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bookViews>
    <workbookView xWindow="14355" yWindow="0" windowWidth="14430" windowHeight="14565" tabRatio="905"/>
  </bookViews>
  <sheets>
    <sheet name="Toelichting" sheetId="4" r:id="rId1"/>
    <sheet name="Reguleringsparameters" sheetId="14" r:id="rId2"/>
    <sheet name="Operationele kosten" sheetId="28" r:id="rId3"/>
    <sheet name="GAW, afschr en opbr desinv" sheetId="13" r:id="rId4"/>
    <sheet name="Begininkomsten 2016" sheetId="25" r:id="rId5"/>
    <sheet name="Eindinkomsten 2021" sheetId="31" r:id="rId6"/>
    <sheet name="X-factor" sheetId="22" r:id="rId7"/>
    <sheet name="Overzicht parameters" sheetId="33" r:id="rId8"/>
  </sheets>
  <externalReferences>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s>
  <definedNames>
    <definedName name="__DAT1" localSheetId="5">#REF!</definedName>
    <definedName name="__DAT1" localSheetId="7">#REF!</definedName>
    <definedName name="__DAT1">#REF!</definedName>
    <definedName name="__DAT10" localSheetId="7">#REF!</definedName>
    <definedName name="__DAT10">#REF!</definedName>
    <definedName name="__DAT11" localSheetId="7">#REF!</definedName>
    <definedName name="__DAT11">#REF!</definedName>
    <definedName name="__DAT12" localSheetId="7">#REF!</definedName>
    <definedName name="__DAT12">#REF!</definedName>
    <definedName name="__DAT13" localSheetId="7">#REF!</definedName>
    <definedName name="__DAT13">#REF!</definedName>
    <definedName name="__DAT14" localSheetId="7">#REF!</definedName>
    <definedName name="__DAT14">#REF!</definedName>
    <definedName name="__DAT15" localSheetId="7">#REF!</definedName>
    <definedName name="__DAT15">#REF!</definedName>
    <definedName name="__DAT2" localSheetId="7">#REF!</definedName>
    <definedName name="__DAT2">#REF!</definedName>
    <definedName name="__DAT3" localSheetId="7">#REF!</definedName>
    <definedName name="__DAT3">#REF!</definedName>
    <definedName name="__DAT4" localSheetId="7">#REF!</definedName>
    <definedName name="__DAT4">#REF!</definedName>
    <definedName name="__DAT5" localSheetId="7">#REF!</definedName>
    <definedName name="__DAT5">#REF!</definedName>
    <definedName name="__DAT6" localSheetId="7">#REF!</definedName>
    <definedName name="__DAT6">#REF!</definedName>
    <definedName name="__DAT7" localSheetId="7">#REF!</definedName>
    <definedName name="__DAT7">#REF!</definedName>
    <definedName name="__DAT8" localSheetId="7">#REF!</definedName>
    <definedName name="__DAT8">#REF!</definedName>
    <definedName name="__DAT9" localSheetId="7">#REF!</definedName>
    <definedName name="__DAT9">#REF!</definedName>
    <definedName name="_cpi2000" localSheetId="7">#REF!</definedName>
    <definedName name="_cpi2000">#REF!</definedName>
    <definedName name="_cpi2001" localSheetId="7">#REF!</definedName>
    <definedName name="_cpi2001">#REF!</definedName>
    <definedName name="_cpi2002" localSheetId="7">#REF!</definedName>
    <definedName name="_cpi2002">#REF!</definedName>
    <definedName name="_cpi2003" localSheetId="7">#REF!</definedName>
    <definedName name="_cpi2003">#REF!</definedName>
    <definedName name="_DAT1" localSheetId="7">#REF!</definedName>
    <definedName name="_DAT1">#REF!</definedName>
    <definedName name="_DAT10" localSheetId="7">#REF!</definedName>
    <definedName name="_DAT10">#REF!</definedName>
    <definedName name="_DAT11" localSheetId="7">#REF!</definedName>
    <definedName name="_DAT11">#REF!</definedName>
    <definedName name="_DAT12" localSheetId="7">#REF!</definedName>
    <definedName name="_DAT12">#REF!</definedName>
    <definedName name="_DAT13" localSheetId="7">#REF!</definedName>
    <definedName name="_DAT13">#REF!</definedName>
    <definedName name="_DAT14" localSheetId="7">#REF!</definedName>
    <definedName name="_DAT14">#REF!</definedName>
    <definedName name="_DAT15" localSheetId="7">#REF!</definedName>
    <definedName name="_DAT15">#REF!</definedName>
    <definedName name="_DAT2" localSheetId="7">#REF!</definedName>
    <definedName name="_DAT2">#REF!</definedName>
    <definedName name="_DAT3" localSheetId="7">#REF!</definedName>
    <definedName name="_DAT3">#REF!</definedName>
    <definedName name="_DAT4" localSheetId="7">#REF!</definedName>
    <definedName name="_DAT4">#REF!</definedName>
    <definedName name="_DAT5" localSheetId="7">#REF!</definedName>
    <definedName name="_DAT5">#REF!</definedName>
    <definedName name="_DAT6" localSheetId="7">#REF!</definedName>
    <definedName name="_DAT6">#REF!</definedName>
    <definedName name="_DAT7" localSheetId="7">#REF!</definedName>
    <definedName name="_DAT7">#REF!</definedName>
    <definedName name="_DAT8" localSheetId="7">#REF!</definedName>
    <definedName name="_DAT8">#REF!</definedName>
    <definedName name="_DAT9" localSheetId="7">#REF!</definedName>
    <definedName name="_DAT9">#REF!</definedName>
    <definedName name="AF" localSheetId="7">[1]ORI!#REF!</definedName>
    <definedName name="AF">[1]ORI!#REF!</definedName>
    <definedName name="afd">'[2]PwC - Afdelingen'!$A$2:$B$109</definedName>
    <definedName name="afdtennet">'[2]TenneT - Afdelingen'!$D$3:$E$70</definedName>
    <definedName name="afwijking" localSheetId="5">#REF!</definedName>
    <definedName name="afwijking" localSheetId="7">#REF!</definedName>
    <definedName name="afwijking">#REF!</definedName>
    <definedName name="AS2DocOpenMode" hidden="1">"AS2DocumentEdit"</definedName>
    <definedName name="Categorie">[3]Lijsten!$D$2:$D$12</definedName>
    <definedName name="CODE">[4]Adresgegevens!$D$7</definedName>
    <definedName name="cpi">[5]Parameters!$E$5</definedName>
    <definedName name="CPI_2005">[6]Database!$D$13</definedName>
    <definedName name="DF_GRID_3" localSheetId="7">[1]ORI!#REF!</definedName>
    <definedName name="DF_GRID_3">[1]ORI!#REF!</definedName>
    <definedName name="Eigenaar">[3]Lijsten!$G$2:$G$11</definedName>
    <definedName name="eur" localSheetId="5">#REF!</definedName>
    <definedName name="eur" localSheetId="7">#REF!</definedName>
    <definedName name="eur">#REF!</definedName>
    <definedName name="factor" localSheetId="7">#REF!</definedName>
    <definedName name="factor">#REF!</definedName>
    <definedName name="fik">[7]cockpit!$B$9</definedName>
    <definedName name="Financiering">[3]Lijsten!$P$2:$P$9</definedName>
    <definedName name="Jaar">[3]Lijsten!$A$2:$A$19</definedName>
    <definedName name="Kwartaal">[3]Lijsten!$B$2:$B$5</definedName>
    <definedName name="METHODE" localSheetId="5">#REF!</definedName>
    <definedName name="METHODE" localSheetId="7">#REF!</definedName>
    <definedName name="METHODE">#REF!</definedName>
    <definedName name="Naam">[8]Lijsten!$B$3:$B$10</definedName>
    <definedName name="NAAM_NE">'[9]Toegestane Omzet'!$M$1</definedName>
    <definedName name="NAAM_VOL">[4]Adresgegevens!$D$8</definedName>
    <definedName name="omzet_2000_aanpas_kolom" localSheetId="5">#REF!</definedName>
    <definedName name="omzet_2000_aanpas_kolom" localSheetId="7">#REF!</definedName>
    <definedName name="omzet_2000_aanpas_kolom">#REF!</definedName>
    <definedName name="omzet_2000_kolom" localSheetId="7">#REF!</definedName>
    <definedName name="omzet_2000_kolom">#REF!</definedName>
    <definedName name="omzet_2001_kolom" localSheetId="7">#REF!</definedName>
    <definedName name="omzet_2001_kolom">#REF!</definedName>
    <definedName name="PB">[4]Adresgegevens!$D$9</definedName>
    <definedName name="PC">[4]Adresgegevens!$D$10</definedName>
    <definedName name="PGcode">[3]Lijsten!$L$2:$L$26</definedName>
    <definedName name="PLAATS">[4]Adresgegevens!$D$11</definedName>
    <definedName name="PR_ME_2000" localSheetId="7">'[9]Toegestane Omzet'!#REF!</definedName>
    <definedName name="PR_ME_2000">'[9]Toegestane Omzet'!#REF!</definedName>
    <definedName name="_xlnm.Print_Area" localSheetId="4">'Begininkomsten 2016'!$A$1:$S$154</definedName>
    <definedName name="_xlnm.Print_Area" localSheetId="5">'Eindinkomsten 2021'!$A$1:$S$265</definedName>
    <definedName name="_xlnm.Print_Area" localSheetId="3">'GAW, afschr en opbr desinv'!$A$1:$Q$100</definedName>
    <definedName name="_xlnm.Print_Area" localSheetId="2">'Operationele kosten'!$A$1:$Q$157</definedName>
    <definedName name="_xlnm.Print_Area" localSheetId="7">'Overzicht parameters'!$A$1:$Q$58</definedName>
    <definedName name="_xlnm.Print_Area" localSheetId="1">Reguleringsparameters!$A$1:$V$86</definedName>
    <definedName name="_xlnm.Print_Area" localSheetId="0">Toelichting!$A$1:$S$70</definedName>
    <definedName name="_xlnm.Print_Area" localSheetId="6">'X-factor'!$A$1:$S$37</definedName>
    <definedName name="Projecteigenaar">[3]Lijsten!$H$2:$H$25</definedName>
    <definedName name="Projectleider">[3]Lijsten!$J$2:$J$15</definedName>
    <definedName name="Regio">[3]Lijsten!$F$2:$F$7</definedName>
    <definedName name="required_x" localSheetId="5">#REF!</definedName>
    <definedName name="required_x" localSheetId="7">#REF!</definedName>
    <definedName name="required_x">#REF!</definedName>
    <definedName name="s" localSheetId="5">[10]Data!#REF!</definedName>
    <definedName name="s" localSheetId="7">[10]Data!#REF!</definedName>
    <definedName name="s">[10]Data!#REF!</definedName>
    <definedName name="SAPBEXhrIndnt" hidden="1">"Wide"</definedName>
    <definedName name="SAPsysID" hidden="1">"708C5W7SBKP804JT78WJ0JNKI"</definedName>
    <definedName name="SAPwbID" hidden="1">"ARS"</definedName>
    <definedName name="Spanning">[3]Lijsten!$C$2:$C$6</definedName>
    <definedName name="Status">[3]Lijsten!$E$2:$E$13</definedName>
    <definedName name="tarief_factor" localSheetId="5">#REF!</definedName>
    <definedName name="tarief_factor" localSheetId="7">#REF!</definedName>
    <definedName name="tarief_factor">#REF!</definedName>
    <definedName name="test" localSheetId="7">#REF!</definedName>
    <definedName name="test">#REF!</definedName>
    <definedName name="TEST0" localSheetId="7">#REF!</definedName>
    <definedName name="TEST0">#REF!</definedName>
    <definedName name="TESTHKEY" localSheetId="7">#REF!</definedName>
    <definedName name="TESTHKEY">#REF!</definedName>
    <definedName name="TESTKEYS" localSheetId="7">#REF!</definedName>
    <definedName name="TESTKEYS">#REF!</definedName>
    <definedName name="TESTVKEY" localSheetId="7">#REF!</definedName>
    <definedName name="TESTVKEY">#REF!</definedName>
    <definedName name="TIPROJ">'[2]PwC - TI-projecten'!$B$1:$E$303</definedName>
    <definedName name="TTTI">'[2]TenneT - Projecten TI'!$B$2:$G$221</definedName>
    <definedName name="VerbruikstarRC" localSheetId="7">[11]Tarievenvoorstel!#REF!</definedName>
    <definedName name="VerbruikstarRC">[11]Tarievenvoorstel!#REF!</definedName>
    <definedName name="wac" localSheetId="7">[10]Data!#REF!</definedName>
    <definedName name="wac">[10]Data!#REF!</definedName>
    <definedName name="wacc" localSheetId="7">[10]Data!#REF!</definedName>
    <definedName name="wacc">[10]Data!#REF!</definedName>
    <definedName name="wacc_exc_tax">[10]constants!$E$3</definedName>
    <definedName name="wacc_inc_tax">[10]constants!$E$4</definedName>
    <definedName name="WvD">'[2]TenneT - WvD'!$A$2:$A$274</definedName>
  </definedNames>
  <calcPr calcId="145621"/>
</workbook>
</file>

<file path=xl/calcChain.xml><?xml version="1.0" encoding="utf-8"?>
<calcChain xmlns="http://schemas.openxmlformats.org/spreadsheetml/2006/main">
  <c r="L143" i="28" l="1"/>
  <c r="J32" i="28"/>
  <c r="M143" i="28"/>
  <c r="O143" i="28"/>
  <c r="P143" i="28"/>
  <c r="M144" i="28"/>
  <c r="O144" i="28"/>
  <c r="P144" i="28"/>
  <c r="M145" i="28"/>
  <c r="O145" i="28"/>
  <c r="P145" i="28"/>
  <c r="M146" i="28"/>
  <c r="O146" i="28"/>
  <c r="P146" i="28"/>
  <c r="M147" i="28"/>
  <c r="O147" i="28"/>
  <c r="P147" i="28"/>
  <c r="M148" i="28"/>
  <c r="O148" i="28"/>
  <c r="P148" i="28"/>
  <c r="M151" i="28"/>
  <c r="O151" i="28"/>
  <c r="P151" i="28"/>
  <c r="M152" i="28"/>
  <c r="O152" i="28"/>
  <c r="P152" i="28"/>
  <c r="M153" i="28"/>
  <c r="O153" i="28"/>
  <c r="P153" i="28"/>
  <c r="M154" i="28"/>
  <c r="O154" i="28"/>
  <c r="P154" i="28"/>
  <c r="M155" i="28"/>
  <c r="O155" i="28"/>
  <c r="P155" i="28"/>
  <c r="M156" i="28"/>
  <c r="O156" i="28"/>
  <c r="P156" i="28"/>
  <c r="O34" i="13"/>
  <c r="P34" i="13"/>
  <c r="O35" i="13"/>
  <c r="P35" i="13"/>
  <c r="O38" i="13"/>
  <c r="P38" i="13"/>
  <c r="O39" i="13"/>
  <c r="P39" i="13"/>
  <c r="H33" i="33"/>
  <c r="H34" i="33"/>
  <c r="H32" i="33"/>
  <c r="H30" i="33"/>
  <c r="M40" i="33"/>
  <c r="O40" i="33"/>
  <c r="P40" i="33"/>
  <c r="M39" i="33"/>
  <c r="O39" i="33"/>
  <c r="P39" i="33"/>
  <c r="H35" i="33"/>
  <c r="H28" i="33"/>
  <c r="H29" i="33"/>
  <c r="H27" i="33"/>
  <c r="H25" i="33"/>
  <c r="H23" i="33"/>
  <c r="H22" i="33"/>
  <c r="H18" i="33"/>
  <c r="H17" i="33"/>
  <c r="H16" i="33"/>
  <c r="H62" i="14"/>
  <c r="H20" i="33"/>
  <c r="H58" i="14"/>
  <c r="H19" i="33"/>
  <c r="P111" i="28"/>
  <c r="H80" i="13"/>
  <c r="P42" i="31"/>
  <c r="P44" i="31"/>
  <c r="P47" i="31"/>
  <c r="P132" i="31" s="1"/>
  <c r="P49" i="31"/>
  <c r="P53" i="31"/>
  <c r="P55" i="31"/>
  <c r="P58" i="31"/>
  <c r="H58" i="31" s="1"/>
  <c r="P60" i="31"/>
  <c r="P64" i="31"/>
  <c r="P66" i="31"/>
  <c r="P69" i="31"/>
  <c r="P71" i="31"/>
  <c r="O80" i="13"/>
  <c r="P80" i="13"/>
  <c r="O81" i="13"/>
  <c r="P81" i="13"/>
  <c r="O82" i="13"/>
  <c r="P82" i="13"/>
  <c r="H82" i="13"/>
  <c r="H81" i="13"/>
  <c r="O77" i="13"/>
  <c r="P77" i="13"/>
  <c r="O76" i="13"/>
  <c r="P76" i="13"/>
  <c r="O75" i="13"/>
  <c r="P75" i="13"/>
  <c r="H12" i="33"/>
  <c r="H13" i="33"/>
  <c r="H14" i="33"/>
  <c r="H11" i="33"/>
  <c r="J17" i="28"/>
  <c r="P17" i="28"/>
  <c r="H48" i="31"/>
  <c r="H59" i="31"/>
  <c r="H70" i="31"/>
  <c r="H32" i="31"/>
  <c r="H29" i="31"/>
  <c r="H28" i="31"/>
  <c r="H23" i="31"/>
  <c r="P232" i="31" s="1"/>
  <c r="H24" i="31"/>
  <c r="H22" i="31"/>
  <c r="H17" i="31"/>
  <c r="H15" i="31"/>
  <c r="O143" i="31" s="1"/>
  <c r="H16" i="31"/>
  <c r="H14" i="31"/>
  <c r="P129" i="31" s="1"/>
  <c r="P134" i="31"/>
  <c r="P127" i="31"/>
  <c r="P156" i="31"/>
  <c r="P169" i="31" s="1"/>
  <c r="H21" i="31"/>
  <c r="H20" i="31"/>
  <c r="O101" i="31"/>
  <c r="O186" i="31"/>
  <c r="P101" i="31"/>
  <c r="P186" i="31" s="1"/>
  <c r="O102" i="31"/>
  <c r="O187" i="31"/>
  <c r="P102" i="31"/>
  <c r="P187" i="31" s="1"/>
  <c r="O103" i="31"/>
  <c r="O188" i="31"/>
  <c r="H188" i="31" s="1"/>
  <c r="P103" i="31"/>
  <c r="P188" i="31" s="1"/>
  <c r="O104" i="31"/>
  <c r="O189" i="31"/>
  <c r="P104" i="31"/>
  <c r="P189" i="31" s="1"/>
  <c r="O95" i="31"/>
  <c r="P95" i="31"/>
  <c r="O96" i="31"/>
  <c r="P96" i="31"/>
  <c r="O97" i="31"/>
  <c r="P97" i="31"/>
  <c r="O98" i="31"/>
  <c r="P98" i="31"/>
  <c r="O89" i="31"/>
  <c r="P89" i="31"/>
  <c r="O90" i="31"/>
  <c r="P90" i="31"/>
  <c r="O91" i="31"/>
  <c r="P91" i="31"/>
  <c r="P176" i="31" s="1"/>
  <c r="O92" i="31"/>
  <c r="O177" i="31" s="1"/>
  <c r="P92" i="31"/>
  <c r="O119" i="31"/>
  <c r="P119" i="31"/>
  <c r="P225" i="31" s="1"/>
  <c r="O120" i="31"/>
  <c r="P120" i="31"/>
  <c r="O121" i="31"/>
  <c r="P121" i="31"/>
  <c r="O114" i="31"/>
  <c r="P114" i="31"/>
  <c r="O115" i="31"/>
  <c r="H115" i="31" s="1"/>
  <c r="P115" i="31"/>
  <c r="O116" i="31"/>
  <c r="P116" i="31"/>
  <c r="O109" i="31"/>
  <c r="O223" i="31" s="1"/>
  <c r="P109" i="31"/>
  <c r="O110" i="31"/>
  <c r="P110" i="31"/>
  <c r="P231" i="31" s="1"/>
  <c r="O111" i="31"/>
  <c r="P111" i="31"/>
  <c r="O81" i="31"/>
  <c r="O82" i="31"/>
  <c r="P83" i="31"/>
  <c r="P84" i="31"/>
  <c r="O78" i="31"/>
  <c r="P78" i="31"/>
  <c r="O79" i="31"/>
  <c r="P79" i="31"/>
  <c r="I41" i="31"/>
  <c r="I42" i="31"/>
  <c r="I43" i="31"/>
  <c r="I44" i="31"/>
  <c r="I46" i="31"/>
  <c r="I47" i="31"/>
  <c r="I48" i="31"/>
  <c r="I49" i="31"/>
  <c r="I52" i="31"/>
  <c r="I53" i="31"/>
  <c r="I54" i="31"/>
  <c r="I55" i="31"/>
  <c r="I57" i="31"/>
  <c r="I58" i="31"/>
  <c r="I59" i="31"/>
  <c r="I60" i="31"/>
  <c r="I63" i="31"/>
  <c r="I64" i="31"/>
  <c r="I65" i="31"/>
  <c r="I66" i="31"/>
  <c r="I68" i="31"/>
  <c r="I69" i="31"/>
  <c r="I71" i="31"/>
  <c r="H144" i="31"/>
  <c r="H155" i="31"/>
  <c r="H133" i="31"/>
  <c r="O231" i="31"/>
  <c r="O225" i="31"/>
  <c r="P233" i="31"/>
  <c r="O233" i="31"/>
  <c r="H168" i="31"/>
  <c r="O61" i="25"/>
  <c r="P61" i="25"/>
  <c r="O58" i="25"/>
  <c r="P58" i="25"/>
  <c r="O55" i="25"/>
  <c r="P55" i="25"/>
  <c r="O50" i="25"/>
  <c r="P50" i="25"/>
  <c r="O49" i="25"/>
  <c r="P49" i="25"/>
  <c r="H50" i="13"/>
  <c r="H47" i="13"/>
  <c r="H44" i="13"/>
  <c r="H17" i="13"/>
  <c r="H16" i="13"/>
  <c r="H21" i="13"/>
  <c r="H23" i="13"/>
  <c r="I103" i="28"/>
  <c r="I102" i="28"/>
  <c r="I99" i="28"/>
  <c r="I98" i="28"/>
  <c r="I95" i="28"/>
  <c r="I94" i="28"/>
  <c r="P109" i="28"/>
  <c r="H70" i="13"/>
  <c r="H69" i="13"/>
  <c r="H68" i="13"/>
  <c r="H67" i="13"/>
  <c r="H64" i="13"/>
  <c r="H63" i="13"/>
  <c r="H62" i="13"/>
  <c r="H61" i="13"/>
  <c r="H58" i="13"/>
  <c r="H57" i="13"/>
  <c r="H56" i="13"/>
  <c r="H55" i="13"/>
  <c r="H24" i="13"/>
  <c r="H22" i="13"/>
  <c r="H75" i="13"/>
  <c r="H76" i="13"/>
  <c r="H77" i="13"/>
  <c r="H44" i="28"/>
  <c r="P42" i="28"/>
  <c r="P98" i="28"/>
  <c r="J42" i="28"/>
  <c r="P32" i="28"/>
  <c r="P95" i="28"/>
  <c r="H30" i="28"/>
  <c r="H29" i="28"/>
  <c r="H28" i="28"/>
  <c r="H27" i="28"/>
  <c r="H26" i="28"/>
  <c r="H25" i="28"/>
  <c r="H24" i="28"/>
  <c r="H23" i="28"/>
  <c r="H22" i="28"/>
  <c r="H21" i="28"/>
  <c r="H20" i="28"/>
  <c r="H19" i="28"/>
  <c r="P94" i="28"/>
  <c r="P36" i="25"/>
  <c r="P39" i="25"/>
  <c r="P35" i="25"/>
  <c r="H17" i="28"/>
  <c r="H94" i="28"/>
  <c r="H19" i="14"/>
  <c r="H75" i="14"/>
  <c r="N12" i="28"/>
  <c r="H74" i="14"/>
  <c r="H73" i="14"/>
  <c r="L12" i="28"/>
  <c r="N11" i="13"/>
  <c r="N47" i="13"/>
  <c r="M11" i="13"/>
  <c r="L11" i="13"/>
  <c r="L50" i="13"/>
  <c r="H22" i="14"/>
  <c r="H21" i="14"/>
  <c r="H20" i="14"/>
  <c r="H25" i="14"/>
  <c r="H26" i="14"/>
  <c r="H35" i="14"/>
  <c r="L47" i="13"/>
  <c r="N50" i="13"/>
  <c r="N44" i="13"/>
  <c r="M47" i="13"/>
  <c r="M50" i="13"/>
  <c r="M44" i="13"/>
  <c r="L16" i="13"/>
  <c r="N29" i="13"/>
  <c r="N84" i="31"/>
  <c r="N16" i="13"/>
  <c r="N17" i="13"/>
  <c r="M28" i="13"/>
  <c r="M82" i="31"/>
  <c r="M17" i="13"/>
  <c r="M16" i="13"/>
  <c r="N55" i="13"/>
  <c r="N57" i="13"/>
  <c r="L57" i="13"/>
  <c r="M56" i="13"/>
  <c r="M90" i="31"/>
  <c r="N58" i="13"/>
  <c r="N92" i="31"/>
  <c r="L58" i="13"/>
  <c r="L92" i="31"/>
  <c r="N61" i="13"/>
  <c r="M64" i="13"/>
  <c r="M98" i="31"/>
  <c r="N63" i="13"/>
  <c r="L63" i="13"/>
  <c r="M62" i="13"/>
  <c r="M96" i="31"/>
  <c r="N64" i="13"/>
  <c r="N98" i="31"/>
  <c r="N67" i="13"/>
  <c r="N70" i="13"/>
  <c r="N104" i="31"/>
  <c r="N189" i="31"/>
  <c r="L70" i="13"/>
  <c r="L104" i="31"/>
  <c r="M69" i="13"/>
  <c r="N68" i="13"/>
  <c r="N102" i="31"/>
  <c r="N187" i="31" s="1"/>
  <c r="N195" i="31" s="1"/>
  <c r="L68" i="13"/>
  <c r="L102" i="31"/>
  <c r="L55" i="13"/>
  <c r="M55" i="13"/>
  <c r="M57" i="13"/>
  <c r="N56" i="13"/>
  <c r="N90" i="31"/>
  <c r="L56" i="13"/>
  <c r="L90" i="31"/>
  <c r="M58" i="13"/>
  <c r="M92" i="31"/>
  <c r="M177" i="31" s="1"/>
  <c r="L61" i="13"/>
  <c r="M61" i="13"/>
  <c r="L64" i="13"/>
  <c r="L98" i="31"/>
  <c r="M63" i="13"/>
  <c r="N62" i="13"/>
  <c r="N96" i="31"/>
  <c r="L62" i="13"/>
  <c r="L96" i="31"/>
  <c r="L67" i="13"/>
  <c r="M67" i="13"/>
  <c r="M70" i="13"/>
  <c r="M104" i="31"/>
  <c r="M189" i="31" s="1"/>
  <c r="N69" i="13"/>
  <c r="L69" i="13"/>
  <c r="M68" i="13"/>
  <c r="M102" i="31"/>
  <c r="M187" i="31"/>
  <c r="M12" i="13"/>
  <c r="L12" i="13"/>
  <c r="L87" i="13"/>
  <c r="L21" i="13"/>
  <c r="M21" i="13"/>
  <c r="M24" i="13"/>
  <c r="M79" i="31"/>
  <c r="N22" i="13"/>
  <c r="N78" i="31"/>
  <c r="L22" i="13"/>
  <c r="L78" i="31"/>
  <c r="M23" i="13"/>
  <c r="M77" i="31"/>
  <c r="L26" i="13"/>
  <c r="M26" i="13"/>
  <c r="L29" i="13"/>
  <c r="L84" i="31"/>
  <c r="H84" i="31" s="1"/>
  <c r="M27" i="13"/>
  <c r="M83" i="31"/>
  <c r="N28" i="13"/>
  <c r="N82" i="31"/>
  <c r="L28" i="13"/>
  <c r="L82" i="31"/>
  <c r="N21" i="13"/>
  <c r="N24" i="13"/>
  <c r="N79" i="31"/>
  <c r="H79" i="31" s="1"/>
  <c r="L24" i="13"/>
  <c r="L79" i="31"/>
  <c r="M22" i="13"/>
  <c r="M78" i="31"/>
  <c r="N23" i="13"/>
  <c r="N77" i="31"/>
  <c r="H77" i="31" s="1"/>
  <c r="L23" i="13"/>
  <c r="L77" i="31"/>
  <c r="N26" i="13"/>
  <c r="M29" i="13"/>
  <c r="M84" i="31"/>
  <c r="N27" i="13"/>
  <c r="N83" i="31"/>
  <c r="M82" i="13"/>
  <c r="N80" i="13"/>
  <c r="N82" i="13"/>
  <c r="L81" i="13"/>
  <c r="M80" i="13"/>
  <c r="M81" i="13"/>
  <c r="M77" i="13"/>
  <c r="N75" i="13"/>
  <c r="N77" i="13"/>
  <c r="L76" i="13"/>
  <c r="M75" i="13"/>
  <c r="M76" i="13"/>
  <c r="N76" i="31"/>
  <c r="H76" i="31" s="1"/>
  <c r="L81" i="31"/>
  <c r="L76" i="31"/>
  <c r="M50" i="25"/>
  <c r="N50" i="25"/>
  <c r="M81" i="31"/>
  <c r="M76" i="31"/>
  <c r="M49" i="25"/>
  <c r="L49" i="25"/>
  <c r="N49" i="25"/>
  <c r="N81" i="31"/>
  <c r="H90" i="31"/>
  <c r="L189" i="31"/>
  <c r="H189" i="31" s="1"/>
  <c r="N103" i="31"/>
  <c r="N188" i="31"/>
  <c r="M101" i="31"/>
  <c r="M186" i="31" s="1"/>
  <c r="M97" i="31"/>
  <c r="M95" i="31"/>
  <c r="M89" i="31"/>
  <c r="M174" i="31" s="1"/>
  <c r="M103" i="31"/>
  <c r="M188" i="31"/>
  <c r="L97" i="31"/>
  <c r="H97" i="31"/>
  <c r="N91" i="31"/>
  <c r="M61" i="25"/>
  <c r="N55" i="25"/>
  <c r="N61" i="25"/>
  <c r="L58" i="25"/>
  <c r="L103" i="31"/>
  <c r="H103" i="31" s="1"/>
  <c r="L188" i="31"/>
  <c r="L101" i="31"/>
  <c r="L95" i="31"/>
  <c r="H95" i="31" s="1"/>
  <c r="M91" i="31"/>
  <c r="H91" i="31" s="1"/>
  <c r="L89" i="31"/>
  <c r="N101" i="31"/>
  <c r="N186" i="31"/>
  <c r="N97" i="31"/>
  <c r="N95" i="31"/>
  <c r="L91" i="31"/>
  <c r="N89" i="31"/>
  <c r="N174" i="31" s="1"/>
  <c r="M55" i="25"/>
  <c r="M58" i="25"/>
  <c r="M88" i="13"/>
  <c r="M110" i="31"/>
  <c r="M231" i="31" s="1"/>
  <c r="M89" i="13"/>
  <c r="M111" i="31"/>
  <c r="M87" i="13"/>
  <c r="M109" i="31"/>
  <c r="M223" i="31" s="1"/>
  <c r="H36" i="14"/>
  <c r="H38" i="14"/>
  <c r="H37" i="14"/>
  <c r="H39" i="14"/>
  <c r="O109" i="25"/>
  <c r="P109" i="25"/>
  <c r="H81" i="31"/>
  <c r="L186" i="31"/>
  <c r="H101" i="31"/>
  <c r="M109" i="25"/>
  <c r="N109" i="25"/>
  <c r="P138" i="28"/>
  <c r="P136" i="28"/>
  <c r="P127" i="28"/>
  <c r="P125" i="28"/>
  <c r="P116" i="28"/>
  <c r="P114" i="28"/>
  <c r="P133" i="28"/>
  <c r="P131" i="28"/>
  <c r="P122" i="28"/>
  <c r="P120" i="28"/>
  <c r="H137" i="28"/>
  <c r="H126" i="28"/>
  <c r="H115" i="28"/>
  <c r="H74" i="28"/>
  <c r="H86" i="28"/>
  <c r="H89" i="28"/>
  <c r="H88" i="28"/>
  <c r="H87" i="28"/>
  <c r="H85" i="28"/>
  <c r="H84" i="28"/>
  <c r="H64" i="28"/>
  <c r="H63" i="28"/>
  <c r="H62" i="28"/>
  <c r="H61" i="28"/>
  <c r="H60" i="28"/>
  <c r="H59" i="28"/>
  <c r="H35" i="28"/>
  <c r="H36" i="28"/>
  <c r="H37" i="28"/>
  <c r="H38" i="28"/>
  <c r="H39" i="28"/>
  <c r="H34" i="28"/>
  <c r="H80" i="28"/>
  <c r="H79" i="28"/>
  <c r="H78" i="28"/>
  <c r="H77" i="28"/>
  <c r="H76" i="28"/>
  <c r="H75" i="28"/>
  <c r="H73" i="28"/>
  <c r="H72" i="28"/>
  <c r="H71" i="28"/>
  <c r="H70" i="28"/>
  <c r="H69" i="28"/>
  <c r="H55" i="28"/>
  <c r="H54" i="28"/>
  <c r="H53" i="28"/>
  <c r="H52" i="28"/>
  <c r="H51" i="28"/>
  <c r="H50" i="28"/>
  <c r="H49" i="28"/>
  <c r="H48" i="28"/>
  <c r="H47" i="28"/>
  <c r="H46" i="28"/>
  <c r="H45" i="28"/>
  <c r="P82" i="28"/>
  <c r="P103" i="28"/>
  <c r="J82" i="28"/>
  <c r="J57" i="28"/>
  <c r="P57" i="28"/>
  <c r="P99" i="28"/>
  <c r="P67" i="28"/>
  <c r="P102" i="28"/>
  <c r="J67" i="28"/>
  <c r="P44" i="25"/>
  <c r="P40" i="25"/>
  <c r="P43" i="25"/>
  <c r="H42" i="28"/>
  <c r="H98" i="28"/>
  <c r="H32" i="28"/>
  <c r="H95" i="28"/>
  <c r="H67" i="28"/>
  <c r="H102" i="28"/>
  <c r="H82" i="28"/>
  <c r="H103" i="28"/>
  <c r="H57" i="28"/>
  <c r="H99" i="28"/>
  <c r="M12" i="28"/>
  <c r="O11" i="28"/>
  <c r="N11" i="28"/>
  <c r="N19" i="28"/>
  <c r="M11" i="28"/>
  <c r="L11" i="28"/>
  <c r="L19" i="28"/>
  <c r="M19" i="28"/>
  <c r="O19" i="28"/>
  <c r="M64" i="28"/>
  <c r="M63" i="28"/>
  <c r="M62" i="28"/>
  <c r="M61" i="28"/>
  <c r="M60" i="28"/>
  <c r="M59" i="28"/>
  <c r="M34" i="28"/>
  <c r="M89" i="28"/>
  <c r="M88" i="28"/>
  <c r="M87" i="28"/>
  <c r="M86" i="28"/>
  <c r="M85" i="28"/>
  <c r="M84" i="28"/>
  <c r="M35" i="28"/>
  <c r="M36" i="28"/>
  <c r="M37" i="28"/>
  <c r="M38" i="28"/>
  <c r="M39" i="28"/>
  <c r="M80" i="28"/>
  <c r="M79" i="28"/>
  <c r="M78" i="28"/>
  <c r="M77" i="28"/>
  <c r="M76" i="28"/>
  <c r="M75" i="28"/>
  <c r="M74" i="28"/>
  <c r="M73" i="28"/>
  <c r="M72" i="28"/>
  <c r="M71" i="28"/>
  <c r="M70" i="28"/>
  <c r="M69" i="28"/>
  <c r="M55" i="28"/>
  <c r="M54" i="28"/>
  <c r="M53" i="28"/>
  <c r="M52" i="28"/>
  <c r="M51" i="28"/>
  <c r="M50" i="28"/>
  <c r="M49" i="28"/>
  <c r="M48" i="28"/>
  <c r="M47" i="28"/>
  <c r="M46" i="28"/>
  <c r="M45" i="28"/>
  <c r="M44" i="28"/>
  <c r="M20" i="28"/>
  <c r="M21" i="28"/>
  <c r="M22" i="28"/>
  <c r="M23" i="28"/>
  <c r="M24" i="28"/>
  <c r="M25" i="28"/>
  <c r="M26" i="28"/>
  <c r="M27" i="28"/>
  <c r="M28" i="28"/>
  <c r="M29" i="28"/>
  <c r="M30" i="28"/>
  <c r="O64" i="28"/>
  <c r="O63" i="28"/>
  <c r="O62" i="28"/>
  <c r="O61" i="28"/>
  <c r="O60" i="28"/>
  <c r="O59" i="28"/>
  <c r="O34" i="28"/>
  <c r="O89" i="28"/>
  <c r="O88" i="28"/>
  <c r="O87" i="28"/>
  <c r="O86" i="28"/>
  <c r="O85" i="28"/>
  <c r="O84" i="28"/>
  <c r="O35" i="28"/>
  <c r="O36" i="28"/>
  <c r="O37" i="28"/>
  <c r="O38" i="28"/>
  <c r="O39" i="28"/>
  <c r="O80" i="28"/>
  <c r="O79" i="28"/>
  <c r="O78" i="28"/>
  <c r="O77" i="28"/>
  <c r="O76" i="28"/>
  <c r="O75" i="28"/>
  <c r="O74" i="28"/>
  <c r="O73" i="28"/>
  <c r="O72" i="28"/>
  <c r="O71" i="28"/>
  <c r="O70" i="28"/>
  <c r="O69" i="28"/>
  <c r="O55" i="28"/>
  <c r="O54" i="28"/>
  <c r="O53" i="28"/>
  <c r="O52" i="28"/>
  <c r="O51" i="28"/>
  <c r="O50" i="28"/>
  <c r="O49" i="28"/>
  <c r="O48" i="28"/>
  <c r="O47" i="28"/>
  <c r="O46" i="28"/>
  <c r="O45" i="28"/>
  <c r="O44" i="28"/>
  <c r="O20" i="28"/>
  <c r="O21" i="28"/>
  <c r="O22" i="28"/>
  <c r="O23" i="28"/>
  <c r="O24" i="28"/>
  <c r="O25" i="28"/>
  <c r="O26" i="28"/>
  <c r="O27" i="28"/>
  <c r="O28" i="28"/>
  <c r="O29" i="28"/>
  <c r="O30" i="28"/>
  <c r="L88" i="28"/>
  <c r="L86" i="28"/>
  <c r="L84" i="28"/>
  <c r="L36" i="28"/>
  <c r="L38" i="28"/>
  <c r="L80" i="28"/>
  <c r="L78" i="28"/>
  <c r="L76" i="28"/>
  <c r="L74" i="28"/>
  <c r="L63" i="28"/>
  <c r="L61" i="28"/>
  <c r="L59" i="28"/>
  <c r="L20" i="28"/>
  <c r="L21" i="28"/>
  <c r="L22" i="28"/>
  <c r="L23" i="28"/>
  <c r="L24" i="28"/>
  <c r="L25" i="28"/>
  <c r="L26" i="28"/>
  <c r="L27" i="28"/>
  <c r="L28" i="28"/>
  <c r="L29" i="28"/>
  <c r="L30" i="28"/>
  <c r="L73" i="28"/>
  <c r="L72" i="28"/>
  <c r="L71" i="28"/>
  <c r="L70" i="28"/>
  <c r="L69" i="28"/>
  <c r="L55" i="28"/>
  <c r="L54" i="28"/>
  <c r="L53" i="28"/>
  <c r="L52" i="28"/>
  <c r="L51" i="28"/>
  <c r="L50" i="28"/>
  <c r="L49" i="28"/>
  <c r="L48" i="28"/>
  <c r="L47" i="28"/>
  <c r="L46" i="28"/>
  <c r="L45" i="28"/>
  <c r="L44" i="28"/>
  <c r="N89" i="28"/>
  <c r="N88" i="28"/>
  <c r="N87" i="28"/>
  <c r="N86" i="28"/>
  <c r="N85" i="28"/>
  <c r="N84" i="28"/>
  <c r="N35" i="28"/>
  <c r="N36" i="28"/>
  <c r="N37" i="28"/>
  <c r="N38" i="28"/>
  <c r="N110" i="28"/>
  <c r="N43" i="31"/>
  <c r="N128" i="31"/>
  <c r="N39" i="28"/>
  <c r="N80" i="28"/>
  <c r="N79" i="28"/>
  <c r="N78" i="28"/>
  <c r="N77" i="28"/>
  <c r="N76" i="28"/>
  <c r="N75" i="28"/>
  <c r="N74" i="28"/>
  <c r="N73" i="28"/>
  <c r="N64" i="28"/>
  <c r="N63" i="28"/>
  <c r="N62" i="28"/>
  <c r="N61" i="28"/>
  <c r="N60" i="28"/>
  <c r="N127" i="28"/>
  <c r="N60" i="31"/>
  <c r="N59" i="28"/>
  <c r="N34" i="28"/>
  <c r="N111" i="28"/>
  <c r="N44" i="31"/>
  <c r="N129" i="31" s="1"/>
  <c r="N72" i="28"/>
  <c r="N71" i="28"/>
  <c r="N136" i="28"/>
  <c r="N69" i="31"/>
  <c r="N20" i="28"/>
  <c r="N21" i="28"/>
  <c r="N22" i="28"/>
  <c r="N23" i="28"/>
  <c r="N24" i="28"/>
  <c r="N25" i="28"/>
  <c r="N26" i="28"/>
  <c r="N27" i="28"/>
  <c r="N28" i="28"/>
  <c r="N29" i="28"/>
  <c r="N30" i="28"/>
  <c r="N70" i="28"/>
  <c r="N135" i="28"/>
  <c r="N68" i="31"/>
  <c r="H68" i="31" s="1"/>
  <c r="N69" i="28"/>
  <c r="N55" i="28"/>
  <c r="N54" i="28"/>
  <c r="N53" i="28"/>
  <c r="N52" i="28"/>
  <c r="N51" i="28"/>
  <c r="N50" i="28"/>
  <c r="N49" i="28"/>
  <c r="N48" i="28"/>
  <c r="N47" i="28"/>
  <c r="N46" i="28"/>
  <c r="N45" i="28"/>
  <c r="N124" i="28"/>
  <c r="N44" i="28"/>
  <c r="N116" i="28"/>
  <c r="N49" i="31"/>
  <c r="N134" i="31"/>
  <c r="L108" i="28"/>
  <c r="O138" i="28"/>
  <c r="O71" i="31"/>
  <c r="O133" i="28"/>
  <c r="O66" i="31"/>
  <c r="O116" i="28"/>
  <c r="O49" i="31"/>
  <c r="H49" i="31" s="1"/>
  <c r="O111" i="28"/>
  <c r="O44" i="31"/>
  <c r="O129" i="31"/>
  <c r="M136" i="28"/>
  <c r="M69" i="31"/>
  <c r="O109" i="28"/>
  <c r="O42" i="31"/>
  <c r="O127" i="31" s="1"/>
  <c r="O122" i="28"/>
  <c r="O55" i="31"/>
  <c r="O127" i="28"/>
  <c r="O60" i="31"/>
  <c r="M111" i="28"/>
  <c r="M44" i="31"/>
  <c r="M129" i="31"/>
  <c r="O17" i="28"/>
  <c r="O94" i="28"/>
  <c r="M17" i="28"/>
  <c r="M94" i="28"/>
  <c r="M109" i="28"/>
  <c r="M42" i="31"/>
  <c r="M127" i="31" s="1"/>
  <c r="N32" i="28"/>
  <c r="N95" i="28"/>
  <c r="O42" i="28"/>
  <c r="O98" i="28"/>
  <c r="M32" i="28"/>
  <c r="M95" i="28"/>
  <c r="N42" i="28"/>
  <c r="N98" i="28"/>
  <c r="O32" i="28"/>
  <c r="O95" i="28"/>
  <c r="M42" i="28"/>
  <c r="M98" i="28"/>
  <c r="N121" i="28"/>
  <c r="N54" i="31"/>
  <c r="O125" i="28"/>
  <c r="O58" i="31"/>
  <c r="O136" i="28"/>
  <c r="O69" i="31"/>
  <c r="O57" i="28"/>
  <c r="O99" i="28"/>
  <c r="N119" i="28"/>
  <c r="N52" i="31"/>
  <c r="N137" i="31"/>
  <c r="N114" i="28"/>
  <c r="N47" i="31"/>
  <c r="N132" i="31"/>
  <c r="N138" i="28"/>
  <c r="N71" i="31"/>
  <c r="N133" i="28"/>
  <c r="N66" i="31"/>
  <c r="H66" i="31" s="1"/>
  <c r="L119" i="28"/>
  <c r="L52" i="31"/>
  <c r="L122" i="28"/>
  <c r="L55" i="31"/>
  <c r="L140" i="31"/>
  <c r="L164" i="31" s="1"/>
  <c r="L133" i="28"/>
  <c r="L66" i="31"/>
  <c r="L151" i="31"/>
  <c r="O124" i="28"/>
  <c r="O57" i="31"/>
  <c r="O120" i="28"/>
  <c r="O53" i="31"/>
  <c r="O135" i="28"/>
  <c r="O68" i="31"/>
  <c r="O153" i="31"/>
  <c r="O131" i="28"/>
  <c r="O64" i="31"/>
  <c r="O149" i="31"/>
  <c r="M125" i="28"/>
  <c r="M58" i="31"/>
  <c r="M120" i="28"/>
  <c r="M53" i="31"/>
  <c r="M67" i="28"/>
  <c r="M102" i="28"/>
  <c r="M131" i="28"/>
  <c r="M64" i="31"/>
  <c r="M127" i="28"/>
  <c r="M60" i="31"/>
  <c r="M122" i="28"/>
  <c r="M55" i="31"/>
  <c r="N125" i="28"/>
  <c r="N58" i="31"/>
  <c r="N131" i="28"/>
  <c r="N64" i="31"/>
  <c r="N122" i="28"/>
  <c r="N55" i="31"/>
  <c r="H55" i="31" s="1"/>
  <c r="N132" i="28"/>
  <c r="N65" i="31"/>
  <c r="L124" i="28"/>
  <c r="L57" i="31"/>
  <c r="H57" i="31" s="1"/>
  <c r="L120" i="28"/>
  <c r="L53" i="31"/>
  <c r="L125" i="28"/>
  <c r="L114" i="28"/>
  <c r="L47" i="31"/>
  <c r="O114" i="28"/>
  <c r="O47" i="31"/>
  <c r="O132" i="31" s="1"/>
  <c r="O113" i="28"/>
  <c r="O46" i="31"/>
  <c r="O131" i="31" s="1"/>
  <c r="M114" i="28"/>
  <c r="M47" i="31"/>
  <c r="M132" i="31"/>
  <c r="M133" i="28"/>
  <c r="M66" i="31"/>
  <c r="M151" i="31"/>
  <c r="M138" i="28"/>
  <c r="M71" i="31"/>
  <c r="M116" i="28"/>
  <c r="M49" i="31"/>
  <c r="M134" i="31" s="1"/>
  <c r="N67" i="28"/>
  <c r="N102" i="28"/>
  <c r="O82" i="28"/>
  <c r="O103" i="28"/>
  <c r="N82" i="28"/>
  <c r="N103" i="28"/>
  <c r="O67" i="28"/>
  <c r="O102" i="28"/>
  <c r="M82" i="28"/>
  <c r="M103" i="28"/>
  <c r="M57" i="28"/>
  <c r="M99" i="28"/>
  <c r="H30" i="25"/>
  <c r="H27" i="25"/>
  <c r="O139" i="25"/>
  <c r="H26" i="25"/>
  <c r="H29" i="13"/>
  <c r="H27" i="13"/>
  <c r="H28" i="13"/>
  <c r="H26" i="13"/>
  <c r="H99" i="13"/>
  <c r="H98" i="13"/>
  <c r="H97" i="13"/>
  <c r="H94" i="13"/>
  <c r="H93" i="13"/>
  <c r="H92" i="13"/>
  <c r="H89" i="13"/>
  <c r="H88" i="13"/>
  <c r="H87" i="13"/>
  <c r="O43" i="25"/>
  <c r="M44" i="25"/>
  <c r="O44" i="25"/>
  <c r="M43" i="25"/>
  <c r="M39" i="25"/>
  <c r="O39" i="25"/>
  <c r="M40" i="25"/>
  <c r="O40" i="25"/>
  <c r="O36" i="25"/>
  <c r="M36" i="25"/>
  <c r="O35" i="25"/>
  <c r="L41" i="31"/>
  <c r="L126" i="31" s="1"/>
  <c r="L58" i="31"/>
  <c r="M35" i="25"/>
  <c r="H119" i="28"/>
  <c r="H122" i="28"/>
  <c r="H125" i="28"/>
  <c r="L143" i="31"/>
  <c r="P78" i="25"/>
  <c r="O78" i="25"/>
  <c r="P77" i="25"/>
  <c r="O77" i="25"/>
  <c r="P76" i="25"/>
  <c r="O76" i="25"/>
  <c r="P73" i="25"/>
  <c r="O73" i="25"/>
  <c r="P72" i="25"/>
  <c r="O72" i="25"/>
  <c r="P71" i="25"/>
  <c r="O71" i="25"/>
  <c r="P68" i="25"/>
  <c r="O68" i="25"/>
  <c r="P67" i="25"/>
  <c r="O67" i="25"/>
  <c r="P66" i="25"/>
  <c r="O66" i="25"/>
  <c r="H12" i="22"/>
  <c r="H13" i="22"/>
  <c r="H14" i="22"/>
  <c r="H15" i="22"/>
  <c r="H16" i="22"/>
  <c r="J46" i="14"/>
  <c r="J47" i="14"/>
  <c r="P46" i="14"/>
  <c r="J49" i="14"/>
  <c r="J50" i="14"/>
  <c r="S49" i="14"/>
  <c r="S48" i="14"/>
  <c r="S47" i="14"/>
  <c r="S46" i="14"/>
  <c r="S45" i="14"/>
  <c r="S44" i="14"/>
  <c r="J51" i="14"/>
  <c r="T50" i="14"/>
  <c r="T49" i="14"/>
  <c r="T48" i="14"/>
  <c r="T47" i="14"/>
  <c r="T46" i="14"/>
  <c r="T45" i="14"/>
  <c r="T44" i="14"/>
  <c r="J52" i="14"/>
  <c r="J45" i="14"/>
  <c r="N44" i="14"/>
  <c r="J48" i="14"/>
  <c r="J32" i="14"/>
  <c r="N31" i="14"/>
  <c r="J33" i="14"/>
  <c r="O32" i="14"/>
  <c r="H13" i="31"/>
  <c r="P180" i="31" s="1"/>
  <c r="P194" i="31" s="1"/>
  <c r="J34" i="14"/>
  <c r="P33" i="14"/>
  <c r="J35" i="14"/>
  <c r="J36" i="14"/>
  <c r="R35" i="14"/>
  <c r="J37" i="14"/>
  <c r="J38" i="14"/>
  <c r="J39" i="14"/>
  <c r="U38" i="14"/>
  <c r="P181" i="31"/>
  <c r="P195" i="31" s="1"/>
  <c r="O183" i="31"/>
  <c r="L181" i="31"/>
  <c r="M183" i="31"/>
  <c r="L182" i="31"/>
  <c r="L197" i="31" s="1"/>
  <c r="M182" i="31"/>
  <c r="M180" i="31"/>
  <c r="O31" i="14"/>
  <c r="H12" i="31"/>
  <c r="H13" i="25"/>
  <c r="H23" i="25"/>
  <c r="P45" i="14"/>
  <c r="P44" i="14"/>
  <c r="H16" i="25"/>
  <c r="O45" i="14"/>
  <c r="O44" i="14"/>
  <c r="Q47" i="14"/>
  <c r="U51" i="14"/>
  <c r="U50" i="14"/>
  <c r="U49" i="14"/>
  <c r="U48" i="14"/>
  <c r="U47" i="14"/>
  <c r="R48" i="14"/>
  <c r="S36" i="14"/>
  <c r="Q34" i="14"/>
  <c r="Q33" i="14"/>
  <c r="T37" i="14"/>
  <c r="M92" i="25"/>
  <c r="P92" i="25"/>
  <c r="P98" i="25"/>
  <c r="O176" i="31"/>
  <c r="O175" i="31"/>
  <c r="O174" i="31"/>
  <c r="P177" i="31"/>
  <c r="P175" i="31"/>
  <c r="P204" i="31"/>
  <c r="P214" i="31" s="1"/>
  <c r="P174" i="31"/>
  <c r="N177" i="31"/>
  <c r="N175" i="31"/>
  <c r="M175" i="31"/>
  <c r="L175" i="31"/>
  <c r="L195" i="31" s="1"/>
  <c r="L204" i="31" s="1"/>
  <c r="L214" i="31" s="1"/>
  <c r="L176" i="31"/>
  <c r="M176" i="31"/>
  <c r="M197" i="31"/>
  <c r="M207" i="31" s="1"/>
  <c r="N176" i="31"/>
  <c r="M194" i="31"/>
  <c r="O92" i="25"/>
  <c r="P91" i="25"/>
  <c r="M91" i="25"/>
  <c r="O91" i="25"/>
  <c r="H12" i="25"/>
  <c r="P131" i="25"/>
  <c r="O131" i="25"/>
  <c r="H22" i="25"/>
  <c r="H20" i="25"/>
  <c r="L106" i="25"/>
  <c r="P139" i="25"/>
  <c r="P32" i="14"/>
  <c r="P31" i="14"/>
  <c r="R47" i="14"/>
  <c r="R46" i="14"/>
  <c r="R45" i="14"/>
  <c r="R44" i="14"/>
  <c r="Q32" i="14"/>
  <c r="Q31" i="14"/>
  <c r="T36" i="14"/>
  <c r="T35" i="14"/>
  <c r="S35" i="14"/>
  <c r="S34" i="14"/>
  <c r="S33" i="14"/>
  <c r="R34" i="14"/>
  <c r="R33" i="14"/>
  <c r="Q46" i="14"/>
  <c r="Q45" i="14"/>
  <c r="Q44" i="14"/>
  <c r="U37" i="14"/>
  <c r="U36" i="14"/>
  <c r="H176" i="31"/>
  <c r="H19" i="25"/>
  <c r="H15" i="25"/>
  <c r="H21" i="25"/>
  <c r="M106" i="25"/>
  <c r="P106" i="25"/>
  <c r="O106" i="25"/>
  <c r="L98" i="13"/>
  <c r="L120" i="31"/>
  <c r="L99" i="13"/>
  <c r="L121" i="31"/>
  <c r="L97" i="13"/>
  <c r="L119" i="31"/>
  <c r="L94" i="13"/>
  <c r="L116" i="31"/>
  <c r="L93" i="13"/>
  <c r="L115" i="31"/>
  <c r="L92" i="13"/>
  <c r="L114" i="31"/>
  <c r="L89" i="13"/>
  <c r="L111" i="31"/>
  <c r="H111" i="31"/>
  <c r="L88" i="13"/>
  <c r="L110" i="31"/>
  <c r="M99" i="13"/>
  <c r="M121" i="31"/>
  <c r="H121" i="31"/>
  <c r="M97" i="13"/>
  <c r="M119" i="31"/>
  <c r="M94" i="13"/>
  <c r="M116" i="31"/>
  <c r="M93" i="13"/>
  <c r="M115" i="31"/>
  <c r="M92" i="13"/>
  <c r="M114" i="31"/>
  <c r="M98" i="13"/>
  <c r="M120" i="31"/>
  <c r="M233" i="31" s="1"/>
  <c r="T34" i="14"/>
  <c r="T33" i="14"/>
  <c r="P88" i="25"/>
  <c r="O88" i="25"/>
  <c r="O87" i="25"/>
  <c r="M87" i="25"/>
  <c r="M88" i="25"/>
  <c r="L233" i="31"/>
  <c r="H233" i="31" s="1"/>
  <c r="L225" i="31"/>
  <c r="P87" i="25"/>
  <c r="N103" i="25"/>
  <c r="P103" i="25"/>
  <c r="P114" i="25"/>
  <c r="O103" i="25"/>
  <c r="O114" i="25"/>
  <c r="M103" i="25"/>
  <c r="M114" i="25"/>
  <c r="H14" i="25"/>
  <c r="M67" i="25"/>
  <c r="M71" i="25"/>
  <c r="M130" i="25"/>
  <c r="M78" i="25"/>
  <c r="L68" i="25"/>
  <c r="L76" i="25"/>
  <c r="L131" i="25"/>
  <c r="H131" i="25"/>
  <c r="M77" i="25"/>
  <c r="M68" i="25"/>
  <c r="M72" i="25"/>
  <c r="M76" i="25"/>
  <c r="M131" i="25"/>
  <c r="L67" i="25"/>
  <c r="L71" i="25"/>
  <c r="L130" i="25"/>
  <c r="L73" i="25"/>
  <c r="L78" i="25"/>
  <c r="L77" i="25"/>
  <c r="H77" i="25"/>
  <c r="M66" i="25"/>
  <c r="M73" i="25"/>
  <c r="L72" i="25"/>
  <c r="H49" i="25"/>
  <c r="P130" i="25"/>
  <c r="O130" i="25"/>
  <c r="S32" i="14"/>
  <c r="S31" i="14"/>
  <c r="R32" i="14"/>
  <c r="R31" i="14"/>
  <c r="U35" i="14"/>
  <c r="H72" i="25"/>
  <c r="M119" i="25"/>
  <c r="M124" i="25"/>
  <c r="M41" i="33"/>
  <c r="O119" i="25"/>
  <c r="O124" i="25"/>
  <c r="P119" i="25"/>
  <c r="P124" i="25"/>
  <c r="P84" i="25"/>
  <c r="P83" i="25"/>
  <c r="P97" i="25"/>
  <c r="M84" i="25"/>
  <c r="O84" i="25"/>
  <c r="O98" i="25"/>
  <c r="M83" i="25"/>
  <c r="O83" i="25"/>
  <c r="O97" i="25"/>
  <c r="Q83" i="25"/>
  <c r="O129" i="25"/>
  <c r="O134" i="25"/>
  <c r="H67" i="25"/>
  <c r="H78" i="25"/>
  <c r="M138" i="25"/>
  <c r="P129" i="25"/>
  <c r="P134" i="25"/>
  <c r="M129" i="25"/>
  <c r="H73" i="25"/>
  <c r="H76" i="25"/>
  <c r="H68" i="25"/>
  <c r="H71" i="25"/>
  <c r="U34" i="14"/>
  <c r="T32" i="14"/>
  <c r="T31" i="14"/>
  <c r="M97" i="25"/>
  <c r="M98" i="25"/>
  <c r="H18" i="22"/>
  <c r="U33" i="14"/>
  <c r="U32" i="14"/>
  <c r="U31" i="14"/>
  <c r="L137" i="25"/>
  <c r="L138" i="25"/>
  <c r="H138" i="25"/>
  <c r="O138" i="25"/>
  <c r="M139" i="25"/>
  <c r="M142" i="25"/>
  <c r="M137" i="25"/>
  <c r="O137" i="25"/>
  <c r="O142" i="25"/>
  <c r="O145" i="25"/>
  <c r="O42" i="33"/>
  <c r="P138" i="25"/>
  <c r="P137" i="25"/>
  <c r="H137" i="25"/>
  <c r="H25" i="31"/>
  <c r="U46" i="14"/>
  <c r="U45" i="14"/>
  <c r="U44" i="14"/>
  <c r="H36" i="31"/>
  <c r="H35" i="31"/>
  <c r="L139" i="25"/>
  <c r="L224" i="31"/>
  <c r="H114" i="31"/>
  <c r="M203" i="31"/>
  <c r="M213" i="31" s="1"/>
  <c r="M244" i="31" s="1"/>
  <c r="P41" i="33"/>
  <c r="O41" i="33"/>
  <c r="N119" i="25"/>
  <c r="N124" i="25"/>
  <c r="N41" i="33"/>
  <c r="M34" i="13"/>
  <c r="M38" i="13"/>
  <c r="H34" i="13"/>
  <c r="H38" i="13"/>
  <c r="M35" i="13"/>
  <c r="M39" i="13"/>
  <c r="H35" i="13"/>
  <c r="H39" i="13"/>
  <c r="M134" i="25"/>
  <c r="H130" i="25"/>
  <c r="L66" i="25"/>
  <c r="L109" i="31"/>
  <c r="H109" i="31" s="1"/>
  <c r="H92" i="31"/>
  <c r="L177" i="31"/>
  <c r="L82" i="13"/>
  <c r="L77" i="13"/>
  <c r="L61" i="25"/>
  <c r="H119" i="31"/>
  <c r="H102" i="31"/>
  <c r="L187" i="31"/>
  <c r="L17" i="13"/>
  <c r="L27" i="13"/>
  <c r="L83" i="31"/>
  <c r="H83" i="31" s="1"/>
  <c r="L44" i="13"/>
  <c r="L34" i="13"/>
  <c r="L38" i="13"/>
  <c r="N17" i="28"/>
  <c r="N94" i="28"/>
  <c r="N109" i="28"/>
  <c r="N42" i="31"/>
  <c r="N127" i="31"/>
  <c r="N120" i="28"/>
  <c r="N108" i="28"/>
  <c r="N130" i="28"/>
  <c r="N63" i="31"/>
  <c r="N148" i="28"/>
  <c r="N156" i="28"/>
  <c r="N44" i="25"/>
  <c r="N92" i="25"/>
  <c r="H124" i="28"/>
  <c r="H153" i="28"/>
  <c r="N57" i="31"/>
  <c r="N53" i="31"/>
  <c r="H120" i="28"/>
  <c r="N41" i="31"/>
  <c r="N126" i="31" s="1"/>
  <c r="H108" i="28"/>
  <c r="N143" i="28"/>
  <c r="N35" i="25"/>
  <c r="N83" i="25"/>
  <c r="N144" i="28"/>
  <c r="N152" i="28"/>
  <c r="N36" i="25"/>
  <c r="N84" i="25"/>
  <c r="H145" i="28"/>
  <c r="N147" i="28"/>
  <c r="N155" i="28"/>
  <c r="N145" i="28"/>
  <c r="N153" i="28"/>
  <c r="H133" i="28"/>
  <c r="H114" i="28"/>
  <c r="N57" i="28"/>
  <c r="N99" i="28"/>
  <c r="N113" i="28"/>
  <c r="N46" i="31"/>
  <c r="N131" i="31" s="1"/>
  <c r="L142" i="31"/>
  <c r="L42" i="28"/>
  <c r="L98" i="28"/>
  <c r="H186" i="31"/>
  <c r="H96" i="31"/>
  <c r="N181" i="31"/>
  <c r="N183" i="31"/>
  <c r="N81" i="13"/>
  <c r="N58" i="25"/>
  <c r="N76" i="13"/>
  <c r="N35" i="13"/>
  <c r="N39" i="13"/>
  <c r="N38" i="13"/>
  <c r="N34" i="13"/>
  <c r="N40" i="25"/>
  <c r="N88" i="25"/>
  <c r="N98" i="25"/>
  <c r="N40" i="33"/>
  <c r="N138" i="31"/>
  <c r="N39" i="25"/>
  <c r="N87" i="25"/>
  <c r="N43" i="25"/>
  <c r="N91" i="25"/>
  <c r="L132" i="31"/>
  <c r="H52" i="31"/>
  <c r="L39" i="25"/>
  <c r="L17" i="28"/>
  <c r="L94" i="28"/>
  <c r="L109" i="28"/>
  <c r="L113" i="28"/>
  <c r="L34" i="28"/>
  <c r="L60" i="28"/>
  <c r="L62" i="28"/>
  <c r="L64" i="28"/>
  <c r="L75" i="28"/>
  <c r="L77" i="28"/>
  <c r="L79" i="28"/>
  <c r="L39" i="28"/>
  <c r="L37" i="28"/>
  <c r="L35" i="28"/>
  <c r="L85" i="28"/>
  <c r="L87" i="28"/>
  <c r="L89" i="28"/>
  <c r="O149" i="25"/>
  <c r="O153" i="25"/>
  <c r="M145" i="25"/>
  <c r="M42" i="33"/>
  <c r="P142" i="25"/>
  <c r="P145" i="25"/>
  <c r="P42" i="33"/>
  <c r="H139" i="25"/>
  <c r="L142" i="25"/>
  <c r="H142" i="25"/>
  <c r="O43" i="33"/>
  <c r="O22" i="22"/>
  <c r="L55" i="25"/>
  <c r="L80" i="13"/>
  <c r="L75" i="13"/>
  <c r="L35" i="13"/>
  <c r="L39" i="13"/>
  <c r="L50" i="25"/>
  <c r="L223" i="31"/>
  <c r="L109" i="25"/>
  <c r="H109" i="25"/>
  <c r="H61" i="25"/>
  <c r="L129" i="25"/>
  <c r="H66" i="25"/>
  <c r="M149" i="25"/>
  <c r="M153" i="25"/>
  <c r="N97" i="25"/>
  <c r="N146" i="28"/>
  <c r="N154" i="28"/>
  <c r="N151" i="28"/>
  <c r="L145" i="28"/>
  <c r="L153" i="28"/>
  <c r="L151" i="28"/>
  <c r="H58" i="25"/>
  <c r="N106" i="25"/>
  <c r="N39" i="33"/>
  <c r="L110" i="28"/>
  <c r="L127" i="28"/>
  <c r="L121" i="28"/>
  <c r="L57" i="28"/>
  <c r="L99" i="28"/>
  <c r="L46" i="31"/>
  <c r="H46" i="31" s="1"/>
  <c r="H113" i="28"/>
  <c r="H151" i="28"/>
  <c r="L35" i="25"/>
  <c r="H39" i="25"/>
  <c r="L87" i="25"/>
  <c r="H87" i="25"/>
  <c r="L138" i="28"/>
  <c r="L82" i="28"/>
  <c r="L103" i="28"/>
  <c r="L132" i="28"/>
  <c r="L135" i="28"/>
  <c r="L131" i="28"/>
  <c r="L130" i="28"/>
  <c r="L136" i="28"/>
  <c r="L67" i="28"/>
  <c r="L102" i="28"/>
  <c r="L116" i="28"/>
  <c r="L32" i="28"/>
  <c r="L95" i="28"/>
  <c r="L111" i="28"/>
  <c r="L42" i="31"/>
  <c r="H109" i="28"/>
  <c r="H143" i="28"/>
  <c r="P149" i="25"/>
  <c r="P153" i="25"/>
  <c r="P43" i="33"/>
  <c r="P22" i="22"/>
  <c r="M43" i="33"/>
  <c r="M22" i="22"/>
  <c r="L134" i="25"/>
  <c r="H129" i="25"/>
  <c r="H50" i="25"/>
  <c r="H55" i="25"/>
  <c r="L103" i="25"/>
  <c r="L147" i="28"/>
  <c r="L155" i="28"/>
  <c r="L146" i="28"/>
  <c r="L154" i="28"/>
  <c r="L144" i="28"/>
  <c r="L152" i="28"/>
  <c r="L156" i="28"/>
  <c r="L148" i="28"/>
  <c r="H106" i="25"/>
  <c r="N114" i="25"/>
  <c r="L44" i="31"/>
  <c r="H111" i="28"/>
  <c r="L49" i="31"/>
  <c r="H116" i="28"/>
  <c r="H152" i="28"/>
  <c r="L69" i="31"/>
  <c r="L154" i="31" s="1"/>
  <c r="H136" i="28"/>
  <c r="L64" i="31"/>
  <c r="H131" i="28"/>
  <c r="L65" i="31"/>
  <c r="H65" i="31" s="1"/>
  <c r="H132" i="28"/>
  <c r="H148" i="28"/>
  <c r="L71" i="31"/>
  <c r="H138" i="28"/>
  <c r="H156" i="28"/>
  <c r="H35" i="25"/>
  <c r="L83" i="25"/>
  <c r="L40" i="25"/>
  <c r="L60" i="31"/>
  <c r="H127" i="28"/>
  <c r="H154" i="28"/>
  <c r="L127" i="31"/>
  <c r="L36" i="25"/>
  <c r="L43" i="25"/>
  <c r="L63" i="31"/>
  <c r="L148" i="31" s="1"/>
  <c r="H130" i="28"/>
  <c r="L68" i="31"/>
  <c r="H135" i="28"/>
  <c r="L44" i="25"/>
  <c r="L54" i="31"/>
  <c r="H121" i="28"/>
  <c r="H146" i="28"/>
  <c r="L43" i="31"/>
  <c r="H110" i="28"/>
  <c r="H144" i="28"/>
  <c r="L114" i="25"/>
  <c r="L119" i="25"/>
  <c r="L124" i="25"/>
  <c r="L41" i="33"/>
  <c r="H103" i="25"/>
  <c r="L145" i="25"/>
  <c r="H134" i="25"/>
  <c r="H155" i="28"/>
  <c r="H147" i="28"/>
  <c r="L128" i="31"/>
  <c r="H43" i="31"/>
  <c r="H44" i="25"/>
  <c r="L92" i="25"/>
  <c r="H92" i="25"/>
  <c r="L153" i="31"/>
  <c r="H63" i="31"/>
  <c r="L84" i="25"/>
  <c r="H36" i="25"/>
  <c r="H127" i="31"/>
  <c r="H60" i="31"/>
  <c r="H83" i="25"/>
  <c r="H54" i="31"/>
  <c r="L91" i="25"/>
  <c r="H91" i="25"/>
  <c r="H43" i="25"/>
  <c r="H40" i="25"/>
  <c r="L88" i="25"/>
  <c r="H88" i="25"/>
  <c r="L156" i="31"/>
  <c r="H71" i="31"/>
  <c r="L149" i="31"/>
  <c r="H64" i="31"/>
  <c r="H69" i="31"/>
  <c r="L134" i="31"/>
  <c r="L129" i="31"/>
  <c r="H44" i="31"/>
  <c r="H114" i="25"/>
  <c r="H145" i="25"/>
  <c r="H42" i="33"/>
  <c r="L42" i="33"/>
  <c r="L97" i="25"/>
  <c r="H97" i="25"/>
  <c r="H39" i="33"/>
  <c r="H119" i="25"/>
  <c r="H129" i="31"/>
  <c r="L98" i="25"/>
  <c r="H84" i="25"/>
  <c r="L39" i="33"/>
  <c r="H128" i="31"/>
  <c r="L149" i="25"/>
  <c r="L153" i="25"/>
  <c r="H124" i="25"/>
  <c r="H41" i="33"/>
  <c r="N149" i="25"/>
  <c r="N153" i="25"/>
  <c r="L40" i="33"/>
  <c r="H98" i="25"/>
  <c r="H40" i="33"/>
  <c r="N43" i="33"/>
  <c r="N22" i="22"/>
  <c r="H149" i="25"/>
  <c r="L43" i="33"/>
  <c r="L22" i="22"/>
  <c r="H153" i="25"/>
  <c r="H43" i="33"/>
  <c r="H22" i="22"/>
  <c r="M228" i="31" l="1"/>
  <c r="M45" i="33"/>
  <c r="P236" i="31"/>
  <c r="O167" i="31"/>
  <c r="L207" i="31"/>
  <c r="H132" i="31"/>
  <c r="L228" i="31"/>
  <c r="L150" i="31"/>
  <c r="L139" i="31"/>
  <c r="L145" i="31"/>
  <c r="L131" i="31"/>
  <c r="H42" i="31"/>
  <c r="H187" i="31"/>
  <c r="H120" i="31"/>
  <c r="H110" i="31"/>
  <c r="H175" i="31"/>
  <c r="N198" i="31"/>
  <c r="H53" i="31"/>
  <c r="O134" i="31"/>
  <c r="N163" i="31"/>
  <c r="N182" i="31"/>
  <c r="N197" i="31" s="1"/>
  <c r="H82" i="31"/>
  <c r="N204" i="31"/>
  <c r="N214" i="31" s="1"/>
  <c r="O232" i="31"/>
  <c r="O236" i="31" s="1"/>
  <c r="P149" i="31"/>
  <c r="N153" i="31"/>
  <c r="H153" i="31" s="1"/>
  <c r="O151" i="31"/>
  <c r="N156" i="31"/>
  <c r="N149" i="31"/>
  <c r="N162" i="31" s="1"/>
  <c r="N245" i="31" s="1"/>
  <c r="N46" i="33" s="1"/>
  <c r="N148" i="31"/>
  <c r="N161" i="31" s="1"/>
  <c r="N151" i="31"/>
  <c r="P154" i="31"/>
  <c r="P151" i="31"/>
  <c r="P164" i="31" s="1"/>
  <c r="N154" i="31"/>
  <c r="O156" i="31"/>
  <c r="M154" i="31"/>
  <c r="H154" i="31" s="1"/>
  <c r="O154" i="31"/>
  <c r="M149" i="31"/>
  <c r="H149" i="31" s="1"/>
  <c r="N150" i="31"/>
  <c r="M156" i="31"/>
  <c r="H156" i="31" s="1"/>
  <c r="M217" i="31"/>
  <c r="M248" i="31" s="1"/>
  <c r="P223" i="31"/>
  <c r="M225" i="31"/>
  <c r="H225" i="31" s="1"/>
  <c r="P224" i="31"/>
  <c r="O224" i="31"/>
  <c r="O228" i="31" s="1"/>
  <c r="P140" i="31"/>
  <c r="O138" i="31"/>
  <c r="O162" i="31" s="1"/>
  <c r="M138" i="31"/>
  <c r="M162" i="31" s="1"/>
  <c r="M145" i="31"/>
  <c r="M169" i="31" s="1"/>
  <c r="N143" i="31"/>
  <c r="N167" i="31" s="1"/>
  <c r="P143" i="31"/>
  <c r="P167" i="31" s="1"/>
  <c r="O142" i="31"/>
  <c r="O166" i="31" s="1"/>
  <c r="M143" i="31"/>
  <c r="M167" i="31" s="1"/>
  <c r="N140" i="31"/>
  <c r="N164" i="31" s="1"/>
  <c r="L137" i="31"/>
  <c r="H41" i="31"/>
  <c r="N142" i="31"/>
  <c r="N166" i="31" s="1"/>
  <c r="L231" i="31"/>
  <c r="O180" i="31"/>
  <c r="O194" i="31" s="1"/>
  <c r="P183" i="31"/>
  <c r="P198" i="31" s="1"/>
  <c r="P208" i="31" s="1"/>
  <c r="P218" i="31" s="1"/>
  <c r="L180" i="31"/>
  <c r="L138" i="31"/>
  <c r="O140" i="31"/>
  <c r="O164" i="31" s="1"/>
  <c r="N208" i="31"/>
  <c r="N218" i="31" s="1"/>
  <c r="H104" i="31"/>
  <c r="M181" i="31"/>
  <c r="M195" i="31" s="1"/>
  <c r="O198" i="31"/>
  <c r="O181" i="31"/>
  <c r="H181" i="31" s="1"/>
  <c r="P138" i="31"/>
  <c r="P162" i="31" s="1"/>
  <c r="L167" i="31"/>
  <c r="H47" i="31"/>
  <c r="L232" i="31"/>
  <c r="M224" i="31"/>
  <c r="H224" i="31" s="1"/>
  <c r="M232" i="31"/>
  <c r="M236" i="31" s="1"/>
  <c r="H116" i="31"/>
  <c r="O182" i="31"/>
  <c r="O197" i="31" s="1"/>
  <c r="H126" i="31"/>
  <c r="M140" i="31"/>
  <c r="M164" i="31" s="1"/>
  <c r="N139" i="31"/>
  <c r="O145" i="31"/>
  <c r="N145" i="31"/>
  <c r="N169" i="31" s="1"/>
  <c r="N180" i="31"/>
  <c r="N194" i="31" s="1"/>
  <c r="N203" i="31" s="1"/>
  <c r="N213" i="31" s="1"/>
  <c r="L174" i="31"/>
  <c r="H89" i="31"/>
  <c r="M204" i="31"/>
  <c r="H78" i="31"/>
  <c r="L183" i="31"/>
  <c r="H98" i="31"/>
  <c r="H177" i="31"/>
  <c r="M198" i="31"/>
  <c r="M208" i="31" s="1"/>
  <c r="M218" i="31" s="1"/>
  <c r="O207" i="31"/>
  <c r="O217" i="31" s="1"/>
  <c r="P182" i="31"/>
  <c r="P197" i="31" s="1"/>
  <c r="P145" i="31"/>
  <c r="O248" i="31" l="1"/>
  <c r="H164" i="31"/>
  <c r="N244" i="31"/>
  <c r="O245" i="31"/>
  <c r="N207" i="31"/>
  <c r="N217" i="31" s="1"/>
  <c r="N248" i="31" s="1"/>
  <c r="H197" i="31"/>
  <c r="H180" i="31"/>
  <c r="M239" i="31"/>
  <c r="L198" i="31"/>
  <c r="H183" i="31"/>
  <c r="L194" i="31"/>
  <c r="H174" i="31"/>
  <c r="H182" i="31"/>
  <c r="H232" i="31"/>
  <c r="P245" i="31"/>
  <c r="H138" i="31"/>
  <c r="L236" i="31"/>
  <c r="H236" i="31" s="1"/>
  <c r="H231" i="31"/>
  <c r="N249" i="31"/>
  <c r="N50" i="33" s="1"/>
  <c r="P228" i="31"/>
  <c r="P239" i="31" s="1"/>
  <c r="P249" i="31" s="1"/>
  <c r="M214" i="31"/>
  <c r="H214" i="31" s="1"/>
  <c r="H151" i="31"/>
  <c r="H140" i="31"/>
  <c r="H145" i="31"/>
  <c r="L169" i="31"/>
  <c r="H169" i="31" s="1"/>
  <c r="H143" i="31"/>
  <c r="H148" i="31"/>
  <c r="O195" i="31"/>
  <c r="O204" i="31" s="1"/>
  <c r="O214" i="31" s="1"/>
  <c r="M249" i="31"/>
  <c r="M50" i="33" s="1"/>
  <c r="H167" i="31"/>
  <c r="M49" i="33"/>
  <c r="L217" i="31"/>
  <c r="H217" i="31" s="1"/>
  <c r="O169" i="31"/>
  <c r="H134" i="31"/>
  <c r="L166" i="31"/>
  <c r="H131" i="31"/>
  <c r="H150" i="31"/>
  <c r="H223" i="31"/>
  <c r="L162" i="31"/>
  <c r="H142" i="31"/>
  <c r="O239" i="31"/>
  <c r="H139" i="31"/>
  <c r="L163" i="31"/>
  <c r="H163" i="31" s="1"/>
  <c r="O249" i="31"/>
  <c r="O50" i="33" s="1"/>
  <c r="H195" i="31"/>
  <c r="L161" i="31"/>
  <c r="H137" i="31"/>
  <c r="P50" i="33" l="1"/>
  <c r="P259" i="31"/>
  <c r="P51" i="33" s="1"/>
  <c r="N49" i="33"/>
  <c r="N259" i="31"/>
  <c r="N51" i="33" s="1"/>
  <c r="P253" i="31"/>
  <c r="P46" i="33"/>
  <c r="P258" i="31"/>
  <c r="L203" i="31"/>
  <c r="H194" i="31"/>
  <c r="L239" i="31"/>
  <c r="H239" i="31" s="1"/>
  <c r="L245" i="31"/>
  <c r="H162" i="31"/>
  <c r="H166" i="31"/>
  <c r="L248" i="31"/>
  <c r="H207" i="31"/>
  <c r="H228" i="31"/>
  <c r="M259" i="31"/>
  <c r="M51" i="33" s="1"/>
  <c r="H198" i="31"/>
  <c r="L208" i="31"/>
  <c r="O46" i="33"/>
  <c r="O258" i="31"/>
  <c r="O253" i="31"/>
  <c r="M245" i="31"/>
  <c r="N258" i="31"/>
  <c r="N253" i="31"/>
  <c r="N45" i="33"/>
  <c r="O49" i="33"/>
  <c r="O259" i="31"/>
  <c r="O51" i="33" s="1"/>
  <c r="H161" i="31"/>
  <c r="H204" i="31"/>
  <c r="N260" i="31" l="1"/>
  <c r="N264" i="31" s="1"/>
  <c r="N47" i="33"/>
  <c r="O47" i="33"/>
  <c r="O260" i="31"/>
  <c r="O264" i="31" s="1"/>
  <c r="H203" i="31"/>
  <c r="L213" i="31"/>
  <c r="M46" i="33"/>
  <c r="M258" i="31"/>
  <c r="M253" i="31"/>
  <c r="H208" i="31"/>
  <c r="L218" i="31"/>
  <c r="L46" i="33"/>
  <c r="H245" i="31"/>
  <c r="H46" i="33" s="1"/>
  <c r="P260" i="31"/>
  <c r="P264" i="31" s="1"/>
  <c r="P47" i="33"/>
  <c r="H248" i="31"/>
  <c r="H49" i="33" s="1"/>
  <c r="L49" i="33"/>
  <c r="M260" i="31" l="1"/>
  <c r="M264" i="31" s="1"/>
  <c r="M47" i="33"/>
  <c r="O53" i="33"/>
  <c r="O23" i="22"/>
  <c r="O27" i="22" s="1"/>
  <c r="O28" i="22" s="1"/>
  <c r="H218" i="31"/>
  <c r="L249" i="31"/>
  <c r="P23" i="22"/>
  <c r="P27" i="22" s="1"/>
  <c r="P28" i="22" s="1"/>
  <c r="P53" i="33"/>
  <c r="H213" i="31"/>
  <c r="L244" i="31"/>
  <c r="N23" i="22"/>
  <c r="N27" i="22" s="1"/>
  <c r="N28" i="22" s="1"/>
  <c r="N53" i="33"/>
  <c r="O57" i="33" l="1"/>
  <c r="O32" i="22"/>
  <c r="O33" i="22" s="1"/>
  <c r="O34" i="22" s="1"/>
  <c r="O35" i="22" s="1"/>
  <c r="O36" i="22" s="1"/>
  <c r="N57" i="33"/>
  <c r="N32" i="22"/>
  <c r="N33" i="22" s="1"/>
  <c r="N34" i="22" s="1"/>
  <c r="N35" i="22" s="1"/>
  <c r="N36" i="22" s="1"/>
  <c r="H244" i="31"/>
  <c r="L45" i="33"/>
  <c r="L253" i="31"/>
  <c r="L258" i="31"/>
  <c r="P32" i="22"/>
  <c r="P33" i="22" s="1"/>
  <c r="P34" i="22" s="1"/>
  <c r="P35" i="22" s="1"/>
  <c r="P36" i="22" s="1"/>
  <c r="P57" i="33"/>
  <c r="H249" i="31"/>
  <c r="H50" i="33" s="1"/>
  <c r="L50" i="33"/>
  <c r="L259" i="31"/>
  <c r="M53" i="33"/>
  <c r="M23" i="22"/>
  <c r="M27" i="22" s="1"/>
  <c r="M28" i="22" s="1"/>
  <c r="L51" i="33" l="1"/>
  <c r="H259" i="31"/>
  <c r="H51" i="33" s="1"/>
  <c r="H45" i="33"/>
  <c r="H253" i="31"/>
  <c r="L47" i="33"/>
  <c r="H258" i="31"/>
  <c r="H47" i="33" s="1"/>
  <c r="L260" i="31"/>
  <c r="M57" i="33"/>
  <c r="M32" i="22"/>
  <c r="M33" i="22" s="1"/>
  <c r="M34" i="22" s="1"/>
  <c r="M35" i="22" s="1"/>
  <c r="M36" i="22" s="1"/>
  <c r="H260" i="31" l="1"/>
  <c r="H264" i="31" s="1"/>
  <c r="H53" i="33" s="1"/>
  <c r="L264" i="31"/>
  <c r="L53" i="33" l="1"/>
  <c r="L23" i="22"/>
  <c r="L27" i="22" l="1"/>
  <c r="L28" i="22" s="1"/>
  <c r="H23" i="22"/>
  <c r="L57" i="33" l="1"/>
  <c r="L32" i="22"/>
  <c r="L33" i="22" l="1"/>
  <c r="H32" i="22"/>
  <c r="H33" i="22" l="1"/>
  <c r="L34" i="22"/>
  <c r="L35" i="22" l="1"/>
  <c r="H34" i="22"/>
  <c r="H35" i="22" l="1"/>
  <c r="L36" i="22"/>
  <c r="H36" i="22" s="1"/>
</calcChain>
</file>

<file path=xl/sharedStrings.xml><?xml version="1.0" encoding="utf-8"?>
<sst xmlns="http://schemas.openxmlformats.org/spreadsheetml/2006/main" count="1435" uniqueCount="425">
  <si>
    <t>Eenheid</t>
  </si>
  <si>
    <t>EUR, pp 2016</t>
  </si>
  <si>
    <t>Toelichting</t>
  </si>
  <si>
    <t>Schematische weergave van de werking van dit model</t>
  </si>
  <si>
    <t>Legenda celkleuren</t>
  </si>
  <si>
    <t>Datawaarde / parameter</t>
  </si>
  <si>
    <t>Waarde die wordt opgehaald van een andere locatie (zonder berekening)</t>
  </si>
  <si>
    <t>Berekende waarde</t>
  </si>
  <si>
    <t>Celwaarde (uitkomst van een berekening) die een eindresultaat vormt</t>
  </si>
  <si>
    <t>Cel(waarde) niet van toepassing</t>
  </si>
  <si>
    <t>Gebruikte bronnen / input</t>
  </si>
  <si>
    <t>Overige bronnen</t>
  </si>
  <si>
    <t>%</t>
  </si>
  <si>
    <t>WACC</t>
  </si>
  <si>
    <t>WACC 2021</t>
  </si>
  <si>
    <t>EUR, pp 2013</t>
  </si>
  <si>
    <t>EUR, pp 2014</t>
  </si>
  <si>
    <t>EUR, pp 2015</t>
  </si>
  <si>
    <t>CPI</t>
  </si>
  <si>
    <t>CPI 2014</t>
  </si>
  <si>
    <t>CPI 2015</t>
  </si>
  <si>
    <t>CPI 2016</t>
  </si>
  <si>
    <t>WACC 2016</t>
  </si>
  <si>
    <t>Frontier shift</t>
  </si>
  <si>
    <t>Frontier shift 2014</t>
  </si>
  <si>
    <t>Frontier shift 2015</t>
  </si>
  <si>
    <t>Frontier shift 2016</t>
  </si>
  <si>
    <t>Frontier shift 2017</t>
  </si>
  <si>
    <t>Frontier shift 2018</t>
  </si>
  <si>
    <t>Frontier shift 2019</t>
  </si>
  <si>
    <t>Frontier shift 2020</t>
  </si>
  <si>
    <t>Frontier shift 2021</t>
  </si>
  <si>
    <t>Percentage transport</t>
  </si>
  <si>
    <t>Percentage bestaande aansluitingen</t>
  </si>
  <si>
    <t>Percentage aansluitpunten</t>
  </si>
  <si>
    <t>Percentage balancering</t>
  </si>
  <si>
    <t>Reguleringsparameters</t>
  </si>
  <si>
    <t>TT/BT/BAT/AT</t>
  </si>
  <si>
    <t>KC</t>
  </si>
  <si>
    <t xml:space="preserve">Waarvan: </t>
  </si>
  <si>
    <t>TT</t>
  </si>
  <si>
    <t>BT</t>
  </si>
  <si>
    <t>BAT</t>
  </si>
  <si>
    <t>AT</t>
  </si>
  <si>
    <t>Percentage bestaande aansluiting</t>
  </si>
  <si>
    <t>Operationele kosten 2013</t>
  </si>
  <si>
    <t>Operationele kosten 2014</t>
  </si>
  <si>
    <t>Operationele kosten 2015</t>
  </si>
  <si>
    <t>Algemene operationele kosten 2014</t>
  </si>
  <si>
    <t>Algemene operationele kosten 2013</t>
  </si>
  <si>
    <t>Algemene operationele kosten 2015</t>
  </si>
  <si>
    <t>Inkoopkosten energie 2013</t>
  </si>
  <si>
    <t>Inkoopkosten energie 2015</t>
  </si>
  <si>
    <t>Inkoopkosten energie 2014</t>
  </si>
  <si>
    <t>Totaal</t>
  </si>
  <si>
    <t>TT/BT/BAT</t>
  </si>
  <si>
    <t>Ophalen verdeelsleutel kapitaalkosten</t>
  </si>
  <si>
    <t>CPI 2017</t>
  </si>
  <si>
    <t>CPI 2018</t>
  </si>
  <si>
    <t>CPI 2019</t>
  </si>
  <si>
    <t>CPI 2020</t>
  </si>
  <si>
    <t>CPI 2021</t>
  </si>
  <si>
    <t>Toevoeging operationele kosten a.g.v. reguliere uitbreidingsinvesteringen</t>
  </si>
  <si>
    <t>WACC-percentages voor berekening kapitaalkosten (reeel, voor belasting)</t>
  </si>
  <si>
    <t>1+CPI</t>
  </si>
  <si>
    <t>1-Frontier shift</t>
  </si>
  <si>
    <t>Afschrijvingen 2014 van reguliere uitbreidingsinvesteringen in gebruik genomen in 2013</t>
  </si>
  <si>
    <t>GAW ultimo 2014 van reguliere uitbreidingsinvesteringen in gebruik genomen in 2013</t>
  </si>
  <si>
    <t>Afschrijvingen 2015 van reguliere uitbreidingsinvesteringen in gebruik genomen in 2014</t>
  </si>
  <si>
    <t>GAW ultimo 2015 van reguliere uitbreidingsinvesteringen in gebruik genomen in 2014</t>
  </si>
  <si>
    <t>Afschrijvingen 2016 van reguliere uitbreidingsinvesteringen in gebruik genomen in 2015</t>
  </si>
  <si>
    <t>GAW ultimo 2016 van reguliere uitbreidingsinvesteringen in gebruik genomen in 2015</t>
  </si>
  <si>
    <t>Ophalen parameters</t>
  </si>
  <si>
    <t>1-Frontier shift tabel</t>
  </si>
  <si>
    <t>1+CPI van 2013 naar 2016</t>
  </si>
  <si>
    <t>1+CPI van 2014 naar 2016</t>
  </si>
  <si>
    <t>1+CPI van 2015 naar 2016</t>
  </si>
  <si>
    <t>1-Frontier shift van 2013 naar 2016</t>
  </si>
  <si>
    <t>1-Frontier shift van 2014 naar 2016</t>
  </si>
  <si>
    <t>1-Frontier shift van 2015 naar 2016</t>
  </si>
  <si>
    <t>Ophalen gegevens reguliere uitbreidingsinvesteringen 2013-2015</t>
  </si>
  <si>
    <t>Ophalen gerealiseerde operationele kosten 2013-2015</t>
  </si>
  <si>
    <t xml:space="preserve"> </t>
  </si>
  <si>
    <t>Investeringsuitgave reguliere uitbreidingsinvesteringen 2013</t>
  </si>
  <si>
    <t>Investeringsuitgave reguliere uitbreidingsinvesteringen 2014</t>
  </si>
  <si>
    <t>Investeringsuitgave reguliere uitbreidingsinvesteringen 2015</t>
  </si>
  <si>
    <t>EUR, pp 2017</t>
  </si>
  <si>
    <t>EUR, pp 2018</t>
  </si>
  <si>
    <t>EUR, pp 2019</t>
  </si>
  <si>
    <t>EUR, pp 2020</t>
  </si>
  <si>
    <t>EUR, pp 2021</t>
  </si>
  <si>
    <t>Ophalen GAW en afschrijvingen 2015</t>
  </si>
  <si>
    <t>Begininkomsten 2016</t>
  </si>
  <si>
    <t>X-factor (onafgerond)</t>
  </si>
  <si>
    <t>X-factor</t>
  </si>
  <si>
    <t>Berekening Totale Inkomsten</t>
  </si>
  <si>
    <t>Totale inkomsten 2017</t>
  </si>
  <si>
    <t>Totale inkomsten 2018</t>
  </si>
  <si>
    <t>Totale inkomsten 2019</t>
  </si>
  <si>
    <t>Totale inkomsten 2020</t>
  </si>
  <si>
    <t>Totale inkomsten 2021</t>
  </si>
  <si>
    <t>1+CPI van 2016 naar 2021</t>
  </si>
  <si>
    <t>1+CPI tabel</t>
  </si>
  <si>
    <t>Operationele kosten 2013-2015 in prijspeil en efficientieniveau 2016</t>
  </si>
  <si>
    <t>Operationele kosten 2013 in prijspeil en efficientieniveau 2016</t>
  </si>
  <si>
    <t>Operationele kosten 2014 in prijspeil en efficientieniveau 2016</t>
  </si>
  <si>
    <t>Operationele kosten 2015 in prijspeil en efficientieniveau 2016</t>
  </si>
  <si>
    <t>Bron</t>
  </si>
  <si>
    <t>CBS</t>
  </si>
  <si>
    <t>Verwachte toename operationele kosten als percentage van investeringsbedrag</t>
  </si>
  <si>
    <t>Eindinkomsten 2021</t>
  </si>
  <si>
    <t>Formule</t>
  </si>
  <si>
    <t>JA of NEE</t>
  </si>
  <si>
    <t>Verwachte operationele kosten 2016</t>
  </si>
  <si>
    <t>Verwachte kapitaalkosten 2016</t>
  </si>
  <si>
    <t xml:space="preserve">Verdeelsleutel kapitaalkosten TT, BT, BAT </t>
  </si>
  <si>
    <t>Parameter</t>
  </si>
  <si>
    <t>Percentage</t>
  </si>
  <si>
    <t>Groeifactor</t>
  </si>
  <si>
    <t>Tabel van … naar …</t>
  </si>
  <si>
    <t>GAW-model</t>
  </si>
  <si>
    <t>X-factorberekening</t>
  </si>
  <si>
    <t>Input uit:</t>
  </si>
  <si>
    <t>Wat staat er in dit bestand?</t>
  </si>
  <si>
    <t>Samenvatting van wat er gebeurt in dit bestand:</t>
  </si>
  <si>
    <t>Samenhang van dit bestand met andere bestanden</t>
  </si>
  <si>
    <t>Herstel methodebesluit GTS 2014-2016, publicatiedatum 20-11-2015</t>
  </si>
  <si>
    <t>Verwachte jaarlijkse toename van operationele kosten a.g.v. reguliere uitbreidingsinvesteringen</t>
  </si>
  <si>
    <t>Verwachte jaarlijkse toename van kosten a.g.v. reguliere uitbreidingsinvesteringen</t>
  </si>
  <si>
    <t>Operationele kosten van reguliere uitbreidingsinv 2013-2015 in prijspeil en efficientieniveau 2016</t>
  </si>
  <si>
    <t>Begininkomsten</t>
  </si>
  <si>
    <t>1-Frontier shift van 2016 naar 2021</t>
  </si>
  <si>
    <t xml:space="preserve">1+ CPI van … naar … </t>
  </si>
  <si>
    <t>1-Frontier shift van … naar …</t>
  </si>
  <si>
    <t>Operationele kosten</t>
  </si>
  <si>
    <t>Herstel methodebesluit 2014-2016</t>
  </si>
  <si>
    <t>Ophalen verdeelsleutel inkoopkosten energie</t>
  </si>
  <si>
    <t>Ophalen verdeelsleutel algemene operationele kosten</t>
  </si>
  <si>
    <t>Verdeelsleutel algemene operationele kosten TT, BT, BAT, AT</t>
  </si>
  <si>
    <t>Verdeelsleutel inkoopkosten energie TT, BT, BAT</t>
  </si>
  <si>
    <t>Verwachte toename operationele kosten a.g.v. reguliere uitbreidingsinvesteringen (% van investeringsuitgave)</t>
  </si>
  <si>
    <t>Toename operationele kosten o.b.v. reguliere uitbreidingsinvesteringen 2013</t>
  </si>
  <si>
    <t>Toename operationele kosten o.b.v. reguliere uitbreidingsinvesteringen 2014</t>
  </si>
  <si>
    <t>Toename operationele kosten o.b.v. reguliere uitbreidingsinvesteringen 2015</t>
  </si>
  <si>
    <t>Verwachte kosten 2016 o.b.v. WACC 2016</t>
  </si>
  <si>
    <t>Verwachte kapitaalkosten 2016 o.b.v. WACC 2016</t>
  </si>
  <si>
    <t>Berekening kapitaalkosten 2015 o.b.v. WACC 2016</t>
  </si>
  <si>
    <t>Verwachte kapitaalkosten 2016 o.b.v. WACC 2021</t>
  </si>
  <si>
    <t>Berekening kapitaalkosten 2015 o.b.v. WACC 2021</t>
  </si>
  <si>
    <t xml:space="preserve">Verwachte kosten 2021 o.b.v. WACC 2021 </t>
  </si>
  <si>
    <t>WACC-percentages voor berekening kapitaalkosten (reëel, voor belasting)</t>
  </si>
  <si>
    <t>Verwachte efficiënte kosten 2021 o.b.v. WACC 2021</t>
  </si>
  <si>
    <t>Op dit tabblad berekent ACM de x-factor op basis van de verwachte jaarlijkse cpi in de periode 2017-2021 en het verschil tussen de begininkomsten en de eindinkomsten. De eindinkomsten zijn gelijk aan de verwachte efficiënte kosten 2021 (op basis van de WACC 2021).</t>
  </si>
  <si>
    <t xml:space="preserve">Thèta </t>
  </si>
  <si>
    <t>Thèta 2021 (BNetzA-benchmark)</t>
  </si>
  <si>
    <t>Thèta 2021 (CEER-benchmark)</t>
  </si>
  <si>
    <t>Afschrijvingen 2015 binnen scope BNetzA</t>
  </si>
  <si>
    <t>GAW ultimo 2015 binnen scope BNetzA</t>
  </si>
  <si>
    <t>Afschrijvingen 2015 buiten scope BNetzA</t>
  </si>
  <si>
    <t>GAW ultimo 2015 buiten scope BNetzA</t>
  </si>
  <si>
    <t>Kapitaalkosten 2015 binnen scope BNetzA</t>
  </si>
  <si>
    <t>Kapitaalkosten 2015 buiten scope BNetzA</t>
  </si>
  <si>
    <t>Afschrijvingen 2015 binnen scope CEER</t>
  </si>
  <si>
    <t>GAW ultimo 2015 binnen scope CEER</t>
  </si>
  <si>
    <t>Afschrijvingen 2015 buiten scope CEER</t>
  </si>
  <si>
    <t>GAW ultimo 2015 buiten scope CEER</t>
  </si>
  <si>
    <t>Kapitaalkosten 2015 binnen scope CEER</t>
  </si>
  <si>
    <t>Kapitaalkosten 2015 buiten scope CEER</t>
  </si>
  <si>
    <t>Kapitaalkosten 2016 binnen scope BNetzA</t>
  </si>
  <si>
    <t>Kapitaalkosten 2016 buiten scope BNetzA</t>
  </si>
  <si>
    <t>Kapitaalkosten 2016 binnen scope CEER</t>
  </si>
  <si>
    <t>Kapitaalkosten 2016 buiten scope CEER</t>
  </si>
  <si>
    <t>Verwachte kosten 2021 binnen scope BNetzA o.b.v. WACC 2021</t>
  </si>
  <si>
    <t>Verwachte kosten 2021 buiten scope BNetzA o.b.v. WACC 2021</t>
  </si>
  <si>
    <t>Verwachte kosten 2021 binnen scope CEER o.b.v. WACC 2021</t>
  </si>
  <si>
    <t>Verwachte kosten 2021 buiten scope CEER o.b.v. WACC 2021</t>
  </si>
  <si>
    <t xml:space="preserve">Verwachte efficiënte kosten 2021 o.b.v. WACC 2021 </t>
  </si>
  <si>
    <t>Algemene operationele kosten 2013 binnen scope BNetzA</t>
  </si>
  <si>
    <t>Algemene operationele kosten 2013 buiten scope BNetzA</t>
  </si>
  <si>
    <t>Inkoopkosten energie 2013 binnen scope BNetzA</t>
  </si>
  <si>
    <t>Inkoopkosten energie 2013 buiten scope BNetzA</t>
  </si>
  <si>
    <t>Algemene operationele kosten 2014 binnen scope BNetzA</t>
  </si>
  <si>
    <t>Algemene operationele kosten 2014 buiten scope BNetzA</t>
  </si>
  <si>
    <t>Inkoopkosten energie 2014 binnen scope BNetzA</t>
  </si>
  <si>
    <t>Inkoopkosten energie 2014 buiten scope BNetzA</t>
  </si>
  <si>
    <t>Algemene operationele kosten 2015 binnen scope BNetzA</t>
  </si>
  <si>
    <t>Algemene operationele kosten 2015 buiten scope BNetzA</t>
  </si>
  <si>
    <t>Inkoopkosten energie 2015 binnen scope BNetzA</t>
  </si>
  <si>
    <t>Inkoopkosten energie 2015 buiten scope BNetzA</t>
  </si>
  <si>
    <t>Inkoopkosten energie 2013 binnen scope CEER</t>
  </si>
  <si>
    <t>Algemene operationele kosten 2013 binnen scope CEER</t>
  </si>
  <si>
    <t>Algemene operationele kosten 2013 buiten scope CEER</t>
  </si>
  <si>
    <t>Inkoopkosten energie 2013 buiten scope CEER</t>
  </si>
  <si>
    <t>Algemene operationele kosten 2014 binnen scope CEER</t>
  </si>
  <si>
    <t>Algemene operationele kosten 2014 buiten scope CEER</t>
  </si>
  <si>
    <t>Inkoopkosten energie 2014 binnen scope CEER</t>
  </si>
  <si>
    <t>Inkoopkosten energie 2014 buiten scope CEER</t>
  </si>
  <si>
    <t>Algemene operationele kosten 2015 binnen scope CEER</t>
  </si>
  <si>
    <t>Algemene operationele kosten 2015 buiten scope CEER</t>
  </si>
  <si>
    <t>Inkoopkosten energie 2015 binnen scope CEER</t>
  </si>
  <si>
    <t>Inkoopkosten energie 2015 buiten scope CEER</t>
  </si>
  <si>
    <t xml:space="preserve">Kostenbestand </t>
  </si>
  <si>
    <t>Kostenbestand</t>
  </si>
  <si>
    <t>Reguliere uitbreidingsinvesteringen 2013</t>
  </si>
  <si>
    <t>Reguliere uitbreidingsinvesteringen 2014</t>
  </si>
  <si>
    <t>Reguliere uitbreidingsinvesteringen 2015</t>
  </si>
  <si>
    <t>Kapitaalkosten 2015 o.b.v. WACC 2016</t>
  </si>
  <si>
    <t>Verwachte kapitaalkosten 2016 o.b.v. WACC 2021 met onderscheid voor CEER benchmark</t>
  </si>
  <si>
    <t>Verwachte kapitaalkosten 2016 o.b.v. WACC 2021 met onderscheid voor BNetzA benchmark</t>
  </si>
  <si>
    <t>Verwachte kosten 2021 o.b.v. WACC 2021 met onderscheid voor BNetzA benchmark</t>
  </si>
  <si>
    <t>Ophalen CPI</t>
  </si>
  <si>
    <t>Berekening x-factor</t>
  </si>
  <si>
    <t>Ophalen begininkomsten en eindinkomsten</t>
  </si>
  <si>
    <t>Ophalen verdeelsleutel</t>
  </si>
  <si>
    <t>Verwachte efficiënte kosten 2021 o.b.v. WACC 2021 en BNetzA benchmark</t>
  </si>
  <si>
    <t>Verwachte efficiënte kosten 2021 o.b.v. WACC 2021 (BNetzA en CEER benchmark)</t>
  </si>
  <si>
    <t>Verwachte efficiënte kosten 2021 o.b.v. WACC 2021 en CEER benchmark</t>
  </si>
  <si>
    <t>Berekening kapitaalkosten 2015 o.b.v. WACC 2021 volgens BNetzA benchmark</t>
  </si>
  <si>
    <t>Berekening kapitaalkosten 2015 o.b.v. WACC 2021 volgens CEER benchmark</t>
  </si>
  <si>
    <t>Berekening eindinkomsten 2021</t>
  </si>
  <si>
    <t>Reguleringsdata
 2013-2015</t>
  </si>
  <si>
    <t>Verwachte kosten 2021 o.b.v. WACC 2021 met onderscheid voor CEER benchmark</t>
  </si>
  <si>
    <t>IFRS Pensioenkosten via V&amp;W</t>
  </si>
  <si>
    <t xml:space="preserve">Operationele kosten compressorstations leveringszekerheid </t>
  </si>
  <si>
    <t>Dotatie voorziening opruimingskosten</t>
  </si>
  <si>
    <t>Operationele kosten transparantie</t>
  </si>
  <si>
    <t>Operationele kosten PRISMA</t>
  </si>
  <si>
    <t xml:space="preserve">Kosten voor compensatie landeigenaren en recht van overpad </t>
  </si>
  <si>
    <t>Belastingen en heffingen op eigendommen en bedrijfsvoering</t>
  </si>
  <si>
    <t>Betaalde huur voor gebouwen, installaties en (land) verbeteringen</t>
  </si>
  <si>
    <t>Overige OPEX</t>
  </si>
  <si>
    <t>SORIE</t>
  </si>
  <si>
    <t>Odorantkosten</t>
  </si>
  <si>
    <t>Energiekosten voor transport</t>
  </si>
  <si>
    <t xml:space="preserve">Gasontvangststations </t>
  </si>
  <si>
    <t xml:space="preserve">Waterkruisingen </t>
  </si>
  <si>
    <t>Inkoopkosten energie exclusief odorantkosten</t>
  </si>
  <si>
    <t>Inkoopkosten energie exclusief odorantkosten, gasontvangsstations en energiekosten voor transport</t>
  </si>
  <si>
    <t>Importeren operationele kosten</t>
  </si>
  <si>
    <t>Operationele kosten gasontvangststations (exclusief inkoopkosten energie)</t>
  </si>
  <si>
    <t>Operationele kosten waterkruisingen (exclusief inkoopkosten energie)</t>
  </si>
  <si>
    <t>Importeren GAW en afschrijvingen van reguliere uitbreidingsinvesteringen 2013-2015</t>
  </si>
  <si>
    <t>WACC nieuwe investeringen 2016</t>
  </si>
  <si>
    <t>WACC nieuwe investeringen 2021</t>
  </si>
  <si>
    <t>Kapitaalkosten 2014 van reguliere uitbreidingsinvesteringen in gebruik genomen in 2013 o.b.v. WACC nieuw 2016</t>
  </si>
  <si>
    <t>Kapitaalkosten 2015 van reguliere uitbreidingsinvesteringen in gebruik genomen in 2014 o.b.v. WACC nieuw 2016</t>
  </si>
  <si>
    <t>Kapitaalkosten 2016 van reguliere uitbreidingsinvesteringen in gebruik genomen in 2015 o.b.v. WACC nieuw 2016</t>
  </si>
  <si>
    <t>Kapitaalkosten 2014 van reguliere uitbreidingsinvesteringen in gebruik genomen in 2013 o.b.v. WACC nieuw 2021</t>
  </si>
  <si>
    <t>Kapitaalkosten 2015 van reguliere uitbreidingsinvesteringen in gebruik genomen in 2014 o.b.v. WACC nieuw 2021</t>
  </si>
  <si>
    <t>Kapitaalkosten 2016 van reguliere uitbreidingsinvesteringen in gebruik genomen in 2015 o.b.v. WACC nieuw 2021</t>
  </si>
  <si>
    <t>Kapitaalkosten in 2014-2016 van reguliere uitbreidingsinv 2013-2015 in prijspeil en efficientieniveau 2016 en WACC nieuwe inv 2021</t>
  </si>
  <si>
    <t>Kapitaalkosten in 2014-2016 van reguliere uitbreidingsinv 2013-2015 in prijspeil en efficientieniveau 2016 en WACC 
nieuwe inv 2016</t>
  </si>
  <si>
    <t>Verwachte jaarlijkse toename van kapitaalkosten a.g.v. reguliere uitbreidingsinvesteringen en WACC nieuwe inv 2021</t>
  </si>
  <si>
    <t>Verwachte jaarlijkse toename van kosten a.g.v. reguliere uitbreidingsinvesteringen en WACC nieuwe inv 2021</t>
  </si>
  <si>
    <t>Verwachte jaarlijkse toename van kapitaalkosten a.g.v. reguliere uitbreidingsinvesteringen en WACC nieuwe inv 2016</t>
  </si>
  <si>
    <t>Verwachte jaarlijkse toename van kosten a.g.v. reguliere uitbreidingsinvesteringen en WACC nieuwe inv 2016</t>
  </si>
  <si>
    <t>Verwachte jaarlijkse toename van kapitaalkosten a.g.v. reguliere uitbreidingsinvesteringen o.b.v. WACC nieuw 2016</t>
  </si>
  <si>
    <t>Verwachte jaarlijkse toename van kosten a.g.v. reguliere uitbreidingsinvesteringen o.b.v. WACC nieuw 2016</t>
  </si>
  <si>
    <t>Verwachte jaarlijkse toename van kapitaalkosten a.g.v. reguliere uitbreidingsinvesteringen o.b.v. WACC nieuw 2021</t>
  </si>
  <si>
    <t>Verwachte jaarlijkse toename van kosten a.g.v. reguliere uitbreidingsinvesteringen o.b.v. WACC nieuw 2021</t>
  </si>
  <si>
    <t>Kostenbestand GTS</t>
  </si>
  <si>
    <t xml:space="preserve">Verwachte opbrengsten desinvesteringen 2013 </t>
  </si>
  <si>
    <t xml:space="preserve">Verwachte opbrengsten  desinvesteringen 2014 </t>
  </si>
  <si>
    <t>Verwachte opbrengsten  desinvesteringen 2015</t>
  </si>
  <si>
    <t>Opbrengsten desinvesteringen 2013-2015 in prijspeil en efficientieniveau 2015</t>
  </si>
  <si>
    <t>1+CPI van 2013 naar 2015</t>
  </si>
  <si>
    <t>1+CPI van 2014 naar 2015</t>
  </si>
  <si>
    <t>1-Frontier shift van 2013 naar 2015</t>
  </si>
  <si>
    <t>1-Frontier shift van 2014 naar 2015</t>
  </si>
  <si>
    <t>1+ CPI van … naar …</t>
  </si>
  <si>
    <t>Opbrengsten desinvesteringen in mindering op kapitaalkosten 2015</t>
  </si>
  <si>
    <t>Gemiddelde opbrengsten desinvesteringen binnen scope CEER</t>
  </si>
  <si>
    <t>Gemiddelde opbrengsten desinvesteringen in mindering op kapitaalkosten 2015</t>
  </si>
  <si>
    <t>Gemiddelde opbrengsten desinvesteringen buiten scope CEER</t>
  </si>
  <si>
    <t>Gemiddelde opbrengsten desinvesteringen binnen scope BNetzA</t>
  </si>
  <si>
    <t>Gemiddelde opbrengsten desinvesteringen buiten scope BNetzA</t>
  </si>
  <si>
    <t>Inflatie in WACC 2016</t>
  </si>
  <si>
    <t>Inflatie 2017 o.b.v. ingroei 2016-2021</t>
  </si>
  <si>
    <t>Inflatie 2018 o.b.v. ingroei 2016-2021</t>
  </si>
  <si>
    <t>Inflatie 2019 o.b.v. ingroei 2016-2021</t>
  </si>
  <si>
    <t>Inflatie 2020 o.b.v. ingroei 2016-2021</t>
  </si>
  <si>
    <t>Inflatie in WACC 2021</t>
  </si>
  <si>
    <t>Inschatting CPI 2017-2021</t>
  </si>
  <si>
    <t>Inschatting CPI 2017-2021 (afgerond)</t>
  </si>
  <si>
    <t xml:space="preserve">Opbrengsten uit desinvesteringen 2013 </t>
  </si>
  <si>
    <t>Berekening verdeelsleutel kapitaalkosten van uitbreidingsinvesteringen</t>
  </si>
  <si>
    <t xml:space="preserve">Opbrengsten uit desinvesteringen 2015 </t>
  </si>
  <si>
    <t xml:space="preserve">Opbrengsten uit desinvesteringen 2014 </t>
  </si>
  <si>
    <t>Opbrengsten uit desinvesteringen 2013 binnen scope BNetzA</t>
  </si>
  <si>
    <t>Opbrengsten uit desinvesteringen 2013 buiten scope BNetzA</t>
  </si>
  <si>
    <t>Opbrengsten uit desinvesteringen 2013 binnen scope CEER</t>
  </si>
  <si>
    <t>Opbrengsten uit desinvesteringen 2013 buiten scope CEER</t>
  </si>
  <si>
    <t>Opbrengsten uit desinvesteringen 2014 binnen scope BNetzA</t>
  </si>
  <si>
    <t>Opbrengsten uit desinvesteringen 2014 buiten scope BNetzA</t>
  </si>
  <si>
    <t>Opbrengsten uit desinvesteringen 2014 binnen scope CEER</t>
  </si>
  <si>
    <t>Opbrengsten uit desinvesteringen 2014 buiten scope CEER</t>
  </si>
  <si>
    <t>Opbrengsten uit desinvesteringen 2015 binnen scope BNetzA</t>
  </si>
  <si>
    <t>Opbrengsten uit desinvesteringen 2015 buiten scope BNetzA</t>
  </si>
  <si>
    <t>Opbrengsten uit desinvesteringen 2015 binnen scope CEER</t>
  </si>
  <si>
    <t>Opbrengsten uit desinvesteringen 2015 buiten scope CEER</t>
  </si>
  <si>
    <t>Ophalen gegevens opbrengsten uit desinvesteringen 2013-2015</t>
  </si>
  <si>
    <t>GAW en afschrijvingen 2015</t>
  </si>
  <si>
    <t>Berekening verwachte CPI 2017-2021</t>
  </si>
  <si>
    <t>GAW, afschrijvingen en opbrengsten uit desinvesteringen</t>
  </si>
  <si>
    <t>Berekening begininkomsten o.b.v. verwachte kosten</t>
  </si>
  <si>
    <t>Operationele kosten voor berekening begininkomsten</t>
  </si>
  <si>
    <t>Operationele kosten voor berekening eindinkomsten (onderscheid tussen binnen scope en buiten scope per benchmarkstudie)</t>
  </si>
  <si>
    <t xml:space="preserve">Algemene operationele kosten 2013 </t>
  </si>
  <si>
    <t xml:space="preserve">Inkoopkosten energie 2013 </t>
  </si>
  <si>
    <t xml:space="preserve">Algemene operationele kosten 2014 </t>
  </si>
  <si>
    <t xml:space="preserve">Algemene operationele kosten 2015 </t>
  </si>
  <si>
    <t xml:space="preserve">Inkoopkosten energie 2015 </t>
  </si>
  <si>
    <t>Controle: zijn de operationele kosten voor begininkomsten gelijk aan de operationele kosten voor eindinkomsten?</t>
  </si>
  <si>
    <t>Importeren GAW 2015 en afschrijvingen 2015 voor berekening begininkomsten</t>
  </si>
  <si>
    <t>Importeren GAW 2015 en afschrijvingen 2015 voor berekening eindinkomsten (onderscheid tussen binnen scope en buiten scope per benchmarkstudie)</t>
  </si>
  <si>
    <t>Importeren opbrengsten uit desinvesteringen 2013-2015 voor berekening eindinkomsten (onderscheid tussen binnen scope en buiten scope per benchmarkstudie)</t>
  </si>
  <si>
    <t xml:space="preserve">GAW ultimo 2015 </t>
  </si>
  <si>
    <t xml:space="preserve">Afschrijvingen 2015 </t>
  </si>
  <si>
    <t>Importeren opbrengsten uit desinvesteringen 2013-2015 voor berekening begininkomsten</t>
  </si>
  <si>
    <t>Controle: zijn de GAW 2015 en afschrijvingen 2015 voor de begininkomsten gelijk aan die voor de eindinkomsten?</t>
  </si>
  <si>
    <t>Controle: zijn de opbrengsten uit desinvesteringen 2013-2015 voor de begininkomsten gelijk aan die voor de eindinkomsten?</t>
  </si>
  <si>
    <t xml:space="preserve">Inkoopkosten energie 2014 </t>
  </si>
  <si>
    <t xml:space="preserve">Algemene operationele kosten 2016 </t>
  </si>
  <si>
    <t xml:space="preserve">Inkoopkosten energie 2016 </t>
  </si>
  <si>
    <t xml:space="preserve">Opbrengsten desinvesteringen 2013 </t>
  </si>
  <si>
    <t xml:space="preserve">Opbrengsten desinvesteringen 2014 </t>
  </si>
  <si>
    <t xml:space="preserve">Opbrengsten desinvesteringen 2015 </t>
  </si>
  <si>
    <t xml:space="preserve">Gemiddelde opbrengsten desinvesteringen </t>
  </si>
  <si>
    <t xml:space="preserve">Kapitaalkosten 2015 </t>
  </si>
  <si>
    <t xml:space="preserve">Kapitaalkosten 2016 </t>
  </si>
  <si>
    <t>Begininkomsten o.b.v. verwachte kosten 2016</t>
  </si>
  <si>
    <t>Algemene operationele kosten 2016 binnen scope BNetzA</t>
  </si>
  <si>
    <t>Algemene operationele kosten 2016 buiten scope BNetzA</t>
  </si>
  <si>
    <t>Inkoopkosten energie 2016 binnen scope BNetzA</t>
  </si>
  <si>
    <t>Inkoopkosten energie 2016 buiten scope BNetzA</t>
  </si>
  <si>
    <t>Algemene operationele kosten 2016 binnen scope CEER</t>
  </si>
  <si>
    <t>Algemene operationele kosten 2016 buiten scope CEER</t>
  </si>
  <si>
    <t>Inkoopkosten energie 2016 binnen scope CEER</t>
  </si>
  <si>
    <t>Inkoopkosten energie 2016 buiten scope CEER</t>
  </si>
  <si>
    <t>Verwachte operationele kosten 2016 voor berekening eindinkomsten</t>
  </si>
  <si>
    <t>Ophalen gerealiseerde operationele kosten voor eindinkomsten (onderscheid binnen en buiten scope per benchmarkstudie)</t>
  </si>
  <si>
    <t>Ophalen opbrengsten uit desinvesteringen 2013-2015 voor berekening eindinkomsten (onderscheid tussen binnen scope en buiten scope per benchmarkstudie)</t>
  </si>
  <si>
    <t>Opbrengsten desinvesteringen 2013 binnen scope BNetzA</t>
  </si>
  <si>
    <t>Opbrengsten desinvesteringen 2013 buiten scope BNetzA</t>
  </si>
  <si>
    <t>Opbrengsten desinvesteringen 2013 binnen scope CEER</t>
  </si>
  <si>
    <t>Opbrengsten desinvesteringen 2013 buiten scope CEER</t>
  </si>
  <si>
    <t>Opbrengsten desinvesteringen 2014 binnen scope BNetzA</t>
  </si>
  <si>
    <t>Opbrengsten desinvesteringen 2014 buiten scope BNetzA</t>
  </si>
  <si>
    <t>Opbrengsten desinvesteringen  2014 binnen scope CEER</t>
  </si>
  <si>
    <t>Opbrengsten desinvesteringen  2014 buiten scope CEER</t>
  </si>
  <si>
    <t>Opbrengsten desinvesteringen 2015 binnen scope BNetzA</t>
  </si>
  <si>
    <t>Opbrengsten desinvesteringen 2015 buiten scope BNetzA</t>
  </si>
  <si>
    <t>Opbrengsten desinvesteringen  2015 binnen scope CEER</t>
  </si>
  <si>
    <t>Opbrengsten desinvesteringen  2015 buiten scope CEER</t>
  </si>
  <si>
    <t>Ophalen gerealiseerde GAW en afschrijvingen 2015</t>
  </si>
  <si>
    <t>GAW, afschrijvingen en opbrengsten desinvesteringen</t>
  </si>
  <si>
    <t>Bijlage 1 - Overzicht parameters x-factor en resultaten</t>
  </si>
  <si>
    <t>Parameters</t>
  </si>
  <si>
    <t>X-factor (afgerond)</t>
  </si>
  <si>
    <t>Controle onderscheid binnen scope/buiten scope BNetzA</t>
  </si>
  <si>
    <t>Controle onderscheid binnen scope/buiten scope CEER</t>
  </si>
  <si>
    <t xml:space="preserve">Controle: inkoopkosten energie 2013 binnen scope BNetzA + inkoopkosten energie 2013 buiten scope BNetzA = inkoopkosten energie 2013? </t>
  </si>
  <si>
    <t xml:space="preserve">Controle: inkoopkosten energie 2014 binnen scope BNetzA + inkoopkosten energie 2014 buiten scope BNetzA = inkoopkosten energie 2014? </t>
  </si>
  <si>
    <t xml:space="preserve">Controle: inkoopkosten energie 2015 binnen scope BNetzA + inkoopkosten energie 2015 buiten scope BNetzA = inkoopkosten energie 2015? </t>
  </si>
  <si>
    <t xml:space="preserve">Controle: algemene operationele kosten 2013 binnen scope BNetzA +  algemene operationele kosten 2013 buiten scope BNetzA = algemene operationele kosten 2013? </t>
  </si>
  <si>
    <t xml:space="preserve">Controle: algemene operationele kosten 2014 binnen scope BNetzA +  algemene operationele kosten 2014 buiten scope BNetzA = algemene operationele kosten 2014? </t>
  </si>
  <si>
    <t xml:space="preserve">Controle: algemene operationele kosten 2015 binnen scope BNetzA +  algemene operationele kosten 2015 buiten scope BNetzA = algemene operationele kosten 2015? </t>
  </si>
  <si>
    <t xml:space="preserve">Controle: algemene operationele kosten 2013 binnen scope CEER +  algemene operationele kosten 2013 buiten scope CEER = algemene operationele kosten 2013? </t>
  </si>
  <si>
    <t xml:space="preserve">Controle: inkoopkosten energie 2013 binnen scope CEER + inkoopkosten energie 2013 buiten scope CEER = inkoopkosten energie 2013? </t>
  </si>
  <si>
    <t xml:space="preserve">Controle: algemene operationele kosten 2014 binnen scope CEER +  algemene operationele kosten 2014 buiten scope CEER = algemene operationele kosten 2014? </t>
  </si>
  <si>
    <t xml:space="preserve">Controle: inkoopkosten energie 2014 binnen scope CEER + inkoopkosten energie 2014 buiten scope CEER = inkoopkosten energie 2014? </t>
  </si>
  <si>
    <t xml:space="preserve">Controle: algemene operationele kosten 2015 binnen scope CEER +  algemene operationele kosten 2015 buiten scope CEER = algemene operationele kosten 2015? </t>
  </si>
  <si>
    <t xml:space="preserve">Controle: inkoopkosten energie 2015 binnen scope CEER + inkoopkosten energie 2015 buiten scope CEER = inkoopkosten energie 2015? </t>
  </si>
  <si>
    <t>Opbrengsten uit desinvesteringen 2013</t>
  </si>
  <si>
    <t xml:space="preserve">Controle: zijn de verwachte kosten o.b.v. de BNetzA-benchmark gelijk aan de verwachte kosten o.b.v. de CEER-benchmark? </t>
  </si>
  <si>
    <t>Controle: verwachte kosten 2021 o.b.v. WACC 2021 en BNetzA-benchmark = verwachte kosten 2021 o.b.v WACC 2021 en CEER-benchmark?</t>
  </si>
  <si>
    <t>18 &amp; 19</t>
  </si>
  <si>
    <t>Statische efficiëntiescore (BNetzA-benchmark)</t>
  </si>
  <si>
    <t>Marge</t>
  </si>
  <si>
    <t>Statische efficiëntiescore (CEER-benchmark)</t>
  </si>
  <si>
    <t>Thèta</t>
  </si>
  <si>
    <r>
      <t>Op dit tabblad staat een overzicht van de gegevens voor de WACC, CPI, frontier shift, theta, verdeelsleutel operationele kosten, verdeelsleutel kapitaalkosten en de verwachte toename van de operationele kosten a.g.v. reguliere uitbreidingsinvesteringen. De bron van deze parameters staat naast de parameter vermeld. Indien een van deze parameters op een ander tabblad wordt gebruikt in berekeningen wordt naar dit tabblad (</t>
    </r>
    <r>
      <rPr>
        <i/>
        <sz val="10"/>
        <rFont val="Arial"/>
        <family val="2"/>
      </rPr>
      <t>Reguleringsparameters</t>
    </r>
    <r>
      <rPr>
        <sz val="10"/>
        <rFont val="Arial"/>
        <family val="2"/>
      </rPr>
      <t>) verwezen.</t>
    </r>
  </si>
  <si>
    <r>
      <t xml:space="preserve">Op dit tabblad geeft ACM de operationele kosten van GTS in de jaren 2013-2015 weer. Deze kosten zijn de basis voor de verwachte operationele kosten 2016 en de efficiënte operationele kosten 2021, welke worden berekend in de tabbladen </t>
    </r>
    <r>
      <rPr>
        <i/>
        <sz val="10"/>
        <rFont val="Arial"/>
        <family val="2"/>
      </rPr>
      <t xml:space="preserve">Begininkomsten </t>
    </r>
    <r>
      <rPr>
        <sz val="10"/>
        <rFont val="Arial"/>
        <family val="2"/>
      </rPr>
      <t xml:space="preserve">en </t>
    </r>
    <r>
      <rPr>
        <i/>
        <sz val="10"/>
        <rFont val="Arial"/>
        <family val="2"/>
      </rPr>
      <t>Eindinkomsten 2021</t>
    </r>
    <r>
      <rPr>
        <sz val="10"/>
        <rFont val="Arial"/>
        <family val="2"/>
      </rPr>
      <t>. ACM maakt een onderscheid tussen de algemene operationele kosten en de inkoopkosten energie omdat ACM de frontier shift pas met ingang van 2017 toepast op de inkoopkosten energie, terwijl ACM voor de algemene operationele kosten de frontier shift ook in de jaren 2013-2016 toepast. De operationele kosten die GTS in de reguleringsdata opgeeft zijn verdeeld over de kwaliteitsconversietaak en de overige taken. ACM verdeelt de operationele kosten vervolgens via een verdeelsleutel over de overige taken. ACM maakt daarnaast een onderscheid in specifieke kostenposten die binnen en buiten de scope van de BnetzA en/of CEER benchmark vallen.</t>
    </r>
  </si>
  <si>
    <t>Frontier shift 2014-2016</t>
  </si>
  <si>
    <t>Frontier shift 2017-2021</t>
  </si>
  <si>
    <t>Verdeelsleutel GAW, OPEX en inkomsten voor transporttaak</t>
  </si>
  <si>
    <t>Verdeelsleutel GAW, OPEX en inkomsten voor balanceringstaak</t>
  </si>
  <si>
    <t>Verdeelsleutel GAW, OPEX en inkomsten voor bestaande aansluitingentaak</t>
  </si>
  <si>
    <t>Kosten, begininkomsten en eindinkomsten</t>
  </si>
  <si>
    <t>Begininkomsten 2016 (= verwachte kosten 2016)</t>
  </si>
  <si>
    <t>Eindinkomsten 2021 (= gemiddelde verwachte efficiënte kosten 2021 o.b.v. BNetzA en CEER benchmark)</t>
  </si>
  <si>
    <t>Verdeelsleutel GAW, OPEX en inkomsten voor aansluittaak</t>
  </si>
  <si>
    <t>Op dit tabblad berekent ACM de begininkomsten. Voor de berekening van de x-factoren stelt ACM de begininkomsten gelijk aan de verwachte kosten 2016 op basis van de WACC voor het jaar 2016. De verwachte kosten 2016 bestaan uit de verwachte operationele kosten 2016 en de verwachte kapitaalkosten 2016. De verwachte operationele kosten 2016 berekent ACM op basis van de gerealiseerde algemene operationele kosten in de jaren 2013-2015, de gerealiseerde inkoopkosten energie in de jaren 2013-2015 en een toevoeging voor verwachte operationele kosten 2016 a.g.v. reguliere uitbreidingsinvesteringen in gebruik genomen in 2016.  De verwachte kapitaalkosten 2016 berekent ACM op basis van de gerealiseerde kapitaalkosten in 2015 (o.b.v. de WACC 2016) en een toevoeging voor verwachte kapitaalkosten 2016 voor in 2016 in gebruik genomen reguliere uitbreidingsinvesteringen.</t>
  </si>
  <si>
    <t xml:space="preserve">Op dit tabblad geeft ACM de GAW-waarde ultimo 2015 en de afschrijvingen in 2015 weer. ACM heeft de GAW-waarde en de afschrijvingen berekend op grond van de investeringen per activaklasse en de gereguleerde afschrijvingstermijnen. ACM berekent de GAW en afschrijvingen per taak. ACM maakt daarnaast onderscheid tussen activacategorieën die binnen of buiten de scope van de CEER en/of BNetzA benchmark vallen. De verdeelsleutel wordt enkel toegepast op de transporttaak, balanceringstaak en bestaande aansluitingstaak. Op dit tabblad geeft ACM ook de reguliere uitbreidingsinvesteringen in de jaren 2013 t/m 2015 weer. Hierbij wordt een omgerekende verdeelsleutel gebruikt omdat voor de bestaande aansluitingstaak geen sprake kan zijn van reguliere uitbreidingsinvesteringen. Van de reguliere uitbreidingsinvesteringen geeft ACM de GAW ultimo en de afschrijvingen in het jaar t+1 weer. ACM gebruikt deze gegevens voor de berekening van de verwachte toename van kosten a.g.v. reguliere uitbreidingsinvesteringen.  Tot slot zijn ook de opbrengsten uit desinvesteringen in de jaren 2013-2015 weergegeven. Ook hierbij berekent ACM de opbrengsten uit  desinvesteringen per taak. ACM maakt daarnaast onderscheid tussen kosten die binnen of buiten de scope van de CEER en/of BNetzA benchmark vallen. </t>
  </si>
  <si>
    <t xml:space="preserve">Dit bestand bevat de berekening van de begininkomsten en x-factoren voor Gasunie Transport Services B.V. voor de periode 2017-2021. De verhouding tussen de begininkomsten 2016 en de eindinkomsten 2021 bepaalt de x-factor. De eindinkomsten zijn gelijk aan de verwachte efficiënte kosten in het jaar 2021. De begininkomsten zijn gelijk aan de verwachte kosten 2016 o.b.v. WACC 2016. </t>
  </si>
  <si>
    <t xml:space="preserve">Op dit tabblad berekent ACM de verwachte efficiënte kosten 2021 op basis van de WACC voor het jaar 2021. ACM berekent de verwachte efficiënte kosten 2021 aan de hand van het gemiddelde van de verwachte efficiënte kosten op basis van de CEER en de BNetzA benchmark. ACM gebruikt de verwachte efficiënte kosten 2021 voor de berekening van de x-factor. De verwachte efficiënte kosten 2021 bestaan uit de verwachte efficiënte operationele kosten 2021 en de verwachte efficiënte kapitaalkosten 2021. De verwachte efficiënte operationele kosten 2021 berekent ACM door de frontier shift, cpi en thèta toe te passen op de verwachte operationele kosten 2016 en een toevoeging voor verwachte operationele kosten a.g.v. reguliere uitbreidingsinvesteringen in gebruik genomen in de jaren 2016-2021. De efficiënte kapitaalkosten 2021 berekent ACM op basis van de gerealiseerde kapitaalkosten 2015 (o.b.v. de WACC 2021), toepassing van de frontier shift, cpi en thèta en een toevoeging voor verwachte kapitaalkosten a.g.v. reguliere uitbreidingsinvesteringen in gebruik genomen in de jaren 2016-2021. Om de verwachte efficiënte kosten 2021 voor zowel de BNetzA- als CEER-benchmark te kunnen berekenen, maakt ACM voor de verwachte operationele kosten en de verwachte kapitaalkosten een onderscheid tussen de kosten die binnen scope en buiten scope zijn van iedere benchmark. De verwachte efficiënte kosten 2021 berekent ACM door de thèta voor het jaar 2021 van de BNetzA-benchmark resp. de CEER-benchmark toe te passen op de verwachte kosten van het jaar 2021 die binnen de scope zijn van de betreffende benchmark. </t>
  </si>
  <si>
    <t xml:space="preserve">Controle: afschrijvingen 2015 binnen scope BNetzA + afschrijvingen 2015 buiten BNetzA scope = afschrijvingen 2015? </t>
  </si>
  <si>
    <t xml:space="preserve">Controle: GAW ultimo 2015 binnen scope BNetzA + de GAW ultimo 2015 buiten scope BNetzA gelijk = GAW ultimo 2015? </t>
  </si>
  <si>
    <t xml:space="preserve">Controle: GAW ultimo 2015 binnen scope BNetzA + de GAW ultimo 2015 buiten scope BNetzA = GAW ultimo 2015? </t>
  </si>
  <si>
    <t xml:space="preserve">Controle: opbrengsten uit desinvesteringen 2013 binnen scope BNetzA + opbrengsten uit desinvesteringen 2013 binnen scope BNetzA = opbrengsten uit desinvesteringen 2013? </t>
  </si>
  <si>
    <t xml:space="preserve">Controle: opbrengsten uit desinvesteringen 2014 binnen scope BNetzA + opbrengsten uit desinvesteringen 2014 binnen scope BNetzA = opbrengsten uit desinvesteringen 2014? </t>
  </si>
  <si>
    <t xml:space="preserve">Controle: opbrengsten uit desinvesteringen 2015 binnen scope BNetzA + opbrengsten uit desinvesteringen 2015 binnen scope BNetzA = opbrengsten uit desinvesteringen 2015? </t>
  </si>
  <si>
    <t xml:space="preserve">Controle: opbrengsten uit desinvesteringen 2013 binnen scope CEER + opbrengsten uit desinvesteringen 2013 binnen scope CEER = opbrengsten uit desinvesteringen 2013? </t>
  </si>
  <si>
    <t xml:space="preserve">Controle: opbrengsten uit desinvesteringen 2014 binnen scope CEER + opbrengsten uit desinvesteringen 2014 binnen scope CEER = opbrengsten uit desinvesteringen 2014? </t>
  </si>
  <si>
    <t xml:space="preserve">Controle: opbrengsten uit desinvesteringen 2015 binnen scope CEER + opbrengsten uit desinvesteringen 2015 binnen scope CEER = opbrengsten uit desinvesteringen 2015? </t>
  </si>
  <si>
    <t>GAW-berekening GTS</t>
  </si>
  <si>
    <t>GAW-berekening (ophalen taak zonder benchmark onderscheid)</t>
  </si>
  <si>
    <t>GAW-berekening (binnen scope BNetzA)</t>
  </si>
  <si>
    <t>GAW-berekening (buiten scope BNetzA)</t>
  </si>
  <si>
    <t>GAW-berekening (binnen scope CEER)</t>
  </si>
  <si>
    <t>GAW-berekening (buiten scope CEER)</t>
  </si>
  <si>
    <t>GAW-berekening (RUI 2013)</t>
  </si>
  <si>
    <t>GAW-berekening (RUI 2014)</t>
  </si>
  <si>
    <t>GAW-berekening (RUI 2015)</t>
  </si>
  <si>
    <t>Kenmerk:</t>
  </si>
  <si>
    <t>Datum:</t>
  </si>
  <si>
    <t>Gewijzigd methodebesluit 2017-2021</t>
  </si>
  <si>
    <t>Gewijzigd methodebesluit 2017-2021, bijlage 2 WACC methode</t>
  </si>
  <si>
    <t>Gewijzigd methodebesluit GTS 2017-2021</t>
  </si>
  <si>
    <t>Dit bestand hoort bij het volgende besluit: Gewijzigd x-factorbesluit GTS 2017-2021</t>
  </si>
  <si>
    <t>Besluit: Gewijzigd x-factorbesluit GTS 2017-2021; bestand: Gewijzigde x-factorberekening GTS 2017-2021</t>
  </si>
  <si>
    <t>22 februari 2019</t>
  </si>
  <si>
    <t>Gewijzigd methodebesluit GTS 2017-2021, publicatiedatum 25-01-2019</t>
  </si>
  <si>
    <t>Bijlage bij besluit van 22-02-2019 met kenmerk ACM/19/035019. In onderstaande tabel staan de parameters die ten grondslag liggen aan de x-factor. De parameters zijn geordend overeenkomstig de formules uit Bijlage 1 van het besluit van 22-02-2019 met kenmerk ACM/19/035019.</t>
  </si>
  <si>
    <t>ACM/UIT/507799</t>
  </si>
</sst>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44" formatCode="_ &quot;€&quot;\ * #,##0.00_ ;_ &quot;€&quot;\ * \-#,##0.00_ ;_ &quot;€&quot;\ * &quot;-&quot;??_ ;_ @_ "/>
    <numFmt numFmtId="43" formatCode="_ * #,##0.00_ ;_ * \-#,##0.00_ ;_ * &quot;-&quot;??_ ;_ @_ "/>
    <numFmt numFmtId="164" formatCode="_ * #,##0_ ;_ * \-#,##0_ ;_ * &quot;-&quot;??_ ;_ @_ "/>
    <numFmt numFmtId="165" formatCode="_(* #,##0.00_);_(* \(#,##0.00\);_(* &quot;-&quot;??_);_(@_)"/>
    <numFmt numFmtId="166" formatCode="0.000"/>
    <numFmt numFmtId="167" formatCode="_ * #,##0_ ;_ * \-#,##0_ ;_ * &quot;-&quot;??_ ;_ @_ \ "/>
    <numFmt numFmtId="168" formatCode="0.0%"/>
    <numFmt numFmtId="169" formatCode="_-* #,##0.00_-;_-* #,##0.00\-;_-* &quot;-&quot;??_-;_-@_-"/>
    <numFmt numFmtId="170" formatCode="_-&quot;€&quot;\ * #,##0.00_-;_-&quot;€&quot;\ * #,##0.00\-;_-&quot;€&quot;\ * &quot;-&quot;??_-;_-@_-"/>
    <numFmt numFmtId="171" formatCode="_-[$€]\ * #,##0.00_-;_-[$€]\ * #,##0.00\-;_-[$€]\ * &quot;-&quot;??_-;_-@_-"/>
    <numFmt numFmtId="172" formatCode="_([$€]* #,##0.00_);_([$€]* \(#,##0.00\);_([$€]* &quot;-&quot;??_);_(@_)"/>
    <numFmt numFmtId="173" formatCode="0.0&quot;x&quot;;@_)"/>
    <numFmt numFmtId="174" formatCode="_ * #,##0.000_ ;_ * \-#,##0.000_ ;_ * &quot;-&quot;??_ ;_ @_ \ "/>
    <numFmt numFmtId="175" formatCode="_ * #,##0_ ;_ * \-#,##0_ ;_ * &quot;-&quot;?_ ;_ @_ "/>
    <numFmt numFmtId="176" formatCode="_-* #,##0_-;_-* #,##0\-;_-* &quot;-&quot;??_-;_-@_-"/>
    <numFmt numFmtId="177" formatCode="#,##0_ ;\-#,##0\ "/>
    <numFmt numFmtId="178" formatCode="_-* #,##0.000_-;_-* #,##0.000\-;_-* &quot;-&quot;??_-;_-@_-"/>
  </numFmts>
  <fonts count="93">
    <font>
      <sz val="11"/>
      <color theme="1"/>
      <name val="Calibri"/>
      <family val="2"/>
      <scheme val="minor"/>
    </font>
    <font>
      <sz val="11"/>
      <color theme="1"/>
      <name val="Calibri"/>
      <family val="2"/>
      <scheme val="minor"/>
    </font>
    <font>
      <b/>
      <sz val="10"/>
      <color theme="1"/>
      <name val="Arial"/>
      <family val="2"/>
    </font>
    <font>
      <sz val="10"/>
      <color theme="1"/>
      <name val="Arial"/>
      <family val="2"/>
    </font>
    <font>
      <sz val="10"/>
      <name val="Arial"/>
      <family val="2"/>
    </font>
    <font>
      <sz val="10"/>
      <color rgb="FFFF0000"/>
      <name val="Arial"/>
      <family val="2"/>
    </font>
    <font>
      <b/>
      <sz val="12"/>
      <color theme="0"/>
      <name val="Arial"/>
      <family val="2"/>
    </font>
    <font>
      <sz val="10"/>
      <color theme="0"/>
      <name val="Arial"/>
      <family val="2"/>
    </font>
    <font>
      <i/>
      <sz val="10"/>
      <color theme="1"/>
      <name val="Arial"/>
      <family val="2"/>
    </font>
    <font>
      <b/>
      <sz val="10"/>
      <name val="Arial"/>
      <family val="2"/>
    </font>
    <font>
      <b/>
      <sz val="10"/>
      <color indexed="8"/>
      <name val="Arial"/>
      <family val="2"/>
    </font>
    <font>
      <sz val="10"/>
      <color rgb="FF92D050"/>
      <name val="Arial"/>
      <family val="2"/>
    </font>
    <font>
      <b/>
      <sz val="11"/>
      <color theme="1"/>
      <name val="Calibri"/>
      <family val="2"/>
      <scheme val="minor"/>
    </font>
    <font>
      <sz val="10"/>
      <name val="DTLArgoT"/>
    </font>
    <font>
      <sz val="10"/>
      <color indexed="8"/>
      <name val="MS Sans Serif"/>
      <family val="2"/>
    </font>
    <font>
      <sz val="10"/>
      <color indexed="8"/>
      <name val="Arial"/>
      <family val="2"/>
    </font>
    <font>
      <sz val="10"/>
      <color indexed="8"/>
      <name val="Verdana"/>
      <family val="2"/>
    </font>
    <font>
      <sz val="10"/>
      <color indexed="9"/>
      <name val="Verdana"/>
      <family val="2"/>
    </font>
    <font>
      <sz val="10"/>
      <color indexed="9"/>
      <name val="Arial"/>
      <family val="2"/>
    </font>
    <font>
      <sz val="11"/>
      <color indexed="8"/>
      <name val="Calibri"/>
      <family val="2"/>
    </font>
    <font>
      <sz val="11"/>
      <color indexed="9"/>
      <name val="Calibri"/>
      <family val="2"/>
    </font>
    <font>
      <b/>
      <sz val="10"/>
      <color indexed="63"/>
      <name val="Verdana"/>
      <family val="2"/>
    </font>
    <font>
      <sz val="11"/>
      <color indexed="20"/>
      <name val="Calibri"/>
      <family val="2"/>
    </font>
    <font>
      <b/>
      <sz val="10"/>
      <color indexed="52"/>
      <name val="Verdana"/>
      <family val="2"/>
    </font>
    <font>
      <b/>
      <sz val="11"/>
      <color indexed="52"/>
      <name val="Calibri"/>
      <family val="2"/>
    </font>
    <font>
      <b/>
      <sz val="11"/>
      <color indexed="17"/>
      <name val="Calibri"/>
      <family val="2"/>
    </font>
    <font>
      <b/>
      <sz val="11"/>
      <color indexed="9"/>
      <name val="Calibri"/>
      <family val="2"/>
    </font>
    <font>
      <sz val="10"/>
      <color indexed="62"/>
      <name val="Verdana"/>
      <family val="2"/>
    </font>
    <font>
      <b/>
      <sz val="11"/>
      <color indexed="8"/>
      <name val="Calibri"/>
      <family val="2"/>
    </font>
    <font>
      <b/>
      <sz val="10"/>
      <color indexed="8"/>
      <name val="Verdana"/>
      <family val="2"/>
    </font>
    <font>
      <i/>
      <sz val="10"/>
      <color indexed="23"/>
      <name val="Verdana"/>
      <family val="2"/>
    </font>
    <font>
      <i/>
      <sz val="11"/>
      <color indexed="23"/>
      <name val="Calibri"/>
      <family val="2"/>
    </font>
    <font>
      <sz val="11"/>
      <color indexed="52"/>
      <name val="Calibri"/>
      <family val="2"/>
    </font>
    <font>
      <sz val="11"/>
      <color indexed="17"/>
      <name val="Calibri"/>
      <family val="2"/>
    </font>
    <font>
      <sz val="10"/>
      <color indexed="17"/>
      <name val="Verdana"/>
      <family val="2"/>
    </font>
    <font>
      <b/>
      <sz val="8"/>
      <name val="Arial"/>
      <family val="2"/>
    </font>
    <font>
      <b/>
      <sz val="15"/>
      <color indexed="56"/>
      <name val="Calibri"/>
      <family val="2"/>
    </font>
    <font>
      <b/>
      <sz val="13"/>
      <color indexed="56"/>
      <name val="Calibri"/>
      <family val="2"/>
    </font>
    <font>
      <b/>
      <sz val="11"/>
      <color indexed="56"/>
      <name val="Calibri"/>
      <family val="2"/>
    </font>
    <font>
      <u/>
      <sz val="9"/>
      <color indexed="12"/>
      <name val="Verdana"/>
      <family val="2"/>
    </font>
    <font>
      <u/>
      <sz val="12"/>
      <color indexed="12"/>
      <name val="Times New Roman"/>
      <family val="1"/>
    </font>
    <font>
      <u/>
      <sz val="10"/>
      <color indexed="12"/>
      <name val="Arial"/>
      <family val="2"/>
    </font>
    <font>
      <sz val="11"/>
      <color indexed="62"/>
      <name val="Calibri"/>
      <family val="2"/>
    </font>
    <font>
      <sz val="11"/>
      <color indexed="48"/>
      <name val="Calibri"/>
      <family val="2"/>
    </font>
    <font>
      <sz val="11"/>
      <color indexed="60"/>
      <name val="Calibri"/>
      <family val="2"/>
    </font>
    <font>
      <sz val="8"/>
      <name val="Arial"/>
      <family val="2"/>
    </font>
    <font>
      <b/>
      <sz val="11"/>
      <color indexed="63"/>
      <name val="Calibri"/>
      <family val="2"/>
    </font>
    <font>
      <sz val="12"/>
      <name val="Arial"/>
      <family val="2"/>
    </font>
    <font>
      <sz val="10"/>
      <color indexed="39"/>
      <name val="Arial"/>
      <family val="2"/>
    </font>
    <font>
      <sz val="8"/>
      <color indexed="62"/>
      <name val="Arial"/>
      <family val="2"/>
    </font>
    <font>
      <b/>
      <sz val="8"/>
      <color indexed="8"/>
      <name val="Arial"/>
      <family val="2"/>
    </font>
    <font>
      <b/>
      <sz val="12"/>
      <color indexed="8"/>
      <name val="Arial"/>
      <family val="2"/>
    </font>
    <font>
      <sz val="8"/>
      <color indexed="8"/>
      <name val="Arial"/>
      <family val="2"/>
    </font>
    <font>
      <sz val="19"/>
      <name val="Arial"/>
      <family val="2"/>
    </font>
    <font>
      <b/>
      <sz val="16"/>
      <color indexed="23"/>
      <name val="Arial"/>
      <family val="2"/>
    </font>
    <font>
      <sz val="8"/>
      <color indexed="14"/>
      <name val="Arial"/>
      <family val="2"/>
    </font>
    <font>
      <sz val="10"/>
      <color indexed="10"/>
      <name val="Arial"/>
      <family val="2"/>
    </font>
    <font>
      <sz val="10"/>
      <color indexed="20"/>
      <name val="Verdana"/>
      <family val="2"/>
    </font>
    <font>
      <b/>
      <sz val="18"/>
      <color indexed="62"/>
      <name val="Cambria"/>
      <family val="2"/>
    </font>
    <font>
      <b/>
      <sz val="18"/>
      <color indexed="56"/>
      <name val="Cambria"/>
      <family val="2"/>
    </font>
    <font>
      <b/>
      <sz val="15"/>
      <color indexed="56"/>
      <name val="Verdana"/>
      <family val="2"/>
    </font>
    <font>
      <b/>
      <sz val="13"/>
      <color indexed="56"/>
      <name val="Verdana"/>
      <family val="2"/>
    </font>
    <font>
      <b/>
      <sz val="11"/>
      <color indexed="56"/>
      <name val="Verdana"/>
      <family val="2"/>
    </font>
    <font>
      <sz val="10"/>
      <color indexed="52"/>
      <name val="Verdana"/>
      <family val="2"/>
    </font>
    <font>
      <sz val="11"/>
      <color indexed="10"/>
      <name val="Calibri"/>
      <family val="2"/>
    </font>
    <font>
      <sz val="11"/>
      <color indexed="14"/>
      <name val="Calibri"/>
      <family val="2"/>
    </font>
    <font>
      <sz val="10"/>
      <color indexed="10"/>
      <name val="Verdana"/>
      <family val="2"/>
    </font>
    <font>
      <b/>
      <sz val="10"/>
      <color indexed="9"/>
      <name val="Verdana"/>
      <family val="2"/>
    </font>
    <font>
      <b/>
      <sz val="18"/>
      <color theme="3"/>
      <name val="Cambria"/>
      <family val="2"/>
      <scheme val="major"/>
    </font>
    <font>
      <sz val="11"/>
      <color rgb="FF006100"/>
      <name val="Calibri"/>
      <family val="2"/>
      <scheme val="minor"/>
    </font>
    <font>
      <sz val="11"/>
      <color rgb="FF9C6500"/>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sz val="11"/>
      <color theme="0"/>
      <name val="Calibri"/>
      <family val="2"/>
      <scheme val="minor"/>
    </font>
    <font>
      <u/>
      <sz val="10"/>
      <color indexed="12"/>
      <name val="DTLArgoT"/>
    </font>
    <font>
      <b/>
      <sz val="15"/>
      <color theme="3"/>
      <name val="Calibri"/>
      <family val="2"/>
      <scheme val="minor"/>
    </font>
    <font>
      <b/>
      <sz val="13"/>
      <color theme="3"/>
      <name val="Calibri"/>
      <family val="2"/>
      <scheme val="minor"/>
    </font>
    <font>
      <b/>
      <sz val="11"/>
      <color theme="3"/>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theme="0"/>
      <name val="Calibri"/>
      <family val="2"/>
      <scheme val="minor"/>
    </font>
    <font>
      <i/>
      <sz val="11"/>
      <color rgb="FF7F7F7F"/>
      <name val="Calibri"/>
      <family val="2"/>
      <scheme val="minor"/>
    </font>
    <font>
      <sz val="11"/>
      <color indexed="37"/>
      <name val="Calibri"/>
      <family val="2"/>
    </font>
    <font>
      <i/>
      <sz val="10"/>
      <color indexed="18"/>
      <name val="Arial"/>
      <family val="2"/>
    </font>
    <font>
      <b/>
      <sz val="15"/>
      <color indexed="62"/>
      <name val="Calibri"/>
      <family val="2"/>
    </font>
    <font>
      <b/>
      <sz val="13"/>
      <color indexed="62"/>
      <name val="Calibri"/>
      <family val="2"/>
    </font>
    <font>
      <b/>
      <sz val="11"/>
      <color indexed="62"/>
      <name val="Calibri"/>
      <family val="2"/>
    </font>
    <font>
      <sz val="10"/>
      <color indexed="8"/>
      <name val="Arial"/>
      <family val="2"/>
    </font>
    <font>
      <b/>
      <sz val="10"/>
      <color theme="9" tint="-0.499984740745262"/>
      <name val="Arial"/>
      <family val="2"/>
    </font>
    <font>
      <i/>
      <sz val="10"/>
      <name val="Arial"/>
      <family val="2"/>
    </font>
    <font>
      <sz val="10.5"/>
      <name val="Open Sans"/>
    </font>
  </fonts>
  <fills count="130">
    <fill>
      <patternFill patternType="none"/>
    </fill>
    <fill>
      <patternFill patternType="gray125"/>
    </fill>
    <fill>
      <patternFill patternType="solid">
        <fgColor rgb="FFFFFFCC"/>
        <bgColor indexed="64"/>
      </patternFill>
    </fill>
    <fill>
      <patternFill patternType="solid">
        <fgColor rgb="FFFFCC99"/>
        <bgColor indexed="64"/>
      </patternFill>
    </fill>
    <fill>
      <patternFill patternType="solid">
        <fgColor rgb="FFCCFFFF"/>
        <bgColor indexed="64"/>
      </patternFill>
    </fill>
    <fill>
      <patternFill patternType="solid">
        <fgColor rgb="FFCCFFCC"/>
        <bgColor indexed="64"/>
      </patternFill>
    </fill>
    <fill>
      <patternFill patternType="solid">
        <fgColor theme="0" tint="-0.499984740745262"/>
        <bgColor indexed="64"/>
      </patternFill>
    </fill>
    <fill>
      <patternFill patternType="solid">
        <fgColor rgb="FF7030A0"/>
        <bgColor indexed="64"/>
      </patternFill>
    </fill>
    <fill>
      <patternFill patternType="solid">
        <fgColor rgb="FFB8CCE4"/>
        <bgColor indexed="64"/>
      </patternFill>
    </fill>
    <fill>
      <patternFill patternType="solid">
        <fgColor theme="9"/>
        <bgColor indexed="64"/>
      </patternFill>
    </fill>
    <fill>
      <patternFill patternType="solid">
        <fgColor theme="6"/>
        <bgColor indexed="64"/>
      </patternFill>
    </fill>
    <fill>
      <patternFill patternType="solid">
        <fgColor theme="7"/>
        <bgColor indexed="64"/>
      </patternFill>
    </fill>
    <fill>
      <patternFill patternType="solid">
        <fgColor indexed="42"/>
        <bgColor indexed="64"/>
      </patternFill>
    </fill>
    <fill>
      <patternFill patternType="solid">
        <fgColor theme="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1"/>
      </patternFill>
    </fill>
    <fill>
      <patternFill patternType="solid">
        <fgColor indexed="40"/>
      </patternFill>
    </fill>
    <fill>
      <patternFill patternType="solid">
        <fgColor indexed="50"/>
      </patternFill>
    </fill>
    <fill>
      <patternFill patternType="solid">
        <fgColor indexed="35"/>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22"/>
      </patternFill>
    </fill>
    <fill>
      <patternFill patternType="solid">
        <fgColor indexed="57"/>
      </patternFill>
    </fill>
    <fill>
      <patternFill patternType="solid">
        <fgColor indexed="24"/>
      </patternFill>
    </fill>
    <fill>
      <patternFill patternType="solid">
        <fgColor indexed="54"/>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58"/>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48"/>
        <bgColor indexed="48"/>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25"/>
        <bgColor indexed="25"/>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57"/>
        <bgColor indexed="57"/>
      </patternFill>
    </fill>
    <fill>
      <patternFill patternType="solid">
        <fgColor indexed="55"/>
        <bgColor indexed="55"/>
      </patternFill>
    </fill>
    <fill>
      <patternFill patternType="solid">
        <fgColor indexed="18"/>
        <bgColor indexed="18"/>
      </patternFill>
    </fill>
    <fill>
      <patternFill patternType="solid">
        <fgColor indexed="41"/>
        <bgColor indexed="41"/>
      </patternFill>
    </fill>
    <fill>
      <patternFill patternType="solid">
        <fgColor indexed="54"/>
        <bgColor indexed="54"/>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53"/>
        <bgColor indexed="53"/>
      </patternFill>
    </fill>
    <fill>
      <patternFill patternType="solid">
        <fgColor indexed="62"/>
      </patternFill>
    </fill>
    <fill>
      <patternFill patternType="solid">
        <fgColor indexed="10"/>
      </patternFill>
    </fill>
    <fill>
      <patternFill patternType="solid">
        <fgColor indexed="53"/>
      </patternFill>
    </fill>
    <fill>
      <patternFill patternType="solid">
        <fgColor indexed="35"/>
        <bgColor indexed="35"/>
      </patternFill>
    </fill>
    <fill>
      <patternFill patternType="solid">
        <fgColor indexed="55"/>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43"/>
      </patternFill>
    </fill>
    <fill>
      <patternFill patternType="solid">
        <fgColor indexed="26"/>
      </patternFill>
    </fill>
    <fill>
      <patternFill patternType="solid">
        <fgColor indexed="43"/>
        <bgColor indexed="64"/>
      </patternFill>
    </fill>
    <fill>
      <patternFill patternType="solid">
        <fgColor indexed="26"/>
        <bgColor indexed="64"/>
      </patternFill>
    </fill>
    <fill>
      <patternFill patternType="solid">
        <fgColor indexed="46"/>
        <bgColor indexed="64"/>
      </patternFill>
    </fill>
    <fill>
      <patternFill patternType="solid">
        <fgColor indexed="45"/>
        <bgColor indexed="64"/>
      </patternFill>
    </fill>
    <fill>
      <patternFill patternType="solid">
        <fgColor indexed="12"/>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lightUp">
        <fgColor indexed="48"/>
        <bgColor indexed="41"/>
      </patternFill>
    </fill>
    <fill>
      <patternFill patternType="lightUp">
        <fgColor indexed="22"/>
        <bgColor indexed="35"/>
      </patternFill>
    </fill>
    <fill>
      <patternFill patternType="solid">
        <fgColor indexed="35"/>
        <bgColor indexed="64"/>
      </patternFill>
    </fill>
    <fill>
      <patternFill patternType="solid">
        <fgColor indexed="54"/>
        <bgColor indexed="64"/>
      </patternFill>
    </fill>
    <fill>
      <patternFill patternType="solid">
        <fgColor indexed="31"/>
        <bgColor indexed="64"/>
      </patternFill>
    </fill>
    <fill>
      <patternFill patternType="solid">
        <fgColor indexed="34"/>
        <bgColor indexed="64"/>
      </patternFill>
    </fill>
    <fill>
      <patternFill patternType="solid">
        <fgColor indexed="23"/>
        <bgColor indexed="64"/>
      </patternFill>
    </fill>
    <fill>
      <patternFill patternType="solid">
        <fgColor indexed="18"/>
        <bgColor indexed="64"/>
      </patternFill>
    </fill>
    <fill>
      <patternFill patternType="solid">
        <fgColor indexed="23"/>
      </patternFill>
    </fill>
    <fill>
      <patternFill patternType="solid">
        <fgColor indexed="55"/>
        <bgColor indexed="64"/>
      </patternFill>
    </fill>
    <fill>
      <patternFill patternType="solid">
        <fgColor indexed="22"/>
        <bgColor indexed="64"/>
      </patternFill>
    </fill>
    <fill>
      <patternFill patternType="solid">
        <fgColor indexed="9"/>
      </patternFill>
    </fill>
    <fill>
      <patternFill patternType="solid">
        <fgColor indexed="9"/>
        <bgColor indexed="64"/>
      </patternFill>
    </fill>
    <fill>
      <patternFill patternType="solid">
        <fgColor indexed="15"/>
      </patternFill>
    </fill>
    <fill>
      <patternFill patternType="solid">
        <fgColor indexed="20"/>
      </patternFill>
    </fill>
    <fill>
      <patternFill patternType="solid">
        <fgColor theme="4"/>
        <bgColor indexed="64"/>
      </patternFill>
    </fill>
    <fill>
      <patternFill patternType="solid">
        <fgColor rgb="FFC6EFCE"/>
      </patternFill>
    </fill>
    <fill>
      <patternFill patternType="solid">
        <fgColor rgb="FFFFEB9C"/>
      </patternFill>
    </fill>
    <fill>
      <patternFill patternType="solid">
        <fgColor rgb="FFF2F2F2"/>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C7CE"/>
      </patternFill>
    </fill>
    <fill>
      <patternFill patternType="solid">
        <fgColor rgb="FFFFCC99"/>
      </patternFill>
    </fill>
    <fill>
      <patternFill patternType="solid">
        <fgColor rgb="FFA5A5A5"/>
      </patternFill>
    </fill>
    <fill>
      <patternFill patternType="solid">
        <fgColor rgb="FFFFFFCC"/>
      </patternFill>
    </fill>
    <fill>
      <patternFill patternType="solid">
        <fgColor indexed="40"/>
        <bgColor indexed="64"/>
      </patternFill>
    </fill>
    <fill>
      <patternFill patternType="solid">
        <fgColor indexed="60"/>
        <bgColor indexed="64"/>
      </patternFill>
    </fill>
    <fill>
      <patternFill patternType="solid">
        <fgColor theme="0" tint="-0.249977111117893"/>
        <bgColor indexed="64"/>
      </patternFill>
    </fill>
  </fills>
  <borders count="270">
    <border>
      <left/>
      <right/>
      <top/>
      <bottom/>
      <diagonal/>
    </border>
    <border>
      <left/>
      <right/>
      <top style="thin">
        <color auto="1"/>
      </top>
      <bottom style="thin">
        <color auto="1"/>
      </bottom>
      <diagonal/>
    </border>
    <border>
      <left/>
      <right/>
      <top style="thin">
        <color auto="1"/>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right/>
      <top style="thin">
        <color indexed="62"/>
      </top>
      <bottom style="double">
        <color indexed="62"/>
      </bottom>
      <diagonal/>
    </border>
    <border>
      <left/>
      <right/>
      <top/>
      <bottom style="double">
        <color indexed="52"/>
      </bottom>
      <diagonal/>
    </border>
    <border>
      <left/>
      <right/>
      <top/>
      <bottom style="double">
        <color indexed="17"/>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right style="hair">
        <color indexed="64"/>
      </right>
      <top style="medium">
        <color indexed="64"/>
      </top>
      <bottom style="hair">
        <color indexed="64"/>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4"/>
      </top>
      <bottom style="thin">
        <color indexed="63"/>
      </bottom>
      <diagonal/>
    </border>
    <border>
      <left style="thin">
        <color indexed="8"/>
      </left>
      <right style="thin">
        <color indexed="8"/>
      </right>
      <top style="thin">
        <color indexed="8"/>
      </top>
      <bottom style="thin">
        <color indexed="8"/>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style="thin">
        <color indexed="64"/>
      </left>
      <right style="thin">
        <color indexed="64"/>
      </right>
      <top style="thin">
        <color indexed="64"/>
      </top>
      <bottom style="thin">
        <color indexed="64"/>
      </bottom>
      <diagonal/>
    </border>
    <border>
      <left/>
      <right/>
      <top style="thin">
        <color indexed="62"/>
      </top>
      <bottom style="double">
        <color indexed="62"/>
      </bottom>
      <diagonal/>
    </border>
    <border>
      <left/>
      <right/>
      <top style="thin">
        <color indexed="48"/>
      </top>
      <bottom style="double">
        <color indexed="48"/>
      </bottom>
      <diagonal/>
    </border>
    <border>
      <left/>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style="thin">
        <color indexed="22"/>
      </left>
      <right style="thin">
        <color indexed="22"/>
      </right>
      <top style="thin">
        <color indexed="22"/>
      </top>
      <bottom style="thin">
        <color indexed="22"/>
      </bottom>
      <diagonal/>
    </border>
    <border>
      <left style="thin">
        <color indexed="8"/>
      </left>
      <right style="thin">
        <color indexed="8"/>
      </right>
      <top style="thin">
        <color indexed="8"/>
      </top>
      <bottom style="thin">
        <color indexed="8"/>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48"/>
      </top>
      <bottom style="double">
        <color indexed="48"/>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48"/>
      </top>
      <bottom style="double">
        <color indexed="48"/>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48"/>
      </top>
      <bottom style="double">
        <color indexed="48"/>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48"/>
      </top>
      <bottom style="double">
        <color indexed="48"/>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48"/>
      </top>
      <bottom style="double">
        <color indexed="48"/>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48"/>
      </top>
      <bottom style="double">
        <color indexed="48"/>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48"/>
      </top>
      <bottom style="double">
        <color indexed="48"/>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48"/>
      </top>
      <bottom style="double">
        <color indexed="48"/>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48"/>
      </top>
      <bottom style="double">
        <color indexed="48"/>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48"/>
      </top>
      <bottom style="double">
        <color indexed="48"/>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48"/>
      </top>
      <bottom style="double">
        <color indexed="48"/>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48"/>
      </top>
      <bottom style="double">
        <color indexed="48"/>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48"/>
      </top>
      <bottom style="double">
        <color indexed="48"/>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48"/>
      </top>
      <bottom style="double">
        <color indexed="48"/>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48"/>
      </top>
      <bottom style="double">
        <color indexed="48"/>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48"/>
      </top>
      <bottom style="double">
        <color indexed="48"/>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48"/>
      </top>
      <bottom style="double">
        <color indexed="48"/>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48"/>
      </top>
      <bottom style="double">
        <color indexed="48"/>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48"/>
      </top>
      <bottom style="double">
        <color indexed="48"/>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48"/>
      </top>
      <bottom style="double">
        <color indexed="48"/>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48"/>
      </top>
      <bottom style="double">
        <color indexed="48"/>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48"/>
      </top>
      <bottom style="double">
        <color indexed="48"/>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48"/>
      </top>
      <bottom style="double">
        <color indexed="48"/>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48"/>
      </top>
      <bottom style="double">
        <color indexed="48"/>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48"/>
      </top>
      <bottom style="double">
        <color indexed="48"/>
      </bottom>
      <diagonal/>
    </border>
    <border>
      <left/>
      <right/>
      <top style="thin">
        <color indexed="62"/>
      </top>
      <bottom style="double">
        <color indexed="62"/>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right/>
      <top style="thin">
        <color theme="4"/>
      </top>
      <bottom style="double">
        <color theme="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thick">
        <color indexed="48"/>
      </bottom>
      <diagonal/>
    </border>
    <border>
      <left/>
      <right/>
      <top/>
      <bottom style="thick">
        <color indexed="58"/>
      </bottom>
      <diagonal/>
    </border>
    <border>
      <left/>
      <right/>
      <top/>
      <bottom style="medium">
        <color indexed="58"/>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s>
  <cellStyleXfs count="41562">
    <xf numFmtId="0" fontId="0" fillId="0" borderId="0"/>
    <xf numFmtId="43" fontId="1" fillId="0" borderId="0" applyFont="0" applyFill="0" applyBorder="0" applyAlignment="0" applyProtection="0"/>
    <xf numFmtId="0" fontId="4" fillId="0" borderId="0"/>
    <xf numFmtId="0" fontId="4" fillId="0" borderId="0"/>
    <xf numFmtId="165" fontId="1"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3"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14" fillId="0" borderId="0"/>
    <xf numFmtId="0" fontId="4" fillId="0" borderId="0" applyNumberFormat="0" applyFill="0" applyBorder="0" applyAlignment="0" applyProtection="0"/>
    <xf numFmtId="0" fontId="4" fillId="0" borderId="0"/>
    <xf numFmtId="0" fontId="4" fillId="0" borderId="0"/>
    <xf numFmtId="0" fontId="13" fillId="0" borderId="0"/>
    <xf numFmtId="0" fontId="15" fillId="0" borderId="0"/>
    <xf numFmtId="0" fontId="4" fillId="0" borderId="0"/>
    <xf numFmtId="0" fontId="4" fillId="0" borderId="0"/>
    <xf numFmtId="0" fontId="4" fillId="0" borderId="0"/>
    <xf numFmtId="0" fontId="4" fillId="0" borderId="0"/>
    <xf numFmtId="0" fontId="4" fillId="0" borderId="0"/>
    <xf numFmtId="0" fontId="13" fillId="0" borderId="0"/>
    <xf numFmtId="0" fontId="16" fillId="14"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6" fillId="24"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17" borderId="0" applyNumberFormat="0" applyBorder="0" applyAlignment="0" applyProtection="0"/>
    <xf numFmtId="0" fontId="16" fillId="24" borderId="0" applyNumberFormat="0" applyBorder="0" applyAlignment="0" applyProtection="0"/>
    <xf numFmtId="0" fontId="16" fillId="27"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7" fillId="32"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5" borderId="0" applyNumberFormat="0" applyBorder="0" applyAlignment="0" applyProtection="0"/>
    <xf numFmtId="0" fontId="18" fillId="36" borderId="0" applyNumberFormat="0" applyBorder="0" applyAlignment="0" applyProtection="0"/>
    <xf numFmtId="0" fontId="18" fillId="21"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6" borderId="0" applyNumberFormat="0" applyBorder="0" applyAlignment="0" applyProtection="0"/>
    <xf numFmtId="0" fontId="18" fillId="27"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20" fillId="39"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19" fillId="41" borderId="0" applyNumberFormat="0" applyBorder="0" applyAlignment="0" applyProtection="0"/>
    <xf numFmtId="0" fontId="19" fillId="42" borderId="0" applyNumberFormat="0" applyBorder="0" applyAlignment="0" applyProtection="0"/>
    <xf numFmtId="0" fontId="20" fillId="43"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19" fillId="45" borderId="0" applyNumberFormat="0" applyBorder="0" applyAlignment="0" applyProtection="0"/>
    <xf numFmtId="0" fontId="19" fillId="46" borderId="0" applyNumberFormat="0" applyBorder="0" applyAlignment="0" applyProtection="0"/>
    <xf numFmtId="0" fontId="20" fillId="47" borderId="0" applyNumberFormat="0" applyBorder="0" applyAlignment="0" applyProtection="0"/>
    <xf numFmtId="0" fontId="20" fillId="48" borderId="0" applyNumberFormat="0" applyBorder="0" applyAlignment="0" applyProtection="0"/>
    <xf numFmtId="0" fontId="20" fillId="48" borderId="0" applyNumberFormat="0" applyBorder="0" applyAlignment="0" applyProtection="0"/>
    <xf numFmtId="0" fontId="20" fillId="48" borderId="0" applyNumberFormat="0" applyBorder="0" applyAlignment="0" applyProtection="0"/>
    <xf numFmtId="0" fontId="20" fillId="48" borderId="0" applyNumberFormat="0" applyBorder="0" applyAlignment="0" applyProtection="0"/>
    <xf numFmtId="0" fontId="20" fillId="48" borderId="0" applyNumberFormat="0" applyBorder="0" applyAlignment="0" applyProtection="0"/>
    <xf numFmtId="0" fontId="20" fillId="48" borderId="0" applyNumberFormat="0" applyBorder="0" applyAlignment="0" applyProtection="0"/>
    <xf numFmtId="0" fontId="20" fillId="48" borderId="0" applyNumberFormat="0" applyBorder="0" applyAlignment="0" applyProtection="0"/>
    <xf numFmtId="0" fontId="20" fillId="48" borderId="0" applyNumberFormat="0" applyBorder="0" applyAlignment="0" applyProtection="0"/>
    <xf numFmtId="0" fontId="20" fillId="48" borderId="0" applyNumberFormat="0" applyBorder="0" applyAlignment="0" applyProtection="0"/>
    <xf numFmtId="0" fontId="20" fillId="48" borderId="0" applyNumberFormat="0" applyBorder="0" applyAlignment="0" applyProtection="0"/>
    <xf numFmtId="0" fontId="20" fillId="48" borderId="0" applyNumberFormat="0" applyBorder="0" applyAlignment="0" applyProtection="0"/>
    <xf numFmtId="0" fontId="20" fillId="48" borderId="0" applyNumberFormat="0" applyBorder="0" applyAlignment="0" applyProtection="0"/>
    <xf numFmtId="0" fontId="20" fillId="48" borderId="0" applyNumberFormat="0" applyBorder="0" applyAlignment="0" applyProtection="0"/>
    <xf numFmtId="0" fontId="20" fillId="48" borderId="0" applyNumberFormat="0" applyBorder="0" applyAlignment="0" applyProtection="0"/>
    <xf numFmtId="0" fontId="20" fillId="48" borderId="0" applyNumberFormat="0" applyBorder="0" applyAlignment="0" applyProtection="0"/>
    <xf numFmtId="0" fontId="20" fillId="48" borderId="0" applyNumberFormat="0" applyBorder="0" applyAlignment="0" applyProtection="0"/>
    <xf numFmtId="0" fontId="20" fillId="48" borderId="0" applyNumberFormat="0" applyBorder="0" applyAlignment="0" applyProtection="0"/>
    <xf numFmtId="0" fontId="20" fillId="48" borderId="0" applyNumberFormat="0" applyBorder="0" applyAlignment="0" applyProtection="0"/>
    <xf numFmtId="0" fontId="20" fillId="48" borderId="0" applyNumberFormat="0" applyBorder="0" applyAlignment="0" applyProtection="0"/>
    <xf numFmtId="0" fontId="20" fillId="48" borderId="0" applyNumberFormat="0" applyBorder="0" applyAlignment="0" applyProtection="0"/>
    <xf numFmtId="0" fontId="20" fillId="48" borderId="0" applyNumberFormat="0" applyBorder="0" applyAlignment="0" applyProtection="0"/>
    <xf numFmtId="0" fontId="20" fillId="48" borderId="0" applyNumberFormat="0" applyBorder="0" applyAlignment="0" applyProtection="0"/>
    <xf numFmtId="0" fontId="20" fillId="48" borderId="0" applyNumberFormat="0" applyBorder="0" applyAlignment="0" applyProtection="0"/>
    <xf numFmtId="0" fontId="20" fillId="48" borderId="0" applyNumberFormat="0" applyBorder="0" applyAlignment="0" applyProtection="0"/>
    <xf numFmtId="0" fontId="20" fillId="48" borderId="0" applyNumberFormat="0" applyBorder="0" applyAlignment="0" applyProtection="0"/>
    <xf numFmtId="0" fontId="20" fillId="48" borderId="0" applyNumberFormat="0" applyBorder="0" applyAlignment="0" applyProtection="0"/>
    <xf numFmtId="0" fontId="20" fillId="48" borderId="0" applyNumberFormat="0" applyBorder="0" applyAlignment="0" applyProtection="0"/>
    <xf numFmtId="0" fontId="20" fillId="48" borderId="0" applyNumberFormat="0" applyBorder="0" applyAlignment="0" applyProtection="0"/>
    <xf numFmtId="0" fontId="20" fillId="48" borderId="0" applyNumberFormat="0" applyBorder="0" applyAlignment="0" applyProtection="0"/>
    <xf numFmtId="0" fontId="20" fillId="48" borderId="0" applyNumberFormat="0" applyBorder="0" applyAlignment="0" applyProtection="0"/>
    <xf numFmtId="0" fontId="20" fillId="48" borderId="0" applyNumberFormat="0" applyBorder="0" applyAlignment="0" applyProtection="0"/>
    <xf numFmtId="0" fontId="20" fillId="48" borderId="0" applyNumberFormat="0" applyBorder="0" applyAlignment="0" applyProtection="0"/>
    <xf numFmtId="0" fontId="19" fillId="41" borderId="0" applyNumberFormat="0" applyBorder="0" applyAlignment="0" applyProtection="0"/>
    <xf numFmtId="0" fontId="19" fillId="49" borderId="0" applyNumberFormat="0" applyBorder="0" applyAlignment="0" applyProtection="0"/>
    <xf numFmtId="0" fontId="20" fillId="42"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19" fillId="51" borderId="0" applyNumberFormat="0" applyBorder="0" applyAlignment="0" applyProtection="0"/>
    <xf numFmtId="0" fontId="19" fillId="52"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19" fillId="53" borderId="0" applyNumberFormat="0" applyBorder="0" applyAlignment="0" applyProtection="0"/>
    <xf numFmtId="0" fontId="19" fillId="54" borderId="0" applyNumberFormat="0" applyBorder="0" applyAlignment="0" applyProtection="0"/>
    <xf numFmtId="0" fontId="20" fillId="55" borderId="0" applyNumberFormat="0" applyBorder="0" applyAlignment="0" applyProtection="0"/>
    <xf numFmtId="0" fontId="20" fillId="56" borderId="0" applyNumberFormat="0" applyBorder="0" applyAlignment="0" applyProtection="0"/>
    <xf numFmtId="0" fontId="20" fillId="56" borderId="0" applyNumberFormat="0" applyBorder="0" applyAlignment="0" applyProtection="0"/>
    <xf numFmtId="0" fontId="20" fillId="56" borderId="0" applyNumberFormat="0" applyBorder="0" applyAlignment="0" applyProtection="0"/>
    <xf numFmtId="0" fontId="20" fillId="56" borderId="0" applyNumberFormat="0" applyBorder="0" applyAlignment="0" applyProtection="0"/>
    <xf numFmtId="0" fontId="20" fillId="56" borderId="0" applyNumberFormat="0" applyBorder="0" applyAlignment="0" applyProtection="0"/>
    <xf numFmtId="0" fontId="20" fillId="56" borderId="0" applyNumberFormat="0" applyBorder="0" applyAlignment="0" applyProtection="0"/>
    <xf numFmtId="0" fontId="20" fillId="56" borderId="0" applyNumberFormat="0" applyBorder="0" applyAlignment="0" applyProtection="0"/>
    <xf numFmtId="0" fontId="20" fillId="56" borderId="0" applyNumberFormat="0" applyBorder="0" applyAlignment="0" applyProtection="0"/>
    <xf numFmtId="0" fontId="20" fillId="56" borderId="0" applyNumberFormat="0" applyBorder="0" applyAlignment="0" applyProtection="0"/>
    <xf numFmtId="0" fontId="20" fillId="56" borderId="0" applyNumberFormat="0" applyBorder="0" applyAlignment="0" applyProtection="0"/>
    <xf numFmtId="0" fontId="20" fillId="56" borderId="0" applyNumberFormat="0" applyBorder="0" applyAlignment="0" applyProtection="0"/>
    <xf numFmtId="0" fontId="20" fillId="56" borderId="0" applyNumberFormat="0" applyBorder="0" applyAlignment="0" applyProtection="0"/>
    <xf numFmtId="0" fontId="20" fillId="56" borderId="0" applyNumberFormat="0" applyBorder="0" applyAlignment="0" applyProtection="0"/>
    <xf numFmtId="0" fontId="20" fillId="56" borderId="0" applyNumberFormat="0" applyBorder="0" applyAlignment="0" applyProtection="0"/>
    <xf numFmtId="0" fontId="20" fillId="56" borderId="0" applyNumberFormat="0" applyBorder="0" applyAlignment="0" applyProtection="0"/>
    <xf numFmtId="0" fontId="20" fillId="56" borderId="0" applyNumberFormat="0" applyBorder="0" applyAlignment="0" applyProtection="0"/>
    <xf numFmtId="0" fontId="20" fillId="56" borderId="0" applyNumberFormat="0" applyBorder="0" applyAlignment="0" applyProtection="0"/>
    <xf numFmtId="0" fontId="20" fillId="56" borderId="0" applyNumberFormat="0" applyBorder="0" applyAlignment="0" applyProtection="0"/>
    <xf numFmtId="0" fontId="20" fillId="56" borderId="0" applyNumberFormat="0" applyBorder="0" applyAlignment="0" applyProtection="0"/>
    <xf numFmtId="0" fontId="20" fillId="56" borderId="0" applyNumberFormat="0" applyBorder="0" applyAlignment="0" applyProtection="0"/>
    <xf numFmtId="0" fontId="20" fillId="56" borderId="0" applyNumberFormat="0" applyBorder="0" applyAlignment="0" applyProtection="0"/>
    <xf numFmtId="0" fontId="20" fillId="56" borderId="0" applyNumberFormat="0" applyBorder="0" applyAlignment="0" applyProtection="0"/>
    <xf numFmtId="0" fontId="20" fillId="56" borderId="0" applyNumberFormat="0" applyBorder="0" applyAlignment="0" applyProtection="0"/>
    <xf numFmtId="0" fontId="20" fillId="56" borderId="0" applyNumberFormat="0" applyBorder="0" applyAlignment="0" applyProtection="0"/>
    <xf numFmtId="0" fontId="20" fillId="56" borderId="0" applyNumberFormat="0" applyBorder="0" applyAlignment="0" applyProtection="0"/>
    <xf numFmtId="0" fontId="20" fillId="56" borderId="0" applyNumberFormat="0" applyBorder="0" applyAlignment="0" applyProtection="0"/>
    <xf numFmtId="0" fontId="20" fillId="56" borderId="0" applyNumberFormat="0" applyBorder="0" applyAlignment="0" applyProtection="0"/>
    <xf numFmtId="0" fontId="20" fillId="56" borderId="0" applyNumberFormat="0" applyBorder="0" applyAlignment="0" applyProtection="0"/>
    <xf numFmtId="0" fontId="20" fillId="56" borderId="0" applyNumberFormat="0" applyBorder="0" applyAlignment="0" applyProtection="0"/>
    <xf numFmtId="0" fontId="20" fillId="56" borderId="0" applyNumberFormat="0" applyBorder="0" applyAlignment="0" applyProtection="0"/>
    <xf numFmtId="0" fontId="20" fillId="56" borderId="0" applyNumberFormat="0" applyBorder="0" applyAlignment="0" applyProtection="0"/>
    <xf numFmtId="0" fontId="20" fillId="56" borderId="0" applyNumberFormat="0" applyBorder="0" applyAlignment="0" applyProtection="0"/>
    <xf numFmtId="0" fontId="17" fillId="57" borderId="0" applyNumberFormat="0" applyBorder="0" applyAlignment="0" applyProtection="0"/>
    <xf numFmtId="0" fontId="17" fillId="58" borderId="0" applyNumberFormat="0" applyBorder="0" applyAlignment="0" applyProtection="0"/>
    <xf numFmtId="0" fontId="17" fillId="29"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59" borderId="0" applyNumberFormat="0" applyBorder="0" applyAlignment="0" applyProtection="0"/>
    <xf numFmtId="0" fontId="21" fillId="28" borderId="6" applyNumberFormat="0" applyAlignment="0" applyProtection="0"/>
    <xf numFmtId="0" fontId="22" fillId="15" borderId="0" applyNumberFormat="0" applyBorder="0" applyAlignment="0" applyProtection="0"/>
    <xf numFmtId="0" fontId="22" fillId="15" borderId="0" applyNumberFormat="0" applyBorder="0" applyAlignment="0" applyProtection="0"/>
    <xf numFmtId="0" fontId="23" fillId="28" borderId="7" applyNumberFormat="0" applyAlignment="0" applyProtection="0"/>
    <xf numFmtId="0" fontId="24" fillId="28" borderId="7" applyNumberFormat="0" applyAlignment="0" applyProtection="0"/>
    <xf numFmtId="0" fontId="24" fillId="28" borderId="7" applyNumberFormat="0" applyAlignment="0" applyProtection="0"/>
    <xf numFmtId="0" fontId="24" fillId="28" borderId="7" applyNumberFormat="0" applyAlignment="0" applyProtection="0"/>
    <xf numFmtId="0" fontId="24" fillId="28" borderId="7" applyNumberFormat="0" applyAlignment="0" applyProtection="0"/>
    <xf numFmtId="0" fontId="24" fillId="28" borderId="7" applyNumberFormat="0" applyAlignment="0" applyProtection="0"/>
    <xf numFmtId="0" fontId="24" fillId="28" borderId="7" applyNumberFormat="0" applyAlignment="0" applyProtection="0"/>
    <xf numFmtId="0" fontId="24" fillId="28" borderId="7" applyNumberFormat="0" applyAlignment="0" applyProtection="0"/>
    <xf numFmtId="0" fontId="24" fillId="28" borderId="7" applyNumberFormat="0" applyAlignment="0" applyProtection="0"/>
    <xf numFmtId="0" fontId="24" fillId="28" borderId="7" applyNumberFormat="0" applyAlignment="0" applyProtection="0"/>
    <xf numFmtId="0" fontId="24" fillId="28" borderId="7" applyNumberFormat="0" applyAlignment="0" applyProtection="0"/>
    <xf numFmtId="0" fontId="24" fillId="28" borderId="7" applyNumberFormat="0" applyAlignment="0" applyProtection="0"/>
    <xf numFmtId="0" fontId="25" fillId="60" borderId="8" applyNumberFormat="0" applyAlignment="0" applyProtection="0"/>
    <xf numFmtId="0" fontId="25" fillId="60" borderId="8" applyNumberFormat="0" applyAlignment="0" applyProtection="0"/>
    <xf numFmtId="0" fontId="25" fillId="60" borderId="8" applyNumberFormat="0" applyAlignment="0" applyProtection="0"/>
    <xf numFmtId="0" fontId="25" fillId="60" borderId="8" applyNumberFormat="0" applyAlignment="0" applyProtection="0"/>
    <xf numFmtId="0" fontId="25" fillId="60" borderId="8" applyNumberFormat="0" applyAlignment="0" applyProtection="0"/>
    <xf numFmtId="0" fontId="25" fillId="60" borderId="8" applyNumberFormat="0" applyAlignment="0" applyProtection="0"/>
    <xf numFmtId="0" fontId="25" fillId="60" borderId="8" applyNumberFormat="0" applyAlignment="0" applyProtection="0"/>
    <xf numFmtId="0" fontId="24" fillId="28" borderId="7" applyNumberFormat="0" applyAlignment="0" applyProtection="0"/>
    <xf numFmtId="0" fontId="25" fillId="60" borderId="8" applyNumberFormat="0" applyAlignment="0" applyProtection="0"/>
    <xf numFmtId="0" fontId="25" fillId="60" borderId="8" applyNumberFormat="0" applyAlignment="0" applyProtection="0"/>
    <xf numFmtId="0" fontId="25" fillId="60" borderId="8" applyNumberFormat="0" applyAlignment="0" applyProtection="0"/>
    <xf numFmtId="0" fontId="25" fillId="60" borderId="8" applyNumberFormat="0" applyAlignment="0" applyProtection="0"/>
    <xf numFmtId="0" fontId="26" fillId="61" borderId="9" applyNumberFormat="0" applyAlignment="0" applyProtection="0"/>
    <xf numFmtId="0" fontId="26" fillId="61" borderId="9" applyNumberFormat="0" applyAlignment="0" applyProtection="0"/>
    <xf numFmtId="43" fontId="4" fillId="0" borderId="0" applyFont="0" applyFill="0" applyBorder="0" applyAlignment="0" applyProtection="0"/>
    <xf numFmtId="169" fontId="4" fillId="0" borderId="0" applyFont="0" applyFill="0" applyBorder="0" applyAlignment="0" applyProtection="0"/>
    <xf numFmtId="0" fontId="26" fillId="61" borderId="9" applyNumberFormat="0" applyAlignment="0" applyProtection="0"/>
    <xf numFmtId="170" fontId="4" fillId="0" borderId="0" applyFont="0" applyFill="0" applyBorder="0" applyAlignment="0" applyProtection="0"/>
    <xf numFmtId="0" fontId="27" fillId="19" borderId="7" applyNumberFormat="0" applyAlignment="0" applyProtection="0"/>
    <xf numFmtId="0" fontId="28" fillId="62" borderId="0" applyNumberFormat="0" applyBorder="0" applyAlignment="0" applyProtection="0"/>
    <xf numFmtId="0" fontId="28" fillId="63" borderId="0" applyNumberFormat="0" applyBorder="0" applyAlignment="0" applyProtection="0"/>
    <xf numFmtId="0" fontId="28" fillId="64" borderId="0" applyNumberFormat="0" applyBorder="0" applyAlignment="0" applyProtection="0"/>
    <xf numFmtId="0" fontId="29" fillId="0" borderId="10" applyNumberFormat="0" applyFill="0" applyAlignment="0" applyProtection="0"/>
    <xf numFmtId="0" fontId="30" fillId="0" borderId="0" applyNumberFormat="0" applyFill="0" applyBorder="0" applyAlignment="0" applyProtection="0"/>
    <xf numFmtId="171" fontId="1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1" fontId="14" fillId="0" borderId="0" applyFont="0" applyFill="0" applyBorder="0" applyAlignment="0" applyProtection="0"/>
    <xf numFmtId="170" fontId="4" fillId="0" borderId="0" applyFon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2" fillId="0" borderId="11" applyNumberFormat="0" applyFill="0" applyAlignment="0" applyProtection="0"/>
    <xf numFmtId="0" fontId="33" fillId="0" borderId="12" applyNumberFormat="0" applyFill="0" applyAlignment="0" applyProtection="0"/>
    <xf numFmtId="0" fontId="33" fillId="16" borderId="0" applyNumberFormat="0" applyBorder="0" applyAlignment="0" applyProtection="0"/>
    <xf numFmtId="0" fontId="19" fillId="46" borderId="0" applyNumberFormat="0" applyBorder="0" applyAlignment="0" applyProtection="0"/>
    <xf numFmtId="0" fontId="19" fillId="46" borderId="0" applyNumberFormat="0" applyBorder="0" applyAlignment="0" applyProtection="0"/>
    <xf numFmtId="0" fontId="33" fillId="16" borderId="0" applyNumberFormat="0" applyBorder="0" applyAlignment="0" applyProtection="0"/>
    <xf numFmtId="0" fontId="34" fillId="16" borderId="0" applyNumberFormat="0" applyBorder="0" applyAlignment="0" applyProtection="0"/>
    <xf numFmtId="0" fontId="35" fillId="0" borderId="0"/>
    <xf numFmtId="0" fontId="36" fillId="0" borderId="13" applyNumberFormat="0" applyFill="0" applyAlignment="0" applyProtection="0"/>
    <xf numFmtId="0" fontId="36" fillId="0" borderId="13" applyNumberFormat="0" applyFill="0" applyAlignment="0" applyProtection="0"/>
    <xf numFmtId="0" fontId="37" fillId="0" borderId="14" applyNumberFormat="0" applyFill="0" applyAlignment="0" applyProtection="0"/>
    <xf numFmtId="0" fontId="37" fillId="0" borderId="14" applyNumberFormat="0" applyFill="0" applyAlignment="0" applyProtection="0"/>
    <xf numFmtId="0" fontId="38" fillId="0" borderId="15" applyNumberFormat="0" applyFill="0" applyAlignment="0" applyProtection="0"/>
    <xf numFmtId="0" fontId="38" fillId="0" borderId="15" applyNumberFormat="0" applyFill="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41" fillId="0" borderId="0" applyNumberFormat="0" applyFill="0" applyBorder="0" applyAlignment="0" applyProtection="0">
      <alignment vertical="top"/>
      <protection locked="0"/>
    </xf>
    <xf numFmtId="0" fontId="42" fillId="19" borderId="7" applyNumberFormat="0" applyAlignment="0" applyProtection="0"/>
    <xf numFmtId="0" fontId="42" fillId="19" borderId="7" applyNumberFormat="0" applyAlignment="0" applyProtection="0"/>
    <xf numFmtId="0" fontId="43" fillId="54" borderId="8" applyNumberFormat="0" applyAlignment="0" applyProtection="0"/>
    <xf numFmtId="0" fontId="43" fillId="54" borderId="8" applyNumberFormat="0" applyAlignment="0" applyProtection="0"/>
    <xf numFmtId="0" fontId="43" fillId="54" borderId="8" applyNumberFormat="0" applyAlignment="0" applyProtection="0"/>
    <xf numFmtId="0" fontId="43" fillId="54" borderId="8" applyNumberFormat="0" applyAlignment="0" applyProtection="0"/>
    <xf numFmtId="0" fontId="43" fillId="54" borderId="8" applyNumberFormat="0" applyAlignment="0" applyProtection="0"/>
    <xf numFmtId="0" fontId="43" fillId="54" borderId="8" applyNumberFormat="0" applyAlignment="0" applyProtection="0"/>
    <xf numFmtId="0" fontId="43" fillId="54" borderId="8" applyNumberFormat="0" applyAlignment="0" applyProtection="0"/>
    <xf numFmtId="0" fontId="43" fillId="54" borderId="8" applyNumberFormat="0" applyAlignment="0" applyProtection="0"/>
    <xf numFmtId="0" fontId="43" fillId="54" borderId="8" applyNumberFormat="0" applyAlignment="0" applyProtection="0"/>
    <xf numFmtId="0" fontId="42" fillId="19" borderId="7" applyNumberFormat="0" applyAlignment="0" applyProtection="0"/>
    <xf numFmtId="0" fontId="42" fillId="19" borderId="7" applyNumberFormat="0" applyAlignment="0" applyProtection="0"/>
    <xf numFmtId="0" fontId="42" fillId="19" borderId="7" applyNumberFormat="0" applyAlignment="0" applyProtection="0"/>
    <xf numFmtId="0" fontId="42" fillId="19" borderId="7" applyNumberFormat="0" applyAlignment="0" applyProtection="0"/>
    <xf numFmtId="0" fontId="42" fillId="19" borderId="7" applyNumberFormat="0" applyAlignment="0" applyProtection="0"/>
    <xf numFmtId="0" fontId="42" fillId="19" borderId="7" applyNumberFormat="0" applyAlignment="0" applyProtection="0"/>
    <xf numFmtId="0" fontId="42" fillId="19" borderId="7" applyNumberFormat="0" applyAlignment="0" applyProtection="0"/>
    <xf numFmtId="0" fontId="42" fillId="19" borderId="7" applyNumberFormat="0" applyAlignment="0" applyProtection="0"/>
    <xf numFmtId="0" fontId="42" fillId="19" borderId="7" applyNumberFormat="0" applyAlignment="0" applyProtection="0"/>
    <xf numFmtId="0" fontId="42" fillId="19" borderId="7" applyNumberFormat="0" applyAlignment="0" applyProtection="0"/>
    <xf numFmtId="0" fontId="42" fillId="19" borderId="7" applyNumberFormat="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13" fillId="0" borderId="0" applyFont="0" applyFill="0" applyBorder="0" applyAlignment="0" applyProtection="0"/>
    <xf numFmtId="165" fontId="4" fillId="0" borderId="0" applyFont="0" applyFill="0" applyBorder="0" applyAlignment="0" applyProtection="0"/>
    <xf numFmtId="169" fontId="19" fillId="0" borderId="0" applyFont="0" applyFill="0" applyBorder="0" applyAlignment="0" applyProtection="0"/>
    <xf numFmtId="43" fontId="19" fillId="0" borderId="0" applyFont="0" applyFill="0" applyBorder="0" applyAlignment="0" applyProtection="0"/>
    <xf numFmtId="169" fontId="4" fillId="0" borderId="0" applyFont="0" applyFill="0" applyBorder="0" applyAlignment="0" applyProtection="0"/>
    <xf numFmtId="165" fontId="15" fillId="0" borderId="0" applyFont="0" applyFill="0" applyBorder="0" applyAlignment="0" applyProtection="0"/>
    <xf numFmtId="43" fontId="4" fillId="0" borderId="0" applyFont="0" applyFill="0" applyBorder="0" applyAlignment="0" applyProtection="0"/>
    <xf numFmtId="0" fontId="36" fillId="0" borderId="13" applyNumberFormat="0" applyFill="0" applyAlignment="0" applyProtection="0"/>
    <xf numFmtId="0" fontId="37" fillId="0" borderId="14" applyNumberFormat="0" applyFill="0" applyAlignment="0" applyProtection="0"/>
    <xf numFmtId="0" fontId="38" fillId="0" borderId="15" applyNumberFormat="0" applyFill="0" applyAlignment="0" applyProtection="0"/>
    <xf numFmtId="0" fontId="38" fillId="0" borderId="0" applyNumberFormat="0" applyFill="0" applyBorder="0" applyAlignment="0" applyProtection="0"/>
    <xf numFmtId="0" fontId="33" fillId="0" borderId="12" applyNumberFormat="0" applyFill="0" applyAlignment="0" applyProtection="0"/>
    <xf numFmtId="0" fontId="32" fillId="0" borderId="11" applyNumberFormat="0" applyFill="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4" fillId="65"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44" fillId="65" borderId="0" applyNumberFormat="0" applyBorder="0" applyAlignment="0" applyProtection="0"/>
    <xf numFmtId="0" fontId="4" fillId="0" borderId="0"/>
    <xf numFmtId="0" fontId="4" fillId="0" borderId="0" applyNumberFormat="0" applyFill="0" applyBorder="0" applyAlignment="0" applyProtection="0"/>
    <xf numFmtId="0" fontId="4" fillId="66" borderId="16" applyNumberFormat="0" applyFont="0" applyAlignment="0" applyProtection="0"/>
    <xf numFmtId="0" fontId="4" fillId="66" borderId="16" applyNumberFormat="0" applyFont="0" applyAlignment="0" applyProtection="0"/>
    <xf numFmtId="0" fontId="4" fillId="66" borderId="16" applyNumberFormat="0" applyFont="0" applyAlignment="0" applyProtection="0"/>
    <xf numFmtId="0" fontId="45" fillId="53" borderId="8" applyNumberFormat="0" applyFont="0" applyAlignment="0" applyProtection="0"/>
    <xf numFmtId="0" fontId="45" fillId="53" borderId="8" applyNumberFormat="0" applyFont="0" applyAlignment="0" applyProtection="0"/>
    <xf numFmtId="0" fontId="45" fillId="53" borderId="8" applyNumberFormat="0" applyFont="0" applyAlignment="0" applyProtection="0"/>
    <xf numFmtId="0" fontId="45" fillId="53" borderId="8" applyNumberFormat="0" applyFont="0" applyAlignment="0" applyProtection="0"/>
    <xf numFmtId="0" fontId="45" fillId="53" borderId="8" applyNumberFormat="0" applyFont="0" applyAlignment="0" applyProtection="0"/>
    <xf numFmtId="0" fontId="4" fillId="66" borderId="16" applyNumberFormat="0" applyFont="0" applyAlignment="0" applyProtection="0"/>
    <xf numFmtId="0" fontId="4" fillId="66" borderId="16" applyNumberFormat="0" applyFont="0" applyAlignment="0" applyProtection="0"/>
    <xf numFmtId="0" fontId="45" fillId="53" borderId="8" applyNumberFormat="0" applyFont="0" applyAlignment="0" applyProtection="0"/>
    <xf numFmtId="0" fontId="45" fillId="53" borderId="8" applyNumberFormat="0" applyFont="0" applyAlignment="0" applyProtection="0"/>
    <xf numFmtId="0" fontId="45" fillId="53" borderId="8" applyNumberFormat="0" applyFont="0" applyAlignment="0" applyProtection="0"/>
    <xf numFmtId="0" fontId="45" fillId="53" borderId="8" applyNumberFormat="0" applyFont="0" applyAlignment="0" applyProtection="0"/>
    <xf numFmtId="0" fontId="4" fillId="66" borderId="16" applyNumberFormat="0" applyFont="0" applyAlignment="0" applyProtection="0"/>
    <xf numFmtId="0" fontId="4" fillId="66" borderId="16" applyNumberFormat="0" applyFont="0" applyAlignment="0" applyProtection="0"/>
    <xf numFmtId="0" fontId="4" fillId="66" borderId="16" applyNumberFormat="0" applyFont="0" applyAlignment="0" applyProtection="0"/>
    <xf numFmtId="0" fontId="4" fillId="66" borderId="16" applyNumberFormat="0" applyFont="0" applyAlignment="0" applyProtection="0"/>
    <xf numFmtId="0" fontId="4" fillId="66" borderId="16" applyNumberFormat="0" applyFont="0" applyAlignment="0" applyProtection="0"/>
    <xf numFmtId="0" fontId="4" fillId="66" borderId="16" applyNumberFormat="0" applyFont="0" applyAlignment="0" applyProtection="0"/>
    <xf numFmtId="0" fontId="4" fillId="66" borderId="16" applyNumberFormat="0" applyFont="0" applyAlignment="0" applyProtection="0"/>
    <xf numFmtId="0" fontId="4" fillId="66" borderId="16" applyNumberFormat="0" applyFont="0" applyAlignment="0" applyProtection="0"/>
    <xf numFmtId="0" fontId="4" fillId="66" borderId="16" applyNumberFormat="0" applyFont="0" applyAlignment="0" applyProtection="0"/>
    <xf numFmtId="0" fontId="4" fillId="66" borderId="16" applyNumberFormat="0" applyFont="0" applyAlignment="0" applyProtection="0"/>
    <xf numFmtId="0" fontId="4" fillId="66" borderId="16" applyNumberFormat="0" applyFont="0" applyAlignment="0" applyProtection="0"/>
    <xf numFmtId="0" fontId="4" fillId="66" borderId="16" applyNumberFormat="0" applyFont="0" applyAlignment="0" applyProtection="0"/>
    <xf numFmtId="0" fontId="4" fillId="66" borderId="16" applyNumberFormat="0" applyFont="0" applyAlignment="0" applyProtection="0"/>
    <xf numFmtId="0" fontId="4" fillId="66" borderId="16" applyNumberFormat="0" applyFont="0" applyAlignment="0" applyProtection="0"/>
    <xf numFmtId="0" fontId="4" fillId="66" borderId="16" applyNumberFormat="0" applyFont="0" applyAlignment="0" applyProtection="0"/>
    <xf numFmtId="0" fontId="4" fillId="66" borderId="16" applyNumberFormat="0" applyFont="0" applyAlignment="0" applyProtection="0"/>
    <xf numFmtId="0" fontId="4" fillId="66" borderId="16" applyNumberFormat="0" applyFont="0" applyAlignment="0" applyProtection="0"/>
    <xf numFmtId="0" fontId="4" fillId="66" borderId="16" applyNumberFormat="0" applyFont="0" applyAlignment="0" applyProtection="0"/>
    <xf numFmtId="0" fontId="4" fillId="66" borderId="16" applyNumberFormat="0" applyFont="0" applyAlignment="0" applyProtection="0"/>
    <xf numFmtId="0" fontId="4" fillId="66" borderId="16" applyNumberFormat="0" applyFont="0" applyAlignment="0" applyProtection="0"/>
    <xf numFmtId="0" fontId="4" fillId="66" borderId="16" applyNumberFormat="0" applyFont="0" applyAlignment="0" applyProtection="0"/>
    <xf numFmtId="0" fontId="16" fillId="66" borderId="16" applyNumberFormat="0" applyFont="0" applyAlignment="0" applyProtection="0"/>
    <xf numFmtId="0" fontId="22" fillId="15" borderId="0" applyNumberFormat="0" applyBorder="0" applyAlignment="0" applyProtection="0"/>
    <xf numFmtId="0" fontId="46" fillId="28" borderId="6" applyNumberFormat="0" applyAlignment="0" applyProtection="0"/>
    <xf numFmtId="0" fontId="46" fillId="28" borderId="6" applyNumberFormat="0" applyAlignment="0" applyProtection="0"/>
    <xf numFmtId="0" fontId="46" fillId="60" borderId="6" applyNumberFormat="0" applyAlignment="0" applyProtection="0"/>
    <xf numFmtId="0" fontId="46" fillId="60" borderId="6" applyNumberFormat="0" applyAlignment="0" applyProtection="0"/>
    <xf numFmtId="0" fontId="46" fillId="60" borderId="6" applyNumberFormat="0" applyAlignment="0" applyProtection="0"/>
    <xf numFmtId="0" fontId="46" fillId="60" borderId="6" applyNumberFormat="0" applyAlignment="0" applyProtection="0"/>
    <xf numFmtId="0" fontId="46" fillId="60" borderId="6" applyNumberFormat="0" applyAlignment="0" applyProtection="0"/>
    <xf numFmtId="0" fontId="46" fillId="60" borderId="6" applyNumberFormat="0" applyAlignment="0" applyProtection="0"/>
    <xf numFmtId="0" fontId="46" fillId="60" borderId="6" applyNumberFormat="0" applyAlignment="0" applyProtection="0"/>
    <xf numFmtId="0" fontId="46" fillId="60" borderId="6" applyNumberFormat="0" applyAlignment="0" applyProtection="0"/>
    <xf numFmtId="0" fontId="46" fillId="60" borderId="6" applyNumberFormat="0" applyAlignment="0" applyProtection="0"/>
    <xf numFmtId="168" fontId="4" fillId="12" borderId="17" applyBorder="0" applyProtection="0">
      <alignment horizontal="center" vertical="center"/>
    </xf>
    <xf numFmtId="9" fontId="4" fillId="0" borderId="0" applyFont="0" applyFill="0" applyBorder="0" applyAlignment="0" applyProtection="0"/>
    <xf numFmtId="9" fontId="4" fillId="0" borderId="0" applyFont="0" applyFill="0" applyBorder="0" applyAlignment="0" applyProtection="0"/>
    <xf numFmtId="9" fontId="13" fillId="0" borderId="0" applyFont="0" applyFill="0" applyBorder="0" applyAlignment="0" applyProtection="0"/>
    <xf numFmtId="173" fontId="47" fillId="0" borderId="0" applyFont="0" applyFill="0" applyBorder="0" applyAlignment="0" applyProtection="0">
      <alignment horizontal="right"/>
    </xf>
    <xf numFmtId="4" fontId="45" fillId="65" borderId="8" applyNumberFormat="0" applyProtection="0">
      <alignment vertical="center"/>
    </xf>
    <xf numFmtId="4" fontId="45" fillId="65" borderId="8" applyNumberFormat="0" applyProtection="0">
      <alignment vertical="center"/>
    </xf>
    <xf numFmtId="4" fontId="45" fillId="65" borderId="8" applyNumberFormat="0" applyProtection="0">
      <alignment vertical="center"/>
    </xf>
    <xf numFmtId="4" fontId="45" fillId="65" borderId="8" applyNumberFormat="0" applyProtection="0">
      <alignment vertical="center"/>
    </xf>
    <xf numFmtId="4" fontId="45" fillId="65" borderId="8" applyNumberFormat="0" applyProtection="0">
      <alignment vertical="center"/>
    </xf>
    <xf numFmtId="4" fontId="45" fillId="65" borderId="8" applyNumberFormat="0" applyProtection="0">
      <alignment vertical="center"/>
    </xf>
    <xf numFmtId="4" fontId="45" fillId="65" borderId="8" applyNumberFormat="0" applyProtection="0">
      <alignment vertical="center"/>
    </xf>
    <xf numFmtId="4" fontId="45" fillId="65" borderId="8" applyNumberFormat="0" applyProtection="0">
      <alignment vertical="center"/>
    </xf>
    <xf numFmtId="4" fontId="45" fillId="65" borderId="8" applyNumberFormat="0" applyProtection="0">
      <alignment vertical="center"/>
    </xf>
    <xf numFmtId="4" fontId="45" fillId="65" borderId="8" applyNumberFormat="0" applyProtection="0">
      <alignment vertical="center"/>
    </xf>
    <xf numFmtId="4" fontId="45" fillId="65" borderId="8" applyNumberFormat="0" applyProtection="0">
      <alignment vertical="center"/>
    </xf>
    <xf numFmtId="4" fontId="45" fillId="65" borderId="8" applyNumberFormat="0" applyProtection="0">
      <alignment vertical="center"/>
    </xf>
    <xf numFmtId="4" fontId="45" fillId="65" borderId="8" applyNumberFormat="0" applyProtection="0">
      <alignment vertical="center"/>
    </xf>
    <xf numFmtId="4" fontId="45" fillId="65" borderId="8" applyNumberFormat="0" applyProtection="0">
      <alignment vertical="center"/>
    </xf>
    <xf numFmtId="4" fontId="45" fillId="65" borderId="8" applyNumberFormat="0" applyProtection="0">
      <alignment vertical="center"/>
    </xf>
    <xf numFmtId="4" fontId="45" fillId="65" borderId="8" applyNumberFormat="0" applyProtection="0">
      <alignment vertical="center"/>
    </xf>
    <xf numFmtId="4" fontId="45" fillId="65" borderId="8" applyNumberFormat="0" applyProtection="0">
      <alignment vertical="center"/>
    </xf>
    <xf numFmtId="4" fontId="45" fillId="65" borderId="8" applyNumberFormat="0" applyProtection="0">
      <alignment vertical="center"/>
    </xf>
    <xf numFmtId="4" fontId="45" fillId="65" borderId="8" applyNumberFormat="0" applyProtection="0">
      <alignment vertical="center"/>
    </xf>
    <xf numFmtId="4" fontId="45" fillId="65" borderId="8" applyNumberFormat="0" applyProtection="0">
      <alignment vertical="center"/>
    </xf>
    <xf numFmtId="4" fontId="45" fillId="65" borderId="8" applyNumberFormat="0" applyProtection="0">
      <alignment vertical="center"/>
    </xf>
    <xf numFmtId="4" fontId="45" fillId="65" borderId="8" applyNumberFormat="0" applyProtection="0">
      <alignment vertical="center"/>
    </xf>
    <xf numFmtId="4" fontId="15" fillId="67" borderId="6" applyNumberFormat="0" applyProtection="0">
      <alignment vertical="center"/>
    </xf>
    <xf numFmtId="4" fontId="45" fillId="65" borderId="8" applyNumberFormat="0" applyProtection="0">
      <alignment vertical="center"/>
    </xf>
    <xf numFmtId="4" fontId="45" fillId="68" borderId="8" applyNumberFormat="0" applyProtection="0">
      <alignment vertical="center"/>
    </xf>
    <xf numFmtId="4" fontId="45" fillId="65" borderId="8" applyNumberFormat="0" applyProtection="0">
      <alignment vertical="center"/>
    </xf>
    <xf numFmtId="4" fontId="45" fillId="65" borderId="8" applyNumberFormat="0" applyProtection="0">
      <alignment vertical="center"/>
    </xf>
    <xf numFmtId="4" fontId="45" fillId="65" borderId="8" applyNumberFormat="0" applyProtection="0">
      <alignment vertical="center"/>
    </xf>
    <xf numFmtId="4" fontId="45" fillId="65" borderId="8" applyNumberFormat="0" applyProtection="0">
      <alignment vertical="center"/>
    </xf>
    <xf numFmtId="4" fontId="45" fillId="65" borderId="8" applyNumberFormat="0" applyProtection="0">
      <alignment vertical="center"/>
    </xf>
    <xf numFmtId="4" fontId="45" fillId="65" borderId="8" applyNumberFormat="0" applyProtection="0">
      <alignment vertical="center"/>
    </xf>
    <xf numFmtId="4" fontId="45" fillId="65" borderId="8" applyNumberFormat="0" applyProtection="0">
      <alignment vertical="center"/>
    </xf>
    <xf numFmtId="4" fontId="45" fillId="65" borderId="8" applyNumberFormat="0" applyProtection="0">
      <alignment vertical="center"/>
    </xf>
    <xf numFmtId="4" fontId="45" fillId="65" borderId="8" applyNumberFormat="0" applyProtection="0">
      <alignment vertical="center"/>
    </xf>
    <xf numFmtId="4" fontId="45" fillId="65" borderId="8" applyNumberFormat="0" applyProtection="0">
      <alignment vertical="center"/>
    </xf>
    <xf numFmtId="4" fontId="45" fillId="65" borderId="8" applyNumberFormat="0" applyProtection="0">
      <alignment vertical="center"/>
    </xf>
    <xf numFmtId="4" fontId="45" fillId="65" borderId="8" applyNumberFormat="0" applyProtection="0">
      <alignment vertical="center"/>
    </xf>
    <xf numFmtId="4" fontId="45" fillId="65" borderId="8" applyNumberFormat="0" applyProtection="0">
      <alignment vertical="center"/>
    </xf>
    <xf numFmtId="4" fontId="45" fillId="65" borderId="8" applyNumberFormat="0" applyProtection="0">
      <alignment vertical="center"/>
    </xf>
    <xf numFmtId="4" fontId="45" fillId="65" borderId="8" applyNumberFormat="0" applyProtection="0">
      <alignment vertical="center"/>
    </xf>
    <xf numFmtId="4" fontId="45" fillId="65" borderId="8" applyNumberFormat="0" applyProtection="0">
      <alignment vertical="center"/>
    </xf>
    <xf numFmtId="4" fontId="45" fillId="65" borderId="8" applyNumberFormat="0" applyProtection="0">
      <alignment vertical="center"/>
    </xf>
    <xf numFmtId="4" fontId="45" fillId="65" borderId="8" applyNumberFormat="0" applyProtection="0">
      <alignment vertical="center"/>
    </xf>
    <xf numFmtId="4" fontId="45" fillId="65" borderId="8" applyNumberFormat="0" applyProtection="0">
      <alignment vertical="center"/>
    </xf>
    <xf numFmtId="4" fontId="45" fillId="65" borderId="8" applyNumberFormat="0" applyProtection="0">
      <alignment vertical="center"/>
    </xf>
    <xf numFmtId="4" fontId="45" fillId="65" borderId="8" applyNumberFormat="0" applyProtection="0">
      <alignment vertical="center"/>
    </xf>
    <xf numFmtId="4" fontId="45" fillId="65" borderId="8" applyNumberFormat="0" applyProtection="0">
      <alignment vertical="center"/>
    </xf>
    <xf numFmtId="4" fontId="48" fillId="67" borderId="6" applyNumberFormat="0" applyProtection="0">
      <alignment vertical="center"/>
    </xf>
    <xf numFmtId="4" fontId="45" fillId="65" borderId="8" applyNumberFormat="0" applyProtection="0">
      <alignment vertical="center"/>
    </xf>
    <xf numFmtId="4" fontId="49" fillId="67" borderId="8" applyNumberFormat="0" applyProtection="0">
      <alignment vertical="center"/>
    </xf>
    <xf numFmtId="4" fontId="45" fillId="67" borderId="8" applyNumberFormat="0" applyProtection="0">
      <alignment horizontal="left" vertical="center" indent="1"/>
    </xf>
    <xf numFmtId="4" fontId="45" fillId="67" borderId="8" applyNumberFormat="0" applyProtection="0">
      <alignment horizontal="left" vertical="center" indent="1"/>
    </xf>
    <xf numFmtId="4" fontId="45" fillId="67" borderId="8" applyNumberFormat="0" applyProtection="0">
      <alignment horizontal="left" vertical="center" indent="1"/>
    </xf>
    <xf numFmtId="4" fontId="45" fillId="67" borderId="8" applyNumberFormat="0" applyProtection="0">
      <alignment horizontal="left" vertical="center" indent="1"/>
    </xf>
    <xf numFmtId="4" fontId="45" fillId="67" borderId="8" applyNumberFormat="0" applyProtection="0">
      <alignment horizontal="left" vertical="center" indent="1"/>
    </xf>
    <xf numFmtId="4" fontId="45" fillId="67" borderId="8" applyNumberFormat="0" applyProtection="0">
      <alignment horizontal="left" vertical="center" indent="1"/>
    </xf>
    <xf numFmtId="4" fontId="45" fillId="67" borderId="8" applyNumberFormat="0" applyProtection="0">
      <alignment horizontal="left" vertical="center" indent="1"/>
    </xf>
    <xf numFmtId="4" fontId="45" fillId="67" borderId="8" applyNumberFormat="0" applyProtection="0">
      <alignment horizontal="left" vertical="center" indent="1"/>
    </xf>
    <xf numFmtId="4" fontId="45" fillId="67" borderId="8" applyNumberFormat="0" applyProtection="0">
      <alignment horizontal="left" vertical="center" indent="1"/>
    </xf>
    <xf numFmtId="4" fontId="45" fillId="67" borderId="8" applyNumberFormat="0" applyProtection="0">
      <alignment horizontal="left" vertical="center" indent="1"/>
    </xf>
    <xf numFmtId="4" fontId="45" fillId="67" borderId="8" applyNumberFormat="0" applyProtection="0">
      <alignment horizontal="left" vertical="center" indent="1"/>
    </xf>
    <xf numFmtId="4" fontId="45" fillId="67" borderId="8" applyNumberFormat="0" applyProtection="0">
      <alignment horizontal="left" vertical="center" indent="1"/>
    </xf>
    <xf numFmtId="4" fontId="45" fillId="67" borderId="8" applyNumberFormat="0" applyProtection="0">
      <alignment horizontal="left" vertical="center" indent="1"/>
    </xf>
    <xf numFmtId="4" fontId="45" fillId="67" borderId="8" applyNumberFormat="0" applyProtection="0">
      <alignment horizontal="left" vertical="center" indent="1"/>
    </xf>
    <xf numFmtId="4" fontId="45" fillId="67" borderId="8" applyNumberFormat="0" applyProtection="0">
      <alignment horizontal="left" vertical="center" indent="1"/>
    </xf>
    <xf numFmtId="4" fontId="45" fillId="67" borderId="8" applyNumberFormat="0" applyProtection="0">
      <alignment horizontal="left" vertical="center" indent="1"/>
    </xf>
    <xf numFmtId="4" fontId="45" fillId="67" borderId="8" applyNumberFormat="0" applyProtection="0">
      <alignment horizontal="left" vertical="center" indent="1"/>
    </xf>
    <xf numFmtId="4" fontId="45" fillId="67" borderId="8" applyNumberFormat="0" applyProtection="0">
      <alignment horizontal="left" vertical="center" indent="1"/>
    </xf>
    <xf numFmtId="4" fontId="45" fillId="67" borderId="8" applyNumberFormat="0" applyProtection="0">
      <alignment horizontal="left" vertical="center" indent="1"/>
    </xf>
    <xf numFmtId="4" fontId="45" fillId="67" borderId="8" applyNumberFormat="0" applyProtection="0">
      <alignment horizontal="left" vertical="center" indent="1"/>
    </xf>
    <xf numFmtId="4" fontId="45" fillId="67" borderId="8" applyNumberFormat="0" applyProtection="0">
      <alignment horizontal="left" vertical="center" indent="1"/>
    </xf>
    <xf numFmtId="4" fontId="45" fillId="67" borderId="8" applyNumberFormat="0" applyProtection="0">
      <alignment horizontal="left" vertical="center" indent="1"/>
    </xf>
    <xf numFmtId="4" fontId="15" fillId="67" borderId="6" applyNumberFormat="0" applyProtection="0">
      <alignment horizontal="left" vertical="center" indent="1"/>
    </xf>
    <xf numFmtId="4" fontId="45" fillId="67" borderId="8" applyNumberFormat="0" applyProtection="0">
      <alignment horizontal="left" vertical="center" indent="1"/>
    </xf>
    <xf numFmtId="4" fontId="45" fillId="68" borderId="8" applyNumberFormat="0" applyProtection="0">
      <alignment horizontal="left" vertical="center" indent="1"/>
    </xf>
    <xf numFmtId="0" fontId="50" fillId="65" borderId="18" applyNumberFormat="0" applyProtection="0">
      <alignment horizontal="left" vertical="top" indent="1"/>
    </xf>
    <xf numFmtId="0" fontId="50" fillId="65" borderId="18" applyNumberFormat="0" applyProtection="0">
      <alignment horizontal="left" vertical="top" indent="1"/>
    </xf>
    <xf numFmtId="0" fontId="50" fillId="65" borderId="18" applyNumberFormat="0" applyProtection="0">
      <alignment horizontal="left" vertical="top" indent="1"/>
    </xf>
    <xf numFmtId="0" fontId="50" fillId="65" borderId="18" applyNumberFormat="0" applyProtection="0">
      <alignment horizontal="left" vertical="top" indent="1"/>
    </xf>
    <xf numFmtId="0" fontId="50" fillId="65" borderId="18" applyNumberFormat="0" applyProtection="0">
      <alignment horizontal="left" vertical="top" indent="1"/>
    </xf>
    <xf numFmtId="0" fontId="50" fillId="65" borderId="18" applyNumberFormat="0" applyProtection="0">
      <alignment horizontal="left" vertical="top" indent="1"/>
    </xf>
    <xf numFmtId="0" fontId="50" fillId="65" borderId="18" applyNumberFormat="0" applyProtection="0">
      <alignment horizontal="left" vertical="top" indent="1"/>
    </xf>
    <xf numFmtId="0" fontId="50" fillId="65" borderId="18" applyNumberFormat="0" applyProtection="0">
      <alignment horizontal="left" vertical="top" indent="1"/>
    </xf>
    <xf numFmtId="0" fontId="50" fillId="65" borderId="18" applyNumberFormat="0" applyProtection="0">
      <alignment horizontal="left" vertical="top" indent="1"/>
    </xf>
    <xf numFmtId="0" fontId="50" fillId="65" borderId="18" applyNumberFormat="0" applyProtection="0">
      <alignment horizontal="left" vertical="top" indent="1"/>
    </xf>
    <xf numFmtId="0" fontId="50" fillId="65" borderId="18" applyNumberFormat="0" applyProtection="0">
      <alignment horizontal="left" vertical="top" indent="1"/>
    </xf>
    <xf numFmtId="0" fontId="50" fillId="65" borderId="18" applyNumberFormat="0" applyProtection="0">
      <alignment horizontal="left" vertical="top" indent="1"/>
    </xf>
    <xf numFmtId="4" fontId="15" fillId="67" borderId="6" applyNumberFormat="0" applyProtection="0">
      <alignment horizontal="left" vertical="center" indent="1"/>
    </xf>
    <xf numFmtId="4" fontId="45" fillId="34" borderId="8" applyNumberFormat="0" applyProtection="0">
      <alignment horizontal="left" vertical="center" indent="1"/>
    </xf>
    <xf numFmtId="4" fontId="45" fillId="34" borderId="8" applyNumberFormat="0" applyProtection="0">
      <alignment horizontal="left" vertical="center" indent="1"/>
    </xf>
    <xf numFmtId="4" fontId="45" fillId="34" borderId="8" applyNumberFormat="0" applyProtection="0">
      <alignment horizontal="left" vertical="center" indent="1"/>
    </xf>
    <xf numFmtId="4" fontId="45" fillId="34" borderId="8" applyNumberFormat="0" applyProtection="0">
      <alignment horizontal="left" vertical="center" indent="1"/>
    </xf>
    <xf numFmtId="4" fontId="45" fillId="34" borderId="8" applyNumberFormat="0" applyProtection="0">
      <alignment horizontal="left" vertical="center" indent="1"/>
    </xf>
    <xf numFmtId="4" fontId="45" fillId="34" borderId="8" applyNumberFormat="0" applyProtection="0">
      <alignment horizontal="left" vertical="center" indent="1"/>
    </xf>
    <xf numFmtId="4" fontId="45" fillId="34" borderId="8" applyNumberFormat="0" applyProtection="0">
      <alignment horizontal="left" vertical="center" indent="1"/>
    </xf>
    <xf numFmtId="4" fontId="45" fillId="34" borderId="8" applyNumberFormat="0" applyProtection="0">
      <alignment horizontal="left" vertical="center" indent="1"/>
    </xf>
    <xf numFmtId="4" fontId="45" fillId="34" borderId="8" applyNumberFormat="0" applyProtection="0">
      <alignment horizontal="left" vertical="center" indent="1"/>
    </xf>
    <xf numFmtId="4" fontId="45" fillId="34" borderId="8" applyNumberFormat="0" applyProtection="0">
      <alignment horizontal="left" vertical="center" indent="1"/>
    </xf>
    <xf numFmtId="4" fontId="45" fillId="34" borderId="8" applyNumberFormat="0" applyProtection="0">
      <alignment horizontal="left" vertical="center" indent="1"/>
    </xf>
    <xf numFmtId="4" fontId="45" fillId="34" borderId="8" applyNumberFormat="0" applyProtection="0">
      <alignment horizontal="left" vertical="center" indent="1"/>
    </xf>
    <xf numFmtId="4" fontId="45" fillId="34" borderId="8" applyNumberFormat="0" applyProtection="0">
      <alignment horizontal="left" vertical="center" indent="1"/>
    </xf>
    <xf numFmtId="4" fontId="45" fillId="34" borderId="8" applyNumberFormat="0" applyProtection="0">
      <alignment horizontal="left" vertical="center" indent="1"/>
    </xf>
    <xf numFmtId="4" fontId="45" fillId="34" borderId="8" applyNumberFormat="0" applyProtection="0">
      <alignment horizontal="left" vertical="center" indent="1"/>
    </xf>
    <xf numFmtId="4" fontId="45" fillId="34" borderId="8" applyNumberFormat="0" applyProtection="0">
      <alignment horizontal="left" vertical="center" indent="1"/>
    </xf>
    <xf numFmtId="4" fontId="45" fillId="34" borderId="8" applyNumberFormat="0" applyProtection="0">
      <alignment horizontal="left" vertical="center" indent="1"/>
    </xf>
    <xf numFmtId="4" fontId="45" fillId="34" borderId="8" applyNumberFormat="0" applyProtection="0">
      <alignment horizontal="left" vertical="center" indent="1"/>
    </xf>
    <xf numFmtId="4" fontId="45" fillId="34" borderId="8" applyNumberFormat="0" applyProtection="0">
      <alignment horizontal="left" vertical="center" indent="1"/>
    </xf>
    <xf numFmtId="4" fontId="45" fillId="34" borderId="8" applyNumberFormat="0" applyProtection="0">
      <alignment horizontal="left" vertical="center" indent="1"/>
    </xf>
    <xf numFmtId="4" fontId="45" fillId="34" borderId="8" applyNumberFormat="0" applyProtection="0">
      <alignment horizontal="left" vertical="center" indent="1"/>
    </xf>
    <xf numFmtId="4" fontId="45" fillId="34" borderId="8" applyNumberFormat="0" applyProtection="0">
      <alignment horizontal="left" vertical="center" indent="1"/>
    </xf>
    <xf numFmtId="4" fontId="45" fillId="69" borderId="8" applyNumberFormat="0" applyBorder="0" applyProtection="0">
      <alignment horizontal="left" vertical="center" indent="1"/>
    </xf>
    <xf numFmtId="4" fontId="45" fillId="34" borderId="8" applyNumberFormat="0" applyProtection="0">
      <alignment horizontal="left" vertical="center" indent="1"/>
    </xf>
    <xf numFmtId="4" fontId="45" fillId="69" borderId="8" applyNumberFormat="0" applyBorder="0" applyProtection="0">
      <alignment horizontal="left" vertical="center" indent="1"/>
    </xf>
    <xf numFmtId="4" fontId="45" fillId="15" borderId="8" applyNumberFormat="0" applyProtection="0">
      <alignment horizontal="right" vertical="center"/>
    </xf>
    <xf numFmtId="4" fontId="45" fillId="15" borderId="8" applyNumberFormat="0" applyProtection="0">
      <alignment horizontal="right" vertical="center"/>
    </xf>
    <xf numFmtId="4" fontId="45" fillId="15" borderId="8" applyNumberFormat="0" applyProtection="0">
      <alignment horizontal="right" vertical="center"/>
    </xf>
    <xf numFmtId="4" fontId="45" fillId="15" borderId="8" applyNumberFormat="0" applyProtection="0">
      <alignment horizontal="right" vertical="center"/>
    </xf>
    <xf numFmtId="4" fontId="45" fillId="15" borderId="8" applyNumberFormat="0" applyProtection="0">
      <alignment horizontal="right" vertical="center"/>
    </xf>
    <xf numFmtId="4" fontId="45" fillId="15" borderId="8" applyNumberFormat="0" applyProtection="0">
      <alignment horizontal="right" vertical="center"/>
    </xf>
    <xf numFmtId="4" fontId="45" fillId="15" borderId="8" applyNumberFormat="0" applyProtection="0">
      <alignment horizontal="right" vertical="center"/>
    </xf>
    <xf numFmtId="4" fontId="45" fillId="15" borderId="8" applyNumberFormat="0" applyProtection="0">
      <alignment horizontal="right" vertical="center"/>
    </xf>
    <xf numFmtId="4" fontId="45" fillId="15" borderId="8" applyNumberFormat="0" applyProtection="0">
      <alignment horizontal="right" vertical="center"/>
    </xf>
    <xf numFmtId="4" fontId="45" fillId="15" borderId="8" applyNumberFormat="0" applyProtection="0">
      <alignment horizontal="right" vertical="center"/>
    </xf>
    <xf numFmtId="4" fontId="45" fillId="15" borderId="8" applyNumberFormat="0" applyProtection="0">
      <alignment horizontal="right" vertical="center"/>
    </xf>
    <xf numFmtId="4" fontId="45" fillId="15" borderId="8" applyNumberFormat="0" applyProtection="0">
      <alignment horizontal="right" vertical="center"/>
    </xf>
    <xf numFmtId="4" fontId="45" fillId="15" borderId="8" applyNumberFormat="0" applyProtection="0">
      <alignment horizontal="right" vertical="center"/>
    </xf>
    <xf numFmtId="4" fontId="45" fillId="15" borderId="8" applyNumberFormat="0" applyProtection="0">
      <alignment horizontal="right" vertical="center"/>
    </xf>
    <xf numFmtId="4" fontId="45" fillId="15" borderId="8" applyNumberFormat="0" applyProtection="0">
      <alignment horizontal="right" vertical="center"/>
    </xf>
    <xf numFmtId="4" fontId="45" fillId="15" borderId="8" applyNumberFormat="0" applyProtection="0">
      <alignment horizontal="right" vertical="center"/>
    </xf>
    <xf numFmtId="4" fontId="45" fillId="15" borderId="8" applyNumberFormat="0" applyProtection="0">
      <alignment horizontal="right" vertical="center"/>
    </xf>
    <xf numFmtId="4" fontId="45" fillId="15" borderId="8" applyNumberFormat="0" applyProtection="0">
      <alignment horizontal="right" vertical="center"/>
    </xf>
    <xf numFmtId="4" fontId="45" fillId="15" borderId="8" applyNumberFormat="0" applyProtection="0">
      <alignment horizontal="right" vertical="center"/>
    </xf>
    <xf numFmtId="4" fontId="45" fillId="15" borderId="8" applyNumberFormat="0" applyProtection="0">
      <alignment horizontal="right" vertical="center"/>
    </xf>
    <xf numFmtId="4" fontId="45" fillId="15" borderId="8" applyNumberFormat="0" applyProtection="0">
      <alignment horizontal="right" vertical="center"/>
    </xf>
    <xf numFmtId="4" fontId="45" fillId="15" borderId="8" applyNumberFormat="0" applyProtection="0">
      <alignment horizontal="right" vertical="center"/>
    </xf>
    <xf numFmtId="4" fontId="15" fillId="70" borderId="6" applyNumberFormat="0" applyProtection="0">
      <alignment horizontal="right" vertical="center"/>
    </xf>
    <xf numFmtId="4" fontId="45" fillId="15" borderId="8" applyNumberFormat="0" applyProtection="0">
      <alignment horizontal="right" vertical="center"/>
    </xf>
    <xf numFmtId="4" fontId="45" fillId="15" borderId="8" applyNumberFormat="0" applyProtection="0">
      <alignment horizontal="right" vertical="center"/>
    </xf>
    <xf numFmtId="4" fontId="45" fillId="71" borderId="8" applyNumberFormat="0" applyProtection="0">
      <alignment horizontal="right" vertical="center"/>
    </xf>
    <xf numFmtId="4" fontId="45" fillId="71" borderId="8" applyNumberFormat="0" applyProtection="0">
      <alignment horizontal="right" vertical="center"/>
    </xf>
    <xf numFmtId="4" fontId="45" fillId="71" borderId="8" applyNumberFormat="0" applyProtection="0">
      <alignment horizontal="right" vertical="center"/>
    </xf>
    <xf numFmtId="4" fontId="45" fillId="71" borderId="8" applyNumberFormat="0" applyProtection="0">
      <alignment horizontal="right" vertical="center"/>
    </xf>
    <xf numFmtId="4" fontId="45" fillId="71" borderId="8" applyNumberFormat="0" applyProtection="0">
      <alignment horizontal="right" vertical="center"/>
    </xf>
    <xf numFmtId="4" fontId="45" fillId="71" borderId="8" applyNumberFormat="0" applyProtection="0">
      <alignment horizontal="right" vertical="center"/>
    </xf>
    <xf numFmtId="4" fontId="45" fillId="71" borderId="8" applyNumberFormat="0" applyProtection="0">
      <alignment horizontal="right" vertical="center"/>
    </xf>
    <xf numFmtId="4" fontId="45" fillId="71" borderId="8" applyNumberFormat="0" applyProtection="0">
      <alignment horizontal="right" vertical="center"/>
    </xf>
    <xf numFmtId="4" fontId="45" fillId="71" borderId="8" applyNumberFormat="0" applyProtection="0">
      <alignment horizontal="right" vertical="center"/>
    </xf>
    <xf numFmtId="4" fontId="45" fillId="71" borderId="8" applyNumberFormat="0" applyProtection="0">
      <alignment horizontal="right" vertical="center"/>
    </xf>
    <xf numFmtId="4" fontId="45" fillId="71" borderId="8" applyNumberFormat="0" applyProtection="0">
      <alignment horizontal="right" vertical="center"/>
    </xf>
    <xf numFmtId="4" fontId="45" fillId="71" borderId="8" applyNumberFormat="0" applyProtection="0">
      <alignment horizontal="right" vertical="center"/>
    </xf>
    <xf numFmtId="4" fontId="45" fillId="71" borderId="8" applyNumberFormat="0" applyProtection="0">
      <alignment horizontal="right" vertical="center"/>
    </xf>
    <xf numFmtId="4" fontId="45" fillId="71" borderId="8" applyNumberFormat="0" applyProtection="0">
      <alignment horizontal="right" vertical="center"/>
    </xf>
    <xf numFmtId="4" fontId="45" fillId="71" borderId="8" applyNumberFormat="0" applyProtection="0">
      <alignment horizontal="right" vertical="center"/>
    </xf>
    <xf numFmtId="4" fontId="45" fillId="71" borderId="8" applyNumberFormat="0" applyProtection="0">
      <alignment horizontal="right" vertical="center"/>
    </xf>
    <xf numFmtId="4" fontId="45" fillId="71" borderId="8" applyNumberFormat="0" applyProtection="0">
      <alignment horizontal="right" vertical="center"/>
    </xf>
    <xf numFmtId="4" fontId="45" fillId="71" borderId="8" applyNumberFormat="0" applyProtection="0">
      <alignment horizontal="right" vertical="center"/>
    </xf>
    <xf numFmtId="4" fontId="45" fillId="71" borderId="8" applyNumberFormat="0" applyProtection="0">
      <alignment horizontal="right" vertical="center"/>
    </xf>
    <xf numFmtId="4" fontId="45" fillId="71" borderId="8" applyNumberFormat="0" applyProtection="0">
      <alignment horizontal="right" vertical="center"/>
    </xf>
    <xf numFmtId="4" fontId="45" fillId="71" borderId="8" applyNumberFormat="0" applyProtection="0">
      <alignment horizontal="right" vertical="center"/>
    </xf>
    <xf numFmtId="4" fontId="45" fillId="71" borderId="8" applyNumberFormat="0" applyProtection="0">
      <alignment horizontal="right" vertical="center"/>
    </xf>
    <xf numFmtId="4" fontId="15" fillId="72" borderId="6" applyNumberFormat="0" applyProtection="0">
      <alignment horizontal="right" vertical="center"/>
    </xf>
    <xf numFmtId="4" fontId="45" fillId="71" borderId="8" applyNumberFormat="0" applyProtection="0">
      <alignment horizontal="right" vertical="center"/>
    </xf>
    <xf numFmtId="4" fontId="45" fillId="71" borderId="8" applyNumberFormat="0" applyProtection="0">
      <alignment horizontal="right" vertical="center"/>
    </xf>
    <xf numFmtId="4" fontId="45" fillId="58" borderId="19" applyNumberFormat="0" applyProtection="0">
      <alignment horizontal="right" vertical="center"/>
    </xf>
    <xf numFmtId="4" fontId="45" fillId="58" borderId="19" applyNumberFormat="0" applyProtection="0">
      <alignment horizontal="right" vertical="center"/>
    </xf>
    <xf numFmtId="4" fontId="45" fillId="58" borderId="19" applyNumberFormat="0" applyProtection="0">
      <alignment horizontal="right" vertical="center"/>
    </xf>
    <xf numFmtId="4" fontId="45" fillId="58" borderId="19" applyNumberFormat="0" applyProtection="0">
      <alignment horizontal="right" vertical="center"/>
    </xf>
    <xf numFmtId="4" fontId="45" fillId="58" borderId="19" applyNumberFormat="0" applyProtection="0">
      <alignment horizontal="right" vertical="center"/>
    </xf>
    <xf numFmtId="4" fontId="45" fillId="58" borderId="19" applyNumberFormat="0" applyProtection="0">
      <alignment horizontal="right" vertical="center"/>
    </xf>
    <xf numFmtId="4" fontId="45" fillId="58" borderId="19" applyNumberFormat="0" applyProtection="0">
      <alignment horizontal="right" vertical="center"/>
    </xf>
    <xf numFmtId="4" fontId="45" fillId="58" borderId="19" applyNumberFormat="0" applyProtection="0">
      <alignment horizontal="right" vertical="center"/>
    </xf>
    <xf numFmtId="4" fontId="45" fillId="58" borderId="19" applyNumberFormat="0" applyProtection="0">
      <alignment horizontal="right" vertical="center"/>
    </xf>
    <xf numFmtId="4" fontId="45" fillId="58" borderId="19" applyNumberFormat="0" applyProtection="0">
      <alignment horizontal="right" vertical="center"/>
    </xf>
    <xf numFmtId="4" fontId="45" fillId="58" borderId="19" applyNumberFormat="0" applyProtection="0">
      <alignment horizontal="right" vertical="center"/>
    </xf>
    <xf numFmtId="4" fontId="45" fillId="58" borderId="19" applyNumberFormat="0" applyProtection="0">
      <alignment horizontal="right" vertical="center"/>
    </xf>
    <xf numFmtId="4" fontId="45" fillId="58" borderId="19" applyNumberFormat="0" applyProtection="0">
      <alignment horizontal="right" vertical="center"/>
    </xf>
    <xf numFmtId="4" fontId="45" fillId="58" borderId="19" applyNumberFormat="0" applyProtection="0">
      <alignment horizontal="right" vertical="center"/>
    </xf>
    <xf numFmtId="4" fontId="45" fillId="58" borderId="19" applyNumberFormat="0" applyProtection="0">
      <alignment horizontal="right" vertical="center"/>
    </xf>
    <xf numFmtId="4" fontId="45" fillId="58" borderId="19" applyNumberFormat="0" applyProtection="0">
      <alignment horizontal="right" vertical="center"/>
    </xf>
    <xf numFmtId="4" fontId="45" fillId="58" borderId="19" applyNumberFormat="0" applyProtection="0">
      <alignment horizontal="right" vertical="center"/>
    </xf>
    <xf numFmtId="4" fontId="45" fillId="58" borderId="19" applyNumberFormat="0" applyProtection="0">
      <alignment horizontal="right" vertical="center"/>
    </xf>
    <xf numFmtId="4" fontId="45" fillId="58" borderId="19" applyNumberFormat="0" applyProtection="0">
      <alignment horizontal="right" vertical="center"/>
    </xf>
    <xf numFmtId="4" fontId="45" fillId="58" borderId="19" applyNumberFormat="0" applyProtection="0">
      <alignment horizontal="right" vertical="center"/>
    </xf>
    <xf numFmtId="4" fontId="45" fillId="58" borderId="19" applyNumberFormat="0" applyProtection="0">
      <alignment horizontal="right" vertical="center"/>
    </xf>
    <xf numFmtId="4" fontId="45" fillId="58" borderId="19" applyNumberFormat="0" applyProtection="0">
      <alignment horizontal="right" vertical="center"/>
    </xf>
    <xf numFmtId="4" fontId="15" fillId="73" borderId="6" applyNumberFormat="0" applyProtection="0">
      <alignment horizontal="right" vertical="center"/>
    </xf>
    <xf numFmtId="4" fontId="45" fillId="58" borderId="19" applyNumberFormat="0" applyProtection="0">
      <alignment horizontal="right" vertical="center"/>
    </xf>
    <xf numFmtId="4" fontId="45" fillId="58" borderId="19" applyNumberFormat="0" applyProtection="0">
      <alignment horizontal="right" vertical="center"/>
    </xf>
    <xf numFmtId="4" fontId="45" fillId="27" borderId="8" applyNumberFormat="0" applyProtection="0">
      <alignment horizontal="right" vertical="center"/>
    </xf>
    <xf numFmtId="4" fontId="45" fillId="27" borderId="8" applyNumberFormat="0" applyProtection="0">
      <alignment horizontal="right" vertical="center"/>
    </xf>
    <xf numFmtId="4" fontId="45" fillId="27" borderId="8" applyNumberFormat="0" applyProtection="0">
      <alignment horizontal="right" vertical="center"/>
    </xf>
    <xf numFmtId="4" fontId="45" fillId="27" borderId="8" applyNumberFormat="0" applyProtection="0">
      <alignment horizontal="right" vertical="center"/>
    </xf>
    <xf numFmtId="4" fontId="45" fillId="27" borderId="8" applyNumberFormat="0" applyProtection="0">
      <alignment horizontal="right" vertical="center"/>
    </xf>
    <xf numFmtId="4" fontId="45" fillId="27" borderId="8" applyNumberFormat="0" applyProtection="0">
      <alignment horizontal="right" vertical="center"/>
    </xf>
    <xf numFmtId="4" fontId="45" fillId="27" borderId="8" applyNumberFormat="0" applyProtection="0">
      <alignment horizontal="right" vertical="center"/>
    </xf>
    <xf numFmtId="4" fontId="45" fillId="27" borderId="8" applyNumberFormat="0" applyProtection="0">
      <alignment horizontal="right" vertical="center"/>
    </xf>
    <xf numFmtId="4" fontId="45" fillId="27" borderId="8" applyNumberFormat="0" applyProtection="0">
      <alignment horizontal="right" vertical="center"/>
    </xf>
    <xf numFmtId="4" fontId="45" fillId="27" borderId="8" applyNumberFormat="0" applyProtection="0">
      <alignment horizontal="right" vertical="center"/>
    </xf>
    <xf numFmtId="4" fontId="45" fillId="27" borderId="8" applyNumberFormat="0" applyProtection="0">
      <alignment horizontal="right" vertical="center"/>
    </xf>
    <xf numFmtId="4" fontId="45" fillId="27" borderId="8" applyNumberFormat="0" applyProtection="0">
      <alignment horizontal="right" vertical="center"/>
    </xf>
    <xf numFmtId="4" fontId="45" fillId="27" borderId="8" applyNumberFormat="0" applyProtection="0">
      <alignment horizontal="right" vertical="center"/>
    </xf>
    <xf numFmtId="4" fontId="45" fillId="27" borderId="8" applyNumberFormat="0" applyProtection="0">
      <alignment horizontal="right" vertical="center"/>
    </xf>
    <xf numFmtId="4" fontId="45" fillId="27" borderId="8" applyNumberFormat="0" applyProtection="0">
      <alignment horizontal="right" vertical="center"/>
    </xf>
    <xf numFmtId="4" fontId="45" fillId="27" borderId="8" applyNumberFormat="0" applyProtection="0">
      <alignment horizontal="right" vertical="center"/>
    </xf>
    <xf numFmtId="4" fontId="45" fillId="27" borderId="8" applyNumberFormat="0" applyProtection="0">
      <alignment horizontal="right" vertical="center"/>
    </xf>
    <xf numFmtId="4" fontId="45" fillId="27" borderId="8" applyNumberFormat="0" applyProtection="0">
      <alignment horizontal="right" vertical="center"/>
    </xf>
    <xf numFmtId="4" fontId="45" fillId="27" borderId="8" applyNumberFormat="0" applyProtection="0">
      <alignment horizontal="right" vertical="center"/>
    </xf>
    <xf numFmtId="4" fontId="45" fillId="27" borderId="8" applyNumberFormat="0" applyProtection="0">
      <alignment horizontal="right" vertical="center"/>
    </xf>
    <xf numFmtId="4" fontId="45" fillId="27" borderId="8" applyNumberFormat="0" applyProtection="0">
      <alignment horizontal="right" vertical="center"/>
    </xf>
    <xf numFmtId="4" fontId="45" fillId="27" borderId="8" applyNumberFormat="0" applyProtection="0">
      <alignment horizontal="right" vertical="center"/>
    </xf>
    <xf numFmtId="4" fontId="15" fillId="74" borderId="6" applyNumberFormat="0" applyProtection="0">
      <alignment horizontal="right" vertical="center"/>
    </xf>
    <xf numFmtId="4" fontId="45" fillId="27" borderId="8" applyNumberFormat="0" applyProtection="0">
      <alignment horizontal="right" vertical="center"/>
    </xf>
    <xf numFmtId="4" fontId="45" fillId="27" borderId="8" applyNumberFormat="0" applyProtection="0">
      <alignment horizontal="right" vertical="center"/>
    </xf>
    <xf numFmtId="4" fontId="45" fillId="35" borderId="8" applyNumberFormat="0" applyProtection="0">
      <alignment horizontal="right" vertical="center"/>
    </xf>
    <xf numFmtId="4" fontId="45" fillId="35" borderId="8" applyNumberFormat="0" applyProtection="0">
      <alignment horizontal="right" vertical="center"/>
    </xf>
    <xf numFmtId="4" fontId="45" fillId="35" borderId="8" applyNumberFormat="0" applyProtection="0">
      <alignment horizontal="right" vertical="center"/>
    </xf>
    <xf numFmtId="4" fontId="45" fillId="35" borderId="8" applyNumberFormat="0" applyProtection="0">
      <alignment horizontal="right" vertical="center"/>
    </xf>
    <xf numFmtId="4" fontId="45" fillId="35" borderId="8" applyNumberFormat="0" applyProtection="0">
      <alignment horizontal="right" vertical="center"/>
    </xf>
    <xf numFmtId="4" fontId="45" fillId="35" borderId="8" applyNumberFormat="0" applyProtection="0">
      <alignment horizontal="right" vertical="center"/>
    </xf>
    <xf numFmtId="4" fontId="45" fillId="35" borderId="8" applyNumberFormat="0" applyProtection="0">
      <alignment horizontal="right" vertical="center"/>
    </xf>
    <xf numFmtId="4" fontId="45" fillId="35" borderId="8" applyNumberFormat="0" applyProtection="0">
      <alignment horizontal="right" vertical="center"/>
    </xf>
    <xf numFmtId="4" fontId="45" fillId="35" borderId="8" applyNumberFormat="0" applyProtection="0">
      <alignment horizontal="right" vertical="center"/>
    </xf>
    <xf numFmtId="4" fontId="45" fillId="35" borderId="8" applyNumberFormat="0" applyProtection="0">
      <alignment horizontal="right" vertical="center"/>
    </xf>
    <xf numFmtId="4" fontId="45" fillId="35" borderId="8" applyNumberFormat="0" applyProtection="0">
      <alignment horizontal="right" vertical="center"/>
    </xf>
    <xf numFmtId="4" fontId="45" fillId="35" borderId="8" applyNumberFormat="0" applyProtection="0">
      <alignment horizontal="right" vertical="center"/>
    </xf>
    <xf numFmtId="4" fontId="45" fillId="35" borderId="8" applyNumberFormat="0" applyProtection="0">
      <alignment horizontal="right" vertical="center"/>
    </xf>
    <xf numFmtId="4" fontId="45" fillId="35" borderId="8" applyNumberFormat="0" applyProtection="0">
      <alignment horizontal="right" vertical="center"/>
    </xf>
    <xf numFmtId="4" fontId="45" fillId="35" borderId="8" applyNumberFormat="0" applyProtection="0">
      <alignment horizontal="right" vertical="center"/>
    </xf>
    <xf numFmtId="4" fontId="45" fillId="35" borderId="8" applyNumberFormat="0" applyProtection="0">
      <alignment horizontal="right" vertical="center"/>
    </xf>
    <xf numFmtId="4" fontId="45" fillId="35" borderId="8" applyNumberFormat="0" applyProtection="0">
      <alignment horizontal="right" vertical="center"/>
    </xf>
    <xf numFmtId="4" fontId="45" fillId="35" borderId="8" applyNumberFormat="0" applyProtection="0">
      <alignment horizontal="right" vertical="center"/>
    </xf>
    <xf numFmtId="4" fontId="45" fillId="35" borderId="8" applyNumberFormat="0" applyProtection="0">
      <alignment horizontal="right" vertical="center"/>
    </xf>
    <xf numFmtId="4" fontId="45" fillId="35" borderId="8" applyNumberFormat="0" applyProtection="0">
      <alignment horizontal="right" vertical="center"/>
    </xf>
    <xf numFmtId="4" fontId="45" fillId="35" borderId="8" applyNumberFormat="0" applyProtection="0">
      <alignment horizontal="right" vertical="center"/>
    </xf>
    <xf numFmtId="4" fontId="45" fillId="35" borderId="8" applyNumberFormat="0" applyProtection="0">
      <alignment horizontal="right" vertical="center"/>
    </xf>
    <xf numFmtId="4" fontId="15" fillId="75" borderId="6" applyNumberFormat="0" applyProtection="0">
      <alignment horizontal="right" vertical="center"/>
    </xf>
    <xf numFmtId="4" fontId="45" fillId="35" borderId="8" applyNumberFormat="0" applyProtection="0">
      <alignment horizontal="right" vertical="center"/>
    </xf>
    <xf numFmtId="4" fontId="45" fillId="35" borderId="8" applyNumberFormat="0" applyProtection="0">
      <alignment horizontal="right" vertical="center"/>
    </xf>
    <xf numFmtId="4" fontId="45" fillId="59" borderId="8" applyNumberFormat="0" applyProtection="0">
      <alignment horizontal="right" vertical="center"/>
    </xf>
    <xf numFmtId="4" fontId="45" fillId="59" borderId="8" applyNumberFormat="0" applyProtection="0">
      <alignment horizontal="right" vertical="center"/>
    </xf>
    <xf numFmtId="4" fontId="45" fillId="59" borderId="8" applyNumberFormat="0" applyProtection="0">
      <alignment horizontal="right" vertical="center"/>
    </xf>
    <xf numFmtId="4" fontId="45" fillId="59" borderId="8" applyNumberFormat="0" applyProtection="0">
      <alignment horizontal="right" vertical="center"/>
    </xf>
    <xf numFmtId="4" fontId="45" fillId="59" borderId="8" applyNumberFormat="0" applyProtection="0">
      <alignment horizontal="right" vertical="center"/>
    </xf>
    <xf numFmtId="4" fontId="45" fillId="59" borderId="8" applyNumberFormat="0" applyProtection="0">
      <alignment horizontal="right" vertical="center"/>
    </xf>
    <xf numFmtId="4" fontId="45" fillId="59" borderId="8" applyNumberFormat="0" applyProtection="0">
      <alignment horizontal="right" vertical="center"/>
    </xf>
    <xf numFmtId="4" fontId="45" fillId="59" borderId="8" applyNumberFormat="0" applyProtection="0">
      <alignment horizontal="right" vertical="center"/>
    </xf>
    <xf numFmtId="4" fontId="45" fillId="59" borderId="8" applyNumberFormat="0" applyProtection="0">
      <alignment horizontal="right" vertical="center"/>
    </xf>
    <xf numFmtId="4" fontId="45" fillId="59" borderId="8" applyNumberFormat="0" applyProtection="0">
      <alignment horizontal="right" vertical="center"/>
    </xf>
    <xf numFmtId="4" fontId="45" fillId="59" borderId="8" applyNumberFormat="0" applyProtection="0">
      <alignment horizontal="right" vertical="center"/>
    </xf>
    <xf numFmtId="4" fontId="45" fillId="59" borderId="8" applyNumberFormat="0" applyProtection="0">
      <alignment horizontal="right" vertical="center"/>
    </xf>
    <xf numFmtId="4" fontId="45" fillId="59" borderId="8" applyNumberFormat="0" applyProtection="0">
      <alignment horizontal="right" vertical="center"/>
    </xf>
    <xf numFmtId="4" fontId="45" fillId="59" borderId="8" applyNumberFormat="0" applyProtection="0">
      <alignment horizontal="right" vertical="center"/>
    </xf>
    <xf numFmtId="4" fontId="45" fillId="59" borderId="8" applyNumberFormat="0" applyProtection="0">
      <alignment horizontal="right" vertical="center"/>
    </xf>
    <xf numFmtId="4" fontId="45" fillId="59" borderId="8" applyNumberFormat="0" applyProtection="0">
      <alignment horizontal="right" vertical="center"/>
    </xf>
    <xf numFmtId="4" fontId="45" fillId="59" borderId="8" applyNumberFormat="0" applyProtection="0">
      <alignment horizontal="right" vertical="center"/>
    </xf>
    <xf numFmtId="4" fontId="45" fillId="59" borderId="8" applyNumberFormat="0" applyProtection="0">
      <alignment horizontal="right" vertical="center"/>
    </xf>
    <xf numFmtId="4" fontId="45" fillId="59" borderId="8" applyNumberFormat="0" applyProtection="0">
      <alignment horizontal="right" vertical="center"/>
    </xf>
    <xf numFmtId="4" fontId="45" fillId="59" borderId="8" applyNumberFormat="0" applyProtection="0">
      <alignment horizontal="right" vertical="center"/>
    </xf>
    <xf numFmtId="4" fontId="45" fillId="59" borderId="8" applyNumberFormat="0" applyProtection="0">
      <alignment horizontal="right" vertical="center"/>
    </xf>
    <xf numFmtId="4" fontId="45" fillId="59" borderId="8" applyNumberFormat="0" applyProtection="0">
      <alignment horizontal="right" vertical="center"/>
    </xf>
    <xf numFmtId="4" fontId="15" fillId="76" borderId="6" applyNumberFormat="0" applyProtection="0">
      <alignment horizontal="right" vertical="center"/>
    </xf>
    <xf numFmtId="4" fontId="45" fillId="59" borderId="8" applyNumberFormat="0" applyProtection="0">
      <alignment horizontal="right" vertical="center"/>
    </xf>
    <xf numFmtId="4" fontId="45" fillId="59" borderId="8" applyNumberFormat="0" applyProtection="0">
      <alignment horizontal="right" vertical="center"/>
    </xf>
    <xf numFmtId="4" fontId="45" fillId="29" borderId="8" applyNumberFormat="0" applyProtection="0">
      <alignment horizontal="right" vertical="center"/>
    </xf>
    <xf numFmtId="4" fontId="45" fillId="29" borderId="8" applyNumberFormat="0" applyProtection="0">
      <alignment horizontal="right" vertical="center"/>
    </xf>
    <xf numFmtId="4" fontId="45" fillId="29" borderId="8" applyNumberFormat="0" applyProtection="0">
      <alignment horizontal="right" vertical="center"/>
    </xf>
    <xf numFmtId="4" fontId="45" fillId="29" borderId="8" applyNumberFormat="0" applyProtection="0">
      <alignment horizontal="right" vertical="center"/>
    </xf>
    <xf numFmtId="4" fontId="45" fillId="29" borderId="8" applyNumberFormat="0" applyProtection="0">
      <alignment horizontal="right" vertical="center"/>
    </xf>
    <xf numFmtId="4" fontId="45" fillId="29" borderId="8" applyNumberFormat="0" applyProtection="0">
      <alignment horizontal="right" vertical="center"/>
    </xf>
    <xf numFmtId="4" fontId="45" fillId="29" borderId="8" applyNumberFormat="0" applyProtection="0">
      <alignment horizontal="right" vertical="center"/>
    </xf>
    <xf numFmtId="4" fontId="45" fillId="29" borderId="8" applyNumberFormat="0" applyProtection="0">
      <alignment horizontal="right" vertical="center"/>
    </xf>
    <xf numFmtId="4" fontId="45" fillId="29" borderId="8" applyNumberFormat="0" applyProtection="0">
      <alignment horizontal="right" vertical="center"/>
    </xf>
    <xf numFmtId="4" fontId="45" fillId="29" borderId="8" applyNumberFormat="0" applyProtection="0">
      <alignment horizontal="right" vertical="center"/>
    </xf>
    <xf numFmtId="4" fontId="45" fillId="29" borderId="8" applyNumberFormat="0" applyProtection="0">
      <alignment horizontal="right" vertical="center"/>
    </xf>
    <xf numFmtId="4" fontId="45" fillId="29" borderId="8" applyNumberFormat="0" applyProtection="0">
      <alignment horizontal="right" vertical="center"/>
    </xf>
    <xf numFmtId="4" fontId="45" fillId="29" borderId="8" applyNumberFormat="0" applyProtection="0">
      <alignment horizontal="right" vertical="center"/>
    </xf>
    <xf numFmtId="4" fontId="45" fillId="29" borderId="8" applyNumberFormat="0" applyProtection="0">
      <alignment horizontal="right" vertical="center"/>
    </xf>
    <xf numFmtId="4" fontId="45" fillId="29" borderId="8" applyNumberFormat="0" applyProtection="0">
      <alignment horizontal="right" vertical="center"/>
    </xf>
    <xf numFmtId="4" fontId="45" fillId="29" borderId="8" applyNumberFormat="0" applyProtection="0">
      <alignment horizontal="right" vertical="center"/>
    </xf>
    <xf numFmtId="4" fontId="45" fillId="29" borderId="8" applyNumberFormat="0" applyProtection="0">
      <alignment horizontal="right" vertical="center"/>
    </xf>
    <xf numFmtId="4" fontId="45" fillId="29" borderId="8" applyNumberFormat="0" applyProtection="0">
      <alignment horizontal="right" vertical="center"/>
    </xf>
    <xf numFmtId="4" fontId="45" fillId="29" borderId="8" applyNumberFormat="0" applyProtection="0">
      <alignment horizontal="right" vertical="center"/>
    </xf>
    <xf numFmtId="4" fontId="45" fillId="29" borderId="8" applyNumberFormat="0" applyProtection="0">
      <alignment horizontal="right" vertical="center"/>
    </xf>
    <xf numFmtId="4" fontId="45" fillId="29" borderId="8" applyNumberFormat="0" applyProtection="0">
      <alignment horizontal="right" vertical="center"/>
    </xf>
    <xf numFmtId="4" fontId="45" fillId="29" borderId="8" applyNumberFormat="0" applyProtection="0">
      <alignment horizontal="right" vertical="center"/>
    </xf>
    <xf numFmtId="4" fontId="15" fillId="77" borderId="6" applyNumberFormat="0" applyProtection="0">
      <alignment horizontal="right" vertical="center"/>
    </xf>
    <xf numFmtId="4" fontId="45" fillId="29" borderId="8" applyNumberFormat="0" applyProtection="0">
      <alignment horizontal="right" vertical="center"/>
    </xf>
    <xf numFmtId="4" fontId="45" fillId="29" borderId="8" applyNumberFormat="0" applyProtection="0">
      <alignment horizontal="right" vertical="center"/>
    </xf>
    <xf numFmtId="4" fontId="45" fillId="22" borderId="8" applyNumberFormat="0" applyProtection="0">
      <alignment horizontal="right" vertical="center"/>
    </xf>
    <xf numFmtId="4" fontId="45" fillId="22" borderId="8" applyNumberFormat="0" applyProtection="0">
      <alignment horizontal="right" vertical="center"/>
    </xf>
    <xf numFmtId="4" fontId="45" fillId="22" borderId="8" applyNumberFormat="0" applyProtection="0">
      <alignment horizontal="right" vertical="center"/>
    </xf>
    <xf numFmtId="4" fontId="45" fillId="22" borderId="8" applyNumberFormat="0" applyProtection="0">
      <alignment horizontal="right" vertical="center"/>
    </xf>
    <xf numFmtId="4" fontId="45" fillId="22" borderId="8" applyNumberFormat="0" applyProtection="0">
      <alignment horizontal="right" vertical="center"/>
    </xf>
    <xf numFmtId="4" fontId="45" fillId="22" borderId="8" applyNumberFormat="0" applyProtection="0">
      <alignment horizontal="right" vertical="center"/>
    </xf>
    <xf numFmtId="4" fontId="45" fillId="22" borderId="8" applyNumberFormat="0" applyProtection="0">
      <alignment horizontal="right" vertical="center"/>
    </xf>
    <xf numFmtId="4" fontId="45" fillId="22" borderId="8" applyNumberFormat="0" applyProtection="0">
      <alignment horizontal="right" vertical="center"/>
    </xf>
    <xf numFmtId="4" fontId="45" fillId="22" borderId="8" applyNumberFormat="0" applyProtection="0">
      <alignment horizontal="right" vertical="center"/>
    </xf>
    <xf numFmtId="4" fontId="45" fillId="22" borderId="8" applyNumberFormat="0" applyProtection="0">
      <alignment horizontal="right" vertical="center"/>
    </xf>
    <xf numFmtId="4" fontId="45" fillId="22" borderId="8" applyNumberFormat="0" applyProtection="0">
      <alignment horizontal="right" vertical="center"/>
    </xf>
    <xf numFmtId="4" fontId="45" fillId="22" borderId="8" applyNumberFormat="0" applyProtection="0">
      <alignment horizontal="right" vertical="center"/>
    </xf>
    <xf numFmtId="4" fontId="45" fillId="22" borderId="8" applyNumberFormat="0" applyProtection="0">
      <alignment horizontal="right" vertical="center"/>
    </xf>
    <xf numFmtId="4" fontId="45" fillId="22" borderId="8" applyNumberFormat="0" applyProtection="0">
      <alignment horizontal="right" vertical="center"/>
    </xf>
    <xf numFmtId="4" fontId="45" fillId="22" borderId="8" applyNumberFormat="0" applyProtection="0">
      <alignment horizontal="right" vertical="center"/>
    </xf>
    <xf numFmtId="4" fontId="45" fillId="22" borderId="8" applyNumberFormat="0" applyProtection="0">
      <alignment horizontal="right" vertical="center"/>
    </xf>
    <xf numFmtId="4" fontId="45" fillId="22" borderId="8" applyNumberFormat="0" applyProtection="0">
      <alignment horizontal="right" vertical="center"/>
    </xf>
    <xf numFmtId="4" fontId="45" fillId="22" borderId="8" applyNumberFormat="0" applyProtection="0">
      <alignment horizontal="right" vertical="center"/>
    </xf>
    <xf numFmtId="4" fontId="45" fillId="22" borderId="8" applyNumberFormat="0" applyProtection="0">
      <alignment horizontal="right" vertical="center"/>
    </xf>
    <xf numFmtId="4" fontId="45" fillId="22" borderId="8" applyNumberFormat="0" applyProtection="0">
      <alignment horizontal="right" vertical="center"/>
    </xf>
    <xf numFmtId="4" fontId="45" fillId="22" borderId="8" applyNumberFormat="0" applyProtection="0">
      <alignment horizontal="right" vertical="center"/>
    </xf>
    <xf numFmtId="4" fontId="45" fillId="22" borderId="8" applyNumberFormat="0" applyProtection="0">
      <alignment horizontal="right" vertical="center"/>
    </xf>
    <xf numFmtId="4" fontId="15" fillId="78" borderId="6" applyNumberFormat="0" applyProtection="0">
      <alignment horizontal="right" vertical="center"/>
    </xf>
    <xf numFmtId="4" fontId="45" fillId="22" borderId="8" applyNumberFormat="0" applyProtection="0">
      <alignment horizontal="right" vertical="center"/>
    </xf>
    <xf numFmtId="4" fontId="45" fillId="22" borderId="8" applyNumberFormat="0" applyProtection="0">
      <alignment horizontal="right" vertical="center"/>
    </xf>
    <xf numFmtId="4" fontId="45" fillId="26" borderId="8" applyNumberFormat="0" applyProtection="0">
      <alignment horizontal="right" vertical="center"/>
    </xf>
    <xf numFmtId="4" fontId="45" fillId="26" borderId="8" applyNumberFormat="0" applyProtection="0">
      <alignment horizontal="right" vertical="center"/>
    </xf>
    <xf numFmtId="4" fontId="45" fillId="26" borderId="8" applyNumberFormat="0" applyProtection="0">
      <alignment horizontal="right" vertical="center"/>
    </xf>
    <xf numFmtId="4" fontId="45" fillId="26" borderId="8" applyNumberFormat="0" applyProtection="0">
      <alignment horizontal="right" vertical="center"/>
    </xf>
    <xf numFmtId="4" fontId="45" fillId="26" borderId="8" applyNumberFormat="0" applyProtection="0">
      <alignment horizontal="right" vertical="center"/>
    </xf>
    <xf numFmtId="4" fontId="45" fillId="26" borderId="8" applyNumberFormat="0" applyProtection="0">
      <alignment horizontal="right" vertical="center"/>
    </xf>
    <xf numFmtId="4" fontId="45" fillId="26" borderId="8" applyNumberFormat="0" applyProtection="0">
      <alignment horizontal="right" vertical="center"/>
    </xf>
    <xf numFmtId="4" fontId="45" fillId="26" borderId="8" applyNumberFormat="0" applyProtection="0">
      <alignment horizontal="right" vertical="center"/>
    </xf>
    <xf numFmtId="4" fontId="45" fillId="26" borderId="8" applyNumberFormat="0" applyProtection="0">
      <alignment horizontal="right" vertical="center"/>
    </xf>
    <xf numFmtId="4" fontId="45" fillId="26" borderId="8" applyNumberFormat="0" applyProtection="0">
      <alignment horizontal="right" vertical="center"/>
    </xf>
    <xf numFmtId="4" fontId="45" fillId="26" borderId="8" applyNumberFormat="0" applyProtection="0">
      <alignment horizontal="right" vertical="center"/>
    </xf>
    <xf numFmtId="4" fontId="45" fillId="26" borderId="8" applyNumberFormat="0" applyProtection="0">
      <alignment horizontal="right" vertical="center"/>
    </xf>
    <xf numFmtId="4" fontId="45" fillId="26" borderId="8" applyNumberFormat="0" applyProtection="0">
      <alignment horizontal="right" vertical="center"/>
    </xf>
    <xf numFmtId="4" fontId="45" fillId="26" borderId="8" applyNumberFormat="0" applyProtection="0">
      <alignment horizontal="right" vertical="center"/>
    </xf>
    <xf numFmtId="4" fontId="45" fillId="26" borderId="8" applyNumberFormat="0" applyProtection="0">
      <alignment horizontal="right" vertical="center"/>
    </xf>
    <xf numFmtId="4" fontId="45" fillId="26" borderId="8" applyNumberFormat="0" applyProtection="0">
      <alignment horizontal="right" vertical="center"/>
    </xf>
    <xf numFmtId="4" fontId="45" fillId="26" borderId="8" applyNumberFormat="0" applyProtection="0">
      <alignment horizontal="right" vertical="center"/>
    </xf>
    <xf numFmtId="4" fontId="45" fillId="26" borderId="8" applyNumberFormat="0" applyProtection="0">
      <alignment horizontal="right" vertical="center"/>
    </xf>
    <xf numFmtId="4" fontId="45" fillId="26" borderId="8" applyNumberFormat="0" applyProtection="0">
      <alignment horizontal="right" vertical="center"/>
    </xf>
    <xf numFmtId="4" fontId="45" fillId="26" borderId="8" applyNumberFormat="0" applyProtection="0">
      <alignment horizontal="right" vertical="center"/>
    </xf>
    <xf numFmtId="4" fontId="45" fillId="26" borderId="8" applyNumberFormat="0" applyProtection="0">
      <alignment horizontal="right" vertical="center"/>
    </xf>
    <xf numFmtId="4" fontId="45" fillId="26" borderId="8" applyNumberFormat="0" applyProtection="0">
      <alignment horizontal="right" vertical="center"/>
    </xf>
    <xf numFmtId="4" fontId="15" fillId="79" borderId="6" applyNumberFormat="0" applyProtection="0">
      <alignment horizontal="right" vertical="center"/>
    </xf>
    <xf numFmtId="4" fontId="45" fillId="26" borderId="8" applyNumberFormat="0" applyProtection="0">
      <alignment horizontal="right" vertical="center"/>
    </xf>
    <xf numFmtId="4" fontId="45" fillId="26" borderId="8" applyNumberFormat="0" applyProtection="0">
      <alignment horizontal="right" vertical="center"/>
    </xf>
    <xf numFmtId="4" fontId="45" fillId="80" borderId="19" applyNumberFormat="0" applyProtection="0">
      <alignment horizontal="left" vertical="center" indent="1"/>
    </xf>
    <xf numFmtId="4" fontId="45" fillId="80" borderId="19" applyNumberFormat="0" applyProtection="0">
      <alignment horizontal="left" vertical="center" indent="1"/>
    </xf>
    <xf numFmtId="4" fontId="45" fillId="80" borderId="19" applyNumberFormat="0" applyProtection="0">
      <alignment horizontal="left" vertical="center" indent="1"/>
    </xf>
    <xf numFmtId="4" fontId="45" fillId="80" borderId="19" applyNumberFormat="0" applyProtection="0">
      <alignment horizontal="left" vertical="center" indent="1"/>
    </xf>
    <xf numFmtId="4" fontId="45" fillId="80" borderId="19" applyNumberFormat="0" applyProtection="0">
      <alignment horizontal="left" vertical="center" indent="1"/>
    </xf>
    <xf numFmtId="4" fontId="45" fillId="80" borderId="19" applyNumberFormat="0" applyProtection="0">
      <alignment horizontal="left" vertical="center" indent="1"/>
    </xf>
    <xf numFmtId="4" fontId="45" fillId="80" borderId="19" applyNumberFormat="0" applyProtection="0">
      <alignment horizontal="left" vertical="center" indent="1"/>
    </xf>
    <xf numFmtId="4" fontId="45" fillId="80" borderId="19" applyNumberFormat="0" applyProtection="0">
      <alignment horizontal="left" vertical="center" indent="1"/>
    </xf>
    <xf numFmtId="4" fontId="45" fillId="80" borderId="19" applyNumberFormat="0" applyProtection="0">
      <alignment horizontal="left" vertical="center" indent="1"/>
    </xf>
    <xf numFmtId="4" fontId="45" fillId="80" borderId="19" applyNumberFormat="0" applyProtection="0">
      <alignment horizontal="left" vertical="center" indent="1"/>
    </xf>
    <xf numFmtId="4" fontId="45" fillId="80" borderId="19" applyNumberFormat="0" applyProtection="0">
      <alignment horizontal="left" vertical="center" indent="1"/>
    </xf>
    <xf numFmtId="4" fontId="45" fillId="80" borderId="19" applyNumberFormat="0" applyProtection="0">
      <alignment horizontal="left" vertical="center" indent="1"/>
    </xf>
    <xf numFmtId="4" fontId="45" fillId="80" borderId="19" applyNumberFormat="0" applyProtection="0">
      <alignment horizontal="left" vertical="center" indent="1"/>
    </xf>
    <xf numFmtId="4" fontId="45" fillId="80" borderId="19" applyNumberFormat="0" applyProtection="0">
      <alignment horizontal="left" vertical="center" indent="1"/>
    </xf>
    <xf numFmtId="4" fontId="45" fillId="80" borderId="19" applyNumberFormat="0" applyProtection="0">
      <alignment horizontal="left" vertical="center" indent="1"/>
    </xf>
    <xf numFmtId="4" fontId="45" fillId="80" borderId="19" applyNumberFormat="0" applyProtection="0">
      <alignment horizontal="left" vertical="center" indent="1"/>
    </xf>
    <xf numFmtId="4" fontId="45" fillId="80" borderId="19" applyNumberFormat="0" applyProtection="0">
      <alignment horizontal="left" vertical="center" indent="1"/>
    </xf>
    <xf numFmtId="4" fontId="45" fillId="80" borderId="19" applyNumberFormat="0" applyProtection="0">
      <alignment horizontal="left" vertical="center" indent="1"/>
    </xf>
    <xf numFmtId="4" fontId="45" fillId="80" borderId="19" applyNumberFormat="0" applyProtection="0">
      <alignment horizontal="left" vertical="center" indent="1"/>
    </xf>
    <xf numFmtId="4" fontId="45" fillId="80" borderId="19" applyNumberFormat="0" applyProtection="0">
      <alignment horizontal="left" vertical="center" indent="1"/>
    </xf>
    <xf numFmtId="4" fontId="45" fillId="80" borderId="19" applyNumberFormat="0" applyProtection="0">
      <alignment horizontal="left" vertical="center" indent="1"/>
    </xf>
    <xf numFmtId="4" fontId="45" fillId="80" borderId="19" applyNumberFormat="0" applyProtection="0">
      <alignment horizontal="left" vertical="center" indent="1"/>
    </xf>
    <xf numFmtId="4" fontId="10" fillId="81" borderId="6" applyNumberFormat="0" applyProtection="0">
      <alignment horizontal="left" vertical="center" indent="1"/>
    </xf>
    <xf numFmtId="4" fontId="45" fillId="80" borderId="19" applyNumberFormat="0" applyProtection="0">
      <alignment horizontal="left" vertical="center" indent="1"/>
    </xf>
    <xf numFmtId="4" fontId="45" fillId="80" borderId="19" applyNumberFormat="0" applyProtection="0">
      <alignment horizontal="left" vertical="center" indent="1"/>
    </xf>
    <xf numFmtId="4" fontId="4" fillId="31" borderId="19" applyNumberFormat="0" applyProtection="0">
      <alignment horizontal="left" vertical="center" indent="1"/>
    </xf>
    <xf numFmtId="4" fontId="4" fillId="31" borderId="19" applyNumberFormat="0" applyProtection="0">
      <alignment horizontal="left" vertical="center" indent="1"/>
    </xf>
    <xf numFmtId="4" fontId="4" fillId="31" borderId="19" applyNumberFormat="0" applyProtection="0">
      <alignment horizontal="left" vertical="center" indent="1"/>
    </xf>
    <xf numFmtId="4" fontId="4" fillId="31" borderId="19" applyNumberFormat="0" applyProtection="0">
      <alignment horizontal="left" vertical="center" indent="1"/>
    </xf>
    <xf numFmtId="4" fontId="4" fillId="31" borderId="19" applyNumberFormat="0" applyProtection="0">
      <alignment horizontal="left" vertical="center" indent="1"/>
    </xf>
    <xf numFmtId="4" fontId="4" fillId="31" borderId="19" applyNumberFormat="0" applyProtection="0">
      <alignment horizontal="left" vertical="center" indent="1"/>
    </xf>
    <xf numFmtId="4" fontId="4" fillId="31" borderId="19" applyNumberFormat="0" applyProtection="0">
      <alignment horizontal="left" vertical="center" indent="1"/>
    </xf>
    <xf numFmtId="4" fontId="4" fillId="31" borderId="19" applyNumberFormat="0" applyProtection="0">
      <alignment horizontal="left" vertical="center" indent="1"/>
    </xf>
    <xf numFmtId="4" fontId="4" fillId="31" borderId="19" applyNumberFormat="0" applyProtection="0">
      <alignment horizontal="left" vertical="center" indent="1"/>
    </xf>
    <xf numFmtId="4" fontId="4" fillId="31" borderId="19" applyNumberFormat="0" applyProtection="0">
      <alignment horizontal="left" vertical="center" indent="1"/>
    </xf>
    <xf numFmtId="4" fontId="4" fillId="31" borderId="19" applyNumberFormat="0" applyProtection="0">
      <alignment horizontal="left" vertical="center" indent="1"/>
    </xf>
    <xf numFmtId="4" fontId="4" fillId="31" borderId="19" applyNumberFormat="0" applyProtection="0">
      <alignment horizontal="left" vertical="center" indent="1"/>
    </xf>
    <xf numFmtId="4" fontId="4" fillId="31" borderId="19" applyNumberFormat="0" applyProtection="0">
      <alignment horizontal="left" vertical="center" indent="1"/>
    </xf>
    <xf numFmtId="4" fontId="15" fillId="82" borderId="20" applyNumberFormat="0" applyProtection="0">
      <alignment horizontal="left" vertical="center" indent="1"/>
    </xf>
    <xf numFmtId="4" fontId="4" fillId="31" borderId="21" applyNumberFormat="0" applyProtection="0">
      <alignment horizontal="left" vertical="center" indent="1"/>
    </xf>
    <xf numFmtId="4" fontId="4" fillId="31" borderId="21" applyNumberFormat="0" applyProtection="0">
      <alignment horizontal="left" vertical="center" indent="1"/>
    </xf>
    <xf numFmtId="4" fontId="4" fillId="31" borderId="21" applyNumberFormat="0" applyProtection="0">
      <alignment horizontal="left" vertical="center" indent="1"/>
    </xf>
    <xf numFmtId="4" fontId="4" fillId="31" borderId="21" applyNumberFormat="0" applyProtection="0">
      <alignment horizontal="left" vertical="center" indent="1"/>
    </xf>
    <xf numFmtId="4" fontId="4" fillId="31" borderId="21" applyNumberFormat="0" applyProtection="0">
      <alignment horizontal="left" vertical="center" indent="1"/>
    </xf>
    <xf numFmtId="4" fontId="4" fillId="31" borderId="21" applyNumberFormat="0" applyProtection="0">
      <alignment horizontal="left" vertical="center" indent="1"/>
    </xf>
    <xf numFmtId="4" fontId="4" fillId="31" borderId="21" applyNumberFormat="0" applyProtection="0">
      <alignment horizontal="left" vertical="center" indent="1"/>
    </xf>
    <xf numFmtId="4" fontId="4" fillId="31" borderId="21" applyNumberFormat="0" applyProtection="0">
      <alignment horizontal="left" vertical="center" indent="1"/>
    </xf>
    <xf numFmtId="4" fontId="4" fillId="31" borderId="21" applyNumberFormat="0" applyProtection="0">
      <alignment horizontal="left" vertical="center" indent="1"/>
    </xf>
    <xf numFmtId="4" fontId="4" fillId="31" borderId="21" applyNumberFormat="0" applyProtection="0">
      <alignment horizontal="left" vertical="center" indent="1"/>
    </xf>
    <xf numFmtId="4" fontId="4" fillId="31" borderId="21" applyNumberFormat="0" applyProtection="0">
      <alignment horizontal="left" vertical="center" indent="1"/>
    </xf>
    <xf numFmtId="4" fontId="4" fillId="31" borderId="21" applyNumberFormat="0" applyProtection="0">
      <alignment horizontal="left" vertical="center" indent="1"/>
    </xf>
    <xf numFmtId="4" fontId="4" fillId="31" borderId="21" applyNumberFormat="0" applyProtection="0">
      <alignment horizontal="left" vertical="center" indent="1"/>
    </xf>
    <xf numFmtId="4" fontId="4" fillId="31" borderId="21" applyNumberFormat="0" applyProtection="0">
      <alignment horizontal="left" vertical="center" indent="1"/>
    </xf>
    <xf numFmtId="4" fontId="51" fillId="83" borderId="0" applyNumberFormat="0" applyProtection="0">
      <alignment horizontal="left" vertical="center" indent="1"/>
    </xf>
    <xf numFmtId="4" fontId="4" fillId="31" borderId="21" applyNumberFormat="0" applyProtection="0">
      <alignment horizontal="left" vertical="center" indent="1"/>
    </xf>
    <xf numFmtId="4" fontId="45" fillId="21" borderId="22" applyNumberFormat="0" applyProtection="0">
      <alignment horizontal="right" vertical="center"/>
    </xf>
    <xf numFmtId="4" fontId="45" fillId="21" borderId="22" applyNumberFormat="0" applyProtection="0">
      <alignment horizontal="right" vertical="center"/>
    </xf>
    <xf numFmtId="4" fontId="45" fillId="21" borderId="22" applyNumberFormat="0" applyProtection="0">
      <alignment horizontal="right" vertical="center"/>
    </xf>
    <xf numFmtId="4" fontId="45" fillId="21" borderId="22" applyNumberFormat="0" applyProtection="0">
      <alignment horizontal="right" vertical="center"/>
    </xf>
    <xf numFmtId="4" fontId="45" fillId="21" borderId="22" applyNumberFormat="0" applyProtection="0">
      <alignment horizontal="right" vertical="center"/>
    </xf>
    <xf numFmtId="4" fontId="45" fillId="21" borderId="22" applyNumberFormat="0" applyProtection="0">
      <alignment horizontal="right" vertical="center"/>
    </xf>
    <xf numFmtId="4" fontId="45" fillId="21" borderId="22" applyNumberFormat="0" applyProtection="0">
      <alignment horizontal="right" vertical="center"/>
    </xf>
    <xf numFmtId="4" fontId="45" fillId="21" borderId="22" applyNumberFormat="0" applyProtection="0">
      <alignment horizontal="right" vertical="center"/>
    </xf>
    <xf numFmtId="4" fontId="45" fillId="21" borderId="22" applyNumberFormat="0" applyProtection="0">
      <alignment horizontal="right" vertical="center"/>
    </xf>
    <xf numFmtId="4" fontId="45" fillId="21" borderId="22" applyNumberFormat="0" applyProtection="0">
      <alignment horizontal="right" vertical="center"/>
    </xf>
    <xf numFmtId="4" fontId="45" fillId="21" borderId="22" applyNumberFormat="0" applyProtection="0">
      <alignment horizontal="right" vertical="center"/>
    </xf>
    <xf numFmtId="4" fontId="45" fillId="21" borderId="22" applyNumberFormat="0" applyProtection="0">
      <alignment horizontal="right" vertical="center"/>
    </xf>
    <xf numFmtId="4" fontId="45" fillId="21" borderId="22" applyNumberFormat="0" applyProtection="0">
      <alignment horizontal="right" vertical="center"/>
    </xf>
    <xf numFmtId="4" fontId="45" fillId="21" borderId="22" applyNumberFormat="0" applyProtection="0">
      <alignment horizontal="right" vertical="center"/>
    </xf>
    <xf numFmtId="4" fontId="45" fillId="21" borderId="22" applyNumberFormat="0" applyProtection="0">
      <alignment horizontal="right" vertical="center"/>
    </xf>
    <xf numFmtId="4" fontId="45" fillId="21" borderId="22" applyNumberFormat="0" applyProtection="0">
      <alignment horizontal="right" vertical="center"/>
    </xf>
    <xf numFmtId="4" fontId="45" fillId="21" borderId="22" applyNumberFormat="0" applyProtection="0">
      <alignment horizontal="right" vertical="center"/>
    </xf>
    <xf numFmtId="4" fontId="45" fillId="21" borderId="22" applyNumberFormat="0" applyProtection="0">
      <alignment horizontal="right" vertical="center"/>
    </xf>
    <xf numFmtId="4" fontId="45" fillId="21" borderId="22" applyNumberFormat="0" applyProtection="0">
      <alignment horizontal="right" vertical="center"/>
    </xf>
    <xf numFmtId="4" fontId="45" fillId="21" borderId="22" applyNumberFormat="0" applyProtection="0">
      <alignment horizontal="right" vertical="center"/>
    </xf>
    <xf numFmtId="4" fontId="45" fillId="21" borderId="22" applyNumberFormat="0" applyProtection="0">
      <alignment horizontal="right" vertical="center"/>
    </xf>
    <xf numFmtId="4" fontId="45" fillId="21" borderId="22" applyNumberFormat="0" applyProtection="0">
      <alignment horizontal="right" vertical="center"/>
    </xf>
    <xf numFmtId="0" fontId="4" fillId="84" borderId="23" applyNumberFormat="0" applyProtection="0">
      <alignment horizontal="left" vertical="center" indent="1"/>
    </xf>
    <xf numFmtId="4" fontId="45" fillId="21" borderId="22" applyNumberFormat="0" applyProtection="0">
      <alignment horizontal="right" vertical="center"/>
    </xf>
    <xf numFmtId="4" fontId="45" fillId="21" borderId="22" applyNumberFormat="0" applyProtection="0">
      <alignment horizontal="right" vertical="center"/>
    </xf>
    <xf numFmtId="4" fontId="45" fillId="20" borderId="21" applyNumberFormat="0" applyProtection="0">
      <alignment horizontal="left" vertical="center" indent="1"/>
    </xf>
    <xf numFmtId="4" fontId="45" fillId="20" borderId="21" applyNumberFormat="0" applyProtection="0">
      <alignment horizontal="left" vertical="center" indent="1"/>
    </xf>
    <xf numFmtId="4" fontId="45" fillId="20" borderId="21" applyNumberFormat="0" applyProtection="0">
      <alignment horizontal="left" vertical="center" indent="1"/>
    </xf>
    <xf numFmtId="4" fontId="45" fillId="20" borderId="21" applyNumberFormat="0" applyProtection="0">
      <alignment horizontal="left" vertical="center" indent="1"/>
    </xf>
    <xf numFmtId="4" fontId="45" fillId="20" borderId="21" applyNumberFormat="0" applyProtection="0">
      <alignment horizontal="left" vertical="center" indent="1"/>
    </xf>
    <xf numFmtId="4" fontId="45" fillId="20" borderId="21" applyNumberFormat="0" applyProtection="0">
      <alignment horizontal="left" vertical="center" indent="1"/>
    </xf>
    <xf numFmtId="4" fontId="45" fillId="20" borderId="21" applyNumberFormat="0" applyProtection="0">
      <alignment horizontal="left" vertical="center" indent="1"/>
    </xf>
    <xf numFmtId="4" fontId="45" fillId="20" borderId="21" applyNumberFormat="0" applyProtection="0">
      <alignment horizontal="left" vertical="center" indent="1"/>
    </xf>
    <xf numFmtId="4" fontId="45" fillId="20" borderId="21" applyNumberFormat="0" applyProtection="0">
      <alignment horizontal="left" vertical="center" indent="1"/>
    </xf>
    <xf numFmtId="4" fontId="45" fillId="20" borderId="21" applyNumberFormat="0" applyProtection="0">
      <alignment horizontal="left" vertical="center" indent="1"/>
    </xf>
    <xf numFmtId="4" fontId="45" fillId="20" borderId="21" applyNumberFormat="0" applyProtection="0">
      <alignment horizontal="left" vertical="center" indent="1"/>
    </xf>
    <xf numFmtId="4" fontId="45" fillId="20" borderId="21" applyNumberFormat="0" applyProtection="0">
      <alignment horizontal="left" vertical="center" indent="1"/>
    </xf>
    <xf numFmtId="4" fontId="45" fillId="20" borderId="21" applyNumberFormat="0" applyProtection="0">
      <alignment horizontal="left" vertical="center" indent="1"/>
    </xf>
    <xf numFmtId="4" fontId="45" fillId="20" borderId="21" applyNumberFormat="0" applyProtection="0">
      <alignment horizontal="left" vertical="center" indent="1"/>
    </xf>
    <xf numFmtId="4" fontId="45" fillId="20" borderId="21" applyNumberFormat="0" applyProtection="0">
      <alignment horizontal="left" vertical="center" indent="1"/>
    </xf>
    <xf numFmtId="4" fontId="45" fillId="20" borderId="21" applyNumberFormat="0" applyProtection="0">
      <alignment horizontal="left" vertical="center" indent="1"/>
    </xf>
    <xf numFmtId="4" fontId="45" fillId="20" borderId="21" applyNumberFormat="0" applyProtection="0">
      <alignment horizontal="left" vertical="center" indent="1"/>
    </xf>
    <xf numFmtId="4" fontId="45" fillId="20" borderId="21" applyNumberFormat="0" applyProtection="0">
      <alignment horizontal="left" vertical="center" indent="1"/>
    </xf>
    <xf numFmtId="4" fontId="45" fillId="20" borderId="21" applyNumberFormat="0" applyProtection="0">
      <alignment horizontal="left" vertical="center" indent="1"/>
    </xf>
    <xf numFmtId="4" fontId="45" fillId="20" borderId="21" applyNumberFormat="0" applyProtection="0">
      <alignment horizontal="left" vertical="center" indent="1"/>
    </xf>
    <xf numFmtId="4" fontId="45" fillId="20" borderId="21" applyNumberFormat="0" applyProtection="0">
      <alignment horizontal="left" vertical="center" indent="1"/>
    </xf>
    <xf numFmtId="4" fontId="45" fillId="20" borderId="21" applyNumberFormat="0" applyProtection="0">
      <alignment horizontal="left" vertical="center" indent="1"/>
    </xf>
    <xf numFmtId="4" fontId="15" fillId="82" borderId="23" applyNumberFormat="0" applyProtection="0">
      <alignment horizontal="left" vertical="center" indent="1"/>
    </xf>
    <xf numFmtId="4" fontId="45" fillId="20" borderId="21" applyNumberFormat="0" applyProtection="0">
      <alignment horizontal="left" vertical="center" indent="1"/>
    </xf>
    <xf numFmtId="4" fontId="45" fillId="85" borderId="21" applyNumberFormat="0" applyProtection="0">
      <alignment horizontal="left" vertical="center" indent="1"/>
    </xf>
    <xf numFmtId="4" fontId="45" fillId="21" borderId="21" applyNumberFormat="0" applyProtection="0">
      <alignment horizontal="left" vertical="center" indent="1"/>
    </xf>
    <xf numFmtId="4" fontId="45" fillId="21" borderId="21" applyNumberFormat="0" applyProtection="0">
      <alignment horizontal="left" vertical="center" indent="1"/>
    </xf>
    <xf numFmtId="4" fontId="45" fillId="21" borderId="21" applyNumberFormat="0" applyProtection="0">
      <alignment horizontal="left" vertical="center" indent="1"/>
    </xf>
    <xf numFmtId="4" fontId="45" fillId="21" borderId="21" applyNumberFormat="0" applyProtection="0">
      <alignment horizontal="left" vertical="center" indent="1"/>
    </xf>
    <xf numFmtId="4" fontId="45" fillId="21" borderId="21" applyNumberFormat="0" applyProtection="0">
      <alignment horizontal="left" vertical="center" indent="1"/>
    </xf>
    <xf numFmtId="4" fontId="45" fillId="21" borderId="21" applyNumberFormat="0" applyProtection="0">
      <alignment horizontal="left" vertical="center" indent="1"/>
    </xf>
    <xf numFmtId="4" fontId="45" fillId="21" borderId="21" applyNumberFormat="0" applyProtection="0">
      <alignment horizontal="left" vertical="center" indent="1"/>
    </xf>
    <xf numFmtId="4" fontId="45" fillId="21" borderId="21" applyNumberFormat="0" applyProtection="0">
      <alignment horizontal="left" vertical="center" indent="1"/>
    </xf>
    <xf numFmtId="4" fontId="45" fillId="21" borderId="21" applyNumberFormat="0" applyProtection="0">
      <alignment horizontal="left" vertical="center" indent="1"/>
    </xf>
    <xf numFmtId="4" fontId="45" fillId="21" borderId="21" applyNumberFormat="0" applyProtection="0">
      <alignment horizontal="left" vertical="center" indent="1"/>
    </xf>
    <xf numFmtId="4" fontId="45" fillId="21" borderId="21" applyNumberFormat="0" applyProtection="0">
      <alignment horizontal="left" vertical="center" indent="1"/>
    </xf>
    <xf numFmtId="4" fontId="45" fillId="21" borderId="21" applyNumberFormat="0" applyProtection="0">
      <alignment horizontal="left" vertical="center" indent="1"/>
    </xf>
    <xf numFmtId="4" fontId="45" fillId="21" borderId="21" applyNumberFormat="0" applyProtection="0">
      <alignment horizontal="left" vertical="center" indent="1"/>
    </xf>
    <xf numFmtId="4" fontId="45" fillId="21" borderId="21" applyNumberFormat="0" applyProtection="0">
      <alignment horizontal="left" vertical="center" indent="1"/>
    </xf>
    <xf numFmtId="4" fontId="45" fillId="21" borderId="21" applyNumberFormat="0" applyProtection="0">
      <alignment horizontal="left" vertical="center" indent="1"/>
    </xf>
    <xf numFmtId="4" fontId="45" fillId="21" borderId="21" applyNumberFormat="0" applyProtection="0">
      <alignment horizontal="left" vertical="center" indent="1"/>
    </xf>
    <xf numFmtId="4" fontId="45" fillId="21" borderId="21" applyNumberFormat="0" applyProtection="0">
      <alignment horizontal="left" vertical="center" indent="1"/>
    </xf>
    <xf numFmtId="4" fontId="45" fillId="21" borderId="21" applyNumberFormat="0" applyProtection="0">
      <alignment horizontal="left" vertical="center" indent="1"/>
    </xf>
    <xf numFmtId="4" fontId="45" fillId="21" borderId="21" applyNumberFormat="0" applyProtection="0">
      <alignment horizontal="left" vertical="center" indent="1"/>
    </xf>
    <xf numFmtId="4" fontId="45" fillId="21" borderId="21" applyNumberFormat="0" applyProtection="0">
      <alignment horizontal="left" vertical="center" indent="1"/>
    </xf>
    <xf numFmtId="4" fontId="45" fillId="21" borderId="21" applyNumberFormat="0" applyProtection="0">
      <alignment horizontal="left" vertical="center" indent="1"/>
    </xf>
    <xf numFmtId="4" fontId="45" fillId="21" borderId="21" applyNumberFormat="0" applyProtection="0">
      <alignment horizontal="left" vertical="center" indent="1"/>
    </xf>
    <xf numFmtId="4" fontId="15" fillId="86" borderId="23" applyNumberFormat="0" applyProtection="0">
      <alignment horizontal="left" vertical="center" indent="1"/>
    </xf>
    <xf numFmtId="4" fontId="45" fillId="21" borderId="21" applyNumberFormat="0" applyProtection="0">
      <alignment horizontal="left" vertical="center" indent="1"/>
    </xf>
    <xf numFmtId="4" fontId="45" fillId="21" borderId="21" applyNumberFormat="0" applyProtection="0">
      <alignment horizontal="left" vertical="center" indent="1"/>
    </xf>
    <xf numFmtId="0" fontId="45" fillId="28" borderId="22" applyNumberFormat="0" applyProtection="0">
      <alignment horizontal="left" vertical="center" indent="1"/>
    </xf>
    <xf numFmtId="0" fontId="45" fillId="28" borderId="22" applyNumberFormat="0" applyProtection="0">
      <alignment horizontal="left" vertical="center" indent="1"/>
    </xf>
    <xf numFmtId="0" fontId="45" fillId="28" borderId="22" applyNumberFormat="0" applyProtection="0">
      <alignment horizontal="left" vertical="center" indent="1"/>
    </xf>
    <xf numFmtId="0" fontId="45" fillId="28" borderId="22" applyNumberFormat="0" applyProtection="0">
      <alignment horizontal="left" vertical="center" indent="1"/>
    </xf>
    <xf numFmtId="0" fontId="45" fillId="28" borderId="22" applyNumberFormat="0" applyProtection="0">
      <alignment horizontal="left" vertical="center" indent="1"/>
    </xf>
    <xf numFmtId="0" fontId="45" fillId="28" borderId="22" applyNumberFormat="0" applyProtection="0">
      <alignment horizontal="left" vertical="center" indent="1"/>
    </xf>
    <xf numFmtId="0" fontId="45" fillId="28" borderId="22" applyNumberFormat="0" applyProtection="0">
      <alignment horizontal="left" vertical="center" indent="1"/>
    </xf>
    <xf numFmtId="0" fontId="45" fillId="28" borderId="22" applyNumberFormat="0" applyProtection="0">
      <alignment horizontal="left" vertical="center" indent="1"/>
    </xf>
    <xf numFmtId="0" fontId="45" fillId="28" borderId="22" applyNumberFormat="0" applyProtection="0">
      <alignment horizontal="left" vertical="center" indent="1"/>
    </xf>
    <xf numFmtId="0" fontId="45" fillId="28" borderId="22" applyNumberFormat="0" applyProtection="0">
      <alignment horizontal="left" vertical="center" indent="1"/>
    </xf>
    <xf numFmtId="0" fontId="45" fillId="28" borderId="22" applyNumberFormat="0" applyProtection="0">
      <alignment horizontal="left" vertical="center" indent="1"/>
    </xf>
    <xf numFmtId="0" fontId="45" fillId="28" borderId="22" applyNumberFormat="0" applyProtection="0">
      <alignment horizontal="left" vertical="center" indent="1"/>
    </xf>
    <xf numFmtId="0" fontId="45" fillId="28" borderId="22" applyNumberFormat="0" applyProtection="0">
      <alignment horizontal="left" vertical="center" indent="1"/>
    </xf>
    <xf numFmtId="0" fontId="45" fillId="28" borderId="22" applyNumberFormat="0" applyProtection="0">
      <alignment horizontal="left" vertical="center" indent="1"/>
    </xf>
    <xf numFmtId="0" fontId="45" fillId="28" borderId="22" applyNumberFormat="0" applyProtection="0">
      <alignment horizontal="left" vertical="center" indent="1"/>
    </xf>
    <xf numFmtId="0" fontId="45" fillId="28" borderId="22" applyNumberFormat="0" applyProtection="0">
      <alignment horizontal="left" vertical="center" indent="1"/>
    </xf>
    <xf numFmtId="0" fontId="45" fillId="28" borderId="22" applyNumberFormat="0" applyProtection="0">
      <alignment horizontal="left" vertical="center" indent="1"/>
    </xf>
    <xf numFmtId="0" fontId="45" fillId="28" borderId="22" applyNumberFormat="0" applyProtection="0">
      <alignment horizontal="left" vertical="center" indent="1"/>
    </xf>
    <xf numFmtId="0" fontId="45" fillId="28" borderId="22" applyNumberFormat="0" applyProtection="0">
      <alignment horizontal="left" vertical="center" indent="1"/>
    </xf>
    <xf numFmtId="0" fontId="45" fillId="28" borderId="22" applyNumberFormat="0" applyProtection="0">
      <alignment horizontal="left" vertical="center" indent="1"/>
    </xf>
    <xf numFmtId="0" fontId="45" fillId="28" borderId="22" applyNumberFormat="0" applyProtection="0">
      <alignment horizontal="left" vertical="center" indent="1"/>
    </xf>
    <xf numFmtId="0" fontId="45" fillId="28" borderId="22" applyNumberFormat="0" applyProtection="0">
      <alignment horizontal="left" vertical="center" indent="1"/>
    </xf>
    <xf numFmtId="0" fontId="4" fillId="86" borderId="23" applyNumberFormat="0" applyProtection="0">
      <alignment horizontal="left" vertical="center" indent="1"/>
    </xf>
    <xf numFmtId="0" fontId="45" fillId="28" borderId="22" applyNumberFormat="0" applyProtection="0">
      <alignment horizontal="left" vertical="center" indent="1"/>
    </xf>
    <xf numFmtId="0" fontId="45" fillId="87" borderId="22" applyNumberFormat="0" applyProtection="0">
      <alignment horizontal="left" vertical="center" indent="1"/>
    </xf>
    <xf numFmtId="0" fontId="45" fillId="31" borderId="24" applyNumberFormat="0" applyProtection="0">
      <alignment horizontal="left" vertical="top" indent="1"/>
    </xf>
    <xf numFmtId="0" fontId="45" fillId="31" borderId="24" applyNumberFormat="0" applyProtection="0">
      <alignment horizontal="left" vertical="top" indent="1"/>
    </xf>
    <xf numFmtId="0" fontId="45" fillId="31" borderId="24" applyNumberFormat="0" applyProtection="0">
      <alignment horizontal="left" vertical="top" indent="1"/>
    </xf>
    <xf numFmtId="0" fontId="45" fillId="31" borderId="24" applyNumberFormat="0" applyProtection="0">
      <alignment horizontal="left" vertical="top" indent="1"/>
    </xf>
    <xf numFmtId="0" fontId="45" fillId="31" borderId="24" applyNumberFormat="0" applyProtection="0">
      <alignment horizontal="left" vertical="top" indent="1"/>
    </xf>
    <xf numFmtId="0" fontId="45" fillId="31" borderId="24" applyNumberFormat="0" applyProtection="0">
      <alignment horizontal="left" vertical="top" indent="1"/>
    </xf>
    <xf numFmtId="0" fontId="45" fillId="31" borderId="24" applyNumberFormat="0" applyProtection="0">
      <alignment horizontal="left" vertical="top" indent="1"/>
    </xf>
    <xf numFmtId="0" fontId="45" fillId="31" borderId="24" applyNumberFormat="0" applyProtection="0">
      <alignment horizontal="left" vertical="top" indent="1"/>
    </xf>
    <xf numFmtId="0" fontId="45" fillId="31" borderId="24" applyNumberFormat="0" applyProtection="0">
      <alignment horizontal="left" vertical="top" indent="1"/>
    </xf>
    <xf numFmtId="0" fontId="45" fillId="31" borderId="24" applyNumberFormat="0" applyProtection="0">
      <alignment horizontal="left" vertical="top" indent="1"/>
    </xf>
    <xf numFmtId="0" fontId="45" fillId="31" borderId="24" applyNumberFormat="0" applyProtection="0">
      <alignment horizontal="left" vertical="top" indent="1"/>
    </xf>
    <xf numFmtId="0" fontId="45" fillId="31" borderId="24" applyNumberFormat="0" applyProtection="0">
      <alignment horizontal="left" vertical="top" indent="1"/>
    </xf>
    <xf numFmtId="0" fontId="4" fillId="86" borderId="23" applyNumberFormat="0" applyProtection="0">
      <alignment horizontal="left" vertical="center" indent="1"/>
    </xf>
    <xf numFmtId="0" fontId="45" fillId="88" borderId="22" applyNumberFormat="0" applyProtection="0">
      <alignment horizontal="left" vertical="center" indent="1"/>
    </xf>
    <xf numFmtId="0" fontId="45" fillId="88" borderId="22" applyNumberFormat="0" applyProtection="0">
      <alignment horizontal="left" vertical="center" indent="1"/>
    </xf>
    <xf numFmtId="0" fontId="45" fillId="88" borderId="22" applyNumberFormat="0" applyProtection="0">
      <alignment horizontal="left" vertical="center" indent="1"/>
    </xf>
    <xf numFmtId="0" fontId="45" fillId="88" borderId="22" applyNumberFormat="0" applyProtection="0">
      <alignment horizontal="left" vertical="center" indent="1"/>
    </xf>
    <xf numFmtId="0" fontId="45" fillId="88" borderId="22" applyNumberFormat="0" applyProtection="0">
      <alignment horizontal="left" vertical="center" indent="1"/>
    </xf>
    <xf numFmtId="0" fontId="45" fillId="88" borderId="22" applyNumberFormat="0" applyProtection="0">
      <alignment horizontal="left" vertical="center" indent="1"/>
    </xf>
    <xf numFmtId="0" fontId="45" fillId="88" borderId="22" applyNumberFormat="0" applyProtection="0">
      <alignment horizontal="left" vertical="center" indent="1"/>
    </xf>
    <xf numFmtId="0" fontId="45" fillId="88" borderId="22" applyNumberFormat="0" applyProtection="0">
      <alignment horizontal="left" vertical="center" indent="1"/>
    </xf>
    <xf numFmtId="0" fontId="45" fillId="88" borderId="22" applyNumberFormat="0" applyProtection="0">
      <alignment horizontal="left" vertical="center" indent="1"/>
    </xf>
    <xf numFmtId="0" fontId="45" fillId="88" borderId="22" applyNumberFormat="0" applyProtection="0">
      <alignment horizontal="left" vertical="center" indent="1"/>
    </xf>
    <xf numFmtId="0" fontId="45" fillId="88" borderId="22" applyNumberFormat="0" applyProtection="0">
      <alignment horizontal="left" vertical="center" indent="1"/>
    </xf>
    <xf numFmtId="0" fontId="45" fillId="88" borderId="22" applyNumberFormat="0" applyProtection="0">
      <alignment horizontal="left" vertical="center" indent="1"/>
    </xf>
    <xf numFmtId="0" fontId="45" fillId="88" borderId="22" applyNumberFormat="0" applyProtection="0">
      <alignment horizontal="left" vertical="center" indent="1"/>
    </xf>
    <xf numFmtId="0" fontId="45" fillId="88" borderId="22" applyNumberFormat="0" applyProtection="0">
      <alignment horizontal="left" vertical="center" indent="1"/>
    </xf>
    <xf numFmtId="0" fontId="45" fillId="88" borderId="22" applyNumberFormat="0" applyProtection="0">
      <alignment horizontal="left" vertical="center" indent="1"/>
    </xf>
    <xf numFmtId="0" fontId="45" fillId="88" borderId="22" applyNumberFormat="0" applyProtection="0">
      <alignment horizontal="left" vertical="center" indent="1"/>
    </xf>
    <xf numFmtId="0" fontId="45" fillId="88" borderId="22" applyNumberFormat="0" applyProtection="0">
      <alignment horizontal="left" vertical="center" indent="1"/>
    </xf>
    <xf numFmtId="0" fontId="45" fillId="88" borderId="22" applyNumberFormat="0" applyProtection="0">
      <alignment horizontal="left" vertical="center" indent="1"/>
    </xf>
    <xf numFmtId="0" fontId="45" fillId="88" borderId="22" applyNumberFormat="0" applyProtection="0">
      <alignment horizontal="left" vertical="center" indent="1"/>
    </xf>
    <xf numFmtId="0" fontId="45" fillId="88" borderId="22" applyNumberFormat="0" applyProtection="0">
      <alignment horizontal="left" vertical="center" indent="1"/>
    </xf>
    <xf numFmtId="0" fontId="45" fillId="88" borderId="22" applyNumberFormat="0" applyProtection="0">
      <alignment horizontal="left" vertical="center" indent="1"/>
    </xf>
    <xf numFmtId="0" fontId="45" fillId="88" borderId="22" applyNumberFormat="0" applyProtection="0">
      <alignment horizontal="left" vertical="center" indent="1"/>
    </xf>
    <xf numFmtId="0" fontId="4" fillId="89" borderId="23" applyNumberFormat="0" applyProtection="0">
      <alignment horizontal="left" vertical="center" indent="1"/>
    </xf>
    <xf numFmtId="0" fontId="45" fillId="88" borderId="22" applyNumberFormat="0" applyProtection="0">
      <alignment horizontal="left" vertical="center" indent="1"/>
    </xf>
    <xf numFmtId="0" fontId="45" fillId="88" borderId="22" applyNumberFormat="0" applyProtection="0">
      <alignment horizontal="left" vertical="center" indent="1"/>
    </xf>
    <xf numFmtId="0" fontId="45" fillId="21" borderId="24" applyNumberFormat="0" applyProtection="0">
      <alignment horizontal="left" vertical="top" indent="1"/>
    </xf>
    <xf numFmtId="0" fontId="45" fillId="21" borderId="24" applyNumberFormat="0" applyProtection="0">
      <alignment horizontal="left" vertical="top" indent="1"/>
    </xf>
    <xf numFmtId="0" fontId="45" fillId="21" borderId="24" applyNumberFormat="0" applyProtection="0">
      <alignment horizontal="left" vertical="top" indent="1"/>
    </xf>
    <xf numFmtId="0" fontId="45" fillId="21" borderId="24" applyNumberFormat="0" applyProtection="0">
      <alignment horizontal="left" vertical="top" indent="1"/>
    </xf>
    <xf numFmtId="0" fontId="45" fillId="21" borderId="24" applyNumberFormat="0" applyProtection="0">
      <alignment horizontal="left" vertical="top" indent="1"/>
    </xf>
    <xf numFmtId="0" fontId="45" fillId="21" borderId="24" applyNumberFormat="0" applyProtection="0">
      <alignment horizontal="left" vertical="top" indent="1"/>
    </xf>
    <xf numFmtId="0" fontId="45" fillId="21" borderId="24" applyNumberFormat="0" applyProtection="0">
      <alignment horizontal="left" vertical="top" indent="1"/>
    </xf>
    <xf numFmtId="0" fontId="45" fillId="21" borderId="24" applyNumberFormat="0" applyProtection="0">
      <alignment horizontal="left" vertical="top" indent="1"/>
    </xf>
    <xf numFmtId="0" fontId="45" fillId="21" borderId="24" applyNumberFormat="0" applyProtection="0">
      <alignment horizontal="left" vertical="top" indent="1"/>
    </xf>
    <xf numFmtId="0" fontId="45" fillId="21" borderId="24" applyNumberFormat="0" applyProtection="0">
      <alignment horizontal="left" vertical="top" indent="1"/>
    </xf>
    <xf numFmtId="0" fontId="45" fillId="21" borderId="24" applyNumberFormat="0" applyProtection="0">
      <alignment horizontal="left" vertical="top" indent="1"/>
    </xf>
    <xf numFmtId="0" fontId="45" fillId="21" borderId="24" applyNumberFormat="0" applyProtection="0">
      <alignment horizontal="left" vertical="top" indent="1"/>
    </xf>
    <xf numFmtId="0" fontId="4" fillId="89" borderId="23" applyNumberFormat="0" applyProtection="0">
      <alignment horizontal="left" vertical="center" indent="1"/>
    </xf>
    <xf numFmtId="0" fontId="45" fillId="24" borderId="22" applyNumberFormat="0" applyProtection="0">
      <alignment horizontal="left" vertical="center" indent="1"/>
    </xf>
    <xf numFmtId="0" fontId="45" fillId="24" borderId="22" applyNumberFormat="0" applyProtection="0">
      <alignment horizontal="left" vertical="center" indent="1"/>
    </xf>
    <xf numFmtId="0" fontId="45" fillId="24" borderId="22" applyNumberFormat="0" applyProtection="0">
      <alignment horizontal="left" vertical="center" indent="1"/>
    </xf>
    <xf numFmtId="0" fontId="45" fillId="24" borderId="22" applyNumberFormat="0" applyProtection="0">
      <alignment horizontal="left" vertical="center" indent="1"/>
    </xf>
    <xf numFmtId="0" fontId="45" fillId="24" borderId="22" applyNumberFormat="0" applyProtection="0">
      <alignment horizontal="left" vertical="center" indent="1"/>
    </xf>
    <xf numFmtId="0" fontId="45" fillId="24" borderId="22" applyNumberFormat="0" applyProtection="0">
      <alignment horizontal="left" vertical="center" indent="1"/>
    </xf>
    <xf numFmtId="0" fontId="45" fillId="24" borderId="22" applyNumberFormat="0" applyProtection="0">
      <alignment horizontal="left" vertical="center" indent="1"/>
    </xf>
    <xf numFmtId="0" fontId="45" fillId="24" borderId="22" applyNumberFormat="0" applyProtection="0">
      <alignment horizontal="left" vertical="center" indent="1"/>
    </xf>
    <xf numFmtId="0" fontId="45" fillId="24" borderId="22" applyNumberFormat="0" applyProtection="0">
      <alignment horizontal="left" vertical="center" indent="1"/>
    </xf>
    <xf numFmtId="0" fontId="45" fillId="24" borderId="22" applyNumberFormat="0" applyProtection="0">
      <alignment horizontal="left" vertical="center" indent="1"/>
    </xf>
    <xf numFmtId="0" fontId="45" fillId="24" borderId="22" applyNumberFormat="0" applyProtection="0">
      <alignment horizontal="left" vertical="center" indent="1"/>
    </xf>
    <xf numFmtId="0" fontId="45" fillId="24" borderId="22" applyNumberFormat="0" applyProtection="0">
      <alignment horizontal="left" vertical="center" indent="1"/>
    </xf>
    <xf numFmtId="0" fontId="45" fillId="24" borderId="22" applyNumberFormat="0" applyProtection="0">
      <alignment horizontal="left" vertical="center" indent="1"/>
    </xf>
    <xf numFmtId="0" fontId="45" fillId="24" borderId="22" applyNumberFormat="0" applyProtection="0">
      <alignment horizontal="left" vertical="center" indent="1"/>
    </xf>
    <xf numFmtId="0" fontId="45" fillId="24" borderId="22" applyNumberFormat="0" applyProtection="0">
      <alignment horizontal="left" vertical="center" indent="1"/>
    </xf>
    <xf numFmtId="0" fontId="45" fillId="24" borderId="22" applyNumberFormat="0" applyProtection="0">
      <alignment horizontal="left" vertical="center" indent="1"/>
    </xf>
    <xf numFmtId="0" fontId="45" fillId="24" borderId="22" applyNumberFormat="0" applyProtection="0">
      <alignment horizontal="left" vertical="center" indent="1"/>
    </xf>
    <xf numFmtId="0" fontId="45" fillId="24" borderId="22" applyNumberFormat="0" applyProtection="0">
      <alignment horizontal="left" vertical="center" indent="1"/>
    </xf>
    <xf numFmtId="0" fontId="45" fillId="24" borderId="22" applyNumberFormat="0" applyProtection="0">
      <alignment horizontal="left" vertical="center" indent="1"/>
    </xf>
    <xf numFmtId="0" fontId="45" fillId="24" borderId="22" applyNumberFormat="0" applyProtection="0">
      <alignment horizontal="left" vertical="center" indent="1"/>
    </xf>
    <xf numFmtId="0" fontId="45" fillId="24" borderId="22" applyNumberFormat="0" applyProtection="0">
      <alignment horizontal="left" vertical="center" indent="1"/>
    </xf>
    <xf numFmtId="0" fontId="45" fillId="24" borderId="22" applyNumberFormat="0" applyProtection="0">
      <alignment horizontal="left" vertical="center" indent="1"/>
    </xf>
    <xf numFmtId="0" fontId="4" fillId="90" borderId="23" applyNumberFormat="0" applyProtection="0">
      <alignment horizontal="left" vertical="center" indent="1"/>
    </xf>
    <xf numFmtId="0" fontId="45" fillId="24" borderId="22" applyNumberFormat="0" applyProtection="0">
      <alignment horizontal="left" vertical="center" indent="1"/>
    </xf>
    <xf numFmtId="0" fontId="45" fillId="24" borderId="22" applyNumberFormat="0" applyProtection="0">
      <alignment horizontal="left" vertical="center" indent="1"/>
    </xf>
    <xf numFmtId="0" fontId="45" fillId="24" borderId="24" applyNumberFormat="0" applyProtection="0">
      <alignment horizontal="left" vertical="top" indent="1"/>
    </xf>
    <xf numFmtId="0" fontId="45" fillId="24" borderId="24" applyNumberFormat="0" applyProtection="0">
      <alignment horizontal="left" vertical="top" indent="1"/>
    </xf>
    <xf numFmtId="0" fontId="45" fillId="24" borderId="24" applyNumberFormat="0" applyProtection="0">
      <alignment horizontal="left" vertical="top" indent="1"/>
    </xf>
    <xf numFmtId="0" fontId="45" fillId="24" borderId="24" applyNumberFormat="0" applyProtection="0">
      <alignment horizontal="left" vertical="top" indent="1"/>
    </xf>
    <xf numFmtId="0" fontId="45" fillId="24" borderId="24" applyNumberFormat="0" applyProtection="0">
      <alignment horizontal="left" vertical="top" indent="1"/>
    </xf>
    <xf numFmtId="0" fontId="45" fillId="24" borderId="24" applyNumberFormat="0" applyProtection="0">
      <alignment horizontal="left" vertical="top" indent="1"/>
    </xf>
    <xf numFmtId="0" fontId="45" fillId="24" borderId="24" applyNumberFormat="0" applyProtection="0">
      <alignment horizontal="left" vertical="top" indent="1"/>
    </xf>
    <xf numFmtId="0" fontId="45" fillId="24" borderId="24" applyNumberFormat="0" applyProtection="0">
      <alignment horizontal="left" vertical="top" indent="1"/>
    </xf>
    <xf numFmtId="0" fontId="45" fillId="24" borderId="24" applyNumberFormat="0" applyProtection="0">
      <alignment horizontal="left" vertical="top" indent="1"/>
    </xf>
    <xf numFmtId="0" fontId="45" fillId="24" borderId="24" applyNumberFormat="0" applyProtection="0">
      <alignment horizontal="left" vertical="top" indent="1"/>
    </xf>
    <xf numFmtId="0" fontId="45" fillId="24" borderId="24" applyNumberFormat="0" applyProtection="0">
      <alignment horizontal="left" vertical="top" indent="1"/>
    </xf>
    <xf numFmtId="0" fontId="45" fillId="24" borderId="24" applyNumberFormat="0" applyProtection="0">
      <alignment horizontal="left" vertical="top" indent="1"/>
    </xf>
    <xf numFmtId="0" fontId="4" fillId="90" borderId="23" applyNumberFormat="0" applyProtection="0">
      <alignment horizontal="left" vertical="center" indent="1"/>
    </xf>
    <xf numFmtId="0" fontId="45" fillId="20" borderId="22" applyNumberFormat="0" applyProtection="0">
      <alignment horizontal="left" vertical="center" indent="1"/>
    </xf>
    <xf numFmtId="0" fontId="45" fillId="20" borderId="22" applyNumberFormat="0" applyProtection="0">
      <alignment horizontal="left" vertical="center" indent="1"/>
    </xf>
    <xf numFmtId="0" fontId="45" fillId="20" borderId="22" applyNumberFormat="0" applyProtection="0">
      <alignment horizontal="left" vertical="center" indent="1"/>
    </xf>
    <xf numFmtId="0" fontId="45" fillId="20" borderId="22" applyNumberFormat="0" applyProtection="0">
      <alignment horizontal="left" vertical="center" indent="1"/>
    </xf>
    <xf numFmtId="0" fontId="45" fillId="20" borderId="22" applyNumberFormat="0" applyProtection="0">
      <alignment horizontal="left" vertical="center" indent="1"/>
    </xf>
    <xf numFmtId="0" fontId="45" fillId="20" borderId="22" applyNumberFormat="0" applyProtection="0">
      <alignment horizontal="left" vertical="center" indent="1"/>
    </xf>
    <xf numFmtId="0" fontId="45" fillId="20" borderId="22" applyNumberFormat="0" applyProtection="0">
      <alignment horizontal="left" vertical="center" indent="1"/>
    </xf>
    <xf numFmtId="0" fontId="45" fillId="20" borderId="22" applyNumberFormat="0" applyProtection="0">
      <alignment horizontal="left" vertical="center" indent="1"/>
    </xf>
    <xf numFmtId="0" fontId="45" fillId="20" borderId="22" applyNumberFormat="0" applyProtection="0">
      <alignment horizontal="left" vertical="center" indent="1"/>
    </xf>
    <xf numFmtId="0" fontId="45" fillId="20" borderId="22" applyNumberFormat="0" applyProtection="0">
      <alignment horizontal="left" vertical="center" indent="1"/>
    </xf>
    <xf numFmtId="0" fontId="45" fillId="20" borderId="22" applyNumberFormat="0" applyProtection="0">
      <alignment horizontal="left" vertical="center" indent="1"/>
    </xf>
    <xf numFmtId="0" fontId="45" fillId="20" borderId="22" applyNumberFormat="0" applyProtection="0">
      <alignment horizontal="left" vertical="center" indent="1"/>
    </xf>
    <xf numFmtId="0" fontId="45" fillId="20" borderId="22" applyNumberFormat="0" applyProtection="0">
      <alignment horizontal="left" vertical="center" indent="1"/>
    </xf>
    <xf numFmtId="0" fontId="45" fillId="20" borderId="22" applyNumberFormat="0" applyProtection="0">
      <alignment horizontal="left" vertical="center" indent="1"/>
    </xf>
    <xf numFmtId="0" fontId="45" fillId="20" borderId="22" applyNumberFormat="0" applyProtection="0">
      <alignment horizontal="left" vertical="center" indent="1"/>
    </xf>
    <xf numFmtId="0" fontId="45" fillId="20" borderId="22" applyNumberFormat="0" applyProtection="0">
      <alignment horizontal="left" vertical="center" indent="1"/>
    </xf>
    <xf numFmtId="0" fontId="45" fillId="20" borderId="22" applyNumberFormat="0" applyProtection="0">
      <alignment horizontal="left" vertical="center" indent="1"/>
    </xf>
    <xf numFmtId="0" fontId="45" fillId="20" borderId="22" applyNumberFormat="0" applyProtection="0">
      <alignment horizontal="left" vertical="center" indent="1"/>
    </xf>
    <xf numFmtId="0" fontId="45" fillId="20" borderId="22" applyNumberFormat="0" applyProtection="0">
      <alignment horizontal="left" vertical="center" indent="1"/>
    </xf>
    <xf numFmtId="0" fontId="45" fillId="20" borderId="22" applyNumberFormat="0" applyProtection="0">
      <alignment horizontal="left" vertical="center" indent="1"/>
    </xf>
    <xf numFmtId="0" fontId="45" fillId="20" borderId="22" applyNumberFormat="0" applyProtection="0">
      <alignment horizontal="left" vertical="center" indent="1"/>
    </xf>
    <xf numFmtId="0" fontId="45" fillId="20" borderId="22" applyNumberFormat="0" applyProtection="0">
      <alignment horizontal="left" vertical="center" indent="1"/>
    </xf>
    <xf numFmtId="0" fontId="4" fillId="84" borderId="23" applyNumberFormat="0" applyProtection="0">
      <alignment horizontal="left" vertical="center" indent="1"/>
    </xf>
    <xf numFmtId="0" fontId="45" fillId="20" borderId="22" applyNumberFormat="0" applyProtection="0">
      <alignment horizontal="left" vertical="center" indent="1"/>
    </xf>
    <xf numFmtId="0" fontId="45" fillId="20" borderId="22" applyNumberFormat="0" applyProtection="0">
      <alignment horizontal="left" vertical="center" indent="1"/>
    </xf>
    <xf numFmtId="0" fontId="45" fillId="20" borderId="24" applyNumberFormat="0" applyProtection="0">
      <alignment horizontal="left" vertical="top" indent="1"/>
    </xf>
    <xf numFmtId="0" fontId="45" fillId="20" borderId="24" applyNumberFormat="0" applyProtection="0">
      <alignment horizontal="left" vertical="top" indent="1"/>
    </xf>
    <xf numFmtId="0" fontId="45" fillId="20" borderId="24" applyNumberFormat="0" applyProtection="0">
      <alignment horizontal="left" vertical="top" indent="1"/>
    </xf>
    <xf numFmtId="0" fontId="45" fillId="20" borderId="24" applyNumberFormat="0" applyProtection="0">
      <alignment horizontal="left" vertical="top" indent="1"/>
    </xf>
    <xf numFmtId="0" fontId="45" fillId="20" borderId="24" applyNumberFormat="0" applyProtection="0">
      <alignment horizontal="left" vertical="top" indent="1"/>
    </xf>
    <xf numFmtId="0" fontId="45" fillId="20" borderId="24" applyNumberFormat="0" applyProtection="0">
      <alignment horizontal="left" vertical="top" indent="1"/>
    </xf>
    <xf numFmtId="0" fontId="45" fillId="20" borderId="24" applyNumberFormat="0" applyProtection="0">
      <alignment horizontal="left" vertical="top" indent="1"/>
    </xf>
    <xf numFmtId="0" fontId="45" fillId="20" borderId="24" applyNumberFormat="0" applyProtection="0">
      <alignment horizontal="left" vertical="top" indent="1"/>
    </xf>
    <xf numFmtId="0" fontId="45" fillId="20" borderId="24" applyNumberFormat="0" applyProtection="0">
      <alignment horizontal="left" vertical="top" indent="1"/>
    </xf>
    <xf numFmtId="0" fontId="45" fillId="20" borderId="24" applyNumberFormat="0" applyProtection="0">
      <alignment horizontal="left" vertical="top" indent="1"/>
    </xf>
    <xf numFmtId="0" fontId="45" fillId="20" borderId="24" applyNumberFormat="0" applyProtection="0">
      <alignment horizontal="left" vertical="top" indent="1"/>
    </xf>
    <xf numFmtId="0" fontId="45" fillId="20" borderId="24" applyNumberFormat="0" applyProtection="0">
      <alignment horizontal="left" vertical="top" indent="1"/>
    </xf>
    <xf numFmtId="0" fontId="4" fillId="84" borderId="23" applyNumberFormat="0" applyProtection="0">
      <alignment horizontal="left" vertical="center" indent="1"/>
    </xf>
    <xf numFmtId="0" fontId="45" fillId="91" borderId="25" applyNumberFormat="0">
      <protection locked="0"/>
    </xf>
    <xf numFmtId="0" fontId="35" fillId="31" borderId="26" applyBorder="0"/>
    <xf numFmtId="0" fontId="35" fillId="31" borderId="26" applyBorder="0"/>
    <xf numFmtId="0" fontId="35" fillId="31" borderId="26" applyBorder="0"/>
    <xf numFmtId="0" fontId="35" fillId="31" borderId="26" applyBorder="0"/>
    <xf numFmtId="0" fontId="35" fillId="31" borderId="26" applyBorder="0"/>
    <xf numFmtId="0" fontId="35" fillId="31" borderId="26" applyBorder="0"/>
    <xf numFmtId="0" fontId="35" fillId="31" borderId="26" applyBorder="0"/>
    <xf numFmtId="0" fontId="35" fillId="31" borderId="26" applyBorder="0"/>
    <xf numFmtId="0" fontId="35" fillId="31" borderId="26" applyBorder="0"/>
    <xf numFmtId="0" fontId="35" fillId="31" borderId="26" applyBorder="0"/>
    <xf numFmtId="0" fontId="35" fillId="31" borderId="26" applyBorder="0"/>
    <xf numFmtId="4" fontId="52" fillId="66" borderId="24" applyNumberFormat="0" applyProtection="0">
      <alignment vertical="center"/>
    </xf>
    <xf numFmtId="4" fontId="52" fillId="66" borderId="24" applyNumberFormat="0" applyProtection="0">
      <alignment vertical="center"/>
    </xf>
    <xf numFmtId="4" fontId="52" fillId="66" borderId="24" applyNumberFormat="0" applyProtection="0">
      <alignment vertical="center"/>
    </xf>
    <xf numFmtId="4" fontId="52" fillId="66" borderId="24" applyNumberFormat="0" applyProtection="0">
      <alignment vertical="center"/>
    </xf>
    <xf numFmtId="4" fontId="52" fillId="66" borderId="24" applyNumberFormat="0" applyProtection="0">
      <alignment vertical="center"/>
    </xf>
    <xf numFmtId="4" fontId="52" fillId="66" borderId="24" applyNumberFormat="0" applyProtection="0">
      <alignment vertical="center"/>
    </xf>
    <xf numFmtId="4" fontId="52" fillId="66" borderId="24" applyNumberFormat="0" applyProtection="0">
      <alignment vertical="center"/>
    </xf>
    <xf numFmtId="4" fontId="52" fillId="66" borderId="24" applyNumberFormat="0" applyProtection="0">
      <alignment vertical="center"/>
    </xf>
    <xf numFmtId="4" fontId="52" fillId="66" borderId="24" applyNumberFormat="0" applyProtection="0">
      <alignment vertical="center"/>
    </xf>
    <xf numFmtId="4" fontId="52" fillId="66" borderId="24" applyNumberFormat="0" applyProtection="0">
      <alignment vertical="center"/>
    </xf>
    <xf numFmtId="4" fontId="52" fillId="66" borderId="24" applyNumberFormat="0" applyProtection="0">
      <alignment vertical="center"/>
    </xf>
    <xf numFmtId="4" fontId="52" fillId="66" borderId="24" applyNumberFormat="0" applyProtection="0">
      <alignment vertical="center"/>
    </xf>
    <xf numFmtId="4" fontId="15" fillId="68" borderId="23" applyNumberFormat="0" applyProtection="0">
      <alignment vertical="center"/>
    </xf>
    <xf numFmtId="4" fontId="45" fillId="66" borderId="27" applyNumberFormat="0" applyProtection="0">
      <alignment vertical="center"/>
    </xf>
    <xf numFmtId="4" fontId="45" fillId="66" borderId="27" applyNumberFormat="0" applyProtection="0">
      <alignment vertical="center"/>
    </xf>
    <xf numFmtId="4" fontId="45" fillId="66" borderId="27" applyNumberFormat="0" applyProtection="0">
      <alignment vertical="center"/>
    </xf>
    <xf numFmtId="4" fontId="45" fillId="66" borderId="27" applyNumberFormat="0" applyProtection="0">
      <alignment vertical="center"/>
    </xf>
    <xf numFmtId="4" fontId="45" fillId="66" borderId="27" applyNumberFormat="0" applyProtection="0">
      <alignment vertical="center"/>
    </xf>
    <xf numFmtId="4" fontId="45" fillId="66" borderId="27" applyNumberFormat="0" applyProtection="0">
      <alignment vertical="center"/>
    </xf>
    <xf numFmtId="4" fontId="45" fillId="66" borderId="27" applyNumberFormat="0" applyProtection="0">
      <alignment vertical="center"/>
    </xf>
    <xf numFmtId="4" fontId="45" fillId="66" borderId="27" applyNumberFormat="0" applyProtection="0">
      <alignment vertical="center"/>
    </xf>
    <xf numFmtId="4" fontId="45" fillId="66" borderId="27" applyNumberFormat="0" applyProtection="0">
      <alignment vertical="center"/>
    </xf>
    <xf numFmtId="4" fontId="45" fillId="66" borderId="27" applyNumberFormat="0" applyProtection="0">
      <alignment vertical="center"/>
    </xf>
    <xf numFmtId="4" fontId="45" fillId="66" borderId="27" applyNumberFormat="0" applyProtection="0">
      <alignment vertical="center"/>
    </xf>
    <xf numFmtId="4" fontId="45" fillId="66" borderId="27" applyNumberFormat="0" applyProtection="0">
      <alignment vertical="center"/>
    </xf>
    <xf numFmtId="4" fontId="45" fillId="66" borderId="27" applyNumberFormat="0" applyProtection="0">
      <alignment vertical="center"/>
    </xf>
    <xf numFmtId="4" fontId="45" fillId="66" borderId="27" applyNumberFormat="0" applyProtection="0">
      <alignment vertical="center"/>
    </xf>
    <xf numFmtId="4" fontId="45" fillId="66" borderId="27" applyNumberFormat="0" applyProtection="0">
      <alignment vertical="center"/>
    </xf>
    <xf numFmtId="4" fontId="45" fillId="66" borderId="27" applyNumberFormat="0" applyProtection="0">
      <alignment vertical="center"/>
    </xf>
    <xf numFmtId="4" fontId="48" fillId="68" borderId="23" applyNumberFormat="0" applyProtection="0">
      <alignment vertical="center"/>
    </xf>
    <xf numFmtId="4" fontId="45" fillId="66" borderId="27" applyNumberFormat="0" applyProtection="0">
      <alignment vertical="center"/>
    </xf>
    <xf numFmtId="4" fontId="49" fillId="68" borderId="27" applyNumberFormat="0" applyProtection="0">
      <alignment vertical="center"/>
    </xf>
    <xf numFmtId="4" fontId="52" fillId="28" borderId="24" applyNumberFormat="0" applyProtection="0">
      <alignment horizontal="left" vertical="center" indent="1"/>
    </xf>
    <xf numFmtId="4" fontId="52" fillId="28" borderId="24" applyNumberFormat="0" applyProtection="0">
      <alignment horizontal="left" vertical="center" indent="1"/>
    </xf>
    <xf numFmtId="4" fontId="52" fillId="28" borderId="24" applyNumberFormat="0" applyProtection="0">
      <alignment horizontal="left" vertical="center" indent="1"/>
    </xf>
    <xf numFmtId="4" fontId="52" fillId="28" borderId="24" applyNumberFormat="0" applyProtection="0">
      <alignment horizontal="left" vertical="center" indent="1"/>
    </xf>
    <xf numFmtId="4" fontId="52" fillId="28" borderId="24" applyNumberFormat="0" applyProtection="0">
      <alignment horizontal="left" vertical="center" indent="1"/>
    </xf>
    <xf numFmtId="4" fontId="52" fillId="28" borderId="24" applyNumberFormat="0" applyProtection="0">
      <alignment horizontal="left" vertical="center" indent="1"/>
    </xf>
    <xf numFmtId="4" fontId="52" fillId="28" borderId="24" applyNumberFormat="0" applyProtection="0">
      <alignment horizontal="left" vertical="center" indent="1"/>
    </xf>
    <xf numFmtId="4" fontId="52" fillId="28" borderId="24" applyNumberFormat="0" applyProtection="0">
      <alignment horizontal="left" vertical="center" indent="1"/>
    </xf>
    <xf numFmtId="4" fontId="52" fillId="28" borderId="24" applyNumberFormat="0" applyProtection="0">
      <alignment horizontal="left" vertical="center" indent="1"/>
    </xf>
    <xf numFmtId="4" fontId="52" fillId="28" borderId="24" applyNumberFormat="0" applyProtection="0">
      <alignment horizontal="left" vertical="center" indent="1"/>
    </xf>
    <xf numFmtId="4" fontId="52" fillId="28" borderId="24" applyNumberFormat="0" applyProtection="0">
      <alignment horizontal="left" vertical="center" indent="1"/>
    </xf>
    <xf numFmtId="4" fontId="52" fillId="28" borderId="24" applyNumberFormat="0" applyProtection="0">
      <alignment horizontal="left" vertical="center" indent="1"/>
    </xf>
    <xf numFmtId="4" fontId="15" fillId="68" borderId="23" applyNumberFormat="0" applyProtection="0">
      <alignment horizontal="left" vertical="center" indent="1"/>
    </xf>
    <xf numFmtId="0" fontId="52" fillId="66" borderId="24" applyNumberFormat="0" applyProtection="0">
      <alignment horizontal="left" vertical="top" indent="1"/>
    </xf>
    <xf numFmtId="0" fontId="52" fillId="66" borderId="24" applyNumberFormat="0" applyProtection="0">
      <alignment horizontal="left" vertical="top" indent="1"/>
    </xf>
    <xf numFmtId="0" fontId="52" fillId="66" borderId="24" applyNumberFormat="0" applyProtection="0">
      <alignment horizontal="left" vertical="top" indent="1"/>
    </xf>
    <xf numFmtId="0" fontId="52" fillId="66" borderId="24" applyNumberFormat="0" applyProtection="0">
      <alignment horizontal="left" vertical="top" indent="1"/>
    </xf>
    <xf numFmtId="0" fontId="52" fillId="66" borderId="24" applyNumberFormat="0" applyProtection="0">
      <alignment horizontal="left" vertical="top" indent="1"/>
    </xf>
    <xf numFmtId="0" fontId="52" fillId="66" borderId="24" applyNumberFormat="0" applyProtection="0">
      <alignment horizontal="left" vertical="top" indent="1"/>
    </xf>
    <xf numFmtId="0" fontId="52" fillId="66" borderId="24" applyNumberFormat="0" applyProtection="0">
      <alignment horizontal="left" vertical="top" indent="1"/>
    </xf>
    <xf numFmtId="0" fontId="52" fillId="66" borderId="24" applyNumberFormat="0" applyProtection="0">
      <alignment horizontal="left" vertical="top" indent="1"/>
    </xf>
    <xf numFmtId="0" fontId="52" fillId="66" borderId="24" applyNumberFormat="0" applyProtection="0">
      <alignment horizontal="left" vertical="top" indent="1"/>
    </xf>
    <xf numFmtId="0" fontId="52" fillId="66" borderId="24" applyNumberFormat="0" applyProtection="0">
      <alignment horizontal="left" vertical="top" indent="1"/>
    </xf>
    <xf numFmtId="0" fontId="52" fillId="66" borderId="24" applyNumberFormat="0" applyProtection="0">
      <alignment horizontal="left" vertical="top" indent="1"/>
    </xf>
    <xf numFmtId="0" fontId="52" fillId="66" borderId="24" applyNumberFormat="0" applyProtection="0">
      <alignment horizontal="left" vertical="top" indent="1"/>
    </xf>
    <xf numFmtId="4" fontId="15" fillId="68" borderId="23" applyNumberFormat="0" applyProtection="0">
      <alignment horizontal="left" vertical="center" indent="1"/>
    </xf>
    <xf numFmtId="4" fontId="45" fillId="0" borderId="22" applyNumberFormat="0" applyProtection="0">
      <alignment horizontal="right" vertical="center"/>
    </xf>
    <xf numFmtId="4" fontId="45" fillId="0" borderId="22" applyNumberFormat="0" applyProtection="0">
      <alignment horizontal="right" vertical="center"/>
    </xf>
    <xf numFmtId="4" fontId="45" fillId="0" borderId="22" applyNumberFormat="0" applyProtection="0">
      <alignment horizontal="right" vertical="center"/>
    </xf>
    <xf numFmtId="4" fontId="45" fillId="0" borderId="22" applyNumberFormat="0" applyProtection="0">
      <alignment horizontal="right" vertical="center"/>
    </xf>
    <xf numFmtId="4" fontId="45" fillId="0" borderId="22" applyNumberFormat="0" applyProtection="0">
      <alignment horizontal="right" vertical="center"/>
    </xf>
    <xf numFmtId="4" fontId="45" fillId="0" borderId="22" applyNumberFormat="0" applyProtection="0">
      <alignment horizontal="right" vertical="center"/>
    </xf>
    <xf numFmtId="4" fontId="45" fillId="0" borderId="22" applyNumberFormat="0" applyProtection="0">
      <alignment horizontal="right" vertical="center"/>
    </xf>
    <xf numFmtId="4" fontId="45" fillId="0" borderId="22" applyNumberFormat="0" applyProtection="0">
      <alignment horizontal="right" vertical="center"/>
    </xf>
    <xf numFmtId="4" fontId="45" fillId="0" borderId="22" applyNumberFormat="0" applyProtection="0">
      <alignment horizontal="right" vertical="center"/>
    </xf>
    <xf numFmtId="4" fontId="45" fillId="0" borderId="22" applyNumberFormat="0" applyProtection="0">
      <alignment horizontal="right" vertical="center"/>
    </xf>
    <xf numFmtId="4" fontId="45" fillId="0" borderId="22" applyNumberFormat="0" applyProtection="0">
      <alignment horizontal="right" vertical="center"/>
    </xf>
    <xf numFmtId="4" fontId="45" fillId="0" borderId="22" applyNumberFormat="0" applyProtection="0">
      <alignment horizontal="right" vertical="center"/>
    </xf>
    <xf numFmtId="4" fontId="45" fillId="0" borderId="22" applyNumberFormat="0" applyProtection="0">
      <alignment horizontal="right" vertical="center"/>
    </xf>
    <xf numFmtId="4" fontId="45" fillId="0" borderId="22" applyNumberFormat="0" applyProtection="0">
      <alignment horizontal="right" vertical="center"/>
    </xf>
    <xf numFmtId="4" fontId="45" fillId="0" borderId="22" applyNumberFormat="0" applyProtection="0">
      <alignment horizontal="right" vertical="center"/>
    </xf>
    <xf numFmtId="4" fontId="45" fillId="0" borderId="22" applyNumberFormat="0" applyProtection="0">
      <alignment horizontal="right" vertical="center"/>
    </xf>
    <xf numFmtId="4" fontId="45" fillId="0" borderId="22" applyNumberFormat="0" applyProtection="0">
      <alignment horizontal="right" vertical="center"/>
    </xf>
    <xf numFmtId="4" fontId="45" fillId="0" borderId="22" applyNumberFormat="0" applyProtection="0">
      <alignment horizontal="right" vertical="center"/>
    </xf>
    <xf numFmtId="4" fontId="45" fillId="0" borderId="22" applyNumberFormat="0" applyProtection="0">
      <alignment horizontal="right" vertical="center"/>
    </xf>
    <xf numFmtId="4" fontId="45" fillId="0" borderId="22" applyNumberFormat="0" applyProtection="0">
      <alignment horizontal="right" vertical="center"/>
    </xf>
    <xf numFmtId="4" fontId="45" fillId="0" borderId="22" applyNumberFormat="0" applyProtection="0">
      <alignment horizontal="right" vertical="center"/>
    </xf>
    <xf numFmtId="4" fontId="45" fillId="0" borderId="22" applyNumberFormat="0" applyProtection="0">
      <alignment horizontal="right" vertical="center"/>
    </xf>
    <xf numFmtId="4" fontId="15" fillId="82" borderId="23" applyNumberFormat="0" applyProtection="0">
      <alignment horizontal="right" vertical="center"/>
    </xf>
    <xf numFmtId="4" fontId="45" fillId="0" borderId="22" applyNumberFormat="0" applyProtection="0">
      <alignment horizontal="right" vertical="center"/>
    </xf>
    <xf numFmtId="4" fontId="45" fillId="0" borderId="22" applyNumberFormat="0" applyProtection="0">
      <alignment horizontal="right" vertical="center"/>
    </xf>
    <xf numFmtId="4" fontId="45" fillId="91" borderId="22" applyNumberFormat="0" applyProtection="0">
      <alignment horizontal="right" vertical="center"/>
    </xf>
    <xf numFmtId="4" fontId="45" fillId="91" borderId="22" applyNumberFormat="0" applyProtection="0">
      <alignment horizontal="right" vertical="center"/>
    </xf>
    <xf numFmtId="4" fontId="45" fillId="91" borderId="22" applyNumberFormat="0" applyProtection="0">
      <alignment horizontal="right" vertical="center"/>
    </xf>
    <xf numFmtId="4" fontId="45" fillId="91" borderId="22" applyNumberFormat="0" applyProtection="0">
      <alignment horizontal="right" vertical="center"/>
    </xf>
    <xf numFmtId="4" fontId="45" fillId="91" borderId="22" applyNumberFormat="0" applyProtection="0">
      <alignment horizontal="right" vertical="center"/>
    </xf>
    <xf numFmtId="4" fontId="45" fillId="91" borderId="22" applyNumberFormat="0" applyProtection="0">
      <alignment horizontal="right" vertical="center"/>
    </xf>
    <xf numFmtId="4" fontId="45" fillId="91" borderId="22" applyNumberFormat="0" applyProtection="0">
      <alignment horizontal="right" vertical="center"/>
    </xf>
    <xf numFmtId="4" fontId="45" fillId="91" borderId="22" applyNumberFormat="0" applyProtection="0">
      <alignment horizontal="right" vertical="center"/>
    </xf>
    <xf numFmtId="4" fontId="45" fillId="91" borderId="22" applyNumberFormat="0" applyProtection="0">
      <alignment horizontal="right" vertical="center"/>
    </xf>
    <xf numFmtId="4" fontId="45" fillId="91" borderId="22" applyNumberFormat="0" applyProtection="0">
      <alignment horizontal="right" vertical="center"/>
    </xf>
    <xf numFmtId="4" fontId="45" fillId="91" borderId="22" applyNumberFormat="0" applyProtection="0">
      <alignment horizontal="right" vertical="center"/>
    </xf>
    <xf numFmtId="4" fontId="45" fillId="91" borderId="22" applyNumberFormat="0" applyProtection="0">
      <alignment horizontal="right" vertical="center"/>
    </xf>
    <xf numFmtId="4" fontId="45" fillId="91" borderId="22" applyNumberFormat="0" applyProtection="0">
      <alignment horizontal="right" vertical="center"/>
    </xf>
    <xf numFmtId="4" fontId="45" fillId="91" borderId="22" applyNumberFormat="0" applyProtection="0">
      <alignment horizontal="right" vertical="center"/>
    </xf>
    <xf numFmtId="4" fontId="45" fillId="91" borderId="22" applyNumberFormat="0" applyProtection="0">
      <alignment horizontal="right" vertical="center"/>
    </xf>
    <xf numFmtId="4" fontId="45" fillId="91" borderId="22" applyNumberFormat="0" applyProtection="0">
      <alignment horizontal="right" vertical="center"/>
    </xf>
    <xf numFmtId="4" fontId="45" fillId="91" borderId="22" applyNumberFormat="0" applyProtection="0">
      <alignment horizontal="right" vertical="center"/>
    </xf>
    <xf numFmtId="4" fontId="45" fillId="91" borderId="22" applyNumberFormat="0" applyProtection="0">
      <alignment horizontal="right" vertical="center"/>
    </xf>
    <xf numFmtId="4" fontId="45" fillId="91" borderId="22" applyNumberFormat="0" applyProtection="0">
      <alignment horizontal="right" vertical="center"/>
    </xf>
    <xf numFmtId="4" fontId="45" fillId="91" borderId="22" applyNumberFormat="0" applyProtection="0">
      <alignment horizontal="right" vertical="center"/>
    </xf>
    <xf numFmtId="4" fontId="45" fillId="91" borderId="22" applyNumberFormat="0" applyProtection="0">
      <alignment horizontal="right" vertical="center"/>
    </xf>
    <xf numFmtId="4" fontId="45" fillId="91" borderId="22" applyNumberFormat="0" applyProtection="0">
      <alignment horizontal="right" vertical="center"/>
    </xf>
    <xf numFmtId="4" fontId="48" fillId="82" borderId="23" applyNumberFormat="0" applyProtection="0">
      <alignment horizontal="right" vertical="center"/>
    </xf>
    <xf numFmtId="4" fontId="45" fillId="91" borderId="22" applyNumberFormat="0" applyProtection="0">
      <alignment horizontal="right" vertical="center"/>
    </xf>
    <xf numFmtId="4" fontId="49" fillId="92" borderId="22" applyNumberFormat="0" applyProtection="0">
      <alignment horizontal="right" vertical="center"/>
    </xf>
    <xf numFmtId="4" fontId="45" fillId="34" borderId="22" applyNumberFormat="0" applyProtection="0">
      <alignment horizontal="left" vertical="center" indent="1"/>
    </xf>
    <xf numFmtId="4" fontId="45" fillId="34" borderId="22" applyNumberFormat="0" applyProtection="0">
      <alignment horizontal="left" vertical="center" indent="1"/>
    </xf>
    <xf numFmtId="4" fontId="45" fillId="34" borderId="22" applyNumberFormat="0" applyProtection="0">
      <alignment horizontal="left" vertical="center" indent="1"/>
    </xf>
    <xf numFmtId="4" fontId="45" fillId="34" borderId="22" applyNumberFormat="0" applyProtection="0">
      <alignment horizontal="left" vertical="center" indent="1"/>
    </xf>
    <xf numFmtId="4" fontId="45" fillId="34" borderId="22" applyNumberFormat="0" applyProtection="0">
      <alignment horizontal="left" vertical="center" indent="1"/>
    </xf>
    <xf numFmtId="4" fontId="45" fillId="34" borderId="22" applyNumberFormat="0" applyProtection="0">
      <alignment horizontal="left" vertical="center" indent="1"/>
    </xf>
    <xf numFmtId="4" fontId="45" fillId="34" borderId="22" applyNumberFormat="0" applyProtection="0">
      <alignment horizontal="left" vertical="center" indent="1"/>
    </xf>
    <xf numFmtId="4" fontId="45" fillId="34" borderId="22" applyNumberFormat="0" applyProtection="0">
      <alignment horizontal="left" vertical="center" indent="1"/>
    </xf>
    <xf numFmtId="4" fontId="45" fillId="34" borderId="22" applyNumberFormat="0" applyProtection="0">
      <alignment horizontal="left" vertical="center" indent="1"/>
    </xf>
    <xf numFmtId="4" fontId="45" fillId="34" borderId="22" applyNumberFormat="0" applyProtection="0">
      <alignment horizontal="left" vertical="center" indent="1"/>
    </xf>
    <xf numFmtId="4" fontId="45" fillId="34" borderId="22" applyNumberFormat="0" applyProtection="0">
      <alignment horizontal="left" vertical="center" indent="1"/>
    </xf>
    <xf numFmtId="4" fontId="45" fillId="34" borderId="22" applyNumberFormat="0" applyProtection="0">
      <alignment horizontal="left" vertical="center" indent="1"/>
    </xf>
    <xf numFmtId="4" fontId="45" fillId="34" borderId="22" applyNumberFormat="0" applyProtection="0">
      <alignment horizontal="left" vertical="center" indent="1"/>
    </xf>
    <xf numFmtId="4" fontId="45" fillId="34" borderId="22" applyNumberFormat="0" applyProtection="0">
      <alignment horizontal="left" vertical="center" indent="1"/>
    </xf>
    <xf numFmtId="4" fontId="45" fillId="34" borderId="22" applyNumberFormat="0" applyProtection="0">
      <alignment horizontal="left" vertical="center" indent="1"/>
    </xf>
    <xf numFmtId="4" fontId="45" fillId="34" borderId="22" applyNumberFormat="0" applyProtection="0">
      <alignment horizontal="left" vertical="center" indent="1"/>
    </xf>
    <xf numFmtId="4" fontId="45" fillId="34" borderId="22" applyNumberFormat="0" applyProtection="0">
      <alignment horizontal="left" vertical="center" indent="1"/>
    </xf>
    <xf numFmtId="4" fontId="45" fillId="34" borderId="22" applyNumberFormat="0" applyProtection="0">
      <alignment horizontal="left" vertical="center" indent="1"/>
    </xf>
    <xf numFmtId="4" fontId="45" fillId="34" borderId="22" applyNumberFormat="0" applyProtection="0">
      <alignment horizontal="left" vertical="center" indent="1"/>
    </xf>
    <xf numFmtId="4" fontId="45" fillId="34" borderId="22" applyNumberFormat="0" applyProtection="0">
      <alignment horizontal="left" vertical="center" indent="1"/>
    </xf>
    <xf numFmtId="4" fontId="45" fillId="34" borderId="22" applyNumberFormat="0" applyProtection="0">
      <alignment horizontal="left" vertical="center" indent="1"/>
    </xf>
    <xf numFmtId="4" fontId="45" fillId="34" borderId="22" applyNumberFormat="0" applyProtection="0">
      <alignment horizontal="left" vertical="center" indent="1"/>
    </xf>
    <xf numFmtId="0" fontId="4" fillId="84" borderId="23" applyNumberFormat="0" applyProtection="0">
      <alignment horizontal="left" vertical="center" indent="1"/>
    </xf>
    <xf numFmtId="4" fontId="45" fillId="69" borderId="22" applyNumberFormat="0" applyProtection="0">
      <alignment horizontal="left" vertical="center" indent="1"/>
    </xf>
    <xf numFmtId="0" fontId="52" fillId="21" borderId="24" applyNumberFormat="0" applyProtection="0">
      <alignment horizontal="left" vertical="top" indent="1"/>
    </xf>
    <xf numFmtId="0" fontId="52" fillId="21" borderId="24" applyNumberFormat="0" applyProtection="0">
      <alignment horizontal="left" vertical="top" indent="1"/>
    </xf>
    <xf numFmtId="0" fontId="52" fillId="21" borderId="24" applyNumberFormat="0" applyProtection="0">
      <alignment horizontal="left" vertical="top" indent="1"/>
    </xf>
    <xf numFmtId="0" fontId="52" fillId="21" borderId="24" applyNumberFormat="0" applyProtection="0">
      <alignment horizontal="left" vertical="top" indent="1"/>
    </xf>
    <xf numFmtId="0" fontId="52" fillId="21" borderId="24" applyNumberFormat="0" applyProtection="0">
      <alignment horizontal="left" vertical="top" indent="1"/>
    </xf>
    <xf numFmtId="0" fontId="52" fillId="21" borderId="24" applyNumberFormat="0" applyProtection="0">
      <alignment horizontal="left" vertical="top" indent="1"/>
    </xf>
    <xf numFmtId="0" fontId="52" fillId="21" borderId="24" applyNumberFormat="0" applyProtection="0">
      <alignment horizontal="left" vertical="top" indent="1"/>
    </xf>
    <xf numFmtId="0" fontId="52" fillId="21" borderId="24" applyNumberFormat="0" applyProtection="0">
      <alignment horizontal="left" vertical="top" indent="1"/>
    </xf>
    <xf numFmtId="0" fontId="52" fillId="21" borderId="24" applyNumberFormat="0" applyProtection="0">
      <alignment horizontal="left" vertical="top" indent="1"/>
    </xf>
    <xf numFmtId="0" fontId="52" fillId="21" borderId="24" applyNumberFormat="0" applyProtection="0">
      <alignment horizontal="left" vertical="top" indent="1"/>
    </xf>
    <xf numFmtId="0" fontId="52" fillId="21" borderId="24" applyNumberFormat="0" applyProtection="0">
      <alignment horizontal="left" vertical="top" indent="1"/>
    </xf>
    <xf numFmtId="0" fontId="52" fillId="21" borderId="24" applyNumberFormat="0" applyProtection="0">
      <alignment horizontal="left" vertical="top" indent="1"/>
    </xf>
    <xf numFmtId="0" fontId="4" fillId="84" borderId="23" applyNumberFormat="0" applyProtection="0">
      <alignment horizontal="left" vertical="center" indent="1"/>
    </xf>
    <xf numFmtId="4" fontId="53" fillId="93" borderId="21" applyNumberFormat="0" applyProtection="0">
      <alignment horizontal="left" vertical="center" indent="1"/>
    </xf>
    <xf numFmtId="4" fontId="53" fillId="93" borderId="21" applyNumberFormat="0" applyProtection="0">
      <alignment horizontal="left" vertical="center" indent="1"/>
    </xf>
    <xf numFmtId="4" fontId="53" fillId="93" borderId="21" applyNumberFormat="0" applyProtection="0">
      <alignment horizontal="left" vertical="center" indent="1"/>
    </xf>
    <xf numFmtId="4" fontId="53" fillId="93" borderId="21" applyNumberFormat="0" applyProtection="0">
      <alignment horizontal="left" vertical="center" indent="1"/>
    </xf>
    <xf numFmtId="4" fontId="53" fillId="93" borderId="21" applyNumberFormat="0" applyProtection="0">
      <alignment horizontal="left" vertical="center" indent="1"/>
    </xf>
    <xf numFmtId="4" fontId="53" fillId="93" borderId="21" applyNumberFormat="0" applyProtection="0">
      <alignment horizontal="left" vertical="center" indent="1"/>
    </xf>
    <xf numFmtId="4" fontId="53" fillId="93" borderId="21" applyNumberFormat="0" applyProtection="0">
      <alignment horizontal="left" vertical="center" indent="1"/>
    </xf>
    <xf numFmtId="4" fontId="53" fillId="93" borderId="21" applyNumberFormat="0" applyProtection="0">
      <alignment horizontal="left" vertical="center" indent="1"/>
    </xf>
    <xf numFmtId="4" fontId="53" fillId="93" borderId="21" applyNumberFormat="0" applyProtection="0">
      <alignment horizontal="left" vertical="center" indent="1"/>
    </xf>
    <xf numFmtId="4" fontId="53" fillId="93" borderId="21" applyNumberFormat="0" applyProtection="0">
      <alignment horizontal="left" vertical="center" indent="1"/>
    </xf>
    <xf numFmtId="4" fontId="53" fillId="93" borderId="21" applyNumberFormat="0" applyProtection="0">
      <alignment horizontal="left" vertical="center" indent="1"/>
    </xf>
    <xf numFmtId="4" fontId="53" fillId="93" borderId="21" applyNumberFormat="0" applyProtection="0">
      <alignment horizontal="left" vertical="center" indent="1"/>
    </xf>
    <xf numFmtId="0" fontId="54" fillId="0" borderId="0"/>
    <xf numFmtId="0" fontId="45" fillId="94" borderId="27"/>
    <xf numFmtId="0" fontId="45" fillId="94" borderId="27"/>
    <xf numFmtId="0" fontId="45" fillId="94" borderId="27"/>
    <xf numFmtId="0" fontId="45" fillId="94" borderId="27"/>
    <xf numFmtId="0" fontId="45" fillId="94" borderId="27"/>
    <xf numFmtId="0" fontId="45" fillId="94" borderId="27"/>
    <xf numFmtId="0" fontId="45" fillId="94" borderId="27"/>
    <xf numFmtId="0" fontId="45" fillId="94" borderId="27"/>
    <xf numFmtId="0" fontId="45" fillId="94" borderId="27"/>
    <xf numFmtId="0" fontId="45" fillId="94" borderId="27"/>
    <xf numFmtId="0" fontId="45" fillId="94" borderId="27"/>
    <xf numFmtId="0" fontId="45" fillId="94" borderId="27"/>
    <xf numFmtId="0" fontId="45" fillId="94" borderId="27"/>
    <xf numFmtId="0" fontId="45" fillId="94" borderId="27"/>
    <xf numFmtId="0" fontId="45" fillId="94" borderId="27"/>
    <xf numFmtId="0" fontId="45" fillId="94" borderId="27"/>
    <xf numFmtId="0" fontId="45" fillId="94" borderId="27"/>
    <xf numFmtId="0" fontId="45" fillId="94" borderId="27"/>
    <xf numFmtId="4" fontId="55" fillId="91" borderId="22" applyNumberFormat="0" applyProtection="0">
      <alignment horizontal="right" vertical="center"/>
    </xf>
    <xf numFmtId="4" fontId="55" fillId="91" borderId="22" applyNumberFormat="0" applyProtection="0">
      <alignment horizontal="right" vertical="center"/>
    </xf>
    <xf numFmtId="4" fontId="55" fillId="91" borderId="22" applyNumberFormat="0" applyProtection="0">
      <alignment horizontal="right" vertical="center"/>
    </xf>
    <xf numFmtId="4" fontId="55" fillId="91" borderId="22" applyNumberFormat="0" applyProtection="0">
      <alignment horizontal="right" vertical="center"/>
    </xf>
    <xf numFmtId="4" fontId="55" fillId="91" borderId="22" applyNumberFormat="0" applyProtection="0">
      <alignment horizontal="right" vertical="center"/>
    </xf>
    <xf numFmtId="4" fontId="55" fillId="91" borderId="22" applyNumberFormat="0" applyProtection="0">
      <alignment horizontal="right" vertical="center"/>
    </xf>
    <xf numFmtId="4" fontId="55" fillId="91" borderId="22" applyNumberFormat="0" applyProtection="0">
      <alignment horizontal="right" vertical="center"/>
    </xf>
    <xf numFmtId="4" fontId="55" fillId="91" borderId="22" applyNumberFormat="0" applyProtection="0">
      <alignment horizontal="right" vertical="center"/>
    </xf>
    <xf numFmtId="4" fontId="55" fillId="91" borderId="22" applyNumberFormat="0" applyProtection="0">
      <alignment horizontal="right" vertical="center"/>
    </xf>
    <xf numFmtId="4" fontId="55" fillId="91" borderId="22" applyNumberFormat="0" applyProtection="0">
      <alignment horizontal="right" vertical="center"/>
    </xf>
    <xf numFmtId="4" fontId="55" fillId="91" borderId="22" applyNumberFormat="0" applyProtection="0">
      <alignment horizontal="right" vertical="center"/>
    </xf>
    <xf numFmtId="4" fontId="55" fillId="91" borderId="22" applyNumberFormat="0" applyProtection="0">
      <alignment horizontal="right" vertical="center"/>
    </xf>
    <xf numFmtId="4" fontId="56" fillId="82" borderId="23" applyNumberFormat="0" applyProtection="0">
      <alignment horizontal="right" vertical="center"/>
    </xf>
    <xf numFmtId="0" fontId="57" fillId="15" borderId="0" applyNumberFormat="0" applyBorder="0" applyAlignment="0" applyProtection="0"/>
    <xf numFmtId="0" fontId="58" fillId="0" borderId="0" applyNumberFormat="0" applyFill="0" applyBorder="0" applyAlignment="0" applyProtection="0"/>
    <xf numFmtId="0" fontId="15" fillId="0" borderId="0"/>
    <xf numFmtId="0" fontId="4" fillId="0" borderId="0"/>
    <xf numFmtId="0" fontId="4" fillId="0" borderId="0"/>
    <xf numFmtId="0" fontId="19" fillId="0" borderId="0"/>
    <xf numFmtId="0" fontId="4" fillId="0" borderId="0"/>
    <xf numFmtId="0" fontId="4" fillId="0" borderId="0"/>
    <xf numFmtId="0" fontId="19" fillId="0" borderId="0"/>
    <xf numFmtId="0" fontId="19" fillId="0" borderId="0"/>
    <xf numFmtId="0" fontId="19" fillId="0" borderId="0"/>
    <xf numFmtId="0" fontId="19"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4" fillId="0" borderId="0"/>
    <xf numFmtId="0" fontId="1" fillId="0" borderId="0"/>
    <xf numFmtId="0" fontId="13" fillId="0" borderId="0"/>
    <xf numFmtId="0" fontId="1" fillId="0" borderId="0"/>
    <xf numFmtId="0" fontId="1" fillId="0" borderId="0"/>
    <xf numFmtId="0" fontId="1" fillId="0" borderId="0"/>
    <xf numFmtId="0" fontId="15" fillId="0" borderId="0"/>
    <xf numFmtId="0" fontId="4" fillId="0" borderId="0"/>
    <xf numFmtId="0" fontId="4" fillId="0" borderId="0"/>
    <xf numFmtId="0" fontId="4" fillId="0" borderId="0"/>
    <xf numFmtId="0" fontId="4" fillId="0" borderId="0"/>
    <xf numFmtId="0" fontId="4" fillId="0" borderId="0"/>
    <xf numFmtId="0" fontId="4" fillId="0" borderId="0"/>
    <xf numFmtId="0" fontId="59"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28" fillId="0" borderId="28" applyNumberFormat="0" applyFill="0" applyAlignment="0" applyProtection="0"/>
    <xf numFmtId="0" fontId="28" fillId="0" borderId="28" applyNumberFormat="0" applyFill="0" applyAlignment="0" applyProtection="0"/>
    <xf numFmtId="0" fontId="28" fillId="0" borderId="28" applyNumberFormat="0" applyFill="0" applyAlignment="0" applyProtection="0"/>
    <xf numFmtId="0" fontId="28" fillId="0" borderId="28" applyNumberFormat="0" applyFill="0" applyAlignment="0" applyProtection="0"/>
    <xf numFmtId="0" fontId="28" fillId="0" borderId="28" applyNumberFormat="0" applyFill="0" applyAlignment="0" applyProtection="0"/>
    <xf numFmtId="0" fontId="28" fillId="0" borderId="28" applyNumberFormat="0" applyFill="0" applyAlignment="0" applyProtection="0"/>
    <xf numFmtId="0" fontId="28" fillId="0" borderId="28" applyNumberFormat="0" applyFill="0" applyAlignment="0" applyProtection="0"/>
    <xf numFmtId="0" fontId="28" fillId="0" borderId="28" applyNumberFormat="0" applyFill="0" applyAlignment="0" applyProtection="0"/>
    <xf numFmtId="0" fontId="28" fillId="0" borderId="28" applyNumberFormat="0" applyFill="0" applyAlignment="0" applyProtection="0"/>
    <xf numFmtId="0" fontId="28" fillId="0" borderId="28" applyNumberFormat="0" applyFill="0" applyAlignment="0" applyProtection="0"/>
    <xf numFmtId="0" fontId="28" fillId="0" borderId="28" applyNumberFormat="0" applyFill="0" applyAlignment="0" applyProtection="0"/>
    <xf numFmtId="0" fontId="28" fillId="0" borderId="28" applyNumberFormat="0" applyFill="0" applyAlignment="0" applyProtection="0"/>
    <xf numFmtId="0" fontId="28" fillId="0" borderId="29" applyNumberFormat="0" applyFill="0" applyAlignment="0" applyProtection="0"/>
    <xf numFmtId="0" fontId="28" fillId="0" borderId="29" applyNumberFormat="0" applyFill="0" applyAlignment="0" applyProtection="0"/>
    <xf numFmtId="0" fontId="28" fillId="0" borderId="29" applyNumberFormat="0" applyFill="0" applyAlignment="0" applyProtection="0"/>
    <xf numFmtId="0" fontId="28" fillId="0" borderId="29" applyNumberFormat="0" applyFill="0" applyAlignment="0" applyProtection="0"/>
    <xf numFmtId="0" fontId="28" fillId="0" borderId="29" applyNumberFormat="0" applyFill="0" applyAlignment="0" applyProtection="0"/>
    <xf numFmtId="0" fontId="28" fillId="0" borderId="29" applyNumberFormat="0" applyFill="0" applyAlignment="0" applyProtection="0"/>
    <xf numFmtId="0" fontId="28" fillId="0" borderId="29" applyNumberFormat="0" applyFill="0" applyAlignment="0" applyProtection="0"/>
    <xf numFmtId="0" fontId="28" fillId="0" borderId="28" applyNumberFormat="0" applyFill="0" applyAlignment="0" applyProtection="0"/>
    <xf numFmtId="0" fontId="28" fillId="0" borderId="29" applyNumberFormat="0" applyFill="0" applyAlignment="0" applyProtection="0"/>
    <xf numFmtId="0" fontId="28" fillId="0" borderId="29" applyNumberFormat="0" applyFill="0" applyAlignment="0" applyProtection="0"/>
    <xf numFmtId="0" fontId="28" fillId="0" borderId="29" applyNumberFormat="0" applyFill="0" applyAlignment="0" applyProtection="0"/>
    <xf numFmtId="0" fontId="28" fillId="0" borderId="29" applyNumberFormat="0" applyFill="0" applyAlignment="0" applyProtection="0"/>
    <xf numFmtId="0" fontId="28" fillId="0" borderId="29" applyNumberFormat="0" applyFill="0" applyAlignment="0" applyProtection="0"/>
    <xf numFmtId="0" fontId="59" fillId="0" borderId="0" applyNumberFormat="0" applyFill="0" applyBorder="0" applyAlignment="0" applyProtection="0"/>
    <xf numFmtId="0" fontId="60" fillId="0" borderId="13" applyNumberFormat="0" applyFill="0" applyAlignment="0" applyProtection="0"/>
    <xf numFmtId="0" fontId="61" fillId="0" borderId="14" applyNumberFormat="0" applyFill="0" applyAlignment="0" applyProtection="0"/>
    <xf numFmtId="0" fontId="62" fillId="0" borderId="15" applyNumberFormat="0" applyFill="0" applyAlignment="0" applyProtection="0"/>
    <xf numFmtId="0" fontId="62" fillId="0" borderId="0" applyNumberFormat="0" applyFill="0" applyBorder="0" applyAlignment="0" applyProtection="0"/>
    <xf numFmtId="0" fontId="46" fillId="28" borderId="23" applyNumberFormat="0" applyAlignment="0" applyProtection="0"/>
    <xf numFmtId="0" fontId="46" fillId="28" borderId="23" applyNumberFormat="0" applyAlignment="0" applyProtection="0"/>
    <xf numFmtId="0" fontId="46" fillId="28" borderId="23" applyNumberFormat="0" applyAlignment="0" applyProtection="0"/>
    <xf numFmtId="0" fontId="46" fillId="28" borderId="23" applyNumberFormat="0" applyAlignment="0" applyProtection="0"/>
    <xf numFmtId="0" fontId="46" fillId="28" borderId="23" applyNumberFormat="0" applyAlignment="0" applyProtection="0"/>
    <xf numFmtId="0" fontId="46" fillId="28" borderId="23" applyNumberFormat="0" applyAlignment="0" applyProtection="0"/>
    <xf numFmtId="0" fontId="46" fillId="28" borderId="23" applyNumberFormat="0" applyAlignment="0" applyProtection="0"/>
    <xf numFmtId="0" fontId="46" fillId="28" borderId="23" applyNumberFormat="0" applyAlignment="0" applyProtection="0"/>
    <xf numFmtId="0" fontId="46" fillId="28" borderId="23" applyNumberFormat="0" applyAlignment="0" applyProtection="0"/>
    <xf numFmtId="0" fontId="46" fillId="28" borderId="23" applyNumberFormat="0" applyAlignment="0" applyProtection="0"/>
    <xf numFmtId="0" fontId="46" fillId="28" borderId="23" applyNumberFormat="0" applyAlignment="0" applyProtection="0"/>
    <xf numFmtId="44" fontId="4" fillId="0" borderId="0" applyFont="0" applyFill="0" applyBorder="0" applyAlignment="0" applyProtection="0"/>
    <xf numFmtId="0" fontId="31" fillId="0" borderId="0" applyNumberFormat="0" applyFill="0" applyBorder="0" applyAlignment="0" applyProtection="0"/>
    <xf numFmtId="0" fontId="63" fillId="0" borderId="11" applyNumberFormat="0" applyFill="0" applyAlignment="0" applyProtection="0"/>
    <xf numFmtId="0" fontId="64" fillId="0" borderId="0" applyNumberFormat="0" applyFill="0" applyBorder="0" applyAlignment="0" applyProtection="0"/>
    <xf numFmtId="0" fontId="65" fillId="0" borderId="0" applyNumberFormat="0" applyFill="0" applyBorder="0" applyAlignment="0" applyProtection="0"/>
    <xf numFmtId="0" fontId="66" fillId="0" borderId="0" applyNumberFormat="0" applyFill="0" applyBorder="0" applyAlignment="0" applyProtection="0"/>
    <xf numFmtId="0" fontId="65" fillId="0" borderId="0" applyNumberFormat="0" applyFill="0" applyBorder="0" applyAlignment="0" applyProtection="0"/>
    <xf numFmtId="0" fontId="64" fillId="0" borderId="0" applyNumberFormat="0" applyFill="0" applyBorder="0" applyAlignment="0" applyProtection="0"/>
    <xf numFmtId="0" fontId="67" fillId="61" borderId="9" applyNumberFormat="0" applyAlignment="0" applyProtection="0"/>
    <xf numFmtId="4" fontId="45" fillId="29" borderId="61" applyNumberFormat="0" applyProtection="0">
      <alignment horizontal="right" vertical="center"/>
    </xf>
    <xf numFmtId="0" fontId="28" fillId="0" borderId="51" applyNumberFormat="0" applyFill="0" applyAlignment="0" applyProtection="0"/>
    <xf numFmtId="0" fontId="25" fillId="60" borderId="36" applyNumberFormat="0" applyAlignment="0" applyProtection="0"/>
    <xf numFmtId="0" fontId="27" fillId="19" borderId="60" applyNumberFormat="0" applyAlignment="0" applyProtection="0"/>
    <xf numFmtId="4" fontId="45" fillId="71" borderId="96" applyNumberFormat="0" applyProtection="0">
      <alignment horizontal="right" vertical="center"/>
    </xf>
    <xf numFmtId="0" fontId="45" fillId="88" borderId="78" applyNumberFormat="0" applyProtection="0">
      <alignment horizontal="left" vertical="center" indent="1"/>
    </xf>
    <xf numFmtId="0" fontId="45" fillId="24" borderId="78" applyNumberFormat="0" applyProtection="0">
      <alignment horizontal="left" vertical="center" indent="1"/>
    </xf>
    <xf numFmtId="4" fontId="45" fillId="26" borderId="61" applyNumberFormat="0" applyProtection="0">
      <alignment horizontal="right" vertical="center"/>
    </xf>
    <xf numFmtId="4" fontId="4" fillId="31" borderId="65" applyNumberFormat="0" applyProtection="0">
      <alignment horizontal="left" vertical="center" indent="1"/>
    </xf>
    <xf numFmtId="4" fontId="45" fillId="29" borderId="53" applyNumberFormat="0" applyProtection="0">
      <alignment horizontal="right" vertical="center"/>
    </xf>
    <xf numFmtId="4" fontId="53" fillId="93" borderId="40" applyNumberFormat="0" applyProtection="0">
      <alignment horizontal="left" vertical="center" indent="1"/>
    </xf>
    <xf numFmtId="4" fontId="45" fillId="34" borderId="36" applyNumberFormat="0" applyProtection="0">
      <alignment horizontal="left" vertical="center" indent="1"/>
    </xf>
    <xf numFmtId="4" fontId="45" fillId="34" borderId="36" applyNumberFormat="0" applyProtection="0">
      <alignment horizontal="left" vertical="center" indent="1"/>
    </xf>
    <xf numFmtId="4" fontId="45" fillId="91" borderId="36" applyNumberFormat="0" applyProtection="0">
      <alignment horizontal="right" vertical="center"/>
    </xf>
    <xf numFmtId="4" fontId="45" fillId="0" borderId="36" applyNumberFormat="0" applyProtection="0">
      <alignment horizontal="right" vertical="center"/>
    </xf>
    <xf numFmtId="0" fontId="45" fillId="20" borderId="39" applyNumberFormat="0" applyProtection="0">
      <alignment horizontal="left" vertical="top" indent="1"/>
    </xf>
    <xf numFmtId="0" fontId="45" fillId="20" borderId="36" applyNumberFormat="0" applyProtection="0">
      <alignment horizontal="left" vertical="center" indent="1"/>
    </xf>
    <xf numFmtId="0" fontId="45" fillId="20" borderId="36" applyNumberFormat="0" applyProtection="0">
      <alignment horizontal="left" vertical="center" indent="1"/>
    </xf>
    <xf numFmtId="0" fontId="45" fillId="24" borderId="39" applyNumberFormat="0" applyProtection="0">
      <alignment horizontal="left" vertical="top" indent="1"/>
    </xf>
    <xf numFmtId="0" fontId="45" fillId="24" borderId="36" applyNumberFormat="0" applyProtection="0">
      <alignment horizontal="left" vertical="center" indent="1"/>
    </xf>
    <xf numFmtId="0" fontId="45" fillId="24" borderId="36" applyNumberFormat="0" applyProtection="0">
      <alignment horizontal="left" vertical="center" indent="1"/>
    </xf>
    <xf numFmtId="4" fontId="4" fillId="31" borderId="40" applyNumberFormat="0" applyProtection="0">
      <alignment horizontal="left" vertical="center" indent="1"/>
    </xf>
    <xf numFmtId="0" fontId="45" fillId="21" borderId="39" applyNumberFormat="0" applyProtection="0">
      <alignment horizontal="left" vertical="top" indent="1"/>
    </xf>
    <xf numFmtId="0" fontId="45" fillId="88" borderId="36" applyNumberFormat="0" applyProtection="0">
      <alignment horizontal="left" vertical="center" indent="1"/>
    </xf>
    <xf numFmtId="0" fontId="45" fillId="88" borderId="36" applyNumberFormat="0" applyProtection="0">
      <alignment horizontal="left" vertical="center" indent="1"/>
    </xf>
    <xf numFmtId="0" fontId="4" fillId="66" borderId="37" applyNumberFormat="0" applyFont="0" applyAlignment="0" applyProtection="0"/>
    <xf numFmtId="4" fontId="45" fillId="34" borderId="36" applyNumberFormat="0" applyProtection="0">
      <alignment horizontal="left" vertical="center" indent="1"/>
    </xf>
    <xf numFmtId="0" fontId="50" fillId="65" borderId="39" applyNumberFormat="0" applyProtection="0">
      <alignment horizontal="left" vertical="top" indent="1"/>
    </xf>
    <xf numFmtId="4" fontId="45" fillId="67" borderId="36" applyNumberFormat="0" applyProtection="0">
      <alignment horizontal="left" vertical="center" indent="1"/>
    </xf>
    <xf numFmtId="4" fontId="4" fillId="31" borderId="40" applyNumberFormat="0" applyProtection="0">
      <alignment horizontal="left" vertical="center" indent="1"/>
    </xf>
    <xf numFmtId="0" fontId="45" fillId="31" borderId="64" applyNumberFormat="0" applyProtection="0">
      <alignment horizontal="left" vertical="top" indent="1"/>
    </xf>
    <xf numFmtId="4" fontId="45" fillId="35" borderId="122" applyNumberFormat="0" applyProtection="0">
      <alignment horizontal="right" vertical="center"/>
    </xf>
    <xf numFmtId="0" fontId="46" fillId="28" borderId="47" applyNumberFormat="0" applyAlignment="0" applyProtection="0"/>
    <xf numFmtId="0" fontId="45" fillId="88" borderId="36" applyNumberFormat="0" applyProtection="0">
      <alignment horizontal="left" vertical="center" indent="1"/>
    </xf>
    <xf numFmtId="0" fontId="45" fillId="28" borderId="36" applyNumberFormat="0" applyProtection="0">
      <alignment horizontal="left" vertical="center" indent="1"/>
    </xf>
    <xf numFmtId="4" fontId="4" fillId="31" borderId="65" applyNumberFormat="0" applyProtection="0">
      <alignment horizontal="left" vertical="center" indent="1"/>
    </xf>
    <xf numFmtId="4" fontId="45" fillId="65" borderId="36" applyNumberFormat="0" applyProtection="0">
      <alignment vertical="center"/>
    </xf>
    <xf numFmtId="0" fontId="52" fillId="66" borderId="48" applyNumberFormat="0" applyProtection="0">
      <alignment horizontal="left" vertical="top" indent="1"/>
    </xf>
    <xf numFmtId="0" fontId="24" fillId="28" borderId="44" applyNumberFormat="0" applyAlignment="0" applyProtection="0"/>
    <xf numFmtId="0" fontId="45" fillId="20" borderId="53" applyNumberFormat="0" applyProtection="0">
      <alignment horizontal="left" vertical="center" indent="1"/>
    </xf>
    <xf numFmtId="0" fontId="45" fillId="24" borderId="53" applyNumberFormat="0" applyProtection="0">
      <alignment horizontal="left" vertical="center" indent="1"/>
    </xf>
    <xf numFmtId="0" fontId="25" fillId="60" borderId="32" applyNumberFormat="0" applyAlignment="0" applyProtection="0"/>
    <xf numFmtId="0" fontId="50" fillId="65" borderId="72" applyNumberFormat="0" applyProtection="0">
      <alignment horizontal="left" vertical="top" indent="1"/>
    </xf>
    <xf numFmtId="0" fontId="45" fillId="24" borderId="81" applyNumberFormat="0" applyProtection="0">
      <alignment horizontal="left" vertical="top" indent="1"/>
    </xf>
    <xf numFmtId="4" fontId="45" fillId="34" borderId="78" applyNumberFormat="0" applyProtection="0">
      <alignment horizontal="left" vertical="center" indent="1"/>
    </xf>
    <xf numFmtId="4" fontId="45" fillId="65" borderId="78" applyNumberFormat="0" applyProtection="0">
      <alignment vertical="center"/>
    </xf>
    <xf numFmtId="4" fontId="45" fillId="34" borderId="78" applyNumberFormat="0" applyProtection="0">
      <alignment horizontal="left" vertical="center" indent="1"/>
    </xf>
    <xf numFmtId="0" fontId="42" fillId="19" borderId="31" applyNumberFormat="0" applyAlignment="0" applyProtection="0"/>
    <xf numFmtId="0" fontId="52" fillId="66" borderId="81" applyNumberFormat="0" applyProtection="0">
      <alignment horizontal="left" vertical="top" indent="1"/>
    </xf>
    <xf numFmtId="4" fontId="52" fillId="66" borderId="81" applyNumberFormat="0" applyProtection="0">
      <alignment vertical="center"/>
    </xf>
    <xf numFmtId="0" fontId="45" fillId="20" borderId="78" applyNumberFormat="0" applyProtection="0">
      <alignment horizontal="left" vertical="center" indent="1"/>
    </xf>
    <xf numFmtId="0" fontId="45" fillId="20" borderId="78" applyNumberFormat="0" applyProtection="0">
      <alignment horizontal="left" vertical="center" indent="1"/>
    </xf>
    <xf numFmtId="4" fontId="45" fillId="15" borderId="69" applyNumberFormat="0" applyProtection="0">
      <alignment horizontal="right" vertical="center"/>
    </xf>
    <xf numFmtId="0" fontId="4" fillId="66" borderId="33" applyNumberFormat="0" applyFont="0" applyAlignment="0" applyProtection="0"/>
    <xf numFmtId="0" fontId="28" fillId="0" borderId="84" applyNumberFormat="0" applyFill="0" applyAlignment="0" applyProtection="0"/>
    <xf numFmtId="4" fontId="45" fillId="65" borderId="32" applyNumberFormat="0" applyProtection="0">
      <alignment vertical="center"/>
    </xf>
    <xf numFmtId="4" fontId="45" fillId="65" borderId="32" applyNumberFormat="0" applyProtection="0">
      <alignment vertical="center"/>
    </xf>
    <xf numFmtId="4" fontId="45" fillId="67" borderId="32" applyNumberFormat="0" applyProtection="0">
      <alignment horizontal="left" vertical="center" indent="1"/>
    </xf>
    <xf numFmtId="0" fontId="50" fillId="65" borderId="24" applyNumberFormat="0" applyProtection="0">
      <alignment horizontal="left" vertical="top" indent="1"/>
    </xf>
    <xf numFmtId="4" fontId="45" fillId="34" borderId="32" applyNumberFormat="0" applyProtection="0">
      <alignment horizontal="left" vertical="center" indent="1"/>
    </xf>
    <xf numFmtId="4" fontId="45" fillId="15" borderId="32" applyNumberFormat="0" applyProtection="0">
      <alignment horizontal="right" vertical="center"/>
    </xf>
    <xf numFmtId="4" fontId="45" fillId="71" borderId="32" applyNumberFormat="0" applyProtection="0">
      <alignment horizontal="right" vertical="center"/>
    </xf>
    <xf numFmtId="4" fontId="45" fillId="58" borderId="34" applyNumberFormat="0" applyProtection="0">
      <alignment horizontal="right" vertical="center"/>
    </xf>
    <xf numFmtId="4" fontId="45" fillId="27" borderId="32" applyNumberFormat="0" applyProtection="0">
      <alignment horizontal="right" vertical="center"/>
    </xf>
    <xf numFmtId="4" fontId="45" fillId="35" borderId="32" applyNumberFormat="0" applyProtection="0">
      <alignment horizontal="right" vertical="center"/>
    </xf>
    <xf numFmtId="4" fontId="45" fillId="59" borderId="32" applyNumberFormat="0" applyProtection="0">
      <alignment horizontal="right" vertical="center"/>
    </xf>
    <xf numFmtId="4" fontId="45" fillId="29" borderId="32" applyNumberFormat="0" applyProtection="0">
      <alignment horizontal="right" vertical="center"/>
    </xf>
    <xf numFmtId="4" fontId="45" fillId="22" borderId="32" applyNumberFormat="0" applyProtection="0">
      <alignment horizontal="right" vertical="center"/>
    </xf>
    <xf numFmtId="4" fontId="45" fillId="26" borderId="32" applyNumberFormat="0" applyProtection="0">
      <alignment horizontal="right" vertical="center"/>
    </xf>
    <xf numFmtId="4" fontId="45" fillId="80" borderId="34" applyNumberFormat="0" applyProtection="0">
      <alignment horizontal="left" vertical="center" indent="1"/>
    </xf>
    <xf numFmtId="4" fontId="4" fillId="31" borderId="34" applyNumberFormat="0" applyProtection="0">
      <alignment horizontal="left" vertical="center" indent="1"/>
    </xf>
    <xf numFmtId="4" fontId="4" fillId="31" borderId="34" applyNumberFormat="0" applyProtection="0">
      <alignment horizontal="left" vertical="center" indent="1"/>
    </xf>
    <xf numFmtId="4" fontId="45" fillId="21" borderId="32" applyNumberFormat="0" applyProtection="0">
      <alignment horizontal="right" vertical="center"/>
    </xf>
    <xf numFmtId="4" fontId="45" fillId="20" borderId="34" applyNumberFormat="0" applyProtection="0">
      <alignment horizontal="left" vertical="center" indent="1"/>
    </xf>
    <xf numFmtId="4" fontId="45" fillId="21" borderId="34" applyNumberFormat="0" applyProtection="0">
      <alignment horizontal="left" vertical="center" indent="1"/>
    </xf>
    <xf numFmtId="0" fontId="45" fillId="28" borderId="32" applyNumberFormat="0" applyProtection="0">
      <alignment horizontal="left" vertical="center" indent="1"/>
    </xf>
    <xf numFmtId="0" fontId="45" fillId="88" borderId="32" applyNumberFormat="0" applyProtection="0">
      <alignment horizontal="left" vertical="center" indent="1"/>
    </xf>
    <xf numFmtId="0" fontId="4" fillId="66" borderId="46" applyNumberFormat="0" applyFont="0" applyAlignment="0" applyProtection="0"/>
    <xf numFmtId="0" fontId="45" fillId="24" borderId="32" applyNumberFormat="0" applyProtection="0">
      <alignment horizontal="left" vertical="center" indent="1"/>
    </xf>
    <xf numFmtId="0" fontId="45" fillId="28" borderId="61" applyNumberFormat="0" applyProtection="0">
      <alignment horizontal="left" vertical="center" indent="1"/>
    </xf>
    <xf numFmtId="0" fontId="45" fillId="20" borderId="32" applyNumberFormat="0" applyProtection="0">
      <alignment horizontal="left" vertical="center" indent="1"/>
    </xf>
    <xf numFmtId="4" fontId="45" fillId="26" borderId="45" applyNumberFormat="0" applyProtection="0">
      <alignment horizontal="right" vertical="center"/>
    </xf>
    <xf numFmtId="0" fontId="45" fillId="28" borderId="36" applyNumberFormat="0" applyProtection="0">
      <alignment horizontal="left" vertical="center" indent="1"/>
    </xf>
    <xf numFmtId="4" fontId="45" fillId="21" borderId="40" applyNumberFormat="0" applyProtection="0">
      <alignment horizontal="left" vertical="center" indent="1"/>
    </xf>
    <xf numFmtId="4" fontId="45" fillId="27" borderId="36" applyNumberFormat="0" applyProtection="0">
      <alignment horizontal="right" vertical="center"/>
    </xf>
    <xf numFmtId="4" fontId="45" fillId="65" borderId="45" applyNumberFormat="0" applyProtection="0">
      <alignment vertical="center"/>
    </xf>
    <xf numFmtId="0" fontId="45" fillId="88" borderId="78" applyNumberFormat="0" applyProtection="0">
      <alignment horizontal="left" vertical="center" indent="1"/>
    </xf>
    <xf numFmtId="4" fontId="45" fillId="91" borderId="78" applyNumberFormat="0" applyProtection="0">
      <alignment horizontal="right" vertical="center"/>
    </xf>
    <xf numFmtId="4" fontId="45" fillId="0" borderId="32" applyNumberFormat="0" applyProtection="0">
      <alignment horizontal="right" vertical="center"/>
    </xf>
    <xf numFmtId="4" fontId="45" fillId="91" borderId="32" applyNumberFormat="0" applyProtection="0">
      <alignment horizontal="right" vertical="center"/>
    </xf>
    <xf numFmtId="4" fontId="45" fillId="34" borderId="32" applyNumberFormat="0" applyProtection="0">
      <alignment horizontal="left" vertical="center" indent="1"/>
    </xf>
    <xf numFmtId="4" fontId="55" fillId="91" borderId="53" applyNumberFormat="0" applyProtection="0">
      <alignment horizontal="right" vertical="center"/>
    </xf>
    <xf numFmtId="4" fontId="53" fillId="93" borderId="34" applyNumberFormat="0" applyProtection="0">
      <alignment horizontal="left" vertical="center" indent="1"/>
    </xf>
    <xf numFmtId="0" fontId="42" fillId="19" borderId="68" applyNumberFormat="0" applyAlignment="0" applyProtection="0"/>
    <xf numFmtId="4" fontId="55" fillId="91" borderId="32" applyNumberFormat="0" applyProtection="0">
      <alignment horizontal="right" vertical="center"/>
    </xf>
    <xf numFmtId="0" fontId="45" fillId="24" borderId="39" applyNumberFormat="0" applyProtection="0">
      <alignment horizontal="left" vertical="top" indent="1"/>
    </xf>
    <xf numFmtId="4" fontId="45" fillId="15" borderId="78" applyNumberFormat="0" applyProtection="0">
      <alignment horizontal="right" vertical="center"/>
    </xf>
    <xf numFmtId="0" fontId="46" fillId="28" borderId="23" applyNumberFormat="0" applyAlignment="0" applyProtection="0"/>
    <xf numFmtId="4" fontId="45" fillId="35" borderId="96" applyNumberFormat="0" applyProtection="0">
      <alignment horizontal="right" vertical="center"/>
    </xf>
    <xf numFmtId="4" fontId="4" fillId="31" borderId="49" applyNumberFormat="0" applyProtection="0">
      <alignment horizontal="left" vertical="center" indent="1"/>
    </xf>
    <xf numFmtId="4" fontId="45" fillId="34" borderId="32" applyNumberFormat="0" applyProtection="0">
      <alignment horizontal="left" vertical="center" indent="1"/>
    </xf>
    <xf numFmtId="4" fontId="45" fillId="20" borderId="73" applyNumberFormat="0" applyProtection="0">
      <alignment horizontal="left" vertical="center" indent="1"/>
    </xf>
    <xf numFmtId="4" fontId="45" fillId="22" borderId="61" applyNumberFormat="0" applyProtection="0">
      <alignment horizontal="right" vertical="center"/>
    </xf>
    <xf numFmtId="0" fontId="24" fillId="28" borderId="35" applyNumberFormat="0" applyAlignment="0" applyProtection="0"/>
    <xf numFmtId="4" fontId="45" fillId="21" borderId="69" applyNumberFormat="0" applyProtection="0">
      <alignment horizontal="right" vertical="center"/>
    </xf>
    <xf numFmtId="0" fontId="21" fillId="28" borderId="63" applyNumberFormat="0" applyAlignment="0" applyProtection="0"/>
    <xf numFmtId="0" fontId="4" fillId="66" borderId="79" applyNumberFormat="0" applyFont="0" applyAlignment="0" applyProtection="0"/>
    <xf numFmtId="0" fontId="4" fillId="84" borderId="80" applyNumberFormat="0" applyProtection="0">
      <alignment horizontal="left" vertical="center" indent="1"/>
    </xf>
    <xf numFmtId="0" fontId="45" fillId="24" borderId="81" applyNumberFormat="0" applyProtection="0">
      <alignment horizontal="left" vertical="top" indent="1"/>
    </xf>
    <xf numFmtId="0" fontId="4" fillId="66" borderId="33" applyNumberFormat="0" applyFont="0" applyAlignment="0" applyProtection="0"/>
    <xf numFmtId="0" fontId="45" fillId="88" borderId="61" applyNumberFormat="0" applyProtection="0">
      <alignment horizontal="left" vertical="center" indent="1"/>
    </xf>
    <xf numFmtId="0" fontId="4" fillId="90" borderId="80" applyNumberFormat="0" applyProtection="0">
      <alignment horizontal="left" vertical="center" indent="1"/>
    </xf>
    <xf numFmtId="4" fontId="45" fillId="65" borderId="69" applyNumberFormat="0" applyProtection="0">
      <alignment vertical="center"/>
    </xf>
    <xf numFmtId="4" fontId="55" fillId="91" borderId="78" applyNumberFormat="0" applyProtection="0">
      <alignment horizontal="right" vertical="center"/>
    </xf>
    <xf numFmtId="0" fontId="50" fillId="65" borderId="39" applyNumberFormat="0" applyProtection="0">
      <alignment horizontal="left" vertical="top" indent="1"/>
    </xf>
    <xf numFmtId="0" fontId="25" fillId="60" borderId="36" applyNumberFormat="0" applyAlignment="0" applyProtection="0"/>
    <xf numFmtId="0" fontId="24" fillId="28" borderId="35" applyNumberFormat="0" applyAlignment="0" applyProtection="0"/>
    <xf numFmtId="4" fontId="45" fillId="22" borderId="36" applyNumberFormat="0" applyProtection="0">
      <alignment horizontal="right" vertical="center"/>
    </xf>
    <xf numFmtId="0" fontId="4" fillId="66" borderId="62" applyNumberFormat="0" applyFont="0" applyAlignment="0" applyProtection="0"/>
    <xf numFmtId="0" fontId="28" fillId="0" borderId="43" applyNumberFormat="0" applyFill="0" applyAlignment="0" applyProtection="0"/>
    <xf numFmtId="4" fontId="45" fillId="15" borderId="45" applyNumberFormat="0" applyProtection="0">
      <alignment horizontal="right" vertical="center"/>
    </xf>
    <xf numFmtId="4" fontId="4" fillId="31" borderId="73" applyNumberFormat="0" applyProtection="0">
      <alignment horizontal="left" vertical="center" indent="1"/>
    </xf>
    <xf numFmtId="0" fontId="25" fillId="60" borderId="32" applyNumberFormat="0" applyAlignment="0" applyProtection="0"/>
    <xf numFmtId="0" fontId="45" fillId="88" borderId="69" applyNumberFormat="0" applyProtection="0">
      <alignment horizontal="left" vertical="center" indent="1"/>
    </xf>
    <xf numFmtId="4" fontId="45" fillId="91" borderId="36" applyNumberFormat="0" applyProtection="0">
      <alignment horizontal="right" vertical="center"/>
    </xf>
    <xf numFmtId="4" fontId="45" fillId="34" borderId="78" applyNumberFormat="0" applyProtection="0">
      <alignment horizontal="left" vertical="center" indent="1"/>
    </xf>
    <xf numFmtId="0" fontId="42" fillId="19" borderId="31" applyNumberFormat="0" applyAlignment="0" applyProtection="0"/>
    <xf numFmtId="4" fontId="45" fillId="91" borderId="78" applyNumberFormat="0" applyProtection="0">
      <alignment horizontal="right" vertical="center"/>
    </xf>
    <xf numFmtId="0" fontId="52" fillId="66" borderId="81" applyNumberFormat="0" applyProtection="0">
      <alignment horizontal="left" vertical="top" indent="1"/>
    </xf>
    <xf numFmtId="0" fontId="45" fillId="20" borderId="78" applyNumberFormat="0" applyProtection="0">
      <alignment horizontal="left" vertical="center" indent="1"/>
    </xf>
    <xf numFmtId="0" fontId="45" fillId="20" borderId="78" applyNumberFormat="0" applyProtection="0">
      <alignment horizontal="left" vertical="center" indent="1"/>
    </xf>
    <xf numFmtId="4" fontId="45" fillId="0" borderId="122" applyNumberFormat="0" applyProtection="0">
      <alignment horizontal="right" vertical="center"/>
    </xf>
    <xf numFmtId="4" fontId="45" fillId="67" borderId="61" applyNumberFormat="0" applyProtection="0">
      <alignment horizontal="left" vertical="center" indent="1"/>
    </xf>
    <xf numFmtId="0" fontId="4" fillId="66" borderId="33" applyNumberFormat="0" applyFont="0" applyAlignment="0" applyProtection="0"/>
    <xf numFmtId="0" fontId="45" fillId="24" borderId="69" applyNumberFormat="0" applyProtection="0">
      <alignment horizontal="left" vertical="center" indent="1"/>
    </xf>
    <xf numFmtId="4" fontId="45" fillId="71" borderId="45" applyNumberFormat="0" applyProtection="0">
      <alignment horizontal="right" vertical="center"/>
    </xf>
    <xf numFmtId="4" fontId="45" fillId="35" borderId="36" applyNumberFormat="0" applyProtection="0">
      <alignment horizontal="right" vertical="center"/>
    </xf>
    <xf numFmtId="0" fontId="4" fillId="86" borderId="80" applyNumberFormat="0" applyProtection="0">
      <alignment horizontal="left" vertical="center" indent="1"/>
    </xf>
    <xf numFmtId="4" fontId="4" fillId="31" borderId="34" applyNumberFormat="0" applyProtection="0">
      <alignment horizontal="left" vertical="center" indent="1"/>
    </xf>
    <xf numFmtId="4" fontId="4" fillId="31" borderId="34" applyNumberFormat="0" applyProtection="0">
      <alignment horizontal="left" vertical="center" indent="1"/>
    </xf>
    <xf numFmtId="4" fontId="45" fillId="29" borderId="36" applyNumberFormat="0" applyProtection="0">
      <alignment horizontal="right" vertical="center"/>
    </xf>
    <xf numFmtId="4" fontId="45" fillId="34" borderId="61" applyNumberFormat="0" applyProtection="0">
      <alignment horizontal="left" vertical="center" indent="1"/>
    </xf>
    <xf numFmtId="0" fontId="23" fillId="28" borderId="60" applyNumberFormat="0" applyAlignment="0" applyProtection="0"/>
    <xf numFmtId="0" fontId="46" fillId="28" borderId="23" applyNumberFormat="0" applyAlignment="0" applyProtection="0"/>
    <xf numFmtId="0" fontId="28" fillId="0" borderId="76" applyNumberFormat="0" applyFill="0" applyAlignment="0" applyProtection="0"/>
    <xf numFmtId="0" fontId="43" fillId="54" borderId="78" applyNumberFormat="0" applyAlignment="0" applyProtection="0"/>
    <xf numFmtId="0" fontId="25" fillId="60" borderId="36" applyNumberFormat="0" applyAlignment="0" applyProtection="0"/>
    <xf numFmtId="0" fontId="24" fillId="28" borderId="35" applyNumberFormat="0" applyAlignment="0" applyProtection="0"/>
    <xf numFmtId="4" fontId="45" fillId="58" borderId="100" applyNumberFormat="0" applyProtection="0">
      <alignment horizontal="right" vertical="center"/>
    </xf>
    <xf numFmtId="4" fontId="45" fillId="58" borderId="82" applyNumberFormat="0" applyProtection="0">
      <alignment horizontal="right" vertical="center"/>
    </xf>
    <xf numFmtId="4" fontId="45" fillId="15" borderId="96" applyNumberFormat="0" applyProtection="0">
      <alignment horizontal="right" vertical="center"/>
    </xf>
    <xf numFmtId="4" fontId="45" fillId="80" borderId="65" applyNumberFormat="0" applyProtection="0">
      <alignment horizontal="left" vertical="center" indent="1"/>
    </xf>
    <xf numFmtId="0" fontId="25" fillId="60" borderId="45" applyNumberFormat="0" applyAlignment="0" applyProtection="0"/>
    <xf numFmtId="4" fontId="45" fillId="71" borderId="45" applyNumberFormat="0" applyProtection="0">
      <alignment horizontal="right" vertical="center"/>
    </xf>
    <xf numFmtId="0" fontId="52" fillId="21" borderId="39" applyNumberFormat="0" applyProtection="0">
      <alignment horizontal="left" vertical="top" indent="1"/>
    </xf>
    <xf numFmtId="4" fontId="45" fillId="34" borderId="36" applyNumberFormat="0" applyProtection="0">
      <alignment horizontal="left" vertical="center" indent="1"/>
    </xf>
    <xf numFmtId="4" fontId="45" fillId="34" borderId="36" applyNumberFormat="0" applyProtection="0">
      <alignment horizontal="left" vertical="center" indent="1"/>
    </xf>
    <xf numFmtId="4" fontId="45" fillId="91" borderId="36" applyNumberFormat="0" applyProtection="0">
      <alignment horizontal="right" vertical="center"/>
    </xf>
    <xf numFmtId="4" fontId="45" fillId="0" borderId="36" applyNumberFormat="0" applyProtection="0">
      <alignment horizontal="right" vertical="center"/>
    </xf>
    <xf numFmtId="4" fontId="45" fillId="65" borderId="32" applyNumberFormat="0" applyProtection="0">
      <alignment vertical="center"/>
    </xf>
    <xf numFmtId="4" fontId="45" fillId="65" borderId="32" applyNumberFormat="0" applyProtection="0">
      <alignment vertical="center"/>
    </xf>
    <xf numFmtId="4" fontId="45" fillId="67" borderId="32" applyNumberFormat="0" applyProtection="0">
      <alignment horizontal="left" vertical="center" indent="1"/>
    </xf>
    <xf numFmtId="4" fontId="45" fillId="34" borderId="32" applyNumberFormat="0" applyProtection="0">
      <alignment horizontal="left" vertical="center" indent="1"/>
    </xf>
    <xf numFmtId="4" fontId="45" fillId="15" borderId="32" applyNumberFormat="0" applyProtection="0">
      <alignment horizontal="right" vertical="center"/>
    </xf>
    <xf numFmtId="4" fontId="45" fillId="71" borderId="32" applyNumberFormat="0" applyProtection="0">
      <alignment horizontal="right" vertical="center"/>
    </xf>
    <xf numFmtId="4" fontId="45" fillId="58" borderId="34" applyNumberFormat="0" applyProtection="0">
      <alignment horizontal="right" vertical="center"/>
    </xf>
    <xf numFmtId="4" fontId="45" fillId="27" borderId="32" applyNumberFormat="0" applyProtection="0">
      <alignment horizontal="right" vertical="center"/>
    </xf>
    <xf numFmtId="4" fontId="45" fillId="35" borderId="32" applyNumberFormat="0" applyProtection="0">
      <alignment horizontal="right" vertical="center"/>
    </xf>
    <xf numFmtId="4" fontId="45" fillId="59" borderId="32" applyNumberFormat="0" applyProtection="0">
      <alignment horizontal="right" vertical="center"/>
    </xf>
    <xf numFmtId="4" fontId="45" fillId="29" borderId="32" applyNumberFormat="0" applyProtection="0">
      <alignment horizontal="right" vertical="center"/>
    </xf>
    <xf numFmtId="4" fontId="45" fillId="22" borderId="32" applyNumberFormat="0" applyProtection="0">
      <alignment horizontal="right" vertical="center"/>
    </xf>
    <xf numFmtId="4" fontId="45" fillId="26" borderId="32" applyNumberFormat="0" applyProtection="0">
      <alignment horizontal="right" vertical="center"/>
    </xf>
    <xf numFmtId="4" fontId="45" fillId="80" borderId="34" applyNumberFormat="0" applyProtection="0">
      <alignment horizontal="left" vertical="center" indent="1"/>
    </xf>
    <xf numFmtId="4" fontId="4" fillId="31" borderId="34" applyNumberFormat="0" applyProtection="0">
      <alignment horizontal="left" vertical="center" indent="1"/>
    </xf>
    <xf numFmtId="4" fontId="4" fillId="31" borderId="34" applyNumberFormat="0" applyProtection="0">
      <alignment horizontal="left" vertical="center" indent="1"/>
    </xf>
    <xf numFmtId="4" fontId="45" fillId="21" borderId="32" applyNumberFormat="0" applyProtection="0">
      <alignment horizontal="right" vertical="center"/>
    </xf>
    <xf numFmtId="4" fontId="45" fillId="20" borderId="34" applyNumberFormat="0" applyProtection="0">
      <alignment horizontal="left" vertical="center" indent="1"/>
    </xf>
    <xf numFmtId="4" fontId="45" fillId="21" borderId="34" applyNumberFormat="0" applyProtection="0">
      <alignment horizontal="left" vertical="center" indent="1"/>
    </xf>
    <xf numFmtId="0" fontId="45" fillId="28" borderId="32" applyNumberFormat="0" applyProtection="0">
      <alignment horizontal="left" vertical="center" indent="1"/>
    </xf>
    <xf numFmtId="0" fontId="45" fillId="88" borderId="32" applyNumberFormat="0" applyProtection="0">
      <alignment horizontal="left" vertical="center" indent="1"/>
    </xf>
    <xf numFmtId="0" fontId="45" fillId="24" borderId="32" applyNumberFormat="0" applyProtection="0">
      <alignment horizontal="left" vertical="center" indent="1"/>
    </xf>
    <xf numFmtId="0" fontId="45" fillId="20" borderId="32" applyNumberFormat="0" applyProtection="0">
      <alignment horizontal="left" vertical="center" indent="1"/>
    </xf>
    <xf numFmtId="4" fontId="4" fillId="31" borderId="40" applyNumberFormat="0" applyProtection="0">
      <alignment horizontal="left" vertical="center" indent="1"/>
    </xf>
    <xf numFmtId="4" fontId="45" fillId="0" borderId="32" applyNumberFormat="0" applyProtection="0">
      <alignment horizontal="right" vertical="center"/>
    </xf>
    <xf numFmtId="4" fontId="45" fillId="91" borderId="32" applyNumberFormat="0" applyProtection="0">
      <alignment horizontal="right" vertical="center"/>
    </xf>
    <xf numFmtId="0" fontId="35" fillId="31" borderId="41" applyBorder="0"/>
    <xf numFmtId="4" fontId="45" fillId="80" borderId="40" applyNumberFormat="0" applyProtection="0">
      <alignment horizontal="left" vertical="center" indent="1"/>
    </xf>
    <xf numFmtId="0" fontId="24" fillId="28" borderId="35" applyNumberFormat="0" applyAlignment="0" applyProtection="0"/>
    <xf numFmtId="0" fontId="4" fillId="66" borderId="54" applyNumberFormat="0" applyFont="0" applyAlignment="0" applyProtection="0"/>
    <xf numFmtId="0" fontId="4" fillId="66" borderId="54" applyNumberFormat="0" applyFont="0" applyAlignment="0" applyProtection="0"/>
    <xf numFmtId="0" fontId="4" fillId="66" borderId="54" applyNumberFormat="0" applyFont="0" applyAlignment="0" applyProtection="0"/>
    <xf numFmtId="0" fontId="45" fillId="28" borderId="78" applyNumberFormat="0" applyProtection="0">
      <alignment horizontal="left" vertical="center" indent="1"/>
    </xf>
    <xf numFmtId="0" fontId="45" fillId="88" borderId="61" applyNumberFormat="0" applyProtection="0">
      <alignment horizontal="left" vertical="center" indent="1"/>
    </xf>
    <xf numFmtId="4" fontId="45" fillId="21" borderId="78" applyNumberFormat="0" applyProtection="0">
      <alignment horizontal="right" vertical="center"/>
    </xf>
    <xf numFmtId="4" fontId="45" fillId="35" borderId="53" applyNumberFormat="0" applyProtection="0">
      <alignment horizontal="right" vertical="center"/>
    </xf>
    <xf numFmtId="4" fontId="45" fillId="67" borderId="53" applyNumberFormat="0" applyProtection="0">
      <alignment horizontal="left" vertical="center" indent="1"/>
    </xf>
    <xf numFmtId="4" fontId="45" fillId="65" borderId="53" applyNumberFormat="0" applyProtection="0">
      <alignment vertical="center"/>
    </xf>
    <xf numFmtId="4" fontId="45" fillId="65" borderId="53" applyNumberFormat="0" applyProtection="0">
      <alignment vertical="center"/>
    </xf>
    <xf numFmtId="4" fontId="45" fillId="71" borderId="61" applyNumberFormat="0" applyProtection="0">
      <alignment horizontal="right" vertical="center"/>
    </xf>
    <xf numFmtId="4" fontId="55" fillId="91" borderId="36" applyNumberFormat="0" applyProtection="0">
      <alignment horizontal="right" vertical="center"/>
    </xf>
    <xf numFmtId="0" fontId="52" fillId="66" borderId="39" applyNumberFormat="0" applyProtection="0">
      <alignment horizontal="left" vertical="top" indent="1"/>
    </xf>
    <xf numFmtId="4" fontId="52" fillId="28" borderId="39" applyNumberFormat="0" applyProtection="0">
      <alignment horizontal="left" vertical="center" indent="1"/>
    </xf>
    <xf numFmtId="4" fontId="45" fillId="20" borderId="49" applyNumberFormat="0" applyProtection="0">
      <alignment horizontal="left" vertical="center" indent="1"/>
    </xf>
    <xf numFmtId="0" fontId="45" fillId="24" borderId="48" applyNumberFormat="0" applyProtection="0">
      <alignment horizontal="left" vertical="top" indent="1"/>
    </xf>
    <xf numFmtId="4" fontId="52" fillId="66" borderId="39" applyNumberFormat="0" applyProtection="0">
      <alignment vertical="center"/>
    </xf>
    <xf numFmtId="0" fontId="35" fillId="31" borderId="41" applyBorder="0"/>
    <xf numFmtId="4" fontId="45" fillId="20" borderId="73" applyNumberFormat="0" applyProtection="0">
      <alignment horizontal="left" vertical="center" indent="1"/>
    </xf>
    <xf numFmtId="4" fontId="45" fillId="15" borderId="61" applyNumberFormat="0" applyProtection="0">
      <alignment horizontal="right" vertical="center"/>
    </xf>
    <xf numFmtId="0" fontId="24" fillId="28" borderId="52" applyNumberFormat="0" applyAlignment="0" applyProtection="0"/>
    <xf numFmtId="4" fontId="45" fillId="21" borderId="65" applyNumberFormat="0" applyProtection="0">
      <alignment horizontal="left" vertical="center" indent="1"/>
    </xf>
    <xf numFmtId="0" fontId="45" fillId="28" borderId="61" applyNumberFormat="0" applyProtection="0">
      <alignment horizontal="left" vertical="center" indent="1"/>
    </xf>
    <xf numFmtId="0" fontId="45" fillId="20" borderId="61" applyNumberFormat="0" applyProtection="0">
      <alignment horizontal="left" vertical="center" indent="1"/>
    </xf>
    <xf numFmtId="0" fontId="21" fillId="28" borderId="23" applyNumberFormat="0" applyAlignment="0" applyProtection="0"/>
    <xf numFmtId="0" fontId="23" fillId="28" borderId="31" applyNumberFormat="0" applyAlignment="0" applyProtection="0"/>
    <xf numFmtId="0" fontId="24" fillId="28" borderId="31" applyNumberFormat="0" applyAlignment="0" applyProtection="0"/>
    <xf numFmtId="0" fontId="27" fillId="19" borderId="31" applyNumberFormat="0" applyAlignment="0" applyProtection="0"/>
    <xf numFmtId="0" fontId="29" fillId="0" borderId="28" applyNumberFormat="0" applyFill="0" applyAlignment="0" applyProtection="0"/>
    <xf numFmtId="4" fontId="45" fillId="67" borderId="78" applyNumberFormat="0" applyProtection="0">
      <alignment horizontal="left" vertical="center" indent="1"/>
    </xf>
    <xf numFmtId="4" fontId="45" fillId="34" borderId="78" applyNumberFormat="0" applyProtection="0">
      <alignment horizontal="left" vertical="center" indent="1"/>
    </xf>
    <xf numFmtId="4" fontId="45" fillId="34" borderId="78" applyNumberFormat="0" applyProtection="0">
      <alignment horizontal="left" vertical="center" indent="1"/>
    </xf>
    <xf numFmtId="0" fontId="21" fillId="28" borderId="71" applyNumberFormat="0" applyAlignment="0" applyProtection="0"/>
    <xf numFmtId="4" fontId="4" fillId="31" borderId="65" applyNumberFormat="0" applyProtection="0">
      <alignment horizontal="left" vertical="center" indent="1"/>
    </xf>
    <xf numFmtId="4" fontId="45" fillId="59" borderId="61" applyNumberFormat="0" applyProtection="0">
      <alignment horizontal="right" vertical="center"/>
    </xf>
    <xf numFmtId="0" fontId="4" fillId="66" borderId="33" applyNumberFormat="0" applyFont="0" applyAlignment="0" applyProtection="0"/>
    <xf numFmtId="0" fontId="16" fillId="66" borderId="33" applyNumberFormat="0" applyFont="0" applyAlignment="0" applyProtection="0"/>
    <xf numFmtId="4" fontId="45" fillId="22" borderId="78" applyNumberFormat="0" applyProtection="0">
      <alignment horizontal="right" vertical="center"/>
    </xf>
    <xf numFmtId="4" fontId="45" fillId="20" borderId="91" applyNumberFormat="0" applyProtection="0">
      <alignment horizontal="left" vertical="center" indent="1"/>
    </xf>
    <xf numFmtId="0" fontId="45" fillId="20" borderId="36" applyNumberFormat="0" applyProtection="0">
      <alignment horizontal="left" vertical="center" indent="1"/>
    </xf>
    <xf numFmtId="4" fontId="4" fillId="31" borderId="82" applyNumberFormat="0" applyProtection="0">
      <alignment horizontal="left" vertical="center" indent="1"/>
    </xf>
    <xf numFmtId="4" fontId="55" fillId="91" borderId="87" applyNumberFormat="0" applyProtection="0">
      <alignment horizontal="right" vertical="center"/>
    </xf>
    <xf numFmtId="0" fontId="45" fillId="20" borderId="53" applyNumberFormat="0" applyProtection="0">
      <alignment horizontal="left" vertical="center" indent="1"/>
    </xf>
    <xf numFmtId="0" fontId="45" fillId="24" borderId="53" applyNumberFormat="0" applyProtection="0">
      <alignment horizontal="left" vertical="center" indent="1"/>
    </xf>
    <xf numFmtId="4" fontId="45" fillId="65" borderId="61" applyNumberFormat="0" applyProtection="0">
      <alignment vertical="center"/>
    </xf>
    <xf numFmtId="0" fontId="45" fillId="88" borderId="53" applyNumberFormat="0" applyProtection="0">
      <alignment horizontal="left" vertical="center" indent="1"/>
    </xf>
    <xf numFmtId="0" fontId="45" fillId="28" borderId="53" applyNumberFormat="0" applyProtection="0">
      <alignment horizontal="left" vertical="center" indent="1"/>
    </xf>
    <xf numFmtId="0" fontId="45" fillId="28" borderId="53" applyNumberFormat="0" applyProtection="0">
      <alignment horizontal="left" vertical="center" indent="1"/>
    </xf>
    <xf numFmtId="4" fontId="55" fillId="91" borderId="45" applyNumberFormat="0" applyProtection="0">
      <alignment horizontal="right" vertical="center"/>
    </xf>
    <xf numFmtId="4" fontId="45" fillId="67" borderId="53" applyNumberFormat="0" applyProtection="0">
      <alignment horizontal="left" vertical="center" indent="1"/>
    </xf>
    <xf numFmtId="4" fontId="45" fillId="26" borderId="36" applyNumberFormat="0" applyProtection="0">
      <alignment horizontal="right" vertical="center"/>
    </xf>
    <xf numFmtId="4" fontId="45" fillId="67" borderId="36" applyNumberFormat="0" applyProtection="0">
      <alignment horizontal="left" vertical="center" indent="1"/>
    </xf>
    <xf numFmtId="0" fontId="45" fillId="31" borderId="39" applyNumberFormat="0" applyProtection="0">
      <alignment horizontal="left" vertical="top" indent="1"/>
    </xf>
    <xf numFmtId="0" fontId="45" fillId="28" borderId="36" applyNumberFormat="0" applyProtection="0">
      <alignment horizontal="left" vertical="center" indent="1"/>
    </xf>
    <xf numFmtId="0" fontId="45" fillId="28" borderId="36" applyNumberFormat="0" applyProtection="0">
      <alignment horizontal="left" vertical="center" indent="1"/>
    </xf>
    <xf numFmtId="4" fontId="45" fillId="21" borderId="40" applyNumberFormat="0" applyProtection="0">
      <alignment horizontal="left" vertical="center" indent="1"/>
    </xf>
    <xf numFmtId="4" fontId="45" fillId="21" borderId="40" applyNumberFormat="0" applyProtection="0">
      <alignment horizontal="left" vertical="center" indent="1"/>
    </xf>
    <xf numFmtId="4" fontId="45" fillId="20" borderId="40" applyNumberFormat="0" applyProtection="0">
      <alignment horizontal="left" vertical="center" indent="1"/>
    </xf>
    <xf numFmtId="4" fontId="45" fillId="20" borderId="40" applyNumberFormat="0" applyProtection="0">
      <alignment horizontal="left" vertical="center" indent="1"/>
    </xf>
    <xf numFmtId="4" fontId="45" fillId="21" borderId="36" applyNumberFormat="0" applyProtection="0">
      <alignment horizontal="right" vertical="center"/>
    </xf>
    <xf numFmtId="4" fontId="45" fillId="21" borderId="36" applyNumberFormat="0" applyProtection="0">
      <alignment horizontal="right" vertical="center"/>
    </xf>
    <xf numFmtId="4" fontId="4" fillId="31" borderId="40" applyNumberFormat="0" applyProtection="0">
      <alignment horizontal="left" vertical="center" indent="1"/>
    </xf>
    <xf numFmtId="4" fontId="45" fillId="80" borderId="40" applyNumberFormat="0" applyProtection="0">
      <alignment horizontal="left" vertical="center" indent="1"/>
    </xf>
    <xf numFmtId="4" fontId="45" fillId="80" borderId="40" applyNumberFormat="0" applyProtection="0">
      <alignment horizontal="left" vertical="center" indent="1"/>
    </xf>
    <xf numFmtId="4" fontId="45" fillId="26" borderId="36" applyNumberFormat="0" applyProtection="0">
      <alignment horizontal="right" vertical="center"/>
    </xf>
    <xf numFmtId="4" fontId="45" fillId="26" borderId="36" applyNumberFormat="0" applyProtection="0">
      <alignment horizontal="right" vertical="center"/>
    </xf>
    <xf numFmtId="4" fontId="45" fillId="22" borderId="36" applyNumberFormat="0" applyProtection="0">
      <alignment horizontal="right" vertical="center"/>
    </xf>
    <xf numFmtId="4" fontId="45" fillId="35" borderId="36" applyNumberFormat="0" applyProtection="0">
      <alignment horizontal="right" vertical="center"/>
    </xf>
    <xf numFmtId="4" fontId="45" fillId="58" borderId="40" applyNumberFormat="0" applyProtection="0">
      <alignment horizontal="right" vertical="center"/>
    </xf>
    <xf numFmtId="4" fontId="45" fillId="71" borderId="36" applyNumberFormat="0" applyProtection="0">
      <alignment horizontal="right" vertical="center"/>
    </xf>
    <xf numFmtId="4" fontId="45" fillId="71" borderId="36" applyNumberFormat="0" applyProtection="0">
      <alignment horizontal="right" vertical="center"/>
    </xf>
    <xf numFmtId="4" fontId="45" fillId="15" borderId="36" applyNumberFormat="0" applyProtection="0">
      <alignment horizontal="right" vertical="center"/>
    </xf>
    <xf numFmtId="4" fontId="45" fillId="15" borderId="36" applyNumberFormat="0" applyProtection="0">
      <alignment horizontal="right" vertical="center"/>
    </xf>
    <xf numFmtId="4" fontId="45" fillId="34" borderId="36" applyNumberFormat="0" applyProtection="0">
      <alignment horizontal="left" vertical="center" indent="1"/>
    </xf>
    <xf numFmtId="4" fontId="45" fillId="67" borderId="36" applyNumberFormat="0" applyProtection="0">
      <alignment horizontal="left" vertical="center" indent="1"/>
    </xf>
    <xf numFmtId="4" fontId="45" fillId="65" borderId="36" applyNumberFormat="0" applyProtection="0">
      <alignment vertical="center"/>
    </xf>
    <xf numFmtId="4" fontId="45" fillId="65" borderId="36" applyNumberFormat="0" applyProtection="0">
      <alignment vertical="center"/>
    </xf>
    <xf numFmtId="4" fontId="45" fillId="65" borderId="36" applyNumberFormat="0" applyProtection="0">
      <alignment vertical="center"/>
    </xf>
    <xf numFmtId="4" fontId="45" fillId="65" borderId="36" applyNumberFormat="0" applyProtection="0">
      <alignment vertical="center"/>
    </xf>
    <xf numFmtId="4" fontId="52" fillId="28" borderId="48" applyNumberFormat="0" applyProtection="0">
      <alignment horizontal="left" vertical="center" indent="1"/>
    </xf>
    <xf numFmtId="4" fontId="45" fillId="91" borderId="45" applyNumberFormat="0" applyProtection="0">
      <alignment horizontal="right" vertical="center"/>
    </xf>
    <xf numFmtId="0" fontId="46" fillId="60" borderId="38" applyNumberFormat="0" applyAlignment="0" applyProtection="0"/>
    <xf numFmtId="0" fontId="4" fillId="66" borderId="37" applyNumberFormat="0" applyFont="0" applyAlignment="0" applyProtection="0"/>
    <xf numFmtId="0" fontId="4" fillId="66" borderId="37" applyNumberFormat="0" applyFont="0" applyAlignment="0" applyProtection="0"/>
    <xf numFmtId="0" fontId="45" fillId="53" borderId="36" applyNumberFormat="0" applyFont="0" applyAlignment="0" applyProtection="0"/>
    <xf numFmtId="4" fontId="45" fillId="34" borderId="45" applyNumberFormat="0" applyProtection="0">
      <alignment horizontal="left" vertical="center" indent="1"/>
    </xf>
    <xf numFmtId="0" fontId="46" fillId="28" borderId="55" applyNumberFormat="0" applyAlignment="0" applyProtection="0"/>
    <xf numFmtId="0" fontId="45" fillId="31" borderId="72" applyNumberFormat="0" applyProtection="0">
      <alignment horizontal="left" vertical="top" indent="1"/>
    </xf>
    <xf numFmtId="4" fontId="45" fillId="27" borderId="53" applyNumberFormat="0" applyProtection="0">
      <alignment horizontal="right" vertical="center"/>
    </xf>
    <xf numFmtId="0" fontId="42" fillId="19" borderId="35" applyNumberFormat="0" applyAlignment="0" applyProtection="0"/>
    <xf numFmtId="4" fontId="45" fillId="20" borderId="49" applyNumberFormat="0" applyProtection="0">
      <alignment horizontal="left" vertical="center" indent="1"/>
    </xf>
    <xf numFmtId="4" fontId="45" fillId="21" borderId="49" applyNumberFormat="0" applyProtection="0">
      <alignment horizontal="left" vertical="center" indent="1"/>
    </xf>
    <xf numFmtId="0" fontId="45" fillId="28" borderId="45" applyNumberFormat="0" applyProtection="0">
      <alignment horizontal="left" vertical="center" indent="1"/>
    </xf>
    <xf numFmtId="0" fontId="45" fillId="88" borderId="45" applyNumberFormat="0" applyProtection="0">
      <alignment horizontal="left" vertical="center" indent="1"/>
    </xf>
    <xf numFmtId="4" fontId="45" fillId="80" borderId="82" applyNumberFormat="0" applyProtection="0">
      <alignment horizontal="left" vertical="center" indent="1"/>
    </xf>
    <xf numFmtId="4" fontId="4" fillId="31" borderId="49" applyNumberFormat="0" applyProtection="0">
      <alignment horizontal="left" vertical="center" indent="1"/>
    </xf>
    <xf numFmtId="4" fontId="4" fillId="31" borderId="135" applyNumberFormat="0" applyProtection="0">
      <alignment horizontal="left" vertical="center" indent="1"/>
    </xf>
    <xf numFmtId="0" fontId="4" fillId="66" borderId="37" applyNumberFormat="0" applyFont="0" applyAlignment="0" applyProtection="0"/>
    <xf numFmtId="4" fontId="45" fillId="71" borderId="61" applyNumberFormat="0" applyProtection="0">
      <alignment horizontal="right" vertical="center"/>
    </xf>
    <xf numFmtId="0" fontId="46" fillId="28" borderId="47" applyNumberFormat="0" applyAlignment="0" applyProtection="0"/>
    <xf numFmtId="4" fontId="45" fillId="0" borderId="45" applyNumberFormat="0" applyProtection="0">
      <alignment horizontal="right" vertical="center"/>
    </xf>
    <xf numFmtId="4" fontId="4" fillId="31" borderId="40" applyNumberFormat="0" applyProtection="0">
      <alignment horizontal="left" vertical="center" indent="1"/>
    </xf>
    <xf numFmtId="0" fontId="46" fillId="28" borderId="38" applyNumberFormat="0" applyAlignment="0" applyProtection="0"/>
    <xf numFmtId="0" fontId="45" fillId="20" borderId="45" applyNumberFormat="0" applyProtection="0">
      <alignment horizontal="left" vertical="center" indent="1"/>
    </xf>
    <xf numFmtId="0" fontId="45" fillId="20" borderId="36" applyNumberFormat="0" applyProtection="0">
      <alignment horizontal="left" vertical="center" indent="1"/>
    </xf>
    <xf numFmtId="0" fontId="45" fillId="24" borderId="36" applyNumberFormat="0" applyProtection="0">
      <alignment horizontal="left" vertical="center" indent="1"/>
    </xf>
    <xf numFmtId="4" fontId="45" fillId="21" borderId="40" applyNumberFormat="0" applyProtection="0">
      <alignment horizontal="left" vertical="center" indent="1"/>
    </xf>
    <xf numFmtId="4" fontId="45" fillId="20" borderId="40" applyNumberFormat="0" applyProtection="0">
      <alignment horizontal="left" vertical="center" indent="1"/>
    </xf>
    <xf numFmtId="4" fontId="45" fillId="21" borderId="36" applyNumberFormat="0" applyProtection="0">
      <alignment horizontal="right" vertical="center"/>
    </xf>
    <xf numFmtId="4" fontId="45" fillId="80" borderId="40" applyNumberFormat="0" applyProtection="0">
      <alignment horizontal="left" vertical="center" indent="1"/>
    </xf>
    <xf numFmtId="4" fontId="45" fillId="26" borderId="36" applyNumberFormat="0" applyProtection="0">
      <alignment horizontal="right" vertical="center"/>
    </xf>
    <xf numFmtId="4" fontId="45" fillId="22" borderId="36" applyNumberFormat="0" applyProtection="0">
      <alignment horizontal="right" vertical="center"/>
    </xf>
    <xf numFmtId="4" fontId="45" fillId="29" borderId="36" applyNumberFormat="0" applyProtection="0">
      <alignment horizontal="right" vertical="center"/>
    </xf>
    <xf numFmtId="4" fontId="45" fillId="59" borderId="36" applyNumberFormat="0" applyProtection="0">
      <alignment horizontal="right" vertical="center"/>
    </xf>
    <xf numFmtId="4" fontId="45" fillId="58" borderId="40" applyNumberFormat="0" applyProtection="0">
      <alignment horizontal="right" vertical="center"/>
    </xf>
    <xf numFmtId="4" fontId="45" fillId="34" borderId="36" applyNumberFormat="0" applyProtection="0">
      <alignment horizontal="left" vertical="center" indent="1"/>
    </xf>
    <xf numFmtId="4" fontId="45" fillId="67" borderId="36" applyNumberFormat="0" applyProtection="0">
      <alignment horizontal="left" vertical="center" indent="1"/>
    </xf>
    <xf numFmtId="4" fontId="45" fillId="65" borderId="36" applyNumberFormat="0" applyProtection="0">
      <alignment vertical="center"/>
    </xf>
    <xf numFmtId="0" fontId="52" fillId="21" borderId="48" applyNumberFormat="0" applyProtection="0">
      <alignment horizontal="left" vertical="top" indent="1"/>
    </xf>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4" fontId="45" fillId="21" borderId="61" applyNumberFormat="0" applyProtection="0">
      <alignment horizontal="right" vertical="center"/>
    </xf>
    <xf numFmtId="4" fontId="45" fillId="58" borderId="57" applyNumberFormat="0" applyProtection="0">
      <alignment horizontal="right" vertical="center"/>
    </xf>
    <xf numFmtId="4" fontId="45" fillId="58" borderId="65" applyNumberFormat="0" applyProtection="0">
      <alignment horizontal="right" vertical="center"/>
    </xf>
    <xf numFmtId="4" fontId="45" fillId="80" borderId="73" applyNumberFormat="0" applyProtection="0">
      <alignment horizontal="left" vertical="center" indent="1"/>
    </xf>
    <xf numFmtId="0" fontId="45" fillId="88" borderId="78" applyNumberFormat="0" applyProtection="0">
      <alignment horizontal="left" vertical="center" indent="1"/>
    </xf>
    <xf numFmtId="0" fontId="4" fillId="66" borderId="46" applyNumberFormat="0" applyFont="0" applyAlignment="0" applyProtection="0"/>
    <xf numFmtId="0" fontId="42" fillId="19" borderId="35" applyNumberFormat="0" applyAlignment="0" applyProtection="0"/>
    <xf numFmtId="4" fontId="52" fillId="66" borderId="81" applyNumberFormat="0" applyProtection="0">
      <alignment vertical="center"/>
    </xf>
    <xf numFmtId="4" fontId="4" fillId="31" borderId="49" applyNumberFormat="0" applyProtection="0">
      <alignment horizontal="left" vertical="center" indent="1"/>
    </xf>
    <xf numFmtId="4" fontId="45" fillId="20" borderId="57" applyNumberFormat="0" applyProtection="0">
      <alignment horizontal="left" vertical="center" indent="1"/>
    </xf>
    <xf numFmtId="0" fontId="24" fillId="28" borderId="35" applyNumberFormat="0" applyAlignment="0" applyProtection="0"/>
    <xf numFmtId="4" fontId="45" fillId="59" borderId="45" applyNumberFormat="0" applyProtection="0">
      <alignment horizontal="right" vertical="center"/>
    </xf>
    <xf numFmtId="0" fontId="45" fillId="24" borderId="53" applyNumberFormat="0" applyProtection="0">
      <alignment horizontal="left" vertical="center" indent="1"/>
    </xf>
    <xf numFmtId="4" fontId="45" fillId="0" borderId="45" applyNumberFormat="0" applyProtection="0">
      <alignment horizontal="right" vertical="center"/>
    </xf>
    <xf numFmtId="4" fontId="45" fillId="15" borderId="53" applyNumberFormat="0" applyProtection="0">
      <alignment horizontal="right" vertical="center"/>
    </xf>
    <xf numFmtId="0" fontId="28" fillId="0" borderId="67" applyNumberFormat="0" applyFill="0" applyAlignment="0" applyProtection="0"/>
    <xf numFmtId="0" fontId="45" fillId="88" borderId="53" applyNumberFormat="0" applyProtection="0">
      <alignment horizontal="left" vertical="center" indent="1"/>
    </xf>
    <xf numFmtId="4" fontId="45" fillId="59" borderId="53" applyNumberFormat="0" applyProtection="0">
      <alignment horizontal="right" vertical="center"/>
    </xf>
    <xf numFmtId="4" fontId="45" fillId="67" borderId="53" applyNumberFormat="0" applyProtection="0">
      <alignment horizontal="left" vertical="center" indent="1"/>
    </xf>
    <xf numFmtId="4" fontId="45" fillId="65" borderId="53" applyNumberFormat="0" applyProtection="0">
      <alignment vertical="center"/>
    </xf>
    <xf numFmtId="4" fontId="4" fillId="31" borderId="57" applyNumberFormat="0" applyProtection="0">
      <alignment horizontal="left" vertical="center" indent="1"/>
    </xf>
    <xf numFmtId="0" fontId="27" fillId="19" borderId="44" applyNumberFormat="0" applyAlignment="0" applyProtection="0"/>
    <xf numFmtId="4" fontId="45" fillId="34" borderId="61" applyNumberFormat="0" applyProtection="0">
      <alignment horizontal="left" vertical="center" indent="1"/>
    </xf>
    <xf numFmtId="4" fontId="45" fillId="15" borderId="61" applyNumberFormat="0" applyProtection="0">
      <alignment horizontal="right" vertical="center"/>
    </xf>
    <xf numFmtId="4" fontId="45" fillId="15" borderId="148" applyNumberFormat="0" applyProtection="0">
      <alignment horizontal="right" vertical="center"/>
    </xf>
    <xf numFmtId="4" fontId="45" fillId="21" borderId="73" applyNumberFormat="0" applyProtection="0">
      <alignment horizontal="left" vertical="center" indent="1"/>
    </xf>
    <xf numFmtId="4" fontId="45" fillId="34" borderId="53" applyNumberFormat="0" applyProtection="0">
      <alignment horizontal="left" vertical="center" indent="1"/>
    </xf>
    <xf numFmtId="0" fontId="4" fillId="66" borderId="62" applyNumberFormat="0" applyFont="0" applyAlignment="0" applyProtection="0"/>
    <xf numFmtId="4" fontId="45" fillId="34" borderId="69" applyNumberFormat="0" applyProtection="0">
      <alignment horizontal="left" vertical="center" indent="1"/>
    </xf>
    <xf numFmtId="4" fontId="4" fillId="31" borderId="65" applyNumberFormat="0" applyProtection="0">
      <alignment horizontal="left" vertical="center" indent="1"/>
    </xf>
    <xf numFmtId="0" fontId="24" fillId="28" borderId="31" applyNumberFormat="0" applyAlignment="0" applyProtection="0"/>
    <xf numFmtId="4" fontId="4" fillId="31" borderId="73" applyNumberFormat="0" applyProtection="0">
      <alignment horizontal="left" vertical="center" indent="1"/>
    </xf>
    <xf numFmtId="4" fontId="45" fillId="65" borderId="78" applyNumberFormat="0" applyProtection="0">
      <alignment vertical="center"/>
    </xf>
    <xf numFmtId="0" fontId="42" fillId="19" borderId="31" applyNumberFormat="0" applyAlignment="0" applyProtection="0"/>
    <xf numFmtId="0" fontId="24" fillId="28" borderId="60" applyNumberFormat="0" applyAlignment="0" applyProtection="0"/>
    <xf numFmtId="0" fontId="4" fillId="66" borderId="70" applyNumberFormat="0" applyFont="0" applyAlignment="0" applyProtection="0"/>
    <xf numFmtId="4" fontId="45" fillId="20" borderId="65" applyNumberFormat="0" applyProtection="0">
      <alignment horizontal="left" vertical="center" indent="1"/>
    </xf>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4" fontId="45" fillId="65" borderId="32" applyNumberFormat="0" applyProtection="0">
      <alignment vertical="center"/>
    </xf>
    <xf numFmtId="4" fontId="45" fillId="65" borderId="32" applyNumberFormat="0" applyProtection="0">
      <alignment vertical="center"/>
    </xf>
    <xf numFmtId="4" fontId="45" fillId="67" borderId="32" applyNumberFormat="0" applyProtection="0">
      <alignment horizontal="left" vertical="center" indent="1"/>
    </xf>
    <xf numFmtId="4" fontId="45" fillId="34" borderId="32" applyNumberFormat="0" applyProtection="0">
      <alignment horizontal="left" vertical="center" indent="1"/>
    </xf>
    <xf numFmtId="4" fontId="45" fillId="15" borderId="32" applyNumberFormat="0" applyProtection="0">
      <alignment horizontal="right" vertical="center"/>
    </xf>
    <xf numFmtId="4" fontId="45" fillId="71" borderId="32" applyNumberFormat="0" applyProtection="0">
      <alignment horizontal="right" vertical="center"/>
    </xf>
    <xf numFmtId="4" fontId="45" fillId="58" borderId="34" applyNumberFormat="0" applyProtection="0">
      <alignment horizontal="right" vertical="center"/>
    </xf>
    <xf numFmtId="4" fontId="45" fillId="27" borderId="32" applyNumberFormat="0" applyProtection="0">
      <alignment horizontal="right" vertical="center"/>
    </xf>
    <xf numFmtId="4" fontId="45" fillId="35" borderId="32" applyNumberFormat="0" applyProtection="0">
      <alignment horizontal="right" vertical="center"/>
    </xf>
    <xf numFmtId="4" fontId="45" fillId="59" borderId="32" applyNumberFormat="0" applyProtection="0">
      <alignment horizontal="right" vertical="center"/>
    </xf>
    <xf numFmtId="4" fontId="45" fillId="29" borderId="32" applyNumberFormat="0" applyProtection="0">
      <alignment horizontal="right" vertical="center"/>
    </xf>
    <xf numFmtId="4" fontId="45" fillId="22" borderId="32" applyNumberFormat="0" applyProtection="0">
      <alignment horizontal="right" vertical="center"/>
    </xf>
    <xf numFmtId="4" fontId="45" fillId="26" borderId="32" applyNumberFormat="0" applyProtection="0">
      <alignment horizontal="right" vertical="center"/>
    </xf>
    <xf numFmtId="4" fontId="45" fillId="80" borderId="34" applyNumberFormat="0" applyProtection="0">
      <alignment horizontal="left" vertical="center" indent="1"/>
    </xf>
    <xf numFmtId="4" fontId="45" fillId="21" borderId="32" applyNumberFormat="0" applyProtection="0">
      <alignment horizontal="right" vertical="center"/>
    </xf>
    <xf numFmtId="4" fontId="45" fillId="20" borderId="34" applyNumberFormat="0" applyProtection="0">
      <alignment horizontal="left" vertical="center" indent="1"/>
    </xf>
    <xf numFmtId="4" fontId="45" fillId="21" borderId="34" applyNumberFormat="0" applyProtection="0">
      <alignment horizontal="left" vertical="center" indent="1"/>
    </xf>
    <xf numFmtId="0" fontId="45" fillId="28" borderId="32" applyNumberFormat="0" applyProtection="0">
      <alignment horizontal="left" vertical="center" indent="1"/>
    </xf>
    <xf numFmtId="0" fontId="45" fillId="88" borderId="32" applyNumberFormat="0" applyProtection="0">
      <alignment horizontal="left" vertical="center" indent="1"/>
    </xf>
    <xf numFmtId="0" fontId="45" fillId="24" borderId="32" applyNumberFormat="0" applyProtection="0">
      <alignment horizontal="left" vertical="center" indent="1"/>
    </xf>
    <xf numFmtId="0" fontId="45" fillId="20" borderId="32" applyNumberFormat="0" applyProtection="0">
      <alignment horizontal="left" vertical="center" indent="1"/>
    </xf>
    <xf numFmtId="4" fontId="45" fillId="71" borderId="45" applyNumberFormat="0" applyProtection="0">
      <alignment horizontal="right" vertical="center"/>
    </xf>
    <xf numFmtId="4" fontId="4" fillId="31" borderId="40" applyNumberFormat="0" applyProtection="0">
      <alignment horizontal="left" vertical="center" indent="1"/>
    </xf>
    <xf numFmtId="4" fontId="45" fillId="0" borderId="32" applyNumberFormat="0" applyProtection="0">
      <alignment horizontal="right" vertical="center"/>
    </xf>
    <xf numFmtId="4" fontId="45" fillId="91" borderId="32" applyNumberFormat="0" applyProtection="0">
      <alignment horizontal="right" vertical="center"/>
    </xf>
    <xf numFmtId="0" fontId="46" fillId="28" borderId="38" applyNumberFormat="0" applyAlignment="0" applyProtection="0"/>
    <xf numFmtId="4" fontId="45" fillId="67" borderId="61" applyNumberFormat="0" applyProtection="0">
      <alignment horizontal="left" vertical="center" indent="1"/>
    </xf>
    <xf numFmtId="0" fontId="42" fillId="19" borderId="35" applyNumberFormat="0" applyAlignment="0" applyProtection="0"/>
    <xf numFmtId="4" fontId="45" fillId="27" borderId="69" applyNumberFormat="0" applyProtection="0">
      <alignment horizontal="right" vertical="center"/>
    </xf>
    <xf numFmtId="4" fontId="45" fillId="21" borderId="57" applyNumberFormat="0" applyProtection="0">
      <alignment horizontal="left" vertical="center" indent="1"/>
    </xf>
    <xf numFmtId="0" fontId="24" fillId="28" borderId="35" applyNumberFormat="0" applyAlignment="0" applyProtection="0"/>
    <xf numFmtId="4" fontId="4" fillId="31" borderId="34" applyNumberFormat="0" applyProtection="0">
      <alignment horizontal="left" vertical="center" indent="1"/>
    </xf>
    <xf numFmtId="4" fontId="4" fillId="31" borderId="34" applyNumberFormat="0" applyProtection="0">
      <alignment horizontal="left" vertical="center" indent="1"/>
    </xf>
    <xf numFmtId="4" fontId="45" fillId="29" borderId="36" applyNumberFormat="0" applyProtection="0">
      <alignment horizontal="right" vertical="center"/>
    </xf>
    <xf numFmtId="0" fontId="24" fillId="28" borderId="35" applyNumberFormat="0" applyAlignment="0" applyProtection="0"/>
    <xf numFmtId="0" fontId="42" fillId="19" borderId="68" applyNumberFormat="0" applyAlignment="0" applyProtection="0"/>
    <xf numFmtId="4" fontId="45" fillId="21" borderId="61" applyNumberFormat="0" applyProtection="0">
      <alignment horizontal="right" vertical="center"/>
    </xf>
    <xf numFmtId="0" fontId="4" fillId="66" borderId="33" applyNumberFormat="0" applyFont="0" applyAlignment="0" applyProtection="0"/>
    <xf numFmtId="4" fontId="45" fillId="22" borderId="36" applyNumberFormat="0" applyProtection="0">
      <alignment horizontal="right" vertical="center"/>
    </xf>
    <xf numFmtId="4" fontId="55" fillId="91" borderId="78" applyNumberFormat="0" applyProtection="0">
      <alignment horizontal="right" vertical="center"/>
    </xf>
    <xf numFmtId="0" fontId="25" fillId="60" borderId="36" applyNumberFormat="0" applyAlignment="0" applyProtection="0"/>
    <xf numFmtId="0" fontId="25" fillId="60" borderId="36" applyNumberFormat="0" applyAlignment="0" applyProtection="0"/>
    <xf numFmtId="0" fontId="25" fillId="60" borderId="36" applyNumberFormat="0" applyAlignment="0" applyProtection="0"/>
    <xf numFmtId="0" fontId="25" fillId="60" borderId="36" applyNumberFormat="0" applyAlignment="0" applyProtection="0"/>
    <xf numFmtId="0" fontId="25" fillId="60" borderId="36" applyNumberFormat="0" applyAlignment="0" applyProtection="0"/>
    <xf numFmtId="0" fontId="24" fillId="28" borderId="35" applyNumberFormat="0" applyAlignment="0" applyProtection="0"/>
    <xf numFmtId="0" fontId="45" fillId="21" borderId="56" applyNumberFormat="0" applyProtection="0">
      <alignment horizontal="left" vertical="top" indent="1"/>
    </xf>
    <xf numFmtId="4" fontId="45" fillId="71" borderId="69" applyNumberFormat="0" applyProtection="0">
      <alignment horizontal="right" vertical="center"/>
    </xf>
    <xf numFmtId="4" fontId="52" fillId="28" borderId="81" applyNumberFormat="0" applyProtection="0">
      <alignment horizontal="left" vertical="center" indent="1"/>
    </xf>
    <xf numFmtId="0" fontId="46" fillId="28" borderId="38" applyNumberFormat="0" applyAlignment="0" applyProtection="0"/>
    <xf numFmtId="0" fontId="28" fillId="0" borderId="42" applyNumberFormat="0" applyFill="0" applyAlignment="0" applyProtection="0"/>
    <xf numFmtId="0" fontId="28" fillId="0" borderId="43" applyNumberFormat="0" applyFill="0" applyAlignment="0" applyProtection="0"/>
    <xf numFmtId="0" fontId="24" fillId="28" borderId="31" applyNumberFormat="0" applyAlignment="0" applyProtection="0"/>
    <xf numFmtId="0" fontId="25" fillId="60" borderId="32" applyNumberFormat="0" applyAlignment="0" applyProtection="0"/>
    <xf numFmtId="0" fontId="28" fillId="0" borderId="84" applyNumberFormat="0" applyFill="0" applyAlignment="0" applyProtection="0"/>
    <xf numFmtId="0" fontId="43" fillId="54" borderId="32" applyNumberFormat="0" applyAlignment="0" applyProtection="0"/>
    <xf numFmtId="0" fontId="42" fillId="19" borderId="31" applyNumberFormat="0" applyAlignment="0" applyProtection="0"/>
    <xf numFmtId="0" fontId="42" fillId="19" borderId="77" applyNumberFormat="0" applyAlignment="0" applyProtection="0"/>
    <xf numFmtId="0" fontId="23" fillId="28" borderId="68" applyNumberFormat="0" applyAlignment="0" applyProtection="0"/>
    <xf numFmtId="4" fontId="45" fillId="21" borderId="73" applyNumberFormat="0" applyProtection="0">
      <alignment horizontal="left" vertical="center" indent="1"/>
    </xf>
    <xf numFmtId="4" fontId="45" fillId="15" borderId="69" applyNumberFormat="0" applyProtection="0">
      <alignment horizontal="right" vertical="center"/>
    </xf>
    <xf numFmtId="4" fontId="45" fillId="59" borderId="78" applyNumberFormat="0" applyProtection="0">
      <alignment horizontal="right" vertical="center"/>
    </xf>
    <xf numFmtId="0" fontId="42" fillId="19" borderId="60" applyNumberFormat="0" applyAlignment="0" applyProtection="0"/>
    <xf numFmtId="4" fontId="4" fillId="31" borderId="73" applyNumberFormat="0" applyProtection="0">
      <alignment horizontal="left" vertical="center" indent="1"/>
    </xf>
    <xf numFmtId="0" fontId="46" fillId="28" borderId="63" applyNumberFormat="0" applyAlignment="0" applyProtection="0"/>
    <xf numFmtId="4" fontId="45" fillId="65" borderId="61" applyNumberFormat="0" applyProtection="0">
      <alignment vertical="center"/>
    </xf>
    <xf numFmtId="0" fontId="45" fillId="53" borderId="32"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6" fillId="60" borderId="23" applyNumberFormat="0" applyAlignment="0" applyProtection="0"/>
    <xf numFmtId="0" fontId="28" fillId="0" borderId="94" applyNumberFormat="0" applyFill="0" applyAlignment="0" applyProtection="0"/>
    <xf numFmtId="4" fontId="45" fillId="58" borderId="82" applyNumberFormat="0" applyProtection="0">
      <alignment horizontal="right" vertical="center"/>
    </xf>
    <xf numFmtId="4" fontId="45" fillId="65" borderId="32" applyNumberFormat="0" applyProtection="0">
      <alignment vertical="center"/>
    </xf>
    <xf numFmtId="4" fontId="45" fillId="65" borderId="32" applyNumberFormat="0" applyProtection="0">
      <alignment vertical="center"/>
    </xf>
    <xf numFmtId="4" fontId="45" fillId="65" borderId="32" applyNumberFormat="0" applyProtection="0">
      <alignment vertical="center"/>
    </xf>
    <xf numFmtId="4" fontId="45" fillId="65" borderId="32" applyNumberFormat="0" applyProtection="0">
      <alignment vertical="center"/>
    </xf>
    <xf numFmtId="4" fontId="45" fillId="67" borderId="32" applyNumberFormat="0" applyProtection="0">
      <alignment horizontal="left" vertical="center" indent="1"/>
    </xf>
    <xf numFmtId="4" fontId="45" fillId="67" borderId="32" applyNumberFormat="0" applyProtection="0">
      <alignment horizontal="left" vertical="center" indent="1"/>
    </xf>
    <xf numFmtId="0" fontId="50" fillId="65" borderId="24" applyNumberFormat="0" applyProtection="0">
      <alignment horizontal="left" vertical="top" indent="1"/>
    </xf>
    <xf numFmtId="4" fontId="45" fillId="34" borderId="32" applyNumberFormat="0" applyProtection="0">
      <alignment horizontal="left" vertical="center" indent="1"/>
    </xf>
    <xf numFmtId="4" fontId="45" fillId="34" borderId="32" applyNumberFormat="0" applyProtection="0">
      <alignment horizontal="left" vertical="center" indent="1"/>
    </xf>
    <xf numFmtId="4" fontId="45" fillId="15" borderId="32" applyNumberFormat="0" applyProtection="0">
      <alignment horizontal="right" vertical="center"/>
    </xf>
    <xf numFmtId="4" fontId="45" fillId="15" borderId="32" applyNumberFormat="0" applyProtection="0">
      <alignment horizontal="right" vertical="center"/>
    </xf>
    <xf numFmtId="4" fontId="45" fillId="71" borderId="32" applyNumberFormat="0" applyProtection="0">
      <alignment horizontal="right" vertical="center"/>
    </xf>
    <xf numFmtId="4" fontId="45" fillId="71" borderId="32" applyNumberFormat="0" applyProtection="0">
      <alignment horizontal="right" vertical="center"/>
    </xf>
    <xf numFmtId="4" fontId="45" fillId="58" borderId="34" applyNumberFormat="0" applyProtection="0">
      <alignment horizontal="right" vertical="center"/>
    </xf>
    <xf numFmtId="4" fontId="45" fillId="58" borderId="34" applyNumberFormat="0" applyProtection="0">
      <alignment horizontal="right" vertical="center"/>
    </xf>
    <xf numFmtId="4" fontId="45" fillId="27" borderId="32" applyNumberFormat="0" applyProtection="0">
      <alignment horizontal="right" vertical="center"/>
    </xf>
    <xf numFmtId="4" fontId="45" fillId="27" borderId="32" applyNumberFormat="0" applyProtection="0">
      <alignment horizontal="right" vertical="center"/>
    </xf>
    <xf numFmtId="4" fontId="45" fillId="35" borderId="32" applyNumberFormat="0" applyProtection="0">
      <alignment horizontal="right" vertical="center"/>
    </xf>
    <xf numFmtId="4" fontId="45" fillId="35" borderId="32" applyNumberFormat="0" applyProtection="0">
      <alignment horizontal="right" vertical="center"/>
    </xf>
    <xf numFmtId="4" fontId="45" fillId="59" borderId="32" applyNumberFormat="0" applyProtection="0">
      <alignment horizontal="right" vertical="center"/>
    </xf>
    <xf numFmtId="4" fontId="45" fillId="59" borderId="32" applyNumberFormat="0" applyProtection="0">
      <alignment horizontal="right" vertical="center"/>
    </xf>
    <xf numFmtId="4" fontId="45" fillId="29" borderId="32" applyNumberFormat="0" applyProtection="0">
      <alignment horizontal="right" vertical="center"/>
    </xf>
    <xf numFmtId="4" fontId="45" fillId="29" borderId="32" applyNumberFormat="0" applyProtection="0">
      <alignment horizontal="right" vertical="center"/>
    </xf>
    <xf numFmtId="4" fontId="45" fillId="22" borderId="32" applyNumberFormat="0" applyProtection="0">
      <alignment horizontal="right" vertical="center"/>
    </xf>
    <xf numFmtId="4" fontId="45" fillId="22" borderId="32" applyNumberFormat="0" applyProtection="0">
      <alignment horizontal="right" vertical="center"/>
    </xf>
    <xf numFmtId="4" fontId="45" fillId="26" borderId="32" applyNumberFormat="0" applyProtection="0">
      <alignment horizontal="right" vertical="center"/>
    </xf>
    <xf numFmtId="4" fontId="45" fillId="26" borderId="32" applyNumberFormat="0" applyProtection="0">
      <alignment horizontal="right" vertical="center"/>
    </xf>
    <xf numFmtId="4" fontId="45" fillId="80" borderId="34" applyNumberFormat="0" applyProtection="0">
      <alignment horizontal="left" vertical="center" indent="1"/>
    </xf>
    <xf numFmtId="4" fontId="45" fillId="80" borderId="34" applyNumberFormat="0" applyProtection="0">
      <alignment horizontal="left" vertical="center" indent="1"/>
    </xf>
    <xf numFmtId="4" fontId="4" fillId="31" borderId="34" applyNumberFormat="0" applyProtection="0">
      <alignment horizontal="left" vertical="center" indent="1"/>
    </xf>
    <xf numFmtId="4" fontId="4" fillId="31" borderId="34" applyNumberFormat="0" applyProtection="0">
      <alignment horizontal="left" vertical="center" indent="1"/>
    </xf>
    <xf numFmtId="4" fontId="45" fillId="21" borderId="32" applyNumberFormat="0" applyProtection="0">
      <alignment horizontal="right" vertical="center"/>
    </xf>
    <xf numFmtId="4" fontId="45" fillId="21" borderId="32" applyNumberFormat="0" applyProtection="0">
      <alignment horizontal="right" vertical="center"/>
    </xf>
    <xf numFmtId="4" fontId="45" fillId="20" borderId="34" applyNumberFormat="0" applyProtection="0">
      <alignment horizontal="left" vertical="center" indent="1"/>
    </xf>
    <xf numFmtId="4" fontId="45" fillId="20" borderId="34" applyNumberFormat="0" applyProtection="0">
      <alignment horizontal="left" vertical="center" indent="1"/>
    </xf>
    <xf numFmtId="4" fontId="45" fillId="21" borderId="34" applyNumberFormat="0" applyProtection="0">
      <alignment horizontal="left" vertical="center" indent="1"/>
    </xf>
    <xf numFmtId="4" fontId="45" fillId="21" borderId="34" applyNumberFormat="0" applyProtection="0">
      <alignment horizontal="left" vertical="center" indent="1"/>
    </xf>
    <xf numFmtId="0" fontId="45" fillId="28" borderId="32" applyNumberFormat="0" applyProtection="0">
      <alignment horizontal="left" vertical="center" indent="1"/>
    </xf>
    <xf numFmtId="0" fontId="45" fillId="28" borderId="32" applyNumberFormat="0" applyProtection="0">
      <alignment horizontal="left" vertical="center" indent="1"/>
    </xf>
    <xf numFmtId="0" fontId="45" fillId="88" borderId="32" applyNumberFormat="0" applyProtection="0">
      <alignment horizontal="left" vertical="center" indent="1"/>
    </xf>
    <xf numFmtId="0" fontId="45" fillId="88" borderId="32" applyNumberFormat="0" applyProtection="0">
      <alignment horizontal="left" vertical="center" indent="1"/>
    </xf>
    <xf numFmtId="4" fontId="45" fillId="22" borderId="53" applyNumberFormat="0" applyProtection="0">
      <alignment horizontal="right" vertical="center"/>
    </xf>
    <xf numFmtId="0" fontId="45" fillId="24" borderId="32" applyNumberFormat="0" applyProtection="0">
      <alignment horizontal="left" vertical="center" indent="1"/>
    </xf>
    <xf numFmtId="0" fontId="45" fillId="24" borderId="32" applyNumberFormat="0" applyProtection="0">
      <alignment horizontal="left" vertical="center" indent="1"/>
    </xf>
    <xf numFmtId="0" fontId="42" fillId="19" borderId="44" applyNumberFormat="0" applyAlignment="0" applyProtection="0"/>
    <xf numFmtId="0" fontId="45" fillId="20" borderId="32" applyNumberFormat="0" applyProtection="0">
      <alignment horizontal="left" vertical="center" indent="1"/>
    </xf>
    <xf numFmtId="0" fontId="45" fillId="20" borderId="32" applyNumberFormat="0" applyProtection="0">
      <alignment horizontal="left" vertical="center" indent="1"/>
    </xf>
    <xf numFmtId="4" fontId="45" fillId="20" borderId="40" applyNumberFormat="0" applyProtection="0">
      <alignment horizontal="left" vertical="center" indent="1"/>
    </xf>
    <xf numFmtId="4" fontId="45" fillId="58" borderId="40" applyNumberFormat="0" applyProtection="0">
      <alignment horizontal="right" vertical="center"/>
    </xf>
    <xf numFmtId="4" fontId="45" fillId="58" borderId="49" applyNumberFormat="0" applyProtection="0">
      <alignment horizontal="right" vertical="center"/>
    </xf>
    <xf numFmtId="4" fontId="45" fillId="71" borderId="69" applyNumberFormat="0" applyProtection="0">
      <alignment horizontal="right" vertical="center"/>
    </xf>
    <xf numFmtId="0" fontId="42" fillId="19" borderId="52" applyNumberFormat="0" applyAlignment="0" applyProtection="0"/>
    <xf numFmtId="4" fontId="45" fillId="21" borderId="82" applyNumberFormat="0" applyProtection="0">
      <alignment horizontal="left" vertical="center" indent="1"/>
    </xf>
    <xf numFmtId="4" fontId="45" fillId="0" borderId="32" applyNumberFormat="0" applyProtection="0">
      <alignment horizontal="right" vertical="center"/>
    </xf>
    <xf numFmtId="4" fontId="45" fillId="0" borderId="32" applyNumberFormat="0" applyProtection="0">
      <alignment horizontal="right" vertical="center"/>
    </xf>
    <xf numFmtId="4" fontId="45" fillId="91" borderId="32" applyNumberFormat="0" applyProtection="0">
      <alignment horizontal="right" vertical="center"/>
    </xf>
    <xf numFmtId="4" fontId="45" fillId="91" borderId="32" applyNumberFormat="0" applyProtection="0">
      <alignment horizontal="right" vertical="center"/>
    </xf>
    <xf numFmtId="4" fontId="45" fillId="34" borderId="32" applyNumberFormat="0" applyProtection="0">
      <alignment horizontal="left" vertical="center" indent="1"/>
    </xf>
    <xf numFmtId="4" fontId="45" fillId="34" borderId="32" applyNumberFormat="0" applyProtection="0">
      <alignment horizontal="left" vertical="center" indent="1"/>
    </xf>
    <xf numFmtId="4" fontId="45" fillId="34" borderId="32" applyNumberFormat="0" applyProtection="0">
      <alignment horizontal="left" vertical="center" indent="1"/>
    </xf>
    <xf numFmtId="4" fontId="45" fillId="34" borderId="32" applyNumberFormat="0" applyProtection="0">
      <alignment horizontal="left" vertical="center" indent="1"/>
    </xf>
    <xf numFmtId="4" fontId="45" fillId="34" borderId="45" applyNumberFormat="0" applyProtection="0">
      <alignment horizontal="left" vertical="center" indent="1"/>
    </xf>
    <xf numFmtId="4" fontId="53" fillId="93" borderId="34" applyNumberFormat="0" applyProtection="0">
      <alignment horizontal="left" vertical="center" indent="1"/>
    </xf>
    <xf numFmtId="0" fontId="28" fillId="0" borderId="42" applyNumberFormat="0" applyFill="0" applyAlignment="0" applyProtection="0"/>
    <xf numFmtId="4" fontId="45" fillId="34" borderId="36" applyNumberFormat="0" applyProtection="0">
      <alignment horizontal="left" vertical="center" indent="1"/>
    </xf>
    <xf numFmtId="4" fontId="55" fillId="91" borderId="32" applyNumberFormat="0" applyProtection="0">
      <alignment horizontal="right" vertical="center"/>
    </xf>
    <xf numFmtId="0" fontId="45" fillId="24" borderId="36" applyNumberFormat="0" applyProtection="0">
      <alignment horizontal="left" vertical="center" indent="1"/>
    </xf>
    <xf numFmtId="0" fontId="45" fillId="21" borderId="39" applyNumberFormat="0" applyProtection="0">
      <alignment horizontal="left" vertical="top" indent="1"/>
    </xf>
    <xf numFmtId="0" fontId="45" fillId="88" borderId="36" applyNumberFormat="0" applyProtection="0">
      <alignment horizontal="left" vertical="center" indent="1"/>
    </xf>
    <xf numFmtId="0" fontId="45" fillId="31" borderId="39" applyNumberFormat="0" applyProtection="0">
      <alignment horizontal="left" vertical="top" indent="1"/>
    </xf>
    <xf numFmtId="0" fontId="45" fillId="28" borderId="36" applyNumberFormat="0" applyProtection="0">
      <alignment horizontal="left" vertical="center" indent="1"/>
    </xf>
    <xf numFmtId="4" fontId="45" fillId="21" borderId="40" applyNumberFormat="0" applyProtection="0">
      <alignment horizontal="left" vertical="center" indent="1"/>
    </xf>
    <xf numFmtId="4" fontId="45" fillId="20" borderId="40" applyNumberFormat="0" applyProtection="0">
      <alignment horizontal="left" vertical="center" indent="1"/>
    </xf>
    <xf numFmtId="4" fontId="45" fillId="21" borderId="36" applyNumberFormat="0" applyProtection="0">
      <alignment horizontal="right" vertical="center"/>
    </xf>
    <xf numFmtId="4" fontId="4" fillId="31" borderId="40" applyNumberFormat="0" applyProtection="0">
      <alignment horizontal="left" vertical="center" indent="1"/>
    </xf>
    <xf numFmtId="4" fontId="4" fillId="31" borderId="40" applyNumberFormat="0" applyProtection="0">
      <alignment horizontal="left" vertical="center" indent="1"/>
    </xf>
    <xf numFmtId="4" fontId="45" fillId="59" borderId="36" applyNumberFormat="0" applyProtection="0">
      <alignment horizontal="right" vertical="center"/>
    </xf>
    <xf numFmtId="4" fontId="45" fillId="35" borderId="36" applyNumberFormat="0" applyProtection="0">
      <alignment horizontal="right" vertical="center"/>
    </xf>
    <xf numFmtId="4" fontId="45" fillId="27" borderId="36" applyNumberFormat="0" applyProtection="0">
      <alignment horizontal="right" vertical="center"/>
    </xf>
    <xf numFmtId="4" fontId="45" fillId="58" borderId="40" applyNumberFormat="0" applyProtection="0">
      <alignment horizontal="right" vertical="center"/>
    </xf>
    <xf numFmtId="4" fontId="45" fillId="71" borderId="36" applyNumberFormat="0" applyProtection="0">
      <alignment horizontal="right" vertical="center"/>
    </xf>
    <xf numFmtId="4" fontId="45" fillId="15" borderId="36" applyNumberFormat="0" applyProtection="0">
      <alignment horizontal="right" vertical="center"/>
    </xf>
    <xf numFmtId="4" fontId="45" fillId="65" borderId="36" applyNumberFormat="0" applyProtection="0">
      <alignment vertical="center"/>
    </xf>
    <xf numFmtId="0" fontId="28" fillId="0" borderId="51" applyNumberFormat="0" applyFill="0" applyAlignment="0" applyProtection="0"/>
    <xf numFmtId="4" fontId="45" fillId="34" borderId="53" applyNumberFormat="0" applyProtection="0">
      <alignment horizontal="left" vertical="center" indent="1"/>
    </xf>
    <xf numFmtId="4" fontId="45" fillId="65" borderId="78" applyNumberFormat="0" applyProtection="0">
      <alignment vertical="center"/>
    </xf>
    <xf numFmtId="0" fontId="46" fillId="28" borderId="55" applyNumberFormat="0" applyAlignment="0" applyProtection="0"/>
    <xf numFmtId="4" fontId="45" fillId="20" borderId="82" applyNumberFormat="0" applyProtection="0">
      <alignment horizontal="left" vertical="center" indent="1"/>
    </xf>
    <xf numFmtId="4" fontId="45" fillId="21" borderId="65" applyNumberFormat="0" applyProtection="0">
      <alignment horizontal="left" vertical="center" indent="1"/>
    </xf>
    <xf numFmtId="0" fontId="45" fillId="28" borderId="53" applyNumberFormat="0" applyProtection="0">
      <alignment horizontal="left" vertical="center" indent="1"/>
    </xf>
    <xf numFmtId="0" fontId="45" fillId="24" borderId="81" applyNumberFormat="0" applyProtection="0">
      <alignment horizontal="left" vertical="top" indent="1"/>
    </xf>
    <xf numFmtId="0" fontId="24" fillId="28" borderId="44" applyNumberFormat="0" applyAlignment="0" applyProtection="0"/>
    <xf numFmtId="0" fontId="4" fillId="66" borderId="37" applyNumberFormat="0" applyFont="0" applyAlignment="0" applyProtection="0"/>
    <xf numFmtId="0" fontId="25" fillId="60" borderId="45" applyNumberFormat="0" applyAlignment="0" applyProtection="0"/>
    <xf numFmtId="0" fontId="24" fillId="28" borderId="35" applyNumberFormat="0" applyAlignment="0" applyProtection="0"/>
    <xf numFmtId="0" fontId="24" fillId="28" borderId="35" applyNumberFormat="0" applyAlignment="0" applyProtection="0"/>
    <xf numFmtId="0" fontId="45" fillId="24" borderId="45" applyNumberFormat="0" applyProtection="0">
      <alignment horizontal="left" vertical="center" indent="1"/>
    </xf>
    <xf numFmtId="0" fontId="24" fillId="28" borderId="31" applyNumberFormat="0" applyAlignment="0" applyProtection="0"/>
    <xf numFmtId="0" fontId="24" fillId="28" borderId="31" applyNumberFormat="0" applyAlignment="0" applyProtection="0"/>
    <xf numFmtId="0" fontId="24" fillId="28" borderId="31" applyNumberFormat="0" applyAlignment="0" applyProtection="0"/>
    <xf numFmtId="0" fontId="24" fillId="28" borderId="31" applyNumberFormat="0" applyAlignment="0" applyProtection="0"/>
    <xf numFmtId="0" fontId="24" fillId="28" borderId="31" applyNumberFormat="0" applyAlignment="0" applyProtection="0"/>
    <xf numFmtId="0" fontId="24" fillId="28" borderId="31" applyNumberFormat="0" applyAlignment="0" applyProtection="0"/>
    <xf numFmtId="0" fontId="24" fillId="28" borderId="31" applyNumberFormat="0" applyAlignment="0" applyProtection="0"/>
    <xf numFmtId="0" fontId="24" fillId="28" borderId="31" applyNumberFormat="0" applyAlignment="0" applyProtection="0"/>
    <xf numFmtId="0" fontId="24" fillId="28" borderId="31" applyNumberFormat="0" applyAlignment="0" applyProtection="0"/>
    <xf numFmtId="0" fontId="25" fillId="60" borderId="32" applyNumberFormat="0" applyAlignment="0" applyProtection="0"/>
    <xf numFmtId="0" fontId="25" fillId="60" borderId="32" applyNumberFormat="0" applyAlignment="0" applyProtection="0"/>
    <xf numFmtId="0" fontId="25" fillId="60" borderId="32" applyNumberFormat="0" applyAlignment="0" applyProtection="0"/>
    <xf numFmtId="0" fontId="25" fillId="60" borderId="32" applyNumberFormat="0" applyAlignment="0" applyProtection="0"/>
    <xf numFmtId="0" fontId="25" fillId="60" borderId="32" applyNumberFormat="0" applyAlignment="0" applyProtection="0"/>
    <xf numFmtId="0" fontId="25" fillId="60" borderId="32" applyNumberFormat="0" applyAlignment="0" applyProtection="0"/>
    <xf numFmtId="0" fontId="25" fillId="60" borderId="32" applyNumberFormat="0" applyAlignment="0" applyProtection="0"/>
    <xf numFmtId="0" fontId="25" fillId="60" borderId="32" applyNumberFormat="0" applyAlignment="0" applyProtection="0"/>
    <xf numFmtId="0" fontId="46" fillId="28" borderId="133" applyNumberFormat="0" applyAlignment="0" applyProtection="0"/>
    <xf numFmtId="4" fontId="4" fillId="31" borderId="82" applyNumberFormat="0" applyProtection="0">
      <alignment horizontal="left" vertical="center" indent="1"/>
    </xf>
    <xf numFmtId="4" fontId="45" fillId="34" borderId="78" applyNumberFormat="0" applyProtection="0">
      <alignment horizontal="left" vertical="center" indent="1"/>
    </xf>
    <xf numFmtId="0" fontId="43" fillId="54" borderId="32" applyNumberFormat="0" applyAlignment="0" applyProtection="0"/>
    <xf numFmtId="0" fontId="43" fillId="54" borderId="32" applyNumberFormat="0" applyAlignment="0" applyProtection="0"/>
    <xf numFmtId="0" fontId="43" fillId="54" borderId="32" applyNumberFormat="0" applyAlignment="0" applyProtection="0"/>
    <xf numFmtId="0" fontId="43" fillId="54" borderId="32" applyNumberFormat="0" applyAlignment="0" applyProtection="0"/>
    <xf numFmtId="0" fontId="43" fillId="54" borderId="32" applyNumberFormat="0" applyAlignment="0" applyProtection="0"/>
    <xf numFmtId="0" fontId="43" fillId="54" borderId="32" applyNumberFormat="0" applyAlignment="0" applyProtection="0"/>
    <xf numFmtId="0" fontId="43" fillId="54" borderId="32" applyNumberFormat="0" applyAlignment="0" applyProtection="0"/>
    <xf numFmtId="0" fontId="43" fillId="54" borderId="32" applyNumberFormat="0" applyAlignment="0" applyProtection="0"/>
    <xf numFmtId="0" fontId="42" fillId="19" borderId="31" applyNumberFormat="0" applyAlignment="0" applyProtection="0"/>
    <xf numFmtId="0" fontId="42" fillId="19" borderId="31" applyNumberFormat="0" applyAlignment="0" applyProtection="0"/>
    <xf numFmtId="0" fontId="42" fillId="19" borderId="31" applyNumberFormat="0" applyAlignment="0" applyProtection="0"/>
    <xf numFmtId="0" fontId="42" fillId="19" borderId="31" applyNumberFormat="0" applyAlignment="0" applyProtection="0"/>
    <xf numFmtId="0" fontId="42" fillId="19" borderId="31" applyNumberFormat="0" applyAlignment="0" applyProtection="0"/>
    <xf numFmtId="0" fontId="42" fillId="19" borderId="31" applyNumberFormat="0" applyAlignment="0" applyProtection="0"/>
    <xf numFmtId="0" fontId="42" fillId="19" borderId="31" applyNumberFormat="0" applyAlignment="0" applyProtection="0"/>
    <xf numFmtId="0" fontId="42" fillId="19" borderId="31" applyNumberFormat="0" applyAlignment="0" applyProtection="0"/>
    <xf numFmtId="0" fontId="42" fillId="19" borderId="31" applyNumberFormat="0" applyAlignment="0" applyProtection="0"/>
    <xf numFmtId="0" fontId="45" fillId="53" borderId="32" applyNumberFormat="0" applyFont="0" applyAlignment="0" applyProtection="0"/>
    <xf numFmtId="0" fontId="45" fillId="53" borderId="32" applyNumberFormat="0" applyFont="0" applyAlignment="0" applyProtection="0"/>
    <xf numFmtId="0" fontId="45" fillId="53" borderId="32" applyNumberFormat="0" applyFont="0" applyAlignment="0" applyProtection="0"/>
    <xf numFmtId="0" fontId="45" fillId="53" borderId="32" applyNumberFormat="0" applyFont="0" applyAlignment="0" applyProtection="0"/>
    <xf numFmtId="0" fontId="45" fillId="53" borderId="32" applyNumberFormat="0" applyFont="0" applyAlignment="0" applyProtection="0"/>
    <xf numFmtId="0" fontId="45" fillId="53" borderId="32" applyNumberFormat="0" applyFont="0" applyAlignment="0" applyProtection="0"/>
    <xf numFmtId="0" fontId="45" fillId="53" borderId="32" applyNumberFormat="0" applyFont="0" applyAlignment="0" applyProtection="0"/>
    <xf numFmtId="0" fontId="45" fillId="53" borderId="32"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6" fillId="60" borderId="23" applyNumberFormat="0" applyAlignment="0" applyProtection="0"/>
    <xf numFmtId="0" fontId="46" fillId="60" borderId="23" applyNumberFormat="0" applyAlignment="0" applyProtection="0"/>
    <xf numFmtId="0" fontId="46" fillId="60" borderId="23" applyNumberFormat="0" applyAlignment="0" applyProtection="0"/>
    <xf numFmtId="0" fontId="46" fillId="60" borderId="23" applyNumberFormat="0" applyAlignment="0" applyProtection="0"/>
    <xf numFmtId="0" fontId="46" fillId="60" borderId="23" applyNumberFormat="0" applyAlignment="0" applyProtection="0"/>
    <xf numFmtId="0" fontId="46" fillId="60" borderId="23" applyNumberFormat="0" applyAlignment="0" applyProtection="0"/>
    <xf numFmtId="0" fontId="46" fillId="60" borderId="23" applyNumberFormat="0" applyAlignment="0" applyProtection="0"/>
    <xf numFmtId="0" fontId="46" fillId="60" borderId="23" applyNumberFormat="0" applyAlignment="0" applyProtection="0"/>
    <xf numFmtId="4" fontId="15" fillId="67" borderId="23" applyNumberFormat="0" applyProtection="0">
      <alignment vertical="center"/>
    </xf>
    <xf numFmtId="4" fontId="45" fillId="65" borderId="32" applyNumberFormat="0" applyProtection="0">
      <alignment vertical="center"/>
    </xf>
    <xf numFmtId="4" fontId="45" fillId="65" borderId="32" applyNumberFormat="0" applyProtection="0">
      <alignment vertical="center"/>
    </xf>
    <xf numFmtId="4" fontId="45" fillId="65" borderId="32" applyNumberFormat="0" applyProtection="0">
      <alignment vertical="center"/>
    </xf>
    <xf numFmtId="4" fontId="45" fillId="65" borderId="32" applyNumberFormat="0" applyProtection="0">
      <alignment vertical="center"/>
    </xf>
    <xf numFmtId="4" fontId="45" fillId="65" borderId="32" applyNumberFormat="0" applyProtection="0">
      <alignment vertical="center"/>
    </xf>
    <xf numFmtId="4" fontId="45" fillId="65" borderId="32" applyNumberFormat="0" applyProtection="0">
      <alignment vertical="center"/>
    </xf>
    <xf numFmtId="4" fontId="45" fillId="65" borderId="32" applyNumberFormat="0" applyProtection="0">
      <alignment vertical="center"/>
    </xf>
    <xf numFmtId="4" fontId="45" fillId="65" borderId="32" applyNumberFormat="0" applyProtection="0">
      <alignment vertical="center"/>
    </xf>
    <xf numFmtId="4" fontId="45" fillId="65" borderId="32" applyNumberFormat="0" applyProtection="0">
      <alignment vertical="center"/>
    </xf>
    <xf numFmtId="4" fontId="45" fillId="65" borderId="32" applyNumberFormat="0" applyProtection="0">
      <alignment vertical="center"/>
    </xf>
    <xf numFmtId="4" fontId="45" fillId="65" borderId="32" applyNumberFormat="0" applyProtection="0">
      <alignment vertical="center"/>
    </xf>
    <xf numFmtId="4" fontId="45" fillId="65" borderId="32" applyNumberFormat="0" applyProtection="0">
      <alignment vertical="center"/>
    </xf>
    <xf numFmtId="4" fontId="45" fillId="65" borderId="32" applyNumberFormat="0" applyProtection="0">
      <alignment vertical="center"/>
    </xf>
    <xf numFmtId="4" fontId="45" fillId="65" borderId="32" applyNumberFormat="0" applyProtection="0">
      <alignment vertical="center"/>
    </xf>
    <xf numFmtId="4" fontId="45" fillId="65" borderId="32" applyNumberFormat="0" applyProtection="0">
      <alignment vertical="center"/>
    </xf>
    <xf numFmtId="4" fontId="45" fillId="65" borderId="32" applyNumberFormat="0" applyProtection="0">
      <alignment vertical="center"/>
    </xf>
    <xf numFmtId="4" fontId="45" fillId="65" borderId="32" applyNumberFormat="0" applyProtection="0">
      <alignment vertical="center"/>
    </xf>
    <xf numFmtId="4" fontId="45" fillId="65" borderId="32" applyNumberFormat="0" applyProtection="0">
      <alignment vertical="center"/>
    </xf>
    <xf numFmtId="4" fontId="48" fillId="67" borderId="23" applyNumberFormat="0" applyProtection="0">
      <alignment vertical="center"/>
    </xf>
    <xf numFmtId="4" fontId="45" fillId="65" borderId="32" applyNumberFormat="0" applyProtection="0">
      <alignment vertical="center"/>
    </xf>
    <xf numFmtId="4" fontId="45" fillId="65" borderId="32" applyNumberFormat="0" applyProtection="0">
      <alignment vertical="center"/>
    </xf>
    <xf numFmtId="4" fontId="45" fillId="65" borderId="32" applyNumberFormat="0" applyProtection="0">
      <alignment vertical="center"/>
    </xf>
    <xf numFmtId="4" fontId="45" fillId="65" borderId="32" applyNumberFormat="0" applyProtection="0">
      <alignment vertical="center"/>
    </xf>
    <xf numFmtId="4" fontId="45" fillId="65" borderId="32" applyNumberFormat="0" applyProtection="0">
      <alignment vertical="center"/>
    </xf>
    <xf numFmtId="4" fontId="45" fillId="65" borderId="32" applyNumberFormat="0" applyProtection="0">
      <alignment vertical="center"/>
    </xf>
    <xf numFmtId="4" fontId="45" fillId="65" borderId="32" applyNumberFormat="0" applyProtection="0">
      <alignment vertical="center"/>
    </xf>
    <xf numFmtId="4" fontId="45" fillId="65" borderId="32" applyNumberFormat="0" applyProtection="0">
      <alignment vertical="center"/>
    </xf>
    <xf numFmtId="4" fontId="45" fillId="65" borderId="32" applyNumberFormat="0" applyProtection="0">
      <alignment vertical="center"/>
    </xf>
    <xf numFmtId="4" fontId="45" fillId="65" borderId="32" applyNumberFormat="0" applyProtection="0">
      <alignment vertical="center"/>
    </xf>
    <xf numFmtId="4" fontId="45" fillId="65" borderId="32" applyNumberFormat="0" applyProtection="0">
      <alignment vertical="center"/>
    </xf>
    <xf numFmtId="4" fontId="45" fillId="65" borderId="32" applyNumberFormat="0" applyProtection="0">
      <alignment vertical="center"/>
    </xf>
    <xf numFmtId="4" fontId="45" fillId="65" borderId="32" applyNumberFormat="0" applyProtection="0">
      <alignment vertical="center"/>
    </xf>
    <xf numFmtId="4" fontId="45" fillId="65" borderId="32" applyNumberFormat="0" applyProtection="0">
      <alignment vertical="center"/>
    </xf>
    <xf numFmtId="4" fontId="45" fillId="65" borderId="32" applyNumberFormat="0" applyProtection="0">
      <alignment vertical="center"/>
    </xf>
    <xf numFmtId="4" fontId="45" fillId="65" borderId="32" applyNumberFormat="0" applyProtection="0">
      <alignment vertical="center"/>
    </xf>
    <xf numFmtId="4" fontId="45" fillId="65" borderId="32" applyNumberFormat="0" applyProtection="0">
      <alignment vertical="center"/>
    </xf>
    <xf numFmtId="4" fontId="45" fillId="65" borderId="32" applyNumberFormat="0" applyProtection="0">
      <alignment vertical="center"/>
    </xf>
    <xf numFmtId="4" fontId="15" fillId="67" borderId="23" applyNumberFormat="0" applyProtection="0">
      <alignment horizontal="left" vertical="center" indent="1"/>
    </xf>
    <xf numFmtId="4" fontId="45" fillId="67" borderId="32" applyNumberFormat="0" applyProtection="0">
      <alignment horizontal="left" vertical="center" indent="1"/>
    </xf>
    <xf numFmtId="4" fontId="45" fillId="67" borderId="32" applyNumberFormat="0" applyProtection="0">
      <alignment horizontal="left" vertical="center" indent="1"/>
    </xf>
    <xf numFmtId="4" fontId="45" fillId="67" borderId="32" applyNumberFormat="0" applyProtection="0">
      <alignment horizontal="left" vertical="center" indent="1"/>
    </xf>
    <xf numFmtId="4" fontId="45" fillId="67" borderId="32" applyNumberFormat="0" applyProtection="0">
      <alignment horizontal="left" vertical="center" indent="1"/>
    </xf>
    <xf numFmtId="4" fontId="45" fillId="67" borderId="32" applyNumberFormat="0" applyProtection="0">
      <alignment horizontal="left" vertical="center" indent="1"/>
    </xf>
    <xf numFmtId="4" fontId="45" fillId="67" borderId="32" applyNumberFormat="0" applyProtection="0">
      <alignment horizontal="left" vertical="center" indent="1"/>
    </xf>
    <xf numFmtId="4" fontId="45" fillId="67" borderId="32" applyNumberFormat="0" applyProtection="0">
      <alignment horizontal="left" vertical="center" indent="1"/>
    </xf>
    <xf numFmtId="4" fontId="45" fillId="67" borderId="32" applyNumberFormat="0" applyProtection="0">
      <alignment horizontal="left" vertical="center" indent="1"/>
    </xf>
    <xf numFmtId="4" fontId="45" fillId="67" borderId="32" applyNumberFormat="0" applyProtection="0">
      <alignment horizontal="left" vertical="center" indent="1"/>
    </xf>
    <xf numFmtId="4" fontId="45" fillId="67" borderId="32" applyNumberFormat="0" applyProtection="0">
      <alignment horizontal="left" vertical="center" indent="1"/>
    </xf>
    <xf numFmtId="4" fontId="45" fillId="67" borderId="32" applyNumberFormat="0" applyProtection="0">
      <alignment horizontal="left" vertical="center" indent="1"/>
    </xf>
    <xf numFmtId="4" fontId="45" fillId="67" borderId="32" applyNumberFormat="0" applyProtection="0">
      <alignment horizontal="left" vertical="center" indent="1"/>
    </xf>
    <xf numFmtId="4" fontId="45" fillId="67" borderId="32" applyNumberFormat="0" applyProtection="0">
      <alignment horizontal="left" vertical="center" indent="1"/>
    </xf>
    <xf numFmtId="4" fontId="45" fillId="67" borderId="32" applyNumberFormat="0" applyProtection="0">
      <alignment horizontal="left" vertical="center" indent="1"/>
    </xf>
    <xf numFmtId="4" fontId="45" fillId="67" borderId="32" applyNumberFormat="0" applyProtection="0">
      <alignment horizontal="left" vertical="center" indent="1"/>
    </xf>
    <xf numFmtId="4" fontId="45" fillId="67" borderId="32" applyNumberFormat="0" applyProtection="0">
      <alignment horizontal="left" vertical="center" indent="1"/>
    </xf>
    <xf numFmtId="4" fontId="45" fillId="67" borderId="32" applyNumberFormat="0" applyProtection="0">
      <alignment horizontal="left" vertical="center" indent="1"/>
    </xf>
    <xf numFmtId="4" fontId="45" fillId="67" borderId="32" applyNumberFormat="0" applyProtection="0">
      <alignment horizontal="left" vertical="center" indent="1"/>
    </xf>
    <xf numFmtId="4" fontId="15" fillId="67" borderId="23" applyNumberFormat="0" applyProtection="0">
      <alignment horizontal="left" vertical="center" indent="1"/>
    </xf>
    <xf numFmtId="0" fontId="50" fillId="65" borderId="24" applyNumberFormat="0" applyProtection="0">
      <alignment horizontal="left" vertical="top" indent="1"/>
    </xf>
    <xf numFmtId="0" fontId="50" fillId="65" borderId="24" applyNumberFormat="0" applyProtection="0">
      <alignment horizontal="left" vertical="top" indent="1"/>
    </xf>
    <xf numFmtId="0" fontId="50" fillId="65" borderId="24" applyNumberFormat="0" applyProtection="0">
      <alignment horizontal="left" vertical="top" indent="1"/>
    </xf>
    <xf numFmtId="0" fontId="50" fillId="65" borderId="24" applyNumberFormat="0" applyProtection="0">
      <alignment horizontal="left" vertical="top" indent="1"/>
    </xf>
    <xf numFmtId="0" fontId="50" fillId="65" borderId="24" applyNumberFormat="0" applyProtection="0">
      <alignment horizontal="left" vertical="top" indent="1"/>
    </xf>
    <xf numFmtId="0" fontId="50" fillId="65" borderId="24" applyNumberFormat="0" applyProtection="0">
      <alignment horizontal="left" vertical="top" indent="1"/>
    </xf>
    <xf numFmtId="0" fontId="50" fillId="65" borderId="24" applyNumberFormat="0" applyProtection="0">
      <alignment horizontal="left" vertical="top" indent="1"/>
    </xf>
    <xf numFmtId="0" fontId="50" fillId="65" borderId="24" applyNumberFormat="0" applyProtection="0">
      <alignment horizontal="left" vertical="top" indent="1"/>
    </xf>
    <xf numFmtId="0" fontId="50" fillId="65" borderId="24" applyNumberFormat="0" applyProtection="0">
      <alignment horizontal="left" vertical="top" indent="1"/>
    </xf>
    <xf numFmtId="0" fontId="50" fillId="65" borderId="24" applyNumberFormat="0" applyProtection="0">
      <alignment horizontal="left" vertical="top" indent="1"/>
    </xf>
    <xf numFmtId="4" fontId="45" fillId="69" borderId="32" applyNumberFormat="0" applyBorder="0" applyProtection="0">
      <alignment horizontal="left" vertical="center" indent="1"/>
    </xf>
    <xf numFmtId="4" fontId="45" fillId="34" borderId="32" applyNumberFormat="0" applyProtection="0">
      <alignment horizontal="left" vertical="center" indent="1"/>
    </xf>
    <xf numFmtId="4" fontId="45" fillId="34" borderId="32" applyNumberFormat="0" applyProtection="0">
      <alignment horizontal="left" vertical="center" indent="1"/>
    </xf>
    <xf numFmtId="4" fontId="45" fillId="34" borderId="32" applyNumberFormat="0" applyProtection="0">
      <alignment horizontal="left" vertical="center" indent="1"/>
    </xf>
    <xf numFmtId="4" fontId="45" fillId="34" borderId="32" applyNumberFormat="0" applyProtection="0">
      <alignment horizontal="left" vertical="center" indent="1"/>
    </xf>
    <xf numFmtId="4" fontId="45" fillId="34" borderId="32" applyNumberFormat="0" applyProtection="0">
      <alignment horizontal="left" vertical="center" indent="1"/>
    </xf>
    <xf numFmtId="4" fontId="45" fillId="34" borderId="32" applyNumberFormat="0" applyProtection="0">
      <alignment horizontal="left" vertical="center" indent="1"/>
    </xf>
    <xf numFmtId="4" fontId="45" fillId="34" borderId="32" applyNumberFormat="0" applyProtection="0">
      <alignment horizontal="left" vertical="center" indent="1"/>
    </xf>
    <xf numFmtId="4" fontId="45" fillId="34" borderId="32" applyNumberFormat="0" applyProtection="0">
      <alignment horizontal="left" vertical="center" indent="1"/>
    </xf>
    <xf numFmtId="4" fontId="45" fillId="34" borderId="32" applyNumberFormat="0" applyProtection="0">
      <alignment horizontal="left" vertical="center" indent="1"/>
    </xf>
    <xf numFmtId="4" fontId="45" fillId="34" borderId="32" applyNumberFormat="0" applyProtection="0">
      <alignment horizontal="left" vertical="center" indent="1"/>
    </xf>
    <xf numFmtId="4" fontId="45" fillId="34" borderId="32" applyNumberFormat="0" applyProtection="0">
      <alignment horizontal="left" vertical="center" indent="1"/>
    </xf>
    <xf numFmtId="4" fontId="45" fillId="34" borderId="32" applyNumberFormat="0" applyProtection="0">
      <alignment horizontal="left" vertical="center" indent="1"/>
    </xf>
    <xf numFmtId="4" fontId="45" fillId="34" borderId="32" applyNumberFormat="0" applyProtection="0">
      <alignment horizontal="left" vertical="center" indent="1"/>
    </xf>
    <xf numFmtId="4" fontId="45" fillId="34" borderId="32" applyNumberFormat="0" applyProtection="0">
      <alignment horizontal="left" vertical="center" indent="1"/>
    </xf>
    <xf numFmtId="4" fontId="45" fillId="34" borderId="32" applyNumberFormat="0" applyProtection="0">
      <alignment horizontal="left" vertical="center" indent="1"/>
    </xf>
    <xf numFmtId="4" fontId="45" fillId="34" borderId="32" applyNumberFormat="0" applyProtection="0">
      <alignment horizontal="left" vertical="center" indent="1"/>
    </xf>
    <xf numFmtId="4" fontId="45" fillId="34" borderId="32" applyNumberFormat="0" applyProtection="0">
      <alignment horizontal="left" vertical="center" indent="1"/>
    </xf>
    <xf numFmtId="4" fontId="45" fillId="34" borderId="32" applyNumberFormat="0" applyProtection="0">
      <alignment horizontal="left" vertical="center" indent="1"/>
    </xf>
    <xf numFmtId="4" fontId="15" fillId="70" borderId="23" applyNumberFormat="0" applyProtection="0">
      <alignment horizontal="right" vertical="center"/>
    </xf>
    <xf numFmtId="4" fontId="45" fillId="15" borderId="32" applyNumberFormat="0" applyProtection="0">
      <alignment horizontal="right" vertical="center"/>
    </xf>
    <xf numFmtId="4" fontId="45" fillId="15" borderId="32" applyNumberFormat="0" applyProtection="0">
      <alignment horizontal="right" vertical="center"/>
    </xf>
    <xf numFmtId="4" fontId="45" fillId="15" borderId="32" applyNumberFormat="0" applyProtection="0">
      <alignment horizontal="right" vertical="center"/>
    </xf>
    <xf numFmtId="4" fontId="45" fillId="15" borderId="32" applyNumberFormat="0" applyProtection="0">
      <alignment horizontal="right" vertical="center"/>
    </xf>
    <xf numFmtId="4" fontId="45" fillId="15" borderId="32" applyNumberFormat="0" applyProtection="0">
      <alignment horizontal="right" vertical="center"/>
    </xf>
    <xf numFmtId="4" fontId="45" fillId="15" borderId="32" applyNumberFormat="0" applyProtection="0">
      <alignment horizontal="right" vertical="center"/>
    </xf>
    <xf numFmtId="4" fontId="45" fillId="15" borderId="32" applyNumberFormat="0" applyProtection="0">
      <alignment horizontal="right" vertical="center"/>
    </xf>
    <xf numFmtId="4" fontId="45" fillId="15" borderId="32" applyNumberFormat="0" applyProtection="0">
      <alignment horizontal="right" vertical="center"/>
    </xf>
    <xf numFmtId="4" fontId="45" fillId="15" borderId="32" applyNumberFormat="0" applyProtection="0">
      <alignment horizontal="right" vertical="center"/>
    </xf>
    <xf numFmtId="4" fontId="45" fillId="15" borderId="32" applyNumberFormat="0" applyProtection="0">
      <alignment horizontal="right" vertical="center"/>
    </xf>
    <xf numFmtId="4" fontId="45" fillId="15" borderId="32" applyNumberFormat="0" applyProtection="0">
      <alignment horizontal="right" vertical="center"/>
    </xf>
    <xf numFmtId="4" fontId="45" fillId="15" borderId="32" applyNumberFormat="0" applyProtection="0">
      <alignment horizontal="right" vertical="center"/>
    </xf>
    <xf numFmtId="4" fontId="45" fillId="15" borderId="32" applyNumberFormat="0" applyProtection="0">
      <alignment horizontal="right" vertical="center"/>
    </xf>
    <xf numFmtId="4" fontId="45" fillId="15" borderId="32" applyNumberFormat="0" applyProtection="0">
      <alignment horizontal="right" vertical="center"/>
    </xf>
    <xf numFmtId="4" fontId="45" fillId="15" borderId="32" applyNumberFormat="0" applyProtection="0">
      <alignment horizontal="right" vertical="center"/>
    </xf>
    <xf numFmtId="4" fontId="45" fillId="15" borderId="32" applyNumberFormat="0" applyProtection="0">
      <alignment horizontal="right" vertical="center"/>
    </xf>
    <xf numFmtId="4" fontId="45" fillId="15" borderId="32" applyNumberFormat="0" applyProtection="0">
      <alignment horizontal="right" vertical="center"/>
    </xf>
    <xf numFmtId="4" fontId="45" fillId="15" borderId="32" applyNumberFormat="0" applyProtection="0">
      <alignment horizontal="right" vertical="center"/>
    </xf>
    <xf numFmtId="4" fontId="15" fillId="72" borderId="23" applyNumberFormat="0" applyProtection="0">
      <alignment horizontal="right" vertical="center"/>
    </xf>
    <xf numFmtId="4" fontId="45" fillId="71" borderId="32" applyNumberFormat="0" applyProtection="0">
      <alignment horizontal="right" vertical="center"/>
    </xf>
    <xf numFmtId="4" fontId="45" fillId="71" borderId="32" applyNumberFormat="0" applyProtection="0">
      <alignment horizontal="right" vertical="center"/>
    </xf>
    <xf numFmtId="4" fontId="45" fillId="71" borderId="32" applyNumberFormat="0" applyProtection="0">
      <alignment horizontal="right" vertical="center"/>
    </xf>
    <xf numFmtId="4" fontId="45" fillId="71" borderId="32" applyNumberFormat="0" applyProtection="0">
      <alignment horizontal="right" vertical="center"/>
    </xf>
    <xf numFmtId="4" fontId="45" fillId="71" borderId="32" applyNumberFormat="0" applyProtection="0">
      <alignment horizontal="right" vertical="center"/>
    </xf>
    <xf numFmtId="4" fontId="45" fillId="71" borderId="32" applyNumberFormat="0" applyProtection="0">
      <alignment horizontal="right" vertical="center"/>
    </xf>
    <xf numFmtId="4" fontId="45" fillId="71" borderId="32" applyNumberFormat="0" applyProtection="0">
      <alignment horizontal="right" vertical="center"/>
    </xf>
    <xf numFmtId="4" fontId="45" fillId="71" borderId="32" applyNumberFormat="0" applyProtection="0">
      <alignment horizontal="right" vertical="center"/>
    </xf>
    <xf numFmtId="4" fontId="45" fillId="71" borderId="32" applyNumberFormat="0" applyProtection="0">
      <alignment horizontal="right" vertical="center"/>
    </xf>
    <xf numFmtId="4" fontId="45" fillId="71" borderId="32" applyNumberFormat="0" applyProtection="0">
      <alignment horizontal="right" vertical="center"/>
    </xf>
    <xf numFmtId="4" fontId="45" fillId="71" borderId="32" applyNumberFormat="0" applyProtection="0">
      <alignment horizontal="right" vertical="center"/>
    </xf>
    <xf numFmtId="4" fontId="45" fillId="71" borderId="32" applyNumberFormat="0" applyProtection="0">
      <alignment horizontal="right" vertical="center"/>
    </xf>
    <xf numFmtId="4" fontId="45" fillId="71" borderId="32" applyNumberFormat="0" applyProtection="0">
      <alignment horizontal="right" vertical="center"/>
    </xf>
    <xf numFmtId="4" fontId="45" fillId="71" borderId="32" applyNumberFormat="0" applyProtection="0">
      <alignment horizontal="right" vertical="center"/>
    </xf>
    <xf numFmtId="4" fontId="45" fillId="71" borderId="32" applyNumberFormat="0" applyProtection="0">
      <alignment horizontal="right" vertical="center"/>
    </xf>
    <xf numFmtId="4" fontId="45" fillId="71" borderId="32" applyNumberFormat="0" applyProtection="0">
      <alignment horizontal="right" vertical="center"/>
    </xf>
    <xf numFmtId="4" fontId="45" fillId="71" borderId="32" applyNumberFormat="0" applyProtection="0">
      <alignment horizontal="right" vertical="center"/>
    </xf>
    <xf numFmtId="4" fontId="45" fillId="71" borderId="32" applyNumberFormat="0" applyProtection="0">
      <alignment horizontal="right" vertical="center"/>
    </xf>
    <xf numFmtId="4" fontId="15" fillId="73" borderId="23" applyNumberFormat="0" applyProtection="0">
      <alignment horizontal="right" vertical="center"/>
    </xf>
    <xf numFmtId="4" fontId="45" fillId="58" borderId="34" applyNumberFormat="0" applyProtection="0">
      <alignment horizontal="right" vertical="center"/>
    </xf>
    <xf numFmtId="4" fontId="45" fillId="58" borderId="34" applyNumberFormat="0" applyProtection="0">
      <alignment horizontal="right" vertical="center"/>
    </xf>
    <xf numFmtId="4" fontId="45" fillId="58" borderId="34" applyNumberFormat="0" applyProtection="0">
      <alignment horizontal="right" vertical="center"/>
    </xf>
    <xf numFmtId="4" fontId="45" fillId="58" borderId="34" applyNumberFormat="0" applyProtection="0">
      <alignment horizontal="right" vertical="center"/>
    </xf>
    <xf numFmtId="4" fontId="45" fillId="58" borderId="34" applyNumberFormat="0" applyProtection="0">
      <alignment horizontal="right" vertical="center"/>
    </xf>
    <xf numFmtId="4" fontId="45" fillId="58" borderId="34" applyNumberFormat="0" applyProtection="0">
      <alignment horizontal="right" vertical="center"/>
    </xf>
    <xf numFmtId="4" fontId="45" fillId="58" borderId="34" applyNumberFormat="0" applyProtection="0">
      <alignment horizontal="right" vertical="center"/>
    </xf>
    <xf numFmtId="4" fontId="45" fillId="58" borderId="34" applyNumberFormat="0" applyProtection="0">
      <alignment horizontal="right" vertical="center"/>
    </xf>
    <xf numFmtId="4" fontId="45" fillId="58" borderId="34" applyNumberFormat="0" applyProtection="0">
      <alignment horizontal="right" vertical="center"/>
    </xf>
    <xf numFmtId="4" fontId="45" fillId="58" borderId="34" applyNumberFormat="0" applyProtection="0">
      <alignment horizontal="right" vertical="center"/>
    </xf>
    <xf numFmtId="4" fontId="45" fillId="58" borderId="34" applyNumberFormat="0" applyProtection="0">
      <alignment horizontal="right" vertical="center"/>
    </xf>
    <xf numFmtId="4" fontId="45" fillId="58" borderId="34" applyNumberFormat="0" applyProtection="0">
      <alignment horizontal="right" vertical="center"/>
    </xf>
    <xf numFmtId="4" fontId="45" fillId="58" borderId="34" applyNumberFormat="0" applyProtection="0">
      <alignment horizontal="right" vertical="center"/>
    </xf>
    <xf numFmtId="4" fontId="45" fillId="58" borderId="34" applyNumberFormat="0" applyProtection="0">
      <alignment horizontal="right" vertical="center"/>
    </xf>
    <xf numFmtId="4" fontId="45" fillId="58" borderId="34" applyNumberFormat="0" applyProtection="0">
      <alignment horizontal="right" vertical="center"/>
    </xf>
    <xf numFmtId="4" fontId="45" fillId="58" borderId="34" applyNumberFormat="0" applyProtection="0">
      <alignment horizontal="right" vertical="center"/>
    </xf>
    <xf numFmtId="4" fontId="45" fillId="58" borderId="34" applyNumberFormat="0" applyProtection="0">
      <alignment horizontal="right" vertical="center"/>
    </xf>
    <xf numFmtId="4" fontId="45" fillId="58" borderId="34" applyNumberFormat="0" applyProtection="0">
      <alignment horizontal="right" vertical="center"/>
    </xf>
    <xf numFmtId="4" fontId="15" fillId="74" borderId="23" applyNumberFormat="0" applyProtection="0">
      <alignment horizontal="right" vertical="center"/>
    </xf>
    <xf numFmtId="4" fontId="45" fillId="27" borderId="32" applyNumberFormat="0" applyProtection="0">
      <alignment horizontal="right" vertical="center"/>
    </xf>
    <xf numFmtId="4" fontId="45" fillId="27" borderId="32" applyNumberFormat="0" applyProtection="0">
      <alignment horizontal="right" vertical="center"/>
    </xf>
    <xf numFmtId="4" fontId="45" fillId="27" borderId="32" applyNumberFormat="0" applyProtection="0">
      <alignment horizontal="right" vertical="center"/>
    </xf>
    <xf numFmtId="4" fontId="45" fillId="27" borderId="32" applyNumberFormat="0" applyProtection="0">
      <alignment horizontal="right" vertical="center"/>
    </xf>
    <xf numFmtId="4" fontId="45" fillId="27" borderId="32" applyNumberFormat="0" applyProtection="0">
      <alignment horizontal="right" vertical="center"/>
    </xf>
    <xf numFmtId="4" fontId="45" fillId="27" borderId="32" applyNumberFormat="0" applyProtection="0">
      <alignment horizontal="right" vertical="center"/>
    </xf>
    <xf numFmtId="4" fontId="45" fillId="27" borderId="32" applyNumberFormat="0" applyProtection="0">
      <alignment horizontal="right" vertical="center"/>
    </xf>
    <xf numFmtId="4" fontId="45" fillId="27" borderId="32" applyNumberFormat="0" applyProtection="0">
      <alignment horizontal="right" vertical="center"/>
    </xf>
    <xf numFmtId="4" fontId="45" fillId="27" borderId="32" applyNumberFormat="0" applyProtection="0">
      <alignment horizontal="right" vertical="center"/>
    </xf>
    <xf numFmtId="4" fontId="45" fillId="27" borderId="32" applyNumberFormat="0" applyProtection="0">
      <alignment horizontal="right" vertical="center"/>
    </xf>
    <xf numFmtId="4" fontId="45" fillId="27" borderId="32" applyNumberFormat="0" applyProtection="0">
      <alignment horizontal="right" vertical="center"/>
    </xf>
    <xf numFmtId="4" fontId="45" fillId="27" borderId="32" applyNumberFormat="0" applyProtection="0">
      <alignment horizontal="right" vertical="center"/>
    </xf>
    <xf numFmtId="4" fontId="45" fillId="27" borderId="32" applyNumberFormat="0" applyProtection="0">
      <alignment horizontal="right" vertical="center"/>
    </xf>
    <xf numFmtId="4" fontId="45" fillId="27" borderId="32" applyNumberFormat="0" applyProtection="0">
      <alignment horizontal="right" vertical="center"/>
    </xf>
    <xf numFmtId="4" fontId="45" fillId="27" borderId="32" applyNumberFormat="0" applyProtection="0">
      <alignment horizontal="right" vertical="center"/>
    </xf>
    <xf numFmtId="4" fontId="45" fillId="27" borderId="32" applyNumberFormat="0" applyProtection="0">
      <alignment horizontal="right" vertical="center"/>
    </xf>
    <xf numFmtId="4" fontId="45" fillId="27" borderId="32" applyNumberFormat="0" applyProtection="0">
      <alignment horizontal="right" vertical="center"/>
    </xf>
    <xf numFmtId="4" fontId="45" fillId="27" borderId="32" applyNumberFormat="0" applyProtection="0">
      <alignment horizontal="right" vertical="center"/>
    </xf>
    <xf numFmtId="4" fontId="15" fillId="75" borderId="23" applyNumberFormat="0" applyProtection="0">
      <alignment horizontal="right" vertical="center"/>
    </xf>
    <xf numFmtId="4" fontId="45" fillId="35" borderId="32" applyNumberFormat="0" applyProtection="0">
      <alignment horizontal="right" vertical="center"/>
    </xf>
    <xf numFmtId="4" fontId="45" fillId="35" borderId="32" applyNumberFormat="0" applyProtection="0">
      <alignment horizontal="right" vertical="center"/>
    </xf>
    <xf numFmtId="4" fontId="45" fillId="35" borderId="32" applyNumberFormat="0" applyProtection="0">
      <alignment horizontal="right" vertical="center"/>
    </xf>
    <xf numFmtId="4" fontId="45" fillId="35" borderId="32" applyNumberFormat="0" applyProtection="0">
      <alignment horizontal="right" vertical="center"/>
    </xf>
    <xf numFmtId="4" fontId="45" fillId="35" borderId="32" applyNumberFormat="0" applyProtection="0">
      <alignment horizontal="right" vertical="center"/>
    </xf>
    <xf numFmtId="4" fontId="45" fillId="35" borderId="32" applyNumberFormat="0" applyProtection="0">
      <alignment horizontal="right" vertical="center"/>
    </xf>
    <xf numFmtId="4" fontId="45" fillId="35" borderId="32" applyNumberFormat="0" applyProtection="0">
      <alignment horizontal="right" vertical="center"/>
    </xf>
    <xf numFmtId="4" fontId="45" fillId="35" borderId="32" applyNumberFormat="0" applyProtection="0">
      <alignment horizontal="right" vertical="center"/>
    </xf>
    <xf numFmtId="4" fontId="45" fillId="35" borderId="32" applyNumberFormat="0" applyProtection="0">
      <alignment horizontal="right" vertical="center"/>
    </xf>
    <xf numFmtId="4" fontId="45" fillId="35" borderId="32" applyNumberFormat="0" applyProtection="0">
      <alignment horizontal="right" vertical="center"/>
    </xf>
    <xf numFmtId="4" fontId="45" fillId="35" borderId="32" applyNumberFormat="0" applyProtection="0">
      <alignment horizontal="right" vertical="center"/>
    </xf>
    <xf numFmtId="4" fontId="45" fillId="35" borderId="32" applyNumberFormat="0" applyProtection="0">
      <alignment horizontal="right" vertical="center"/>
    </xf>
    <xf numFmtId="4" fontId="45" fillId="35" borderId="32" applyNumberFormat="0" applyProtection="0">
      <alignment horizontal="right" vertical="center"/>
    </xf>
    <xf numFmtId="4" fontId="45" fillId="35" borderId="32" applyNumberFormat="0" applyProtection="0">
      <alignment horizontal="right" vertical="center"/>
    </xf>
    <xf numFmtId="4" fontId="45" fillId="35" borderId="32" applyNumberFormat="0" applyProtection="0">
      <alignment horizontal="right" vertical="center"/>
    </xf>
    <xf numFmtId="4" fontId="45" fillId="35" borderId="32" applyNumberFormat="0" applyProtection="0">
      <alignment horizontal="right" vertical="center"/>
    </xf>
    <xf numFmtId="4" fontId="45" fillId="35" borderId="32" applyNumberFormat="0" applyProtection="0">
      <alignment horizontal="right" vertical="center"/>
    </xf>
    <xf numFmtId="4" fontId="45" fillId="35" borderId="32" applyNumberFormat="0" applyProtection="0">
      <alignment horizontal="right" vertical="center"/>
    </xf>
    <xf numFmtId="4" fontId="15" fillId="76" borderId="23" applyNumberFormat="0" applyProtection="0">
      <alignment horizontal="right" vertical="center"/>
    </xf>
    <xf numFmtId="4" fontId="45" fillId="59" borderId="32" applyNumberFormat="0" applyProtection="0">
      <alignment horizontal="right" vertical="center"/>
    </xf>
    <xf numFmtId="4" fontId="45" fillId="59" borderId="32" applyNumberFormat="0" applyProtection="0">
      <alignment horizontal="right" vertical="center"/>
    </xf>
    <xf numFmtId="4" fontId="45" fillId="59" borderId="32" applyNumberFormat="0" applyProtection="0">
      <alignment horizontal="right" vertical="center"/>
    </xf>
    <xf numFmtId="4" fontId="45" fillId="59" borderId="32" applyNumberFormat="0" applyProtection="0">
      <alignment horizontal="right" vertical="center"/>
    </xf>
    <xf numFmtId="4" fontId="45" fillId="59" borderId="32" applyNumberFormat="0" applyProtection="0">
      <alignment horizontal="right" vertical="center"/>
    </xf>
    <xf numFmtId="4" fontId="45" fillId="59" borderId="32" applyNumberFormat="0" applyProtection="0">
      <alignment horizontal="right" vertical="center"/>
    </xf>
    <xf numFmtId="4" fontId="45" fillId="59" borderId="32" applyNumberFormat="0" applyProtection="0">
      <alignment horizontal="right" vertical="center"/>
    </xf>
    <xf numFmtId="4" fontId="45" fillId="59" borderId="32" applyNumberFormat="0" applyProtection="0">
      <alignment horizontal="right" vertical="center"/>
    </xf>
    <xf numFmtId="4" fontId="45" fillId="59" borderId="32" applyNumberFormat="0" applyProtection="0">
      <alignment horizontal="right" vertical="center"/>
    </xf>
    <xf numFmtId="4" fontId="45" fillId="59" borderId="32" applyNumberFormat="0" applyProtection="0">
      <alignment horizontal="right" vertical="center"/>
    </xf>
    <xf numFmtId="4" fontId="45" fillId="59" borderId="32" applyNumberFormat="0" applyProtection="0">
      <alignment horizontal="right" vertical="center"/>
    </xf>
    <xf numFmtId="4" fontId="45" fillId="59" borderId="32" applyNumberFormat="0" applyProtection="0">
      <alignment horizontal="right" vertical="center"/>
    </xf>
    <xf numFmtId="4" fontId="45" fillId="59" borderId="32" applyNumberFormat="0" applyProtection="0">
      <alignment horizontal="right" vertical="center"/>
    </xf>
    <xf numFmtId="4" fontId="45" fillId="59" borderId="32" applyNumberFormat="0" applyProtection="0">
      <alignment horizontal="right" vertical="center"/>
    </xf>
    <xf numFmtId="4" fontId="45" fillId="59" borderId="32" applyNumberFormat="0" applyProtection="0">
      <alignment horizontal="right" vertical="center"/>
    </xf>
    <xf numFmtId="4" fontId="45" fillId="59" borderId="32" applyNumberFormat="0" applyProtection="0">
      <alignment horizontal="right" vertical="center"/>
    </xf>
    <xf numFmtId="4" fontId="45" fillId="59" borderId="32" applyNumberFormat="0" applyProtection="0">
      <alignment horizontal="right" vertical="center"/>
    </xf>
    <xf numFmtId="4" fontId="45" fillId="59" borderId="32" applyNumberFormat="0" applyProtection="0">
      <alignment horizontal="right" vertical="center"/>
    </xf>
    <xf numFmtId="4" fontId="15" fillId="77" borderId="23" applyNumberFormat="0" applyProtection="0">
      <alignment horizontal="right" vertical="center"/>
    </xf>
    <xf numFmtId="4" fontId="45" fillId="29" borderId="32" applyNumberFormat="0" applyProtection="0">
      <alignment horizontal="right" vertical="center"/>
    </xf>
    <xf numFmtId="4" fontId="45" fillId="29" borderId="32" applyNumberFormat="0" applyProtection="0">
      <alignment horizontal="right" vertical="center"/>
    </xf>
    <xf numFmtId="4" fontId="45" fillId="29" borderId="32" applyNumberFormat="0" applyProtection="0">
      <alignment horizontal="right" vertical="center"/>
    </xf>
    <xf numFmtId="4" fontId="45" fillId="29" borderId="32" applyNumberFormat="0" applyProtection="0">
      <alignment horizontal="right" vertical="center"/>
    </xf>
    <xf numFmtId="4" fontId="45" fillId="29" borderId="32" applyNumberFormat="0" applyProtection="0">
      <alignment horizontal="right" vertical="center"/>
    </xf>
    <xf numFmtId="4" fontId="45" fillId="29" borderId="32" applyNumberFormat="0" applyProtection="0">
      <alignment horizontal="right" vertical="center"/>
    </xf>
    <xf numFmtId="4" fontId="45" fillId="29" borderId="32" applyNumberFormat="0" applyProtection="0">
      <alignment horizontal="right" vertical="center"/>
    </xf>
    <xf numFmtId="4" fontId="45" fillId="29" borderId="32" applyNumberFormat="0" applyProtection="0">
      <alignment horizontal="right" vertical="center"/>
    </xf>
    <xf numFmtId="4" fontId="45" fillId="29" borderId="32" applyNumberFormat="0" applyProtection="0">
      <alignment horizontal="right" vertical="center"/>
    </xf>
    <xf numFmtId="4" fontId="45" fillId="29" borderId="32" applyNumberFormat="0" applyProtection="0">
      <alignment horizontal="right" vertical="center"/>
    </xf>
    <xf numFmtId="4" fontId="45" fillId="29" borderId="32" applyNumberFormat="0" applyProtection="0">
      <alignment horizontal="right" vertical="center"/>
    </xf>
    <xf numFmtId="4" fontId="45" fillId="29" borderId="32" applyNumberFormat="0" applyProtection="0">
      <alignment horizontal="right" vertical="center"/>
    </xf>
    <xf numFmtId="4" fontId="45" fillId="29" borderId="32" applyNumberFormat="0" applyProtection="0">
      <alignment horizontal="right" vertical="center"/>
    </xf>
    <xf numFmtId="4" fontId="45" fillId="29" borderId="32" applyNumberFormat="0" applyProtection="0">
      <alignment horizontal="right" vertical="center"/>
    </xf>
    <xf numFmtId="4" fontId="45" fillId="29" borderId="32" applyNumberFormat="0" applyProtection="0">
      <alignment horizontal="right" vertical="center"/>
    </xf>
    <xf numFmtId="4" fontId="45" fillId="29" borderId="32" applyNumberFormat="0" applyProtection="0">
      <alignment horizontal="right" vertical="center"/>
    </xf>
    <xf numFmtId="4" fontId="45" fillId="29" borderId="32" applyNumberFormat="0" applyProtection="0">
      <alignment horizontal="right" vertical="center"/>
    </xf>
    <xf numFmtId="4" fontId="45" fillId="29" borderId="32" applyNumberFormat="0" applyProtection="0">
      <alignment horizontal="right" vertical="center"/>
    </xf>
    <xf numFmtId="4" fontId="15" fillId="78" borderId="23" applyNumberFormat="0" applyProtection="0">
      <alignment horizontal="right" vertical="center"/>
    </xf>
    <xf numFmtId="4" fontId="45" fillId="22" borderId="32" applyNumberFormat="0" applyProtection="0">
      <alignment horizontal="right" vertical="center"/>
    </xf>
    <xf numFmtId="4" fontId="45" fillId="22" borderId="32" applyNumberFormat="0" applyProtection="0">
      <alignment horizontal="right" vertical="center"/>
    </xf>
    <xf numFmtId="4" fontId="45" fillId="22" borderId="32" applyNumberFormat="0" applyProtection="0">
      <alignment horizontal="right" vertical="center"/>
    </xf>
    <xf numFmtId="4" fontId="45" fillId="22" borderId="32" applyNumberFormat="0" applyProtection="0">
      <alignment horizontal="right" vertical="center"/>
    </xf>
    <xf numFmtId="4" fontId="45" fillId="22" borderId="32" applyNumberFormat="0" applyProtection="0">
      <alignment horizontal="right" vertical="center"/>
    </xf>
    <xf numFmtId="4" fontId="45" fillId="22" borderId="32" applyNumberFormat="0" applyProtection="0">
      <alignment horizontal="right" vertical="center"/>
    </xf>
    <xf numFmtId="4" fontId="45" fillId="22" borderId="32" applyNumberFormat="0" applyProtection="0">
      <alignment horizontal="right" vertical="center"/>
    </xf>
    <xf numFmtId="4" fontId="45" fillId="22" borderId="32" applyNumberFormat="0" applyProtection="0">
      <alignment horizontal="right" vertical="center"/>
    </xf>
    <xf numFmtId="4" fontId="45" fillId="22" borderId="32" applyNumberFormat="0" applyProtection="0">
      <alignment horizontal="right" vertical="center"/>
    </xf>
    <xf numFmtId="4" fontId="45" fillId="22" borderId="32" applyNumberFormat="0" applyProtection="0">
      <alignment horizontal="right" vertical="center"/>
    </xf>
    <xf numFmtId="4" fontId="45" fillId="22" borderId="32" applyNumberFormat="0" applyProtection="0">
      <alignment horizontal="right" vertical="center"/>
    </xf>
    <xf numFmtId="4" fontId="45" fillId="22" borderId="32" applyNumberFormat="0" applyProtection="0">
      <alignment horizontal="right" vertical="center"/>
    </xf>
    <xf numFmtId="4" fontId="45" fillId="22" borderId="32" applyNumberFormat="0" applyProtection="0">
      <alignment horizontal="right" vertical="center"/>
    </xf>
    <xf numFmtId="4" fontId="45" fillId="22" borderId="32" applyNumberFormat="0" applyProtection="0">
      <alignment horizontal="right" vertical="center"/>
    </xf>
    <xf numFmtId="4" fontId="45" fillId="22" borderId="32" applyNumberFormat="0" applyProtection="0">
      <alignment horizontal="right" vertical="center"/>
    </xf>
    <xf numFmtId="4" fontId="45" fillId="22" borderId="32" applyNumberFormat="0" applyProtection="0">
      <alignment horizontal="right" vertical="center"/>
    </xf>
    <xf numFmtId="4" fontId="45" fillId="22" borderId="32" applyNumberFormat="0" applyProtection="0">
      <alignment horizontal="right" vertical="center"/>
    </xf>
    <xf numFmtId="4" fontId="45" fillId="22" borderId="32" applyNumberFormat="0" applyProtection="0">
      <alignment horizontal="right" vertical="center"/>
    </xf>
    <xf numFmtId="4" fontId="15" fillId="79" borderId="23" applyNumberFormat="0" applyProtection="0">
      <alignment horizontal="right" vertical="center"/>
    </xf>
    <xf numFmtId="4" fontId="45" fillId="26" borderId="32" applyNumberFormat="0" applyProtection="0">
      <alignment horizontal="right" vertical="center"/>
    </xf>
    <xf numFmtId="4" fontId="45" fillId="26" borderId="32" applyNumberFormat="0" applyProtection="0">
      <alignment horizontal="right" vertical="center"/>
    </xf>
    <xf numFmtId="4" fontId="45" fillId="26" borderId="32" applyNumberFormat="0" applyProtection="0">
      <alignment horizontal="right" vertical="center"/>
    </xf>
    <xf numFmtId="4" fontId="45" fillId="26" borderId="32" applyNumberFormat="0" applyProtection="0">
      <alignment horizontal="right" vertical="center"/>
    </xf>
    <xf numFmtId="4" fontId="45" fillId="26" borderId="32" applyNumberFormat="0" applyProtection="0">
      <alignment horizontal="right" vertical="center"/>
    </xf>
    <xf numFmtId="4" fontId="45" fillId="26" borderId="32" applyNumberFormat="0" applyProtection="0">
      <alignment horizontal="right" vertical="center"/>
    </xf>
    <xf numFmtId="4" fontId="45" fillId="26" borderId="32" applyNumberFormat="0" applyProtection="0">
      <alignment horizontal="right" vertical="center"/>
    </xf>
    <xf numFmtId="4" fontId="45" fillId="26" borderId="32" applyNumberFormat="0" applyProtection="0">
      <alignment horizontal="right" vertical="center"/>
    </xf>
    <xf numFmtId="4" fontId="45" fillId="26" borderId="32" applyNumberFormat="0" applyProtection="0">
      <alignment horizontal="right" vertical="center"/>
    </xf>
    <xf numFmtId="4" fontId="45" fillId="26" borderId="32" applyNumberFormat="0" applyProtection="0">
      <alignment horizontal="right" vertical="center"/>
    </xf>
    <xf numFmtId="4" fontId="45" fillId="26" borderId="32" applyNumberFormat="0" applyProtection="0">
      <alignment horizontal="right" vertical="center"/>
    </xf>
    <xf numFmtId="4" fontId="45" fillId="26" borderId="32" applyNumberFormat="0" applyProtection="0">
      <alignment horizontal="right" vertical="center"/>
    </xf>
    <xf numFmtId="4" fontId="45" fillId="26" borderId="32" applyNumberFormat="0" applyProtection="0">
      <alignment horizontal="right" vertical="center"/>
    </xf>
    <xf numFmtId="4" fontId="45" fillId="26" borderId="32" applyNumberFormat="0" applyProtection="0">
      <alignment horizontal="right" vertical="center"/>
    </xf>
    <xf numFmtId="4" fontId="45" fillId="26" borderId="32" applyNumberFormat="0" applyProtection="0">
      <alignment horizontal="right" vertical="center"/>
    </xf>
    <xf numFmtId="4" fontId="45" fillId="26" borderId="32" applyNumberFormat="0" applyProtection="0">
      <alignment horizontal="right" vertical="center"/>
    </xf>
    <xf numFmtId="4" fontId="45" fillId="26" borderId="32" applyNumberFormat="0" applyProtection="0">
      <alignment horizontal="right" vertical="center"/>
    </xf>
    <xf numFmtId="4" fontId="45" fillId="26" borderId="32" applyNumberFormat="0" applyProtection="0">
      <alignment horizontal="right" vertical="center"/>
    </xf>
    <xf numFmtId="4" fontId="10" fillId="81" borderId="23" applyNumberFormat="0" applyProtection="0">
      <alignment horizontal="left" vertical="center" indent="1"/>
    </xf>
    <xf numFmtId="4" fontId="45" fillId="80" borderId="34" applyNumberFormat="0" applyProtection="0">
      <alignment horizontal="left" vertical="center" indent="1"/>
    </xf>
    <xf numFmtId="4" fontId="45" fillId="80" borderId="34" applyNumberFormat="0" applyProtection="0">
      <alignment horizontal="left" vertical="center" indent="1"/>
    </xf>
    <xf numFmtId="4" fontId="45" fillId="80" borderId="34" applyNumberFormat="0" applyProtection="0">
      <alignment horizontal="left" vertical="center" indent="1"/>
    </xf>
    <xf numFmtId="4" fontId="45" fillId="80" borderId="34" applyNumberFormat="0" applyProtection="0">
      <alignment horizontal="left" vertical="center" indent="1"/>
    </xf>
    <xf numFmtId="4" fontId="45" fillId="80" borderId="34" applyNumberFormat="0" applyProtection="0">
      <alignment horizontal="left" vertical="center" indent="1"/>
    </xf>
    <xf numFmtId="4" fontId="45" fillId="80" borderId="34" applyNumberFormat="0" applyProtection="0">
      <alignment horizontal="left" vertical="center" indent="1"/>
    </xf>
    <xf numFmtId="4" fontId="45" fillId="80" borderId="34" applyNumberFormat="0" applyProtection="0">
      <alignment horizontal="left" vertical="center" indent="1"/>
    </xf>
    <xf numFmtId="4" fontId="45" fillId="80" borderId="34" applyNumberFormat="0" applyProtection="0">
      <alignment horizontal="left" vertical="center" indent="1"/>
    </xf>
    <xf numFmtId="4" fontId="45" fillId="80" borderId="34" applyNumberFormat="0" applyProtection="0">
      <alignment horizontal="left" vertical="center" indent="1"/>
    </xf>
    <xf numFmtId="4" fontId="45" fillId="80" borderId="34" applyNumberFormat="0" applyProtection="0">
      <alignment horizontal="left" vertical="center" indent="1"/>
    </xf>
    <xf numFmtId="4" fontId="45" fillId="80" borderId="34" applyNumberFormat="0" applyProtection="0">
      <alignment horizontal="left" vertical="center" indent="1"/>
    </xf>
    <xf numFmtId="4" fontId="45" fillId="80" borderId="34" applyNumberFormat="0" applyProtection="0">
      <alignment horizontal="left" vertical="center" indent="1"/>
    </xf>
    <xf numFmtId="4" fontId="45" fillId="80" borderId="34" applyNumberFormat="0" applyProtection="0">
      <alignment horizontal="left" vertical="center" indent="1"/>
    </xf>
    <xf numFmtId="4" fontId="45" fillId="80" borderId="34" applyNumberFormat="0" applyProtection="0">
      <alignment horizontal="left" vertical="center" indent="1"/>
    </xf>
    <xf numFmtId="4" fontId="45" fillId="80" borderId="34" applyNumberFormat="0" applyProtection="0">
      <alignment horizontal="left" vertical="center" indent="1"/>
    </xf>
    <xf numFmtId="4" fontId="45" fillId="80" borderId="34" applyNumberFormat="0" applyProtection="0">
      <alignment horizontal="left" vertical="center" indent="1"/>
    </xf>
    <xf numFmtId="4" fontId="45" fillId="80" borderId="34" applyNumberFormat="0" applyProtection="0">
      <alignment horizontal="left" vertical="center" indent="1"/>
    </xf>
    <xf numFmtId="4" fontId="45" fillId="80" borderId="34" applyNumberFormat="0" applyProtection="0">
      <alignment horizontal="left" vertical="center" indent="1"/>
    </xf>
    <xf numFmtId="4" fontId="45" fillId="58" borderId="73" applyNumberFormat="0" applyProtection="0">
      <alignment horizontal="right" vertical="center"/>
    </xf>
    <xf numFmtId="4" fontId="4" fillId="31" borderId="34" applyNumberFormat="0" applyProtection="0">
      <alignment horizontal="left" vertical="center" indent="1"/>
    </xf>
    <xf numFmtId="4" fontId="4" fillId="31" borderId="34" applyNumberFormat="0" applyProtection="0">
      <alignment horizontal="left" vertical="center" indent="1"/>
    </xf>
    <xf numFmtId="4" fontId="4" fillId="31" borderId="34" applyNumberFormat="0" applyProtection="0">
      <alignment horizontal="left" vertical="center" indent="1"/>
    </xf>
    <xf numFmtId="4" fontId="4" fillId="31" borderId="34" applyNumberFormat="0" applyProtection="0">
      <alignment horizontal="left" vertical="center" indent="1"/>
    </xf>
    <xf numFmtId="4" fontId="4" fillId="31" borderId="34" applyNumberFormat="0" applyProtection="0">
      <alignment horizontal="left" vertical="center" indent="1"/>
    </xf>
    <xf numFmtId="4" fontId="4" fillId="31" borderId="34" applyNumberFormat="0" applyProtection="0">
      <alignment horizontal="left" vertical="center" indent="1"/>
    </xf>
    <xf numFmtId="4" fontId="4" fillId="31" borderId="34" applyNumberFormat="0" applyProtection="0">
      <alignment horizontal="left" vertical="center" indent="1"/>
    </xf>
    <xf numFmtId="4" fontId="4" fillId="31" borderId="34" applyNumberFormat="0" applyProtection="0">
      <alignment horizontal="left" vertical="center" indent="1"/>
    </xf>
    <xf numFmtId="4" fontId="4" fillId="31" borderId="34" applyNumberFormat="0" applyProtection="0">
      <alignment horizontal="left" vertical="center" indent="1"/>
    </xf>
    <xf numFmtId="4" fontId="45" fillId="34" borderId="61" applyNumberFormat="0" applyProtection="0">
      <alignment horizontal="left" vertical="center" indent="1"/>
    </xf>
    <xf numFmtId="4" fontId="4" fillId="31" borderId="34" applyNumberFormat="0" applyProtection="0">
      <alignment horizontal="left" vertical="center" indent="1"/>
    </xf>
    <xf numFmtId="4" fontId="4" fillId="31" borderId="34" applyNumberFormat="0" applyProtection="0">
      <alignment horizontal="left" vertical="center" indent="1"/>
    </xf>
    <xf numFmtId="4" fontId="4" fillId="31" borderId="34" applyNumberFormat="0" applyProtection="0">
      <alignment horizontal="left" vertical="center" indent="1"/>
    </xf>
    <xf numFmtId="4" fontId="4" fillId="31" borderId="34" applyNumberFormat="0" applyProtection="0">
      <alignment horizontal="left" vertical="center" indent="1"/>
    </xf>
    <xf numFmtId="4" fontId="4" fillId="31" borderId="34" applyNumberFormat="0" applyProtection="0">
      <alignment horizontal="left" vertical="center" indent="1"/>
    </xf>
    <xf numFmtId="4" fontId="4" fillId="31" borderId="34" applyNumberFormat="0" applyProtection="0">
      <alignment horizontal="left" vertical="center" indent="1"/>
    </xf>
    <xf numFmtId="4" fontId="4" fillId="31" borderId="34" applyNumberFormat="0" applyProtection="0">
      <alignment horizontal="left" vertical="center" indent="1"/>
    </xf>
    <xf numFmtId="4" fontId="4" fillId="31" borderId="34" applyNumberFormat="0" applyProtection="0">
      <alignment horizontal="left" vertical="center" indent="1"/>
    </xf>
    <xf numFmtId="4" fontId="4" fillId="31" borderId="34" applyNumberFormat="0" applyProtection="0">
      <alignment horizontal="left" vertical="center" indent="1"/>
    </xf>
    <xf numFmtId="0" fontId="4" fillId="66" borderId="54" applyNumberFormat="0" applyFont="0" applyAlignment="0" applyProtection="0"/>
    <xf numFmtId="4" fontId="45" fillId="21" borderId="32" applyNumberFormat="0" applyProtection="0">
      <alignment horizontal="right" vertical="center"/>
    </xf>
    <xf numFmtId="4" fontId="45" fillId="21" borderId="32" applyNumberFormat="0" applyProtection="0">
      <alignment horizontal="right" vertical="center"/>
    </xf>
    <xf numFmtId="4" fontId="45" fillId="21" borderId="32" applyNumberFormat="0" applyProtection="0">
      <alignment horizontal="right" vertical="center"/>
    </xf>
    <xf numFmtId="4" fontId="45" fillId="21" borderId="32" applyNumberFormat="0" applyProtection="0">
      <alignment horizontal="right" vertical="center"/>
    </xf>
    <xf numFmtId="4" fontId="45" fillId="21" borderId="32" applyNumberFormat="0" applyProtection="0">
      <alignment horizontal="right" vertical="center"/>
    </xf>
    <xf numFmtId="4" fontId="45" fillId="21" borderId="32" applyNumberFormat="0" applyProtection="0">
      <alignment horizontal="right" vertical="center"/>
    </xf>
    <xf numFmtId="4" fontId="45" fillId="21" borderId="32" applyNumberFormat="0" applyProtection="0">
      <alignment horizontal="right" vertical="center"/>
    </xf>
    <xf numFmtId="4" fontId="45" fillId="21" borderId="32" applyNumberFormat="0" applyProtection="0">
      <alignment horizontal="right" vertical="center"/>
    </xf>
    <xf numFmtId="4" fontId="45" fillId="21" borderId="32" applyNumberFormat="0" applyProtection="0">
      <alignment horizontal="right" vertical="center"/>
    </xf>
    <xf numFmtId="4" fontId="45" fillId="21" borderId="32" applyNumberFormat="0" applyProtection="0">
      <alignment horizontal="right" vertical="center"/>
    </xf>
    <xf numFmtId="4" fontId="45" fillId="21" borderId="32" applyNumberFormat="0" applyProtection="0">
      <alignment horizontal="right" vertical="center"/>
    </xf>
    <xf numFmtId="4" fontId="45" fillId="21" borderId="32" applyNumberFormat="0" applyProtection="0">
      <alignment horizontal="right" vertical="center"/>
    </xf>
    <xf numFmtId="4" fontId="45" fillId="21" borderId="32" applyNumberFormat="0" applyProtection="0">
      <alignment horizontal="right" vertical="center"/>
    </xf>
    <xf numFmtId="4" fontId="45" fillId="21" borderId="32" applyNumberFormat="0" applyProtection="0">
      <alignment horizontal="right" vertical="center"/>
    </xf>
    <xf numFmtId="4" fontId="45" fillId="21" borderId="32" applyNumberFormat="0" applyProtection="0">
      <alignment horizontal="right" vertical="center"/>
    </xf>
    <xf numFmtId="4" fontId="45" fillId="21" borderId="32" applyNumberFormat="0" applyProtection="0">
      <alignment horizontal="right" vertical="center"/>
    </xf>
    <xf numFmtId="4" fontId="45" fillId="21" borderId="32" applyNumberFormat="0" applyProtection="0">
      <alignment horizontal="right" vertical="center"/>
    </xf>
    <xf numFmtId="4" fontId="45" fillId="21" borderId="32" applyNumberFormat="0" applyProtection="0">
      <alignment horizontal="right" vertical="center"/>
    </xf>
    <xf numFmtId="4" fontId="45" fillId="20" borderId="34" applyNumberFormat="0" applyProtection="0">
      <alignment horizontal="left" vertical="center" indent="1"/>
    </xf>
    <xf numFmtId="4" fontId="45" fillId="20" borderId="34" applyNumberFormat="0" applyProtection="0">
      <alignment horizontal="left" vertical="center" indent="1"/>
    </xf>
    <xf numFmtId="4" fontId="45" fillId="20" borderId="34" applyNumberFormat="0" applyProtection="0">
      <alignment horizontal="left" vertical="center" indent="1"/>
    </xf>
    <xf numFmtId="4" fontId="45" fillId="20" borderId="34" applyNumberFormat="0" applyProtection="0">
      <alignment horizontal="left" vertical="center" indent="1"/>
    </xf>
    <xf numFmtId="4" fontId="45" fillId="20" borderId="34" applyNumberFormat="0" applyProtection="0">
      <alignment horizontal="left" vertical="center" indent="1"/>
    </xf>
    <xf numFmtId="4" fontId="45" fillId="20" borderId="34" applyNumberFormat="0" applyProtection="0">
      <alignment horizontal="left" vertical="center" indent="1"/>
    </xf>
    <xf numFmtId="4" fontId="45" fillId="20" borderId="34" applyNumberFormat="0" applyProtection="0">
      <alignment horizontal="left" vertical="center" indent="1"/>
    </xf>
    <xf numFmtId="4" fontId="45" fillId="20" borderId="34" applyNumberFormat="0" applyProtection="0">
      <alignment horizontal="left" vertical="center" indent="1"/>
    </xf>
    <xf numFmtId="4" fontId="45" fillId="20" borderId="34" applyNumberFormat="0" applyProtection="0">
      <alignment horizontal="left" vertical="center" indent="1"/>
    </xf>
    <xf numFmtId="4" fontId="45" fillId="20" borderId="34" applyNumberFormat="0" applyProtection="0">
      <alignment horizontal="left" vertical="center" indent="1"/>
    </xf>
    <xf numFmtId="4" fontId="45" fillId="20" borderId="34" applyNumberFormat="0" applyProtection="0">
      <alignment horizontal="left" vertical="center" indent="1"/>
    </xf>
    <xf numFmtId="4" fontId="45" fillId="20" borderId="34" applyNumberFormat="0" applyProtection="0">
      <alignment horizontal="left" vertical="center" indent="1"/>
    </xf>
    <xf numFmtId="4" fontId="45" fillId="20" borderId="34" applyNumberFormat="0" applyProtection="0">
      <alignment horizontal="left" vertical="center" indent="1"/>
    </xf>
    <xf numFmtId="4" fontId="45" fillId="20" borderId="34" applyNumberFormat="0" applyProtection="0">
      <alignment horizontal="left" vertical="center" indent="1"/>
    </xf>
    <xf numFmtId="4" fontId="45" fillId="20" borderId="34" applyNumberFormat="0" applyProtection="0">
      <alignment horizontal="left" vertical="center" indent="1"/>
    </xf>
    <xf numFmtId="4" fontId="45" fillId="20" borderId="34" applyNumberFormat="0" applyProtection="0">
      <alignment horizontal="left" vertical="center" indent="1"/>
    </xf>
    <xf numFmtId="4" fontId="45" fillId="20" borderId="34" applyNumberFormat="0" applyProtection="0">
      <alignment horizontal="left" vertical="center" indent="1"/>
    </xf>
    <xf numFmtId="4" fontId="45" fillId="20" borderId="34" applyNumberFormat="0" applyProtection="0">
      <alignment horizontal="left" vertical="center" indent="1"/>
    </xf>
    <xf numFmtId="4" fontId="45" fillId="21" borderId="34" applyNumberFormat="0" applyProtection="0">
      <alignment horizontal="left" vertical="center" indent="1"/>
    </xf>
    <xf numFmtId="4" fontId="45" fillId="21" borderId="34" applyNumberFormat="0" applyProtection="0">
      <alignment horizontal="left" vertical="center" indent="1"/>
    </xf>
    <xf numFmtId="4" fontId="45" fillId="21" borderId="34" applyNumberFormat="0" applyProtection="0">
      <alignment horizontal="left" vertical="center" indent="1"/>
    </xf>
    <xf numFmtId="4" fontId="45" fillId="21" borderId="34" applyNumberFormat="0" applyProtection="0">
      <alignment horizontal="left" vertical="center" indent="1"/>
    </xf>
    <xf numFmtId="4" fontId="45" fillId="21" borderId="34" applyNumberFormat="0" applyProtection="0">
      <alignment horizontal="left" vertical="center" indent="1"/>
    </xf>
    <xf numFmtId="4" fontId="45" fillId="21" borderId="34" applyNumberFormat="0" applyProtection="0">
      <alignment horizontal="left" vertical="center" indent="1"/>
    </xf>
    <xf numFmtId="4" fontId="45" fillId="21" borderId="34" applyNumberFormat="0" applyProtection="0">
      <alignment horizontal="left" vertical="center" indent="1"/>
    </xf>
    <xf numFmtId="4" fontId="45" fillId="21" borderId="34" applyNumberFormat="0" applyProtection="0">
      <alignment horizontal="left" vertical="center" indent="1"/>
    </xf>
    <xf numFmtId="4" fontId="45" fillId="21" borderId="34" applyNumberFormat="0" applyProtection="0">
      <alignment horizontal="left" vertical="center" indent="1"/>
    </xf>
    <xf numFmtId="4" fontId="45" fillId="21" borderId="34" applyNumberFormat="0" applyProtection="0">
      <alignment horizontal="left" vertical="center" indent="1"/>
    </xf>
    <xf numFmtId="4" fontId="45" fillId="21" borderId="34" applyNumberFormat="0" applyProtection="0">
      <alignment horizontal="left" vertical="center" indent="1"/>
    </xf>
    <xf numFmtId="4" fontId="45" fillId="21" borderId="34" applyNumberFormat="0" applyProtection="0">
      <alignment horizontal="left" vertical="center" indent="1"/>
    </xf>
    <xf numFmtId="4" fontId="45" fillId="21" borderId="34" applyNumberFormat="0" applyProtection="0">
      <alignment horizontal="left" vertical="center" indent="1"/>
    </xf>
    <xf numFmtId="4" fontId="45" fillId="21" borderId="34" applyNumberFormat="0" applyProtection="0">
      <alignment horizontal="left" vertical="center" indent="1"/>
    </xf>
    <xf numFmtId="4" fontId="45" fillId="21" borderId="34" applyNumberFormat="0" applyProtection="0">
      <alignment horizontal="left" vertical="center" indent="1"/>
    </xf>
    <xf numFmtId="4" fontId="45" fillId="21" borderId="34" applyNumberFormat="0" applyProtection="0">
      <alignment horizontal="left" vertical="center" indent="1"/>
    </xf>
    <xf numFmtId="4" fontId="45" fillId="21" borderId="34" applyNumberFormat="0" applyProtection="0">
      <alignment horizontal="left" vertical="center" indent="1"/>
    </xf>
    <xf numFmtId="4" fontId="45" fillId="21" borderId="34" applyNumberFormat="0" applyProtection="0">
      <alignment horizontal="left" vertical="center" indent="1"/>
    </xf>
    <xf numFmtId="0" fontId="45" fillId="28" borderId="32" applyNumberFormat="0" applyProtection="0">
      <alignment horizontal="left" vertical="center" indent="1"/>
    </xf>
    <xf numFmtId="0" fontId="45" fillId="28" borderId="32" applyNumberFormat="0" applyProtection="0">
      <alignment horizontal="left" vertical="center" indent="1"/>
    </xf>
    <xf numFmtId="0" fontId="45" fillId="28" borderId="32" applyNumberFormat="0" applyProtection="0">
      <alignment horizontal="left" vertical="center" indent="1"/>
    </xf>
    <xf numFmtId="0" fontId="45" fillId="28" borderId="32" applyNumberFormat="0" applyProtection="0">
      <alignment horizontal="left" vertical="center" indent="1"/>
    </xf>
    <xf numFmtId="0" fontId="45" fillId="28" borderId="32" applyNumberFormat="0" applyProtection="0">
      <alignment horizontal="left" vertical="center" indent="1"/>
    </xf>
    <xf numFmtId="0" fontId="45" fillId="28" borderId="32" applyNumberFormat="0" applyProtection="0">
      <alignment horizontal="left" vertical="center" indent="1"/>
    </xf>
    <xf numFmtId="0" fontId="45" fillId="28" borderId="32" applyNumberFormat="0" applyProtection="0">
      <alignment horizontal="left" vertical="center" indent="1"/>
    </xf>
    <xf numFmtId="0" fontId="45" fillId="28" borderId="32" applyNumberFormat="0" applyProtection="0">
      <alignment horizontal="left" vertical="center" indent="1"/>
    </xf>
    <xf numFmtId="0" fontId="45" fillId="28" borderId="32" applyNumberFormat="0" applyProtection="0">
      <alignment horizontal="left" vertical="center" indent="1"/>
    </xf>
    <xf numFmtId="0" fontId="45" fillId="28" borderId="32" applyNumberFormat="0" applyProtection="0">
      <alignment horizontal="left" vertical="center" indent="1"/>
    </xf>
    <xf numFmtId="0" fontId="45" fillId="28" borderId="32" applyNumberFormat="0" applyProtection="0">
      <alignment horizontal="left" vertical="center" indent="1"/>
    </xf>
    <xf numFmtId="0" fontId="45" fillId="28" borderId="32" applyNumberFormat="0" applyProtection="0">
      <alignment horizontal="left" vertical="center" indent="1"/>
    </xf>
    <xf numFmtId="0" fontId="45" fillId="28" borderId="32" applyNumberFormat="0" applyProtection="0">
      <alignment horizontal="left" vertical="center" indent="1"/>
    </xf>
    <xf numFmtId="0" fontId="45" fillId="28" borderId="32" applyNumberFormat="0" applyProtection="0">
      <alignment horizontal="left" vertical="center" indent="1"/>
    </xf>
    <xf numFmtId="0" fontId="45" fillId="28" borderId="32" applyNumberFormat="0" applyProtection="0">
      <alignment horizontal="left" vertical="center" indent="1"/>
    </xf>
    <xf numFmtId="0" fontId="45" fillId="28" borderId="32" applyNumberFormat="0" applyProtection="0">
      <alignment horizontal="left" vertical="center" indent="1"/>
    </xf>
    <xf numFmtId="0" fontId="45" fillId="28" borderId="32" applyNumberFormat="0" applyProtection="0">
      <alignment horizontal="left" vertical="center" indent="1"/>
    </xf>
    <xf numFmtId="0" fontId="45" fillId="28" borderId="32" applyNumberFormat="0" applyProtection="0">
      <alignment horizontal="left" vertical="center" indent="1"/>
    </xf>
    <xf numFmtId="4" fontId="45" fillId="71" borderId="53" applyNumberFormat="0" applyProtection="0">
      <alignment horizontal="right" vertical="center"/>
    </xf>
    <xf numFmtId="0" fontId="28" fillId="0" borderId="43" applyNumberFormat="0" applyFill="0" applyAlignment="0" applyProtection="0"/>
    <xf numFmtId="0" fontId="42" fillId="19" borderId="44" applyNumberFormat="0" applyAlignment="0" applyProtection="0"/>
    <xf numFmtId="4" fontId="45" fillId="21" borderId="49" applyNumberFormat="0" applyProtection="0">
      <alignment horizontal="left" vertical="center" indent="1"/>
    </xf>
    <xf numFmtId="4" fontId="45" fillId="0" borderId="45" applyNumberFormat="0" applyProtection="0">
      <alignment horizontal="right" vertical="center"/>
    </xf>
    <xf numFmtId="0" fontId="16" fillId="66" borderId="37" applyNumberFormat="0" applyFont="0" applyAlignment="0" applyProtection="0"/>
    <xf numFmtId="0" fontId="4" fillId="66" borderId="37" applyNumberFormat="0" applyFont="0" applyAlignment="0" applyProtection="0"/>
    <xf numFmtId="0" fontId="27" fillId="19" borderId="68" applyNumberFormat="0" applyAlignment="0" applyProtection="0"/>
    <xf numFmtId="4" fontId="45" fillId="34" borderId="78" applyNumberFormat="0" applyProtection="0">
      <alignment horizontal="left" vertical="center" indent="1"/>
    </xf>
    <xf numFmtId="4" fontId="48" fillId="68" borderId="80" applyNumberFormat="0" applyProtection="0">
      <alignment vertical="center"/>
    </xf>
    <xf numFmtId="0" fontId="45" fillId="88" borderId="32" applyNumberFormat="0" applyProtection="0">
      <alignment horizontal="left" vertical="center" indent="1"/>
    </xf>
    <xf numFmtId="0" fontId="45" fillId="88" borderId="32" applyNumberFormat="0" applyProtection="0">
      <alignment horizontal="left" vertical="center" indent="1"/>
    </xf>
    <xf numFmtId="0" fontId="45" fillId="88" borderId="32" applyNumberFormat="0" applyProtection="0">
      <alignment horizontal="left" vertical="center" indent="1"/>
    </xf>
    <xf numFmtId="0" fontId="45" fillId="88" borderId="32" applyNumberFormat="0" applyProtection="0">
      <alignment horizontal="left" vertical="center" indent="1"/>
    </xf>
    <xf numFmtId="0" fontId="45" fillId="88" borderId="32" applyNumberFormat="0" applyProtection="0">
      <alignment horizontal="left" vertical="center" indent="1"/>
    </xf>
    <xf numFmtId="0" fontId="45" fillId="88" borderId="32" applyNumberFormat="0" applyProtection="0">
      <alignment horizontal="left" vertical="center" indent="1"/>
    </xf>
    <xf numFmtId="0" fontId="45" fillId="88" borderId="32" applyNumberFormat="0" applyProtection="0">
      <alignment horizontal="left" vertical="center" indent="1"/>
    </xf>
    <xf numFmtId="0" fontId="45" fillId="88" borderId="32" applyNumberFormat="0" applyProtection="0">
      <alignment horizontal="left" vertical="center" indent="1"/>
    </xf>
    <xf numFmtId="0" fontId="45" fillId="88" borderId="32" applyNumberFormat="0" applyProtection="0">
      <alignment horizontal="left" vertical="center" indent="1"/>
    </xf>
    <xf numFmtId="0" fontId="45" fillId="88" borderId="32" applyNumberFormat="0" applyProtection="0">
      <alignment horizontal="left" vertical="center" indent="1"/>
    </xf>
    <xf numFmtId="0" fontId="45" fillId="88" borderId="32" applyNumberFormat="0" applyProtection="0">
      <alignment horizontal="left" vertical="center" indent="1"/>
    </xf>
    <xf numFmtId="0" fontId="45" fillId="88" borderId="32" applyNumberFormat="0" applyProtection="0">
      <alignment horizontal="left" vertical="center" indent="1"/>
    </xf>
    <xf numFmtId="0" fontId="45" fillId="88" borderId="32" applyNumberFormat="0" applyProtection="0">
      <alignment horizontal="left" vertical="center" indent="1"/>
    </xf>
    <xf numFmtId="0" fontId="45" fillId="88" borderId="32" applyNumberFormat="0" applyProtection="0">
      <alignment horizontal="left" vertical="center" indent="1"/>
    </xf>
    <xf numFmtId="0" fontId="45" fillId="88" borderId="32" applyNumberFormat="0" applyProtection="0">
      <alignment horizontal="left" vertical="center" indent="1"/>
    </xf>
    <xf numFmtId="0" fontId="45" fillId="88" borderId="32" applyNumberFormat="0" applyProtection="0">
      <alignment horizontal="left" vertical="center" indent="1"/>
    </xf>
    <xf numFmtId="0" fontId="45" fillId="88" borderId="32" applyNumberFormat="0" applyProtection="0">
      <alignment horizontal="left" vertical="center" indent="1"/>
    </xf>
    <xf numFmtId="0" fontId="45" fillId="88" borderId="32" applyNumberFormat="0" applyProtection="0">
      <alignment horizontal="left" vertical="center" indent="1"/>
    </xf>
    <xf numFmtId="4" fontId="45" fillId="67" borderId="45" applyNumberFormat="0" applyProtection="0">
      <alignment horizontal="left" vertical="center" indent="1"/>
    </xf>
    <xf numFmtId="0" fontId="29" fillId="0" borderId="43" applyNumberFormat="0" applyFill="0" applyAlignment="0" applyProtection="0"/>
    <xf numFmtId="0" fontId="27" fillId="19" borderId="35" applyNumberFormat="0" applyAlignment="0" applyProtection="0"/>
    <xf numFmtId="0" fontId="24" fillId="28" borderId="35" applyNumberFormat="0" applyAlignment="0" applyProtection="0"/>
    <xf numFmtId="0" fontId="23" fillId="28" borderId="35" applyNumberFormat="0" applyAlignment="0" applyProtection="0"/>
    <xf numFmtId="0" fontId="21" fillId="28" borderId="38" applyNumberFormat="0" applyAlignment="0" applyProtection="0"/>
    <xf numFmtId="4" fontId="45" fillId="15" borderId="53" applyNumberFormat="0" applyProtection="0">
      <alignment horizontal="right" vertical="center"/>
    </xf>
    <xf numFmtId="4" fontId="45" fillId="34" borderId="53" applyNumberFormat="0" applyProtection="0">
      <alignment horizontal="left" vertical="center" indent="1"/>
    </xf>
    <xf numFmtId="4" fontId="45" fillId="65" borderId="45" applyNumberFormat="0" applyProtection="0">
      <alignment vertical="center"/>
    </xf>
    <xf numFmtId="4" fontId="45" fillId="65" borderId="45" applyNumberFormat="0" applyProtection="0">
      <alignment vertical="center"/>
    </xf>
    <xf numFmtId="4" fontId="45" fillId="34" borderId="45" applyNumberFormat="0" applyProtection="0">
      <alignment horizontal="left" vertical="center" indent="1"/>
    </xf>
    <xf numFmtId="0" fontId="45" fillId="24" borderId="32" applyNumberFormat="0" applyProtection="0">
      <alignment horizontal="left" vertical="center" indent="1"/>
    </xf>
    <xf numFmtId="0" fontId="45" fillId="24" borderId="32" applyNumberFormat="0" applyProtection="0">
      <alignment horizontal="left" vertical="center" indent="1"/>
    </xf>
    <xf numFmtId="0" fontId="45" fillId="24" borderId="32" applyNumberFormat="0" applyProtection="0">
      <alignment horizontal="left" vertical="center" indent="1"/>
    </xf>
    <xf numFmtId="0" fontId="45" fillId="24" borderId="32" applyNumberFormat="0" applyProtection="0">
      <alignment horizontal="left" vertical="center" indent="1"/>
    </xf>
    <xf numFmtId="0" fontId="45" fillId="24" borderId="32" applyNumberFormat="0" applyProtection="0">
      <alignment horizontal="left" vertical="center" indent="1"/>
    </xf>
    <xf numFmtId="0" fontId="45" fillId="24" borderId="32" applyNumberFormat="0" applyProtection="0">
      <alignment horizontal="left" vertical="center" indent="1"/>
    </xf>
    <xf numFmtId="0" fontId="45" fillId="24" borderId="32" applyNumberFormat="0" applyProtection="0">
      <alignment horizontal="left" vertical="center" indent="1"/>
    </xf>
    <xf numFmtId="0" fontId="45" fillId="24" borderId="32" applyNumberFormat="0" applyProtection="0">
      <alignment horizontal="left" vertical="center" indent="1"/>
    </xf>
    <xf numFmtId="0" fontId="45" fillId="24" borderId="32" applyNumberFormat="0" applyProtection="0">
      <alignment horizontal="left" vertical="center" indent="1"/>
    </xf>
    <xf numFmtId="0" fontId="45" fillId="24" borderId="32" applyNumberFormat="0" applyProtection="0">
      <alignment horizontal="left" vertical="center" indent="1"/>
    </xf>
    <xf numFmtId="0" fontId="45" fillId="24" borderId="32" applyNumberFormat="0" applyProtection="0">
      <alignment horizontal="left" vertical="center" indent="1"/>
    </xf>
    <xf numFmtId="0" fontId="45" fillId="24" borderId="32" applyNumberFormat="0" applyProtection="0">
      <alignment horizontal="left" vertical="center" indent="1"/>
    </xf>
    <xf numFmtId="0" fontId="45" fillId="24" borderId="32" applyNumberFormat="0" applyProtection="0">
      <alignment horizontal="left" vertical="center" indent="1"/>
    </xf>
    <xf numFmtId="0" fontId="45" fillId="24" borderId="32" applyNumberFormat="0" applyProtection="0">
      <alignment horizontal="left" vertical="center" indent="1"/>
    </xf>
    <xf numFmtId="0" fontId="45" fillId="24" borderId="32" applyNumberFormat="0" applyProtection="0">
      <alignment horizontal="left" vertical="center" indent="1"/>
    </xf>
    <xf numFmtId="0" fontId="45" fillId="24" borderId="32" applyNumberFormat="0" applyProtection="0">
      <alignment horizontal="left" vertical="center" indent="1"/>
    </xf>
    <xf numFmtId="0" fontId="45" fillId="24" borderId="32" applyNumberFormat="0" applyProtection="0">
      <alignment horizontal="left" vertical="center" indent="1"/>
    </xf>
    <xf numFmtId="0" fontId="45" fillId="24" borderId="32" applyNumberFormat="0" applyProtection="0">
      <alignment horizontal="left" vertical="center" indent="1"/>
    </xf>
    <xf numFmtId="4" fontId="45" fillId="22" borderId="45" applyNumberFormat="0" applyProtection="0">
      <alignment horizontal="right" vertical="center"/>
    </xf>
    <xf numFmtId="0" fontId="45" fillId="24" borderId="81" applyNumberFormat="0" applyProtection="0">
      <alignment horizontal="left" vertical="top" indent="1"/>
    </xf>
    <xf numFmtId="4" fontId="45" fillId="0" borderId="96" applyNumberFormat="0" applyProtection="0">
      <alignment horizontal="right" vertical="center"/>
    </xf>
    <xf numFmtId="0" fontId="45" fillId="88" borderId="78" applyNumberFormat="0" applyProtection="0">
      <alignment horizontal="left" vertical="center" indent="1"/>
    </xf>
    <xf numFmtId="4" fontId="45" fillId="0" borderId="78" applyNumberFormat="0" applyProtection="0">
      <alignment horizontal="right" vertical="center"/>
    </xf>
    <xf numFmtId="4" fontId="45" fillId="67" borderId="45" applyNumberFormat="0" applyProtection="0">
      <alignment horizontal="left" vertical="center" indent="1"/>
    </xf>
    <xf numFmtId="4" fontId="45" fillId="34" borderId="45" applyNumberFormat="0" applyProtection="0">
      <alignment horizontal="left" vertical="center" indent="1"/>
    </xf>
    <xf numFmtId="4" fontId="45" fillId="15" borderId="45" applyNumberFormat="0" applyProtection="0">
      <alignment horizontal="right" vertical="center"/>
    </xf>
    <xf numFmtId="0" fontId="45" fillId="20" borderId="32" applyNumberFormat="0" applyProtection="0">
      <alignment horizontal="left" vertical="center" indent="1"/>
    </xf>
    <xf numFmtId="0" fontId="45" fillId="20" borderId="32" applyNumberFormat="0" applyProtection="0">
      <alignment horizontal="left" vertical="center" indent="1"/>
    </xf>
    <xf numFmtId="0" fontId="45" fillId="20" borderId="32" applyNumberFormat="0" applyProtection="0">
      <alignment horizontal="left" vertical="center" indent="1"/>
    </xf>
    <xf numFmtId="0" fontId="45" fillId="20" borderId="32" applyNumberFormat="0" applyProtection="0">
      <alignment horizontal="left" vertical="center" indent="1"/>
    </xf>
    <xf numFmtId="0" fontId="45" fillId="20" borderId="32" applyNumberFormat="0" applyProtection="0">
      <alignment horizontal="left" vertical="center" indent="1"/>
    </xf>
    <xf numFmtId="0" fontId="45" fillId="20" borderId="32" applyNumberFormat="0" applyProtection="0">
      <alignment horizontal="left" vertical="center" indent="1"/>
    </xf>
    <xf numFmtId="0" fontId="45" fillId="20" borderId="32" applyNumberFormat="0" applyProtection="0">
      <alignment horizontal="left" vertical="center" indent="1"/>
    </xf>
    <xf numFmtId="0" fontId="45" fillId="20" borderId="32" applyNumberFormat="0" applyProtection="0">
      <alignment horizontal="left" vertical="center" indent="1"/>
    </xf>
    <xf numFmtId="0" fontId="45" fillId="20" borderId="32" applyNumberFormat="0" applyProtection="0">
      <alignment horizontal="left" vertical="center" indent="1"/>
    </xf>
    <xf numFmtId="0" fontId="45" fillId="20" borderId="32" applyNumberFormat="0" applyProtection="0">
      <alignment horizontal="left" vertical="center" indent="1"/>
    </xf>
    <xf numFmtId="0" fontId="45" fillId="20" borderId="32" applyNumberFormat="0" applyProtection="0">
      <alignment horizontal="left" vertical="center" indent="1"/>
    </xf>
    <xf numFmtId="0" fontId="45" fillId="20" borderId="32" applyNumberFormat="0" applyProtection="0">
      <alignment horizontal="left" vertical="center" indent="1"/>
    </xf>
    <xf numFmtId="0" fontId="45" fillId="20" borderId="32" applyNumberFormat="0" applyProtection="0">
      <alignment horizontal="left" vertical="center" indent="1"/>
    </xf>
    <xf numFmtId="0" fontId="45" fillId="20" borderId="32" applyNumberFormat="0" applyProtection="0">
      <alignment horizontal="left" vertical="center" indent="1"/>
    </xf>
    <xf numFmtId="0" fontId="45" fillId="20" borderId="32" applyNumberFormat="0" applyProtection="0">
      <alignment horizontal="left" vertical="center" indent="1"/>
    </xf>
    <xf numFmtId="0" fontId="45" fillId="20" borderId="32" applyNumberFormat="0" applyProtection="0">
      <alignment horizontal="left" vertical="center" indent="1"/>
    </xf>
    <xf numFmtId="0" fontId="45" fillId="20" borderId="32" applyNumberFormat="0" applyProtection="0">
      <alignment horizontal="left" vertical="center" indent="1"/>
    </xf>
    <xf numFmtId="0" fontId="45" fillId="20" borderId="32" applyNumberFormat="0" applyProtection="0">
      <alignment horizontal="left" vertical="center" indent="1"/>
    </xf>
    <xf numFmtId="0" fontId="45" fillId="88" borderId="36" applyNumberFormat="0" applyProtection="0">
      <alignment horizontal="left" vertical="center" indent="1"/>
    </xf>
    <xf numFmtId="4" fontId="45" fillId="80" borderId="49" applyNumberFormat="0" applyProtection="0">
      <alignment horizontal="left" vertical="center" indent="1"/>
    </xf>
    <xf numFmtId="0" fontId="45" fillId="20" borderId="45" applyNumberFormat="0" applyProtection="0">
      <alignment horizontal="left" vertical="center" indent="1"/>
    </xf>
    <xf numFmtId="4" fontId="45" fillId="34" borderId="78" applyNumberFormat="0" applyProtection="0">
      <alignment horizontal="left" vertical="center" indent="1"/>
    </xf>
    <xf numFmtId="0" fontId="45" fillId="24" borderId="87" applyNumberFormat="0" applyProtection="0">
      <alignment horizontal="left" vertical="center" indent="1"/>
    </xf>
    <xf numFmtId="4" fontId="45" fillId="91" borderId="36" applyNumberFormat="0" applyProtection="0">
      <alignment horizontal="right" vertical="center"/>
    </xf>
    <xf numFmtId="4" fontId="45" fillId="0" borderId="36" applyNumberFormat="0" applyProtection="0">
      <alignment horizontal="right" vertical="center"/>
    </xf>
    <xf numFmtId="4" fontId="45" fillId="29" borderId="45" applyNumberFormat="0" applyProtection="0">
      <alignment horizontal="right" vertical="center"/>
    </xf>
    <xf numFmtId="0" fontId="45" fillId="20" borderId="36" applyNumberFormat="0" applyProtection="0">
      <alignment horizontal="left" vertical="center" indent="1"/>
    </xf>
    <xf numFmtId="0" fontId="45" fillId="24" borderId="36" applyNumberFormat="0" applyProtection="0">
      <alignment horizontal="left" vertical="center" indent="1"/>
    </xf>
    <xf numFmtId="4" fontId="45" fillId="21" borderId="36" applyNumberFormat="0" applyProtection="0">
      <alignment horizontal="right" vertical="center"/>
    </xf>
    <xf numFmtId="4" fontId="4" fillId="31" borderId="40" applyNumberFormat="0" applyProtection="0">
      <alignment horizontal="left" vertical="center" indent="1"/>
    </xf>
    <xf numFmtId="4" fontId="4" fillId="31" borderId="40" applyNumberFormat="0" applyProtection="0">
      <alignment horizontal="left" vertical="center" indent="1"/>
    </xf>
    <xf numFmtId="4" fontId="45" fillId="80" borderId="40" applyNumberFormat="0" applyProtection="0">
      <alignment horizontal="left" vertical="center" indent="1"/>
    </xf>
    <xf numFmtId="4" fontId="45" fillId="26" borderId="36" applyNumberFormat="0" applyProtection="0">
      <alignment horizontal="right" vertical="center"/>
    </xf>
    <xf numFmtId="4" fontId="45" fillId="22" borderId="36" applyNumberFormat="0" applyProtection="0">
      <alignment horizontal="right" vertical="center"/>
    </xf>
    <xf numFmtId="4" fontId="45" fillId="29" borderId="36" applyNumberFormat="0" applyProtection="0">
      <alignment horizontal="right" vertical="center"/>
    </xf>
    <xf numFmtId="4" fontId="45" fillId="59" borderId="36" applyNumberFormat="0" applyProtection="0">
      <alignment horizontal="right" vertical="center"/>
    </xf>
    <xf numFmtId="4" fontId="45" fillId="35" borderId="36" applyNumberFormat="0" applyProtection="0">
      <alignment horizontal="right" vertical="center"/>
    </xf>
    <xf numFmtId="4" fontId="45" fillId="65" borderId="45" applyNumberFormat="0" applyProtection="0">
      <alignment vertical="center"/>
    </xf>
    <xf numFmtId="4" fontId="45" fillId="71" borderId="36" applyNumberFormat="0" applyProtection="0">
      <alignment horizontal="right" vertical="center"/>
    </xf>
    <xf numFmtId="4" fontId="45" fillId="15" borderId="36" applyNumberFormat="0" applyProtection="0">
      <alignment horizontal="right" vertical="center"/>
    </xf>
    <xf numFmtId="4" fontId="45" fillId="34" borderId="36" applyNumberFormat="0" applyProtection="0">
      <alignment horizontal="left" vertical="center" indent="1"/>
    </xf>
    <xf numFmtId="4" fontId="45" fillId="67" borderId="36" applyNumberFormat="0" applyProtection="0">
      <alignment horizontal="left" vertical="center" indent="1"/>
    </xf>
    <xf numFmtId="4" fontId="45" fillId="65" borderId="36" applyNumberFormat="0" applyProtection="0">
      <alignment vertical="center"/>
    </xf>
    <xf numFmtId="4" fontId="45" fillId="65" borderId="36" applyNumberFormat="0" applyProtection="0">
      <alignment vertical="center"/>
    </xf>
    <xf numFmtId="4" fontId="45" fillId="20" borderId="82" applyNumberFormat="0" applyProtection="0">
      <alignment horizontal="left" vertical="center" indent="1"/>
    </xf>
    <xf numFmtId="4" fontId="15" fillId="67" borderId="80" applyNumberFormat="0" applyProtection="0">
      <alignment horizontal="left" vertical="center" indent="1"/>
    </xf>
    <xf numFmtId="0" fontId="4" fillId="66" borderId="46" applyNumberFormat="0" applyFont="0" applyAlignment="0" applyProtection="0"/>
    <xf numFmtId="4" fontId="55" fillId="91" borderId="78" applyNumberFormat="0" applyProtection="0">
      <alignment horizontal="right" vertical="center"/>
    </xf>
    <xf numFmtId="4" fontId="55" fillId="91" borderId="78" applyNumberFormat="0" applyProtection="0">
      <alignment horizontal="right" vertical="center"/>
    </xf>
    <xf numFmtId="4" fontId="45" fillId="27" borderId="45" applyNumberFormat="0" applyProtection="0">
      <alignment horizontal="right" vertical="center"/>
    </xf>
    <xf numFmtId="4" fontId="45" fillId="35" borderId="45" applyNumberFormat="0" applyProtection="0">
      <alignment horizontal="right" vertical="center"/>
    </xf>
    <xf numFmtId="4" fontId="45" fillId="59" borderId="45" applyNumberFormat="0" applyProtection="0">
      <alignment horizontal="right" vertical="center"/>
    </xf>
    <xf numFmtId="4" fontId="45" fillId="29" borderId="45" applyNumberFormat="0" applyProtection="0">
      <alignment horizontal="right" vertical="center"/>
    </xf>
    <xf numFmtId="4" fontId="45" fillId="26" borderId="87" applyNumberFormat="0" applyProtection="0">
      <alignment horizontal="right" vertical="center"/>
    </xf>
    <xf numFmtId="4" fontId="45" fillId="22" borderId="69" applyNumberFormat="0" applyProtection="0">
      <alignment horizontal="right" vertical="center"/>
    </xf>
    <xf numFmtId="0" fontId="46" fillId="28" borderId="38" applyNumberFormat="0" applyAlignment="0" applyProtection="0"/>
    <xf numFmtId="0" fontId="28" fillId="0" borderId="42" applyNumberFormat="0" applyFill="0" applyAlignment="0" applyProtection="0"/>
    <xf numFmtId="0" fontId="23" fillId="28" borderId="52" applyNumberFormat="0" applyAlignment="0" applyProtection="0"/>
    <xf numFmtId="0" fontId="42" fillId="19" borderId="35" applyNumberFormat="0" applyAlignment="0" applyProtection="0"/>
    <xf numFmtId="0" fontId="21" fillId="28" borderId="47" applyNumberFormat="0" applyAlignment="0" applyProtection="0"/>
    <xf numFmtId="4" fontId="45" fillId="71" borderId="53" applyNumberFormat="0" applyProtection="0">
      <alignment horizontal="right" vertical="center"/>
    </xf>
    <xf numFmtId="0" fontId="4" fillId="66" borderId="37" applyNumberFormat="0" applyFont="0" applyAlignment="0" applyProtection="0"/>
    <xf numFmtId="0" fontId="46" fillId="28" borderId="47" applyNumberFormat="0" applyAlignment="0" applyProtection="0"/>
    <xf numFmtId="4" fontId="45" fillId="58" borderId="82" applyNumberFormat="0" applyProtection="0">
      <alignment horizontal="right" vertical="center"/>
    </xf>
    <xf numFmtId="4" fontId="4" fillId="31" borderId="49" applyNumberFormat="0" applyProtection="0">
      <alignment horizontal="left" vertical="center" indent="1"/>
    </xf>
    <xf numFmtId="0" fontId="42" fillId="19" borderId="44" applyNumberFormat="0" applyAlignment="0" applyProtection="0"/>
    <xf numFmtId="0" fontId="29" fillId="0" borderId="76" applyNumberFormat="0" applyFill="0" applyAlignment="0" applyProtection="0"/>
    <xf numFmtId="4" fontId="4" fillId="31" borderId="57" applyNumberFormat="0" applyProtection="0">
      <alignment horizontal="left" vertical="center" indent="1"/>
    </xf>
    <xf numFmtId="0" fontId="46" fillId="28" borderId="63" applyNumberFormat="0" applyAlignment="0" applyProtection="0"/>
    <xf numFmtId="4" fontId="45" fillId="0" borderId="78" applyNumberFormat="0" applyProtection="0">
      <alignment horizontal="right" vertical="center"/>
    </xf>
    <xf numFmtId="4" fontId="45" fillId="27" borderId="53" applyNumberFormat="0" applyProtection="0">
      <alignment horizontal="right" vertical="center"/>
    </xf>
    <xf numFmtId="0" fontId="25" fillId="60" borderId="36" applyNumberFormat="0" applyAlignment="0" applyProtection="0"/>
    <xf numFmtId="0" fontId="45" fillId="28" borderId="45" applyNumberFormat="0" applyProtection="0">
      <alignment horizontal="left" vertical="center" indent="1"/>
    </xf>
    <xf numFmtId="0" fontId="23" fillId="28" borderId="44" applyNumberFormat="0" applyAlignment="0" applyProtection="0"/>
    <xf numFmtId="0" fontId="45" fillId="28" borderId="69" applyNumberFormat="0" applyProtection="0">
      <alignment horizontal="left" vertical="center" indent="1"/>
    </xf>
    <xf numFmtId="0" fontId="45" fillId="28" borderId="78" applyNumberFormat="0" applyProtection="0">
      <alignment horizontal="left" vertical="center" indent="1"/>
    </xf>
    <xf numFmtId="4" fontId="55" fillId="91" borderId="78" applyNumberFormat="0" applyProtection="0">
      <alignment horizontal="right" vertical="center"/>
    </xf>
    <xf numFmtId="0" fontId="21" fillId="28" borderId="55" applyNumberFormat="0" applyAlignment="0" applyProtection="0"/>
    <xf numFmtId="4" fontId="45" fillId="91" borderId="45" applyNumberFormat="0" applyProtection="0">
      <alignment horizontal="right" vertical="center"/>
    </xf>
    <xf numFmtId="4" fontId="45" fillId="34" borderId="53" applyNumberFormat="0" applyProtection="0">
      <alignment horizontal="left" vertical="center" indent="1"/>
    </xf>
    <xf numFmtId="0" fontId="45" fillId="24" borderId="69" applyNumberFormat="0" applyProtection="0">
      <alignment horizontal="left" vertical="center" indent="1"/>
    </xf>
    <xf numFmtId="4" fontId="45" fillId="0" borderId="32" applyNumberFormat="0" applyProtection="0">
      <alignment horizontal="right" vertical="center"/>
    </xf>
    <xf numFmtId="4" fontId="45" fillId="0" borderId="32" applyNumberFormat="0" applyProtection="0">
      <alignment horizontal="right" vertical="center"/>
    </xf>
    <xf numFmtId="4" fontId="45" fillId="0" borderId="32" applyNumberFormat="0" applyProtection="0">
      <alignment horizontal="right" vertical="center"/>
    </xf>
    <xf numFmtId="4" fontId="45" fillId="0" borderId="32" applyNumberFormat="0" applyProtection="0">
      <alignment horizontal="right" vertical="center"/>
    </xf>
    <xf numFmtId="4" fontId="45" fillId="0" borderId="32" applyNumberFormat="0" applyProtection="0">
      <alignment horizontal="right" vertical="center"/>
    </xf>
    <xf numFmtId="4" fontId="45" fillId="0" borderId="32" applyNumberFormat="0" applyProtection="0">
      <alignment horizontal="right" vertical="center"/>
    </xf>
    <xf numFmtId="4" fontId="45" fillId="0" borderId="32" applyNumberFormat="0" applyProtection="0">
      <alignment horizontal="right" vertical="center"/>
    </xf>
    <xf numFmtId="4" fontId="45" fillId="0" borderId="32" applyNumberFormat="0" applyProtection="0">
      <alignment horizontal="right" vertical="center"/>
    </xf>
    <xf numFmtId="4" fontId="45" fillId="0" borderId="32" applyNumberFormat="0" applyProtection="0">
      <alignment horizontal="right" vertical="center"/>
    </xf>
    <xf numFmtId="4" fontId="45" fillId="0" borderId="32" applyNumberFormat="0" applyProtection="0">
      <alignment horizontal="right" vertical="center"/>
    </xf>
    <xf numFmtId="4" fontId="45" fillId="0" borderId="32" applyNumberFormat="0" applyProtection="0">
      <alignment horizontal="right" vertical="center"/>
    </xf>
    <xf numFmtId="4" fontId="45" fillId="0" borderId="32" applyNumberFormat="0" applyProtection="0">
      <alignment horizontal="right" vertical="center"/>
    </xf>
    <xf numFmtId="4" fontId="45" fillId="0" borderId="32" applyNumberFormat="0" applyProtection="0">
      <alignment horizontal="right" vertical="center"/>
    </xf>
    <xf numFmtId="4" fontId="45" fillId="0" borderId="32" applyNumberFormat="0" applyProtection="0">
      <alignment horizontal="right" vertical="center"/>
    </xf>
    <xf numFmtId="4" fontId="45" fillId="0" borderId="32" applyNumberFormat="0" applyProtection="0">
      <alignment horizontal="right" vertical="center"/>
    </xf>
    <xf numFmtId="4" fontId="45" fillId="0" borderId="32" applyNumberFormat="0" applyProtection="0">
      <alignment horizontal="right" vertical="center"/>
    </xf>
    <xf numFmtId="4" fontId="45" fillId="0" borderId="32" applyNumberFormat="0" applyProtection="0">
      <alignment horizontal="right" vertical="center"/>
    </xf>
    <xf numFmtId="4" fontId="45" fillId="0" borderId="32" applyNumberFormat="0" applyProtection="0">
      <alignment horizontal="right" vertical="center"/>
    </xf>
    <xf numFmtId="4" fontId="45" fillId="26" borderId="53" applyNumberFormat="0" applyProtection="0">
      <alignment horizontal="right" vertical="center"/>
    </xf>
    <xf numFmtId="4" fontId="45" fillId="91" borderId="32" applyNumberFormat="0" applyProtection="0">
      <alignment horizontal="right" vertical="center"/>
    </xf>
    <xf numFmtId="4" fontId="45" fillId="91" borderId="32" applyNumberFormat="0" applyProtection="0">
      <alignment horizontal="right" vertical="center"/>
    </xf>
    <xf numFmtId="4" fontId="45" fillId="91" borderId="32" applyNumberFormat="0" applyProtection="0">
      <alignment horizontal="right" vertical="center"/>
    </xf>
    <xf numFmtId="4" fontId="45" fillId="91" borderId="32" applyNumberFormat="0" applyProtection="0">
      <alignment horizontal="right" vertical="center"/>
    </xf>
    <xf numFmtId="4" fontId="45" fillId="91" borderId="32" applyNumberFormat="0" applyProtection="0">
      <alignment horizontal="right" vertical="center"/>
    </xf>
    <xf numFmtId="4" fontId="45" fillId="91" borderId="32" applyNumberFormat="0" applyProtection="0">
      <alignment horizontal="right" vertical="center"/>
    </xf>
    <xf numFmtId="4" fontId="45" fillId="91" borderId="32" applyNumberFormat="0" applyProtection="0">
      <alignment horizontal="right" vertical="center"/>
    </xf>
    <xf numFmtId="4" fontId="45" fillId="91" borderId="32" applyNumberFormat="0" applyProtection="0">
      <alignment horizontal="right" vertical="center"/>
    </xf>
    <xf numFmtId="4" fontId="45" fillId="91" borderId="32" applyNumberFormat="0" applyProtection="0">
      <alignment horizontal="right" vertical="center"/>
    </xf>
    <xf numFmtId="4" fontId="45" fillId="91" borderId="32" applyNumberFormat="0" applyProtection="0">
      <alignment horizontal="right" vertical="center"/>
    </xf>
    <xf numFmtId="4" fontId="45" fillId="91" borderId="32" applyNumberFormat="0" applyProtection="0">
      <alignment horizontal="right" vertical="center"/>
    </xf>
    <xf numFmtId="4" fontId="45" fillId="91" borderId="32" applyNumberFormat="0" applyProtection="0">
      <alignment horizontal="right" vertical="center"/>
    </xf>
    <xf numFmtId="4" fontId="45" fillId="91" borderId="32" applyNumberFormat="0" applyProtection="0">
      <alignment horizontal="right" vertical="center"/>
    </xf>
    <xf numFmtId="4" fontId="45" fillId="91" borderId="32" applyNumberFormat="0" applyProtection="0">
      <alignment horizontal="right" vertical="center"/>
    </xf>
    <xf numFmtId="4" fontId="45" fillId="91" borderId="32" applyNumberFormat="0" applyProtection="0">
      <alignment horizontal="right" vertical="center"/>
    </xf>
    <xf numFmtId="4" fontId="45" fillId="91" borderId="32" applyNumberFormat="0" applyProtection="0">
      <alignment horizontal="right" vertical="center"/>
    </xf>
    <xf numFmtId="4" fontId="45" fillId="91" borderId="32" applyNumberFormat="0" applyProtection="0">
      <alignment horizontal="right" vertical="center"/>
    </xf>
    <xf numFmtId="4" fontId="45" fillId="91" borderId="32" applyNumberFormat="0" applyProtection="0">
      <alignment horizontal="right" vertical="center"/>
    </xf>
    <xf numFmtId="4" fontId="45" fillId="21" borderId="45" applyNumberFormat="0" applyProtection="0">
      <alignment horizontal="right" vertical="center"/>
    </xf>
    <xf numFmtId="4" fontId="45" fillId="34" borderId="32" applyNumberFormat="0" applyProtection="0">
      <alignment horizontal="left" vertical="center" indent="1"/>
    </xf>
    <xf numFmtId="4" fontId="45" fillId="34" borderId="32" applyNumberFormat="0" applyProtection="0">
      <alignment horizontal="left" vertical="center" indent="1"/>
    </xf>
    <xf numFmtId="4" fontId="45" fillId="34" borderId="32" applyNumberFormat="0" applyProtection="0">
      <alignment horizontal="left" vertical="center" indent="1"/>
    </xf>
    <xf numFmtId="4" fontId="45" fillId="34" borderId="32" applyNumberFormat="0" applyProtection="0">
      <alignment horizontal="left" vertical="center" indent="1"/>
    </xf>
    <xf numFmtId="4" fontId="45" fillId="34" borderId="32" applyNumberFormat="0" applyProtection="0">
      <alignment horizontal="left" vertical="center" indent="1"/>
    </xf>
    <xf numFmtId="4" fontId="45" fillId="34" borderId="32" applyNumberFormat="0" applyProtection="0">
      <alignment horizontal="left" vertical="center" indent="1"/>
    </xf>
    <xf numFmtId="4" fontId="45" fillId="34" borderId="32" applyNumberFormat="0" applyProtection="0">
      <alignment horizontal="left" vertical="center" indent="1"/>
    </xf>
    <xf numFmtId="4" fontId="45" fillId="34" borderId="32" applyNumberFormat="0" applyProtection="0">
      <alignment horizontal="left" vertical="center" indent="1"/>
    </xf>
    <xf numFmtId="4" fontId="45" fillId="34" borderId="32" applyNumberFormat="0" applyProtection="0">
      <alignment horizontal="left" vertical="center" indent="1"/>
    </xf>
    <xf numFmtId="4" fontId="45" fillId="34" borderId="32" applyNumberFormat="0" applyProtection="0">
      <alignment horizontal="left" vertical="center" indent="1"/>
    </xf>
    <xf numFmtId="4" fontId="45" fillId="34" borderId="32" applyNumberFormat="0" applyProtection="0">
      <alignment horizontal="left" vertical="center" indent="1"/>
    </xf>
    <xf numFmtId="4" fontId="45" fillId="34" borderId="32" applyNumberFormat="0" applyProtection="0">
      <alignment horizontal="left" vertical="center" indent="1"/>
    </xf>
    <xf numFmtId="4" fontId="45" fillId="34" borderId="32" applyNumberFormat="0" applyProtection="0">
      <alignment horizontal="left" vertical="center" indent="1"/>
    </xf>
    <xf numFmtId="4" fontId="45" fillId="34" borderId="32" applyNumberFormat="0" applyProtection="0">
      <alignment horizontal="left" vertical="center" indent="1"/>
    </xf>
    <xf numFmtId="4" fontId="45" fillId="34" borderId="32" applyNumberFormat="0" applyProtection="0">
      <alignment horizontal="left" vertical="center" indent="1"/>
    </xf>
    <xf numFmtId="4" fontId="45" fillId="34" borderId="32" applyNumberFormat="0" applyProtection="0">
      <alignment horizontal="left" vertical="center" indent="1"/>
    </xf>
    <xf numFmtId="4" fontId="45" fillId="34" borderId="36" applyNumberFormat="0" applyProtection="0">
      <alignment horizontal="left" vertical="center" indent="1"/>
    </xf>
    <xf numFmtId="0" fontId="4" fillId="66" borderId="37" applyNumberFormat="0" applyFont="0" applyAlignment="0" applyProtection="0"/>
    <xf numFmtId="0" fontId="4" fillId="84" borderId="80" applyNumberFormat="0" applyProtection="0">
      <alignment horizontal="left" vertical="center" indent="1"/>
    </xf>
    <xf numFmtId="0" fontId="4" fillId="66" borderId="54" applyNumberFormat="0" applyFont="0" applyAlignment="0" applyProtection="0"/>
    <xf numFmtId="4" fontId="45" fillId="80" borderId="65" applyNumberFormat="0" applyProtection="0">
      <alignment horizontal="left" vertical="center" indent="1"/>
    </xf>
    <xf numFmtId="4" fontId="45" fillId="21" borderId="57" applyNumberFormat="0" applyProtection="0">
      <alignment horizontal="left" vertical="center" indent="1"/>
    </xf>
    <xf numFmtId="4" fontId="45" fillId="21" borderId="53" applyNumberFormat="0" applyProtection="0">
      <alignment horizontal="right" vertical="center"/>
    </xf>
    <xf numFmtId="0" fontId="45" fillId="31" borderId="56" applyNumberFormat="0" applyProtection="0">
      <alignment horizontal="left" vertical="top" indent="1"/>
    </xf>
    <xf numFmtId="4" fontId="45" fillId="80" borderId="57" applyNumberFormat="0" applyProtection="0">
      <alignment horizontal="left" vertical="center" indent="1"/>
    </xf>
    <xf numFmtId="4" fontId="45" fillId="34" borderId="69" applyNumberFormat="0" applyProtection="0">
      <alignment horizontal="left" vertical="center" indent="1"/>
    </xf>
    <xf numFmtId="4" fontId="53" fillId="93" borderId="34" applyNumberFormat="0" applyProtection="0">
      <alignment horizontal="left" vertical="center" indent="1"/>
    </xf>
    <xf numFmtId="4" fontId="53" fillId="93" borderId="34" applyNumberFormat="0" applyProtection="0">
      <alignment horizontal="left" vertical="center" indent="1"/>
    </xf>
    <xf numFmtId="4" fontId="53" fillId="93" borderId="34" applyNumberFormat="0" applyProtection="0">
      <alignment horizontal="left" vertical="center" indent="1"/>
    </xf>
    <xf numFmtId="4" fontId="53" fillId="93" borderId="34" applyNumberFormat="0" applyProtection="0">
      <alignment horizontal="left" vertical="center" indent="1"/>
    </xf>
    <xf numFmtId="4" fontId="53" fillId="93" borderId="34" applyNumberFormat="0" applyProtection="0">
      <alignment horizontal="left" vertical="center" indent="1"/>
    </xf>
    <xf numFmtId="4" fontId="53" fillId="93" borderId="34" applyNumberFormat="0" applyProtection="0">
      <alignment horizontal="left" vertical="center" indent="1"/>
    </xf>
    <xf numFmtId="4" fontId="53" fillId="93" borderId="34" applyNumberFormat="0" applyProtection="0">
      <alignment horizontal="left" vertical="center" indent="1"/>
    </xf>
    <xf numFmtId="4" fontId="53" fillId="93" borderId="34" applyNumberFormat="0" applyProtection="0">
      <alignment horizontal="left" vertical="center" indent="1"/>
    </xf>
    <xf numFmtId="4" fontId="53" fillId="93" borderId="34" applyNumberFormat="0" applyProtection="0">
      <alignment horizontal="left" vertical="center" indent="1"/>
    </xf>
    <xf numFmtId="4" fontId="53" fillId="93" borderId="34" applyNumberFormat="0" applyProtection="0">
      <alignment horizontal="left" vertical="center" indent="1"/>
    </xf>
    <xf numFmtId="0" fontId="45" fillId="24" borderId="105" applyNumberFormat="0" applyProtection="0">
      <alignment horizontal="left" vertical="center" indent="1"/>
    </xf>
    <xf numFmtId="4" fontId="55" fillId="91" borderId="36" applyNumberFormat="0" applyProtection="0">
      <alignment horizontal="right" vertical="center"/>
    </xf>
    <xf numFmtId="4" fontId="45" fillId="27" borderId="45" applyNumberFormat="0" applyProtection="0">
      <alignment horizontal="right" vertical="center"/>
    </xf>
    <xf numFmtId="4" fontId="53" fillId="93" borderId="40" applyNumberFormat="0" applyProtection="0">
      <alignment horizontal="left" vertical="center" indent="1"/>
    </xf>
    <xf numFmtId="0" fontId="52" fillId="21" borderId="39" applyNumberFormat="0" applyProtection="0">
      <alignment horizontal="left" vertical="top" indent="1"/>
    </xf>
    <xf numFmtId="4" fontId="45" fillId="91" borderId="36" applyNumberFormat="0" applyProtection="0">
      <alignment horizontal="right" vertical="center"/>
    </xf>
    <xf numFmtId="4" fontId="45" fillId="0" borderId="36" applyNumberFormat="0" applyProtection="0">
      <alignment horizontal="right" vertical="center"/>
    </xf>
    <xf numFmtId="0" fontId="52" fillId="66" borderId="39" applyNumberFormat="0" applyProtection="0">
      <alignment horizontal="left" vertical="top" indent="1"/>
    </xf>
    <xf numFmtId="4" fontId="52" fillId="28" borderId="39" applyNumberFormat="0" applyProtection="0">
      <alignment horizontal="left" vertical="center" indent="1"/>
    </xf>
    <xf numFmtId="0" fontId="45" fillId="20" borderId="48" applyNumberFormat="0" applyProtection="0">
      <alignment horizontal="left" vertical="top" indent="1"/>
    </xf>
    <xf numFmtId="4" fontId="52" fillId="66" borderId="39" applyNumberFormat="0" applyProtection="0">
      <alignment vertical="center"/>
    </xf>
    <xf numFmtId="0" fontId="45" fillId="20" borderId="39" applyNumberFormat="0" applyProtection="0">
      <alignment horizontal="left" vertical="top" indent="1"/>
    </xf>
    <xf numFmtId="4" fontId="55" fillId="91" borderId="32" applyNumberFormat="0" applyProtection="0">
      <alignment horizontal="right" vertical="center"/>
    </xf>
    <xf numFmtId="4" fontId="55" fillId="91" borderId="32" applyNumberFormat="0" applyProtection="0">
      <alignment horizontal="right" vertical="center"/>
    </xf>
    <xf numFmtId="4" fontId="55" fillId="91" borderId="32" applyNumberFormat="0" applyProtection="0">
      <alignment horizontal="right" vertical="center"/>
    </xf>
    <xf numFmtId="4" fontId="55" fillId="91" borderId="32" applyNumberFormat="0" applyProtection="0">
      <alignment horizontal="right" vertical="center"/>
    </xf>
    <xf numFmtId="4" fontId="55" fillId="91" borderId="32" applyNumberFormat="0" applyProtection="0">
      <alignment horizontal="right" vertical="center"/>
    </xf>
    <xf numFmtId="4" fontId="55" fillId="91" borderId="32" applyNumberFormat="0" applyProtection="0">
      <alignment horizontal="right" vertical="center"/>
    </xf>
    <xf numFmtId="4" fontId="55" fillId="91" borderId="32" applyNumberFormat="0" applyProtection="0">
      <alignment horizontal="right" vertical="center"/>
    </xf>
    <xf numFmtId="4" fontId="55" fillId="91" borderId="32" applyNumberFormat="0" applyProtection="0">
      <alignment horizontal="right" vertical="center"/>
    </xf>
    <xf numFmtId="4" fontId="55" fillId="91" borderId="32" applyNumberFormat="0" applyProtection="0">
      <alignment horizontal="right" vertical="center"/>
    </xf>
    <xf numFmtId="4" fontId="55" fillId="91" borderId="32" applyNumberFormat="0" applyProtection="0">
      <alignment horizontal="right" vertical="center"/>
    </xf>
    <xf numFmtId="0" fontId="45" fillId="21" borderId="64" applyNumberFormat="0" applyProtection="0">
      <alignment horizontal="left" vertical="top" indent="1"/>
    </xf>
    <xf numFmtId="4" fontId="45" fillId="35" borderId="53" applyNumberFormat="0" applyProtection="0">
      <alignment horizontal="right" vertical="center"/>
    </xf>
    <xf numFmtId="0" fontId="25" fillId="60" borderId="36" applyNumberFormat="0" applyAlignment="0" applyProtection="0"/>
    <xf numFmtId="4" fontId="45" fillId="22" borderId="53" applyNumberFormat="0" applyProtection="0">
      <alignment horizontal="right" vertical="center"/>
    </xf>
    <xf numFmtId="4" fontId="45" fillId="29" borderId="53" applyNumberFormat="0" applyProtection="0">
      <alignment horizontal="right" vertical="center"/>
    </xf>
    <xf numFmtId="4" fontId="45" fillId="91" borderId="45" applyNumberFormat="0" applyProtection="0">
      <alignment horizontal="right" vertical="center"/>
    </xf>
    <xf numFmtId="0" fontId="45" fillId="24" borderId="61" applyNumberFormat="0" applyProtection="0">
      <alignment horizontal="left" vertical="center" indent="1"/>
    </xf>
    <xf numFmtId="0" fontId="52" fillId="66" borderId="81" applyNumberFormat="0" applyProtection="0">
      <alignment horizontal="left" vertical="top" indent="1"/>
    </xf>
    <xf numFmtId="0" fontId="52" fillId="66" borderId="81" applyNumberFormat="0" applyProtection="0">
      <alignment horizontal="left" vertical="top" indent="1"/>
    </xf>
    <xf numFmtId="0" fontId="52" fillId="66" borderId="81" applyNumberFormat="0" applyProtection="0">
      <alignment horizontal="left" vertical="top" indent="1"/>
    </xf>
    <xf numFmtId="0" fontId="42" fillId="19" borderId="60" applyNumberFormat="0" applyAlignment="0" applyProtection="0"/>
    <xf numFmtId="4" fontId="55" fillId="91" borderId="78" applyNumberFormat="0" applyProtection="0">
      <alignment horizontal="right" vertical="center"/>
    </xf>
    <xf numFmtId="4" fontId="45" fillId="71" borderId="78" applyNumberFormat="0" applyProtection="0">
      <alignment horizontal="right" vertical="center"/>
    </xf>
    <xf numFmtId="0" fontId="4" fillId="66" borderId="79" applyNumberFormat="0" applyFont="0" applyAlignment="0" applyProtection="0"/>
    <xf numFmtId="0" fontId="45" fillId="24" borderId="61" applyNumberFormat="0" applyProtection="0">
      <alignment horizontal="left" vertical="center" indent="1"/>
    </xf>
    <xf numFmtId="4" fontId="45" fillId="15" borderId="53" applyNumberFormat="0" applyProtection="0">
      <alignment horizontal="right" vertical="center"/>
    </xf>
    <xf numFmtId="4" fontId="45" fillId="20" borderId="65" applyNumberFormat="0" applyProtection="0">
      <alignment horizontal="left" vertical="center" indent="1"/>
    </xf>
    <xf numFmtId="4" fontId="45" fillId="27" borderId="61" applyNumberFormat="0" applyProtection="0">
      <alignment horizontal="right" vertical="center"/>
    </xf>
    <xf numFmtId="0" fontId="4" fillId="66" borderId="46" applyNumberFormat="0" applyFont="0" applyAlignment="0" applyProtection="0"/>
    <xf numFmtId="0" fontId="4" fillId="66" borderId="46" applyNumberFormat="0" applyFont="0" applyAlignment="0" applyProtection="0"/>
    <xf numFmtId="0" fontId="45" fillId="20" borderId="81" applyNumberFormat="0" applyProtection="0">
      <alignment horizontal="left" vertical="top" indent="1"/>
    </xf>
    <xf numFmtId="4" fontId="45" fillId="65" borderId="36" applyNumberFormat="0" applyProtection="0">
      <alignment vertical="center"/>
    </xf>
    <xf numFmtId="4" fontId="45" fillId="58" borderId="57" applyNumberFormat="0" applyProtection="0">
      <alignment horizontal="right" vertical="center"/>
    </xf>
    <xf numFmtId="4" fontId="45" fillId="34" borderId="36" applyNumberFormat="0" applyProtection="0">
      <alignment horizontal="left" vertical="center" indent="1"/>
    </xf>
    <xf numFmtId="4" fontId="45" fillId="35" borderId="45" applyNumberFormat="0" applyProtection="0">
      <alignment horizontal="right" vertical="center"/>
    </xf>
    <xf numFmtId="0" fontId="45" fillId="20" borderId="45" applyNumberFormat="0" applyProtection="0">
      <alignment horizontal="left" vertical="center" indent="1"/>
    </xf>
    <xf numFmtId="0" fontId="45" fillId="88" borderId="45" applyNumberFormat="0" applyProtection="0">
      <alignment horizontal="left" vertical="center" indent="1"/>
    </xf>
    <xf numFmtId="4" fontId="45" fillId="29" borderId="36" applyNumberFormat="0" applyProtection="0">
      <alignment horizontal="right" vertical="center"/>
    </xf>
    <xf numFmtId="4" fontId="45" fillId="59" borderId="36" applyNumberFormat="0" applyProtection="0">
      <alignment horizontal="right" vertical="center"/>
    </xf>
    <xf numFmtId="4" fontId="45" fillId="15" borderId="36" applyNumberFormat="0" applyProtection="0">
      <alignment horizontal="right" vertical="center"/>
    </xf>
    <xf numFmtId="4" fontId="45" fillId="27" borderId="36" applyNumberFormat="0" applyProtection="0">
      <alignment horizontal="right" vertical="center"/>
    </xf>
    <xf numFmtId="4" fontId="45" fillId="58" borderId="40" applyNumberFormat="0" applyProtection="0">
      <alignment horizontal="right" vertical="center"/>
    </xf>
    <xf numFmtId="4" fontId="45" fillId="59" borderId="45" applyNumberFormat="0" applyProtection="0">
      <alignment horizontal="right" vertical="center"/>
    </xf>
    <xf numFmtId="4" fontId="45" fillId="27" borderId="36" applyNumberFormat="0" applyProtection="0">
      <alignment horizontal="right" vertical="center"/>
    </xf>
    <xf numFmtId="0" fontId="45" fillId="20" borderId="96" applyNumberFormat="0" applyProtection="0">
      <alignment horizontal="left" vertical="center" indent="1"/>
    </xf>
    <xf numFmtId="4" fontId="45" fillId="27" borderId="45" applyNumberFormat="0" applyProtection="0">
      <alignment horizontal="right" vertical="center"/>
    </xf>
    <xf numFmtId="0" fontId="4" fillId="66" borderId="46" applyNumberFormat="0" applyFont="0" applyAlignment="0" applyProtection="0"/>
    <xf numFmtId="4" fontId="45" fillId="71" borderId="36" applyNumberFormat="0" applyProtection="0">
      <alignment horizontal="right" vertical="center"/>
    </xf>
    <xf numFmtId="4" fontId="45" fillId="58" borderId="49" applyNumberFormat="0" applyProtection="0">
      <alignment horizontal="right" vertical="center"/>
    </xf>
    <xf numFmtId="0" fontId="24" fillId="28" borderId="35" applyNumberFormat="0" applyAlignment="0" applyProtection="0"/>
    <xf numFmtId="0" fontId="45" fillId="24" borderId="61" applyNumberFormat="0" applyProtection="0">
      <alignment horizontal="left" vertical="center" indent="1"/>
    </xf>
    <xf numFmtId="0" fontId="24" fillId="28" borderId="68" applyNumberFormat="0" applyAlignment="0" applyProtection="0"/>
    <xf numFmtId="0" fontId="50" fillId="65" borderId="56" applyNumberFormat="0" applyProtection="0">
      <alignment horizontal="left" vertical="top" indent="1"/>
    </xf>
    <xf numFmtId="0" fontId="16" fillId="66" borderId="46" applyNumberFormat="0" applyFont="0" applyAlignment="0" applyProtection="0"/>
    <xf numFmtId="0" fontId="43" fillId="54" borderId="36" applyNumberFormat="0" applyAlignment="0" applyProtection="0"/>
    <xf numFmtId="4" fontId="45" fillId="0" borderId="36" applyNumberFormat="0" applyProtection="0">
      <alignment horizontal="right" vertical="center"/>
    </xf>
    <xf numFmtId="4" fontId="45" fillId="35" borderId="36" applyNumberFormat="0" applyProtection="0">
      <alignment horizontal="right" vertical="center"/>
    </xf>
    <xf numFmtId="4" fontId="45" fillId="59" borderId="36" applyNumberFormat="0" applyProtection="0">
      <alignment horizontal="right" vertical="center"/>
    </xf>
    <xf numFmtId="4" fontId="45" fillId="27" borderId="36" applyNumberFormat="0" applyProtection="0">
      <alignment horizontal="right" vertical="center"/>
    </xf>
    <xf numFmtId="0" fontId="25" fillId="60" borderId="36" applyNumberFormat="0" applyAlignment="0" applyProtection="0"/>
    <xf numFmtId="4" fontId="4" fillId="31" borderId="49" applyNumberFormat="0" applyProtection="0">
      <alignment horizontal="left" vertical="center" indent="1"/>
    </xf>
    <xf numFmtId="0" fontId="45" fillId="24" borderId="45" applyNumberFormat="0" applyProtection="0">
      <alignment horizontal="left" vertical="center" indent="1"/>
    </xf>
    <xf numFmtId="4" fontId="45" fillId="59" borderId="53" applyNumberFormat="0" applyProtection="0">
      <alignment horizontal="right" vertical="center"/>
    </xf>
    <xf numFmtId="0" fontId="35" fillId="31" borderId="83" applyBorder="0"/>
    <xf numFmtId="4" fontId="45" fillId="58" borderId="49" applyNumberFormat="0" applyProtection="0">
      <alignment horizontal="right" vertical="center"/>
    </xf>
    <xf numFmtId="0" fontId="28" fillId="0" borderId="59" applyNumberFormat="0" applyFill="0" applyAlignment="0" applyProtection="0"/>
    <xf numFmtId="0" fontId="1" fillId="0" borderId="0"/>
    <xf numFmtId="0" fontId="43" fillId="54" borderId="36" applyNumberFormat="0" applyAlignment="0" applyProtection="0"/>
    <xf numFmtId="0" fontId="43" fillId="54" borderId="36" applyNumberFormat="0" applyAlignment="0" applyProtection="0"/>
    <xf numFmtId="0" fontId="43" fillId="54" borderId="36" applyNumberFormat="0" applyAlignment="0" applyProtection="0"/>
    <xf numFmtId="0" fontId="43" fillId="54" borderId="36" applyNumberFormat="0" applyAlignment="0" applyProtection="0"/>
    <xf numFmtId="0" fontId="43" fillId="54" borderId="36" applyNumberFormat="0" applyAlignment="0" applyProtection="0"/>
    <xf numFmtId="0" fontId="43" fillId="54" borderId="36" applyNumberFormat="0" applyAlignment="0" applyProtection="0"/>
    <xf numFmtId="0" fontId="43" fillId="54" borderId="36" applyNumberFormat="0" applyAlignment="0" applyProtection="0"/>
    <xf numFmtId="0" fontId="43" fillId="54" borderId="36" applyNumberFormat="0" applyAlignment="0" applyProtection="0"/>
    <xf numFmtId="0" fontId="42" fillId="19" borderId="35" applyNumberFormat="0" applyAlignment="0" applyProtection="0"/>
    <xf numFmtId="0" fontId="42" fillId="19" borderId="35" applyNumberFormat="0" applyAlignment="0" applyProtection="0"/>
    <xf numFmtId="0" fontId="42" fillId="19" borderId="35" applyNumberFormat="0" applyAlignment="0" applyProtection="0"/>
    <xf numFmtId="0" fontId="42" fillId="19" borderId="35" applyNumberFormat="0" applyAlignment="0" applyProtection="0"/>
    <xf numFmtId="0" fontId="42" fillId="19" borderId="35" applyNumberFormat="0" applyAlignment="0" applyProtection="0"/>
    <xf numFmtId="0" fontId="42" fillId="19" borderId="35" applyNumberFormat="0" applyAlignment="0" applyProtection="0"/>
    <xf numFmtId="0" fontId="42" fillId="19" borderId="35" applyNumberFormat="0" applyAlignment="0" applyProtection="0"/>
    <xf numFmtId="0" fontId="42" fillId="19" borderId="35" applyNumberFormat="0" applyAlignment="0" applyProtection="0"/>
    <xf numFmtId="0" fontId="42" fillId="19" borderId="35" applyNumberFormat="0" applyAlignment="0" applyProtection="0"/>
    <xf numFmtId="4" fontId="45" fillId="26" borderId="69" applyNumberFormat="0" applyProtection="0">
      <alignment horizontal="right" vertical="center"/>
    </xf>
    <xf numFmtId="0" fontId="45" fillId="53" borderId="36" applyNumberFormat="0" applyFont="0" applyAlignment="0" applyProtection="0"/>
    <xf numFmtId="0" fontId="45" fillId="53" borderId="36" applyNumberFormat="0" applyFont="0" applyAlignment="0" applyProtection="0"/>
    <xf numFmtId="0" fontId="45" fillId="53" borderId="36" applyNumberFormat="0" applyFont="0" applyAlignment="0" applyProtection="0"/>
    <xf numFmtId="0" fontId="45" fillId="53" borderId="36" applyNumberFormat="0" applyFont="0" applyAlignment="0" applyProtection="0"/>
    <xf numFmtId="0" fontId="45" fillId="53" borderId="36" applyNumberFormat="0" applyFont="0" applyAlignment="0" applyProtection="0"/>
    <xf numFmtId="0" fontId="45" fillId="53" borderId="36" applyNumberFormat="0" applyFont="0" applyAlignment="0" applyProtection="0"/>
    <xf numFmtId="0" fontId="45" fillId="53" borderId="36" applyNumberFormat="0" applyFont="0" applyAlignment="0" applyProtection="0"/>
    <xf numFmtId="0" fontId="45" fillId="53" borderId="36"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 fillId="66" borderId="37" applyNumberFormat="0" applyFont="0" applyAlignment="0" applyProtection="0"/>
    <xf numFmtId="0" fontId="46" fillId="60" borderId="38" applyNumberFormat="0" applyAlignment="0" applyProtection="0"/>
    <xf numFmtId="0" fontId="46" fillId="60" borderId="38" applyNumberFormat="0" applyAlignment="0" applyProtection="0"/>
    <xf numFmtId="0" fontId="46" fillId="60" borderId="38" applyNumberFormat="0" applyAlignment="0" applyProtection="0"/>
    <xf numFmtId="0" fontId="46" fillId="60" borderId="38" applyNumberFormat="0" applyAlignment="0" applyProtection="0"/>
    <xf numFmtId="0" fontId="46" fillId="60" borderId="38" applyNumberFormat="0" applyAlignment="0" applyProtection="0"/>
    <xf numFmtId="0" fontId="46" fillId="60" borderId="38" applyNumberFormat="0" applyAlignment="0" applyProtection="0"/>
    <xf numFmtId="0" fontId="46" fillId="60" borderId="38" applyNumberFormat="0" applyAlignment="0" applyProtection="0"/>
    <xf numFmtId="0" fontId="46" fillId="60" borderId="38" applyNumberFormat="0" applyAlignment="0" applyProtection="0"/>
    <xf numFmtId="4" fontId="15" fillId="67" borderId="38" applyNumberFormat="0" applyProtection="0">
      <alignment vertical="center"/>
    </xf>
    <xf numFmtId="4" fontId="45" fillId="65" borderId="36" applyNumberFormat="0" applyProtection="0">
      <alignment vertical="center"/>
    </xf>
    <xf numFmtId="4" fontId="45" fillId="65" borderId="36" applyNumberFormat="0" applyProtection="0">
      <alignment vertical="center"/>
    </xf>
    <xf numFmtId="4" fontId="45" fillId="65" borderId="36" applyNumberFormat="0" applyProtection="0">
      <alignment vertical="center"/>
    </xf>
    <xf numFmtId="4" fontId="45" fillId="65" borderId="36" applyNumberFormat="0" applyProtection="0">
      <alignment vertical="center"/>
    </xf>
    <xf numFmtId="4" fontId="45" fillId="65" borderId="36" applyNumberFormat="0" applyProtection="0">
      <alignment vertical="center"/>
    </xf>
    <xf numFmtId="4" fontId="45" fillId="65" borderId="36" applyNumberFormat="0" applyProtection="0">
      <alignment vertical="center"/>
    </xf>
    <xf numFmtId="4" fontId="45" fillId="65" borderId="36" applyNumberFormat="0" applyProtection="0">
      <alignment vertical="center"/>
    </xf>
    <xf numFmtId="4" fontId="45" fillId="65" borderId="36" applyNumberFormat="0" applyProtection="0">
      <alignment vertical="center"/>
    </xf>
    <xf numFmtId="4" fontId="45" fillId="65" borderId="36" applyNumberFormat="0" applyProtection="0">
      <alignment vertical="center"/>
    </xf>
    <xf numFmtId="4" fontId="45" fillId="65" borderId="36" applyNumberFormat="0" applyProtection="0">
      <alignment vertical="center"/>
    </xf>
    <xf numFmtId="4" fontId="45" fillId="65" borderId="36" applyNumberFormat="0" applyProtection="0">
      <alignment vertical="center"/>
    </xf>
    <xf numFmtId="4" fontId="45" fillId="65" borderId="36" applyNumberFormat="0" applyProtection="0">
      <alignment vertical="center"/>
    </xf>
    <xf numFmtId="4" fontId="45" fillId="65" borderId="36" applyNumberFormat="0" applyProtection="0">
      <alignment vertical="center"/>
    </xf>
    <xf numFmtId="4" fontId="45" fillId="65" borderId="36" applyNumberFormat="0" applyProtection="0">
      <alignment vertical="center"/>
    </xf>
    <xf numFmtId="4" fontId="45" fillId="65" borderId="36" applyNumberFormat="0" applyProtection="0">
      <alignment vertical="center"/>
    </xf>
    <xf numFmtId="4" fontId="45" fillId="65" borderId="36" applyNumberFormat="0" applyProtection="0">
      <alignment vertical="center"/>
    </xf>
    <xf numFmtId="4" fontId="45" fillId="65" borderId="36" applyNumberFormat="0" applyProtection="0">
      <alignment vertical="center"/>
    </xf>
    <xf numFmtId="4" fontId="45" fillId="65" borderId="36" applyNumberFormat="0" applyProtection="0">
      <alignment vertical="center"/>
    </xf>
    <xf numFmtId="4" fontId="48" fillId="67" borderId="38" applyNumberFormat="0" applyProtection="0">
      <alignment vertical="center"/>
    </xf>
    <xf numFmtId="4" fontId="45" fillId="65" borderId="36" applyNumberFormat="0" applyProtection="0">
      <alignment vertical="center"/>
    </xf>
    <xf numFmtId="4" fontId="45" fillId="65" borderId="36" applyNumberFormat="0" applyProtection="0">
      <alignment vertical="center"/>
    </xf>
    <xf numFmtId="4" fontId="45" fillId="65" borderId="36" applyNumberFormat="0" applyProtection="0">
      <alignment vertical="center"/>
    </xf>
    <xf numFmtId="4" fontId="45" fillId="65" borderId="36" applyNumberFormat="0" applyProtection="0">
      <alignment vertical="center"/>
    </xf>
    <xf numFmtId="4" fontId="45" fillId="65" borderId="36" applyNumberFormat="0" applyProtection="0">
      <alignment vertical="center"/>
    </xf>
    <xf numFmtId="4" fontId="45" fillId="65" borderId="36" applyNumberFormat="0" applyProtection="0">
      <alignment vertical="center"/>
    </xf>
    <xf numFmtId="4" fontId="45" fillId="65" borderId="36" applyNumberFormat="0" applyProtection="0">
      <alignment vertical="center"/>
    </xf>
    <xf numFmtId="4" fontId="45" fillId="65" borderId="36" applyNumberFormat="0" applyProtection="0">
      <alignment vertical="center"/>
    </xf>
    <xf numFmtId="4" fontId="45" fillId="65" borderId="36" applyNumberFormat="0" applyProtection="0">
      <alignment vertical="center"/>
    </xf>
    <xf numFmtId="4" fontId="45" fillId="65" borderId="36" applyNumberFormat="0" applyProtection="0">
      <alignment vertical="center"/>
    </xf>
    <xf numFmtId="4" fontId="45" fillId="65" borderId="36" applyNumberFormat="0" applyProtection="0">
      <alignment vertical="center"/>
    </xf>
    <xf numFmtId="4" fontId="45" fillId="65" borderId="36" applyNumberFormat="0" applyProtection="0">
      <alignment vertical="center"/>
    </xf>
    <xf numFmtId="4" fontId="45" fillId="65" borderId="36" applyNumberFormat="0" applyProtection="0">
      <alignment vertical="center"/>
    </xf>
    <xf numFmtId="4" fontId="45" fillId="65" borderId="36" applyNumberFormat="0" applyProtection="0">
      <alignment vertical="center"/>
    </xf>
    <xf numFmtId="4" fontId="45" fillId="65" borderId="36" applyNumberFormat="0" applyProtection="0">
      <alignment vertical="center"/>
    </xf>
    <xf numFmtId="4" fontId="45" fillId="65" borderId="36" applyNumberFormat="0" applyProtection="0">
      <alignment vertical="center"/>
    </xf>
    <xf numFmtId="4" fontId="45" fillId="65" borderId="36" applyNumberFormat="0" applyProtection="0">
      <alignment vertical="center"/>
    </xf>
    <xf numFmtId="4" fontId="45" fillId="65" borderId="36" applyNumberFormat="0" applyProtection="0">
      <alignment vertical="center"/>
    </xf>
    <xf numFmtId="4" fontId="15" fillId="67" borderId="38" applyNumberFormat="0" applyProtection="0">
      <alignment horizontal="left" vertical="center" indent="1"/>
    </xf>
    <xf numFmtId="4" fontId="45" fillId="67" borderId="36" applyNumberFormat="0" applyProtection="0">
      <alignment horizontal="left" vertical="center" indent="1"/>
    </xf>
    <xf numFmtId="4" fontId="45" fillId="67" borderId="36" applyNumberFormat="0" applyProtection="0">
      <alignment horizontal="left" vertical="center" indent="1"/>
    </xf>
    <xf numFmtId="4" fontId="45" fillId="67" borderId="36" applyNumberFormat="0" applyProtection="0">
      <alignment horizontal="left" vertical="center" indent="1"/>
    </xf>
    <xf numFmtId="4" fontId="45" fillId="67" borderId="36" applyNumberFormat="0" applyProtection="0">
      <alignment horizontal="left" vertical="center" indent="1"/>
    </xf>
    <xf numFmtId="4" fontId="45" fillId="67" borderId="36" applyNumberFormat="0" applyProtection="0">
      <alignment horizontal="left" vertical="center" indent="1"/>
    </xf>
    <xf numFmtId="4" fontId="45" fillId="67" borderId="36" applyNumberFormat="0" applyProtection="0">
      <alignment horizontal="left" vertical="center" indent="1"/>
    </xf>
    <xf numFmtId="4" fontId="45" fillId="67" borderId="36" applyNumberFormat="0" applyProtection="0">
      <alignment horizontal="left" vertical="center" indent="1"/>
    </xf>
    <xf numFmtId="4" fontId="45" fillId="67" borderId="36" applyNumberFormat="0" applyProtection="0">
      <alignment horizontal="left" vertical="center" indent="1"/>
    </xf>
    <xf numFmtId="4" fontId="45" fillId="67" borderId="36" applyNumberFormat="0" applyProtection="0">
      <alignment horizontal="left" vertical="center" indent="1"/>
    </xf>
    <xf numFmtId="4" fontId="45" fillId="67" borderId="36" applyNumberFormat="0" applyProtection="0">
      <alignment horizontal="left" vertical="center" indent="1"/>
    </xf>
    <xf numFmtId="4" fontId="45" fillId="67" borderId="36" applyNumberFormat="0" applyProtection="0">
      <alignment horizontal="left" vertical="center" indent="1"/>
    </xf>
    <xf numFmtId="4" fontId="45" fillId="67" borderId="36" applyNumberFormat="0" applyProtection="0">
      <alignment horizontal="left" vertical="center" indent="1"/>
    </xf>
    <xf numFmtId="4" fontId="45" fillId="67" borderId="36" applyNumberFormat="0" applyProtection="0">
      <alignment horizontal="left" vertical="center" indent="1"/>
    </xf>
    <xf numFmtId="4" fontId="45" fillId="67" borderId="36" applyNumberFormat="0" applyProtection="0">
      <alignment horizontal="left" vertical="center" indent="1"/>
    </xf>
    <xf numFmtId="4" fontId="45" fillId="67" borderId="36" applyNumberFormat="0" applyProtection="0">
      <alignment horizontal="left" vertical="center" indent="1"/>
    </xf>
    <xf numFmtId="4" fontId="45" fillId="67" borderId="36" applyNumberFormat="0" applyProtection="0">
      <alignment horizontal="left" vertical="center" indent="1"/>
    </xf>
    <xf numFmtId="4" fontId="45" fillId="67" borderId="36" applyNumberFormat="0" applyProtection="0">
      <alignment horizontal="left" vertical="center" indent="1"/>
    </xf>
    <xf numFmtId="4" fontId="45" fillId="67" borderId="36" applyNumberFormat="0" applyProtection="0">
      <alignment horizontal="left" vertical="center" indent="1"/>
    </xf>
    <xf numFmtId="4" fontId="15" fillId="67" borderId="38" applyNumberFormat="0" applyProtection="0">
      <alignment horizontal="left" vertical="center" indent="1"/>
    </xf>
    <xf numFmtId="0" fontId="50" fillId="65" borderId="39" applyNumberFormat="0" applyProtection="0">
      <alignment horizontal="left" vertical="top" indent="1"/>
    </xf>
    <xf numFmtId="0" fontId="50" fillId="65" borderId="39" applyNumberFormat="0" applyProtection="0">
      <alignment horizontal="left" vertical="top" indent="1"/>
    </xf>
    <xf numFmtId="0" fontId="50" fillId="65" borderId="39" applyNumberFormat="0" applyProtection="0">
      <alignment horizontal="left" vertical="top" indent="1"/>
    </xf>
    <xf numFmtId="0" fontId="50" fillId="65" borderId="39" applyNumberFormat="0" applyProtection="0">
      <alignment horizontal="left" vertical="top" indent="1"/>
    </xf>
    <xf numFmtId="0" fontId="50" fillId="65" borderId="39" applyNumberFormat="0" applyProtection="0">
      <alignment horizontal="left" vertical="top" indent="1"/>
    </xf>
    <xf numFmtId="0" fontId="50" fillId="65" borderId="39" applyNumberFormat="0" applyProtection="0">
      <alignment horizontal="left" vertical="top" indent="1"/>
    </xf>
    <xf numFmtId="0" fontId="50" fillId="65" borderId="39" applyNumberFormat="0" applyProtection="0">
      <alignment horizontal="left" vertical="top" indent="1"/>
    </xf>
    <xf numFmtId="0" fontId="50" fillId="65" borderId="39" applyNumberFormat="0" applyProtection="0">
      <alignment horizontal="left" vertical="top" indent="1"/>
    </xf>
    <xf numFmtId="0" fontId="50" fillId="65" borderId="39" applyNumberFormat="0" applyProtection="0">
      <alignment horizontal="left" vertical="top" indent="1"/>
    </xf>
    <xf numFmtId="0" fontId="50" fillId="65" borderId="39" applyNumberFormat="0" applyProtection="0">
      <alignment horizontal="left" vertical="top" indent="1"/>
    </xf>
    <xf numFmtId="4" fontId="45" fillId="69" borderId="36" applyNumberFormat="0" applyBorder="0" applyProtection="0">
      <alignment horizontal="left" vertical="center" indent="1"/>
    </xf>
    <xf numFmtId="4" fontId="45" fillId="34" borderId="36" applyNumberFormat="0" applyProtection="0">
      <alignment horizontal="left" vertical="center" indent="1"/>
    </xf>
    <xf numFmtId="4" fontId="45" fillId="34" borderId="36" applyNumberFormat="0" applyProtection="0">
      <alignment horizontal="left" vertical="center" indent="1"/>
    </xf>
    <xf numFmtId="4" fontId="45" fillId="34" borderId="36" applyNumberFormat="0" applyProtection="0">
      <alignment horizontal="left" vertical="center" indent="1"/>
    </xf>
    <xf numFmtId="4" fontId="45" fillId="34" borderId="36" applyNumberFormat="0" applyProtection="0">
      <alignment horizontal="left" vertical="center" indent="1"/>
    </xf>
    <xf numFmtId="4" fontId="45" fillId="34" borderId="36" applyNumberFormat="0" applyProtection="0">
      <alignment horizontal="left" vertical="center" indent="1"/>
    </xf>
    <xf numFmtId="4" fontId="45" fillId="34" borderId="36" applyNumberFormat="0" applyProtection="0">
      <alignment horizontal="left" vertical="center" indent="1"/>
    </xf>
    <xf numFmtId="4" fontId="45" fillId="34" borderId="36" applyNumberFormat="0" applyProtection="0">
      <alignment horizontal="left" vertical="center" indent="1"/>
    </xf>
    <xf numFmtId="4" fontId="45" fillId="34" borderId="36" applyNumberFormat="0" applyProtection="0">
      <alignment horizontal="left" vertical="center" indent="1"/>
    </xf>
    <xf numFmtId="4" fontId="45" fillId="34" borderId="36" applyNumberFormat="0" applyProtection="0">
      <alignment horizontal="left" vertical="center" indent="1"/>
    </xf>
    <xf numFmtId="4" fontId="45" fillId="34" borderId="36" applyNumberFormat="0" applyProtection="0">
      <alignment horizontal="left" vertical="center" indent="1"/>
    </xf>
    <xf numFmtId="4" fontId="45" fillId="34" borderId="36" applyNumberFormat="0" applyProtection="0">
      <alignment horizontal="left" vertical="center" indent="1"/>
    </xf>
    <xf numFmtId="4" fontId="45" fillId="34" borderId="36" applyNumberFormat="0" applyProtection="0">
      <alignment horizontal="left" vertical="center" indent="1"/>
    </xf>
    <xf numFmtId="4" fontId="45" fillId="34" borderId="36" applyNumberFormat="0" applyProtection="0">
      <alignment horizontal="left" vertical="center" indent="1"/>
    </xf>
    <xf numFmtId="4" fontId="45" fillId="34" borderId="36" applyNumberFormat="0" applyProtection="0">
      <alignment horizontal="left" vertical="center" indent="1"/>
    </xf>
    <xf numFmtId="4" fontId="45" fillId="34" borderId="36" applyNumberFormat="0" applyProtection="0">
      <alignment horizontal="left" vertical="center" indent="1"/>
    </xf>
    <xf numFmtId="4" fontId="45" fillId="34" borderId="36" applyNumberFormat="0" applyProtection="0">
      <alignment horizontal="left" vertical="center" indent="1"/>
    </xf>
    <xf numFmtId="4" fontId="45" fillId="34" borderId="36" applyNumberFormat="0" applyProtection="0">
      <alignment horizontal="left" vertical="center" indent="1"/>
    </xf>
    <xf numFmtId="4" fontId="45" fillId="34" borderId="36" applyNumberFormat="0" applyProtection="0">
      <alignment horizontal="left" vertical="center" indent="1"/>
    </xf>
    <xf numFmtId="4" fontId="15" fillId="70" borderId="38" applyNumberFormat="0" applyProtection="0">
      <alignment horizontal="right" vertical="center"/>
    </xf>
    <xf numFmtId="4" fontId="45" fillId="15" borderId="36" applyNumberFormat="0" applyProtection="0">
      <alignment horizontal="right" vertical="center"/>
    </xf>
    <xf numFmtId="4" fontId="45" fillId="15" borderId="36" applyNumberFormat="0" applyProtection="0">
      <alignment horizontal="right" vertical="center"/>
    </xf>
    <xf numFmtId="4" fontId="45" fillId="15" borderId="36" applyNumberFormat="0" applyProtection="0">
      <alignment horizontal="right" vertical="center"/>
    </xf>
    <xf numFmtId="4" fontId="45" fillId="15" borderId="36" applyNumberFormat="0" applyProtection="0">
      <alignment horizontal="right" vertical="center"/>
    </xf>
    <xf numFmtId="4" fontId="45" fillId="15" borderId="36" applyNumberFormat="0" applyProtection="0">
      <alignment horizontal="right" vertical="center"/>
    </xf>
    <xf numFmtId="4" fontId="45" fillId="15" borderId="36" applyNumberFormat="0" applyProtection="0">
      <alignment horizontal="right" vertical="center"/>
    </xf>
    <xf numFmtId="4" fontId="45" fillId="15" borderId="36" applyNumberFormat="0" applyProtection="0">
      <alignment horizontal="right" vertical="center"/>
    </xf>
    <xf numFmtId="4" fontId="45" fillId="15" borderId="36" applyNumberFormat="0" applyProtection="0">
      <alignment horizontal="right" vertical="center"/>
    </xf>
    <xf numFmtId="4" fontId="45" fillId="15" borderId="36" applyNumberFormat="0" applyProtection="0">
      <alignment horizontal="right" vertical="center"/>
    </xf>
    <xf numFmtId="4" fontId="45" fillId="15" borderId="36" applyNumberFormat="0" applyProtection="0">
      <alignment horizontal="right" vertical="center"/>
    </xf>
    <xf numFmtId="4" fontId="45" fillId="15" borderId="36" applyNumberFormat="0" applyProtection="0">
      <alignment horizontal="right" vertical="center"/>
    </xf>
    <xf numFmtId="4" fontId="45" fillId="15" borderId="36" applyNumberFormat="0" applyProtection="0">
      <alignment horizontal="right" vertical="center"/>
    </xf>
    <xf numFmtId="4" fontId="45" fillId="15" borderId="36" applyNumberFormat="0" applyProtection="0">
      <alignment horizontal="right" vertical="center"/>
    </xf>
    <xf numFmtId="4" fontId="45" fillId="15" borderId="36" applyNumberFormat="0" applyProtection="0">
      <alignment horizontal="right" vertical="center"/>
    </xf>
    <xf numFmtId="4" fontId="45" fillId="15" borderId="36" applyNumberFormat="0" applyProtection="0">
      <alignment horizontal="right" vertical="center"/>
    </xf>
    <xf numFmtId="4" fontId="45" fillId="15" borderId="36" applyNumberFormat="0" applyProtection="0">
      <alignment horizontal="right" vertical="center"/>
    </xf>
    <xf numFmtId="4" fontId="45" fillId="15" borderId="36" applyNumberFormat="0" applyProtection="0">
      <alignment horizontal="right" vertical="center"/>
    </xf>
    <xf numFmtId="4" fontId="45" fillId="15" borderId="36" applyNumberFormat="0" applyProtection="0">
      <alignment horizontal="right" vertical="center"/>
    </xf>
    <xf numFmtId="4" fontId="15" fillId="72" borderId="38" applyNumberFormat="0" applyProtection="0">
      <alignment horizontal="right" vertical="center"/>
    </xf>
    <xf numFmtId="4" fontId="45" fillId="71" borderId="36" applyNumberFormat="0" applyProtection="0">
      <alignment horizontal="right" vertical="center"/>
    </xf>
    <xf numFmtId="4" fontId="45" fillId="71" borderId="36" applyNumberFormat="0" applyProtection="0">
      <alignment horizontal="right" vertical="center"/>
    </xf>
    <xf numFmtId="4" fontId="45" fillId="71" borderId="36" applyNumberFormat="0" applyProtection="0">
      <alignment horizontal="right" vertical="center"/>
    </xf>
    <xf numFmtId="4" fontId="45" fillId="71" borderId="36" applyNumberFormat="0" applyProtection="0">
      <alignment horizontal="right" vertical="center"/>
    </xf>
    <xf numFmtId="4" fontId="45" fillId="71" borderId="36" applyNumberFormat="0" applyProtection="0">
      <alignment horizontal="right" vertical="center"/>
    </xf>
    <xf numFmtId="4" fontId="45" fillId="71" borderId="36" applyNumberFormat="0" applyProtection="0">
      <alignment horizontal="right" vertical="center"/>
    </xf>
    <xf numFmtId="4" fontId="45" fillId="71" borderId="36" applyNumberFormat="0" applyProtection="0">
      <alignment horizontal="right" vertical="center"/>
    </xf>
    <xf numFmtId="4" fontId="45" fillId="71" borderId="36" applyNumberFormat="0" applyProtection="0">
      <alignment horizontal="right" vertical="center"/>
    </xf>
    <xf numFmtId="4" fontId="45" fillId="71" borderId="36" applyNumberFormat="0" applyProtection="0">
      <alignment horizontal="right" vertical="center"/>
    </xf>
    <xf numFmtId="4" fontId="45" fillId="71" borderId="36" applyNumberFormat="0" applyProtection="0">
      <alignment horizontal="right" vertical="center"/>
    </xf>
    <xf numFmtId="4" fontId="45" fillId="71" borderId="36" applyNumberFormat="0" applyProtection="0">
      <alignment horizontal="right" vertical="center"/>
    </xf>
    <xf numFmtId="4" fontId="45" fillId="71" borderId="36" applyNumberFormat="0" applyProtection="0">
      <alignment horizontal="right" vertical="center"/>
    </xf>
    <xf numFmtId="4" fontId="45" fillId="71" borderId="36" applyNumberFormat="0" applyProtection="0">
      <alignment horizontal="right" vertical="center"/>
    </xf>
    <xf numFmtId="4" fontId="45" fillId="71" borderId="36" applyNumberFormat="0" applyProtection="0">
      <alignment horizontal="right" vertical="center"/>
    </xf>
    <xf numFmtId="4" fontId="45" fillId="71" borderId="36" applyNumberFormat="0" applyProtection="0">
      <alignment horizontal="right" vertical="center"/>
    </xf>
    <xf numFmtId="4" fontId="45" fillId="71" borderId="36" applyNumberFormat="0" applyProtection="0">
      <alignment horizontal="right" vertical="center"/>
    </xf>
    <xf numFmtId="4" fontId="45" fillId="71" borderId="36" applyNumberFormat="0" applyProtection="0">
      <alignment horizontal="right" vertical="center"/>
    </xf>
    <xf numFmtId="4" fontId="45" fillId="71" borderId="36" applyNumberFormat="0" applyProtection="0">
      <alignment horizontal="right" vertical="center"/>
    </xf>
    <xf numFmtId="4" fontId="15" fillId="73" borderId="38" applyNumberFormat="0" applyProtection="0">
      <alignment horizontal="right" vertical="center"/>
    </xf>
    <xf numFmtId="4" fontId="45" fillId="58" borderId="40" applyNumberFormat="0" applyProtection="0">
      <alignment horizontal="right" vertical="center"/>
    </xf>
    <xf numFmtId="4" fontId="45" fillId="58" borderId="40" applyNumberFormat="0" applyProtection="0">
      <alignment horizontal="right" vertical="center"/>
    </xf>
    <xf numFmtId="4" fontId="45" fillId="58" borderId="40" applyNumberFormat="0" applyProtection="0">
      <alignment horizontal="right" vertical="center"/>
    </xf>
    <xf numFmtId="4" fontId="45" fillId="58" borderId="40" applyNumberFormat="0" applyProtection="0">
      <alignment horizontal="right" vertical="center"/>
    </xf>
    <xf numFmtId="4" fontId="45" fillId="58" borderId="40" applyNumberFormat="0" applyProtection="0">
      <alignment horizontal="right" vertical="center"/>
    </xf>
    <xf numFmtId="4" fontId="45" fillId="58" borderId="40" applyNumberFormat="0" applyProtection="0">
      <alignment horizontal="right" vertical="center"/>
    </xf>
    <xf numFmtId="4" fontId="45" fillId="58" borderId="40" applyNumberFormat="0" applyProtection="0">
      <alignment horizontal="right" vertical="center"/>
    </xf>
    <xf numFmtId="4" fontId="45" fillId="58" borderId="40" applyNumberFormat="0" applyProtection="0">
      <alignment horizontal="right" vertical="center"/>
    </xf>
    <xf numFmtId="4" fontId="45" fillId="58" borderId="40" applyNumberFormat="0" applyProtection="0">
      <alignment horizontal="right" vertical="center"/>
    </xf>
    <xf numFmtId="4" fontId="45" fillId="58" borderId="40" applyNumberFormat="0" applyProtection="0">
      <alignment horizontal="right" vertical="center"/>
    </xf>
    <xf numFmtId="4" fontId="45" fillId="58" borderId="40" applyNumberFormat="0" applyProtection="0">
      <alignment horizontal="right" vertical="center"/>
    </xf>
    <xf numFmtId="4" fontId="45" fillId="58" borderId="40" applyNumberFormat="0" applyProtection="0">
      <alignment horizontal="right" vertical="center"/>
    </xf>
    <xf numFmtId="4" fontId="45" fillId="58" borderId="40" applyNumberFormat="0" applyProtection="0">
      <alignment horizontal="right" vertical="center"/>
    </xf>
    <xf numFmtId="4" fontId="45" fillId="58" borderId="40" applyNumberFormat="0" applyProtection="0">
      <alignment horizontal="right" vertical="center"/>
    </xf>
    <xf numFmtId="4" fontId="45" fillId="58" borderId="40" applyNumberFormat="0" applyProtection="0">
      <alignment horizontal="right" vertical="center"/>
    </xf>
    <xf numFmtId="4" fontId="45" fillId="58" borderId="40" applyNumberFormat="0" applyProtection="0">
      <alignment horizontal="right" vertical="center"/>
    </xf>
    <xf numFmtId="4" fontId="45" fillId="58" borderId="40" applyNumberFormat="0" applyProtection="0">
      <alignment horizontal="right" vertical="center"/>
    </xf>
    <xf numFmtId="4" fontId="45" fillId="58" borderId="40" applyNumberFormat="0" applyProtection="0">
      <alignment horizontal="right" vertical="center"/>
    </xf>
    <xf numFmtId="4" fontId="15" fillId="74" borderId="38" applyNumberFormat="0" applyProtection="0">
      <alignment horizontal="right" vertical="center"/>
    </xf>
    <xf numFmtId="4" fontId="45" fillId="27" borderId="36" applyNumberFormat="0" applyProtection="0">
      <alignment horizontal="right" vertical="center"/>
    </xf>
    <xf numFmtId="4" fontId="45" fillId="27" borderId="36" applyNumberFormat="0" applyProtection="0">
      <alignment horizontal="right" vertical="center"/>
    </xf>
    <xf numFmtId="4" fontId="45" fillId="27" borderId="36" applyNumberFormat="0" applyProtection="0">
      <alignment horizontal="right" vertical="center"/>
    </xf>
    <xf numFmtId="4" fontId="45" fillId="27" borderId="36" applyNumberFormat="0" applyProtection="0">
      <alignment horizontal="right" vertical="center"/>
    </xf>
    <xf numFmtId="4" fontId="45" fillId="27" borderId="36" applyNumberFormat="0" applyProtection="0">
      <alignment horizontal="right" vertical="center"/>
    </xf>
    <xf numFmtId="4" fontId="45" fillId="27" borderId="36" applyNumberFormat="0" applyProtection="0">
      <alignment horizontal="right" vertical="center"/>
    </xf>
    <xf numFmtId="4" fontId="45" fillId="27" borderId="36" applyNumberFormat="0" applyProtection="0">
      <alignment horizontal="right" vertical="center"/>
    </xf>
    <xf numFmtId="4" fontId="45" fillId="27" borderId="36" applyNumberFormat="0" applyProtection="0">
      <alignment horizontal="right" vertical="center"/>
    </xf>
    <xf numFmtId="4" fontId="45" fillId="27" borderId="36" applyNumberFormat="0" applyProtection="0">
      <alignment horizontal="right" vertical="center"/>
    </xf>
    <xf numFmtId="4" fontId="45" fillId="27" borderId="36" applyNumberFormat="0" applyProtection="0">
      <alignment horizontal="right" vertical="center"/>
    </xf>
    <xf numFmtId="4" fontId="45" fillId="27" borderId="36" applyNumberFormat="0" applyProtection="0">
      <alignment horizontal="right" vertical="center"/>
    </xf>
    <xf numFmtId="4" fontId="45" fillId="27" borderId="36" applyNumberFormat="0" applyProtection="0">
      <alignment horizontal="right" vertical="center"/>
    </xf>
    <xf numFmtId="4" fontId="45" fillId="27" borderId="36" applyNumberFormat="0" applyProtection="0">
      <alignment horizontal="right" vertical="center"/>
    </xf>
    <xf numFmtId="4" fontId="45" fillId="27" borderId="36" applyNumberFormat="0" applyProtection="0">
      <alignment horizontal="right" vertical="center"/>
    </xf>
    <xf numFmtId="4" fontId="45" fillId="27" borderId="36" applyNumberFormat="0" applyProtection="0">
      <alignment horizontal="right" vertical="center"/>
    </xf>
    <xf numFmtId="4" fontId="45" fillId="27" borderId="36" applyNumberFormat="0" applyProtection="0">
      <alignment horizontal="right" vertical="center"/>
    </xf>
    <xf numFmtId="4" fontId="45" fillId="27" borderId="36" applyNumberFormat="0" applyProtection="0">
      <alignment horizontal="right" vertical="center"/>
    </xf>
    <xf numFmtId="4" fontId="45" fillId="27" borderId="36" applyNumberFormat="0" applyProtection="0">
      <alignment horizontal="right" vertical="center"/>
    </xf>
    <xf numFmtId="4" fontId="15" fillId="75" borderId="38" applyNumberFormat="0" applyProtection="0">
      <alignment horizontal="right" vertical="center"/>
    </xf>
    <xf numFmtId="4" fontId="45" fillId="35" borderId="36" applyNumberFormat="0" applyProtection="0">
      <alignment horizontal="right" vertical="center"/>
    </xf>
    <xf numFmtId="4" fontId="45" fillId="35" borderId="36" applyNumberFormat="0" applyProtection="0">
      <alignment horizontal="right" vertical="center"/>
    </xf>
    <xf numFmtId="4" fontId="45" fillId="35" borderId="36" applyNumberFormat="0" applyProtection="0">
      <alignment horizontal="right" vertical="center"/>
    </xf>
    <xf numFmtId="4" fontId="45" fillId="35" borderId="36" applyNumberFormat="0" applyProtection="0">
      <alignment horizontal="right" vertical="center"/>
    </xf>
    <xf numFmtId="4" fontId="45" fillId="35" borderId="36" applyNumberFormat="0" applyProtection="0">
      <alignment horizontal="right" vertical="center"/>
    </xf>
    <xf numFmtId="4" fontId="45" fillId="35" borderId="36" applyNumberFormat="0" applyProtection="0">
      <alignment horizontal="right" vertical="center"/>
    </xf>
    <xf numFmtId="4" fontId="45" fillId="35" borderId="36" applyNumberFormat="0" applyProtection="0">
      <alignment horizontal="right" vertical="center"/>
    </xf>
    <xf numFmtId="4" fontId="45" fillId="35" borderId="36" applyNumberFormat="0" applyProtection="0">
      <alignment horizontal="right" vertical="center"/>
    </xf>
    <xf numFmtId="4" fontId="45" fillId="35" borderId="36" applyNumberFormat="0" applyProtection="0">
      <alignment horizontal="right" vertical="center"/>
    </xf>
    <xf numFmtId="4" fontId="45" fillId="35" borderId="36" applyNumberFormat="0" applyProtection="0">
      <alignment horizontal="right" vertical="center"/>
    </xf>
    <xf numFmtId="4" fontId="45" fillId="35" borderId="36" applyNumberFormat="0" applyProtection="0">
      <alignment horizontal="right" vertical="center"/>
    </xf>
    <xf numFmtId="4" fontId="45" fillId="35" borderId="36" applyNumberFormat="0" applyProtection="0">
      <alignment horizontal="right" vertical="center"/>
    </xf>
    <xf numFmtId="4" fontId="45" fillId="35" borderId="36" applyNumberFormat="0" applyProtection="0">
      <alignment horizontal="right" vertical="center"/>
    </xf>
    <xf numFmtId="4" fontId="45" fillId="35" borderId="36" applyNumberFormat="0" applyProtection="0">
      <alignment horizontal="right" vertical="center"/>
    </xf>
    <xf numFmtId="4" fontId="45" fillId="35" borderId="36" applyNumberFormat="0" applyProtection="0">
      <alignment horizontal="right" vertical="center"/>
    </xf>
    <xf numFmtId="4" fontId="45" fillId="35" borderId="36" applyNumberFormat="0" applyProtection="0">
      <alignment horizontal="right" vertical="center"/>
    </xf>
    <xf numFmtId="4" fontId="45" fillId="35" borderId="36" applyNumberFormat="0" applyProtection="0">
      <alignment horizontal="right" vertical="center"/>
    </xf>
    <xf numFmtId="4" fontId="45" fillId="35" borderId="36" applyNumberFormat="0" applyProtection="0">
      <alignment horizontal="right" vertical="center"/>
    </xf>
    <xf numFmtId="4" fontId="15" fillId="76" borderId="38" applyNumberFormat="0" applyProtection="0">
      <alignment horizontal="right" vertical="center"/>
    </xf>
    <xf numFmtId="4" fontId="45" fillId="59" borderId="36" applyNumberFormat="0" applyProtection="0">
      <alignment horizontal="right" vertical="center"/>
    </xf>
    <xf numFmtId="4" fontId="45" fillId="59" borderId="36" applyNumberFormat="0" applyProtection="0">
      <alignment horizontal="right" vertical="center"/>
    </xf>
    <xf numFmtId="4" fontId="45" fillId="59" borderId="36" applyNumberFormat="0" applyProtection="0">
      <alignment horizontal="right" vertical="center"/>
    </xf>
    <xf numFmtId="4" fontId="45" fillId="59" borderId="36" applyNumberFormat="0" applyProtection="0">
      <alignment horizontal="right" vertical="center"/>
    </xf>
    <xf numFmtId="4" fontId="45" fillId="59" borderId="36" applyNumberFormat="0" applyProtection="0">
      <alignment horizontal="right" vertical="center"/>
    </xf>
    <xf numFmtId="4" fontId="45" fillId="59" borderId="36" applyNumberFormat="0" applyProtection="0">
      <alignment horizontal="right" vertical="center"/>
    </xf>
    <xf numFmtId="4" fontId="45" fillId="59" borderId="36" applyNumberFormat="0" applyProtection="0">
      <alignment horizontal="right" vertical="center"/>
    </xf>
    <xf numFmtId="4" fontId="45" fillId="59" borderId="36" applyNumberFormat="0" applyProtection="0">
      <alignment horizontal="right" vertical="center"/>
    </xf>
    <xf numFmtId="4" fontId="45" fillId="59" borderId="36" applyNumberFormat="0" applyProtection="0">
      <alignment horizontal="right" vertical="center"/>
    </xf>
    <xf numFmtId="4" fontId="45" fillId="59" borderId="36" applyNumberFormat="0" applyProtection="0">
      <alignment horizontal="right" vertical="center"/>
    </xf>
    <xf numFmtId="4" fontId="45" fillId="59" borderId="36" applyNumberFormat="0" applyProtection="0">
      <alignment horizontal="right" vertical="center"/>
    </xf>
    <xf numFmtId="4" fontId="45" fillId="59" borderId="36" applyNumberFormat="0" applyProtection="0">
      <alignment horizontal="right" vertical="center"/>
    </xf>
    <xf numFmtId="4" fontId="45" fillId="59" borderId="36" applyNumberFormat="0" applyProtection="0">
      <alignment horizontal="right" vertical="center"/>
    </xf>
    <xf numFmtId="4" fontId="45" fillId="59" borderId="36" applyNumberFormat="0" applyProtection="0">
      <alignment horizontal="right" vertical="center"/>
    </xf>
    <xf numFmtId="4" fontId="45" fillId="59" borderId="36" applyNumberFormat="0" applyProtection="0">
      <alignment horizontal="right" vertical="center"/>
    </xf>
    <xf numFmtId="4" fontId="45" fillId="59" borderId="36" applyNumberFormat="0" applyProtection="0">
      <alignment horizontal="right" vertical="center"/>
    </xf>
    <xf numFmtId="4" fontId="45" fillId="59" borderId="36" applyNumberFormat="0" applyProtection="0">
      <alignment horizontal="right" vertical="center"/>
    </xf>
    <xf numFmtId="4" fontId="45" fillId="59" borderId="36" applyNumberFormat="0" applyProtection="0">
      <alignment horizontal="right" vertical="center"/>
    </xf>
    <xf numFmtId="4" fontId="15" fillId="77" borderId="38" applyNumberFormat="0" applyProtection="0">
      <alignment horizontal="right" vertical="center"/>
    </xf>
    <xf numFmtId="4" fontId="45" fillId="29" borderId="36" applyNumberFormat="0" applyProtection="0">
      <alignment horizontal="right" vertical="center"/>
    </xf>
    <xf numFmtId="4" fontId="45" fillId="29" borderId="36" applyNumberFormat="0" applyProtection="0">
      <alignment horizontal="right" vertical="center"/>
    </xf>
    <xf numFmtId="4" fontId="45" fillId="29" borderId="36" applyNumberFormat="0" applyProtection="0">
      <alignment horizontal="right" vertical="center"/>
    </xf>
    <xf numFmtId="4" fontId="45" fillId="29" borderId="36" applyNumberFormat="0" applyProtection="0">
      <alignment horizontal="right" vertical="center"/>
    </xf>
    <xf numFmtId="4" fontId="45" fillId="29" borderId="36" applyNumberFormat="0" applyProtection="0">
      <alignment horizontal="right" vertical="center"/>
    </xf>
    <xf numFmtId="4" fontId="45" fillId="29" borderId="36" applyNumberFormat="0" applyProtection="0">
      <alignment horizontal="right" vertical="center"/>
    </xf>
    <xf numFmtId="4" fontId="45" fillId="29" borderId="36" applyNumberFormat="0" applyProtection="0">
      <alignment horizontal="right" vertical="center"/>
    </xf>
    <xf numFmtId="4" fontId="45" fillId="29" borderId="36" applyNumberFormat="0" applyProtection="0">
      <alignment horizontal="right" vertical="center"/>
    </xf>
    <xf numFmtId="4" fontId="45" fillId="29" borderId="36" applyNumberFormat="0" applyProtection="0">
      <alignment horizontal="right" vertical="center"/>
    </xf>
    <xf numFmtId="4" fontId="45" fillId="29" borderId="36" applyNumberFormat="0" applyProtection="0">
      <alignment horizontal="right" vertical="center"/>
    </xf>
    <xf numFmtId="4" fontId="45" fillId="29" borderId="36" applyNumberFormat="0" applyProtection="0">
      <alignment horizontal="right" vertical="center"/>
    </xf>
    <xf numFmtId="4" fontId="45" fillId="29" borderId="36" applyNumberFormat="0" applyProtection="0">
      <alignment horizontal="right" vertical="center"/>
    </xf>
    <xf numFmtId="4" fontId="45" fillId="29" borderId="36" applyNumberFormat="0" applyProtection="0">
      <alignment horizontal="right" vertical="center"/>
    </xf>
    <xf numFmtId="4" fontId="45" fillId="29" borderId="36" applyNumberFormat="0" applyProtection="0">
      <alignment horizontal="right" vertical="center"/>
    </xf>
    <xf numFmtId="4" fontId="45" fillId="29" borderId="36" applyNumberFormat="0" applyProtection="0">
      <alignment horizontal="right" vertical="center"/>
    </xf>
    <xf numFmtId="4" fontId="45" fillId="29" borderId="36" applyNumberFormat="0" applyProtection="0">
      <alignment horizontal="right" vertical="center"/>
    </xf>
    <xf numFmtId="4" fontId="45" fillId="29" borderId="36" applyNumberFormat="0" applyProtection="0">
      <alignment horizontal="right" vertical="center"/>
    </xf>
    <xf numFmtId="4" fontId="45" fillId="29" borderId="36" applyNumberFormat="0" applyProtection="0">
      <alignment horizontal="right" vertical="center"/>
    </xf>
    <xf numFmtId="4" fontId="15" fillId="78" borderId="38" applyNumberFormat="0" applyProtection="0">
      <alignment horizontal="right" vertical="center"/>
    </xf>
    <xf numFmtId="4" fontId="45" fillId="22" borderId="36" applyNumberFormat="0" applyProtection="0">
      <alignment horizontal="right" vertical="center"/>
    </xf>
    <xf numFmtId="4" fontId="45" fillId="22" borderId="36" applyNumberFormat="0" applyProtection="0">
      <alignment horizontal="right" vertical="center"/>
    </xf>
    <xf numFmtId="4" fontId="45" fillId="22" borderId="36" applyNumberFormat="0" applyProtection="0">
      <alignment horizontal="right" vertical="center"/>
    </xf>
    <xf numFmtId="4" fontId="45" fillId="22" borderId="36" applyNumberFormat="0" applyProtection="0">
      <alignment horizontal="right" vertical="center"/>
    </xf>
    <xf numFmtId="4" fontId="45" fillId="22" borderId="36" applyNumberFormat="0" applyProtection="0">
      <alignment horizontal="right" vertical="center"/>
    </xf>
    <xf numFmtId="4" fontId="45" fillId="22" borderId="36" applyNumberFormat="0" applyProtection="0">
      <alignment horizontal="right" vertical="center"/>
    </xf>
    <xf numFmtId="4" fontId="45" fillId="22" borderId="36" applyNumberFormat="0" applyProtection="0">
      <alignment horizontal="right" vertical="center"/>
    </xf>
    <xf numFmtId="4" fontId="45" fillId="22" borderId="36" applyNumberFormat="0" applyProtection="0">
      <alignment horizontal="right" vertical="center"/>
    </xf>
    <xf numFmtId="4" fontId="45" fillId="22" borderId="36" applyNumberFormat="0" applyProtection="0">
      <alignment horizontal="right" vertical="center"/>
    </xf>
    <xf numFmtId="4" fontId="45" fillId="22" borderId="36" applyNumberFormat="0" applyProtection="0">
      <alignment horizontal="right" vertical="center"/>
    </xf>
    <xf numFmtId="4" fontId="45" fillId="22" borderId="36" applyNumberFormat="0" applyProtection="0">
      <alignment horizontal="right" vertical="center"/>
    </xf>
    <xf numFmtId="4" fontId="45" fillId="22" borderId="36" applyNumberFormat="0" applyProtection="0">
      <alignment horizontal="right" vertical="center"/>
    </xf>
    <xf numFmtId="4" fontId="45" fillId="22" borderId="36" applyNumberFormat="0" applyProtection="0">
      <alignment horizontal="right" vertical="center"/>
    </xf>
    <xf numFmtId="4" fontId="45" fillId="22" borderId="36" applyNumberFormat="0" applyProtection="0">
      <alignment horizontal="right" vertical="center"/>
    </xf>
    <xf numFmtId="4" fontId="45" fillId="22" borderId="36" applyNumberFormat="0" applyProtection="0">
      <alignment horizontal="right" vertical="center"/>
    </xf>
    <xf numFmtId="4" fontId="45" fillId="22" borderId="36" applyNumberFormat="0" applyProtection="0">
      <alignment horizontal="right" vertical="center"/>
    </xf>
    <xf numFmtId="4" fontId="45" fillId="22" borderId="36" applyNumberFormat="0" applyProtection="0">
      <alignment horizontal="right" vertical="center"/>
    </xf>
    <xf numFmtId="4" fontId="45" fillId="22" borderId="36" applyNumberFormat="0" applyProtection="0">
      <alignment horizontal="right" vertical="center"/>
    </xf>
    <xf numFmtId="4" fontId="15" fillId="79" borderId="38" applyNumberFormat="0" applyProtection="0">
      <alignment horizontal="right" vertical="center"/>
    </xf>
    <xf numFmtId="4" fontId="45" fillId="26" borderId="36" applyNumberFormat="0" applyProtection="0">
      <alignment horizontal="right" vertical="center"/>
    </xf>
    <xf numFmtId="4" fontId="45" fillId="26" borderId="36" applyNumberFormat="0" applyProtection="0">
      <alignment horizontal="right" vertical="center"/>
    </xf>
    <xf numFmtId="4" fontId="45" fillId="26" borderId="36" applyNumberFormat="0" applyProtection="0">
      <alignment horizontal="right" vertical="center"/>
    </xf>
    <xf numFmtId="4" fontId="45" fillId="26" borderId="36" applyNumberFormat="0" applyProtection="0">
      <alignment horizontal="right" vertical="center"/>
    </xf>
    <xf numFmtId="4" fontId="45" fillId="26" borderId="36" applyNumberFormat="0" applyProtection="0">
      <alignment horizontal="right" vertical="center"/>
    </xf>
    <xf numFmtId="4" fontId="45" fillId="26" borderId="36" applyNumberFormat="0" applyProtection="0">
      <alignment horizontal="right" vertical="center"/>
    </xf>
    <xf numFmtId="4" fontId="45" fillId="26" borderId="36" applyNumberFormat="0" applyProtection="0">
      <alignment horizontal="right" vertical="center"/>
    </xf>
    <xf numFmtId="4" fontId="45" fillId="26" borderId="36" applyNumberFormat="0" applyProtection="0">
      <alignment horizontal="right" vertical="center"/>
    </xf>
    <xf numFmtId="4" fontId="45" fillId="26" borderId="36" applyNumberFormat="0" applyProtection="0">
      <alignment horizontal="right" vertical="center"/>
    </xf>
    <xf numFmtId="4" fontId="45" fillId="26" borderId="36" applyNumberFormat="0" applyProtection="0">
      <alignment horizontal="right" vertical="center"/>
    </xf>
    <xf numFmtId="4" fontId="45" fillId="26" borderId="36" applyNumberFormat="0" applyProtection="0">
      <alignment horizontal="right" vertical="center"/>
    </xf>
    <xf numFmtId="4" fontId="45" fillId="26" borderId="36" applyNumberFormat="0" applyProtection="0">
      <alignment horizontal="right" vertical="center"/>
    </xf>
    <xf numFmtId="4" fontId="45" fillId="26" borderId="36" applyNumberFormat="0" applyProtection="0">
      <alignment horizontal="right" vertical="center"/>
    </xf>
    <xf numFmtId="4" fontId="45" fillId="26" borderId="36" applyNumberFormat="0" applyProtection="0">
      <alignment horizontal="right" vertical="center"/>
    </xf>
    <xf numFmtId="4" fontId="45" fillId="26" borderId="36" applyNumberFormat="0" applyProtection="0">
      <alignment horizontal="right" vertical="center"/>
    </xf>
    <xf numFmtId="4" fontId="45" fillId="26" borderId="36" applyNumberFormat="0" applyProtection="0">
      <alignment horizontal="right" vertical="center"/>
    </xf>
    <xf numFmtId="4" fontId="45" fillId="26" borderId="36" applyNumberFormat="0" applyProtection="0">
      <alignment horizontal="right" vertical="center"/>
    </xf>
    <xf numFmtId="4" fontId="45" fillId="26" borderId="36" applyNumberFormat="0" applyProtection="0">
      <alignment horizontal="right" vertical="center"/>
    </xf>
    <xf numFmtId="4" fontId="10" fillId="81" borderId="38" applyNumberFormat="0" applyProtection="0">
      <alignment horizontal="left" vertical="center" indent="1"/>
    </xf>
    <xf numFmtId="4" fontId="45" fillId="80" borderId="40" applyNumberFormat="0" applyProtection="0">
      <alignment horizontal="left" vertical="center" indent="1"/>
    </xf>
    <xf numFmtId="4" fontId="45" fillId="80" borderId="40" applyNumberFormat="0" applyProtection="0">
      <alignment horizontal="left" vertical="center" indent="1"/>
    </xf>
    <xf numFmtId="4" fontId="45" fillId="80" borderId="40" applyNumberFormat="0" applyProtection="0">
      <alignment horizontal="left" vertical="center" indent="1"/>
    </xf>
    <xf numFmtId="4" fontId="45" fillId="80" borderId="40" applyNumberFormat="0" applyProtection="0">
      <alignment horizontal="left" vertical="center" indent="1"/>
    </xf>
    <xf numFmtId="4" fontId="45" fillId="80" borderId="40" applyNumberFormat="0" applyProtection="0">
      <alignment horizontal="left" vertical="center" indent="1"/>
    </xf>
    <xf numFmtId="4" fontId="45" fillId="80" borderId="40" applyNumberFormat="0" applyProtection="0">
      <alignment horizontal="left" vertical="center" indent="1"/>
    </xf>
    <xf numFmtId="4" fontId="45" fillId="80" borderId="40" applyNumberFormat="0" applyProtection="0">
      <alignment horizontal="left" vertical="center" indent="1"/>
    </xf>
    <xf numFmtId="4" fontId="45" fillId="80" borderId="40" applyNumberFormat="0" applyProtection="0">
      <alignment horizontal="left" vertical="center" indent="1"/>
    </xf>
    <xf numFmtId="4" fontId="45" fillId="80" borderId="40" applyNumberFormat="0" applyProtection="0">
      <alignment horizontal="left" vertical="center" indent="1"/>
    </xf>
    <xf numFmtId="4" fontId="45" fillId="80" borderId="40" applyNumberFormat="0" applyProtection="0">
      <alignment horizontal="left" vertical="center" indent="1"/>
    </xf>
    <xf numFmtId="4" fontId="45" fillId="80" borderId="40" applyNumberFormat="0" applyProtection="0">
      <alignment horizontal="left" vertical="center" indent="1"/>
    </xf>
    <xf numFmtId="4" fontId="45" fillId="80" borderId="40" applyNumberFormat="0" applyProtection="0">
      <alignment horizontal="left" vertical="center" indent="1"/>
    </xf>
    <xf numFmtId="4" fontId="45" fillId="80" borderId="40" applyNumberFormat="0" applyProtection="0">
      <alignment horizontal="left" vertical="center" indent="1"/>
    </xf>
    <xf numFmtId="4" fontId="45" fillId="80" borderId="40" applyNumberFormat="0" applyProtection="0">
      <alignment horizontal="left" vertical="center" indent="1"/>
    </xf>
    <xf numFmtId="4" fontId="45" fillId="80" borderId="40" applyNumberFormat="0" applyProtection="0">
      <alignment horizontal="left" vertical="center" indent="1"/>
    </xf>
    <xf numFmtId="4" fontId="45" fillId="80" borderId="40" applyNumberFormat="0" applyProtection="0">
      <alignment horizontal="left" vertical="center" indent="1"/>
    </xf>
    <xf numFmtId="4" fontId="45" fillId="80" borderId="40" applyNumberFormat="0" applyProtection="0">
      <alignment horizontal="left" vertical="center" indent="1"/>
    </xf>
    <xf numFmtId="4" fontId="45" fillId="80" borderId="40" applyNumberFormat="0" applyProtection="0">
      <alignment horizontal="left" vertical="center" indent="1"/>
    </xf>
    <xf numFmtId="4" fontId="52" fillId="66" borderId="48" applyNumberFormat="0" applyProtection="0">
      <alignment vertical="center"/>
    </xf>
    <xf numFmtId="4" fontId="4" fillId="31" borderId="40" applyNumberFormat="0" applyProtection="0">
      <alignment horizontal="left" vertical="center" indent="1"/>
    </xf>
    <xf numFmtId="4" fontId="4" fillId="31" borderId="40" applyNumberFormat="0" applyProtection="0">
      <alignment horizontal="left" vertical="center" indent="1"/>
    </xf>
    <xf numFmtId="4" fontId="4" fillId="31" borderId="40" applyNumberFormat="0" applyProtection="0">
      <alignment horizontal="left" vertical="center" indent="1"/>
    </xf>
    <xf numFmtId="4" fontId="4" fillId="31" borderId="40" applyNumberFormat="0" applyProtection="0">
      <alignment horizontal="left" vertical="center" indent="1"/>
    </xf>
    <xf numFmtId="4" fontId="4" fillId="31" borderId="40" applyNumberFormat="0" applyProtection="0">
      <alignment horizontal="left" vertical="center" indent="1"/>
    </xf>
    <xf numFmtId="4" fontId="4" fillId="31" borderId="40" applyNumberFormat="0" applyProtection="0">
      <alignment horizontal="left" vertical="center" indent="1"/>
    </xf>
    <xf numFmtId="4" fontId="4" fillId="31" borderId="40" applyNumberFormat="0" applyProtection="0">
      <alignment horizontal="left" vertical="center" indent="1"/>
    </xf>
    <xf numFmtId="4" fontId="4" fillId="31" borderId="40" applyNumberFormat="0" applyProtection="0">
      <alignment horizontal="left" vertical="center" indent="1"/>
    </xf>
    <xf numFmtId="4" fontId="4" fillId="31" borderId="40" applyNumberFormat="0" applyProtection="0">
      <alignment horizontal="left" vertical="center" indent="1"/>
    </xf>
    <xf numFmtId="0" fontId="35" fillId="31" borderId="50" applyBorder="0"/>
    <xf numFmtId="4" fontId="4" fillId="31" borderId="40" applyNumberFormat="0" applyProtection="0">
      <alignment horizontal="left" vertical="center" indent="1"/>
    </xf>
    <xf numFmtId="4" fontId="4" fillId="31" borderId="40" applyNumberFormat="0" applyProtection="0">
      <alignment horizontal="left" vertical="center" indent="1"/>
    </xf>
    <xf numFmtId="4" fontId="4" fillId="31" borderId="40" applyNumberFormat="0" applyProtection="0">
      <alignment horizontal="left" vertical="center" indent="1"/>
    </xf>
    <xf numFmtId="4" fontId="4" fillId="31" borderId="40" applyNumberFormat="0" applyProtection="0">
      <alignment horizontal="left" vertical="center" indent="1"/>
    </xf>
    <xf numFmtId="4" fontId="4" fillId="31" borderId="40" applyNumberFormat="0" applyProtection="0">
      <alignment horizontal="left" vertical="center" indent="1"/>
    </xf>
    <xf numFmtId="4" fontId="4" fillId="31" borderId="40" applyNumberFormat="0" applyProtection="0">
      <alignment horizontal="left" vertical="center" indent="1"/>
    </xf>
    <xf numFmtId="4" fontId="4" fillId="31" borderId="40" applyNumberFormat="0" applyProtection="0">
      <alignment horizontal="left" vertical="center" indent="1"/>
    </xf>
    <xf numFmtId="4" fontId="4" fillId="31" borderId="40" applyNumberFormat="0" applyProtection="0">
      <alignment horizontal="left" vertical="center" indent="1"/>
    </xf>
    <xf numFmtId="4" fontId="4" fillId="31" borderId="40" applyNumberFormat="0" applyProtection="0">
      <alignment horizontal="left" vertical="center" indent="1"/>
    </xf>
    <xf numFmtId="0" fontId="4" fillId="84" borderId="38" applyNumberFormat="0" applyProtection="0">
      <alignment horizontal="left" vertical="center" indent="1"/>
    </xf>
    <xf numFmtId="4" fontId="45" fillId="21" borderId="36" applyNumberFormat="0" applyProtection="0">
      <alignment horizontal="right" vertical="center"/>
    </xf>
    <xf numFmtId="4" fontId="45" fillId="21" borderId="36" applyNumberFormat="0" applyProtection="0">
      <alignment horizontal="right" vertical="center"/>
    </xf>
    <xf numFmtId="4" fontId="45" fillId="21" borderId="36" applyNumberFormat="0" applyProtection="0">
      <alignment horizontal="right" vertical="center"/>
    </xf>
    <xf numFmtId="4" fontId="45" fillId="21" borderId="36" applyNumberFormat="0" applyProtection="0">
      <alignment horizontal="right" vertical="center"/>
    </xf>
    <xf numFmtId="4" fontId="45" fillId="21" borderId="36" applyNumberFormat="0" applyProtection="0">
      <alignment horizontal="right" vertical="center"/>
    </xf>
    <xf numFmtId="4" fontId="45" fillId="21" borderId="36" applyNumberFormat="0" applyProtection="0">
      <alignment horizontal="right" vertical="center"/>
    </xf>
    <xf numFmtId="4" fontId="45" fillId="21" borderId="36" applyNumberFormat="0" applyProtection="0">
      <alignment horizontal="right" vertical="center"/>
    </xf>
    <xf numFmtId="4" fontId="45" fillId="21" borderId="36" applyNumberFormat="0" applyProtection="0">
      <alignment horizontal="right" vertical="center"/>
    </xf>
    <xf numFmtId="4" fontId="45" fillId="21" borderId="36" applyNumberFormat="0" applyProtection="0">
      <alignment horizontal="right" vertical="center"/>
    </xf>
    <xf numFmtId="4" fontId="45" fillId="21" borderId="36" applyNumberFormat="0" applyProtection="0">
      <alignment horizontal="right" vertical="center"/>
    </xf>
    <xf numFmtId="4" fontId="45" fillId="21" borderId="36" applyNumberFormat="0" applyProtection="0">
      <alignment horizontal="right" vertical="center"/>
    </xf>
    <xf numFmtId="4" fontId="45" fillId="21" borderId="36" applyNumberFormat="0" applyProtection="0">
      <alignment horizontal="right" vertical="center"/>
    </xf>
    <xf numFmtId="4" fontId="45" fillId="21" borderId="36" applyNumberFormat="0" applyProtection="0">
      <alignment horizontal="right" vertical="center"/>
    </xf>
    <xf numFmtId="4" fontId="45" fillId="21" borderId="36" applyNumberFormat="0" applyProtection="0">
      <alignment horizontal="right" vertical="center"/>
    </xf>
    <xf numFmtId="4" fontId="45" fillId="21" borderId="36" applyNumberFormat="0" applyProtection="0">
      <alignment horizontal="right" vertical="center"/>
    </xf>
    <xf numFmtId="4" fontId="45" fillId="21" borderId="36" applyNumberFormat="0" applyProtection="0">
      <alignment horizontal="right" vertical="center"/>
    </xf>
    <xf numFmtId="4" fontId="45" fillId="21" borderId="36" applyNumberFormat="0" applyProtection="0">
      <alignment horizontal="right" vertical="center"/>
    </xf>
    <xf numFmtId="4" fontId="45" fillId="21" borderId="36" applyNumberFormat="0" applyProtection="0">
      <alignment horizontal="right" vertical="center"/>
    </xf>
    <xf numFmtId="4" fontId="15" fillId="82" borderId="38" applyNumberFormat="0" applyProtection="0">
      <alignment horizontal="left" vertical="center" indent="1"/>
    </xf>
    <xf numFmtId="4" fontId="45" fillId="20" borderId="40" applyNumberFormat="0" applyProtection="0">
      <alignment horizontal="left" vertical="center" indent="1"/>
    </xf>
    <xf numFmtId="4" fontId="45" fillId="20" borderId="40" applyNumberFormat="0" applyProtection="0">
      <alignment horizontal="left" vertical="center" indent="1"/>
    </xf>
    <xf numFmtId="4" fontId="45" fillId="20" borderId="40" applyNumberFormat="0" applyProtection="0">
      <alignment horizontal="left" vertical="center" indent="1"/>
    </xf>
    <xf numFmtId="4" fontId="45" fillId="20" borderId="40" applyNumberFormat="0" applyProtection="0">
      <alignment horizontal="left" vertical="center" indent="1"/>
    </xf>
    <xf numFmtId="4" fontId="45" fillId="20" borderId="40" applyNumberFormat="0" applyProtection="0">
      <alignment horizontal="left" vertical="center" indent="1"/>
    </xf>
    <xf numFmtId="4" fontId="45" fillId="20" borderId="40" applyNumberFormat="0" applyProtection="0">
      <alignment horizontal="left" vertical="center" indent="1"/>
    </xf>
    <xf numFmtId="4" fontId="45" fillId="20" borderId="40" applyNumberFormat="0" applyProtection="0">
      <alignment horizontal="left" vertical="center" indent="1"/>
    </xf>
    <xf numFmtId="4" fontId="45" fillId="20" borderId="40" applyNumberFormat="0" applyProtection="0">
      <alignment horizontal="left" vertical="center" indent="1"/>
    </xf>
    <xf numFmtId="4" fontId="45" fillId="20" borderId="40" applyNumberFormat="0" applyProtection="0">
      <alignment horizontal="left" vertical="center" indent="1"/>
    </xf>
    <xf numFmtId="4" fontId="45" fillId="20" borderId="40" applyNumberFormat="0" applyProtection="0">
      <alignment horizontal="left" vertical="center" indent="1"/>
    </xf>
    <xf numFmtId="4" fontId="45" fillId="20" borderId="40" applyNumberFormat="0" applyProtection="0">
      <alignment horizontal="left" vertical="center" indent="1"/>
    </xf>
    <xf numFmtId="4" fontId="45" fillId="20" borderId="40" applyNumberFormat="0" applyProtection="0">
      <alignment horizontal="left" vertical="center" indent="1"/>
    </xf>
    <xf numFmtId="4" fontId="45" fillId="20" borderId="40" applyNumberFormat="0" applyProtection="0">
      <alignment horizontal="left" vertical="center" indent="1"/>
    </xf>
    <xf numFmtId="4" fontId="45" fillId="20" borderId="40" applyNumberFormat="0" applyProtection="0">
      <alignment horizontal="left" vertical="center" indent="1"/>
    </xf>
    <xf numFmtId="4" fontId="45" fillId="20" borderId="40" applyNumberFormat="0" applyProtection="0">
      <alignment horizontal="left" vertical="center" indent="1"/>
    </xf>
    <xf numFmtId="4" fontId="45" fillId="20" borderId="40" applyNumberFormat="0" applyProtection="0">
      <alignment horizontal="left" vertical="center" indent="1"/>
    </xf>
    <xf numFmtId="4" fontId="45" fillId="20" borderId="40" applyNumberFormat="0" applyProtection="0">
      <alignment horizontal="left" vertical="center" indent="1"/>
    </xf>
    <xf numFmtId="4" fontId="45" fillId="20" borderId="40" applyNumberFormat="0" applyProtection="0">
      <alignment horizontal="left" vertical="center" indent="1"/>
    </xf>
    <xf numFmtId="4" fontId="15" fillId="86" borderId="38" applyNumberFormat="0" applyProtection="0">
      <alignment horizontal="left" vertical="center" indent="1"/>
    </xf>
    <xf numFmtId="4" fontId="45" fillId="21" borderId="40" applyNumberFormat="0" applyProtection="0">
      <alignment horizontal="left" vertical="center" indent="1"/>
    </xf>
    <xf numFmtId="4" fontId="45" fillId="21" borderId="40" applyNumberFormat="0" applyProtection="0">
      <alignment horizontal="left" vertical="center" indent="1"/>
    </xf>
    <xf numFmtId="4" fontId="45" fillId="21" borderId="40" applyNumberFormat="0" applyProtection="0">
      <alignment horizontal="left" vertical="center" indent="1"/>
    </xf>
    <xf numFmtId="4" fontId="45" fillId="21" borderId="40" applyNumberFormat="0" applyProtection="0">
      <alignment horizontal="left" vertical="center" indent="1"/>
    </xf>
    <xf numFmtId="4" fontId="45" fillId="21" borderId="40" applyNumberFormat="0" applyProtection="0">
      <alignment horizontal="left" vertical="center" indent="1"/>
    </xf>
    <xf numFmtId="4" fontId="45" fillId="21" borderId="40" applyNumberFormat="0" applyProtection="0">
      <alignment horizontal="left" vertical="center" indent="1"/>
    </xf>
    <xf numFmtId="4" fontId="45" fillId="21" borderId="40" applyNumberFormat="0" applyProtection="0">
      <alignment horizontal="left" vertical="center" indent="1"/>
    </xf>
    <xf numFmtId="4" fontId="45" fillId="21" borderId="40" applyNumberFormat="0" applyProtection="0">
      <alignment horizontal="left" vertical="center" indent="1"/>
    </xf>
    <xf numFmtId="4" fontId="45" fillId="21" borderId="40" applyNumberFormat="0" applyProtection="0">
      <alignment horizontal="left" vertical="center" indent="1"/>
    </xf>
    <xf numFmtId="4" fontId="45" fillId="21" borderId="40" applyNumberFormat="0" applyProtection="0">
      <alignment horizontal="left" vertical="center" indent="1"/>
    </xf>
    <xf numFmtId="4" fontId="45" fillId="21" borderId="40" applyNumberFormat="0" applyProtection="0">
      <alignment horizontal="left" vertical="center" indent="1"/>
    </xf>
    <xf numFmtId="4" fontId="45" fillId="21" borderId="40" applyNumberFormat="0" applyProtection="0">
      <alignment horizontal="left" vertical="center" indent="1"/>
    </xf>
    <xf numFmtId="4" fontId="45" fillId="21" borderId="40" applyNumberFormat="0" applyProtection="0">
      <alignment horizontal="left" vertical="center" indent="1"/>
    </xf>
    <xf numFmtId="4" fontId="45" fillId="21" borderId="40" applyNumberFormat="0" applyProtection="0">
      <alignment horizontal="left" vertical="center" indent="1"/>
    </xf>
    <xf numFmtId="4" fontId="45" fillId="21" borderId="40" applyNumberFormat="0" applyProtection="0">
      <alignment horizontal="left" vertical="center" indent="1"/>
    </xf>
    <xf numFmtId="4" fontId="45" fillId="21" borderId="40" applyNumberFormat="0" applyProtection="0">
      <alignment horizontal="left" vertical="center" indent="1"/>
    </xf>
    <xf numFmtId="4" fontId="45" fillId="21" borderId="40" applyNumberFormat="0" applyProtection="0">
      <alignment horizontal="left" vertical="center" indent="1"/>
    </xf>
    <xf numFmtId="4" fontId="45" fillId="21" borderId="40" applyNumberFormat="0" applyProtection="0">
      <alignment horizontal="left" vertical="center" indent="1"/>
    </xf>
    <xf numFmtId="0" fontId="4" fillId="86" borderId="38" applyNumberFormat="0" applyProtection="0">
      <alignment horizontal="left" vertical="center" indent="1"/>
    </xf>
    <xf numFmtId="0" fontId="45" fillId="28" borderId="36" applyNumberFormat="0" applyProtection="0">
      <alignment horizontal="left" vertical="center" indent="1"/>
    </xf>
    <xf numFmtId="0" fontId="45" fillId="28" borderId="36" applyNumberFormat="0" applyProtection="0">
      <alignment horizontal="left" vertical="center" indent="1"/>
    </xf>
    <xf numFmtId="0" fontId="45" fillId="28" borderId="36" applyNumberFormat="0" applyProtection="0">
      <alignment horizontal="left" vertical="center" indent="1"/>
    </xf>
    <xf numFmtId="0" fontId="45" fillId="28" borderId="36" applyNumberFormat="0" applyProtection="0">
      <alignment horizontal="left" vertical="center" indent="1"/>
    </xf>
    <xf numFmtId="0" fontId="45" fillId="28" borderId="36" applyNumberFormat="0" applyProtection="0">
      <alignment horizontal="left" vertical="center" indent="1"/>
    </xf>
    <xf numFmtId="0" fontId="45" fillId="28" borderId="36" applyNumberFormat="0" applyProtection="0">
      <alignment horizontal="left" vertical="center" indent="1"/>
    </xf>
    <xf numFmtId="0" fontId="45" fillId="28" borderId="36" applyNumberFormat="0" applyProtection="0">
      <alignment horizontal="left" vertical="center" indent="1"/>
    </xf>
    <xf numFmtId="0" fontId="45" fillId="28" borderId="36" applyNumberFormat="0" applyProtection="0">
      <alignment horizontal="left" vertical="center" indent="1"/>
    </xf>
    <xf numFmtId="0" fontId="45" fillId="28" borderId="36" applyNumberFormat="0" applyProtection="0">
      <alignment horizontal="left" vertical="center" indent="1"/>
    </xf>
    <xf numFmtId="0" fontId="45" fillId="28" borderId="36" applyNumberFormat="0" applyProtection="0">
      <alignment horizontal="left" vertical="center" indent="1"/>
    </xf>
    <xf numFmtId="0" fontId="45" fillId="28" borderId="36" applyNumberFormat="0" applyProtection="0">
      <alignment horizontal="left" vertical="center" indent="1"/>
    </xf>
    <xf numFmtId="0" fontId="45" fillId="28" borderId="36" applyNumberFormat="0" applyProtection="0">
      <alignment horizontal="left" vertical="center" indent="1"/>
    </xf>
    <xf numFmtId="0" fontId="45" fillId="28" borderId="36" applyNumberFormat="0" applyProtection="0">
      <alignment horizontal="left" vertical="center" indent="1"/>
    </xf>
    <xf numFmtId="0" fontId="45" fillId="28" borderId="36" applyNumberFormat="0" applyProtection="0">
      <alignment horizontal="left" vertical="center" indent="1"/>
    </xf>
    <xf numFmtId="0" fontId="45" fillId="28" borderId="36" applyNumberFormat="0" applyProtection="0">
      <alignment horizontal="left" vertical="center" indent="1"/>
    </xf>
    <xf numFmtId="0" fontId="45" fillId="28" borderId="36" applyNumberFormat="0" applyProtection="0">
      <alignment horizontal="left" vertical="center" indent="1"/>
    </xf>
    <xf numFmtId="0" fontId="45" fillId="28" borderId="36" applyNumberFormat="0" applyProtection="0">
      <alignment horizontal="left" vertical="center" indent="1"/>
    </xf>
    <xf numFmtId="0" fontId="45" fillId="28" borderId="36" applyNumberFormat="0" applyProtection="0">
      <alignment horizontal="left" vertical="center" indent="1"/>
    </xf>
    <xf numFmtId="0" fontId="4" fillId="86" borderId="38" applyNumberFormat="0" applyProtection="0">
      <alignment horizontal="left" vertical="center" indent="1"/>
    </xf>
    <xf numFmtId="0" fontId="45" fillId="31" borderId="39" applyNumberFormat="0" applyProtection="0">
      <alignment horizontal="left" vertical="top" indent="1"/>
    </xf>
    <xf numFmtId="0" fontId="45" fillId="31" borderId="39" applyNumberFormat="0" applyProtection="0">
      <alignment horizontal="left" vertical="top" indent="1"/>
    </xf>
    <xf numFmtId="0" fontId="45" fillId="31" borderId="39" applyNumberFormat="0" applyProtection="0">
      <alignment horizontal="left" vertical="top" indent="1"/>
    </xf>
    <xf numFmtId="0" fontId="45" fillId="31" borderId="39" applyNumberFormat="0" applyProtection="0">
      <alignment horizontal="left" vertical="top" indent="1"/>
    </xf>
    <xf numFmtId="0" fontId="45" fillId="31" borderId="39" applyNumberFormat="0" applyProtection="0">
      <alignment horizontal="left" vertical="top" indent="1"/>
    </xf>
    <xf numFmtId="0" fontId="45" fillId="31" borderId="39" applyNumberFormat="0" applyProtection="0">
      <alignment horizontal="left" vertical="top" indent="1"/>
    </xf>
    <xf numFmtId="0" fontId="45" fillId="31" borderId="39" applyNumberFormat="0" applyProtection="0">
      <alignment horizontal="left" vertical="top" indent="1"/>
    </xf>
    <xf numFmtId="0" fontId="45" fillId="31" borderId="39" applyNumberFormat="0" applyProtection="0">
      <alignment horizontal="left" vertical="top" indent="1"/>
    </xf>
    <xf numFmtId="0" fontId="45" fillId="31" borderId="39" applyNumberFormat="0" applyProtection="0">
      <alignment horizontal="left" vertical="top" indent="1"/>
    </xf>
    <xf numFmtId="0" fontId="45" fillId="31" borderId="39" applyNumberFormat="0" applyProtection="0">
      <alignment horizontal="left" vertical="top" indent="1"/>
    </xf>
    <xf numFmtId="0" fontId="4" fillId="89" borderId="38" applyNumberFormat="0" applyProtection="0">
      <alignment horizontal="left" vertical="center" indent="1"/>
    </xf>
    <xf numFmtId="0" fontId="45" fillId="88" borderId="36" applyNumberFormat="0" applyProtection="0">
      <alignment horizontal="left" vertical="center" indent="1"/>
    </xf>
    <xf numFmtId="0" fontId="45" fillId="88" borderId="36" applyNumberFormat="0" applyProtection="0">
      <alignment horizontal="left" vertical="center" indent="1"/>
    </xf>
    <xf numFmtId="0" fontId="45" fillId="88" borderId="36" applyNumberFormat="0" applyProtection="0">
      <alignment horizontal="left" vertical="center" indent="1"/>
    </xf>
    <xf numFmtId="0" fontId="45" fillId="88" borderId="36" applyNumberFormat="0" applyProtection="0">
      <alignment horizontal="left" vertical="center" indent="1"/>
    </xf>
    <xf numFmtId="0" fontId="45" fillId="88" borderId="36" applyNumberFormat="0" applyProtection="0">
      <alignment horizontal="left" vertical="center" indent="1"/>
    </xf>
    <xf numFmtId="0" fontId="45" fillId="88" borderId="36" applyNumberFormat="0" applyProtection="0">
      <alignment horizontal="left" vertical="center" indent="1"/>
    </xf>
    <xf numFmtId="0" fontId="45" fillId="88" borderId="36" applyNumberFormat="0" applyProtection="0">
      <alignment horizontal="left" vertical="center" indent="1"/>
    </xf>
    <xf numFmtId="0" fontId="45" fillId="88" borderId="36" applyNumberFormat="0" applyProtection="0">
      <alignment horizontal="left" vertical="center" indent="1"/>
    </xf>
    <xf numFmtId="0" fontId="45" fillId="88" borderId="36" applyNumberFormat="0" applyProtection="0">
      <alignment horizontal="left" vertical="center" indent="1"/>
    </xf>
    <xf numFmtId="0" fontId="45" fillId="88" borderId="36" applyNumberFormat="0" applyProtection="0">
      <alignment horizontal="left" vertical="center" indent="1"/>
    </xf>
    <xf numFmtId="0" fontId="45" fillId="88" borderId="36" applyNumberFormat="0" applyProtection="0">
      <alignment horizontal="left" vertical="center" indent="1"/>
    </xf>
    <xf numFmtId="0" fontId="45" fillId="88" borderId="36" applyNumberFormat="0" applyProtection="0">
      <alignment horizontal="left" vertical="center" indent="1"/>
    </xf>
    <xf numFmtId="0" fontId="45" fillId="88" borderId="36" applyNumberFormat="0" applyProtection="0">
      <alignment horizontal="left" vertical="center" indent="1"/>
    </xf>
    <xf numFmtId="0" fontId="45" fillId="88" borderId="36" applyNumberFormat="0" applyProtection="0">
      <alignment horizontal="left" vertical="center" indent="1"/>
    </xf>
    <xf numFmtId="0" fontId="45" fillId="88" borderId="36" applyNumberFormat="0" applyProtection="0">
      <alignment horizontal="left" vertical="center" indent="1"/>
    </xf>
    <xf numFmtId="0" fontId="45" fillId="88" borderId="36" applyNumberFormat="0" applyProtection="0">
      <alignment horizontal="left" vertical="center" indent="1"/>
    </xf>
    <xf numFmtId="0" fontId="45" fillId="88" borderId="36" applyNumberFormat="0" applyProtection="0">
      <alignment horizontal="left" vertical="center" indent="1"/>
    </xf>
    <xf numFmtId="0" fontId="45" fillId="88" borderId="36" applyNumberFormat="0" applyProtection="0">
      <alignment horizontal="left" vertical="center" indent="1"/>
    </xf>
    <xf numFmtId="0" fontId="4" fillId="89" borderId="38" applyNumberFormat="0" applyProtection="0">
      <alignment horizontal="left" vertical="center" indent="1"/>
    </xf>
    <xf numFmtId="0" fontId="45" fillId="21" borderId="39" applyNumberFormat="0" applyProtection="0">
      <alignment horizontal="left" vertical="top" indent="1"/>
    </xf>
    <xf numFmtId="0" fontId="45" fillId="21" borderId="39" applyNumberFormat="0" applyProtection="0">
      <alignment horizontal="left" vertical="top" indent="1"/>
    </xf>
    <xf numFmtId="0" fontId="45" fillId="21" borderId="39" applyNumberFormat="0" applyProtection="0">
      <alignment horizontal="left" vertical="top" indent="1"/>
    </xf>
    <xf numFmtId="0" fontId="45" fillId="21" borderId="39" applyNumberFormat="0" applyProtection="0">
      <alignment horizontal="left" vertical="top" indent="1"/>
    </xf>
    <xf numFmtId="0" fontId="45" fillId="21" borderId="39" applyNumberFormat="0" applyProtection="0">
      <alignment horizontal="left" vertical="top" indent="1"/>
    </xf>
    <xf numFmtId="0" fontId="45" fillId="21" borderId="39" applyNumberFormat="0" applyProtection="0">
      <alignment horizontal="left" vertical="top" indent="1"/>
    </xf>
    <xf numFmtId="0" fontId="45" fillId="21" borderId="39" applyNumberFormat="0" applyProtection="0">
      <alignment horizontal="left" vertical="top" indent="1"/>
    </xf>
    <xf numFmtId="0" fontId="45" fillId="21" borderId="39" applyNumberFormat="0" applyProtection="0">
      <alignment horizontal="left" vertical="top" indent="1"/>
    </xf>
    <xf numFmtId="0" fontId="45" fillId="21" borderId="39" applyNumberFormat="0" applyProtection="0">
      <alignment horizontal="left" vertical="top" indent="1"/>
    </xf>
    <xf numFmtId="0" fontId="45" fillId="21" borderId="39" applyNumberFormat="0" applyProtection="0">
      <alignment horizontal="left" vertical="top" indent="1"/>
    </xf>
    <xf numFmtId="0" fontId="4" fillId="90" borderId="38" applyNumberFormat="0" applyProtection="0">
      <alignment horizontal="left" vertical="center" indent="1"/>
    </xf>
    <xf numFmtId="0" fontId="45" fillId="24" borderId="36" applyNumberFormat="0" applyProtection="0">
      <alignment horizontal="left" vertical="center" indent="1"/>
    </xf>
    <xf numFmtId="0" fontId="45" fillId="24" borderId="36" applyNumberFormat="0" applyProtection="0">
      <alignment horizontal="left" vertical="center" indent="1"/>
    </xf>
    <xf numFmtId="0" fontId="45" fillId="24" borderId="36" applyNumberFormat="0" applyProtection="0">
      <alignment horizontal="left" vertical="center" indent="1"/>
    </xf>
    <xf numFmtId="0" fontId="45" fillId="24" borderId="36" applyNumberFormat="0" applyProtection="0">
      <alignment horizontal="left" vertical="center" indent="1"/>
    </xf>
    <xf numFmtId="0" fontId="45" fillId="24" borderId="36" applyNumberFormat="0" applyProtection="0">
      <alignment horizontal="left" vertical="center" indent="1"/>
    </xf>
    <xf numFmtId="0" fontId="45" fillId="24" borderId="36" applyNumberFormat="0" applyProtection="0">
      <alignment horizontal="left" vertical="center" indent="1"/>
    </xf>
    <xf numFmtId="0" fontId="45" fillId="24" borderId="36" applyNumberFormat="0" applyProtection="0">
      <alignment horizontal="left" vertical="center" indent="1"/>
    </xf>
    <xf numFmtId="0" fontId="45" fillId="24" borderId="36" applyNumberFormat="0" applyProtection="0">
      <alignment horizontal="left" vertical="center" indent="1"/>
    </xf>
    <xf numFmtId="0" fontId="45" fillId="24" borderId="36" applyNumberFormat="0" applyProtection="0">
      <alignment horizontal="left" vertical="center" indent="1"/>
    </xf>
    <xf numFmtId="0" fontId="45" fillId="24" borderId="36" applyNumberFormat="0" applyProtection="0">
      <alignment horizontal="left" vertical="center" indent="1"/>
    </xf>
    <xf numFmtId="0" fontId="45" fillId="24" borderId="36" applyNumberFormat="0" applyProtection="0">
      <alignment horizontal="left" vertical="center" indent="1"/>
    </xf>
    <xf numFmtId="0" fontId="45" fillId="24" borderId="36" applyNumberFormat="0" applyProtection="0">
      <alignment horizontal="left" vertical="center" indent="1"/>
    </xf>
    <xf numFmtId="0" fontId="45" fillId="24" borderId="36" applyNumberFormat="0" applyProtection="0">
      <alignment horizontal="left" vertical="center" indent="1"/>
    </xf>
    <xf numFmtId="0" fontId="45" fillId="24" borderId="36" applyNumberFormat="0" applyProtection="0">
      <alignment horizontal="left" vertical="center" indent="1"/>
    </xf>
    <xf numFmtId="0" fontId="45" fillId="24" borderId="36" applyNumberFormat="0" applyProtection="0">
      <alignment horizontal="left" vertical="center" indent="1"/>
    </xf>
    <xf numFmtId="0" fontId="45" fillId="24" borderId="36" applyNumberFormat="0" applyProtection="0">
      <alignment horizontal="left" vertical="center" indent="1"/>
    </xf>
    <xf numFmtId="0" fontId="45" fillId="24" borderId="36" applyNumberFormat="0" applyProtection="0">
      <alignment horizontal="left" vertical="center" indent="1"/>
    </xf>
    <xf numFmtId="0" fontId="45" fillId="24" borderId="36" applyNumberFormat="0" applyProtection="0">
      <alignment horizontal="left" vertical="center" indent="1"/>
    </xf>
    <xf numFmtId="0" fontId="4" fillId="90" borderId="38" applyNumberFormat="0" applyProtection="0">
      <alignment horizontal="left" vertical="center" indent="1"/>
    </xf>
    <xf numFmtId="0" fontId="45" fillId="24" borderId="39" applyNumberFormat="0" applyProtection="0">
      <alignment horizontal="left" vertical="top" indent="1"/>
    </xf>
    <xf numFmtId="0" fontId="45" fillId="24" borderId="39" applyNumberFormat="0" applyProtection="0">
      <alignment horizontal="left" vertical="top" indent="1"/>
    </xf>
    <xf numFmtId="0" fontId="45" fillId="24" borderId="39" applyNumberFormat="0" applyProtection="0">
      <alignment horizontal="left" vertical="top" indent="1"/>
    </xf>
    <xf numFmtId="0" fontId="45" fillId="24" borderId="39" applyNumberFormat="0" applyProtection="0">
      <alignment horizontal="left" vertical="top" indent="1"/>
    </xf>
    <xf numFmtId="0" fontId="45" fillId="24" borderId="39" applyNumberFormat="0" applyProtection="0">
      <alignment horizontal="left" vertical="top" indent="1"/>
    </xf>
    <xf numFmtId="0" fontId="45" fillId="24" borderId="39" applyNumberFormat="0" applyProtection="0">
      <alignment horizontal="left" vertical="top" indent="1"/>
    </xf>
    <xf numFmtId="0" fontId="45" fillId="24" borderId="39" applyNumberFormat="0" applyProtection="0">
      <alignment horizontal="left" vertical="top" indent="1"/>
    </xf>
    <xf numFmtId="0" fontId="45" fillId="24" borderId="39" applyNumberFormat="0" applyProtection="0">
      <alignment horizontal="left" vertical="top" indent="1"/>
    </xf>
    <xf numFmtId="0" fontId="45" fillId="24" borderId="39" applyNumberFormat="0" applyProtection="0">
      <alignment horizontal="left" vertical="top" indent="1"/>
    </xf>
    <xf numFmtId="0" fontId="45" fillId="24" borderId="39" applyNumberFormat="0" applyProtection="0">
      <alignment horizontal="left" vertical="top" indent="1"/>
    </xf>
    <xf numFmtId="0" fontId="4" fillId="84" borderId="38" applyNumberFormat="0" applyProtection="0">
      <alignment horizontal="left" vertical="center" indent="1"/>
    </xf>
    <xf numFmtId="0" fontId="45" fillId="20" borderId="36" applyNumberFormat="0" applyProtection="0">
      <alignment horizontal="left" vertical="center" indent="1"/>
    </xf>
    <xf numFmtId="0" fontId="45" fillId="20" borderId="36" applyNumberFormat="0" applyProtection="0">
      <alignment horizontal="left" vertical="center" indent="1"/>
    </xf>
    <xf numFmtId="0" fontId="45" fillId="20" borderId="36" applyNumberFormat="0" applyProtection="0">
      <alignment horizontal="left" vertical="center" indent="1"/>
    </xf>
    <xf numFmtId="0" fontId="45" fillId="20" borderId="36" applyNumberFormat="0" applyProtection="0">
      <alignment horizontal="left" vertical="center" indent="1"/>
    </xf>
    <xf numFmtId="0" fontId="45" fillId="20" borderId="36" applyNumberFormat="0" applyProtection="0">
      <alignment horizontal="left" vertical="center" indent="1"/>
    </xf>
    <xf numFmtId="0" fontId="45" fillId="20" borderId="36" applyNumberFormat="0" applyProtection="0">
      <alignment horizontal="left" vertical="center" indent="1"/>
    </xf>
    <xf numFmtId="0" fontId="45" fillId="20" borderId="36" applyNumberFormat="0" applyProtection="0">
      <alignment horizontal="left" vertical="center" indent="1"/>
    </xf>
    <xf numFmtId="0" fontId="45" fillId="20" borderId="36" applyNumberFormat="0" applyProtection="0">
      <alignment horizontal="left" vertical="center" indent="1"/>
    </xf>
    <xf numFmtId="0" fontId="45" fillId="20" borderId="36" applyNumberFormat="0" applyProtection="0">
      <alignment horizontal="left" vertical="center" indent="1"/>
    </xf>
    <xf numFmtId="0" fontId="45" fillId="20" borderId="36" applyNumberFormat="0" applyProtection="0">
      <alignment horizontal="left" vertical="center" indent="1"/>
    </xf>
    <xf numFmtId="0" fontId="45" fillId="20" borderId="36" applyNumberFormat="0" applyProtection="0">
      <alignment horizontal="left" vertical="center" indent="1"/>
    </xf>
    <xf numFmtId="0" fontId="45" fillId="20" borderId="36" applyNumberFormat="0" applyProtection="0">
      <alignment horizontal="left" vertical="center" indent="1"/>
    </xf>
    <xf numFmtId="0" fontId="45" fillId="20" borderId="36" applyNumberFormat="0" applyProtection="0">
      <alignment horizontal="left" vertical="center" indent="1"/>
    </xf>
    <xf numFmtId="0" fontId="45" fillId="20" borderId="36" applyNumberFormat="0" applyProtection="0">
      <alignment horizontal="left" vertical="center" indent="1"/>
    </xf>
    <xf numFmtId="0" fontId="45" fillId="20" borderId="36" applyNumberFormat="0" applyProtection="0">
      <alignment horizontal="left" vertical="center" indent="1"/>
    </xf>
    <xf numFmtId="0" fontId="45" fillId="20" borderId="36" applyNumberFormat="0" applyProtection="0">
      <alignment horizontal="left" vertical="center" indent="1"/>
    </xf>
    <xf numFmtId="0" fontId="45" fillId="20" borderId="36" applyNumberFormat="0" applyProtection="0">
      <alignment horizontal="left" vertical="center" indent="1"/>
    </xf>
    <xf numFmtId="0" fontId="45" fillId="20" borderId="36" applyNumberFormat="0" applyProtection="0">
      <alignment horizontal="left" vertical="center" indent="1"/>
    </xf>
    <xf numFmtId="0" fontId="4" fillId="84" borderId="38" applyNumberFormat="0" applyProtection="0">
      <alignment horizontal="left" vertical="center" indent="1"/>
    </xf>
    <xf numFmtId="0" fontId="45" fillId="20" borderId="39" applyNumberFormat="0" applyProtection="0">
      <alignment horizontal="left" vertical="top" indent="1"/>
    </xf>
    <xf numFmtId="0" fontId="45" fillId="20" borderId="39" applyNumberFormat="0" applyProtection="0">
      <alignment horizontal="left" vertical="top" indent="1"/>
    </xf>
    <xf numFmtId="0" fontId="45" fillId="20" borderId="39" applyNumberFormat="0" applyProtection="0">
      <alignment horizontal="left" vertical="top" indent="1"/>
    </xf>
    <xf numFmtId="0" fontId="45" fillId="20" borderId="39" applyNumberFormat="0" applyProtection="0">
      <alignment horizontal="left" vertical="top" indent="1"/>
    </xf>
    <xf numFmtId="0" fontId="45" fillId="20" borderId="39" applyNumberFormat="0" applyProtection="0">
      <alignment horizontal="left" vertical="top" indent="1"/>
    </xf>
    <xf numFmtId="0" fontId="45" fillId="20" borderId="39" applyNumberFormat="0" applyProtection="0">
      <alignment horizontal="left" vertical="top" indent="1"/>
    </xf>
    <xf numFmtId="0" fontId="45" fillId="20" borderId="39" applyNumberFormat="0" applyProtection="0">
      <alignment horizontal="left" vertical="top" indent="1"/>
    </xf>
    <xf numFmtId="0" fontId="45" fillId="20" borderId="39" applyNumberFormat="0" applyProtection="0">
      <alignment horizontal="left" vertical="top" indent="1"/>
    </xf>
    <xf numFmtId="0" fontId="45" fillId="20" borderId="39" applyNumberFormat="0" applyProtection="0">
      <alignment horizontal="left" vertical="top" indent="1"/>
    </xf>
    <xf numFmtId="0" fontId="45" fillId="20" borderId="39" applyNumberFormat="0" applyProtection="0">
      <alignment horizontal="left" vertical="top" indent="1"/>
    </xf>
    <xf numFmtId="0" fontId="35" fillId="31" borderId="41" applyBorder="0"/>
    <xf numFmtId="0" fontId="35" fillId="31" borderId="41" applyBorder="0"/>
    <xf numFmtId="0" fontId="35" fillId="31" borderId="41" applyBorder="0"/>
    <xf numFmtId="0" fontId="35" fillId="31" borderId="41" applyBorder="0"/>
    <xf numFmtId="0" fontId="35" fillId="31" borderId="41" applyBorder="0"/>
    <xf numFmtId="0" fontId="35" fillId="31" borderId="41" applyBorder="0"/>
    <xf numFmtId="0" fontId="35" fillId="31" borderId="41" applyBorder="0"/>
    <xf numFmtId="0" fontId="35" fillId="31" borderId="41" applyBorder="0"/>
    <xf numFmtId="0" fontId="35" fillId="31" borderId="41" applyBorder="0"/>
    <xf numFmtId="4" fontId="15" fillId="68" borderId="38" applyNumberFormat="0" applyProtection="0">
      <alignment vertical="center"/>
    </xf>
    <xf numFmtId="4" fontId="52" fillId="66" borderId="39" applyNumberFormat="0" applyProtection="0">
      <alignment vertical="center"/>
    </xf>
    <xf numFmtId="4" fontId="52" fillId="66" borderId="39" applyNumberFormat="0" applyProtection="0">
      <alignment vertical="center"/>
    </xf>
    <xf numFmtId="4" fontId="52" fillId="66" borderId="39" applyNumberFormat="0" applyProtection="0">
      <alignment vertical="center"/>
    </xf>
    <xf numFmtId="4" fontId="52" fillId="66" borderId="39" applyNumberFormat="0" applyProtection="0">
      <alignment vertical="center"/>
    </xf>
    <xf numFmtId="4" fontId="52" fillId="66" borderId="39" applyNumberFormat="0" applyProtection="0">
      <alignment vertical="center"/>
    </xf>
    <xf numFmtId="4" fontId="52" fillId="66" borderId="39" applyNumberFormat="0" applyProtection="0">
      <alignment vertical="center"/>
    </xf>
    <xf numFmtId="4" fontId="52" fillId="66" borderId="39" applyNumberFormat="0" applyProtection="0">
      <alignment vertical="center"/>
    </xf>
    <xf numFmtId="4" fontId="52" fillId="66" borderId="39" applyNumberFormat="0" applyProtection="0">
      <alignment vertical="center"/>
    </xf>
    <xf numFmtId="4" fontId="52" fillId="66" borderId="39" applyNumberFormat="0" applyProtection="0">
      <alignment vertical="center"/>
    </xf>
    <xf numFmtId="4" fontId="52" fillId="66" borderId="39" applyNumberFormat="0" applyProtection="0">
      <alignment vertical="center"/>
    </xf>
    <xf numFmtId="4" fontId="48" fillId="68" borderId="38" applyNumberFormat="0" applyProtection="0">
      <alignment vertical="center"/>
    </xf>
    <xf numFmtId="0" fontId="45" fillId="24" borderId="45" applyNumberFormat="0" applyProtection="0">
      <alignment horizontal="left" vertical="center" indent="1"/>
    </xf>
    <xf numFmtId="0" fontId="45" fillId="21" borderId="48" applyNumberFormat="0" applyProtection="0">
      <alignment horizontal="left" vertical="top" indent="1"/>
    </xf>
    <xf numFmtId="0" fontId="45" fillId="88" borderId="45" applyNumberFormat="0" applyProtection="0">
      <alignment horizontal="left" vertical="center" indent="1"/>
    </xf>
    <xf numFmtId="0" fontId="45" fillId="31" borderId="48" applyNumberFormat="0" applyProtection="0">
      <alignment horizontal="left" vertical="top" indent="1"/>
    </xf>
    <xf numFmtId="0" fontId="45" fillId="28" borderId="45" applyNumberFormat="0" applyProtection="0">
      <alignment horizontal="left" vertical="center" indent="1"/>
    </xf>
    <xf numFmtId="4" fontId="45" fillId="21" borderId="49" applyNumberFormat="0" applyProtection="0">
      <alignment horizontal="left" vertical="center" indent="1"/>
    </xf>
    <xf numFmtId="4" fontId="45" fillId="21" borderId="45" applyNumberFormat="0" applyProtection="0">
      <alignment horizontal="right" vertical="center"/>
    </xf>
    <xf numFmtId="4" fontId="4" fillId="31" borderId="49" applyNumberFormat="0" applyProtection="0">
      <alignment horizontal="left" vertical="center" indent="1"/>
    </xf>
    <xf numFmtId="4" fontId="4" fillId="31" borderId="49" applyNumberFormat="0" applyProtection="0">
      <alignment horizontal="left" vertical="center" indent="1"/>
    </xf>
    <xf numFmtId="4" fontId="45" fillId="80" borderId="49" applyNumberFormat="0" applyProtection="0">
      <alignment horizontal="left" vertical="center" indent="1"/>
    </xf>
    <xf numFmtId="4" fontId="45" fillId="26" borderId="45" applyNumberFormat="0" applyProtection="0">
      <alignment horizontal="right" vertical="center"/>
    </xf>
    <xf numFmtId="4" fontId="45" fillId="22" borderId="45" applyNumberFormat="0" applyProtection="0">
      <alignment horizontal="right" vertical="center"/>
    </xf>
    <xf numFmtId="4" fontId="15" fillId="68" borderId="38" applyNumberFormat="0" applyProtection="0">
      <alignment horizontal="left" vertical="center" indent="1"/>
    </xf>
    <xf numFmtId="4" fontId="52" fillId="28" borderId="39" applyNumberFormat="0" applyProtection="0">
      <alignment horizontal="left" vertical="center" indent="1"/>
    </xf>
    <xf numFmtId="4" fontId="52" fillId="28" borderId="39" applyNumberFormat="0" applyProtection="0">
      <alignment horizontal="left" vertical="center" indent="1"/>
    </xf>
    <xf numFmtId="4" fontId="52" fillId="28" borderId="39" applyNumberFormat="0" applyProtection="0">
      <alignment horizontal="left" vertical="center" indent="1"/>
    </xf>
    <xf numFmtId="4" fontId="52" fillId="28" borderId="39" applyNumberFormat="0" applyProtection="0">
      <alignment horizontal="left" vertical="center" indent="1"/>
    </xf>
    <xf numFmtId="4" fontId="52" fillId="28" borderId="39" applyNumberFormat="0" applyProtection="0">
      <alignment horizontal="left" vertical="center" indent="1"/>
    </xf>
    <xf numFmtId="4" fontId="52" fillId="28" borderId="39" applyNumberFormat="0" applyProtection="0">
      <alignment horizontal="left" vertical="center" indent="1"/>
    </xf>
    <xf numFmtId="4" fontId="52" fillId="28" borderId="39" applyNumberFormat="0" applyProtection="0">
      <alignment horizontal="left" vertical="center" indent="1"/>
    </xf>
    <xf numFmtId="4" fontId="52" fillId="28" borderId="39" applyNumberFormat="0" applyProtection="0">
      <alignment horizontal="left" vertical="center" indent="1"/>
    </xf>
    <xf numFmtId="4" fontId="52" fillId="28" borderId="39" applyNumberFormat="0" applyProtection="0">
      <alignment horizontal="left" vertical="center" indent="1"/>
    </xf>
    <xf numFmtId="4" fontId="52" fillId="28" borderId="39" applyNumberFormat="0" applyProtection="0">
      <alignment horizontal="left" vertical="center" indent="1"/>
    </xf>
    <xf numFmtId="4" fontId="15" fillId="68" borderId="38" applyNumberFormat="0" applyProtection="0">
      <alignment horizontal="left" vertical="center" indent="1"/>
    </xf>
    <xf numFmtId="0" fontId="52" fillId="66" borderId="39" applyNumberFormat="0" applyProtection="0">
      <alignment horizontal="left" vertical="top" indent="1"/>
    </xf>
    <xf numFmtId="0" fontId="52" fillId="66" borderId="39" applyNumberFormat="0" applyProtection="0">
      <alignment horizontal="left" vertical="top" indent="1"/>
    </xf>
    <xf numFmtId="0" fontId="52" fillId="66" borderId="39" applyNumberFormat="0" applyProtection="0">
      <alignment horizontal="left" vertical="top" indent="1"/>
    </xf>
    <xf numFmtId="0" fontId="52" fillId="66" borderId="39" applyNumberFormat="0" applyProtection="0">
      <alignment horizontal="left" vertical="top" indent="1"/>
    </xf>
    <xf numFmtId="0" fontId="52" fillId="66" borderId="39" applyNumberFormat="0" applyProtection="0">
      <alignment horizontal="left" vertical="top" indent="1"/>
    </xf>
    <xf numFmtId="0" fontId="52" fillId="66" borderId="39" applyNumberFormat="0" applyProtection="0">
      <alignment horizontal="left" vertical="top" indent="1"/>
    </xf>
    <xf numFmtId="0" fontId="52" fillId="66" borderId="39" applyNumberFormat="0" applyProtection="0">
      <alignment horizontal="left" vertical="top" indent="1"/>
    </xf>
    <xf numFmtId="0" fontId="52" fillId="66" borderId="39" applyNumberFormat="0" applyProtection="0">
      <alignment horizontal="left" vertical="top" indent="1"/>
    </xf>
    <xf numFmtId="0" fontId="52" fillId="66" borderId="39" applyNumberFormat="0" applyProtection="0">
      <alignment horizontal="left" vertical="top" indent="1"/>
    </xf>
    <xf numFmtId="0" fontId="52" fillId="66" borderId="39" applyNumberFormat="0" applyProtection="0">
      <alignment horizontal="left" vertical="top" indent="1"/>
    </xf>
    <xf numFmtId="4" fontId="15" fillId="82" borderId="38" applyNumberFormat="0" applyProtection="0">
      <alignment horizontal="right" vertical="center"/>
    </xf>
    <xf numFmtId="4" fontId="45" fillId="0" borderId="36" applyNumberFormat="0" applyProtection="0">
      <alignment horizontal="right" vertical="center"/>
    </xf>
    <xf numFmtId="4" fontId="45" fillId="0" borderId="36" applyNumberFormat="0" applyProtection="0">
      <alignment horizontal="right" vertical="center"/>
    </xf>
    <xf numFmtId="4" fontId="45" fillId="0" borderId="36" applyNumberFormat="0" applyProtection="0">
      <alignment horizontal="right" vertical="center"/>
    </xf>
    <xf numFmtId="4" fontId="45" fillId="0" borderId="36" applyNumberFormat="0" applyProtection="0">
      <alignment horizontal="right" vertical="center"/>
    </xf>
    <xf numFmtId="4" fontId="45" fillId="0" borderId="36" applyNumberFormat="0" applyProtection="0">
      <alignment horizontal="right" vertical="center"/>
    </xf>
    <xf numFmtId="4" fontId="45" fillId="0" borderId="36" applyNumberFormat="0" applyProtection="0">
      <alignment horizontal="right" vertical="center"/>
    </xf>
    <xf numFmtId="4" fontId="45" fillId="0" borderId="36" applyNumberFormat="0" applyProtection="0">
      <alignment horizontal="right" vertical="center"/>
    </xf>
    <xf numFmtId="4" fontId="45" fillId="0" borderId="36" applyNumberFormat="0" applyProtection="0">
      <alignment horizontal="right" vertical="center"/>
    </xf>
    <xf numFmtId="4" fontId="45" fillId="0" borderId="36" applyNumberFormat="0" applyProtection="0">
      <alignment horizontal="right" vertical="center"/>
    </xf>
    <xf numFmtId="4" fontId="45" fillId="0" borderId="36" applyNumberFormat="0" applyProtection="0">
      <alignment horizontal="right" vertical="center"/>
    </xf>
    <xf numFmtId="4" fontId="45" fillId="0" borderId="36" applyNumberFormat="0" applyProtection="0">
      <alignment horizontal="right" vertical="center"/>
    </xf>
    <xf numFmtId="4" fontId="45" fillId="0" borderId="36" applyNumberFormat="0" applyProtection="0">
      <alignment horizontal="right" vertical="center"/>
    </xf>
    <xf numFmtId="4" fontId="45" fillId="0" borderId="36" applyNumberFormat="0" applyProtection="0">
      <alignment horizontal="right" vertical="center"/>
    </xf>
    <xf numFmtId="4" fontId="45" fillId="0" borderId="36" applyNumberFormat="0" applyProtection="0">
      <alignment horizontal="right" vertical="center"/>
    </xf>
    <xf numFmtId="4" fontId="45" fillId="0" borderId="36" applyNumberFormat="0" applyProtection="0">
      <alignment horizontal="right" vertical="center"/>
    </xf>
    <xf numFmtId="4" fontId="45" fillId="0" borderId="36" applyNumberFormat="0" applyProtection="0">
      <alignment horizontal="right" vertical="center"/>
    </xf>
    <xf numFmtId="4" fontId="45" fillId="0" borderId="36" applyNumberFormat="0" applyProtection="0">
      <alignment horizontal="right" vertical="center"/>
    </xf>
    <xf numFmtId="4" fontId="45" fillId="0" borderId="36" applyNumberFormat="0" applyProtection="0">
      <alignment horizontal="right" vertical="center"/>
    </xf>
    <xf numFmtId="4" fontId="48" fillId="82" borderId="38" applyNumberFormat="0" applyProtection="0">
      <alignment horizontal="right" vertical="center"/>
    </xf>
    <xf numFmtId="4" fontId="45" fillId="91" borderId="36" applyNumberFormat="0" applyProtection="0">
      <alignment horizontal="right" vertical="center"/>
    </xf>
    <xf numFmtId="4" fontId="45" fillId="91" borderId="36" applyNumberFormat="0" applyProtection="0">
      <alignment horizontal="right" vertical="center"/>
    </xf>
    <xf numFmtId="4" fontId="45" fillId="91" borderId="36" applyNumberFormat="0" applyProtection="0">
      <alignment horizontal="right" vertical="center"/>
    </xf>
    <xf numFmtId="4" fontId="45" fillId="91" borderId="36" applyNumberFormat="0" applyProtection="0">
      <alignment horizontal="right" vertical="center"/>
    </xf>
    <xf numFmtId="4" fontId="45" fillId="91" borderId="36" applyNumberFormat="0" applyProtection="0">
      <alignment horizontal="right" vertical="center"/>
    </xf>
    <xf numFmtId="4" fontId="45" fillId="91" borderId="36" applyNumberFormat="0" applyProtection="0">
      <alignment horizontal="right" vertical="center"/>
    </xf>
    <xf numFmtId="4" fontId="45" fillId="91" borderId="36" applyNumberFormat="0" applyProtection="0">
      <alignment horizontal="right" vertical="center"/>
    </xf>
    <xf numFmtId="4" fontId="45" fillId="91" borderId="36" applyNumberFormat="0" applyProtection="0">
      <alignment horizontal="right" vertical="center"/>
    </xf>
    <xf numFmtId="4" fontId="45" fillId="91" borderId="36" applyNumberFormat="0" applyProtection="0">
      <alignment horizontal="right" vertical="center"/>
    </xf>
    <xf numFmtId="4" fontId="45" fillId="91" borderId="36" applyNumberFormat="0" applyProtection="0">
      <alignment horizontal="right" vertical="center"/>
    </xf>
    <xf numFmtId="4" fontId="45" fillId="91" borderId="36" applyNumberFormat="0" applyProtection="0">
      <alignment horizontal="right" vertical="center"/>
    </xf>
    <xf numFmtId="4" fontId="45" fillId="91" borderId="36" applyNumberFormat="0" applyProtection="0">
      <alignment horizontal="right" vertical="center"/>
    </xf>
    <xf numFmtId="4" fontId="45" fillId="91" borderId="36" applyNumberFormat="0" applyProtection="0">
      <alignment horizontal="right" vertical="center"/>
    </xf>
    <xf numFmtId="4" fontId="45" fillId="91" borderId="36" applyNumberFormat="0" applyProtection="0">
      <alignment horizontal="right" vertical="center"/>
    </xf>
    <xf numFmtId="4" fontId="45" fillId="91" borderId="36" applyNumberFormat="0" applyProtection="0">
      <alignment horizontal="right" vertical="center"/>
    </xf>
    <xf numFmtId="4" fontId="45" fillId="91" borderId="36" applyNumberFormat="0" applyProtection="0">
      <alignment horizontal="right" vertical="center"/>
    </xf>
    <xf numFmtId="4" fontId="45" fillId="91" borderId="36" applyNumberFormat="0" applyProtection="0">
      <alignment horizontal="right" vertical="center"/>
    </xf>
    <xf numFmtId="4" fontId="45" fillId="91" borderId="36" applyNumberFormat="0" applyProtection="0">
      <alignment horizontal="right" vertical="center"/>
    </xf>
    <xf numFmtId="0" fontId="4" fillId="84" borderId="38" applyNumberFormat="0" applyProtection="0">
      <alignment horizontal="left" vertical="center" indent="1"/>
    </xf>
    <xf numFmtId="4" fontId="45" fillId="34" borderId="36" applyNumberFormat="0" applyProtection="0">
      <alignment horizontal="left" vertical="center" indent="1"/>
    </xf>
    <xf numFmtId="4" fontId="45" fillId="34" borderId="36" applyNumberFormat="0" applyProtection="0">
      <alignment horizontal="left" vertical="center" indent="1"/>
    </xf>
    <xf numFmtId="4" fontId="45" fillId="34" borderId="36" applyNumberFormat="0" applyProtection="0">
      <alignment horizontal="left" vertical="center" indent="1"/>
    </xf>
    <xf numFmtId="4" fontId="45" fillId="34" borderId="36" applyNumberFormat="0" applyProtection="0">
      <alignment horizontal="left" vertical="center" indent="1"/>
    </xf>
    <xf numFmtId="4" fontId="45" fillId="34" borderId="36" applyNumberFormat="0" applyProtection="0">
      <alignment horizontal="left" vertical="center" indent="1"/>
    </xf>
    <xf numFmtId="4" fontId="45" fillId="34" borderId="36" applyNumberFormat="0" applyProtection="0">
      <alignment horizontal="left" vertical="center" indent="1"/>
    </xf>
    <xf numFmtId="4" fontId="45" fillId="34" borderId="36" applyNumberFormat="0" applyProtection="0">
      <alignment horizontal="left" vertical="center" indent="1"/>
    </xf>
    <xf numFmtId="4" fontId="45" fillId="34" borderId="36" applyNumberFormat="0" applyProtection="0">
      <alignment horizontal="left" vertical="center" indent="1"/>
    </xf>
    <xf numFmtId="4" fontId="45" fillId="34" borderId="36" applyNumberFormat="0" applyProtection="0">
      <alignment horizontal="left" vertical="center" indent="1"/>
    </xf>
    <xf numFmtId="4" fontId="45" fillId="34" borderId="36" applyNumberFormat="0" applyProtection="0">
      <alignment horizontal="left" vertical="center" indent="1"/>
    </xf>
    <xf numFmtId="4" fontId="45" fillId="34" borderId="36" applyNumberFormat="0" applyProtection="0">
      <alignment horizontal="left" vertical="center" indent="1"/>
    </xf>
    <xf numFmtId="4" fontId="45" fillId="34" borderId="36" applyNumberFormat="0" applyProtection="0">
      <alignment horizontal="left" vertical="center" indent="1"/>
    </xf>
    <xf numFmtId="4" fontId="45" fillId="34" borderId="36" applyNumberFormat="0" applyProtection="0">
      <alignment horizontal="left" vertical="center" indent="1"/>
    </xf>
    <xf numFmtId="4" fontId="45" fillId="34" borderId="36" applyNumberFormat="0" applyProtection="0">
      <alignment horizontal="left" vertical="center" indent="1"/>
    </xf>
    <xf numFmtId="4" fontId="45" fillId="34" borderId="36" applyNumberFormat="0" applyProtection="0">
      <alignment horizontal="left" vertical="center" indent="1"/>
    </xf>
    <xf numFmtId="4" fontId="45" fillId="34" borderId="36" applyNumberFormat="0" applyProtection="0">
      <alignment horizontal="left" vertical="center" indent="1"/>
    </xf>
    <xf numFmtId="0" fontId="4" fillId="84" borderId="38" applyNumberFormat="0" applyProtection="0">
      <alignment horizontal="left" vertical="center" indent="1"/>
    </xf>
    <xf numFmtId="0" fontId="52" fillId="21" borderId="39" applyNumberFormat="0" applyProtection="0">
      <alignment horizontal="left" vertical="top" indent="1"/>
    </xf>
    <xf numFmtId="0" fontId="52" fillId="21" borderId="39" applyNumberFormat="0" applyProtection="0">
      <alignment horizontal="left" vertical="top" indent="1"/>
    </xf>
    <xf numFmtId="0" fontId="52" fillId="21" borderId="39" applyNumberFormat="0" applyProtection="0">
      <alignment horizontal="left" vertical="top" indent="1"/>
    </xf>
    <xf numFmtId="0" fontId="52" fillId="21" borderId="39" applyNumberFormat="0" applyProtection="0">
      <alignment horizontal="left" vertical="top" indent="1"/>
    </xf>
    <xf numFmtId="0" fontId="52" fillId="21" borderId="39" applyNumberFormat="0" applyProtection="0">
      <alignment horizontal="left" vertical="top" indent="1"/>
    </xf>
    <xf numFmtId="0" fontId="52" fillId="21" borderId="39" applyNumberFormat="0" applyProtection="0">
      <alignment horizontal="left" vertical="top" indent="1"/>
    </xf>
    <xf numFmtId="0" fontId="52" fillId="21" borderId="39" applyNumberFormat="0" applyProtection="0">
      <alignment horizontal="left" vertical="top" indent="1"/>
    </xf>
    <xf numFmtId="0" fontId="52" fillId="21" borderId="39" applyNumberFormat="0" applyProtection="0">
      <alignment horizontal="left" vertical="top" indent="1"/>
    </xf>
    <xf numFmtId="0" fontId="52" fillId="21" borderId="39" applyNumberFormat="0" applyProtection="0">
      <alignment horizontal="left" vertical="top" indent="1"/>
    </xf>
    <xf numFmtId="0" fontId="52" fillId="21" borderId="39" applyNumberFormat="0" applyProtection="0">
      <alignment horizontal="left" vertical="top" indent="1"/>
    </xf>
    <xf numFmtId="4" fontId="45" fillId="35" borderId="45" applyNumberFormat="0" applyProtection="0">
      <alignment horizontal="right" vertical="center"/>
    </xf>
    <xf numFmtId="4" fontId="53" fillId="93" borderId="40" applyNumberFormat="0" applyProtection="0">
      <alignment horizontal="left" vertical="center" indent="1"/>
    </xf>
    <xf numFmtId="4" fontId="53" fillId="93" borderId="40" applyNumberFormat="0" applyProtection="0">
      <alignment horizontal="left" vertical="center" indent="1"/>
    </xf>
    <xf numFmtId="4" fontId="53" fillId="93" borderId="40" applyNumberFormat="0" applyProtection="0">
      <alignment horizontal="left" vertical="center" indent="1"/>
    </xf>
    <xf numFmtId="4" fontId="53" fillId="93" borderId="40" applyNumberFormat="0" applyProtection="0">
      <alignment horizontal="left" vertical="center" indent="1"/>
    </xf>
    <xf numFmtId="4" fontId="53" fillId="93" borderId="40" applyNumberFormat="0" applyProtection="0">
      <alignment horizontal="left" vertical="center" indent="1"/>
    </xf>
    <xf numFmtId="4" fontId="53" fillId="93" borderId="40" applyNumberFormat="0" applyProtection="0">
      <alignment horizontal="left" vertical="center" indent="1"/>
    </xf>
    <xf numFmtId="4" fontId="53" fillId="93" borderId="40" applyNumberFormat="0" applyProtection="0">
      <alignment horizontal="left" vertical="center" indent="1"/>
    </xf>
    <xf numFmtId="4" fontId="53" fillId="93" borderId="40" applyNumberFormat="0" applyProtection="0">
      <alignment horizontal="left" vertical="center" indent="1"/>
    </xf>
    <xf numFmtId="4" fontId="53" fillId="93" borderId="40" applyNumberFormat="0" applyProtection="0">
      <alignment horizontal="left" vertical="center" indent="1"/>
    </xf>
    <xf numFmtId="4" fontId="53" fillId="93" borderId="40" applyNumberFormat="0" applyProtection="0">
      <alignment horizontal="left" vertical="center" indent="1"/>
    </xf>
    <xf numFmtId="4" fontId="45" fillId="15" borderId="45" applyNumberFormat="0" applyProtection="0">
      <alignment horizontal="right" vertical="center"/>
    </xf>
    <xf numFmtId="4" fontId="45" fillId="34" borderId="45" applyNumberFormat="0" applyProtection="0">
      <alignment horizontal="left" vertical="center" indent="1"/>
    </xf>
    <xf numFmtId="0" fontId="50" fillId="65" borderId="48" applyNumberFormat="0" applyProtection="0">
      <alignment horizontal="left" vertical="top" indent="1"/>
    </xf>
    <xf numFmtId="4" fontId="45" fillId="67" borderId="45" applyNumberFormat="0" applyProtection="0">
      <alignment horizontal="left" vertical="center" indent="1"/>
    </xf>
    <xf numFmtId="4" fontId="45" fillId="65" borderId="45" applyNumberFormat="0" applyProtection="0">
      <alignment vertical="center"/>
    </xf>
    <xf numFmtId="4" fontId="45" fillId="65" borderId="45" applyNumberFormat="0" applyProtection="0">
      <alignment vertical="center"/>
    </xf>
    <xf numFmtId="0" fontId="4" fillId="66" borderId="46" applyNumberFormat="0" applyFont="0" applyAlignment="0" applyProtection="0"/>
    <xf numFmtId="0" fontId="45" fillId="24" borderId="78" applyNumberFormat="0" applyProtection="0">
      <alignment horizontal="left" vertical="center" indent="1"/>
    </xf>
    <xf numFmtId="4" fontId="45" fillId="80" borderId="91" applyNumberFormat="0" applyProtection="0">
      <alignment horizontal="left" vertical="center" indent="1"/>
    </xf>
    <xf numFmtId="4" fontId="45" fillId="34" borderId="105" applyNumberFormat="0" applyProtection="0">
      <alignment horizontal="left" vertical="center" indent="1"/>
    </xf>
    <xf numFmtId="4" fontId="45" fillId="0" borderId="78" applyNumberFormat="0" applyProtection="0">
      <alignment horizontal="right" vertical="center"/>
    </xf>
    <xf numFmtId="4" fontId="4" fillId="31" borderId="57" applyNumberFormat="0" applyProtection="0">
      <alignment horizontal="left" vertical="center" indent="1"/>
    </xf>
    <xf numFmtId="4" fontId="56" fillId="82" borderId="38" applyNumberFormat="0" applyProtection="0">
      <alignment horizontal="right" vertical="center"/>
    </xf>
    <xf numFmtId="4" fontId="55" fillId="91" borderId="36" applyNumberFormat="0" applyProtection="0">
      <alignment horizontal="right" vertical="center"/>
    </xf>
    <xf numFmtId="4" fontId="55" fillId="91" borderId="36" applyNumberFormat="0" applyProtection="0">
      <alignment horizontal="right" vertical="center"/>
    </xf>
    <xf numFmtId="4" fontId="55" fillId="91" borderId="36" applyNumberFormat="0" applyProtection="0">
      <alignment horizontal="right" vertical="center"/>
    </xf>
    <xf numFmtId="4" fontId="55" fillId="91" borderId="36" applyNumberFormat="0" applyProtection="0">
      <alignment horizontal="right" vertical="center"/>
    </xf>
    <xf numFmtId="4" fontId="55" fillId="91" borderId="36" applyNumberFormat="0" applyProtection="0">
      <alignment horizontal="right" vertical="center"/>
    </xf>
    <xf numFmtId="4" fontId="55" fillId="91" borderId="36" applyNumberFormat="0" applyProtection="0">
      <alignment horizontal="right" vertical="center"/>
    </xf>
    <xf numFmtId="4" fontId="55" fillId="91" borderId="36" applyNumberFormat="0" applyProtection="0">
      <alignment horizontal="right" vertical="center"/>
    </xf>
    <xf numFmtId="4" fontId="55" fillId="91" borderId="36" applyNumberFormat="0" applyProtection="0">
      <alignment horizontal="right" vertical="center"/>
    </xf>
    <xf numFmtId="4" fontId="55" fillId="91" borderId="36" applyNumberFormat="0" applyProtection="0">
      <alignment horizontal="right" vertical="center"/>
    </xf>
    <xf numFmtId="4" fontId="55" fillId="91" borderId="36" applyNumberFormat="0" applyProtection="0">
      <alignment horizontal="right" vertical="center"/>
    </xf>
    <xf numFmtId="4" fontId="45" fillId="27" borderId="69" applyNumberFormat="0" applyProtection="0">
      <alignment horizontal="right" vertical="center"/>
    </xf>
    <xf numFmtId="0" fontId="28" fillId="0" borderId="43" applyNumberFormat="0" applyFill="0" applyAlignment="0" applyProtection="0"/>
    <xf numFmtId="0" fontId="28" fillId="0" borderId="43" applyNumberFormat="0" applyFill="0" applyAlignment="0" applyProtection="0"/>
    <xf numFmtId="0" fontId="28" fillId="0" borderId="43" applyNumberFormat="0" applyFill="0" applyAlignment="0" applyProtection="0"/>
    <xf numFmtId="0" fontId="28" fillId="0" borderId="43" applyNumberFormat="0" applyFill="0" applyAlignment="0" applyProtection="0"/>
    <xf numFmtId="0" fontId="28" fillId="0" borderId="43" applyNumberFormat="0" applyFill="0" applyAlignment="0" applyProtection="0"/>
    <xf numFmtId="0" fontId="28" fillId="0" borderId="43" applyNumberFormat="0" applyFill="0" applyAlignment="0" applyProtection="0"/>
    <xf numFmtId="0" fontId="28" fillId="0" borderId="43" applyNumberFormat="0" applyFill="0" applyAlignment="0" applyProtection="0"/>
    <xf numFmtId="0" fontId="28" fillId="0" borderId="43" applyNumberFormat="0" applyFill="0" applyAlignment="0" applyProtection="0"/>
    <xf numFmtId="0" fontId="28" fillId="0" borderId="43" applyNumberFormat="0" applyFill="0" applyAlignment="0" applyProtection="0"/>
    <xf numFmtId="0" fontId="28" fillId="0" borderId="43" applyNumberFormat="0" applyFill="0" applyAlignment="0" applyProtection="0"/>
    <xf numFmtId="0" fontId="28" fillId="0" borderId="42" applyNumberFormat="0" applyFill="0" applyAlignment="0" applyProtection="0"/>
    <xf numFmtId="0" fontId="28" fillId="0" borderId="42" applyNumberFormat="0" applyFill="0" applyAlignment="0" applyProtection="0"/>
    <xf numFmtId="0" fontId="28" fillId="0" borderId="42" applyNumberFormat="0" applyFill="0" applyAlignment="0" applyProtection="0"/>
    <xf numFmtId="0" fontId="28" fillId="0" borderId="42" applyNumberFormat="0" applyFill="0" applyAlignment="0" applyProtection="0"/>
    <xf numFmtId="0" fontId="28" fillId="0" borderId="42" applyNumberFormat="0" applyFill="0" applyAlignment="0" applyProtection="0"/>
    <xf numFmtId="0" fontId="28" fillId="0" borderId="42" applyNumberFormat="0" applyFill="0" applyAlignment="0" applyProtection="0"/>
    <xf numFmtId="0" fontId="28" fillId="0" borderId="42" applyNumberFormat="0" applyFill="0" applyAlignment="0" applyProtection="0"/>
    <xf numFmtId="0" fontId="28" fillId="0" borderId="42" applyNumberFormat="0" applyFill="0" applyAlignment="0" applyProtection="0"/>
    <xf numFmtId="0" fontId="28" fillId="0" borderId="42" applyNumberFormat="0" applyFill="0" applyAlignment="0" applyProtection="0"/>
    <xf numFmtId="0" fontId="46" fillId="28" borderId="38" applyNumberFormat="0" applyAlignment="0" applyProtection="0"/>
    <xf numFmtId="0" fontId="46" fillId="28" borderId="38" applyNumberFormat="0" applyAlignment="0" applyProtection="0"/>
    <xf numFmtId="0" fontId="46" fillId="28" borderId="38" applyNumberFormat="0" applyAlignment="0" applyProtection="0"/>
    <xf numFmtId="0" fontId="46" fillId="28" borderId="38" applyNumberFormat="0" applyAlignment="0" applyProtection="0"/>
    <xf numFmtId="0" fontId="46" fillId="28" borderId="38" applyNumberFormat="0" applyAlignment="0" applyProtection="0"/>
    <xf numFmtId="0" fontId="46" fillId="28" borderId="38" applyNumberFormat="0" applyAlignment="0" applyProtection="0"/>
    <xf numFmtId="0" fontId="46" fillId="28" borderId="38" applyNumberFormat="0" applyAlignment="0" applyProtection="0"/>
    <xf numFmtId="0" fontId="46" fillId="28" borderId="38" applyNumberFormat="0" applyAlignment="0" applyProtection="0"/>
    <xf numFmtId="0" fontId="46" fillId="28" borderId="38" applyNumberFormat="0" applyAlignment="0" applyProtection="0"/>
    <xf numFmtId="0" fontId="24" fillId="28" borderId="60" applyNumberFormat="0" applyAlignment="0" applyProtection="0"/>
    <xf numFmtId="4" fontId="45" fillId="80" borderId="82" applyNumberFormat="0" applyProtection="0">
      <alignment horizontal="left" vertical="center" indent="1"/>
    </xf>
    <xf numFmtId="4" fontId="45" fillId="27" borderId="96" applyNumberFormat="0" applyProtection="0">
      <alignment horizontal="right" vertical="center"/>
    </xf>
    <xf numFmtId="4" fontId="4" fillId="31" borderId="57" applyNumberFormat="0" applyProtection="0">
      <alignment horizontal="left" vertical="center" indent="1"/>
    </xf>
    <xf numFmtId="4" fontId="45" fillId="20" borderId="57" applyNumberFormat="0" applyProtection="0">
      <alignment horizontal="left" vertical="center" indent="1"/>
    </xf>
    <xf numFmtId="0" fontId="45" fillId="24" borderId="78" applyNumberFormat="0" applyProtection="0">
      <alignment horizontal="left" vertical="center" indent="1"/>
    </xf>
    <xf numFmtId="0" fontId="24" fillId="28" borderId="52" applyNumberFormat="0" applyAlignment="0" applyProtection="0"/>
    <xf numFmtId="4" fontId="45" fillId="34" borderId="69" applyNumberFormat="0" applyProtection="0">
      <alignment horizontal="left" vertical="center" indent="1"/>
    </xf>
    <xf numFmtId="4" fontId="45" fillId="67" borderId="78" applyNumberFormat="0" applyProtection="0">
      <alignment horizontal="left" vertical="center" indent="1"/>
    </xf>
    <xf numFmtId="0" fontId="50" fillId="65" borderId="64" applyNumberFormat="0" applyProtection="0">
      <alignment horizontal="left" vertical="top" indent="1"/>
    </xf>
    <xf numFmtId="0" fontId="45" fillId="24" borderId="90" applyNumberFormat="0" applyProtection="0">
      <alignment horizontal="left" vertical="top" indent="1"/>
    </xf>
    <xf numFmtId="0" fontId="45" fillId="28" borderId="78" applyNumberFormat="0" applyProtection="0">
      <alignment horizontal="left" vertical="center" indent="1"/>
    </xf>
    <xf numFmtId="0" fontId="28" fillId="0" borderId="85" applyNumberFormat="0" applyFill="0" applyAlignment="0" applyProtection="0"/>
    <xf numFmtId="4" fontId="45" fillId="80" borderId="57" applyNumberFormat="0" applyProtection="0">
      <alignment horizontal="left" vertical="center" indent="1"/>
    </xf>
    <xf numFmtId="4" fontId="45" fillId="21" borderId="45" applyNumberFormat="0" applyProtection="0">
      <alignment horizontal="right" vertical="center"/>
    </xf>
    <xf numFmtId="0" fontId="28" fillId="0" borderId="85" applyNumberFormat="0" applyFill="0" applyAlignment="0" applyProtection="0"/>
    <xf numFmtId="4" fontId="45" fillId="34" borderId="78" applyNumberFormat="0" applyProtection="0">
      <alignment horizontal="left" vertical="center" indent="1"/>
    </xf>
    <xf numFmtId="0" fontId="46" fillId="28" borderId="71" applyNumberFormat="0" applyAlignment="0" applyProtection="0"/>
    <xf numFmtId="0" fontId="45" fillId="24" borderId="81" applyNumberFormat="0" applyProtection="0">
      <alignment horizontal="left" vertical="top" indent="1"/>
    </xf>
    <xf numFmtId="4" fontId="45" fillId="80" borderId="49" applyNumberFormat="0" applyProtection="0">
      <alignment horizontal="left" vertical="center" indent="1"/>
    </xf>
    <xf numFmtId="4" fontId="45" fillId="22" borderId="45" applyNumberFormat="0" applyProtection="0">
      <alignment horizontal="right" vertical="center"/>
    </xf>
    <xf numFmtId="4" fontId="45" fillId="29" borderId="45" applyNumberFormat="0" applyProtection="0">
      <alignment horizontal="right" vertical="center"/>
    </xf>
    <xf numFmtId="4" fontId="45" fillId="26" borderId="45" applyNumberFormat="0" applyProtection="0">
      <alignment horizontal="right" vertical="center"/>
    </xf>
    <xf numFmtId="0" fontId="45" fillId="28" borderId="78" applyNumberFormat="0" applyProtection="0">
      <alignment horizontal="left" vertical="center" indent="1"/>
    </xf>
    <xf numFmtId="4" fontId="4" fillId="31" borderId="49" applyNumberFormat="0" applyProtection="0">
      <alignment horizontal="left" vertical="center" indent="1"/>
    </xf>
    <xf numFmtId="4" fontId="45" fillId="80" borderId="82" applyNumberFormat="0" applyProtection="0">
      <alignment horizontal="left" vertical="center" indent="1"/>
    </xf>
    <xf numFmtId="0" fontId="46" fillId="28" borderId="55" applyNumberFormat="0" applyAlignment="0" applyProtection="0"/>
    <xf numFmtId="0" fontId="45" fillId="88" borderId="78" applyNumberFormat="0" applyProtection="0">
      <alignment horizontal="left" vertical="center" indent="1"/>
    </xf>
    <xf numFmtId="0" fontId="27" fillId="19" borderId="52" applyNumberFormat="0" applyAlignment="0" applyProtection="0"/>
    <xf numFmtId="0" fontId="46" fillId="28" borderId="80" applyNumberFormat="0" applyAlignment="0" applyProtection="0"/>
    <xf numFmtId="0" fontId="42" fillId="19" borderId="52" applyNumberFormat="0" applyAlignment="0" applyProtection="0"/>
    <xf numFmtId="4" fontId="45" fillId="20" borderId="82" applyNumberFormat="0" applyProtection="0">
      <alignment horizontal="left" vertical="center" indent="1"/>
    </xf>
    <xf numFmtId="4" fontId="45" fillId="21" borderId="53" applyNumberFormat="0" applyProtection="0">
      <alignment horizontal="right" vertical="center"/>
    </xf>
    <xf numFmtId="0" fontId="28" fillId="0" borderId="84" applyNumberFormat="0" applyFill="0" applyAlignment="0" applyProtection="0"/>
    <xf numFmtId="4" fontId="45" fillId="65" borderId="53" applyNumberFormat="0" applyProtection="0">
      <alignment vertical="center"/>
    </xf>
    <xf numFmtId="4" fontId="45" fillId="80" borderId="82" applyNumberFormat="0" applyProtection="0">
      <alignment horizontal="left" vertical="center" indent="1"/>
    </xf>
    <xf numFmtId="4" fontId="45" fillId="20" borderId="49" applyNumberFormat="0" applyProtection="0">
      <alignment horizontal="left" vertical="center" indent="1"/>
    </xf>
    <xf numFmtId="4" fontId="45" fillId="26" borderId="53" applyNumberFormat="0" applyProtection="0">
      <alignment horizontal="right" vertical="center"/>
    </xf>
    <xf numFmtId="0" fontId="24" fillId="28" borderId="68" applyNumberFormat="0" applyAlignment="0" applyProtection="0"/>
    <xf numFmtId="4" fontId="45" fillId="27" borderId="105" applyNumberFormat="0" applyProtection="0">
      <alignment horizontal="right" vertical="center"/>
    </xf>
    <xf numFmtId="4" fontId="53" fillId="93" borderId="49" applyNumberFormat="0" applyProtection="0">
      <alignment horizontal="left" vertical="center" indent="1"/>
    </xf>
    <xf numFmtId="4" fontId="4" fillId="31" borderId="57" applyNumberFormat="0" applyProtection="0">
      <alignment horizontal="left" vertical="center" indent="1"/>
    </xf>
    <xf numFmtId="4" fontId="45" fillId="27" borderId="61" applyNumberFormat="0" applyProtection="0">
      <alignment horizontal="right" vertical="center"/>
    </xf>
    <xf numFmtId="0" fontId="4" fillId="66" borderId="70" applyNumberFormat="0" applyFont="0" applyAlignment="0" applyProtection="0"/>
    <xf numFmtId="0" fontId="4" fillId="66" borderId="46" applyNumberFormat="0" applyFont="0" applyAlignment="0" applyProtection="0"/>
    <xf numFmtId="0" fontId="27" fillId="19" borderId="95" applyNumberFormat="0" applyAlignment="0" applyProtection="0"/>
    <xf numFmtId="4" fontId="45" fillId="21" borderId="78" applyNumberFormat="0" applyProtection="0">
      <alignment horizontal="right" vertical="center"/>
    </xf>
    <xf numFmtId="4" fontId="4" fillId="31" borderId="91" applyNumberFormat="0" applyProtection="0">
      <alignment horizontal="left" vertical="center" indent="1"/>
    </xf>
    <xf numFmtId="4" fontId="45" fillId="35" borderId="131" applyNumberFormat="0" applyProtection="0">
      <alignment horizontal="right" vertical="center"/>
    </xf>
    <xf numFmtId="4" fontId="45" fillId="26" borderId="87" applyNumberFormat="0" applyProtection="0">
      <alignment horizontal="right" vertical="center"/>
    </xf>
    <xf numFmtId="4" fontId="45" fillId="29" borderId="87" applyNumberFormat="0" applyProtection="0">
      <alignment horizontal="right" vertical="center"/>
    </xf>
    <xf numFmtId="4" fontId="45" fillId="22" borderId="87" applyNumberFormat="0" applyProtection="0">
      <alignment horizontal="right" vertical="center"/>
    </xf>
    <xf numFmtId="4" fontId="4" fillId="31" borderId="82" applyNumberFormat="0" applyProtection="0">
      <alignment horizontal="left" vertical="center" indent="1"/>
    </xf>
    <xf numFmtId="4" fontId="45" fillId="34" borderId="61" applyNumberFormat="0" applyProtection="0">
      <alignment horizontal="left" vertical="center" indent="1"/>
    </xf>
    <xf numFmtId="4" fontId="45" fillId="91" borderId="53" applyNumberFormat="0" applyProtection="0">
      <alignment horizontal="right" vertical="center"/>
    </xf>
    <xf numFmtId="4" fontId="45" fillId="0" borderId="53" applyNumberFormat="0" applyProtection="0">
      <alignment horizontal="right" vertical="center"/>
    </xf>
    <xf numFmtId="0" fontId="24" fillId="28" borderId="44" applyNumberFormat="0" applyAlignment="0" applyProtection="0"/>
    <xf numFmtId="0" fontId="25" fillId="60" borderId="45" applyNumberFormat="0" applyAlignment="0" applyProtection="0"/>
    <xf numFmtId="4" fontId="45" fillId="34" borderId="69" applyNumberFormat="0" applyProtection="0">
      <alignment horizontal="left" vertical="center" indent="1"/>
    </xf>
    <xf numFmtId="0" fontId="43" fillId="54" borderId="45" applyNumberFormat="0" applyAlignment="0" applyProtection="0"/>
    <xf numFmtId="0" fontId="42" fillId="19" borderId="44" applyNumberFormat="0" applyAlignment="0" applyProtection="0"/>
    <xf numFmtId="0" fontId="4" fillId="66" borderId="54" applyNumberFormat="0" applyFont="0" applyAlignment="0" applyProtection="0"/>
    <xf numFmtId="0" fontId="46" fillId="28" borderId="71" applyNumberFormat="0" applyAlignment="0" applyProtection="0"/>
    <xf numFmtId="4" fontId="53" fillId="93" borderId="82" applyNumberFormat="0" applyProtection="0">
      <alignment horizontal="left" vertical="center" indent="1"/>
    </xf>
    <xf numFmtId="0" fontId="46" fillId="28" borderId="63" applyNumberFormat="0" applyAlignment="0" applyProtection="0"/>
    <xf numFmtId="0" fontId="28" fillId="0" borderId="85" applyNumberFormat="0" applyFill="0" applyAlignment="0" applyProtection="0"/>
    <xf numFmtId="4" fontId="45" fillId="91" borderId="78" applyNumberFormat="0" applyProtection="0">
      <alignment horizontal="right" vertical="center"/>
    </xf>
    <xf numFmtId="4" fontId="45" fillId="59" borderId="61" applyNumberFormat="0" applyProtection="0">
      <alignment horizontal="right" vertical="center"/>
    </xf>
    <xf numFmtId="0" fontId="25" fillId="60" borderId="53" applyNumberFormat="0" applyAlignment="0" applyProtection="0"/>
    <xf numFmtId="0" fontId="45" fillId="53" borderId="45" applyNumberFormat="0" applyFont="0" applyAlignment="0" applyProtection="0"/>
    <xf numFmtId="0" fontId="4" fillId="66" borderId="46" applyNumberFormat="0" applyFont="0" applyAlignment="0" applyProtection="0"/>
    <xf numFmtId="0" fontId="4" fillId="66" borderId="46" applyNumberFormat="0" applyFont="0" applyAlignment="0" applyProtection="0"/>
    <xf numFmtId="0" fontId="4" fillId="66" borderId="46" applyNumberFormat="0" applyFont="0" applyAlignment="0" applyProtection="0"/>
    <xf numFmtId="0" fontId="46" fillId="60" borderId="47" applyNumberFormat="0" applyAlignment="0" applyProtection="0"/>
    <xf numFmtId="4" fontId="45" fillId="58" borderId="65" applyNumberFormat="0" applyProtection="0">
      <alignment horizontal="right" vertical="center"/>
    </xf>
    <xf numFmtId="4" fontId="45" fillId="21" borderId="69" applyNumberFormat="0" applyProtection="0">
      <alignment horizontal="right" vertical="center"/>
    </xf>
    <xf numFmtId="4" fontId="45" fillId="65" borderId="45" applyNumberFormat="0" applyProtection="0">
      <alignment vertical="center"/>
    </xf>
    <xf numFmtId="4" fontId="45" fillId="65" borderId="45" applyNumberFormat="0" applyProtection="0">
      <alignment vertical="center"/>
    </xf>
    <xf numFmtId="4" fontId="45" fillId="65" borderId="45" applyNumberFormat="0" applyProtection="0">
      <alignment vertical="center"/>
    </xf>
    <xf numFmtId="4" fontId="45" fillId="65" borderId="45" applyNumberFormat="0" applyProtection="0">
      <alignment vertical="center"/>
    </xf>
    <xf numFmtId="4" fontId="45" fillId="67" borderId="45" applyNumberFormat="0" applyProtection="0">
      <alignment horizontal="left" vertical="center" indent="1"/>
    </xf>
    <xf numFmtId="4" fontId="45" fillId="67" borderId="45" applyNumberFormat="0" applyProtection="0">
      <alignment horizontal="left" vertical="center" indent="1"/>
    </xf>
    <xf numFmtId="0" fontId="50" fillId="65" borderId="48" applyNumberFormat="0" applyProtection="0">
      <alignment horizontal="left" vertical="top" indent="1"/>
    </xf>
    <xf numFmtId="4" fontId="45" fillId="34" borderId="45" applyNumberFormat="0" applyProtection="0">
      <alignment horizontal="left" vertical="center" indent="1"/>
    </xf>
    <xf numFmtId="4" fontId="45" fillId="34" borderId="45" applyNumberFormat="0" applyProtection="0">
      <alignment horizontal="left" vertical="center" indent="1"/>
    </xf>
    <xf numFmtId="4" fontId="45" fillId="15" borderId="45" applyNumberFormat="0" applyProtection="0">
      <alignment horizontal="right" vertical="center"/>
    </xf>
    <xf numFmtId="4" fontId="45" fillId="15" borderId="45" applyNumberFormat="0" applyProtection="0">
      <alignment horizontal="right" vertical="center"/>
    </xf>
    <xf numFmtId="4" fontId="45" fillId="71" borderId="45" applyNumberFormat="0" applyProtection="0">
      <alignment horizontal="right" vertical="center"/>
    </xf>
    <xf numFmtId="4" fontId="45" fillId="71" borderId="45" applyNumberFormat="0" applyProtection="0">
      <alignment horizontal="right" vertical="center"/>
    </xf>
    <xf numFmtId="4" fontId="45" fillId="58" borderId="49" applyNumberFormat="0" applyProtection="0">
      <alignment horizontal="right" vertical="center"/>
    </xf>
    <xf numFmtId="4" fontId="45" fillId="58" borderId="49" applyNumberFormat="0" applyProtection="0">
      <alignment horizontal="right" vertical="center"/>
    </xf>
    <xf numFmtId="4" fontId="45" fillId="27" borderId="45" applyNumberFormat="0" applyProtection="0">
      <alignment horizontal="right" vertical="center"/>
    </xf>
    <xf numFmtId="4" fontId="45" fillId="27" borderId="45" applyNumberFormat="0" applyProtection="0">
      <alignment horizontal="right" vertical="center"/>
    </xf>
    <xf numFmtId="4" fontId="45" fillId="35" borderId="45" applyNumberFormat="0" applyProtection="0">
      <alignment horizontal="right" vertical="center"/>
    </xf>
    <xf numFmtId="4" fontId="45" fillId="35" borderId="45" applyNumberFormat="0" applyProtection="0">
      <alignment horizontal="right" vertical="center"/>
    </xf>
    <xf numFmtId="4" fontId="45" fillId="59" borderId="45" applyNumberFormat="0" applyProtection="0">
      <alignment horizontal="right" vertical="center"/>
    </xf>
    <xf numFmtId="4" fontId="45" fillId="59" borderId="45" applyNumberFormat="0" applyProtection="0">
      <alignment horizontal="right" vertical="center"/>
    </xf>
    <xf numFmtId="4" fontId="45" fillId="29" borderId="45" applyNumberFormat="0" applyProtection="0">
      <alignment horizontal="right" vertical="center"/>
    </xf>
    <xf numFmtId="4" fontId="45" fillId="29" borderId="45" applyNumberFormat="0" applyProtection="0">
      <alignment horizontal="right" vertical="center"/>
    </xf>
    <xf numFmtId="4" fontId="45" fillId="22" borderId="45" applyNumberFormat="0" applyProtection="0">
      <alignment horizontal="right" vertical="center"/>
    </xf>
    <xf numFmtId="4" fontId="45" fillId="22" borderId="45" applyNumberFormat="0" applyProtection="0">
      <alignment horizontal="right" vertical="center"/>
    </xf>
    <xf numFmtId="4" fontId="45" fillId="26" borderId="45" applyNumberFormat="0" applyProtection="0">
      <alignment horizontal="right" vertical="center"/>
    </xf>
    <xf numFmtId="4" fontId="45" fillId="26" borderId="45" applyNumberFormat="0" applyProtection="0">
      <alignment horizontal="right" vertical="center"/>
    </xf>
    <xf numFmtId="4" fontId="45" fillId="80" borderId="49" applyNumberFormat="0" applyProtection="0">
      <alignment horizontal="left" vertical="center" indent="1"/>
    </xf>
    <xf numFmtId="4" fontId="45" fillId="80" borderId="49" applyNumberFormat="0" applyProtection="0">
      <alignment horizontal="left" vertical="center" indent="1"/>
    </xf>
    <xf numFmtId="4" fontId="4" fillId="31" borderId="49" applyNumberFormat="0" applyProtection="0">
      <alignment horizontal="left" vertical="center" indent="1"/>
    </xf>
    <xf numFmtId="4" fontId="4" fillId="31" borderId="49" applyNumberFormat="0" applyProtection="0">
      <alignment horizontal="left" vertical="center" indent="1"/>
    </xf>
    <xf numFmtId="4" fontId="45" fillId="21" borderId="45" applyNumberFormat="0" applyProtection="0">
      <alignment horizontal="right" vertical="center"/>
    </xf>
    <xf numFmtId="4" fontId="45" fillId="21" borderId="45" applyNumberFormat="0" applyProtection="0">
      <alignment horizontal="right" vertical="center"/>
    </xf>
    <xf numFmtId="4" fontId="45" fillId="20" borderId="49" applyNumberFormat="0" applyProtection="0">
      <alignment horizontal="left" vertical="center" indent="1"/>
    </xf>
    <xf numFmtId="4" fontId="45" fillId="20" borderId="49" applyNumberFormat="0" applyProtection="0">
      <alignment horizontal="left" vertical="center" indent="1"/>
    </xf>
    <xf numFmtId="4" fontId="45" fillId="21" borderId="49" applyNumberFormat="0" applyProtection="0">
      <alignment horizontal="left" vertical="center" indent="1"/>
    </xf>
    <xf numFmtId="4" fontId="45" fillId="21" borderId="49" applyNumberFormat="0" applyProtection="0">
      <alignment horizontal="left" vertical="center" indent="1"/>
    </xf>
    <xf numFmtId="0" fontId="45" fillId="28" borderId="45" applyNumberFormat="0" applyProtection="0">
      <alignment horizontal="left" vertical="center" indent="1"/>
    </xf>
    <xf numFmtId="0" fontId="45" fillId="28" borderId="45" applyNumberFormat="0" applyProtection="0">
      <alignment horizontal="left" vertical="center" indent="1"/>
    </xf>
    <xf numFmtId="0" fontId="45" fillId="31" borderId="48" applyNumberFormat="0" applyProtection="0">
      <alignment horizontal="left" vertical="top" indent="1"/>
    </xf>
    <xf numFmtId="0" fontId="45" fillId="88" borderId="45" applyNumberFormat="0" applyProtection="0">
      <alignment horizontal="left" vertical="center" indent="1"/>
    </xf>
    <xf numFmtId="0" fontId="45" fillId="88" borderId="45" applyNumberFormat="0" applyProtection="0">
      <alignment horizontal="left" vertical="center" indent="1"/>
    </xf>
    <xf numFmtId="0" fontId="45" fillId="21" borderId="48" applyNumberFormat="0" applyProtection="0">
      <alignment horizontal="left" vertical="top" indent="1"/>
    </xf>
    <xf numFmtId="0" fontId="45" fillId="24" borderId="45" applyNumberFormat="0" applyProtection="0">
      <alignment horizontal="left" vertical="center" indent="1"/>
    </xf>
    <xf numFmtId="0" fontId="45" fillId="24" borderId="45" applyNumberFormat="0" applyProtection="0">
      <alignment horizontal="left" vertical="center" indent="1"/>
    </xf>
    <xf numFmtId="0" fontId="45" fillId="24" borderId="48" applyNumberFormat="0" applyProtection="0">
      <alignment horizontal="left" vertical="top" indent="1"/>
    </xf>
    <xf numFmtId="0" fontId="45" fillId="20" borderId="45" applyNumberFormat="0" applyProtection="0">
      <alignment horizontal="left" vertical="center" indent="1"/>
    </xf>
    <xf numFmtId="0" fontId="45" fillId="20" borderId="45" applyNumberFormat="0" applyProtection="0">
      <alignment horizontal="left" vertical="center" indent="1"/>
    </xf>
    <xf numFmtId="0" fontId="45" fillId="20" borderId="48" applyNumberFormat="0" applyProtection="0">
      <alignment horizontal="left" vertical="top" indent="1"/>
    </xf>
    <xf numFmtId="0" fontId="35" fillId="31" borderId="50" applyBorder="0"/>
    <xf numFmtId="4" fontId="52" fillId="66" borderId="48" applyNumberFormat="0" applyProtection="0">
      <alignment vertical="center"/>
    </xf>
    <xf numFmtId="4" fontId="53" fillId="93" borderId="57" applyNumberFormat="0" applyProtection="0">
      <alignment horizontal="left" vertical="center" indent="1"/>
    </xf>
    <xf numFmtId="4" fontId="55" fillId="91" borderId="61" applyNumberFormat="0" applyProtection="0">
      <alignment horizontal="right" vertical="center"/>
    </xf>
    <xf numFmtId="4" fontId="52" fillId="28" borderId="48" applyNumberFormat="0" applyProtection="0">
      <alignment horizontal="left" vertical="center" indent="1"/>
    </xf>
    <xf numFmtId="0" fontId="52" fillId="66" borderId="48" applyNumberFormat="0" applyProtection="0">
      <alignment horizontal="left" vertical="top" indent="1"/>
    </xf>
    <xf numFmtId="4" fontId="45" fillId="0" borderId="45" applyNumberFormat="0" applyProtection="0">
      <alignment horizontal="right" vertical="center"/>
    </xf>
    <xf numFmtId="4" fontId="45" fillId="0" borderId="45" applyNumberFormat="0" applyProtection="0">
      <alignment horizontal="right" vertical="center"/>
    </xf>
    <xf numFmtId="4" fontId="45" fillId="91" borderId="45" applyNumberFormat="0" applyProtection="0">
      <alignment horizontal="right" vertical="center"/>
    </xf>
    <xf numFmtId="4" fontId="45" fillId="91" borderId="45" applyNumberFormat="0" applyProtection="0">
      <alignment horizontal="right" vertical="center"/>
    </xf>
    <xf numFmtId="4" fontId="45" fillId="34" borderId="45" applyNumberFormat="0" applyProtection="0">
      <alignment horizontal="left" vertical="center" indent="1"/>
    </xf>
    <xf numFmtId="4" fontId="45" fillId="34" borderId="45" applyNumberFormat="0" applyProtection="0">
      <alignment horizontal="left" vertical="center" indent="1"/>
    </xf>
    <xf numFmtId="4" fontId="45" fillId="34" borderId="45" applyNumberFormat="0" applyProtection="0">
      <alignment horizontal="left" vertical="center" indent="1"/>
    </xf>
    <xf numFmtId="4" fontId="45" fillId="34" borderId="45" applyNumberFormat="0" applyProtection="0">
      <alignment horizontal="left" vertical="center" indent="1"/>
    </xf>
    <xf numFmtId="0" fontId="52" fillId="21" borderId="48" applyNumberFormat="0" applyProtection="0">
      <alignment horizontal="left" vertical="top" indent="1"/>
    </xf>
    <xf numFmtId="4" fontId="53" fillId="93" borderId="49" applyNumberFormat="0" applyProtection="0">
      <alignment horizontal="left" vertical="center" indent="1"/>
    </xf>
    <xf numFmtId="4" fontId="45" fillId="21" borderId="57" applyNumberFormat="0" applyProtection="0">
      <alignment horizontal="left" vertical="center" indent="1"/>
    </xf>
    <xf numFmtId="4" fontId="45" fillId="22" borderId="53" applyNumberFormat="0" applyProtection="0">
      <alignment horizontal="right" vertical="center"/>
    </xf>
    <xf numFmtId="4" fontId="55" fillId="91" borderId="45" applyNumberFormat="0" applyProtection="0">
      <alignment horizontal="right" vertical="center"/>
    </xf>
    <xf numFmtId="4" fontId="45" fillId="65" borderId="53" applyNumberFormat="0" applyProtection="0">
      <alignment vertical="center"/>
    </xf>
    <xf numFmtId="4" fontId="45" fillId="65" borderId="53" applyNumberFormat="0" applyProtection="0">
      <alignment vertical="center"/>
    </xf>
    <xf numFmtId="4" fontId="45" fillId="29" borderId="61" applyNumberFormat="0" applyProtection="0">
      <alignment horizontal="right" vertical="center"/>
    </xf>
    <xf numFmtId="0" fontId="4" fillId="66" borderId="54" applyNumberFormat="0" applyFont="0" applyAlignment="0" applyProtection="0"/>
    <xf numFmtId="4" fontId="45" fillId="34" borderId="78" applyNumberFormat="0" applyProtection="0">
      <alignment horizontal="left" vertical="center" indent="1"/>
    </xf>
    <xf numFmtId="4" fontId="45" fillId="21" borderId="82" applyNumberFormat="0" applyProtection="0">
      <alignment horizontal="left" vertical="center" indent="1"/>
    </xf>
    <xf numFmtId="0" fontId="28" fillId="0" borderId="85" applyNumberFormat="0" applyFill="0" applyAlignment="0" applyProtection="0"/>
    <xf numFmtId="4" fontId="52" fillId="28" borderId="81" applyNumberFormat="0" applyProtection="0">
      <alignment horizontal="left" vertical="center" indent="1"/>
    </xf>
    <xf numFmtId="4" fontId="4" fillId="31" borderId="65" applyNumberFormat="0" applyProtection="0">
      <alignment horizontal="left" vertical="center" indent="1"/>
    </xf>
    <xf numFmtId="0" fontId="28" fillId="0" borderId="85" applyNumberFormat="0" applyFill="0" applyAlignment="0" applyProtection="0"/>
    <xf numFmtId="4" fontId="45" fillId="65" borderId="61" applyNumberFormat="0" applyProtection="0">
      <alignment vertical="center"/>
    </xf>
    <xf numFmtId="4" fontId="45" fillId="65" borderId="61" applyNumberFormat="0" applyProtection="0">
      <alignment vertical="center"/>
    </xf>
    <xf numFmtId="4" fontId="45" fillId="67" borderId="61" applyNumberFormat="0" applyProtection="0">
      <alignment horizontal="left" vertical="center" indent="1"/>
    </xf>
    <xf numFmtId="4" fontId="45" fillId="35" borderId="61" applyNumberFormat="0" applyProtection="0">
      <alignment horizontal="right" vertical="center"/>
    </xf>
    <xf numFmtId="0" fontId="25" fillId="60" borderId="53" applyNumberFormat="0" applyAlignment="0" applyProtection="0"/>
    <xf numFmtId="4" fontId="4" fillId="31" borderId="73" applyNumberFormat="0" applyProtection="0">
      <alignment horizontal="left" vertical="center" indent="1"/>
    </xf>
    <xf numFmtId="4" fontId="52" fillId="66" borderId="81" applyNumberFormat="0" applyProtection="0">
      <alignment vertical="center"/>
    </xf>
    <xf numFmtId="0" fontId="21" fillId="28" borderId="98" applyNumberFormat="0" applyAlignment="0" applyProtection="0"/>
    <xf numFmtId="4" fontId="53" fillId="93" borderId="82" applyNumberFormat="0" applyProtection="0">
      <alignment horizontal="left" vertical="center" indent="1"/>
    </xf>
    <xf numFmtId="4" fontId="45" fillId="26" borderId="78" applyNumberFormat="0" applyProtection="0">
      <alignment horizontal="right" vertical="center"/>
    </xf>
    <xf numFmtId="0" fontId="45" fillId="20" borderId="78" applyNumberFormat="0" applyProtection="0">
      <alignment horizontal="left" vertical="center" indent="1"/>
    </xf>
    <xf numFmtId="0" fontId="45" fillId="20" borderId="78" applyNumberFormat="0" applyProtection="0">
      <alignment horizontal="left" vertical="center" indent="1"/>
    </xf>
    <xf numFmtId="0" fontId="45" fillId="20" borderId="78" applyNumberFormat="0" applyProtection="0">
      <alignment horizontal="left" vertical="center" indent="1"/>
    </xf>
    <xf numFmtId="0" fontId="52" fillId="66" borderId="81" applyNumberFormat="0" applyProtection="0">
      <alignment horizontal="left" vertical="top" indent="1"/>
    </xf>
    <xf numFmtId="0" fontId="28" fillId="0" borderId="51" applyNumberFormat="0" applyFill="0" applyAlignment="0" applyProtection="0"/>
    <xf numFmtId="0" fontId="46" fillId="28" borderId="47" applyNumberFormat="0" applyAlignment="0" applyProtection="0"/>
    <xf numFmtId="4" fontId="45" fillId="65" borderId="78" applyNumberFormat="0" applyProtection="0">
      <alignment vertical="center"/>
    </xf>
    <xf numFmtId="4" fontId="4" fillId="31" borderId="57" applyNumberFormat="0" applyProtection="0">
      <alignment horizontal="left" vertical="center" indent="1"/>
    </xf>
    <xf numFmtId="4" fontId="45" fillId="0" borderId="78" applyNumberFormat="0" applyProtection="0">
      <alignment horizontal="right" vertical="center"/>
    </xf>
    <xf numFmtId="4" fontId="45" fillId="58" borderId="100" applyNumberFormat="0" applyProtection="0">
      <alignment horizontal="right" vertical="center"/>
    </xf>
    <xf numFmtId="0" fontId="45" fillId="28" borderId="61" applyNumberFormat="0" applyProtection="0">
      <alignment horizontal="left" vertical="center" indent="1"/>
    </xf>
    <xf numFmtId="0" fontId="24" fillId="28" borderId="44" applyNumberFormat="0" applyAlignment="0" applyProtection="0"/>
    <xf numFmtId="0" fontId="24" fillId="28" borderId="44" applyNumberFormat="0" applyAlignment="0" applyProtection="0"/>
    <xf numFmtId="0" fontId="24" fillId="28" borderId="44" applyNumberFormat="0" applyAlignment="0" applyProtection="0"/>
    <xf numFmtId="0" fontId="24" fillId="28" borderId="44" applyNumberFormat="0" applyAlignment="0" applyProtection="0"/>
    <xf numFmtId="0" fontId="24" fillId="28" borderId="44" applyNumberFormat="0" applyAlignment="0" applyProtection="0"/>
    <xf numFmtId="0" fontId="24" fillId="28" borderId="44" applyNumberFormat="0" applyAlignment="0" applyProtection="0"/>
    <xf numFmtId="0" fontId="24" fillId="28" borderId="44" applyNumberFormat="0" applyAlignment="0" applyProtection="0"/>
    <xf numFmtId="0" fontId="24" fillId="28" borderId="44" applyNumberFormat="0" applyAlignment="0" applyProtection="0"/>
    <xf numFmtId="0" fontId="24" fillId="28" borderId="44" applyNumberFormat="0" applyAlignment="0" applyProtection="0"/>
    <xf numFmtId="0" fontId="25" fillId="60" borderId="45" applyNumberFormat="0" applyAlignment="0" applyProtection="0"/>
    <xf numFmtId="0" fontId="25" fillId="60" borderId="45" applyNumberFormat="0" applyAlignment="0" applyProtection="0"/>
    <xf numFmtId="0" fontId="25" fillId="60" borderId="45" applyNumberFormat="0" applyAlignment="0" applyProtection="0"/>
    <xf numFmtId="0" fontId="25" fillId="60" borderId="45" applyNumberFormat="0" applyAlignment="0" applyProtection="0"/>
    <xf numFmtId="0" fontId="25" fillId="60" borderId="45" applyNumberFormat="0" applyAlignment="0" applyProtection="0"/>
    <xf numFmtId="0" fontId="25" fillId="60" borderId="45" applyNumberFormat="0" applyAlignment="0" applyProtection="0"/>
    <xf numFmtId="0" fontId="25" fillId="60" borderId="45" applyNumberFormat="0" applyAlignment="0" applyProtection="0"/>
    <xf numFmtId="0" fontId="25" fillId="60" borderId="45" applyNumberFormat="0" applyAlignment="0" applyProtection="0"/>
    <xf numFmtId="4" fontId="45" fillId="26" borderId="61" applyNumberFormat="0" applyProtection="0">
      <alignment horizontal="right" vertical="center"/>
    </xf>
    <xf numFmtId="4" fontId="45" fillId="35" borderId="61" applyNumberFormat="0" applyProtection="0">
      <alignment horizontal="right" vertical="center"/>
    </xf>
    <xf numFmtId="4" fontId="45" fillId="22" borderId="61" applyNumberFormat="0" applyProtection="0">
      <alignment horizontal="right" vertical="center"/>
    </xf>
    <xf numFmtId="0" fontId="43" fillId="54" borderId="45" applyNumberFormat="0" applyAlignment="0" applyProtection="0"/>
    <xf numFmtId="0" fontId="43" fillId="54" borderId="45" applyNumberFormat="0" applyAlignment="0" applyProtection="0"/>
    <xf numFmtId="0" fontId="43" fillId="54" borderId="45" applyNumberFormat="0" applyAlignment="0" applyProtection="0"/>
    <xf numFmtId="0" fontId="43" fillId="54" borderId="45" applyNumberFormat="0" applyAlignment="0" applyProtection="0"/>
    <xf numFmtId="0" fontId="43" fillId="54" borderId="45" applyNumberFormat="0" applyAlignment="0" applyProtection="0"/>
    <xf numFmtId="0" fontId="43" fillId="54" borderId="45" applyNumberFormat="0" applyAlignment="0" applyProtection="0"/>
    <xf numFmtId="0" fontId="43" fillId="54" borderId="45" applyNumberFormat="0" applyAlignment="0" applyProtection="0"/>
    <xf numFmtId="0" fontId="43" fillId="54" borderId="45" applyNumberFormat="0" applyAlignment="0" applyProtection="0"/>
    <xf numFmtId="0" fontId="42" fillId="19" borderId="44" applyNumberFormat="0" applyAlignment="0" applyProtection="0"/>
    <xf numFmtId="0" fontId="42" fillId="19" borderId="44" applyNumberFormat="0" applyAlignment="0" applyProtection="0"/>
    <xf numFmtId="0" fontId="42" fillId="19" borderId="44" applyNumberFormat="0" applyAlignment="0" applyProtection="0"/>
    <xf numFmtId="0" fontId="42" fillId="19" borderId="44" applyNumberFormat="0" applyAlignment="0" applyProtection="0"/>
    <xf numFmtId="0" fontId="42" fillId="19" borderId="44" applyNumberFormat="0" applyAlignment="0" applyProtection="0"/>
    <xf numFmtId="0" fontId="42" fillId="19" borderId="44" applyNumberFormat="0" applyAlignment="0" applyProtection="0"/>
    <xf numFmtId="0" fontId="42" fillId="19" borderId="44" applyNumberFormat="0" applyAlignment="0" applyProtection="0"/>
    <xf numFmtId="0" fontId="42" fillId="19" borderId="44" applyNumberFormat="0" applyAlignment="0" applyProtection="0"/>
    <xf numFmtId="0" fontId="42" fillId="19" borderId="44" applyNumberFormat="0" applyAlignment="0" applyProtection="0"/>
    <xf numFmtId="0" fontId="42" fillId="19" borderId="52" applyNumberFormat="0" applyAlignment="0" applyProtection="0"/>
    <xf numFmtId="0" fontId="45" fillId="53" borderId="45" applyNumberFormat="0" applyFont="0" applyAlignment="0" applyProtection="0"/>
    <xf numFmtId="0" fontId="45" fillId="53" borderId="45" applyNumberFormat="0" applyFont="0" applyAlignment="0" applyProtection="0"/>
    <xf numFmtId="0" fontId="45" fillId="53" borderId="45" applyNumberFormat="0" applyFont="0" applyAlignment="0" applyProtection="0"/>
    <xf numFmtId="0" fontId="45" fillId="53" borderId="45" applyNumberFormat="0" applyFont="0" applyAlignment="0" applyProtection="0"/>
    <xf numFmtId="0" fontId="45" fillId="53" borderId="45" applyNumberFormat="0" applyFont="0" applyAlignment="0" applyProtection="0"/>
    <xf numFmtId="0" fontId="45" fillId="53" borderId="45" applyNumberFormat="0" applyFont="0" applyAlignment="0" applyProtection="0"/>
    <xf numFmtId="0" fontId="45" fillId="53" borderId="45" applyNumberFormat="0" applyFont="0" applyAlignment="0" applyProtection="0"/>
    <xf numFmtId="0" fontId="45" fillId="53" borderId="45" applyNumberFormat="0" applyFont="0" applyAlignment="0" applyProtection="0"/>
    <xf numFmtId="0" fontId="4" fillId="66" borderId="46" applyNumberFormat="0" applyFont="0" applyAlignment="0" applyProtection="0"/>
    <xf numFmtId="0" fontId="4" fillId="66" borderId="46" applyNumberFormat="0" applyFont="0" applyAlignment="0" applyProtection="0"/>
    <xf numFmtId="0" fontId="4" fillId="66" borderId="46" applyNumberFormat="0" applyFont="0" applyAlignment="0" applyProtection="0"/>
    <xf numFmtId="0" fontId="4" fillId="66" borderId="46" applyNumberFormat="0" applyFont="0" applyAlignment="0" applyProtection="0"/>
    <xf numFmtId="0" fontId="4" fillId="66" borderId="46" applyNumberFormat="0" applyFont="0" applyAlignment="0" applyProtection="0"/>
    <xf numFmtId="0" fontId="4" fillId="66" borderId="46" applyNumberFormat="0" applyFont="0" applyAlignment="0" applyProtection="0"/>
    <xf numFmtId="0" fontId="4" fillId="66" borderId="46" applyNumberFormat="0" applyFont="0" applyAlignment="0" applyProtection="0"/>
    <xf numFmtId="0" fontId="4" fillId="66" borderId="46" applyNumberFormat="0" applyFont="0" applyAlignment="0" applyProtection="0"/>
    <xf numFmtId="0" fontId="4" fillId="66" borderId="46" applyNumberFormat="0" applyFont="0" applyAlignment="0" applyProtection="0"/>
    <xf numFmtId="0" fontId="4" fillId="66" borderId="46" applyNumberFormat="0" applyFont="0" applyAlignment="0" applyProtection="0"/>
    <xf numFmtId="0" fontId="4" fillId="66" borderId="46" applyNumberFormat="0" applyFont="0" applyAlignment="0" applyProtection="0"/>
    <xf numFmtId="0" fontId="4" fillId="66" borderId="46" applyNumberFormat="0" applyFont="0" applyAlignment="0" applyProtection="0"/>
    <xf numFmtId="0" fontId="4" fillId="66" borderId="46" applyNumberFormat="0" applyFont="0" applyAlignment="0" applyProtection="0"/>
    <xf numFmtId="0" fontId="4" fillId="66" borderId="46" applyNumberFormat="0" applyFont="0" applyAlignment="0" applyProtection="0"/>
    <xf numFmtId="0" fontId="4" fillId="66" borderId="46" applyNumberFormat="0" applyFont="0" applyAlignment="0" applyProtection="0"/>
    <xf numFmtId="0" fontId="46" fillId="60" borderId="47" applyNumberFormat="0" applyAlignment="0" applyProtection="0"/>
    <xf numFmtId="0" fontId="46" fillId="60" borderId="47" applyNumberFormat="0" applyAlignment="0" applyProtection="0"/>
    <xf numFmtId="0" fontId="46" fillId="60" borderId="47" applyNumberFormat="0" applyAlignment="0" applyProtection="0"/>
    <xf numFmtId="0" fontId="46" fillId="60" borderId="47" applyNumberFormat="0" applyAlignment="0" applyProtection="0"/>
    <xf numFmtId="0" fontId="46" fillId="60" borderId="47" applyNumberFormat="0" applyAlignment="0" applyProtection="0"/>
    <xf numFmtId="0" fontId="46" fillId="60" borderId="47" applyNumberFormat="0" applyAlignment="0" applyProtection="0"/>
    <xf numFmtId="0" fontId="46" fillId="60" borderId="47" applyNumberFormat="0" applyAlignment="0" applyProtection="0"/>
    <xf numFmtId="0" fontId="46" fillId="60" borderId="47" applyNumberFormat="0" applyAlignment="0" applyProtection="0"/>
    <xf numFmtId="4" fontId="15" fillId="67" borderId="47" applyNumberFormat="0" applyProtection="0">
      <alignment vertical="center"/>
    </xf>
    <xf numFmtId="4" fontId="45" fillId="65" borderId="45" applyNumberFormat="0" applyProtection="0">
      <alignment vertical="center"/>
    </xf>
    <xf numFmtId="4" fontId="45" fillId="65" borderId="45" applyNumberFormat="0" applyProtection="0">
      <alignment vertical="center"/>
    </xf>
    <xf numFmtId="4" fontId="45" fillId="65" borderId="45" applyNumberFormat="0" applyProtection="0">
      <alignment vertical="center"/>
    </xf>
    <xf numFmtId="4" fontId="45" fillId="65" borderId="45" applyNumberFormat="0" applyProtection="0">
      <alignment vertical="center"/>
    </xf>
    <xf numFmtId="4" fontId="45" fillId="65" borderId="45" applyNumberFormat="0" applyProtection="0">
      <alignment vertical="center"/>
    </xf>
    <xf numFmtId="4" fontId="45" fillId="65" borderId="45" applyNumberFormat="0" applyProtection="0">
      <alignment vertical="center"/>
    </xf>
    <xf numFmtId="4" fontId="45" fillId="65" borderId="45" applyNumberFormat="0" applyProtection="0">
      <alignment vertical="center"/>
    </xf>
    <xf numFmtId="4" fontId="45" fillId="65" borderId="45" applyNumberFormat="0" applyProtection="0">
      <alignment vertical="center"/>
    </xf>
    <xf numFmtId="4" fontId="45" fillId="65" borderId="45" applyNumberFormat="0" applyProtection="0">
      <alignment vertical="center"/>
    </xf>
    <xf numFmtId="4" fontId="45" fillId="65" borderId="45" applyNumberFormat="0" applyProtection="0">
      <alignment vertical="center"/>
    </xf>
    <xf numFmtId="4" fontId="45" fillId="65" borderId="45" applyNumberFormat="0" applyProtection="0">
      <alignment vertical="center"/>
    </xf>
    <xf numFmtId="4" fontId="45" fillId="65" borderId="45" applyNumberFormat="0" applyProtection="0">
      <alignment vertical="center"/>
    </xf>
    <xf numFmtId="4" fontId="45" fillId="65" borderId="45" applyNumberFormat="0" applyProtection="0">
      <alignment vertical="center"/>
    </xf>
    <xf numFmtId="4" fontId="45" fillId="65" borderId="45" applyNumberFormat="0" applyProtection="0">
      <alignment vertical="center"/>
    </xf>
    <xf numFmtId="4" fontId="45" fillId="65" borderId="45" applyNumberFormat="0" applyProtection="0">
      <alignment vertical="center"/>
    </xf>
    <xf numFmtId="4" fontId="45" fillId="65" borderId="45" applyNumberFormat="0" applyProtection="0">
      <alignment vertical="center"/>
    </xf>
    <xf numFmtId="4" fontId="45" fillId="65" borderId="45" applyNumberFormat="0" applyProtection="0">
      <alignment vertical="center"/>
    </xf>
    <xf numFmtId="4" fontId="45" fillId="65" borderId="45" applyNumberFormat="0" applyProtection="0">
      <alignment vertical="center"/>
    </xf>
    <xf numFmtId="4" fontId="48" fillId="67" borderId="47" applyNumberFormat="0" applyProtection="0">
      <alignment vertical="center"/>
    </xf>
    <xf numFmtId="4" fontId="45" fillId="65" borderId="45" applyNumberFormat="0" applyProtection="0">
      <alignment vertical="center"/>
    </xf>
    <xf numFmtId="4" fontId="45" fillId="65" borderId="45" applyNumberFormat="0" applyProtection="0">
      <alignment vertical="center"/>
    </xf>
    <xf numFmtId="4" fontId="45" fillId="65" borderId="45" applyNumberFormat="0" applyProtection="0">
      <alignment vertical="center"/>
    </xf>
    <xf numFmtId="4" fontId="45" fillId="65" borderId="45" applyNumberFormat="0" applyProtection="0">
      <alignment vertical="center"/>
    </xf>
    <xf numFmtId="4" fontId="45" fillId="65" borderId="45" applyNumberFormat="0" applyProtection="0">
      <alignment vertical="center"/>
    </xf>
    <xf numFmtId="4" fontId="45" fillId="65" borderId="45" applyNumberFormat="0" applyProtection="0">
      <alignment vertical="center"/>
    </xf>
    <xf numFmtId="4" fontId="45" fillId="65" borderId="45" applyNumberFormat="0" applyProtection="0">
      <alignment vertical="center"/>
    </xf>
    <xf numFmtId="4" fontId="45" fillId="65" borderId="45" applyNumberFormat="0" applyProtection="0">
      <alignment vertical="center"/>
    </xf>
    <xf numFmtId="4" fontId="45" fillId="65" borderId="45" applyNumberFormat="0" applyProtection="0">
      <alignment vertical="center"/>
    </xf>
    <xf numFmtId="4" fontId="45" fillId="65" borderId="45" applyNumberFormat="0" applyProtection="0">
      <alignment vertical="center"/>
    </xf>
    <xf numFmtId="4" fontId="45" fillId="65" borderId="45" applyNumberFormat="0" applyProtection="0">
      <alignment vertical="center"/>
    </xf>
    <xf numFmtId="4" fontId="45" fillId="65" borderId="45" applyNumberFormat="0" applyProtection="0">
      <alignment vertical="center"/>
    </xf>
    <xf numFmtId="4" fontId="45" fillId="65" borderId="45" applyNumberFormat="0" applyProtection="0">
      <alignment vertical="center"/>
    </xf>
    <xf numFmtId="4" fontId="45" fillId="65" borderId="45" applyNumberFormat="0" applyProtection="0">
      <alignment vertical="center"/>
    </xf>
    <xf numFmtId="4" fontId="45" fillId="65" borderId="45" applyNumberFormat="0" applyProtection="0">
      <alignment vertical="center"/>
    </xf>
    <xf numFmtId="4" fontId="45" fillId="65" borderId="45" applyNumberFormat="0" applyProtection="0">
      <alignment vertical="center"/>
    </xf>
    <xf numFmtId="4" fontId="45" fillId="65" borderId="45" applyNumberFormat="0" applyProtection="0">
      <alignment vertical="center"/>
    </xf>
    <xf numFmtId="4" fontId="45" fillId="65" borderId="45" applyNumberFormat="0" applyProtection="0">
      <alignment vertical="center"/>
    </xf>
    <xf numFmtId="4" fontId="15" fillId="67" borderId="47" applyNumberFormat="0" applyProtection="0">
      <alignment horizontal="left" vertical="center" indent="1"/>
    </xf>
    <xf numFmtId="4" fontId="45" fillId="67" borderId="45" applyNumberFormat="0" applyProtection="0">
      <alignment horizontal="left" vertical="center" indent="1"/>
    </xf>
    <xf numFmtId="4" fontId="45" fillId="67" borderId="45" applyNumberFormat="0" applyProtection="0">
      <alignment horizontal="left" vertical="center" indent="1"/>
    </xf>
    <xf numFmtId="4" fontId="45" fillId="67" borderId="45" applyNumberFormat="0" applyProtection="0">
      <alignment horizontal="left" vertical="center" indent="1"/>
    </xf>
    <xf numFmtId="4" fontId="45" fillId="67" borderId="45" applyNumberFormat="0" applyProtection="0">
      <alignment horizontal="left" vertical="center" indent="1"/>
    </xf>
    <xf numFmtId="4" fontId="45" fillId="67" borderId="45" applyNumberFormat="0" applyProtection="0">
      <alignment horizontal="left" vertical="center" indent="1"/>
    </xf>
    <xf numFmtId="4" fontId="45" fillId="67" borderId="45" applyNumberFormat="0" applyProtection="0">
      <alignment horizontal="left" vertical="center" indent="1"/>
    </xf>
    <xf numFmtId="4" fontId="45" fillId="67" borderId="45" applyNumberFormat="0" applyProtection="0">
      <alignment horizontal="left" vertical="center" indent="1"/>
    </xf>
    <xf numFmtId="4" fontId="45" fillId="67" borderId="45" applyNumberFormat="0" applyProtection="0">
      <alignment horizontal="left" vertical="center" indent="1"/>
    </xf>
    <xf numFmtId="4" fontId="45" fillId="67" borderId="45" applyNumberFormat="0" applyProtection="0">
      <alignment horizontal="left" vertical="center" indent="1"/>
    </xf>
    <xf numFmtId="4" fontId="45" fillId="67" borderId="45" applyNumberFormat="0" applyProtection="0">
      <alignment horizontal="left" vertical="center" indent="1"/>
    </xf>
    <xf numFmtId="4" fontId="45" fillId="67" borderId="45" applyNumberFormat="0" applyProtection="0">
      <alignment horizontal="left" vertical="center" indent="1"/>
    </xf>
    <xf numFmtId="4" fontId="45" fillId="67" borderId="45" applyNumberFormat="0" applyProtection="0">
      <alignment horizontal="left" vertical="center" indent="1"/>
    </xf>
    <xf numFmtId="4" fontId="45" fillId="67" borderId="45" applyNumberFormat="0" applyProtection="0">
      <alignment horizontal="left" vertical="center" indent="1"/>
    </xf>
    <xf numFmtId="4" fontId="45" fillId="67" borderId="45" applyNumberFormat="0" applyProtection="0">
      <alignment horizontal="left" vertical="center" indent="1"/>
    </xf>
    <xf numFmtId="4" fontId="45" fillId="67" borderId="45" applyNumberFormat="0" applyProtection="0">
      <alignment horizontal="left" vertical="center" indent="1"/>
    </xf>
    <xf numFmtId="4" fontId="45" fillId="67" borderId="45" applyNumberFormat="0" applyProtection="0">
      <alignment horizontal="left" vertical="center" indent="1"/>
    </xf>
    <xf numFmtId="4" fontId="45" fillId="67" borderId="45" applyNumberFormat="0" applyProtection="0">
      <alignment horizontal="left" vertical="center" indent="1"/>
    </xf>
    <xf numFmtId="4" fontId="45" fillId="67" borderId="45" applyNumberFormat="0" applyProtection="0">
      <alignment horizontal="left" vertical="center" indent="1"/>
    </xf>
    <xf numFmtId="4" fontId="15" fillId="67" borderId="47" applyNumberFormat="0" applyProtection="0">
      <alignment horizontal="left" vertical="center" indent="1"/>
    </xf>
    <xf numFmtId="0" fontId="50" fillId="65" borderId="48" applyNumberFormat="0" applyProtection="0">
      <alignment horizontal="left" vertical="top" indent="1"/>
    </xf>
    <xf numFmtId="0" fontId="50" fillId="65" borderId="48" applyNumberFormat="0" applyProtection="0">
      <alignment horizontal="left" vertical="top" indent="1"/>
    </xf>
    <xf numFmtId="0" fontId="50" fillId="65" borderId="48" applyNumberFormat="0" applyProtection="0">
      <alignment horizontal="left" vertical="top" indent="1"/>
    </xf>
    <xf numFmtId="0" fontId="50" fillId="65" borderId="48" applyNumberFormat="0" applyProtection="0">
      <alignment horizontal="left" vertical="top" indent="1"/>
    </xf>
    <xf numFmtId="0" fontId="50" fillId="65" borderId="48" applyNumberFormat="0" applyProtection="0">
      <alignment horizontal="left" vertical="top" indent="1"/>
    </xf>
    <xf numFmtId="0" fontId="50" fillId="65" borderId="48" applyNumberFormat="0" applyProtection="0">
      <alignment horizontal="left" vertical="top" indent="1"/>
    </xf>
    <xf numFmtId="0" fontId="50" fillId="65" borderId="48" applyNumberFormat="0" applyProtection="0">
      <alignment horizontal="left" vertical="top" indent="1"/>
    </xf>
    <xf numFmtId="0" fontId="50" fillId="65" borderId="48" applyNumberFormat="0" applyProtection="0">
      <alignment horizontal="left" vertical="top" indent="1"/>
    </xf>
    <xf numFmtId="0" fontId="50" fillId="65" borderId="48" applyNumberFormat="0" applyProtection="0">
      <alignment horizontal="left" vertical="top" indent="1"/>
    </xf>
    <xf numFmtId="0" fontId="50" fillId="65" borderId="48" applyNumberFormat="0" applyProtection="0">
      <alignment horizontal="left" vertical="top" indent="1"/>
    </xf>
    <xf numFmtId="4" fontId="45" fillId="69" borderId="45" applyNumberFormat="0" applyBorder="0" applyProtection="0">
      <alignment horizontal="left" vertical="center" indent="1"/>
    </xf>
    <xf numFmtId="4" fontId="45" fillId="34" borderId="45" applyNumberFormat="0" applyProtection="0">
      <alignment horizontal="left" vertical="center" indent="1"/>
    </xf>
    <xf numFmtId="4" fontId="45" fillId="34" borderId="45" applyNumberFormat="0" applyProtection="0">
      <alignment horizontal="left" vertical="center" indent="1"/>
    </xf>
    <xf numFmtId="4" fontId="45" fillId="34" borderId="45" applyNumberFormat="0" applyProtection="0">
      <alignment horizontal="left" vertical="center" indent="1"/>
    </xf>
    <xf numFmtId="4" fontId="45" fillId="34" borderId="45" applyNumberFormat="0" applyProtection="0">
      <alignment horizontal="left" vertical="center" indent="1"/>
    </xf>
    <xf numFmtId="4" fontId="45" fillId="34" borderId="45" applyNumberFormat="0" applyProtection="0">
      <alignment horizontal="left" vertical="center" indent="1"/>
    </xf>
    <xf numFmtId="4" fontId="45" fillId="34" borderId="45" applyNumberFormat="0" applyProtection="0">
      <alignment horizontal="left" vertical="center" indent="1"/>
    </xf>
    <xf numFmtId="4" fontId="45" fillId="34" borderId="45" applyNumberFormat="0" applyProtection="0">
      <alignment horizontal="left" vertical="center" indent="1"/>
    </xf>
    <xf numFmtId="4" fontId="45" fillId="34" borderId="45" applyNumberFormat="0" applyProtection="0">
      <alignment horizontal="left" vertical="center" indent="1"/>
    </xf>
    <xf numFmtId="4" fontId="45" fillId="34" borderId="45" applyNumberFormat="0" applyProtection="0">
      <alignment horizontal="left" vertical="center" indent="1"/>
    </xf>
    <xf numFmtId="4" fontId="45" fillId="34" borderId="45" applyNumberFormat="0" applyProtection="0">
      <alignment horizontal="left" vertical="center" indent="1"/>
    </xf>
    <xf numFmtId="4" fontId="45" fillId="34" borderId="45" applyNumberFormat="0" applyProtection="0">
      <alignment horizontal="left" vertical="center" indent="1"/>
    </xf>
    <xf numFmtId="4" fontId="45" fillId="34" borderId="45" applyNumberFormat="0" applyProtection="0">
      <alignment horizontal="left" vertical="center" indent="1"/>
    </xf>
    <xf numFmtId="4" fontId="45" fillId="34" borderId="45" applyNumberFormat="0" applyProtection="0">
      <alignment horizontal="left" vertical="center" indent="1"/>
    </xf>
    <xf numFmtId="4" fontId="45" fillId="34" borderId="45" applyNumberFormat="0" applyProtection="0">
      <alignment horizontal="left" vertical="center" indent="1"/>
    </xf>
    <xf numFmtId="4" fontId="45" fillId="34" borderId="45" applyNumberFormat="0" applyProtection="0">
      <alignment horizontal="left" vertical="center" indent="1"/>
    </xf>
    <xf numFmtId="4" fontId="45" fillId="34" borderId="45" applyNumberFormat="0" applyProtection="0">
      <alignment horizontal="left" vertical="center" indent="1"/>
    </xf>
    <xf numFmtId="4" fontId="45" fillId="34" borderId="45" applyNumberFormat="0" applyProtection="0">
      <alignment horizontal="left" vertical="center" indent="1"/>
    </xf>
    <xf numFmtId="4" fontId="45" fillId="34" borderId="45" applyNumberFormat="0" applyProtection="0">
      <alignment horizontal="left" vertical="center" indent="1"/>
    </xf>
    <xf numFmtId="4" fontId="15" fillId="70" borderId="47" applyNumberFormat="0" applyProtection="0">
      <alignment horizontal="right" vertical="center"/>
    </xf>
    <xf numFmtId="4" fontId="45" fillId="15" borderId="45" applyNumberFormat="0" applyProtection="0">
      <alignment horizontal="right" vertical="center"/>
    </xf>
    <xf numFmtId="4" fontId="45" fillId="15" borderId="45" applyNumberFormat="0" applyProtection="0">
      <alignment horizontal="right" vertical="center"/>
    </xf>
    <xf numFmtId="4" fontId="45" fillId="15" borderId="45" applyNumberFormat="0" applyProtection="0">
      <alignment horizontal="right" vertical="center"/>
    </xf>
    <xf numFmtId="4" fontId="45" fillId="15" borderId="45" applyNumberFormat="0" applyProtection="0">
      <alignment horizontal="right" vertical="center"/>
    </xf>
    <xf numFmtId="4" fontId="45" fillId="15" borderId="45" applyNumberFormat="0" applyProtection="0">
      <alignment horizontal="right" vertical="center"/>
    </xf>
    <xf numFmtId="4" fontId="45" fillId="15" borderId="45" applyNumberFormat="0" applyProtection="0">
      <alignment horizontal="right" vertical="center"/>
    </xf>
    <xf numFmtId="4" fontId="45" fillId="15" borderId="45" applyNumberFormat="0" applyProtection="0">
      <alignment horizontal="right" vertical="center"/>
    </xf>
    <xf numFmtId="4" fontId="45" fillId="15" borderId="45" applyNumberFormat="0" applyProtection="0">
      <alignment horizontal="right" vertical="center"/>
    </xf>
    <xf numFmtId="4" fontId="45" fillId="15" borderId="45" applyNumberFormat="0" applyProtection="0">
      <alignment horizontal="right" vertical="center"/>
    </xf>
    <xf numFmtId="4" fontId="45" fillId="15" borderId="45" applyNumberFormat="0" applyProtection="0">
      <alignment horizontal="right" vertical="center"/>
    </xf>
    <xf numFmtId="4" fontId="45" fillId="15" borderId="45" applyNumberFormat="0" applyProtection="0">
      <alignment horizontal="right" vertical="center"/>
    </xf>
    <xf numFmtId="4" fontId="45" fillId="15" borderId="45" applyNumberFormat="0" applyProtection="0">
      <alignment horizontal="right" vertical="center"/>
    </xf>
    <xf numFmtId="4" fontId="45" fillId="15" borderId="45" applyNumberFormat="0" applyProtection="0">
      <alignment horizontal="right" vertical="center"/>
    </xf>
    <xf numFmtId="4" fontId="45" fillId="15" borderId="45" applyNumberFormat="0" applyProtection="0">
      <alignment horizontal="right" vertical="center"/>
    </xf>
    <xf numFmtId="4" fontId="45" fillId="15" borderId="45" applyNumberFormat="0" applyProtection="0">
      <alignment horizontal="right" vertical="center"/>
    </xf>
    <xf numFmtId="4" fontId="45" fillId="15" borderId="45" applyNumberFormat="0" applyProtection="0">
      <alignment horizontal="right" vertical="center"/>
    </xf>
    <xf numFmtId="4" fontId="45" fillId="15" borderId="45" applyNumberFormat="0" applyProtection="0">
      <alignment horizontal="right" vertical="center"/>
    </xf>
    <xf numFmtId="4" fontId="45" fillId="15" borderId="45" applyNumberFormat="0" applyProtection="0">
      <alignment horizontal="right" vertical="center"/>
    </xf>
    <xf numFmtId="4" fontId="15" fillId="72" borderId="47" applyNumberFormat="0" applyProtection="0">
      <alignment horizontal="right" vertical="center"/>
    </xf>
    <xf numFmtId="4" fontId="45" fillId="71" borderId="45" applyNumberFormat="0" applyProtection="0">
      <alignment horizontal="right" vertical="center"/>
    </xf>
    <xf numFmtId="4" fontId="45" fillId="71" borderId="45" applyNumberFormat="0" applyProtection="0">
      <alignment horizontal="right" vertical="center"/>
    </xf>
    <xf numFmtId="4" fontId="45" fillId="71" borderId="45" applyNumberFormat="0" applyProtection="0">
      <alignment horizontal="right" vertical="center"/>
    </xf>
    <xf numFmtId="4" fontId="45" fillId="71" borderId="45" applyNumberFormat="0" applyProtection="0">
      <alignment horizontal="right" vertical="center"/>
    </xf>
    <xf numFmtId="4" fontId="45" fillId="71" borderId="45" applyNumberFormat="0" applyProtection="0">
      <alignment horizontal="right" vertical="center"/>
    </xf>
    <xf numFmtId="4" fontId="45" fillId="71" borderId="45" applyNumberFormat="0" applyProtection="0">
      <alignment horizontal="right" vertical="center"/>
    </xf>
    <xf numFmtId="4" fontId="45" fillId="71" borderId="45" applyNumberFormat="0" applyProtection="0">
      <alignment horizontal="right" vertical="center"/>
    </xf>
    <xf numFmtId="4" fontId="45" fillId="71" borderId="45" applyNumberFormat="0" applyProtection="0">
      <alignment horizontal="right" vertical="center"/>
    </xf>
    <xf numFmtId="4" fontId="45" fillId="71" borderId="45" applyNumberFormat="0" applyProtection="0">
      <alignment horizontal="right" vertical="center"/>
    </xf>
    <xf numFmtId="4" fontId="45" fillId="71" borderId="45" applyNumberFormat="0" applyProtection="0">
      <alignment horizontal="right" vertical="center"/>
    </xf>
    <xf numFmtId="4" fontId="45" fillId="71" borderId="45" applyNumberFormat="0" applyProtection="0">
      <alignment horizontal="right" vertical="center"/>
    </xf>
    <xf numFmtId="4" fontId="45" fillId="71" borderId="45" applyNumberFormat="0" applyProtection="0">
      <alignment horizontal="right" vertical="center"/>
    </xf>
    <xf numFmtId="4" fontId="45" fillId="71" borderId="45" applyNumberFormat="0" applyProtection="0">
      <alignment horizontal="right" vertical="center"/>
    </xf>
    <xf numFmtId="4" fontId="45" fillId="71" borderId="45" applyNumberFormat="0" applyProtection="0">
      <alignment horizontal="right" vertical="center"/>
    </xf>
    <xf numFmtId="4" fontId="45" fillId="71" borderId="45" applyNumberFormat="0" applyProtection="0">
      <alignment horizontal="right" vertical="center"/>
    </xf>
    <xf numFmtId="4" fontId="45" fillId="71" borderId="45" applyNumberFormat="0" applyProtection="0">
      <alignment horizontal="right" vertical="center"/>
    </xf>
    <xf numFmtId="4" fontId="45" fillId="71" borderId="45" applyNumberFormat="0" applyProtection="0">
      <alignment horizontal="right" vertical="center"/>
    </xf>
    <xf numFmtId="4" fontId="45" fillId="71" borderId="45" applyNumberFormat="0" applyProtection="0">
      <alignment horizontal="right" vertical="center"/>
    </xf>
    <xf numFmtId="4" fontId="15" fillId="73" borderId="47" applyNumberFormat="0" applyProtection="0">
      <alignment horizontal="right" vertical="center"/>
    </xf>
    <xf numFmtId="4" fontId="45" fillId="58" borderId="49" applyNumberFormat="0" applyProtection="0">
      <alignment horizontal="right" vertical="center"/>
    </xf>
    <xf numFmtId="4" fontId="45" fillId="58" borderId="49" applyNumberFormat="0" applyProtection="0">
      <alignment horizontal="right" vertical="center"/>
    </xf>
    <xf numFmtId="4" fontId="45" fillId="58" borderId="49" applyNumberFormat="0" applyProtection="0">
      <alignment horizontal="right" vertical="center"/>
    </xf>
    <xf numFmtId="4" fontId="45" fillId="58" borderId="49" applyNumberFormat="0" applyProtection="0">
      <alignment horizontal="right" vertical="center"/>
    </xf>
    <xf numFmtId="4" fontId="45" fillId="58" borderId="49" applyNumberFormat="0" applyProtection="0">
      <alignment horizontal="right" vertical="center"/>
    </xf>
    <xf numFmtId="4" fontId="45" fillId="58" borderId="49" applyNumberFormat="0" applyProtection="0">
      <alignment horizontal="right" vertical="center"/>
    </xf>
    <xf numFmtId="4" fontId="45" fillId="58" borderId="49" applyNumberFormat="0" applyProtection="0">
      <alignment horizontal="right" vertical="center"/>
    </xf>
    <xf numFmtId="4" fontId="45" fillId="58" borderId="49" applyNumberFormat="0" applyProtection="0">
      <alignment horizontal="right" vertical="center"/>
    </xf>
    <xf numFmtId="4" fontId="45" fillId="58" borderId="49" applyNumberFormat="0" applyProtection="0">
      <alignment horizontal="right" vertical="center"/>
    </xf>
    <xf numFmtId="4" fontId="45" fillId="58" borderId="49" applyNumberFormat="0" applyProtection="0">
      <alignment horizontal="right" vertical="center"/>
    </xf>
    <xf numFmtId="4" fontId="45" fillId="58" borderId="49" applyNumberFormat="0" applyProtection="0">
      <alignment horizontal="right" vertical="center"/>
    </xf>
    <xf numFmtId="4" fontId="45" fillId="58" borderId="49" applyNumberFormat="0" applyProtection="0">
      <alignment horizontal="right" vertical="center"/>
    </xf>
    <xf numFmtId="4" fontId="45" fillId="58" borderId="49" applyNumberFormat="0" applyProtection="0">
      <alignment horizontal="right" vertical="center"/>
    </xf>
    <xf numFmtId="4" fontId="45" fillId="58" borderId="49" applyNumberFormat="0" applyProtection="0">
      <alignment horizontal="right" vertical="center"/>
    </xf>
    <xf numFmtId="4" fontId="45" fillId="58" borderId="49" applyNumberFormat="0" applyProtection="0">
      <alignment horizontal="right" vertical="center"/>
    </xf>
    <xf numFmtId="4" fontId="45" fillId="58" borderId="49" applyNumberFormat="0" applyProtection="0">
      <alignment horizontal="right" vertical="center"/>
    </xf>
    <xf numFmtId="4" fontId="45" fillId="58" borderId="49" applyNumberFormat="0" applyProtection="0">
      <alignment horizontal="right" vertical="center"/>
    </xf>
    <xf numFmtId="4" fontId="45" fillId="58" borderId="49" applyNumberFormat="0" applyProtection="0">
      <alignment horizontal="right" vertical="center"/>
    </xf>
    <xf numFmtId="4" fontId="15" fillId="74" borderId="47" applyNumberFormat="0" applyProtection="0">
      <alignment horizontal="right" vertical="center"/>
    </xf>
    <xf numFmtId="4" fontId="45" fillId="27" borderId="45" applyNumberFormat="0" applyProtection="0">
      <alignment horizontal="right" vertical="center"/>
    </xf>
    <xf numFmtId="4" fontId="45" fillId="27" borderId="45" applyNumberFormat="0" applyProtection="0">
      <alignment horizontal="right" vertical="center"/>
    </xf>
    <xf numFmtId="4" fontId="45" fillId="27" borderId="45" applyNumberFormat="0" applyProtection="0">
      <alignment horizontal="right" vertical="center"/>
    </xf>
    <xf numFmtId="4" fontId="45" fillId="27" borderId="45" applyNumberFormat="0" applyProtection="0">
      <alignment horizontal="right" vertical="center"/>
    </xf>
    <xf numFmtId="4" fontId="45" fillId="27" borderId="45" applyNumberFormat="0" applyProtection="0">
      <alignment horizontal="right" vertical="center"/>
    </xf>
    <xf numFmtId="4" fontId="45" fillId="27" borderId="45" applyNumberFormat="0" applyProtection="0">
      <alignment horizontal="right" vertical="center"/>
    </xf>
    <xf numFmtId="4" fontId="45" fillId="27" borderId="45" applyNumberFormat="0" applyProtection="0">
      <alignment horizontal="right" vertical="center"/>
    </xf>
    <xf numFmtId="4" fontId="45" fillId="27" borderId="45" applyNumberFormat="0" applyProtection="0">
      <alignment horizontal="right" vertical="center"/>
    </xf>
    <xf numFmtId="4" fontId="45" fillId="27" borderId="45" applyNumberFormat="0" applyProtection="0">
      <alignment horizontal="right" vertical="center"/>
    </xf>
    <xf numFmtId="4" fontId="45" fillId="27" borderId="45" applyNumberFormat="0" applyProtection="0">
      <alignment horizontal="right" vertical="center"/>
    </xf>
    <xf numFmtId="4" fontId="45" fillId="27" borderId="45" applyNumberFormat="0" applyProtection="0">
      <alignment horizontal="right" vertical="center"/>
    </xf>
    <xf numFmtId="4" fontId="45" fillId="27" borderId="45" applyNumberFormat="0" applyProtection="0">
      <alignment horizontal="right" vertical="center"/>
    </xf>
    <xf numFmtId="4" fontId="45" fillId="27" borderId="45" applyNumberFormat="0" applyProtection="0">
      <alignment horizontal="right" vertical="center"/>
    </xf>
    <xf numFmtId="4" fontId="45" fillId="27" borderId="45" applyNumberFormat="0" applyProtection="0">
      <alignment horizontal="right" vertical="center"/>
    </xf>
    <xf numFmtId="4" fontId="45" fillId="27" borderId="45" applyNumberFormat="0" applyProtection="0">
      <alignment horizontal="right" vertical="center"/>
    </xf>
    <xf numFmtId="4" fontId="45" fillId="27" borderId="45" applyNumberFormat="0" applyProtection="0">
      <alignment horizontal="right" vertical="center"/>
    </xf>
    <xf numFmtId="4" fontId="45" fillId="27" borderId="45" applyNumberFormat="0" applyProtection="0">
      <alignment horizontal="right" vertical="center"/>
    </xf>
    <xf numFmtId="4" fontId="45" fillId="27" borderId="45" applyNumberFormat="0" applyProtection="0">
      <alignment horizontal="right" vertical="center"/>
    </xf>
    <xf numFmtId="4" fontId="15" fillId="75" borderId="47" applyNumberFormat="0" applyProtection="0">
      <alignment horizontal="right" vertical="center"/>
    </xf>
    <xf numFmtId="4" fontId="45" fillId="35" borderId="45" applyNumberFormat="0" applyProtection="0">
      <alignment horizontal="right" vertical="center"/>
    </xf>
    <xf numFmtId="4" fontId="45" fillId="35" borderId="45" applyNumberFormat="0" applyProtection="0">
      <alignment horizontal="right" vertical="center"/>
    </xf>
    <xf numFmtId="4" fontId="45" fillId="35" borderId="45" applyNumberFormat="0" applyProtection="0">
      <alignment horizontal="right" vertical="center"/>
    </xf>
    <xf numFmtId="4" fontId="45" fillId="35" borderId="45" applyNumberFormat="0" applyProtection="0">
      <alignment horizontal="right" vertical="center"/>
    </xf>
    <xf numFmtId="4" fontId="45" fillId="35" borderId="45" applyNumberFormat="0" applyProtection="0">
      <alignment horizontal="right" vertical="center"/>
    </xf>
    <xf numFmtId="4" fontId="45" fillId="35" borderId="45" applyNumberFormat="0" applyProtection="0">
      <alignment horizontal="right" vertical="center"/>
    </xf>
    <xf numFmtId="4" fontId="45" fillId="35" borderId="45" applyNumberFormat="0" applyProtection="0">
      <alignment horizontal="right" vertical="center"/>
    </xf>
    <xf numFmtId="4" fontId="45" fillId="35" borderId="45" applyNumberFormat="0" applyProtection="0">
      <alignment horizontal="right" vertical="center"/>
    </xf>
    <xf numFmtId="4" fontId="45" fillId="35" borderId="45" applyNumberFormat="0" applyProtection="0">
      <alignment horizontal="right" vertical="center"/>
    </xf>
    <xf numFmtId="4" fontId="45" fillId="35" borderId="45" applyNumberFormat="0" applyProtection="0">
      <alignment horizontal="right" vertical="center"/>
    </xf>
    <xf numFmtId="4" fontId="45" fillId="35" borderId="45" applyNumberFormat="0" applyProtection="0">
      <alignment horizontal="right" vertical="center"/>
    </xf>
    <xf numFmtId="4" fontId="45" fillId="35" borderId="45" applyNumberFormat="0" applyProtection="0">
      <alignment horizontal="right" vertical="center"/>
    </xf>
    <xf numFmtId="4" fontId="45" fillId="35" borderId="45" applyNumberFormat="0" applyProtection="0">
      <alignment horizontal="right" vertical="center"/>
    </xf>
    <xf numFmtId="4" fontId="45" fillId="35" borderId="45" applyNumberFormat="0" applyProtection="0">
      <alignment horizontal="right" vertical="center"/>
    </xf>
    <xf numFmtId="4" fontId="45" fillId="35" borderId="45" applyNumberFormat="0" applyProtection="0">
      <alignment horizontal="right" vertical="center"/>
    </xf>
    <xf numFmtId="4" fontId="45" fillId="35" borderId="45" applyNumberFormat="0" applyProtection="0">
      <alignment horizontal="right" vertical="center"/>
    </xf>
    <xf numFmtId="4" fontId="45" fillId="35" borderId="45" applyNumberFormat="0" applyProtection="0">
      <alignment horizontal="right" vertical="center"/>
    </xf>
    <xf numFmtId="4" fontId="45" fillId="35" borderId="45" applyNumberFormat="0" applyProtection="0">
      <alignment horizontal="right" vertical="center"/>
    </xf>
    <xf numFmtId="4" fontId="15" fillId="76" borderId="47" applyNumberFormat="0" applyProtection="0">
      <alignment horizontal="right" vertical="center"/>
    </xf>
    <xf numFmtId="4" fontId="45" fillId="59" borderId="45" applyNumberFormat="0" applyProtection="0">
      <alignment horizontal="right" vertical="center"/>
    </xf>
    <xf numFmtId="4" fontId="45" fillId="59" borderId="45" applyNumberFormat="0" applyProtection="0">
      <alignment horizontal="right" vertical="center"/>
    </xf>
    <xf numFmtId="4" fontId="45" fillId="59" borderId="45" applyNumberFormat="0" applyProtection="0">
      <alignment horizontal="right" vertical="center"/>
    </xf>
    <xf numFmtId="4" fontId="45" fillId="59" borderId="45" applyNumberFormat="0" applyProtection="0">
      <alignment horizontal="right" vertical="center"/>
    </xf>
    <xf numFmtId="4" fontId="45" fillId="59" borderId="45" applyNumberFormat="0" applyProtection="0">
      <alignment horizontal="right" vertical="center"/>
    </xf>
    <xf numFmtId="4" fontId="45" fillId="59" borderId="45" applyNumberFormat="0" applyProtection="0">
      <alignment horizontal="right" vertical="center"/>
    </xf>
    <xf numFmtId="4" fontId="45" fillId="59" borderId="45" applyNumberFormat="0" applyProtection="0">
      <alignment horizontal="right" vertical="center"/>
    </xf>
    <xf numFmtId="4" fontId="45" fillId="59" borderId="45" applyNumberFormat="0" applyProtection="0">
      <alignment horizontal="right" vertical="center"/>
    </xf>
    <xf numFmtId="4" fontId="45" fillId="59" borderId="45" applyNumberFormat="0" applyProtection="0">
      <alignment horizontal="right" vertical="center"/>
    </xf>
    <xf numFmtId="4" fontId="45" fillId="59" borderId="45" applyNumberFormat="0" applyProtection="0">
      <alignment horizontal="right" vertical="center"/>
    </xf>
    <xf numFmtId="4" fontId="45" fillId="59" borderId="45" applyNumberFormat="0" applyProtection="0">
      <alignment horizontal="right" vertical="center"/>
    </xf>
    <xf numFmtId="4" fontId="45" fillId="59" borderId="45" applyNumberFormat="0" applyProtection="0">
      <alignment horizontal="right" vertical="center"/>
    </xf>
    <xf numFmtId="4" fontId="45" fillId="59" borderId="45" applyNumberFormat="0" applyProtection="0">
      <alignment horizontal="right" vertical="center"/>
    </xf>
    <xf numFmtId="4" fontId="45" fillId="59" borderId="45" applyNumberFormat="0" applyProtection="0">
      <alignment horizontal="right" vertical="center"/>
    </xf>
    <xf numFmtId="4" fontId="45" fillId="59" borderId="45" applyNumberFormat="0" applyProtection="0">
      <alignment horizontal="right" vertical="center"/>
    </xf>
    <xf numFmtId="4" fontId="45" fillId="59" borderId="45" applyNumberFormat="0" applyProtection="0">
      <alignment horizontal="right" vertical="center"/>
    </xf>
    <xf numFmtId="4" fontId="45" fillId="59" borderId="45" applyNumberFormat="0" applyProtection="0">
      <alignment horizontal="right" vertical="center"/>
    </xf>
    <xf numFmtId="4" fontId="45" fillId="59" borderId="45" applyNumberFormat="0" applyProtection="0">
      <alignment horizontal="right" vertical="center"/>
    </xf>
    <xf numFmtId="4" fontId="15" fillId="77" borderId="47" applyNumberFormat="0" applyProtection="0">
      <alignment horizontal="right" vertical="center"/>
    </xf>
    <xf numFmtId="4" fontId="45" fillId="29" borderId="45" applyNumberFormat="0" applyProtection="0">
      <alignment horizontal="right" vertical="center"/>
    </xf>
    <xf numFmtId="4" fontId="45" fillId="29" borderId="45" applyNumberFormat="0" applyProtection="0">
      <alignment horizontal="right" vertical="center"/>
    </xf>
    <xf numFmtId="4" fontId="45" fillId="29" borderId="45" applyNumberFormat="0" applyProtection="0">
      <alignment horizontal="right" vertical="center"/>
    </xf>
    <xf numFmtId="4" fontId="45" fillId="29" borderId="45" applyNumberFormat="0" applyProtection="0">
      <alignment horizontal="right" vertical="center"/>
    </xf>
    <xf numFmtId="4" fontId="45" fillId="29" borderId="45" applyNumberFormat="0" applyProtection="0">
      <alignment horizontal="right" vertical="center"/>
    </xf>
    <xf numFmtId="4" fontId="45" fillId="29" borderId="45" applyNumberFormat="0" applyProtection="0">
      <alignment horizontal="right" vertical="center"/>
    </xf>
    <xf numFmtId="4" fontId="45" fillId="29" borderId="45" applyNumberFormat="0" applyProtection="0">
      <alignment horizontal="right" vertical="center"/>
    </xf>
    <xf numFmtId="4" fontId="45" fillId="29" borderId="45" applyNumberFormat="0" applyProtection="0">
      <alignment horizontal="right" vertical="center"/>
    </xf>
    <xf numFmtId="4" fontId="45" fillId="29" borderId="45" applyNumberFormat="0" applyProtection="0">
      <alignment horizontal="right" vertical="center"/>
    </xf>
    <xf numFmtId="4" fontId="45" fillId="29" borderId="45" applyNumberFormat="0" applyProtection="0">
      <alignment horizontal="right" vertical="center"/>
    </xf>
    <xf numFmtId="4" fontId="45" fillId="29" borderId="45" applyNumberFormat="0" applyProtection="0">
      <alignment horizontal="right" vertical="center"/>
    </xf>
    <xf numFmtId="4" fontId="45" fillId="29" borderId="45" applyNumberFormat="0" applyProtection="0">
      <alignment horizontal="right" vertical="center"/>
    </xf>
    <xf numFmtId="4" fontId="45" fillId="29" borderId="45" applyNumberFormat="0" applyProtection="0">
      <alignment horizontal="right" vertical="center"/>
    </xf>
    <xf numFmtId="4" fontId="45" fillId="29" borderId="45" applyNumberFormat="0" applyProtection="0">
      <alignment horizontal="right" vertical="center"/>
    </xf>
    <xf numFmtId="4" fontId="45" fillId="29" borderId="45" applyNumberFormat="0" applyProtection="0">
      <alignment horizontal="right" vertical="center"/>
    </xf>
    <xf numFmtId="4" fontId="45" fillId="29" borderId="45" applyNumberFormat="0" applyProtection="0">
      <alignment horizontal="right" vertical="center"/>
    </xf>
    <xf numFmtId="4" fontId="45" fillId="29" borderId="45" applyNumberFormat="0" applyProtection="0">
      <alignment horizontal="right" vertical="center"/>
    </xf>
    <xf numFmtId="4" fontId="45" fillId="29" borderId="45" applyNumberFormat="0" applyProtection="0">
      <alignment horizontal="right" vertical="center"/>
    </xf>
    <xf numFmtId="4" fontId="15" fillId="78" borderId="47" applyNumberFormat="0" applyProtection="0">
      <alignment horizontal="right" vertical="center"/>
    </xf>
    <xf numFmtId="4" fontId="45" fillId="22" borderId="45" applyNumberFormat="0" applyProtection="0">
      <alignment horizontal="right" vertical="center"/>
    </xf>
    <xf numFmtId="4" fontId="45" fillId="22" borderId="45" applyNumberFormat="0" applyProtection="0">
      <alignment horizontal="right" vertical="center"/>
    </xf>
    <xf numFmtId="4" fontId="45" fillId="22" borderId="45" applyNumberFormat="0" applyProtection="0">
      <alignment horizontal="right" vertical="center"/>
    </xf>
    <xf numFmtId="4" fontId="45" fillId="22" borderId="45" applyNumberFormat="0" applyProtection="0">
      <alignment horizontal="right" vertical="center"/>
    </xf>
    <xf numFmtId="4" fontId="45" fillId="22" borderId="45" applyNumberFormat="0" applyProtection="0">
      <alignment horizontal="right" vertical="center"/>
    </xf>
    <xf numFmtId="4" fontId="45" fillId="22" borderId="45" applyNumberFormat="0" applyProtection="0">
      <alignment horizontal="right" vertical="center"/>
    </xf>
    <xf numFmtId="4" fontId="45" fillId="22" borderId="45" applyNumberFormat="0" applyProtection="0">
      <alignment horizontal="right" vertical="center"/>
    </xf>
    <xf numFmtId="4" fontId="45" fillId="22" borderId="45" applyNumberFormat="0" applyProtection="0">
      <alignment horizontal="right" vertical="center"/>
    </xf>
    <xf numFmtId="4" fontId="45" fillId="22" borderId="45" applyNumberFormat="0" applyProtection="0">
      <alignment horizontal="right" vertical="center"/>
    </xf>
    <xf numFmtId="4" fontId="45" fillId="22" borderId="45" applyNumberFormat="0" applyProtection="0">
      <alignment horizontal="right" vertical="center"/>
    </xf>
    <xf numFmtId="4" fontId="45" fillId="22" borderId="45" applyNumberFormat="0" applyProtection="0">
      <alignment horizontal="right" vertical="center"/>
    </xf>
    <xf numFmtId="4" fontId="45" fillId="22" borderId="45" applyNumberFormat="0" applyProtection="0">
      <alignment horizontal="right" vertical="center"/>
    </xf>
    <xf numFmtId="4" fontId="45" fillId="22" borderId="45" applyNumberFormat="0" applyProtection="0">
      <alignment horizontal="right" vertical="center"/>
    </xf>
    <xf numFmtId="4" fontId="45" fillId="22" borderId="45" applyNumberFormat="0" applyProtection="0">
      <alignment horizontal="right" vertical="center"/>
    </xf>
    <xf numFmtId="4" fontId="45" fillId="22" borderId="45" applyNumberFormat="0" applyProtection="0">
      <alignment horizontal="right" vertical="center"/>
    </xf>
    <xf numFmtId="4" fontId="45" fillId="22" borderId="45" applyNumberFormat="0" applyProtection="0">
      <alignment horizontal="right" vertical="center"/>
    </xf>
    <xf numFmtId="4" fontId="45" fillId="22" borderId="45" applyNumberFormat="0" applyProtection="0">
      <alignment horizontal="right" vertical="center"/>
    </xf>
    <xf numFmtId="4" fontId="45" fillId="22" borderId="45" applyNumberFormat="0" applyProtection="0">
      <alignment horizontal="right" vertical="center"/>
    </xf>
    <xf numFmtId="4" fontId="15" fillId="79" borderId="47" applyNumberFormat="0" applyProtection="0">
      <alignment horizontal="right" vertical="center"/>
    </xf>
    <xf numFmtId="4" fontId="45" fillId="26" borderId="45" applyNumberFormat="0" applyProtection="0">
      <alignment horizontal="right" vertical="center"/>
    </xf>
    <xf numFmtId="4" fontId="45" fillId="26" borderId="45" applyNumberFormat="0" applyProtection="0">
      <alignment horizontal="right" vertical="center"/>
    </xf>
    <xf numFmtId="4" fontId="45" fillId="26" borderId="45" applyNumberFormat="0" applyProtection="0">
      <alignment horizontal="right" vertical="center"/>
    </xf>
    <xf numFmtId="4" fontId="45" fillId="26" borderId="45" applyNumberFormat="0" applyProtection="0">
      <alignment horizontal="right" vertical="center"/>
    </xf>
    <xf numFmtId="4" fontId="45" fillId="26" borderId="45" applyNumberFormat="0" applyProtection="0">
      <alignment horizontal="right" vertical="center"/>
    </xf>
    <xf numFmtId="4" fontId="45" fillId="26" borderId="45" applyNumberFormat="0" applyProtection="0">
      <alignment horizontal="right" vertical="center"/>
    </xf>
    <xf numFmtId="4" fontId="45" fillId="26" borderId="45" applyNumberFormat="0" applyProtection="0">
      <alignment horizontal="right" vertical="center"/>
    </xf>
    <xf numFmtId="4" fontId="45" fillId="26" borderId="45" applyNumberFormat="0" applyProtection="0">
      <alignment horizontal="right" vertical="center"/>
    </xf>
    <xf numFmtId="4" fontId="45" fillId="26" borderId="45" applyNumberFormat="0" applyProtection="0">
      <alignment horizontal="right" vertical="center"/>
    </xf>
    <xf numFmtId="4" fontId="45" fillId="26" borderId="45" applyNumberFormat="0" applyProtection="0">
      <alignment horizontal="right" vertical="center"/>
    </xf>
    <xf numFmtId="4" fontId="45" fillId="26" borderId="45" applyNumberFormat="0" applyProtection="0">
      <alignment horizontal="right" vertical="center"/>
    </xf>
    <xf numFmtId="4" fontId="45" fillId="26" borderId="45" applyNumberFormat="0" applyProtection="0">
      <alignment horizontal="right" vertical="center"/>
    </xf>
    <xf numFmtId="4" fontId="45" fillId="26" borderId="45" applyNumberFormat="0" applyProtection="0">
      <alignment horizontal="right" vertical="center"/>
    </xf>
    <xf numFmtId="4" fontId="45" fillId="26" borderId="45" applyNumberFormat="0" applyProtection="0">
      <alignment horizontal="right" vertical="center"/>
    </xf>
    <xf numFmtId="4" fontId="45" fillId="26" borderId="45" applyNumberFormat="0" applyProtection="0">
      <alignment horizontal="right" vertical="center"/>
    </xf>
    <xf numFmtId="4" fontId="45" fillId="26" borderId="45" applyNumberFormat="0" applyProtection="0">
      <alignment horizontal="right" vertical="center"/>
    </xf>
    <xf numFmtId="4" fontId="45" fillId="26" borderId="45" applyNumberFormat="0" applyProtection="0">
      <alignment horizontal="right" vertical="center"/>
    </xf>
    <xf numFmtId="4" fontId="45" fillId="26" borderId="45" applyNumberFormat="0" applyProtection="0">
      <alignment horizontal="right" vertical="center"/>
    </xf>
    <xf numFmtId="4" fontId="10" fillId="81" borderId="47" applyNumberFormat="0" applyProtection="0">
      <alignment horizontal="left" vertical="center" indent="1"/>
    </xf>
    <xf numFmtId="4" fontId="45" fillId="80" borderId="49" applyNumberFormat="0" applyProtection="0">
      <alignment horizontal="left" vertical="center" indent="1"/>
    </xf>
    <xf numFmtId="4" fontId="45" fillId="80" borderId="49" applyNumberFormat="0" applyProtection="0">
      <alignment horizontal="left" vertical="center" indent="1"/>
    </xf>
    <xf numFmtId="4" fontId="45" fillId="80" borderId="49" applyNumberFormat="0" applyProtection="0">
      <alignment horizontal="left" vertical="center" indent="1"/>
    </xf>
    <xf numFmtId="4" fontId="45" fillId="80" borderId="49" applyNumberFormat="0" applyProtection="0">
      <alignment horizontal="left" vertical="center" indent="1"/>
    </xf>
    <xf numFmtId="4" fontId="45" fillId="80" borderId="49" applyNumberFormat="0" applyProtection="0">
      <alignment horizontal="left" vertical="center" indent="1"/>
    </xf>
    <xf numFmtId="4" fontId="45" fillId="80" borderId="49" applyNumberFormat="0" applyProtection="0">
      <alignment horizontal="left" vertical="center" indent="1"/>
    </xf>
    <xf numFmtId="4" fontId="45" fillId="80" borderId="49" applyNumberFormat="0" applyProtection="0">
      <alignment horizontal="left" vertical="center" indent="1"/>
    </xf>
    <xf numFmtId="4" fontId="45" fillId="80" borderId="49" applyNumberFormat="0" applyProtection="0">
      <alignment horizontal="left" vertical="center" indent="1"/>
    </xf>
    <xf numFmtId="4" fontId="45" fillId="80" borderId="49" applyNumberFormat="0" applyProtection="0">
      <alignment horizontal="left" vertical="center" indent="1"/>
    </xf>
    <xf numFmtId="4" fontId="45" fillId="80" borderId="49" applyNumberFormat="0" applyProtection="0">
      <alignment horizontal="left" vertical="center" indent="1"/>
    </xf>
    <xf numFmtId="4" fontId="45" fillId="80" borderId="49" applyNumberFormat="0" applyProtection="0">
      <alignment horizontal="left" vertical="center" indent="1"/>
    </xf>
    <xf numFmtId="4" fontId="45" fillId="80" borderId="49" applyNumberFormat="0" applyProtection="0">
      <alignment horizontal="left" vertical="center" indent="1"/>
    </xf>
    <xf numFmtId="4" fontId="45" fillId="80" borderId="49" applyNumberFormat="0" applyProtection="0">
      <alignment horizontal="left" vertical="center" indent="1"/>
    </xf>
    <xf numFmtId="4" fontId="45" fillId="80" borderId="49" applyNumberFormat="0" applyProtection="0">
      <alignment horizontal="left" vertical="center" indent="1"/>
    </xf>
    <xf numFmtId="4" fontId="45" fillId="80" borderId="49" applyNumberFormat="0" applyProtection="0">
      <alignment horizontal="left" vertical="center" indent="1"/>
    </xf>
    <xf numFmtId="4" fontId="45" fillId="80" borderId="49" applyNumberFormat="0" applyProtection="0">
      <alignment horizontal="left" vertical="center" indent="1"/>
    </xf>
    <xf numFmtId="4" fontId="45" fillId="80" borderId="49" applyNumberFormat="0" applyProtection="0">
      <alignment horizontal="left" vertical="center" indent="1"/>
    </xf>
    <xf numFmtId="4" fontId="45" fillId="80" borderId="49" applyNumberFormat="0" applyProtection="0">
      <alignment horizontal="left" vertical="center" indent="1"/>
    </xf>
    <xf numFmtId="0" fontId="28" fillId="0" borderId="59" applyNumberFormat="0" applyFill="0" applyAlignment="0" applyProtection="0"/>
    <xf numFmtId="4" fontId="4" fillId="31" borderId="49" applyNumberFormat="0" applyProtection="0">
      <alignment horizontal="left" vertical="center" indent="1"/>
    </xf>
    <xf numFmtId="4" fontId="4" fillId="31" borderId="49" applyNumberFormat="0" applyProtection="0">
      <alignment horizontal="left" vertical="center" indent="1"/>
    </xf>
    <xf numFmtId="4" fontId="4" fillId="31" borderId="49" applyNumberFormat="0" applyProtection="0">
      <alignment horizontal="left" vertical="center" indent="1"/>
    </xf>
    <xf numFmtId="4" fontId="4" fillId="31" borderId="49" applyNumberFormat="0" applyProtection="0">
      <alignment horizontal="left" vertical="center" indent="1"/>
    </xf>
    <xf numFmtId="4" fontId="4" fillId="31" borderId="49" applyNumberFormat="0" applyProtection="0">
      <alignment horizontal="left" vertical="center" indent="1"/>
    </xf>
    <xf numFmtId="4" fontId="4" fillId="31" borderId="49" applyNumberFormat="0" applyProtection="0">
      <alignment horizontal="left" vertical="center" indent="1"/>
    </xf>
    <xf numFmtId="4" fontId="4" fillId="31" borderId="49" applyNumberFormat="0" applyProtection="0">
      <alignment horizontal="left" vertical="center" indent="1"/>
    </xf>
    <xf numFmtId="4" fontId="4" fillId="31" borderId="49" applyNumberFormat="0" applyProtection="0">
      <alignment horizontal="left" vertical="center" indent="1"/>
    </xf>
    <xf numFmtId="4" fontId="4" fillId="31" borderId="49" applyNumberFormat="0" applyProtection="0">
      <alignment horizontal="left" vertical="center" indent="1"/>
    </xf>
    <xf numFmtId="0" fontId="45" fillId="28" borderId="78" applyNumberFormat="0" applyProtection="0">
      <alignment horizontal="left" vertical="center" indent="1"/>
    </xf>
    <xf numFmtId="4" fontId="4" fillId="31" borderId="49" applyNumberFormat="0" applyProtection="0">
      <alignment horizontal="left" vertical="center" indent="1"/>
    </xf>
    <xf numFmtId="4" fontId="4" fillId="31" borderId="49" applyNumberFormat="0" applyProtection="0">
      <alignment horizontal="left" vertical="center" indent="1"/>
    </xf>
    <xf numFmtId="4" fontId="4" fillId="31" borderId="49" applyNumberFormat="0" applyProtection="0">
      <alignment horizontal="left" vertical="center" indent="1"/>
    </xf>
    <xf numFmtId="4" fontId="4" fillId="31" borderId="49" applyNumberFormat="0" applyProtection="0">
      <alignment horizontal="left" vertical="center" indent="1"/>
    </xf>
    <xf numFmtId="4" fontId="4" fillId="31" borderId="49" applyNumberFormat="0" applyProtection="0">
      <alignment horizontal="left" vertical="center" indent="1"/>
    </xf>
    <xf numFmtId="4" fontId="4" fillId="31" borderId="49" applyNumberFormat="0" applyProtection="0">
      <alignment horizontal="left" vertical="center" indent="1"/>
    </xf>
    <xf numFmtId="4" fontId="4" fillId="31" borderId="49" applyNumberFormat="0" applyProtection="0">
      <alignment horizontal="left" vertical="center" indent="1"/>
    </xf>
    <xf numFmtId="4" fontId="4" fillId="31" borderId="49" applyNumberFormat="0" applyProtection="0">
      <alignment horizontal="left" vertical="center" indent="1"/>
    </xf>
    <xf numFmtId="4" fontId="4" fillId="31" borderId="49" applyNumberFormat="0" applyProtection="0">
      <alignment horizontal="left" vertical="center" indent="1"/>
    </xf>
    <xf numFmtId="0" fontId="4" fillId="84" borderId="47" applyNumberFormat="0" applyProtection="0">
      <alignment horizontal="left" vertical="center" indent="1"/>
    </xf>
    <xf numFmtId="4" fontId="45" fillId="21" borderId="45" applyNumberFormat="0" applyProtection="0">
      <alignment horizontal="right" vertical="center"/>
    </xf>
    <xf numFmtId="4" fontId="45" fillId="21" borderId="45" applyNumberFormat="0" applyProtection="0">
      <alignment horizontal="right" vertical="center"/>
    </xf>
    <xf numFmtId="4" fontId="45" fillId="21" borderId="45" applyNumberFormat="0" applyProtection="0">
      <alignment horizontal="right" vertical="center"/>
    </xf>
    <xf numFmtId="4" fontId="45" fillId="21" borderId="45" applyNumberFormat="0" applyProtection="0">
      <alignment horizontal="right" vertical="center"/>
    </xf>
    <xf numFmtId="4" fontId="45" fillId="21" borderId="45" applyNumberFormat="0" applyProtection="0">
      <alignment horizontal="right" vertical="center"/>
    </xf>
    <xf numFmtId="4" fontId="45" fillId="21" borderId="45" applyNumberFormat="0" applyProtection="0">
      <alignment horizontal="right" vertical="center"/>
    </xf>
    <xf numFmtId="4" fontId="45" fillId="21" borderId="45" applyNumberFormat="0" applyProtection="0">
      <alignment horizontal="right" vertical="center"/>
    </xf>
    <xf numFmtId="4" fontId="45" fillId="21" borderId="45" applyNumberFormat="0" applyProtection="0">
      <alignment horizontal="right" vertical="center"/>
    </xf>
    <xf numFmtId="4" fontId="45" fillId="21" borderId="45" applyNumberFormat="0" applyProtection="0">
      <alignment horizontal="right" vertical="center"/>
    </xf>
    <xf numFmtId="4" fontId="45" fillId="21" borderId="45" applyNumberFormat="0" applyProtection="0">
      <alignment horizontal="right" vertical="center"/>
    </xf>
    <xf numFmtId="4" fontId="45" fillId="21" borderId="45" applyNumberFormat="0" applyProtection="0">
      <alignment horizontal="right" vertical="center"/>
    </xf>
    <xf numFmtId="4" fontId="45" fillId="21" borderId="45" applyNumberFormat="0" applyProtection="0">
      <alignment horizontal="right" vertical="center"/>
    </xf>
    <xf numFmtId="4" fontId="45" fillId="21" borderId="45" applyNumberFormat="0" applyProtection="0">
      <alignment horizontal="right" vertical="center"/>
    </xf>
    <xf numFmtId="4" fontId="45" fillId="21" borderId="45" applyNumberFormat="0" applyProtection="0">
      <alignment horizontal="right" vertical="center"/>
    </xf>
    <xf numFmtId="4" fontId="45" fillId="21" borderId="45" applyNumberFormat="0" applyProtection="0">
      <alignment horizontal="right" vertical="center"/>
    </xf>
    <xf numFmtId="4" fontId="45" fillId="21" borderId="45" applyNumberFormat="0" applyProtection="0">
      <alignment horizontal="right" vertical="center"/>
    </xf>
    <xf numFmtId="4" fontId="45" fillId="21" borderId="45" applyNumberFormat="0" applyProtection="0">
      <alignment horizontal="right" vertical="center"/>
    </xf>
    <xf numFmtId="4" fontId="45" fillId="21" borderId="45" applyNumberFormat="0" applyProtection="0">
      <alignment horizontal="right" vertical="center"/>
    </xf>
    <xf numFmtId="4" fontId="15" fillId="82" borderId="47" applyNumberFormat="0" applyProtection="0">
      <alignment horizontal="left" vertical="center" indent="1"/>
    </xf>
    <xf numFmtId="4" fontId="45" fillId="20" borderId="49" applyNumberFormat="0" applyProtection="0">
      <alignment horizontal="left" vertical="center" indent="1"/>
    </xf>
    <xf numFmtId="4" fontId="45" fillId="20" borderId="49" applyNumberFormat="0" applyProtection="0">
      <alignment horizontal="left" vertical="center" indent="1"/>
    </xf>
    <xf numFmtId="4" fontId="45" fillId="20" borderId="49" applyNumberFormat="0" applyProtection="0">
      <alignment horizontal="left" vertical="center" indent="1"/>
    </xf>
    <xf numFmtId="4" fontId="45" fillId="20" borderId="49" applyNumberFormat="0" applyProtection="0">
      <alignment horizontal="left" vertical="center" indent="1"/>
    </xf>
    <xf numFmtId="4" fontId="45" fillId="20" borderId="49" applyNumberFormat="0" applyProtection="0">
      <alignment horizontal="left" vertical="center" indent="1"/>
    </xf>
    <xf numFmtId="4" fontId="45" fillId="20" borderId="49" applyNumberFormat="0" applyProtection="0">
      <alignment horizontal="left" vertical="center" indent="1"/>
    </xf>
    <xf numFmtId="4" fontId="45" fillId="20" borderId="49" applyNumberFormat="0" applyProtection="0">
      <alignment horizontal="left" vertical="center" indent="1"/>
    </xf>
    <xf numFmtId="4" fontId="45" fillId="20" borderId="49" applyNumberFormat="0" applyProtection="0">
      <alignment horizontal="left" vertical="center" indent="1"/>
    </xf>
    <xf numFmtId="4" fontId="45" fillId="20" borderId="49" applyNumberFormat="0" applyProtection="0">
      <alignment horizontal="left" vertical="center" indent="1"/>
    </xf>
    <xf numFmtId="4" fontId="45" fillId="20" borderId="49" applyNumberFormat="0" applyProtection="0">
      <alignment horizontal="left" vertical="center" indent="1"/>
    </xf>
    <xf numFmtId="4" fontId="45" fillId="20" borderId="49" applyNumberFormat="0" applyProtection="0">
      <alignment horizontal="left" vertical="center" indent="1"/>
    </xf>
    <xf numFmtId="4" fontId="45" fillId="20" borderId="49" applyNumberFormat="0" applyProtection="0">
      <alignment horizontal="left" vertical="center" indent="1"/>
    </xf>
    <xf numFmtId="4" fontId="45" fillId="20" borderId="49" applyNumberFormat="0" applyProtection="0">
      <alignment horizontal="left" vertical="center" indent="1"/>
    </xf>
    <xf numFmtId="4" fontId="45" fillId="20" borderId="49" applyNumberFormat="0" applyProtection="0">
      <alignment horizontal="left" vertical="center" indent="1"/>
    </xf>
    <xf numFmtId="4" fontId="45" fillId="20" borderId="49" applyNumberFormat="0" applyProtection="0">
      <alignment horizontal="left" vertical="center" indent="1"/>
    </xf>
    <xf numFmtId="4" fontId="45" fillId="20" borderId="49" applyNumberFormat="0" applyProtection="0">
      <alignment horizontal="left" vertical="center" indent="1"/>
    </xf>
    <xf numFmtId="4" fontId="45" fillId="20" borderId="49" applyNumberFormat="0" applyProtection="0">
      <alignment horizontal="left" vertical="center" indent="1"/>
    </xf>
    <xf numFmtId="4" fontId="45" fillId="20" borderId="49" applyNumberFormat="0" applyProtection="0">
      <alignment horizontal="left" vertical="center" indent="1"/>
    </xf>
    <xf numFmtId="4" fontId="15" fillId="86" borderId="47" applyNumberFormat="0" applyProtection="0">
      <alignment horizontal="left" vertical="center" indent="1"/>
    </xf>
    <xf numFmtId="4" fontId="45" fillId="21" borderId="49" applyNumberFormat="0" applyProtection="0">
      <alignment horizontal="left" vertical="center" indent="1"/>
    </xf>
    <xf numFmtId="4" fontId="45" fillId="21" borderId="49" applyNumberFormat="0" applyProtection="0">
      <alignment horizontal="left" vertical="center" indent="1"/>
    </xf>
    <xf numFmtId="4" fontId="45" fillId="21" borderId="49" applyNumberFormat="0" applyProtection="0">
      <alignment horizontal="left" vertical="center" indent="1"/>
    </xf>
    <xf numFmtId="4" fontId="45" fillId="21" borderId="49" applyNumberFormat="0" applyProtection="0">
      <alignment horizontal="left" vertical="center" indent="1"/>
    </xf>
    <xf numFmtId="4" fontId="45" fillId="21" borderId="49" applyNumberFormat="0" applyProtection="0">
      <alignment horizontal="left" vertical="center" indent="1"/>
    </xf>
    <xf numFmtId="4" fontId="45" fillId="21" borderId="49" applyNumberFormat="0" applyProtection="0">
      <alignment horizontal="left" vertical="center" indent="1"/>
    </xf>
    <xf numFmtId="4" fontId="45" fillId="21" borderId="49" applyNumberFormat="0" applyProtection="0">
      <alignment horizontal="left" vertical="center" indent="1"/>
    </xf>
    <xf numFmtId="4" fontId="45" fillId="21" borderId="49" applyNumberFormat="0" applyProtection="0">
      <alignment horizontal="left" vertical="center" indent="1"/>
    </xf>
    <xf numFmtId="4" fontId="45" fillId="21" borderId="49" applyNumberFormat="0" applyProtection="0">
      <alignment horizontal="left" vertical="center" indent="1"/>
    </xf>
    <xf numFmtId="4" fontId="45" fillId="21" borderId="49" applyNumberFormat="0" applyProtection="0">
      <alignment horizontal="left" vertical="center" indent="1"/>
    </xf>
    <xf numFmtId="4" fontId="45" fillId="21" borderId="49" applyNumberFormat="0" applyProtection="0">
      <alignment horizontal="left" vertical="center" indent="1"/>
    </xf>
    <xf numFmtId="4" fontId="45" fillId="21" borderId="49" applyNumberFormat="0" applyProtection="0">
      <alignment horizontal="left" vertical="center" indent="1"/>
    </xf>
    <xf numFmtId="4" fontId="45" fillId="21" borderId="49" applyNumberFormat="0" applyProtection="0">
      <alignment horizontal="left" vertical="center" indent="1"/>
    </xf>
    <xf numFmtId="4" fontId="45" fillId="21" borderId="49" applyNumberFormat="0" applyProtection="0">
      <alignment horizontal="left" vertical="center" indent="1"/>
    </xf>
    <xf numFmtId="4" fontId="45" fillId="21" borderId="49" applyNumberFormat="0" applyProtection="0">
      <alignment horizontal="left" vertical="center" indent="1"/>
    </xf>
    <xf numFmtId="4" fontId="45" fillId="21" borderId="49" applyNumberFormat="0" applyProtection="0">
      <alignment horizontal="left" vertical="center" indent="1"/>
    </xf>
    <xf numFmtId="4" fontId="45" fillId="21" borderId="49" applyNumberFormat="0" applyProtection="0">
      <alignment horizontal="left" vertical="center" indent="1"/>
    </xf>
    <xf numFmtId="4" fontId="45" fillId="21" borderId="49" applyNumberFormat="0" applyProtection="0">
      <alignment horizontal="left" vertical="center" indent="1"/>
    </xf>
    <xf numFmtId="0" fontId="4" fillId="86" borderId="47" applyNumberFormat="0" applyProtection="0">
      <alignment horizontal="left" vertical="center" indent="1"/>
    </xf>
    <xf numFmtId="0" fontId="45" fillId="28" borderId="45" applyNumberFormat="0" applyProtection="0">
      <alignment horizontal="left" vertical="center" indent="1"/>
    </xf>
    <xf numFmtId="0" fontId="45" fillId="28" borderId="45" applyNumberFormat="0" applyProtection="0">
      <alignment horizontal="left" vertical="center" indent="1"/>
    </xf>
    <xf numFmtId="0" fontId="45" fillId="28" borderId="45" applyNumberFormat="0" applyProtection="0">
      <alignment horizontal="left" vertical="center" indent="1"/>
    </xf>
    <xf numFmtId="0" fontId="45" fillId="28" borderId="45" applyNumberFormat="0" applyProtection="0">
      <alignment horizontal="left" vertical="center" indent="1"/>
    </xf>
    <xf numFmtId="0" fontId="45" fillId="28" borderId="45" applyNumberFormat="0" applyProtection="0">
      <alignment horizontal="left" vertical="center" indent="1"/>
    </xf>
    <xf numFmtId="0" fontId="45" fillId="28" borderId="45" applyNumberFormat="0" applyProtection="0">
      <alignment horizontal="left" vertical="center" indent="1"/>
    </xf>
    <xf numFmtId="0" fontId="45" fillId="28" borderId="45" applyNumberFormat="0" applyProtection="0">
      <alignment horizontal="left" vertical="center" indent="1"/>
    </xf>
    <xf numFmtId="0" fontId="45" fillId="28" borderId="45" applyNumberFormat="0" applyProtection="0">
      <alignment horizontal="left" vertical="center" indent="1"/>
    </xf>
    <xf numFmtId="0" fontId="45" fillId="28" borderId="45" applyNumberFormat="0" applyProtection="0">
      <alignment horizontal="left" vertical="center" indent="1"/>
    </xf>
    <xf numFmtId="0" fontId="45" fillId="28" borderId="45" applyNumberFormat="0" applyProtection="0">
      <alignment horizontal="left" vertical="center" indent="1"/>
    </xf>
    <xf numFmtId="0" fontId="45" fillId="28" borderId="45" applyNumberFormat="0" applyProtection="0">
      <alignment horizontal="left" vertical="center" indent="1"/>
    </xf>
    <xf numFmtId="0" fontId="45" fillId="28" borderId="45" applyNumberFormat="0" applyProtection="0">
      <alignment horizontal="left" vertical="center" indent="1"/>
    </xf>
    <xf numFmtId="0" fontId="45" fillId="28" borderId="45" applyNumberFormat="0" applyProtection="0">
      <alignment horizontal="left" vertical="center" indent="1"/>
    </xf>
    <xf numFmtId="0" fontId="45" fillId="28" borderId="45" applyNumberFormat="0" applyProtection="0">
      <alignment horizontal="left" vertical="center" indent="1"/>
    </xf>
    <xf numFmtId="0" fontId="45" fillId="28" borderId="45" applyNumberFormat="0" applyProtection="0">
      <alignment horizontal="left" vertical="center" indent="1"/>
    </xf>
    <xf numFmtId="0" fontId="45" fillId="28" borderId="45" applyNumberFormat="0" applyProtection="0">
      <alignment horizontal="left" vertical="center" indent="1"/>
    </xf>
    <xf numFmtId="0" fontId="45" fillId="28" borderId="45" applyNumberFormat="0" applyProtection="0">
      <alignment horizontal="left" vertical="center" indent="1"/>
    </xf>
    <xf numFmtId="0" fontId="45" fillId="28" borderId="45" applyNumberFormat="0" applyProtection="0">
      <alignment horizontal="left" vertical="center" indent="1"/>
    </xf>
    <xf numFmtId="0" fontId="4" fillId="86" borderId="47" applyNumberFormat="0" applyProtection="0">
      <alignment horizontal="left" vertical="center" indent="1"/>
    </xf>
    <xf numFmtId="0" fontId="45" fillId="31" borderId="48" applyNumberFormat="0" applyProtection="0">
      <alignment horizontal="left" vertical="top" indent="1"/>
    </xf>
    <xf numFmtId="0" fontId="45" fillId="31" borderId="48" applyNumberFormat="0" applyProtection="0">
      <alignment horizontal="left" vertical="top" indent="1"/>
    </xf>
    <xf numFmtId="0" fontId="45" fillId="31" borderId="48" applyNumberFormat="0" applyProtection="0">
      <alignment horizontal="left" vertical="top" indent="1"/>
    </xf>
    <xf numFmtId="0" fontId="45" fillId="31" borderId="48" applyNumberFormat="0" applyProtection="0">
      <alignment horizontal="left" vertical="top" indent="1"/>
    </xf>
    <xf numFmtId="0" fontId="45" fillId="31" borderId="48" applyNumberFormat="0" applyProtection="0">
      <alignment horizontal="left" vertical="top" indent="1"/>
    </xf>
    <xf numFmtId="0" fontId="45" fillId="31" borderId="48" applyNumberFormat="0" applyProtection="0">
      <alignment horizontal="left" vertical="top" indent="1"/>
    </xf>
    <xf numFmtId="0" fontId="45" fillId="31" borderId="48" applyNumberFormat="0" applyProtection="0">
      <alignment horizontal="left" vertical="top" indent="1"/>
    </xf>
    <xf numFmtId="0" fontId="45" fillId="31" borderId="48" applyNumberFormat="0" applyProtection="0">
      <alignment horizontal="left" vertical="top" indent="1"/>
    </xf>
    <xf numFmtId="0" fontId="45" fillId="31" borderId="48" applyNumberFormat="0" applyProtection="0">
      <alignment horizontal="left" vertical="top" indent="1"/>
    </xf>
    <xf numFmtId="0" fontId="45" fillId="31" borderId="48" applyNumberFormat="0" applyProtection="0">
      <alignment horizontal="left" vertical="top" indent="1"/>
    </xf>
    <xf numFmtId="0" fontId="4" fillId="89" borderId="47" applyNumberFormat="0" applyProtection="0">
      <alignment horizontal="left" vertical="center" indent="1"/>
    </xf>
    <xf numFmtId="0" fontId="45" fillId="88" borderId="45" applyNumberFormat="0" applyProtection="0">
      <alignment horizontal="left" vertical="center" indent="1"/>
    </xf>
    <xf numFmtId="0" fontId="45" fillId="88" borderId="45" applyNumberFormat="0" applyProtection="0">
      <alignment horizontal="left" vertical="center" indent="1"/>
    </xf>
    <xf numFmtId="0" fontId="45" fillId="88" borderId="45" applyNumberFormat="0" applyProtection="0">
      <alignment horizontal="left" vertical="center" indent="1"/>
    </xf>
    <xf numFmtId="0" fontId="45" fillId="88" borderId="45" applyNumberFormat="0" applyProtection="0">
      <alignment horizontal="left" vertical="center" indent="1"/>
    </xf>
    <xf numFmtId="0" fontId="45" fillId="88" borderId="45" applyNumberFormat="0" applyProtection="0">
      <alignment horizontal="left" vertical="center" indent="1"/>
    </xf>
    <xf numFmtId="0" fontId="45" fillId="88" borderId="45" applyNumberFormat="0" applyProtection="0">
      <alignment horizontal="left" vertical="center" indent="1"/>
    </xf>
    <xf numFmtId="0" fontId="45" fillId="88" borderId="45" applyNumberFormat="0" applyProtection="0">
      <alignment horizontal="left" vertical="center" indent="1"/>
    </xf>
    <xf numFmtId="0" fontId="45" fillId="88" borderId="45" applyNumberFormat="0" applyProtection="0">
      <alignment horizontal="left" vertical="center" indent="1"/>
    </xf>
    <xf numFmtId="0" fontId="45" fillId="88" borderId="45" applyNumberFormat="0" applyProtection="0">
      <alignment horizontal="left" vertical="center" indent="1"/>
    </xf>
    <xf numFmtId="0" fontId="45" fillId="88" borderId="45" applyNumberFormat="0" applyProtection="0">
      <alignment horizontal="left" vertical="center" indent="1"/>
    </xf>
    <xf numFmtId="0" fontId="45" fillId="88" borderId="45" applyNumberFormat="0" applyProtection="0">
      <alignment horizontal="left" vertical="center" indent="1"/>
    </xf>
    <xf numFmtId="0" fontId="45" fillId="88" borderId="45" applyNumberFormat="0" applyProtection="0">
      <alignment horizontal="left" vertical="center" indent="1"/>
    </xf>
    <xf numFmtId="0" fontId="45" fillId="88" borderId="45" applyNumberFormat="0" applyProtection="0">
      <alignment horizontal="left" vertical="center" indent="1"/>
    </xf>
    <xf numFmtId="0" fontId="45" fillId="88" borderId="45" applyNumberFormat="0" applyProtection="0">
      <alignment horizontal="left" vertical="center" indent="1"/>
    </xf>
    <xf numFmtId="0" fontId="45" fillId="88" borderId="45" applyNumberFormat="0" applyProtection="0">
      <alignment horizontal="left" vertical="center" indent="1"/>
    </xf>
    <xf numFmtId="0" fontId="45" fillId="88" borderId="45" applyNumberFormat="0" applyProtection="0">
      <alignment horizontal="left" vertical="center" indent="1"/>
    </xf>
    <xf numFmtId="0" fontId="45" fillId="88" borderId="45" applyNumberFormat="0" applyProtection="0">
      <alignment horizontal="left" vertical="center" indent="1"/>
    </xf>
    <xf numFmtId="0" fontId="45" fillId="88" borderId="45" applyNumberFormat="0" applyProtection="0">
      <alignment horizontal="left" vertical="center" indent="1"/>
    </xf>
    <xf numFmtId="0" fontId="4" fillId="89" borderId="47" applyNumberFormat="0" applyProtection="0">
      <alignment horizontal="left" vertical="center" indent="1"/>
    </xf>
    <xf numFmtId="0" fontId="45" fillId="21" borderId="48" applyNumberFormat="0" applyProtection="0">
      <alignment horizontal="left" vertical="top" indent="1"/>
    </xf>
    <xf numFmtId="0" fontId="45" fillId="21" borderId="48" applyNumberFormat="0" applyProtection="0">
      <alignment horizontal="left" vertical="top" indent="1"/>
    </xf>
    <xf numFmtId="0" fontId="45" fillId="21" borderId="48" applyNumberFormat="0" applyProtection="0">
      <alignment horizontal="left" vertical="top" indent="1"/>
    </xf>
    <xf numFmtId="0" fontId="45" fillId="21" borderId="48" applyNumberFormat="0" applyProtection="0">
      <alignment horizontal="left" vertical="top" indent="1"/>
    </xf>
    <xf numFmtId="0" fontId="45" fillId="21" borderId="48" applyNumberFormat="0" applyProtection="0">
      <alignment horizontal="left" vertical="top" indent="1"/>
    </xf>
    <xf numFmtId="0" fontId="45" fillId="21" borderId="48" applyNumberFormat="0" applyProtection="0">
      <alignment horizontal="left" vertical="top" indent="1"/>
    </xf>
    <xf numFmtId="0" fontId="45" fillId="21" borderId="48" applyNumberFormat="0" applyProtection="0">
      <alignment horizontal="left" vertical="top" indent="1"/>
    </xf>
    <xf numFmtId="0" fontId="45" fillId="21" borderId="48" applyNumberFormat="0" applyProtection="0">
      <alignment horizontal="left" vertical="top" indent="1"/>
    </xf>
    <xf numFmtId="0" fontId="45" fillId="21" borderId="48" applyNumberFormat="0" applyProtection="0">
      <alignment horizontal="left" vertical="top" indent="1"/>
    </xf>
    <xf numFmtId="0" fontId="45" fillId="21" borderId="48" applyNumberFormat="0" applyProtection="0">
      <alignment horizontal="left" vertical="top" indent="1"/>
    </xf>
    <xf numFmtId="0" fontId="4" fillId="90" borderId="47" applyNumberFormat="0" applyProtection="0">
      <alignment horizontal="left" vertical="center" indent="1"/>
    </xf>
    <xf numFmtId="0" fontId="45" fillId="24" borderId="45" applyNumberFormat="0" applyProtection="0">
      <alignment horizontal="left" vertical="center" indent="1"/>
    </xf>
    <xf numFmtId="0" fontId="45" fillId="24" borderId="45" applyNumberFormat="0" applyProtection="0">
      <alignment horizontal="left" vertical="center" indent="1"/>
    </xf>
    <xf numFmtId="0" fontId="45" fillId="24" borderId="45" applyNumberFormat="0" applyProtection="0">
      <alignment horizontal="left" vertical="center" indent="1"/>
    </xf>
    <xf numFmtId="0" fontId="45" fillId="24" borderId="45" applyNumberFormat="0" applyProtection="0">
      <alignment horizontal="left" vertical="center" indent="1"/>
    </xf>
    <xf numFmtId="0" fontId="45" fillId="24" borderId="45" applyNumberFormat="0" applyProtection="0">
      <alignment horizontal="left" vertical="center" indent="1"/>
    </xf>
    <xf numFmtId="0" fontId="45" fillId="24" borderId="45" applyNumberFormat="0" applyProtection="0">
      <alignment horizontal="left" vertical="center" indent="1"/>
    </xf>
    <xf numFmtId="0" fontId="45" fillId="24" borderId="45" applyNumberFormat="0" applyProtection="0">
      <alignment horizontal="left" vertical="center" indent="1"/>
    </xf>
    <xf numFmtId="0" fontId="45" fillId="24" borderId="45" applyNumberFormat="0" applyProtection="0">
      <alignment horizontal="left" vertical="center" indent="1"/>
    </xf>
    <xf numFmtId="0" fontId="45" fillId="24" borderId="45" applyNumberFormat="0" applyProtection="0">
      <alignment horizontal="left" vertical="center" indent="1"/>
    </xf>
    <xf numFmtId="0" fontId="45" fillId="24" borderId="45" applyNumberFormat="0" applyProtection="0">
      <alignment horizontal="left" vertical="center" indent="1"/>
    </xf>
    <xf numFmtId="0" fontId="45" fillId="24" borderId="45" applyNumberFormat="0" applyProtection="0">
      <alignment horizontal="left" vertical="center" indent="1"/>
    </xf>
    <xf numFmtId="0" fontId="45" fillId="24" borderId="45" applyNumberFormat="0" applyProtection="0">
      <alignment horizontal="left" vertical="center" indent="1"/>
    </xf>
    <xf numFmtId="0" fontId="45" fillId="24" borderId="45" applyNumberFormat="0" applyProtection="0">
      <alignment horizontal="left" vertical="center" indent="1"/>
    </xf>
    <xf numFmtId="0" fontId="45" fillId="24" borderId="45" applyNumberFormat="0" applyProtection="0">
      <alignment horizontal="left" vertical="center" indent="1"/>
    </xf>
    <xf numFmtId="0" fontId="45" fillId="24" borderId="45" applyNumberFormat="0" applyProtection="0">
      <alignment horizontal="left" vertical="center" indent="1"/>
    </xf>
    <xf numFmtId="0" fontId="45" fillId="24" borderId="45" applyNumberFormat="0" applyProtection="0">
      <alignment horizontal="left" vertical="center" indent="1"/>
    </xf>
    <xf numFmtId="0" fontId="45" fillId="24" borderId="45" applyNumberFormat="0" applyProtection="0">
      <alignment horizontal="left" vertical="center" indent="1"/>
    </xf>
    <xf numFmtId="0" fontId="45" fillId="24" borderId="45" applyNumberFormat="0" applyProtection="0">
      <alignment horizontal="left" vertical="center" indent="1"/>
    </xf>
    <xf numFmtId="0" fontId="4" fillId="90" borderId="47" applyNumberFormat="0" applyProtection="0">
      <alignment horizontal="left" vertical="center" indent="1"/>
    </xf>
    <xf numFmtId="0" fontId="45" fillId="24" borderId="48" applyNumberFormat="0" applyProtection="0">
      <alignment horizontal="left" vertical="top" indent="1"/>
    </xf>
    <xf numFmtId="0" fontId="45" fillId="24" borderId="48" applyNumberFormat="0" applyProtection="0">
      <alignment horizontal="left" vertical="top" indent="1"/>
    </xf>
    <xf numFmtId="0" fontId="45" fillId="24" borderId="48" applyNumberFormat="0" applyProtection="0">
      <alignment horizontal="left" vertical="top" indent="1"/>
    </xf>
    <xf numFmtId="0" fontId="45" fillId="24" borderId="48" applyNumberFormat="0" applyProtection="0">
      <alignment horizontal="left" vertical="top" indent="1"/>
    </xf>
    <xf numFmtId="0" fontId="45" fillId="24" borderId="48" applyNumberFormat="0" applyProtection="0">
      <alignment horizontal="left" vertical="top" indent="1"/>
    </xf>
    <xf numFmtId="0" fontId="45" fillId="24" borderId="48" applyNumberFormat="0" applyProtection="0">
      <alignment horizontal="left" vertical="top" indent="1"/>
    </xf>
    <xf numFmtId="0" fontId="45" fillId="24" borderId="48" applyNumberFormat="0" applyProtection="0">
      <alignment horizontal="left" vertical="top" indent="1"/>
    </xf>
    <xf numFmtId="0" fontId="45" fillId="24" borderId="48" applyNumberFormat="0" applyProtection="0">
      <alignment horizontal="left" vertical="top" indent="1"/>
    </xf>
    <xf numFmtId="0" fontId="45" fillId="24" borderId="48" applyNumberFormat="0" applyProtection="0">
      <alignment horizontal="left" vertical="top" indent="1"/>
    </xf>
    <xf numFmtId="0" fontId="45" fillId="24" borderId="48" applyNumberFormat="0" applyProtection="0">
      <alignment horizontal="left" vertical="top" indent="1"/>
    </xf>
    <xf numFmtId="0" fontId="4" fillId="84" borderId="47" applyNumberFormat="0" applyProtection="0">
      <alignment horizontal="left" vertical="center" indent="1"/>
    </xf>
    <xf numFmtId="0" fontId="45" fillId="20" borderId="45" applyNumberFormat="0" applyProtection="0">
      <alignment horizontal="left" vertical="center" indent="1"/>
    </xf>
    <xf numFmtId="0" fontId="45" fillId="20" borderId="45" applyNumberFormat="0" applyProtection="0">
      <alignment horizontal="left" vertical="center" indent="1"/>
    </xf>
    <xf numFmtId="0" fontId="45" fillId="20" borderId="45" applyNumberFormat="0" applyProtection="0">
      <alignment horizontal="left" vertical="center" indent="1"/>
    </xf>
    <xf numFmtId="0" fontId="45" fillId="20" borderId="45" applyNumberFormat="0" applyProtection="0">
      <alignment horizontal="left" vertical="center" indent="1"/>
    </xf>
    <xf numFmtId="0" fontId="45" fillId="20" borderId="45" applyNumberFormat="0" applyProtection="0">
      <alignment horizontal="left" vertical="center" indent="1"/>
    </xf>
    <xf numFmtId="0" fontId="45" fillId="20" borderId="45" applyNumberFormat="0" applyProtection="0">
      <alignment horizontal="left" vertical="center" indent="1"/>
    </xf>
    <xf numFmtId="0" fontId="45" fillId="20" borderId="45" applyNumberFormat="0" applyProtection="0">
      <alignment horizontal="left" vertical="center" indent="1"/>
    </xf>
    <xf numFmtId="0" fontId="45" fillId="20" borderId="45" applyNumberFormat="0" applyProtection="0">
      <alignment horizontal="left" vertical="center" indent="1"/>
    </xf>
    <xf numFmtId="0" fontId="45" fillId="20" borderId="45" applyNumberFormat="0" applyProtection="0">
      <alignment horizontal="left" vertical="center" indent="1"/>
    </xf>
    <xf numFmtId="0" fontId="45" fillId="20" borderId="45" applyNumberFormat="0" applyProtection="0">
      <alignment horizontal="left" vertical="center" indent="1"/>
    </xf>
    <xf numFmtId="0" fontId="45" fillId="20" borderId="45" applyNumberFormat="0" applyProtection="0">
      <alignment horizontal="left" vertical="center" indent="1"/>
    </xf>
    <xf numFmtId="0" fontId="45" fillId="20" borderId="45" applyNumberFormat="0" applyProtection="0">
      <alignment horizontal="left" vertical="center" indent="1"/>
    </xf>
    <xf numFmtId="0" fontId="45" fillId="20" borderId="45" applyNumberFormat="0" applyProtection="0">
      <alignment horizontal="left" vertical="center" indent="1"/>
    </xf>
    <xf numFmtId="0" fontId="45" fillId="20" borderId="45" applyNumberFormat="0" applyProtection="0">
      <alignment horizontal="left" vertical="center" indent="1"/>
    </xf>
    <xf numFmtId="0" fontId="45" fillId="20" borderId="45" applyNumberFormat="0" applyProtection="0">
      <alignment horizontal="left" vertical="center" indent="1"/>
    </xf>
    <xf numFmtId="0" fontId="45" fillId="20" borderId="45" applyNumberFormat="0" applyProtection="0">
      <alignment horizontal="left" vertical="center" indent="1"/>
    </xf>
    <xf numFmtId="0" fontId="45" fillId="20" borderId="45" applyNumberFormat="0" applyProtection="0">
      <alignment horizontal="left" vertical="center" indent="1"/>
    </xf>
    <xf numFmtId="0" fontId="45" fillId="20" borderId="45" applyNumberFormat="0" applyProtection="0">
      <alignment horizontal="left" vertical="center" indent="1"/>
    </xf>
    <xf numFmtId="0" fontId="4" fillId="84" borderId="47" applyNumberFormat="0" applyProtection="0">
      <alignment horizontal="left" vertical="center" indent="1"/>
    </xf>
    <xf numFmtId="0" fontId="45" fillId="20" borderId="48" applyNumberFormat="0" applyProtection="0">
      <alignment horizontal="left" vertical="top" indent="1"/>
    </xf>
    <xf numFmtId="0" fontId="45" fillId="20" borderId="48" applyNumberFormat="0" applyProtection="0">
      <alignment horizontal="left" vertical="top" indent="1"/>
    </xf>
    <xf numFmtId="0" fontId="45" fillId="20" borderId="48" applyNumberFormat="0" applyProtection="0">
      <alignment horizontal="left" vertical="top" indent="1"/>
    </xf>
    <xf numFmtId="0" fontId="45" fillId="20" borderId="48" applyNumberFormat="0" applyProtection="0">
      <alignment horizontal="left" vertical="top" indent="1"/>
    </xf>
    <xf numFmtId="0" fontId="45" fillId="20" borderId="48" applyNumberFormat="0" applyProtection="0">
      <alignment horizontal="left" vertical="top" indent="1"/>
    </xf>
    <xf numFmtId="0" fontId="45" fillId="20" borderId="48" applyNumberFormat="0" applyProtection="0">
      <alignment horizontal="left" vertical="top" indent="1"/>
    </xf>
    <xf numFmtId="0" fontId="45" fillId="20" borderId="48" applyNumberFormat="0" applyProtection="0">
      <alignment horizontal="left" vertical="top" indent="1"/>
    </xf>
    <xf numFmtId="0" fontId="45" fillId="20" borderId="48" applyNumberFormat="0" applyProtection="0">
      <alignment horizontal="left" vertical="top" indent="1"/>
    </xf>
    <xf numFmtId="0" fontId="45" fillId="20" borderId="48" applyNumberFormat="0" applyProtection="0">
      <alignment horizontal="left" vertical="top" indent="1"/>
    </xf>
    <xf numFmtId="0" fontId="45" fillId="20" borderId="48" applyNumberFormat="0" applyProtection="0">
      <alignment horizontal="left" vertical="top" indent="1"/>
    </xf>
    <xf numFmtId="0" fontId="35" fillId="31" borderId="50" applyBorder="0"/>
    <xf numFmtId="0" fontId="35" fillId="31" borderId="50" applyBorder="0"/>
    <xf numFmtId="0" fontId="35" fillId="31" borderId="50" applyBorder="0"/>
    <xf numFmtId="0" fontId="35" fillId="31" borderId="50" applyBorder="0"/>
    <xf numFmtId="0" fontId="35" fillId="31" borderId="50" applyBorder="0"/>
    <xf numFmtId="0" fontId="35" fillId="31" borderId="50" applyBorder="0"/>
    <xf numFmtId="0" fontId="35" fillId="31" borderId="50" applyBorder="0"/>
    <xf numFmtId="0" fontId="35" fillId="31" borderId="50" applyBorder="0"/>
    <xf numFmtId="0" fontId="35" fillId="31" borderId="50" applyBorder="0"/>
    <xf numFmtId="4" fontId="15" fillId="68" borderId="47" applyNumberFormat="0" applyProtection="0">
      <alignment vertical="center"/>
    </xf>
    <xf numFmtId="4" fontId="52" fillId="66" borderId="48" applyNumberFormat="0" applyProtection="0">
      <alignment vertical="center"/>
    </xf>
    <xf numFmtId="4" fontId="52" fillId="66" borderId="48" applyNumberFormat="0" applyProtection="0">
      <alignment vertical="center"/>
    </xf>
    <xf numFmtId="4" fontId="52" fillId="66" borderId="48" applyNumberFormat="0" applyProtection="0">
      <alignment vertical="center"/>
    </xf>
    <xf numFmtId="4" fontId="52" fillId="66" borderId="48" applyNumberFormat="0" applyProtection="0">
      <alignment vertical="center"/>
    </xf>
    <xf numFmtId="4" fontId="52" fillId="66" borderId="48" applyNumberFormat="0" applyProtection="0">
      <alignment vertical="center"/>
    </xf>
    <xf numFmtId="4" fontId="52" fillId="66" borderId="48" applyNumberFormat="0" applyProtection="0">
      <alignment vertical="center"/>
    </xf>
    <xf numFmtId="4" fontId="52" fillId="66" borderId="48" applyNumberFormat="0" applyProtection="0">
      <alignment vertical="center"/>
    </xf>
    <xf numFmtId="4" fontId="52" fillId="66" borderId="48" applyNumberFormat="0" applyProtection="0">
      <alignment vertical="center"/>
    </xf>
    <xf numFmtId="4" fontId="52" fillId="66" borderId="48" applyNumberFormat="0" applyProtection="0">
      <alignment vertical="center"/>
    </xf>
    <xf numFmtId="4" fontId="52" fillId="66" borderId="48" applyNumberFormat="0" applyProtection="0">
      <alignment vertical="center"/>
    </xf>
    <xf numFmtId="4" fontId="48" fillId="68" borderId="47" applyNumberFormat="0" applyProtection="0">
      <alignment vertical="center"/>
    </xf>
    <xf numFmtId="0" fontId="52" fillId="21" borderId="56" applyNumberFormat="0" applyProtection="0">
      <alignment horizontal="left" vertical="top" indent="1"/>
    </xf>
    <xf numFmtId="4" fontId="45" fillId="34" borderId="53" applyNumberFormat="0" applyProtection="0">
      <alignment horizontal="left" vertical="center" indent="1"/>
    </xf>
    <xf numFmtId="4" fontId="45" fillId="91" borderId="53" applyNumberFormat="0" applyProtection="0">
      <alignment horizontal="right" vertical="center"/>
    </xf>
    <xf numFmtId="4" fontId="45" fillId="0" borderId="53" applyNumberFormat="0" applyProtection="0">
      <alignment horizontal="right" vertical="center"/>
    </xf>
    <xf numFmtId="0" fontId="52" fillId="66" borderId="56" applyNumberFormat="0" applyProtection="0">
      <alignment horizontal="left" vertical="top" indent="1"/>
    </xf>
    <xf numFmtId="4" fontId="52" fillId="28" borderId="56" applyNumberFormat="0" applyProtection="0">
      <alignment horizontal="left" vertical="center" indent="1"/>
    </xf>
    <xf numFmtId="4" fontId="52" fillId="66" borderId="56" applyNumberFormat="0" applyProtection="0">
      <alignment vertical="center"/>
    </xf>
    <xf numFmtId="0" fontId="35" fillId="31" borderId="58" applyBorder="0"/>
    <xf numFmtId="4" fontId="45" fillId="67" borderId="69" applyNumberFormat="0" applyProtection="0">
      <alignment horizontal="left" vertical="center" indent="1"/>
    </xf>
    <xf numFmtId="0" fontId="45" fillId="20" borderId="56" applyNumberFormat="0" applyProtection="0">
      <alignment horizontal="left" vertical="top" indent="1"/>
    </xf>
    <xf numFmtId="0" fontId="45" fillId="20" borderId="53" applyNumberFormat="0" applyProtection="0">
      <alignment horizontal="left" vertical="center" indent="1"/>
    </xf>
    <xf numFmtId="0" fontId="45" fillId="24" borderId="56" applyNumberFormat="0" applyProtection="0">
      <alignment horizontal="left" vertical="top" indent="1"/>
    </xf>
    <xf numFmtId="4" fontId="15" fillId="68" borderId="47" applyNumberFormat="0" applyProtection="0">
      <alignment horizontal="left" vertical="center" indent="1"/>
    </xf>
    <xf numFmtId="4" fontId="52" fillId="28" borderId="48" applyNumberFormat="0" applyProtection="0">
      <alignment horizontal="left" vertical="center" indent="1"/>
    </xf>
    <xf numFmtId="4" fontId="52" fillId="28" borderId="48" applyNumberFormat="0" applyProtection="0">
      <alignment horizontal="left" vertical="center" indent="1"/>
    </xf>
    <xf numFmtId="4" fontId="52" fillId="28" borderId="48" applyNumberFormat="0" applyProtection="0">
      <alignment horizontal="left" vertical="center" indent="1"/>
    </xf>
    <xf numFmtId="4" fontId="52" fillId="28" borderId="48" applyNumberFormat="0" applyProtection="0">
      <alignment horizontal="left" vertical="center" indent="1"/>
    </xf>
    <xf numFmtId="4" fontId="52" fillId="28" borderId="48" applyNumberFormat="0" applyProtection="0">
      <alignment horizontal="left" vertical="center" indent="1"/>
    </xf>
    <xf numFmtId="4" fontId="52" fillId="28" borderId="48" applyNumberFormat="0" applyProtection="0">
      <alignment horizontal="left" vertical="center" indent="1"/>
    </xf>
    <xf numFmtId="4" fontId="52" fillId="28" borderId="48" applyNumberFormat="0" applyProtection="0">
      <alignment horizontal="left" vertical="center" indent="1"/>
    </xf>
    <xf numFmtId="4" fontId="52" fillId="28" borderId="48" applyNumberFormat="0" applyProtection="0">
      <alignment horizontal="left" vertical="center" indent="1"/>
    </xf>
    <xf numFmtId="4" fontId="52" fillId="28" borderId="48" applyNumberFormat="0" applyProtection="0">
      <alignment horizontal="left" vertical="center" indent="1"/>
    </xf>
    <xf numFmtId="4" fontId="52" fillId="28" borderId="48" applyNumberFormat="0" applyProtection="0">
      <alignment horizontal="left" vertical="center" indent="1"/>
    </xf>
    <xf numFmtId="4" fontId="15" fillId="68" borderId="47" applyNumberFormat="0" applyProtection="0">
      <alignment horizontal="left" vertical="center" indent="1"/>
    </xf>
    <xf numFmtId="0" fontId="52" fillId="66" borderId="48" applyNumberFormat="0" applyProtection="0">
      <alignment horizontal="left" vertical="top" indent="1"/>
    </xf>
    <xf numFmtId="0" fontId="52" fillId="66" borderId="48" applyNumberFormat="0" applyProtection="0">
      <alignment horizontal="left" vertical="top" indent="1"/>
    </xf>
    <xf numFmtId="0" fontId="52" fillId="66" borderId="48" applyNumberFormat="0" applyProtection="0">
      <alignment horizontal="left" vertical="top" indent="1"/>
    </xf>
    <xf numFmtId="0" fontId="52" fillId="66" borderId="48" applyNumberFormat="0" applyProtection="0">
      <alignment horizontal="left" vertical="top" indent="1"/>
    </xf>
    <xf numFmtId="0" fontId="52" fillId="66" borderId="48" applyNumberFormat="0" applyProtection="0">
      <alignment horizontal="left" vertical="top" indent="1"/>
    </xf>
    <xf numFmtId="0" fontId="52" fillId="66" borderId="48" applyNumberFormat="0" applyProtection="0">
      <alignment horizontal="left" vertical="top" indent="1"/>
    </xf>
    <xf numFmtId="0" fontId="52" fillId="66" borderId="48" applyNumberFormat="0" applyProtection="0">
      <alignment horizontal="left" vertical="top" indent="1"/>
    </xf>
    <xf numFmtId="0" fontId="52" fillId="66" borderId="48" applyNumberFormat="0" applyProtection="0">
      <alignment horizontal="left" vertical="top" indent="1"/>
    </xf>
    <xf numFmtId="0" fontId="52" fillId="66" borderId="48" applyNumberFormat="0" applyProtection="0">
      <alignment horizontal="left" vertical="top" indent="1"/>
    </xf>
    <xf numFmtId="0" fontId="52" fillId="66" borderId="48" applyNumberFormat="0" applyProtection="0">
      <alignment horizontal="left" vertical="top" indent="1"/>
    </xf>
    <xf numFmtId="4" fontId="15" fillId="82" borderId="47" applyNumberFormat="0" applyProtection="0">
      <alignment horizontal="right" vertical="center"/>
    </xf>
    <xf numFmtId="4" fontId="45" fillId="0" borderId="45" applyNumberFormat="0" applyProtection="0">
      <alignment horizontal="right" vertical="center"/>
    </xf>
    <xf numFmtId="4" fontId="45" fillId="0" borderId="45" applyNumberFormat="0" applyProtection="0">
      <alignment horizontal="right" vertical="center"/>
    </xf>
    <xf numFmtId="4" fontId="45" fillId="0" borderId="45" applyNumberFormat="0" applyProtection="0">
      <alignment horizontal="right" vertical="center"/>
    </xf>
    <xf numFmtId="4" fontId="45" fillId="0" borderId="45" applyNumberFormat="0" applyProtection="0">
      <alignment horizontal="right" vertical="center"/>
    </xf>
    <xf numFmtId="4" fontId="45" fillId="0" borderId="45" applyNumberFormat="0" applyProtection="0">
      <alignment horizontal="right" vertical="center"/>
    </xf>
    <xf numFmtId="4" fontId="45" fillId="0" borderId="45" applyNumberFormat="0" applyProtection="0">
      <alignment horizontal="right" vertical="center"/>
    </xf>
    <xf numFmtId="4" fontId="45" fillId="0" borderId="45" applyNumberFormat="0" applyProtection="0">
      <alignment horizontal="right" vertical="center"/>
    </xf>
    <xf numFmtId="4" fontId="45" fillId="0" borderId="45" applyNumberFormat="0" applyProtection="0">
      <alignment horizontal="right" vertical="center"/>
    </xf>
    <xf numFmtId="4" fontId="45" fillId="0" borderId="45" applyNumberFormat="0" applyProtection="0">
      <alignment horizontal="right" vertical="center"/>
    </xf>
    <xf numFmtId="4" fontId="45" fillId="0" borderId="45" applyNumberFormat="0" applyProtection="0">
      <alignment horizontal="right" vertical="center"/>
    </xf>
    <xf numFmtId="4" fontId="45" fillId="0" borderId="45" applyNumberFormat="0" applyProtection="0">
      <alignment horizontal="right" vertical="center"/>
    </xf>
    <xf numFmtId="4" fontId="45" fillId="0" borderId="45" applyNumberFormat="0" applyProtection="0">
      <alignment horizontal="right" vertical="center"/>
    </xf>
    <xf numFmtId="4" fontId="45" fillId="0" borderId="45" applyNumberFormat="0" applyProtection="0">
      <alignment horizontal="right" vertical="center"/>
    </xf>
    <xf numFmtId="4" fontId="45" fillId="0" borderId="45" applyNumberFormat="0" applyProtection="0">
      <alignment horizontal="right" vertical="center"/>
    </xf>
    <xf numFmtId="4" fontId="45" fillId="0" borderId="45" applyNumberFormat="0" applyProtection="0">
      <alignment horizontal="right" vertical="center"/>
    </xf>
    <xf numFmtId="4" fontId="45" fillId="0" borderId="45" applyNumberFormat="0" applyProtection="0">
      <alignment horizontal="right" vertical="center"/>
    </xf>
    <xf numFmtId="4" fontId="45" fillId="0" borderId="45" applyNumberFormat="0" applyProtection="0">
      <alignment horizontal="right" vertical="center"/>
    </xf>
    <xf numFmtId="4" fontId="45" fillId="0" borderId="45" applyNumberFormat="0" applyProtection="0">
      <alignment horizontal="right" vertical="center"/>
    </xf>
    <xf numFmtId="4" fontId="48" fillId="82" borderId="47" applyNumberFormat="0" applyProtection="0">
      <alignment horizontal="right" vertical="center"/>
    </xf>
    <xf numFmtId="4" fontId="45" fillId="91" borderId="45" applyNumberFormat="0" applyProtection="0">
      <alignment horizontal="right" vertical="center"/>
    </xf>
    <xf numFmtId="4" fontId="45" fillId="91" borderId="45" applyNumberFormat="0" applyProtection="0">
      <alignment horizontal="right" vertical="center"/>
    </xf>
    <xf numFmtId="4" fontId="45" fillId="91" borderId="45" applyNumberFormat="0" applyProtection="0">
      <alignment horizontal="right" vertical="center"/>
    </xf>
    <xf numFmtId="4" fontId="45" fillId="91" borderId="45" applyNumberFormat="0" applyProtection="0">
      <alignment horizontal="right" vertical="center"/>
    </xf>
    <xf numFmtId="4" fontId="45" fillId="91" borderId="45" applyNumberFormat="0" applyProtection="0">
      <alignment horizontal="right" vertical="center"/>
    </xf>
    <xf numFmtId="4" fontId="45" fillId="91" borderId="45" applyNumberFormat="0" applyProtection="0">
      <alignment horizontal="right" vertical="center"/>
    </xf>
    <xf numFmtId="4" fontId="45" fillId="91" borderId="45" applyNumberFormat="0" applyProtection="0">
      <alignment horizontal="right" vertical="center"/>
    </xf>
    <xf numFmtId="4" fontId="45" fillId="91" borderId="45" applyNumberFormat="0" applyProtection="0">
      <alignment horizontal="right" vertical="center"/>
    </xf>
    <xf numFmtId="4" fontId="45" fillId="91" borderId="45" applyNumberFormat="0" applyProtection="0">
      <alignment horizontal="right" vertical="center"/>
    </xf>
    <xf numFmtId="4" fontId="45" fillId="91" borderId="45" applyNumberFormat="0" applyProtection="0">
      <alignment horizontal="right" vertical="center"/>
    </xf>
    <xf numFmtId="4" fontId="45" fillId="91" borderId="45" applyNumberFormat="0" applyProtection="0">
      <alignment horizontal="right" vertical="center"/>
    </xf>
    <xf numFmtId="4" fontId="45" fillId="91" borderId="45" applyNumberFormat="0" applyProtection="0">
      <alignment horizontal="right" vertical="center"/>
    </xf>
    <xf numFmtId="4" fontId="45" fillId="91" borderId="45" applyNumberFormat="0" applyProtection="0">
      <alignment horizontal="right" vertical="center"/>
    </xf>
    <xf numFmtId="4" fontId="45" fillId="91" borderId="45" applyNumberFormat="0" applyProtection="0">
      <alignment horizontal="right" vertical="center"/>
    </xf>
    <xf numFmtId="4" fontId="45" fillId="91" borderId="45" applyNumberFormat="0" applyProtection="0">
      <alignment horizontal="right" vertical="center"/>
    </xf>
    <xf numFmtId="4" fontId="45" fillId="91" borderId="45" applyNumberFormat="0" applyProtection="0">
      <alignment horizontal="right" vertical="center"/>
    </xf>
    <xf numFmtId="4" fontId="45" fillId="91" borderId="45" applyNumberFormat="0" applyProtection="0">
      <alignment horizontal="right" vertical="center"/>
    </xf>
    <xf numFmtId="4" fontId="45" fillId="91" borderId="45" applyNumberFormat="0" applyProtection="0">
      <alignment horizontal="right" vertical="center"/>
    </xf>
    <xf numFmtId="0" fontId="4" fillId="84" borderId="47" applyNumberFormat="0" applyProtection="0">
      <alignment horizontal="left" vertical="center" indent="1"/>
    </xf>
    <xf numFmtId="4" fontId="45" fillId="34" borderId="45" applyNumberFormat="0" applyProtection="0">
      <alignment horizontal="left" vertical="center" indent="1"/>
    </xf>
    <xf numFmtId="4" fontId="45" fillId="34" borderId="45" applyNumberFormat="0" applyProtection="0">
      <alignment horizontal="left" vertical="center" indent="1"/>
    </xf>
    <xf numFmtId="4" fontId="45" fillId="34" borderId="45" applyNumberFormat="0" applyProtection="0">
      <alignment horizontal="left" vertical="center" indent="1"/>
    </xf>
    <xf numFmtId="4" fontId="45" fillId="34" borderId="45" applyNumberFormat="0" applyProtection="0">
      <alignment horizontal="left" vertical="center" indent="1"/>
    </xf>
    <xf numFmtId="4" fontId="45" fillId="34" borderId="45" applyNumberFormat="0" applyProtection="0">
      <alignment horizontal="left" vertical="center" indent="1"/>
    </xf>
    <xf numFmtId="4" fontId="45" fillId="34" borderId="45" applyNumberFormat="0" applyProtection="0">
      <alignment horizontal="left" vertical="center" indent="1"/>
    </xf>
    <xf numFmtId="4" fontId="45" fillId="34" borderId="45" applyNumberFormat="0" applyProtection="0">
      <alignment horizontal="left" vertical="center" indent="1"/>
    </xf>
    <xf numFmtId="4" fontId="45" fillId="34" borderId="45" applyNumberFormat="0" applyProtection="0">
      <alignment horizontal="left" vertical="center" indent="1"/>
    </xf>
    <xf numFmtId="4" fontId="45" fillId="34" borderId="45" applyNumberFormat="0" applyProtection="0">
      <alignment horizontal="left" vertical="center" indent="1"/>
    </xf>
    <xf numFmtId="4" fontId="45" fillId="34" borderId="45" applyNumberFormat="0" applyProtection="0">
      <alignment horizontal="left" vertical="center" indent="1"/>
    </xf>
    <xf numFmtId="4" fontId="45" fillId="34" borderId="45" applyNumberFormat="0" applyProtection="0">
      <alignment horizontal="left" vertical="center" indent="1"/>
    </xf>
    <xf numFmtId="4" fontId="45" fillId="34" borderId="45" applyNumberFormat="0" applyProtection="0">
      <alignment horizontal="left" vertical="center" indent="1"/>
    </xf>
    <xf numFmtId="4" fontId="45" fillId="34" borderId="45" applyNumberFormat="0" applyProtection="0">
      <alignment horizontal="left" vertical="center" indent="1"/>
    </xf>
    <xf numFmtId="4" fontId="45" fillId="34" borderId="45" applyNumberFormat="0" applyProtection="0">
      <alignment horizontal="left" vertical="center" indent="1"/>
    </xf>
    <xf numFmtId="4" fontId="45" fillId="34" borderId="45" applyNumberFormat="0" applyProtection="0">
      <alignment horizontal="left" vertical="center" indent="1"/>
    </xf>
    <xf numFmtId="4" fontId="45" fillId="34" borderId="45" applyNumberFormat="0" applyProtection="0">
      <alignment horizontal="left" vertical="center" indent="1"/>
    </xf>
    <xf numFmtId="0" fontId="4" fillId="84" borderId="47" applyNumberFormat="0" applyProtection="0">
      <alignment horizontal="left" vertical="center" indent="1"/>
    </xf>
    <xf numFmtId="0" fontId="52" fillId="21" borderId="48" applyNumberFormat="0" applyProtection="0">
      <alignment horizontal="left" vertical="top" indent="1"/>
    </xf>
    <xf numFmtId="0" fontId="52" fillId="21" borderId="48" applyNumberFormat="0" applyProtection="0">
      <alignment horizontal="left" vertical="top" indent="1"/>
    </xf>
    <xf numFmtId="0" fontId="52" fillId="21" borderId="48" applyNumberFormat="0" applyProtection="0">
      <alignment horizontal="left" vertical="top" indent="1"/>
    </xf>
    <xf numFmtId="0" fontId="52" fillId="21" borderId="48" applyNumberFormat="0" applyProtection="0">
      <alignment horizontal="left" vertical="top" indent="1"/>
    </xf>
    <xf numFmtId="0" fontId="52" fillId="21" borderId="48" applyNumberFormat="0" applyProtection="0">
      <alignment horizontal="left" vertical="top" indent="1"/>
    </xf>
    <xf numFmtId="0" fontId="52" fillId="21" borderId="48" applyNumberFormat="0" applyProtection="0">
      <alignment horizontal="left" vertical="top" indent="1"/>
    </xf>
    <xf numFmtId="0" fontId="52" fillId="21" borderId="48" applyNumberFormat="0" applyProtection="0">
      <alignment horizontal="left" vertical="top" indent="1"/>
    </xf>
    <xf numFmtId="0" fontId="52" fillId="21" borderId="48" applyNumberFormat="0" applyProtection="0">
      <alignment horizontal="left" vertical="top" indent="1"/>
    </xf>
    <xf numFmtId="0" fontId="52" fillId="21" borderId="48" applyNumberFormat="0" applyProtection="0">
      <alignment horizontal="left" vertical="top" indent="1"/>
    </xf>
    <xf numFmtId="0" fontId="52" fillId="21" borderId="48" applyNumberFormat="0" applyProtection="0">
      <alignment horizontal="left" vertical="top" indent="1"/>
    </xf>
    <xf numFmtId="0" fontId="45" fillId="88" borderId="53" applyNumberFormat="0" applyProtection="0">
      <alignment horizontal="left" vertical="center" indent="1"/>
    </xf>
    <xf numFmtId="4" fontId="53" fillId="93" borderId="49" applyNumberFormat="0" applyProtection="0">
      <alignment horizontal="left" vertical="center" indent="1"/>
    </xf>
    <xf numFmtId="4" fontId="53" fillId="93" borderId="49" applyNumberFormat="0" applyProtection="0">
      <alignment horizontal="left" vertical="center" indent="1"/>
    </xf>
    <xf numFmtId="4" fontId="53" fillId="93" borderId="49" applyNumberFormat="0" applyProtection="0">
      <alignment horizontal="left" vertical="center" indent="1"/>
    </xf>
    <xf numFmtId="4" fontId="53" fillId="93" borderId="49" applyNumberFormat="0" applyProtection="0">
      <alignment horizontal="left" vertical="center" indent="1"/>
    </xf>
    <xf numFmtId="4" fontId="53" fillId="93" borderId="49" applyNumberFormat="0" applyProtection="0">
      <alignment horizontal="left" vertical="center" indent="1"/>
    </xf>
    <xf numFmtId="4" fontId="53" fillId="93" borderId="49" applyNumberFormat="0" applyProtection="0">
      <alignment horizontal="left" vertical="center" indent="1"/>
    </xf>
    <xf numFmtId="4" fontId="53" fillId="93" borderId="49" applyNumberFormat="0" applyProtection="0">
      <alignment horizontal="left" vertical="center" indent="1"/>
    </xf>
    <xf numFmtId="4" fontId="53" fillId="93" borderId="49" applyNumberFormat="0" applyProtection="0">
      <alignment horizontal="left" vertical="center" indent="1"/>
    </xf>
    <xf numFmtId="4" fontId="53" fillId="93" borderId="49" applyNumberFormat="0" applyProtection="0">
      <alignment horizontal="left" vertical="center" indent="1"/>
    </xf>
    <xf numFmtId="4" fontId="53" fillId="93" borderId="49" applyNumberFormat="0" applyProtection="0">
      <alignment horizontal="left" vertical="center" indent="1"/>
    </xf>
    <xf numFmtId="4" fontId="45" fillId="20" borderId="57" applyNumberFormat="0" applyProtection="0">
      <alignment horizontal="left" vertical="center" indent="1"/>
    </xf>
    <xf numFmtId="4" fontId="45" fillId="21" borderId="53" applyNumberFormat="0" applyProtection="0">
      <alignment horizontal="right" vertical="center"/>
    </xf>
    <xf numFmtId="4" fontId="4" fillId="31" borderId="57" applyNumberFormat="0" applyProtection="0">
      <alignment horizontal="left" vertical="center" indent="1"/>
    </xf>
    <xf numFmtId="4" fontId="4" fillId="31" borderId="57" applyNumberFormat="0" applyProtection="0">
      <alignment horizontal="left" vertical="center" indent="1"/>
    </xf>
    <xf numFmtId="4" fontId="45" fillId="80" borderId="57" applyNumberFormat="0" applyProtection="0">
      <alignment horizontal="left" vertical="center" indent="1"/>
    </xf>
    <xf numFmtId="4" fontId="45" fillId="26" borderId="53" applyNumberFormat="0" applyProtection="0">
      <alignment horizontal="right" vertical="center"/>
    </xf>
    <xf numFmtId="4" fontId="45" fillId="29" borderId="53" applyNumberFormat="0" applyProtection="0">
      <alignment horizontal="right" vertical="center"/>
    </xf>
    <xf numFmtId="4" fontId="45" fillId="59" borderId="53" applyNumberFormat="0" applyProtection="0">
      <alignment horizontal="right" vertical="center"/>
    </xf>
    <xf numFmtId="4" fontId="45" fillId="35" borderId="53" applyNumberFormat="0" applyProtection="0">
      <alignment horizontal="right" vertical="center"/>
    </xf>
    <xf numFmtId="4" fontId="45" fillId="27" borderId="53" applyNumberFormat="0" applyProtection="0">
      <alignment horizontal="right" vertical="center"/>
    </xf>
    <xf numFmtId="4" fontId="45" fillId="58" borderId="57" applyNumberFormat="0" applyProtection="0">
      <alignment horizontal="right" vertical="center"/>
    </xf>
    <xf numFmtId="4" fontId="45" fillId="71" borderId="53" applyNumberFormat="0" applyProtection="0">
      <alignment horizontal="right" vertical="center"/>
    </xf>
    <xf numFmtId="4" fontId="56" fillId="82" borderId="47" applyNumberFormat="0" applyProtection="0">
      <alignment horizontal="right" vertical="center"/>
    </xf>
    <xf numFmtId="4" fontId="55" fillId="91" borderId="45" applyNumberFormat="0" applyProtection="0">
      <alignment horizontal="right" vertical="center"/>
    </xf>
    <xf numFmtId="4" fontId="55" fillId="91" borderId="45" applyNumberFormat="0" applyProtection="0">
      <alignment horizontal="right" vertical="center"/>
    </xf>
    <xf numFmtId="4" fontId="55" fillId="91" borderId="45" applyNumberFormat="0" applyProtection="0">
      <alignment horizontal="right" vertical="center"/>
    </xf>
    <xf numFmtId="4" fontId="55" fillId="91" borderId="45" applyNumberFormat="0" applyProtection="0">
      <alignment horizontal="right" vertical="center"/>
    </xf>
    <xf numFmtId="4" fontId="55" fillId="91" borderId="45" applyNumberFormat="0" applyProtection="0">
      <alignment horizontal="right" vertical="center"/>
    </xf>
    <xf numFmtId="4" fontId="55" fillId="91" borderId="45" applyNumberFormat="0" applyProtection="0">
      <alignment horizontal="right" vertical="center"/>
    </xf>
    <xf numFmtId="4" fontId="55" fillId="91" borderId="45" applyNumberFormat="0" applyProtection="0">
      <alignment horizontal="right" vertical="center"/>
    </xf>
    <xf numFmtId="4" fontId="55" fillId="91" borderId="45" applyNumberFormat="0" applyProtection="0">
      <alignment horizontal="right" vertical="center"/>
    </xf>
    <xf numFmtId="4" fontId="55" fillId="91" borderId="45" applyNumberFormat="0" applyProtection="0">
      <alignment horizontal="right" vertical="center"/>
    </xf>
    <xf numFmtId="4" fontId="55" fillId="91" borderId="45" applyNumberFormat="0" applyProtection="0">
      <alignment horizontal="right" vertical="center"/>
    </xf>
    <xf numFmtId="0" fontId="24" fillId="28" borderId="95" applyNumberFormat="0" applyAlignment="0" applyProtection="0"/>
    <xf numFmtId="0" fontId="45" fillId="20" borderId="81" applyNumberFormat="0" applyProtection="0">
      <alignment horizontal="left" vertical="top" indent="1"/>
    </xf>
    <xf numFmtId="4" fontId="45" fillId="65" borderId="78" applyNumberFormat="0" applyProtection="0">
      <alignment vertical="center"/>
    </xf>
    <xf numFmtId="0" fontId="45" fillId="88" borderId="69" applyNumberFormat="0" applyProtection="0">
      <alignment horizontal="left" vertical="center" indent="1"/>
    </xf>
    <xf numFmtId="4" fontId="45" fillId="80" borderId="82" applyNumberFormat="0" applyProtection="0">
      <alignment horizontal="left" vertical="center" indent="1"/>
    </xf>
    <xf numFmtId="0" fontId="4" fillId="66" borderId="62" applyNumberFormat="0" applyFont="0" applyAlignment="0" applyProtection="0"/>
    <xf numFmtId="0" fontId="4" fillId="66" borderId="62" applyNumberFormat="0" applyFont="0" applyAlignment="0" applyProtection="0"/>
    <xf numFmtId="0" fontId="4" fillId="66" borderId="62" applyNumberFormat="0" applyFont="0" applyAlignment="0" applyProtection="0"/>
    <xf numFmtId="0" fontId="4" fillId="66" borderId="79" applyNumberFormat="0" applyFont="0" applyAlignment="0" applyProtection="0"/>
    <xf numFmtId="0" fontId="42" fillId="19" borderId="121" applyNumberFormat="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46" fillId="28" borderId="47" applyNumberFormat="0" applyAlignment="0" applyProtection="0"/>
    <xf numFmtId="0" fontId="46" fillId="28" borderId="47" applyNumberFormat="0" applyAlignment="0" applyProtection="0"/>
    <xf numFmtId="0" fontId="46" fillId="28" borderId="47" applyNumberFormat="0" applyAlignment="0" applyProtection="0"/>
    <xf numFmtId="0" fontId="46" fillId="28" borderId="47" applyNumberFormat="0" applyAlignment="0" applyProtection="0"/>
    <xf numFmtId="0" fontId="46" fillId="28" borderId="47" applyNumberFormat="0" applyAlignment="0" applyProtection="0"/>
    <xf numFmtId="0" fontId="46" fillId="28" borderId="47" applyNumberFormat="0" applyAlignment="0" applyProtection="0"/>
    <xf numFmtId="0" fontId="46" fillId="28" borderId="47" applyNumberFormat="0" applyAlignment="0" applyProtection="0"/>
    <xf numFmtId="0" fontId="46" fillId="28" borderId="47" applyNumberFormat="0" applyAlignment="0" applyProtection="0"/>
    <xf numFmtId="0" fontId="46" fillId="28" borderId="47" applyNumberFormat="0" applyAlignment="0" applyProtection="0"/>
    <xf numFmtId="0" fontId="45" fillId="20" borderId="78" applyNumberFormat="0" applyProtection="0">
      <alignment horizontal="left" vertical="center" indent="1"/>
    </xf>
    <xf numFmtId="4" fontId="45" fillId="21" borderId="82" applyNumberFormat="0" applyProtection="0">
      <alignment horizontal="left" vertical="center" indent="1"/>
    </xf>
    <xf numFmtId="4" fontId="45" fillId="80" borderId="73" applyNumberFormat="0" applyProtection="0">
      <alignment horizontal="left" vertical="center" indent="1"/>
    </xf>
    <xf numFmtId="0" fontId="28" fillId="0" borderId="84" applyNumberFormat="0" applyFill="0" applyAlignment="0" applyProtection="0"/>
    <xf numFmtId="0" fontId="46" fillId="28" borderId="80" applyNumberFormat="0" applyAlignment="0" applyProtection="0"/>
    <xf numFmtId="4" fontId="45" fillId="59" borderId="87" applyNumberFormat="0" applyProtection="0">
      <alignment horizontal="right" vertical="center"/>
    </xf>
    <xf numFmtId="4" fontId="45" fillId="58" borderId="91" applyNumberFormat="0" applyProtection="0">
      <alignment horizontal="right" vertical="center"/>
    </xf>
    <xf numFmtId="4" fontId="45" fillId="59" borderId="69" applyNumberFormat="0" applyProtection="0">
      <alignment horizontal="right" vertical="center"/>
    </xf>
    <xf numFmtId="0" fontId="45" fillId="28" borderId="69" applyNumberFormat="0" applyProtection="0">
      <alignment horizontal="left" vertical="center" indent="1"/>
    </xf>
    <xf numFmtId="0" fontId="45" fillId="20" borderId="78" applyNumberFormat="0" applyProtection="0">
      <alignment horizontal="left" vertical="center" indent="1"/>
    </xf>
    <xf numFmtId="4" fontId="45" fillId="65" borderId="69" applyNumberFormat="0" applyProtection="0">
      <alignment vertical="center"/>
    </xf>
    <xf numFmtId="0" fontId="28" fillId="0" borderId="84" applyNumberFormat="0" applyFill="0" applyAlignment="0" applyProtection="0"/>
    <xf numFmtId="0" fontId="4" fillId="66" borderId="54" applyNumberFormat="0" applyFont="0" applyAlignment="0" applyProtection="0"/>
    <xf numFmtId="0" fontId="45" fillId="20" borderId="61" applyNumberFormat="0" applyProtection="0">
      <alignment horizontal="left" vertical="center" indent="1"/>
    </xf>
    <xf numFmtId="0" fontId="45" fillId="20" borderId="69" applyNumberFormat="0" applyProtection="0">
      <alignment horizontal="left" vertical="center" indent="1"/>
    </xf>
    <xf numFmtId="4" fontId="52" fillId="66" borderId="81" applyNumberFormat="0" applyProtection="0">
      <alignment vertical="center"/>
    </xf>
    <xf numFmtId="4" fontId="45" fillId="29" borderId="78" applyNumberFormat="0" applyProtection="0">
      <alignment horizontal="right" vertical="center"/>
    </xf>
    <xf numFmtId="4" fontId="52" fillId="66" borderId="81" applyNumberFormat="0" applyProtection="0">
      <alignment vertical="center"/>
    </xf>
    <xf numFmtId="0" fontId="45" fillId="88" borderId="78" applyNumberFormat="0" applyProtection="0">
      <alignment horizontal="left" vertical="center" indent="1"/>
    </xf>
    <xf numFmtId="0" fontId="28" fillId="0" borderId="75" applyNumberFormat="0" applyFill="0" applyAlignment="0" applyProtection="0"/>
    <xf numFmtId="4" fontId="45" fillId="91" borderId="53" applyNumberFormat="0" applyProtection="0">
      <alignment horizontal="right" vertical="center"/>
    </xf>
    <xf numFmtId="4" fontId="45" fillId="0" borderId="53" applyNumberFormat="0" applyProtection="0">
      <alignment horizontal="right" vertical="center"/>
    </xf>
    <xf numFmtId="4" fontId="45" fillId="15" borderId="61" applyNumberFormat="0" applyProtection="0">
      <alignment horizontal="right" vertical="center"/>
    </xf>
    <xf numFmtId="0" fontId="45" fillId="20" borderId="78" applyNumberFormat="0" applyProtection="0">
      <alignment horizontal="left" vertical="center" indent="1"/>
    </xf>
    <xf numFmtId="0" fontId="45" fillId="20" borderId="78" applyNumberFormat="0" applyProtection="0">
      <alignment horizontal="left" vertical="center" indent="1"/>
    </xf>
    <xf numFmtId="0" fontId="16" fillId="66" borderId="88" applyNumberFormat="0" applyFont="0" applyAlignment="0" applyProtection="0"/>
    <xf numFmtId="4" fontId="45" fillId="67" borderId="69" applyNumberFormat="0" applyProtection="0">
      <alignment horizontal="left" vertical="center" indent="1"/>
    </xf>
    <xf numFmtId="4" fontId="45" fillId="29" borderId="69" applyNumberFormat="0" applyProtection="0">
      <alignment horizontal="right" vertical="center"/>
    </xf>
    <xf numFmtId="4" fontId="15" fillId="74" borderId="80" applyNumberFormat="0" applyProtection="0">
      <alignment horizontal="right" vertical="center"/>
    </xf>
    <xf numFmtId="0" fontId="45" fillId="24" borderId="69" applyNumberFormat="0" applyProtection="0">
      <alignment horizontal="left" vertical="center" indent="1"/>
    </xf>
    <xf numFmtId="0" fontId="45" fillId="88" borderId="78" applyNumberFormat="0" applyProtection="0">
      <alignment horizontal="left" vertical="center" indent="1"/>
    </xf>
    <xf numFmtId="4" fontId="45" fillId="34" borderId="78" applyNumberFormat="0" applyProtection="0">
      <alignment horizontal="left" vertical="center" indent="1"/>
    </xf>
    <xf numFmtId="4" fontId="45" fillId="34" borderId="78" applyNumberFormat="0" applyProtection="0">
      <alignment horizontal="left" vertical="center" indent="1"/>
    </xf>
    <xf numFmtId="0" fontId="4" fillId="66" borderId="79" applyNumberFormat="0" applyFont="0" applyAlignment="0" applyProtection="0"/>
    <xf numFmtId="0" fontId="29" fillId="0" borderId="103" applyNumberFormat="0" applyFill="0" applyAlignment="0" applyProtection="0"/>
    <xf numFmtId="0" fontId="16" fillId="66" borderId="54" applyNumberFormat="0" applyFont="0" applyAlignment="0" applyProtection="0"/>
    <xf numFmtId="4" fontId="52" fillId="66" borderId="81" applyNumberFormat="0" applyProtection="0">
      <alignment vertical="center"/>
    </xf>
    <xf numFmtId="0" fontId="46" fillId="28" borderId="80" applyNumberFormat="0" applyAlignment="0" applyProtection="0"/>
    <xf numFmtId="0" fontId="45" fillId="21" borderId="72" applyNumberFormat="0" applyProtection="0">
      <alignment horizontal="left" vertical="top" indent="1"/>
    </xf>
    <xf numFmtId="4" fontId="45" fillId="91" borderId="61" applyNumberFormat="0" applyProtection="0">
      <alignment horizontal="right" vertical="center"/>
    </xf>
    <xf numFmtId="4" fontId="45" fillId="0" borderId="61" applyNumberFormat="0" applyProtection="0">
      <alignment horizontal="right" vertical="center"/>
    </xf>
    <xf numFmtId="0" fontId="24" fillId="28" borderId="52" applyNumberFormat="0" applyAlignment="0" applyProtection="0"/>
    <xf numFmtId="0" fontId="25" fillId="60" borderId="53" applyNumberFormat="0" applyAlignment="0" applyProtection="0"/>
    <xf numFmtId="4" fontId="4" fillId="31" borderId="109" applyNumberFormat="0" applyProtection="0">
      <alignment horizontal="left" vertical="center" indent="1"/>
    </xf>
    <xf numFmtId="0" fontId="43" fillId="54" borderId="53" applyNumberFormat="0" applyAlignment="0" applyProtection="0"/>
    <xf numFmtId="0" fontId="42" fillId="19" borderId="52" applyNumberFormat="0" applyAlignment="0" applyProtection="0"/>
    <xf numFmtId="0" fontId="4" fillId="66" borderId="62" applyNumberFormat="0" applyFont="0" applyAlignment="0" applyProtection="0"/>
    <xf numFmtId="4" fontId="45" fillId="22" borderId="78" applyNumberFormat="0" applyProtection="0">
      <alignment horizontal="right" vertical="center"/>
    </xf>
    <xf numFmtId="0" fontId="45" fillId="20" borderId="81" applyNumberFormat="0" applyProtection="0">
      <alignment horizontal="left" vertical="top" indent="1"/>
    </xf>
    <xf numFmtId="0" fontId="46" fillId="28" borderId="71" applyNumberFormat="0" applyAlignment="0" applyProtection="0"/>
    <xf numFmtId="4" fontId="45" fillId="21" borderId="82" applyNumberFormat="0" applyProtection="0">
      <alignment horizontal="left" vertical="center" indent="1"/>
    </xf>
    <xf numFmtId="4" fontId="45" fillId="21" borderId="87" applyNumberFormat="0" applyProtection="0">
      <alignment horizontal="right" vertical="center"/>
    </xf>
    <xf numFmtId="4" fontId="45" fillId="59" borderId="69" applyNumberFormat="0" applyProtection="0">
      <alignment horizontal="right" vertical="center"/>
    </xf>
    <xf numFmtId="0" fontId="25" fillId="60" borderId="61" applyNumberFormat="0" applyAlignment="0" applyProtection="0"/>
    <xf numFmtId="0" fontId="46" fillId="28" borderId="80" applyNumberFormat="0" applyAlignment="0" applyProtection="0"/>
    <xf numFmtId="0" fontId="45" fillId="53" borderId="53" applyNumberFormat="0" applyFont="0" applyAlignment="0" applyProtection="0"/>
    <xf numFmtId="0" fontId="4" fillId="66" borderId="54" applyNumberFormat="0" applyFont="0" applyAlignment="0" applyProtection="0"/>
    <xf numFmtId="0" fontId="4" fillId="66" borderId="54" applyNumberFormat="0" applyFont="0" applyAlignment="0" applyProtection="0"/>
    <xf numFmtId="0" fontId="4" fillId="66" borderId="54" applyNumberFormat="0" applyFont="0" applyAlignment="0" applyProtection="0"/>
    <xf numFmtId="0" fontId="46" fillId="60" borderId="55" applyNumberFormat="0" applyAlignment="0" applyProtection="0"/>
    <xf numFmtId="4" fontId="45" fillId="58" borderId="73" applyNumberFormat="0" applyProtection="0">
      <alignment horizontal="right" vertical="center"/>
    </xf>
    <xf numFmtId="0" fontId="4" fillId="66" borderId="79" applyNumberFormat="0" applyFont="0" applyAlignment="0" applyProtection="0"/>
    <xf numFmtId="4" fontId="45" fillId="65" borderId="53" applyNumberFormat="0" applyProtection="0">
      <alignment vertical="center"/>
    </xf>
    <xf numFmtId="4" fontId="45" fillId="65" borderId="53" applyNumberFormat="0" applyProtection="0">
      <alignment vertical="center"/>
    </xf>
    <xf numFmtId="4" fontId="45" fillId="65" borderId="53" applyNumberFormat="0" applyProtection="0">
      <alignment vertical="center"/>
    </xf>
    <xf numFmtId="4" fontId="45" fillId="65" borderId="53" applyNumberFormat="0" applyProtection="0">
      <alignment vertical="center"/>
    </xf>
    <xf numFmtId="4" fontId="45" fillId="67" borderId="53" applyNumberFormat="0" applyProtection="0">
      <alignment horizontal="left" vertical="center" indent="1"/>
    </xf>
    <xf numFmtId="4" fontId="45" fillId="67" borderId="53" applyNumberFormat="0" applyProtection="0">
      <alignment horizontal="left" vertical="center" indent="1"/>
    </xf>
    <xf numFmtId="0" fontId="50" fillId="65" borderId="56" applyNumberFormat="0" applyProtection="0">
      <alignment horizontal="left" vertical="top" indent="1"/>
    </xf>
    <xf numFmtId="4" fontId="45" fillId="34" borderId="53" applyNumberFormat="0" applyProtection="0">
      <alignment horizontal="left" vertical="center" indent="1"/>
    </xf>
    <xf numFmtId="4" fontId="45" fillId="34" borderId="53" applyNumberFormat="0" applyProtection="0">
      <alignment horizontal="left" vertical="center" indent="1"/>
    </xf>
    <xf numFmtId="4" fontId="45" fillId="15" borderId="53" applyNumberFormat="0" applyProtection="0">
      <alignment horizontal="right" vertical="center"/>
    </xf>
    <xf numFmtId="4" fontId="45" fillId="15" borderId="53" applyNumberFormat="0" applyProtection="0">
      <alignment horizontal="right" vertical="center"/>
    </xf>
    <xf numFmtId="4" fontId="45" fillId="71" borderId="53" applyNumberFormat="0" applyProtection="0">
      <alignment horizontal="right" vertical="center"/>
    </xf>
    <xf numFmtId="4" fontId="45" fillId="71" borderId="53" applyNumberFormat="0" applyProtection="0">
      <alignment horizontal="right" vertical="center"/>
    </xf>
    <xf numFmtId="4" fontId="45" fillId="58" borderId="57" applyNumberFormat="0" applyProtection="0">
      <alignment horizontal="right" vertical="center"/>
    </xf>
    <xf numFmtId="4" fontId="45" fillId="58" borderId="57" applyNumberFormat="0" applyProtection="0">
      <alignment horizontal="right" vertical="center"/>
    </xf>
    <xf numFmtId="4" fontId="45" fillId="27" borderId="53" applyNumberFormat="0" applyProtection="0">
      <alignment horizontal="right" vertical="center"/>
    </xf>
    <xf numFmtId="4" fontId="45" fillId="27" borderId="53" applyNumberFormat="0" applyProtection="0">
      <alignment horizontal="right" vertical="center"/>
    </xf>
    <xf numFmtId="4" fontId="45" fillId="35" borderId="53" applyNumberFormat="0" applyProtection="0">
      <alignment horizontal="right" vertical="center"/>
    </xf>
    <xf numFmtId="4" fontId="45" fillId="35" borderId="53" applyNumberFormat="0" applyProtection="0">
      <alignment horizontal="right" vertical="center"/>
    </xf>
    <xf numFmtId="4" fontId="45" fillId="59" borderId="53" applyNumberFormat="0" applyProtection="0">
      <alignment horizontal="right" vertical="center"/>
    </xf>
    <xf numFmtId="4" fontId="45" fillId="59" borderId="53" applyNumberFormat="0" applyProtection="0">
      <alignment horizontal="right" vertical="center"/>
    </xf>
    <xf numFmtId="4" fontId="45" fillId="29" borderId="53" applyNumberFormat="0" applyProtection="0">
      <alignment horizontal="right" vertical="center"/>
    </xf>
    <xf numFmtId="4" fontId="45" fillId="29" borderId="53" applyNumberFormat="0" applyProtection="0">
      <alignment horizontal="right" vertical="center"/>
    </xf>
    <xf numFmtId="4" fontId="45" fillId="22" borderId="53" applyNumberFormat="0" applyProtection="0">
      <alignment horizontal="right" vertical="center"/>
    </xf>
    <xf numFmtId="4" fontId="45" fillId="22" borderId="53" applyNumberFormat="0" applyProtection="0">
      <alignment horizontal="right" vertical="center"/>
    </xf>
    <xf numFmtId="4" fontId="45" fillId="26" borderId="53" applyNumberFormat="0" applyProtection="0">
      <alignment horizontal="right" vertical="center"/>
    </xf>
    <xf numFmtId="4" fontId="45" fillId="26" borderId="53" applyNumberFormat="0" applyProtection="0">
      <alignment horizontal="right" vertical="center"/>
    </xf>
    <xf numFmtId="4" fontId="45" fillId="80" borderId="57" applyNumberFormat="0" applyProtection="0">
      <alignment horizontal="left" vertical="center" indent="1"/>
    </xf>
    <xf numFmtId="4" fontId="45" fillId="80" borderId="57" applyNumberFormat="0" applyProtection="0">
      <alignment horizontal="left" vertical="center" indent="1"/>
    </xf>
    <xf numFmtId="4" fontId="4" fillId="31" borderId="57" applyNumberFormat="0" applyProtection="0">
      <alignment horizontal="left" vertical="center" indent="1"/>
    </xf>
    <xf numFmtId="4" fontId="4" fillId="31" borderId="57" applyNumberFormat="0" applyProtection="0">
      <alignment horizontal="left" vertical="center" indent="1"/>
    </xf>
    <xf numFmtId="4" fontId="45" fillId="21" borderId="53" applyNumberFormat="0" applyProtection="0">
      <alignment horizontal="right" vertical="center"/>
    </xf>
    <xf numFmtId="4" fontId="45" fillId="21" borderId="53" applyNumberFormat="0" applyProtection="0">
      <alignment horizontal="right" vertical="center"/>
    </xf>
    <xf numFmtId="4" fontId="45" fillId="20" borderId="57" applyNumberFormat="0" applyProtection="0">
      <alignment horizontal="left" vertical="center" indent="1"/>
    </xf>
    <xf numFmtId="4" fontId="45" fillId="20" borderId="57" applyNumberFormat="0" applyProtection="0">
      <alignment horizontal="left" vertical="center" indent="1"/>
    </xf>
    <xf numFmtId="4" fontId="45" fillId="21" borderId="57" applyNumberFormat="0" applyProtection="0">
      <alignment horizontal="left" vertical="center" indent="1"/>
    </xf>
    <xf numFmtId="4" fontId="45" fillId="21" borderId="57" applyNumberFormat="0" applyProtection="0">
      <alignment horizontal="left" vertical="center" indent="1"/>
    </xf>
    <xf numFmtId="0" fontId="45" fillId="28" borderId="53" applyNumberFormat="0" applyProtection="0">
      <alignment horizontal="left" vertical="center" indent="1"/>
    </xf>
    <xf numFmtId="0" fontId="45" fillId="28" borderId="53" applyNumberFormat="0" applyProtection="0">
      <alignment horizontal="left" vertical="center" indent="1"/>
    </xf>
    <xf numFmtId="0" fontId="45" fillId="31" borderId="56" applyNumberFormat="0" applyProtection="0">
      <alignment horizontal="left" vertical="top" indent="1"/>
    </xf>
    <xf numFmtId="0" fontId="45" fillId="88" borderId="53" applyNumberFormat="0" applyProtection="0">
      <alignment horizontal="left" vertical="center" indent="1"/>
    </xf>
    <xf numFmtId="0" fontId="45" fillId="88" borderId="53" applyNumberFormat="0" applyProtection="0">
      <alignment horizontal="left" vertical="center" indent="1"/>
    </xf>
    <xf numFmtId="0" fontId="45" fillId="21" borderId="56" applyNumberFormat="0" applyProtection="0">
      <alignment horizontal="left" vertical="top" indent="1"/>
    </xf>
    <xf numFmtId="0" fontId="45" fillId="24" borderId="53" applyNumberFormat="0" applyProtection="0">
      <alignment horizontal="left" vertical="center" indent="1"/>
    </xf>
    <xf numFmtId="0" fontId="45" fillId="24" borderId="53" applyNumberFormat="0" applyProtection="0">
      <alignment horizontal="left" vertical="center" indent="1"/>
    </xf>
    <xf numFmtId="0" fontId="45" fillId="24" borderId="56" applyNumberFormat="0" applyProtection="0">
      <alignment horizontal="left" vertical="top" indent="1"/>
    </xf>
    <xf numFmtId="0" fontId="45" fillId="20" borderId="53" applyNumberFormat="0" applyProtection="0">
      <alignment horizontal="left" vertical="center" indent="1"/>
    </xf>
    <xf numFmtId="0" fontId="45" fillId="20" borderId="53" applyNumberFormat="0" applyProtection="0">
      <alignment horizontal="left" vertical="center" indent="1"/>
    </xf>
    <xf numFmtId="0" fontId="45" fillId="20" borderId="56" applyNumberFormat="0" applyProtection="0">
      <alignment horizontal="left" vertical="top" indent="1"/>
    </xf>
    <xf numFmtId="0" fontId="35" fillId="31" borderId="58" applyBorder="0"/>
    <xf numFmtId="4" fontId="52" fillId="66" borderId="56" applyNumberFormat="0" applyProtection="0">
      <alignment vertical="center"/>
    </xf>
    <xf numFmtId="4" fontId="53" fillId="93" borderId="65" applyNumberFormat="0" applyProtection="0">
      <alignment horizontal="left" vertical="center" indent="1"/>
    </xf>
    <xf numFmtId="4" fontId="55" fillId="91" borderId="69" applyNumberFormat="0" applyProtection="0">
      <alignment horizontal="right" vertical="center"/>
    </xf>
    <xf numFmtId="4" fontId="52" fillId="28" borderId="56" applyNumberFormat="0" applyProtection="0">
      <alignment horizontal="left" vertical="center" indent="1"/>
    </xf>
    <xf numFmtId="0" fontId="52" fillId="66" borderId="56" applyNumberFormat="0" applyProtection="0">
      <alignment horizontal="left" vertical="top" indent="1"/>
    </xf>
    <xf numFmtId="4" fontId="45" fillId="0" borderId="53" applyNumberFormat="0" applyProtection="0">
      <alignment horizontal="right" vertical="center"/>
    </xf>
    <xf numFmtId="4" fontId="45" fillId="0" borderId="53" applyNumberFormat="0" applyProtection="0">
      <alignment horizontal="right" vertical="center"/>
    </xf>
    <xf numFmtId="4" fontId="45" fillId="91" borderId="53" applyNumberFormat="0" applyProtection="0">
      <alignment horizontal="right" vertical="center"/>
    </xf>
    <xf numFmtId="4" fontId="45" fillId="91" borderId="53" applyNumberFormat="0" applyProtection="0">
      <alignment horizontal="right" vertical="center"/>
    </xf>
    <xf numFmtId="4" fontId="45" fillId="34" borderId="53" applyNumberFormat="0" applyProtection="0">
      <alignment horizontal="left" vertical="center" indent="1"/>
    </xf>
    <xf numFmtId="4" fontId="45" fillId="34" borderId="53" applyNumberFormat="0" applyProtection="0">
      <alignment horizontal="left" vertical="center" indent="1"/>
    </xf>
    <xf numFmtId="4" fontId="45" fillId="34" borderId="53" applyNumberFormat="0" applyProtection="0">
      <alignment horizontal="left" vertical="center" indent="1"/>
    </xf>
    <xf numFmtId="4" fontId="45" fillId="34" borderId="53" applyNumberFormat="0" applyProtection="0">
      <alignment horizontal="left" vertical="center" indent="1"/>
    </xf>
    <xf numFmtId="0" fontId="52" fillId="21" borderId="56" applyNumberFormat="0" applyProtection="0">
      <alignment horizontal="left" vertical="top" indent="1"/>
    </xf>
    <xf numFmtId="4" fontId="53" fillId="93" borderId="57" applyNumberFormat="0" applyProtection="0">
      <alignment horizontal="left" vertical="center" indent="1"/>
    </xf>
    <xf numFmtId="4" fontId="45" fillId="21" borderId="65" applyNumberFormat="0" applyProtection="0">
      <alignment horizontal="left" vertical="center" indent="1"/>
    </xf>
    <xf numFmtId="4" fontId="45" fillId="22" borderId="61" applyNumberFormat="0" applyProtection="0">
      <alignment horizontal="right" vertical="center"/>
    </xf>
    <xf numFmtId="4" fontId="55" fillId="91" borderId="53" applyNumberFormat="0" applyProtection="0">
      <alignment horizontal="right" vertical="center"/>
    </xf>
    <xf numFmtId="4" fontId="45" fillId="65" borderId="61" applyNumberFormat="0" applyProtection="0">
      <alignment vertical="center"/>
    </xf>
    <xf numFmtId="4" fontId="45" fillId="65" borderId="61" applyNumberFormat="0" applyProtection="0">
      <alignment vertical="center"/>
    </xf>
    <xf numFmtId="4" fontId="45" fillId="29" borderId="69" applyNumberFormat="0" applyProtection="0">
      <alignment horizontal="right" vertical="center"/>
    </xf>
    <xf numFmtId="0" fontId="4" fillId="66" borderId="62" applyNumberFormat="0" applyFont="0" applyAlignment="0" applyProtection="0"/>
    <xf numFmtId="4" fontId="52" fillId="66" borderId="81" applyNumberFormat="0" applyProtection="0">
      <alignment vertical="center"/>
    </xf>
    <xf numFmtId="0" fontId="52" fillId="21" borderId="108" applyNumberFormat="0" applyProtection="0">
      <alignment horizontal="left" vertical="top" indent="1"/>
    </xf>
    <xf numFmtId="0" fontId="45" fillId="24" borderId="78" applyNumberFormat="0" applyProtection="0">
      <alignment horizontal="left" vertical="center" indent="1"/>
    </xf>
    <xf numFmtId="0" fontId="52" fillId="66" borderId="81" applyNumberFormat="0" applyProtection="0">
      <alignment horizontal="left" vertical="top" indent="1"/>
    </xf>
    <xf numFmtId="4" fontId="4" fillId="31" borderId="73" applyNumberFormat="0" applyProtection="0">
      <alignment horizontal="left" vertical="center" indent="1"/>
    </xf>
    <xf numFmtId="0" fontId="45" fillId="24" borderId="78" applyNumberFormat="0" applyProtection="0">
      <alignment horizontal="left" vertical="center" indent="1"/>
    </xf>
    <xf numFmtId="4" fontId="45" fillId="65" borderId="69" applyNumberFormat="0" applyProtection="0">
      <alignment vertical="center"/>
    </xf>
    <xf numFmtId="4" fontId="45" fillId="65" borderId="69" applyNumberFormat="0" applyProtection="0">
      <alignment vertical="center"/>
    </xf>
    <xf numFmtId="4" fontId="45" fillId="67" borderId="69" applyNumberFormat="0" applyProtection="0">
      <alignment horizontal="left" vertical="center" indent="1"/>
    </xf>
    <xf numFmtId="4" fontId="45" fillId="35" borderId="69" applyNumberFormat="0" applyProtection="0">
      <alignment horizontal="right" vertical="center"/>
    </xf>
    <xf numFmtId="0" fontId="25" fillId="60" borderId="61" applyNumberFormat="0" applyAlignment="0" applyProtection="0"/>
    <xf numFmtId="4" fontId="45" fillId="71" borderId="78" applyNumberFormat="0" applyProtection="0">
      <alignment horizontal="right" vertical="center"/>
    </xf>
    <xf numFmtId="4" fontId="4" fillId="31" borderId="82" applyNumberFormat="0" applyProtection="0">
      <alignment horizontal="left" vertical="center" indent="1"/>
    </xf>
    <xf numFmtId="0" fontId="45" fillId="20" borderId="81" applyNumberFormat="0" applyProtection="0">
      <alignment horizontal="left" vertical="top" indent="1"/>
    </xf>
    <xf numFmtId="0" fontId="35" fillId="31" borderId="83" applyBorder="0"/>
    <xf numFmtId="0" fontId="45" fillId="20" borderId="78" applyNumberFormat="0" applyProtection="0">
      <alignment horizontal="left" vertical="center" indent="1"/>
    </xf>
    <xf numFmtId="4" fontId="45" fillId="91" borderId="78" applyNumberFormat="0" applyProtection="0">
      <alignment horizontal="right" vertical="center"/>
    </xf>
    <xf numFmtId="4" fontId="45" fillId="91" borderId="78" applyNumberFormat="0" applyProtection="0">
      <alignment horizontal="right" vertical="center"/>
    </xf>
    <xf numFmtId="4" fontId="45" fillId="91" borderId="78" applyNumberFormat="0" applyProtection="0">
      <alignment horizontal="right" vertical="center"/>
    </xf>
    <xf numFmtId="0" fontId="52" fillId="66" borderId="81" applyNumberFormat="0" applyProtection="0">
      <alignment horizontal="left" vertical="top" indent="1"/>
    </xf>
    <xf numFmtId="0" fontId="28" fillId="0" borderId="59" applyNumberFormat="0" applyFill="0" applyAlignment="0" applyProtection="0"/>
    <xf numFmtId="0" fontId="46" fillId="28" borderId="55" applyNumberFormat="0" applyAlignment="0" applyProtection="0"/>
    <xf numFmtId="0" fontId="28" fillId="0" borderId="85" applyNumberFormat="0" applyFill="0" applyAlignment="0" applyProtection="0"/>
    <xf numFmtId="4" fontId="45" fillId="29" borderId="78" applyNumberFormat="0" applyProtection="0">
      <alignment horizontal="right" vertical="center"/>
    </xf>
    <xf numFmtId="4" fontId="4" fillId="31" borderId="65" applyNumberFormat="0" applyProtection="0">
      <alignment horizontal="left" vertical="center" indent="1"/>
    </xf>
    <xf numFmtId="4" fontId="52" fillId="28" borderId="81" applyNumberFormat="0" applyProtection="0">
      <alignment horizontal="left" vertical="center" indent="1"/>
    </xf>
    <xf numFmtId="0" fontId="45" fillId="20" borderId="78" applyNumberFormat="0" applyProtection="0">
      <alignment horizontal="left" vertical="center" indent="1"/>
    </xf>
    <xf numFmtId="0" fontId="45" fillId="28" borderId="69" applyNumberFormat="0" applyProtection="0">
      <alignment horizontal="left" vertical="center" indent="1"/>
    </xf>
    <xf numFmtId="0" fontId="24" fillId="28" borderId="52" applyNumberFormat="0" applyAlignment="0" applyProtection="0"/>
    <xf numFmtId="0" fontId="24" fillId="28" borderId="52" applyNumberFormat="0" applyAlignment="0" applyProtection="0"/>
    <xf numFmtId="0" fontId="24" fillId="28" borderId="52" applyNumberFormat="0" applyAlignment="0" applyProtection="0"/>
    <xf numFmtId="0" fontId="24" fillId="28" borderId="52" applyNumberFormat="0" applyAlignment="0" applyProtection="0"/>
    <xf numFmtId="0" fontId="24" fillId="28" borderId="52" applyNumberFormat="0" applyAlignment="0" applyProtection="0"/>
    <xf numFmtId="0" fontId="24" fillId="28" borderId="52" applyNumberFormat="0" applyAlignment="0" applyProtection="0"/>
    <xf numFmtId="0" fontId="24" fillId="28" borderId="52" applyNumberFormat="0" applyAlignment="0" applyProtection="0"/>
    <xf numFmtId="0" fontId="24" fillId="28" borderId="52" applyNumberFormat="0" applyAlignment="0" applyProtection="0"/>
    <xf numFmtId="0" fontId="24" fillId="28" borderId="52" applyNumberFormat="0" applyAlignment="0" applyProtection="0"/>
    <xf numFmtId="0" fontId="25" fillId="60" borderId="53" applyNumberFormat="0" applyAlignment="0" applyProtection="0"/>
    <xf numFmtId="0" fontId="25" fillId="60" borderId="53" applyNumberFormat="0" applyAlignment="0" applyProtection="0"/>
    <xf numFmtId="0" fontId="25" fillId="60" borderId="53" applyNumberFormat="0" applyAlignment="0" applyProtection="0"/>
    <xf numFmtId="0" fontId="25" fillId="60" borderId="53" applyNumberFormat="0" applyAlignment="0" applyProtection="0"/>
    <xf numFmtId="0" fontId="25" fillId="60" borderId="53" applyNumberFormat="0" applyAlignment="0" applyProtection="0"/>
    <xf numFmtId="0" fontId="25" fillId="60" borderId="53" applyNumberFormat="0" applyAlignment="0" applyProtection="0"/>
    <xf numFmtId="0" fontId="25" fillId="60" borderId="53" applyNumberFormat="0" applyAlignment="0" applyProtection="0"/>
    <xf numFmtId="0" fontId="25" fillId="60" borderId="53" applyNumberFormat="0" applyAlignment="0" applyProtection="0"/>
    <xf numFmtId="4" fontId="45" fillId="26" borderId="69" applyNumberFormat="0" applyProtection="0">
      <alignment horizontal="right" vertical="center"/>
    </xf>
    <xf numFmtId="4" fontId="45" fillId="35" borderId="69" applyNumberFormat="0" applyProtection="0">
      <alignment horizontal="right" vertical="center"/>
    </xf>
    <xf numFmtId="4" fontId="45" fillId="22" borderId="69" applyNumberFormat="0" applyProtection="0">
      <alignment horizontal="right" vertical="center"/>
    </xf>
    <xf numFmtId="0" fontId="43" fillId="54" borderId="53" applyNumberFormat="0" applyAlignment="0" applyProtection="0"/>
    <xf numFmtId="0" fontId="43" fillId="54" borderId="53" applyNumberFormat="0" applyAlignment="0" applyProtection="0"/>
    <xf numFmtId="0" fontId="43" fillId="54" borderId="53" applyNumberFormat="0" applyAlignment="0" applyProtection="0"/>
    <xf numFmtId="0" fontId="43" fillId="54" borderId="53" applyNumberFormat="0" applyAlignment="0" applyProtection="0"/>
    <xf numFmtId="0" fontId="43" fillId="54" borderId="53" applyNumberFormat="0" applyAlignment="0" applyProtection="0"/>
    <xf numFmtId="0" fontId="43" fillId="54" borderId="53" applyNumberFormat="0" applyAlignment="0" applyProtection="0"/>
    <xf numFmtId="0" fontId="43" fillId="54" borderId="53" applyNumberFormat="0" applyAlignment="0" applyProtection="0"/>
    <xf numFmtId="0" fontId="43" fillId="54" borderId="53" applyNumberFormat="0" applyAlignment="0" applyProtection="0"/>
    <xf numFmtId="0" fontId="42" fillId="19" borderId="52" applyNumberFormat="0" applyAlignment="0" applyProtection="0"/>
    <xf numFmtId="0" fontId="42" fillId="19" borderId="52" applyNumberFormat="0" applyAlignment="0" applyProtection="0"/>
    <xf numFmtId="0" fontId="42" fillId="19" borderId="52" applyNumberFormat="0" applyAlignment="0" applyProtection="0"/>
    <xf numFmtId="0" fontId="42" fillId="19" borderId="52" applyNumberFormat="0" applyAlignment="0" applyProtection="0"/>
    <xf numFmtId="0" fontId="42" fillId="19" borderId="52" applyNumberFormat="0" applyAlignment="0" applyProtection="0"/>
    <xf numFmtId="0" fontId="42" fillId="19" borderId="52" applyNumberFormat="0" applyAlignment="0" applyProtection="0"/>
    <xf numFmtId="0" fontId="42" fillId="19" borderId="52" applyNumberFormat="0" applyAlignment="0" applyProtection="0"/>
    <xf numFmtId="0" fontId="42" fillId="19" borderId="52" applyNumberFormat="0" applyAlignment="0" applyProtection="0"/>
    <xf numFmtId="0" fontId="42" fillId="19" borderId="52" applyNumberFormat="0" applyAlignment="0" applyProtection="0"/>
    <xf numFmtId="0" fontId="42" fillId="19" borderId="60" applyNumberFormat="0" applyAlignment="0" applyProtection="0"/>
    <xf numFmtId="0" fontId="45" fillId="53" borderId="53" applyNumberFormat="0" applyFont="0" applyAlignment="0" applyProtection="0"/>
    <xf numFmtId="0" fontId="45" fillId="53" borderId="53" applyNumberFormat="0" applyFont="0" applyAlignment="0" applyProtection="0"/>
    <xf numFmtId="0" fontId="45" fillId="53" borderId="53" applyNumberFormat="0" applyFont="0" applyAlignment="0" applyProtection="0"/>
    <xf numFmtId="0" fontId="45" fillId="53" borderId="53" applyNumberFormat="0" applyFont="0" applyAlignment="0" applyProtection="0"/>
    <xf numFmtId="0" fontId="45" fillId="53" borderId="53" applyNumberFormat="0" applyFont="0" applyAlignment="0" applyProtection="0"/>
    <xf numFmtId="0" fontId="45" fillId="53" borderId="53" applyNumberFormat="0" applyFont="0" applyAlignment="0" applyProtection="0"/>
    <xf numFmtId="0" fontId="45" fillId="53" borderId="53" applyNumberFormat="0" applyFont="0" applyAlignment="0" applyProtection="0"/>
    <xf numFmtId="0" fontId="45" fillId="53" borderId="53" applyNumberFormat="0" applyFont="0" applyAlignment="0" applyProtection="0"/>
    <xf numFmtId="0" fontId="4" fillId="66" borderId="54" applyNumberFormat="0" applyFont="0" applyAlignment="0" applyProtection="0"/>
    <xf numFmtId="0" fontId="4" fillId="66" borderId="54" applyNumberFormat="0" applyFont="0" applyAlignment="0" applyProtection="0"/>
    <xf numFmtId="0" fontId="4" fillId="66" borderId="54" applyNumberFormat="0" applyFont="0" applyAlignment="0" applyProtection="0"/>
    <xf numFmtId="0" fontId="4" fillId="66" borderId="54" applyNumberFormat="0" applyFont="0" applyAlignment="0" applyProtection="0"/>
    <xf numFmtId="0" fontId="4" fillId="66" borderId="54" applyNumberFormat="0" applyFont="0" applyAlignment="0" applyProtection="0"/>
    <xf numFmtId="0" fontId="4" fillId="66" borderId="54" applyNumberFormat="0" applyFont="0" applyAlignment="0" applyProtection="0"/>
    <xf numFmtId="0" fontId="4" fillId="66" borderId="54" applyNumberFormat="0" applyFont="0" applyAlignment="0" applyProtection="0"/>
    <xf numFmtId="0" fontId="4" fillId="66" borderId="54" applyNumberFormat="0" applyFont="0" applyAlignment="0" applyProtection="0"/>
    <xf numFmtId="0" fontId="4" fillId="66" borderId="54" applyNumberFormat="0" applyFont="0" applyAlignment="0" applyProtection="0"/>
    <xf numFmtId="0" fontId="4" fillId="66" borderId="54" applyNumberFormat="0" applyFont="0" applyAlignment="0" applyProtection="0"/>
    <xf numFmtId="0" fontId="4" fillId="66" borderId="54" applyNumberFormat="0" applyFont="0" applyAlignment="0" applyProtection="0"/>
    <xf numFmtId="0" fontId="4" fillId="66" borderId="54" applyNumberFormat="0" applyFont="0" applyAlignment="0" applyProtection="0"/>
    <xf numFmtId="0" fontId="4" fillId="66" borderId="54" applyNumberFormat="0" applyFont="0" applyAlignment="0" applyProtection="0"/>
    <xf numFmtId="0" fontId="4" fillId="66" borderId="54" applyNumberFormat="0" applyFont="0" applyAlignment="0" applyProtection="0"/>
    <xf numFmtId="0" fontId="4" fillId="66" borderId="54" applyNumberFormat="0" applyFont="0" applyAlignment="0" applyProtection="0"/>
    <xf numFmtId="0" fontId="46" fillId="60" borderId="55" applyNumberFormat="0" applyAlignment="0" applyProtection="0"/>
    <xf numFmtId="0" fontId="46" fillId="60" borderId="55" applyNumberFormat="0" applyAlignment="0" applyProtection="0"/>
    <xf numFmtId="0" fontId="46" fillId="60" borderId="55" applyNumberFormat="0" applyAlignment="0" applyProtection="0"/>
    <xf numFmtId="0" fontId="46" fillId="60" borderId="55" applyNumberFormat="0" applyAlignment="0" applyProtection="0"/>
    <xf numFmtId="0" fontId="46" fillId="60" borderId="55" applyNumberFormat="0" applyAlignment="0" applyProtection="0"/>
    <xf numFmtId="0" fontId="46" fillId="60" borderId="55" applyNumberFormat="0" applyAlignment="0" applyProtection="0"/>
    <xf numFmtId="0" fontId="46" fillId="60" borderId="55" applyNumberFormat="0" applyAlignment="0" applyProtection="0"/>
    <xf numFmtId="0" fontId="46" fillId="60" borderId="55" applyNumberFormat="0" applyAlignment="0" applyProtection="0"/>
    <xf numFmtId="4" fontId="15" fillId="67" borderId="55" applyNumberFormat="0" applyProtection="0">
      <alignment vertical="center"/>
    </xf>
    <xf numFmtId="4" fontId="45" fillId="65" borderId="53" applyNumberFormat="0" applyProtection="0">
      <alignment vertical="center"/>
    </xf>
    <xf numFmtId="4" fontId="45" fillId="65" borderId="53" applyNumberFormat="0" applyProtection="0">
      <alignment vertical="center"/>
    </xf>
    <xf numFmtId="4" fontId="45" fillId="65" borderId="53" applyNumberFormat="0" applyProtection="0">
      <alignment vertical="center"/>
    </xf>
    <xf numFmtId="4" fontId="45" fillId="65" borderId="53" applyNumberFormat="0" applyProtection="0">
      <alignment vertical="center"/>
    </xf>
    <xf numFmtId="4" fontId="45" fillId="65" borderId="53" applyNumberFormat="0" applyProtection="0">
      <alignment vertical="center"/>
    </xf>
    <xf numFmtId="4" fontId="45" fillId="65" borderId="53" applyNumberFormat="0" applyProtection="0">
      <alignment vertical="center"/>
    </xf>
    <xf numFmtId="4" fontId="45" fillId="65" borderId="53" applyNumberFormat="0" applyProtection="0">
      <alignment vertical="center"/>
    </xf>
    <xf numFmtId="4" fontId="45" fillId="65" borderId="53" applyNumberFormat="0" applyProtection="0">
      <alignment vertical="center"/>
    </xf>
    <xf numFmtId="4" fontId="45" fillId="65" borderId="53" applyNumberFormat="0" applyProtection="0">
      <alignment vertical="center"/>
    </xf>
    <xf numFmtId="4" fontId="45" fillId="65" borderId="53" applyNumberFormat="0" applyProtection="0">
      <alignment vertical="center"/>
    </xf>
    <xf numFmtId="4" fontId="45" fillId="65" borderId="53" applyNumberFormat="0" applyProtection="0">
      <alignment vertical="center"/>
    </xf>
    <xf numFmtId="4" fontId="45" fillId="65" borderId="53" applyNumberFormat="0" applyProtection="0">
      <alignment vertical="center"/>
    </xf>
    <xf numFmtId="4" fontId="45" fillId="65" borderId="53" applyNumberFormat="0" applyProtection="0">
      <alignment vertical="center"/>
    </xf>
    <xf numFmtId="4" fontId="45" fillId="65" borderId="53" applyNumberFormat="0" applyProtection="0">
      <alignment vertical="center"/>
    </xf>
    <xf numFmtId="4" fontId="45" fillId="65" borderId="53" applyNumberFormat="0" applyProtection="0">
      <alignment vertical="center"/>
    </xf>
    <xf numFmtId="4" fontId="45" fillId="65" borderId="53" applyNumberFormat="0" applyProtection="0">
      <alignment vertical="center"/>
    </xf>
    <xf numFmtId="4" fontId="45" fillId="65" borderId="53" applyNumberFormat="0" applyProtection="0">
      <alignment vertical="center"/>
    </xf>
    <xf numFmtId="4" fontId="45" fillId="65" borderId="53" applyNumberFormat="0" applyProtection="0">
      <alignment vertical="center"/>
    </xf>
    <xf numFmtId="4" fontId="48" fillId="67" borderId="55" applyNumberFormat="0" applyProtection="0">
      <alignment vertical="center"/>
    </xf>
    <xf numFmtId="4" fontId="45" fillId="65" borderId="53" applyNumberFormat="0" applyProtection="0">
      <alignment vertical="center"/>
    </xf>
    <xf numFmtId="4" fontId="45" fillId="65" borderId="53" applyNumberFormat="0" applyProtection="0">
      <alignment vertical="center"/>
    </xf>
    <xf numFmtId="4" fontId="45" fillId="65" borderId="53" applyNumberFormat="0" applyProtection="0">
      <alignment vertical="center"/>
    </xf>
    <xf numFmtId="4" fontId="45" fillId="65" borderId="53" applyNumberFormat="0" applyProtection="0">
      <alignment vertical="center"/>
    </xf>
    <xf numFmtId="4" fontId="45" fillId="65" borderId="53" applyNumberFormat="0" applyProtection="0">
      <alignment vertical="center"/>
    </xf>
    <xf numFmtId="4" fontId="45" fillId="65" borderId="53" applyNumberFormat="0" applyProtection="0">
      <alignment vertical="center"/>
    </xf>
    <xf numFmtId="4" fontId="45" fillId="65" borderId="53" applyNumberFormat="0" applyProtection="0">
      <alignment vertical="center"/>
    </xf>
    <xf numFmtId="4" fontId="45" fillId="65" borderId="53" applyNumberFormat="0" applyProtection="0">
      <alignment vertical="center"/>
    </xf>
    <xf numFmtId="4" fontId="45" fillId="65" borderId="53" applyNumberFormat="0" applyProtection="0">
      <alignment vertical="center"/>
    </xf>
    <xf numFmtId="4" fontId="45" fillId="65" borderId="53" applyNumberFormat="0" applyProtection="0">
      <alignment vertical="center"/>
    </xf>
    <xf numFmtId="4" fontId="45" fillId="65" borderId="53" applyNumberFormat="0" applyProtection="0">
      <alignment vertical="center"/>
    </xf>
    <xf numFmtId="4" fontId="45" fillId="65" borderId="53" applyNumberFormat="0" applyProtection="0">
      <alignment vertical="center"/>
    </xf>
    <xf numFmtId="4" fontId="45" fillId="65" borderId="53" applyNumberFormat="0" applyProtection="0">
      <alignment vertical="center"/>
    </xf>
    <xf numFmtId="4" fontId="45" fillId="65" borderId="53" applyNumberFormat="0" applyProtection="0">
      <alignment vertical="center"/>
    </xf>
    <xf numFmtId="4" fontId="45" fillId="65" borderId="53" applyNumberFormat="0" applyProtection="0">
      <alignment vertical="center"/>
    </xf>
    <xf numFmtId="4" fontId="45" fillId="65" borderId="53" applyNumberFormat="0" applyProtection="0">
      <alignment vertical="center"/>
    </xf>
    <xf numFmtId="4" fontId="45" fillId="65" borderId="53" applyNumberFormat="0" applyProtection="0">
      <alignment vertical="center"/>
    </xf>
    <xf numFmtId="4" fontId="45" fillId="65" borderId="53" applyNumberFormat="0" applyProtection="0">
      <alignment vertical="center"/>
    </xf>
    <xf numFmtId="4" fontId="15" fillId="67" borderId="55" applyNumberFormat="0" applyProtection="0">
      <alignment horizontal="left" vertical="center" indent="1"/>
    </xf>
    <xf numFmtId="4" fontId="45" fillId="67" borderId="53" applyNumberFormat="0" applyProtection="0">
      <alignment horizontal="left" vertical="center" indent="1"/>
    </xf>
    <xf numFmtId="4" fontId="45" fillId="67" borderId="53" applyNumberFormat="0" applyProtection="0">
      <alignment horizontal="left" vertical="center" indent="1"/>
    </xf>
    <xf numFmtId="4" fontId="45" fillId="67" borderId="53" applyNumberFormat="0" applyProtection="0">
      <alignment horizontal="left" vertical="center" indent="1"/>
    </xf>
    <xf numFmtId="4" fontId="45" fillId="67" borderId="53" applyNumberFormat="0" applyProtection="0">
      <alignment horizontal="left" vertical="center" indent="1"/>
    </xf>
    <xf numFmtId="4" fontId="45" fillId="67" borderId="53" applyNumberFormat="0" applyProtection="0">
      <alignment horizontal="left" vertical="center" indent="1"/>
    </xf>
    <xf numFmtId="4" fontId="45" fillId="67" borderId="53" applyNumberFormat="0" applyProtection="0">
      <alignment horizontal="left" vertical="center" indent="1"/>
    </xf>
    <xf numFmtId="4" fontId="45" fillId="67" borderId="53" applyNumberFormat="0" applyProtection="0">
      <alignment horizontal="left" vertical="center" indent="1"/>
    </xf>
    <xf numFmtId="4" fontId="45" fillId="67" borderId="53" applyNumberFormat="0" applyProtection="0">
      <alignment horizontal="left" vertical="center" indent="1"/>
    </xf>
    <xf numFmtId="4" fontId="45" fillId="67" borderId="53" applyNumberFormat="0" applyProtection="0">
      <alignment horizontal="left" vertical="center" indent="1"/>
    </xf>
    <xf numFmtId="4" fontId="45" fillId="67" borderId="53" applyNumberFormat="0" applyProtection="0">
      <alignment horizontal="left" vertical="center" indent="1"/>
    </xf>
    <xf numFmtId="4" fontId="45" fillId="67" borderId="53" applyNumberFormat="0" applyProtection="0">
      <alignment horizontal="left" vertical="center" indent="1"/>
    </xf>
    <xf numFmtId="4" fontId="45" fillId="67" borderId="53" applyNumberFormat="0" applyProtection="0">
      <alignment horizontal="left" vertical="center" indent="1"/>
    </xf>
    <xf numFmtId="4" fontId="45" fillId="67" borderId="53" applyNumberFormat="0" applyProtection="0">
      <alignment horizontal="left" vertical="center" indent="1"/>
    </xf>
    <xf numFmtId="4" fontId="45" fillId="67" borderId="53" applyNumberFormat="0" applyProtection="0">
      <alignment horizontal="left" vertical="center" indent="1"/>
    </xf>
    <xf numFmtId="4" fontId="45" fillId="67" borderId="53" applyNumberFormat="0" applyProtection="0">
      <alignment horizontal="left" vertical="center" indent="1"/>
    </xf>
    <xf numFmtId="4" fontId="45" fillId="67" borderId="53" applyNumberFormat="0" applyProtection="0">
      <alignment horizontal="left" vertical="center" indent="1"/>
    </xf>
    <xf numFmtId="4" fontId="45" fillId="67" borderId="53" applyNumberFormat="0" applyProtection="0">
      <alignment horizontal="left" vertical="center" indent="1"/>
    </xf>
    <xf numFmtId="4" fontId="45" fillId="67" borderId="53" applyNumberFormat="0" applyProtection="0">
      <alignment horizontal="left" vertical="center" indent="1"/>
    </xf>
    <xf numFmtId="4" fontId="15" fillId="67" borderId="55" applyNumberFormat="0" applyProtection="0">
      <alignment horizontal="left" vertical="center" indent="1"/>
    </xf>
    <xf numFmtId="0" fontId="50" fillId="65" borderId="56" applyNumberFormat="0" applyProtection="0">
      <alignment horizontal="left" vertical="top" indent="1"/>
    </xf>
    <xf numFmtId="0" fontId="50" fillId="65" borderId="56" applyNumberFormat="0" applyProtection="0">
      <alignment horizontal="left" vertical="top" indent="1"/>
    </xf>
    <xf numFmtId="0" fontId="50" fillId="65" borderId="56" applyNumberFormat="0" applyProtection="0">
      <alignment horizontal="left" vertical="top" indent="1"/>
    </xf>
    <xf numFmtId="0" fontId="50" fillId="65" borderId="56" applyNumberFormat="0" applyProtection="0">
      <alignment horizontal="left" vertical="top" indent="1"/>
    </xf>
    <xf numFmtId="0" fontId="50" fillId="65" borderId="56" applyNumberFormat="0" applyProtection="0">
      <alignment horizontal="left" vertical="top" indent="1"/>
    </xf>
    <xf numFmtId="0" fontId="50" fillId="65" borderId="56" applyNumberFormat="0" applyProtection="0">
      <alignment horizontal="left" vertical="top" indent="1"/>
    </xf>
    <xf numFmtId="0" fontId="50" fillId="65" borderId="56" applyNumberFormat="0" applyProtection="0">
      <alignment horizontal="left" vertical="top" indent="1"/>
    </xf>
    <xf numFmtId="0" fontId="50" fillId="65" borderId="56" applyNumberFormat="0" applyProtection="0">
      <alignment horizontal="left" vertical="top" indent="1"/>
    </xf>
    <xf numFmtId="0" fontId="50" fillId="65" borderId="56" applyNumberFormat="0" applyProtection="0">
      <alignment horizontal="left" vertical="top" indent="1"/>
    </xf>
    <xf numFmtId="0" fontId="50" fillId="65" borderId="56" applyNumberFormat="0" applyProtection="0">
      <alignment horizontal="left" vertical="top" indent="1"/>
    </xf>
    <xf numFmtId="4" fontId="45" fillId="69" borderId="53" applyNumberFormat="0" applyBorder="0" applyProtection="0">
      <alignment horizontal="left" vertical="center" indent="1"/>
    </xf>
    <xf numFmtId="4" fontId="45" fillId="34" borderId="53" applyNumberFormat="0" applyProtection="0">
      <alignment horizontal="left" vertical="center" indent="1"/>
    </xf>
    <xf numFmtId="4" fontId="45" fillId="34" borderId="53" applyNumberFormat="0" applyProtection="0">
      <alignment horizontal="left" vertical="center" indent="1"/>
    </xf>
    <xf numFmtId="4" fontId="45" fillId="34" borderId="53" applyNumberFormat="0" applyProtection="0">
      <alignment horizontal="left" vertical="center" indent="1"/>
    </xf>
    <xf numFmtId="4" fontId="45" fillId="34" borderId="53" applyNumberFormat="0" applyProtection="0">
      <alignment horizontal="left" vertical="center" indent="1"/>
    </xf>
    <xf numFmtId="4" fontId="45" fillId="34" borderId="53" applyNumberFormat="0" applyProtection="0">
      <alignment horizontal="left" vertical="center" indent="1"/>
    </xf>
    <xf numFmtId="4" fontId="45" fillId="34" borderId="53" applyNumberFormat="0" applyProtection="0">
      <alignment horizontal="left" vertical="center" indent="1"/>
    </xf>
    <xf numFmtId="4" fontId="45" fillId="34" borderId="53" applyNumberFormat="0" applyProtection="0">
      <alignment horizontal="left" vertical="center" indent="1"/>
    </xf>
    <xf numFmtId="4" fontId="45" fillId="34" borderId="53" applyNumberFormat="0" applyProtection="0">
      <alignment horizontal="left" vertical="center" indent="1"/>
    </xf>
    <xf numFmtId="4" fontId="45" fillId="34" borderId="53" applyNumberFormat="0" applyProtection="0">
      <alignment horizontal="left" vertical="center" indent="1"/>
    </xf>
    <xf numFmtId="4" fontId="45" fillId="34" borderId="53" applyNumberFormat="0" applyProtection="0">
      <alignment horizontal="left" vertical="center" indent="1"/>
    </xf>
    <xf numFmtId="4" fontId="45" fillId="34" borderId="53" applyNumberFormat="0" applyProtection="0">
      <alignment horizontal="left" vertical="center" indent="1"/>
    </xf>
    <xf numFmtId="4" fontId="45" fillId="34" borderId="53" applyNumberFormat="0" applyProtection="0">
      <alignment horizontal="left" vertical="center" indent="1"/>
    </xf>
    <xf numFmtId="4" fontId="45" fillId="34" borderId="53" applyNumberFormat="0" applyProtection="0">
      <alignment horizontal="left" vertical="center" indent="1"/>
    </xf>
    <xf numFmtId="4" fontId="45" fillId="34" borderId="53" applyNumberFormat="0" applyProtection="0">
      <alignment horizontal="left" vertical="center" indent="1"/>
    </xf>
    <xf numFmtId="4" fontId="45" fillId="34" borderId="53" applyNumberFormat="0" applyProtection="0">
      <alignment horizontal="left" vertical="center" indent="1"/>
    </xf>
    <xf numFmtId="4" fontId="45" fillId="34" borderId="53" applyNumberFormat="0" applyProtection="0">
      <alignment horizontal="left" vertical="center" indent="1"/>
    </xf>
    <xf numFmtId="4" fontId="45" fillId="34" borderId="53" applyNumberFormat="0" applyProtection="0">
      <alignment horizontal="left" vertical="center" indent="1"/>
    </xf>
    <xf numFmtId="4" fontId="45" fillId="34" borderId="53" applyNumberFormat="0" applyProtection="0">
      <alignment horizontal="left" vertical="center" indent="1"/>
    </xf>
    <xf numFmtId="4" fontId="15" fillId="70" borderId="55" applyNumberFormat="0" applyProtection="0">
      <alignment horizontal="right" vertical="center"/>
    </xf>
    <xf numFmtId="4" fontId="45" fillId="15" borderId="53" applyNumberFormat="0" applyProtection="0">
      <alignment horizontal="right" vertical="center"/>
    </xf>
    <xf numFmtId="4" fontId="45" fillId="15" borderId="53" applyNumberFormat="0" applyProtection="0">
      <alignment horizontal="right" vertical="center"/>
    </xf>
    <xf numFmtId="4" fontId="45" fillId="15" borderId="53" applyNumberFormat="0" applyProtection="0">
      <alignment horizontal="right" vertical="center"/>
    </xf>
    <xf numFmtId="4" fontId="45" fillId="15" borderId="53" applyNumberFormat="0" applyProtection="0">
      <alignment horizontal="right" vertical="center"/>
    </xf>
    <xf numFmtId="4" fontId="45" fillId="15" borderId="53" applyNumberFormat="0" applyProtection="0">
      <alignment horizontal="right" vertical="center"/>
    </xf>
    <xf numFmtId="4" fontId="45" fillId="15" borderId="53" applyNumberFormat="0" applyProtection="0">
      <alignment horizontal="right" vertical="center"/>
    </xf>
    <xf numFmtId="4" fontId="45" fillId="15" borderId="53" applyNumberFormat="0" applyProtection="0">
      <alignment horizontal="right" vertical="center"/>
    </xf>
    <xf numFmtId="4" fontId="45" fillId="15" borderId="53" applyNumberFormat="0" applyProtection="0">
      <alignment horizontal="right" vertical="center"/>
    </xf>
    <xf numFmtId="4" fontId="45" fillId="15" borderId="53" applyNumberFormat="0" applyProtection="0">
      <alignment horizontal="right" vertical="center"/>
    </xf>
    <xf numFmtId="4" fontId="45" fillId="15" borderId="53" applyNumberFormat="0" applyProtection="0">
      <alignment horizontal="right" vertical="center"/>
    </xf>
    <xf numFmtId="4" fontId="45" fillId="15" borderId="53" applyNumberFormat="0" applyProtection="0">
      <alignment horizontal="right" vertical="center"/>
    </xf>
    <xf numFmtId="4" fontId="45" fillId="15" borderId="53" applyNumberFormat="0" applyProtection="0">
      <alignment horizontal="right" vertical="center"/>
    </xf>
    <xf numFmtId="4" fontId="45" fillId="15" borderId="53" applyNumberFormat="0" applyProtection="0">
      <alignment horizontal="right" vertical="center"/>
    </xf>
    <xf numFmtId="4" fontId="45" fillId="15" borderId="53" applyNumberFormat="0" applyProtection="0">
      <alignment horizontal="right" vertical="center"/>
    </xf>
    <xf numFmtId="4" fontId="45" fillId="15" borderId="53" applyNumberFormat="0" applyProtection="0">
      <alignment horizontal="right" vertical="center"/>
    </xf>
    <xf numFmtId="4" fontId="45" fillId="15" borderId="53" applyNumberFormat="0" applyProtection="0">
      <alignment horizontal="right" vertical="center"/>
    </xf>
    <xf numFmtId="4" fontId="45" fillId="15" borderId="53" applyNumberFormat="0" applyProtection="0">
      <alignment horizontal="right" vertical="center"/>
    </xf>
    <xf numFmtId="4" fontId="45" fillId="15" borderId="53" applyNumberFormat="0" applyProtection="0">
      <alignment horizontal="right" vertical="center"/>
    </xf>
    <xf numFmtId="4" fontId="15" fillId="72" borderId="55" applyNumberFormat="0" applyProtection="0">
      <alignment horizontal="right" vertical="center"/>
    </xf>
    <xf numFmtId="4" fontId="45" fillId="71" borderId="53" applyNumberFormat="0" applyProtection="0">
      <alignment horizontal="right" vertical="center"/>
    </xf>
    <xf numFmtId="4" fontId="45" fillId="71" borderId="53" applyNumberFormat="0" applyProtection="0">
      <alignment horizontal="right" vertical="center"/>
    </xf>
    <xf numFmtId="4" fontId="45" fillId="71" borderId="53" applyNumberFormat="0" applyProtection="0">
      <alignment horizontal="right" vertical="center"/>
    </xf>
    <xf numFmtId="4" fontId="45" fillId="71" borderId="53" applyNumberFormat="0" applyProtection="0">
      <alignment horizontal="right" vertical="center"/>
    </xf>
    <xf numFmtId="4" fontId="45" fillId="71" borderId="53" applyNumberFormat="0" applyProtection="0">
      <alignment horizontal="right" vertical="center"/>
    </xf>
    <xf numFmtId="4" fontId="45" fillId="71" borderId="53" applyNumberFormat="0" applyProtection="0">
      <alignment horizontal="right" vertical="center"/>
    </xf>
    <xf numFmtId="4" fontId="45" fillId="71" borderId="53" applyNumberFormat="0" applyProtection="0">
      <alignment horizontal="right" vertical="center"/>
    </xf>
    <xf numFmtId="4" fontId="45" fillId="71" borderId="53" applyNumberFormat="0" applyProtection="0">
      <alignment horizontal="right" vertical="center"/>
    </xf>
    <xf numFmtId="4" fontId="45" fillId="71" borderId="53" applyNumberFormat="0" applyProtection="0">
      <alignment horizontal="right" vertical="center"/>
    </xf>
    <xf numFmtId="4" fontId="45" fillId="71" borderId="53" applyNumberFormat="0" applyProtection="0">
      <alignment horizontal="right" vertical="center"/>
    </xf>
    <xf numFmtId="4" fontId="45" fillId="71" borderId="53" applyNumberFormat="0" applyProtection="0">
      <alignment horizontal="right" vertical="center"/>
    </xf>
    <xf numFmtId="4" fontId="45" fillId="71" borderId="53" applyNumberFormat="0" applyProtection="0">
      <alignment horizontal="right" vertical="center"/>
    </xf>
    <xf numFmtId="4" fontId="45" fillId="71" borderId="53" applyNumberFormat="0" applyProtection="0">
      <alignment horizontal="right" vertical="center"/>
    </xf>
    <xf numFmtId="4" fontId="45" fillId="71" borderId="53" applyNumberFormat="0" applyProtection="0">
      <alignment horizontal="right" vertical="center"/>
    </xf>
    <xf numFmtId="4" fontId="45" fillId="71" borderId="53" applyNumberFormat="0" applyProtection="0">
      <alignment horizontal="right" vertical="center"/>
    </xf>
    <xf numFmtId="4" fontId="45" fillId="71" borderId="53" applyNumberFormat="0" applyProtection="0">
      <alignment horizontal="right" vertical="center"/>
    </xf>
    <xf numFmtId="4" fontId="45" fillId="71" borderId="53" applyNumberFormat="0" applyProtection="0">
      <alignment horizontal="right" vertical="center"/>
    </xf>
    <xf numFmtId="4" fontId="45" fillId="71" borderId="53" applyNumberFormat="0" applyProtection="0">
      <alignment horizontal="right" vertical="center"/>
    </xf>
    <xf numFmtId="4" fontId="15" fillId="73" borderId="55" applyNumberFormat="0" applyProtection="0">
      <alignment horizontal="right" vertical="center"/>
    </xf>
    <xf numFmtId="4" fontId="45" fillId="58" borderId="57" applyNumberFormat="0" applyProtection="0">
      <alignment horizontal="right" vertical="center"/>
    </xf>
    <xf numFmtId="4" fontId="45" fillId="58" borderId="57" applyNumberFormat="0" applyProtection="0">
      <alignment horizontal="right" vertical="center"/>
    </xf>
    <xf numFmtId="4" fontId="45" fillId="58" borderId="57" applyNumberFormat="0" applyProtection="0">
      <alignment horizontal="right" vertical="center"/>
    </xf>
    <xf numFmtId="4" fontId="45" fillId="58" borderId="57" applyNumberFormat="0" applyProtection="0">
      <alignment horizontal="right" vertical="center"/>
    </xf>
    <xf numFmtId="4" fontId="45" fillId="58" borderId="57" applyNumberFormat="0" applyProtection="0">
      <alignment horizontal="right" vertical="center"/>
    </xf>
    <xf numFmtId="4" fontId="45" fillId="58" borderId="57" applyNumberFormat="0" applyProtection="0">
      <alignment horizontal="right" vertical="center"/>
    </xf>
    <xf numFmtId="4" fontId="45" fillId="58" borderId="57" applyNumberFormat="0" applyProtection="0">
      <alignment horizontal="right" vertical="center"/>
    </xf>
    <xf numFmtId="4" fontId="45" fillId="58" borderId="57" applyNumberFormat="0" applyProtection="0">
      <alignment horizontal="right" vertical="center"/>
    </xf>
    <xf numFmtId="4" fontId="45" fillId="58" borderId="57" applyNumberFormat="0" applyProtection="0">
      <alignment horizontal="right" vertical="center"/>
    </xf>
    <xf numFmtId="4" fontId="45" fillId="58" borderId="57" applyNumberFormat="0" applyProtection="0">
      <alignment horizontal="right" vertical="center"/>
    </xf>
    <xf numFmtId="4" fontId="45" fillId="58" borderId="57" applyNumberFormat="0" applyProtection="0">
      <alignment horizontal="right" vertical="center"/>
    </xf>
    <xf numFmtId="4" fontId="45" fillId="58" borderId="57" applyNumberFormat="0" applyProtection="0">
      <alignment horizontal="right" vertical="center"/>
    </xf>
    <xf numFmtId="4" fontId="45" fillId="58" borderId="57" applyNumberFormat="0" applyProtection="0">
      <alignment horizontal="right" vertical="center"/>
    </xf>
    <xf numFmtId="4" fontId="45" fillId="58" borderId="57" applyNumberFormat="0" applyProtection="0">
      <alignment horizontal="right" vertical="center"/>
    </xf>
    <xf numFmtId="4" fontId="45" fillId="58" borderId="57" applyNumberFormat="0" applyProtection="0">
      <alignment horizontal="right" vertical="center"/>
    </xf>
    <xf numFmtId="4" fontId="45" fillId="58" borderId="57" applyNumberFormat="0" applyProtection="0">
      <alignment horizontal="right" vertical="center"/>
    </xf>
    <xf numFmtId="4" fontId="45" fillId="58" borderId="57" applyNumberFormat="0" applyProtection="0">
      <alignment horizontal="right" vertical="center"/>
    </xf>
    <xf numFmtId="4" fontId="45" fillId="58" borderId="57" applyNumberFormat="0" applyProtection="0">
      <alignment horizontal="right" vertical="center"/>
    </xf>
    <xf numFmtId="4" fontId="15" fillId="74" borderId="55" applyNumberFormat="0" applyProtection="0">
      <alignment horizontal="right" vertical="center"/>
    </xf>
    <xf numFmtId="4" fontId="45" fillId="27" borderId="53" applyNumberFormat="0" applyProtection="0">
      <alignment horizontal="right" vertical="center"/>
    </xf>
    <xf numFmtId="4" fontId="45" fillId="27" borderId="53" applyNumberFormat="0" applyProtection="0">
      <alignment horizontal="right" vertical="center"/>
    </xf>
    <xf numFmtId="4" fontId="45" fillId="27" borderId="53" applyNumberFormat="0" applyProtection="0">
      <alignment horizontal="right" vertical="center"/>
    </xf>
    <xf numFmtId="4" fontId="45" fillId="27" borderId="53" applyNumberFormat="0" applyProtection="0">
      <alignment horizontal="right" vertical="center"/>
    </xf>
    <xf numFmtId="4" fontId="45" fillId="27" borderId="53" applyNumberFormat="0" applyProtection="0">
      <alignment horizontal="right" vertical="center"/>
    </xf>
    <xf numFmtId="4" fontId="45" fillId="27" borderId="53" applyNumberFormat="0" applyProtection="0">
      <alignment horizontal="right" vertical="center"/>
    </xf>
    <xf numFmtId="4" fontId="45" fillId="27" borderId="53" applyNumberFormat="0" applyProtection="0">
      <alignment horizontal="right" vertical="center"/>
    </xf>
    <xf numFmtId="4" fontId="45" fillId="27" borderId="53" applyNumberFormat="0" applyProtection="0">
      <alignment horizontal="right" vertical="center"/>
    </xf>
    <xf numFmtId="4" fontId="45" fillId="27" borderId="53" applyNumberFormat="0" applyProtection="0">
      <alignment horizontal="right" vertical="center"/>
    </xf>
    <xf numFmtId="4" fontId="45" fillId="27" borderId="53" applyNumberFormat="0" applyProtection="0">
      <alignment horizontal="right" vertical="center"/>
    </xf>
    <xf numFmtId="4" fontId="45" fillId="27" borderId="53" applyNumberFormat="0" applyProtection="0">
      <alignment horizontal="right" vertical="center"/>
    </xf>
    <xf numFmtId="4" fontId="45" fillId="27" borderId="53" applyNumberFormat="0" applyProtection="0">
      <alignment horizontal="right" vertical="center"/>
    </xf>
    <xf numFmtId="4" fontId="45" fillId="27" borderId="53" applyNumberFormat="0" applyProtection="0">
      <alignment horizontal="right" vertical="center"/>
    </xf>
    <xf numFmtId="4" fontId="45" fillId="27" borderId="53" applyNumberFormat="0" applyProtection="0">
      <alignment horizontal="right" vertical="center"/>
    </xf>
    <xf numFmtId="4" fontId="45" fillId="27" borderId="53" applyNumberFormat="0" applyProtection="0">
      <alignment horizontal="right" vertical="center"/>
    </xf>
    <xf numFmtId="4" fontId="45" fillId="27" borderId="53" applyNumberFormat="0" applyProtection="0">
      <alignment horizontal="right" vertical="center"/>
    </xf>
    <xf numFmtId="4" fontId="45" fillId="27" borderId="53" applyNumberFormat="0" applyProtection="0">
      <alignment horizontal="right" vertical="center"/>
    </xf>
    <xf numFmtId="4" fontId="45" fillId="27" borderId="53" applyNumberFormat="0" applyProtection="0">
      <alignment horizontal="right" vertical="center"/>
    </xf>
    <xf numFmtId="4" fontId="15" fillId="75" borderId="55" applyNumberFormat="0" applyProtection="0">
      <alignment horizontal="right" vertical="center"/>
    </xf>
    <xf numFmtId="4" fontId="45" fillId="35" borderId="53" applyNumberFormat="0" applyProtection="0">
      <alignment horizontal="right" vertical="center"/>
    </xf>
    <xf numFmtId="4" fontId="45" fillId="35" borderId="53" applyNumberFormat="0" applyProtection="0">
      <alignment horizontal="right" vertical="center"/>
    </xf>
    <xf numFmtId="4" fontId="45" fillId="35" borderId="53" applyNumberFormat="0" applyProtection="0">
      <alignment horizontal="right" vertical="center"/>
    </xf>
    <xf numFmtId="4" fontId="45" fillId="35" borderId="53" applyNumberFormat="0" applyProtection="0">
      <alignment horizontal="right" vertical="center"/>
    </xf>
    <xf numFmtId="4" fontId="45" fillId="35" borderId="53" applyNumberFormat="0" applyProtection="0">
      <alignment horizontal="right" vertical="center"/>
    </xf>
    <xf numFmtId="4" fontId="45" fillId="35" borderId="53" applyNumberFormat="0" applyProtection="0">
      <alignment horizontal="right" vertical="center"/>
    </xf>
    <xf numFmtId="4" fontId="45" fillId="35" borderId="53" applyNumberFormat="0" applyProtection="0">
      <alignment horizontal="right" vertical="center"/>
    </xf>
    <xf numFmtId="4" fontId="45" fillId="35" borderId="53" applyNumberFormat="0" applyProtection="0">
      <alignment horizontal="right" vertical="center"/>
    </xf>
    <xf numFmtId="4" fontId="45" fillId="35" borderId="53" applyNumberFormat="0" applyProtection="0">
      <alignment horizontal="right" vertical="center"/>
    </xf>
    <xf numFmtId="4" fontId="45" fillId="35" borderId="53" applyNumberFormat="0" applyProtection="0">
      <alignment horizontal="right" vertical="center"/>
    </xf>
    <xf numFmtId="4" fontId="45" fillId="35" borderId="53" applyNumberFormat="0" applyProtection="0">
      <alignment horizontal="right" vertical="center"/>
    </xf>
    <xf numFmtId="4" fontId="45" fillId="35" borderId="53" applyNumberFormat="0" applyProtection="0">
      <alignment horizontal="right" vertical="center"/>
    </xf>
    <xf numFmtId="4" fontId="45" fillId="35" borderId="53" applyNumberFormat="0" applyProtection="0">
      <alignment horizontal="right" vertical="center"/>
    </xf>
    <xf numFmtId="4" fontId="45" fillId="35" borderId="53" applyNumberFormat="0" applyProtection="0">
      <alignment horizontal="right" vertical="center"/>
    </xf>
    <xf numFmtId="4" fontId="45" fillId="35" borderId="53" applyNumberFormat="0" applyProtection="0">
      <alignment horizontal="right" vertical="center"/>
    </xf>
    <xf numFmtId="4" fontId="45" fillId="35" borderId="53" applyNumberFormat="0" applyProtection="0">
      <alignment horizontal="right" vertical="center"/>
    </xf>
    <xf numFmtId="4" fontId="45" fillId="35" borderId="53" applyNumberFormat="0" applyProtection="0">
      <alignment horizontal="right" vertical="center"/>
    </xf>
    <xf numFmtId="4" fontId="45" fillId="35" borderId="53" applyNumberFormat="0" applyProtection="0">
      <alignment horizontal="right" vertical="center"/>
    </xf>
    <xf numFmtId="4" fontId="15" fillId="76" borderId="55" applyNumberFormat="0" applyProtection="0">
      <alignment horizontal="right" vertical="center"/>
    </xf>
    <xf numFmtId="4" fontId="45" fillId="59" borderId="53" applyNumberFormat="0" applyProtection="0">
      <alignment horizontal="right" vertical="center"/>
    </xf>
    <xf numFmtId="4" fontId="45" fillId="59" borderId="53" applyNumberFormat="0" applyProtection="0">
      <alignment horizontal="right" vertical="center"/>
    </xf>
    <xf numFmtId="4" fontId="45" fillId="59" borderId="53" applyNumberFormat="0" applyProtection="0">
      <alignment horizontal="right" vertical="center"/>
    </xf>
    <xf numFmtId="4" fontId="45" fillId="59" borderId="53" applyNumberFormat="0" applyProtection="0">
      <alignment horizontal="right" vertical="center"/>
    </xf>
    <xf numFmtId="4" fontId="45" fillId="59" borderId="53" applyNumberFormat="0" applyProtection="0">
      <alignment horizontal="right" vertical="center"/>
    </xf>
    <xf numFmtId="4" fontId="45" fillId="59" borderId="53" applyNumberFormat="0" applyProtection="0">
      <alignment horizontal="right" vertical="center"/>
    </xf>
    <xf numFmtId="4" fontId="45" fillId="59" borderId="53" applyNumberFormat="0" applyProtection="0">
      <alignment horizontal="right" vertical="center"/>
    </xf>
    <xf numFmtId="4" fontId="45" fillId="59" borderId="53" applyNumberFormat="0" applyProtection="0">
      <alignment horizontal="right" vertical="center"/>
    </xf>
    <xf numFmtId="4" fontId="45" fillId="59" borderId="53" applyNumberFormat="0" applyProtection="0">
      <alignment horizontal="right" vertical="center"/>
    </xf>
    <xf numFmtId="4" fontId="45" fillId="59" borderId="53" applyNumberFormat="0" applyProtection="0">
      <alignment horizontal="right" vertical="center"/>
    </xf>
    <xf numFmtId="4" fontId="45" fillId="59" borderId="53" applyNumberFormat="0" applyProtection="0">
      <alignment horizontal="right" vertical="center"/>
    </xf>
    <xf numFmtId="4" fontId="45" fillId="59" borderId="53" applyNumberFormat="0" applyProtection="0">
      <alignment horizontal="right" vertical="center"/>
    </xf>
    <xf numFmtId="4" fontId="45" fillId="59" borderId="53" applyNumberFormat="0" applyProtection="0">
      <alignment horizontal="right" vertical="center"/>
    </xf>
    <xf numFmtId="4" fontId="45" fillId="59" borderId="53" applyNumberFormat="0" applyProtection="0">
      <alignment horizontal="right" vertical="center"/>
    </xf>
    <xf numFmtId="4" fontId="45" fillId="59" borderId="53" applyNumberFormat="0" applyProtection="0">
      <alignment horizontal="right" vertical="center"/>
    </xf>
    <xf numFmtId="4" fontId="45" fillId="59" borderId="53" applyNumberFormat="0" applyProtection="0">
      <alignment horizontal="right" vertical="center"/>
    </xf>
    <xf numFmtId="4" fontId="45" fillId="59" borderId="53" applyNumberFormat="0" applyProtection="0">
      <alignment horizontal="right" vertical="center"/>
    </xf>
    <xf numFmtId="4" fontId="45" fillId="59" borderId="53" applyNumberFormat="0" applyProtection="0">
      <alignment horizontal="right" vertical="center"/>
    </xf>
    <xf numFmtId="4" fontId="15" fillId="77" borderId="55" applyNumberFormat="0" applyProtection="0">
      <alignment horizontal="right" vertical="center"/>
    </xf>
    <xf numFmtId="4" fontId="45" fillId="29" borderId="53" applyNumberFormat="0" applyProtection="0">
      <alignment horizontal="right" vertical="center"/>
    </xf>
    <xf numFmtId="4" fontId="45" fillId="29" borderId="53" applyNumberFormat="0" applyProtection="0">
      <alignment horizontal="right" vertical="center"/>
    </xf>
    <xf numFmtId="4" fontId="45" fillId="29" borderId="53" applyNumberFormat="0" applyProtection="0">
      <alignment horizontal="right" vertical="center"/>
    </xf>
    <xf numFmtId="4" fontId="45" fillId="29" borderId="53" applyNumberFormat="0" applyProtection="0">
      <alignment horizontal="right" vertical="center"/>
    </xf>
    <xf numFmtId="4" fontId="45" fillId="29" borderId="53" applyNumberFormat="0" applyProtection="0">
      <alignment horizontal="right" vertical="center"/>
    </xf>
    <xf numFmtId="4" fontId="45" fillId="29" borderId="53" applyNumberFormat="0" applyProtection="0">
      <alignment horizontal="right" vertical="center"/>
    </xf>
    <xf numFmtId="4" fontId="45" fillId="29" borderId="53" applyNumberFormat="0" applyProtection="0">
      <alignment horizontal="right" vertical="center"/>
    </xf>
    <xf numFmtId="4" fontId="45" fillId="29" borderId="53" applyNumberFormat="0" applyProtection="0">
      <alignment horizontal="right" vertical="center"/>
    </xf>
    <xf numFmtId="4" fontId="45" fillId="29" borderId="53" applyNumberFormat="0" applyProtection="0">
      <alignment horizontal="right" vertical="center"/>
    </xf>
    <xf numFmtId="4" fontId="45" fillId="29" borderId="53" applyNumberFormat="0" applyProtection="0">
      <alignment horizontal="right" vertical="center"/>
    </xf>
    <xf numFmtId="4" fontId="45" fillId="29" borderId="53" applyNumberFormat="0" applyProtection="0">
      <alignment horizontal="right" vertical="center"/>
    </xf>
    <xf numFmtId="4" fontId="45" fillId="29" borderId="53" applyNumberFormat="0" applyProtection="0">
      <alignment horizontal="right" vertical="center"/>
    </xf>
    <xf numFmtId="4" fontId="45" fillId="29" borderId="53" applyNumberFormat="0" applyProtection="0">
      <alignment horizontal="right" vertical="center"/>
    </xf>
    <xf numFmtId="4" fontId="45" fillId="29" borderId="53" applyNumberFormat="0" applyProtection="0">
      <alignment horizontal="right" vertical="center"/>
    </xf>
    <xf numFmtId="4" fontId="45" fillId="29" borderId="53" applyNumberFormat="0" applyProtection="0">
      <alignment horizontal="right" vertical="center"/>
    </xf>
    <xf numFmtId="4" fontId="45" fillId="29" borderId="53" applyNumberFormat="0" applyProtection="0">
      <alignment horizontal="right" vertical="center"/>
    </xf>
    <xf numFmtId="4" fontId="45" fillId="29" borderId="53" applyNumberFormat="0" applyProtection="0">
      <alignment horizontal="right" vertical="center"/>
    </xf>
    <xf numFmtId="4" fontId="45" fillId="29" borderId="53" applyNumberFormat="0" applyProtection="0">
      <alignment horizontal="right" vertical="center"/>
    </xf>
    <xf numFmtId="4" fontId="15" fillId="78" borderId="55" applyNumberFormat="0" applyProtection="0">
      <alignment horizontal="right" vertical="center"/>
    </xf>
    <xf numFmtId="4" fontId="45" fillId="22" borderId="53" applyNumberFormat="0" applyProtection="0">
      <alignment horizontal="right" vertical="center"/>
    </xf>
    <xf numFmtId="4" fontId="45" fillId="22" borderId="53" applyNumberFormat="0" applyProtection="0">
      <alignment horizontal="right" vertical="center"/>
    </xf>
    <xf numFmtId="4" fontId="45" fillId="22" borderId="53" applyNumberFormat="0" applyProtection="0">
      <alignment horizontal="right" vertical="center"/>
    </xf>
    <xf numFmtId="4" fontId="45" fillId="22" borderId="53" applyNumberFormat="0" applyProtection="0">
      <alignment horizontal="right" vertical="center"/>
    </xf>
    <xf numFmtId="4" fontId="45" fillId="22" borderId="53" applyNumberFormat="0" applyProtection="0">
      <alignment horizontal="right" vertical="center"/>
    </xf>
    <xf numFmtId="4" fontId="45" fillId="22" borderId="53" applyNumberFormat="0" applyProtection="0">
      <alignment horizontal="right" vertical="center"/>
    </xf>
    <xf numFmtId="4" fontId="45" fillId="22" borderId="53" applyNumberFormat="0" applyProtection="0">
      <alignment horizontal="right" vertical="center"/>
    </xf>
    <xf numFmtId="4" fontId="45" fillId="22" borderId="53" applyNumberFormat="0" applyProtection="0">
      <alignment horizontal="right" vertical="center"/>
    </xf>
    <xf numFmtId="4" fontId="45" fillId="22" borderId="53" applyNumberFormat="0" applyProtection="0">
      <alignment horizontal="right" vertical="center"/>
    </xf>
    <xf numFmtId="4" fontId="45" fillId="22" borderId="53" applyNumberFormat="0" applyProtection="0">
      <alignment horizontal="right" vertical="center"/>
    </xf>
    <xf numFmtId="4" fontId="45" fillId="22" borderId="53" applyNumberFormat="0" applyProtection="0">
      <alignment horizontal="right" vertical="center"/>
    </xf>
    <xf numFmtId="4" fontId="45" fillId="22" borderId="53" applyNumberFormat="0" applyProtection="0">
      <alignment horizontal="right" vertical="center"/>
    </xf>
    <xf numFmtId="4" fontId="45" fillId="22" borderId="53" applyNumberFormat="0" applyProtection="0">
      <alignment horizontal="right" vertical="center"/>
    </xf>
    <xf numFmtId="4" fontId="45" fillId="22" borderId="53" applyNumberFormat="0" applyProtection="0">
      <alignment horizontal="right" vertical="center"/>
    </xf>
    <xf numFmtId="4" fontId="45" fillId="22" borderId="53" applyNumberFormat="0" applyProtection="0">
      <alignment horizontal="right" vertical="center"/>
    </xf>
    <xf numFmtId="4" fontId="45" fillId="22" borderId="53" applyNumberFormat="0" applyProtection="0">
      <alignment horizontal="right" vertical="center"/>
    </xf>
    <xf numFmtId="4" fontId="45" fillId="22" borderId="53" applyNumberFormat="0" applyProtection="0">
      <alignment horizontal="right" vertical="center"/>
    </xf>
    <xf numFmtId="4" fontId="45" fillId="22" borderId="53" applyNumberFormat="0" applyProtection="0">
      <alignment horizontal="right" vertical="center"/>
    </xf>
    <xf numFmtId="4" fontId="15" fillId="79" borderId="55" applyNumberFormat="0" applyProtection="0">
      <alignment horizontal="right" vertical="center"/>
    </xf>
    <xf numFmtId="4" fontId="45" fillId="26" borderId="53" applyNumberFormat="0" applyProtection="0">
      <alignment horizontal="right" vertical="center"/>
    </xf>
    <xf numFmtId="4" fontId="45" fillId="26" borderId="53" applyNumberFormat="0" applyProtection="0">
      <alignment horizontal="right" vertical="center"/>
    </xf>
    <xf numFmtId="4" fontId="45" fillId="26" borderId="53" applyNumberFormat="0" applyProtection="0">
      <alignment horizontal="right" vertical="center"/>
    </xf>
    <xf numFmtId="4" fontId="45" fillId="26" borderId="53" applyNumberFormat="0" applyProtection="0">
      <alignment horizontal="right" vertical="center"/>
    </xf>
    <xf numFmtId="4" fontId="45" fillId="26" borderId="53" applyNumberFormat="0" applyProtection="0">
      <alignment horizontal="right" vertical="center"/>
    </xf>
    <xf numFmtId="4" fontId="45" fillId="26" borderId="53" applyNumberFormat="0" applyProtection="0">
      <alignment horizontal="right" vertical="center"/>
    </xf>
    <xf numFmtId="4" fontId="45" fillId="26" borderId="53" applyNumberFormat="0" applyProtection="0">
      <alignment horizontal="right" vertical="center"/>
    </xf>
    <xf numFmtId="4" fontId="45" fillId="26" borderId="53" applyNumberFormat="0" applyProtection="0">
      <alignment horizontal="right" vertical="center"/>
    </xf>
    <xf numFmtId="4" fontId="45" fillId="26" borderId="53" applyNumberFormat="0" applyProtection="0">
      <alignment horizontal="right" vertical="center"/>
    </xf>
    <xf numFmtId="4" fontId="45" fillId="26" borderId="53" applyNumberFormat="0" applyProtection="0">
      <alignment horizontal="right" vertical="center"/>
    </xf>
    <xf numFmtId="4" fontId="45" fillId="26" borderId="53" applyNumberFormat="0" applyProtection="0">
      <alignment horizontal="right" vertical="center"/>
    </xf>
    <xf numFmtId="4" fontId="45" fillId="26" borderId="53" applyNumberFormat="0" applyProtection="0">
      <alignment horizontal="right" vertical="center"/>
    </xf>
    <xf numFmtId="4" fontId="45" fillId="26" borderId="53" applyNumberFormat="0" applyProtection="0">
      <alignment horizontal="right" vertical="center"/>
    </xf>
    <xf numFmtId="4" fontId="45" fillId="26" borderId="53" applyNumberFormat="0" applyProtection="0">
      <alignment horizontal="right" vertical="center"/>
    </xf>
    <xf numFmtId="4" fontId="45" fillId="26" borderId="53" applyNumberFormat="0" applyProtection="0">
      <alignment horizontal="right" vertical="center"/>
    </xf>
    <xf numFmtId="4" fontId="45" fillId="26" borderId="53" applyNumberFormat="0" applyProtection="0">
      <alignment horizontal="right" vertical="center"/>
    </xf>
    <xf numFmtId="4" fontId="45" fillId="26" borderId="53" applyNumberFormat="0" applyProtection="0">
      <alignment horizontal="right" vertical="center"/>
    </xf>
    <xf numFmtId="4" fontId="45" fillId="26" borderId="53" applyNumberFormat="0" applyProtection="0">
      <alignment horizontal="right" vertical="center"/>
    </xf>
    <xf numFmtId="4" fontId="10" fillId="81" borderId="55" applyNumberFormat="0" applyProtection="0">
      <alignment horizontal="left" vertical="center" indent="1"/>
    </xf>
    <xf numFmtId="4" fontId="45" fillId="80" borderId="57" applyNumberFormat="0" applyProtection="0">
      <alignment horizontal="left" vertical="center" indent="1"/>
    </xf>
    <xf numFmtId="4" fontId="45" fillId="80" borderId="57" applyNumberFormat="0" applyProtection="0">
      <alignment horizontal="left" vertical="center" indent="1"/>
    </xf>
    <xf numFmtId="4" fontId="45" fillId="80" borderId="57" applyNumberFormat="0" applyProtection="0">
      <alignment horizontal="left" vertical="center" indent="1"/>
    </xf>
    <xf numFmtId="4" fontId="45" fillId="80" borderId="57" applyNumberFormat="0" applyProtection="0">
      <alignment horizontal="left" vertical="center" indent="1"/>
    </xf>
    <xf numFmtId="4" fontId="45" fillId="80" borderId="57" applyNumberFormat="0" applyProtection="0">
      <alignment horizontal="left" vertical="center" indent="1"/>
    </xf>
    <xf numFmtId="4" fontId="45" fillId="80" borderId="57" applyNumberFormat="0" applyProtection="0">
      <alignment horizontal="left" vertical="center" indent="1"/>
    </xf>
    <xf numFmtId="4" fontId="45" fillId="80" borderId="57" applyNumberFormat="0" applyProtection="0">
      <alignment horizontal="left" vertical="center" indent="1"/>
    </xf>
    <xf numFmtId="4" fontId="45" fillId="80" borderId="57" applyNumberFormat="0" applyProtection="0">
      <alignment horizontal="left" vertical="center" indent="1"/>
    </xf>
    <xf numFmtId="4" fontId="45" fillId="80" borderId="57" applyNumberFormat="0" applyProtection="0">
      <alignment horizontal="left" vertical="center" indent="1"/>
    </xf>
    <xf numFmtId="4" fontId="45" fillId="80" borderId="57" applyNumberFormat="0" applyProtection="0">
      <alignment horizontal="left" vertical="center" indent="1"/>
    </xf>
    <xf numFmtId="4" fontId="45" fillId="80" borderId="57" applyNumberFormat="0" applyProtection="0">
      <alignment horizontal="left" vertical="center" indent="1"/>
    </xf>
    <xf numFmtId="4" fontId="45" fillId="80" borderId="57" applyNumberFormat="0" applyProtection="0">
      <alignment horizontal="left" vertical="center" indent="1"/>
    </xf>
    <xf numFmtId="4" fontId="45" fillId="80" borderId="57" applyNumberFormat="0" applyProtection="0">
      <alignment horizontal="left" vertical="center" indent="1"/>
    </xf>
    <xf numFmtId="4" fontId="45" fillId="80" borderId="57" applyNumberFormat="0" applyProtection="0">
      <alignment horizontal="left" vertical="center" indent="1"/>
    </xf>
    <xf numFmtId="4" fontId="45" fillId="80" borderId="57" applyNumberFormat="0" applyProtection="0">
      <alignment horizontal="left" vertical="center" indent="1"/>
    </xf>
    <xf numFmtId="4" fontId="45" fillId="80" borderId="57" applyNumberFormat="0" applyProtection="0">
      <alignment horizontal="left" vertical="center" indent="1"/>
    </xf>
    <xf numFmtId="4" fontId="45" fillId="80" borderId="57" applyNumberFormat="0" applyProtection="0">
      <alignment horizontal="left" vertical="center" indent="1"/>
    </xf>
    <xf numFmtId="4" fontId="45" fillId="80" borderId="57" applyNumberFormat="0" applyProtection="0">
      <alignment horizontal="left" vertical="center" indent="1"/>
    </xf>
    <xf numFmtId="0" fontId="28" fillId="0" borderId="67" applyNumberFormat="0" applyFill="0" applyAlignment="0" applyProtection="0"/>
    <xf numFmtId="4" fontId="4" fillId="31" borderId="57" applyNumberFormat="0" applyProtection="0">
      <alignment horizontal="left" vertical="center" indent="1"/>
    </xf>
    <xf numFmtId="4" fontId="4" fillId="31" borderId="57" applyNumberFormat="0" applyProtection="0">
      <alignment horizontal="left" vertical="center" indent="1"/>
    </xf>
    <xf numFmtId="4" fontId="4" fillId="31" borderId="57" applyNumberFormat="0" applyProtection="0">
      <alignment horizontal="left" vertical="center" indent="1"/>
    </xf>
    <xf numFmtId="4" fontId="4" fillId="31" borderId="57" applyNumberFormat="0" applyProtection="0">
      <alignment horizontal="left" vertical="center" indent="1"/>
    </xf>
    <xf numFmtId="4" fontId="4" fillId="31" borderId="57" applyNumberFormat="0" applyProtection="0">
      <alignment horizontal="left" vertical="center" indent="1"/>
    </xf>
    <xf numFmtId="4" fontId="4" fillId="31" borderId="57" applyNumberFormat="0" applyProtection="0">
      <alignment horizontal="left" vertical="center" indent="1"/>
    </xf>
    <xf numFmtId="4" fontId="4" fillId="31" borderId="57" applyNumberFormat="0" applyProtection="0">
      <alignment horizontal="left" vertical="center" indent="1"/>
    </xf>
    <xf numFmtId="4" fontId="4" fillId="31" borderId="57" applyNumberFormat="0" applyProtection="0">
      <alignment horizontal="left" vertical="center" indent="1"/>
    </xf>
    <xf numFmtId="4" fontId="4" fillId="31" borderId="57" applyNumberFormat="0" applyProtection="0">
      <alignment horizontal="left" vertical="center" indent="1"/>
    </xf>
    <xf numFmtId="0" fontId="45" fillId="24" borderId="81" applyNumberFormat="0" applyProtection="0">
      <alignment horizontal="left" vertical="top" indent="1"/>
    </xf>
    <xf numFmtId="4" fontId="4" fillId="31" borderId="57" applyNumberFormat="0" applyProtection="0">
      <alignment horizontal="left" vertical="center" indent="1"/>
    </xf>
    <xf numFmtId="4" fontId="4" fillId="31" borderId="57" applyNumberFormat="0" applyProtection="0">
      <alignment horizontal="left" vertical="center" indent="1"/>
    </xf>
    <xf numFmtId="4" fontId="4" fillId="31" borderId="57" applyNumberFormat="0" applyProtection="0">
      <alignment horizontal="left" vertical="center" indent="1"/>
    </xf>
    <xf numFmtId="4" fontId="4" fillId="31" borderId="57" applyNumberFormat="0" applyProtection="0">
      <alignment horizontal="left" vertical="center" indent="1"/>
    </xf>
    <xf numFmtId="4" fontId="4" fillId="31" borderId="57" applyNumberFormat="0" applyProtection="0">
      <alignment horizontal="left" vertical="center" indent="1"/>
    </xf>
    <xf numFmtId="4" fontId="4" fillId="31" borderId="57" applyNumberFormat="0" applyProtection="0">
      <alignment horizontal="left" vertical="center" indent="1"/>
    </xf>
    <xf numFmtId="4" fontId="4" fillId="31" borderId="57" applyNumberFormat="0" applyProtection="0">
      <alignment horizontal="left" vertical="center" indent="1"/>
    </xf>
    <xf numFmtId="4" fontId="4" fillId="31" borderId="57" applyNumberFormat="0" applyProtection="0">
      <alignment horizontal="left" vertical="center" indent="1"/>
    </xf>
    <xf numFmtId="4" fontId="4" fillId="31" borderId="57" applyNumberFormat="0" applyProtection="0">
      <alignment horizontal="left" vertical="center" indent="1"/>
    </xf>
    <xf numFmtId="0" fontId="4" fillId="84" borderId="55" applyNumberFormat="0" applyProtection="0">
      <alignment horizontal="left" vertical="center" indent="1"/>
    </xf>
    <xf numFmtId="4" fontId="45" fillId="21" borderId="53" applyNumberFormat="0" applyProtection="0">
      <alignment horizontal="right" vertical="center"/>
    </xf>
    <xf numFmtId="4" fontId="45" fillId="21" borderId="53" applyNumberFormat="0" applyProtection="0">
      <alignment horizontal="right" vertical="center"/>
    </xf>
    <xf numFmtId="4" fontId="45" fillId="21" borderId="53" applyNumberFormat="0" applyProtection="0">
      <alignment horizontal="right" vertical="center"/>
    </xf>
    <xf numFmtId="4" fontId="45" fillId="21" borderId="53" applyNumberFormat="0" applyProtection="0">
      <alignment horizontal="right" vertical="center"/>
    </xf>
    <xf numFmtId="4" fontId="45" fillId="21" borderId="53" applyNumberFormat="0" applyProtection="0">
      <alignment horizontal="right" vertical="center"/>
    </xf>
    <xf numFmtId="4" fontId="45" fillId="21" borderId="53" applyNumberFormat="0" applyProtection="0">
      <alignment horizontal="right" vertical="center"/>
    </xf>
    <xf numFmtId="4" fontId="45" fillId="21" borderId="53" applyNumberFormat="0" applyProtection="0">
      <alignment horizontal="right" vertical="center"/>
    </xf>
    <xf numFmtId="4" fontId="45" fillId="21" borderId="53" applyNumberFormat="0" applyProtection="0">
      <alignment horizontal="right" vertical="center"/>
    </xf>
    <xf numFmtId="4" fontId="45" fillId="21" borderId="53" applyNumberFormat="0" applyProtection="0">
      <alignment horizontal="right" vertical="center"/>
    </xf>
    <xf numFmtId="4" fontId="45" fillId="21" borderId="53" applyNumberFormat="0" applyProtection="0">
      <alignment horizontal="right" vertical="center"/>
    </xf>
    <xf numFmtId="4" fontId="45" fillId="21" borderId="53" applyNumberFormat="0" applyProtection="0">
      <alignment horizontal="right" vertical="center"/>
    </xf>
    <xf numFmtId="4" fontId="45" fillId="21" borderId="53" applyNumberFormat="0" applyProtection="0">
      <alignment horizontal="right" vertical="center"/>
    </xf>
    <xf numFmtId="4" fontId="45" fillId="21" borderId="53" applyNumberFormat="0" applyProtection="0">
      <alignment horizontal="right" vertical="center"/>
    </xf>
    <xf numFmtId="4" fontId="45" fillId="21" borderId="53" applyNumberFormat="0" applyProtection="0">
      <alignment horizontal="right" vertical="center"/>
    </xf>
    <xf numFmtId="4" fontId="45" fillId="21" borderId="53" applyNumberFormat="0" applyProtection="0">
      <alignment horizontal="right" vertical="center"/>
    </xf>
    <xf numFmtId="4" fontId="45" fillId="21" borderId="53" applyNumberFormat="0" applyProtection="0">
      <alignment horizontal="right" vertical="center"/>
    </xf>
    <xf numFmtId="4" fontId="45" fillId="21" borderId="53" applyNumberFormat="0" applyProtection="0">
      <alignment horizontal="right" vertical="center"/>
    </xf>
    <xf numFmtId="4" fontId="45" fillId="21" borderId="53" applyNumberFormat="0" applyProtection="0">
      <alignment horizontal="right" vertical="center"/>
    </xf>
    <xf numFmtId="4" fontId="15" fillId="82" borderId="55" applyNumberFormat="0" applyProtection="0">
      <alignment horizontal="left" vertical="center" indent="1"/>
    </xf>
    <xf numFmtId="4" fontId="45" fillId="20" borderId="57" applyNumberFormat="0" applyProtection="0">
      <alignment horizontal="left" vertical="center" indent="1"/>
    </xf>
    <xf numFmtId="4" fontId="45" fillId="20" borderId="57" applyNumberFormat="0" applyProtection="0">
      <alignment horizontal="left" vertical="center" indent="1"/>
    </xf>
    <xf numFmtId="4" fontId="45" fillId="20" borderId="57" applyNumberFormat="0" applyProtection="0">
      <alignment horizontal="left" vertical="center" indent="1"/>
    </xf>
    <xf numFmtId="4" fontId="45" fillId="20" borderId="57" applyNumberFormat="0" applyProtection="0">
      <alignment horizontal="left" vertical="center" indent="1"/>
    </xf>
    <xf numFmtId="4" fontId="45" fillId="20" borderId="57" applyNumberFormat="0" applyProtection="0">
      <alignment horizontal="left" vertical="center" indent="1"/>
    </xf>
    <xf numFmtId="4" fontId="45" fillId="20" borderId="57" applyNumberFormat="0" applyProtection="0">
      <alignment horizontal="left" vertical="center" indent="1"/>
    </xf>
    <xf numFmtId="4" fontId="45" fillId="20" borderId="57" applyNumberFormat="0" applyProtection="0">
      <alignment horizontal="left" vertical="center" indent="1"/>
    </xf>
    <xf numFmtId="4" fontId="45" fillId="20" borderId="57" applyNumberFormat="0" applyProtection="0">
      <alignment horizontal="left" vertical="center" indent="1"/>
    </xf>
    <xf numFmtId="4" fontId="45" fillId="20" borderId="57" applyNumberFormat="0" applyProtection="0">
      <alignment horizontal="left" vertical="center" indent="1"/>
    </xf>
    <xf numFmtId="4" fontId="45" fillId="20" borderId="57" applyNumberFormat="0" applyProtection="0">
      <alignment horizontal="left" vertical="center" indent="1"/>
    </xf>
    <xf numFmtId="4" fontId="45" fillId="20" borderId="57" applyNumberFormat="0" applyProtection="0">
      <alignment horizontal="left" vertical="center" indent="1"/>
    </xf>
    <xf numFmtId="4" fontId="45" fillId="20" borderId="57" applyNumberFormat="0" applyProtection="0">
      <alignment horizontal="left" vertical="center" indent="1"/>
    </xf>
    <xf numFmtId="4" fontId="45" fillId="20" borderId="57" applyNumberFormat="0" applyProtection="0">
      <alignment horizontal="left" vertical="center" indent="1"/>
    </xf>
    <xf numFmtId="4" fontId="45" fillId="20" borderId="57" applyNumberFormat="0" applyProtection="0">
      <alignment horizontal="left" vertical="center" indent="1"/>
    </xf>
    <xf numFmtId="4" fontId="45" fillId="20" borderId="57" applyNumberFormat="0" applyProtection="0">
      <alignment horizontal="left" vertical="center" indent="1"/>
    </xf>
    <xf numFmtId="4" fontId="45" fillId="20" borderId="57" applyNumberFormat="0" applyProtection="0">
      <alignment horizontal="left" vertical="center" indent="1"/>
    </xf>
    <xf numFmtId="4" fontId="45" fillId="20" borderId="57" applyNumberFormat="0" applyProtection="0">
      <alignment horizontal="left" vertical="center" indent="1"/>
    </xf>
    <xf numFmtId="4" fontId="45" fillId="20" borderId="57" applyNumberFormat="0" applyProtection="0">
      <alignment horizontal="left" vertical="center" indent="1"/>
    </xf>
    <xf numFmtId="4" fontId="15" fillId="86" borderId="55" applyNumberFormat="0" applyProtection="0">
      <alignment horizontal="left" vertical="center" indent="1"/>
    </xf>
    <xf numFmtId="4" fontId="45" fillId="21" borderId="57" applyNumberFormat="0" applyProtection="0">
      <alignment horizontal="left" vertical="center" indent="1"/>
    </xf>
    <xf numFmtId="4" fontId="45" fillId="21" borderId="57" applyNumberFormat="0" applyProtection="0">
      <alignment horizontal="left" vertical="center" indent="1"/>
    </xf>
    <xf numFmtId="4" fontId="45" fillId="21" borderId="57" applyNumberFormat="0" applyProtection="0">
      <alignment horizontal="left" vertical="center" indent="1"/>
    </xf>
    <xf numFmtId="4" fontId="45" fillId="21" borderId="57" applyNumberFormat="0" applyProtection="0">
      <alignment horizontal="left" vertical="center" indent="1"/>
    </xf>
    <xf numFmtId="4" fontId="45" fillId="21" borderId="57" applyNumberFormat="0" applyProtection="0">
      <alignment horizontal="left" vertical="center" indent="1"/>
    </xf>
    <xf numFmtId="4" fontId="45" fillId="21" borderId="57" applyNumberFormat="0" applyProtection="0">
      <alignment horizontal="left" vertical="center" indent="1"/>
    </xf>
    <xf numFmtId="4" fontId="45" fillId="21" borderId="57" applyNumberFormat="0" applyProtection="0">
      <alignment horizontal="left" vertical="center" indent="1"/>
    </xf>
    <xf numFmtId="4" fontId="45" fillId="21" borderId="57" applyNumberFormat="0" applyProtection="0">
      <alignment horizontal="left" vertical="center" indent="1"/>
    </xf>
    <xf numFmtId="4" fontId="45" fillId="21" borderId="57" applyNumberFormat="0" applyProtection="0">
      <alignment horizontal="left" vertical="center" indent="1"/>
    </xf>
    <xf numFmtId="4" fontId="45" fillId="21" borderId="57" applyNumberFormat="0" applyProtection="0">
      <alignment horizontal="left" vertical="center" indent="1"/>
    </xf>
    <xf numFmtId="4" fontId="45" fillId="21" borderId="57" applyNumberFormat="0" applyProtection="0">
      <alignment horizontal="left" vertical="center" indent="1"/>
    </xf>
    <xf numFmtId="4" fontId="45" fillId="21" borderId="57" applyNumberFormat="0" applyProtection="0">
      <alignment horizontal="left" vertical="center" indent="1"/>
    </xf>
    <xf numFmtId="4" fontId="45" fillId="21" borderId="57" applyNumberFormat="0" applyProtection="0">
      <alignment horizontal="left" vertical="center" indent="1"/>
    </xf>
    <xf numFmtId="4" fontId="45" fillId="21" borderId="57" applyNumberFormat="0" applyProtection="0">
      <alignment horizontal="left" vertical="center" indent="1"/>
    </xf>
    <xf numFmtId="4" fontId="45" fillId="21" borderId="57" applyNumberFormat="0" applyProtection="0">
      <alignment horizontal="left" vertical="center" indent="1"/>
    </xf>
    <xf numFmtId="4" fontId="45" fillId="21" borderId="57" applyNumberFormat="0" applyProtection="0">
      <alignment horizontal="left" vertical="center" indent="1"/>
    </xf>
    <xf numFmtId="4" fontId="45" fillId="21" borderId="57" applyNumberFormat="0" applyProtection="0">
      <alignment horizontal="left" vertical="center" indent="1"/>
    </xf>
    <xf numFmtId="4" fontId="45" fillId="21" borderId="57" applyNumberFormat="0" applyProtection="0">
      <alignment horizontal="left" vertical="center" indent="1"/>
    </xf>
    <xf numFmtId="0" fontId="4" fillId="86" borderId="55" applyNumberFormat="0" applyProtection="0">
      <alignment horizontal="left" vertical="center" indent="1"/>
    </xf>
    <xf numFmtId="0" fontId="45" fillId="28" borderId="53" applyNumberFormat="0" applyProtection="0">
      <alignment horizontal="left" vertical="center" indent="1"/>
    </xf>
    <xf numFmtId="0" fontId="45" fillId="28" borderId="53" applyNumberFormat="0" applyProtection="0">
      <alignment horizontal="left" vertical="center" indent="1"/>
    </xf>
    <xf numFmtId="0" fontId="45" fillId="28" borderId="53" applyNumberFormat="0" applyProtection="0">
      <alignment horizontal="left" vertical="center" indent="1"/>
    </xf>
    <xf numFmtId="0" fontId="45" fillId="28" borderId="53" applyNumberFormat="0" applyProtection="0">
      <alignment horizontal="left" vertical="center" indent="1"/>
    </xf>
    <xf numFmtId="0" fontId="45" fillId="28" borderId="53" applyNumberFormat="0" applyProtection="0">
      <alignment horizontal="left" vertical="center" indent="1"/>
    </xf>
    <xf numFmtId="0" fontId="45" fillId="28" borderId="53" applyNumberFormat="0" applyProtection="0">
      <alignment horizontal="left" vertical="center" indent="1"/>
    </xf>
    <xf numFmtId="0" fontId="45" fillId="28" borderId="53" applyNumberFormat="0" applyProtection="0">
      <alignment horizontal="left" vertical="center" indent="1"/>
    </xf>
    <xf numFmtId="0" fontId="45" fillId="28" borderId="53" applyNumberFormat="0" applyProtection="0">
      <alignment horizontal="left" vertical="center" indent="1"/>
    </xf>
    <xf numFmtId="0" fontId="45" fillId="28" borderId="53" applyNumberFormat="0" applyProtection="0">
      <alignment horizontal="left" vertical="center" indent="1"/>
    </xf>
    <xf numFmtId="0" fontId="45" fillId="28" borderId="53" applyNumberFormat="0" applyProtection="0">
      <alignment horizontal="left" vertical="center" indent="1"/>
    </xf>
    <xf numFmtId="0" fontId="45" fillId="28" borderId="53" applyNumberFormat="0" applyProtection="0">
      <alignment horizontal="left" vertical="center" indent="1"/>
    </xf>
    <xf numFmtId="0" fontId="45" fillId="28" borderId="53" applyNumberFormat="0" applyProtection="0">
      <alignment horizontal="left" vertical="center" indent="1"/>
    </xf>
    <xf numFmtId="0" fontId="45" fillId="28" borderId="53" applyNumberFormat="0" applyProtection="0">
      <alignment horizontal="left" vertical="center" indent="1"/>
    </xf>
    <xf numFmtId="0" fontId="45" fillId="28" borderId="53" applyNumberFormat="0" applyProtection="0">
      <alignment horizontal="left" vertical="center" indent="1"/>
    </xf>
    <xf numFmtId="0" fontId="45" fillId="28" borderId="53" applyNumberFormat="0" applyProtection="0">
      <alignment horizontal="left" vertical="center" indent="1"/>
    </xf>
    <xf numFmtId="0" fontId="45" fillId="28" borderId="53" applyNumberFormat="0" applyProtection="0">
      <alignment horizontal="left" vertical="center" indent="1"/>
    </xf>
    <xf numFmtId="0" fontId="45" fillId="28" borderId="53" applyNumberFormat="0" applyProtection="0">
      <alignment horizontal="left" vertical="center" indent="1"/>
    </xf>
    <xf numFmtId="0" fontId="45" fillId="28" borderId="53" applyNumberFormat="0" applyProtection="0">
      <alignment horizontal="left" vertical="center" indent="1"/>
    </xf>
    <xf numFmtId="0" fontId="4" fillId="86" borderId="55" applyNumberFormat="0" applyProtection="0">
      <alignment horizontal="left" vertical="center" indent="1"/>
    </xf>
    <xf numFmtId="0" fontId="45" fillId="31" borderId="56" applyNumberFormat="0" applyProtection="0">
      <alignment horizontal="left" vertical="top" indent="1"/>
    </xf>
    <xf numFmtId="0" fontId="45" fillId="31" borderId="56" applyNumberFormat="0" applyProtection="0">
      <alignment horizontal="left" vertical="top" indent="1"/>
    </xf>
    <xf numFmtId="0" fontId="45" fillId="31" borderId="56" applyNumberFormat="0" applyProtection="0">
      <alignment horizontal="left" vertical="top" indent="1"/>
    </xf>
    <xf numFmtId="0" fontId="45" fillId="31" borderId="56" applyNumberFormat="0" applyProtection="0">
      <alignment horizontal="left" vertical="top" indent="1"/>
    </xf>
    <xf numFmtId="0" fontId="45" fillId="31" borderId="56" applyNumberFormat="0" applyProtection="0">
      <alignment horizontal="left" vertical="top" indent="1"/>
    </xf>
    <xf numFmtId="0" fontId="45" fillId="31" borderId="56" applyNumberFormat="0" applyProtection="0">
      <alignment horizontal="left" vertical="top" indent="1"/>
    </xf>
    <xf numFmtId="0" fontId="45" fillId="31" borderId="56" applyNumberFormat="0" applyProtection="0">
      <alignment horizontal="left" vertical="top" indent="1"/>
    </xf>
    <xf numFmtId="0" fontId="45" fillId="31" borderId="56" applyNumberFormat="0" applyProtection="0">
      <alignment horizontal="left" vertical="top" indent="1"/>
    </xf>
    <xf numFmtId="0" fontId="45" fillId="31" borderId="56" applyNumberFormat="0" applyProtection="0">
      <alignment horizontal="left" vertical="top" indent="1"/>
    </xf>
    <xf numFmtId="0" fontId="45" fillId="31" borderId="56" applyNumberFormat="0" applyProtection="0">
      <alignment horizontal="left" vertical="top" indent="1"/>
    </xf>
    <xf numFmtId="0" fontId="4" fillId="89" borderId="55" applyNumberFormat="0" applyProtection="0">
      <alignment horizontal="left" vertical="center" indent="1"/>
    </xf>
    <xf numFmtId="0" fontId="45" fillId="88" borderId="53" applyNumberFormat="0" applyProtection="0">
      <alignment horizontal="left" vertical="center" indent="1"/>
    </xf>
    <xf numFmtId="0" fontId="45" fillId="88" borderId="53" applyNumberFormat="0" applyProtection="0">
      <alignment horizontal="left" vertical="center" indent="1"/>
    </xf>
    <xf numFmtId="0" fontId="45" fillId="88" borderId="53" applyNumberFormat="0" applyProtection="0">
      <alignment horizontal="left" vertical="center" indent="1"/>
    </xf>
    <xf numFmtId="0" fontId="45" fillId="88" borderId="53" applyNumberFormat="0" applyProtection="0">
      <alignment horizontal="left" vertical="center" indent="1"/>
    </xf>
    <xf numFmtId="0" fontId="45" fillId="88" borderId="53" applyNumberFormat="0" applyProtection="0">
      <alignment horizontal="left" vertical="center" indent="1"/>
    </xf>
    <xf numFmtId="0" fontId="45" fillId="88" borderId="53" applyNumberFormat="0" applyProtection="0">
      <alignment horizontal="left" vertical="center" indent="1"/>
    </xf>
    <xf numFmtId="0" fontId="45" fillId="88" borderId="53" applyNumberFormat="0" applyProtection="0">
      <alignment horizontal="left" vertical="center" indent="1"/>
    </xf>
    <xf numFmtId="0" fontId="45" fillId="88" borderId="53" applyNumberFormat="0" applyProtection="0">
      <alignment horizontal="left" vertical="center" indent="1"/>
    </xf>
    <xf numFmtId="0" fontId="45" fillId="88" borderId="53" applyNumberFormat="0" applyProtection="0">
      <alignment horizontal="left" vertical="center" indent="1"/>
    </xf>
    <xf numFmtId="0" fontId="45" fillId="88" borderId="53" applyNumberFormat="0" applyProtection="0">
      <alignment horizontal="left" vertical="center" indent="1"/>
    </xf>
    <xf numFmtId="0" fontId="45" fillId="88" borderId="53" applyNumberFormat="0" applyProtection="0">
      <alignment horizontal="left" vertical="center" indent="1"/>
    </xf>
    <xf numFmtId="0" fontId="45" fillId="88" borderId="53" applyNumberFormat="0" applyProtection="0">
      <alignment horizontal="left" vertical="center" indent="1"/>
    </xf>
    <xf numFmtId="0" fontId="45" fillId="88" borderId="53" applyNumberFormat="0" applyProtection="0">
      <alignment horizontal="left" vertical="center" indent="1"/>
    </xf>
    <xf numFmtId="0" fontId="45" fillId="88" borderId="53" applyNumberFormat="0" applyProtection="0">
      <alignment horizontal="left" vertical="center" indent="1"/>
    </xf>
    <xf numFmtId="0" fontId="45" fillId="88" borderId="53" applyNumberFormat="0" applyProtection="0">
      <alignment horizontal="left" vertical="center" indent="1"/>
    </xf>
    <xf numFmtId="0" fontId="45" fillId="88" borderId="53" applyNumberFormat="0" applyProtection="0">
      <alignment horizontal="left" vertical="center" indent="1"/>
    </xf>
    <xf numFmtId="0" fontId="45" fillId="88" borderId="53" applyNumberFormat="0" applyProtection="0">
      <alignment horizontal="left" vertical="center" indent="1"/>
    </xf>
    <xf numFmtId="0" fontId="45" fillId="88" borderId="53" applyNumberFormat="0" applyProtection="0">
      <alignment horizontal="left" vertical="center" indent="1"/>
    </xf>
    <xf numFmtId="0" fontId="4" fillId="89" borderId="55" applyNumberFormat="0" applyProtection="0">
      <alignment horizontal="left" vertical="center" indent="1"/>
    </xf>
    <xf numFmtId="0" fontId="45" fillId="21" borderId="56" applyNumberFormat="0" applyProtection="0">
      <alignment horizontal="left" vertical="top" indent="1"/>
    </xf>
    <xf numFmtId="0" fontId="45" fillId="21" borderId="56" applyNumberFormat="0" applyProtection="0">
      <alignment horizontal="left" vertical="top" indent="1"/>
    </xf>
    <xf numFmtId="0" fontId="45" fillId="21" borderId="56" applyNumberFormat="0" applyProtection="0">
      <alignment horizontal="left" vertical="top" indent="1"/>
    </xf>
    <xf numFmtId="0" fontId="45" fillId="21" borderId="56" applyNumberFormat="0" applyProtection="0">
      <alignment horizontal="left" vertical="top" indent="1"/>
    </xf>
    <xf numFmtId="0" fontId="45" fillId="21" borderId="56" applyNumberFormat="0" applyProtection="0">
      <alignment horizontal="left" vertical="top" indent="1"/>
    </xf>
    <xf numFmtId="0" fontId="45" fillId="21" borderId="56" applyNumberFormat="0" applyProtection="0">
      <alignment horizontal="left" vertical="top" indent="1"/>
    </xf>
    <xf numFmtId="0" fontId="45" fillId="21" borderId="56" applyNumberFormat="0" applyProtection="0">
      <alignment horizontal="left" vertical="top" indent="1"/>
    </xf>
    <xf numFmtId="0" fontId="45" fillId="21" borderId="56" applyNumberFormat="0" applyProtection="0">
      <alignment horizontal="left" vertical="top" indent="1"/>
    </xf>
    <xf numFmtId="0" fontId="45" fillId="21" borderId="56" applyNumberFormat="0" applyProtection="0">
      <alignment horizontal="left" vertical="top" indent="1"/>
    </xf>
    <xf numFmtId="0" fontId="45" fillId="21" borderId="56" applyNumberFormat="0" applyProtection="0">
      <alignment horizontal="left" vertical="top" indent="1"/>
    </xf>
    <xf numFmtId="0" fontId="4" fillId="90" borderId="55" applyNumberFormat="0" applyProtection="0">
      <alignment horizontal="left" vertical="center" indent="1"/>
    </xf>
    <xf numFmtId="0" fontId="45" fillId="24" borderId="53" applyNumberFormat="0" applyProtection="0">
      <alignment horizontal="left" vertical="center" indent="1"/>
    </xf>
    <xf numFmtId="0" fontId="45" fillId="24" borderId="53" applyNumberFormat="0" applyProtection="0">
      <alignment horizontal="left" vertical="center" indent="1"/>
    </xf>
    <xf numFmtId="0" fontId="45" fillId="24" borderId="53" applyNumberFormat="0" applyProtection="0">
      <alignment horizontal="left" vertical="center" indent="1"/>
    </xf>
    <xf numFmtId="0" fontId="45" fillId="24" borderId="53" applyNumberFormat="0" applyProtection="0">
      <alignment horizontal="left" vertical="center" indent="1"/>
    </xf>
    <xf numFmtId="0" fontId="45" fillId="24" borderId="53" applyNumberFormat="0" applyProtection="0">
      <alignment horizontal="left" vertical="center" indent="1"/>
    </xf>
    <xf numFmtId="0" fontId="45" fillId="24" borderId="53" applyNumberFormat="0" applyProtection="0">
      <alignment horizontal="left" vertical="center" indent="1"/>
    </xf>
    <xf numFmtId="0" fontId="45" fillId="24" borderId="53" applyNumberFormat="0" applyProtection="0">
      <alignment horizontal="left" vertical="center" indent="1"/>
    </xf>
    <xf numFmtId="0" fontId="45" fillId="24" borderId="53" applyNumberFormat="0" applyProtection="0">
      <alignment horizontal="left" vertical="center" indent="1"/>
    </xf>
    <xf numFmtId="0" fontId="45" fillId="24" borderId="53" applyNumberFormat="0" applyProtection="0">
      <alignment horizontal="left" vertical="center" indent="1"/>
    </xf>
    <xf numFmtId="0" fontId="45" fillId="24" borderId="53" applyNumberFormat="0" applyProtection="0">
      <alignment horizontal="left" vertical="center" indent="1"/>
    </xf>
    <xf numFmtId="0" fontId="45" fillId="24" borderId="53" applyNumberFormat="0" applyProtection="0">
      <alignment horizontal="left" vertical="center" indent="1"/>
    </xf>
    <xf numFmtId="0" fontId="45" fillId="24" borderId="53" applyNumberFormat="0" applyProtection="0">
      <alignment horizontal="left" vertical="center" indent="1"/>
    </xf>
    <xf numFmtId="0" fontId="45" fillId="24" borderId="53" applyNumberFormat="0" applyProtection="0">
      <alignment horizontal="left" vertical="center" indent="1"/>
    </xf>
    <xf numFmtId="0" fontId="45" fillId="24" borderId="53" applyNumberFormat="0" applyProtection="0">
      <alignment horizontal="left" vertical="center" indent="1"/>
    </xf>
    <xf numFmtId="0" fontId="45" fillId="24" borderId="53" applyNumberFormat="0" applyProtection="0">
      <alignment horizontal="left" vertical="center" indent="1"/>
    </xf>
    <xf numFmtId="0" fontId="45" fillId="24" borderId="53" applyNumberFormat="0" applyProtection="0">
      <alignment horizontal="left" vertical="center" indent="1"/>
    </xf>
    <xf numFmtId="0" fontId="45" fillId="24" borderId="53" applyNumberFormat="0" applyProtection="0">
      <alignment horizontal="left" vertical="center" indent="1"/>
    </xf>
    <xf numFmtId="0" fontId="45" fillId="24" borderId="53" applyNumberFormat="0" applyProtection="0">
      <alignment horizontal="left" vertical="center" indent="1"/>
    </xf>
    <xf numFmtId="0" fontId="4" fillId="90" borderId="55" applyNumberFormat="0" applyProtection="0">
      <alignment horizontal="left" vertical="center" indent="1"/>
    </xf>
    <xf numFmtId="0" fontId="45" fillId="24" borderId="56" applyNumberFormat="0" applyProtection="0">
      <alignment horizontal="left" vertical="top" indent="1"/>
    </xf>
    <xf numFmtId="0" fontId="45" fillId="24" borderId="56" applyNumberFormat="0" applyProtection="0">
      <alignment horizontal="left" vertical="top" indent="1"/>
    </xf>
    <xf numFmtId="0" fontId="45" fillId="24" borderId="56" applyNumberFormat="0" applyProtection="0">
      <alignment horizontal="left" vertical="top" indent="1"/>
    </xf>
    <xf numFmtId="0" fontId="45" fillId="24" borderId="56" applyNumberFormat="0" applyProtection="0">
      <alignment horizontal="left" vertical="top" indent="1"/>
    </xf>
    <xf numFmtId="0" fontId="45" fillId="24" borderId="56" applyNumberFormat="0" applyProtection="0">
      <alignment horizontal="left" vertical="top" indent="1"/>
    </xf>
    <xf numFmtId="0" fontId="45" fillId="24" borderId="56" applyNumberFormat="0" applyProtection="0">
      <alignment horizontal="left" vertical="top" indent="1"/>
    </xf>
    <xf numFmtId="0" fontId="45" fillId="24" borderId="56" applyNumberFormat="0" applyProtection="0">
      <alignment horizontal="left" vertical="top" indent="1"/>
    </xf>
    <xf numFmtId="0" fontId="45" fillId="24" borderId="56" applyNumberFormat="0" applyProtection="0">
      <alignment horizontal="left" vertical="top" indent="1"/>
    </xf>
    <xf numFmtId="0" fontId="45" fillId="24" borderId="56" applyNumberFormat="0" applyProtection="0">
      <alignment horizontal="left" vertical="top" indent="1"/>
    </xf>
    <xf numFmtId="0" fontId="45" fillId="24" borderId="56" applyNumberFormat="0" applyProtection="0">
      <alignment horizontal="left" vertical="top" indent="1"/>
    </xf>
    <xf numFmtId="0" fontId="4" fillId="84" borderId="55" applyNumberFormat="0" applyProtection="0">
      <alignment horizontal="left" vertical="center" indent="1"/>
    </xf>
    <xf numFmtId="0" fontId="45" fillId="20" borderId="53" applyNumberFormat="0" applyProtection="0">
      <alignment horizontal="left" vertical="center" indent="1"/>
    </xf>
    <xf numFmtId="0" fontId="45" fillId="20" borderId="53" applyNumberFormat="0" applyProtection="0">
      <alignment horizontal="left" vertical="center" indent="1"/>
    </xf>
    <xf numFmtId="0" fontId="45" fillId="20" borderId="53" applyNumberFormat="0" applyProtection="0">
      <alignment horizontal="left" vertical="center" indent="1"/>
    </xf>
    <xf numFmtId="0" fontId="45" fillId="20" borderId="53" applyNumberFormat="0" applyProtection="0">
      <alignment horizontal="left" vertical="center" indent="1"/>
    </xf>
    <xf numFmtId="0" fontId="45" fillId="20" borderId="53" applyNumberFormat="0" applyProtection="0">
      <alignment horizontal="left" vertical="center" indent="1"/>
    </xf>
    <xf numFmtId="0" fontId="45" fillId="20" borderId="53" applyNumberFormat="0" applyProtection="0">
      <alignment horizontal="left" vertical="center" indent="1"/>
    </xf>
    <xf numFmtId="0" fontId="45" fillId="20" borderId="53" applyNumberFormat="0" applyProtection="0">
      <alignment horizontal="left" vertical="center" indent="1"/>
    </xf>
    <xf numFmtId="0" fontId="45" fillId="20" borderId="53" applyNumberFormat="0" applyProtection="0">
      <alignment horizontal="left" vertical="center" indent="1"/>
    </xf>
    <xf numFmtId="0" fontId="45" fillId="20" borderId="53" applyNumberFormat="0" applyProtection="0">
      <alignment horizontal="left" vertical="center" indent="1"/>
    </xf>
    <xf numFmtId="0" fontId="45" fillId="20" borderId="53" applyNumberFormat="0" applyProtection="0">
      <alignment horizontal="left" vertical="center" indent="1"/>
    </xf>
    <xf numFmtId="0" fontId="45" fillId="20" borderId="53" applyNumberFormat="0" applyProtection="0">
      <alignment horizontal="left" vertical="center" indent="1"/>
    </xf>
    <xf numFmtId="0" fontId="45" fillId="20" borderId="53" applyNumberFormat="0" applyProtection="0">
      <alignment horizontal="left" vertical="center" indent="1"/>
    </xf>
    <xf numFmtId="0" fontId="45" fillId="20" borderId="53" applyNumberFormat="0" applyProtection="0">
      <alignment horizontal="left" vertical="center" indent="1"/>
    </xf>
    <xf numFmtId="0" fontId="45" fillId="20" borderId="53" applyNumberFormat="0" applyProtection="0">
      <alignment horizontal="left" vertical="center" indent="1"/>
    </xf>
    <xf numFmtId="0" fontId="45" fillId="20" borderId="53" applyNumberFormat="0" applyProtection="0">
      <alignment horizontal="left" vertical="center" indent="1"/>
    </xf>
    <xf numFmtId="0" fontId="45" fillId="20" borderId="53" applyNumberFormat="0" applyProtection="0">
      <alignment horizontal="left" vertical="center" indent="1"/>
    </xf>
    <xf numFmtId="0" fontId="45" fillId="20" borderId="53" applyNumberFormat="0" applyProtection="0">
      <alignment horizontal="left" vertical="center" indent="1"/>
    </xf>
    <xf numFmtId="0" fontId="45" fillId="20" borderId="53" applyNumberFormat="0" applyProtection="0">
      <alignment horizontal="left" vertical="center" indent="1"/>
    </xf>
    <xf numFmtId="0" fontId="4" fillId="84" borderId="55" applyNumberFormat="0" applyProtection="0">
      <alignment horizontal="left" vertical="center" indent="1"/>
    </xf>
    <xf numFmtId="0" fontId="45" fillId="20" borderId="56" applyNumberFormat="0" applyProtection="0">
      <alignment horizontal="left" vertical="top" indent="1"/>
    </xf>
    <xf numFmtId="0" fontId="45" fillId="20" borderId="56" applyNumberFormat="0" applyProtection="0">
      <alignment horizontal="left" vertical="top" indent="1"/>
    </xf>
    <xf numFmtId="0" fontId="45" fillId="20" borderId="56" applyNumberFormat="0" applyProtection="0">
      <alignment horizontal="left" vertical="top" indent="1"/>
    </xf>
    <xf numFmtId="0" fontId="45" fillId="20" borderId="56" applyNumberFormat="0" applyProtection="0">
      <alignment horizontal="left" vertical="top" indent="1"/>
    </xf>
    <xf numFmtId="0" fontId="45" fillId="20" borderId="56" applyNumberFormat="0" applyProtection="0">
      <alignment horizontal="left" vertical="top" indent="1"/>
    </xf>
    <xf numFmtId="0" fontId="45" fillId="20" borderId="56" applyNumberFormat="0" applyProtection="0">
      <alignment horizontal="left" vertical="top" indent="1"/>
    </xf>
    <xf numFmtId="0" fontId="45" fillId="20" borderId="56" applyNumberFormat="0" applyProtection="0">
      <alignment horizontal="left" vertical="top" indent="1"/>
    </xf>
    <xf numFmtId="0" fontId="45" fillId="20" borderId="56" applyNumberFormat="0" applyProtection="0">
      <alignment horizontal="left" vertical="top" indent="1"/>
    </xf>
    <xf numFmtId="0" fontId="45" fillId="20" borderId="56" applyNumberFormat="0" applyProtection="0">
      <alignment horizontal="left" vertical="top" indent="1"/>
    </xf>
    <xf numFmtId="0" fontId="45" fillId="20" borderId="56" applyNumberFormat="0" applyProtection="0">
      <alignment horizontal="left" vertical="top" indent="1"/>
    </xf>
    <xf numFmtId="0" fontId="35" fillId="31" borderId="58" applyBorder="0"/>
    <xf numFmtId="0" fontId="35" fillId="31" borderId="58" applyBorder="0"/>
    <xf numFmtId="0" fontId="35" fillId="31" borderId="58" applyBorder="0"/>
    <xf numFmtId="0" fontId="35" fillId="31" borderId="58" applyBorder="0"/>
    <xf numFmtId="0" fontId="35" fillId="31" borderId="58" applyBorder="0"/>
    <xf numFmtId="0" fontId="35" fillId="31" borderId="58" applyBorder="0"/>
    <xf numFmtId="0" fontId="35" fillId="31" borderId="58" applyBorder="0"/>
    <xf numFmtId="0" fontId="35" fillId="31" borderId="58" applyBorder="0"/>
    <xf numFmtId="0" fontId="35" fillId="31" borderId="58" applyBorder="0"/>
    <xf numFmtId="4" fontId="15" fillId="68" borderId="55" applyNumberFormat="0" applyProtection="0">
      <alignment vertical="center"/>
    </xf>
    <xf numFmtId="4" fontId="52" fillId="66" borderId="56" applyNumberFormat="0" applyProtection="0">
      <alignment vertical="center"/>
    </xf>
    <xf numFmtId="4" fontId="52" fillId="66" borderId="56" applyNumberFormat="0" applyProtection="0">
      <alignment vertical="center"/>
    </xf>
    <xf numFmtId="4" fontId="52" fillId="66" borderId="56" applyNumberFormat="0" applyProtection="0">
      <alignment vertical="center"/>
    </xf>
    <xf numFmtId="4" fontId="52" fillId="66" borderId="56" applyNumberFormat="0" applyProtection="0">
      <alignment vertical="center"/>
    </xf>
    <xf numFmtId="4" fontId="52" fillId="66" borderId="56" applyNumberFormat="0" applyProtection="0">
      <alignment vertical="center"/>
    </xf>
    <xf numFmtId="4" fontId="52" fillId="66" borderId="56" applyNumberFormat="0" applyProtection="0">
      <alignment vertical="center"/>
    </xf>
    <xf numFmtId="4" fontId="52" fillId="66" borderId="56" applyNumberFormat="0" applyProtection="0">
      <alignment vertical="center"/>
    </xf>
    <xf numFmtId="4" fontId="52" fillId="66" borderId="56" applyNumberFormat="0" applyProtection="0">
      <alignment vertical="center"/>
    </xf>
    <xf numFmtId="4" fontId="52" fillId="66" borderId="56" applyNumberFormat="0" applyProtection="0">
      <alignment vertical="center"/>
    </xf>
    <xf numFmtId="4" fontId="52" fillId="66" borderId="56" applyNumberFormat="0" applyProtection="0">
      <alignment vertical="center"/>
    </xf>
    <xf numFmtId="4" fontId="48" fillId="68" borderId="55" applyNumberFormat="0" applyProtection="0">
      <alignment vertical="center"/>
    </xf>
    <xf numFmtId="0" fontId="52" fillId="21" borderId="64" applyNumberFormat="0" applyProtection="0">
      <alignment horizontal="left" vertical="top" indent="1"/>
    </xf>
    <xf numFmtId="4" fontId="45" fillId="34" borderId="61" applyNumberFormat="0" applyProtection="0">
      <alignment horizontal="left" vertical="center" indent="1"/>
    </xf>
    <xf numFmtId="4" fontId="45" fillId="91" borderId="61" applyNumberFormat="0" applyProtection="0">
      <alignment horizontal="right" vertical="center"/>
    </xf>
    <xf numFmtId="4" fontId="45" fillId="0" borderId="61" applyNumberFormat="0" applyProtection="0">
      <alignment horizontal="right" vertical="center"/>
    </xf>
    <xf numFmtId="0" fontId="52" fillId="66" borderId="64" applyNumberFormat="0" applyProtection="0">
      <alignment horizontal="left" vertical="top" indent="1"/>
    </xf>
    <xf numFmtId="4" fontId="52" fillId="28" borderId="64" applyNumberFormat="0" applyProtection="0">
      <alignment horizontal="left" vertical="center" indent="1"/>
    </xf>
    <xf numFmtId="4" fontId="52" fillId="66" borderId="64" applyNumberFormat="0" applyProtection="0">
      <alignment vertical="center"/>
    </xf>
    <xf numFmtId="0" fontId="35" fillId="31" borderId="66" applyBorder="0"/>
    <xf numFmtId="4" fontId="45" fillId="35" borderId="78" applyNumberFormat="0" applyProtection="0">
      <alignment horizontal="right" vertical="center"/>
    </xf>
    <xf numFmtId="0" fontId="45" fillId="20" borderId="64" applyNumberFormat="0" applyProtection="0">
      <alignment horizontal="left" vertical="top" indent="1"/>
    </xf>
    <xf numFmtId="0" fontId="45" fillId="20" borderId="61" applyNumberFormat="0" applyProtection="0">
      <alignment horizontal="left" vertical="center" indent="1"/>
    </xf>
    <xf numFmtId="0" fontId="45" fillId="24" borderId="64" applyNumberFormat="0" applyProtection="0">
      <alignment horizontal="left" vertical="top" indent="1"/>
    </xf>
    <xf numFmtId="4" fontId="15" fillId="68" borderId="55" applyNumberFormat="0" applyProtection="0">
      <alignment horizontal="left" vertical="center" indent="1"/>
    </xf>
    <xf numFmtId="4" fontId="52" fillId="28" borderId="56" applyNumberFormat="0" applyProtection="0">
      <alignment horizontal="left" vertical="center" indent="1"/>
    </xf>
    <xf numFmtId="4" fontId="52" fillId="28" borderId="56" applyNumberFormat="0" applyProtection="0">
      <alignment horizontal="left" vertical="center" indent="1"/>
    </xf>
    <xf numFmtId="4" fontId="52" fillId="28" borderId="56" applyNumberFormat="0" applyProtection="0">
      <alignment horizontal="left" vertical="center" indent="1"/>
    </xf>
    <xf numFmtId="4" fontId="52" fillId="28" borderId="56" applyNumberFormat="0" applyProtection="0">
      <alignment horizontal="left" vertical="center" indent="1"/>
    </xf>
    <xf numFmtId="4" fontId="52" fillId="28" borderId="56" applyNumberFormat="0" applyProtection="0">
      <alignment horizontal="left" vertical="center" indent="1"/>
    </xf>
    <xf numFmtId="4" fontId="52" fillId="28" borderId="56" applyNumberFormat="0" applyProtection="0">
      <alignment horizontal="left" vertical="center" indent="1"/>
    </xf>
    <xf numFmtId="4" fontId="52" fillId="28" borderId="56" applyNumberFormat="0" applyProtection="0">
      <alignment horizontal="left" vertical="center" indent="1"/>
    </xf>
    <xf numFmtId="4" fontId="52" fillId="28" borderId="56" applyNumberFormat="0" applyProtection="0">
      <alignment horizontal="left" vertical="center" indent="1"/>
    </xf>
    <xf numFmtId="4" fontId="52" fillId="28" borderId="56" applyNumberFormat="0" applyProtection="0">
      <alignment horizontal="left" vertical="center" indent="1"/>
    </xf>
    <xf numFmtId="4" fontId="52" fillId="28" borderId="56" applyNumberFormat="0" applyProtection="0">
      <alignment horizontal="left" vertical="center" indent="1"/>
    </xf>
    <xf numFmtId="4" fontId="15" fillId="68" borderId="55" applyNumberFormat="0" applyProtection="0">
      <alignment horizontal="left" vertical="center" indent="1"/>
    </xf>
    <xf numFmtId="0" fontId="52" fillId="66" borderId="56" applyNumberFormat="0" applyProtection="0">
      <alignment horizontal="left" vertical="top" indent="1"/>
    </xf>
    <xf numFmtId="0" fontId="52" fillId="66" borderId="56" applyNumberFormat="0" applyProtection="0">
      <alignment horizontal="left" vertical="top" indent="1"/>
    </xf>
    <xf numFmtId="0" fontId="52" fillId="66" borderId="56" applyNumberFormat="0" applyProtection="0">
      <alignment horizontal="left" vertical="top" indent="1"/>
    </xf>
    <xf numFmtId="0" fontId="52" fillId="66" borderId="56" applyNumberFormat="0" applyProtection="0">
      <alignment horizontal="left" vertical="top" indent="1"/>
    </xf>
    <xf numFmtId="0" fontId="52" fillId="66" borderId="56" applyNumberFormat="0" applyProtection="0">
      <alignment horizontal="left" vertical="top" indent="1"/>
    </xf>
    <xf numFmtId="0" fontId="52" fillId="66" borderId="56" applyNumberFormat="0" applyProtection="0">
      <alignment horizontal="left" vertical="top" indent="1"/>
    </xf>
    <xf numFmtId="0" fontId="52" fillId="66" borderId="56" applyNumberFormat="0" applyProtection="0">
      <alignment horizontal="left" vertical="top" indent="1"/>
    </xf>
    <xf numFmtId="0" fontId="52" fillId="66" borderId="56" applyNumberFormat="0" applyProtection="0">
      <alignment horizontal="left" vertical="top" indent="1"/>
    </xf>
    <xf numFmtId="0" fontId="52" fillId="66" borderId="56" applyNumberFormat="0" applyProtection="0">
      <alignment horizontal="left" vertical="top" indent="1"/>
    </xf>
    <xf numFmtId="0" fontId="52" fillId="66" borderId="56" applyNumberFormat="0" applyProtection="0">
      <alignment horizontal="left" vertical="top" indent="1"/>
    </xf>
    <xf numFmtId="4" fontId="15" fillId="82" borderId="55" applyNumberFormat="0" applyProtection="0">
      <alignment horizontal="right" vertical="center"/>
    </xf>
    <xf numFmtId="4" fontId="45" fillId="0" borderId="53" applyNumberFormat="0" applyProtection="0">
      <alignment horizontal="right" vertical="center"/>
    </xf>
    <xf numFmtId="4" fontId="45" fillId="0" borderId="53" applyNumberFormat="0" applyProtection="0">
      <alignment horizontal="right" vertical="center"/>
    </xf>
    <xf numFmtId="4" fontId="45" fillId="0" borderId="53" applyNumberFormat="0" applyProtection="0">
      <alignment horizontal="right" vertical="center"/>
    </xf>
    <xf numFmtId="4" fontId="45" fillId="0" borderId="53" applyNumberFormat="0" applyProtection="0">
      <alignment horizontal="right" vertical="center"/>
    </xf>
    <xf numFmtId="4" fontId="45" fillId="0" borderId="53" applyNumberFormat="0" applyProtection="0">
      <alignment horizontal="right" vertical="center"/>
    </xf>
    <xf numFmtId="4" fontId="45" fillId="0" borderId="53" applyNumberFormat="0" applyProtection="0">
      <alignment horizontal="right" vertical="center"/>
    </xf>
    <xf numFmtId="4" fontId="45" fillId="0" borderId="53" applyNumberFormat="0" applyProtection="0">
      <alignment horizontal="right" vertical="center"/>
    </xf>
    <xf numFmtId="4" fontId="45" fillId="0" borderId="53" applyNumberFormat="0" applyProtection="0">
      <alignment horizontal="right" vertical="center"/>
    </xf>
    <xf numFmtId="4" fontId="45" fillId="0" borderId="53" applyNumberFormat="0" applyProtection="0">
      <alignment horizontal="right" vertical="center"/>
    </xf>
    <xf numFmtId="4" fontId="45" fillId="0" borderId="53" applyNumberFormat="0" applyProtection="0">
      <alignment horizontal="right" vertical="center"/>
    </xf>
    <xf numFmtId="4" fontId="45" fillId="0" borderId="53" applyNumberFormat="0" applyProtection="0">
      <alignment horizontal="right" vertical="center"/>
    </xf>
    <xf numFmtId="4" fontId="45" fillId="0" borderId="53" applyNumberFormat="0" applyProtection="0">
      <alignment horizontal="right" vertical="center"/>
    </xf>
    <xf numFmtId="4" fontId="45" fillId="0" borderId="53" applyNumberFormat="0" applyProtection="0">
      <alignment horizontal="right" vertical="center"/>
    </xf>
    <xf numFmtId="4" fontId="45" fillId="0" borderId="53" applyNumberFormat="0" applyProtection="0">
      <alignment horizontal="right" vertical="center"/>
    </xf>
    <xf numFmtId="4" fontId="45" fillId="0" borderId="53" applyNumberFormat="0" applyProtection="0">
      <alignment horizontal="right" vertical="center"/>
    </xf>
    <xf numFmtId="4" fontId="45" fillId="0" borderId="53" applyNumberFormat="0" applyProtection="0">
      <alignment horizontal="right" vertical="center"/>
    </xf>
    <xf numFmtId="4" fontId="45" fillId="0" borderId="53" applyNumberFormat="0" applyProtection="0">
      <alignment horizontal="right" vertical="center"/>
    </xf>
    <xf numFmtId="4" fontId="45" fillId="0" borderId="53" applyNumberFormat="0" applyProtection="0">
      <alignment horizontal="right" vertical="center"/>
    </xf>
    <xf numFmtId="4" fontId="48" fillId="82" borderId="55" applyNumberFormat="0" applyProtection="0">
      <alignment horizontal="right" vertical="center"/>
    </xf>
    <xf numFmtId="4" fontId="45" fillId="91" borderId="53" applyNumberFormat="0" applyProtection="0">
      <alignment horizontal="right" vertical="center"/>
    </xf>
    <xf numFmtId="4" fontId="45" fillId="91" borderId="53" applyNumberFormat="0" applyProtection="0">
      <alignment horizontal="right" vertical="center"/>
    </xf>
    <xf numFmtId="4" fontId="45" fillId="91" borderId="53" applyNumberFormat="0" applyProtection="0">
      <alignment horizontal="right" vertical="center"/>
    </xf>
    <xf numFmtId="4" fontId="45" fillId="91" borderId="53" applyNumberFormat="0" applyProtection="0">
      <alignment horizontal="right" vertical="center"/>
    </xf>
    <xf numFmtId="4" fontId="45" fillId="91" borderId="53" applyNumberFormat="0" applyProtection="0">
      <alignment horizontal="right" vertical="center"/>
    </xf>
    <xf numFmtId="4" fontId="45" fillId="91" borderId="53" applyNumberFormat="0" applyProtection="0">
      <alignment horizontal="right" vertical="center"/>
    </xf>
    <xf numFmtId="4" fontId="45" fillId="91" borderId="53" applyNumberFormat="0" applyProtection="0">
      <alignment horizontal="right" vertical="center"/>
    </xf>
    <xf numFmtId="4" fontId="45" fillId="91" borderId="53" applyNumberFormat="0" applyProtection="0">
      <alignment horizontal="right" vertical="center"/>
    </xf>
    <xf numFmtId="4" fontId="45" fillId="91" borderId="53" applyNumberFormat="0" applyProtection="0">
      <alignment horizontal="right" vertical="center"/>
    </xf>
    <xf numFmtId="4" fontId="45" fillId="91" borderId="53" applyNumberFormat="0" applyProtection="0">
      <alignment horizontal="right" vertical="center"/>
    </xf>
    <xf numFmtId="4" fontId="45" fillId="91" borderId="53" applyNumberFormat="0" applyProtection="0">
      <alignment horizontal="right" vertical="center"/>
    </xf>
    <xf numFmtId="4" fontId="45" fillId="91" borderId="53" applyNumberFormat="0" applyProtection="0">
      <alignment horizontal="right" vertical="center"/>
    </xf>
    <xf numFmtId="4" fontId="45" fillId="91" borderId="53" applyNumberFormat="0" applyProtection="0">
      <alignment horizontal="right" vertical="center"/>
    </xf>
    <xf numFmtId="4" fontId="45" fillId="91" borderId="53" applyNumberFormat="0" applyProtection="0">
      <alignment horizontal="right" vertical="center"/>
    </xf>
    <xf numFmtId="4" fontId="45" fillId="91" borderId="53" applyNumberFormat="0" applyProtection="0">
      <alignment horizontal="right" vertical="center"/>
    </xf>
    <xf numFmtId="4" fontId="45" fillId="91" borderId="53" applyNumberFormat="0" applyProtection="0">
      <alignment horizontal="right" vertical="center"/>
    </xf>
    <xf numFmtId="4" fontId="45" fillId="91" borderId="53" applyNumberFormat="0" applyProtection="0">
      <alignment horizontal="right" vertical="center"/>
    </xf>
    <xf numFmtId="4" fontId="45" fillId="91" borderId="53" applyNumberFormat="0" applyProtection="0">
      <alignment horizontal="right" vertical="center"/>
    </xf>
    <xf numFmtId="0" fontId="4" fillId="84" borderId="55" applyNumberFormat="0" applyProtection="0">
      <alignment horizontal="left" vertical="center" indent="1"/>
    </xf>
    <xf numFmtId="4" fontId="45" fillId="34" borderId="53" applyNumberFormat="0" applyProtection="0">
      <alignment horizontal="left" vertical="center" indent="1"/>
    </xf>
    <xf numFmtId="4" fontId="45" fillId="34" borderId="53" applyNumberFormat="0" applyProtection="0">
      <alignment horizontal="left" vertical="center" indent="1"/>
    </xf>
    <xf numFmtId="4" fontId="45" fillId="34" borderId="53" applyNumberFormat="0" applyProtection="0">
      <alignment horizontal="left" vertical="center" indent="1"/>
    </xf>
    <xf numFmtId="4" fontId="45" fillId="34" borderId="53" applyNumberFormat="0" applyProtection="0">
      <alignment horizontal="left" vertical="center" indent="1"/>
    </xf>
    <xf numFmtId="4" fontId="45" fillId="34" borderId="53" applyNumberFormat="0" applyProtection="0">
      <alignment horizontal="left" vertical="center" indent="1"/>
    </xf>
    <xf numFmtId="4" fontId="45" fillId="34" borderId="53" applyNumberFormat="0" applyProtection="0">
      <alignment horizontal="left" vertical="center" indent="1"/>
    </xf>
    <xf numFmtId="4" fontId="45" fillId="34" borderId="53" applyNumberFormat="0" applyProtection="0">
      <alignment horizontal="left" vertical="center" indent="1"/>
    </xf>
    <xf numFmtId="4" fontId="45" fillId="34" borderId="53" applyNumberFormat="0" applyProtection="0">
      <alignment horizontal="left" vertical="center" indent="1"/>
    </xf>
    <xf numFmtId="4" fontId="45" fillId="34" borderId="53" applyNumberFormat="0" applyProtection="0">
      <alignment horizontal="left" vertical="center" indent="1"/>
    </xf>
    <xf numFmtId="4" fontId="45" fillId="34" borderId="53" applyNumberFormat="0" applyProtection="0">
      <alignment horizontal="left" vertical="center" indent="1"/>
    </xf>
    <xf numFmtId="4" fontId="45" fillId="34" borderId="53" applyNumberFormat="0" applyProtection="0">
      <alignment horizontal="left" vertical="center" indent="1"/>
    </xf>
    <xf numFmtId="4" fontId="45" fillId="34" borderId="53" applyNumberFormat="0" applyProtection="0">
      <alignment horizontal="left" vertical="center" indent="1"/>
    </xf>
    <xf numFmtId="4" fontId="45" fillId="34" borderId="53" applyNumberFormat="0" applyProtection="0">
      <alignment horizontal="left" vertical="center" indent="1"/>
    </xf>
    <xf numFmtId="4" fontId="45" fillId="34" borderId="53" applyNumberFormat="0" applyProtection="0">
      <alignment horizontal="left" vertical="center" indent="1"/>
    </xf>
    <xf numFmtId="4" fontId="45" fillId="34" borderId="53" applyNumberFormat="0" applyProtection="0">
      <alignment horizontal="left" vertical="center" indent="1"/>
    </xf>
    <xf numFmtId="4" fontId="45" fillId="34" borderId="53" applyNumberFormat="0" applyProtection="0">
      <alignment horizontal="left" vertical="center" indent="1"/>
    </xf>
    <xf numFmtId="0" fontId="4" fillId="84" borderId="55" applyNumberFormat="0" applyProtection="0">
      <alignment horizontal="left" vertical="center" indent="1"/>
    </xf>
    <xf numFmtId="0" fontId="52" fillId="21" borderId="56" applyNumberFormat="0" applyProtection="0">
      <alignment horizontal="left" vertical="top" indent="1"/>
    </xf>
    <xf numFmtId="0" fontId="52" fillId="21" borderId="56" applyNumberFormat="0" applyProtection="0">
      <alignment horizontal="left" vertical="top" indent="1"/>
    </xf>
    <xf numFmtId="0" fontId="52" fillId="21" borderId="56" applyNumberFormat="0" applyProtection="0">
      <alignment horizontal="left" vertical="top" indent="1"/>
    </xf>
    <xf numFmtId="0" fontId="52" fillId="21" borderId="56" applyNumberFormat="0" applyProtection="0">
      <alignment horizontal="left" vertical="top" indent="1"/>
    </xf>
    <xf numFmtId="0" fontId="52" fillId="21" borderId="56" applyNumberFormat="0" applyProtection="0">
      <alignment horizontal="left" vertical="top" indent="1"/>
    </xf>
    <xf numFmtId="0" fontId="52" fillId="21" borderId="56" applyNumberFormat="0" applyProtection="0">
      <alignment horizontal="left" vertical="top" indent="1"/>
    </xf>
    <xf numFmtId="0" fontId="52" fillId="21" borderId="56" applyNumberFormat="0" applyProtection="0">
      <alignment horizontal="left" vertical="top" indent="1"/>
    </xf>
    <xf numFmtId="0" fontId="52" fillId="21" borderId="56" applyNumberFormat="0" applyProtection="0">
      <alignment horizontal="left" vertical="top" indent="1"/>
    </xf>
    <xf numFmtId="0" fontId="52" fillId="21" borderId="56" applyNumberFormat="0" applyProtection="0">
      <alignment horizontal="left" vertical="top" indent="1"/>
    </xf>
    <xf numFmtId="0" fontId="52" fillId="21" borderId="56" applyNumberFormat="0" applyProtection="0">
      <alignment horizontal="left" vertical="top" indent="1"/>
    </xf>
    <xf numFmtId="0" fontId="45" fillId="88" borderId="61" applyNumberFormat="0" applyProtection="0">
      <alignment horizontal="left" vertical="center" indent="1"/>
    </xf>
    <xf numFmtId="4" fontId="53" fillId="93" borderId="57" applyNumberFormat="0" applyProtection="0">
      <alignment horizontal="left" vertical="center" indent="1"/>
    </xf>
    <xf numFmtId="4" fontId="53" fillId="93" borderId="57" applyNumberFormat="0" applyProtection="0">
      <alignment horizontal="left" vertical="center" indent="1"/>
    </xf>
    <xf numFmtId="4" fontId="53" fillId="93" borderId="57" applyNumberFormat="0" applyProtection="0">
      <alignment horizontal="left" vertical="center" indent="1"/>
    </xf>
    <xf numFmtId="4" fontId="53" fillId="93" borderId="57" applyNumberFormat="0" applyProtection="0">
      <alignment horizontal="left" vertical="center" indent="1"/>
    </xf>
    <xf numFmtId="4" fontId="53" fillId="93" borderId="57" applyNumberFormat="0" applyProtection="0">
      <alignment horizontal="left" vertical="center" indent="1"/>
    </xf>
    <xf numFmtId="4" fontId="53" fillId="93" borderId="57" applyNumberFormat="0" applyProtection="0">
      <alignment horizontal="left" vertical="center" indent="1"/>
    </xf>
    <xf numFmtId="4" fontId="53" fillId="93" borderId="57" applyNumberFormat="0" applyProtection="0">
      <alignment horizontal="left" vertical="center" indent="1"/>
    </xf>
    <xf numFmtId="4" fontId="53" fillId="93" borderId="57" applyNumberFormat="0" applyProtection="0">
      <alignment horizontal="left" vertical="center" indent="1"/>
    </xf>
    <xf numFmtId="4" fontId="53" fillId="93" borderId="57" applyNumberFormat="0" applyProtection="0">
      <alignment horizontal="left" vertical="center" indent="1"/>
    </xf>
    <xf numFmtId="4" fontId="53" fillId="93" borderId="57" applyNumberFormat="0" applyProtection="0">
      <alignment horizontal="left" vertical="center" indent="1"/>
    </xf>
    <xf numFmtId="4" fontId="45" fillId="20" borderId="65" applyNumberFormat="0" applyProtection="0">
      <alignment horizontal="left" vertical="center" indent="1"/>
    </xf>
    <xf numFmtId="4" fontId="45" fillId="21" borderId="61" applyNumberFormat="0" applyProtection="0">
      <alignment horizontal="right" vertical="center"/>
    </xf>
    <xf numFmtId="4" fontId="4" fillId="31" borderId="65" applyNumberFormat="0" applyProtection="0">
      <alignment horizontal="left" vertical="center" indent="1"/>
    </xf>
    <xf numFmtId="4" fontId="4" fillId="31" borderId="65" applyNumberFormat="0" applyProtection="0">
      <alignment horizontal="left" vertical="center" indent="1"/>
    </xf>
    <xf numFmtId="4" fontId="45" fillId="80" borderId="65" applyNumberFormat="0" applyProtection="0">
      <alignment horizontal="left" vertical="center" indent="1"/>
    </xf>
    <xf numFmtId="4" fontId="45" fillId="26" borderId="61" applyNumberFormat="0" applyProtection="0">
      <alignment horizontal="right" vertical="center"/>
    </xf>
    <xf numFmtId="4" fontId="45" fillId="29" borderId="61" applyNumberFormat="0" applyProtection="0">
      <alignment horizontal="right" vertical="center"/>
    </xf>
    <xf numFmtId="4" fontId="45" fillId="59" borderId="61" applyNumberFormat="0" applyProtection="0">
      <alignment horizontal="right" vertical="center"/>
    </xf>
    <xf numFmtId="4" fontId="45" fillId="35" borderId="61" applyNumberFormat="0" applyProtection="0">
      <alignment horizontal="right" vertical="center"/>
    </xf>
    <xf numFmtId="4" fontId="45" fillId="27" borderId="61" applyNumberFormat="0" applyProtection="0">
      <alignment horizontal="right" vertical="center"/>
    </xf>
    <xf numFmtId="4" fontId="45" fillId="58" borderId="65" applyNumberFormat="0" applyProtection="0">
      <alignment horizontal="right" vertical="center"/>
    </xf>
    <xf numFmtId="4" fontId="45" fillId="71" borderId="61" applyNumberFormat="0" applyProtection="0">
      <alignment horizontal="right" vertical="center"/>
    </xf>
    <xf numFmtId="4" fontId="56" fillId="82" borderId="55" applyNumberFormat="0" applyProtection="0">
      <alignment horizontal="right" vertical="center"/>
    </xf>
    <xf numFmtId="4" fontId="55" fillId="91" borderId="53" applyNumberFormat="0" applyProtection="0">
      <alignment horizontal="right" vertical="center"/>
    </xf>
    <xf numFmtId="4" fontId="55" fillId="91" borderId="53" applyNumberFormat="0" applyProtection="0">
      <alignment horizontal="right" vertical="center"/>
    </xf>
    <xf numFmtId="4" fontId="55" fillId="91" borderId="53" applyNumberFormat="0" applyProtection="0">
      <alignment horizontal="right" vertical="center"/>
    </xf>
    <xf numFmtId="4" fontId="55" fillId="91" borderId="53" applyNumberFormat="0" applyProtection="0">
      <alignment horizontal="right" vertical="center"/>
    </xf>
    <xf numFmtId="4" fontId="55" fillId="91" borderId="53" applyNumberFormat="0" applyProtection="0">
      <alignment horizontal="right" vertical="center"/>
    </xf>
    <xf numFmtId="4" fontId="55" fillId="91" borderId="53" applyNumberFormat="0" applyProtection="0">
      <alignment horizontal="right" vertical="center"/>
    </xf>
    <xf numFmtId="4" fontId="55" fillId="91" borderId="53" applyNumberFormat="0" applyProtection="0">
      <alignment horizontal="right" vertical="center"/>
    </xf>
    <xf numFmtId="4" fontId="55" fillId="91" borderId="53" applyNumberFormat="0" applyProtection="0">
      <alignment horizontal="right" vertical="center"/>
    </xf>
    <xf numFmtId="4" fontId="55" fillId="91" borderId="53" applyNumberFormat="0" applyProtection="0">
      <alignment horizontal="right" vertical="center"/>
    </xf>
    <xf numFmtId="4" fontId="55" fillId="91" borderId="53" applyNumberFormat="0" applyProtection="0">
      <alignment horizontal="right" vertical="center"/>
    </xf>
    <xf numFmtId="0" fontId="45" fillId="20" borderId="81" applyNumberFormat="0" applyProtection="0">
      <alignment horizontal="left" vertical="top" indent="1"/>
    </xf>
    <xf numFmtId="4" fontId="45" fillId="91" borderId="78" applyNumberFormat="0" applyProtection="0">
      <alignment horizontal="right" vertical="center"/>
    </xf>
    <xf numFmtId="0" fontId="45" fillId="28" borderId="78" applyNumberFormat="0" applyProtection="0">
      <alignment horizontal="left" vertical="center" indent="1"/>
    </xf>
    <xf numFmtId="0" fontId="23" fillId="28" borderId="138" applyNumberFormat="0" applyAlignment="0" applyProtection="0"/>
    <xf numFmtId="4" fontId="45" fillId="22" borderId="78" applyNumberFormat="0" applyProtection="0">
      <alignment horizontal="right" vertical="center"/>
    </xf>
    <xf numFmtId="0" fontId="4" fillId="66" borderId="70" applyNumberFormat="0" applyFont="0" applyAlignment="0" applyProtection="0"/>
    <xf numFmtId="0" fontId="4" fillId="66" borderId="70" applyNumberFormat="0" applyFont="0" applyAlignment="0" applyProtection="0"/>
    <xf numFmtId="0" fontId="4" fillId="66" borderId="70" applyNumberFormat="0" applyFont="0" applyAlignment="0" applyProtection="0"/>
    <xf numFmtId="4" fontId="45" fillId="21" borderId="87" applyNumberFormat="0" applyProtection="0">
      <alignment horizontal="right" vertical="center"/>
    </xf>
    <xf numFmtId="4" fontId="4" fillId="31" borderId="91" applyNumberFormat="0" applyProtection="0">
      <alignment horizontal="left" vertical="center" indent="1"/>
    </xf>
    <xf numFmtId="0" fontId="28" fillId="0" borderId="59" applyNumberFormat="0" applyFill="0" applyAlignment="0" applyProtection="0"/>
    <xf numFmtId="0" fontId="28" fillId="0" borderId="59" applyNumberFormat="0" applyFill="0" applyAlignment="0" applyProtection="0"/>
    <xf numFmtId="0" fontId="28" fillId="0" borderId="59" applyNumberFormat="0" applyFill="0" applyAlignment="0" applyProtection="0"/>
    <xf numFmtId="0" fontId="28" fillId="0" borderId="59" applyNumberFormat="0" applyFill="0" applyAlignment="0" applyProtection="0"/>
    <xf numFmtId="0" fontId="28" fillId="0" borderId="59" applyNumberFormat="0" applyFill="0" applyAlignment="0" applyProtection="0"/>
    <xf numFmtId="0" fontId="28" fillId="0" borderId="59" applyNumberFormat="0" applyFill="0" applyAlignment="0" applyProtection="0"/>
    <xf numFmtId="0" fontId="28" fillId="0" borderId="59" applyNumberFormat="0" applyFill="0" applyAlignment="0" applyProtection="0"/>
    <xf numFmtId="0" fontId="28" fillId="0" borderId="59" applyNumberFormat="0" applyFill="0" applyAlignment="0" applyProtection="0"/>
    <xf numFmtId="0" fontId="28" fillId="0" borderId="59" applyNumberFormat="0" applyFill="0" applyAlignment="0" applyProtection="0"/>
    <xf numFmtId="0" fontId="46" fillId="28" borderId="55" applyNumberFormat="0" applyAlignment="0" applyProtection="0"/>
    <xf numFmtId="0" fontId="46" fillId="28" borderId="55" applyNumberFormat="0" applyAlignment="0" applyProtection="0"/>
    <xf numFmtId="0" fontId="46" fillId="28" borderId="55" applyNumberFormat="0" applyAlignment="0" applyProtection="0"/>
    <xf numFmtId="0" fontId="46" fillId="28" borderId="55" applyNumberFormat="0" applyAlignment="0" applyProtection="0"/>
    <xf numFmtId="0" fontId="46" fillId="28" borderId="55" applyNumberFormat="0" applyAlignment="0" applyProtection="0"/>
    <xf numFmtId="0" fontId="46" fillId="28" borderId="55" applyNumberFormat="0" applyAlignment="0" applyProtection="0"/>
    <xf numFmtId="0" fontId="46" fillId="28" borderId="55" applyNumberFormat="0" applyAlignment="0" applyProtection="0"/>
    <xf numFmtId="0" fontId="46" fillId="28" borderId="55" applyNumberFormat="0" applyAlignment="0" applyProtection="0"/>
    <xf numFmtId="0" fontId="46" fillId="28" borderId="55" applyNumberFormat="0" applyAlignment="0" applyProtection="0"/>
    <xf numFmtId="4" fontId="4" fillId="31" borderId="82" applyNumberFormat="0" applyProtection="0">
      <alignment horizontal="left" vertical="center" indent="1"/>
    </xf>
    <xf numFmtId="4" fontId="45" fillId="21" borderId="78" applyNumberFormat="0" applyProtection="0">
      <alignment horizontal="right" vertical="center"/>
    </xf>
    <xf numFmtId="4" fontId="45" fillId="80" borderId="82" applyNumberFormat="0" applyProtection="0">
      <alignment horizontal="left" vertical="center" indent="1"/>
    </xf>
    <xf numFmtId="4" fontId="45" fillId="21" borderId="82" applyNumberFormat="0" applyProtection="0">
      <alignment horizontal="left" vertical="center" indent="1"/>
    </xf>
    <xf numFmtId="0" fontId="45" fillId="24" borderId="78" applyNumberFormat="0" applyProtection="0">
      <alignment horizontal="left" vertical="center" indent="1"/>
    </xf>
    <xf numFmtId="0" fontId="28" fillId="0" borderId="84" applyNumberFormat="0" applyFill="0" applyAlignment="0" applyProtection="0"/>
    <xf numFmtId="0" fontId="46" fillId="28" borderId="80" applyNumberFormat="0" applyAlignment="0" applyProtection="0"/>
    <xf numFmtId="0" fontId="24" fillId="28" borderId="77" applyNumberFormat="0" applyAlignment="0" applyProtection="0"/>
    <xf numFmtId="0" fontId="4" fillId="66" borderId="79" applyNumberFormat="0" applyFont="0" applyAlignment="0" applyProtection="0"/>
    <xf numFmtId="0" fontId="4" fillId="66" borderId="79" applyNumberFormat="0" applyFont="0" applyAlignment="0" applyProtection="0"/>
    <xf numFmtId="4" fontId="45" fillId="35" borderId="78" applyNumberFormat="0" applyProtection="0">
      <alignment horizontal="right" vertical="center"/>
    </xf>
    <xf numFmtId="4" fontId="45" fillId="59" borderId="78" applyNumberFormat="0" applyProtection="0">
      <alignment horizontal="right" vertical="center"/>
    </xf>
    <xf numFmtId="4" fontId="45" fillId="91" borderId="78" applyNumberFormat="0" applyProtection="0">
      <alignment horizontal="right" vertical="center"/>
    </xf>
    <xf numFmtId="4" fontId="45" fillId="59" borderId="78" applyNumberFormat="0" applyProtection="0">
      <alignment horizontal="right" vertical="center"/>
    </xf>
    <xf numFmtId="4" fontId="45" fillId="21" borderId="82" applyNumberFormat="0" applyProtection="0">
      <alignment horizontal="left" vertical="center" indent="1"/>
    </xf>
    <xf numFmtId="0" fontId="4" fillId="66" borderId="62" applyNumberFormat="0" applyFont="0" applyAlignment="0" applyProtection="0"/>
    <xf numFmtId="0" fontId="45" fillId="20" borderId="69" applyNumberFormat="0" applyProtection="0">
      <alignment horizontal="left" vertical="center" indent="1"/>
    </xf>
    <xf numFmtId="4" fontId="45" fillId="0" borderId="78" applyNumberFormat="0" applyProtection="0">
      <alignment horizontal="right" vertical="center"/>
    </xf>
    <xf numFmtId="4" fontId="45" fillId="34" borderId="157" applyNumberFormat="0" applyProtection="0">
      <alignment horizontal="left" vertical="center" indent="1"/>
    </xf>
    <xf numFmtId="4" fontId="45" fillId="0" borderId="78" applyNumberFormat="0" applyProtection="0">
      <alignment horizontal="right" vertical="center"/>
    </xf>
    <xf numFmtId="0" fontId="45" fillId="24" borderId="81" applyNumberFormat="0" applyProtection="0">
      <alignment horizontal="left" vertical="top" indent="1"/>
    </xf>
    <xf numFmtId="4" fontId="45" fillId="26" borderId="122" applyNumberFormat="0" applyProtection="0">
      <alignment horizontal="right" vertical="center"/>
    </xf>
    <xf numFmtId="4" fontId="45" fillId="91" borderId="61" applyNumberFormat="0" applyProtection="0">
      <alignment horizontal="right" vertical="center"/>
    </xf>
    <xf numFmtId="4" fontId="45" fillId="0" borderId="61" applyNumberFormat="0" applyProtection="0">
      <alignment horizontal="right" vertical="center"/>
    </xf>
    <xf numFmtId="4" fontId="45" fillId="15" borderId="69" applyNumberFormat="0" applyProtection="0">
      <alignment horizontal="right" vertical="center"/>
    </xf>
    <xf numFmtId="4" fontId="45" fillId="91" borderId="78" applyNumberFormat="0" applyProtection="0">
      <alignment horizontal="right" vertical="center"/>
    </xf>
    <xf numFmtId="0" fontId="45" fillId="88" borderId="78" applyNumberFormat="0" applyProtection="0">
      <alignment horizontal="left" vertical="center" indent="1"/>
    </xf>
    <xf numFmtId="4" fontId="45" fillId="91" borderId="78" applyNumberFormat="0" applyProtection="0">
      <alignment horizontal="right" vertical="center"/>
    </xf>
    <xf numFmtId="0" fontId="4" fillId="66" borderId="106" applyNumberFormat="0" applyFont="0" applyAlignment="0" applyProtection="0"/>
    <xf numFmtId="4" fontId="45" fillId="35" borderId="78" applyNumberFormat="0" applyProtection="0">
      <alignment horizontal="right" vertical="center"/>
    </xf>
    <xf numFmtId="0" fontId="43" fillId="54" borderId="78" applyNumberFormat="0" applyAlignment="0" applyProtection="0"/>
    <xf numFmtId="4" fontId="55" fillId="91" borderId="78" applyNumberFormat="0" applyProtection="0">
      <alignment horizontal="right" vertical="center"/>
    </xf>
    <xf numFmtId="4" fontId="45" fillId="34" borderId="131" applyNumberFormat="0" applyProtection="0">
      <alignment horizontal="left" vertical="center" indent="1"/>
    </xf>
    <xf numFmtId="0" fontId="45" fillId="24" borderId="78" applyNumberFormat="0" applyProtection="0">
      <alignment horizontal="left" vertical="center" indent="1"/>
    </xf>
    <xf numFmtId="4" fontId="45" fillId="59" borderId="148" applyNumberFormat="0" applyProtection="0">
      <alignment horizontal="right" vertical="center"/>
    </xf>
    <xf numFmtId="0" fontId="45" fillId="28" borderId="78" applyNumberFormat="0" applyProtection="0">
      <alignment horizontal="left" vertical="center" indent="1"/>
    </xf>
    <xf numFmtId="0" fontId="46" fillId="28" borderId="80" applyNumberFormat="0" applyAlignment="0" applyProtection="0"/>
    <xf numFmtId="0" fontId="45" fillId="21" borderId="81" applyNumberFormat="0" applyProtection="0">
      <alignment horizontal="left" vertical="top" indent="1"/>
    </xf>
    <xf numFmtId="0" fontId="16" fillId="66" borderId="62" applyNumberFormat="0" applyFont="0" applyAlignment="0" applyProtection="0"/>
    <xf numFmtId="4" fontId="45" fillId="0" borderId="78" applyNumberFormat="0" applyProtection="0">
      <alignment horizontal="right" vertical="center"/>
    </xf>
    <xf numFmtId="4" fontId="45" fillId="21" borderId="82" applyNumberFormat="0" applyProtection="0">
      <alignment horizontal="left" vertical="center" indent="1"/>
    </xf>
    <xf numFmtId="0" fontId="4" fillId="66" borderId="106" applyNumberFormat="0" applyFont="0" applyAlignment="0" applyProtection="0"/>
    <xf numFmtId="4" fontId="45" fillId="91" borderId="69" applyNumberFormat="0" applyProtection="0">
      <alignment horizontal="right" vertical="center"/>
    </xf>
    <xf numFmtId="4" fontId="45" fillId="0" borderId="69" applyNumberFormat="0" applyProtection="0">
      <alignment horizontal="right" vertical="center"/>
    </xf>
    <xf numFmtId="0" fontId="24" fillId="28" borderId="60" applyNumberFormat="0" applyAlignment="0" applyProtection="0"/>
    <xf numFmtId="0" fontId="25" fillId="60" borderId="61" applyNumberFormat="0" applyAlignment="0" applyProtection="0"/>
    <xf numFmtId="4" fontId="45" fillId="22" borderId="78" applyNumberFormat="0" applyProtection="0">
      <alignment horizontal="right" vertical="center"/>
    </xf>
    <xf numFmtId="0" fontId="43" fillId="54" borderId="61" applyNumberFormat="0" applyAlignment="0" applyProtection="0"/>
    <xf numFmtId="0" fontId="42" fillId="19" borderId="60" applyNumberFormat="0" applyAlignment="0" applyProtection="0"/>
    <xf numFmtId="0" fontId="4" fillId="66" borderId="70" applyNumberFormat="0" applyFont="0" applyAlignment="0" applyProtection="0"/>
    <xf numFmtId="4" fontId="45" fillId="29" borderId="78" applyNumberFormat="0" applyProtection="0">
      <alignment horizontal="right" vertical="center"/>
    </xf>
    <xf numFmtId="4" fontId="45" fillId="91" borderId="78" applyNumberFormat="0" applyProtection="0">
      <alignment horizontal="right" vertical="center"/>
    </xf>
    <xf numFmtId="4" fontId="45" fillId="22" borderId="78" applyNumberFormat="0" applyProtection="0">
      <alignment horizontal="right" vertical="center"/>
    </xf>
    <xf numFmtId="4" fontId="45" fillId="71" borderId="122" applyNumberFormat="0" applyProtection="0">
      <alignment horizontal="right" vertical="center"/>
    </xf>
    <xf numFmtId="4" fontId="45" fillId="0" borderId="78" applyNumberFormat="0" applyProtection="0">
      <alignment horizontal="right" vertical="center"/>
    </xf>
    <xf numFmtId="0" fontId="43" fillId="54" borderId="78" applyNumberFormat="0" applyAlignment="0" applyProtection="0"/>
    <xf numFmtId="0" fontId="25" fillId="60" borderId="69" applyNumberFormat="0" applyAlignment="0" applyProtection="0"/>
    <xf numFmtId="0" fontId="45" fillId="53" borderId="61" applyNumberFormat="0" applyFont="0" applyAlignment="0" applyProtection="0"/>
    <xf numFmtId="0" fontId="4" fillId="66" borderId="62" applyNumberFormat="0" applyFont="0" applyAlignment="0" applyProtection="0"/>
    <xf numFmtId="0" fontId="4" fillId="66" borderId="62" applyNumberFormat="0" applyFont="0" applyAlignment="0" applyProtection="0"/>
    <xf numFmtId="0" fontId="4" fillId="66" borderId="62" applyNumberFormat="0" applyFont="0" applyAlignment="0" applyProtection="0"/>
    <xf numFmtId="0" fontId="46" fillId="60" borderId="63" applyNumberFormat="0" applyAlignment="0" applyProtection="0"/>
    <xf numFmtId="4" fontId="45" fillId="65" borderId="78" applyNumberFormat="0" applyProtection="0">
      <alignment vertical="center"/>
    </xf>
    <xf numFmtId="0" fontId="28" fillId="0" borderId="84" applyNumberFormat="0" applyFill="0" applyAlignment="0" applyProtection="0"/>
    <xf numFmtId="4" fontId="45" fillId="65" borderId="61" applyNumberFormat="0" applyProtection="0">
      <alignment vertical="center"/>
    </xf>
    <xf numFmtId="4" fontId="45" fillId="65" borderId="61" applyNumberFormat="0" applyProtection="0">
      <alignment vertical="center"/>
    </xf>
    <xf numFmtId="4" fontId="45" fillId="65" borderId="61" applyNumberFormat="0" applyProtection="0">
      <alignment vertical="center"/>
    </xf>
    <xf numFmtId="4" fontId="45" fillId="65" borderId="61" applyNumberFormat="0" applyProtection="0">
      <alignment vertical="center"/>
    </xf>
    <xf numFmtId="4" fontId="45" fillId="67" borderId="61" applyNumberFormat="0" applyProtection="0">
      <alignment horizontal="left" vertical="center" indent="1"/>
    </xf>
    <xf numFmtId="4" fontId="45" fillId="67" borderId="61" applyNumberFormat="0" applyProtection="0">
      <alignment horizontal="left" vertical="center" indent="1"/>
    </xf>
    <xf numFmtId="0" fontId="50" fillId="65" borderId="64" applyNumberFormat="0" applyProtection="0">
      <alignment horizontal="left" vertical="top" indent="1"/>
    </xf>
    <xf numFmtId="4" fontId="45" fillId="34" borderId="61" applyNumberFormat="0" applyProtection="0">
      <alignment horizontal="left" vertical="center" indent="1"/>
    </xf>
    <xf numFmtId="4" fontId="45" fillId="34" borderId="61" applyNumberFormat="0" applyProtection="0">
      <alignment horizontal="left" vertical="center" indent="1"/>
    </xf>
    <xf numFmtId="4" fontId="45" fillId="15" borderId="61" applyNumberFormat="0" applyProtection="0">
      <alignment horizontal="right" vertical="center"/>
    </xf>
    <xf numFmtId="4" fontId="45" fillId="15" borderId="61" applyNumberFormat="0" applyProtection="0">
      <alignment horizontal="right" vertical="center"/>
    </xf>
    <xf numFmtId="4" fontId="45" fillId="71" borderId="61" applyNumberFormat="0" applyProtection="0">
      <alignment horizontal="right" vertical="center"/>
    </xf>
    <xf numFmtId="4" fontId="45" fillId="71" borderId="61" applyNumberFormat="0" applyProtection="0">
      <alignment horizontal="right" vertical="center"/>
    </xf>
    <xf numFmtId="4" fontId="45" fillId="58" borderId="65" applyNumberFormat="0" applyProtection="0">
      <alignment horizontal="right" vertical="center"/>
    </xf>
    <xf numFmtId="4" fontId="45" fillId="58" borderId="65" applyNumberFormat="0" applyProtection="0">
      <alignment horizontal="right" vertical="center"/>
    </xf>
    <xf numFmtId="4" fontId="45" fillId="27" borderId="61" applyNumberFormat="0" applyProtection="0">
      <alignment horizontal="right" vertical="center"/>
    </xf>
    <xf numFmtId="4" fontId="45" fillId="27" borderId="61" applyNumberFormat="0" applyProtection="0">
      <alignment horizontal="right" vertical="center"/>
    </xf>
    <xf numFmtId="4" fontId="45" fillId="35" borderId="61" applyNumberFormat="0" applyProtection="0">
      <alignment horizontal="right" vertical="center"/>
    </xf>
    <xf numFmtId="4" fontId="45" fillId="35" borderId="61" applyNumberFormat="0" applyProtection="0">
      <alignment horizontal="right" vertical="center"/>
    </xf>
    <xf numFmtId="4" fontId="45" fillId="59" borderId="61" applyNumberFormat="0" applyProtection="0">
      <alignment horizontal="right" vertical="center"/>
    </xf>
    <xf numFmtId="4" fontId="45" fillId="59" borderId="61" applyNumberFormat="0" applyProtection="0">
      <alignment horizontal="right" vertical="center"/>
    </xf>
    <xf numFmtId="4" fontId="45" fillId="29" borderId="61" applyNumberFormat="0" applyProtection="0">
      <alignment horizontal="right" vertical="center"/>
    </xf>
    <xf numFmtId="4" fontId="45" fillId="29" borderId="61" applyNumberFormat="0" applyProtection="0">
      <alignment horizontal="right" vertical="center"/>
    </xf>
    <xf numFmtId="4" fontId="45" fillId="22" borderId="61" applyNumberFormat="0" applyProtection="0">
      <alignment horizontal="right" vertical="center"/>
    </xf>
    <xf numFmtId="4" fontId="45" fillId="22" borderId="61" applyNumberFormat="0" applyProtection="0">
      <alignment horizontal="right" vertical="center"/>
    </xf>
    <xf numFmtId="4" fontId="45" fillId="26" borderId="61" applyNumberFormat="0" applyProtection="0">
      <alignment horizontal="right" vertical="center"/>
    </xf>
    <xf numFmtId="4" fontId="45" fillId="26" borderId="61" applyNumberFormat="0" applyProtection="0">
      <alignment horizontal="right" vertical="center"/>
    </xf>
    <xf numFmtId="4" fontId="45" fillId="80" borderId="65" applyNumberFormat="0" applyProtection="0">
      <alignment horizontal="left" vertical="center" indent="1"/>
    </xf>
    <xf numFmtId="4" fontId="45" fillId="80" borderId="65" applyNumberFormat="0" applyProtection="0">
      <alignment horizontal="left" vertical="center" indent="1"/>
    </xf>
    <xf numFmtId="4" fontId="4" fillId="31" borderId="65" applyNumberFormat="0" applyProtection="0">
      <alignment horizontal="left" vertical="center" indent="1"/>
    </xf>
    <xf numFmtId="4" fontId="4" fillId="31" borderId="65" applyNumberFormat="0" applyProtection="0">
      <alignment horizontal="left" vertical="center" indent="1"/>
    </xf>
    <xf numFmtId="4" fontId="45" fillId="21" borderId="61" applyNumberFormat="0" applyProtection="0">
      <alignment horizontal="right" vertical="center"/>
    </xf>
    <xf numFmtId="4" fontId="45" fillId="21" borderId="61" applyNumberFormat="0" applyProtection="0">
      <alignment horizontal="right" vertical="center"/>
    </xf>
    <xf numFmtId="4" fontId="45" fillId="20" borderId="65" applyNumberFormat="0" applyProtection="0">
      <alignment horizontal="left" vertical="center" indent="1"/>
    </xf>
    <xf numFmtId="4" fontId="45" fillId="20" borderId="65" applyNumberFormat="0" applyProtection="0">
      <alignment horizontal="left" vertical="center" indent="1"/>
    </xf>
    <xf numFmtId="4" fontId="45" fillId="21" borderId="65" applyNumberFormat="0" applyProtection="0">
      <alignment horizontal="left" vertical="center" indent="1"/>
    </xf>
    <xf numFmtId="4" fontId="45" fillId="21" borderId="65" applyNumberFormat="0" applyProtection="0">
      <alignment horizontal="left" vertical="center" indent="1"/>
    </xf>
    <xf numFmtId="0" fontId="45" fillId="28" borderId="61" applyNumberFormat="0" applyProtection="0">
      <alignment horizontal="left" vertical="center" indent="1"/>
    </xf>
    <xf numFmtId="0" fontId="45" fillId="28" borderId="61" applyNumberFormat="0" applyProtection="0">
      <alignment horizontal="left" vertical="center" indent="1"/>
    </xf>
    <xf numFmtId="0" fontId="45" fillId="31" borderId="64" applyNumberFormat="0" applyProtection="0">
      <alignment horizontal="left" vertical="top" indent="1"/>
    </xf>
    <xf numFmtId="0" fontId="45" fillId="88" borderId="61" applyNumberFormat="0" applyProtection="0">
      <alignment horizontal="left" vertical="center" indent="1"/>
    </xf>
    <xf numFmtId="0" fontId="45" fillId="88" borderId="61" applyNumberFormat="0" applyProtection="0">
      <alignment horizontal="left" vertical="center" indent="1"/>
    </xf>
    <xf numFmtId="0" fontId="45" fillId="21" borderId="64" applyNumberFormat="0" applyProtection="0">
      <alignment horizontal="left" vertical="top" indent="1"/>
    </xf>
    <xf numFmtId="0" fontId="45" fillId="24" borderId="61" applyNumberFormat="0" applyProtection="0">
      <alignment horizontal="left" vertical="center" indent="1"/>
    </xf>
    <xf numFmtId="0" fontId="45" fillId="24" borderId="61" applyNumberFormat="0" applyProtection="0">
      <alignment horizontal="left" vertical="center" indent="1"/>
    </xf>
    <xf numFmtId="0" fontId="45" fillId="24" borderId="64" applyNumberFormat="0" applyProtection="0">
      <alignment horizontal="left" vertical="top" indent="1"/>
    </xf>
    <xf numFmtId="0" fontId="45" fillId="20" borderId="61" applyNumberFormat="0" applyProtection="0">
      <alignment horizontal="left" vertical="center" indent="1"/>
    </xf>
    <xf numFmtId="0" fontId="45" fillId="20" borderId="61" applyNumberFormat="0" applyProtection="0">
      <alignment horizontal="left" vertical="center" indent="1"/>
    </xf>
    <xf numFmtId="0" fontId="45" fillId="20" borderId="64" applyNumberFormat="0" applyProtection="0">
      <alignment horizontal="left" vertical="top" indent="1"/>
    </xf>
    <xf numFmtId="0" fontId="35" fillId="31" borderId="66" applyBorder="0"/>
    <xf numFmtId="4" fontId="52" fillId="66" borderId="64" applyNumberFormat="0" applyProtection="0">
      <alignment vertical="center"/>
    </xf>
    <xf numFmtId="4" fontId="53" fillId="93" borderId="73" applyNumberFormat="0" applyProtection="0">
      <alignment horizontal="left" vertical="center" indent="1"/>
    </xf>
    <xf numFmtId="0" fontId="45" fillId="20" borderId="78" applyNumberFormat="0" applyProtection="0">
      <alignment horizontal="left" vertical="center" indent="1"/>
    </xf>
    <xf numFmtId="4" fontId="52" fillId="28" borderId="64" applyNumberFormat="0" applyProtection="0">
      <alignment horizontal="left" vertical="center" indent="1"/>
    </xf>
    <xf numFmtId="0" fontId="52" fillId="66" borderId="64" applyNumberFormat="0" applyProtection="0">
      <alignment horizontal="left" vertical="top" indent="1"/>
    </xf>
    <xf numFmtId="4" fontId="45" fillId="0" borderId="61" applyNumberFormat="0" applyProtection="0">
      <alignment horizontal="right" vertical="center"/>
    </xf>
    <xf numFmtId="4" fontId="45" fillId="0" borderId="61" applyNumberFormat="0" applyProtection="0">
      <alignment horizontal="right" vertical="center"/>
    </xf>
    <xf numFmtId="4" fontId="45" fillId="91" borderId="61" applyNumberFormat="0" applyProtection="0">
      <alignment horizontal="right" vertical="center"/>
    </xf>
    <xf numFmtId="4" fontId="45" fillId="91" borderId="61" applyNumberFormat="0" applyProtection="0">
      <alignment horizontal="right" vertical="center"/>
    </xf>
    <xf numFmtId="4" fontId="45" fillId="34" borderId="61" applyNumberFormat="0" applyProtection="0">
      <alignment horizontal="left" vertical="center" indent="1"/>
    </xf>
    <xf numFmtId="4" fontId="45" fillId="34" borderId="61" applyNumberFormat="0" applyProtection="0">
      <alignment horizontal="left" vertical="center" indent="1"/>
    </xf>
    <xf numFmtId="4" fontId="45" fillId="34" borderId="61" applyNumberFormat="0" applyProtection="0">
      <alignment horizontal="left" vertical="center" indent="1"/>
    </xf>
    <xf numFmtId="4" fontId="45" fillId="34" borderId="61" applyNumberFormat="0" applyProtection="0">
      <alignment horizontal="left" vertical="center" indent="1"/>
    </xf>
    <xf numFmtId="0" fontId="52" fillId="21" borderId="64" applyNumberFormat="0" applyProtection="0">
      <alignment horizontal="left" vertical="top" indent="1"/>
    </xf>
    <xf numFmtId="4" fontId="53" fillId="93" borderId="65" applyNumberFormat="0" applyProtection="0">
      <alignment horizontal="left" vertical="center" indent="1"/>
    </xf>
    <xf numFmtId="4" fontId="45" fillId="21" borderId="73" applyNumberFormat="0" applyProtection="0">
      <alignment horizontal="left" vertical="center" indent="1"/>
    </xf>
    <xf numFmtId="4" fontId="45" fillId="22" borderId="69" applyNumberFormat="0" applyProtection="0">
      <alignment horizontal="right" vertical="center"/>
    </xf>
    <xf numFmtId="4" fontId="55" fillId="91" borderId="61" applyNumberFormat="0" applyProtection="0">
      <alignment horizontal="right" vertical="center"/>
    </xf>
    <xf numFmtId="4" fontId="45" fillId="65" borderId="69" applyNumberFormat="0" applyProtection="0">
      <alignment vertical="center"/>
    </xf>
    <xf numFmtId="4" fontId="45" fillId="65" borderId="69" applyNumberFormat="0" applyProtection="0">
      <alignment vertical="center"/>
    </xf>
    <xf numFmtId="0" fontId="24" fillId="28" borderId="77" applyNumberFormat="0" applyAlignment="0" applyProtection="0"/>
    <xf numFmtId="0" fontId="4" fillId="66" borderId="70" applyNumberFormat="0" applyFont="0" applyAlignment="0" applyProtection="0"/>
    <xf numFmtId="4" fontId="45" fillId="20" borderId="82" applyNumberFormat="0" applyProtection="0">
      <alignment horizontal="left" vertical="center" indent="1"/>
    </xf>
    <xf numFmtId="0" fontId="52" fillId="21" borderId="81" applyNumberFormat="0" applyProtection="0">
      <alignment horizontal="left" vertical="top" indent="1"/>
    </xf>
    <xf numFmtId="0" fontId="52" fillId="66" borderId="81" applyNumberFormat="0" applyProtection="0">
      <alignment horizontal="left" vertical="top" indent="1"/>
    </xf>
    <xf numFmtId="4" fontId="45" fillId="15" borderId="78" applyNumberFormat="0" applyProtection="0">
      <alignment horizontal="right" vertical="center"/>
    </xf>
    <xf numFmtId="0" fontId="52" fillId="21" borderId="81" applyNumberFormat="0" applyProtection="0">
      <alignment horizontal="left" vertical="top" indent="1"/>
    </xf>
    <xf numFmtId="4" fontId="45" fillId="59" borderId="78" applyNumberFormat="0" applyProtection="0">
      <alignment horizontal="right" vertical="center"/>
    </xf>
    <xf numFmtId="4" fontId="45" fillId="35" borderId="78" applyNumberFormat="0" applyProtection="0">
      <alignment horizontal="right" vertical="center"/>
    </xf>
    <xf numFmtId="4" fontId="45" fillId="27" borderId="78" applyNumberFormat="0" applyProtection="0">
      <alignment horizontal="right" vertical="center"/>
    </xf>
    <xf numFmtId="0" fontId="4" fillId="66" borderId="79" applyNumberFormat="0" applyFont="0" applyAlignment="0" applyProtection="0"/>
    <xf numFmtId="0" fontId="25" fillId="60" borderId="69" applyNumberFormat="0" applyAlignment="0" applyProtection="0"/>
    <xf numFmtId="0" fontId="45" fillId="88" borderId="78" applyNumberFormat="0" applyProtection="0">
      <alignment horizontal="left" vertical="center" indent="1"/>
    </xf>
    <xf numFmtId="4" fontId="45" fillId="15" borderId="87" applyNumberFormat="0" applyProtection="0">
      <alignment horizontal="right" vertical="center"/>
    </xf>
    <xf numFmtId="4" fontId="45" fillId="91" borderId="78" applyNumberFormat="0" applyProtection="0">
      <alignment horizontal="right" vertical="center"/>
    </xf>
    <xf numFmtId="4" fontId="45" fillId="91" borderId="78" applyNumberFormat="0" applyProtection="0">
      <alignment horizontal="right" vertical="center"/>
    </xf>
    <xf numFmtId="4" fontId="45" fillId="34" borderId="78" applyNumberFormat="0" applyProtection="0">
      <alignment horizontal="left" vertical="center" indent="1"/>
    </xf>
    <xf numFmtId="0" fontId="45" fillId="88" borderId="87" applyNumberFormat="0" applyProtection="0">
      <alignment horizontal="left" vertical="center" indent="1"/>
    </xf>
    <xf numFmtId="0" fontId="45" fillId="21" borderId="90" applyNumberFormat="0" applyProtection="0">
      <alignment horizontal="left" vertical="top" indent="1"/>
    </xf>
    <xf numFmtId="0" fontId="45" fillId="24" borderId="87" applyNumberFormat="0" applyProtection="0">
      <alignment horizontal="left" vertical="center" indent="1"/>
    </xf>
    <xf numFmtId="4" fontId="4" fillId="31" borderId="82" applyNumberFormat="0" applyProtection="0">
      <alignment horizontal="left" vertical="center" indent="1"/>
    </xf>
    <xf numFmtId="0" fontId="28" fillId="0" borderId="67" applyNumberFormat="0" applyFill="0" applyAlignment="0" applyProtection="0"/>
    <xf numFmtId="0" fontId="46" fillId="28" borderId="63" applyNumberFormat="0" applyAlignment="0" applyProtection="0"/>
    <xf numFmtId="4" fontId="45" fillId="80" borderId="109" applyNumberFormat="0" applyProtection="0">
      <alignment horizontal="left" vertical="center" indent="1"/>
    </xf>
    <xf numFmtId="0" fontId="45" fillId="28" borderId="87" applyNumberFormat="0" applyProtection="0">
      <alignment horizontal="left" vertical="center" indent="1"/>
    </xf>
    <xf numFmtId="0" fontId="46" fillId="28" borderId="80" applyNumberFormat="0" applyAlignment="0" applyProtection="0"/>
    <xf numFmtId="4" fontId="4" fillId="31" borderId="73" applyNumberFormat="0" applyProtection="0">
      <alignment horizontal="left" vertical="center" indent="1"/>
    </xf>
    <xf numFmtId="0" fontId="52" fillId="66" borderId="81" applyNumberFormat="0" applyProtection="0">
      <alignment horizontal="left" vertical="top" indent="1"/>
    </xf>
    <xf numFmtId="4" fontId="45" fillId="91" borderId="78" applyNumberFormat="0" applyProtection="0">
      <alignment horizontal="right" vertical="center"/>
    </xf>
    <xf numFmtId="0" fontId="24" fillId="28" borderId="60" applyNumberFormat="0" applyAlignment="0" applyProtection="0"/>
    <xf numFmtId="0" fontId="24" fillId="28" borderId="60" applyNumberFormat="0" applyAlignment="0" applyProtection="0"/>
    <xf numFmtId="0" fontId="24" fillId="28" borderId="60" applyNumberFormat="0" applyAlignment="0" applyProtection="0"/>
    <xf numFmtId="0" fontId="24" fillId="28" borderId="60" applyNumberFormat="0" applyAlignment="0" applyProtection="0"/>
    <xf numFmtId="0" fontId="24" fillId="28" borderId="60" applyNumberFormat="0" applyAlignment="0" applyProtection="0"/>
    <xf numFmtId="0" fontId="24" fillId="28" borderId="60" applyNumberFormat="0" applyAlignment="0" applyProtection="0"/>
    <xf numFmtId="0" fontId="24" fillId="28" borderId="60" applyNumberFormat="0" applyAlignment="0" applyProtection="0"/>
    <xf numFmtId="0" fontId="24" fillId="28" borderId="60" applyNumberFormat="0" applyAlignment="0" applyProtection="0"/>
    <xf numFmtId="0" fontId="24" fillId="28" borderId="60" applyNumberFormat="0" applyAlignment="0" applyProtection="0"/>
    <xf numFmtId="0" fontId="25" fillId="60" borderId="61" applyNumberFormat="0" applyAlignment="0" applyProtection="0"/>
    <xf numFmtId="0" fontId="25" fillId="60" borderId="61" applyNumberFormat="0" applyAlignment="0" applyProtection="0"/>
    <xf numFmtId="0" fontId="25" fillId="60" borderId="61" applyNumberFormat="0" applyAlignment="0" applyProtection="0"/>
    <xf numFmtId="0" fontId="25" fillId="60" borderId="61" applyNumberFormat="0" applyAlignment="0" applyProtection="0"/>
    <xf numFmtId="0" fontId="25" fillId="60" borderId="61" applyNumberFormat="0" applyAlignment="0" applyProtection="0"/>
    <xf numFmtId="0" fontId="25" fillId="60" borderId="61" applyNumberFormat="0" applyAlignment="0" applyProtection="0"/>
    <xf numFmtId="0" fontId="25" fillId="60" borderId="61" applyNumberFormat="0" applyAlignment="0" applyProtection="0"/>
    <xf numFmtId="0" fontId="25" fillId="60" borderId="61" applyNumberFormat="0" applyAlignment="0" applyProtection="0"/>
    <xf numFmtId="4" fontId="45" fillId="15" borderId="105" applyNumberFormat="0" applyProtection="0">
      <alignment horizontal="right" vertical="center"/>
    </xf>
    <xf numFmtId="4" fontId="45" fillId="65" borderId="78" applyNumberFormat="0" applyProtection="0">
      <alignment vertical="center"/>
    </xf>
    <xf numFmtId="4" fontId="45" fillId="91" borderId="96" applyNumberFormat="0" applyProtection="0">
      <alignment horizontal="right" vertical="center"/>
    </xf>
    <xf numFmtId="0" fontId="43" fillId="54" borderId="61" applyNumberFormat="0" applyAlignment="0" applyProtection="0"/>
    <xf numFmtId="0" fontId="43" fillId="54" borderId="61" applyNumberFormat="0" applyAlignment="0" applyProtection="0"/>
    <xf numFmtId="0" fontId="43" fillId="54" borderId="61" applyNumberFormat="0" applyAlignment="0" applyProtection="0"/>
    <xf numFmtId="0" fontId="43" fillId="54" borderId="61" applyNumberFormat="0" applyAlignment="0" applyProtection="0"/>
    <xf numFmtId="0" fontId="43" fillId="54" borderId="61" applyNumberFormat="0" applyAlignment="0" applyProtection="0"/>
    <xf numFmtId="0" fontId="43" fillId="54" borderId="61" applyNumberFormat="0" applyAlignment="0" applyProtection="0"/>
    <xf numFmtId="0" fontId="43" fillId="54" borderId="61" applyNumberFormat="0" applyAlignment="0" applyProtection="0"/>
    <xf numFmtId="0" fontId="43" fillId="54" borderId="61" applyNumberFormat="0" applyAlignment="0" applyProtection="0"/>
    <xf numFmtId="0" fontId="42" fillId="19" borderId="60" applyNumberFormat="0" applyAlignment="0" applyProtection="0"/>
    <xf numFmtId="0" fontId="42" fillId="19" borderId="60" applyNumberFormat="0" applyAlignment="0" applyProtection="0"/>
    <xf numFmtId="0" fontId="42" fillId="19" borderId="60" applyNumberFormat="0" applyAlignment="0" applyProtection="0"/>
    <xf numFmtId="0" fontId="42" fillId="19" borderId="60" applyNumberFormat="0" applyAlignment="0" applyProtection="0"/>
    <xf numFmtId="0" fontId="42" fillId="19" borderId="60" applyNumberFormat="0" applyAlignment="0" applyProtection="0"/>
    <xf numFmtId="0" fontId="42" fillId="19" borderId="60" applyNumberFormat="0" applyAlignment="0" applyProtection="0"/>
    <xf numFmtId="0" fontId="42" fillId="19" borderId="60" applyNumberFormat="0" applyAlignment="0" applyProtection="0"/>
    <xf numFmtId="0" fontId="42" fillId="19" borderId="60" applyNumberFormat="0" applyAlignment="0" applyProtection="0"/>
    <xf numFmtId="0" fontId="42" fillId="19" borderId="60" applyNumberFormat="0" applyAlignment="0" applyProtection="0"/>
    <xf numFmtId="0" fontId="42" fillId="19" borderId="68" applyNumberFormat="0" applyAlignment="0" applyProtection="0"/>
    <xf numFmtId="0" fontId="45" fillId="53" borderId="61" applyNumberFormat="0" applyFont="0" applyAlignment="0" applyProtection="0"/>
    <xf numFmtId="0" fontId="45" fillId="53" borderId="61" applyNumberFormat="0" applyFont="0" applyAlignment="0" applyProtection="0"/>
    <xf numFmtId="0" fontId="45" fillId="53" borderId="61" applyNumberFormat="0" applyFont="0" applyAlignment="0" applyProtection="0"/>
    <xf numFmtId="0" fontId="45" fillId="53" borderId="61" applyNumberFormat="0" applyFont="0" applyAlignment="0" applyProtection="0"/>
    <xf numFmtId="0" fontId="45" fillId="53" borderId="61" applyNumberFormat="0" applyFont="0" applyAlignment="0" applyProtection="0"/>
    <xf numFmtId="0" fontId="45" fillId="53" borderId="61" applyNumberFormat="0" applyFont="0" applyAlignment="0" applyProtection="0"/>
    <xf numFmtId="0" fontId="45" fillId="53" borderId="61" applyNumberFormat="0" applyFont="0" applyAlignment="0" applyProtection="0"/>
    <xf numFmtId="0" fontId="45" fillId="53" borderId="61" applyNumberFormat="0" applyFont="0" applyAlignment="0" applyProtection="0"/>
    <xf numFmtId="0" fontId="4" fillId="66" borderId="62" applyNumberFormat="0" applyFont="0" applyAlignment="0" applyProtection="0"/>
    <xf numFmtId="0" fontId="4" fillId="66" borderId="62" applyNumberFormat="0" applyFont="0" applyAlignment="0" applyProtection="0"/>
    <xf numFmtId="0" fontId="4" fillId="66" borderId="62" applyNumberFormat="0" applyFont="0" applyAlignment="0" applyProtection="0"/>
    <xf numFmtId="0" fontId="4" fillId="66" borderId="62" applyNumberFormat="0" applyFont="0" applyAlignment="0" applyProtection="0"/>
    <xf numFmtId="0" fontId="4" fillId="66" borderId="62" applyNumberFormat="0" applyFont="0" applyAlignment="0" applyProtection="0"/>
    <xf numFmtId="0" fontId="4" fillId="66" borderId="62" applyNumberFormat="0" applyFont="0" applyAlignment="0" applyProtection="0"/>
    <xf numFmtId="0" fontId="4" fillId="66" borderId="62" applyNumberFormat="0" applyFont="0" applyAlignment="0" applyProtection="0"/>
    <xf numFmtId="0" fontId="4" fillId="66" borderId="62" applyNumberFormat="0" applyFont="0" applyAlignment="0" applyProtection="0"/>
    <xf numFmtId="0" fontId="4" fillId="66" borderId="62" applyNumberFormat="0" applyFont="0" applyAlignment="0" applyProtection="0"/>
    <xf numFmtId="0" fontId="4" fillId="66" borderId="62" applyNumberFormat="0" applyFont="0" applyAlignment="0" applyProtection="0"/>
    <xf numFmtId="0" fontId="4" fillId="66" borderId="62" applyNumberFormat="0" applyFont="0" applyAlignment="0" applyProtection="0"/>
    <xf numFmtId="0" fontId="4" fillId="66" borderId="62" applyNumberFormat="0" applyFont="0" applyAlignment="0" applyProtection="0"/>
    <xf numFmtId="0" fontId="4" fillId="66" borderId="62" applyNumberFormat="0" applyFont="0" applyAlignment="0" applyProtection="0"/>
    <xf numFmtId="0" fontId="4" fillId="66" borderId="62" applyNumberFormat="0" applyFont="0" applyAlignment="0" applyProtection="0"/>
    <xf numFmtId="0" fontId="4" fillId="66" borderId="62" applyNumberFormat="0" applyFont="0" applyAlignment="0" applyProtection="0"/>
    <xf numFmtId="0" fontId="46" fillId="60" borderId="63" applyNumberFormat="0" applyAlignment="0" applyProtection="0"/>
    <xf numFmtId="0" fontId="46" fillId="60" borderId="63" applyNumberFormat="0" applyAlignment="0" applyProtection="0"/>
    <xf numFmtId="0" fontId="46" fillId="60" borderId="63" applyNumberFormat="0" applyAlignment="0" applyProtection="0"/>
    <xf numFmtId="0" fontId="46" fillId="60" borderId="63" applyNumberFormat="0" applyAlignment="0" applyProtection="0"/>
    <xf numFmtId="0" fontId="46" fillId="60" borderId="63" applyNumberFormat="0" applyAlignment="0" applyProtection="0"/>
    <xf numFmtId="0" fontId="46" fillId="60" borderId="63" applyNumberFormat="0" applyAlignment="0" applyProtection="0"/>
    <xf numFmtId="0" fontId="46" fillId="60" borderId="63" applyNumberFormat="0" applyAlignment="0" applyProtection="0"/>
    <xf numFmtId="0" fontId="46" fillId="60" borderId="63" applyNumberFormat="0" applyAlignment="0" applyProtection="0"/>
    <xf numFmtId="4" fontId="15" fillId="67" borderId="63" applyNumberFormat="0" applyProtection="0">
      <alignment vertical="center"/>
    </xf>
    <xf numFmtId="4" fontId="45" fillId="65" borderId="61" applyNumberFormat="0" applyProtection="0">
      <alignment vertical="center"/>
    </xf>
    <xf numFmtId="4" fontId="45" fillId="65" borderId="61" applyNumberFormat="0" applyProtection="0">
      <alignment vertical="center"/>
    </xf>
    <xf numFmtId="4" fontId="45" fillId="65" borderId="61" applyNumberFormat="0" applyProtection="0">
      <alignment vertical="center"/>
    </xf>
    <xf numFmtId="4" fontId="45" fillId="65" borderId="61" applyNumberFormat="0" applyProtection="0">
      <alignment vertical="center"/>
    </xf>
    <xf numFmtId="4" fontId="45" fillId="65" borderId="61" applyNumberFormat="0" applyProtection="0">
      <alignment vertical="center"/>
    </xf>
    <xf numFmtId="4" fontId="45" fillId="65" borderId="61" applyNumberFormat="0" applyProtection="0">
      <alignment vertical="center"/>
    </xf>
    <xf numFmtId="4" fontId="45" fillId="65" borderId="61" applyNumberFormat="0" applyProtection="0">
      <alignment vertical="center"/>
    </xf>
    <xf numFmtId="4" fontId="45" fillId="65" borderId="61" applyNumberFormat="0" applyProtection="0">
      <alignment vertical="center"/>
    </xf>
    <xf numFmtId="4" fontId="45" fillId="65" borderId="61" applyNumberFormat="0" applyProtection="0">
      <alignment vertical="center"/>
    </xf>
    <xf numFmtId="4" fontId="45" fillId="65" borderId="61" applyNumberFormat="0" applyProtection="0">
      <alignment vertical="center"/>
    </xf>
    <xf numFmtId="4" fontId="45" fillId="65" borderId="61" applyNumberFormat="0" applyProtection="0">
      <alignment vertical="center"/>
    </xf>
    <xf numFmtId="4" fontId="45" fillId="65" borderId="61" applyNumberFormat="0" applyProtection="0">
      <alignment vertical="center"/>
    </xf>
    <xf numFmtId="4" fontId="45" fillId="65" borderId="61" applyNumberFormat="0" applyProtection="0">
      <alignment vertical="center"/>
    </xf>
    <xf numFmtId="4" fontId="45" fillId="65" borderId="61" applyNumberFormat="0" applyProtection="0">
      <alignment vertical="center"/>
    </xf>
    <xf numFmtId="4" fontId="45" fillId="65" borderId="61" applyNumberFormat="0" applyProtection="0">
      <alignment vertical="center"/>
    </xf>
    <xf numFmtId="4" fontId="45" fillId="65" borderId="61" applyNumberFormat="0" applyProtection="0">
      <alignment vertical="center"/>
    </xf>
    <xf numFmtId="4" fontId="45" fillId="65" borderId="61" applyNumberFormat="0" applyProtection="0">
      <alignment vertical="center"/>
    </xf>
    <xf numFmtId="4" fontId="45" fillId="65" borderId="61" applyNumberFormat="0" applyProtection="0">
      <alignment vertical="center"/>
    </xf>
    <xf numFmtId="4" fontId="48" fillId="67" borderId="63" applyNumberFormat="0" applyProtection="0">
      <alignment vertical="center"/>
    </xf>
    <xf numFmtId="4" fontId="45" fillId="65" borderId="61" applyNumberFormat="0" applyProtection="0">
      <alignment vertical="center"/>
    </xf>
    <xf numFmtId="4" fontId="45" fillId="65" borderId="61" applyNumberFormat="0" applyProtection="0">
      <alignment vertical="center"/>
    </xf>
    <xf numFmtId="4" fontId="45" fillId="65" borderId="61" applyNumberFormat="0" applyProtection="0">
      <alignment vertical="center"/>
    </xf>
    <xf numFmtId="4" fontId="45" fillId="65" borderId="61" applyNumberFormat="0" applyProtection="0">
      <alignment vertical="center"/>
    </xf>
    <xf numFmtId="4" fontId="45" fillId="65" borderId="61" applyNumberFormat="0" applyProtection="0">
      <alignment vertical="center"/>
    </xf>
    <xf numFmtId="4" fontId="45" fillId="65" borderId="61" applyNumberFormat="0" applyProtection="0">
      <alignment vertical="center"/>
    </xf>
    <xf numFmtId="4" fontId="45" fillId="65" borderId="61" applyNumberFormat="0" applyProtection="0">
      <alignment vertical="center"/>
    </xf>
    <xf numFmtId="4" fontId="45" fillId="65" borderId="61" applyNumberFormat="0" applyProtection="0">
      <alignment vertical="center"/>
    </xf>
    <xf numFmtId="4" fontId="45" fillId="65" borderId="61" applyNumberFormat="0" applyProtection="0">
      <alignment vertical="center"/>
    </xf>
    <xf numFmtId="4" fontId="45" fillId="65" borderId="61" applyNumberFormat="0" applyProtection="0">
      <alignment vertical="center"/>
    </xf>
    <xf numFmtId="4" fontId="45" fillId="65" borderId="61" applyNumberFormat="0" applyProtection="0">
      <alignment vertical="center"/>
    </xf>
    <xf numFmtId="4" fontId="45" fillId="65" borderId="61" applyNumberFormat="0" applyProtection="0">
      <alignment vertical="center"/>
    </xf>
    <xf numFmtId="4" fontId="45" fillId="65" borderId="61" applyNumberFormat="0" applyProtection="0">
      <alignment vertical="center"/>
    </xf>
    <xf numFmtId="4" fontId="45" fillId="65" borderId="61" applyNumberFormat="0" applyProtection="0">
      <alignment vertical="center"/>
    </xf>
    <xf numFmtId="4" fontId="45" fillId="65" borderId="61" applyNumberFormat="0" applyProtection="0">
      <alignment vertical="center"/>
    </xf>
    <xf numFmtId="4" fontId="45" fillId="65" borderId="61" applyNumberFormat="0" applyProtection="0">
      <alignment vertical="center"/>
    </xf>
    <xf numFmtId="4" fontId="45" fillId="65" borderId="61" applyNumberFormat="0" applyProtection="0">
      <alignment vertical="center"/>
    </xf>
    <xf numFmtId="4" fontId="45" fillId="65" borderId="61" applyNumberFormat="0" applyProtection="0">
      <alignment vertical="center"/>
    </xf>
    <xf numFmtId="4" fontId="15" fillId="67" borderId="63" applyNumberFormat="0" applyProtection="0">
      <alignment horizontal="left" vertical="center" indent="1"/>
    </xf>
    <xf numFmtId="4" fontId="45" fillId="67" borderId="61" applyNumberFormat="0" applyProtection="0">
      <alignment horizontal="left" vertical="center" indent="1"/>
    </xf>
    <xf numFmtId="4" fontId="45" fillId="67" borderId="61" applyNumberFormat="0" applyProtection="0">
      <alignment horizontal="left" vertical="center" indent="1"/>
    </xf>
    <xf numFmtId="4" fontId="45" fillId="67" borderId="61" applyNumberFormat="0" applyProtection="0">
      <alignment horizontal="left" vertical="center" indent="1"/>
    </xf>
    <xf numFmtId="4" fontId="45" fillId="67" borderId="61" applyNumberFormat="0" applyProtection="0">
      <alignment horizontal="left" vertical="center" indent="1"/>
    </xf>
    <xf numFmtId="4" fontId="45" fillId="67" borderId="61" applyNumberFormat="0" applyProtection="0">
      <alignment horizontal="left" vertical="center" indent="1"/>
    </xf>
    <xf numFmtId="4" fontId="45" fillId="67" borderId="61" applyNumberFormat="0" applyProtection="0">
      <alignment horizontal="left" vertical="center" indent="1"/>
    </xf>
    <xf numFmtId="4" fontId="45" fillId="67" borderId="61" applyNumberFormat="0" applyProtection="0">
      <alignment horizontal="left" vertical="center" indent="1"/>
    </xf>
    <xf numFmtId="4" fontId="45" fillId="67" borderId="61" applyNumberFormat="0" applyProtection="0">
      <alignment horizontal="left" vertical="center" indent="1"/>
    </xf>
    <xf numFmtId="4" fontId="45" fillId="67" borderId="61" applyNumberFormat="0" applyProtection="0">
      <alignment horizontal="left" vertical="center" indent="1"/>
    </xf>
    <xf numFmtId="4" fontId="45" fillId="67" borderId="61" applyNumberFormat="0" applyProtection="0">
      <alignment horizontal="left" vertical="center" indent="1"/>
    </xf>
    <xf numFmtId="4" fontId="45" fillId="67" borderId="61" applyNumberFormat="0" applyProtection="0">
      <alignment horizontal="left" vertical="center" indent="1"/>
    </xf>
    <xf numFmtId="4" fontId="45" fillId="67" borderId="61" applyNumberFormat="0" applyProtection="0">
      <alignment horizontal="left" vertical="center" indent="1"/>
    </xf>
    <xf numFmtId="4" fontId="45" fillId="67" borderId="61" applyNumberFormat="0" applyProtection="0">
      <alignment horizontal="left" vertical="center" indent="1"/>
    </xf>
    <xf numFmtId="4" fontId="45" fillId="67" borderId="61" applyNumberFormat="0" applyProtection="0">
      <alignment horizontal="left" vertical="center" indent="1"/>
    </xf>
    <xf numFmtId="4" fontId="45" fillId="67" borderId="61" applyNumberFormat="0" applyProtection="0">
      <alignment horizontal="left" vertical="center" indent="1"/>
    </xf>
    <xf numFmtId="4" fontId="45" fillId="67" borderId="61" applyNumberFormat="0" applyProtection="0">
      <alignment horizontal="left" vertical="center" indent="1"/>
    </xf>
    <xf numFmtId="4" fontId="45" fillId="67" borderId="61" applyNumberFormat="0" applyProtection="0">
      <alignment horizontal="left" vertical="center" indent="1"/>
    </xf>
    <xf numFmtId="4" fontId="45" fillId="67" borderId="61" applyNumberFormat="0" applyProtection="0">
      <alignment horizontal="left" vertical="center" indent="1"/>
    </xf>
    <xf numFmtId="4" fontId="15" fillId="67" borderId="63" applyNumberFormat="0" applyProtection="0">
      <alignment horizontal="left" vertical="center" indent="1"/>
    </xf>
    <xf numFmtId="0" fontId="50" fillId="65" borderId="64" applyNumberFormat="0" applyProtection="0">
      <alignment horizontal="left" vertical="top" indent="1"/>
    </xf>
    <xf numFmtId="0" fontId="50" fillId="65" borderId="64" applyNumberFormat="0" applyProtection="0">
      <alignment horizontal="left" vertical="top" indent="1"/>
    </xf>
    <xf numFmtId="0" fontId="50" fillId="65" borderId="64" applyNumberFormat="0" applyProtection="0">
      <alignment horizontal="left" vertical="top" indent="1"/>
    </xf>
    <xf numFmtId="0" fontId="50" fillId="65" borderId="64" applyNumberFormat="0" applyProtection="0">
      <alignment horizontal="left" vertical="top" indent="1"/>
    </xf>
    <xf numFmtId="0" fontId="50" fillId="65" borderId="64" applyNumberFormat="0" applyProtection="0">
      <alignment horizontal="left" vertical="top" indent="1"/>
    </xf>
    <xf numFmtId="0" fontId="50" fillId="65" borderId="64" applyNumberFormat="0" applyProtection="0">
      <alignment horizontal="left" vertical="top" indent="1"/>
    </xf>
    <xf numFmtId="0" fontId="50" fillId="65" borderId="64" applyNumberFormat="0" applyProtection="0">
      <alignment horizontal="left" vertical="top" indent="1"/>
    </xf>
    <xf numFmtId="0" fontId="50" fillId="65" borderId="64" applyNumberFormat="0" applyProtection="0">
      <alignment horizontal="left" vertical="top" indent="1"/>
    </xf>
    <xf numFmtId="0" fontId="50" fillId="65" borderId="64" applyNumberFormat="0" applyProtection="0">
      <alignment horizontal="left" vertical="top" indent="1"/>
    </xf>
    <xf numFmtId="0" fontId="50" fillId="65" borderId="64" applyNumberFormat="0" applyProtection="0">
      <alignment horizontal="left" vertical="top" indent="1"/>
    </xf>
    <xf numFmtId="4" fontId="45" fillId="69" borderId="61" applyNumberFormat="0" applyBorder="0" applyProtection="0">
      <alignment horizontal="left" vertical="center" indent="1"/>
    </xf>
    <xf numFmtId="4" fontId="45" fillId="34" borderId="61" applyNumberFormat="0" applyProtection="0">
      <alignment horizontal="left" vertical="center" indent="1"/>
    </xf>
    <xf numFmtId="4" fontId="45" fillId="34" borderId="61" applyNumberFormat="0" applyProtection="0">
      <alignment horizontal="left" vertical="center" indent="1"/>
    </xf>
    <xf numFmtId="4" fontId="45" fillId="34" borderId="61" applyNumberFormat="0" applyProtection="0">
      <alignment horizontal="left" vertical="center" indent="1"/>
    </xf>
    <xf numFmtId="4" fontId="45" fillId="34" borderId="61" applyNumberFormat="0" applyProtection="0">
      <alignment horizontal="left" vertical="center" indent="1"/>
    </xf>
    <xf numFmtId="4" fontId="45" fillId="34" borderId="61" applyNumberFormat="0" applyProtection="0">
      <alignment horizontal="left" vertical="center" indent="1"/>
    </xf>
    <xf numFmtId="4" fontId="45" fillId="34" borderId="61" applyNumberFormat="0" applyProtection="0">
      <alignment horizontal="left" vertical="center" indent="1"/>
    </xf>
    <xf numFmtId="4" fontId="45" fillId="34" borderId="61" applyNumberFormat="0" applyProtection="0">
      <alignment horizontal="left" vertical="center" indent="1"/>
    </xf>
    <xf numFmtId="4" fontId="45" fillId="34" borderId="61" applyNumberFormat="0" applyProtection="0">
      <alignment horizontal="left" vertical="center" indent="1"/>
    </xf>
    <xf numFmtId="4" fontId="45" fillId="34" borderId="61" applyNumberFormat="0" applyProtection="0">
      <alignment horizontal="left" vertical="center" indent="1"/>
    </xf>
    <xf numFmtId="4" fontId="45" fillId="34" borderId="61" applyNumberFormat="0" applyProtection="0">
      <alignment horizontal="left" vertical="center" indent="1"/>
    </xf>
    <xf numFmtId="4" fontId="45" fillId="34" borderId="61" applyNumberFormat="0" applyProtection="0">
      <alignment horizontal="left" vertical="center" indent="1"/>
    </xf>
    <xf numFmtId="4" fontId="45" fillId="34" borderId="61" applyNumberFormat="0" applyProtection="0">
      <alignment horizontal="left" vertical="center" indent="1"/>
    </xf>
    <xf numFmtId="4" fontId="45" fillId="34" borderId="61" applyNumberFormat="0" applyProtection="0">
      <alignment horizontal="left" vertical="center" indent="1"/>
    </xf>
    <xf numFmtId="4" fontId="45" fillId="34" borderId="61" applyNumberFormat="0" applyProtection="0">
      <alignment horizontal="left" vertical="center" indent="1"/>
    </xf>
    <xf numFmtId="4" fontId="45" fillId="34" borderId="61" applyNumberFormat="0" applyProtection="0">
      <alignment horizontal="left" vertical="center" indent="1"/>
    </xf>
    <xf numFmtId="4" fontId="45" fillId="34" borderId="61" applyNumberFormat="0" applyProtection="0">
      <alignment horizontal="left" vertical="center" indent="1"/>
    </xf>
    <xf numFmtId="4" fontId="45" fillId="34" borderId="61" applyNumberFormat="0" applyProtection="0">
      <alignment horizontal="left" vertical="center" indent="1"/>
    </xf>
    <xf numFmtId="4" fontId="45" fillId="34" borderId="61" applyNumberFormat="0" applyProtection="0">
      <alignment horizontal="left" vertical="center" indent="1"/>
    </xf>
    <xf numFmtId="4" fontId="15" fillId="70" borderId="63" applyNumberFormat="0" applyProtection="0">
      <alignment horizontal="right" vertical="center"/>
    </xf>
    <xf numFmtId="4" fontId="45" fillId="15" borderId="61" applyNumberFormat="0" applyProtection="0">
      <alignment horizontal="right" vertical="center"/>
    </xf>
    <xf numFmtId="4" fontId="45" fillId="15" borderId="61" applyNumberFormat="0" applyProtection="0">
      <alignment horizontal="right" vertical="center"/>
    </xf>
    <xf numFmtId="4" fontId="45" fillId="15" borderId="61" applyNumberFormat="0" applyProtection="0">
      <alignment horizontal="right" vertical="center"/>
    </xf>
    <xf numFmtId="4" fontId="45" fillId="15" borderId="61" applyNumberFormat="0" applyProtection="0">
      <alignment horizontal="right" vertical="center"/>
    </xf>
    <xf numFmtId="4" fontId="45" fillId="15" borderId="61" applyNumberFormat="0" applyProtection="0">
      <alignment horizontal="right" vertical="center"/>
    </xf>
    <xf numFmtId="4" fontId="45" fillId="15" borderId="61" applyNumberFormat="0" applyProtection="0">
      <alignment horizontal="right" vertical="center"/>
    </xf>
    <xf numFmtId="4" fontId="45" fillId="15" borderId="61" applyNumberFormat="0" applyProtection="0">
      <alignment horizontal="right" vertical="center"/>
    </xf>
    <xf numFmtId="4" fontId="45" fillId="15" borderId="61" applyNumberFormat="0" applyProtection="0">
      <alignment horizontal="right" vertical="center"/>
    </xf>
    <xf numFmtId="4" fontId="45" fillId="15" borderId="61" applyNumberFormat="0" applyProtection="0">
      <alignment horizontal="right" vertical="center"/>
    </xf>
    <xf numFmtId="4" fontId="45" fillId="15" borderId="61" applyNumberFormat="0" applyProtection="0">
      <alignment horizontal="right" vertical="center"/>
    </xf>
    <xf numFmtId="4" fontId="45" fillId="15" borderId="61" applyNumberFormat="0" applyProtection="0">
      <alignment horizontal="right" vertical="center"/>
    </xf>
    <xf numFmtId="4" fontId="45" fillId="15" borderId="61" applyNumberFormat="0" applyProtection="0">
      <alignment horizontal="right" vertical="center"/>
    </xf>
    <xf numFmtId="4" fontId="45" fillId="15" borderId="61" applyNumberFormat="0" applyProtection="0">
      <alignment horizontal="right" vertical="center"/>
    </xf>
    <xf numFmtId="4" fontId="45" fillId="15" borderId="61" applyNumberFormat="0" applyProtection="0">
      <alignment horizontal="right" vertical="center"/>
    </xf>
    <xf numFmtId="4" fontId="45" fillId="15" borderId="61" applyNumberFormat="0" applyProtection="0">
      <alignment horizontal="right" vertical="center"/>
    </xf>
    <xf numFmtId="4" fontId="45" fillId="15" borderId="61" applyNumberFormat="0" applyProtection="0">
      <alignment horizontal="right" vertical="center"/>
    </xf>
    <xf numFmtId="4" fontId="45" fillId="15" borderId="61" applyNumberFormat="0" applyProtection="0">
      <alignment horizontal="right" vertical="center"/>
    </xf>
    <xf numFmtId="4" fontId="45" fillId="15" borderId="61" applyNumberFormat="0" applyProtection="0">
      <alignment horizontal="right" vertical="center"/>
    </xf>
    <xf numFmtId="4" fontId="15" fillId="72" borderId="63" applyNumberFormat="0" applyProtection="0">
      <alignment horizontal="right" vertical="center"/>
    </xf>
    <xf numFmtId="4" fontId="45" fillId="71" borderId="61" applyNumberFormat="0" applyProtection="0">
      <alignment horizontal="right" vertical="center"/>
    </xf>
    <xf numFmtId="4" fontId="45" fillId="71" borderId="61" applyNumberFormat="0" applyProtection="0">
      <alignment horizontal="right" vertical="center"/>
    </xf>
    <xf numFmtId="4" fontId="45" fillId="71" borderId="61" applyNumberFormat="0" applyProtection="0">
      <alignment horizontal="right" vertical="center"/>
    </xf>
    <xf numFmtId="4" fontId="45" fillId="71" borderId="61" applyNumberFormat="0" applyProtection="0">
      <alignment horizontal="right" vertical="center"/>
    </xf>
    <xf numFmtId="4" fontId="45" fillId="71" borderId="61" applyNumberFormat="0" applyProtection="0">
      <alignment horizontal="right" vertical="center"/>
    </xf>
    <xf numFmtId="4" fontId="45" fillId="71" borderId="61" applyNumberFormat="0" applyProtection="0">
      <alignment horizontal="right" vertical="center"/>
    </xf>
    <xf numFmtId="4" fontId="45" fillId="71" borderId="61" applyNumberFormat="0" applyProtection="0">
      <alignment horizontal="right" vertical="center"/>
    </xf>
    <xf numFmtId="4" fontId="45" fillId="71" borderId="61" applyNumberFormat="0" applyProtection="0">
      <alignment horizontal="right" vertical="center"/>
    </xf>
    <xf numFmtId="4" fontId="45" fillId="71" borderId="61" applyNumberFormat="0" applyProtection="0">
      <alignment horizontal="right" vertical="center"/>
    </xf>
    <xf numFmtId="4" fontId="45" fillId="71" borderId="61" applyNumberFormat="0" applyProtection="0">
      <alignment horizontal="right" vertical="center"/>
    </xf>
    <xf numFmtId="4" fontId="45" fillId="71" borderId="61" applyNumberFormat="0" applyProtection="0">
      <alignment horizontal="right" vertical="center"/>
    </xf>
    <xf numFmtId="4" fontId="45" fillId="71" borderId="61" applyNumberFormat="0" applyProtection="0">
      <alignment horizontal="right" vertical="center"/>
    </xf>
    <xf numFmtId="4" fontId="45" fillId="71" borderId="61" applyNumberFormat="0" applyProtection="0">
      <alignment horizontal="right" vertical="center"/>
    </xf>
    <xf numFmtId="4" fontId="45" fillId="71" borderId="61" applyNumberFormat="0" applyProtection="0">
      <alignment horizontal="right" vertical="center"/>
    </xf>
    <xf numFmtId="4" fontId="45" fillId="71" borderId="61" applyNumberFormat="0" applyProtection="0">
      <alignment horizontal="right" vertical="center"/>
    </xf>
    <xf numFmtId="4" fontId="45" fillId="71" borderId="61" applyNumberFormat="0" applyProtection="0">
      <alignment horizontal="right" vertical="center"/>
    </xf>
    <xf numFmtId="4" fontId="45" fillId="71" borderId="61" applyNumberFormat="0" applyProtection="0">
      <alignment horizontal="right" vertical="center"/>
    </xf>
    <xf numFmtId="4" fontId="45" fillId="71" borderId="61" applyNumberFormat="0" applyProtection="0">
      <alignment horizontal="right" vertical="center"/>
    </xf>
    <xf numFmtId="4" fontId="15" fillId="73" borderId="63" applyNumberFormat="0" applyProtection="0">
      <alignment horizontal="right" vertical="center"/>
    </xf>
    <xf numFmtId="4" fontId="45" fillId="58" borderId="65" applyNumberFormat="0" applyProtection="0">
      <alignment horizontal="right" vertical="center"/>
    </xf>
    <xf numFmtId="4" fontId="45" fillId="58" borderId="65" applyNumberFormat="0" applyProtection="0">
      <alignment horizontal="right" vertical="center"/>
    </xf>
    <xf numFmtId="4" fontId="45" fillId="58" borderId="65" applyNumberFormat="0" applyProtection="0">
      <alignment horizontal="right" vertical="center"/>
    </xf>
    <xf numFmtId="4" fontId="45" fillId="58" borderId="65" applyNumberFormat="0" applyProtection="0">
      <alignment horizontal="right" vertical="center"/>
    </xf>
    <xf numFmtId="4" fontId="45" fillId="58" borderId="65" applyNumberFormat="0" applyProtection="0">
      <alignment horizontal="right" vertical="center"/>
    </xf>
    <xf numFmtId="4" fontId="45" fillId="58" borderId="65" applyNumberFormat="0" applyProtection="0">
      <alignment horizontal="right" vertical="center"/>
    </xf>
    <xf numFmtId="4" fontId="45" fillId="58" borderId="65" applyNumberFormat="0" applyProtection="0">
      <alignment horizontal="right" vertical="center"/>
    </xf>
    <xf numFmtId="4" fontId="45" fillId="58" borderId="65" applyNumberFormat="0" applyProtection="0">
      <alignment horizontal="right" vertical="center"/>
    </xf>
    <xf numFmtId="4" fontId="45" fillId="58" borderId="65" applyNumberFormat="0" applyProtection="0">
      <alignment horizontal="right" vertical="center"/>
    </xf>
    <xf numFmtId="4" fontId="45" fillId="58" borderId="65" applyNumberFormat="0" applyProtection="0">
      <alignment horizontal="right" vertical="center"/>
    </xf>
    <xf numFmtId="4" fontId="45" fillId="58" borderId="65" applyNumberFormat="0" applyProtection="0">
      <alignment horizontal="right" vertical="center"/>
    </xf>
    <xf numFmtId="4" fontId="45" fillId="58" borderId="65" applyNumberFormat="0" applyProtection="0">
      <alignment horizontal="right" vertical="center"/>
    </xf>
    <xf numFmtId="4" fontId="45" fillId="58" borderId="65" applyNumberFormat="0" applyProtection="0">
      <alignment horizontal="right" vertical="center"/>
    </xf>
    <xf numFmtId="4" fontId="45" fillId="58" borderId="65" applyNumberFormat="0" applyProtection="0">
      <alignment horizontal="right" vertical="center"/>
    </xf>
    <xf numFmtId="4" fontId="45" fillId="58" borderId="65" applyNumberFormat="0" applyProtection="0">
      <alignment horizontal="right" vertical="center"/>
    </xf>
    <xf numFmtId="4" fontId="45" fillId="58" borderId="65" applyNumberFormat="0" applyProtection="0">
      <alignment horizontal="right" vertical="center"/>
    </xf>
    <xf numFmtId="4" fontId="45" fillId="58" borderId="65" applyNumberFormat="0" applyProtection="0">
      <alignment horizontal="right" vertical="center"/>
    </xf>
    <xf numFmtId="4" fontId="45" fillId="58" borderId="65" applyNumberFormat="0" applyProtection="0">
      <alignment horizontal="right" vertical="center"/>
    </xf>
    <xf numFmtId="4" fontId="15" fillId="74" borderId="63" applyNumberFormat="0" applyProtection="0">
      <alignment horizontal="right" vertical="center"/>
    </xf>
    <xf numFmtId="4" fontId="45" fillId="27" borderId="61" applyNumberFormat="0" applyProtection="0">
      <alignment horizontal="right" vertical="center"/>
    </xf>
    <xf numFmtId="4" fontId="45" fillId="27" borderId="61" applyNumberFormat="0" applyProtection="0">
      <alignment horizontal="right" vertical="center"/>
    </xf>
    <xf numFmtId="4" fontId="45" fillId="27" borderId="61" applyNumberFormat="0" applyProtection="0">
      <alignment horizontal="right" vertical="center"/>
    </xf>
    <xf numFmtId="4" fontId="45" fillId="27" borderId="61" applyNumberFormat="0" applyProtection="0">
      <alignment horizontal="right" vertical="center"/>
    </xf>
    <xf numFmtId="4" fontId="45" fillId="27" borderId="61" applyNumberFormat="0" applyProtection="0">
      <alignment horizontal="right" vertical="center"/>
    </xf>
    <xf numFmtId="4" fontId="45" fillId="27" borderId="61" applyNumberFormat="0" applyProtection="0">
      <alignment horizontal="right" vertical="center"/>
    </xf>
    <xf numFmtId="4" fontId="45" fillId="27" borderId="61" applyNumberFormat="0" applyProtection="0">
      <alignment horizontal="right" vertical="center"/>
    </xf>
    <xf numFmtId="4" fontId="45" fillId="27" borderId="61" applyNumberFormat="0" applyProtection="0">
      <alignment horizontal="right" vertical="center"/>
    </xf>
    <xf numFmtId="4" fontId="45" fillId="27" borderId="61" applyNumberFormat="0" applyProtection="0">
      <alignment horizontal="right" vertical="center"/>
    </xf>
    <xf numFmtId="4" fontId="45" fillId="27" borderId="61" applyNumberFormat="0" applyProtection="0">
      <alignment horizontal="right" vertical="center"/>
    </xf>
    <xf numFmtId="4" fontId="45" fillId="27" borderId="61" applyNumberFormat="0" applyProtection="0">
      <alignment horizontal="right" vertical="center"/>
    </xf>
    <xf numFmtId="4" fontId="45" fillId="27" borderId="61" applyNumberFormat="0" applyProtection="0">
      <alignment horizontal="right" vertical="center"/>
    </xf>
    <xf numFmtId="4" fontId="45" fillId="27" borderId="61" applyNumberFormat="0" applyProtection="0">
      <alignment horizontal="right" vertical="center"/>
    </xf>
    <xf numFmtId="4" fontId="45" fillId="27" borderId="61" applyNumberFormat="0" applyProtection="0">
      <alignment horizontal="right" vertical="center"/>
    </xf>
    <xf numFmtId="4" fontId="45" fillId="27" borderId="61" applyNumberFormat="0" applyProtection="0">
      <alignment horizontal="right" vertical="center"/>
    </xf>
    <xf numFmtId="4" fontId="45" fillId="27" borderId="61" applyNumberFormat="0" applyProtection="0">
      <alignment horizontal="right" vertical="center"/>
    </xf>
    <xf numFmtId="4" fontId="45" fillId="27" borderId="61" applyNumberFormat="0" applyProtection="0">
      <alignment horizontal="right" vertical="center"/>
    </xf>
    <xf numFmtId="4" fontId="45" fillId="27" borderId="61" applyNumberFormat="0" applyProtection="0">
      <alignment horizontal="right" vertical="center"/>
    </xf>
    <xf numFmtId="4" fontId="15" fillId="75" borderId="63" applyNumberFormat="0" applyProtection="0">
      <alignment horizontal="right" vertical="center"/>
    </xf>
    <xf numFmtId="4" fontId="45" fillId="35" borderId="61" applyNumberFormat="0" applyProtection="0">
      <alignment horizontal="right" vertical="center"/>
    </xf>
    <xf numFmtId="4" fontId="45" fillId="35" borderId="61" applyNumberFormat="0" applyProtection="0">
      <alignment horizontal="right" vertical="center"/>
    </xf>
    <xf numFmtId="4" fontId="45" fillId="35" borderId="61" applyNumberFormat="0" applyProtection="0">
      <alignment horizontal="right" vertical="center"/>
    </xf>
    <xf numFmtId="4" fontId="45" fillId="35" borderId="61" applyNumberFormat="0" applyProtection="0">
      <alignment horizontal="right" vertical="center"/>
    </xf>
    <xf numFmtId="4" fontId="45" fillId="35" borderId="61" applyNumberFormat="0" applyProtection="0">
      <alignment horizontal="right" vertical="center"/>
    </xf>
    <xf numFmtId="4" fontId="45" fillId="35" borderId="61" applyNumberFormat="0" applyProtection="0">
      <alignment horizontal="right" vertical="center"/>
    </xf>
    <xf numFmtId="4" fontId="45" fillId="35" borderId="61" applyNumberFormat="0" applyProtection="0">
      <alignment horizontal="right" vertical="center"/>
    </xf>
    <xf numFmtId="4" fontId="45" fillId="35" borderId="61" applyNumberFormat="0" applyProtection="0">
      <alignment horizontal="right" vertical="center"/>
    </xf>
    <xf numFmtId="4" fontId="45" fillId="35" borderId="61" applyNumberFormat="0" applyProtection="0">
      <alignment horizontal="right" vertical="center"/>
    </xf>
    <xf numFmtId="4" fontId="45" fillId="35" borderId="61" applyNumberFormat="0" applyProtection="0">
      <alignment horizontal="right" vertical="center"/>
    </xf>
    <xf numFmtId="4" fontId="45" fillId="35" borderId="61" applyNumberFormat="0" applyProtection="0">
      <alignment horizontal="right" vertical="center"/>
    </xf>
    <xf numFmtId="4" fontId="45" fillId="35" borderId="61" applyNumberFormat="0" applyProtection="0">
      <alignment horizontal="right" vertical="center"/>
    </xf>
    <xf numFmtId="4" fontId="45" fillId="35" borderId="61" applyNumberFormat="0" applyProtection="0">
      <alignment horizontal="right" vertical="center"/>
    </xf>
    <xf numFmtId="4" fontId="45" fillId="35" borderId="61" applyNumberFormat="0" applyProtection="0">
      <alignment horizontal="right" vertical="center"/>
    </xf>
    <xf numFmtId="4" fontId="45" fillId="35" borderId="61" applyNumberFormat="0" applyProtection="0">
      <alignment horizontal="right" vertical="center"/>
    </xf>
    <xf numFmtId="4" fontId="45" fillId="35" borderId="61" applyNumberFormat="0" applyProtection="0">
      <alignment horizontal="right" vertical="center"/>
    </xf>
    <xf numFmtId="4" fontId="45" fillId="35" borderId="61" applyNumberFormat="0" applyProtection="0">
      <alignment horizontal="right" vertical="center"/>
    </xf>
    <xf numFmtId="4" fontId="45" fillId="35" borderId="61" applyNumberFormat="0" applyProtection="0">
      <alignment horizontal="right" vertical="center"/>
    </xf>
    <xf numFmtId="4" fontId="15" fillId="76" borderId="63" applyNumberFormat="0" applyProtection="0">
      <alignment horizontal="right" vertical="center"/>
    </xf>
    <xf numFmtId="4" fontId="45" fillId="59" borderId="61" applyNumberFormat="0" applyProtection="0">
      <alignment horizontal="right" vertical="center"/>
    </xf>
    <xf numFmtId="4" fontId="45" fillId="59" borderId="61" applyNumberFormat="0" applyProtection="0">
      <alignment horizontal="right" vertical="center"/>
    </xf>
    <xf numFmtId="4" fontId="45" fillId="59" borderId="61" applyNumberFormat="0" applyProtection="0">
      <alignment horizontal="right" vertical="center"/>
    </xf>
    <xf numFmtId="4" fontId="45" fillId="59" borderId="61" applyNumberFormat="0" applyProtection="0">
      <alignment horizontal="right" vertical="center"/>
    </xf>
    <xf numFmtId="4" fontId="45" fillId="59" borderId="61" applyNumberFormat="0" applyProtection="0">
      <alignment horizontal="right" vertical="center"/>
    </xf>
    <xf numFmtId="4" fontId="45" fillId="59" borderId="61" applyNumberFormat="0" applyProtection="0">
      <alignment horizontal="right" vertical="center"/>
    </xf>
    <xf numFmtId="4" fontId="45" fillId="59" borderId="61" applyNumberFormat="0" applyProtection="0">
      <alignment horizontal="right" vertical="center"/>
    </xf>
    <xf numFmtId="4" fontId="45" fillId="59" borderId="61" applyNumberFormat="0" applyProtection="0">
      <alignment horizontal="right" vertical="center"/>
    </xf>
    <xf numFmtId="4" fontId="45" fillId="59" borderId="61" applyNumberFormat="0" applyProtection="0">
      <alignment horizontal="right" vertical="center"/>
    </xf>
    <xf numFmtId="4" fontId="45" fillId="59" borderId="61" applyNumberFormat="0" applyProtection="0">
      <alignment horizontal="right" vertical="center"/>
    </xf>
    <xf numFmtId="4" fontId="45" fillId="59" borderId="61" applyNumberFormat="0" applyProtection="0">
      <alignment horizontal="right" vertical="center"/>
    </xf>
    <xf numFmtId="4" fontId="45" fillId="59" borderId="61" applyNumberFormat="0" applyProtection="0">
      <alignment horizontal="right" vertical="center"/>
    </xf>
    <xf numFmtId="4" fontId="45" fillId="59" borderId="61" applyNumberFormat="0" applyProtection="0">
      <alignment horizontal="right" vertical="center"/>
    </xf>
    <xf numFmtId="4" fontId="45" fillId="59" borderId="61" applyNumberFormat="0" applyProtection="0">
      <alignment horizontal="right" vertical="center"/>
    </xf>
    <xf numFmtId="4" fontId="45" fillId="59" borderId="61" applyNumberFormat="0" applyProtection="0">
      <alignment horizontal="right" vertical="center"/>
    </xf>
    <xf numFmtId="4" fontId="45" fillId="59" borderId="61" applyNumberFormat="0" applyProtection="0">
      <alignment horizontal="right" vertical="center"/>
    </xf>
    <xf numFmtId="4" fontId="45" fillId="59" borderId="61" applyNumberFormat="0" applyProtection="0">
      <alignment horizontal="right" vertical="center"/>
    </xf>
    <xf numFmtId="4" fontId="45" fillId="59" borderId="61" applyNumberFormat="0" applyProtection="0">
      <alignment horizontal="right" vertical="center"/>
    </xf>
    <xf numFmtId="4" fontId="15" fillId="77" borderId="63" applyNumberFormat="0" applyProtection="0">
      <alignment horizontal="right" vertical="center"/>
    </xf>
    <xf numFmtId="4" fontId="45" fillId="29" borderId="61" applyNumberFormat="0" applyProtection="0">
      <alignment horizontal="right" vertical="center"/>
    </xf>
    <xf numFmtId="4" fontId="45" fillId="29" borderId="61" applyNumberFormat="0" applyProtection="0">
      <alignment horizontal="right" vertical="center"/>
    </xf>
    <xf numFmtId="4" fontId="45" fillId="29" borderId="61" applyNumberFormat="0" applyProtection="0">
      <alignment horizontal="right" vertical="center"/>
    </xf>
    <xf numFmtId="4" fontId="45" fillId="29" borderId="61" applyNumberFormat="0" applyProtection="0">
      <alignment horizontal="right" vertical="center"/>
    </xf>
    <xf numFmtId="4" fontId="45" fillId="29" borderId="61" applyNumberFormat="0" applyProtection="0">
      <alignment horizontal="right" vertical="center"/>
    </xf>
    <xf numFmtId="4" fontId="45" fillId="29" borderId="61" applyNumberFormat="0" applyProtection="0">
      <alignment horizontal="right" vertical="center"/>
    </xf>
    <xf numFmtId="4" fontId="45" fillId="29" borderId="61" applyNumberFormat="0" applyProtection="0">
      <alignment horizontal="right" vertical="center"/>
    </xf>
    <xf numFmtId="4" fontId="45" fillId="29" borderId="61" applyNumberFormat="0" applyProtection="0">
      <alignment horizontal="right" vertical="center"/>
    </xf>
    <xf numFmtId="4" fontId="45" fillId="29" borderId="61" applyNumberFormat="0" applyProtection="0">
      <alignment horizontal="right" vertical="center"/>
    </xf>
    <xf numFmtId="4" fontId="45" fillId="29" borderId="61" applyNumberFormat="0" applyProtection="0">
      <alignment horizontal="right" vertical="center"/>
    </xf>
    <xf numFmtId="4" fontId="45" fillId="29" borderId="61" applyNumberFormat="0" applyProtection="0">
      <alignment horizontal="right" vertical="center"/>
    </xf>
    <xf numFmtId="4" fontId="45" fillId="29" borderId="61" applyNumberFormat="0" applyProtection="0">
      <alignment horizontal="right" vertical="center"/>
    </xf>
    <xf numFmtId="4" fontId="45" fillId="29" borderId="61" applyNumberFormat="0" applyProtection="0">
      <alignment horizontal="right" vertical="center"/>
    </xf>
    <xf numFmtId="4" fontId="45" fillId="29" borderId="61" applyNumberFormat="0" applyProtection="0">
      <alignment horizontal="right" vertical="center"/>
    </xf>
    <xf numFmtId="4" fontId="45" fillId="29" borderId="61" applyNumberFormat="0" applyProtection="0">
      <alignment horizontal="right" vertical="center"/>
    </xf>
    <xf numFmtId="4" fontId="45" fillId="29" borderId="61" applyNumberFormat="0" applyProtection="0">
      <alignment horizontal="right" vertical="center"/>
    </xf>
    <xf numFmtId="4" fontId="45" fillId="29" borderId="61" applyNumberFormat="0" applyProtection="0">
      <alignment horizontal="right" vertical="center"/>
    </xf>
    <xf numFmtId="4" fontId="45" fillId="29" borderId="61" applyNumberFormat="0" applyProtection="0">
      <alignment horizontal="right" vertical="center"/>
    </xf>
    <xf numFmtId="4" fontId="15" fillId="78" borderId="63" applyNumberFormat="0" applyProtection="0">
      <alignment horizontal="right" vertical="center"/>
    </xf>
    <xf numFmtId="4" fontId="45" fillId="22" borderId="61" applyNumberFormat="0" applyProtection="0">
      <alignment horizontal="right" vertical="center"/>
    </xf>
    <xf numFmtId="4" fontId="45" fillId="22" borderId="61" applyNumberFormat="0" applyProtection="0">
      <alignment horizontal="right" vertical="center"/>
    </xf>
    <xf numFmtId="4" fontId="45" fillId="22" borderId="61" applyNumberFormat="0" applyProtection="0">
      <alignment horizontal="right" vertical="center"/>
    </xf>
    <xf numFmtId="4" fontId="45" fillId="22" borderId="61" applyNumberFormat="0" applyProtection="0">
      <alignment horizontal="right" vertical="center"/>
    </xf>
    <xf numFmtId="4" fontId="45" fillId="22" borderId="61" applyNumberFormat="0" applyProtection="0">
      <alignment horizontal="right" vertical="center"/>
    </xf>
    <xf numFmtId="4" fontId="45" fillId="22" borderId="61" applyNumberFormat="0" applyProtection="0">
      <alignment horizontal="right" vertical="center"/>
    </xf>
    <xf numFmtId="4" fontId="45" fillId="22" borderId="61" applyNumberFormat="0" applyProtection="0">
      <alignment horizontal="right" vertical="center"/>
    </xf>
    <xf numFmtId="4" fontId="45" fillId="22" borderId="61" applyNumberFormat="0" applyProtection="0">
      <alignment horizontal="right" vertical="center"/>
    </xf>
    <xf numFmtId="4" fontId="45" fillId="22" borderId="61" applyNumberFormat="0" applyProtection="0">
      <alignment horizontal="right" vertical="center"/>
    </xf>
    <xf numFmtId="4" fontId="45" fillId="22" borderId="61" applyNumberFormat="0" applyProtection="0">
      <alignment horizontal="right" vertical="center"/>
    </xf>
    <xf numFmtId="4" fontId="45" fillId="22" borderId="61" applyNumberFormat="0" applyProtection="0">
      <alignment horizontal="right" vertical="center"/>
    </xf>
    <xf numFmtId="4" fontId="45" fillId="22" borderId="61" applyNumberFormat="0" applyProtection="0">
      <alignment horizontal="right" vertical="center"/>
    </xf>
    <xf numFmtId="4" fontId="45" fillId="22" borderId="61" applyNumberFormat="0" applyProtection="0">
      <alignment horizontal="right" vertical="center"/>
    </xf>
    <xf numFmtId="4" fontId="45" fillId="22" borderId="61" applyNumberFormat="0" applyProtection="0">
      <alignment horizontal="right" vertical="center"/>
    </xf>
    <xf numFmtId="4" fontId="45" fillId="22" borderId="61" applyNumberFormat="0" applyProtection="0">
      <alignment horizontal="right" vertical="center"/>
    </xf>
    <xf numFmtId="4" fontId="45" fillId="22" borderId="61" applyNumberFormat="0" applyProtection="0">
      <alignment horizontal="right" vertical="center"/>
    </xf>
    <xf numFmtId="4" fontId="45" fillId="22" borderId="61" applyNumberFormat="0" applyProtection="0">
      <alignment horizontal="right" vertical="center"/>
    </xf>
    <xf numFmtId="4" fontId="45" fillId="22" borderId="61" applyNumberFormat="0" applyProtection="0">
      <alignment horizontal="right" vertical="center"/>
    </xf>
    <xf numFmtId="4" fontId="15" fillId="79" borderId="63" applyNumberFormat="0" applyProtection="0">
      <alignment horizontal="right" vertical="center"/>
    </xf>
    <xf numFmtId="4" fontId="45" fillId="26" borderId="61" applyNumberFormat="0" applyProtection="0">
      <alignment horizontal="right" vertical="center"/>
    </xf>
    <xf numFmtId="4" fontId="45" fillId="26" borderId="61" applyNumberFormat="0" applyProtection="0">
      <alignment horizontal="right" vertical="center"/>
    </xf>
    <xf numFmtId="4" fontId="45" fillId="26" borderId="61" applyNumberFormat="0" applyProtection="0">
      <alignment horizontal="right" vertical="center"/>
    </xf>
    <xf numFmtId="4" fontId="45" fillId="26" borderId="61" applyNumberFormat="0" applyProtection="0">
      <alignment horizontal="right" vertical="center"/>
    </xf>
    <xf numFmtId="4" fontId="45" fillId="26" borderId="61" applyNumberFormat="0" applyProtection="0">
      <alignment horizontal="right" vertical="center"/>
    </xf>
    <xf numFmtId="4" fontId="45" fillId="26" borderId="61" applyNumberFormat="0" applyProtection="0">
      <alignment horizontal="right" vertical="center"/>
    </xf>
    <xf numFmtId="4" fontId="45" fillId="26" borderId="61" applyNumberFormat="0" applyProtection="0">
      <alignment horizontal="right" vertical="center"/>
    </xf>
    <xf numFmtId="4" fontId="45" fillId="26" borderId="61" applyNumberFormat="0" applyProtection="0">
      <alignment horizontal="right" vertical="center"/>
    </xf>
    <xf numFmtId="4" fontId="45" fillId="26" borderId="61" applyNumberFormat="0" applyProtection="0">
      <alignment horizontal="right" vertical="center"/>
    </xf>
    <xf numFmtId="4" fontId="45" fillId="26" borderId="61" applyNumberFormat="0" applyProtection="0">
      <alignment horizontal="right" vertical="center"/>
    </xf>
    <xf numFmtId="4" fontId="45" fillId="26" borderId="61" applyNumberFormat="0" applyProtection="0">
      <alignment horizontal="right" vertical="center"/>
    </xf>
    <xf numFmtId="4" fontId="45" fillId="26" borderId="61" applyNumberFormat="0" applyProtection="0">
      <alignment horizontal="right" vertical="center"/>
    </xf>
    <xf numFmtId="4" fontId="45" fillId="26" borderId="61" applyNumberFormat="0" applyProtection="0">
      <alignment horizontal="right" vertical="center"/>
    </xf>
    <xf numFmtId="4" fontId="45" fillId="26" borderId="61" applyNumberFormat="0" applyProtection="0">
      <alignment horizontal="right" vertical="center"/>
    </xf>
    <xf numFmtId="4" fontId="45" fillId="26" borderId="61" applyNumberFormat="0" applyProtection="0">
      <alignment horizontal="right" vertical="center"/>
    </xf>
    <xf numFmtId="4" fontId="45" fillId="26" borderId="61" applyNumberFormat="0" applyProtection="0">
      <alignment horizontal="right" vertical="center"/>
    </xf>
    <xf numFmtId="4" fontId="45" fillId="26" borderId="61" applyNumberFormat="0" applyProtection="0">
      <alignment horizontal="right" vertical="center"/>
    </xf>
    <xf numFmtId="4" fontId="45" fillId="26" borderId="61" applyNumberFormat="0" applyProtection="0">
      <alignment horizontal="right" vertical="center"/>
    </xf>
    <xf numFmtId="4" fontId="10" fillId="81" borderId="63" applyNumberFormat="0" applyProtection="0">
      <alignment horizontal="left" vertical="center" indent="1"/>
    </xf>
    <xf numFmtId="4" fontId="45" fillId="80" borderId="65" applyNumberFormat="0" applyProtection="0">
      <alignment horizontal="left" vertical="center" indent="1"/>
    </xf>
    <xf numFmtId="4" fontId="45" fillId="80" borderId="65" applyNumberFormat="0" applyProtection="0">
      <alignment horizontal="left" vertical="center" indent="1"/>
    </xf>
    <xf numFmtId="4" fontId="45" fillId="80" borderId="65" applyNumberFormat="0" applyProtection="0">
      <alignment horizontal="left" vertical="center" indent="1"/>
    </xf>
    <xf numFmtId="4" fontId="45" fillId="80" borderId="65" applyNumberFormat="0" applyProtection="0">
      <alignment horizontal="left" vertical="center" indent="1"/>
    </xf>
    <xf numFmtId="4" fontId="45" fillId="80" borderId="65" applyNumberFormat="0" applyProtection="0">
      <alignment horizontal="left" vertical="center" indent="1"/>
    </xf>
    <xf numFmtId="4" fontId="45" fillId="80" borderId="65" applyNumberFormat="0" applyProtection="0">
      <alignment horizontal="left" vertical="center" indent="1"/>
    </xf>
    <xf numFmtId="4" fontId="45" fillId="80" borderId="65" applyNumberFormat="0" applyProtection="0">
      <alignment horizontal="left" vertical="center" indent="1"/>
    </xf>
    <xf numFmtId="4" fontId="45" fillId="80" borderId="65" applyNumberFormat="0" applyProtection="0">
      <alignment horizontal="left" vertical="center" indent="1"/>
    </xf>
    <xf numFmtId="4" fontId="45" fillId="80" borderId="65" applyNumberFormat="0" applyProtection="0">
      <alignment horizontal="left" vertical="center" indent="1"/>
    </xf>
    <xf numFmtId="4" fontId="45" fillId="80" borderId="65" applyNumberFormat="0" applyProtection="0">
      <alignment horizontal="left" vertical="center" indent="1"/>
    </xf>
    <xf numFmtId="4" fontId="45" fillId="80" borderId="65" applyNumberFormat="0" applyProtection="0">
      <alignment horizontal="left" vertical="center" indent="1"/>
    </xf>
    <xf numFmtId="4" fontId="45" fillId="80" borderId="65" applyNumberFormat="0" applyProtection="0">
      <alignment horizontal="left" vertical="center" indent="1"/>
    </xf>
    <xf numFmtId="4" fontId="45" fillId="80" borderId="65" applyNumberFormat="0" applyProtection="0">
      <alignment horizontal="left" vertical="center" indent="1"/>
    </xf>
    <xf numFmtId="4" fontId="45" fillId="80" borderId="65" applyNumberFormat="0" applyProtection="0">
      <alignment horizontal="left" vertical="center" indent="1"/>
    </xf>
    <xf numFmtId="4" fontId="45" fillId="80" borderId="65" applyNumberFormat="0" applyProtection="0">
      <alignment horizontal="left" vertical="center" indent="1"/>
    </xf>
    <xf numFmtId="4" fontId="45" fillId="80" borderId="65" applyNumberFormat="0" applyProtection="0">
      <alignment horizontal="left" vertical="center" indent="1"/>
    </xf>
    <xf numFmtId="4" fontId="45" fillId="80" borderId="65" applyNumberFormat="0" applyProtection="0">
      <alignment horizontal="left" vertical="center" indent="1"/>
    </xf>
    <xf numFmtId="4" fontId="45" fillId="80" borderId="65" applyNumberFormat="0" applyProtection="0">
      <alignment horizontal="left" vertical="center" indent="1"/>
    </xf>
    <xf numFmtId="0" fontId="28" fillId="0" borderId="75" applyNumberFormat="0" applyFill="0" applyAlignment="0" applyProtection="0"/>
    <xf numFmtId="4" fontId="4" fillId="31" borderId="65" applyNumberFormat="0" applyProtection="0">
      <alignment horizontal="left" vertical="center" indent="1"/>
    </xf>
    <xf numFmtId="4" fontId="4" fillId="31" borderId="65" applyNumberFormat="0" applyProtection="0">
      <alignment horizontal="left" vertical="center" indent="1"/>
    </xf>
    <xf numFmtId="4" fontId="4" fillId="31" borderId="65" applyNumberFormat="0" applyProtection="0">
      <alignment horizontal="left" vertical="center" indent="1"/>
    </xf>
    <xf numFmtId="4" fontId="4" fillId="31" borderId="65" applyNumberFormat="0" applyProtection="0">
      <alignment horizontal="left" vertical="center" indent="1"/>
    </xf>
    <xf numFmtId="4" fontId="4" fillId="31" borderId="65" applyNumberFormat="0" applyProtection="0">
      <alignment horizontal="left" vertical="center" indent="1"/>
    </xf>
    <xf numFmtId="4" fontId="4" fillId="31" borderId="65" applyNumberFormat="0" applyProtection="0">
      <alignment horizontal="left" vertical="center" indent="1"/>
    </xf>
    <xf numFmtId="4" fontId="4" fillId="31" borderId="65" applyNumberFormat="0" applyProtection="0">
      <alignment horizontal="left" vertical="center" indent="1"/>
    </xf>
    <xf numFmtId="4" fontId="4" fillId="31" borderId="65" applyNumberFormat="0" applyProtection="0">
      <alignment horizontal="left" vertical="center" indent="1"/>
    </xf>
    <xf numFmtId="4" fontId="4" fillId="31" borderId="65" applyNumberFormat="0" applyProtection="0">
      <alignment horizontal="left" vertical="center" indent="1"/>
    </xf>
    <xf numFmtId="4" fontId="45" fillId="34" borderId="78" applyNumberFormat="0" applyProtection="0">
      <alignment horizontal="left" vertical="center" indent="1"/>
    </xf>
    <xf numFmtId="4" fontId="4" fillId="31" borderId="65" applyNumberFormat="0" applyProtection="0">
      <alignment horizontal="left" vertical="center" indent="1"/>
    </xf>
    <xf numFmtId="4" fontId="4" fillId="31" borderId="65" applyNumberFormat="0" applyProtection="0">
      <alignment horizontal="left" vertical="center" indent="1"/>
    </xf>
    <xf numFmtId="4" fontId="4" fillId="31" borderId="65" applyNumberFormat="0" applyProtection="0">
      <alignment horizontal="left" vertical="center" indent="1"/>
    </xf>
    <xf numFmtId="4" fontId="4" fillId="31" borderId="65" applyNumberFormat="0" applyProtection="0">
      <alignment horizontal="left" vertical="center" indent="1"/>
    </xf>
    <xf numFmtId="4" fontId="4" fillId="31" borderId="65" applyNumberFormat="0" applyProtection="0">
      <alignment horizontal="left" vertical="center" indent="1"/>
    </xf>
    <xf numFmtId="4" fontId="4" fillId="31" borderId="65" applyNumberFormat="0" applyProtection="0">
      <alignment horizontal="left" vertical="center" indent="1"/>
    </xf>
    <xf numFmtId="4" fontId="4" fillId="31" borderId="65" applyNumberFormat="0" applyProtection="0">
      <alignment horizontal="left" vertical="center" indent="1"/>
    </xf>
    <xf numFmtId="4" fontId="4" fillId="31" borderId="65" applyNumberFormat="0" applyProtection="0">
      <alignment horizontal="left" vertical="center" indent="1"/>
    </xf>
    <xf numFmtId="4" fontId="4" fillId="31" borderId="65" applyNumberFormat="0" applyProtection="0">
      <alignment horizontal="left" vertical="center" indent="1"/>
    </xf>
    <xf numFmtId="0" fontId="4" fillId="84" borderId="63" applyNumberFormat="0" applyProtection="0">
      <alignment horizontal="left" vertical="center" indent="1"/>
    </xf>
    <xf numFmtId="4" fontId="45" fillId="21" borderId="61" applyNumberFormat="0" applyProtection="0">
      <alignment horizontal="right" vertical="center"/>
    </xf>
    <xf numFmtId="4" fontId="45" fillId="21" borderId="61" applyNumberFormat="0" applyProtection="0">
      <alignment horizontal="right" vertical="center"/>
    </xf>
    <xf numFmtId="4" fontId="45" fillId="21" borderId="61" applyNumberFormat="0" applyProtection="0">
      <alignment horizontal="right" vertical="center"/>
    </xf>
    <xf numFmtId="4" fontId="45" fillId="21" borderId="61" applyNumberFormat="0" applyProtection="0">
      <alignment horizontal="right" vertical="center"/>
    </xf>
    <xf numFmtId="4" fontId="45" fillId="21" borderId="61" applyNumberFormat="0" applyProtection="0">
      <alignment horizontal="right" vertical="center"/>
    </xf>
    <xf numFmtId="4" fontId="45" fillId="21" borderId="61" applyNumberFormat="0" applyProtection="0">
      <alignment horizontal="right" vertical="center"/>
    </xf>
    <xf numFmtId="4" fontId="45" fillId="21" borderId="61" applyNumberFormat="0" applyProtection="0">
      <alignment horizontal="right" vertical="center"/>
    </xf>
    <xf numFmtId="4" fontId="45" fillId="21" borderId="61" applyNumberFormat="0" applyProtection="0">
      <alignment horizontal="right" vertical="center"/>
    </xf>
    <xf numFmtId="4" fontId="45" fillId="21" borderId="61" applyNumberFormat="0" applyProtection="0">
      <alignment horizontal="right" vertical="center"/>
    </xf>
    <xf numFmtId="4" fontId="45" fillId="21" borderId="61" applyNumberFormat="0" applyProtection="0">
      <alignment horizontal="right" vertical="center"/>
    </xf>
    <xf numFmtId="4" fontId="45" fillId="21" borderId="61" applyNumberFormat="0" applyProtection="0">
      <alignment horizontal="right" vertical="center"/>
    </xf>
    <xf numFmtId="4" fontId="45" fillId="21" borderId="61" applyNumberFormat="0" applyProtection="0">
      <alignment horizontal="right" vertical="center"/>
    </xf>
    <xf numFmtId="4" fontId="45" fillId="21" borderId="61" applyNumberFormat="0" applyProtection="0">
      <alignment horizontal="right" vertical="center"/>
    </xf>
    <xf numFmtId="4" fontId="45" fillId="21" borderId="61" applyNumberFormat="0" applyProtection="0">
      <alignment horizontal="right" vertical="center"/>
    </xf>
    <xf numFmtId="4" fontId="45" fillId="21" borderId="61" applyNumberFormat="0" applyProtection="0">
      <alignment horizontal="right" vertical="center"/>
    </xf>
    <xf numFmtId="4" fontId="45" fillId="21" borderId="61" applyNumberFormat="0" applyProtection="0">
      <alignment horizontal="right" vertical="center"/>
    </xf>
    <xf numFmtId="4" fontId="45" fillId="21" borderId="61" applyNumberFormat="0" applyProtection="0">
      <alignment horizontal="right" vertical="center"/>
    </xf>
    <xf numFmtId="4" fontId="45" fillId="21" borderId="61" applyNumberFormat="0" applyProtection="0">
      <alignment horizontal="right" vertical="center"/>
    </xf>
    <xf numFmtId="4" fontId="15" fillId="82" borderId="63" applyNumberFormat="0" applyProtection="0">
      <alignment horizontal="left" vertical="center" indent="1"/>
    </xf>
    <xf numFmtId="4" fontId="45" fillId="20" borderId="65" applyNumberFormat="0" applyProtection="0">
      <alignment horizontal="left" vertical="center" indent="1"/>
    </xf>
    <xf numFmtId="4" fontId="45" fillId="20" borderId="65" applyNumberFormat="0" applyProtection="0">
      <alignment horizontal="left" vertical="center" indent="1"/>
    </xf>
    <xf numFmtId="4" fontId="45" fillId="20" borderId="65" applyNumberFormat="0" applyProtection="0">
      <alignment horizontal="left" vertical="center" indent="1"/>
    </xf>
    <xf numFmtId="4" fontId="45" fillId="20" borderId="65" applyNumberFormat="0" applyProtection="0">
      <alignment horizontal="left" vertical="center" indent="1"/>
    </xf>
    <xf numFmtId="4" fontId="45" fillId="20" borderId="65" applyNumberFormat="0" applyProtection="0">
      <alignment horizontal="left" vertical="center" indent="1"/>
    </xf>
    <xf numFmtId="4" fontId="45" fillId="20" borderId="65" applyNumberFormat="0" applyProtection="0">
      <alignment horizontal="left" vertical="center" indent="1"/>
    </xf>
    <xf numFmtId="4" fontId="45" fillId="20" borderId="65" applyNumberFormat="0" applyProtection="0">
      <alignment horizontal="left" vertical="center" indent="1"/>
    </xf>
    <xf numFmtId="4" fontId="45" fillId="20" borderId="65" applyNumberFormat="0" applyProtection="0">
      <alignment horizontal="left" vertical="center" indent="1"/>
    </xf>
    <xf numFmtId="4" fontId="45" fillId="20" borderId="65" applyNumberFormat="0" applyProtection="0">
      <alignment horizontal="left" vertical="center" indent="1"/>
    </xf>
    <xf numFmtId="4" fontId="45" fillId="20" borderId="65" applyNumberFormat="0" applyProtection="0">
      <alignment horizontal="left" vertical="center" indent="1"/>
    </xf>
    <xf numFmtId="4" fontId="45" fillId="20" borderId="65" applyNumberFormat="0" applyProtection="0">
      <alignment horizontal="left" vertical="center" indent="1"/>
    </xf>
    <xf numFmtId="4" fontId="45" fillId="20" borderId="65" applyNumberFormat="0" applyProtection="0">
      <alignment horizontal="left" vertical="center" indent="1"/>
    </xf>
    <xf numFmtId="4" fontId="45" fillId="20" borderId="65" applyNumberFormat="0" applyProtection="0">
      <alignment horizontal="left" vertical="center" indent="1"/>
    </xf>
    <xf numFmtId="4" fontId="45" fillId="20" borderId="65" applyNumberFormat="0" applyProtection="0">
      <alignment horizontal="left" vertical="center" indent="1"/>
    </xf>
    <xf numFmtId="4" fontId="45" fillId="20" borderId="65" applyNumberFormat="0" applyProtection="0">
      <alignment horizontal="left" vertical="center" indent="1"/>
    </xf>
    <xf numFmtId="4" fontId="45" fillId="20" borderId="65" applyNumberFormat="0" applyProtection="0">
      <alignment horizontal="left" vertical="center" indent="1"/>
    </xf>
    <xf numFmtId="4" fontId="45" fillId="20" borderId="65" applyNumberFormat="0" applyProtection="0">
      <alignment horizontal="left" vertical="center" indent="1"/>
    </xf>
    <xf numFmtId="4" fontId="45" fillId="20" borderId="65" applyNumberFormat="0" applyProtection="0">
      <alignment horizontal="left" vertical="center" indent="1"/>
    </xf>
    <xf numFmtId="4" fontId="15" fillId="86" borderId="63" applyNumberFormat="0" applyProtection="0">
      <alignment horizontal="left" vertical="center" indent="1"/>
    </xf>
    <xf numFmtId="4" fontId="45" fillId="21" borderId="65" applyNumberFormat="0" applyProtection="0">
      <alignment horizontal="left" vertical="center" indent="1"/>
    </xf>
    <xf numFmtId="4" fontId="45" fillId="21" borderId="65" applyNumberFormat="0" applyProtection="0">
      <alignment horizontal="left" vertical="center" indent="1"/>
    </xf>
    <xf numFmtId="4" fontId="45" fillId="21" borderId="65" applyNumberFormat="0" applyProtection="0">
      <alignment horizontal="left" vertical="center" indent="1"/>
    </xf>
    <xf numFmtId="4" fontId="45" fillId="21" borderId="65" applyNumberFormat="0" applyProtection="0">
      <alignment horizontal="left" vertical="center" indent="1"/>
    </xf>
    <xf numFmtId="4" fontId="45" fillId="21" borderId="65" applyNumberFormat="0" applyProtection="0">
      <alignment horizontal="left" vertical="center" indent="1"/>
    </xf>
    <xf numFmtId="4" fontId="45" fillId="21" borderId="65" applyNumberFormat="0" applyProtection="0">
      <alignment horizontal="left" vertical="center" indent="1"/>
    </xf>
    <xf numFmtId="4" fontId="45" fillId="21" borderId="65" applyNumberFormat="0" applyProtection="0">
      <alignment horizontal="left" vertical="center" indent="1"/>
    </xf>
    <xf numFmtId="4" fontId="45" fillId="21" borderId="65" applyNumberFormat="0" applyProtection="0">
      <alignment horizontal="left" vertical="center" indent="1"/>
    </xf>
    <xf numFmtId="4" fontId="45" fillId="21" borderId="65" applyNumberFormat="0" applyProtection="0">
      <alignment horizontal="left" vertical="center" indent="1"/>
    </xf>
    <xf numFmtId="4" fontId="45" fillId="21" borderId="65" applyNumberFormat="0" applyProtection="0">
      <alignment horizontal="left" vertical="center" indent="1"/>
    </xf>
    <xf numFmtId="4" fontId="45" fillId="21" borderId="65" applyNumberFormat="0" applyProtection="0">
      <alignment horizontal="left" vertical="center" indent="1"/>
    </xf>
    <xf numFmtId="4" fontId="45" fillId="21" borderId="65" applyNumberFormat="0" applyProtection="0">
      <alignment horizontal="left" vertical="center" indent="1"/>
    </xf>
    <xf numFmtId="4" fontId="45" fillId="21" borderId="65" applyNumberFormat="0" applyProtection="0">
      <alignment horizontal="left" vertical="center" indent="1"/>
    </xf>
    <xf numFmtId="4" fontId="45" fillId="21" borderId="65" applyNumberFormat="0" applyProtection="0">
      <alignment horizontal="left" vertical="center" indent="1"/>
    </xf>
    <xf numFmtId="4" fontId="45" fillId="21" borderId="65" applyNumberFormat="0" applyProtection="0">
      <alignment horizontal="left" vertical="center" indent="1"/>
    </xf>
    <xf numFmtId="4" fontId="45" fillId="21" borderId="65" applyNumberFormat="0" applyProtection="0">
      <alignment horizontal="left" vertical="center" indent="1"/>
    </xf>
    <xf numFmtId="4" fontId="45" fillId="21" borderId="65" applyNumberFormat="0" applyProtection="0">
      <alignment horizontal="left" vertical="center" indent="1"/>
    </xf>
    <xf numFmtId="4" fontId="45" fillId="21" borderId="65" applyNumberFormat="0" applyProtection="0">
      <alignment horizontal="left" vertical="center" indent="1"/>
    </xf>
    <xf numFmtId="0" fontId="4" fillId="86" borderId="63" applyNumberFormat="0" applyProtection="0">
      <alignment horizontal="left" vertical="center" indent="1"/>
    </xf>
    <xf numFmtId="0" fontId="45" fillId="28" borderId="61" applyNumberFormat="0" applyProtection="0">
      <alignment horizontal="left" vertical="center" indent="1"/>
    </xf>
    <xf numFmtId="0" fontId="45" fillId="28" borderId="61" applyNumberFormat="0" applyProtection="0">
      <alignment horizontal="left" vertical="center" indent="1"/>
    </xf>
    <xf numFmtId="0" fontId="45" fillId="28" borderId="61" applyNumberFormat="0" applyProtection="0">
      <alignment horizontal="left" vertical="center" indent="1"/>
    </xf>
    <xf numFmtId="0" fontId="45" fillId="28" borderId="61" applyNumberFormat="0" applyProtection="0">
      <alignment horizontal="left" vertical="center" indent="1"/>
    </xf>
    <xf numFmtId="0" fontId="45" fillId="28" borderId="61" applyNumberFormat="0" applyProtection="0">
      <alignment horizontal="left" vertical="center" indent="1"/>
    </xf>
    <xf numFmtId="0" fontId="45" fillId="28" borderId="61" applyNumberFormat="0" applyProtection="0">
      <alignment horizontal="left" vertical="center" indent="1"/>
    </xf>
    <xf numFmtId="0" fontId="45" fillId="28" borderId="61" applyNumberFormat="0" applyProtection="0">
      <alignment horizontal="left" vertical="center" indent="1"/>
    </xf>
    <xf numFmtId="0" fontId="45" fillId="28" borderId="61" applyNumberFormat="0" applyProtection="0">
      <alignment horizontal="left" vertical="center" indent="1"/>
    </xf>
    <xf numFmtId="0" fontId="45" fillId="28" borderId="61" applyNumberFormat="0" applyProtection="0">
      <alignment horizontal="left" vertical="center" indent="1"/>
    </xf>
    <xf numFmtId="0" fontId="45" fillId="28" borderId="61" applyNumberFormat="0" applyProtection="0">
      <alignment horizontal="left" vertical="center" indent="1"/>
    </xf>
    <xf numFmtId="0" fontId="45" fillId="28" borderId="61" applyNumberFormat="0" applyProtection="0">
      <alignment horizontal="left" vertical="center" indent="1"/>
    </xf>
    <xf numFmtId="0" fontId="45" fillId="28" borderId="61" applyNumberFormat="0" applyProtection="0">
      <alignment horizontal="left" vertical="center" indent="1"/>
    </xf>
    <xf numFmtId="0" fontId="45" fillId="28" borderId="61" applyNumberFormat="0" applyProtection="0">
      <alignment horizontal="left" vertical="center" indent="1"/>
    </xf>
    <xf numFmtId="0" fontId="45" fillId="28" borderId="61" applyNumberFormat="0" applyProtection="0">
      <alignment horizontal="left" vertical="center" indent="1"/>
    </xf>
    <xf numFmtId="0" fontId="45" fillId="28" borderId="61" applyNumberFormat="0" applyProtection="0">
      <alignment horizontal="left" vertical="center" indent="1"/>
    </xf>
    <xf numFmtId="0" fontId="45" fillId="28" borderId="61" applyNumberFormat="0" applyProtection="0">
      <alignment horizontal="left" vertical="center" indent="1"/>
    </xf>
    <xf numFmtId="0" fontId="45" fillId="28" borderId="61" applyNumberFormat="0" applyProtection="0">
      <alignment horizontal="left" vertical="center" indent="1"/>
    </xf>
    <xf numFmtId="0" fontId="45" fillId="28" borderId="61" applyNumberFormat="0" applyProtection="0">
      <alignment horizontal="left" vertical="center" indent="1"/>
    </xf>
    <xf numFmtId="0" fontId="4" fillId="86" borderId="63" applyNumberFormat="0" applyProtection="0">
      <alignment horizontal="left" vertical="center" indent="1"/>
    </xf>
    <xf numFmtId="0" fontId="45" fillId="31" borderId="64" applyNumberFormat="0" applyProtection="0">
      <alignment horizontal="left" vertical="top" indent="1"/>
    </xf>
    <xf numFmtId="0" fontId="45" fillId="31" borderId="64" applyNumberFormat="0" applyProtection="0">
      <alignment horizontal="left" vertical="top" indent="1"/>
    </xf>
    <xf numFmtId="0" fontId="45" fillId="31" borderId="64" applyNumberFormat="0" applyProtection="0">
      <alignment horizontal="left" vertical="top" indent="1"/>
    </xf>
    <xf numFmtId="0" fontId="45" fillId="31" borderId="64" applyNumberFormat="0" applyProtection="0">
      <alignment horizontal="left" vertical="top" indent="1"/>
    </xf>
    <xf numFmtId="0" fontId="45" fillId="31" borderId="64" applyNumberFormat="0" applyProtection="0">
      <alignment horizontal="left" vertical="top" indent="1"/>
    </xf>
    <xf numFmtId="0" fontId="45" fillId="31" borderId="64" applyNumberFormat="0" applyProtection="0">
      <alignment horizontal="left" vertical="top" indent="1"/>
    </xf>
    <xf numFmtId="0" fontId="45" fillId="31" borderId="64" applyNumberFormat="0" applyProtection="0">
      <alignment horizontal="left" vertical="top" indent="1"/>
    </xf>
    <xf numFmtId="0" fontId="45" fillId="31" borderId="64" applyNumberFormat="0" applyProtection="0">
      <alignment horizontal="left" vertical="top" indent="1"/>
    </xf>
    <xf numFmtId="0" fontId="45" fillId="31" borderId="64" applyNumberFormat="0" applyProtection="0">
      <alignment horizontal="left" vertical="top" indent="1"/>
    </xf>
    <xf numFmtId="0" fontId="45" fillId="31" borderId="64" applyNumberFormat="0" applyProtection="0">
      <alignment horizontal="left" vertical="top" indent="1"/>
    </xf>
    <xf numFmtId="0" fontId="4" fillId="89" borderId="63" applyNumberFormat="0" applyProtection="0">
      <alignment horizontal="left" vertical="center" indent="1"/>
    </xf>
    <xf numFmtId="0" fontId="45" fillId="88" borderId="61" applyNumberFormat="0" applyProtection="0">
      <alignment horizontal="left" vertical="center" indent="1"/>
    </xf>
    <xf numFmtId="0" fontId="45" fillId="88" borderId="61" applyNumberFormat="0" applyProtection="0">
      <alignment horizontal="left" vertical="center" indent="1"/>
    </xf>
    <xf numFmtId="0" fontId="45" fillId="88" borderId="61" applyNumberFormat="0" applyProtection="0">
      <alignment horizontal="left" vertical="center" indent="1"/>
    </xf>
    <xf numFmtId="0" fontId="45" fillId="88" borderId="61" applyNumberFormat="0" applyProtection="0">
      <alignment horizontal="left" vertical="center" indent="1"/>
    </xf>
    <xf numFmtId="0" fontId="45" fillId="88" borderId="61" applyNumberFormat="0" applyProtection="0">
      <alignment horizontal="left" vertical="center" indent="1"/>
    </xf>
    <xf numFmtId="0" fontId="45" fillId="88" borderId="61" applyNumberFormat="0" applyProtection="0">
      <alignment horizontal="left" vertical="center" indent="1"/>
    </xf>
    <xf numFmtId="0" fontId="45" fillId="88" borderId="61" applyNumberFormat="0" applyProtection="0">
      <alignment horizontal="left" vertical="center" indent="1"/>
    </xf>
    <xf numFmtId="0" fontId="45" fillId="88" borderId="61" applyNumberFormat="0" applyProtection="0">
      <alignment horizontal="left" vertical="center" indent="1"/>
    </xf>
    <xf numFmtId="0" fontId="45" fillId="88" borderId="61" applyNumberFormat="0" applyProtection="0">
      <alignment horizontal="left" vertical="center" indent="1"/>
    </xf>
    <xf numFmtId="0" fontId="45" fillId="88" borderId="61" applyNumberFormat="0" applyProtection="0">
      <alignment horizontal="left" vertical="center" indent="1"/>
    </xf>
    <xf numFmtId="0" fontId="45" fillId="88" borderId="61" applyNumberFormat="0" applyProtection="0">
      <alignment horizontal="left" vertical="center" indent="1"/>
    </xf>
    <xf numFmtId="0" fontId="45" fillId="88" borderId="61" applyNumberFormat="0" applyProtection="0">
      <alignment horizontal="left" vertical="center" indent="1"/>
    </xf>
    <xf numFmtId="0" fontId="45" fillId="88" borderId="61" applyNumberFormat="0" applyProtection="0">
      <alignment horizontal="left" vertical="center" indent="1"/>
    </xf>
    <xf numFmtId="0" fontId="45" fillId="88" borderId="61" applyNumberFormat="0" applyProtection="0">
      <alignment horizontal="left" vertical="center" indent="1"/>
    </xf>
    <xf numFmtId="0" fontId="45" fillId="88" borderId="61" applyNumberFormat="0" applyProtection="0">
      <alignment horizontal="left" vertical="center" indent="1"/>
    </xf>
    <xf numFmtId="0" fontId="45" fillId="88" borderId="61" applyNumberFormat="0" applyProtection="0">
      <alignment horizontal="left" vertical="center" indent="1"/>
    </xf>
    <xf numFmtId="0" fontId="45" fillId="88" borderId="61" applyNumberFormat="0" applyProtection="0">
      <alignment horizontal="left" vertical="center" indent="1"/>
    </xf>
    <xf numFmtId="0" fontId="45" fillId="88" borderId="61" applyNumberFormat="0" applyProtection="0">
      <alignment horizontal="left" vertical="center" indent="1"/>
    </xf>
    <xf numFmtId="0" fontId="4" fillId="89" borderId="63" applyNumberFormat="0" applyProtection="0">
      <alignment horizontal="left" vertical="center" indent="1"/>
    </xf>
    <xf numFmtId="0" fontId="45" fillId="21" borderId="64" applyNumberFormat="0" applyProtection="0">
      <alignment horizontal="left" vertical="top" indent="1"/>
    </xf>
    <xf numFmtId="0" fontId="45" fillId="21" borderId="64" applyNumberFormat="0" applyProtection="0">
      <alignment horizontal="left" vertical="top" indent="1"/>
    </xf>
    <xf numFmtId="0" fontId="45" fillId="21" borderId="64" applyNumberFormat="0" applyProtection="0">
      <alignment horizontal="left" vertical="top" indent="1"/>
    </xf>
    <xf numFmtId="0" fontId="45" fillId="21" borderId="64" applyNumberFormat="0" applyProtection="0">
      <alignment horizontal="left" vertical="top" indent="1"/>
    </xf>
    <xf numFmtId="0" fontId="45" fillId="21" borderId="64" applyNumberFormat="0" applyProtection="0">
      <alignment horizontal="left" vertical="top" indent="1"/>
    </xf>
    <xf numFmtId="0" fontId="45" fillId="21" borderId="64" applyNumberFormat="0" applyProtection="0">
      <alignment horizontal="left" vertical="top" indent="1"/>
    </xf>
    <xf numFmtId="0" fontId="45" fillId="21" borderId="64" applyNumberFormat="0" applyProtection="0">
      <alignment horizontal="left" vertical="top" indent="1"/>
    </xf>
    <xf numFmtId="0" fontId="45" fillId="21" borderId="64" applyNumberFormat="0" applyProtection="0">
      <alignment horizontal="left" vertical="top" indent="1"/>
    </xf>
    <xf numFmtId="0" fontId="45" fillId="21" borderId="64" applyNumberFormat="0" applyProtection="0">
      <alignment horizontal="left" vertical="top" indent="1"/>
    </xf>
    <xf numFmtId="0" fontId="45" fillId="21" borderId="64" applyNumberFormat="0" applyProtection="0">
      <alignment horizontal="left" vertical="top" indent="1"/>
    </xf>
    <xf numFmtId="0" fontId="4" fillId="90" borderId="63" applyNumberFormat="0" applyProtection="0">
      <alignment horizontal="left" vertical="center" indent="1"/>
    </xf>
    <xf numFmtId="0" fontId="45" fillId="24" borderId="61" applyNumberFormat="0" applyProtection="0">
      <alignment horizontal="left" vertical="center" indent="1"/>
    </xf>
    <xf numFmtId="0" fontId="45" fillId="24" borderId="61" applyNumberFormat="0" applyProtection="0">
      <alignment horizontal="left" vertical="center" indent="1"/>
    </xf>
    <xf numFmtId="0" fontId="45" fillId="24" borderId="61" applyNumberFormat="0" applyProtection="0">
      <alignment horizontal="left" vertical="center" indent="1"/>
    </xf>
    <xf numFmtId="0" fontId="45" fillId="24" borderId="61" applyNumberFormat="0" applyProtection="0">
      <alignment horizontal="left" vertical="center" indent="1"/>
    </xf>
    <xf numFmtId="0" fontId="45" fillId="24" borderId="61" applyNumberFormat="0" applyProtection="0">
      <alignment horizontal="left" vertical="center" indent="1"/>
    </xf>
    <xf numFmtId="0" fontId="45" fillId="24" borderId="61" applyNumberFormat="0" applyProtection="0">
      <alignment horizontal="left" vertical="center" indent="1"/>
    </xf>
    <xf numFmtId="0" fontId="45" fillId="24" borderId="61" applyNumberFormat="0" applyProtection="0">
      <alignment horizontal="left" vertical="center" indent="1"/>
    </xf>
    <xf numFmtId="0" fontId="45" fillId="24" borderId="61" applyNumberFormat="0" applyProtection="0">
      <alignment horizontal="left" vertical="center" indent="1"/>
    </xf>
    <xf numFmtId="0" fontId="45" fillId="24" borderId="61" applyNumberFormat="0" applyProtection="0">
      <alignment horizontal="left" vertical="center" indent="1"/>
    </xf>
    <xf numFmtId="0" fontId="45" fillId="24" borderId="61" applyNumberFormat="0" applyProtection="0">
      <alignment horizontal="left" vertical="center" indent="1"/>
    </xf>
    <xf numFmtId="0" fontId="45" fillId="24" borderId="61" applyNumberFormat="0" applyProtection="0">
      <alignment horizontal="left" vertical="center" indent="1"/>
    </xf>
    <xf numFmtId="0" fontId="45" fillId="24" borderId="61" applyNumberFormat="0" applyProtection="0">
      <alignment horizontal="left" vertical="center" indent="1"/>
    </xf>
    <xf numFmtId="0" fontId="45" fillId="24" borderId="61" applyNumberFormat="0" applyProtection="0">
      <alignment horizontal="left" vertical="center" indent="1"/>
    </xf>
    <xf numFmtId="0" fontId="45" fillId="24" borderId="61" applyNumberFormat="0" applyProtection="0">
      <alignment horizontal="left" vertical="center" indent="1"/>
    </xf>
    <xf numFmtId="0" fontId="45" fillId="24" borderId="61" applyNumberFormat="0" applyProtection="0">
      <alignment horizontal="left" vertical="center" indent="1"/>
    </xf>
    <xf numFmtId="0" fontId="45" fillId="24" borderId="61" applyNumberFormat="0" applyProtection="0">
      <alignment horizontal="left" vertical="center" indent="1"/>
    </xf>
    <xf numFmtId="0" fontId="45" fillId="24" borderId="61" applyNumberFormat="0" applyProtection="0">
      <alignment horizontal="left" vertical="center" indent="1"/>
    </xf>
    <xf numFmtId="0" fontId="45" fillId="24" borderId="61" applyNumberFormat="0" applyProtection="0">
      <alignment horizontal="left" vertical="center" indent="1"/>
    </xf>
    <xf numFmtId="0" fontId="4" fillId="90" borderId="63" applyNumberFormat="0" applyProtection="0">
      <alignment horizontal="left" vertical="center" indent="1"/>
    </xf>
    <xf numFmtId="0" fontId="45" fillId="24" borderId="64" applyNumberFormat="0" applyProtection="0">
      <alignment horizontal="left" vertical="top" indent="1"/>
    </xf>
    <xf numFmtId="0" fontId="45" fillId="24" borderId="64" applyNumberFormat="0" applyProtection="0">
      <alignment horizontal="left" vertical="top" indent="1"/>
    </xf>
    <xf numFmtId="0" fontId="45" fillId="24" borderId="64" applyNumberFormat="0" applyProtection="0">
      <alignment horizontal="left" vertical="top" indent="1"/>
    </xf>
    <xf numFmtId="0" fontId="45" fillId="24" borderId="64" applyNumberFormat="0" applyProtection="0">
      <alignment horizontal="left" vertical="top" indent="1"/>
    </xf>
    <xf numFmtId="0" fontId="45" fillId="24" borderId="64" applyNumberFormat="0" applyProtection="0">
      <alignment horizontal="left" vertical="top" indent="1"/>
    </xf>
    <xf numFmtId="0" fontId="45" fillId="24" borderId="64" applyNumberFormat="0" applyProtection="0">
      <alignment horizontal="left" vertical="top" indent="1"/>
    </xf>
    <xf numFmtId="0" fontId="45" fillId="24" borderId="64" applyNumberFormat="0" applyProtection="0">
      <alignment horizontal="left" vertical="top" indent="1"/>
    </xf>
    <xf numFmtId="0" fontId="45" fillId="24" borderId="64" applyNumberFormat="0" applyProtection="0">
      <alignment horizontal="left" vertical="top" indent="1"/>
    </xf>
    <xf numFmtId="0" fontId="45" fillId="24" borderId="64" applyNumberFormat="0" applyProtection="0">
      <alignment horizontal="left" vertical="top" indent="1"/>
    </xf>
    <xf numFmtId="0" fontId="45" fillId="24" borderId="64" applyNumberFormat="0" applyProtection="0">
      <alignment horizontal="left" vertical="top" indent="1"/>
    </xf>
    <xf numFmtId="0" fontId="4" fillId="84" borderId="63" applyNumberFormat="0" applyProtection="0">
      <alignment horizontal="left" vertical="center" indent="1"/>
    </xf>
    <xf numFmtId="0" fontId="45" fillId="20" borderId="61" applyNumberFormat="0" applyProtection="0">
      <alignment horizontal="left" vertical="center" indent="1"/>
    </xf>
    <xf numFmtId="0" fontId="45" fillId="20" borderId="61" applyNumberFormat="0" applyProtection="0">
      <alignment horizontal="left" vertical="center" indent="1"/>
    </xf>
    <xf numFmtId="0" fontId="45" fillId="20" borderId="61" applyNumberFormat="0" applyProtection="0">
      <alignment horizontal="left" vertical="center" indent="1"/>
    </xf>
    <xf numFmtId="0" fontId="45" fillId="20" borderId="61" applyNumberFormat="0" applyProtection="0">
      <alignment horizontal="left" vertical="center" indent="1"/>
    </xf>
    <xf numFmtId="0" fontId="45" fillId="20" borderId="61" applyNumberFormat="0" applyProtection="0">
      <alignment horizontal="left" vertical="center" indent="1"/>
    </xf>
    <xf numFmtId="0" fontId="45" fillId="20" borderId="61" applyNumberFormat="0" applyProtection="0">
      <alignment horizontal="left" vertical="center" indent="1"/>
    </xf>
    <xf numFmtId="0" fontId="45" fillId="20" borderId="61" applyNumberFormat="0" applyProtection="0">
      <alignment horizontal="left" vertical="center" indent="1"/>
    </xf>
    <xf numFmtId="0" fontId="45" fillId="20" borderId="61" applyNumberFormat="0" applyProtection="0">
      <alignment horizontal="left" vertical="center" indent="1"/>
    </xf>
    <xf numFmtId="0" fontId="45" fillId="20" borderId="61" applyNumberFormat="0" applyProtection="0">
      <alignment horizontal="left" vertical="center" indent="1"/>
    </xf>
    <xf numFmtId="0" fontId="45" fillId="20" borderId="61" applyNumberFormat="0" applyProtection="0">
      <alignment horizontal="left" vertical="center" indent="1"/>
    </xf>
    <xf numFmtId="0" fontId="45" fillId="20" borderId="61" applyNumberFormat="0" applyProtection="0">
      <alignment horizontal="left" vertical="center" indent="1"/>
    </xf>
    <xf numFmtId="0" fontId="45" fillId="20" borderId="61" applyNumberFormat="0" applyProtection="0">
      <alignment horizontal="left" vertical="center" indent="1"/>
    </xf>
    <xf numFmtId="0" fontId="45" fillId="20" borderId="61" applyNumberFormat="0" applyProtection="0">
      <alignment horizontal="left" vertical="center" indent="1"/>
    </xf>
    <xf numFmtId="0" fontId="45" fillId="20" borderId="61" applyNumberFormat="0" applyProtection="0">
      <alignment horizontal="left" vertical="center" indent="1"/>
    </xf>
    <xf numFmtId="0" fontId="45" fillId="20" borderId="61" applyNumberFormat="0" applyProtection="0">
      <alignment horizontal="left" vertical="center" indent="1"/>
    </xf>
    <xf numFmtId="0" fontId="45" fillId="20" borderId="61" applyNumberFormat="0" applyProtection="0">
      <alignment horizontal="left" vertical="center" indent="1"/>
    </xf>
    <xf numFmtId="0" fontId="45" fillId="20" borderId="61" applyNumberFormat="0" applyProtection="0">
      <alignment horizontal="left" vertical="center" indent="1"/>
    </xf>
    <xf numFmtId="0" fontId="45" fillId="20" borderId="61" applyNumberFormat="0" applyProtection="0">
      <alignment horizontal="left" vertical="center" indent="1"/>
    </xf>
    <xf numFmtId="0" fontId="4" fillId="84" borderId="63" applyNumberFormat="0" applyProtection="0">
      <alignment horizontal="left" vertical="center" indent="1"/>
    </xf>
    <xf numFmtId="0" fontId="45" fillId="20" borderId="64" applyNumberFormat="0" applyProtection="0">
      <alignment horizontal="left" vertical="top" indent="1"/>
    </xf>
    <xf numFmtId="0" fontId="45" fillId="20" borderId="64" applyNumberFormat="0" applyProtection="0">
      <alignment horizontal="left" vertical="top" indent="1"/>
    </xf>
    <xf numFmtId="0" fontId="45" fillId="20" borderId="64" applyNumberFormat="0" applyProtection="0">
      <alignment horizontal="left" vertical="top" indent="1"/>
    </xf>
    <xf numFmtId="0" fontId="45" fillId="20" borderId="64" applyNumberFormat="0" applyProtection="0">
      <alignment horizontal="left" vertical="top" indent="1"/>
    </xf>
    <xf numFmtId="0" fontId="45" fillId="20" borderId="64" applyNumberFormat="0" applyProtection="0">
      <alignment horizontal="left" vertical="top" indent="1"/>
    </xf>
    <xf numFmtId="0" fontId="45" fillId="20" borderId="64" applyNumberFormat="0" applyProtection="0">
      <alignment horizontal="left" vertical="top" indent="1"/>
    </xf>
    <xf numFmtId="0" fontId="45" fillId="20" borderId="64" applyNumberFormat="0" applyProtection="0">
      <alignment horizontal="left" vertical="top" indent="1"/>
    </xf>
    <xf numFmtId="0" fontId="45" fillId="20" borderId="64" applyNumberFormat="0" applyProtection="0">
      <alignment horizontal="left" vertical="top" indent="1"/>
    </xf>
    <xf numFmtId="0" fontId="45" fillId="20" borderId="64" applyNumberFormat="0" applyProtection="0">
      <alignment horizontal="left" vertical="top" indent="1"/>
    </xf>
    <xf numFmtId="0" fontId="45" fillId="20" borderId="64" applyNumberFormat="0" applyProtection="0">
      <alignment horizontal="left" vertical="top" indent="1"/>
    </xf>
    <xf numFmtId="0" fontId="35" fillId="31" borderId="66" applyBorder="0"/>
    <xf numFmtId="0" fontId="35" fillId="31" borderId="66" applyBorder="0"/>
    <xf numFmtId="0" fontId="35" fillId="31" borderId="66" applyBorder="0"/>
    <xf numFmtId="0" fontId="35" fillId="31" borderId="66" applyBorder="0"/>
    <xf numFmtId="0" fontId="35" fillId="31" borderId="66" applyBorder="0"/>
    <xf numFmtId="0" fontId="35" fillId="31" borderId="66" applyBorder="0"/>
    <xf numFmtId="0" fontId="35" fillId="31" borderId="66" applyBorder="0"/>
    <xf numFmtId="0" fontId="35" fillId="31" borderId="66" applyBorder="0"/>
    <xf numFmtId="0" fontId="35" fillId="31" borderId="66" applyBorder="0"/>
    <xf numFmtId="4" fontId="15" fillId="68" borderId="63" applyNumberFormat="0" applyProtection="0">
      <alignment vertical="center"/>
    </xf>
    <xf numFmtId="4" fontId="52" fillId="66" borderId="64" applyNumberFormat="0" applyProtection="0">
      <alignment vertical="center"/>
    </xf>
    <xf numFmtId="4" fontId="52" fillId="66" borderId="64" applyNumberFormat="0" applyProtection="0">
      <alignment vertical="center"/>
    </xf>
    <xf numFmtId="4" fontId="52" fillId="66" borderId="64" applyNumberFormat="0" applyProtection="0">
      <alignment vertical="center"/>
    </xf>
    <xf numFmtId="4" fontId="52" fillId="66" borderId="64" applyNumberFormat="0" applyProtection="0">
      <alignment vertical="center"/>
    </xf>
    <xf numFmtId="4" fontId="52" fillId="66" borderId="64" applyNumberFormat="0" applyProtection="0">
      <alignment vertical="center"/>
    </xf>
    <xf numFmtId="4" fontId="52" fillId="66" borderId="64" applyNumberFormat="0" applyProtection="0">
      <alignment vertical="center"/>
    </xf>
    <xf numFmtId="4" fontId="52" fillId="66" borderId="64" applyNumberFormat="0" applyProtection="0">
      <alignment vertical="center"/>
    </xf>
    <xf numFmtId="4" fontId="52" fillId="66" borderId="64" applyNumberFormat="0" applyProtection="0">
      <alignment vertical="center"/>
    </xf>
    <xf numFmtId="4" fontId="52" fillId="66" borderId="64" applyNumberFormat="0" applyProtection="0">
      <alignment vertical="center"/>
    </xf>
    <xf numFmtId="4" fontId="52" fillId="66" borderId="64" applyNumberFormat="0" applyProtection="0">
      <alignment vertical="center"/>
    </xf>
    <xf numFmtId="4" fontId="48" fillId="68" borderId="63" applyNumberFormat="0" applyProtection="0">
      <alignment vertical="center"/>
    </xf>
    <xf numFmtId="0" fontId="52" fillId="21" borderId="72" applyNumberFormat="0" applyProtection="0">
      <alignment horizontal="left" vertical="top" indent="1"/>
    </xf>
    <xf numFmtId="4" fontId="45" fillId="34" borderId="69" applyNumberFormat="0" applyProtection="0">
      <alignment horizontal="left" vertical="center" indent="1"/>
    </xf>
    <xf numFmtId="4" fontId="45" fillId="91" borderId="69" applyNumberFormat="0" applyProtection="0">
      <alignment horizontal="right" vertical="center"/>
    </xf>
    <xf numFmtId="4" fontId="45" fillId="0" borderId="69" applyNumberFormat="0" applyProtection="0">
      <alignment horizontal="right" vertical="center"/>
    </xf>
    <xf numFmtId="0" fontId="52" fillId="66" borderId="72" applyNumberFormat="0" applyProtection="0">
      <alignment horizontal="left" vertical="top" indent="1"/>
    </xf>
    <xf numFmtId="4" fontId="52" fillId="28" borderId="72" applyNumberFormat="0" applyProtection="0">
      <alignment horizontal="left" vertical="center" indent="1"/>
    </xf>
    <xf numFmtId="4" fontId="52" fillId="66" borderId="72" applyNumberFormat="0" applyProtection="0">
      <alignment vertical="center"/>
    </xf>
    <xf numFmtId="0" fontId="35" fillId="31" borderId="74" applyBorder="0"/>
    <xf numFmtId="4" fontId="45" fillId="22" borderId="78" applyNumberFormat="0" applyProtection="0">
      <alignment horizontal="right" vertical="center"/>
    </xf>
    <xf numFmtId="0" fontId="45" fillId="20" borderId="72" applyNumberFormat="0" applyProtection="0">
      <alignment horizontal="left" vertical="top" indent="1"/>
    </xf>
    <xf numFmtId="0" fontId="45" fillId="20" borderId="69" applyNumberFormat="0" applyProtection="0">
      <alignment horizontal="left" vertical="center" indent="1"/>
    </xf>
    <xf numFmtId="0" fontId="45" fillId="24" borderId="72" applyNumberFormat="0" applyProtection="0">
      <alignment horizontal="left" vertical="top" indent="1"/>
    </xf>
    <xf numFmtId="4" fontId="15" fillId="68" borderId="63" applyNumberFormat="0" applyProtection="0">
      <alignment horizontal="left" vertical="center" indent="1"/>
    </xf>
    <xf numFmtId="4" fontId="52" fillId="28" borderId="64" applyNumberFormat="0" applyProtection="0">
      <alignment horizontal="left" vertical="center" indent="1"/>
    </xf>
    <xf numFmtId="4" fontId="52" fillId="28" borderId="64" applyNumberFormat="0" applyProtection="0">
      <alignment horizontal="left" vertical="center" indent="1"/>
    </xf>
    <xf numFmtId="4" fontId="52" fillId="28" borderId="64" applyNumberFormat="0" applyProtection="0">
      <alignment horizontal="left" vertical="center" indent="1"/>
    </xf>
    <xf numFmtId="4" fontId="52" fillId="28" borderId="64" applyNumberFormat="0" applyProtection="0">
      <alignment horizontal="left" vertical="center" indent="1"/>
    </xf>
    <xf numFmtId="4" fontId="52" fillId="28" borderId="64" applyNumberFormat="0" applyProtection="0">
      <alignment horizontal="left" vertical="center" indent="1"/>
    </xf>
    <xf numFmtId="4" fontId="52" fillId="28" borderId="64" applyNumberFormat="0" applyProtection="0">
      <alignment horizontal="left" vertical="center" indent="1"/>
    </xf>
    <xf numFmtId="4" fontId="52" fillId="28" borderId="64" applyNumberFormat="0" applyProtection="0">
      <alignment horizontal="left" vertical="center" indent="1"/>
    </xf>
    <xf numFmtId="4" fontId="52" fillId="28" borderId="64" applyNumberFormat="0" applyProtection="0">
      <alignment horizontal="left" vertical="center" indent="1"/>
    </xf>
    <xf numFmtId="4" fontId="52" fillId="28" borderId="64" applyNumberFormat="0" applyProtection="0">
      <alignment horizontal="left" vertical="center" indent="1"/>
    </xf>
    <xf numFmtId="4" fontId="52" fillId="28" borderId="64" applyNumberFormat="0" applyProtection="0">
      <alignment horizontal="left" vertical="center" indent="1"/>
    </xf>
    <xf numFmtId="4" fontId="15" fillId="68" borderId="63" applyNumberFormat="0" applyProtection="0">
      <alignment horizontal="left" vertical="center" indent="1"/>
    </xf>
    <xf numFmtId="0" fontId="52" fillId="66" borderId="64" applyNumberFormat="0" applyProtection="0">
      <alignment horizontal="left" vertical="top" indent="1"/>
    </xf>
    <xf numFmtId="0" fontId="52" fillId="66" borderId="64" applyNumberFormat="0" applyProtection="0">
      <alignment horizontal="left" vertical="top" indent="1"/>
    </xf>
    <xf numFmtId="0" fontId="52" fillId="66" borderId="64" applyNumberFormat="0" applyProtection="0">
      <alignment horizontal="left" vertical="top" indent="1"/>
    </xf>
    <xf numFmtId="0" fontId="52" fillId="66" borderId="64" applyNumberFormat="0" applyProtection="0">
      <alignment horizontal="left" vertical="top" indent="1"/>
    </xf>
    <xf numFmtId="0" fontId="52" fillId="66" borderId="64" applyNumberFormat="0" applyProtection="0">
      <alignment horizontal="left" vertical="top" indent="1"/>
    </xf>
    <xf numFmtId="0" fontId="52" fillId="66" borderId="64" applyNumberFormat="0" applyProtection="0">
      <alignment horizontal="left" vertical="top" indent="1"/>
    </xf>
    <xf numFmtId="0" fontId="52" fillId="66" borderId="64" applyNumberFormat="0" applyProtection="0">
      <alignment horizontal="left" vertical="top" indent="1"/>
    </xf>
    <xf numFmtId="0" fontId="52" fillId="66" borderId="64" applyNumberFormat="0" applyProtection="0">
      <alignment horizontal="left" vertical="top" indent="1"/>
    </xf>
    <xf numFmtId="0" fontId="52" fillId="66" borderId="64" applyNumberFormat="0" applyProtection="0">
      <alignment horizontal="left" vertical="top" indent="1"/>
    </xf>
    <xf numFmtId="0" fontId="52" fillId="66" borderId="64" applyNumberFormat="0" applyProtection="0">
      <alignment horizontal="left" vertical="top" indent="1"/>
    </xf>
    <xf numFmtId="4" fontId="15" fillId="82" borderId="63" applyNumberFormat="0" applyProtection="0">
      <alignment horizontal="right" vertical="center"/>
    </xf>
    <xf numFmtId="4" fontId="45" fillId="0" borderId="61" applyNumberFormat="0" applyProtection="0">
      <alignment horizontal="right" vertical="center"/>
    </xf>
    <xf numFmtId="4" fontId="45" fillId="0" borderId="61" applyNumberFormat="0" applyProtection="0">
      <alignment horizontal="right" vertical="center"/>
    </xf>
    <xf numFmtId="4" fontId="45" fillId="0" borderId="61" applyNumberFormat="0" applyProtection="0">
      <alignment horizontal="right" vertical="center"/>
    </xf>
    <xf numFmtId="4" fontId="45" fillId="0" borderId="61" applyNumberFormat="0" applyProtection="0">
      <alignment horizontal="right" vertical="center"/>
    </xf>
    <xf numFmtId="4" fontId="45" fillId="0" borderId="61" applyNumberFormat="0" applyProtection="0">
      <alignment horizontal="right" vertical="center"/>
    </xf>
    <xf numFmtId="4" fontId="45" fillId="0" borderId="61" applyNumberFormat="0" applyProtection="0">
      <alignment horizontal="right" vertical="center"/>
    </xf>
    <xf numFmtId="4" fontId="45" fillId="0" borderId="61" applyNumberFormat="0" applyProtection="0">
      <alignment horizontal="right" vertical="center"/>
    </xf>
    <xf numFmtId="4" fontId="45" fillId="0" borderId="61" applyNumberFormat="0" applyProtection="0">
      <alignment horizontal="right" vertical="center"/>
    </xf>
    <xf numFmtId="4" fontId="45" fillId="0" borderId="61" applyNumberFormat="0" applyProtection="0">
      <alignment horizontal="right" vertical="center"/>
    </xf>
    <xf numFmtId="4" fontId="45" fillId="0" borderId="61" applyNumberFormat="0" applyProtection="0">
      <alignment horizontal="right" vertical="center"/>
    </xf>
    <xf numFmtId="4" fontId="45" fillId="0" borderId="61" applyNumberFormat="0" applyProtection="0">
      <alignment horizontal="right" vertical="center"/>
    </xf>
    <xf numFmtId="4" fontId="45" fillId="0" borderId="61" applyNumberFormat="0" applyProtection="0">
      <alignment horizontal="right" vertical="center"/>
    </xf>
    <xf numFmtId="4" fontId="45" fillId="0" borderId="61" applyNumberFormat="0" applyProtection="0">
      <alignment horizontal="right" vertical="center"/>
    </xf>
    <xf numFmtId="4" fontId="45" fillId="0" borderId="61" applyNumberFormat="0" applyProtection="0">
      <alignment horizontal="right" vertical="center"/>
    </xf>
    <xf numFmtId="4" fontId="45" fillId="0" borderId="61" applyNumberFormat="0" applyProtection="0">
      <alignment horizontal="right" vertical="center"/>
    </xf>
    <xf numFmtId="4" fontId="45" fillId="0" borderId="61" applyNumberFormat="0" applyProtection="0">
      <alignment horizontal="right" vertical="center"/>
    </xf>
    <xf numFmtId="4" fontId="45" fillId="0" borderId="61" applyNumberFormat="0" applyProtection="0">
      <alignment horizontal="right" vertical="center"/>
    </xf>
    <xf numFmtId="4" fontId="45" fillId="0" borderId="61" applyNumberFormat="0" applyProtection="0">
      <alignment horizontal="right" vertical="center"/>
    </xf>
    <xf numFmtId="4" fontId="48" fillId="82" borderId="63" applyNumberFormat="0" applyProtection="0">
      <alignment horizontal="right" vertical="center"/>
    </xf>
    <xf numFmtId="4" fontId="45" fillId="91" borderId="61" applyNumberFormat="0" applyProtection="0">
      <alignment horizontal="right" vertical="center"/>
    </xf>
    <xf numFmtId="4" fontId="45" fillId="91" borderId="61" applyNumberFormat="0" applyProtection="0">
      <alignment horizontal="right" vertical="center"/>
    </xf>
    <xf numFmtId="4" fontId="45" fillId="91" borderId="61" applyNumberFormat="0" applyProtection="0">
      <alignment horizontal="right" vertical="center"/>
    </xf>
    <xf numFmtId="4" fontId="45" fillId="91" borderId="61" applyNumberFormat="0" applyProtection="0">
      <alignment horizontal="right" vertical="center"/>
    </xf>
    <xf numFmtId="4" fontId="45" fillId="91" borderId="61" applyNumberFormat="0" applyProtection="0">
      <alignment horizontal="right" vertical="center"/>
    </xf>
    <xf numFmtId="4" fontId="45" fillId="91" borderId="61" applyNumberFormat="0" applyProtection="0">
      <alignment horizontal="right" vertical="center"/>
    </xf>
    <xf numFmtId="4" fontId="45" fillId="91" borderId="61" applyNumberFormat="0" applyProtection="0">
      <alignment horizontal="right" vertical="center"/>
    </xf>
    <xf numFmtId="4" fontId="45" fillId="91" borderId="61" applyNumberFormat="0" applyProtection="0">
      <alignment horizontal="right" vertical="center"/>
    </xf>
    <xf numFmtId="4" fontId="45" fillId="91" borderId="61" applyNumberFormat="0" applyProtection="0">
      <alignment horizontal="right" vertical="center"/>
    </xf>
    <xf numFmtId="4" fontId="45" fillId="91" borderId="61" applyNumberFormat="0" applyProtection="0">
      <alignment horizontal="right" vertical="center"/>
    </xf>
    <xf numFmtId="4" fontId="45" fillId="91" borderId="61" applyNumberFormat="0" applyProtection="0">
      <alignment horizontal="right" vertical="center"/>
    </xf>
    <xf numFmtId="4" fontId="45" fillId="91" borderId="61" applyNumberFormat="0" applyProtection="0">
      <alignment horizontal="right" vertical="center"/>
    </xf>
    <xf numFmtId="4" fontId="45" fillId="91" borderId="61" applyNumberFormat="0" applyProtection="0">
      <alignment horizontal="right" vertical="center"/>
    </xf>
    <xf numFmtId="4" fontId="45" fillId="91" borderId="61" applyNumberFormat="0" applyProtection="0">
      <alignment horizontal="right" vertical="center"/>
    </xf>
    <xf numFmtId="4" fontId="45" fillId="91" borderId="61" applyNumberFormat="0" applyProtection="0">
      <alignment horizontal="right" vertical="center"/>
    </xf>
    <xf numFmtId="4" fontId="45" fillId="91" borderId="61" applyNumberFormat="0" applyProtection="0">
      <alignment horizontal="right" vertical="center"/>
    </xf>
    <xf numFmtId="4" fontId="45" fillId="91" borderId="61" applyNumberFormat="0" applyProtection="0">
      <alignment horizontal="right" vertical="center"/>
    </xf>
    <xf numFmtId="4" fontId="45" fillId="91" borderId="61" applyNumberFormat="0" applyProtection="0">
      <alignment horizontal="right" vertical="center"/>
    </xf>
    <xf numFmtId="0" fontId="4" fillId="84" borderId="63" applyNumberFormat="0" applyProtection="0">
      <alignment horizontal="left" vertical="center" indent="1"/>
    </xf>
    <xf numFmtId="4" fontId="45" fillId="34" borderId="61" applyNumberFormat="0" applyProtection="0">
      <alignment horizontal="left" vertical="center" indent="1"/>
    </xf>
    <xf numFmtId="4" fontId="45" fillId="34" borderId="61" applyNumberFormat="0" applyProtection="0">
      <alignment horizontal="left" vertical="center" indent="1"/>
    </xf>
    <xf numFmtId="4" fontId="45" fillId="34" borderId="61" applyNumberFormat="0" applyProtection="0">
      <alignment horizontal="left" vertical="center" indent="1"/>
    </xf>
    <xf numFmtId="4" fontId="45" fillId="34" borderId="61" applyNumberFormat="0" applyProtection="0">
      <alignment horizontal="left" vertical="center" indent="1"/>
    </xf>
    <xf numFmtId="4" fontId="45" fillId="34" borderId="61" applyNumberFormat="0" applyProtection="0">
      <alignment horizontal="left" vertical="center" indent="1"/>
    </xf>
    <xf numFmtId="4" fontId="45" fillId="34" borderId="61" applyNumberFormat="0" applyProtection="0">
      <alignment horizontal="left" vertical="center" indent="1"/>
    </xf>
    <xf numFmtId="4" fontId="45" fillId="34" borderId="61" applyNumberFormat="0" applyProtection="0">
      <alignment horizontal="left" vertical="center" indent="1"/>
    </xf>
    <xf numFmtId="4" fontId="45" fillId="34" borderId="61" applyNumberFormat="0" applyProtection="0">
      <alignment horizontal="left" vertical="center" indent="1"/>
    </xf>
    <xf numFmtId="4" fontId="45" fillId="34" borderId="61" applyNumberFormat="0" applyProtection="0">
      <alignment horizontal="left" vertical="center" indent="1"/>
    </xf>
    <xf numFmtId="4" fontId="45" fillId="34" borderId="61" applyNumberFormat="0" applyProtection="0">
      <alignment horizontal="left" vertical="center" indent="1"/>
    </xf>
    <xf numFmtId="4" fontId="45" fillId="34" borderId="61" applyNumberFormat="0" applyProtection="0">
      <alignment horizontal="left" vertical="center" indent="1"/>
    </xf>
    <xf numFmtId="4" fontId="45" fillId="34" borderId="61" applyNumberFormat="0" applyProtection="0">
      <alignment horizontal="left" vertical="center" indent="1"/>
    </xf>
    <xf numFmtId="4" fontId="45" fillId="34" borderId="61" applyNumberFormat="0" applyProtection="0">
      <alignment horizontal="left" vertical="center" indent="1"/>
    </xf>
    <xf numFmtId="4" fontId="45" fillId="34" borderId="61" applyNumberFormat="0" applyProtection="0">
      <alignment horizontal="left" vertical="center" indent="1"/>
    </xf>
    <xf numFmtId="4" fontId="45" fillId="34" borderId="61" applyNumberFormat="0" applyProtection="0">
      <alignment horizontal="left" vertical="center" indent="1"/>
    </xf>
    <xf numFmtId="4" fontId="45" fillId="34" borderId="61" applyNumberFormat="0" applyProtection="0">
      <alignment horizontal="left" vertical="center" indent="1"/>
    </xf>
    <xf numFmtId="0" fontId="4" fillId="84" borderId="63" applyNumberFormat="0" applyProtection="0">
      <alignment horizontal="left" vertical="center" indent="1"/>
    </xf>
    <xf numFmtId="0" fontId="52" fillId="21" borderId="64" applyNumberFormat="0" applyProtection="0">
      <alignment horizontal="left" vertical="top" indent="1"/>
    </xf>
    <xf numFmtId="0" fontId="52" fillId="21" borderId="64" applyNumberFormat="0" applyProtection="0">
      <alignment horizontal="left" vertical="top" indent="1"/>
    </xf>
    <xf numFmtId="0" fontId="52" fillId="21" borderId="64" applyNumberFormat="0" applyProtection="0">
      <alignment horizontal="left" vertical="top" indent="1"/>
    </xf>
    <xf numFmtId="0" fontId="52" fillId="21" borderId="64" applyNumberFormat="0" applyProtection="0">
      <alignment horizontal="left" vertical="top" indent="1"/>
    </xf>
    <xf numFmtId="0" fontId="52" fillId="21" borderId="64" applyNumberFormat="0" applyProtection="0">
      <alignment horizontal="left" vertical="top" indent="1"/>
    </xf>
    <xf numFmtId="0" fontId="52" fillId="21" borderId="64" applyNumberFormat="0" applyProtection="0">
      <alignment horizontal="left" vertical="top" indent="1"/>
    </xf>
    <xf numFmtId="0" fontId="52" fillId="21" borderId="64" applyNumberFormat="0" applyProtection="0">
      <alignment horizontal="left" vertical="top" indent="1"/>
    </xf>
    <xf numFmtId="0" fontId="52" fillId="21" borderId="64" applyNumberFormat="0" applyProtection="0">
      <alignment horizontal="left" vertical="top" indent="1"/>
    </xf>
    <xf numFmtId="0" fontId="52" fillId="21" borderId="64" applyNumberFormat="0" applyProtection="0">
      <alignment horizontal="left" vertical="top" indent="1"/>
    </xf>
    <xf numFmtId="0" fontId="52" fillId="21" borderId="64" applyNumberFormat="0" applyProtection="0">
      <alignment horizontal="left" vertical="top" indent="1"/>
    </xf>
    <xf numFmtId="0" fontId="45" fillId="88" borderId="69" applyNumberFormat="0" applyProtection="0">
      <alignment horizontal="left" vertical="center" indent="1"/>
    </xf>
    <xf numFmtId="4" fontId="53" fillId="93" borderId="65" applyNumberFormat="0" applyProtection="0">
      <alignment horizontal="left" vertical="center" indent="1"/>
    </xf>
    <xf numFmtId="4" fontId="53" fillId="93" borderId="65" applyNumberFormat="0" applyProtection="0">
      <alignment horizontal="left" vertical="center" indent="1"/>
    </xf>
    <xf numFmtId="4" fontId="53" fillId="93" borderId="65" applyNumberFormat="0" applyProtection="0">
      <alignment horizontal="left" vertical="center" indent="1"/>
    </xf>
    <xf numFmtId="4" fontId="53" fillId="93" borderId="65" applyNumberFormat="0" applyProtection="0">
      <alignment horizontal="left" vertical="center" indent="1"/>
    </xf>
    <xf numFmtId="4" fontId="53" fillId="93" borderId="65" applyNumberFormat="0" applyProtection="0">
      <alignment horizontal="left" vertical="center" indent="1"/>
    </xf>
    <xf numFmtId="4" fontId="53" fillId="93" borderId="65" applyNumberFormat="0" applyProtection="0">
      <alignment horizontal="left" vertical="center" indent="1"/>
    </xf>
    <xf numFmtId="4" fontId="53" fillId="93" borderId="65" applyNumberFormat="0" applyProtection="0">
      <alignment horizontal="left" vertical="center" indent="1"/>
    </xf>
    <xf numFmtId="4" fontId="53" fillId="93" borderId="65" applyNumberFormat="0" applyProtection="0">
      <alignment horizontal="left" vertical="center" indent="1"/>
    </xf>
    <xf numFmtId="4" fontId="53" fillId="93" borderId="65" applyNumberFormat="0" applyProtection="0">
      <alignment horizontal="left" vertical="center" indent="1"/>
    </xf>
    <xf numFmtId="4" fontId="53" fillId="93" borderId="65" applyNumberFormat="0" applyProtection="0">
      <alignment horizontal="left" vertical="center" indent="1"/>
    </xf>
    <xf numFmtId="4" fontId="45" fillId="20" borderId="73" applyNumberFormat="0" applyProtection="0">
      <alignment horizontal="left" vertical="center" indent="1"/>
    </xf>
    <xf numFmtId="4" fontId="45" fillId="21" borderId="69" applyNumberFormat="0" applyProtection="0">
      <alignment horizontal="right" vertical="center"/>
    </xf>
    <xf numFmtId="4" fontId="4" fillId="31" borderId="73" applyNumberFormat="0" applyProtection="0">
      <alignment horizontal="left" vertical="center" indent="1"/>
    </xf>
    <xf numFmtId="4" fontId="4" fillId="31" borderId="73" applyNumberFormat="0" applyProtection="0">
      <alignment horizontal="left" vertical="center" indent="1"/>
    </xf>
    <xf numFmtId="4" fontId="45" fillId="80" borderId="73" applyNumberFormat="0" applyProtection="0">
      <alignment horizontal="left" vertical="center" indent="1"/>
    </xf>
    <xf numFmtId="4" fontId="45" fillId="26" borderId="69" applyNumberFormat="0" applyProtection="0">
      <alignment horizontal="right" vertical="center"/>
    </xf>
    <xf numFmtId="4" fontId="45" fillId="29" borderId="69" applyNumberFormat="0" applyProtection="0">
      <alignment horizontal="right" vertical="center"/>
    </xf>
    <xf numFmtId="4" fontId="45" fillId="59" borderId="69" applyNumberFormat="0" applyProtection="0">
      <alignment horizontal="right" vertical="center"/>
    </xf>
    <xf numFmtId="4" fontId="45" fillId="35" borderId="69" applyNumberFormat="0" applyProtection="0">
      <alignment horizontal="right" vertical="center"/>
    </xf>
    <xf numFmtId="4" fontId="45" fillId="27" borderId="69" applyNumberFormat="0" applyProtection="0">
      <alignment horizontal="right" vertical="center"/>
    </xf>
    <xf numFmtId="4" fontId="45" fillId="58" borderId="73" applyNumberFormat="0" applyProtection="0">
      <alignment horizontal="right" vertical="center"/>
    </xf>
    <xf numFmtId="4" fontId="45" fillId="71" borderId="69" applyNumberFormat="0" applyProtection="0">
      <alignment horizontal="right" vertical="center"/>
    </xf>
    <xf numFmtId="4" fontId="56" fillId="82" borderId="63" applyNumberFormat="0" applyProtection="0">
      <alignment horizontal="right" vertical="center"/>
    </xf>
    <xf numFmtId="4" fontId="55" fillId="91" borderId="61" applyNumberFormat="0" applyProtection="0">
      <alignment horizontal="right" vertical="center"/>
    </xf>
    <xf numFmtId="4" fontId="55" fillId="91" borderId="61" applyNumberFormat="0" applyProtection="0">
      <alignment horizontal="right" vertical="center"/>
    </xf>
    <xf numFmtId="4" fontId="55" fillId="91" borderId="61" applyNumberFormat="0" applyProtection="0">
      <alignment horizontal="right" vertical="center"/>
    </xf>
    <xf numFmtId="4" fontId="55" fillId="91" borderId="61" applyNumberFormat="0" applyProtection="0">
      <alignment horizontal="right" vertical="center"/>
    </xf>
    <xf numFmtId="4" fontId="55" fillId="91" borderId="61" applyNumberFormat="0" applyProtection="0">
      <alignment horizontal="right" vertical="center"/>
    </xf>
    <xf numFmtId="4" fontId="55" fillId="91" borderId="61" applyNumberFormat="0" applyProtection="0">
      <alignment horizontal="right" vertical="center"/>
    </xf>
    <xf numFmtId="4" fontId="55" fillId="91" borderId="61" applyNumberFormat="0" applyProtection="0">
      <alignment horizontal="right" vertical="center"/>
    </xf>
    <xf numFmtId="4" fontId="55" fillId="91" borderId="61" applyNumberFormat="0" applyProtection="0">
      <alignment horizontal="right" vertical="center"/>
    </xf>
    <xf numFmtId="4" fontId="55" fillId="91" borderId="61" applyNumberFormat="0" applyProtection="0">
      <alignment horizontal="right" vertical="center"/>
    </xf>
    <xf numFmtId="4" fontId="55" fillId="91" borderId="61" applyNumberFormat="0" applyProtection="0">
      <alignment horizontal="right" vertical="center"/>
    </xf>
    <xf numFmtId="4" fontId="45" fillId="91" borderId="78" applyNumberFormat="0" applyProtection="0">
      <alignment horizontal="right" vertical="center"/>
    </xf>
    <xf numFmtId="4" fontId="4" fillId="31" borderId="82" applyNumberFormat="0" applyProtection="0">
      <alignment horizontal="left" vertical="center" indent="1"/>
    </xf>
    <xf numFmtId="4" fontId="4" fillId="31" borderId="82" applyNumberFormat="0" applyProtection="0">
      <alignment horizontal="left" vertical="center" indent="1"/>
    </xf>
    <xf numFmtId="0" fontId="45" fillId="88" borderId="78" applyNumberFormat="0" applyProtection="0">
      <alignment horizontal="left" vertical="center" indent="1"/>
    </xf>
    <xf numFmtId="4" fontId="4" fillId="31" borderId="82" applyNumberFormat="0" applyProtection="0">
      <alignment horizontal="left" vertical="center" indent="1"/>
    </xf>
    <xf numFmtId="4" fontId="10" fillId="81" borderId="80" applyNumberFormat="0" applyProtection="0">
      <alignment horizontal="left" vertical="center" indent="1"/>
    </xf>
    <xf numFmtId="4" fontId="45" fillId="26" borderId="78" applyNumberFormat="0" applyProtection="0">
      <alignment horizontal="right" vertical="center"/>
    </xf>
    <xf numFmtId="4" fontId="45" fillId="26" borderId="78" applyNumberFormat="0" applyProtection="0">
      <alignment horizontal="right" vertical="center"/>
    </xf>
    <xf numFmtId="4" fontId="45" fillId="22" borderId="78" applyNumberFormat="0" applyProtection="0">
      <alignment horizontal="right" vertical="center"/>
    </xf>
    <xf numFmtId="4" fontId="45" fillId="22" borderId="78" applyNumberFormat="0" applyProtection="0">
      <alignment horizontal="right" vertical="center"/>
    </xf>
    <xf numFmtId="4" fontId="15" fillId="72" borderId="80" applyNumberFormat="0" applyProtection="0">
      <alignment horizontal="right" vertical="center"/>
    </xf>
    <xf numFmtId="0" fontId="28" fillId="0" borderId="67" applyNumberFormat="0" applyFill="0" applyAlignment="0" applyProtection="0"/>
    <xf numFmtId="0" fontId="28" fillId="0" borderId="67" applyNumberFormat="0" applyFill="0" applyAlignment="0" applyProtection="0"/>
    <xf numFmtId="0" fontId="28" fillId="0" borderId="67" applyNumberFormat="0" applyFill="0" applyAlignment="0" applyProtection="0"/>
    <xf numFmtId="0" fontId="28" fillId="0" borderId="67" applyNumberFormat="0" applyFill="0" applyAlignment="0" applyProtection="0"/>
    <xf numFmtId="0" fontId="28" fillId="0" borderId="67" applyNumberFormat="0" applyFill="0" applyAlignment="0" applyProtection="0"/>
    <xf numFmtId="0" fontId="28" fillId="0" borderId="67" applyNumberFormat="0" applyFill="0" applyAlignment="0" applyProtection="0"/>
    <xf numFmtId="0" fontId="28" fillId="0" borderId="67" applyNumberFormat="0" applyFill="0" applyAlignment="0" applyProtection="0"/>
    <xf numFmtId="0" fontId="28" fillId="0" borderId="67" applyNumberFormat="0" applyFill="0" applyAlignment="0" applyProtection="0"/>
    <xf numFmtId="0" fontId="28" fillId="0" borderId="67" applyNumberFormat="0" applyFill="0" applyAlignment="0" applyProtection="0"/>
    <xf numFmtId="0" fontId="46" fillId="28" borderId="63" applyNumberFormat="0" applyAlignment="0" applyProtection="0"/>
    <xf numFmtId="0" fontId="46" fillId="28" borderId="63" applyNumberFormat="0" applyAlignment="0" applyProtection="0"/>
    <xf numFmtId="0" fontId="46" fillId="28" borderId="63" applyNumberFormat="0" applyAlignment="0" applyProtection="0"/>
    <xf numFmtId="0" fontId="46" fillId="28" borderId="63" applyNumberFormat="0" applyAlignment="0" applyProtection="0"/>
    <xf numFmtId="0" fontId="46" fillId="28" borderId="63" applyNumberFormat="0" applyAlignment="0" applyProtection="0"/>
    <xf numFmtId="0" fontId="46" fillId="28" borderId="63" applyNumberFormat="0" applyAlignment="0" applyProtection="0"/>
    <xf numFmtId="0" fontId="46" fillId="28" borderId="63" applyNumberFormat="0" applyAlignment="0" applyProtection="0"/>
    <xf numFmtId="0" fontId="46" fillId="28" borderId="63" applyNumberFormat="0" applyAlignment="0" applyProtection="0"/>
    <xf numFmtId="0" fontId="46" fillId="28" borderId="63" applyNumberFormat="0" applyAlignment="0" applyProtection="0"/>
    <xf numFmtId="4" fontId="53" fillId="93" borderId="82" applyNumberFormat="0" applyProtection="0">
      <alignment horizontal="left" vertical="center" indent="1"/>
    </xf>
    <xf numFmtId="4" fontId="53" fillId="93" borderId="82" applyNumberFormat="0" applyProtection="0">
      <alignment horizontal="left" vertical="center" indent="1"/>
    </xf>
    <xf numFmtId="0" fontId="45" fillId="88" borderId="78" applyNumberFormat="0" applyProtection="0">
      <alignment horizontal="left" vertical="center" indent="1"/>
    </xf>
    <xf numFmtId="4" fontId="45" fillId="26" borderId="78" applyNumberFormat="0" applyProtection="0">
      <alignment horizontal="right" vertical="center"/>
    </xf>
    <xf numFmtId="4" fontId="45" fillId="21" borderId="82" applyNumberFormat="0" applyProtection="0">
      <alignment horizontal="left" vertical="center" indent="1"/>
    </xf>
    <xf numFmtId="4" fontId="4" fillId="31" borderId="82" applyNumberFormat="0" applyProtection="0">
      <alignment horizontal="left" vertical="center" indent="1"/>
    </xf>
    <xf numFmtId="4" fontId="45" fillId="21" borderId="82" applyNumberFormat="0" applyProtection="0">
      <alignment horizontal="left" vertical="center" indent="1"/>
    </xf>
    <xf numFmtId="0" fontId="45" fillId="24" borderId="78" applyNumberFormat="0" applyProtection="0">
      <alignment horizontal="left" vertical="center" indent="1"/>
    </xf>
    <xf numFmtId="0" fontId="28" fillId="0" borderId="85" applyNumberFormat="0" applyFill="0" applyAlignment="0" applyProtection="0"/>
    <xf numFmtId="0" fontId="28" fillId="0" borderId="85" applyNumberFormat="0" applyFill="0" applyAlignment="0" applyProtection="0"/>
    <xf numFmtId="0" fontId="45" fillId="88" borderId="78" applyNumberFormat="0" applyProtection="0">
      <alignment horizontal="left" vertical="center" indent="1"/>
    </xf>
    <xf numFmtId="4" fontId="55" fillId="91" borderId="78" applyNumberFormat="0" applyProtection="0">
      <alignment horizontal="right" vertical="center"/>
    </xf>
    <xf numFmtId="0" fontId="45" fillId="20" borderId="134" applyNumberFormat="0" applyProtection="0">
      <alignment horizontal="left" vertical="top" indent="1"/>
    </xf>
    <xf numFmtId="0" fontId="45" fillId="31" borderId="90" applyNumberFormat="0" applyProtection="0">
      <alignment horizontal="left" vertical="top" indent="1"/>
    </xf>
    <xf numFmtId="4" fontId="56" fillId="82" borderId="80" applyNumberFormat="0" applyProtection="0">
      <alignment horizontal="right" vertical="center"/>
    </xf>
    <xf numFmtId="4" fontId="53" fillId="93" borderId="82" applyNumberFormat="0" applyProtection="0">
      <alignment horizontal="left" vertical="center" indent="1"/>
    </xf>
    <xf numFmtId="0" fontId="4" fillId="66" borderId="70" applyNumberFormat="0" applyFont="0" applyAlignment="0" applyProtection="0"/>
    <xf numFmtId="0" fontId="45" fillId="21" borderId="81" applyNumberFormat="0" applyProtection="0">
      <alignment horizontal="left" vertical="top" indent="1"/>
    </xf>
    <xf numFmtId="4" fontId="45" fillId="22" borderId="87" applyNumberFormat="0" applyProtection="0">
      <alignment horizontal="right" vertical="center"/>
    </xf>
    <xf numFmtId="0" fontId="45" fillId="24" borderId="78" applyNumberFormat="0" applyProtection="0">
      <alignment horizontal="left" vertical="center" indent="1"/>
    </xf>
    <xf numFmtId="4" fontId="15" fillId="68" borderId="80" applyNumberFormat="0" applyProtection="0">
      <alignment horizontal="left" vertical="center" indent="1"/>
    </xf>
    <xf numFmtId="4" fontId="45" fillId="34" borderId="78" applyNumberFormat="0" applyProtection="0">
      <alignment horizontal="left" vertical="center" indent="1"/>
    </xf>
    <xf numFmtId="4" fontId="45" fillId="21" borderId="82" applyNumberFormat="0" applyProtection="0">
      <alignment horizontal="left" vertical="center" indent="1"/>
    </xf>
    <xf numFmtId="4" fontId="45" fillId="91" borderId="69" applyNumberFormat="0" applyProtection="0">
      <alignment horizontal="right" vertical="center"/>
    </xf>
    <xf numFmtId="4" fontId="45" fillId="0" borderId="69" applyNumberFormat="0" applyProtection="0">
      <alignment horizontal="right" vertical="center"/>
    </xf>
    <xf numFmtId="4" fontId="45" fillId="15" borderId="78" applyNumberFormat="0" applyProtection="0">
      <alignment horizontal="right" vertical="center"/>
    </xf>
    <xf numFmtId="4" fontId="45" fillId="21" borderId="91" applyNumberFormat="0" applyProtection="0">
      <alignment horizontal="left" vertical="center" indent="1"/>
    </xf>
    <xf numFmtId="4" fontId="45" fillId="59" borderId="131" applyNumberFormat="0" applyProtection="0">
      <alignment horizontal="right" vertical="center"/>
    </xf>
    <xf numFmtId="4" fontId="53" fillId="93" borderId="82" applyNumberFormat="0" applyProtection="0">
      <alignment horizontal="left" vertical="center" indent="1"/>
    </xf>
    <xf numFmtId="0" fontId="45" fillId="28" borderId="87" applyNumberFormat="0" applyProtection="0">
      <alignment horizontal="left" vertical="center" indent="1"/>
    </xf>
    <xf numFmtId="0" fontId="45" fillId="21" borderId="81" applyNumberFormat="0" applyProtection="0">
      <alignment horizontal="left" vertical="top" indent="1"/>
    </xf>
    <xf numFmtId="4" fontId="55" fillId="91" borderId="78" applyNumberFormat="0" applyProtection="0">
      <alignment horizontal="right" vertical="center"/>
    </xf>
    <xf numFmtId="0" fontId="28" fillId="0" borderId="85" applyNumberFormat="0" applyFill="0" applyAlignment="0" applyProtection="0"/>
    <xf numFmtId="0" fontId="45" fillId="24" borderId="78" applyNumberFormat="0" applyProtection="0">
      <alignment horizontal="left" vertical="center" indent="1"/>
    </xf>
    <xf numFmtId="0" fontId="4" fillId="89" borderId="80" applyNumberFormat="0" applyProtection="0">
      <alignment horizontal="left" vertical="center" indent="1"/>
    </xf>
    <xf numFmtId="4" fontId="45" fillId="34" borderId="78" applyNumberFormat="0" applyProtection="0">
      <alignment horizontal="left" vertical="center" indent="1"/>
    </xf>
    <xf numFmtId="0" fontId="4" fillId="66" borderId="149" applyNumberFormat="0" applyFont="0" applyAlignment="0" applyProtection="0"/>
    <xf numFmtId="4" fontId="53" fillId="93" borderId="82" applyNumberFormat="0" applyProtection="0">
      <alignment horizontal="left" vertical="center" indent="1"/>
    </xf>
    <xf numFmtId="0" fontId="52" fillId="21" borderId="81" applyNumberFormat="0" applyProtection="0">
      <alignment horizontal="left" vertical="top" indent="1"/>
    </xf>
    <xf numFmtId="4" fontId="4" fillId="31" borderId="126" applyNumberFormat="0" applyProtection="0">
      <alignment horizontal="left" vertical="center" indent="1"/>
    </xf>
    <xf numFmtId="0" fontId="16" fillId="66" borderId="70" applyNumberFormat="0" applyFont="0" applyAlignment="0" applyProtection="0"/>
    <xf numFmtId="4" fontId="52" fillId="28" borderId="81" applyNumberFormat="0" applyProtection="0">
      <alignment horizontal="left" vertical="center" indent="1"/>
    </xf>
    <xf numFmtId="4" fontId="53" fillId="93" borderId="82" applyNumberFormat="0" applyProtection="0">
      <alignment horizontal="left" vertical="center" indent="1"/>
    </xf>
    <xf numFmtId="4" fontId="45" fillId="34" borderId="105" applyNumberFormat="0" applyProtection="0">
      <alignment horizontal="left" vertical="center" indent="1"/>
    </xf>
    <xf numFmtId="0" fontId="46" fillId="28" borderId="80" applyNumberFormat="0" applyAlignment="0" applyProtection="0"/>
    <xf numFmtId="4" fontId="45" fillId="71" borderId="78" applyNumberFormat="0" applyProtection="0">
      <alignment horizontal="right" vertical="center"/>
    </xf>
    <xf numFmtId="4" fontId="45" fillId="27" borderId="78" applyNumberFormat="0" applyProtection="0">
      <alignment horizontal="right" vertical="center"/>
    </xf>
    <xf numFmtId="4" fontId="45" fillId="80" borderId="91" applyNumberFormat="0" applyProtection="0">
      <alignment horizontal="left" vertical="center" indent="1"/>
    </xf>
    <xf numFmtId="0" fontId="24" fillId="28" borderId="68" applyNumberFormat="0" applyAlignment="0" applyProtection="0"/>
    <xf numFmtId="0" fontId="25" fillId="60" borderId="69" applyNumberFormat="0" applyAlignment="0" applyProtection="0"/>
    <xf numFmtId="0" fontId="45" fillId="20" borderId="78" applyNumberFormat="0" applyProtection="0">
      <alignment horizontal="left" vertical="center" indent="1"/>
    </xf>
    <xf numFmtId="0" fontId="43" fillId="54" borderId="69" applyNumberFormat="0" applyAlignment="0" applyProtection="0"/>
    <xf numFmtId="0" fontId="42" fillId="19" borderId="68" applyNumberFormat="0" applyAlignment="0" applyProtection="0"/>
    <xf numFmtId="4" fontId="45" fillId="80" borderId="82" applyNumberFormat="0" applyProtection="0">
      <alignment horizontal="left" vertical="center" indent="1"/>
    </xf>
    <xf numFmtId="4" fontId="4" fillId="31" borderId="82" applyNumberFormat="0" applyProtection="0">
      <alignment horizontal="left" vertical="center" indent="1"/>
    </xf>
    <xf numFmtId="4" fontId="15" fillId="86" borderId="80" applyNumberFormat="0" applyProtection="0">
      <alignment horizontal="left" vertical="center" indent="1"/>
    </xf>
    <xf numFmtId="4" fontId="45" fillId="21" borderId="82" applyNumberFormat="0" applyProtection="0">
      <alignment horizontal="left" vertical="center" indent="1"/>
    </xf>
    <xf numFmtId="4" fontId="45" fillId="21" borderId="82" applyNumberFormat="0" applyProtection="0">
      <alignment horizontal="left" vertical="center" indent="1"/>
    </xf>
    <xf numFmtId="4" fontId="52" fillId="28" borderId="81" applyNumberFormat="0" applyProtection="0">
      <alignment horizontal="left" vertical="center" indent="1"/>
    </xf>
    <xf numFmtId="0" fontId="45" fillId="28" borderId="78" applyNumberFormat="0" applyProtection="0">
      <alignment horizontal="left" vertical="center" indent="1"/>
    </xf>
    <xf numFmtId="0" fontId="45" fillId="31" borderId="81" applyNumberFormat="0" applyProtection="0">
      <alignment horizontal="left" vertical="top" indent="1"/>
    </xf>
    <xf numFmtId="0" fontId="4" fillId="66" borderId="106" applyNumberFormat="0" applyFont="0" applyAlignment="0" applyProtection="0"/>
    <xf numFmtId="0" fontId="45" fillId="53" borderId="69" applyNumberFormat="0" applyFont="0" applyAlignment="0" applyProtection="0"/>
    <xf numFmtId="0" fontId="4" fillId="66" borderId="70" applyNumberFormat="0" applyFont="0" applyAlignment="0" applyProtection="0"/>
    <xf numFmtId="0" fontId="4" fillId="66" borderId="70" applyNumberFormat="0" applyFont="0" applyAlignment="0" applyProtection="0"/>
    <xf numFmtId="0" fontId="4" fillId="66" borderId="70" applyNumberFormat="0" applyFont="0" applyAlignment="0" applyProtection="0"/>
    <xf numFmtId="0" fontId="46" fillId="60" borderId="71" applyNumberFormat="0" applyAlignment="0" applyProtection="0"/>
    <xf numFmtId="0" fontId="45" fillId="28" borderId="78" applyNumberFormat="0" applyProtection="0">
      <alignment horizontal="left" vertical="center" indent="1"/>
    </xf>
    <xf numFmtId="4" fontId="45" fillId="21" borderId="82" applyNumberFormat="0" applyProtection="0">
      <alignment horizontal="left" vertical="center" indent="1"/>
    </xf>
    <xf numFmtId="4" fontId="45" fillId="65" borderId="69" applyNumberFormat="0" applyProtection="0">
      <alignment vertical="center"/>
    </xf>
    <xf numFmtId="4" fontId="45" fillId="65" borderId="69" applyNumberFormat="0" applyProtection="0">
      <alignment vertical="center"/>
    </xf>
    <xf numFmtId="4" fontId="45" fillId="65" borderId="69" applyNumberFormat="0" applyProtection="0">
      <alignment vertical="center"/>
    </xf>
    <xf numFmtId="4" fontId="45" fillId="65" borderId="69" applyNumberFormat="0" applyProtection="0">
      <alignment vertical="center"/>
    </xf>
    <xf numFmtId="4" fontId="45" fillId="67" borderId="69" applyNumberFormat="0" applyProtection="0">
      <alignment horizontal="left" vertical="center" indent="1"/>
    </xf>
    <xf numFmtId="4" fontId="45" fillId="67" borderId="69" applyNumberFormat="0" applyProtection="0">
      <alignment horizontal="left" vertical="center" indent="1"/>
    </xf>
    <xf numFmtId="0" fontId="50" fillId="65" borderId="72" applyNumberFormat="0" applyProtection="0">
      <alignment horizontal="left" vertical="top" indent="1"/>
    </xf>
    <xf numFmtId="4" fontId="45" fillId="34" borderId="69" applyNumberFormat="0" applyProtection="0">
      <alignment horizontal="left" vertical="center" indent="1"/>
    </xf>
    <xf numFmtId="4" fontId="45" fillId="34" borderId="69" applyNumberFormat="0" applyProtection="0">
      <alignment horizontal="left" vertical="center" indent="1"/>
    </xf>
    <xf numFmtId="4" fontId="45" fillId="15" borderId="69" applyNumberFormat="0" applyProtection="0">
      <alignment horizontal="right" vertical="center"/>
    </xf>
    <xf numFmtId="4" fontId="45" fillId="15" borderId="69" applyNumberFormat="0" applyProtection="0">
      <alignment horizontal="right" vertical="center"/>
    </xf>
    <xf numFmtId="4" fontId="45" fillId="71" borderId="69" applyNumberFormat="0" applyProtection="0">
      <alignment horizontal="right" vertical="center"/>
    </xf>
    <xf numFmtId="4" fontId="45" fillId="71" borderId="69" applyNumberFormat="0" applyProtection="0">
      <alignment horizontal="right" vertical="center"/>
    </xf>
    <xf numFmtId="4" fontId="45" fillId="58" borderId="73" applyNumberFormat="0" applyProtection="0">
      <alignment horizontal="right" vertical="center"/>
    </xf>
    <xf numFmtId="4" fontId="45" fillId="58" borderId="73" applyNumberFormat="0" applyProtection="0">
      <alignment horizontal="right" vertical="center"/>
    </xf>
    <xf numFmtId="4" fontId="45" fillId="27" borderId="69" applyNumberFormat="0" applyProtection="0">
      <alignment horizontal="right" vertical="center"/>
    </xf>
    <xf numFmtId="4" fontId="45" fillId="27" borderId="69" applyNumberFormat="0" applyProtection="0">
      <alignment horizontal="right" vertical="center"/>
    </xf>
    <xf numFmtId="4" fontId="45" fillId="35" borderId="69" applyNumberFormat="0" applyProtection="0">
      <alignment horizontal="right" vertical="center"/>
    </xf>
    <xf numFmtId="4" fontId="45" fillId="35" borderId="69" applyNumberFormat="0" applyProtection="0">
      <alignment horizontal="right" vertical="center"/>
    </xf>
    <xf numFmtId="4" fontId="45" fillId="59" borderId="69" applyNumberFormat="0" applyProtection="0">
      <alignment horizontal="right" vertical="center"/>
    </xf>
    <xf numFmtId="4" fontId="45" fillId="59" borderId="69" applyNumberFormat="0" applyProtection="0">
      <alignment horizontal="right" vertical="center"/>
    </xf>
    <xf numFmtId="4" fontId="45" fillId="29" borderId="69" applyNumberFormat="0" applyProtection="0">
      <alignment horizontal="right" vertical="center"/>
    </xf>
    <xf numFmtId="4" fontId="45" fillId="29" borderId="69" applyNumberFormat="0" applyProtection="0">
      <alignment horizontal="right" vertical="center"/>
    </xf>
    <xf numFmtId="4" fontId="45" fillId="22" borderId="69" applyNumberFormat="0" applyProtection="0">
      <alignment horizontal="right" vertical="center"/>
    </xf>
    <xf numFmtId="4" fontId="45" fillId="22" borderId="69" applyNumberFormat="0" applyProtection="0">
      <alignment horizontal="right" vertical="center"/>
    </xf>
    <xf numFmtId="4" fontId="45" fillId="26" borderId="69" applyNumberFormat="0" applyProtection="0">
      <alignment horizontal="right" vertical="center"/>
    </xf>
    <xf numFmtId="4" fontId="45" fillId="26" borderId="69" applyNumberFormat="0" applyProtection="0">
      <alignment horizontal="right" vertical="center"/>
    </xf>
    <xf numFmtId="4" fontId="45" fillId="80" borderId="73" applyNumberFormat="0" applyProtection="0">
      <alignment horizontal="left" vertical="center" indent="1"/>
    </xf>
    <xf numFmtId="4" fontId="45" fillId="80" borderId="73" applyNumberFormat="0" applyProtection="0">
      <alignment horizontal="left" vertical="center" indent="1"/>
    </xf>
    <xf numFmtId="4" fontId="4" fillId="31" borderId="73" applyNumberFormat="0" applyProtection="0">
      <alignment horizontal="left" vertical="center" indent="1"/>
    </xf>
    <xf numFmtId="4" fontId="4" fillId="31" borderId="73" applyNumberFormat="0" applyProtection="0">
      <alignment horizontal="left" vertical="center" indent="1"/>
    </xf>
    <xf numFmtId="4" fontId="45" fillId="21" borderId="69" applyNumberFormat="0" applyProtection="0">
      <alignment horizontal="right" vertical="center"/>
    </xf>
    <xf numFmtId="4" fontId="45" fillId="21" borderId="69" applyNumberFormat="0" applyProtection="0">
      <alignment horizontal="right" vertical="center"/>
    </xf>
    <xf numFmtId="4" fontId="45" fillId="20" borderId="73" applyNumberFormat="0" applyProtection="0">
      <alignment horizontal="left" vertical="center" indent="1"/>
    </xf>
    <xf numFmtId="4" fontId="45" fillId="20" borderId="73" applyNumberFormat="0" applyProtection="0">
      <alignment horizontal="left" vertical="center" indent="1"/>
    </xf>
    <xf numFmtId="4" fontId="45" fillId="21" borderId="73" applyNumberFormat="0" applyProtection="0">
      <alignment horizontal="left" vertical="center" indent="1"/>
    </xf>
    <xf numFmtId="4" fontId="45" fillId="21" borderId="73" applyNumberFormat="0" applyProtection="0">
      <alignment horizontal="left" vertical="center" indent="1"/>
    </xf>
    <xf numFmtId="0" fontId="45" fillId="28" borderId="69" applyNumberFormat="0" applyProtection="0">
      <alignment horizontal="left" vertical="center" indent="1"/>
    </xf>
    <xf numFmtId="0" fontId="45" fillId="28" borderId="69" applyNumberFormat="0" applyProtection="0">
      <alignment horizontal="left" vertical="center" indent="1"/>
    </xf>
    <xf numFmtId="0" fontId="45" fillId="31" borderId="72" applyNumberFormat="0" applyProtection="0">
      <alignment horizontal="left" vertical="top" indent="1"/>
    </xf>
    <xf numFmtId="0" fontId="45" fillId="88" borderId="69" applyNumberFormat="0" applyProtection="0">
      <alignment horizontal="left" vertical="center" indent="1"/>
    </xf>
    <xf numFmtId="0" fontId="45" fillId="88" borderId="69" applyNumberFormat="0" applyProtection="0">
      <alignment horizontal="left" vertical="center" indent="1"/>
    </xf>
    <xf numFmtId="0" fontId="45" fillId="21" borderId="72" applyNumberFormat="0" applyProtection="0">
      <alignment horizontal="left" vertical="top" indent="1"/>
    </xf>
    <xf numFmtId="0" fontId="45" fillId="24" borderId="69" applyNumberFormat="0" applyProtection="0">
      <alignment horizontal="left" vertical="center" indent="1"/>
    </xf>
    <xf numFmtId="0" fontId="45" fillId="24" borderId="69" applyNumberFormat="0" applyProtection="0">
      <alignment horizontal="left" vertical="center" indent="1"/>
    </xf>
    <xf numFmtId="0" fontId="45" fillId="24" borderId="72" applyNumberFormat="0" applyProtection="0">
      <alignment horizontal="left" vertical="top" indent="1"/>
    </xf>
    <xf numFmtId="0" fontId="45" fillId="20" borderId="69" applyNumberFormat="0" applyProtection="0">
      <alignment horizontal="left" vertical="center" indent="1"/>
    </xf>
    <xf numFmtId="0" fontId="45" fillId="20" borderId="69" applyNumberFormat="0" applyProtection="0">
      <alignment horizontal="left" vertical="center" indent="1"/>
    </xf>
    <xf numFmtId="0" fontId="45" fillId="20" borderId="72" applyNumberFormat="0" applyProtection="0">
      <alignment horizontal="left" vertical="top" indent="1"/>
    </xf>
    <xf numFmtId="0" fontId="35" fillId="31" borderId="74" applyBorder="0"/>
    <xf numFmtId="4" fontId="52" fillId="66" borderId="72" applyNumberFormat="0" applyProtection="0">
      <alignment vertical="center"/>
    </xf>
    <xf numFmtId="0" fontId="4" fillId="66" borderId="79" applyNumberFormat="0" applyFont="0" applyAlignment="0" applyProtection="0"/>
    <xf numFmtId="4" fontId="52" fillId="28" borderId="72" applyNumberFormat="0" applyProtection="0">
      <alignment horizontal="left" vertical="center" indent="1"/>
    </xf>
    <xf numFmtId="0" fontId="52" fillId="66" borderId="72" applyNumberFormat="0" applyProtection="0">
      <alignment horizontal="left" vertical="top" indent="1"/>
    </xf>
    <xf numFmtId="4" fontId="45" fillId="0" borderId="69" applyNumberFormat="0" applyProtection="0">
      <alignment horizontal="right" vertical="center"/>
    </xf>
    <xf numFmtId="4" fontId="45" fillId="0" borderId="69" applyNumberFormat="0" applyProtection="0">
      <alignment horizontal="right" vertical="center"/>
    </xf>
    <xf numFmtId="4" fontId="45" fillId="91" borderId="69" applyNumberFormat="0" applyProtection="0">
      <alignment horizontal="right" vertical="center"/>
    </xf>
    <xf numFmtId="4" fontId="45" fillId="91" borderId="69" applyNumberFormat="0" applyProtection="0">
      <alignment horizontal="right" vertical="center"/>
    </xf>
    <xf numFmtId="4" fontId="45" fillId="34" borderId="69" applyNumberFormat="0" applyProtection="0">
      <alignment horizontal="left" vertical="center" indent="1"/>
    </xf>
    <xf numFmtId="4" fontId="45" fillId="34" borderId="69" applyNumberFormat="0" applyProtection="0">
      <alignment horizontal="left" vertical="center" indent="1"/>
    </xf>
    <xf numFmtId="4" fontId="45" fillId="34" borderId="69" applyNumberFormat="0" applyProtection="0">
      <alignment horizontal="left" vertical="center" indent="1"/>
    </xf>
    <xf numFmtId="4" fontId="45" fillId="34" borderId="69" applyNumberFormat="0" applyProtection="0">
      <alignment horizontal="left" vertical="center" indent="1"/>
    </xf>
    <xf numFmtId="0" fontId="52" fillId="21" borderId="72" applyNumberFormat="0" applyProtection="0">
      <alignment horizontal="left" vertical="top" indent="1"/>
    </xf>
    <xf numFmtId="4" fontId="53" fillId="93" borderId="73" applyNumberFormat="0" applyProtection="0">
      <alignment horizontal="left" vertical="center" indent="1"/>
    </xf>
    <xf numFmtId="4" fontId="45" fillId="0" borderId="78" applyNumberFormat="0" applyProtection="0">
      <alignment horizontal="right" vertical="center"/>
    </xf>
    <xf numFmtId="4" fontId="55" fillId="91" borderId="69" applyNumberFormat="0" applyProtection="0">
      <alignment horizontal="right" vertical="center"/>
    </xf>
    <xf numFmtId="4" fontId="45" fillId="59" borderId="78" applyNumberFormat="0" applyProtection="0">
      <alignment horizontal="right" vertical="center"/>
    </xf>
    <xf numFmtId="4" fontId="45" fillId="29" borderId="78" applyNumberFormat="0" applyProtection="0">
      <alignment horizontal="right" vertical="center"/>
    </xf>
    <xf numFmtId="0" fontId="45" fillId="88" borderId="78" applyNumberFormat="0" applyProtection="0">
      <alignment horizontal="left" vertical="center" indent="1"/>
    </xf>
    <xf numFmtId="4" fontId="45" fillId="80" borderId="82" applyNumberFormat="0" applyProtection="0">
      <alignment horizontal="left" vertical="center" indent="1"/>
    </xf>
    <xf numFmtId="4" fontId="4" fillId="31" borderId="82" applyNumberFormat="0" applyProtection="0">
      <alignment horizontal="left" vertical="center" indent="1"/>
    </xf>
    <xf numFmtId="4" fontId="4" fillId="31" borderId="82" applyNumberFormat="0" applyProtection="0">
      <alignment horizontal="left" vertical="center" indent="1"/>
    </xf>
    <xf numFmtId="4" fontId="4" fillId="31" borderId="82" applyNumberFormat="0" applyProtection="0">
      <alignment horizontal="left" vertical="center" indent="1"/>
    </xf>
    <xf numFmtId="4" fontId="45" fillId="20" borderId="82" applyNumberFormat="0" applyProtection="0">
      <alignment horizontal="left" vertical="center" indent="1"/>
    </xf>
    <xf numFmtId="4" fontId="45" fillId="20" borderId="82" applyNumberFormat="0" applyProtection="0">
      <alignment horizontal="left" vertical="center" indent="1"/>
    </xf>
    <xf numFmtId="4" fontId="45" fillId="21" borderId="82" applyNumberFormat="0" applyProtection="0">
      <alignment horizontal="left" vertical="center" indent="1"/>
    </xf>
    <xf numFmtId="0" fontId="45" fillId="28" borderId="78" applyNumberFormat="0" applyProtection="0">
      <alignment horizontal="left" vertical="center" indent="1"/>
    </xf>
    <xf numFmtId="0" fontId="45" fillId="28" borderId="78" applyNumberFormat="0" applyProtection="0">
      <alignment horizontal="left" vertical="center" indent="1"/>
    </xf>
    <xf numFmtId="0" fontId="45" fillId="28" borderId="78" applyNumberFormat="0" applyProtection="0">
      <alignment horizontal="left" vertical="center" indent="1"/>
    </xf>
    <xf numFmtId="0" fontId="45" fillId="28" borderId="78" applyNumberFormat="0" applyProtection="0">
      <alignment horizontal="left" vertical="center" indent="1"/>
    </xf>
    <xf numFmtId="0" fontId="45" fillId="31" borderId="81" applyNumberFormat="0" applyProtection="0">
      <alignment horizontal="left" vertical="top" indent="1"/>
    </xf>
    <xf numFmtId="0" fontId="45" fillId="24" borderId="78" applyNumberFormat="0" applyProtection="0">
      <alignment horizontal="left" vertical="center" indent="1"/>
    </xf>
    <xf numFmtId="0" fontId="45" fillId="20" borderId="81" applyNumberFormat="0" applyProtection="0">
      <alignment horizontal="left" vertical="top" indent="1"/>
    </xf>
    <xf numFmtId="4" fontId="4" fillId="31" borderId="91" applyNumberFormat="0" applyProtection="0">
      <alignment horizontal="left" vertical="center" indent="1"/>
    </xf>
    <xf numFmtId="4" fontId="45" fillId="80" borderId="91" applyNumberFormat="0" applyProtection="0">
      <alignment horizontal="left" vertical="center" indent="1"/>
    </xf>
    <xf numFmtId="4" fontId="52" fillId="66" borderId="81" applyNumberFormat="0" applyProtection="0">
      <alignment vertical="center"/>
    </xf>
    <xf numFmtId="4" fontId="45" fillId="0" borderId="78" applyNumberFormat="0" applyProtection="0">
      <alignment horizontal="right" vertical="center"/>
    </xf>
    <xf numFmtId="4" fontId="45" fillId="0" borderId="78" applyNumberFormat="0" applyProtection="0">
      <alignment horizontal="right" vertical="center"/>
    </xf>
    <xf numFmtId="4" fontId="45" fillId="0" borderId="78" applyNumberFormat="0" applyProtection="0">
      <alignment horizontal="right" vertical="center"/>
    </xf>
    <xf numFmtId="4" fontId="45" fillId="34" borderId="87" applyNumberFormat="0" applyProtection="0">
      <alignment horizontal="left" vertical="center" indent="1"/>
    </xf>
    <xf numFmtId="0" fontId="28" fillId="0" borderId="75" applyNumberFormat="0" applyFill="0" applyAlignment="0" applyProtection="0"/>
    <xf numFmtId="0" fontId="46" fillId="28" borderId="71" applyNumberFormat="0" applyAlignment="0" applyProtection="0"/>
    <xf numFmtId="0" fontId="45" fillId="20" borderId="78" applyNumberFormat="0" applyProtection="0">
      <alignment horizontal="left" vertical="center" indent="1"/>
    </xf>
    <xf numFmtId="4" fontId="45" fillId="34" borderId="96" applyNumberFormat="0" applyProtection="0">
      <alignment horizontal="left" vertical="center" indent="1"/>
    </xf>
    <xf numFmtId="4" fontId="45" fillId="22" borderId="78" applyNumberFormat="0" applyProtection="0">
      <alignment horizontal="right" vertical="center"/>
    </xf>
    <xf numFmtId="0" fontId="4" fillId="66" borderId="106" applyNumberFormat="0" applyFont="0" applyAlignment="0" applyProtection="0"/>
    <xf numFmtId="0" fontId="28" fillId="0" borderId="76" applyNumberFormat="0" applyFill="0" applyAlignment="0" applyProtection="0"/>
    <xf numFmtId="0" fontId="28" fillId="0" borderId="84" applyNumberFormat="0" applyFill="0" applyAlignment="0" applyProtection="0"/>
    <xf numFmtId="0" fontId="24" fillId="28" borderId="68" applyNumberFormat="0" applyAlignment="0" applyProtection="0"/>
    <xf numFmtId="0" fontId="24" fillId="28" borderId="68" applyNumberFormat="0" applyAlignment="0" applyProtection="0"/>
    <xf numFmtId="0" fontId="24" fillId="28" borderId="68" applyNumberFormat="0" applyAlignment="0" applyProtection="0"/>
    <xf numFmtId="0" fontId="24" fillId="28" borderId="68" applyNumberFormat="0" applyAlignment="0" applyProtection="0"/>
    <xf numFmtId="0" fontId="24" fillId="28" borderId="68" applyNumberFormat="0" applyAlignment="0" applyProtection="0"/>
    <xf numFmtId="0" fontId="24" fillId="28" borderId="68" applyNumberFormat="0" applyAlignment="0" applyProtection="0"/>
    <xf numFmtId="0" fontId="24" fillId="28" borderId="68" applyNumberFormat="0" applyAlignment="0" applyProtection="0"/>
    <xf numFmtId="0" fontId="24" fillId="28" borderId="68" applyNumberFormat="0" applyAlignment="0" applyProtection="0"/>
    <xf numFmtId="0" fontId="24" fillId="28" borderId="68" applyNumberFormat="0" applyAlignment="0" applyProtection="0"/>
    <xf numFmtId="0" fontId="25" fillId="60" borderId="69" applyNumberFormat="0" applyAlignment="0" applyProtection="0"/>
    <xf numFmtId="0" fontId="25" fillId="60" borderId="69" applyNumberFormat="0" applyAlignment="0" applyProtection="0"/>
    <xf numFmtId="0" fontId="25" fillId="60" borderId="69" applyNumberFormat="0" applyAlignment="0" applyProtection="0"/>
    <xf numFmtId="0" fontId="25" fillId="60" borderId="69" applyNumberFormat="0" applyAlignment="0" applyProtection="0"/>
    <xf numFmtId="0" fontId="25" fillId="60" borderId="69" applyNumberFormat="0" applyAlignment="0" applyProtection="0"/>
    <xf numFmtId="0" fontId="25" fillId="60" borderId="69" applyNumberFormat="0" applyAlignment="0" applyProtection="0"/>
    <xf numFmtId="0" fontId="25" fillId="60" borderId="69" applyNumberFormat="0" applyAlignment="0" applyProtection="0"/>
    <xf numFmtId="0" fontId="25" fillId="60" borderId="69" applyNumberFormat="0" applyAlignment="0" applyProtection="0"/>
    <xf numFmtId="0" fontId="28" fillId="0" borderId="84" applyNumberFormat="0" applyFill="0" applyAlignment="0" applyProtection="0"/>
    <xf numFmtId="0" fontId="28" fillId="0" borderId="85" applyNumberFormat="0" applyFill="0" applyAlignment="0" applyProtection="0"/>
    <xf numFmtId="0" fontId="45" fillId="88" borderId="78" applyNumberFormat="0" applyProtection="0">
      <alignment horizontal="left" vertical="center" indent="1"/>
    </xf>
    <xf numFmtId="0" fontId="43" fillId="54" borderId="69" applyNumberFormat="0" applyAlignment="0" applyProtection="0"/>
    <xf numFmtId="0" fontId="43" fillId="54" borderId="69" applyNumberFormat="0" applyAlignment="0" applyProtection="0"/>
    <xf numFmtId="0" fontId="43" fillId="54" borderId="69" applyNumberFormat="0" applyAlignment="0" applyProtection="0"/>
    <xf numFmtId="0" fontId="43" fillId="54" borderId="69" applyNumberFormat="0" applyAlignment="0" applyProtection="0"/>
    <xf numFmtId="0" fontId="43" fillId="54" borderId="69" applyNumberFormat="0" applyAlignment="0" applyProtection="0"/>
    <xf numFmtId="0" fontId="43" fillId="54" borderId="69" applyNumberFormat="0" applyAlignment="0" applyProtection="0"/>
    <xf numFmtId="0" fontId="43" fillId="54" borderId="69" applyNumberFormat="0" applyAlignment="0" applyProtection="0"/>
    <xf numFmtId="0" fontId="43" fillId="54" borderId="69" applyNumberFormat="0" applyAlignment="0" applyProtection="0"/>
    <xf numFmtId="0" fontId="42" fillId="19" borderId="68" applyNumberFormat="0" applyAlignment="0" applyProtection="0"/>
    <xf numFmtId="0" fontId="42" fillId="19" borderId="68" applyNumberFormat="0" applyAlignment="0" applyProtection="0"/>
    <xf numFmtId="0" fontId="42" fillId="19" borderId="68" applyNumberFormat="0" applyAlignment="0" applyProtection="0"/>
    <xf numFmtId="0" fontId="42" fillId="19" borderId="68" applyNumberFormat="0" applyAlignment="0" applyProtection="0"/>
    <xf numFmtId="0" fontId="42" fillId="19" borderId="68" applyNumberFormat="0" applyAlignment="0" applyProtection="0"/>
    <xf numFmtId="0" fontId="42" fillId="19" borderId="68" applyNumberFormat="0" applyAlignment="0" applyProtection="0"/>
    <xf numFmtId="0" fontId="42" fillId="19" borderId="68" applyNumberFormat="0" applyAlignment="0" applyProtection="0"/>
    <xf numFmtId="0" fontId="42" fillId="19" borderId="68" applyNumberFormat="0" applyAlignment="0" applyProtection="0"/>
    <xf numFmtId="0" fontId="42" fillId="19" borderId="68" applyNumberFormat="0" applyAlignment="0" applyProtection="0"/>
    <xf numFmtId="4" fontId="45" fillId="20" borderId="82" applyNumberFormat="0" applyProtection="0">
      <alignment horizontal="left" vertical="center" indent="1"/>
    </xf>
    <xf numFmtId="0" fontId="45" fillId="53" borderId="69" applyNumberFormat="0" applyFont="0" applyAlignment="0" applyProtection="0"/>
    <xf numFmtId="0" fontId="45" fillId="53" borderId="69" applyNumberFormat="0" applyFont="0" applyAlignment="0" applyProtection="0"/>
    <xf numFmtId="0" fontId="45" fillId="53" borderId="69" applyNumberFormat="0" applyFont="0" applyAlignment="0" applyProtection="0"/>
    <xf numFmtId="0" fontId="45" fillId="53" borderId="69" applyNumberFormat="0" applyFont="0" applyAlignment="0" applyProtection="0"/>
    <xf numFmtId="0" fontId="45" fillId="53" borderId="69" applyNumberFormat="0" applyFont="0" applyAlignment="0" applyProtection="0"/>
    <xf numFmtId="0" fontId="45" fillId="53" borderId="69" applyNumberFormat="0" applyFont="0" applyAlignment="0" applyProtection="0"/>
    <xf numFmtId="0" fontId="45" fillId="53" borderId="69" applyNumberFormat="0" applyFont="0" applyAlignment="0" applyProtection="0"/>
    <xf numFmtId="0" fontId="45" fillId="53" borderId="69" applyNumberFormat="0" applyFont="0" applyAlignment="0" applyProtection="0"/>
    <xf numFmtId="0" fontId="4" fillId="66" borderId="70" applyNumberFormat="0" applyFont="0" applyAlignment="0" applyProtection="0"/>
    <xf numFmtId="0" fontId="4" fillId="66" borderId="70" applyNumberFormat="0" applyFont="0" applyAlignment="0" applyProtection="0"/>
    <xf numFmtId="0" fontId="4" fillId="66" borderId="70" applyNumberFormat="0" applyFont="0" applyAlignment="0" applyProtection="0"/>
    <xf numFmtId="0" fontId="4" fillId="66" borderId="70" applyNumberFormat="0" applyFont="0" applyAlignment="0" applyProtection="0"/>
    <xf numFmtId="0" fontId="4" fillId="66" borderId="70" applyNumberFormat="0" applyFont="0" applyAlignment="0" applyProtection="0"/>
    <xf numFmtId="0" fontId="4" fillId="66" borderId="70" applyNumberFormat="0" applyFont="0" applyAlignment="0" applyProtection="0"/>
    <xf numFmtId="0" fontId="4" fillId="66" borderId="70" applyNumberFormat="0" applyFont="0" applyAlignment="0" applyProtection="0"/>
    <xf numFmtId="0" fontId="4" fillId="66" borderId="70" applyNumberFormat="0" applyFont="0" applyAlignment="0" applyProtection="0"/>
    <xf numFmtId="0" fontId="4" fillId="66" borderId="70" applyNumberFormat="0" applyFont="0" applyAlignment="0" applyProtection="0"/>
    <xf numFmtId="0" fontId="4" fillId="66" borderId="70" applyNumberFormat="0" applyFont="0" applyAlignment="0" applyProtection="0"/>
    <xf numFmtId="0" fontId="4" fillId="66" borderId="70" applyNumberFormat="0" applyFont="0" applyAlignment="0" applyProtection="0"/>
    <xf numFmtId="0" fontId="4" fillId="66" borderId="70" applyNumberFormat="0" applyFont="0" applyAlignment="0" applyProtection="0"/>
    <xf numFmtId="0" fontId="4" fillId="66" borderId="70" applyNumberFormat="0" applyFont="0" applyAlignment="0" applyProtection="0"/>
    <xf numFmtId="0" fontId="4" fillId="66" borderId="70" applyNumberFormat="0" applyFont="0" applyAlignment="0" applyProtection="0"/>
    <xf numFmtId="0" fontId="4" fillId="66" borderId="70" applyNumberFormat="0" applyFont="0" applyAlignment="0" applyProtection="0"/>
    <xf numFmtId="0" fontId="46" fillId="60" borderId="71" applyNumberFormat="0" applyAlignment="0" applyProtection="0"/>
    <xf numFmtId="0" fontId="46" fillId="60" borderId="71" applyNumberFormat="0" applyAlignment="0" applyProtection="0"/>
    <xf numFmtId="0" fontId="46" fillId="60" borderId="71" applyNumberFormat="0" applyAlignment="0" applyProtection="0"/>
    <xf numFmtId="0" fontId="46" fillId="60" borderId="71" applyNumberFormat="0" applyAlignment="0" applyProtection="0"/>
    <xf numFmtId="0" fontId="46" fillId="60" borderId="71" applyNumberFormat="0" applyAlignment="0" applyProtection="0"/>
    <xf numFmtId="0" fontId="46" fillId="60" borderId="71" applyNumberFormat="0" applyAlignment="0" applyProtection="0"/>
    <xf numFmtId="0" fontId="46" fillId="60" borderId="71" applyNumberFormat="0" applyAlignment="0" applyProtection="0"/>
    <xf numFmtId="0" fontId="46" fillId="60" borderId="71" applyNumberFormat="0" applyAlignment="0" applyProtection="0"/>
    <xf numFmtId="4" fontId="15" fillId="67" borderId="71" applyNumberFormat="0" applyProtection="0">
      <alignment vertical="center"/>
    </xf>
    <xf numFmtId="4" fontId="45" fillId="65" borderId="69" applyNumberFormat="0" applyProtection="0">
      <alignment vertical="center"/>
    </xf>
    <xf numFmtId="4" fontId="45" fillId="65" borderId="69" applyNumberFormat="0" applyProtection="0">
      <alignment vertical="center"/>
    </xf>
    <xf numFmtId="4" fontId="45" fillId="65" borderId="69" applyNumberFormat="0" applyProtection="0">
      <alignment vertical="center"/>
    </xf>
    <xf numFmtId="4" fontId="45" fillId="65" borderId="69" applyNumberFormat="0" applyProtection="0">
      <alignment vertical="center"/>
    </xf>
    <xf numFmtId="4" fontId="45" fillId="65" borderId="69" applyNumberFormat="0" applyProtection="0">
      <alignment vertical="center"/>
    </xf>
    <xf numFmtId="4" fontId="45" fillId="65" borderId="69" applyNumberFormat="0" applyProtection="0">
      <alignment vertical="center"/>
    </xf>
    <xf numFmtId="4" fontId="45" fillId="65" borderId="69" applyNumberFormat="0" applyProtection="0">
      <alignment vertical="center"/>
    </xf>
    <xf numFmtId="4" fontId="45" fillId="65" borderId="69" applyNumberFormat="0" applyProtection="0">
      <alignment vertical="center"/>
    </xf>
    <xf numFmtId="4" fontId="45" fillId="65" borderId="69" applyNumberFormat="0" applyProtection="0">
      <alignment vertical="center"/>
    </xf>
    <xf numFmtId="4" fontId="45" fillId="65" borderId="69" applyNumberFormat="0" applyProtection="0">
      <alignment vertical="center"/>
    </xf>
    <xf numFmtId="4" fontId="45" fillId="65" borderId="69" applyNumberFormat="0" applyProtection="0">
      <alignment vertical="center"/>
    </xf>
    <xf numFmtId="4" fontId="45" fillId="65" borderId="69" applyNumberFormat="0" applyProtection="0">
      <alignment vertical="center"/>
    </xf>
    <xf numFmtId="4" fontId="45" fillId="65" borderId="69" applyNumberFormat="0" applyProtection="0">
      <alignment vertical="center"/>
    </xf>
    <xf numFmtId="4" fontId="45" fillId="65" borderId="69" applyNumberFormat="0" applyProtection="0">
      <alignment vertical="center"/>
    </xf>
    <xf numFmtId="4" fontId="45" fillId="65" borderId="69" applyNumberFormat="0" applyProtection="0">
      <alignment vertical="center"/>
    </xf>
    <xf numFmtId="4" fontId="45" fillId="65" borderId="69" applyNumberFormat="0" applyProtection="0">
      <alignment vertical="center"/>
    </xf>
    <xf numFmtId="4" fontId="45" fillId="65" borderId="69" applyNumberFormat="0" applyProtection="0">
      <alignment vertical="center"/>
    </xf>
    <xf numFmtId="4" fontId="45" fillId="65" borderId="69" applyNumberFormat="0" applyProtection="0">
      <alignment vertical="center"/>
    </xf>
    <xf numFmtId="4" fontId="48" fillId="67" borderId="71" applyNumberFormat="0" applyProtection="0">
      <alignment vertical="center"/>
    </xf>
    <xf numFmtId="4" fontId="45" fillId="65" borderId="69" applyNumberFormat="0" applyProtection="0">
      <alignment vertical="center"/>
    </xf>
    <xf numFmtId="4" fontId="45" fillId="65" borderId="69" applyNumberFormat="0" applyProtection="0">
      <alignment vertical="center"/>
    </xf>
    <xf numFmtId="4" fontId="45" fillId="65" borderId="69" applyNumberFormat="0" applyProtection="0">
      <alignment vertical="center"/>
    </xf>
    <xf numFmtId="4" fontId="45" fillId="65" borderId="69" applyNumberFormat="0" applyProtection="0">
      <alignment vertical="center"/>
    </xf>
    <xf numFmtId="4" fontId="45" fillId="65" borderId="69" applyNumberFormat="0" applyProtection="0">
      <alignment vertical="center"/>
    </xf>
    <xf numFmtId="4" fontId="45" fillId="65" borderId="69" applyNumberFormat="0" applyProtection="0">
      <alignment vertical="center"/>
    </xf>
    <xf numFmtId="4" fontId="45" fillId="65" borderId="69" applyNumberFormat="0" applyProtection="0">
      <alignment vertical="center"/>
    </xf>
    <xf numFmtId="4" fontId="45" fillId="65" borderId="69" applyNumberFormat="0" applyProtection="0">
      <alignment vertical="center"/>
    </xf>
    <xf numFmtId="4" fontId="45" fillId="65" borderId="69" applyNumberFormat="0" applyProtection="0">
      <alignment vertical="center"/>
    </xf>
    <xf numFmtId="4" fontId="45" fillId="65" borderId="69" applyNumberFormat="0" applyProtection="0">
      <alignment vertical="center"/>
    </xf>
    <xf numFmtId="4" fontId="45" fillId="65" borderId="69" applyNumberFormat="0" applyProtection="0">
      <alignment vertical="center"/>
    </xf>
    <xf numFmtId="4" fontId="45" fillId="65" borderId="69" applyNumberFormat="0" applyProtection="0">
      <alignment vertical="center"/>
    </xf>
    <xf numFmtId="4" fontId="45" fillId="65" borderId="69" applyNumberFormat="0" applyProtection="0">
      <alignment vertical="center"/>
    </xf>
    <xf numFmtId="4" fontId="45" fillId="65" borderId="69" applyNumberFormat="0" applyProtection="0">
      <alignment vertical="center"/>
    </xf>
    <xf numFmtId="4" fontId="45" fillId="65" borderId="69" applyNumberFormat="0" applyProtection="0">
      <alignment vertical="center"/>
    </xf>
    <xf numFmtId="4" fontId="45" fillId="65" borderId="69" applyNumberFormat="0" applyProtection="0">
      <alignment vertical="center"/>
    </xf>
    <xf numFmtId="4" fontId="45" fillId="65" borderId="69" applyNumberFormat="0" applyProtection="0">
      <alignment vertical="center"/>
    </xf>
    <xf numFmtId="4" fontId="45" fillId="65" borderId="69" applyNumberFormat="0" applyProtection="0">
      <alignment vertical="center"/>
    </xf>
    <xf numFmtId="4" fontId="15" fillId="67" borderId="71" applyNumberFormat="0" applyProtection="0">
      <alignment horizontal="left" vertical="center" indent="1"/>
    </xf>
    <xf numFmtId="4" fontId="45" fillId="67" borderId="69" applyNumberFormat="0" applyProtection="0">
      <alignment horizontal="left" vertical="center" indent="1"/>
    </xf>
    <xf numFmtId="4" fontId="45" fillId="67" borderId="69" applyNumberFormat="0" applyProtection="0">
      <alignment horizontal="left" vertical="center" indent="1"/>
    </xf>
    <xf numFmtId="4" fontId="45" fillId="67" borderId="69" applyNumberFormat="0" applyProtection="0">
      <alignment horizontal="left" vertical="center" indent="1"/>
    </xf>
    <xf numFmtId="4" fontId="45" fillId="67" borderId="69" applyNumberFormat="0" applyProtection="0">
      <alignment horizontal="left" vertical="center" indent="1"/>
    </xf>
    <xf numFmtId="4" fontId="45" fillId="67" borderId="69" applyNumberFormat="0" applyProtection="0">
      <alignment horizontal="left" vertical="center" indent="1"/>
    </xf>
    <xf numFmtId="4" fontId="45" fillId="67" borderId="69" applyNumberFormat="0" applyProtection="0">
      <alignment horizontal="left" vertical="center" indent="1"/>
    </xf>
    <xf numFmtId="4" fontId="45" fillId="67" borderId="69" applyNumberFormat="0" applyProtection="0">
      <alignment horizontal="left" vertical="center" indent="1"/>
    </xf>
    <xf numFmtId="4" fontId="45" fillId="67" borderId="69" applyNumberFormat="0" applyProtection="0">
      <alignment horizontal="left" vertical="center" indent="1"/>
    </xf>
    <xf numFmtId="4" fontId="45" fillId="67" borderId="69" applyNumberFormat="0" applyProtection="0">
      <alignment horizontal="left" vertical="center" indent="1"/>
    </xf>
    <xf numFmtId="4" fontId="45" fillId="67" borderId="69" applyNumberFormat="0" applyProtection="0">
      <alignment horizontal="left" vertical="center" indent="1"/>
    </xf>
    <xf numFmtId="4" fontId="45" fillId="67" borderId="69" applyNumberFormat="0" applyProtection="0">
      <alignment horizontal="left" vertical="center" indent="1"/>
    </xf>
    <xf numFmtId="4" fontId="45" fillId="67" borderId="69" applyNumberFormat="0" applyProtection="0">
      <alignment horizontal="left" vertical="center" indent="1"/>
    </xf>
    <xf numFmtId="4" fontId="45" fillId="67" borderId="69" applyNumberFormat="0" applyProtection="0">
      <alignment horizontal="left" vertical="center" indent="1"/>
    </xf>
    <xf numFmtId="4" fontId="45" fillId="67" borderId="69" applyNumberFormat="0" applyProtection="0">
      <alignment horizontal="left" vertical="center" indent="1"/>
    </xf>
    <xf numFmtId="4" fontId="45" fillId="67" borderId="69" applyNumberFormat="0" applyProtection="0">
      <alignment horizontal="left" vertical="center" indent="1"/>
    </xf>
    <xf numFmtId="4" fontId="45" fillId="67" borderId="69" applyNumberFormat="0" applyProtection="0">
      <alignment horizontal="left" vertical="center" indent="1"/>
    </xf>
    <xf numFmtId="4" fontId="45" fillId="67" borderId="69" applyNumberFormat="0" applyProtection="0">
      <alignment horizontal="left" vertical="center" indent="1"/>
    </xf>
    <xf numFmtId="4" fontId="45" fillId="67" borderId="69" applyNumberFormat="0" applyProtection="0">
      <alignment horizontal="left" vertical="center" indent="1"/>
    </xf>
    <xf numFmtId="4" fontId="15" fillId="67" borderId="71" applyNumberFormat="0" applyProtection="0">
      <alignment horizontal="left" vertical="center" indent="1"/>
    </xf>
    <xf numFmtId="0" fontId="50" fillId="65" borderId="72" applyNumberFormat="0" applyProtection="0">
      <alignment horizontal="left" vertical="top" indent="1"/>
    </xf>
    <xf numFmtId="0" fontId="50" fillId="65" borderId="72" applyNumberFormat="0" applyProtection="0">
      <alignment horizontal="left" vertical="top" indent="1"/>
    </xf>
    <xf numFmtId="0" fontId="50" fillId="65" borderId="72" applyNumberFormat="0" applyProtection="0">
      <alignment horizontal="left" vertical="top" indent="1"/>
    </xf>
    <xf numFmtId="0" fontId="50" fillId="65" borderId="72" applyNumberFormat="0" applyProtection="0">
      <alignment horizontal="left" vertical="top" indent="1"/>
    </xf>
    <xf numFmtId="0" fontId="50" fillId="65" borderId="72" applyNumberFormat="0" applyProtection="0">
      <alignment horizontal="left" vertical="top" indent="1"/>
    </xf>
    <xf numFmtId="0" fontId="50" fillId="65" borderId="72" applyNumberFormat="0" applyProtection="0">
      <alignment horizontal="left" vertical="top" indent="1"/>
    </xf>
    <xf numFmtId="0" fontId="50" fillId="65" borderId="72" applyNumberFormat="0" applyProtection="0">
      <alignment horizontal="left" vertical="top" indent="1"/>
    </xf>
    <xf numFmtId="0" fontId="50" fillId="65" borderId="72" applyNumberFormat="0" applyProtection="0">
      <alignment horizontal="left" vertical="top" indent="1"/>
    </xf>
    <xf numFmtId="0" fontId="50" fillId="65" borderId="72" applyNumberFormat="0" applyProtection="0">
      <alignment horizontal="left" vertical="top" indent="1"/>
    </xf>
    <xf numFmtId="0" fontId="50" fillId="65" borderId="72" applyNumberFormat="0" applyProtection="0">
      <alignment horizontal="left" vertical="top" indent="1"/>
    </xf>
    <xf numFmtId="4" fontId="45" fillId="69" borderId="69" applyNumberFormat="0" applyBorder="0" applyProtection="0">
      <alignment horizontal="left" vertical="center" indent="1"/>
    </xf>
    <xf numFmtId="4" fontId="45" fillId="34" borderId="69" applyNumberFormat="0" applyProtection="0">
      <alignment horizontal="left" vertical="center" indent="1"/>
    </xf>
    <xf numFmtId="4" fontId="45" fillId="34" borderId="69" applyNumberFormat="0" applyProtection="0">
      <alignment horizontal="left" vertical="center" indent="1"/>
    </xf>
    <xf numFmtId="4" fontId="45" fillId="34" borderId="69" applyNumberFormat="0" applyProtection="0">
      <alignment horizontal="left" vertical="center" indent="1"/>
    </xf>
    <xf numFmtId="4" fontId="45" fillId="34" borderId="69" applyNumberFormat="0" applyProtection="0">
      <alignment horizontal="left" vertical="center" indent="1"/>
    </xf>
    <xf numFmtId="4" fontId="45" fillId="34" borderId="69" applyNumberFormat="0" applyProtection="0">
      <alignment horizontal="left" vertical="center" indent="1"/>
    </xf>
    <xf numFmtId="4" fontId="45" fillId="34" borderId="69" applyNumberFormat="0" applyProtection="0">
      <alignment horizontal="left" vertical="center" indent="1"/>
    </xf>
    <xf numFmtId="4" fontId="45" fillId="34" borderId="69" applyNumberFormat="0" applyProtection="0">
      <alignment horizontal="left" vertical="center" indent="1"/>
    </xf>
    <xf numFmtId="4" fontId="45" fillId="34" borderId="69" applyNumberFormat="0" applyProtection="0">
      <alignment horizontal="left" vertical="center" indent="1"/>
    </xf>
    <xf numFmtId="4" fontId="45" fillId="34" borderId="69" applyNumberFormat="0" applyProtection="0">
      <alignment horizontal="left" vertical="center" indent="1"/>
    </xf>
    <xf numFmtId="4" fontId="45" fillId="34" borderId="69" applyNumberFormat="0" applyProtection="0">
      <alignment horizontal="left" vertical="center" indent="1"/>
    </xf>
    <xf numFmtId="4" fontId="45" fillId="34" borderId="69" applyNumberFormat="0" applyProtection="0">
      <alignment horizontal="left" vertical="center" indent="1"/>
    </xf>
    <xf numFmtId="4" fontId="45" fillId="34" borderId="69" applyNumberFormat="0" applyProtection="0">
      <alignment horizontal="left" vertical="center" indent="1"/>
    </xf>
    <xf numFmtId="4" fontId="45" fillId="34" borderId="69" applyNumberFormat="0" applyProtection="0">
      <alignment horizontal="left" vertical="center" indent="1"/>
    </xf>
    <xf numFmtId="4" fontId="45" fillId="34" borderId="69" applyNumberFormat="0" applyProtection="0">
      <alignment horizontal="left" vertical="center" indent="1"/>
    </xf>
    <xf numFmtId="4" fontId="45" fillId="34" borderId="69" applyNumberFormat="0" applyProtection="0">
      <alignment horizontal="left" vertical="center" indent="1"/>
    </xf>
    <xf numFmtId="4" fontId="45" fillId="34" borderId="69" applyNumberFormat="0" applyProtection="0">
      <alignment horizontal="left" vertical="center" indent="1"/>
    </xf>
    <xf numFmtId="4" fontId="45" fillId="34" borderId="69" applyNumberFormat="0" applyProtection="0">
      <alignment horizontal="left" vertical="center" indent="1"/>
    </xf>
    <xf numFmtId="4" fontId="45" fillId="34" borderId="69" applyNumberFormat="0" applyProtection="0">
      <alignment horizontal="left" vertical="center" indent="1"/>
    </xf>
    <xf numFmtId="4" fontId="15" fillId="70" borderId="71" applyNumberFormat="0" applyProtection="0">
      <alignment horizontal="right" vertical="center"/>
    </xf>
    <xf numFmtId="4" fontId="45" fillId="15" borderId="69" applyNumberFormat="0" applyProtection="0">
      <alignment horizontal="right" vertical="center"/>
    </xf>
    <xf numFmtId="4" fontId="45" fillId="15" borderId="69" applyNumberFormat="0" applyProtection="0">
      <alignment horizontal="right" vertical="center"/>
    </xf>
    <xf numFmtId="4" fontId="45" fillId="15" borderId="69" applyNumberFormat="0" applyProtection="0">
      <alignment horizontal="right" vertical="center"/>
    </xf>
    <xf numFmtId="4" fontId="45" fillId="15" borderId="69" applyNumberFormat="0" applyProtection="0">
      <alignment horizontal="right" vertical="center"/>
    </xf>
    <xf numFmtId="4" fontId="45" fillId="15" borderId="69" applyNumberFormat="0" applyProtection="0">
      <alignment horizontal="right" vertical="center"/>
    </xf>
    <xf numFmtId="4" fontId="45" fillId="15" borderId="69" applyNumberFormat="0" applyProtection="0">
      <alignment horizontal="right" vertical="center"/>
    </xf>
    <xf numFmtId="4" fontId="45" fillId="15" borderId="69" applyNumberFormat="0" applyProtection="0">
      <alignment horizontal="right" vertical="center"/>
    </xf>
    <xf numFmtId="4" fontId="45" fillId="15" borderId="69" applyNumberFormat="0" applyProtection="0">
      <alignment horizontal="right" vertical="center"/>
    </xf>
    <xf numFmtId="4" fontId="45" fillId="15" borderId="69" applyNumberFormat="0" applyProtection="0">
      <alignment horizontal="right" vertical="center"/>
    </xf>
    <xf numFmtId="4" fontId="45" fillId="15" borderId="69" applyNumberFormat="0" applyProtection="0">
      <alignment horizontal="right" vertical="center"/>
    </xf>
    <xf numFmtId="4" fontId="45" fillId="15" borderId="69" applyNumberFormat="0" applyProtection="0">
      <alignment horizontal="right" vertical="center"/>
    </xf>
    <xf numFmtId="4" fontId="45" fillId="15" borderId="69" applyNumberFormat="0" applyProtection="0">
      <alignment horizontal="right" vertical="center"/>
    </xf>
    <xf numFmtId="4" fontId="45" fillId="15" borderId="69" applyNumberFormat="0" applyProtection="0">
      <alignment horizontal="right" vertical="center"/>
    </xf>
    <xf numFmtId="4" fontId="45" fillId="15" borderId="69" applyNumberFormat="0" applyProtection="0">
      <alignment horizontal="right" vertical="center"/>
    </xf>
    <xf numFmtId="4" fontId="45" fillId="15" borderId="69" applyNumberFormat="0" applyProtection="0">
      <alignment horizontal="right" vertical="center"/>
    </xf>
    <xf numFmtId="4" fontId="45" fillId="15" borderId="69" applyNumberFormat="0" applyProtection="0">
      <alignment horizontal="right" vertical="center"/>
    </xf>
    <xf numFmtId="4" fontId="45" fillId="15" borderId="69" applyNumberFormat="0" applyProtection="0">
      <alignment horizontal="right" vertical="center"/>
    </xf>
    <xf numFmtId="4" fontId="45" fillId="15" borderId="69" applyNumberFormat="0" applyProtection="0">
      <alignment horizontal="right" vertical="center"/>
    </xf>
    <xf numFmtId="4" fontId="15" fillId="72" borderId="71" applyNumberFormat="0" applyProtection="0">
      <alignment horizontal="right" vertical="center"/>
    </xf>
    <xf numFmtId="4" fontId="45" fillId="71" borderId="69" applyNumberFormat="0" applyProtection="0">
      <alignment horizontal="right" vertical="center"/>
    </xf>
    <xf numFmtId="4" fontId="45" fillId="71" borderId="69" applyNumberFormat="0" applyProtection="0">
      <alignment horizontal="right" vertical="center"/>
    </xf>
    <xf numFmtId="4" fontId="45" fillId="71" borderId="69" applyNumberFormat="0" applyProtection="0">
      <alignment horizontal="right" vertical="center"/>
    </xf>
    <xf numFmtId="4" fontId="45" fillId="71" borderId="69" applyNumberFormat="0" applyProtection="0">
      <alignment horizontal="right" vertical="center"/>
    </xf>
    <xf numFmtId="4" fontId="45" fillId="71" borderId="69" applyNumberFormat="0" applyProtection="0">
      <alignment horizontal="right" vertical="center"/>
    </xf>
    <xf numFmtId="4" fontId="45" fillId="71" borderId="69" applyNumberFormat="0" applyProtection="0">
      <alignment horizontal="right" vertical="center"/>
    </xf>
    <xf numFmtId="4" fontId="45" fillId="71" borderId="69" applyNumberFormat="0" applyProtection="0">
      <alignment horizontal="right" vertical="center"/>
    </xf>
    <xf numFmtId="4" fontId="45" fillId="71" borderId="69" applyNumberFormat="0" applyProtection="0">
      <alignment horizontal="right" vertical="center"/>
    </xf>
    <xf numFmtId="4" fontId="45" fillId="71" borderId="69" applyNumberFormat="0" applyProtection="0">
      <alignment horizontal="right" vertical="center"/>
    </xf>
    <xf numFmtId="4" fontId="45" fillId="71" borderId="69" applyNumberFormat="0" applyProtection="0">
      <alignment horizontal="right" vertical="center"/>
    </xf>
    <xf numFmtId="4" fontId="45" fillId="71" borderId="69" applyNumberFormat="0" applyProtection="0">
      <alignment horizontal="right" vertical="center"/>
    </xf>
    <xf numFmtId="4" fontId="45" fillId="71" borderId="69" applyNumberFormat="0" applyProtection="0">
      <alignment horizontal="right" vertical="center"/>
    </xf>
    <xf numFmtId="4" fontId="45" fillId="71" borderId="69" applyNumberFormat="0" applyProtection="0">
      <alignment horizontal="right" vertical="center"/>
    </xf>
    <xf numFmtId="4" fontId="45" fillId="71" borderId="69" applyNumberFormat="0" applyProtection="0">
      <alignment horizontal="right" vertical="center"/>
    </xf>
    <xf numFmtId="4" fontId="45" fillId="71" borderId="69" applyNumberFormat="0" applyProtection="0">
      <alignment horizontal="right" vertical="center"/>
    </xf>
    <xf numFmtId="4" fontId="45" fillId="71" borderId="69" applyNumberFormat="0" applyProtection="0">
      <alignment horizontal="right" vertical="center"/>
    </xf>
    <xf numFmtId="4" fontId="45" fillId="71" borderId="69" applyNumberFormat="0" applyProtection="0">
      <alignment horizontal="right" vertical="center"/>
    </xf>
    <xf numFmtId="4" fontId="45" fillId="71" borderId="69" applyNumberFormat="0" applyProtection="0">
      <alignment horizontal="right" vertical="center"/>
    </xf>
    <xf numFmtId="4" fontId="15" fillId="73" borderId="71" applyNumberFormat="0" applyProtection="0">
      <alignment horizontal="right" vertical="center"/>
    </xf>
    <xf numFmtId="4" fontId="45" fillId="58" borderId="73" applyNumberFormat="0" applyProtection="0">
      <alignment horizontal="right" vertical="center"/>
    </xf>
    <xf numFmtId="4" fontId="45" fillId="58" borderId="73" applyNumberFormat="0" applyProtection="0">
      <alignment horizontal="right" vertical="center"/>
    </xf>
    <xf numFmtId="4" fontId="45" fillId="58" borderId="73" applyNumberFormat="0" applyProtection="0">
      <alignment horizontal="right" vertical="center"/>
    </xf>
    <xf numFmtId="4" fontId="45" fillId="58" borderId="73" applyNumberFormat="0" applyProtection="0">
      <alignment horizontal="right" vertical="center"/>
    </xf>
    <xf numFmtId="4" fontId="45" fillId="58" borderId="73" applyNumberFormat="0" applyProtection="0">
      <alignment horizontal="right" vertical="center"/>
    </xf>
    <xf numFmtId="4" fontId="45" fillId="58" borderId="73" applyNumberFormat="0" applyProtection="0">
      <alignment horizontal="right" vertical="center"/>
    </xf>
    <xf numFmtId="4" fontId="45" fillId="58" borderId="73" applyNumberFormat="0" applyProtection="0">
      <alignment horizontal="right" vertical="center"/>
    </xf>
    <xf numFmtId="4" fontId="45" fillId="58" borderId="73" applyNumberFormat="0" applyProtection="0">
      <alignment horizontal="right" vertical="center"/>
    </xf>
    <xf numFmtId="4" fontId="45" fillId="58" borderId="73" applyNumberFormat="0" applyProtection="0">
      <alignment horizontal="right" vertical="center"/>
    </xf>
    <xf numFmtId="4" fontId="45" fillId="58" borderId="73" applyNumberFormat="0" applyProtection="0">
      <alignment horizontal="right" vertical="center"/>
    </xf>
    <xf numFmtId="4" fontId="45" fillId="58" borderId="73" applyNumberFormat="0" applyProtection="0">
      <alignment horizontal="right" vertical="center"/>
    </xf>
    <xf numFmtId="4" fontId="45" fillId="58" borderId="73" applyNumberFormat="0" applyProtection="0">
      <alignment horizontal="right" vertical="center"/>
    </xf>
    <xf numFmtId="4" fontId="45" fillId="58" borderId="73" applyNumberFormat="0" applyProtection="0">
      <alignment horizontal="right" vertical="center"/>
    </xf>
    <xf numFmtId="4" fontId="45" fillId="58" borderId="73" applyNumberFormat="0" applyProtection="0">
      <alignment horizontal="right" vertical="center"/>
    </xf>
    <xf numFmtId="4" fontId="45" fillId="58" borderId="73" applyNumberFormat="0" applyProtection="0">
      <alignment horizontal="right" vertical="center"/>
    </xf>
    <xf numFmtId="4" fontId="45" fillId="58" borderId="73" applyNumberFormat="0" applyProtection="0">
      <alignment horizontal="right" vertical="center"/>
    </xf>
    <xf numFmtId="4" fontId="45" fillId="58" borderId="73" applyNumberFormat="0" applyProtection="0">
      <alignment horizontal="right" vertical="center"/>
    </xf>
    <xf numFmtId="4" fontId="45" fillId="58" borderId="73" applyNumberFormat="0" applyProtection="0">
      <alignment horizontal="right" vertical="center"/>
    </xf>
    <xf numFmtId="4" fontId="15" fillId="74" borderId="71" applyNumberFormat="0" applyProtection="0">
      <alignment horizontal="right" vertical="center"/>
    </xf>
    <xf numFmtId="4" fontId="45" fillId="27" borderId="69" applyNumberFormat="0" applyProtection="0">
      <alignment horizontal="right" vertical="center"/>
    </xf>
    <xf numFmtId="4" fontId="45" fillId="27" borderId="69" applyNumberFormat="0" applyProtection="0">
      <alignment horizontal="right" vertical="center"/>
    </xf>
    <xf numFmtId="4" fontId="45" fillId="27" borderId="69" applyNumberFormat="0" applyProtection="0">
      <alignment horizontal="right" vertical="center"/>
    </xf>
    <xf numFmtId="4" fontId="45" fillId="27" borderId="69" applyNumberFormat="0" applyProtection="0">
      <alignment horizontal="right" vertical="center"/>
    </xf>
    <xf numFmtId="4" fontId="45" fillId="27" borderId="69" applyNumberFormat="0" applyProtection="0">
      <alignment horizontal="right" vertical="center"/>
    </xf>
    <xf numFmtId="4" fontId="45" fillId="27" borderId="69" applyNumberFormat="0" applyProtection="0">
      <alignment horizontal="right" vertical="center"/>
    </xf>
    <xf numFmtId="4" fontId="45" fillId="27" borderId="69" applyNumberFormat="0" applyProtection="0">
      <alignment horizontal="right" vertical="center"/>
    </xf>
    <xf numFmtId="4" fontId="45" fillId="27" borderId="69" applyNumberFormat="0" applyProtection="0">
      <alignment horizontal="right" vertical="center"/>
    </xf>
    <xf numFmtId="4" fontId="45" fillId="27" borderId="69" applyNumberFormat="0" applyProtection="0">
      <alignment horizontal="right" vertical="center"/>
    </xf>
    <xf numFmtId="4" fontId="45" fillId="27" borderId="69" applyNumberFormat="0" applyProtection="0">
      <alignment horizontal="right" vertical="center"/>
    </xf>
    <xf numFmtId="4" fontId="45" fillId="27" borderId="69" applyNumberFormat="0" applyProtection="0">
      <alignment horizontal="right" vertical="center"/>
    </xf>
    <xf numFmtId="4" fontId="45" fillId="27" borderId="69" applyNumberFormat="0" applyProtection="0">
      <alignment horizontal="right" vertical="center"/>
    </xf>
    <xf numFmtId="4" fontId="45" fillId="27" borderId="69" applyNumberFormat="0" applyProtection="0">
      <alignment horizontal="right" vertical="center"/>
    </xf>
    <xf numFmtId="4" fontId="45" fillId="27" borderId="69" applyNumberFormat="0" applyProtection="0">
      <alignment horizontal="right" vertical="center"/>
    </xf>
    <xf numFmtId="4" fontId="45" fillId="27" borderId="69" applyNumberFormat="0" applyProtection="0">
      <alignment horizontal="right" vertical="center"/>
    </xf>
    <xf numFmtId="4" fontId="45" fillId="27" borderId="69" applyNumberFormat="0" applyProtection="0">
      <alignment horizontal="right" vertical="center"/>
    </xf>
    <xf numFmtId="4" fontId="45" fillId="27" borderId="69" applyNumberFormat="0" applyProtection="0">
      <alignment horizontal="right" vertical="center"/>
    </xf>
    <xf numFmtId="4" fontId="45" fillId="27" borderId="69" applyNumberFormat="0" applyProtection="0">
      <alignment horizontal="right" vertical="center"/>
    </xf>
    <xf numFmtId="4" fontId="15" fillId="75" borderId="71" applyNumberFormat="0" applyProtection="0">
      <alignment horizontal="right" vertical="center"/>
    </xf>
    <xf numFmtId="4" fontId="45" fillId="35" borderId="69" applyNumberFormat="0" applyProtection="0">
      <alignment horizontal="right" vertical="center"/>
    </xf>
    <xf numFmtId="4" fontId="45" fillId="35" borderId="69" applyNumberFormat="0" applyProtection="0">
      <alignment horizontal="right" vertical="center"/>
    </xf>
    <xf numFmtId="4" fontId="45" fillId="35" borderId="69" applyNumberFormat="0" applyProtection="0">
      <alignment horizontal="right" vertical="center"/>
    </xf>
    <xf numFmtId="4" fontId="45" fillId="35" borderId="69" applyNumberFormat="0" applyProtection="0">
      <alignment horizontal="right" vertical="center"/>
    </xf>
    <xf numFmtId="4" fontId="45" fillId="35" borderId="69" applyNumberFormat="0" applyProtection="0">
      <alignment horizontal="right" vertical="center"/>
    </xf>
    <xf numFmtId="4" fontId="45" fillId="35" borderId="69" applyNumberFormat="0" applyProtection="0">
      <alignment horizontal="right" vertical="center"/>
    </xf>
    <xf numFmtId="4" fontId="45" fillId="35" borderId="69" applyNumberFormat="0" applyProtection="0">
      <alignment horizontal="right" vertical="center"/>
    </xf>
    <xf numFmtId="4" fontId="45" fillId="35" borderId="69" applyNumberFormat="0" applyProtection="0">
      <alignment horizontal="right" vertical="center"/>
    </xf>
    <xf numFmtId="4" fontId="45" fillId="35" borderId="69" applyNumberFormat="0" applyProtection="0">
      <alignment horizontal="right" vertical="center"/>
    </xf>
    <xf numFmtId="4" fontId="45" fillId="35" borderId="69" applyNumberFormat="0" applyProtection="0">
      <alignment horizontal="right" vertical="center"/>
    </xf>
    <xf numFmtId="4" fontId="45" fillId="35" borderId="69" applyNumberFormat="0" applyProtection="0">
      <alignment horizontal="right" vertical="center"/>
    </xf>
    <xf numFmtId="4" fontId="45" fillId="35" borderId="69" applyNumberFormat="0" applyProtection="0">
      <alignment horizontal="right" vertical="center"/>
    </xf>
    <xf numFmtId="4" fontId="45" fillId="35" borderId="69" applyNumberFormat="0" applyProtection="0">
      <alignment horizontal="right" vertical="center"/>
    </xf>
    <xf numFmtId="4" fontId="45" fillId="35" borderId="69" applyNumberFormat="0" applyProtection="0">
      <alignment horizontal="right" vertical="center"/>
    </xf>
    <xf numFmtId="4" fontId="45" fillId="35" borderId="69" applyNumberFormat="0" applyProtection="0">
      <alignment horizontal="right" vertical="center"/>
    </xf>
    <xf numFmtId="4" fontId="45" fillId="35" borderId="69" applyNumberFormat="0" applyProtection="0">
      <alignment horizontal="right" vertical="center"/>
    </xf>
    <xf numFmtId="4" fontId="45" fillId="35" borderId="69" applyNumberFormat="0" applyProtection="0">
      <alignment horizontal="right" vertical="center"/>
    </xf>
    <xf numFmtId="4" fontId="45" fillId="35" borderId="69" applyNumberFormat="0" applyProtection="0">
      <alignment horizontal="right" vertical="center"/>
    </xf>
    <xf numFmtId="4" fontId="15" fillId="76" borderId="71" applyNumberFormat="0" applyProtection="0">
      <alignment horizontal="right" vertical="center"/>
    </xf>
    <xf numFmtId="4" fontId="45" fillId="59" borderId="69" applyNumberFormat="0" applyProtection="0">
      <alignment horizontal="right" vertical="center"/>
    </xf>
    <xf numFmtId="4" fontId="45" fillId="59" borderId="69" applyNumberFormat="0" applyProtection="0">
      <alignment horizontal="right" vertical="center"/>
    </xf>
    <xf numFmtId="4" fontId="45" fillId="59" borderId="69" applyNumberFormat="0" applyProtection="0">
      <alignment horizontal="right" vertical="center"/>
    </xf>
    <xf numFmtId="4" fontId="45" fillId="59" borderId="69" applyNumberFormat="0" applyProtection="0">
      <alignment horizontal="right" vertical="center"/>
    </xf>
    <xf numFmtId="4" fontId="45" fillId="59" borderId="69" applyNumberFormat="0" applyProtection="0">
      <alignment horizontal="right" vertical="center"/>
    </xf>
    <xf numFmtId="4" fontId="45" fillId="59" borderId="69" applyNumberFormat="0" applyProtection="0">
      <alignment horizontal="right" vertical="center"/>
    </xf>
    <xf numFmtId="4" fontId="45" fillId="59" borderId="69" applyNumberFormat="0" applyProtection="0">
      <alignment horizontal="right" vertical="center"/>
    </xf>
    <xf numFmtId="4" fontId="45" fillId="59" borderId="69" applyNumberFormat="0" applyProtection="0">
      <alignment horizontal="right" vertical="center"/>
    </xf>
    <xf numFmtId="4" fontId="45" fillId="59" borderId="69" applyNumberFormat="0" applyProtection="0">
      <alignment horizontal="right" vertical="center"/>
    </xf>
    <xf numFmtId="4" fontId="45" fillId="59" borderId="69" applyNumberFormat="0" applyProtection="0">
      <alignment horizontal="right" vertical="center"/>
    </xf>
    <xf numFmtId="4" fontId="45" fillId="59" borderId="69" applyNumberFormat="0" applyProtection="0">
      <alignment horizontal="right" vertical="center"/>
    </xf>
    <xf numFmtId="4" fontId="45" fillId="59" borderId="69" applyNumberFormat="0" applyProtection="0">
      <alignment horizontal="right" vertical="center"/>
    </xf>
    <xf numFmtId="4" fontId="45" fillId="59" borderId="69" applyNumberFormat="0" applyProtection="0">
      <alignment horizontal="right" vertical="center"/>
    </xf>
    <xf numFmtId="4" fontId="45" fillId="59" borderId="69" applyNumberFormat="0" applyProtection="0">
      <alignment horizontal="right" vertical="center"/>
    </xf>
    <xf numFmtId="4" fontId="45" fillId="59" borderId="69" applyNumberFormat="0" applyProtection="0">
      <alignment horizontal="right" vertical="center"/>
    </xf>
    <xf numFmtId="4" fontId="45" fillId="59" borderId="69" applyNumberFormat="0" applyProtection="0">
      <alignment horizontal="right" vertical="center"/>
    </xf>
    <xf numFmtId="4" fontId="45" fillId="59" borderId="69" applyNumberFormat="0" applyProtection="0">
      <alignment horizontal="right" vertical="center"/>
    </xf>
    <xf numFmtId="4" fontId="45" fillId="59" borderId="69" applyNumberFormat="0" applyProtection="0">
      <alignment horizontal="right" vertical="center"/>
    </xf>
    <xf numFmtId="4" fontId="15" fillId="77" borderId="71" applyNumberFormat="0" applyProtection="0">
      <alignment horizontal="right" vertical="center"/>
    </xf>
    <xf numFmtId="4" fontId="45" fillId="29" borderId="69" applyNumberFormat="0" applyProtection="0">
      <alignment horizontal="right" vertical="center"/>
    </xf>
    <xf numFmtId="4" fontId="45" fillId="29" borderId="69" applyNumberFormat="0" applyProtection="0">
      <alignment horizontal="right" vertical="center"/>
    </xf>
    <xf numFmtId="4" fontId="45" fillId="29" borderId="69" applyNumberFormat="0" applyProtection="0">
      <alignment horizontal="right" vertical="center"/>
    </xf>
    <xf numFmtId="4" fontId="45" fillId="29" borderId="69" applyNumberFormat="0" applyProtection="0">
      <alignment horizontal="right" vertical="center"/>
    </xf>
    <xf numFmtId="4" fontId="45" fillId="29" borderId="69" applyNumberFormat="0" applyProtection="0">
      <alignment horizontal="right" vertical="center"/>
    </xf>
    <xf numFmtId="4" fontId="45" fillId="29" borderId="69" applyNumberFormat="0" applyProtection="0">
      <alignment horizontal="right" vertical="center"/>
    </xf>
    <xf numFmtId="4" fontId="45" fillId="29" borderId="69" applyNumberFormat="0" applyProtection="0">
      <alignment horizontal="right" vertical="center"/>
    </xf>
    <xf numFmtId="4" fontId="45" fillId="29" borderId="69" applyNumberFormat="0" applyProtection="0">
      <alignment horizontal="right" vertical="center"/>
    </xf>
    <xf numFmtId="4" fontId="45" fillId="29" borderId="69" applyNumberFormat="0" applyProtection="0">
      <alignment horizontal="right" vertical="center"/>
    </xf>
    <xf numFmtId="4" fontId="45" fillId="29" borderId="69" applyNumberFormat="0" applyProtection="0">
      <alignment horizontal="right" vertical="center"/>
    </xf>
    <xf numFmtId="4" fontId="45" fillId="29" borderId="69" applyNumberFormat="0" applyProtection="0">
      <alignment horizontal="right" vertical="center"/>
    </xf>
    <xf numFmtId="4" fontId="45" fillId="29" borderId="69" applyNumberFormat="0" applyProtection="0">
      <alignment horizontal="right" vertical="center"/>
    </xf>
    <xf numFmtId="4" fontId="45" fillId="29" borderId="69" applyNumberFormat="0" applyProtection="0">
      <alignment horizontal="right" vertical="center"/>
    </xf>
    <xf numFmtId="4" fontId="45" fillId="29" borderId="69" applyNumberFormat="0" applyProtection="0">
      <alignment horizontal="right" vertical="center"/>
    </xf>
    <xf numFmtId="4" fontId="45" fillId="29" borderId="69" applyNumberFormat="0" applyProtection="0">
      <alignment horizontal="right" vertical="center"/>
    </xf>
    <xf numFmtId="4" fontId="45" fillId="29" borderId="69" applyNumberFormat="0" applyProtection="0">
      <alignment horizontal="right" vertical="center"/>
    </xf>
    <xf numFmtId="4" fontId="45" fillId="29" borderId="69" applyNumberFormat="0" applyProtection="0">
      <alignment horizontal="right" vertical="center"/>
    </xf>
    <xf numFmtId="4" fontId="45" fillId="29" borderId="69" applyNumberFormat="0" applyProtection="0">
      <alignment horizontal="right" vertical="center"/>
    </xf>
    <xf numFmtId="4" fontId="15" fillId="78" borderId="71" applyNumberFormat="0" applyProtection="0">
      <alignment horizontal="right" vertical="center"/>
    </xf>
    <xf numFmtId="4" fontId="45" fillId="22" borderId="69" applyNumberFormat="0" applyProtection="0">
      <alignment horizontal="right" vertical="center"/>
    </xf>
    <xf numFmtId="4" fontId="45" fillId="22" borderId="69" applyNumberFormat="0" applyProtection="0">
      <alignment horizontal="right" vertical="center"/>
    </xf>
    <xf numFmtId="4" fontId="45" fillId="22" borderId="69" applyNumberFormat="0" applyProtection="0">
      <alignment horizontal="right" vertical="center"/>
    </xf>
    <xf numFmtId="4" fontId="45" fillId="22" borderId="69" applyNumberFormat="0" applyProtection="0">
      <alignment horizontal="right" vertical="center"/>
    </xf>
    <xf numFmtId="4" fontId="45" fillId="22" borderId="69" applyNumberFormat="0" applyProtection="0">
      <alignment horizontal="right" vertical="center"/>
    </xf>
    <xf numFmtId="4" fontId="45" fillId="22" borderId="69" applyNumberFormat="0" applyProtection="0">
      <alignment horizontal="right" vertical="center"/>
    </xf>
    <xf numFmtId="4" fontId="45" fillId="22" borderId="69" applyNumberFormat="0" applyProtection="0">
      <alignment horizontal="right" vertical="center"/>
    </xf>
    <xf numFmtId="4" fontId="45" fillId="22" borderId="69" applyNumberFormat="0" applyProtection="0">
      <alignment horizontal="right" vertical="center"/>
    </xf>
    <xf numFmtId="4" fontId="45" fillId="22" borderId="69" applyNumberFormat="0" applyProtection="0">
      <alignment horizontal="right" vertical="center"/>
    </xf>
    <xf numFmtId="4" fontId="45" fillId="22" borderId="69" applyNumberFormat="0" applyProtection="0">
      <alignment horizontal="right" vertical="center"/>
    </xf>
    <xf numFmtId="4" fontId="45" fillId="22" borderId="69" applyNumberFormat="0" applyProtection="0">
      <alignment horizontal="right" vertical="center"/>
    </xf>
    <xf numFmtId="4" fontId="45" fillId="22" borderId="69" applyNumberFormat="0" applyProtection="0">
      <alignment horizontal="right" vertical="center"/>
    </xf>
    <xf numFmtId="4" fontId="45" fillId="22" borderId="69" applyNumberFormat="0" applyProtection="0">
      <alignment horizontal="right" vertical="center"/>
    </xf>
    <xf numFmtId="4" fontId="45" fillId="22" borderId="69" applyNumberFormat="0" applyProtection="0">
      <alignment horizontal="right" vertical="center"/>
    </xf>
    <xf numFmtId="4" fontId="45" fillId="22" borderId="69" applyNumberFormat="0" applyProtection="0">
      <alignment horizontal="right" vertical="center"/>
    </xf>
    <xf numFmtId="4" fontId="45" fillId="22" borderId="69" applyNumberFormat="0" applyProtection="0">
      <alignment horizontal="right" vertical="center"/>
    </xf>
    <xf numFmtId="4" fontId="45" fillId="22" borderId="69" applyNumberFormat="0" applyProtection="0">
      <alignment horizontal="right" vertical="center"/>
    </xf>
    <xf numFmtId="4" fontId="45" fillId="22" borderId="69" applyNumberFormat="0" applyProtection="0">
      <alignment horizontal="right" vertical="center"/>
    </xf>
    <xf numFmtId="4" fontId="15" fillId="79" borderId="71" applyNumberFormat="0" applyProtection="0">
      <alignment horizontal="right" vertical="center"/>
    </xf>
    <xf numFmtId="4" fontId="45" fillId="26" borderId="69" applyNumberFormat="0" applyProtection="0">
      <alignment horizontal="right" vertical="center"/>
    </xf>
    <xf numFmtId="4" fontId="45" fillId="26" borderId="69" applyNumberFormat="0" applyProtection="0">
      <alignment horizontal="right" vertical="center"/>
    </xf>
    <xf numFmtId="4" fontId="45" fillId="26" borderId="69" applyNumberFormat="0" applyProtection="0">
      <alignment horizontal="right" vertical="center"/>
    </xf>
    <xf numFmtId="4" fontId="45" fillId="26" borderId="69" applyNumberFormat="0" applyProtection="0">
      <alignment horizontal="right" vertical="center"/>
    </xf>
    <xf numFmtId="4" fontId="45" fillId="26" borderId="69" applyNumberFormat="0" applyProtection="0">
      <alignment horizontal="right" vertical="center"/>
    </xf>
    <xf numFmtId="4" fontId="45" fillId="26" borderId="69" applyNumberFormat="0" applyProtection="0">
      <alignment horizontal="right" vertical="center"/>
    </xf>
    <xf numFmtId="4" fontId="45" fillId="26" borderId="69" applyNumberFormat="0" applyProtection="0">
      <alignment horizontal="right" vertical="center"/>
    </xf>
    <xf numFmtId="4" fontId="45" fillId="26" borderId="69" applyNumberFormat="0" applyProtection="0">
      <alignment horizontal="right" vertical="center"/>
    </xf>
    <xf numFmtId="4" fontId="45" fillId="26" borderId="69" applyNumberFormat="0" applyProtection="0">
      <alignment horizontal="right" vertical="center"/>
    </xf>
    <xf numFmtId="4" fontId="45" fillId="26" borderId="69" applyNumberFormat="0" applyProtection="0">
      <alignment horizontal="right" vertical="center"/>
    </xf>
    <xf numFmtId="4" fontId="45" fillId="26" borderId="69" applyNumberFormat="0" applyProtection="0">
      <alignment horizontal="right" vertical="center"/>
    </xf>
    <xf numFmtId="4" fontId="45" fillId="26" borderId="69" applyNumberFormat="0" applyProtection="0">
      <alignment horizontal="right" vertical="center"/>
    </xf>
    <xf numFmtId="4" fontId="45" fillId="26" borderId="69" applyNumberFormat="0" applyProtection="0">
      <alignment horizontal="right" vertical="center"/>
    </xf>
    <xf numFmtId="4" fontId="45" fillId="26" borderId="69" applyNumberFormat="0" applyProtection="0">
      <alignment horizontal="right" vertical="center"/>
    </xf>
    <xf numFmtId="4" fontId="45" fillId="26" borderId="69" applyNumberFormat="0" applyProtection="0">
      <alignment horizontal="right" vertical="center"/>
    </xf>
    <xf numFmtId="4" fontId="45" fillId="26" borderId="69" applyNumberFormat="0" applyProtection="0">
      <alignment horizontal="right" vertical="center"/>
    </xf>
    <xf numFmtId="4" fontId="45" fillId="26" borderId="69" applyNumberFormat="0" applyProtection="0">
      <alignment horizontal="right" vertical="center"/>
    </xf>
    <xf numFmtId="4" fontId="45" fillId="26" borderId="69" applyNumberFormat="0" applyProtection="0">
      <alignment horizontal="right" vertical="center"/>
    </xf>
    <xf numFmtId="4" fontId="10" fillId="81" borderId="71" applyNumberFormat="0" applyProtection="0">
      <alignment horizontal="left" vertical="center" indent="1"/>
    </xf>
    <xf numFmtId="4" fontId="45" fillId="80" borderId="73" applyNumberFormat="0" applyProtection="0">
      <alignment horizontal="left" vertical="center" indent="1"/>
    </xf>
    <xf numFmtId="4" fontId="45" fillId="80" borderId="73" applyNumberFormat="0" applyProtection="0">
      <alignment horizontal="left" vertical="center" indent="1"/>
    </xf>
    <xf numFmtId="4" fontId="45" fillId="80" borderId="73" applyNumberFormat="0" applyProtection="0">
      <alignment horizontal="left" vertical="center" indent="1"/>
    </xf>
    <xf numFmtId="4" fontId="45" fillId="80" borderId="73" applyNumberFormat="0" applyProtection="0">
      <alignment horizontal="left" vertical="center" indent="1"/>
    </xf>
    <xf numFmtId="4" fontId="45" fillId="80" borderId="73" applyNumberFormat="0" applyProtection="0">
      <alignment horizontal="left" vertical="center" indent="1"/>
    </xf>
    <xf numFmtId="4" fontId="45" fillId="80" borderId="73" applyNumberFormat="0" applyProtection="0">
      <alignment horizontal="left" vertical="center" indent="1"/>
    </xf>
    <xf numFmtId="4" fontId="45" fillId="80" borderId="73" applyNumberFormat="0" applyProtection="0">
      <alignment horizontal="left" vertical="center" indent="1"/>
    </xf>
    <xf numFmtId="4" fontId="45" fillId="80" borderId="73" applyNumberFormat="0" applyProtection="0">
      <alignment horizontal="left" vertical="center" indent="1"/>
    </xf>
    <xf numFmtId="4" fontId="45" fillId="80" borderId="73" applyNumberFormat="0" applyProtection="0">
      <alignment horizontal="left" vertical="center" indent="1"/>
    </xf>
    <xf numFmtId="4" fontId="45" fillId="80" borderId="73" applyNumberFormat="0" applyProtection="0">
      <alignment horizontal="left" vertical="center" indent="1"/>
    </xf>
    <xf numFmtId="4" fontId="45" fillId="80" borderId="73" applyNumberFormat="0" applyProtection="0">
      <alignment horizontal="left" vertical="center" indent="1"/>
    </xf>
    <xf numFmtId="4" fontId="45" fillId="80" borderId="73" applyNumberFormat="0" applyProtection="0">
      <alignment horizontal="left" vertical="center" indent="1"/>
    </xf>
    <xf numFmtId="4" fontId="45" fillId="80" borderId="73" applyNumberFormat="0" applyProtection="0">
      <alignment horizontal="left" vertical="center" indent="1"/>
    </xf>
    <xf numFmtId="4" fontId="45" fillId="80" borderId="73" applyNumberFormat="0" applyProtection="0">
      <alignment horizontal="left" vertical="center" indent="1"/>
    </xf>
    <xf numFmtId="4" fontId="45" fillId="80" borderId="73" applyNumberFormat="0" applyProtection="0">
      <alignment horizontal="left" vertical="center" indent="1"/>
    </xf>
    <xf numFmtId="4" fontId="45" fillId="80" borderId="73" applyNumberFormat="0" applyProtection="0">
      <alignment horizontal="left" vertical="center" indent="1"/>
    </xf>
    <xf numFmtId="4" fontId="45" fillId="80" borderId="73" applyNumberFormat="0" applyProtection="0">
      <alignment horizontal="left" vertical="center" indent="1"/>
    </xf>
    <xf numFmtId="4" fontId="45" fillId="80" borderId="73" applyNumberFormat="0" applyProtection="0">
      <alignment horizontal="left" vertical="center" indent="1"/>
    </xf>
    <xf numFmtId="0" fontId="50" fillId="65" borderId="116" applyNumberFormat="0" applyProtection="0">
      <alignment horizontal="left" vertical="top" indent="1"/>
    </xf>
    <xf numFmtId="4" fontId="4" fillId="31" borderId="73" applyNumberFormat="0" applyProtection="0">
      <alignment horizontal="left" vertical="center" indent="1"/>
    </xf>
    <xf numFmtId="4" fontId="4" fillId="31" borderId="73" applyNumberFormat="0" applyProtection="0">
      <alignment horizontal="left" vertical="center" indent="1"/>
    </xf>
    <xf numFmtId="4" fontId="4" fillId="31" borderId="73" applyNumberFormat="0" applyProtection="0">
      <alignment horizontal="left" vertical="center" indent="1"/>
    </xf>
    <xf numFmtId="4" fontId="4" fillId="31" borderId="73" applyNumberFormat="0" applyProtection="0">
      <alignment horizontal="left" vertical="center" indent="1"/>
    </xf>
    <xf numFmtId="4" fontId="4" fillId="31" borderId="73" applyNumberFormat="0" applyProtection="0">
      <alignment horizontal="left" vertical="center" indent="1"/>
    </xf>
    <xf numFmtId="4" fontId="4" fillId="31" borderId="73" applyNumberFormat="0" applyProtection="0">
      <alignment horizontal="left" vertical="center" indent="1"/>
    </xf>
    <xf numFmtId="4" fontId="4" fillId="31" borderId="73" applyNumberFormat="0" applyProtection="0">
      <alignment horizontal="left" vertical="center" indent="1"/>
    </xf>
    <xf numFmtId="4" fontId="4" fillId="31" borderId="73" applyNumberFormat="0" applyProtection="0">
      <alignment horizontal="left" vertical="center" indent="1"/>
    </xf>
    <xf numFmtId="4" fontId="4" fillId="31" borderId="73" applyNumberFormat="0" applyProtection="0">
      <alignment horizontal="left" vertical="center" indent="1"/>
    </xf>
    <xf numFmtId="0" fontId="4" fillId="66" borderId="97" applyNumberFormat="0" applyFont="0" applyAlignment="0" applyProtection="0"/>
    <xf numFmtId="4" fontId="4" fillId="31" borderId="73" applyNumberFormat="0" applyProtection="0">
      <alignment horizontal="left" vertical="center" indent="1"/>
    </xf>
    <xf numFmtId="4" fontId="4" fillId="31" borderId="73" applyNumberFormat="0" applyProtection="0">
      <alignment horizontal="left" vertical="center" indent="1"/>
    </xf>
    <xf numFmtId="4" fontId="4" fillId="31" borderId="73" applyNumberFormat="0" applyProtection="0">
      <alignment horizontal="left" vertical="center" indent="1"/>
    </xf>
    <xf numFmtId="4" fontId="4" fillId="31" borderId="73" applyNumberFormat="0" applyProtection="0">
      <alignment horizontal="left" vertical="center" indent="1"/>
    </xf>
    <xf numFmtId="4" fontId="4" fillId="31" borderId="73" applyNumberFormat="0" applyProtection="0">
      <alignment horizontal="left" vertical="center" indent="1"/>
    </xf>
    <xf numFmtId="4" fontId="4" fillId="31" borderId="73" applyNumberFormat="0" applyProtection="0">
      <alignment horizontal="left" vertical="center" indent="1"/>
    </xf>
    <xf numFmtId="4" fontId="4" fillId="31" borderId="73" applyNumberFormat="0" applyProtection="0">
      <alignment horizontal="left" vertical="center" indent="1"/>
    </xf>
    <xf numFmtId="4" fontId="4" fillId="31" borderId="73" applyNumberFormat="0" applyProtection="0">
      <alignment horizontal="left" vertical="center" indent="1"/>
    </xf>
    <xf numFmtId="4" fontId="4" fillId="31" borderId="73" applyNumberFormat="0" applyProtection="0">
      <alignment horizontal="left" vertical="center" indent="1"/>
    </xf>
    <xf numFmtId="0" fontId="4" fillId="84" borderId="71" applyNumberFormat="0" applyProtection="0">
      <alignment horizontal="left" vertical="center" indent="1"/>
    </xf>
    <xf numFmtId="4" fontId="45" fillId="21" borderId="69" applyNumberFormat="0" applyProtection="0">
      <alignment horizontal="right" vertical="center"/>
    </xf>
    <xf numFmtId="4" fontId="45" fillId="21" borderId="69" applyNumberFormat="0" applyProtection="0">
      <alignment horizontal="right" vertical="center"/>
    </xf>
    <xf numFmtId="4" fontId="45" fillId="21" borderId="69" applyNumberFormat="0" applyProtection="0">
      <alignment horizontal="right" vertical="center"/>
    </xf>
    <xf numFmtId="4" fontId="45" fillId="21" borderId="69" applyNumberFormat="0" applyProtection="0">
      <alignment horizontal="right" vertical="center"/>
    </xf>
    <xf numFmtId="4" fontId="45" fillId="21" borderId="69" applyNumberFormat="0" applyProtection="0">
      <alignment horizontal="right" vertical="center"/>
    </xf>
    <xf numFmtId="4" fontId="45" fillId="21" borderId="69" applyNumberFormat="0" applyProtection="0">
      <alignment horizontal="right" vertical="center"/>
    </xf>
    <xf numFmtId="4" fontId="45" fillId="21" borderId="69" applyNumberFormat="0" applyProtection="0">
      <alignment horizontal="right" vertical="center"/>
    </xf>
    <xf numFmtId="4" fontId="45" fillId="21" borderId="69" applyNumberFormat="0" applyProtection="0">
      <alignment horizontal="right" vertical="center"/>
    </xf>
    <xf numFmtId="4" fontId="45" fillId="21" borderId="69" applyNumberFormat="0" applyProtection="0">
      <alignment horizontal="right" vertical="center"/>
    </xf>
    <xf numFmtId="4" fontId="45" fillId="21" borderId="69" applyNumberFormat="0" applyProtection="0">
      <alignment horizontal="right" vertical="center"/>
    </xf>
    <xf numFmtId="4" fontId="45" fillId="21" borderId="69" applyNumberFormat="0" applyProtection="0">
      <alignment horizontal="right" vertical="center"/>
    </xf>
    <xf numFmtId="4" fontId="45" fillId="21" borderId="69" applyNumberFormat="0" applyProtection="0">
      <alignment horizontal="right" vertical="center"/>
    </xf>
    <xf numFmtId="4" fontId="45" fillId="21" borderId="69" applyNumberFormat="0" applyProtection="0">
      <alignment horizontal="right" vertical="center"/>
    </xf>
    <xf numFmtId="4" fontId="45" fillId="21" borderId="69" applyNumberFormat="0" applyProtection="0">
      <alignment horizontal="right" vertical="center"/>
    </xf>
    <xf numFmtId="4" fontId="45" fillId="21" borderId="69" applyNumberFormat="0" applyProtection="0">
      <alignment horizontal="right" vertical="center"/>
    </xf>
    <xf numFmtId="4" fontId="45" fillId="21" borderId="69" applyNumberFormat="0" applyProtection="0">
      <alignment horizontal="right" vertical="center"/>
    </xf>
    <xf numFmtId="4" fontId="45" fillId="21" borderId="69" applyNumberFormat="0" applyProtection="0">
      <alignment horizontal="right" vertical="center"/>
    </xf>
    <xf numFmtId="4" fontId="45" fillId="21" borderId="69" applyNumberFormat="0" applyProtection="0">
      <alignment horizontal="right" vertical="center"/>
    </xf>
    <xf numFmtId="4" fontId="15" fillId="82" borderId="71" applyNumberFormat="0" applyProtection="0">
      <alignment horizontal="left" vertical="center" indent="1"/>
    </xf>
    <xf numFmtId="4" fontId="45" fillId="20" borderId="73" applyNumberFormat="0" applyProtection="0">
      <alignment horizontal="left" vertical="center" indent="1"/>
    </xf>
    <xf numFmtId="4" fontId="45" fillId="20" borderId="73" applyNumberFormat="0" applyProtection="0">
      <alignment horizontal="left" vertical="center" indent="1"/>
    </xf>
    <xf numFmtId="4" fontId="45" fillId="20" borderId="73" applyNumberFormat="0" applyProtection="0">
      <alignment horizontal="left" vertical="center" indent="1"/>
    </xf>
    <xf numFmtId="4" fontId="45" fillId="20" borderId="73" applyNumberFormat="0" applyProtection="0">
      <alignment horizontal="left" vertical="center" indent="1"/>
    </xf>
    <xf numFmtId="4" fontId="45" fillId="20" borderId="73" applyNumberFormat="0" applyProtection="0">
      <alignment horizontal="left" vertical="center" indent="1"/>
    </xf>
    <xf numFmtId="4" fontId="45" fillId="20" borderId="73" applyNumberFormat="0" applyProtection="0">
      <alignment horizontal="left" vertical="center" indent="1"/>
    </xf>
    <xf numFmtId="4" fontId="45" fillId="20" borderId="73" applyNumberFormat="0" applyProtection="0">
      <alignment horizontal="left" vertical="center" indent="1"/>
    </xf>
    <xf numFmtId="4" fontId="45" fillId="20" borderId="73" applyNumberFormat="0" applyProtection="0">
      <alignment horizontal="left" vertical="center" indent="1"/>
    </xf>
    <xf numFmtId="4" fontId="45" fillId="20" borderId="73" applyNumberFormat="0" applyProtection="0">
      <alignment horizontal="left" vertical="center" indent="1"/>
    </xf>
    <xf numFmtId="4" fontId="45" fillId="20" borderId="73" applyNumberFormat="0" applyProtection="0">
      <alignment horizontal="left" vertical="center" indent="1"/>
    </xf>
    <xf numFmtId="4" fontId="45" fillId="20" borderId="73" applyNumberFormat="0" applyProtection="0">
      <alignment horizontal="left" vertical="center" indent="1"/>
    </xf>
    <xf numFmtId="4" fontId="45" fillId="20" borderId="73" applyNumberFormat="0" applyProtection="0">
      <alignment horizontal="left" vertical="center" indent="1"/>
    </xf>
    <xf numFmtId="4" fontId="45" fillId="20" borderId="73" applyNumberFormat="0" applyProtection="0">
      <alignment horizontal="left" vertical="center" indent="1"/>
    </xf>
    <xf numFmtId="4" fontId="45" fillId="20" borderId="73" applyNumberFormat="0" applyProtection="0">
      <alignment horizontal="left" vertical="center" indent="1"/>
    </xf>
    <xf numFmtId="4" fontId="45" fillId="20" borderId="73" applyNumberFormat="0" applyProtection="0">
      <alignment horizontal="left" vertical="center" indent="1"/>
    </xf>
    <xf numFmtId="4" fontId="45" fillId="20" borderId="73" applyNumberFormat="0" applyProtection="0">
      <alignment horizontal="left" vertical="center" indent="1"/>
    </xf>
    <xf numFmtId="4" fontId="45" fillId="20" borderId="73" applyNumberFormat="0" applyProtection="0">
      <alignment horizontal="left" vertical="center" indent="1"/>
    </xf>
    <xf numFmtId="4" fontId="45" fillId="20" borderId="73" applyNumberFormat="0" applyProtection="0">
      <alignment horizontal="left" vertical="center" indent="1"/>
    </xf>
    <xf numFmtId="4" fontId="15" fillId="86" borderId="71" applyNumberFormat="0" applyProtection="0">
      <alignment horizontal="left" vertical="center" indent="1"/>
    </xf>
    <xf numFmtId="4" fontId="45" fillId="21" borderId="73" applyNumberFormat="0" applyProtection="0">
      <alignment horizontal="left" vertical="center" indent="1"/>
    </xf>
    <xf numFmtId="4" fontId="45" fillId="21" borderId="73" applyNumberFormat="0" applyProtection="0">
      <alignment horizontal="left" vertical="center" indent="1"/>
    </xf>
    <xf numFmtId="4" fontId="45" fillId="21" borderId="73" applyNumberFormat="0" applyProtection="0">
      <alignment horizontal="left" vertical="center" indent="1"/>
    </xf>
    <xf numFmtId="4" fontId="45" fillId="21" borderId="73" applyNumberFormat="0" applyProtection="0">
      <alignment horizontal="left" vertical="center" indent="1"/>
    </xf>
    <xf numFmtId="4" fontId="45" fillId="21" borderId="73" applyNumberFormat="0" applyProtection="0">
      <alignment horizontal="left" vertical="center" indent="1"/>
    </xf>
    <xf numFmtId="4" fontId="45" fillId="21" borderId="73" applyNumberFormat="0" applyProtection="0">
      <alignment horizontal="left" vertical="center" indent="1"/>
    </xf>
    <xf numFmtId="4" fontId="45" fillId="21" borderId="73" applyNumberFormat="0" applyProtection="0">
      <alignment horizontal="left" vertical="center" indent="1"/>
    </xf>
    <xf numFmtId="4" fontId="45" fillId="21" borderId="73" applyNumberFormat="0" applyProtection="0">
      <alignment horizontal="left" vertical="center" indent="1"/>
    </xf>
    <xf numFmtId="4" fontId="45" fillId="21" borderId="73" applyNumberFormat="0" applyProtection="0">
      <alignment horizontal="left" vertical="center" indent="1"/>
    </xf>
    <xf numFmtId="4" fontId="45" fillId="21" borderId="73" applyNumberFormat="0" applyProtection="0">
      <alignment horizontal="left" vertical="center" indent="1"/>
    </xf>
    <xf numFmtId="4" fontId="45" fillId="21" borderId="73" applyNumberFormat="0" applyProtection="0">
      <alignment horizontal="left" vertical="center" indent="1"/>
    </xf>
    <xf numFmtId="4" fontId="45" fillId="21" borderId="73" applyNumberFormat="0" applyProtection="0">
      <alignment horizontal="left" vertical="center" indent="1"/>
    </xf>
    <xf numFmtId="4" fontId="45" fillId="21" borderId="73" applyNumberFormat="0" applyProtection="0">
      <alignment horizontal="left" vertical="center" indent="1"/>
    </xf>
    <xf numFmtId="4" fontId="45" fillId="21" borderId="73" applyNumberFormat="0" applyProtection="0">
      <alignment horizontal="left" vertical="center" indent="1"/>
    </xf>
    <xf numFmtId="4" fontId="45" fillId="21" borderId="73" applyNumberFormat="0" applyProtection="0">
      <alignment horizontal="left" vertical="center" indent="1"/>
    </xf>
    <xf numFmtId="4" fontId="45" fillId="21" borderId="73" applyNumberFormat="0" applyProtection="0">
      <alignment horizontal="left" vertical="center" indent="1"/>
    </xf>
    <xf numFmtId="4" fontId="45" fillId="21" borderId="73" applyNumberFormat="0" applyProtection="0">
      <alignment horizontal="left" vertical="center" indent="1"/>
    </xf>
    <xf numFmtId="4" fontId="45" fillId="21" borderId="73" applyNumberFormat="0" applyProtection="0">
      <alignment horizontal="left" vertical="center" indent="1"/>
    </xf>
    <xf numFmtId="0" fontId="4" fillId="86" borderId="71" applyNumberFormat="0" applyProtection="0">
      <alignment horizontal="left" vertical="center" indent="1"/>
    </xf>
    <xf numFmtId="0" fontId="45" fillId="28" borderId="69" applyNumberFormat="0" applyProtection="0">
      <alignment horizontal="left" vertical="center" indent="1"/>
    </xf>
    <xf numFmtId="0" fontId="45" fillId="28" borderId="69" applyNumberFormat="0" applyProtection="0">
      <alignment horizontal="left" vertical="center" indent="1"/>
    </xf>
    <xf numFmtId="0" fontId="45" fillId="28" borderId="69" applyNumberFormat="0" applyProtection="0">
      <alignment horizontal="left" vertical="center" indent="1"/>
    </xf>
    <xf numFmtId="0" fontId="45" fillId="28" borderId="69" applyNumberFormat="0" applyProtection="0">
      <alignment horizontal="left" vertical="center" indent="1"/>
    </xf>
    <xf numFmtId="0" fontId="45" fillId="28" borderId="69" applyNumberFormat="0" applyProtection="0">
      <alignment horizontal="left" vertical="center" indent="1"/>
    </xf>
    <xf numFmtId="0" fontId="45" fillId="28" borderId="69" applyNumberFormat="0" applyProtection="0">
      <alignment horizontal="left" vertical="center" indent="1"/>
    </xf>
    <xf numFmtId="0" fontId="45" fillId="28" borderId="69" applyNumberFormat="0" applyProtection="0">
      <alignment horizontal="left" vertical="center" indent="1"/>
    </xf>
    <xf numFmtId="0" fontId="45" fillId="28" borderId="69" applyNumberFormat="0" applyProtection="0">
      <alignment horizontal="left" vertical="center" indent="1"/>
    </xf>
    <xf numFmtId="0" fontId="45" fillId="28" borderId="69" applyNumberFormat="0" applyProtection="0">
      <alignment horizontal="left" vertical="center" indent="1"/>
    </xf>
    <xf numFmtId="0" fontId="45" fillId="28" borderId="69" applyNumberFormat="0" applyProtection="0">
      <alignment horizontal="left" vertical="center" indent="1"/>
    </xf>
    <xf numFmtId="0" fontId="45" fillId="28" borderId="69" applyNumberFormat="0" applyProtection="0">
      <alignment horizontal="left" vertical="center" indent="1"/>
    </xf>
    <xf numFmtId="0" fontId="45" fillId="28" borderId="69" applyNumberFormat="0" applyProtection="0">
      <alignment horizontal="left" vertical="center" indent="1"/>
    </xf>
    <xf numFmtId="0" fontId="45" fillId="28" borderId="69" applyNumberFormat="0" applyProtection="0">
      <alignment horizontal="left" vertical="center" indent="1"/>
    </xf>
    <xf numFmtId="0" fontId="45" fillId="28" borderId="69" applyNumberFormat="0" applyProtection="0">
      <alignment horizontal="left" vertical="center" indent="1"/>
    </xf>
    <xf numFmtId="0" fontId="45" fillId="28" borderId="69" applyNumberFormat="0" applyProtection="0">
      <alignment horizontal="left" vertical="center" indent="1"/>
    </xf>
    <xf numFmtId="0" fontId="45" fillId="28" borderId="69" applyNumberFormat="0" applyProtection="0">
      <alignment horizontal="left" vertical="center" indent="1"/>
    </xf>
    <xf numFmtId="0" fontId="45" fillId="28" borderId="69" applyNumberFormat="0" applyProtection="0">
      <alignment horizontal="left" vertical="center" indent="1"/>
    </xf>
    <xf numFmtId="0" fontId="45" fillId="28" borderId="69" applyNumberFormat="0" applyProtection="0">
      <alignment horizontal="left" vertical="center" indent="1"/>
    </xf>
    <xf numFmtId="0" fontId="4" fillId="86" borderId="71" applyNumberFormat="0" applyProtection="0">
      <alignment horizontal="left" vertical="center" indent="1"/>
    </xf>
    <xf numFmtId="0" fontId="45" fillId="31" borderId="72" applyNumberFormat="0" applyProtection="0">
      <alignment horizontal="left" vertical="top" indent="1"/>
    </xf>
    <xf numFmtId="0" fontId="45" fillId="31" borderId="72" applyNumberFormat="0" applyProtection="0">
      <alignment horizontal="left" vertical="top" indent="1"/>
    </xf>
    <xf numFmtId="0" fontId="45" fillId="31" borderId="72" applyNumberFormat="0" applyProtection="0">
      <alignment horizontal="left" vertical="top" indent="1"/>
    </xf>
    <xf numFmtId="0" fontId="45" fillId="31" borderId="72" applyNumberFormat="0" applyProtection="0">
      <alignment horizontal="left" vertical="top" indent="1"/>
    </xf>
    <xf numFmtId="0" fontId="45" fillId="31" borderId="72" applyNumberFormat="0" applyProtection="0">
      <alignment horizontal="left" vertical="top" indent="1"/>
    </xf>
    <xf numFmtId="0" fontId="45" fillId="31" borderId="72" applyNumberFormat="0" applyProtection="0">
      <alignment horizontal="left" vertical="top" indent="1"/>
    </xf>
    <xf numFmtId="0" fontId="45" fillId="31" borderId="72" applyNumberFormat="0" applyProtection="0">
      <alignment horizontal="left" vertical="top" indent="1"/>
    </xf>
    <xf numFmtId="0" fontId="45" fillId="31" borderId="72" applyNumberFormat="0" applyProtection="0">
      <alignment horizontal="left" vertical="top" indent="1"/>
    </xf>
    <xf numFmtId="0" fontId="45" fillId="31" borderId="72" applyNumberFormat="0" applyProtection="0">
      <alignment horizontal="left" vertical="top" indent="1"/>
    </xf>
    <xf numFmtId="0" fontId="45" fillId="31" borderId="72" applyNumberFormat="0" applyProtection="0">
      <alignment horizontal="left" vertical="top" indent="1"/>
    </xf>
    <xf numFmtId="0" fontId="4" fillId="89" borderId="71" applyNumberFormat="0" applyProtection="0">
      <alignment horizontal="left" vertical="center" indent="1"/>
    </xf>
    <xf numFmtId="0" fontId="45" fillId="88" borderId="69" applyNumberFormat="0" applyProtection="0">
      <alignment horizontal="left" vertical="center" indent="1"/>
    </xf>
    <xf numFmtId="0" fontId="45" fillId="88" borderId="69" applyNumberFormat="0" applyProtection="0">
      <alignment horizontal="left" vertical="center" indent="1"/>
    </xf>
    <xf numFmtId="0" fontId="45" fillId="88" borderId="69" applyNumberFormat="0" applyProtection="0">
      <alignment horizontal="left" vertical="center" indent="1"/>
    </xf>
    <xf numFmtId="0" fontId="45" fillId="88" borderId="69" applyNumberFormat="0" applyProtection="0">
      <alignment horizontal="left" vertical="center" indent="1"/>
    </xf>
    <xf numFmtId="0" fontId="45" fillId="88" borderId="69" applyNumberFormat="0" applyProtection="0">
      <alignment horizontal="left" vertical="center" indent="1"/>
    </xf>
    <xf numFmtId="0" fontId="45" fillId="88" borderId="69" applyNumberFormat="0" applyProtection="0">
      <alignment horizontal="left" vertical="center" indent="1"/>
    </xf>
    <xf numFmtId="0" fontId="45" fillId="88" borderId="69" applyNumberFormat="0" applyProtection="0">
      <alignment horizontal="left" vertical="center" indent="1"/>
    </xf>
    <xf numFmtId="0" fontId="45" fillId="88" borderId="69" applyNumberFormat="0" applyProtection="0">
      <alignment horizontal="left" vertical="center" indent="1"/>
    </xf>
    <xf numFmtId="0" fontId="45" fillId="88" borderId="69" applyNumberFormat="0" applyProtection="0">
      <alignment horizontal="left" vertical="center" indent="1"/>
    </xf>
    <xf numFmtId="0" fontId="45" fillId="88" borderId="69" applyNumberFormat="0" applyProtection="0">
      <alignment horizontal="left" vertical="center" indent="1"/>
    </xf>
    <xf numFmtId="0" fontId="45" fillId="88" borderId="69" applyNumberFormat="0" applyProtection="0">
      <alignment horizontal="left" vertical="center" indent="1"/>
    </xf>
    <xf numFmtId="0" fontId="45" fillId="88" borderId="69" applyNumberFormat="0" applyProtection="0">
      <alignment horizontal="left" vertical="center" indent="1"/>
    </xf>
    <xf numFmtId="0" fontId="45" fillId="88" borderId="69" applyNumberFormat="0" applyProtection="0">
      <alignment horizontal="left" vertical="center" indent="1"/>
    </xf>
    <xf numFmtId="0" fontId="45" fillId="88" borderId="69" applyNumberFormat="0" applyProtection="0">
      <alignment horizontal="left" vertical="center" indent="1"/>
    </xf>
    <xf numFmtId="0" fontId="45" fillId="88" borderId="69" applyNumberFormat="0" applyProtection="0">
      <alignment horizontal="left" vertical="center" indent="1"/>
    </xf>
    <xf numFmtId="0" fontId="45" fillId="88" borderId="69" applyNumberFormat="0" applyProtection="0">
      <alignment horizontal="left" vertical="center" indent="1"/>
    </xf>
    <xf numFmtId="0" fontId="45" fillId="88" borderId="69" applyNumberFormat="0" applyProtection="0">
      <alignment horizontal="left" vertical="center" indent="1"/>
    </xf>
    <xf numFmtId="0" fontId="45" fillId="88" borderId="69" applyNumberFormat="0" applyProtection="0">
      <alignment horizontal="left" vertical="center" indent="1"/>
    </xf>
    <xf numFmtId="0" fontId="4" fillId="89" borderId="71" applyNumberFormat="0" applyProtection="0">
      <alignment horizontal="left" vertical="center" indent="1"/>
    </xf>
    <xf numFmtId="0" fontId="45" fillId="21" borderId="72" applyNumberFormat="0" applyProtection="0">
      <alignment horizontal="left" vertical="top" indent="1"/>
    </xf>
    <xf numFmtId="0" fontId="45" fillId="21" borderId="72" applyNumberFormat="0" applyProtection="0">
      <alignment horizontal="left" vertical="top" indent="1"/>
    </xf>
    <xf numFmtId="0" fontId="45" fillId="21" borderId="72" applyNumberFormat="0" applyProtection="0">
      <alignment horizontal="left" vertical="top" indent="1"/>
    </xf>
    <xf numFmtId="0" fontId="45" fillId="21" borderId="72" applyNumberFormat="0" applyProtection="0">
      <alignment horizontal="left" vertical="top" indent="1"/>
    </xf>
    <xf numFmtId="0" fontId="45" fillId="21" borderId="72" applyNumberFormat="0" applyProtection="0">
      <alignment horizontal="left" vertical="top" indent="1"/>
    </xf>
    <xf numFmtId="0" fontId="45" fillId="21" borderId="72" applyNumberFormat="0" applyProtection="0">
      <alignment horizontal="left" vertical="top" indent="1"/>
    </xf>
    <xf numFmtId="0" fontId="45" fillId="21" borderId="72" applyNumberFormat="0" applyProtection="0">
      <alignment horizontal="left" vertical="top" indent="1"/>
    </xf>
    <xf numFmtId="0" fontId="45" fillId="21" borderId="72" applyNumberFormat="0" applyProtection="0">
      <alignment horizontal="left" vertical="top" indent="1"/>
    </xf>
    <xf numFmtId="0" fontId="45" fillId="21" borderId="72" applyNumberFormat="0" applyProtection="0">
      <alignment horizontal="left" vertical="top" indent="1"/>
    </xf>
    <xf numFmtId="0" fontId="45" fillId="21" borderId="72" applyNumberFormat="0" applyProtection="0">
      <alignment horizontal="left" vertical="top" indent="1"/>
    </xf>
    <xf numFmtId="0" fontId="4" fillId="90" borderId="71" applyNumberFormat="0" applyProtection="0">
      <alignment horizontal="left" vertical="center" indent="1"/>
    </xf>
    <xf numFmtId="0" fontId="45" fillId="24" borderId="69" applyNumberFormat="0" applyProtection="0">
      <alignment horizontal="left" vertical="center" indent="1"/>
    </xf>
    <xf numFmtId="0" fontId="45" fillId="24" borderId="69" applyNumberFormat="0" applyProtection="0">
      <alignment horizontal="left" vertical="center" indent="1"/>
    </xf>
    <xf numFmtId="0" fontId="45" fillId="24" borderId="69" applyNumberFormat="0" applyProtection="0">
      <alignment horizontal="left" vertical="center" indent="1"/>
    </xf>
    <xf numFmtId="0" fontId="45" fillId="24" borderId="69" applyNumberFormat="0" applyProtection="0">
      <alignment horizontal="left" vertical="center" indent="1"/>
    </xf>
    <xf numFmtId="0" fontId="45" fillId="24" borderId="69" applyNumberFormat="0" applyProtection="0">
      <alignment horizontal="left" vertical="center" indent="1"/>
    </xf>
    <xf numFmtId="0" fontId="45" fillId="24" borderId="69" applyNumberFormat="0" applyProtection="0">
      <alignment horizontal="left" vertical="center" indent="1"/>
    </xf>
    <xf numFmtId="0" fontId="45" fillId="24" borderId="69" applyNumberFormat="0" applyProtection="0">
      <alignment horizontal="left" vertical="center" indent="1"/>
    </xf>
    <xf numFmtId="0" fontId="45" fillId="24" borderId="69" applyNumberFormat="0" applyProtection="0">
      <alignment horizontal="left" vertical="center" indent="1"/>
    </xf>
    <xf numFmtId="0" fontId="45" fillId="24" borderId="69" applyNumberFormat="0" applyProtection="0">
      <alignment horizontal="left" vertical="center" indent="1"/>
    </xf>
    <xf numFmtId="0" fontId="45" fillId="24" borderId="69" applyNumberFormat="0" applyProtection="0">
      <alignment horizontal="left" vertical="center" indent="1"/>
    </xf>
    <xf numFmtId="0" fontId="45" fillId="24" borderId="69" applyNumberFormat="0" applyProtection="0">
      <alignment horizontal="left" vertical="center" indent="1"/>
    </xf>
    <xf numFmtId="0" fontId="45" fillId="24" borderId="69" applyNumberFormat="0" applyProtection="0">
      <alignment horizontal="left" vertical="center" indent="1"/>
    </xf>
    <xf numFmtId="0" fontId="45" fillId="24" borderId="69" applyNumberFormat="0" applyProtection="0">
      <alignment horizontal="left" vertical="center" indent="1"/>
    </xf>
    <xf numFmtId="0" fontId="45" fillId="24" borderId="69" applyNumberFormat="0" applyProtection="0">
      <alignment horizontal="left" vertical="center" indent="1"/>
    </xf>
    <xf numFmtId="0" fontId="45" fillId="24" borderId="69" applyNumberFormat="0" applyProtection="0">
      <alignment horizontal="left" vertical="center" indent="1"/>
    </xf>
    <xf numFmtId="0" fontId="45" fillId="24" borderId="69" applyNumberFormat="0" applyProtection="0">
      <alignment horizontal="left" vertical="center" indent="1"/>
    </xf>
    <xf numFmtId="0" fontId="45" fillId="24" borderId="69" applyNumberFormat="0" applyProtection="0">
      <alignment horizontal="left" vertical="center" indent="1"/>
    </xf>
    <xf numFmtId="0" fontId="45" fillId="24" borderId="69" applyNumberFormat="0" applyProtection="0">
      <alignment horizontal="left" vertical="center" indent="1"/>
    </xf>
    <xf numFmtId="0" fontId="4" fillId="90" borderId="71" applyNumberFormat="0" applyProtection="0">
      <alignment horizontal="left" vertical="center" indent="1"/>
    </xf>
    <xf numFmtId="0" fontId="45" fillId="24" borderId="72" applyNumberFormat="0" applyProtection="0">
      <alignment horizontal="left" vertical="top" indent="1"/>
    </xf>
    <xf numFmtId="0" fontId="45" fillId="24" borderId="72" applyNumberFormat="0" applyProtection="0">
      <alignment horizontal="left" vertical="top" indent="1"/>
    </xf>
    <xf numFmtId="0" fontId="45" fillId="24" borderId="72" applyNumberFormat="0" applyProtection="0">
      <alignment horizontal="left" vertical="top" indent="1"/>
    </xf>
    <xf numFmtId="0" fontId="45" fillId="24" borderId="72" applyNumberFormat="0" applyProtection="0">
      <alignment horizontal="left" vertical="top" indent="1"/>
    </xf>
    <xf numFmtId="0" fontId="45" fillId="24" borderId="72" applyNumberFormat="0" applyProtection="0">
      <alignment horizontal="left" vertical="top" indent="1"/>
    </xf>
    <xf numFmtId="0" fontId="45" fillId="24" borderId="72" applyNumberFormat="0" applyProtection="0">
      <alignment horizontal="left" vertical="top" indent="1"/>
    </xf>
    <xf numFmtId="0" fontId="45" fillId="24" borderId="72" applyNumberFormat="0" applyProtection="0">
      <alignment horizontal="left" vertical="top" indent="1"/>
    </xf>
    <xf numFmtId="0" fontId="45" fillId="24" borderId="72" applyNumberFormat="0" applyProtection="0">
      <alignment horizontal="left" vertical="top" indent="1"/>
    </xf>
    <xf numFmtId="0" fontId="45" fillId="24" borderId="72" applyNumberFormat="0" applyProtection="0">
      <alignment horizontal="left" vertical="top" indent="1"/>
    </xf>
    <xf numFmtId="0" fontId="45" fillId="24" borderId="72" applyNumberFormat="0" applyProtection="0">
      <alignment horizontal="left" vertical="top" indent="1"/>
    </xf>
    <xf numFmtId="0" fontId="4" fillId="84" borderId="71" applyNumberFormat="0" applyProtection="0">
      <alignment horizontal="left" vertical="center" indent="1"/>
    </xf>
    <xf numFmtId="0" fontId="45" fillId="20" borderId="69" applyNumberFormat="0" applyProtection="0">
      <alignment horizontal="left" vertical="center" indent="1"/>
    </xf>
    <xf numFmtId="0" fontId="45" fillId="20" borderId="69" applyNumberFormat="0" applyProtection="0">
      <alignment horizontal="left" vertical="center" indent="1"/>
    </xf>
    <xf numFmtId="0" fontId="45" fillId="20" borderId="69" applyNumberFormat="0" applyProtection="0">
      <alignment horizontal="left" vertical="center" indent="1"/>
    </xf>
    <xf numFmtId="0" fontId="45" fillId="20" borderId="69" applyNumberFormat="0" applyProtection="0">
      <alignment horizontal="left" vertical="center" indent="1"/>
    </xf>
    <xf numFmtId="0" fontId="45" fillId="20" borderId="69" applyNumberFormat="0" applyProtection="0">
      <alignment horizontal="left" vertical="center" indent="1"/>
    </xf>
    <xf numFmtId="0" fontId="45" fillId="20" borderId="69" applyNumberFormat="0" applyProtection="0">
      <alignment horizontal="left" vertical="center" indent="1"/>
    </xf>
    <xf numFmtId="0" fontId="45" fillId="20" borderId="69" applyNumberFormat="0" applyProtection="0">
      <alignment horizontal="left" vertical="center" indent="1"/>
    </xf>
    <xf numFmtId="0" fontId="45" fillId="20" borderId="69" applyNumberFormat="0" applyProtection="0">
      <alignment horizontal="left" vertical="center" indent="1"/>
    </xf>
    <xf numFmtId="0" fontId="45" fillId="20" borderId="69" applyNumberFormat="0" applyProtection="0">
      <alignment horizontal="left" vertical="center" indent="1"/>
    </xf>
    <xf numFmtId="0" fontId="45" fillId="20" borderId="69" applyNumberFormat="0" applyProtection="0">
      <alignment horizontal="left" vertical="center" indent="1"/>
    </xf>
    <xf numFmtId="0" fontId="45" fillId="20" borderId="69" applyNumberFormat="0" applyProtection="0">
      <alignment horizontal="left" vertical="center" indent="1"/>
    </xf>
    <xf numFmtId="0" fontId="45" fillId="20" borderId="69" applyNumberFormat="0" applyProtection="0">
      <alignment horizontal="left" vertical="center" indent="1"/>
    </xf>
    <xf numFmtId="0" fontId="45" fillId="20" borderId="69" applyNumberFormat="0" applyProtection="0">
      <alignment horizontal="left" vertical="center" indent="1"/>
    </xf>
    <xf numFmtId="0" fontId="45" fillId="20" borderId="69" applyNumberFormat="0" applyProtection="0">
      <alignment horizontal="left" vertical="center" indent="1"/>
    </xf>
    <xf numFmtId="0" fontId="45" fillId="20" borderId="69" applyNumberFormat="0" applyProtection="0">
      <alignment horizontal="left" vertical="center" indent="1"/>
    </xf>
    <xf numFmtId="0" fontId="45" fillId="20" borderId="69" applyNumberFormat="0" applyProtection="0">
      <alignment horizontal="left" vertical="center" indent="1"/>
    </xf>
    <xf numFmtId="0" fontId="45" fillId="20" borderId="69" applyNumberFormat="0" applyProtection="0">
      <alignment horizontal="left" vertical="center" indent="1"/>
    </xf>
    <xf numFmtId="0" fontId="45" fillId="20" borderId="69" applyNumberFormat="0" applyProtection="0">
      <alignment horizontal="left" vertical="center" indent="1"/>
    </xf>
    <xf numFmtId="0" fontId="4" fillId="84" borderId="71" applyNumberFormat="0" applyProtection="0">
      <alignment horizontal="left" vertical="center" indent="1"/>
    </xf>
    <xf numFmtId="0" fontId="45" fillId="20" borderId="72" applyNumberFormat="0" applyProtection="0">
      <alignment horizontal="left" vertical="top" indent="1"/>
    </xf>
    <xf numFmtId="0" fontId="45" fillId="20" borderId="72" applyNumberFormat="0" applyProtection="0">
      <alignment horizontal="left" vertical="top" indent="1"/>
    </xf>
    <xf numFmtId="0" fontId="45" fillId="20" borderId="72" applyNumberFormat="0" applyProtection="0">
      <alignment horizontal="left" vertical="top" indent="1"/>
    </xf>
    <xf numFmtId="0" fontId="45" fillId="20" borderId="72" applyNumberFormat="0" applyProtection="0">
      <alignment horizontal="left" vertical="top" indent="1"/>
    </xf>
    <xf numFmtId="0" fontId="45" fillId="20" borderId="72" applyNumberFormat="0" applyProtection="0">
      <alignment horizontal="left" vertical="top" indent="1"/>
    </xf>
    <xf numFmtId="0" fontId="45" fillId="20" borderId="72" applyNumberFormat="0" applyProtection="0">
      <alignment horizontal="left" vertical="top" indent="1"/>
    </xf>
    <xf numFmtId="0" fontId="45" fillId="20" borderId="72" applyNumberFormat="0" applyProtection="0">
      <alignment horizontal="left" vertical="top" indent="1"/>
    </xf>
    <xf numFmtId="0" fontId="45" fillId="20" borderId="72" applyNumberFormat="0" applyProtection="0">
      <alignment horizontal="left" vertical="top" indent="1"/>
    </xf>
    <xf numFmtId="0" fontId="45" fillId="20" borderId="72" applyNumberFormat="0" applyProtection="0">
      <alignment horizontal="left" vertical="top" indent="1"/>
    </xf>
    <xf numFmtId="0" fontId="45" fillId="20" borderId="72" applyNumberFormat="0" applyProtection="0">
      <alignment horizontal="left" vertical="top" indent="1"/>
    </xf>
    <xf numFmtId="0" fontId="35" fillId="31" borderId="74" applyBorder="0"/>
    <xf numFmtId="0" fontId="35" fillId="31" borderId="74" applyBorder="0"/>
    <xf numFmtId="0" fontId="35" fillId="31" borderId="74" applyBorder="0"/>
    <xf numFmtId="0" fontId="35" fillId="31" borderId="74" applyBorder="0"/>
    <xf numFmtId="0" fontId="35" fillId="31" borderId="74" applyBorder="0"/>
    <xf numFmtId="0" fontId="35" fillId="31" borderId="74" applyBorder="0"/>
    <xf numFmtId="0" fontId="35" fillId="31" borderId="74" applyBorder="0"/>
    <xf numFmtId="0" fontId="35" fillId="31" borderId="74" applyBorder="0"/>
    <xf numFmtId="0" fontId="35" fillId="31" borderId="74" applyBorder="0"/>
    <xf numFmtId="4" fontId="15" fillId="68" borderId="71" applyNumberFormat="0" applyProtection="0">
      <alignment vertical="center"/>
    </xf>
    <xf numFmtId="4" fontId="52" fillId="66" borderId="72" applyNumberFormat="0" applyProtection="0">
      <alignment vertical="center"/>
    </xf>
    <xf numFmtId="4" fontId="52" fillId="66" borderId="72" applyNumberFormat="0" applyProtection="0">
      <alignment vertical="center"/>
    </xf>
    <xf numFmtId="4" fontId="52" fillId="66" borderId="72" applyNumberFormat="0" applyProtection="0">
      <alignment vertical="center"/>
    </xf>
    <xf numFmtId="4" fontId="52" fillId="66" borderId="72" applyNumberFormat="0" applyProtection="0">
      <alignment vertical="center"/>
    </xf>
    <xf numFmtId="4" fontId="52" fillId="66" borderId="72" applyNumberFormat="0" applyProtection="0">
      <alignment vertical="center"/>
    </xf>
    <xf numFmtId="4" fontId="52" fillId="66" borderId="72" applyNumberFormat="0" applyProtection="0">
      <alignment vertical="center"/>
    </xf>
    <xf numFmtId="4" fontId="52" fillId="66" borderId="72" applyNumberFormat="0" applyProtection="0">
      <alignment vertical="center"/>
    </xf>
    <xf numFmtId="4" fontId="52" fillId="66" borderId="72" applyNumberFormat="0" applyProtection="0">
      <alignment vertical="center"/>
    </xf>
    <xf numFmtId="4" fontId="52" fillId="66" borderId="72" applyNumberFormat="0" applyProtection="0">
      <alignment vertical="center"/>
    </xf>
    <xf numFmtId="4" fontId="52" fillId="66" borderId="72" applyNumberFormat="0" applyProtection="0">
      <alignment vertical="center"/>
    </xf>
    <xf numFmtId="4" fontId="48" fillId="68" borderId="71" applyNumberFormat="0" applyProtection="0">
      <alignment vertical="center"/>
    </xf>
    <xf numFmtId="0" fontId="23" fillId="28" borderId="86" applyNumberFormat="0" applyAlignment="0" applyProtection="0"/>
    <xf numFmtId="0" fontId="28" fillId="0" borderId="84" applyNumberFormat="0" applyFill="0" applyAlignment="0" applyProtection="0"/>
    <xf numFmtId="4" fontId="45" fillId="58" borderId="82" applyNumberFormat="0" applyProtection="0">
      <alignment horizontal="right" vertical="center"/>
    </xf>
    <xf numFmtId="4" fontId="45" fillId="91" borderId="105" applyNumberFormat="0" applyProtection="0">
      <alignment horizontal="right" vertical="center"/>
    </xf>
    <xf numFmtId="0" fontId="29" fillId="0" borderId="85" applyNumberFormat="0" applyFill="0" applyAlignment="0" applyProtection="0"/>
    <xf numFmtId="4" fontId="45" fillId="29" borderId="105" applyNumberFormat="0" applyProtection="0">
      <alignment horizontal="right" vertical="center"/>
    </xf>
    <xf numFmtId="0" fontId="42" fillId="19" borderId="130" applyNumberFormat="0" applyAlignment="0" applyProtection="0"/>
    <xf numFmtId="0" fontId="45" fillId="28" borderId="122" applyNumberFormat="0" applyProtection="0">
      <alignment horizontal="left" vertical="center" indent="1"/>
    </xf>
    <xf numFmtId="0" fontId="4" fillId="66" borderId="114" applyNumberFormat="0" applyFont="0" applyAlignment="0" applyProtection="0"/>
    <xf numFmtId="4" fontId="45" fillId="67" borderId="148" applyNumberFormat="0" applyProtection="0">
      <alignment horizontal="left" vertical="center" indent="1"/>
    </xf>
    <xf numFmtId="4" fontId="45" fillId="91" borderId="122" applyNumberFormat="0" applyProtection="0">
      <alignment horizontal="right" vertical="center"/>
    </xf>
    <xf numFmtId="4" fontId="15" fillId="68" borderId="71" applyNumberFormat="0" applyProtection="0">
      <alignment horizontal="left" vertical="center" indent="1"/>
    </xf>
    <xf numFmtId="4" fontId="52" fillId="28" borderId="72" applyNumberFormat="0" applyProtection="0">
      <alignment horizontal="left" vertical="center" indent="1"/>
    </xf>
    <xf numFmtId="4" fontId="52" fillId="28" borderId="72" applyNumberFormat="0" applyProtection="0">
      <alignment horizontal="left" vertical="center" indent="1"/>
    </xf>
    <xf numFmtId="4" fontId="52" fillId="28" borderId="72" applyNumberFormat="0" applyProtection="0">
      <alignment horizontal="left" vertical="center" indent="1"/>
    </xf>
    <xf numFmtId="4" fontId="52" fillId="28" borderId="72" applyNumberFormat="0" applyProtection="0">
      <alignment horizontal="left" vertical="center" indent="1"/>
    </xf>
    <xf numFmtId="4" fontId="52" fillId="28" borderId="72" applyNumberFormat="0" applyProtection="0">
      <alignment horizontal="left" vertical="center" indent="1"/>
    </xf>
    <xf numFmtId="4" fontId="52" fillId="28" borderId="72" applyNumberFormat="0" applyProtection="0">
      <alignment horizontal="left" vertical="center" indent="1"/>
    </xf>
    <xf numFmtId="4" fontId="52" fillId="28" borderId="72" applyNumberFormat="0" applyProtection="0">
      <alignment horizontal="left" vertical="center" indent="1"/>
    </xf>
    <xf numFmtId="4" fontId="52" fillId="28" borderId="72" applyNumberFormat="0" applyProtection="0">
      <alignment horizontal="left" vertical="center" indent="1"/>
    </xf>
    <xf numFmtId="4" fontId="52" fillId="28" borderId="72" applyNumberFormat="0" applyProtection="0">
      <alignment horizontal="left" vertical="center" indent="1"/>
    </xf>
    <xf numFmtId="4" fontId="52" fillId="28" borderId="72" applyNumberFormat="0" applyProtection="0">
      <alignment horizontal="left" vertical="center" indent="1"/>
    </xf>
    <xf numFmtId="4" fontId="15" fillId="68" borderId="71" applyNumberFormat="0" applyProtection="0">
      <alignment horizontal="left" vertical="center" indent="1"/>
    </xf>
    <xf numFmtId="0" fontId="52" fillId="66" borderId="72" applyNumberFormat="0" applyProtection="0">
      <alignment horizontal="left" vertical="top" indent="1"/>
    </xf>
    <xf numFmtId="0" fontId="52" fillId="66" borderId="72" applyNumberFormat="0" applyProtection="0">
      <alignment horizontal="left" vertical="top" indent="1"/>
    </xf>
    <xf numFmtId="0" fontId="52" fillId="66" borderId="72" applyNumberFormat="0" applyProtection="0">
      <alignment horizontal="left" vertical="top" indent="1"/>
    </xf>
    <xf numFmtId="0" fontId="52" fillId="66" borderId="72" applyNumberFormat="0" applyProtection="0">
      <alignment horizontal="left" vertical="top" indent="1"/>
    </xf>
    <xf numFmtId="0" fontId="52" fillId="66" borderId="72" applyNumberFormat="0" applyProtection="0">
      <alignment horizontal="left" vertical="top" indent="1"/>
    </xf>
    <xf numFmtId="0" fontId="52" fillId="66" borderId="72" applyNumberFormat="0" applyProtection="0">
      <alignment horizontal="left" vertical="top" indent="1"/>
    </xf>
    <xf numFmtId="0" fontId="52" fillId="66" borderId="72" applyNumberFormat="0" applyProtection="0">
      <alignment horizontal="left" vertical="top" indent="1"/>
    </xf>
    <xf numFmtId="0" fontId="52" fillId="66" borderId="72" applyNumberFormat="0" applyProtection="0">
      <alignment horizontal="left" vertical="top" indent="1"/>
    </xf>
    <xf numFmtId="0" fontId="52" fillId="66" borderId="72" applyNumberFormat="0" applyProtection="0">
      <alignment horizontal="left" vertical="top" indent="1"/>
    </xf>
    <xf numFmtId="0" fontId="52" fillId="66" borderId="72" applyNumberFormat="0" applyProtection="0">
      <alignment horizontal="left" vertical="top" indent="1"/>
    </xf>
    <xf numFmtId="4" fontId="15" fillId="82" borderId="71" applyNumberFormat="0" applyProtection="0">
      <alignment horizontal="right" vertical="center"/>
    </xf>
    <xf numFmtId="4" fontId="45" fillId="0" borderId="69" applyNumberFormat="0" applyProtection="0">
      <alignment horizontal="right" vertical="center"/>
    </xf>
    <xf numFmtId="4" fontId="45" fillId="0" borderId="69" applyNumberFormat="0" applyProtection="0">
      <alignment horizontal="right" vertical="center"/>
    </xf>
    <xf numFmtId="4" fontId="45" fillId="0" borderId="69" applyNumberFormat="0" applyProtection="0">
      <alignment horizontal="right" vertical="center"/>
    </xf>
    <xf numFmtId="4" fontId="45" fillId="0" borderId="69" applyNumberFormat="0" applyProtection="0">
      <alignment horizontal="right" vertical="center"/>
    </xf>
    <xf numFmtId="4" fontId="45" fillId="0" borderId="69" applyNumberFormat="0" applyProtection="0">
      <alignment horizontal="right" vertical="center"/>
    </xf>
    <xf numFmtId="4" fontId="45" fillId="0" borderId="69" applyNumberFormat="0" applyProtection="0">
      <alignment horizontal="right" vertical="center"/>
    </xf>
    <xf numFmtId="4" fontId="45" fillId="0" borderId="69" applyNumberFormat="0" applyProtection="0">
      <alignment horizontal="right" vertical="center"/>
    </xf>
    <xf numFmtId="4" fontId="45" fillId="0" borderId="69" applyNumberFormat="0" applyProtection="0">
      <alignment horizontal="right" vertical="center"/>
    </xf>
    <xf numFmtId="4" fontId="45" fillId="0" borderId="69" applyNumberFormat="0" applyProtection="0">
      <alignment horizontal="right" vertical="center"/>
    </xf>
    <xf numFmtId="4" fontId="45" fillId="0" borderId="69" applyNumberFormat="0" applyProtection="0">
      <alignment horizontal="right" vertical="center"/>
    </xf>
    <xf numFmtId="4" fontId="45" fillId="0" borderId="69" applyNumberFormat="0" applyProtection="0">
      <alignment horizontal="right" vertical="center"/>
    </xf>
    <xf numFmtId="4" fontId="45" fillId="0" borderId="69" applyNumberFormat="0" applyProtection="0">
      <alignment horizontal="right" vertical="center"/>
    </xf>
    <xf numFmtId="4" fontId="45" fillId="0" borderId="69" applyNumberFormat="0" applyProtection="0">
      <alignment horizontal="right" vertical="center"/>
    </xf>
    <xf numFmtId="4" fontId="45" fillId="0" borderId="69" applyNumberFormat="0" applyProtection="0">
      <alignment horizontal="right" vertical="center"/>
    </xf>
    <xf numFmtId="4" fontId="45" fillId="0" borderId="69" applyNumberFormat="0" applyProtection="0">
      <alignment horizontal="right" vertical="center"/>
    </xf>
    <xf numFmtId="4" fontId="45" fillId="0" borderId="69" applyNumberFormat="0" applyProtection="0">
      <alignment horizontal="right" vertical="center"/>
    </xf>
    <xf numFmtId="4" fontId="45" fillId="0" borderId="69" applyNumberFormat="0" applyProtection="0">
      <alignment horizontal="right" vertical="center"/>
    </xf>
    <xf numFmtId="4" fontId="45" fillId="0" borderId="69" applyNumberFormat="0" applyProtection="0">
      <alignment horizontal="right" vertical="center"/>
    </xf>
    <xf numFmtId="4" fontId="48" fillId="82" borderId="71" applyNumberFormat="0" applyProtection="0">
      <alignment horizontal="right" vertical="center"/>
    </xf>
    <xf numFmtId="4" fontId="45" fillId="91" borderId="69" applyNumberFormat="0" applyProtection="0">
      <alignment horizontal="right" vertical="center"/>
    </xf>
    <xf numFmtId="4" fontId="45" fillId="91" borderId="69" applyNumberFormat="0" applyProtection="0">
      <alignment horizontal="right" vertical="center"/>
    </xf>
    <xf numFmtId="4" fontId="45" fillId="91" borderId="69" applyNumberFormat="0" applyProtection="0">
      <alignment horizontal="right" vertical="center"/>
    </xf>
    <xf numFmtId="4" fontId="45" fillId="91" borderId="69" applyNumberFormat="0" applyProtection="0">
      <alignment horizontal="right" vertical="center"/>
    </xf>
    <xf numFmtId="4" fontId="45" fillId="91" borderId="69" applyNumberFormat="0" applyProtection="0">
      <alignment horizontal="right" vertical="center"/>
    </xf>
    <xf numFmtId="4" fontId="45" fillId="91" borderId="69" applyNumberFormat="0" applyProtection="0">
      <alignment horizontal="right" vertical="center"/>
    </xf>
    <xf numFmtId="4" fontId="45" fillId="91" borderId="69" applyNumberFormat="0" applyProtection="0">
      <alignment horizontal="right" vertical="center"/>
    </xf>
    <xf numFmtId="4" fontId="45" fillId="91" borderId="69" applyNumberFormat="0" applyProtection="0">
      <alignment horizontal="right" vertical="center"/>
    </xf>
    <xf numFmtId="4" fontId="45" fillId="91" borderId="69" applyNumberFormat="0" applyProtection="0">
      <alignment horizontal="right" vertical="center"/>
    </xf>
    <xf numFmtId="4" fontId="45" fillId="91" borderId="69" applyNumberFormat="0" applyProtection="0">
      <alignment horizontal="right" vertical="center"/>
    </xf>
    <xf numFmtId="4" fontId="45" fillId="91" borderId="69" applyNumberFormat="0" applyProtection="0">
      <alignment horizontal="right" vertical="center"/>
    </xf>
    <xf numFmtId="4" fontId="45" fillId="91" borderId="69" applyNumberFormat="0" applyProtection="0">
      <alignment horizontal="right" vertical="center"/>
    </xf>
    <xf numFmtId="4" fontId="45" fillId="91" borderId="69" applyNumberFormat="0" applyProtection="0">
      <alignment horizontal="right" vertical="center"/>
    </xf>
    <xf numFmtId="4" fontId="45" fillId="91" borderId="69" applyNumberFormat="0" applyProtection="0">
      <alignment horizontal="right" vertical="center"/>
    </xf>
    <xf numFmtId="4" fontId="45" fillId="91" borderId="69" applyNumberFormat="0" applyProtection="0">
      <alignment horizontal="right" vertical="center"/>
    </xf>
    <xf numFmtId="4" fontId="45" fillId="91" borderId="69" applyNumberFormat="0" applyProtection="0">
      <alignment horizontal="right" vertical="center"/>
    </xf>
    <xf numFmtId="4" fontId="45" fillId="91" borderId="69" applyNumberFormat="0" applyProtection="0">
      <alignment horizontal="right" vertical="center"/>
    </xf>
    <xf numFmtId="4" fontId="45" fillId="91" borderId="69" applyNumberFormat="0" applyProtection="0">
      <alignment horizontal="right" vertical="center"/>
    </xf>
    <xf numFmtId="0" fontId="4" fillId="84" borderId="71" applyNumberFormat="0" applyProtection="0">
      <alignment horizontal="left" vertical="center" indent="1"/>
    </xf>
    <xf numFmtId="4" fontId="45" fillId="34" borderId="69" applyNumberFormat="0" applyProtection="0">
      <alignment horizontal="left" vertical="center" indent="1"/>
    </xf>
    <xf numFmtId="4" fontId="45" fillId="34" borderId="69" applyNumberFormat="0" applyProtection="0">
      <alignment horizontal="left" vertical="center" indent="1"/>
    </xf>
    <xf numFmtId="4" fontId="45" fillId="34" borderId="69" applyNumberFormat="0" applyProtection="0">
      <alignment horizontal="left" vertical="center" indent="1"/>
    </xf>
    <xf numFmtId="4" fontId="45" fillId="34" borderId="69" applyNumberFormat="0" applyProtection="0">
      <alignment horizontal="left" vertical="center" indent="1"/>
    </xf>
    <xf numFmtId="4" fontId="45" fillId="34" borderId="69" applyNumberFormat="0" applyProtection="0">
      <alignment horizontal="left" vertical="center" indent="1"/>
    </xf>
    <xf numFmtId="4" fontId="45" fillId="34" borderId="69" applyNumberFormat="0" applyProtection="0">
      <alignment horizontal="left" vertical="center" indent="1"/>
    </xf>
    <xf numFmtId="4" fontId="45" fillId="34" borderId="69" applyNumberFormat="0" applyProtection="0">
      <alignment horizontal="left" vertical="center" indent="1"/>
    </xf>
    <xf numFmtId="4" fontId="45" fillId="34" borderId="69" applyNumberFormat="0" applyProtection="0">
      <alignment horizontal="left" vertical="center" indent="1"/>
    </xf>
    <xf numFmtId="4" fontId="45" fillId="34" borderId="69" applyNumberFormat="0" applyProtection="0">
      <alignment horizontal="left" vertical="center" indent="1"/>
    </xf>
    <xf numFmtId="4" fontId="45" fillId="34" borderId="69" applyNumberFormat="0" applyProtection="0">
      <alignment horizontal="left" vertical="center" indent="1"/>
    </xf>
    <xf numFmtId="4" fontId="45" fillId="34" borderId="69" applyNumberFormat="0" applyProtection="0">
      <alignment horizontal="left" vertical="center" indent="1"/>
    </xf>
    <xf numFmtId="4" fontId="45" fillId="34" borderId="69" applyNumberFormat="0" applyProtection="0">
      <alignment horizontal="left" vertical="center" indent="1"/>
    </xf>
    <xf numFmtId="4" fontId="45" fillId="34" borderId="69" applyNumberFormat="0" applyProtection="0">
      <alignment horizontal="left" vertical="center" indent="1"/>
    </xf>
    <xf numFmtId="4" fontId="45" fillId="34" borderId="69" applyNumberFormat="0" applyProtection="0">
      <alignment horizontal="left" vertical="center" indent="1"/>
    </xf>
    <xf numFmtId="4" fontId="45" fillId="34" borderId="69" applyNumberFormat="0" applyProtection="0">
      <alignment horizontal="left" vertical="center" indent="1"/>
    </xf>
    <xf numFmtId="4" fontId="45" fillId="34" borderId="69" applyNumberFormat="0" applyProtection="0">
      <alignment horizontal="left" vertical="center" indent="1"/>
    </xf>
    <xf numFmtId="0" fontId="4" fillId="84" borderId="71" applyNumberFormat="0" applyProtection="0">
      <alignment horizontal="left" vertical="center" indent="1"/>
    </xf>
    <xf numFmtId="0" fontId="52" fillId="21" borderId="72" applyNumberFormat="0" applyProtection="0">
      <alignment horizontal="left" vertical="top" indent="1"/>
    </xf>
    <xf numFmtId="0" fontId="52" fillId="21" borderId="72" applyNumberFormat="0" applyProtection="0">
      <alignment horizontal="left" vertical="top" indent="1"/>
    </xf>
    <xf numFmtId="0" fontId="52" fillId="21" borderId="72" applyNumberFormat="0" applyProtection="0">
      <alignment horizontal="left" vertical="top" indent="1"/>
    </xf>
    <xf numFmtId="0" fontId="52" fillId="21" borderId="72" applyNumberFormat="0" applyProtection="0">
      <alignment horizontal="left" vertical="top" indent="1"/>
    </xf>
    <xf numFmtId="0" fontId="52" fillId="21" borderId="72" applyNumberFormat="0" applyProtection="0">
      <alignment horizontal="left" vertical="top" indent="1"/>
    </xf>
    <xf numFmtId="0" fontId="52" fillId="21" borderId="72" applyNumberFormat="0" applyProtection="0">
      <alignment horizontal="left" vertical="top" indent="1"/>
    </xf>
    <xf numFmtId="0" fontId="52" fillId="21" borderId="72" applyNumberFormat="0" applyProtection="0">
      <alignment horizontal="left" vertical="top" indent="1"/>
    </xf>
    <xf numFmtId="0" fontId="52" fillId="21" borderId="72" applyNumberFormat="0" applyProtection="0">
      <alignment horizontal="left" vertical="top" indent="1"/>
    </xf>
    <xf numFmtId="0" fontId="52" fillId="21" borderId="72" applyNumberFormat="0" applyProtection="0">
      <alignment horizontal="left" vertical="top" indent="1"/>
    </xf>
    <xf numFmtId="0" fontId="52" fillId="21" borderId="72" applyNumberFormat="0" applyProtection="0">
      <alignment horizontal="left" vertical="top" indent="1"/>
    </xf>
    <xf numFmtId="4" fontId="45" fillId="71" borderId="87" applyNumberFormat="0" applyProtection="0">
      <alignment horizontal="right" vertical="center"/>
    </xf>
    <xf numFmtId="4" fontId="53" fillId="93" borderId="73" applyNumberFormat="0" applyProtection="0">
      <alignment horizontal="left" vertical="center" indent="1"/>
    </xf>
    <xf numFmtId="4" fontId="53" fillId="93" borderId="73" applyNumberFormat="0" applyProtection="0">
      <alignment horizontal="left" vertical="center" indent="1"/>
    </xf>
    <xf numFmtId="4" fontId="53" fillId="93" borderId="73" applyNumberFormat="0" applyProtection="0">
      <alignment horizontal="left" vertical="center" indent="1"/>
    </xf>
    <xf numFmtId="4" fontId="53" fillId="93" borderId="73" applyNumberFormat="0" applyProtection="0">
      <alignment horizontal="left" vertical="center" indent="1"/>
    </xf>
    <xf numFmtId="4" fontId="53" fillId="93" borderId="73" applyNumberFormat="0" applyProtection="0">
      <alignment horizontal="left" vertical="center" indent="1"/>
    </xf>
    <xf numFmtId="4" fontId="53" fillId="93" borderId="73" applyNumberFormat="0" applyProtection="0">
      <alignment horizontal="left" vertical="center" indent="1"/>
    </xf>
    <xf numFmtId="4" fontId="53" fillId="93" borderId="73" applyNumberFormat="0" applyProtection="0">
      <alignment horizontal="left" vertical="center" indent="1"/>
    </xf>
    <xf numFmtId="4" fontId="53" fillId="93" borderId="73" applyNumberFormat="0" applyProtection="0">
      <alignment horizontal="left" vertical="center" indent="1"/>
    </xf>
    <xf numFmtId="4" fontId="53" fillId="93" borderId="73" applyNumberFormat="0" applyProtection="0">
      <alignment horizontal="left" vertical="center" indent="1"/>
    </xf>
    <xf numFmtId="4" fontId="53" fillId="93" borderId="73" applyNumberFormat="0" applyProtection="0">
      <alignment horizontal="left" vertical="center" indent="1"/>
    </xf>
    <xf numFmtId="0" fontId="46" fillId="28" borderId="89" applyNumberFormat="0" applyAlignment="0" applyProtection="0"/>
    <xf numFmtId="0" fontId="4" fillId="66" borderId="79" applyNumberFormat="0" applyFont="0" applyAlignment="0" applyProtection="0"/>
    <xf numFmtId="4" fontId="45" fillId="15" borderId="78" applyNumberFormat="0" applyProtection="0">
      <alignment horizontal="right" vertical="center"/>
    </xf>
    <xf numFmtId="4" fontId="45" fillId="26" borderId="78" applyNumberFormat="0" applyProtection="0">
      <alignment horizontal="right" vertical="center"/>
    </xf>
    <xf numFmtId="4" fontId="52" fillId="66" borderId="81" applyNumberFormat="0" applyProtection="0">
      <alignment vertical="center"/>
    </xf>
    <xf numFmtId="0" fontId="43" fillId="54" borderId="78" applyNumberFormat="0" applyAlignment="0" applyProtection="0"/>
    <xf numFmtId="0" fontId="4" fillId="66" borderId="79" applyNumberFormat="0" applyFont="0" applyAlignment="0" applyProtection="0"/>
    <xf numFmtId="4" fontId="45" fillId="65" borderId="78" applyNumberFormat="0" applyProtection="0">
      <alignment vertical="center"/>
    </xf>
    <xf numFmtId="4" fontId="45" fillId="65" borderId="78" applyNumberFormat="0" applyProtection="0">
      <alignment vertical="center"/>
    </xf>
    <xf numFmtId="4" fontId="45" fillId="67" borderId="78" applyNumberFormat="0" applyProtection="0">
      <alignment horizontal="left" vertical="center" indent="1"/>
    </xf>
    <xf numFmtId="4" fontId="45" fillId="34" borderId="78" applyNumberFormat="0" applyProtection="0">
      <alignment horizontal="left" vertical="center" indent="1"/>
    </xf>
    <xf numFmtId="4" fontId="56" fillId="82" borderId="71" applyNumberFormat="0" applyProtection="0">
      <alignment horizontal="right" vertical="center"/>
    </xf>
    <xf numFmtId="4" fontId="55" fillId="91" borderId="69" applyNumberFormat="0" applyProtection="0">
      <alignment horizontal="right" vertical="center"/>
    </xf>
    <xf numFmtId="4" fontId="55" fillId="91" borderId="69" applyNumberFormat="0" applyProtection="0">
      <alignment horizontal="right" vertical="center"/>
    </xf>
    <xf numFmtId="4" fontId="55" fillId="91" borderId="69" applyNumberFormat="0" applyProtection="0">
      <alignment horizontal="right" vertical="center"/>
    </xf>
    <xf numFmtId="4" fontId="55" fillId="91" borderId="69" applyNumberFormat="0" applyProtection="0">
      <alignment horizontal="right" vertical="center"/>
    </xf>
    <xf numFmtId="4" fontId="55" fillId="91" borderId="69" applyNumberFormat="0" applyProtection="0">
      <alignment horizontal="right" vertical="center"/>
    </xf>
    <xf numFmtId="4" fontId="55" fillId="91" borderId="69" applyNumberFormat="0" applyProtection="0">
      <alignment horizontal="right" vertical="center"/>
    </xf>
    <xf numFmtId="4" fontId="55" fillId="91" borderId="69" applyNumberFormat="0" applyProtection="0">
      <alignment horizontal="right" vertical="center"/>
    </xf>
    <xf numFmtId="4" fontId="55" fillId="91" borderId="69" applyNumberFormat="0" applyProtection="0">
      <alignment horizontal="right" vertical="center"/>
    </xf>
    <xf numFmtId="4" fontId="55" fillId="91" borderId="69" applyNumberFormat="0" applyProtection="0">
      <alignment horizontal="right" vertical="center"/>
    </xf>
    <xf numFmtId="4" fontId="55" fillId="91" borderId="69" applyNumberFormat="0" applyProtection="0">
      <alignment horizontal="right" vertical="center"/>
    </xf>
    <xf numFmtId="4" fontId="4" fillId="31" borderId="91" applyNumberFormat="0" applyProtection="0">
      <alignment horizontal="left" vertical="center" indent="1"/>
    </xf>
    <xf numFmtId="0" fontId="50" fillId="65" borderId="90" applyNumberFormat="0" applyProtection="0">
      <alignment horizontal="left" vertical="top" indent="1"/>
    </xf>
    <xf numFmtId="4" fontId="45" fillId="67" borderId="87" applyNumberFormat="0" applyProtection="0">
      <alignment horizontal="left" vertical="center" indent="1"/>
    </xf>
    <xf numFmtId="4" fontId="53" fillId="93" borderId="82" applyNumberFormat="0" applyProtection="0">
      <alignment horizontal="left" vertical="center" indent="1"/>
    </xf>
    <xf numFmtId="4" fontId="45" fillId="65" borderId="87" applyNumberFormat="0" applyProtection="0">
      <alignment vertical="center"/>
    </xf>
    <xf numFmtId="4" fontId="45" fillId="65" borderId="87" applyNumberFormat="0" applyProtection="0">
      <alignment vertical="center"/>
    </xf>
    <xf numFmtId="0" fontId="4" fillId="66" borderId="88" applyNumberFormat="0" applyFont="0" applyAlignment="0" applyProtection="0"/>
    <xf numFmtId="0" fontId="28" fillId="0" borderId="102" applyNumberFormat="0" applyFill="0" applyAlignment="0" applyProtection="0"/>
    <xf numFmtId="4" fontId="45" fillId="21" borderId="117" applyNumberFormat="0" applyProtection="0">
      <alignment horizontal="left" vertical="center" indent="1"/>
    </xf>
    <xf numFmtId="4" fontId="55" fillId="91" borderId="78" applyNumberFormat="0" applyProtection="0">
      <alignment horizontal="right" vertical="center"/>
    </xf>
    <xf numFmtId="0" fontId="28" fillId="0" borderId="75" applyNumberFormat="0" applyFill="0" applyAlignment="0" applyProtection="0"/>
    <xf numFmtId="0" fontId="28" fillId="0" borderId="75" applyNumberFormat="0" applyFill="0" applyAlignment="0" applyProtection="0"/>
    <xf numFmtId="0" fontId="28" fillId="0" borderId="75" applyNumberFormat="0" applyFill="0" applyAlignment="0" applyProtection="0"/>
    <xf numFmtId="0" fontId="28" fillId="0" borderId="75" applyNumberFormat="0" applyFill="0" applyAlignment="0" applyProtection="0"/>
    <xf numFmtId="0" fontId="28" fillId="0" borderId="75" applyNumberFormat="0" applyFill="0" applyAlignment="0" applyProtection="0"/>
    <xf numFmtId="0" fontId="28" fillId="0" borderId="75" applyNumberFormat="0" applyFill="0" applyAlignment="0" applyProtection="0"/>
    <xf numFmtId="0" fontId="28" fillId="0" borderId="75" applyNumberFormat="0" applyFill="0" applyAlignment="0" applyProtection="0"/>
    <xf numFmtId="0" fontId="28" fillId="0" borderId="75" applyNumberFormat="0" applyFill="0" applyAlignment="0" applyProtection="0"/>
    <xf numFmtId="0" fontId="28" fillId="0" borderId="75" applyNumberFormat="0" applyFill="0" applyAlignment="0" applyProtection="0"/>
    <xf numFmtId="0" fontId="46" fillId="28" borderId="71" applyNumberFormat="0" applyAlignment="0" applyProtection="0"/>
    <xf numFmtId="0" fontId="46" fillId="28" borderId="71" applyNumberFormat="0" applyAlignment="0" applyProtection="0"/>
    <xf numFmtId="0" fontId="46" fillId="28" borderId="71" applyNumberFormat="0" applyAlignment="0" applyProtection="0"/>
    <xf numFmtId="0" fontId="46" fillId="28" borderId="71" applyNumberFormat="0" applyAlignment="0" applyProtection="0"/>
    <xf numFmtId="0" fontId="46" fillId="28" borderId="71" applyNumberFormat="0" applyAlignment="0" applyProtection="0"/>
    <xf numFmtId="0" fontId="46" fillId="28" borderId="71" applyNumberFormat="0" applyAlignment="0" applyProtection="0"/>
    <xf numFmtId="0" fontId="46" fillId="28" borderId="71" applyNumberFormat="0" applyAlignment="0" applyProtection="0"/>
    <xf numFmtId="0" fontId="46" fillId="28" borderId="71" applyNumberFormat="0" applyAlignment="0" applyProtection="0"/>
    <xf numFmtId="0" fontId="46" fillId="28" borderId="71" applyNumberFormat="0" applyAlignment="0" applyProtection="0"/>
    <xf numFmtId="0" fontId="45" fillId="20" borderId="81" applyNumberFormat="0" applyProtection="0">
      <alignment horizontal="left" vertical="top" indent="1"/>
    </xf>
    <xf numFmtId="0" fontId="45" fillId="20" borderId="81" applyNumberFormat="0" applyProtection="0">
      <alignment horizontal="left" vertical="top" indent="1"/>
    </xf>
    <xf numFmtId="0" fontId="4" fillId="90" borderId="80" applyNumberFormat="0" applyProtection="0">
      <alignment horizontal="left" vertical="center" indent="1"/>
    </xf>
    <xf numFmtId="0" fontId="28" fillId="0" borderId="84" applyNumberFormat="0" applyFill="0" applyAlignment="0" applyProtection="0"/>
    <xf numFmtId="4" fontId="52" fillId="66" borderId="90" applyNumberFormat="0" applyProtection="0">
      <alignment vertical="center"/>
    </xf>
    <xf numFmtId="4" fontId="45" fillId="21" borderId="82" applyNumberFormat="0" applyProtection="0">
      <alignment horizontal="left" vertical="center" indent="1"/>
    </xf>
    <xf numFmtId="4" fontId="45" fillId="21" borderId="78" applyNumberFormat="0" applyProtection="0">
      <alignment horizontal="right" vertical="center"/>
    </xf>
    <xf numFmtId="0" fontId="52" fillId="21" borderId="81" applyNumberFormat="0" applyProtection="0">
      <alignment horizontal="left" vertical="top" indent="1"/>
    </xf>
    <xf numFmtId="0" fontId="45" fillId="24" borderId="78" applyNumberFormat="0" applyProtection="0">
      <alignment horizontal="left" vertical="center" indent="1"/>
    </xf>
    <xf numFmtId="0" fontId="45" fillId="24" borderId="78" applyNumberFormat="0" applyProtection="0">
      <alignment horizontal="left" vertical="center" indent="1"/>
    </xf>
    <xf numFmtId="4" fontId="53" fillId="93" borderId="82" applyNumberFormat="0" applyProtection="0">
      <alignment horizontal="left" vertical="center" indent="1"/>
    </xf>
    <xf numFmtId="0" fontId="45" fillId="24" borderId="78" applyNumberFormat="0" applyProtection="0">
      <alignment horizontal="left" vertical="center" indent="1"/>
    </xf>
    <xf numFmtId="0" fontId="45" fillId="24" borderId="78" applyNumberFormat="0" applyProtection="0">
      <alignment horizontal="left" vertical="center" indent="1"/>
    </xf>
    <xf numFmtId="4" fontId="45" fillId="0" borderId="78" applyNumberFormat="0" applyProtection="0">
      <alignment horizontal="right" vertical="center"/>
    </xf>
    <xf numFmtId="0" fontId="45" fillId="24" borderId="78" applyNumberFormat="0" applyProtection="0">
      <alignment horizontal="left" vertical="center" indent="1"/>
    </xf>
    <xf numFmtId="0" fontId="45" fillId="20" borderId="81" applyNumberFormat="0" applyProtection="0">
      <alignment horizontal="left" vertical="top" indent="1"/>
    </xf>
    <xf numFmtId="4" fontId="45" fillId="80" borderId="82" applyNumberFormat="0" applyProtection="0">
      <alignment horizontal="left" vertical="center" indent="1"/>
    </xf>
    <xf numFmtId="0" fontId="46" fillId="28" borderId="80" applyNumberFormat="0" applyAlignment="0" applyProtection="0"/>
    <xf numFmtId="0" fontId="52" fillId="21" borderId="81" applyNumberFormat="0" applyProtection="0">
      <alignment horizontal="left" vertical="top" indent="1"/>
    </xf>
    <xf numFmtId="4" fontId="45" fillId="0" borderId="78" applyNumberFormat="0" applyProtection="0">
      <alignment horizontal="right" vertical="center"/>
    </xf>
    <xf numFmtId="4" fontId="45" fillId="34" borderId="78" applyNumberFormat="0" applyProtection="0">
      <alignment horizontal="left" vertical="center" indent="1"/>
    </xf>
    <xf numFmtId="4" fontId="45" fillId="0" borderId="78" applyNumberFormat="0" applyProtection="0">
      <alignment horizontal="right" vertical="center"/>
    </xf>
    <xf numFmtId="4" fontId="52" fillId="66" borderId="81" applyNumberFormat="0" applyProtection="0">
      <alignment vertical="center"/>
    </xf>
    <xf numFmtId="4" fontId="45" fillId="65" borderId="78" applyNumberFormat="0" applyProtection="0">
      <alignment vertical="center"/>
    </xf>
    <xf numFmtId="4" fontId="45" fillId="59" borderId="113" applyNumberFormat="0" applyProtection="0">
      <alignment horizontal="right" vertical="center"/>
    </xf>
    <xf numFmtId="4" fontId="45" fillId="35" borderId="78" applyNumberFormat="0" applyProtection="0">
      <alignment horizontal="right" vertical="center"/>
    </xf>
    <xf numFmtId="4" fontId="45" fillId="0" borderId="148" applyNumberFormat="0" applyProtection="0">
      <alignment horizontal="right" vertical="center"/>
    </xf>
    <xf numFmtId="4" fontId="45" fillId="0" borderId="78" applyNumberFormat="0" applyProtection="0">
      <alignment horizontal="right" vertical="center"/>
    </xf>
    <xf numFmtId="0" fontId="46" fillId="28" borderId="80" applyNumberFormat="0" applyAlignment="0" applyProtection="0"/>
    <xf numFmtId="0" fontId="35" fillId="31" borderId="83" applyBorder="0"/>
    <xf numFmtId="4" fontId="45" fillId="0" borderId="78" applyNumberFormat="0" applyProtection="0">
      <alignment horizontal="right" vertical="center"/>
    </xf>
    <xf numFmtId="0" fontId="52" fillId="21" borderId="81" applyNumberFormat="0" applyProtection="0">
      <alignment horizontal="left" vertical="top" indent="1"/>
    </xf>
    <xf numFmtId="0" fontId="45" fillId="24" borderId="78" applyNumberFormat="0" applyProtection="0">
      <alignment horizontal="left" vertical="center" indent="1"/>
    </xf>
    <xf numFmtId="0" fontId="45" fillId="24" borderId="78" applyNumberFormat="0" applyProtection="0">
      <alignment horizontal="left" vertical="center" indent="1"/>
    </xf>
    <xf numFmtId="0" fontId="52" fillId="21" borderId="81" applyNumberFormat="0" applyProtection="0">
      <alignment horizontal="left" vertical="top" indent="1"/>
    </xf>
    <xf numFmtId="4" fontId="45" fillId="35" borderId="87" applyNumberFormat="0" applyProtection="0">
      <alignment horizontal="right" vertical="center"/>
    </xf>
    <xf numFmtId="4" fontId="52" fillId="66" borderId="81" applyNumberFormat="0" applyProtection="0">
      <alignment vertical="center"/>
    </xf>
    <xf numFmtId="0" fontId="35" fillId="31" borderId="92" applyBorder="0"/>
    <xf numFmtId="0" fontId="45" fillId="20" borderId="81" applyNumberFormat="0" applyProtection="0">
      <alignment horizontal="left" vertical="top" indent="1"/>
    </xf>
    <xf numFmtId="4" fontId="45" fillId="21" borderId="82" applyNumberFormat="0" applyProtection="0">
      <alignment horizontal="left" vertical="center" indent="1"/>
    </xf>
    <xf numFmtId="0" fontId="35" fillId="31" borderId="83" applyBorder="0"/>
    <xf numFmtId="0" fontId="46" fillId="28" borderId="80" applyNumberFormat="0" applyAlignment="0" applyProtection="0"/>
    <xf numFmtId="4" fontId="45" fillId="22" borderId="78" applyNumberFormat="0" applyProtection="0">
      <alignment horizontal="right" vertical="center"/>
    </xf>
    <xf numFmtId="4" fontId="15" fillId="82" borderId="80" applyNumberFormat="0" applyProtection="0">
      <alignment horizontal="right" vertical="center"/>
    </xf>
    <xf numFmtId="0" fontId="45" fillId="20" borderId="81" applyNumberFormat="0" applyProtection="0">
      <alignment horizontal="left" vertical="top" indent="1"/>
    </xf>
    <xf numFmtId="4" fontId="4" fillId="31" borderId="126" applyNumberFormat="0" applyProtection="0">
      <alignment horizontal="left" vertical="center" indent="1"/>
    </xf>
    <xf numFmtId="0" fontId="42" fillId="19" borderId="95" applyNumberFormat="0" applyAlignment="0" applyProtection="0"/>
    <xf numFmtId="4" fontId="45" fillId="65" borderId="96" applyNumberFormat="0" applyProtection="0">
      <alignment vertical="center"/>
    </xf>
    <xf numFmtId="0" fontId="4" fillId="66" borderId="158" applyNumberFormat="0" applyFont="0" applyAlignment="0" applyProtection="0"/>
    <xf numFmtId="0" fontId="45" fillId="88" borderId="78" applyNumberFormat="0" applyProtection="0">
      <alignment horizontal="left" vertical="center" indent="1"/>
    </xf>
    <xf numFmtId="0" fontId="45" fillId="31" borderId="81" applyNumberFormat="0" applyProtection="0">
      <alignment horizontal="left" vertical="top" indent="1"/>
    </xf>
    <xf numFmtId="4" fontId="45" fillId="20" borderId="82" applyNumberFormat="0" applyProtection="0">
      <alignment horizontal="left" vertical="center" indent="1"/>
    </xf>
    <xf numFmtId="4" fontId="45" fillId="20" borderId="82" applyNumberFormat="0" applyProtection="0">
      <alignment horizontal="left" vertical="center" indent="1"/>
    </xf>
    <xf numFmtId="4" fontId="15" fillId="82" borderId="80" applyNumberFormat="0" applyProtection="0">
      <alignment horizontal="left" vertical="center" indent="1"/>
    </xf>
    <xf numFmtId="4" fontId="45" fillId="21" borderId="78" applyNumberFormat="0" applyProtection="0">
      <alignment horizontal="right" vertical="center"/>
    </xf>
    <xf numFmtId="4" fontId="45" fillId="21" borderId="78" applyNumberFormat="0" applyProtection="0">
      <alignment horizontal="right" vertical="center"/>
    </xf>
    <xf numFmtId="4" fontId="45" fillId="21" borderId="78" applyNumberFormat="0" applyProtection="0">
      <alignment horizontal="right" vertical="center"/>
    </xf>
    <xf numFmtId="4" fontId="45" fillId="21" borderId="78" applyNumberFormat="0" applyProtection="0">
      <alignment horizontal="right" vertical="center"/>
    </xf>
    <xf numFmtId="0" fontId="4" fillId="84" borderId="80" applyNumberFormat="0" applyProtection="0">
      <alignment horizontal="left" vertical="center" indent="1"/>
    </xf>
    <xf numFmtId="4" fontId="4" fillId="31" borderId="82" applyNumberFormat="0" applyProtection="0">
      <alignment horizontal="left" vertical="center" indent="1"/>
    </xf>
    <xf numFmtId="4" fontId="4" fillId="31" borderId="82" applyNumberFormat="0" applyProtection="0">
      <alignment horizontal="left" vertical="center" indent="1"/>
    </xf>
    <xf numFmtId="4" fontId="4" fillId="31" borderId="82" applyNumberFormat="0" applyProtection="0">
      <alignment horizontal="left" vertical="center" indent="1"/>
    </xf>
    <xf numFmtId="4" fontId="4" fillId="31" borderId="82" applyNumberFormat="0" applyProtection="0">
      <alignment horizontal="left" vertical="center" indent="1"/>
    </xf>
    <xf numFmtId="4" fontId="45" fillId="80" borderId="82" applyNumberFormat="0" applyProtection="0">
      <alignment horizontal="left" vertical="center" indent="1"/>
    </xf>
    <xf numFmtId="4" fontId="45" fillId="26" borderId="78" applyNumberFormat="0" applyProtection="0">
      <alignment horizontal="right" vertical="center"/>
    </xf>
    <xf numFmtId="4" fontId="45" fillId="26" borderId="78" applyNumberFormat="0" applyProtection="0">
      <alignment horizontal="right" vertical="center"/>
    </xf>
    <xf numFmtId="4" fontId="45" fillId="26" borderId="78" applyNumberFormat="0" applyProtection="0">
      <alignment horizontal="right" vertical="center"/>
    </xf>
    <xf numFmtId="4" fontId="45" fillId="22" borderId="78" applyNumberFormat="0" applyProtection="0">
      <alignment horizontal="right" vertical="center"/>
    </xf>
    <xf numFmtId="4" fontId="45" fillId="22" borderId="78" applyNumberFormat="0" applyProtection="0">
      <alignment horizontal="right" vertical="center"/>
    </xf>
    <xf numFmtId="4" fontId="15" fillId="78" borderId="80" applyNumberFormat="0" applyProtection="0">
      <alignment horizontal="right" vertical="center"/>
    </xf>
    <xf numFmtId="4" fontId="45" fillId="29" borderId="78" applyNumberFormat="0" applyProtection="0">
      <alignment horizontal="right" vertical="center"/>
    </xf>
    <xf numFmtId="4" fontId="45" fillId="29" borderId="78" applyNumberFormat="0" applyProtection="0">
      <alignment horizontal="right" vertical="center"/>
    </xf>
    <xf numFmtId="4" fontId="45" fillId="59" borderId="78" applyNumberFormat="0" applyProtection="0">
      <alignment horizontal="right" vertical="center"/>
    </xf>
    <xf numFmtId="4" fontId="45" fillId="35" borderId="78" applyNumberFormat="0" applyProtection="0">
      <alignment horizontal="right" vertical="center"/>
    </xf>
    <xf numFmtId="4" fontId="45" fillId="35" borderId="78" applyNumberFormat="0" applyProtection="0">
      <alignment horizontal="right" vertical="center"/>
    </xf>
    <xf numFmtId="4" fontId="45" fillId="27" borderId="78" applyNumberFormat="0" applyProtection="0">
      <alignment horizontal="right" vertical="center"/>
    </xf>
    <xf numFmtId="4" fontId="45" fillId="58" borderId="82" applyNumberFormat="0" applyProtection="0">
      <alignment horizontal="right" vertical="center"/>
    </xf>
    <xf numFmtId="4" fontId="45" fillId="58" borderId="82" applyNumberFormat="0" applyProtection="0">
      <alignment horizontal="right" vertical="center"/>
    </xf>
    <xf numFmtId="4" fontId="45" fillId="71" borderId="78" applyNumberFormat="0" applyProtection="0">
      <alignment horizontal="right" vertical="center"/>
    </xf>
    <xf numFmtId="4" fontId="45" fillId="15" borderId="78" applyNumberFormat="0" applyProtection="0">
      <alignment horizontal="right" vertical="center"/>
    </xf>
    <xf numFmtId="4" fontId="45" fillId="15" borderId="78" applyNumberFormat="0" applyProtection="0">
      <alignment horizontal="right" vertical="center"/>
    </xf>
    <xf numFmtId="4" fontId="45" fillId="34" borderId="78" applyNumberFormat="0" applyProtection="0">
      <alignment horizontal="left" vertical="center" indent="1"/>
    </xf>
    <xf numFmtId="4" fontId="45" fillId="69" borderId="78" applyNumberFormat="0" applyBorder="0" applyProtection="0">
      <alignment horizontal="left" vertical="center" indent="1"/>
    </xf>
    <xf numFmtId="4" fontId="45" fillId="67" borderId="78" applyNumberFormat="0" applyProtection="0">
      <alignment horizontal="left" vertical="center" indent="1"/>
    </xf>
    <xf numFmtId="4" fontId="45" fillId="67" borderId="78" applyNumberFormat="0" applyProtection="0">
      <alignment horizontal="left" vertical="center" indent="1"/>
    </xf>
    <xf numFmtId="4" fontId="45" fillId="65" borderId="78" applyNumberFormat="0" applyProtection="0">
      <alignment vertical="center"/>
    </xf>
    <xf numFmtId="4" fontId="45" fillId="65" borderId="78" applyNumberFormat="0" applyProtection="0">
      <alignment vertical="center"/>
    </xf>
    <xf numFmtId="4" fontId="45" fillId="65" borderId="78" applyNumberFormat="0" applyProtection="0">
      <alignment vertical="center"/>
    </xf>
    <xf numFmtId="0" fontId="46" fillId="60" borderId="80" applyNumberFormat="0" applyAlignment="0" applyProtection="0"/>
    <xf numFmtId="0" fontId="4" fillId="66" borderId="79" applyNumberFormat="0" applyFont="0" applyAlignment="0" applyProtection="0"/>
    <xf numFmtId="0" fontId="43" fillId="54" borderId="78" applyNumberFormat="0" applyAlignment="0" applyProtection="0"/>
    <xf numFmtId="0" fontId="25" fillId="60" borderId="78" applyNumberFormat="0" applyAlignment="0" applyProtection="0"/>
    <xf numFmtId="4" fontId="45" fillId="71" borderId="105" applyNumberFormat="0" applyProtection="0">
      <alignment horizontal="right" vertical="center"/>
    </xf>
    <xf numFmtId="0" fontId="25" fillId="60" borderId="87" applyNumberFormat="0" applyAlignment="0" applyProtection="0"/>
    <xf numFmtId="0" fontId="52" fillId="21" borderId="81" applyNumberFormat="0" applyProtection="0">
      <alignment horizontal="left" vertical="top" indent="1"/>
    </xf>
    <xf numFmtId="0" fontId="45" fillId="20" borderId="81" applyNumberFormat="0" applyProtection="0">
      <alignment horizontal="left" vertical="top" indent="1"/>
    </xf>
    <xf numFmtId="0" fontId="45" fillId="28" borderId="78" applyNumberFormat="0" applyProtection="0">
      <alignment horizontal="left" vertical="center" indent="1"/>
    </xf>
    <xf numFmtId="4" fontId="45" fillId="29" borderId="78" applyNumberFormat="0" applyProtection="0">
      <alignment horizontal="right" vertical="center"/>
    </xf>
    <xf numFmtId="4" fontId="45" fillId="34" borderId="78" applyNumberFormat="0" applyProtection="0">
      <alignment horizontal="left" vertical="center" indent="1"/>
    </xf>
    <xf numFmtId="0" fontId="45" fillId="53" borderId="78" applyNumberFormat="0" applyFont="0" applyAlignment="0" applyProtection="0"/>
    <xf numFmtId="0" fontId="42" fillId="19" borderId="77" applyNumberFormat="0" applyAlignment="0" applyProtection="0"/>
    <xf numFmtId="4" fontId="4" fillId="31" borderId="82" applyNumberFormat="0" applyProtection="0">
      <alignment horizontal="left" vertical="center" indent="1"/>
    </xf>
    <xf numFmtId="0" fontId="45" fillId="20" borderId="87" applyNumberFormat="0" applyProtection="0">
      <alignment horizontal="left" vertical="center" indent="1"/>
    </xf>
    <xf numFmtId="4" fontId="45" fillId="21" borderId="82" applyNumberFormat="0" applyProtection="0">
      <alignment horizontal="left" vertical="center" indent="1"/>
    </xf>
    <xf numFmtId="4" fontId="45" fillId="58" borderId="109" applyNumberFormat="0" applyProtection="0">
      <alignment horizontal="right" vertical="center"/>
    </xf>
    <xf numFmtId="4" fontId="45" fillId="27" borderId="87" applyNumberFormat="0" applyProtection="0">
      <alignment horizontal="right" vertical="center"/>
    </xf>
    <xf numFmtId="0" fontId="4" fillId="66" borderId="123" applyNumberFormat="0" applyFont="0" applyAlignment="0" applyProtection="0"/>
    <xf numFmtId="4" fontId="45" fillId="0" borderId="122" applyNumberFormat="0" applyProtection="0">
      <alignment horizontal="right" vertical="center"/>
    </xf>
    <xf numFmtId="4" fontId="45" fillId="21" borderId="100" applyNumberFormat="0" applyProtection="0">
      <alignment horizontal="left" vertical="center" indent="1"/>
    </xf>
    <xf numFmtId="4" fontId="45" fillId="0" borderId="105" applyNumberFormat="0" applyProtection="0">
      <alignment horizontal="right" vertical="center"/>
    </xf>
    <xf numFmtId="4" fontId="4" fillId="31" borderId="161" applyNumberFormat="0" applyProtection="0">
      <alignment horizontal="left" vertical="center" indent="1"/>
    </xf>
    <xf numFmtId="0" fontId="45" fillId="20" borderId="96" applyNumberFormat="0" applyProtection="0">
      <alignment horizontal="left" vertical="center" indent="1"/>
    </xf>
    <xf numFmtId="4" fontId="45" fillId="0" borderId="87" applyNumberFormat="0" applyProtection="0">
      <alignment horizontal="right" vertical="center"/>
    </xf>
    <xf numFmtId="0" fontId="27" fillId="19" borderId="77" applyNumberFormat="0" applyAlignment="0" applyProtection="0"/>
    <xf numFmtId="0" fontId="4" fillId="66" borderId="97" applyNumberFormat="0" applyFont="0" applyAlignment="0" applyProtection="0"/>
    <xf numFmtId="0" fontId="45" fillId="28" borderId="78" applyNumberFormat="0" applyProtection="0">
      <alignment horizontal="left" vertical="center" indent="1"/>
    </xf>
    <xf numFmtId="4" fontId="45" fillId="15" borderId="78" applyNumberFormat="0" applyProtection="0">
      <alignment horizontal="right" vertical="center"/>
    </xf>
    <xf numFmtId="4" fontId="45" fillId="65" borderId="87" applyNumberFormat="0" applyProtection="0">
      <alignment vertical="center"/>
    </xf>
    <xf numFmtId="4" fontId="45" fillId="67" borderId="105" applyNumberFormat="0" applyProtection="0">
      <alignment horizontal="left" vertical="center" indent="1"/>
    </xf>
    <xf numFmtId="0" fontId="21" fillId="28" borderId="89" applyNumberFormat="0" applyAlignment="0" applyProtection="0"/>
    <xf numFmtId="4" fontId="4" fillId="31" borderId="109" applyNumberFormat="0" applyProtection="0">
      <alignment horizontal="left" vertical="center" indent="1"/>
    </xf>
    <xf numFmtId="0" fontId="42" fillId="19" borderId="77" applyNumberFormat="0" applyAlignment="0" applyProtection="0"/>
    <xf numFmtId="0" fontId="45" fillId="24" borderId="113" applyNumberFormat="0" applyProtection="0">
      <alignment horizontal="left" vertical="center" indent="1"/>
    </xf>
    <xf numFmtId="0" fontId="46" fillId="28" borderId="159" applyNumberFormat="0" applyAlignment="0" applyProtection="0"/>
    <xf numFmtId="4" fontId="45" fillId="58" borderId="117" applyNumberFormat="0" applyProtection="0">
      <alignment horizontal="right" vertical="center"/>
    </xf>
    <xf numFmtId="4" fontId="45" fillId="91" borderId="78" applyNumberFormat="0" applyProtection="0">
      <alignment horizontal="right" vertical="center"/>
    </xf>
    <xf numFmtId="0" fontId="45" fillId="24" borderId="81" applyNumberFormat="0" applyProtection="0">
      <alignment horizontal="left" vertical="top" indent="1"/>
    </xf>
    <xf numFmtId="4" fontId="45" fillId="29" borderId="78" applyNumberFormat="0" applyProtection="0">
      <alignment horizontal="right" vertical="center"/>
    </xf>
    <xf numFmtId="4" fontId="45" fillId="59" borderId="78" applyNumberFormat="0" applyProtection="0">
      <alignment horizontal="right" vertical="center"/>
    </xf>
    <xf numFmtId="4" fontId="45" fillId="35" borderId="78" applyNumberFormat="0" applyProtection="0">
      <alignment horizontal="right" vertical="center"/>
    </xf>
    <xf numFmtId="4" fontId="45" fillId="27" borderId="78" applyNumberFormat="0" applyProtection="0">
      <alignment horizontal="right" vertical="center"/>
    </xf>
    <xf numFmtId="4" fontId="45" fillId="58" borderId="82" applyNumberFormat="0" applyProtection="0">
      <alignment horizontal="right" vertical="center"/>
    </xf>
    <xf numFmtId="4" fontId="45" fillId="71" borderId="78" applyNumberFormat="0" applyProtection="0">
      <alignment horizontal="right" vertical="center"/>
    </xf>
    <xf numFmtId="4" fontId="45" fillId="15" borderId="78" applyNumberFormat="0" applyProtection="0">
      <alignment horizontal="right" vertical="center"/>
    </xf>
    <xf numFmtId="4" fontId="45" fillId="34" borderId="78" applyNumberFormat="0" applyProtection="0">
      <alignment horizontal="left" vertical="center" indent="1"/>
    </xf>
    <xf numFmtId="0" fontId="50" fillId="65" borderId="81" applyNumberFormat="0" applyProtection="0">
      <alignment horizontal="left" vertical="top" indent="1"/>
    </xf>
    <xf numFmtId="4" fontId="45" fillId="67" borderId="78" applyNumberFormat="0" applyProtection="0">
      <alignment horizontal="left" vertical="center" indent="1"/>
    </xf>
    <xf numFmtId="0" fontId="28" fillId="0" borderId="93" applyNumberFormat="0" applyFill="0" applyAlignment="0" applyProtection="0"/>
    <xf numFmtId="4" fontId="45" fillId="59" borderId="105" applyNumberFormat="0" applyProtection="0">
      <alignment horizontal="right" vertical="center"/>
    </xf>
    <xf numFmtId="0" fontId="42" fillId="19" borderId="112" applyNumberFormat="0" applyAlignment="0" applyProtection="0"/>
    <xf numFmtId="4" fontId="4" fillId="31" borderId="126" applyNumberFormat="0" applyProtection="0">
      <alignment horizontal="left" vertical="center" indent="1"/>
    </xf>
    <xf numFmtId="4" fontId="4" fillId="31" borderId="117" applyNumberFormat="0" applyProtection="0">
      <alignment horizontal="left" vertical="center" indent="1"/>
    </xf>
    <xf numFmtId="4" fontId="45" fillId="65" borderId="96" applyNumberFormat="0" applyProtection="0">
      <alignment vertical="center"/>
    </xf>
    <xf numFmtId="4" fontId="45" fillId="15" borderId="96" applyNumberFormat="0" applyProtection="0">
      <alignment horizontal="right" vertical="center"/>
    </xf>
    <xf numFmtId="4" fontId="45" fillId="34" borderId="96" applyNumberFormat="0" applyProtection="0">
      <alignment horizontal="left" vertical="center" indent="1"/>
    </xf>
    <xf numFmtId="4" fontId="45" fillId="91" borderId="87" applyNumberFormat="0" applyProtection="0">
      <alignment horizontal="right" vertical="center"/>
    </xf>
    <xf numFmtId="0" fontId="28" fillId="0" borderId="94" applyNumberFormat="0" applyFill="0" applyAlignment="0" applyProtection="0"/>
    <xf numFmtId="0" fontId="28" fillId="0" borderId="76" applyNumberFormat="0" applyFill="0" applyAlignment="0" applyProtection="0"/>
    <xf numFmtId="0" fontId="24" fillId="28" borderId="86" applyNumberFormat="0" applyAlignment="0" applyProtection="0"/>
    <xf numFmtId="4" fontId="45" fillId="29" borderId="96" applyNumberFormat="0" applyProtection="0">
      <alignment horizontal="right" vertical="center"/>
    </xf>
    <xf numFmtId="4" fontId="55" fillId="91" borderId="122" applyNumberFormat="0" applyProtection="0">
      <alignment horizontal="right" vertical="center"/>
    </xf>
    <xf numFmtId="4" fontId="45" fillId="27" borderId="157" applyNumberFormat="0" applyProtection="0">
      <alignment horizontal="right" vertical="center"/>
    </xf>
    <xf numFmtId="0" fontId="23" fillId="28" borderId="121" applyNumberFormat="0" applyAlignment="0" applyProtection="0"/>
    <xf numFmtId="4" fontId="45" fillId="67" borderId="113" applyNumberFormat="0" applyProtection="0">
      <alignment horizontal="left" vertical="center" indent="1"/>
    </xf>
    <xf numFmtId="4" fontId="4" fillId="31" borderId="109" applyNumberFormat="0" applyProtection="0">
      <alignment horizontal="left" vertical="center" indent="1"/>
    </xf>
    <xf numFmtId="0" fontId="45" fillId="88" borderId="78" applyNumberFormat="0" applyProtection="0">
      <alignment horizontal="left" vertical="center" indent="1"/>
    </xf>
    <xf numFmtId="0" fontId="45" fillId="88" borderId="78" applyNumberFormat="0" applyProtection="0">
      <alignment horizontal="left" vertical="center" indent="1"/>
    </xf>
    <xf numFmtId="0" fontId="45" fillId="88" borderId="78" applyNumberFormat="0" applyProtection="0">
      <alignment horizontal="left" vertical="center" indent="1"/>
    </xf>
    <xf numFmtId="0" fontId="4" fillId="89" borderId="80" applyNumberFormat="0" applyProtection="0">
      <alignment horizontal="left" vertical="center" indent="1"/>
    </xf>
    <xf numFmtId="0" fontId="45" fillId="31" borderId="81" applyNumberFormat="0" applyProtection="0">
      <alignment horizontal="left" vertical="top" indent="1"/>
    </xf>
    <xf numFmtId="0" fontId="45" fillId="31" borderId="81" applyNumberFormat="0" applyProtection="0">
      <alignment horizontal="left" vertical="top" indent="1"/>
    </xf>
    <xf numFmtId="0" fontId="45" fillId="31" borderId="81" applyNumberFormat="0" applyProtection="0">
      <alignment horizontal="left" vertical="top" indent="1"/>
    </xf>
    <xf numFmtId="0" fontId="45" fillId="31" borderId="81" applyNumberFormat="0" applyProtection="0">
      <alignment horizontal="left" vertical="top" indent="1"/>
    </xf>
    <xf numFmtId="0" fontId="45" fillId="31" borderId="81" applyNumberFormat="0" applyProtection="0">
      <alignment horizontal="left" vertical="top" indent="1"/>
    </xf>
    <xf numFmtId="0" fontId="45" fillId="31" borderId="81" applyNumberFormat="0" applyProtection="0">
      <alignment horizontal="left" vertical="top" indent="1"/>
    </xf>
    <xf numFmtId="0" fontId="45" fillId="31" borderId="81" applyNumberFormat="0" applyProtection="0">
      <alignment horizontal="left" vertical="top" indent="1"/>
    </xf>
    <xf numFmtId="0" fontId="4" fillId="86" borderId="80" applyNumberFormat="0" applyProtection="0">
      <alignment horizontal="left" vertical="center" indent="1"/>
    </xf>
    <xf numFmtId="0" fontId="45" fillId="28" borderId="78" applyNumberFormat="0" applyProtection="0">
      <alignment horizontal="left" vertical="center" indent="1"/>
    </xf>
    <xf numFmtId="0" fontId="45" fillId="28" borderId="78" applyNumberFormat="0" applyProtection="0">
      <alignment horizontal="left" vertical="center" indent="1"/>
    </xf>
    <xf numFmtId="0" fontId="45" fillId="28" borderId="78" applyNumberFormat="0" applyProtection="0">
      <alignment horizontal="left" vertical="center" indent="1"/>
    </xf>
    <xf numFmtId="0" fontId="45" fillId="28" borderId="78" applyNumberFormat="0" applyProtection="0">
      <alignment horizontal="left" vertical="center" indent="1"/>
    </xf>
    <xf numFmtId="0" fontId="45" fillId="28" borderId="78" applyNumberFormat="0" applyProtection="0">
      <alignment horizontal="left" vertical="center" indent="1"/>
    </xf>
    <xf numFmtId="4" fontId="45" fillId="21" borderId="82" applyNumberFormat="0" applyProtection="0">
      <alignment horizontal="left" vertical="center" indent="1"/>
    </xf>
    <xf numFmtId="4" fontId="45" fillId="21" borderId="82" applyNumberFormat="0" applyProtection="0">
      <alignment horizontal="left" vertical="center" indent="1"/>
    </xf>
    <xf numFmtId="4" fontId="45" fillId="20" borderId="82" applyNumberFormat="0" applyProtection="0">
      <alignment horizontal="left" vertical="center" indent="1"/>
    </xf>
    <xf numFmtId="4" fontId="45" fillId="20" borderId="82" applyNumberFormat="0" applyProtection="0">
      <alignment horizontal="left" vertical="center" indent="1"/>
    </xf>
    <xf numFmtId="4" fontId="45" fillId="20" borderId="82" applyNumberFormat="0" applyProtection="0">
      <alignment horizontal="left" vertical="center" indent="1"/>
    </xf>
    <xf numFmtId="4" fontId="45" fillId="20" borderId="82" applyNumberFormat="0" applyProtection="0">
      <alignment horizontal="left" vertical="center" indent="1"/>
    </xf>
    <xf numFmtId="4" fontId="45" fillId="20" borderId="82" applyNumberFormat="0" applyProtection="0">
      <alignment horizontal="left" vertical="center" indent="1"/>
    </xf>
    <xf numFmtId="4" fontId="45" fillId="20" borderId="82" applyNumberFormat="0" applyProtection="0">
      <alignment horizontal="left" vertical="center" indent="1"/>
    </xf>
    <xf numFmtId="4" fontId="45" fillId="20" borderId="82" applyNumberFormat="0" applyProtection="0">
      <alignment horizontal="left" vertical="center" indent="1"/>
    </xf>
    <xf numFmtId="4" fontId="45" fillId="20" borderId="82" applyNumberFormat="0" applyProtection="0">
      <alignment horizontal="left" vertical="center" indent="1"/>
    </xf>
    <xf numFmtId="4" fontId="45" fillId="20" borderId="82" applyNumberFormat="0" applyProtection="0">
      <alignment horizontal="left" vertical="center" indent="1"/>
    </xf>
    <xf numFmtId="4" fontId="45" fillId="21" borderId="78" applyNumberFormat="0" applyProtection="0">
      <alignment horizontal="right" vertical="center"/>
    </xf>
    <xf numFmtId="4" fontId="45" fillId="21" borderId="78" applyNumberFormat="0" applyProtection="0">
      <alignment horizontal="right" vertical="center"/>
    </xf>
    <xf numFmtId="4" fontId="45" fillId="21" borderId="78" applyNumberFormat="0" applyProtection="0">
      <alignment horizontal="right" vertical="center"/>
    </xf>
    <xf numFmtId="4" fontId="45" fillId="21" borderId="78" applyNumberFormat="0" applyProtection="0">
      <alignment horizontal="right" vertical="center"/>
    </xf>
    <xf numFmtId="4" fontId="45" fillId="21" borderId="78" applyNumberFormat="0" applyProtection="0">
      <alignment horizontal="right" vertical="center"/>
    </xf>
    <xf numFmtId="4" fontId="45" fillId="21" borderId="78" applyNumberFormat="0" applyProtection="0">
      <alignment horizontal="right" vertical="center"/>
    </xf>
    <xf numFmtId="4" fontId="45" fillId="21" borderId="78" applyNumberFormat="0" applyProtection="0">
      <alignment horizontal="right" vertical="center"/>
    </xf>
    <xf numFmtId="4" fontId="45" fillId="21" borderId="78" applyNumberFormat="0" applyProtection="0">
      <alignment horizontal="right" vertical="center"/>
    </xf>
    <xf numFmtId="4" fontId="45" fillId="21" borderId="78" applyNumberFormat="0" applyProtection="0">
      <alignment horizontal="right" vertical="center"/>
    </xf>
    <xf numFmtId="4" fontId="45" fillId="21" borderId="78" applyNumberFormat="0" applyProtection="0">
      <alignment horizontal="right" vertical="center"/>
    </xf>
    <xf numFmtId="4" fontId="45" fillId="80" borderId="82" applyNumberFormat="0" applyProtection="0">
      <alignment horizontal="left" vertical="center" indent="1"/>
    </xf>
    <xf numFmtId="4" fontId="45" fillId="80" borderId="82" applyNumberFormat="0" applyProtection="0">
      <alignment horizontal="left" vertical="center" indent="1"/>
    </xf>
    <xf numFmtId="4" fontId="45" fillId="80" borderId="82" applyNumberFormat="0" applyProtection="0">
      <alignment horizontal="left" vertical="center" indent="1"/>
    </xf>
    <xf numFmtId="4" fontId="45" fillId="80" borderId="82" applyNumberFormat="0" applyProtection="0">
      <alignment horizontal="left" vertical="center" indent="1"/>
    </xf>
    <xf numFmtId="4" fontId="45" fillId="80" borderId="82" applyNumberFormat="0" applyProtection="0">
      <alignment horizontal="left" vertical="center" indent="1"/>
    </xf>
    <xf numFmtId="4" fontId="45" fillId="80" borderId="82" applyNumberFormat="0" applyProtection="0">
      <alignment horizontal="left" vertical="center" indent="1"/>
    </xf>
    <xf numFmtId="4" fontId="45" fillId="80" borderId="82" applyNumberFormat="0" applyProtection="0">
      <alignment horizontal="left" vertical="center" indent="1"/>
    </xf>
    <xf numFmtId="4" fontId="45" fillId="80" borderId="82" applyNumberFormat="0" applyProtection="0">
      <alignment horizontal="left" vertical="center" indent="1"/>
    </xf>
    <xf numFmtId="4" fontId="45" fillId="26" borderId="78" applyNumberFormat="0" applyProtection="0">
      <alignment horizontal="right" vertical="center"/>
    </xf>
    <xf numFmtId="4" fontId="45" fillId="26" borderId="78" applyNumberFormat="0" applyProtection="0">
      <alignment horizontal="right" vertical="center"/>
    </xf>
    <xf numFmtId="4" fontId="45" fillId="26" borderId="78" applyNumberFormat="0" applyProtection="0">
      <alignment horizontal="right" vertical="center"/>
    </xf>
    <xf numFmtId="4" fontId="45" fillId="26" borderId="78" applyNumberFormat="0" applyProtection="0">
      <alignment horizontal="right" vertical="center"/>
    </xf>
    <xf numFmtId="4" fontId="45" fillId="26" borderId="78" applyNumberFormat="0" applyProtection="0">
      <alignment horizontal="right" vertical="center"/>
    </xf>
    <xf numFmtId="4" fontId="45" fillId="26" borderId="78" applyNumberFormat="0" applyProtection="0">
      <alignment horizontal="right" vertical="center"/>
    </xf>
    <xf numFmtId="4" fontId="45" fillId="26" borderId="78" applyNumberFormat="0" applyProtection="0">
      <alignment horizontal="right" vertical="center"/>
    </xf>
    <xf numFmtId="4" fontId="45" fillId="26" borderId="78" applyNumberFormat="0" applyProtection="0">
      <alignment horizontal="right" vertical="center"/>
    </xf>
    <xf numFmtId="4" fontId="45" fillId="26" borderId="78" applyNumberFormat="0" applyProtection="0">
      <alignment horizontal="right" vertical="center"/>
    </xf>
    <xf numFmtId="4" fontId="45" fillId="26" borderId="78" applyNumberFormat="0" applyProtection="0">
      <alignment horizontal="right" vertical="center"/>
    </xf>
    <xf numFmtId="4" fontId="45" fillId="26" borderId="78" applyNumberFormat="0" applyProtection="0">
      <alignment horizontal="right" vertical="center"/>
    </xf>
    <xf numFmtId="4" fontId="45" fillId="26" borderId="78" applyNumberFormat="0" applyProtection="0">
      <alignment horizontal="right" vertical="center"/>
    </xf>
    <xf numFmtId="4" fontId="45" fillId="26" borderId="78" applyNumberFormat="0" applyProtection="0">
      <alignment horizontal="right" vertical="center"/>
    </xf>
    <xf numFmtId="4" fontId="15" fillId="79" borderId="80" applyNumberFormat="0" applyProtection="0">
      <alignment horizontal="right" vertical="center"/>
    </xf>
    <xf numFmtId="4" fontId="45" fillId="22" borderId="78" applyNumberFormat="0" applyProtection="0">
      <alignment horizontal="right" vertical="center"/>
    </xf>
    <xf numFmtId="4" fontId="45" fillId="22" borderId="78" applyNumberFormat="0" applyProtection="0">
      <alignment horizontal="right" vertical="center"/>
    </xf>
    <xf numFmtId="4" fontId="45" fillId="22" borderId="78" applyNumberFormat="0" applyProtection="0">
      <alignment horizontal="right" vertical="center"/>
    </xf>
    <xf numFmtId="4" fontId="45" fillId="22" borderId="78" applyNumberFormat="0" applyProtection="0">
      <alignment horizontal="right" vertical="center"/>
    </xf>
    <xf numFmtId="4" fontId="45" fillId="22" borderId="78" applyNumberFormat="0" applyProtection="0">
      <alignment horizontal="right" vertical="center"/>
    </xf>
    <xf numFmtId="4" fontId="45" fillId="22" borderId="78" applyNumberFormat="0" applyProtection="0">
      <alignment horizontal="right" vertical="center"/>
    </xf>
    <xf numFmtId="4" fontId="45" fillId="22" borderId="78" applyNumberFormat="0" applyProtection="0">
      <alignment horizontal="right" vertical="center"/>
    </xf>
    <xf numFmtId="4" fontId="45" fillId="22" borderId="78" applyNumberFormat="0" applyProtection="0">
      <alignment horizontal="right" vertical="center"/>
    </xf>
    <xf numFmtId="4" fontId="45" fillId="22" borderId="78" applyNumberFormat="0" applyProtection="0">
      <alignment horizontal="right" vertical="center"/>
    </xf>
    <xf numFmtId="4" fontId="45" fillId="59" borderId="78" applyNumberFormat="0" applyProtection="0">
      <alignment horizontal="right" vertical="center"/>
    </xf>
    <xf numFmtId="4" fontId="45" fillId="29" borderId="78" applyNumberFormat="0" applyProtection="0">
      <alignment horizontal="right" vertical="center"/>
    </xf>
    <xf numFmtId="4" fontId="45" fillId="29" borderId="78" applyNumberFormat="0" applyProtection="0">
      <alignment horizontal="right" vertical="center"/>
    </xf>
    <xf numFmtId="4" fontId="45" fillId="29" borderId="78" applyNumberFormat="0" applyProtection="0">
      <alignment horizontal="right" vertical="center"/>
    </xf>
    <xf numFmtId="4" fontId="45" fillId="29" borderId="78" applyNumberFormat="0" applyProtection="0">
      <alignment horizontal="right" vertical="center"/>
    </xf>
    <xf numFmtId="4" fontId="45" fillId="29" borderId="78" applyNumberFormat="0" applyProtection="0">
      <alignment horizontal="right" vertical="center"/>
    </xf>
    <xf numFmtId="4" fontId="45" fillId="29" borderId="78" applyNumberFormat="0" applyProtection="0">
      <alignment horizontal="right" vertical="center"/>
    </xf>
    <xf numFmtId="4" fontId="45" fillId="29" borderId="78" applyNumberFormat="0" applyProtection="0">
      <alignment horizontal="right" vertical="center"/>
    </xf>
    <xf numFmtId="4" fontId="45" fillId="29" borderId="78" applyNumberFormat="0" applyProtection="0">
      <alignment horizontal="right" vertical="center"/>
    </xf>
    <xf numFmtId="4" fontId="45" fillId="29" borderId="78" applyNumberFormat="0" applyProtection="0">
      <alignment horizontal="right" vertical="center"/>
    </xf>
    <xf numFmtId="4" fontId="45" fillId="29" borderId="78" applyNumberFormat="0" applyProtection="0">
      <alignment horizontal="right" vertical="center"/>
    </xf>
    <xf numFmtId="4" fontId="45" fillId="29" borderId="78" applyNumberFormat="0" applyProtection="0">
      <alignment horizontal="right" vertical="center"/>
    </xf>
    <xf numFmtId="4" fontId="45" fillId="29" borderId="78" applyNumberFormat="0" applyProtection="0">
      <alignment horizontal="right" vertical="center"/>
    </xf>
    <xf numFmtId="4" fontId="45" fillId="29" borderId="78" applyNumberFormat="0" applyProtection="0">
      <alignment horizontal="right" vertical="center"/>
    </xf>
    <xf numFmtId="4" fontId="15" fillId="77" borderId="80" applyNumberFormat="0" applyProtection="0">
      <alignment horizontal="right" vertical="center"/>
    </xf>
    <xf numFmtId="4" fontId="45" fillId="59" borderId="78" applyNumberFormat="0" applyProtection="0">
      <alignment horizontal="right" vertical="center"/>
    </xf>
    <xf numFmtId="4" fontId="45" fillId="59" borderId="78" applyNumberFormat="0" applyProtection="0">
      <alignment horizontal="right" vertical="center"/>
    </xf>
    <xf numFmtId="4" fontId="45" fillId="59" borderId="78" applyNumberFormat="0" applyProtection="0">
      <alignment horizontal="right" vertical="center"/>
    </xf>
    <xf numFmtId="4" fontId="45" fillId="59" borderId="78" applyNumberFormat="0" applyProtection="0">
      <alignment horizontal="right" vertical="center"/>
    </xf>
    <xf numFmtId="4" fontId="45" fillId="35" borderId="78" applyNumberFormat="0" applyProtection="0">
      <alignment horizontal="right" vertical="center"/>
    </xf>
    <xf numFmtId="4" fontId="45" fillId="59" borderId="78" applyNumberFormat="0" applyProtection="0">
      <alignment horizontal="right" vertical="center"/>
    </xf>
    <xf numFmtId="4" fontId="45" fillId="59" borderId="78" applyNumberFormat="0" applyProtection="0">
      <alignment horizontal="right" vertical="center"/>
    </xf>
    <xf numFmtId="4" fontId="45" fillId="59" borderId="78" applyNumberFormat="0" applyProtection="0">
      <alignment horizontal="right" vertical="center"/>
    </xf>
    <xf numFmtId="4" fontId="45" fillId="59" borderId="78" applyNumberFormat="0" applyProtection="0">
      <alignment horizontal="right" vertical="center"/>
    </xf>
    <xf numFmtId="4" fontId="45" fillId="59" borderId="78" applyNumberFormat="0" applyProtection="0">
      <alignment horizontal="right" vertical="center"/>
    </xf>
    <xf numFmtId="4" fontId="45" fillId="59" borderId="78" applyNumberFormat="0" applyProtection="0">
      <alignment horizontal="right" vertical="center"/>
    </xf>
    <xf numFmtId="4" fontId="45" fillId="59" borderId="78" applyNumberFormat="0" applyProtection="0">
      <alignment horizontal="right" vertical="center"/>
    </xf>
    <xf numFmtId="4" fontId="45" fillId="59" borderId="78" applyNumberFormat="0" applyProtection="0">
      <alignment horizontal="right" vertical="center"/>
    </xf>
    <xf numFmtId="4" fontId="15" fillId="76" borderId="80" applyNumberFormat="0" applyProtection="0">
      <alignment horizontal="right" vertical="center"/>
    </xf>
    <xf numFmtId="4" fontId="45" fillId="35" borderId="78" applyNumberFormat="0" applyProtection="0">
      <alignment horizontal="right" vertical="center"/>
    </xf>
    <xf numFmtId="4" fontId="45" fillId="35" borderId="78" applyNumberFormat="0" applyProtection="0">
      <alignment horizontal="right" vertical="center"/>
    </xf>
    <xf numFmtId="4" fontId="45" fillId="35" borderId="78" applyNumberFormat="0" applyProtection="0">
      <alignment horizontal="right" vertical="center"/>
    </xf>
    <xf numFmtId="4" fontId="45" fillId="35" borderId="78" applyNumberFormat="0" applyProtection="0">
      <alignment horizontal="right" vertical="center"/>
    </xf>
    <xf numFmtId="4" fontId="45" fillId="35" borderId="78" applyNumberFormat="0" applyProtection="0">
      <alignment horizontal="right" vertical="center"/>
    </xf>
    <xf numFmtId="4" fontId="45" fillId="35" borderId="78" applyNumberFormat="0" applyProtection="0">
      <alignment horizontal="right" vertical="center"/>
    </xf>
    <xf numFmtId="4" fontId="45" fillId="35" borderId="78" applyNumberFormat="0" applyProtection="0">
      <alignment horizontal="right" vertical="center"/>
    </xf>
    <xf numFmtId="4" fontId="45" fillId="35" borderId="78" applyNumberFormat="0" applyProtection="0">
      <alignment horizontal="right" vertical="center"/>
    </xf>
    <xf numFmtId="4" fontId="45" fillId="35" borderId="78" applyNumberFormat="0" applyProtection="0">
      <alignment horizontal="right" vertical="center"/>
    </xf>
    <xf numFmtId="4" fontId="45" fillId="27" borderId="78" applyNumberFormat="0" applyProtection="0">
      <alignment horizontal="right" vertical="center"/>
    </xf>
    <xf numFmtId="4" fontId="45" fillId="35" borderId="78" applyNumberFormat="0" applyProtection="0">
      <alignment horizontal="right" vertical="center"/>
    </xf>
    <xf numFmtId="4" fontId="45" fillId="35" borderId="78" applyNumberFormat="0" applyProtection="0">
      <alignment horizontal="right" vertical="center"/>
    </xf>
    <xf numFmtId="4" fontId="15" fillId="75" borderId="80" applyNumberFormat="0" applyProtection="0">
      <alignment horizontal="right" vertical="center"/>
    </xf>
    <xf numFmtId="4" fontId="45" fillId="27" borderId="78" applyNumberFormat="0" applyProtection="0">
      <alignment horizontal="right" vertical="center"/>
    </xf>
    <xf numFmtId="4" fontId="45" fillId="27" borderId="78" applyNumberFormat="0" applyProtection="0">
      <alignment horizontal="right" vertical="center"/>
    </xf>
    <xf numFmtId="4" fontId="45" fillId="27" borderId="78" applyNumberFormat="0" applyProtection="0">
      <alignment horizontal="right" vertical="center"/>
    </xf>
    <xf numFmtId="4" fontId="45" fillId="27" borderId="78" applyNumberFormat="0" applyProtection="0">
      <alignment horizontal="right" vertical="center"/>
    </xf>
    <xf numFmtId="4" fontId="45" fillId="27" borderId="78" applyNumberFormat="0" applyProtection="0">
      <alignment horizontal="right" vertical="center"/>
    </xf>
    <xf numFmtId="4" fontId="45" fillId="27" borderId="78" applyNumberFormat="0" applyProtection="0">
      <alignment horizontal="right" vertical="center"/>
    </xf>
    <xf numFmtId="4" fontId="45" fillId="27" borderId="78" applyNumberFormat="0" applyProtection="0">
      <alignment horizontal="right" vertical="center"/>
    </xf>
    <xf numFmtId="4" fontId="45" fillId="27" borderId="78" applyNumberFormat="0" applyProtection="0">
      <alignment horizontal="right" vertical="center"/>
    </xf>
    <xf numFmtId="4" fontId="45" fillId="27" borderId="78" applyNumberFormat="0" applyProtection="0">
      <alignment horizontal="right" vertical="center"/>
    </xf>
    <xf numFmtId="4" fontId="45" fillId="27" borderId="78" applyNumberFormat="0" applyProtection="0">
      <alignment horizontal="right" vertical="center"/>
    </xf>
    <xf numFmtId="4" fontId="45" fillId="27" borderId="78" applyNumberFormat="0" applyProtection="0">
      <alignment horizontal="right" vertical="center"/>
    </xf>
    <xf numFmtId="4" fontId="45" fillId="27" borderId="78" applyNumberFormat="0" applyProtection="0">
      <alignment horizontal="right" vertical="center"/>
    </xf>
    <xf numFmtId="4" fontId="45" fillId="27" borderId="78" applyNumberFormat="0" applyProtection="0">
      <alignment horizontal="right" vertical="center"/>
    </xf>
    <xf numFmtId="4" fontId="45" fillId="27" borderId="78" applyNumberFormat="0" applyProtection="0">
      <alignment horizontal="right" vertical="center"/>
    </xf>
    <xf numFmtId="4" fontId="45" fillId="27" borderId="78" applyNumberFormat="0" applyProtection="0">
      <alignment horizontal="right" vertical="center"/>
    </xf>
    <xf numFmtId="4" fontId="45" fillId="58" borderId="82" applyNumberFormat="0" applyProtection="0">
      <alignment horizontal="right" vertical="center"/>
    </xf>
    <xf numFmtId="4" fontId="45" fillId="58" borderId="82" applyNumberFormat="0" applyProtection="0">
      <alignment horizontal="right" vertical="center"/>
    </xf>
    <xf numFmtId="4" fontId="45" fillId="58" borderId="82" applyNumberFormat="0" applyProtection="0">
      <alignment horizontal="right" vertical="center"/>
    </xf>
    <xf numFmtId="4" fontId="45" fillId="58" borderId="82" applyNumberFormat="0" applyProtection="0">
      <alignment horizontal="right" vertical="center"/>
    </xf>
    <xf numFmtId="4" fontId="45" fillId="58" borderId="82" applyNumberFormat="0" applyProtection="0">
      <alignment horizontal="right" vertical="center"/>
    </xf>
    <xf numFmtId="4" fontId="45" fillId="58" borderId="82" applyNumberFormat="0" applyProtection="0">
      <alignment horizontal="right" vertical="center"/>
    </xf>
    <xf numFmtId="4" fontId="45" fillId="58" borderId="82" applyNumberFormat="0" applyProtection="0">
      <alignment horizontal="right" vertical="center"/>
    </xf>
    <xf numFmtId="4" fontId="45" fillId="58" borderId="82" applyNumberFormat="0" applyProtection="0">
      <alignment horizontal="right" vertical="center"/>
    </xf>
    <xf numFmtId="4" fontId="45" fillId="58" borderId="82" applyNumberFormat="0" applyProtection="0">
      <alignment horizontal="right" vertical="center"/>
    </xf>
    <xf numFmtId="4" fontId="45" fillId="58" borderId="82" applyNumberFormat="0" applyProtection="0">
      <alignment horizontal="right" vertical="center"/>
    </xf>
    <xf numFmtId="4" fontId="45" fillId="58" borderId="82" applyNumberFormat="0" applyProtection="0">
      <alignment horizontal="right" vertical="center"/>
    </xf>
    <xf numFmtId="4" fontId="45" fillId="71" borderId="78" applyNumberFormat="0" applyProtection="0">
      <alignment horizontal="right" vertical="center"/>
    </xf>
    <xf numFmtId="4" fontId="45" fillId="58" borderId="82" applyNumberFormat="0" applyProtection="0">
      <alignment horizontal="right" vertical="center"/>
    </xf>
    <xf numFmtId="4" fontId="45" fillId="58" borderId="82" applyNumberFormat="0" applyProtection="0">
      <alignment horizontal="right" vertical="center"/>
    </xf>
    <xf numFmtId="4" fontId="15" fillId="73" borderId="80" applyNumberFormat="0" applyProtection="0">
      <alignment horizontal="right" vertical="center"/>
    </xf>
    <xf numFmtId="4" fontId="45" fillId="71" borderId="78" applyNumberFormat="0" applyProtection="0">
      <alignment horizontal="right" vertical="center"/>
    </xf>
    <xf numFmtId="4" fontId="45" fillId="71" borderId="78" applyNumberFormat="0" applyProtection="0">
      <alignment horizontal="right" vertical="center"/>
    </xf>
    <xf numFmtId="4" fontId="45" fillId="71" borderId="78" applyNumberFormat="0" applyProtection="0">
      <alignment horizontal="right" vertical="center"/>
    </xf>
    <xf numFmtId="4" fontId="45" fillId="71" borderId="78" applyNumberFormat="0" applyProtection="0">
      <alignment horizontal="right" vertical="center"/>
    </xf>
    <xf numFmtId="4" fontId="45" fillId="71" borderId="78" applyNumberFormat="0" applyProtection="0">
      <alignment horizontal="right" vertical="center"/>
    </xf>
    <xf numFmtId="4" fontId="45" fillId="71" borderId="78" applyNumberFormat="0" applyProtection="0">
      <alignment horizontal="right" vertical="center"/>
    </xf>
    <xf numFmtId="4" fontId="45" fillId="71" borderId="78" applyNumberFormat="0" applyProtection="0">
      <alignment horizontal="right" vertical="center"/>
    </xf>
    <xf numFmtId="4" fontId="45" fillId="71" borderId="78" applyNumberFormat="0" applyProtection="0">
      <alignment horizontal="right" vertical="center"/>
    </xf>
    <xf numFmtId="4" fontId="45" fillId="71" borderId="78" applyNumberFormat="0" applyProtection="0">
      <alignment horizontal="right" vertical="center"/>
    </xf>
    <xf numFmtId="4" fontId="45" fillId="71" borderId="78" applyNumberFormat="0" applyProtection="0">
      <alignment horizontal="right" vertical="center"/>
    </xf>
    <xf numFmtId="4" fontId="45" fillId="71" borderId="78" applyNumberFormat="0" applyProtection="0">
      <alignment horizontal="right" vertical="center"/>
    </xf>
    <xf numFmtId="4" fontId="45" fillId="71" borderId="78" applyNumberFormat="0" applyProtection="0">
      <alignment horizontal="right" vertical="center"/>
    </xf>
    <xf numFmtId="4" fontId="45" fillId="71" borderId="78" applyNumberFormat="0" applyProtection="0">
      <alignment horizontal="right" vertical="center"/>
    </xf>
    <xf numFmtId="4" fontId="45" fillId="71" borderId="78" applyNumberFormat="0" applyProtection="0">
      <alignment horizontal="right" vertical="center"/>
    </xf>
    <xf numFmtId="4" fontId="45" fillId="71" borderId="78" applyNumberFormat="0" applyProtection="0">
      <alignment horizontal="right" vertical="center"/>
    </xf>
    <xf numFmtId="4" fontId="45" fillId="34" borderId="78" applyNumberFormat="0" applyProtection="0">
      <alignment horizontal="left" vertical="center" indent="1"/>
    </xf>
    <xf numFmtId="4" fontId="45" fillId="15" borderId="78" applyNumberFormat="0" applyProtection="0">
      <alignment horizontal="right" vertical="center"/>
    </xf>
    <xf numFmtId="4" fontId="45" fillId="15" borderId="78" applyNumberFormat="0" applyProtection="0">
      <alignment horizontal="right" vertical="center"/>
    </xf>
    <xf numFmtId="4" fontId="45" fillId="15" borderId="78" applyNumberFormat="0" applyProtection="0">
      <alignment horizontal="right" vertical="center"/>
    </xf>
    <xf numFmtId="4" fontId="45" fillId="15" borderId="78" applyNumberFormat="0" applyProtection="0">
      <alignment horizontal="right" vertical="center"/>
    </xf>
    <xf numFmtId="4" fontId="45" fillId="15" borderId="78" applyNumberFormat="0" applyProtection="0">
      <alignment horizontal="right" vertical="center"/>
    </xf>
    <xf numFmtId="4" fontId="45" fillId="15" borderId="78" applyNumberFormat="0" applyProtection="0">
      <alignment horizontal="right" vertical="center"/>
    </xf>
    <xf numFmtId="4" fontId="45" fillId="15" borderId="78" applyNumberFormat="0" applyProtection="0">
      <alignment horizontal="right" vertical="center"/>
    </xf>
    <xf numFmtId="4" fontId="45" fillId="15" borderId="78" applyNumberFormat="0" applyProtection="0">
      <alignment horizontal="right" vertical="center"/>
    </xf>
    <xf numFmtId="4" fontId="45" fillId="15" borderId="78" applyNumberFormat="0" applyProtection="0">
      <alignment horizontal="right" vertical="center"/>
    </xf>
    <xf numFmtId="4" fontId="45" fillId="15" borderId="78" applyNumberFormat="0" applyProtection="0">
      <alignment horizontal="right" vertical="center"/>
    </xf>
    <xf numFmtId="4" fontId="45" fillId="15" borderId="78" applyNumberFormat="0" applyProtection="0">
      <alignment horizontal="right" vertical="center"/>
    </xf>
    <xf numFmtId="4" fontId="45" fillId="15" borderId="78" applyNumberFormat="0" applyProtection="0">
      <alignment horizontal="right" vertical="center"/>
    </xf>
    <xf numFmtId="4" fontId="45" fillId="15" borderId="78" applyNumberFormat="0" applyProtection="0">
      <alignment horizontal="right" vertical="center"/>
    </xf>
    <xf numFmtId="4" fontId="45" fillId="15" borderId="78" applyNumberFormat="0" applyProtection="0">
      <alignment horizontal="right" vertical="center"/>
    </xf>
    <xf numFmtId="4" fontId="15" fillId="70" borderId="80" applyNumberFormat="0" applyProtection="0">
      <alignment horizontal="right" vertical="center"/>
    </xf>
    <xf numFmtId="4" fontId="45" fillId="34" borderId="78" applyNumberFormat="0" applyProtection="0">
      <alignment horizontal="left" vertical="center" indent="1"/>
    </xf>
    <xf numFmtId="4" fontId="45" fillId="34" borderId="78" applyNumberFormat="0" applyProtection="0">
      <alignment horizontal="left" vertical="center" indent="1"/>
    </xf>
    <xf numFmtId="4" fontId="45" fillId="34" borderId="78" applyNumberFormat="0" applyProtection="0">
      <alignment horizontal="left" vertical="center" indent="1"/>
    </xf>
    <xf numFmtId="0" fontId="50" fillId="65" borderId="81" applyNumberFormat="0" applyProtection="0">
      <alignment horizontal="left" vertical="top" indent="1"/>
    </xf>
    <xf numFmtId="4" fontId="45" fillId="34" borderId="78" applyNumberFormat="0" applyProtection="0">
      <alignment horizontal="left" vertical="center" indent="1"/>
    </xf>
    <xf numFmtId="4" fontId="45" fillId="34" borderId="78" applyNumberFormat="0" applyProtection="0">
      <alignment horizontal="left" vertical="center" indent="1"/>
    </xf>
    <xf numFmtId="4" fontId="45" fillId="34" borderId="78" applyNumberFormat="0" applyProtection="0">
      <alignment horizontal="left" vertical="center" indent="1"/>
    </xf>
    <xf numFmtId="4" fontId="45" fillId="34" borderId="78" applyNumberFormat="0" applyProtection="0">
      <alignment horizontal="left" vertical="center" indent="1"/>
    </xf>
    <xf numFmtId="4" fontId="45" fillId="34" borderId="78" applyNumberFormat="0" applyProtection="0">
      <alignment horizontal="left" vertical="center" indent="1"/>
    </xf>
    <xf numFmtId="4" fontId="45" fillId="34" borderId="78" applyNumberFormat="0" applyProtection="0">
      <alignment horizontal="left" vertical="center" indent="1"/>
    </xf>
    <xf numFmtId="4" fontId="45" fillId="34" borderId="78" applyNumberFormat="0" applyProtection="0">
      <alignment horizontal="left" vertical="center" indent="1"/>
    </xf>
    <xf numFmtId="4" fontId="45" fillId="34" borderId="78" applyNumberFormat="0" applyProtection="0">
      <alignment horizontal="left" vertical="center" indent="1"/>
    </xf>
    <xf numFmtId="4" fontId="45" fillId="34" borderId="78" applyNumberFormat="0" applyProtection="0">
      <alignment horizontal="left" vertical="center" indent="1"/>
    </xf>
    <xf numFmtId="0" fontId="50" fillId="65" borderId="81" applyNumberFormat="0" applyProtection="0">
      <alignment horizontal="left" vertical="top" indent="1"/>
    </xf>
    <xf numFmtId="0" fontId="50" fillId="65" borderId="81" applyNumberFormat="0" applyProtection="0">
      <alignment horizontal="left" vertical="top" indent="1"/>
    </xf>
    <xf numFmtId="0" fontId="50" fillId="65" borderId="81" applyNumberFormat="0" applyProtection="0">
      <alignment horizontal="left" vertical="top" indent="1"/>
    </xf>
    <xf numFmtId="0" fontId="50" fillId="65" borderId="81" applyNumberFormat="0" applyProtection="0">
      <alignment horizontal="left" vertical="top" indent="1"/>
    </xf>
    <xf numFmtId="0" fontId="50" fillId="65" borderId="81" applyNumberFormat="0" applyProtection="0">
      <alignment horizontal="left" vertical="top" indent="1"/>
    </xf>
    <xf numFmtId="0" fontId="50" fillId="65" borderId="81" applyNumberFormat="0" applyProtection="0">
      <alignment horizontal="left" vertical="top" indent="1"/>
    </xf>
    <xf numFmtId="0" fontId="50" fillId="65" borderId="81" applyNumberFormat="0" applyProtection="0">
      <alignment horizontal="left" vertical="top" indent="1"/>
    </xf>
    <xf numFmtId="0" fontId="50" fillId="65" borderId="81" applyNumberFormat="0" applyProtection="0">
      <alignment horizontal="left" vertical="top" indent="1"/>
    </xf>
    <xf numFmtId="0" fontId="50" fillId="65" borderId="81" applyNumberFormat="0" applyProtection="0">
      <alignment horizontal="left" vertical="top" indent="1"/>
    </xf>
    <xf numFmtId="4" fontId="45" fillId="65" borderId="78" applyNumberFormat="0" applyProtection="0">
      <alignment vertical="center"/>
    </xf>
    <xf numFmtId="4" fontId="45" fillId="67" borderId="78" applyNumberFormat="0" applyProtection="0">
      <alignment horizontal="left" vertical="center" indent="1"/>
    </xf>
    <xf numFmtId="4" fontId="45" fillId="67" borderId="78" applyNumberFormat="0" applyProtection="0">
      <alignment horizontal="left" vertical="center" indent="1"/>
    </xf>
    <xf numFmtId="4" fontId="45" fillId="67" borderId="78" applyNumberFormat="0" applyProtection="0">
      <alignment horizontal="left" vertical="center" indent="1"/>
    </xf>
    <xf numFmtId="4" fontId="45" fillId="67" borderId="78" applyNumberFormat="0" applyProtection="0">
      <alignment horizontal="left" vertical="center" indent="1"/>
    </xf>
    <xf numFmtId="4" fontId="45" fillId="67" borderId="78" applyNumberFormat="0" applyProtection="0">
      <alignment horizontal="left" vertical="center" indent="1"/>
    </xf>
    <xf numFmtId="4" fontId="45" fillId="67" borderId="78" applyNumberFormat="0" applyProtection="0">
      <alignment horizontal="left" vertical="center" indent="1"/>
    </xf>
    <xf numFmtId="4" fontId="45" fillId="67" borderId="78" applyNumberFormat="0" applyProtection="0">
      <alignment horizontal="left" vertical="center" indent="1"/>
    </xf>
    <xf numFmtId="4" fontId="45" fillId="67" borderId="78" applyNumberFormat="0" applyProtection="0">
      <alignment horizontal="left" vertical="center" indent="1"/>
    </xf>
    <xf numFmtId="4" fontId="45" fillId="67" borderId="78" applyNumberFormat="0" applyProtection="0">
      <alignment horizontal="left" vertical="center" indent="1"/>
    </xf>
    <xf numFmtId="4" fontId="45" fillId="67" borderId="78" applyNumberFormat="0" applyProtection="0">
      <alignment horizontal="left" vertical="center" indent="1"/>
    </xf>
    <xf numFmtId="4" fontId="45" fillId="67" borderId="78" applyNumberFormat="0" applyProtection="0">
      <alignment horizontal="left" vertical="center" indent="1"/>
    </xf>
    <xf numFmtId="4" fontId="45" fillId="67" borderId="78" applyNumberFormat="0" applyProtection="0">
      <alignment horizontal="left" vertical="center" indent="1"/>
    </xf>
    <xf numFmtId="4" fontId="45" fillId="67" borderId="78" applyNumberFormat="0" applyProtection="0">
      <alignment horizontal="left" vertical="center" indent="1"/>
    </xf>
    <xf numFmtId="4" fontId="15" fillId="67" borderId="80" applyNumberFormat="0" applyProtection="0">
      <alignment horizontal="left" vertical="center" indent="1"/>
    </xf>
    <xf numFmtId="4" fontId="45" fillId="65" borderId="78" applyNumberFormat="0" applyProtection="0">
      <alignment vertical="center"/>
    </xf>
    <xf numFmtId="4" fontId="45" fillId="65" borderId="78" applyNumberFormat="0" applyProtection="0">
      <alignment vertical="center"/>
    </xf>
    <xf numFmtId="4" fontId="45" fillId="65" borderId="78" applyNumberFormat="0" applyProtection="0">
      <alignment vertical="center"/>
    </xf>
    <xf numFmtId="4" fontId="45" fillId="65" borderId="78" applyNumberFormat="0" applyProtection="0">
      <alignment vertical="center"/>
    </xf>
    <xf numFmtId="4" fontId="45" fillId="65" borderId="78" applyNumberFormat="0" applyProtection="0">
      <alignment vertical="center"/>
    </xf>
    <xf numFmtId="4" fontId="45" fillId="65" borderId="78" applyNumberFormat="0" applyProtection="0">
      <alignment vertical="center"/>
    </xf>
    <xf numFmtId="4" fontId="45" fillId="65" borderId="78" applyNumberFormat="0" applyProtection="0">
      <alignment vertical="center"/>
    </xf>
    <xf numFmtId="4" fontId="45" fillId="65" borderId="78" applyNumberFormat="0" applyProtection="0">
      <alignment vertical="center"/>
    </xf>
    <xf numFmtId="4" fontId="45" fillId="65" borderId="78" applyNumberFormat="0" applyProtection="0">
      <alignment vertical="center"/>
    </xf>
    <xf numFmtId="4" fontId="45" fillId="65" borderId="78" applyNumberFormat="0" applyProtection="0">
      <alignment vertical="center"/>
    </xf>
    <xf numFmtId="4" fontId="45" fillId="65" borderId="78" applyNumberFormat="0" applyProtection="0">
      <alignment vertical="center"/>
    </xf>
    <xf numFmtId="4" fontId="45" fillId="65" borderId="78" applyNumberFormat="0" applyProtection="0">
      <alignment vertical="center"/>
    </xf>
    <xf numFmtId="4" fontId="45" fillId="65" borderId="78" applyNumberFormat="0" applyProtection="0">
      <alignment vertical="center"/>
    </xf>
    <xf numFmtId="4" fontId="48" fillId="67" borderId="80" applyNumberFormat="0" applyProtection="0">
      <alignment vertical="center"/>
    </xf>
    <xf numFmtId="4" fontId="45" fillId="65" borderId="78" applyNumberFormat="0" applyProtection="0">
      <alignment vertical="center"/>
    </xf>
    <xf numFmtId="4" fontId="45" fillId="65" borderId="78" applyNumberFormat="0" applyProtection="0">
      <alignment vertical="center"/>
    </xf>
    <xf numFmtId="4" fontId="45" fillId="65" borderId="78" applyNumberFormat="0" applyProtection="0">
      <alignment vertical="center"/>
    </xf>
    <xf numFmtId="4" fontId="45" fillId="65" borderId="78" applyNumberFormat="0" applyProtection="0">
      <alignment vertical="center"/>
    </xf>
    <xf numFmtId="4" fontId="45" fillId="65" borderId="78" applyNumberFormat="0" applyProtection="0">
      <alignment vertical="center"/>
    </xf>
    <xf numFmtId="4" fontId="45" fillId="65" borderId="78" applyNumberFormat="0" applyProtection="0">
      <alignment vertical="center"/>
    </xf>
    <xf numFmtId="4" fontId="45" fillId="65" borderId="78" applyNumberFormat="0" applyProtection="0">
      <alignment vertical="center"/>
    </xf>
    <xf numFmtId="4" fontId="45" fillId="65" borderId="78" applyNumberFormat="0" applyProtection="0">
      <alignment vertical="center"/>
    </xf>
    <xf numFmtId="4" fontId="45" fillId="65" borderId="78" applyNumberFormat="0" applyProtection="0">
      <alignment vertical="center"/>
    </xf>
    <xf numFmtId="0" fontId="4" fillId="66" borderId="79" applyNumberFormat="0" applyFont="0" applyAlignment="0" applyProtection="0"/>
    <xf numFmtId="4" fontId="45" fillId="65" borderId="78" applyNumberFormat="0" applyProtection="0">
      <alignment vertical="center"/>
    </xf>
    <xf numFmtId="4" fontId="45" fillId="65" borderId="78" applyNumberFormat="0" applyProtection="0">
      <alignment vertical="center"/>
    </xf>
    <xf numFmtId="4" fontId="15" fillId="67" borderId="80" applyNumberFormat="0" applyProtection="0">
      <alignment vertical="center"/>
    </xf>
    <xf numFmtId="0" fontId="46" fillId="60" borderId="80" applyNumberFormat="0" applyAlignment="0" applyProtection="0"/>
    <xf numFmtId="0" fontId="46" fillId="60" borderId="80" applyNumberFormat="0" applyAlignment="0" applyProtection="0"/>
    <xf numFmtId="0" fontId="46" fillId="60" borderId="80" applyNumberFormat="0" applyAlignment="0" applyProtection="0"/>
    <xf numFmtId="0" fontId="46" fillId="60" borderId="80" applyNumberFormat="0" applyAlignment="0" applyProtection="0"/>
    <xf numFmtId="0" fontId="46" fillId="60" borderId="80" applyNumberFormat="0" applyAlignment="0" applyProtection="0"/>
    <xf numFmtId="0" fontId="46" fillId="60" borderId="80" applyNumberFormat="0" applyAlignment="0" applyProtection="0"/>
    <xf numFmtId="0" fontId="46" fillId="60" borderId="80" applyNumberFormat="0" applyAlignment="0" applyProtection="0"/>
    <xf numFmtId="0" fontId="4" fillId="66" borderId="79" applyNumberFormat="0" applyFont="0" applyAlignment="0" applyProtection="0"/>
    <xf numFmtId="0" fontId="4" fillId="66" borderId="79" applyNumberFormat="0" applyFont="0" applyAlignment="0" applyProtection="0"/>
    <xf numFmtId="0" fontId="4" fillId="66" borderId="79" applyNumberFormat="0" applyFont="0" applyAlignment="0" applyProtection="0"/>
    <xf numFmtId="0" fontId="4" fillId="66" borderId="79" applyNumberFormat="0" applyFont="0" applyAlignment="0" applyProtection="0"/>
    <xf numFmtId="0" fontId="4" fillId="66" borderId="79" applyNumberFormat="0" applyFont="0" applyAlignment="0" applyProtection="0"/>
    <xf numFmtId="0" fontId="4" fillId="66" borderId="79" applyNumberFormat="0" applyFont="0" applyAlignment="0" applyProtection="0"/>
    <xf numFmtId="0" fontId="4" fillId="66" borderId="79" applyNumberFormat="0" applyFont="0" applyAlignment="0" applyProtection="0"/>
    <xf numFmtId="0" fontId="4" fillId="66" borderId="79" applyNumberFormat="0" applyFont="0" applyAlignment="0" applyProtection="0"/>
    <xf numFmtId="0" fontId="43" fillId="54" borderId="78" applyNumberFormat="0" applyAlignment="0" applyProtection="0"/>
    <xf numFmtId="0" fontId="4" fillId="66" borderId="79" applyNumberFormat="0" applyFont="0" applyAlignment="0" applyProtection="0"/>
    <xf numFmtId="0" fontId="45" fillId="53" borderId="78" applyNumberFormat="0" applyFont="0" applyAlignment="0" applyProtection="0"/>
    <xf numFmtId="0" fontId="45" fillId="53" borderId="78" applyNumberFormat="0" applyFont="0" applyAlignment="0" applyProtection="0"/>
    <xf numFmtId="0" fontId="45" fillId="53" borderId="78" applyNumberFormat="0" applyFont="0" applyAlignment="0" applyProtection="0"/>
    <xf numFmtId="0" fontId="45" fillId="53" borderId="78" applyNumberFormat="0" applyFont="0" applyAlignment="0" applyProtection="0"/>
    <xf numFmtId="0" fontId="45" fillId="53" borderId="78" applyNumberFormat="0" applyFont="0" applyAlignment="0" applyProtection="0"/>
    <xf numFmtId="0" fontId="45" fillId="53" borderId="78" applyNumberFormat="0" applyFont="0" applyAlignment="0" applyProtection="0"/>
    <xf numFmtId="0" fontId="45" fillId="53" borderId="78" applyNumberFormat="0" applyFont="0" applyAlignment="0" applyProtection="0"/>
    <xf numFmtId="0" fontId="45" fillId="53" borderId="78" applyNumberFormat="0" applyFont="0" applyAlignment="0" applyProtection="0"/>
    <xf numFmtId="0" fontId="42" fillId="19" borderId="77" applyNumberFormat="0" applyAlignment="0" applyProtection="0"/>
    <xf numFmtId="0" fontId="42" fillId="19" borderId="77" applyNumberFormat="0" applyAlignment="0" applyProtection="0"/>
    <xf numFmtId="0" fontId="42" fillId="19" borderId="77" applyNumberFormat="0" applyAlignment="0" applyProtection="0"/>
    <xf numFmtId="0" fontId="42" fillId="19" borderId="77" applyNumberFormat="0" applyAlignment="0" applyProtection="0"/>
    <xf numFmtId="0" fontId="42" fillId="19" borderId="77" applyNumberFormat="0" applyAlignment="0" applyProtection="0"/>
    <xf numFmtId="0" fontId="42" fillId="19" borderId="77" applyNumberFormat="0" applyAlignment="0" applyProtection="0"/>
    <xf numFmtId="0" fontId="42" fillId="19" borderId="77" applyNumberFormat="0" applyAlignment="0" applyProtection="0"/>
    <xf numFmtId="0" fontId="42" fillId="19" borderId="77" applyNumberFormat="0" applyAlignment="0" applyProtection="0"/>
    <xf numFmtId="0" fontId="42" fillId="19" borderId="77" applyNumberFormat="0" applyAlignment="0" applyProtection="0"/>
    <xf numFmtId="0" fontId="24" fillId="28" borderId="77" applyNumberFormat="0" applyAlignment="0" applyProtection="0"/>
    <xf numFmtId="0" fontId="43" fillId="54" borderId="78" applyNumberFormat="0" applyAlignment="0" applyProtection="0"/>
    <xf numFmtId="0" fontId="43" fillId="54" borderId="78" applyNumberFormat="0" applyAlignment="0" applyProtection="0"/>
    <xf numFmtId="0" fontId="25" fillId="60" borderId="87" applyNumberFormat="0" applyAlignment="0" applyProtection="0"/>
    <xf numFmtId="0" fontId="28" fillId="0" borderId="93" applyNumberFormat="0" applyFill="0" applyAlignment="0" applyProtection="0"/>
    <xf numFmtId="4" fontId="45" fillId="35" borderId="122" applyNumberFormat="0" applyProtection="0">
      <alignment horizontal="right" vertical="center"/>
    </xf>
    <xf numFmtId="0" fontId="25" fillId="60" borderId="78" applyNumberFormat="0" applyAlignment="0" applyProtection="0"/>
    <xf numFmtId="0" fontId="25" fillId="60" borderId="78" applyNumberFormat="0" applyAlignment="0" applyProtection="0"/>
    <xf numFmtId="0" fontId="25" fillId="60" borderId="78" applyNumberFormat="0" applyAlignment="0" applyProtection="0"/>
    <xf numFmtId="0" fontId="25" fillId="60" borderId="78" applyNumberFormat="0" applyAlignment="0" applyProtection="0"/>
    <xf numFmtId="0" fontId="25" fillId="60" borderId="78" applyNumberFormat="0" applyAlignment="0" applyProtection="0"/>
    <xf numFmtId="0" fontId="25" fillId="60" borderId="78" applyNumberFormat="0" applyAlignment="0" applyProtection="0"/>
    <xf numFmtId="0" fontId="25" fillId="60" borderId="78" applyNumberFormat="0" applyAlignment="0" applyProtection="0"/>
    <xf numFmtId="0" fontId="24" fillId="28" borderId="77" applyNumberFormat="0" applyAlignment="0" applyProtection="0"/>
    <xf numFmtId="0" fontId="24" fillId="28" borderId="77" applyNumberFormat="0" applyAlignment="0" applyProtection="0"/>
    <xf numFmtId="0" fontId="24" fillId="28" borderId="77" applyNumberFormat="0" applyAlignment="0" applyProtection="0"/>
    <xf numFmtId="0" fontId="24" fillId="28" borderId="77" applyNumberFormat="0" applyAlignment="0" applyProtection="0"/>
    <xf numFmtId="0" fontId="24" fillId="28" borderId="77" applyNumberFormat="0" applyAlignment="0" applyProtection="0"/>
    <xf numFmtId="0" fontId="24" fillId="28" borderId="77" applyNumberFormat="0" applyAlignment="0" applyProtection="0"/>
    <xf numFmtId="0" fontId="45" fillId="28" borderId="139" applyNumberFormat="0" applyProtection="0">
      <alignment horizontal="left" vertical="center" indent="1"/>
    </xf>
    <xf numFmtId="4" fontId="45" fillId="59" borderId="96" applyNumberFormat="0" applyProtection="0">
      <alignment horizontal="right" vertical="center"/>
    </xf>
    <xf numFmtId="4" fontId="45" fillId="59" borderId="105" applyNumberFormat="0" applyProtection="0">
      <alignment horizontal="right" vertical="center"/>
    </xf>
    <xf numFmtId="0" fontId="46" fillId="28" borderId="80" applyNumberFormat="0" applyAlignment="0" applyProtection="0"/>
    <xf numFmtId="0" fontId="28" fillId="0" borderId="84" applyNumberFormat="0" applyFill="0" applyAlignment="0" applyProtection="0"/>
    <xf numFmtId="0" fontId="28" fillId="0" borderId="85" applyNumberFormat="0" applyFill="0" applyAlignment="0" applyProtection="0"/>
    <xf numFmtId="0" fontId="24" fillId="28" borderId="95" applyNumberFormat="0" applyAlignment="0" applyProtection="0"/>
    <xf numFmtId="4" fontId="45" fillId="15" borderId="105" applyNumberFormat="0" applyProtection="0">
      <alignment horizontal="right" vertical="center"/>
    </xf>
    <xf numFmtId="4" fontId="45" fillId="58" borderId="109" applyNumberFormat="0" applyProtection="0">
      <alignment horizontal="right" vertical="center"/>
    </xf>
    <xf numFmtId="0" fontId="45" fillId="20" borderId="113" applyNumberFormat="0" applyProtection="0">
      <alignment horizontal="left" vertical="center" indent="1"/>
    </xf>
    <xf numFmtId="4" fontId="45" fillId="35" borderId="105" applyNumberFormat="0" applyProtection="0">
      <alignment horizontal="right" vertical="center"/>
    </xf>
    <xf numFmtId="0" fontId="16" fillId="66" borderId="106" applyNumberFormat="0" applyFont="0" applyAlignment="0" applyProtection="0"/>
    <xf numFmtId="0" fontId="45" fillId="20" borderId="219" applyNumberFormat="0" applyProtection="0">
      <alignment horizontal="left" vertical="center" indent="1"/>
    </xf>
    <xf numFmtId="4" fontId="45" fillId="34" borderId="148" applyNumberFormat="0" applyProtection="0">
      <alignment horizontal="left" vertical="center" indent="1"/>
    </xf>
    <xf numFmtId="0" fontId="42" fillId="19" borderId="121" applyNumberFormat="0" applyAlignment="0" applyProtection="0"/>
    <xf numFmtId="0" fontId="4" fillId="66" borderId="176" applyNumberFormat="0" applyFont="0" applyAlignment="0" applyProtection="0"/>
    <xf numFmtId="4" fontId="52" fillId="28" borderId="81" applyNumberFormat="0" applyProtection="0">
      <alignment horizontal="left" vertical="center" indent="1"/>
    </xf>
    <xf numFmtId="4" fontId="45" fillId="65" borderId="105" applyNumberFormat="0" applyProtection="0">
      <alignment vertical="center"/>
    </xf>
    <xf numFmtId="4" fontId="45" fillId="29" borderId="105" applyNumberFormat="0" applyProtection="0">
      <alignment horizontal="right" vertical="center"/>
    </xf>
    <xf numFmtId="4" fontId="55" fillId="91" borderId="78" applyNumberFormat="0" applyProtection="0">
      <alignment horizontal="right" vertical="center"/>
    </xf>
    <xf numFmtId="4" fontId="45" fillId="71" borderId="87" applyNumberFormat="0" applyProtection="0">
      <alignment horizontal="right" vertical="center"/>
    </xf>
    <xf numFmtId="4" fontId="53" fillId="93" borderId="82" applyNumberFormat="0" applyProtection="0">
      <alignment horizontal="left" vertical="center" indent="1"/>
    </xf>
    <xf numFmtId="4" fontId="45" fillId="34" borderId="78" applyNumberFormat="0" applyProtection="0">
      <alignment horizontal="left" vertical="center" indent="1"/>
    </xf>
    <xf numFmtId="4" fontId="45" fillId="34" borderId="78" applyNumberFormat="0" applyProtection="0">
      <alignment horizontal="left" vertical="center" indent="1"/>
    </xf>
    <xf numFmtId="4" fontId="45" fillId="34" borderId="78" applyNumberFormat="0" applyProtection="0">
      <alignment horizontal="left" vertical="center" indent="1"/>
    </xf>
    <xf numFmtId="4" fontId="45" fillId="34" borderId="78" applyNumberFormat="0" applyProtection="0">
      <alignment horizontal="left" vertical="center" indent="1"/>
    </xf>
    <xf numFmtId="4" fontId="45" fillId="91" borderId="78" applyNumberFormat="0" applyProtection="0">
      <alignment horizontal="right" vertical="center"/>
    </xf>
    <xf numFmtId="4" fontId="45" fillId="91" borderId="78" applyNumberFormat="0" applyProtection="0">
      <alignment horizontal="right" vertical="center"/>
    </xf>
    <xf numFmtId="4" fontId="45" fillId="0" borderId="78" applyNumberFormat="0" applyProtection="0">
      <alignment horizontal="right" vertical="center"/>
    </xf>
    <xf numFmtId="4" fontId="45" fillId="0" borderId="78" applyNumberFormat="0" applyProtection="0">
      <alignment horizontal="right" vertical="center"/>
    </xf>
    <xf numFmtId="0" fontId="52" fillId="66" borderId="81" applyNumberFormat="0" applyProtection="0">
      <alignment horizontal="left" vertical="top" indent="1"/>
    </xf>
    <xf numFmtId="4" fontId="45" fillId="80" borderId="82" applyNumberFormat="0" applyProtection="0">
      <alignment horizontal="left" vertical="center" indent="1"/>
    </xf>
    <xf numFmtId="0" fontId="45" fillId="20" borderId="78" applyNumberFormat="0" applyProtection="0">
      <alignment horizontal="left" vertical="center" indent="1"/>
    </xf>
    <xf numFmtId="0" fontId="45" fillId="20" borderId="78" applyNumberFormat="0" applyProtection="0">
      <alignment horizontal="left" vertical="center" indent="1"/>
    </xf>
    <xf numFmtId="0" fontId="45" fillId="24" borderId="81" applyNumberFormat="0" applyProtection="0">
      <alignment horizontal="left" vertical="top" indent="1"/>
    </xf>
    <xf numFmtId="0" fontId="45" fillId="24" borderId="78" applyNumberFormat="0" applyProtection="0">
      <alignment horizontal="left" vertical="center" indent="1"/>
    </xf>
    <xf numFmtId="0" fontId="45" fillId="24" borderId="78" applyNumberFormat="0" applyProtection="0">
      <alignment horizontal="left" vertical="center" indent="1"/>
    </xf>
    <xf numFmtId="0" fontId="45" fillId="21" borderId="81" applyNumberFormat="0" applyProtection="0">
      <alignment horizontal="left" vertical="top" indent="1"/>
    </xf>
    <xf numFmtId="0" fontId="45" fillId="88" borderId="78" applyNumberFormat="0" applyProtection="0">
      <alignment horizontal="left" vertical="center" indent="1"/>
    </xf>
    <xf numFmtId="0" fontId="45" fillId="88" borderId="78" applyNumberFormat="0" applyProtection="0">
      <alignment horizontal="left" vertical="center" indent="1"/>
    </xf>
    <xf numFmtId="0" fontId="45" fillId="31" borderId="81" applyNumberFormat="0" applyProtection="0">
      <alignment horizontal="left" vertical="top" indent="1"/>
    </xf>
    <xf numFmtId="0" fontId="45" fillId="28" borderId="78" applyNumberFormat="0" applyProtection="0">
      <alignment horizontal="left" vertical="center" indent="1"/>
    </xf>
    <xf numFmtId="4" fontId="45" fillId="21" borderId="82" applyNumberFormat="0" applyProtection="0">
      <alignment horizontal="left" vertical="center" indent="1"/>
    </xf>
    <xf numFmtId="4" fontId="45" fillId="21" borderId="82" applyNumberFormat="0" applyProtection="0">
      <alignment horizontal="left" vertical="center" indent="1"/>
    </xf>
    <xf numFmtId="4" fontId="45" fillId="20" borderId="82" applyNumberFormat="0" applyProtection="0">
      <alignment horizontal="left" vertical="center" indent="1"/>
    </xf>
    <xf numFmtId="4" fontId="45" fillId="20" borderId="82" applyNumberFormat="0" applyProtection="0">
      <alignment horizontal="left" vertical="center" indent="1"/>
    </xf>
    <xf numFmtId="4" fontId="45" fillId="21" borderId="78" applyNumberFormat="0" applyProtection="0">
      <alignment horizontal="right" vertical="center"/>
    </xf>
    <xf numFmtId="4" fontId="45" fillId="21" borderId="78" applyNumberFormat="0" applyProtection="0">
      <alignment horizontal="right" vertical="center"/>
    </xf>
    <xf numFmtId="4" fontId="4" fillId="31" borderId="82" applyNumberFormat="0" applyProtection="0">
      <alignment horizontal="left" vertical="center" indent="1"/>
    </xf>
    <xf numFmtId="4" fontId="4" fillId="31" borderId="82" applyNumberFormat="0" applyProtection="0">
      <alignment horizontal="left" vertical="center" indent="1"/>
    </xf>
    <xf numFmtId="4" fontId="45" fillId="71" borderId="78" applyNumberFormat="0" applyProtection="0">
      <alignment horizontal="right" vertical="center"/>
    </xf>
    <xf numFmtId="4" fontId="45" fillId="29" borderId="78" applyNumberFormat="0" applyProtection="0">
      <alignment horizontal="right" vertical="center"/>
    </xf>
    <xf numFmtId="4" fontId="45" fillId="59" borderId="78" applyNumberFormat="0" applyProtection="0">
      <alignment horizontal="right" vertical="center"/>
    </xf>
    <xf numFmtId="4" fontId="45" fillId="59" borderId="78" applyNumberFormat="0" applyProtection="0">
      <alignment horizontal="right" vertical="center"/>
    </xf>
    <xf numFmtId="4" fontId="45" fillId="35" borderId="78" applyNumberFormat="0" applyProtection="0">
      <alignment horizontal="right" vertical="center"/>
    </xf>
    <xf numFmtId="4" fontId="45" fillId="35" borderId="78" applyNumberFormat="0" applyProtection="0">
      <alignment horizontal="right" vertical="center"/>
    </xf>
    <xf numFmtId="4" fontId="45" fillId="27" borderId="78" applyNumberFormat="0" applyProtection="0">
      <alignment horizontal="right" vertical="center"/>
    </xf>
    <xf numFmtId="4" fontId="45" fillId="27" borderId="78" applyNumberFormat="0" applyProtection="0">
      <alignment horizontal="right" vertical="center"/>
    </xf>
    <xf numFmtId="4" fontId="45" fillId="58" borderId="82" applyNumberFormat="0" applyProtection="0">
      <alignment horizontal="right" vertical="center"/>
    </xf>
    <xf numFmtId="4" fontId="45" fillId="58" borderId="82" applyNumberFormat="0" applyProtection="0">
      <alignment horizontal="right" vertical="center"/>
    </xf>
    <xf numFmtId="0" fontId="46" fillId="60" borderId="80" applyNumberFormat="0" applyAlignment="0" applyProtection="0"/>
    <xf numFmtId="0" fontId="50" fillId="65" borderId="81" applyNumberFormat="0" applyProtection="0">
      <alignment horizontal="left" vertical="top" indent="1"/>
    </xf>
    <xf numFmtId="4" fontId="45" fillId="67" borderId="78" applyNumberFormat="0" applyProtection="0">
      <alignment horizontal="left" vertical="center" indent="1"/>
    </xf>
    <xf numFmtId="4" fontId="45" fillId="67" borderId="78" applyNumberFormat="0" applyProtection="0">
      <alignment horizontal="left" vertical="center" indent="1"/>
    </xf>
    <xf numFmtId="4" fontId="45" fillId="65" borderId="78" applyNumberFormat="0" applyProtection="0">
      <alignment vertical="center"/>
    </xf>
    <xf numFmtId="4" fontId="45" fillId="65" borderId="78" applyNumberFormat="0" applyProtection="0">
      <alignment vertical="center"/>
    </xf>
    <xf numFmtId="4" fontId="45" fillId="65" borderId="78" applyNumberFormat="0" applyProtection="0">
      <alignment vertical="center"/>
    </xf>
    <xf numFmtId="4" fontId="45" fillId="65" borderId="78" applyNumberFormat="0" applyProtection="0">
      <alignment vertical="center"/>
    </xf>
    <xf numFmtId="4" fontId="52" fillId="28" borderId="90" applyNumberFormat="0" applyProtection="0">
      <alignment horizontal="left" vertical="center" indent="1"/>
    </xf>
    <xf numFmtId="4" fontId="45" fillId="91" borderId="87" applyNumberFormat="0" applyProtection="0">
      <alignment horizontal="right" vertical="center"/>
    </xf>
    <xf numFmtId="0" fontId="45" fillId="88" borderId="87" applyNumberFormat="0" applyProtection="0">
      <alignment horizontal="left" vertical="center" indent="1"/>
    </xf>
    <xf numFmtId="4" fontId="45" fillId="34" borderId="87" applyNumberFormat="0" applyProtection="0">
      <alignment horizontal="left" vertical="center" indent="1"/>
    </xf>
    <xf numFmtId="0" fontId="45" fillId="20" borderId="108" applyNumberFormat="0" applyProtection="0">
      <alignment horizontal="left" vertical="top" indent="1"/>
    </xf>
    <xf numFmtId="4" fontId="45" fillId="21" borderId="96" applyNumberFormat="0" applyProtection="0">
      <alignment horizontal="right" vertical="center"/>
    </xf>
    <xf numFmtId="4" fontId="45" fillId="71" borderId="105" applyNumberFormat="0" applyProtection="0">
      <alignment horizontal="right" vertical="center"/>
    </xf>
    <xf numFmtId="0" fontId="23" fillId="28" borderId="104" applyNumberFormat="0" applyAlignment="0" applyProtection="0"/>
    <xf numFmtId="0" fontId="28" fillId="0" borderId="119" applyNumberFormat="0" applyFill="0" applyAlignment="0" applyProtection="0"/>
    <xf numFmtId="0" fontId="45" fillId="28" borderId="96" applyNumberFormat="0" applyProtection="0">
      <alignment horizontal="left" vertical="center" indent="1"/>
    </xf>
    <xf numFmtId="0" fontId="43" fillId="54" borderId="78" applyNumberFormat="0" applyAlignment="0" applyProtection="0"/>
    <xf numFmtId="4" fontId="45" fillId="65" borderId="105" applyNumberFormat="0" applyProtection="0">
      <alignment vertical="center"/>
    </xf>
    <xf numFmtId="0" fontId="25" fillId="60" borderId="78" applyNumberFormat="0" applyAlignment="0" applyProtection="0"/>
    <xf numFmtId="0" fontId="24" fillId="28" borderId="77" applyNumberFormat="0" applyAlignment="0" applyProtection="0"/>
    <xf numFmtId="4" fontId="45" fillId="20" borderId="91" applyNumberFormat="0" applyProtection="0">
      <alignment horizontal="left" vertical="center" indent="1"/>
    </xf>
    <xf numFmtId="4" fontId="45" fillId="21" borderId="91" applyNumberFormat="0" applyProtection="0">
      <alignment horizontal="left" vertical="center" indent="1"/>
    </xf>
    <xf numFmtId="0" fontId="45" fillId="28" borderId="87" applyNumberFormat="0" applyProtection="0">
      <alignment horizontal="left" vertical="center" indent="1"/>
    </xf>
    <xf numFmtId="4" fontId="4" fillId="31" borderId="91" applyNumberFormat="0" applyProtection="0">
      <alignment horizontal="left" vertical="center" indent="1"/>
    </xf>
    <xf numFmtId="0" fontId="4" fillId="66" borderId="79" applyNumberFormat="0" applyFont="0" applyAlignment="0" applyProtection="0"/>
    <xf numFmtId="4" fontId="45" fillId="27" borderId="105" applyNumberFormat="0" applyProtection="0">
      <alignment horizontal="right" vertical="center"/>
    </xf>
    <xf numFmtId="0" fontId="46" fillId="28" borderId="89" applyNumberFormat="0" applyAlignment="0" applyProtection="0"/>
    <xf numFmtId="4" fontId="45" fillId="0" borderId="87" applyNumberFormat="0" applyProtection="0">
      <alignment horizontal="right" vertical="center"/>
    </xf>
    <xf numFmtId="0" fontId="4" fillId="66" borderId="106" applyNumberFormat="0" applyFont="0" applyAlignment="0" applyProtection="0"/>
    <xf numFmtId="4" fontId="4" fillId="31" borderId="82" applyNumberFormat="0" applyProtection="0">
      <alignment horizontal="left" vertical="center" indent="1"/>
    </xf>
    <xf numFmtId="0" fontId="46" fillId="28" borderId="80" applyNumberFormat="0" applyAlignment="0" applyProtection="0"/>
    <xf numFmtId="0" fontId="28" fillId="0" borderId="85" applyNumberFormat="0" applyFill="0" applyAlignment="0" applyProtection="0"/>
    <xf numFmtId="4" fontId="45" fillId="20" borderId="117" applyNumberFormat="0" applyProtection="0">
      <alignment horizontal="left" vertical="center" indent="1"/>
    </xf>
    <xf numFmtId="4" fontId="4" fillId="31" borderId="109" applyNumberFormat="0" applyProtection="0">
      <alignment horizontal="left" vertical="center" indent="1"/>
    </xf>
    <xf numFmtId="4" fontId="45" fillId="58" borderId="91" applyNumberFormat="0" applyProtection="0">
      <alignment horizontal="right" vertical="center"/>
    </xf>
    <xf numFmtId="4" fontId="45" fillId="22" borderId="78" applyNumberFormat="0" applyProtection="0">
      <alignment horizontal="right" vertical="center"/>
    </xf>
    <xf numFmtId="0" fontId="45" fillId="20" borderId="78" applyNumberFormat="0" applyProtection="0">
      <alignment horizontal="left" vertical="center" indent="1"/>
    </xf>
    <xf numFmtId="0" fontId="45" fillId="24" borderId="78" applyNumberFormat="0" applyProtection="0">
      <alignment horizontal="left" vertical="center" indent="1"/>
    </xf>
    <xf numFmtId="0" fontId="45" fillId="88" borderId="78" applyNumberFormat="0" applyProtection="0">
      <alignment horizontal="left" vertical="center" indent="1"/>
    </xf>
    <xf numFmtId="0" fontId="45" fillId="28" borderId="78" applyNumberFormat="0" applyProtection="0">
      <alignment horizontal="left" vertical="center" indent="1"/>
    </xf>
    <xf numFmtId="4" fontId="45" fillId="20" borderId="82" applyNumberFormat="0" applyProtection="0">
      <alignment horizontal="left" vertical="center" indent="1"/>
    </xf>
    <xf numFmtId="4" fontId="45" fillId="21" borderId="78" applyNumberFormat="0" applyProtection="0">
      <alignment horizontal="right" vertical="center"/>
    </xf>
    <xf numFmtId="4" fontId="45" fillId="80" borderId="82" applyNumberFormat="0" applyProtection="0">
      <alignment horizontal="left" vertical="center" indent="1"/>
    </xf>
    <xf numFmtId="4" fontId="45" fillId="26" borderId="78" applyNumberFormat="0" applyProtection="0">
      <alignment horizontal="right" vertical="center"/>
    </xf>
    <xf numFmtId="0" fontId="4" fillId="66" borderId="79" applyNumberFormat="0" applyFont="0" applyAlignment="0" applyProtection="0"/>
    <xf numFmtId="4" fontId="45" fillId="35" borderId="78" applyNumberFormat="0" applyProtection="0">
      <alignment horizontal="right" vertical="center"/>
    </xf>
    <xf numFmtId="4" fontId="45" fillId="27" borderId="78" applyNumberFormat="0" applyProtection="0">
      <alignment horizontal="right" vertical="center"/>
    </xf>
    <xf numFmtId="4" fontId="45" fillId="58" borderId="82" applyNumberFormat="0" applyProtection="0">
      <alignment horizontal="right" vertical="center"/>
    </xf>
    <xf numFmtId="4" fontId="45" fillId="71" borderId="78" applyNumberFormat="0" applyProtection="0">
      <alignment horizontal="right" vertical="center"/>
    </xf>
    <xf numFmtId="4" fontId="45" fillId="15" borderId="78" applyNumberFormat="0" applyProtection="0">
      <alignment horizontal="right" vertical="center"/>
    </xf>
    <xf numFmtId="4" fontId="45" fillId="34" borderId="78" applyNumberFormat="0" applyProtection="0">
      <alignment horizontal="left" vertical="center" indent="1"/>
    </xf>
    <xf numFmtId="4" fontId="45" fillId="67" borderId="78" applyNumberFormat="0" applyProtection="0">
      <alignment horizontal="left" vertical="center" indent="1"/>
    </xf>
    <xf numFmtId="4" fontId="45" fillId="65" borderId="78" applyNumberFormat="0" applyProtection="0">
      <alignment vertical="center"/>
    </xf>
    <xf numFmtId="4" fontId="45" fillId="65" borderId="78" applyNumberFormat="0" applyProtection="0">
      <alignment vertical="center"/>
    </xf>
    <xf numFmtId="0" fontId="52" fillId="66" borderId="90" applyNumberFormat="0" applyProtection="0">
      <alignment horizontal="left" vertical="top" indent="1"/>
    </xf>
    <xf numFmtId="0" fontId="52" fillId="21" borderId="90" applyNumberFormat="0" applyProtection="0">
      <alignment horizontal="left" vertical="top" indent="1"/>
    </xf>
    <xf numFmtId="4" fontId="45" fillId="15" borderId="87" applyNumberFormat="0" applyProtection="0">
      <alignment horizontal="right" vertical="center"/>
    </xf>
    <xf numFmtId="0" fontId="45" fillId="20" borderId="122" applyNumberFormat="0" applyProtection="0">
      <alignment horizontal="left" vertical="center" indent="1"/>
    </xf>
    <xf numFmtId="0" fontId="46" fillId="28" borderId="107" applyNumberFormat="0" applyAlignment="0" applyProtection="0"/>
    <xf numFmtId="0" fontId="16" fillId="66" borderId="123" applyNumberFormat="0" applyFont="0" applyAlignment="0" applyProtection="0"/>
    <xf numFmtId="0" fontId="4" fillId="66" borderId="88" applyNumberFormat="0" applyFont="0" applyAlignment="0" applyProtection="0"/>
    <xf numFmtId="4" fontId="45" fillId="91" borderId="96" applyNumberFormat="0" applyProtection="0">
      <alignment horizontal="right" vertical="center"/>
    </xf>
    <xf numFmtId="0" fontId="42" fillId="19" borderId="77" applyNumberFormat="0" applyAlignment="0" applyProtection="0"/>
    <xf numFmtId="0" fontId="29" fillId="0" borderId="155" applyNumberFormat="0" applyFill="0" applyAlignment="0" applyProtection="0"/>
    <xf numFmtId="4" fontId="4" fillId="31" borderId="91" applyNumberFormat="0" applyProtection="0">
      <alignment horizontal="left" vertical="center" indent="1"/>
    </xf>
    <xf numFmtId="4" fontId="45" fillId="35" borderId="96" applyNumberFormat="0" applyProtection="0">
      <alignment horizontal="right" vertical="center"/>
    </xf>
    <xf numFmtId="0" fontId="24" fillId="28" borderId="77" applyNumberFormat="0" applyAlignment="0" applyProtection="0"/>
    <xf numFmtId="4" fontId="45" fillId="67" borderId="96" applyNumberFormat="0" applyProtection="0">
      <alignment horizontal="left" vertical="center" indent="1"/>
    </xf>
    <xf numFmtId="4" fontId="45" fillId="35" borderId="87" applyNumberFormat="0" applyProtection="0">
      <alignment horizontal="right" vertical="center"/>
    </xf>
    <xf numFmtId="4" fontId="45" fillId="59" borderId="87" applyNumberFormat="0" applyProtection="0">
      <alignment horizontal="right" vertical="center"/>
    </xf>
    <xf numFmtId="4" fontId="4" fillId="31" borderId="91" applyNumberFormat="0" applyProtection="0">
      <alignment horizontal="left" vertical="center" indent="1"/>
    </xf>
    <xf numFmtId="0" fontId="45" fillId="88" borderId="87" applyNumberFormat="0" applyProtection="0">
      <alignment horizontal="left" vertical="center" indent="1"/>
    </xf>
    <xf numFmtId="0" fontId="45" fillId="24" borderId="87" applyNumberFormat="0" applyProtection="0">
      <alignment horizontal="left" vertical="center" indent="1"/>
    </xf>
    <xf numFmtId="0" fontId="45" fillId="20" borderId="87" applyNumberFormat="0" applyProtection="0">
      <alignment horizontal="left" vertical="center" indent="1"/>
    </xf>
    <xf numFmtId="4" fontId="45" fillId="29" borderId="96" applyNumberFormat="0" applyProtection="0">
      <alignment horizontal="right" vertical="center"/>
    </xf>
    <xf numFmtId="4" fontId="45" fillId="0" borderId="87" applyNumberFormat="0" applyProtection="0">
      <alignment horizontal="right" vertical="center"/>
    </xf>
    <xf numFmtId="4" fontId="4" fillId="31" borderId="152" applyNumberFormat="0" applyProtection="0">
      <alignment horizontal="left" vertical="center" indent="1"/>
    </xf>
    <xf numFmtId="0" fontId="45" fillId="20" borderId="96" applyNumberFormat="0" applyProtection="0">
      <alignment horizontal="left" vertical="center" indent="1"/>
    </xf>
    <xf numFmtId="4" fontId="45" fillId="80" borderId="100" applyNumberFormat="0" applyProtection="0">
      <alignment horizontal="left" vertical="center" indent="1"/>
    </xf>
    <xf numFmtId="4" fontId="45" fillId="26" borderId="96" applyNumberFormat="0" applyProtection="0">
      <alignment horizontal="right" vertical="center"/>
    </xf>
    <xf numFmtId="4" fontId="45" fillId="22" borderId="96" applyNumberFormat="0" applyProtection="0">
      <alignment horizontal="right" vertical="center"/>
    </xf>
    <xf numFmtId="0" fontId="4" fillId="66" borderId="88" applyNumberFormat="0" applyFont="0" applyAlignment="0" applyProtection="0"/>
    <xf numFmtId="4" fontId="45" fillId="65" borderId="96" applyNumberFormat="0" applyProtection="0">
      <alignment vertical="center"/>
    </xf>
    <xf numFmtId="0" fontId="24" fillId="28" borderId="86" applyNumberFormat="0" applyAlignment="0" applyProtection="0"/>
    <xf numFmtId="0" fontId="27" fillId="19" borderId="86" applyNumberFormat="0" applyAlignment="0" applyProtection="0"/>
    <xf numFmtId="0" fontId="29" fillId="0" borderId="94" applyNumberFormat="0" applyFill="0" applyAlignment="0" applyProtection="0"/>
    <xf numFmtId="4" fontId="45" fillId="27" borderId="131" applyNumberFormat="0" applyProtection="0">
      <alignment horizontal="right" vertical="center"/>
    </xf>
    <xf numFmtId="4" fontId="45" fillId="71" borderId="113" applyNumberFormat="0" applyProtection="0">
      <alignment horizontal="right" vertical="center"/>
    </xf>
    <xf numFmtId="0" fontId="24" fillId="28" borderId="200" applyNumberFormat="0" applyAlignment="0" applyProtection="0"/>
    <xf numFmtId="4" fontId="45" fillId="21" borderId="113" applyNumberFormat="0" applyProtection="0">
      <alignment horizontal="right" vertical="center"/>
    </xf>
    <xf numFmtId="4" fontId="45" fillId="27" borderId="148" applyNumberFormat="0" applyProtection="0">
      <alignment horizontal="right" vertical="center"/>
    </xf>
    <xf numFmtId="0" fontId="42" fillId="19" borderId="95" applyNumberFormat="0" applyAlignment="0" applyProtection="0"/>
    <xf numFmtId="0" fontId="4" fillId="66" borderId="106" applyNumberFormat="0" applyFont="0" applyAlignment="0" applyProtection="0"/>
    <xf numFmtId="0" fontId="45" fillId="28" borderId="113" applyNumberFormat="0" applyProtection="0">
      <alignment horizontal="left" vertical="center" indent="1"/>
    </xf>
    <xf numFmtId="4" fontId="55" fillId="91" borderId="105" applyNumberFormat="0" applyProtection="0">
      <alignment horizontal="right" vertical="center"/>
    </xf>
    <xf numFmtId="4" fontId="45" fillId="15" borderId="113" applyNumberFormat="0" applyProtection="0">
      <alignment horizontal="right" vertical="center"/>
    </xf>
    <xf numFmtId="4" fontId="4" fillId="31" borderId="135" applyNumberFormat="0" applyProtection="0">
      <alignment horizontal="left" vertical="center" indent="1"/>
    </xf>
    <xf numFmtId="0" fontId="45" fillId="24" borderId="113" applyNumberFormat="0" applyProtection="0">
      <alignment horizontal="left" vertical="center" indent="1"/>
    </xf>
    <xf numFmtId="0" fontId="45" fillId="88" borderId="113" applyNumberFormat="0" applyProtection="0">
      <alignment horizontal="left" vertical="center" indent="1"/>
    </xf>
    <xf numFmtId="4" fontId="45" fillId="65" borderId="113" applyNumberFormat="0" applyProtection="0">
      <alignment vertical="center"/>
    </xf>
    <xf numFmtId="4" fontId="45" fillId="0" borderId="131" applyNumberFormat="0" applyProtection="0">
      <alignment horizontal="right" vertical="center"/>
    </xf>
    <xf numFmtId="0" fontId="4" fillId="66" borderId="132" applyNumberFormat="0" applyFont="0" applyAlignment="0" applyProtection="0"/>
    <xf numFmtId="4" fontId="45" fillId="58" borderId="135" applyNumberFormat="0" applyProtection="0">
      <alignment horizontal="right" vertical="center"/>
    </xf>
    <xf numFmtId="4" fontId="45" fillId="15" borderId="122" applyNumberFormat="0" applyProtection="0">
      <alignment horizontal="right" vertical="center"/>
    </xf>
    <xf numFmtId="0" fontId="45" fillId="28" borderId="148" applyNumberFormat="0" applyProtection="0">
      <alignment horizontal="left" vertical="center" indent="1"/>
    </xf>
    <xf numFmtId="4" fontId="45" fillId="22" borderId="139" applyNumberFormat="0" applyProtection="0">
      <alignment horizontal="right" vertical="center"/>
    </xf>
    <xf numFmtId="4" fontId="45" fillId="67" borderId="122" applyNumberFormat="0" applyProtection="0">
      <alignment horizontal="left" vertical="center" indent="1"/>
    </xf>
    <xf numFmtId="0" fontId="45" fillId="20" borderId="157" applyNumberFormat="0" applyProtection="0">
      <alignment horizontal="left" vertical="center" indent="1"/>
    </xf>
    <xf numFmtId="4" fontId="45" fillId="29" borderId="166" applyNumberFormat="0" applyProtection="0">
      <alignment horizontal="right" vertical="center"/>
    </xf>
    <xf numFmtId="4" fontId="45" fillId="0" borderId="157" applyNumberFormat="0" applyProtection="0">
      <alignment horizontal="right" vertical="center"/>
    </xf>
    <xf numFmtId="4" fontId="4" fillId="31" borderId="205" applyNumberFormat="0" applyProtection="0">
      <alignment horizontal="left" vertical="center" indent="1"/>
    </xf>
    <xf numFmtId="0" fontId="28" fillId="0" borderId="182" applyNumberFormat="0" applyFill="0" applyAlignment="0" applyProtection="0"/>
    <xf numFmtId="0" fontId="45" fillId="28" borderId="201" applyNumberFormat="0" applyProtection="0">
      <alignment horizontal="left" vertical="center" indent="1"/>
    </xf>
    <xf numFmtId="0" fontId="4" fillId="66" borderId="185" applyNumberFormat="0" applyFont="0" applyAlignment="0" applyProtection="0"/>
    <xf numFmtId="4" fontId="45" fillId="26" borderId="148" applyNumberFormat="0" applyProtection="0">
      <alignment horizontal="right" vertical="center"/>
    </xf>
    <xf numFmtId="4" fontId="45" fillId="15" borderId="139" applyNumberFormat="0" applyProtection="0">
      <alignment horizontal="right" vertical="center"/>
    </xf>
    <xf numFmtId="4" fontId="45" fillId="0" borderId="131" applyNumberFormat="0" applyProtection="0">
      <alignment horizontal="right" vertical="center"/>
    </xf>
    <xf numFmtId="0" fontId="45" fillId="24" borderId="139" applyNumberFormat="0" applyProtection="0">
      <alignment horizontal="left" vertical="center" indent="1"/>
    </xf>
    <xf numFmtId="0" fontId="45" fillId="20" borderId="131" applyNumberFormat="0" applyProtection="0">
      <alignment horizontal="left" vertical="center" indent="1"/>
    </xf>
    <xf numFmtId="4" fontId="4" fillId="31" borderId="161" applyNumberFormat="0" applyProtection="0">
      <alignment horizontal="left" vertical="center" indent="1"/>
    </xf>
    <xf numFmtId="0" fontId="4" fillId="66" borderId="132" applyNumberFormat="0" applyFont="0" applyAlignment="0" applyProtection="0"/>
    <xf numFmtId="0" fontId="45" fillId="20" borderId="166" applyNumberFormat="0" applyProtection="0">
      <alignment horizontal="left" vertical="center" indent="1"/>
    </xf>
    <xf numFmtId="4" fontId="45" fillId="67" borderId="175" applyNumberFormat="0" applyProtection="0">
      <alignment horizontal="left" vertical="center" indent="1"/>
    </xf>
    <xf numFmtId="4" fontId="45" fillId="22" borderId="113" applyNumberFormat="0" applyProtection="0">
      <alignment horizontal="right" vertical="center"/>
    </xf>
    <xf numFmtId="0" fontId="42" fillId="19" borderId="104" applyNumberFormat="0" applyAlignment="0" applyProtection="0"/>
    <xf numFmtId="4" fontId="45" fillId="21" borderId="109" applyNumberFormat="0" applyProtection="0">
      <alignment horizontal="left" vertical="center" indent="1"/>
    </xf>
    <xf numFmtId="0" fontId="16" fillId="66" borderId="132" applyNumberFormat="0" applyFont="0" applyAlignment="0" applyProtection="0"/>
    <xf numFmtId="4" fontId="45" fillId="71" borderId="113" applyNumberFormat="0" applyProtection="0">
      <alignment horizontal="right" vertical="center"/>
    </xf>
    <xf numFmtId="4" fontId="45" fillId="58" borderId="197" applyNumberFormat="0" applyProtection="0">
      <alignment horizontal="right" vertical="center"/>
    </xf>
    <xf numFmtId="4" fontId="45" fillId="22" borderId="105" applyNumberFormat="0" applyProtection="0">
      <alignment horizontal="right" vertical="center"/>
    </xf>
    <xf numFmtId="4" fontId="45" fillId="26" borderId="105" applyNumberFormat="0" applyProtection="0">
      <alignment horizontal="right" vertical="center"/>
    </xf>
    <xf numFmtId="0" fontId="45" fillId="20" borderId="105" applyNumberFormat="0" applyProtection="0">
      <alignment horizontal="left" vertical="center" indent="1"/>
    </xf>
    <xf numFmtId="4" fontId="4" fillId="31" borderId="135" applyNumberFormat="0" applyProtection="0">
      <alignment horizontal="left" vertical="center" indent="1"/>
    </xf>
    <xf numFmtId="4" fontId="45" fillId="59" borderId="139" applyNumberFormat="0" applyProtection="0">
      <alignment horizontal="right" vertical="center"/>
    </xf>
    <xf numFmtId="4" fontId="45" fillId="0" borderId="96" applyNumberFormat="0" applyProtection="0">
      <alignment horizontal="right" vertical="center"/>
    </xf>
    <xf numFmtId="0" fontId="45" fillId="24" borderId="96" applyNumberFormat="0" applyProtection="0">
      <alignment horizontal="left" vertical="center" indent="1"/>
    </xf>
    <xf numFmtId="0" fontId="45" fillId="88" borderId="96" applyNumberFormat="0" applyProtection="0">
      <alignment horizontal="left" vertical="center" indent="1"/>
    </xf>
    <xf numFmtId="4" fontId="4" fillId="31" borderId="100" applyNumberFormat="0" applyProtection="0">
      <alignment horizontal="left" vertical="center" indent="1"/>
    </xf>
    <xf numFmtId="4" fontId="45" fillId="59" borderId="122" applyNumberFormat="0" applyProtection="0">
      <alignment horizontal="right" vertical="center"/>
    </xf>
    <xf numFmtId="4" fontId="45" fillId="34" borderId="113" applyNumberFormat="0" applyProtection="0">
      <alignment horizontal="left" vertical="center" indent="1"/>
    </xf>
    <xf numFmtId="0" fontId="52" fillId="21" borderId="151" applyNumberFormat="0" applyProtection="0">
      <alignment horizontal="left" vertical="top" indent="1"/>
    </xf>
    <xf numFmtId="4" fontId="55" fillId="91" borderId="96" applyNumberFormat="0" applyProtection="0">
      <alignment horizontal="right" vertical="center"/>
    </xf>
    <xf numFmtId="4" fontId="45" fillId="58" borderId="109" applyNumberFormat="0" applyProtection="0">
      <alignment horizontal="right" vertical="center"/>
    </xf>
    <xf numFmtId="0" fontId="4" fillId="66" borderId="88" applyNumberFormat="0" applyFont="0" applyAlignment="0" applyProtection="0"/>
    <xf numFmtId="0" fontId="52" fillId="66" borderId="108" applyNumberFormat="0" applyProtection="0">
      <alignment horizontal="left" vertical="top" indent="1"/>
    </xf>
    <xf numFmtId="0" fontId="4" fillId="66" borderId="97" applyNumberFormat="0" applyFont="0" applyAlignment="0" applyProtection="0"/>
    <xf numFmtId="0" fontId="28" fillId="0" borderId="85" applyNumberFormat="0" applyFill="0" applyAlignment="0" applyProtection="0"/>
    <xf numFmtId="0" fontId="4" fillId="66" borderId="97" applyNumberFormat="0" applyFont="0" applyAlignment="0" applyProtection="0"/>
    <xf numFmtId="0" fontId="42" fillId="19" borderId="86" applyNumberFormat="0" applyAlignment="0" applyProtection="0"/>
    <xf numFmtId="4" fontId="45" fillId="21" borderId="91" applyNumberFormat="0" applyProtection="0">
      <alignment horizontal="left" vertical="center" indent="1"/>
    </xf>
    <xf numFmtId="0" fontId="16" fillId="66" borderId="79" applyNumberFormat="0" applyFont="0" applyAlignment="0" applyProtection="0"/>
    <xf numFmtId="0" fontId="4" fillId="66" borderId="79" applyNumberFormat="0" applyFont="0" applyAlignment="0" applyProtection="0"/>
    <xf numFmtId="4" fontId="45" fillId="71" borderId="131" applyNumberFormat="0" applyProtection="0">
      <alignment horizontal="right" vertical="center"/>
    </xf>
    <xf numFmtId="4" fontId="45" fillId="27" borderId="105" applyNumberFormat="0" applyProtection="0">
      <alignment horizontal="right" vertical="center"/>
    </xf>
    <xf numFmtId="4" fontId="45" fillId="34" borderId="175" applyNumberFormat="0" applyProtection="0">
      <alignment horizontal="left" vertical="center" indent="1"/>
    </xf>
    <xf numFmtId="0" fontId="42" fillId="19" borderId="86" applyNumberFormat="0" applyAlignment="0" applyProtection="0"/>
    <xf numFmtId="0" fontId="24" fillId="28" borderId="77" applyNumberFormat="0" applyAlignment="0" applyProtection="0"/>
    <xf numFmtId="0" fontId="23" fillId="28" borderId="77" applyNumberFormat="0" applyAlignment="0" applyProtection="0"/>
    <xf numFmtId="0" fontId="21" fillId="28" borderId="80" applyNumberFormat="0" applyAlignment="0" applyProtection="0"/>
    <xf numFmtId="4" fontId="45" fillId="27" borderId="122" applyNumberFormat="0" applyProtection="0">
      <alignment horizontal="right" vertical="center"/>
    </xf>
    <xf numFmtId="0" fontId="52" fillId="21" borderId="134" applyNumberFormat="0" applyProtection="0">
      <alignment horizontal="left" vertical="top" indent="1"/>
    </xf>
    <xf numFmtId="4" fontId="45" fillId="65" borderId="87" applyNumberFormat="0" applyProtection="0">
      <alignment vertical="center"/>
    </xf>
    <xf numFmtId="4" fontId="45" fillId="65" borderId="87" applyNumberFormat="0" applyProtection="0">
      <alignment vertical="center"/>
    </xf>
    <xf numFmtId="4" fontId="45" fillId="67" borderId="87" applyNumberFormat="0" applyProtection="0">
      <alignment horizontal="left" vertical="center" indent="1"/>
    </xf>
    <xf numFmtId="4" fontId="45" fillId="34" borderId="87" applyNumberFormat="0" applyProtection="0">
      <alignment horizontal="left" vertical="center" indent="1"/>
    </xf>
    <xf numFmtId="0" fontId="46" fillId="28" borderId="177" applyNumberFormat="0" applyAlignment="0" applyProtection="0"/>
    <xf numFmtId="4" fontId="45" fillId="26" borderId="87" applyNumberFormat="0" applyProtection="0">
      <alignment horizontal="right" vertical="center"/>
    </xf>
    <xf numFmtId="0" fontId="4" fillId="66" borderId="114" applyNumberFormat="0" applyFont="0" applyAlignment="0" applyProtection="0"/>
    <xf numFmtId="4" fontId="45" fillId="67" borderId="87" applyNumberFormat="0" applyProtection="0">
      <alignment horizontal="left" vertical="center" indent="1"/>
    </xf>
    <xf numFmtId="4" fontId="45" fillId="34" borderId="87" applyNumberFormat="0" applyProtection="0">
      <alignment horizontal="left" vertical="center" indent="1"/>
    </xf>
    <xf numFmtId="4" fontId="45" fillId="15" borderId="87" applyNumberFormat="0" applyProtection="0">
      <alignment horizontal="right" vertical="center"/>
    </xf>
    <xf numFmtId="4" fontId="45" fillId="22" borderId="87" applyNumberFormat="0" applyProtection="0">
      <alignment horizontal="right" vertical="center"/>
    </xf>
    <xf numFmtId="4" fontId="45" fillId="59" borderId="78" applyNumberFormat="0" applyProtection="0">
      <alignment horizontal="right" vertical="center"/>
    </xf>
    <xf numFmtId="0" fontId="45" fillId="20" borderId="87" applyNumberFormat="0" applyProtection="0">
      <alignment horizontal="left" vertical="center" indent="1"/>
    </xf>
    <xf numFmtId="0" fontId="28" fillId="0" borderId="103" applyNumberFormat="0" applyFill="0" applyAlignment="0" applyProtection="0"/>
    <xf numFmtId="4" fontId="45" fillId="35" borderId="148" applyNumberFormat="0" applyProtection="0">
      <alignment horizontal="right" vertical="center"/>
    </xf>
    <xf numFmtId="4" fontId="45" fillId="91" borderId="78" applyNumberFormat="0" applyProtection="0">
      <alignment horizontal="right" vertical="center"/>
    </xf>
    <xf numFmtId="4" fontId="45" fillId="0" borderId="78" applyNumberFormat="0" applyProtection="0">
      <alignment horizontal="right" vertical="center"/>
    </xf>
    <xf numFmtId="4" fontId="45" fillId="29" borderId="87" applyNumberFormat="0" applyProtection="0">
      <alignment horizontal="right" vertical="center"/>
    </xf>
    <xf numFmtId="0" fontId="45" fillId="20" borderId="78" applyNumberFormat="0" applyProtection="0">
      <alignment horizontal="left" vertical="center" indent="1"/>
    </xf>
    <xf numFmtId="0" fontId="45" fillId="24" borderId="78" applyNumberFormat="0" applyProtection="0">
      <alignment horizontal="left" vertical="center" indent="1"/>
    </xf>
    <xf numFmtId="0" fontId="45" fillId="88" borderId="78" applyNumberFormat="0" applyProtection="0">
      <alignment horizontal="left" vertical="center" indent="1"/>
    </xf>
    <xf numFmtId="4" fontId="45" fillId="21" borderId="82" applyNumberFormat="0" applyProtection="0">
      <alignment horizontal="left" vertical="center" indent="1"/>
    </xf>
    <xf numFmtId="4" fontId="45" fillId="20" borderId="82" applyNumberFormat="0" applyProtection="0">
      <alignment horizontal="left" vertical="center" indent="1"/>
    </xf>
    <xf numFmtId="4" fontId="45" fillId="21" borderId="78" applyNumberFormat="0" applyProtection="0">
      <alignment horizontal="right" vertical="center"/>
    </xf>
    <xf numFmtId="4" fontId="4" fillId="31" borderId="82" applyNumberFormat="0" applyProtection="0">
      <alignment horizontal="left" vertical="center" indent="1"/>
    </xf>
    <xf numFmtId="4" fontId="4" fillId="31" borderId="82" applyNumberFormat="0" applyProtection="0">
      <alignment horizontal="left" vertical="center" indent="1"/>
    </xf>
    <xf numFmtId="4" fontId="45" fillId="80" borderId="82" applyNumberFormat="0" applyProtection="0">
      <alignment horizontal="left" vertical="center" indent="1"/>
    </xf>
    <xf numFmtId="4" fontId="45" fillId="26" borderId="78" applyNumberFormat="0" applyProtection="0">
      <alignment horizontal="right" vertical="center"/>
    </xf>
    <xf numFmtId="4" fontId="45" fillId="22" borderId="78" applyNumberFormat="0" applyProtection="0">
      <alignment horizontal="right" vertical="center"/>
    </xf>
    <xf numFmtId="4" fontId="45" fillId="29" borderId="78" applyNumberFormat="0" applyProtection="0">
      <alignment horizontal="right" vertical="center"/>
    </xf>
    <xf numFmtId="4" fontId="45" fillId="34" borderId="78" applyNumberFormat="0" applyProtection="0">
      <alignment horizontal="left" vertical="center" indent="1"/>
    </xf>
    <xf numFmtId="4" fontId="45" fillId="67" borderId="78" applyNumberFormat="0" applyProtection="0">
      <alignment horizontal="left" vertical="center" indent="1"/>
    </xf>
    <xf numFmtId="4" fontId="45" fillId="65" borderId="78" applyNumberFormat="0" applyProtection="0">
      <alignment vertical="center"/>
    </xf>
    <xf numFmtId="4" fontId="45" fillId="65" borderId="78" applyNumberFormat="0" applyProtection="0">
      <alignment vertical="center"/>
    </xf>
    <xf numFmtId="4" fontId="45" fillId="58" borderId="126" applyNumberFormat="0" applyProtection="0">
      <alignment horizontal="right" vertical="center"/>
    </xf>
    <xf numFmtId="0" fontId="4" fillId="66" borderId="88" applyNumberFormat="0" applyFont="0" applyAlignment="0" applyProtection="0"/>
    <xf numFmtId="0" fontId="52" fillId="21" borderId="99" applyNumberFormat="0" applyProtection="0">
      <alignment horizontal="left" vertical="top" indent="1"/>
    </xf>
    <xf numFmtId="4" fontId="45" fillId="65" borderId="87" applyNumberFormat="0" applyProtection="0">
      <alignment vertical="center"/>
    </xf>
    <xf numFmtId="4" fontId="45" fillId="71" borderId="87" applyNumberFormat="0" applyProtection="0">
      <alignment horizontal="right" vertical="center"/>
    </xf>
    <xf numFmtId="4" fontId="45" fillId="58" borderId="91" applyNumberFormat="0" applyProtection="0">
      <alignment horizontal="right" vertical="center"/>
    </xf>
    <xf numFmtId="4" fontId="45" fillId="27" borderId="87" applyNumberFormat="0" applyProtection="0">
      <alignment horizontal="right" vertical="center"/>
    </xf>
    <xf numFmtId="4" fontId="45" fillId="35" borderId="87" applyNumberFormat="0" applyProtection="0">
      <alignment horizontal="right" vertical="center"/>
    </xf>
    <xf numFmtId="4" fontId="45" fillId="59" borderId="87" applyNumberFormat="0" applyProtection="0">
      <alignment horizontal="right" vertical="center"/>
    </xf>
    <xf numFmtId="4" fontId="45" fillId="29" borderId="87" applyNumberFormat="0" applyProtection="0">
      <alignment horizontal="right" vertical="center"/>
    </xf>
    <xf numFmtId="4" fontId="45" fillId="15" borderId="113" applyNumberFormat="0" applyProtection="0">
      <alignment horizontal="right" vertical="center"/>
    </xf>
    <xf numFmtId="4" fontId="45" fillId="34" borderId="96" applyNumberFormat="0" applyProtection="0">
      <alignment horizontal="left" vertical="center" indent="1"/>
    </xf>
    <xf numFmtId="0" fontId="25" fillId="60" borderId="78" applyNumberFormat="0" applyAlignment="0" applyProtection="0"/>
    <xf numFmtId="4" fontId="45" fillId="67" borderId="122" applyNumberFormat="0" applyProtection="0">
      <alignment horizontal="left" vertical="center" indent="1"/>
    </xf>
    <xf numFmtId="4" fontId="4" fillId="31" borderId="82" applyNumberFormat="0" applyProtection="0">
      <alignment horizontal="left" vertical="center" indent="1"/>
    </xf>
    <xf numFmtId="4" fontId="4" fillId="31" borderId="82" applyNumberFormat="0" applyProtection="0">
      <alignment horizontal="left" vertical="center" indent="1"/>
    </xf>
    <xf numFmtId="0" fontId="27" fillId="19" borderId="121" applyNumberFormat="0" applyAlignment="0" applyProtection="0"/>
    <xf numFmtId="0" fontId="45" fillId="20" borderId="105" applyNumberFormat="0" applyProtection="0">
      <alignment horizontal="left" vertical="center" indent="1"/>
    </xf>
    <xf numFmtId="0" fontId="4" fillId="66" borderId="97" applyNumberFormat="0" applyFont="0" applyAlignment="0" applyProtection="0"/>
    <xf numFmtId="0" fontId="4" fillId="66" borderId="79" applyNumberFormat="0" applyFont="0" applyAlignment="0" applyProtection="0"/>
    <xf numFmtId="0" fontId="46" fillId="28" borderId="89" applyNumberFormat="0" applyAlignment="0" applyProtection="0"/>
    <xf numFmtId="4" fontId="4" fillId="31" borderId="91" applyNumberFormat="0" applyProtection="0">
      <alignment horizontal="left" vertical="center" indent="1"/>
    </xf>
    <xf numFmtId="0" fontId="42" fillId="19" borderId="86" applyNumberFormat="0" applyAlignment="0" applyProtection="0"/>
    <xf numFmtId="0" fontId="42" fillId="19" borderId="104" applyNumberFormat="0" applyAlignment="0" applyProtection="0"/>
    <xf numFmtId="0" fontId="42" fillId="19" borderId="95" applyNumberFormat="0" applyAlignment="0" applyProtection="0"/>
    <xf numFmtId="0" fontId="45" fillId="88" borderId="122" applyNumberFormat="0" applyProtection="0">
      <alignment horizontal="left" vertical="center" indent="1"/>
    </xf>
    <xf numFmtId="4" fontId="45" fillId="15" borderId="122" applyNumberFormat="0" applyProtection="0">
      <alignment horizontal="right" vertical="center"/>
    </xf>
    <xf numFmtId="0" fontId="24" fillId="28" borderId="112" applyNumberFormat="0" applyAlignment="0" applyProtection="0"/>
    <xf numFmtId="4" fontId="45" fillId="65" borderId="96" applyNumberFormat="0" applyProtection="0">
      <alignment vertical="center"/>
    </xf>
    <xf numFmtId="4" fontId="45" fillId="34" borderId="87" applyNumberFormat="0" applyProtection="0">
      <alignment horizontal="left" vertical="center" indent="1"/>
    </xf>
    <xf numFmtId="0" fontId="29" fillId="0" borderId="129" applyNumberFormat="0" applyFill="0" applyAlignment="0" applyProtection="0"/>
    <xf numFmtId="4" fontId="45" fillId="34" borderId="122" applyNumberFormat="0" applyProtection="0">
      <alignment horizontal="left" vertical="center" indent="1"/>
    </xf>
    <xf numFmtId="4" fontId="45" fillId="91" borderId="87" applyNumberFormat="0" applyProtection="0">
      <alignment horizontal="right" vertical="center"/>
    </xf>
    <xf numFmtId="4" fontId="45" fillId="59" borderId="122" applyNumberFormat="0" applyProtection="0">
      <alignment horizontal="right" vertical="center"/>
    </xf>
    <xf numFmtId="0" fontId="23" fillId="28" borderId="95" applyNumberFormat="0" applyAlignment="0" applyProtection="0"/>
    <xf numFmtId="4" fontId="45" fillId="71" borderId="96" applyNumberFormat="0" applyProtection="0">
      <alignment horizontal="right" vertical="center"/>
    </xf>
    <xf numFmtId="4" fontId="45" fillId="21" borderId="87" applyNumberFormat="0" applyProtection="0">
      <alignment horizontal="right" vertical="center"/>
    </xf>
    <xf numFmtId="0" fontId="45" fillId="20" borderId="99" applyNumberFormat="0" applyProtection="0">
      <alignment horizontal="left" vertical="top" indent="1"/>
    </xf>
    <xf numFmtId="4" fontId="4" fillId="31" borderId="126" applyNumberFormat="0" applyProtection="0">
      <alignment horizontal="left" vertical="center" indent="1"/>
    </xf>
    <xf numFmtId="0" fontId="46" fillId="28" borderId="98" applyNumberFormat="0" applyAlignment="0" applyProtection="0"/>
    <xf numFmtId="0" fontId="23" fillId="28" borderId="112" applyNumberFormat="0" applyAlignment="0" applyProtection="0"/>
    <xf numFmtId="4" fontId="45" fillId="59" borderId="96" applyNumberFormat="0" applyProtection="0">
      <alignment horizontal="right" vertical="center"/>
    </xf>
    <xf numFmtId="4" fontId="45" fillId="27" borderId="96" applyNumberFormat="0" applyProtection="0">
      <alignment horizontal="right" vertical="center"/>
    </xf>
    <xf numFmtId="4" fontId="45" fillId="27" borderId="96" applyNumberFormat="0" applyProtection="0">
      <alignment horizontal="right" vertical="center"/>
    </xf>
    <xf numFmtId="4" fontId="45" fillId="58" borderId="100" applyNumberFormat="0" applyProtection="0">
      <alignment horizontal="right" vertical="center"/>
    </xf>
    <xf numFmtId="4" fontId="45" fillId="34" borderId="78" applyNumberFormat="0" applyProtection="0">
      <alignment horizontal="left" vertical="center" indent="1"/>
    </xf>
    <xf numFmtId="4" fontId="4" fillId="31" borderId="100" applyNumberFormat="0" applyProtection="0">
      <alignment horizontal="left" vertical="center" indent="1"/>
    </xf>
    <xf numFmtId="0" fontId="21" fillId="28" borderId="107" applyNumberFormat="0" applyAlignment="0" applyProtection="0"/>
    <xf numFmtId="4" fontId="55" fillId="91" borderId="78" applyNumberFormat="0" applyProtection="0">
      <alignment horizontal="right" vertical="center"/>
    </xf>
    <xf numFmtId="4" fontId="45" fillId="27" borderId="87" applyNumberFormat="0" applyProtection="0">
      <alignment horizontal="right" vertical="center"/>
    </xf>
    <xf numFmtId="4" fontId="53" fillId="93" borderId="82" applyNumberFormat="0" applyProtection="0">
      <alignment horizontal="left" vertical="center" indent="1"/>
    </xf>
    <xf numFmtId="0" fontId="52" fillId="21" borderId="81" applyNumberFormat="0" applyProtection="0">
      <alignment horizontal="left" vertical="top" indent="1"/>
    </xf>
    <xf numFmtId="4" fontId="45" fillId="34" borderId="78" applyNumberFormat="0" applyProtection="0">
      <alignment horizontal="left" vertical="center" indent="1"/>
    </xf>
    <xf numFmtId="4" fontId="45" fillId="0" borderId="78" applyNumberFormat="0" applyProtection="0">
      <alignment horizontal="right" vertical="center"/>
    </xf>
    <xf numFmtId="0" fontId="52" fillId="66" borderId="81" applyNumberFormat="0" applyProtection="0">
      <alignment horizontal="left" vertical="top" indent="1"/>
    </xf>
    <xf numFmtId="4" fontId="52" fillId="28" borderId="81" applyNumberFormat="0" applyProtection="0">
      <alignment horizontal="left" vertical="center" indent="1"/>
    </xf>
    <xf numFmtId="0" fontId="45" fillId="20" borderId="90" applyNumberFormat="0" applyProtection="0">
      <alignment horizontal="left" vertical="top" indent="1"/>
    </xf>
    <xf numFmtId="4" fontId="52" fillId="66" borderId="81" applyNumberFormat="0" applyProtection="0">
      <alignment vertical="center"/>
    </xf>
    <xf numFmtId="0" fontId="35" fillId="31" borderId="83" applyBorder="0"/>
    <xf numFmtId="4" fontId="45" fillId="80" borderId="82" applyNumberFormat="0" applyProtection="0">
      <alignment horizontal="left" vertical="center" indent="1"/>
    </xf>
    <xf numFmtId="0" fontId="45" fillId="24" borderId="78" applyNumberFormat="0" applyProtection="0">
      <alignment horizontal="left" vertical="center" indent="1"/>
    </xf>
    <xf numFmtId="0" fontId="45" fillId="21" borderId="81" applyNumberFormat="0" applyProtection="0">
      <alignment horizontal="left" vertical="top" indent="1"/>
    </xf>
    <xf numFmtId="0" fontId="45" fillId="88" borderId="78" applyNumberFormat="0" applyProtection="0">
      <alignment horizontal="left" vertical="center" indent="1"/>
    </xf>
    <xf numFmtId="0" fontId="45" fillId="31" borderId="81" applyNumberFormat="0" applyProtection="0">
      <alignment horizontal="left" vertical="top" indent="1"/>
    </xf>
    <xf numFmtId="0" fontId="45" fillId="28" borderId="78" applyNumberFormat="0" applyProtection="0">
      <alignment horizontal="left" vertical="center" indent="1"/>
    </xf>
    <xf numFmtId="4" fontId="45" fillId="21" borderId="82" applyNumberFormat="0" applyProtection="0">
      <alignment horizontal="left" vertical="center" indent="1"/>
    </xf>
    <xf numFmtId="4" fontId="45" fillId="20" borderId="82" applyNumberFormat="0" applyProtection="0">
      <alignment horizontal="left" vertical="center" indent="1"/>
    </xf>
    <xf numFmtId="4" fontId="45" fillId="21" borderId="78" applyNumberFormat="0" applyProtection="0">
      <alignment horizontal="right" vertical="center"/>
    </xf>
    <xf numFmtId="4" fontId="4" fillId="31" borderId="82" applyNumberFormat="0" applyProtection="0">
      <alignment horizontal="left" vertical="center" indent="1"/>
    </xf>
    <xf numFmtId="4" fontId="4" fillId="31" borderId="82" applyNumberFormat="0" applyProtection="0">
      <alignment horizontal="left" vertical="center" indent="1"/>
    </xf>
    <xf numFmtId="0" fontId="25" fillId="60" borderId="78" applyNumberFormat="0" applyAlignment="0" applyProtection="0"/>
    <xf numFmtId="0" fontId="28" fillId="0" borderId="76" applyNumberFormat="0" applyFill="0" applyAlignment="0" applyProtection="0"/>
    <xf numFmtId="0" fontId="28" fillId="0" borderId="76" applyNumberFormat="0" applyFill="0" applyAlignment="0" applyProtection="0"/>
    <xf numFmtId="0" fontId="28" fillId="0" borderId="76" applyNumberFormat="0" applyFill="0" applyAlignment="0" applyProtection="0"/>
    <xf numFmtId="0" fontId="28" fillId="0" borderId="76" applyNumberFormat="0" applyFill="0" applyAlignment="0" applyProtection="0"/>
    <xf numFmtId="0" fontId="28" fillId="0" borderId="76" applyNumberFormat="0" applyFill="0" applyAlignment="0" applyProtection="0"/>
    <xf numFmtId="0" fontId="28" fillId="0" borderId="76" applyNumberFormat="0" applyFill="0" applyAlignment="0" applyProtection="0"/>
    <xf numFmtId="0" fontId="28" fillId="0" borderId="76" applyNumberFormat="0" applyFill="0" applyAlignment="0" applyProtection="0"/>
    <xf numFmtId="0" fontId="28" fillId="0" borderId="76" applyNumberFormat="0" applyFill="0" applyAlignment="0" applyProtection="0"/>
    <xf numFmtId="0" fontId="28" fillId="0" borderId="76" applyNumberFormat="0" applyFill="0" applyAlignment="0" applyProtection="0"/>
    <xf numFmtId="0" fontId="28" fillId="0" borderId="76" applyNumberFormat="0" applyFill="0" applyAlignment="0" applyProtection="0"/>
    <xf numFmtId="4" fontId="45" fillId="0" borderId="157" applyNumberFormat="0" applyProtection="0">
      <alignment horizontal="right" vertical="center"/>
    </xf>
    <xf numFmtId="4" fontId="45" fillId="29" borderId="228" applyNumberFormat="0" applyProtection="0">
      <alignment horizontal="right" vertical="center"/>
    </xf>
    <xf numFmtId="0" fontId="4" fillId="66" borderId="176" applyNumberFormat="0" applyFont="0" applyAlignment="0" applyProtection="0"/>
    <xf numFmtId="0" fontId="52" fillId="66" borderId="169" applyNumberFormat="0" applyProtection="0">
      <alignment horizontal="left" vertical="top" indent="1"/>
    </xf>
    <xf numFmtId="4" fontId="45" fillId="0" borderId="105" applyNumberFormat="0" applyProtection="0">
      <alignment horizontal="right" vertical="center"/>
    </xf>
    <xf numFmtId="0" fontId="16" fillId="66" borderId="97" applyNumberFormat="0" applyFont="0" applyAlignment="0" applyProtection="0"/>
    <xf numFmtId="0" fontId="4" fillId="66" borderId="97" applyNumberFormat="0" applyFont="0" applyAlignment="0" applyProtection="0"/>
    <xf numFmtId="4" fontId="45" fillId="34" borderId="122" applyNumberFormat="0" applyProtection="0">
      <alignment horizontal="left" vertical="center" indent="1"/>
    </xf>
    <xf numFmtId="4" fontId="45" fillId="59" borderId="96" applyNumberFormat="0" applyProtection="0">
      <alignment horizontal="right" vertical="center"/>
    </xf>
    <xf numFmtId="4" fontId="45" fillId="35" borderId="105" applyNumberFormat="0" applyProtection="0">
      <alignment horizontal="right" vertical="center"/>
    </xf>
    <xf numFmtId="4" fontId="4" fillId="31" borderId="100" applyNumberFormat="0" applyProtection="0">
      <alignment horizontal="left" vertical="center" indent="1"/>
    </xf>
    <xf numFmtId="4" fontId="45" fillId="80" borderId="117" applyNumberFormat="0" applyProtection="0">
      <alignment horizontal="left" vertical="center" indent="1"/>
    </xf>
    <xf numFmtId="0" fontId="4" fillId="66" borderId="88" applyNumberFormat="0" applyFont="0" applyAlignment="0" applyProtection="0"/>
    <xf numFmtId="0" fontId="4" fillId="66" borderId="88" applyNumberFormat="0" applyFont="0" applyAlignment="0" applyProtection="0"/>
    <xf numFmtId="0" fontId="52" fillId="66" borderId="99" applyNumberFormat="0" applyProtection="0">
      <alignment horizontal="left" vertical="top" indent="1"/>
    </xf>
    <xf numFmtId="0" fontId="52" fillId="21" borderId="125" applyNumberFormat="0" applyProtection="0">
      <alignment horizontal="left" vertical="top" indent="1"/>
    </xf>
    <xf numFmtId="4" fontId="4" fillId="31" borderId="100" applyNumberFormat="0" applyProtection="0">
      <alignment horizontal="left" vertical="center" indent="1"/>
    </xf>
    <xf numFmtId="0" fontId="45" fillId="20" borderId="78" applyNumberFormat="0" applyProtection="0">
      <alignment horizontal="left" vertical="center" indent="1"/>
    </xf>
    <xf numFmtId="0" fontId="45" fillId="24" borderId="81" applyNumberFormat="0" applyProtection="0">
      <alignment horizontal="left" vertical="top" indent="1"/>
    </xf>
    <xf numFmtId="0" fontId="45" fillId="24" borderId="81" applyNumberFormat="0" applyProtection="0">
      <alignment horizontal="left" vertical="top" indent="1"/>
    </xf>
    <xf numFmtId="0" fontId="35" fillId="31" borderId="83" applyBorder="0"/>
    <xf numFmtId="0" fontId="52" fillId="21" borderId="81" applyNumberFormat="0" applyProtection="0">
      <alignment horizontal="left" vertical="top" indent="1"/>
    </xf>
    <xf numFmtId="0" fontId="52" fillId="21" borderId="81" applyNumberFormat="0" applyProtection="0">
      <alignment horizontal="left" vertical="top" indent="1"/>
    </xf>
    <xf numFmtId="0" fontId="35" fillId="31" borderId="83" applyBorder="0"/>
    <xf numFmtId="4" fontId="45" fillId="34" borderId="78" applyNumberFormat="0" applyProtection="0">
      <alignment horizontal="left" vertical="center" indent="1"/>
    </xf>
    <xf numFmtId="4" fontId="45" fillId="34" borderId="78" applyNumberFormat="0" applyProtection="0">
      <alignment horizontal="left" vertical="center" indent="1"/>
    </xf>
    <xf numFmtId="4" fontId="52" fillId="28" borderId="81" applyNumberFormat="0" applyProtection="0">
      <alignment horizontal="left" vertical="center" indent="1"/>
    </xf>
    <xf numFmtId="4" fontId="45" fillId="34" borderId="78" applyNumberFormat="0" applyProtection="0">
      <alignment horizontal="left" vertical="center" indent="1"/>
    </xf>
    <xf numFmtId="4" fontId="45" fillId="91" borderId="78" applyNumberFormat="0" applyProtection="0">
      <alignment horizontal="right" vertical="center"/>
    </xf>
    <xf numFmtId="0" fontId="45" fillId="20" borderId="78" applyNumberFormat="0" applyProtection="0">
      <alignment horizontal="left" vertical="center" indent="1"/>
    </xf>
    <xf numFmtId="0" fontId="45" fillId="21" borderId="81" applyNumberFormat="0" applyProtection="0">
      <alignment horizontal="left" vertical="top" indent="1"/>
    </xf>
    <xf numFmtId="0" fontId="35" fillId="31" borderId="83" applyBorder="0"/>
    <xf numFmtId="4" fontId="52" fillId="28" borderId="81" applyNumberFormat="0" applyProtection="0">
      <alignment horizontal="left" vertical="center" indent="1"/>
    </xf>
    <xf numFmtId="4" fontId="15" fillId="68" borderId="80" applyNumberFormat="0" applyProtection="0">
      <alignment vertical="center"/>
    </xf>
    <xf numFmtId="4" fontId="52" fillId="28" borderId="81" applyNumberFormat="0" applyProtection="0">
      <alignment horizontal="left" vertical="center" indent="1"/>
    </xf>
    <xf numFmtId="4" fontId="45" fillId="0" borderId="78" applyNumberFormat="0" applyProtection="0">
      <alignment horizontal="right" vertical="center"/>
    </xf>
    <xf numFmtId="0" fontId="45" fillId="21" borderId="81" applyNumberFormat="0" applyProtection="0">
      <alignment horizontal="left" vertical="top" indent="1"/>
    </xf>
    <xf numFmtId="0" fontId="45" fillId="21" borderId="81" applyNumberFormat="0" applyProtection="0">
      <alignment horizontal="left" vertical="top" indent="1"/>
    </xf>
    <xf numFmtId="0" fontId="45" fillId="21" borderId="81" applyNumberFormat="0" applyProtection="0">
      <alignment horizontal="left" vertical="top" indent="1"/>
    </xf>
    <xf numFmtId="0" fontId="45" fillId="21" borderId="81" applyNumberFormat="0" applyProtection="0">
      <alignment horizontal="left" vertical="top" indent="1"/>
    </xf>
    <xf numFmtId="4" fontId="52" fillId="28" borderId="81" applyNumberFormat="0" applyProtection="0">
      <alignment horizontal="left" vertical="center" indent="1"/>
    </xf>
    <xf numFmtId="0" fontId="45" fillId="21" borderId="81" applyNumberFormat="0" applyProtection="0">
      <alignment horizontal="left" vertical="top" indent="1"/>
    </xf>
    <xf numFmtId="4" fontId="45" fillId="91" borderId="78" applyNumberFormat="0" applyProtection="0">
      <alignment horizontal="right" vertical="center"/>
    </xf>
    <xf numFmtId="4" fontId="52" fillId="28" borderId="81" applyNumberFormat="0" applyProtection="0">
      <alignment horizontal="left" vertical="center" indent="1"/>
    </xf>
    <xf numFmtId="0" fontId="35" fillId="31" borderId="83" applyBorder="0"/>
    <xf numFmtId="0" fontId="4" fillId="84" borderId="80" applyNumberFormat="0" applyProtection="0">
      <alignment horizontal="left" vertical="center" indent="1"/>
    </xf>
    <xf numFmtId="0" fontId="52" fillId="21" borderId="81" applyNumberFormat="0" applyProtection="0">
      <alignment horizontal="left" vertical="top" indent="1"/>
    </xf>
    <xf numFmtId="0" fontId="35" fillId="31" borderId="83" applyBorder="0"/>
    <xf numFmtId="0" fontId="35" fillId="31" borderId="83" applyBorder="0"/>
    <xf numFmtId="4" fontId="45" fillId="0" borderId="78" applyNumberFormat="0" applyProtection="0">
      <alignment horizontal="right" vertical="center"/>
    </xf>
    <xf numFmtId="0" fontId="4" fillId="84" borderId="80" applyNumberFormat="0" applyProtection="0">
      <alignment horizontal="left" vertical="center" indent="1"/>
    </xf>
    <xf numFmtId="4" fontId="45" fillId="91" borderId="78" applyNumberFormat="0" applyProtection="0">
      <alignment horizontal="right" vertical="center"/>
    </xf>
    <xf numFmtId="0" fontId="45" fillId="24" borderId="81" applyNumberFormat="0" applyProtection="0">
      <alignment horizontal="left" vertical="top" indent="1"/>
    </xf>
    <xf numFmtId="4" fontId="48" fillId="82" borderId="80" applyNumberFormat="0" applyProtection="0">
      <alignment horizontal="right" vertical="center"/>
    </xf>
    <xf numFmtId="0" fontId="45" fillId="21" borderId="81" applyNumberFormat="0" applyProtection="0">
      <alignment horizontal="left" vertical="top" indent="1"/>
    </xf>
    <xf numFmtId="0" fontId="45" fillId="20" borderId="78" applyNumberFormat="0" applyProtection="0">
      <alignment horizontal="left" vertical="center" indent="1"/>
    </xf>
    <xf numFmtId="4" fontId="15" fillId="68" borderId="80" applyNumberFormat="0" applyProtection="0">
      <alignment horizontal="left" vertical="center" indent="1"/>
    </xf>
    <xf numFmtId="4" fontId="45" fillId="91" borderId="78" applyNumberFormat="0" applyProtection="0">
      <alignment horizontal="right" vertical="center"/>
    </xf>
    <xf numFmtId="4" fontId="45" fillId="80" borderId="82" applyNumberFormat="0" applyProtection="0">
      <alignment horizontal="left" vertical="center" indent="1"/>
    </xf>
    <xf numFmtId="4" fontId="45" fillId="65" borderId="105" applyNumberFormat="0" applyProtection="0">
      <alignment vertical="center"/>
    </xf>
    <xf numFmtId="0" fontId="45" fillId="88" borderId="105" applyNumberFormat="0" applyProtection="0">
      <alignment horizontal="left" vertical="center" indent="1"/>
    </xf>
    <xf numFmtId="0" fontId="4" fillId="66" borderId="123" applyNumberFormat="0" applyFont="0" applyAlignment="0" applyProtection="0"/>
    <xf numFmtId="4" fontId="45" fillId="67" borderId="96" applyNumberFormat="0" applyProtection="0">
      <alignment horizontal="left" vertical="center" indent="1"/>
    </xf>
    <xf numFmtId="0" fontId="4" fillId="66" borderId="132" applyNumberFormat="0" applyFont="0" applyAlignment="0" applyProtection="0"/>
    <xf numFmtId="4" fontId="45" fillId="20" borderId="91" applyNumberFormat="0" applyProtection="0">
      <alignment horizontal="left" vertical="center" indent="1"/>
    </xf>
    <xf numFmtId="4" fontId="45" fillId="34" borderId="122" applyNumberFormat="0" applyProtection="0">
      <alignment horizontal="left" vertical="center" indent="1"/>
    </xf>
    <xf numFmtId="4" fontId="45" fillId="65" borderId="122" applyNumberFormat="0" applyProtection="0">
      <alignment vertical="center"/>
    </xf>
    <xf numFmtId="4" fontId="53" fillId="93" borderId="91" applyNumberFormat="0" applyProtection="0">
      <alignment horizontal="left" vertical="center" indent="1"/>
    </xf>
    <xf numFmtId="4" fontId="45" fillId="0" borderId="96" applyNumberFormat="0" applyProtection="0">
      <alignment horizontal="right" vertical="center"/>
    </xf>
    <xf numFmtId="0" fontId="46" fillId="28" borderId="98" applyNumberFormat="0" applyAlignment="0" applyProtection="0"/>
    <xf numFmtId="0" fontId="45" fillId="31" borderId="116" applyNumberFormat="0" applyProtection="0">
      <alignment horizontal="left" vertical="top" indent="1"/>
    </xf>
    <xf numFmtId="0" fontId="4" fillId="66" borderId="88" applyNumberFormat="0" applyFont="0" applyAlignment="0" applyProtection="0"/>
    <xf numFmtId="0" fontId="52" fillId="66" borderId="134" applyNumberFormat="0" applyProtection="0">
      <alignment horizontal="left" vertical="top" indent="1"/>
    </xf>
    <xf numFmtId="4" fontId="4" fillId="31" borderId="100" applyNumberFormat="0" applyProtection="0">
      <alignment horizontal="left" vertical="center" indent="1"/>
    </xf>
    <xf numFmtId="0" fontId="46" fillId="28" borderId="98" applyNumberFormat="0" applyAlignment="0" applyProtection="0"/>
    <xf numFmtId="0" fontId="28" fillId="0" borderId="103" applyNumberFormat="0" applyFill="0" applyAlignment="0" applyProtection="0"/>
    <xf numFmtId="0" fontId="45" fillId="20" borderId="105" applyNumberFormat="0" applyProtection="0">
      <alignment horizontal="left" vertical="center" indent="1"/>
    </xf>
    <xf numFmtId="0" fontId="45" fillId="88" borderId="96" applyNumberFormat="0" applyProtection="0">
      <alignment horizontal="left" vertical="center" indent="1"/>
    </xf>
    <xf numFmtId="0" fontId="45" fillId="28" borderId="96" applyNumberFormat="0" applyProtection="0">
      <alignment horizontal="left" vertical="center" indent="1"/>
    </xf>
    <xf numFmtId="4" fontId="45" fillId="21" borderId="100" applyNumberFormat="0" applyProtection="0">
      <alignment horizontal="left" vertical="center" indent="1"/>
    </xf>
    <xf numFmtId="4" fontId="45" fillId="20" borderId="100" applyNumberFormat="0" applyProtection="0">
      <alignment horizontal="left" vertical="center" indent="1"/>
    </xf>
    <xf numFmtId="0" fontId="24" fillId="28" borderId="86" applyNumberFormat="0" applyAlignment="0" applyProtection="0"/>
    <xf numFmtId="0" fontId="25" fillId="60" borderId="87" applyNumberFormat="0" applyAlignment="0" applyProtection="0"/>
    <xf numFmtId="4" fontId="45" fillId="27" borderId="113" applyNumberFormat="0" applyProtection="0">
      <alignment horizontal="right" vertical="center"/>
    </xf>
    <xf numFmtId="0" fontId="43" fillId="54" borderId="87" applyNumberFormat="0" applyAlignment="0" applyProtection="0"/>
    <xf numFmtId="0" fontId="42" fillId="19" borderId="86" applyNumberFormat="0" applyAlignment="0" applyProtection="0"/>
    <xf numFmtId="0" fontId="45" fillId="28" borderId="105" applyNumberFormat="0" applyProtection="0">
      <alignment horizontal="left" vertical="center" indent="1"/>
    </xf>
    <xf numFmtId="0" fontId="28" fillId="0" borderId="191" applyNumberFormat="0" applyFill="0" applyAlignment="0" applyProtection="0"/>
    <xf numFmtId="0" fontId="21" fillId="28" borderId="115" applyNumberFormat="0" applyAlignment="0" applyProtection="0"/>
    <xf numFmtId="4" fontId="45" fillId="34" borderId="113" applyNumberFormat="0" applyProtection="0">
      <alignment horizontal="left" vertical="center" indent="1"/>
    </xf>
    <xf numFmtId="4" fontId="45" fillId="21" borderId="126" applyNumberFormat="0" applyProtection="0">
      <alignment horizontal="left" vertical="center" indent="1"/>
    </xf>
    <xf numFmtId="4" fontId="45" fillId="26" borderId="113" applyNumberFormat="0" applyProtection="0">
      <alignment horizontal="right" vertical="center"/>
    </xf>
    <xf numFmtId="4" fontId="45" fillId="21" borderId="105" applyNumberFormat="0" applyProtection="0">
      <alignment horizontal="right" vertical="center"/>
    </xf>
    <xf numFmtId="4" fontId="55" fillId="91" borderId="113" applyNumberFormat="0" applyProtection="0">
      <alignment horizontal="right" vertical="center"/>
    </xf>
    <xf numFmtId="4" fontId="45" fillId="34" borderId="96" applyNumberFormat="0" applyProtection="0">
      <alignment horizontal="left" vertical="center" indent="1"/>
    </xf>
    <xf numFmtId="0" fontId="45" fillId="53" borderId="87" applyNumberFormat="0" applyFont="0" applyAlignment="0" applyProtection="0"/>
    <xf numFmtId="0" fontId="4" fillId="66" borderId="88" applyNumberFormat="0" applyFont="0" applyAlignment="0" applyProtection="0"/>
    <xf numFmtId="0" fontId="4" fillId="66" borderId="88" applyNumberFormat="0" applyFont="0" applyAlignment="0" applyProtection="0"/>
    <xf numFmtId="0" fontId="4" fillId="66" borderId="88" applyNumberFormat="0" applyFont="0" applyAlignment="0" applyProtection="0"/>
    <xf numFmtId="0" fontId="46" fillId="60" borderId="89" applyNumberFormat="0" applyAlignment="0" applyProtection="0"/>
    <xf numFmtId="4" fontId="45" fillId="91" borderId="96" applyNumberFormat="0" applyProtection="0">
      <alignment horizontal="right" vertical="center"/>
    </xf>
    <xf numFmtId="4" fontId="52" fillId="28" borderId="99" applyNumberFormat="0" applyProtection="0">
      <alignment horizontal="left" vertical="center" indent="1"/>
    </xf>
    <xf numFmtId="4" fontId="45" fillId="65" borderId="87" applyNumberFormat="0" applyProtection="0">
      <alignment vertical="center"/>
    </xf>
    <xf numFmtId="4" fontId="45" fillId="65" borderId="87" applyNumberFormat="0" applyProtection="0">
      <alignment vertical="center"/>
    </xf>
    <xf numFmtId="4" fontId="45" fillId="65" borderId="87" applyNumberFormat="0" applyProtection="0">
      <alignment vertical="center"/>
    </xf>
    <xf numFmtId="4" fontId="45" fillId="65" borderId="87" applyNumberFormat="0" applyProtection="0">
      <alignment vertical="center"/>
    </xf>
    <xf numFmtId="4" fontId="45" fillId="67" borderId="87" applyNumberFormat="0" applyProtection="0">
      <alignment horizontal="left" vertical="center" indent="1"/>
    </xf>
    <xf numFmtId="4" fontId="45" fillId="67" borderId="87" applyNumberFormat="0" applyProtection="0">
      <alignment horizontal="left" vertical="center" indent="1"/>
    </xf>
    <xf numFmtId="0" fontId="50" fillId="65" borderId="90" applyNumberFormat="0" applyProtection="0">
      <alignment horizontal="left" vertical="top" indent="1"/>
    </xf>
    <xf numFmtId="4" fontId="45" fillId="34" borderId="87" applyNumberFormat="0" applyProtection="0">
      <alignment horizontal="left" vertical="center" indent="1"/>
    </xf>
    <xf numFmtId="4" fontId="45" fillId="34" borderId="87" applyNumberFormat="0" applyProtection="0">
      <alignment horizontal="left" vertical="center" indent="1"/>
    </xf>
    <xf numFmtId="4" fontId="45" fillId="15" borderId="87" applyNumberFormat="0" applyProtection="0">
      <alignment horizontal="right" vertical="center"/>
    </xf>
    <xf numFmtId="4" fontId="45" fillId="15" borderId="87" applyNumberFormat="0" applyProtection="0">
      <alignment horizontal="right" vertical="center"/>
    </xf>
    <xf numFmtId="4" fontId="45" fillId="71" borderId="87" applyNumberFormat="0" applyProtection="0">
      <alignment horizontal="right" vertical="center"/>
    </xf>
    <xf numFmtId="4" fontId="45" fillId="71" borderId="87" applyNumberFormat="0" applyProtection="0">
      <alignment horizontal="right" vertical="center"/>
    </xf>
    <xf numFmtId="4" fontId="45" fillId="58" borderId="91" applyNumberFormat="0" applyProtection="0">
      <alignment horizontal="right" vertical="center"/>
    </xf>
    <xf numFmtId="4" fontId="45" fillId="58" borderId="91" applyNumberFormat="0" applyProtection="0">
      <alignment horizontal="right" vertical="center"/>
    </xf>
    <xf numFmtId="4" fontId="45" fillId="27" borderId="87" applyNumberFormat="0" applyProtection="0">
      <alignment horizontal="right" vertical="center"/>
    </xf>
    <xf numFmtId="4" fontId="45" fillId="27" borderId="87" applyNumberFormat="0" applyProtection="0">
      <alignment horizontal="right" vertical="center"/>
    </xf>
    <xf numFmtId="4" fontId="45" fillId="35" borderId="87" applyNumberFormat="0" applyProtection="0">
      <alignment horizontal="right" vertical="center"/>
    </xf>
    <xf numFmtId="4" fontId="45" fillId="35" borderId="87" applyNumberFormat="0" applyProtection="0">
      <alignment horizontal="right" vertical="center"/>
    </xf>
    <xf numFmtId="4" fontId="45" fillId="59" borderId="87" applyNumberFormat="0" applyProtection="0">
      <alignment horizontal="right" vertical="center"/>
    </xf>
    <xf numFmtId="4" fontId="45" fillId="59" borderId="87" applyNumberFormat="0" applyProtection="0">
      <alignment horizontal="right" vertical="center"/>
    </xf>
    <xf numFmtId="4" fontId="45" fillId="29" borderId="87" applyNumberFormat="0" applyProtection="0">
      <alignment horizontal="right" vertical="center"/>
    </xf>
    <xf numFmtId="4" fontId="45" fillId="29" borderId="87" applyNumberFormat="0" applyProtection="0">
      <alignment horizontal="right" vertical="center"/>
    </xf>
    <xf numFmtId="4" fontId="45" fillId="22" borderId="87" applyNumberFormat="0" applyProtection="0">
      <alignment horizontal="right" vertical="center"/>
    </xf>
    <xf numFmtId="4" fontId="45" fillId="22" borderId="87" applyNumberFormat="0" applyProtection="0">
      <alignment horizontal="right" vertical="center"/>
    </xf>
    <xf numFmtId="4" fontId="45" fillId="26" borderId="87" applyNumberFormat="0" applyProtection="0">
      <alignment horizontal="right" vertical="center"/>
    </xf>
    <xf numFmtId="4" fontId="45" fillId="26" borderId="87" applyNumberFormat="0" applyProtection="0">
      <alignment horizontal="right" vertical="center"/>
    </xf>
    <xf numFmtId="4" fontId="45" fillId="80" borderId="91" applyNumberFormat="0" applyProtection="0">
      <alignment horizontal="left" vertical="center" indent="1"/>
    </xf>
    <xf numFmtId="4" fontId="45" fillId="80" borderId="91" applyNumberFormat="0" applyProtection="0">
      <alignment horizontal="left" vertical="center" indent="1"/>
    </xf>
    <xf numFmtId="4" fontId="4" fillId="31" borderId="91" applyNumberFormat="0" applyProtection="0">
      <alignment horizontal="left" vertical="center" indent="1"/>
    </xf>
    <xf numFmtId="4" fontId="4" fillId="31" borderId="91" applyNumberFormat="0" applyProtection="0">
      <alignment horizontal="left" vertical="center" indent="1"/>
    </xf>
    <xf numFmtId="4" fontId="45" fillId="21" borderId="87" applyNumberFormat="0" applyProtection="0">
      <alignment horizontal="right" vertical="center"/>
    </xf>
    <xf numFmtId="4" fontId="45" fillId="21" borderId="87" applyNumberFormat="0" applyProtection="0">
      <alignment horizontal="right" vertical="center"/>
    </xf>
    <xf numFmtId="4" fontId="45" fillId="20" borderId="91" applyNumberFormat="0" applyProtection="0">
      <alignment horizontal="left" vertical="center" indent="1"/>
    </xf>
    <xf numFmtId="4" fontId="45" fillId="20" borderId="91" applyNumberFormat="0" applyProtection="0">
      <alignment horizontal="left" vertical="center" indent="1"/>
    </xf>
    <xf numFmtId="4" fontId="45" fillId="21" borderId="91" applyNumberFormat="0" applyProtection="0">
      <alignment horizontal="left" vertical="center" indent="1"/>
    </xf>
    <xf numFmtId="4" fontId="45" fillId="21" borderId="91" applyNumberFormat="0" applyProtection="0">
      <alignment horizontal="left" vertical="center" indent="1"/>
    </xf>
    <xf numFmtId="0" fontId="45" fillId="28" borderId="87" applyNumberFormat="0" applyProtection="0">
      <alignment horizontal="left" vertical="center" indent="1"/>
    </xf>
    <xf numFmtId="0" fontId="45" fillId="28" borderId="87" applyNumberFormat="0" applyProtection="0">
      <alignment horizontal="left" vertical="center" indent="1"/>
    </xf>
    <xf numFmtId="0" fontId="45" fillId="31" borderId="90" applyNumberFormat="0" applyProtection="0">
      <alignment horizontal="left" vertical="top" indent="1"/>
    </xf>
    <xf numFmtId="0" fontId="45" fillId="88" borderId="87" applyNumberFormat="0" applyProtection="0">
      <alignment horizontal="left" vertical="center" indent="1"/>
    </xf>
    <xf numFmtId="0" fontId="45" fillId="88" borderId="87" applyNumberFormat="0" applyProtection="0">
      <alignment horizontal="left" vertical="center" indent="1"/>
    </xf>
    <xf numFmtId="0" fontId="45" fillId="21" borderId="90" applyNumberFormat="0" applyProtection="0">
      <alignment horizontal="left" vertical="top" indent="1"/>
    </xf>
    <xf numFmtId="0" fontId="45" fillId="24" borderId="87" applyNumberFormat="0" applyProtection="0">
      <alignment horizontal="left" vertical="center" indent="1"/>
    </xf>
    <xf numFmtId="0" fontId="45" fillId="24" borderId="87" applyNumberFormat="0" applyProtection="0">
      <alignment horizontal="left" vertical="center" indent="1"/>
    </xf>
    <xf numFmtId="0" fontId="45" fillId="24" borderId="90" applyNumberFormat="0" applyProtection="0">
      <alignment horizontal="left" vertical="top" indent="1"/>
    </xf>
    <xf numFmtId="0" fontId="45" fillId="20" borderId="87" applyNumberFormat="0" applyProtection="0">
      <alignment horizontal="left" vertical="center" indent="1"/>
    </xf>
    <xf numFmtId="0" fontId="45" fillId="20" borderId="87" applyNumberFormat="0" applyProtection="0">
      <alignment horizontal="left" vertical="center" indent="1"/>
    </xf>
    <xf numFmtId="0" fontId="45" fillId="20" borderId="90" applyNumberFormat="0" applyProtection="0">
      <alignment horizontal="left" vertical="top" indent="1"/>
    </xf>
    <xf numFmtId="0" fontId="35" fillId="31" borderId="92" applyBorder="0"/>
    <xf numFmtId="4" fontId="52" fillId="66" borderId="90" applyNumberFormat="0" applyProtection="0">
      <alignment vertical="center"/>
    </xf>
    <xf numFmtId="0" fontId="45" fillId="24" borderId="99" applyNumberFormat="0" applyProtection="0">
      <alignment horizontal="left" vertical="top" indent="1"/>
    </xf>
    <xf numFmtId="4" fontId="45" fillId="20" borderId="100" applyNumberFormat="0" applyProtection="0">
      <alignment horizontal="left" vertical="center" indent="1"/>
    </xf>
    <xf numFmtId="4" fontId="52" fillId="28" borderId="90" applyNumberFormat="0" applyProtection="0">
      <alignment horizontal="left" vertical="center" indent="1"/>
    </xf>
    <xf numFmtId="0" fontId="52" fillId="66" borderId="90" applyNumberFormat="0" applyProtection="0">
      <alignment horizontal="left" vertical="top" indent="1"/>
    </xf>
    <xf numFmtId="4" fontId="45" fillId="0" borderId="87" applyNumberFormat="0" applyProtection="0">
      <alignment horizontal="right" vertical="center"/>
    </xf>
    <xf numFmtId="4" fontId="45" fillId="0" borderId="87" applyNumberFormat="0" applyProtection="0">
      <alignment horizontal="right" vertical="center"/>
    </xf>
    <xf numFmtId="4" fontId="45" fillId="91" borderId="87" applyNumberFormat="0" applyProtection="0">
      <alignment horizontal="right" vertical="center"/>
    </xf>
    <xf numFmtId="4" fontId="45" fillId="91" borderId="87" applyNumberFormat="0" applyProtection="0">
      <alignment horizontal="right" vertical="center"/>
    </xf>
    <xf numFmtId="4" fontId="45" fillId="34" borderId="87" applyNumberFormat="0" applyProtection="0">
      <alignment horizontal="left" vertical="center" indent="1"/>
    </xf>
    <xf numFmtId="4" fontId="45" fillId="34" borderId="87" applyNumberFormat="0" applyProtection="0">
      <alignment horizontal="left" vertical="center" indent="1"/>
    </xf>
    <xf numFmtId="4" fontId="45" fillId="34" borderId="87" applyNumberFormat="0" applyProtection="0">
      <alignment horizontal="left" vertical="center" indent="1"/>
    </xf>
    <xf numFmtId="4" fontId="45" fillId="34" borderId="87" applyNumberFormat="0" applyProtection="0">
      <alignment horizontal="left" vertical="center" indent="1"/>
    </xf>
    <xf numFmtId="0" fontId="52" fillId="21" borderId="90" applyNumberFormat="0" applyProtection="0">
      <alignment horizontal="left" vertical="top" indent="1"/>
    </xf>
    <xf numFmtId="4" fontId="53" fillId="93" borderId="91" applyNumberFormat="0" applyProtection="0">
      <alignment horizontal="left" vertical="center" indent="1"/>
    </xf>
    <xf numFmtId="4" fontId="45" fillId="71" borderId="96" applyNumberFormat="0" applyProtection="0">
      <alignment horizontal="right" vertical="center"/>
    </xf>
    <xf numFmtId="4" fontId="45" fillId="58" borderId="117" applyNumberFormat="0" applyProtection="0">
      <alignment horizontal="right" vertical="center"/>
    </xf>
    <xf numFmtId="4" fontId="55" fillId="91" borderId="87" applyNumberFormat="0" applyProtection="0">
      <alignment horizontal="right" vertical="center"/>
    </xf>
    <xf numFmtId="4" fontId="4" fillId="31" borderId="126" applyNumberFormat="0" applyProtection="0">
      <alignment horizontal="left" vertical="center" indent="1"/>
    </xf>
    <xf numFmtId="0" fontId="46" fillId="28" borderId="124" applyNumberFormat="0" applyAlignment="0" applyProtection="0"/>
    <xf numFmtId="0" fontId="45" fillId="28" borderId="113" applyNumberFormat="0" applyProtection="0">
      <alignment horizontal="left" vertical="center" indent="1"/>
    </xf>
    <xf numFmtId="4" fontId="45" fillId="35" borderId="113" applyNumberFormat="0" applyProtection="0">
      <alignment horizontal="right" vertical="center"/>
    </xf>
    <xf numFmtId="0" fontId="25" fillId="60" borderId="96" applyNumberFormat="0" applyAlignment="0" applyProtection="0"/>
    <xf numFmtId="4" fontId="45" fillId="22" borderId="113" applyNumberFormat="0" applyProtection="0">
      <alignment horizontal="right" vertical="center"/>
    </xf>
    <xf numFmtId="4" fontId="45" fillId="29" borderId="113" applyNumberFormat="0" applyProtection="0">
      <alignment horizontal="right" vertical="center"/>
    </xf>
    <xf numFmtId="4" fontId="45" fillId="91" borderId="105" applyNumberFormat="0" applyProtection="0">
      <alignment horizontal="right" vertical="center"/>
    </xf>
    <xf numFmtId="4" fontId="45" fillId="67" borderId="131" applyNumberFormat="0" applyProtection="0">
      <alignment horizontal="left" vertical="center" indent="1"/>
    </xf>
    <xf numFmtId="0" fontId="42" fillId="19" borderId="156" applyNumberFormat="0" applyAlignment="0" applyProtection="0"/>
    <xf numFmtId="4" fontId="45" fillId="65" borderId="131" applyNumberFormat="0" applyProtection="0">
      <alignment vertical="center"/>
    </xf>
    <xf numFmtId="4" fontId="45" fillId="27" borderId="122" applyNumberFormat="0" applyProtection="0">
      <alignment horizontal="right" vertical="center"/>
    </xf>
    <xf numFmtId="0" fontId="4" fillId="66" borderId="247" applyNumberFormat="0" applyFont="0" applyAlignment="0" applyProtection="0"/>
    <xf numFmtId="4" fontId="45" fillId="67" borderId="139" applyNumberFormat="0" applyProtection="0">
      <alignment horizontal="left" vertical="center" indent="1"/>
    </xf>
    <xf numFmtId="0" fontId="45" fillId="20" borderId="113" applyNumberFormat="0" applyProtection="0">
      <alignment horizontal="left" vertical="center" indent="1"/>
    </xf>
    <xf numFmtId="4" fontId="45" fillId="0" borderId="148" applyNumberFormat="0" applyProtection="0">
      <alignment horizontal="right" vertical="center"/>
    </xf>
    <xf numFmtId="0" fontId="45" fillId="88" borderId="113" applyNumberFormat="0" applyProtection="0">
      <alignment horizontal="left" vertical="center" indent="1"/>
    </xf>
    <xf numFmtId="0" fontId="45" fillId="28" borderId="113" applyNumberFormat="0" applyProtection="0">
      <alignment horizontal="left" vertical="center" indent="1"/>
    </xf>
    <xf numFmtId="4" fontId="45" fillId="21" borderId="117" applyNumberFormat="0" applyProtection="0">
      <alignment horizontal="left" vertical="center" indent="1"/>
    </xf>
    <xf numFmtId="0" fontId="24" fillId="28" borderId="104" applyNumberFormat="0" applyAlignment="0" applyProtection="0"/>
    <xf numFmtId="0" fontId="28" fillId="0" borderId="94" applyNumberFormat="0" applyFill="0" applyAlignment="0" applyProtection="0"/>
    <xf numFmtId="0" fontId="28" fillId="0" borderId="93" applyNumberFormat="0" applyFill="0" applyAlignment="0" applyProtection="0"/>
    <xf numFmtId="0" fontId="46" fillId="28" borderId="89" applyNumberFormat="0" applyAlignment="0" applyProtection="0"/>
    <xf numFmtId="4" fontId="45" fillId="29" borderId="122" applyNumberFormat="0" applyProtection="0">
      <alignment horizontal="right" vertical="center"/>
    </xf>
    <xf numFmtId="4" fontId="45" fillId="59" borderId="105" applyNumberFormat="0" applyProtection="0">
      <alignment horizontal="right" vertical="center"/>
    </xf>
    <xf numFmtId="0" fontId="45" fillId="24" borderId="96" applyNumberFormat="0" applyProtection="0">
      <alignment horizontal="left" vertical="center" indent="1"/>
    </xf>
    <xf numFmtId="0" fontId="24" fillId="28" borderId="86" applyNumberFormat="0" applyAlignment="0" applyProtection="0"/>
    <xf numFmtId="0" fontId="24" fillId="28" borderId="86" applyNumberFormat="0" applyAlignment="0" applyProtection="0"/>
    <xf numFmtId="0" fontId="24" fillId="28" borderId="86" applyNumberFormat="0" applyAlignment="0" applyProtection="0"/>
    <xf numFmtId="0" fontId="24" fillId="28" borderId="86" applyNumberFormat="0" applyAlignment="0" applyProtection="0"/>
    <xf numFmtId="0" fontId="24" fillId="28" borderId="86" applyNumberFormat="0" applyAlignment="0" applyProtection="0"/>
    <xf numFmtId="0" fontId="24" fillId="28" borderId="86" applyNumberFormat="0" applyAlignment="0" applyProtection="0"/>
    <xf numFmtId="0" fontId="24" fillId="28" borderId="86" applyNumberFormat="0" applyAlignment="0" applyProtection="0"/>
    <xf numFmtId="0" fontId="24" fillId="28" borderId="86" applyNumberFormat="0" applyAlignment="0" applyProtection="0"/>
    <xf numFmtId="0" fontId="24" fillId="28" borderId="86" applyNumberFormat="0" applyAlignment="0" applyProtection="0"/>
    <xf numFmtId="0" fontId="25" fillId="60" borderId="87" applyNumberFormat="0" applyAlignment="0" applyProtection="0"/>
    <xf numFmtId="0" fontId="25" fillId="60" borderId="87" applyNumberFormat="0" applyAlignment="0" applyProtection="0"/>
    <xf numFmtId="0" fontId="25" fillId="60" borderId="87" applyNumberFormat="0" applyAlignment="0" applyProtection="0"/>
    <xf numFmtId="0" fontId="25" fillId="60" borderId="87" applyNumberFormat="0" applyAlignment="0" applyProtection="0"/>
    <xf numFmtId="0" fontId="25" fillId="60" borderId="87" applyNumberFormat="0" applyAlignment="0" applyProtection="0"/>
    <xf numFmtId="0" fontId="25" fillId="60" borderId="87" applyNumberFormat="0" applyAlignment="0" applyProtection="0"/>
    <xf numFmtId="0" fontId="25" fillId="60" borderId="87" applyNumberFormat="0" applyAlignment="0" applyProtection="0"/>
    <xf numFmtId="0" fontId="25" fillId="60" borderId="87" applyNumberFormat="0" applyAlignment="0" applyProtection="0"/>
    <xf numFmtId="0" fontId="52" fillId="66" borderId="125" applyNumberFormat="0" applyProtection="0">
      <alignment horizontal="left" vertical="top" indent="1"/>
    </xf>
    <xf numFmtId="0" fontId="28" fillId="0" borderId="102" applyNumberFormat="0" applyFill="0" applyAlignment="0" applyProtection="0"/>
    <xf numFmtId="0" fontId="25" fillId="60" borderId="96" applyNumberFormat="0" applyAlignment="0" applyProtection="0"/>
    <xf numFmtId="0" fontId="43" fillId="54" borderId="87" applyNumberFormat="0" applyAlignment="0" applyProtection="0"/>
    <xf numFmtId="0" fontId="43" fillId="54" borderId="87" applyNumberFormat="0" applyAlignment="0" applyProtection="0"/>
    <xf numFmtId="0" fontId="43" fillId="54" borderId="87" applyNumberFormat="0" applyAlignment="0" applyProtection="0"/>
    <xf numFmtId="0" fontId="43" fillId="54" borderId="87" applyNumberFormat="0" applyAlignment="0" applyProtection="0"/>
    <xf numFmtId="0" fontId="43" fillId="54" borderId="87" applyNumberFormat="0" applyAlignment="0" applyProtection="0"/>
    <xf numFmtId="0" fontId="43" fillId="54" borderId="87" applyNumberFormat="0" applyAlignment="0" applyProtection="0"/>
    <xf numFmtId="0" fontId="43" fillId="54" borderId="87" applyNumberFormat="0" applyAlignment="0" applyProtection="0"/>
    <xf numFmtId="0" fontId="43" fillId="54" borderId="87" applyNumberFormat="0" applyAlignment="0" applyProtection="0"/>
    <xf numFmtId="0" fontId="42" fillId="19" borderId="86" applyNumberFormat="0" applyAlignment="0" applyProtection="0"/>
    <xf numFmtId="0" fontId="42" fillId="19" borderId="86" applyNumberFormat="0" applyAlignment="0" applyProtection="0"/>
    <xf numFmtId="0" fontId="42" fillId="19" borderId="86" applyNumberFormat="0" applyAlignment="0" applyProtection="0"/>
    <xf numFmtId="0" fontId="42" fillId="19" borderId="86" applyNumberFormat="0" applyAlignment="0" applyProtection="0"/>
    <xf numFmtId="0" fontId="42" fillId="19" borderId="86" applyNumberFormat="0" applyAlignment="0" applyProtection="0"/>
    <xf numFmtId="0" fontId="42" fillId="19" borderId="86" applyNumberFormat="0" applyAlignment="0" applyProtection="0"/>
    <xf numFmtId="0" fontId="42" fillId="19" borderId="86" applyNumberFormat="0" applyAlignment="0" applyProtection="0"/>
    <xf numFmtId="0" fontId="42" fillId="19" borderId="86" applyNumberFormat="0" applyAlignment="0" applyProtection="0"/>
    <xf numFmtId="0" fontId="42" fillId="19" borderId="86" applyNumberFormat="0" applyAlignment="0" applyProtection="0"/>
    <xf numFmtId="4" fontId="45" fillId="21" borderId="170" applyNumberFormat="0" applyProtection="0">
      <alignment horizontal="left" vertical="center" indent="1"/>
    </xf>
    <xf numFmtId="0" fontId="45" fillId="53" borderId="87" applyNumberFormat="0" applyFont="0" applyAlignment="0" applyProtection="0"/>
    <xf numFmtId="0" fontId="45" fillId="53" borderId="87" applyNumberFormat="0" applyFont="0" applyAlignment="0" applyProtection="0"/>
    <xf numFmtId="0" fontId="45" fillId="53" borderId="87" applyNumberFormat="0" applyFont="0" applyAlignment="0" applyProtection="0"/>
    <xf numFmtId="0" fontId="45" fillId="53" borderId="87" applyNumberFormat="0" applyFont="0" applyAlignment="0" applyProtection="0"/>
    <xf numFmtId="0" fontId="45" fillId="53" borderId="87" applyNumberFormat="0" applyFont="0" applyAlignment="0" applyProtection="0"/>
    <xf numFmtId="0" fontId="45" fillId="53" borderId="87" applyNumberFormat="0" applyFont="0" applyAlignment="0" applyProtection="0"/>
    <xf numFmtId="0" fontId="45" fillId="53" borderId="87" applyNumberFormat="0" applyFont="0" applyAlignment="0" applyProtection="0"/>
    <xf numFmtId="0" fontId="45" fillId="53" borderId="87" applyNumberFormat="0" applyFont="0" applyAlignment="0" applyProtection="0"/>
    <xf numFmtId="0" fontId="4" fillId="66" borderId="88" applyNumberFormat="0" applyFont="0" applyAlignment="0" applyProtection="0"/>
    <xf numFmtId="0" fontId="4" fillId="66" borderId="88" applyNumberFormat="0" applyFont="0" applyAlignment="0" applyProtection="0"/>
    <xf numFmtId="0" fontId="4" fillId="66" borderId="88" applyNumberFormat="0" applyFont="0" applyAlignment="0" applyProtection="0"/>
    <xf numFmtId="0" fontId="4" fillId="66" borderId="88" applyNumberFormat="0" applyFont="0" applyAlignment="0" applyProtection="0"/>
    <xf numFmtId="0" fontId="4" fillId="66" borderId="88" applyNumberFormat="0" applyFont="0" applyAlignment="0" applyProtection="0"/>
    <xf numFmtId="0" fontId="4" fillId="66" borderId="88" applyNumberFormat="0" applyFont="0" applyAlignment="0" applyProtection="0"/>
    <xf numFmtId="0" fontId="4" fillId="66" borderId="88" applyNumberFormat="0" applyFont="0" applyAlignment="0" applyProtection="0"/>
    <xf numFmtId="0" fontId="4" fillId="66" borderId="88" applyNumberFormat="0" applyFont="0" applyAlignment="0" applyProtection="0"/>
    <xf numFmtId="0" fontId="4" fillId="66" borderId="88" applyNumberFormat="0" applyFont="0" applyAlignment="0" applyProtection="0"/>
    <xf numFmtId="0" fontId="4" fillId="66" borderId="88" applyNumberFormat="0" applyFont="0" applyAlignment="0" applyProtection="0"/>
    <xf numFmtId="0" fontId="4" fillId="66" borderId="88" applyNumberFormat="0" applyFont="0" applyAlignment="0" applyProtection="0"/>
    <xf numFmtId="0" fontId="4" fillId="66" borderId="88" applyNumberFormat="0" applyFont="0" applyAlignment="0" applyProtection="0"/>
    <xf numFmtId="0" fontId="4" fillId="66" borderId="88" applyNumberFormat="0" applyFont="0" applyAlignment="0" applyProtection="0"/>
    <xf numFmtId="0" fontId="4" fillId="66" borderId="88" applyNumberFormat="0" applyFont="0" applyAlignment="0" applyProtection="0"/>
    <xf numFmtId="0" fontId="4" fillId="66" borderId="88" applyNumberFormat="0" applyFont="0" applyAlignment="0" applyProtection="0"/>
    <xf numFmtId="0" fontId="46" fillId="60" borderId="89" applyNumberFormat="0" applyAlignment="0" applyProtection="0"/>
    <xf numFmtId="0" fontId="46" fillId="60" borderId="89" applyNumberFormat="0" applyAlignment="0" applyProtection="0"/>
    <xf numFmtId="0" fontId="46" fillId="60" borderId="89" applyNumberFormat="0" applyAlignment="0" applyProtection="0"/>
    <xf numFmtId="0" fontId="46" fillId="60" borderId="89" applyNumberFormat="0" applyAlignment="0" applyProtection="0"/>
    <xf numFmtId="0" fontId="46" fillId="60" borderId="89" applyNumberFormat="0" applyAlignment="0" applyProtection="0"/>
    <xf numFmtId="0" fontId="46" fillId="60" borderId="89" applyNumberFormat="0" applyAlignment="0" applyProtection="0"/>
    <xf numFmtId="0" fontId="46" fillId="60" borderId="89" applyNumberFormat="0" applyAlignment="0" applyProtection="0"/>
    <xf numFmtId="0" fontId="46" fillId="60" borderId="89" applyNumberFormat="0" applyAlignment="0" applyProtection="0"/>
    <xf numFmtId="4" fontId="15" fillId="67" borderId="89" applyNumberFormat="0" applyProtection="0">
      <alignment vertical="center"/>
    </xf>
    <xf numFmtId="4" fontId="45" fillId="65" borderId="87" applyNumberFormat="0" applyProtection="0">
      <alignment vertical="center"/>
    </xf>
    <xf numFmtId="4" fontId="45" fillId="65" borderId="87" applyNumberFormat="0" applyProtection="0">
      <alignment vertical="center"/>
    </xf>
    <xf numFmtId="4" fontId="45" fillId="65" borderId="87" applyNumberFormat="0" applyProtection="0">
      <alignment vertical="center"/>
    </xf>
    <xf numFmtId="4" fontId="45" fillId="65" borderId="87" applyNumberFormat="0" applyProtection="0">
      <alignment vertical="center"/>
    </xf>
    <xf numFmtId="4" fontId="45" fillId="65" borderId="87" applyNumberFormat="0" applyProtection="0">
      <alignment vertical="center"/>
    </xf>
    <xf numFmtId="4" fontId="45" fillId="65" borderId="87" applyNumberFormat="0" applyProtection="0">
      <alignment vertical="center"/>
    </xf>
    <xf numFmtId="4" fontId="45" fillId="65" borderId="87" applyNumberFormat="0" applyProtection="0">
      <alignment vertical="center"/>
    </xf>
    <xf numFmtId="4" fontId="45" fillId="65" borderId="87" applyNumberFormat="0" applyProtection="0">
      <alignment vertical="center"/>
    </xf>
    <xf numFmtId="4" fontId="45" fillId="65" borderId="87" applyNumberFormat="0" applyProtection="0">
      <alignment vertical="center"/>
    </xf>
    <xf numFmtId="4" fontId="45" fillId="65" borderId="87" applyNumberFormat="0" applyProtection="0">
      <alignment vertical="center"/>
    </xf>
    <xf numFmtId="4" fontId="45" fillId="65" borderId="87" applyNumberFormat="0" applyProtection="0">
      <alignment vertical="center"/>
    </xf>
    <xf numFmtId="4" fontId="45" fillId="65" borderId="87" applyNumberFormat="0" applyProtection="0">
      <alignment vertical="center"/>
    </xf>
    <xf numFmtId="4" fontId="45" fillId="65" borderId="87" applyNumberFormat="0" applyProtection="0">
      <alignment vertical="center"/>
    </xf>
    <xf numFmtId="4" fontId="45" fillId="65" borderId="87" applyNumberFormat="0" applyProtection="0">
      <alignment vertical="center"/>
    </xf>
    <xf numFmtId="4" fontId="45" fillId="65" borderId="87" applyNumberFormat="0" applyProtection="0">
      <alignment vertical="center"/>
    </xf>
    <xf numFmtId="4" fontId="45" fillId="65" borderId="87" applyNumberFormat="0" applyProtection="0">
      <alignment vertical="center"/>
    </xf>
    <xf numFmtId="4" fontId="45" fillId="65" borderId="87" applyNumberFormat="0" applyProtection="0">
      <alignment vertical="center"/>
    </xf>
    <xf numFmtId="4" fontId="45" fillId="65" borderId="87" applyNumberFormat="0" applyProtection="0">
      <alignment vertical="center"/>
    </xf>
    <xf numFmtId="4" fontId="48" fillId="67" borderId="89" applyNumberFormat="0" applyProtection="0">
      <alignment vertical="center"/>
    </xf>
    <xf numFmtId="4" fontId="45" fillId="65" borderId="87" applyNumberFormat="0" applyProtection="0">
      <alignment vertical="center"/>
    </xf>
    <xf numFmtId="4" fontId="45" fillId="65" borderId="87" applyNumberFormat="0" applyProtection="0">
      <alignment vertical="center"/>
    </xf>
    <xf numFmtId="4" fontId="45" fillId="65" borderId="87" applyNumberFormat="0" applyProtection="0">
      <alignment vertical="center"/>
    </xf>
    <xf numFmtId="4" fontId="45" fillId="65" borderId="87" applyNumberFormat="0" applyProtection="0">
      <alignment vertical="center"/>
    </xf>
    <xf numFmtId="4" fontId="45" fillId="65" borderId="87" applyNumberFormat="0" applyProtection="0">
      <alignment vertical="center"/>
    </xf>
    <xf numFmtId="4" fontId="45" fillId="65" borderId="87" applyNumberFormat="0" applyProtection="0">
      <alignment vertical="center"/>
    </xf>
    <xf numFmtId="4" fontId="45" fillId="65" borderId="87" applyNumberFormat="0" applyProtection="0">
      <alignment vertical="center"/>
    </xf>
    <xf numFmtId="4" fontId="45" fillId="65" borderId="87" applyNumberFormat="0" applyProtection="0">
      <alignment vertical="center"/>
    </xf>
    <xf numFmtId="4" fontId="45" fillId="65" borderId="87" applyNumberFormat="0" applyProtection="0">
      <alignment vertical="center"/>
    </xf>
    <xf numFmtId="4" fontId="45" fillId="65" borderId="87" applyNumberFormat="0" applyProtection="0">
      <alignment vertical="center"/>
    </xf>
    <xf numFmtId="4" fontId="45" fillId="65" borderId="87" applyNumberFormat="0" applyProtection="0">
      <alignment vertical="center"/>
    </xf>
    <xf numFmtId="4" fontId="45" fillId="65" borderId="87" applyNumberFormat="0" applyProtection="0">
      <alignment vertical="center"/>
    </xf>
    <xf numFmtId="4" fontId="45" fillId="65" borderId="87" applyNumberFormat="0" applyProtection="0">
      <alignment vertical="center"/>
    </xf>
    <xf numFmtId="4" fontId="45" fillId="65" borderId="87" applyNumberFormat="0" applyProtection="0">
      <alignment vertical="center"/>
    </xf>
    <xf numFmtId="4" fontId="45" fillId="65" borderId="87" applyNumberFormat="0" applyProtection="0">
      <alignment vertical="center"/>
    </xf>
    <xf numFmtId="4" fontId="45" fillId="65" borderId="87" applyNumberFormat="0" applyProtection="0">
      <alignment vertical="center"/>
    </xf>
    <xf numFmtId="4" fontId="45" fillId="65" borderId="87" applyNumberFormat="0" applyProtection="0">
      <alignment vertical="center"/>
    </xf>
    <xf numFmtId="4" fontId="45" fillId="65" borderId="87" applyNumberFormat="0" applyProtection="0">
      <alignment vertical="center"/>
    </xf>
    <xf numFmtId="4" fontId="15" fillId="67" borderId="89" applyNumberFormat="0" applyProtection="0">
      <alignment horizontal="left" vertical="center" indent="1"/>
    </xf>
    <xf numFmtId="4" fontId="45" fillId="67" borderId="87" applyNumberFormat="0" applyProtection="0">
      <alignment horizontal="left" vertical="center" indent="1"/>
    </xf>
    <xf numFmtId="4" fontId="45" fillId="67" borderId="87" applyNumberFormat="0" applyProtection="0">
      <alignment horizontal="left" vertical="center" indent="1"/>
    </xf>
    <xf numFmtId="4" fontId="45" fillId="67" borderId="87" applyNumberFormat="0" applyProtection="0">
      <alignment horizontal="left" vertical="center" indent="1"/>
    </xf>
    <xf numFmtId="4" fontId="45" fillId="67" borderId="87" applyNumberFormat="0" applyProtection="0">
      <alignment horizontal="left" vertical="center" indent="1"/>
    </xf>
    <xf numFmtId="4" fontId="45" fillId="67" borderId="87" applyNumberFormat="0" applyProtection="0">
      <alignment horizontal="left" vertical="center" indent="1"/>
    </xf>
    <xf numFmtId="4" fontId="45" fillId="67" borderId="87" applyNumberFormat="0" applyProtection="0">
      <alignment horizontal="left" vertical="center" indent="1"/>
    </xf>
    <xf numFmtId="4" fontId="45" fillId="67" borderId="87" applyNumberFormat="0" applyProtection="0">
      <alignment horizontal="left" vertical="center" indent="1"/>
    </xf>
    <xf numFmtId="4" fontId="45" fillId="67" borderId="87" applyNumberFormat="0" applyProtection="0">
      <alignment horizontal="left" vertical="center" indent="1"/>
    </xf>
    <xf numFmtId="4" fontId="45" fillId="67" borderId="87" applyNumberFormat="0" applyProtection="0">
      <alignment horizontal="left" vertical="center" indent="1"/>
    </xf>
    <xf numFmtId="4" fontId="45" fillId="67" borderId="87" applyNumberFormat="0" applyProtection="0">
      <alignment horizontal="left" vertical="center" indent="1"/>
    </xf>
    <xf numFmtId="4" fontId="45" fillId="67" borderId="87" applyNumberFormat="0" applyProtection="0">
      <alignment horizontal="left" vertical="center" indent="1"/>
    </xf>
    <xf numFmtId="4" fontId="45" fillId="67" borderId="87" applyNumberFormat="0" applyProtection="0">
      <alignment horizontal="left" vertical="center" indent="1"/>
    </xf>
    <xf numFmtId="4" fontId="45" fillId="67" borderId="87" applyNumberFormat="0" applyProtection="0">
      <alignment horizontal="left" vertical="center" indent="1"/>
    </xf>
    <xf numFmtId="4" fontId="45" fillId="67" borderId="87" applyNumberFormat="0" applyProtection="0">
      <alignment horizontal="left" vertical="center" indent="1"/>
    </xf>
    <xf numFmtId="4" fontId="45" fillId="67" borderId="87" applyNumberFormat="0" applyProtection="0">
      <alignment horizontal="left" vertical="center" indent="1"/>
    </xf>
    <xf numFmtId="4" fontId="45" fillId="67" borderId="87" applyNumberFormat="0" applyProtection="0">
      <alignment horizontal="left" vertical="center" indent="1"/>
    </xf>
    <xf numFmtId="4" fontId="45" fillId="67" borderId="87" applyNumberFormat="0" applyProtection="0">
      <alignment horizontal="left" vertical="center" indent="1"/>
    </xf>
    <xf numFmtId="4" fontId="45" fillId="67" borderId="87" applyNumberFormat="0" applyProtection="0">
      <alignment horizontal="left" vertical="center" indent="1"/>
    </xf>
    <xf numFmtId="4" fontId="15" fillId="67" borderId="89" applyNumberFormat="0" applyProtection="0">
      <alignment horizontal="left" vertical="center" indent="1"/>
    </xf>
    <xf numFmtId="0" fontId="50" fillId="65" borderId="90" applyNumberFormat="0" applyProtection="0">
      <alignment horizontal="left" vertical="top" indent="1"/>
    </xf>
    <xf numFmtId="0" fontId="50" fillId="65" borderId="90" applyNumberFormat="0" applyProtection="0">
      <alignment horizontal="left" vertical="top" indent="1"/>
    </xf>
    <xf numFmtId="0" fontId="50" fillId="65" borderId="90" applyNumberFormat="0" applyProtection="0">
      <alignment horizontal="left" vertical="top" indent="1"/>
    </xf>
    <xf numFmtId="0" fontId="50" fillId="65" borderId="90" applyNumberFormat="0" applyProtection="0">
      <alignment horizontal="left" vertical="top" indent="1"/>
    </xf>
    <xf numFmtId="0" fontId="50" fillId="65" borderId="90" applyNumberFormat="0" applyProtection="0">
      <alignment horizontal="left" vertical="top" indent="1"/>
    </xf>
    <xf numFmtId="0" fontId="50" fillId="65" borderId="90" applyNumberFormat="0" applyProtection="0">
      <alignment horizontal="left" vertical="top" indent="1"/>
    </xf>
    <xf numFmtId="0" fontId="50" fillId="65" borderId="90" applyNumberFormat="0" applyProtection="0">
      <alignment horizontal="left" vertical="top" indent="1"/>
    </xf>
    <xf numFmtId="0" fontId="50" fillId="65" borderId="90" applyNumberFormat="0" applyProtection="0">
      <alignment horizontal="left" vertical="top" indent="1"/>
    </xf>
    <xf numFmtId="0" fontId="50" fillId="65" borderId="90" applyNumberFormat="0" applyProtection="0">
      <alignment horizontal="left" vertical="top" indent="1"/>
    </xf>
    <xf numFmtId="0" fontId="50" fillId="65" borderId="90" applyNumberFormat="0" applyProtection="0">
      <alignment horizontal="left" vertical="top" indent="1"/>
    </xf>
    <xf numFmtId="4" fontId="45" fillId="69" borderId="87" applyNumberFormat="0" applyBorder="0" applyProtection="0">
      <alignment horizontal="left" vertical="center" indent="1"/>
    </xf>
    <xf numFmtId="4" fontId="45" fillId="34" borderId="87" applyNumberFormat="0" applyProtection="0">
      <alignment horizontal="left" vertical="center" indent="1"/>
    </xf>
    <xf numFmtId="4" fontId="45" fillId="34" borderId="87" applyNumberFormat="0" applyProtection="0">
      <alignment horizontal="left" vertical="center" indent="1"/>
    </xf>
    <xf numFmtId="4" fontId="45" fillId="34" borderId="87" applyNumberFormat="0" applyProtection="0">
      <alignment horizontal="left" vertical="center" indent="1"/>
    </xf>
    <xf numFmtId="4" fontId="45" fillId="34" borderId="87" applyNumberFormat="0" applyProtection="0">
      <alignment horizontal="left" vertical="center" indent="1"/>
    </xf>
    <xf numFmtId="4" fontId="45" fillId="34" borderId="87" applyNumberFormat="0" applyProtection="0">
      <alignment horizontal="left" vertical="center" indent="1"/>
    </xf>
    <xf numFmtId="4" fontId="45" fillId="34" borderId="87" applyNumberFormat="0" applyProtection="0">
      <alignment horizontal="left" vertical="center" indent="1"/>
    </xf>
    <xf numFmtId="4" fontId="45" fillId="34" borderId="87" applyNumberFormat="0" applyProtection="0">
      <alignment horizontal="left" vertical="center" indent="1"/>
    </xf>
    <xf numFmtId="4" fontId="45" fillId="34" borderId="87" applyNumberFormat="0" applyProtection="0">
      <alignment horizontal="left" vertical="center" indent="1"/>
    </xf>
    <xf numFmtId="4" fontId="45" fillId="34" borderId="87" applyNumberFormat="0" applyProtection="0">
      <alignment horizontal="left" vertical="center" indent="1"/>
    </xf>
    <xf numFmtId="4" fontId="45" fillId="34" borderId="87" applyNumberFormat="0" applyProtection="0">
      <alignment horizontal="left" vertical="center" indent="1"/>
    </xf>
    <xf numFmtId="4" fontId="45" fillId="34" borderId="87" applyNumberFormat="0" applyProtection="0">
      <alignment horizontal="left" vertical="center" indent="1"/>
    </xf>
    <xf numFmtId="4" fontId="45" fillId="34" borderId="87" applyNumberFormat="0" applyProtection="0">
      <alignment horizontal="left" vertical="center" indent="1"/>
    </xf>
    <xf numFmtId="4" fontId="45" fillId="34" borderId="87" applyNumberFormat="0" applyProtection="0">
      <alignment horizontal="left" vertical="center" indent="1"/>
    </xf>
    <xf numFmtId="4" fontId="45" fillId="34" borderId="87" applyNumberFormat="0" applyProtection="0">
      <alignment horizontal="left" vertical="center" indent="1"/>
    </xf>
    <xf numFmtId="4" fontId="45" fillId="34" borderId="87" applyNumberFormat="0" applyProtection="0">
      <alignment horizontal="left" vertical="center" indent="1"/>
    </xf>
    <xf numFmtId="4" fontId="45" fillId="34" borderId="87" applyNumberFormat="0" applyProtection="0">
      <alignment horizontal="left" vertical="center" indent="1"/>
    </xf>
    <xf numFmtId="4" fontId="45" fillId="34" borderId="87" applyNumberFormat="0" applyProtection="0">
      <alignment horizontal="left" vertical="center" indent="1"/>
    </xf>
    <xf numFmtId="4" fontId="45" fillId="34" borderId="87" applyNumberFormat="0" applyProtection="0">
      <alignment horizontal="left" vertical="center" indent="1"/>
    </xf>
    <xf numFmtId="4" fontId="15" fillId="70" borderId="89" applyNumberFormat="0" applyProtection="0">
      <alignment horizontal="right" vertical="center"/>
    </xf>
    <xf numFmtId="4" fontId="45" fillId="15" borderId="87" applyNumberFormat="0" applyProtection="0">
      <alignment horizontal="right" vertical="center"/>
    </xf>
    <xf numFmtId="4" fontId="45" fillId="15" borderId="87" applyNumberFormat="0" applyProtection="0">
      <alignment horizontal="right" vertical="center"/>
    </xf>
    <xf numFmtId="4" fontId="45" fillId="15" borderId="87" applyNumberFormat="0" applyProtection="0">
      <alignment horizontal="right" vertical="center"/>
    </xf>
    <xf numFmtId="4" fontId="45" fillId="15" borderId="87" applyNumberFormat="0" applyProtection="0">
      <alignment horizontal="right" vertical="center"/>
    </xf>
    <xf numFmtId="4" fontId="45" fillId="15" borderId="87" applyNumberFormat="0" applyProtection="0">
      <alignment horizontal="right" vertical="center"/>
    </xf>
    <xf numFmtId="4" fontId="45" fillId="15" borderId="87" applyNumberFormat="0" applyProtection="0">
      <alignment horizontal="right" vertical="center"/>
    </xf>
    <xf numFmtId="4" fontId="45" fillId="15" borderId="87" applyNumberFormat="0" applyProtection="0">
      <alignment horizontal="right" vertical="center"/>
    </xf>
    <xf numFmtId="4" fontId="45" fillId="15" borderId="87" applyNumberFormat="0" applyProtection="0">
      <alignment horizontal="right" vertical="center"/>
    </xf>
    <xf numFmtId="4" fontId="45" fillId="15" borderId="87" applyNumberFormat="0" applyProtection="0">
      <alignment horizontal="right" vertical="center"/>
    </xf>
    <xf numFmtId="4" fontId="45" fillId="15" borderId="87" applyNumberFormat="0" applyProtection="0">
      <alignment horizontal="right" vertical="center"/>
    </xf>
    <xf numFmtId="4" fontId="45" fillId="15" borderId="87" applyNumberFormat="0" applyProtection="0">
      <alignment horizontal="right" vertical="center"/>
    </xf>
    <xf numFmtId="4" fontId="45" fillId="15" borderId="87" applyNumberFormat="0" applyProtection="0">
      <alignment horizontal="right" vertical="center"/>
    </xf>
    <xf numFmtId="4" fontId="45" fillId="15" borderId="87" applyNumberFormat="0" applyProtection="0">
      <alignment horizontal="right" vertical="center"/>
    </xf>
    <xf numFmtId="4" fontId="45" fillId="15" borderId="87" applyNumberFormat="0" applyProtection="0">
      <alignment horizontal="right" vertical="center"/>
    </xf>
    <xf numFmtId="4" fontId="45" fillId="15" borderId="87" applyNumberFormat="0" applyProtection="0">
      <alignment horizontal="right" vertical="center"/>
    </xf>
    <xf numFmtId="4" fontId="45" fillId="15" borderId="87" applyNumberFormat="0" applyProtection="0">
      <alignment horizontal="right" vertical="center"/>
    </xf>
    <xf numFmtId="4" fontId="45" fillId="15" borderId="87" applyNumberFormat="0" applyProtection="0">
      <alignment horizontal="right" vertical="center"/>
    </xf>
    <xf numFmtId="4" fontId="45" fillId="15" borderId="87" applyNumberFormat="0" applyProtection="0">
      <alignment horizontal="right" vertical="center"/>
    </xf>
    <xf numFmtId="4" fontId="15" fillId="72" borderId="89" applyNumberFormat="0" applyProtection="0">
      <alignment horizontal="right" vertical="center"/>
    </xf>
    <xf numFmtId="4" fontId="45" fillId="71" borderId="87" applyNumberFormat="0" applyProtection="0">
      <alignment horizontal="right" vertical="center"/>
    </xf>
    <xf numFmtId="4" fontId="45" fillId="71" borderId="87" applyNumberFormat="0" applyProtection="0">
      <alignment horizontal="right" vertical="center"/>
    </xf>
    <xf numFmtId="4" fontId="45" fillId="71" borderId="87" applyNumberFormat="0" applyProtection="0">
      <alignment horizontal="right" vertical="center"/>
    </xf>
    <xf numFmtId="4" fontId="45" fillId="71" borderId="87" applyNumberFormat="0" applyProtection="0">
      <alignment horizontal="right" vertical="center"/>
    </xf>
    <xf numFmtId="4" fontId="45" fillId="71" borderId="87" applyNumberFormat="0" applyProtection="0">
      <alignment horizontal="right" vertical="center"/>
    </xf>
    <xf numFmtId="4" fontId="45" fillId="71" borderId="87" applyNumberFormat="0" applyProtection="0">
      <alignment horizontal="right" vertical="center"/>
    </xf>
    <xf numFmtId="4" fontId="45" fillId="71" borderId="87" applyNumberFormat="0" applyProtection="0">
      <alignment horizontal="right" vertical="center"/>
    </xf>
    <xf numFmtId="4" fontId="45" fillId="71" borderId="87" applyNumberFormat="0" applyProtection="0">
      <alignment horizontal="right" vertical="center"/>
    </xf>
    <xf numFmtId="4" fontId="45" fillId="71" borderId="87" applyNumberFormat="0" applyProtection="0">
      <alignment horizontal="right" vertical="center"/>
    </xf>
    <xf numFmtId="4" fontId="45" fillId="71" borderId="87" applyNumberFormat="0" applyProtection="0">
      <alignment horizontal="right" vertical="center"/>
    </xf>
    <xf numFmtId="4" fontId="45" fillId="71" borderId="87" applyNumberFormat="0" applyProtection="0">
      <alignment horizontal="right" vertical="center"/>
    </xf>
    <xf numFmtId="4" fontId="45" fillId="71" borderId="87" applyNumberFormat="0" applyProtection="0">
      <alignment horizontal="right" vertical="center"/>
    </xf>
    <xf numFmtId="4" fontId="45" fillId="71" borderId="87" applyNumberFormat="0" applyProtection="0">
      <alignment horizontal="right" vertical="center"/>
    </xf>
    <xf numFmtId="4" fontId="45" fillId="71" borderId="87" applyNumberFormat="0" applyProtection="0">
      <alignment horizontal="right" vertical="center"/>
    </xf>
    <xf numFmtId="4" fontId="45" fillId="71" borderId="87" applyNumberFormat="0" applyProtection="0">
      <alignment horizontal="right" vertical="center"/>
    </xf>
    <xf numFmtId="4" fontId="45" fillId="71" borderId="87" applyNumberFormat="0" applyProtection="0">
      <alignment horizontal="right" vertical="center"/>
    </xf>
    <xf numFmtId="4" fontId="45" fillId="71" borderId="87" applyNumberFormat="0" applyProtection="0">
      <alignment horizontal="right" vertical="center"/>
    </xf>
    <xf numFmtId="4" fontId="45" fillId="71" borderId="87" applyNumberFormat="0" applyProtection="0">
      <alignment horizontal="right" vertical="center"/>
    </xf>
    <xf numFmtId="4" fontId="15" fillId="73" borderId="89" applyNumberFormat="0" applyProtection="0">
      <alignment horizontal="right" vertical="center"/>
    </xf>
    <xf numFmtId="4" fontId="45" fillId="58" borderId="91" applyNumberFormat="0" applyProtection="0">
      <alignment horizontal="right" vertical="center"/>
    </xf>
    <xf numFmtId="4" fontId="45" fillId="58" borderId="91" applyNumberFormat="0" applyProtection="0">
      <alignment horizontal="right" vertical="center"/>
    </xf>
    <xf numFmtId="4" fontId="45" fillId="58" borderId="91" applyNumberFormat="0" applyProtection="0">
      <alignment horizontal="right" vertical="center"/>
    </xf>
    <xf numFmtId="4" fontId="45" fillId="58" borderId="91" applyNumberFormat="0" applyProtection="0">
      <alignment horizontal="right" vertical="center"/>
    </xf>
    <xf numFmtId="4" fontId="45" fillId="58" borderId="91" applyNumberFormat="0" applyProtection="0">
      <alignment horizontal="right" vertical="center"/>
    </xf>
    <xf numFmtId="4" fontId="45" fillId="58" borderId="91" applyNumberFormat="0" applyProtection="0">
      <alignment horizontal="right" vertical="center"/>
    </xf>
    <xf numFmtId="4" fontId="45" fillId="58" borderId="91" applyNumberFormat="0" applyProtection="0">
      <alignment horizontal="right" vertical="center"/>
    </xf>
    <xf numFmtId="4" fontId="45" fillId="58" borderId="91" applyNumberFormat="0" applyProtection="0">
      <alignment horizontal="right" vertical="center"/>
    </xf>
    <xf numFmtId="4" fontId="45" fillId="58" borderId="91" applyNumberFormat="0" applyProtection="0">
      <alignment horizontal="right" vertical="center"/>
    </xf>
    <xf numFmtId="4" fontId="45" fillId="58" borderId="91" applyNumberFormat="0" applyProtection="0">
      <alignment horizontal="right" vertical="center"/>
    </xf>
    <xf numFmtId="4" fontId="45" fillId="58" borderId="91" applyNumberFormat="0" applyProtection="0">
      <alignment horizontal="right" vertical="center"/>
    </xf>
    <xf numFmtId="4" fontId="45" fillId="58" borderId="91" applyNumberFormat="0" applyProtection="0">
      <alignment horizontal="right" vertical="center"/>
    </xf>
    <xf numFmtId="4" fontId="45" fillId="58" borderId="91" applyNumberFormat="0" applyProtection="0">
      <alignment horizontal="right" vertical="center"/>
    </xf>
    <xf numFmtId="4" fontId="45" fillId="58" borderId="91" applyNumberFormat="0" applyProtection="0">
      <alignment horizontal="right" vertical="center"/>
    </xf>
    <xf numFmtId="4" fontId="45" fillId="58" borderId="91" applyNumberFormat="0" applyProtection="0">
      <alignment horizontal="right" vertical="center"/>
    </xf>
    <xf numFmtId="4" fontId="45" fillId="58" borderId="91" applyNumberFormat="0" applyProtection="0">
      <alignment horizontal="right" vertical="center"/>
    </xf>
    <xf numFmtId="4" fontId="45" fillId="58" borderId="91" applyNumberFormat="0" applyProtection="0">
      <alignment horizontal="right" vertical="center"/>
    </xf>
    <xf numFmtId="4" fontId="45" fillId="58" borderId="91" applyNumberFormat="0" applyProtection="0">
      <alignment horizontal="right" vertical="center"/>
    </xf>
    <xf numFmtId="4" fontId="15" fillId="74" borderId="89" applyNumberFormat="0" applyProtection="0">
      <alignment horizontal="right" vertical="center"/>
    </xf>
    <xf numFmtId="4" fontId="45" fillId="27" borderId="87" applyNumberFormat="0" applyProtection="0">
      <alignment horizontal="right" vertical="center"/>
    </xf>
    <xf numFmtId="4" fontId="45" fillId="27" borderId="87" applyNumberFormat="0" applyProtection="0">
      <alignment horizontal="right" vertical="center"/>
    </xf>
    <xf numFmtId="4" fontId="45" fillId="27" borderId="87" applyNumberFormat="0" applyProtection="0">
      <alignment horizontal="right" vertical="center"/>
    </xf>
    <xf numFmtId="4" fontId="45" fillId="27" borderId="87" applyNumberFormat="0" applyProtection="0">
      <alignment horizontal="right" vertical="center"/>
    </xf>
    <xf numFmtId="4" fontId="45" fillId="27" borderId="87" applyNumberFormat="0" applyProtection="0">
      <alignment horizontal="right" vertical="center"/>
    </xf>
    <xf numFmtId="4" fontId="45" fillId="27" borderId="87" applyNumberFormat="0" applyProtection="0">
      <alignment horizontal="right" vertical="center"/>
    </xf>
    <xf numFmtId="4" fontId="45" fillId="27" borderId="87" applyNumberFormat="0" applyProtection="0">
      <alignment horizontal="right" vertical="center"/>
    </xf>
    <xf numFmtId="4" fontId="45" fillId="27" borderId="87" applyNumberFormat="0" applyProtection="0">
      <alignment horizontal="right" vertical="center"/>
    </xf>
    <xf numFmtId="4" fontId="45" fillId="27" borderId="87" applyNumberFormat="0" applyProtection="0">
      <alignment horizontal="right" vertical="center"/>
    </xf>
    <xf numFmtId="4" fontId="45" fillId="27" borderId="87" applyNumberFormat="0" applyProtection="0">
      <alignment horizontal="right" vertical="center"/>
    </xf>
    <xf numFmtId="4" fontId="45" fillId="27" borderId="87" applyNumberFormat="0" applyProtection="0">
      <alignment horizontal="right" vertical="center"/>
    </xf>
    <xf numFmtId="4" fontId="45" fillId="27" borderId="87" applyNumberFormat="0" applyProtection="0">
      <alignment horizontal="right" vertical="center"/>
    </xf>
    <xf numFmtId="4" fontId="45" fillId="27" borderId="87" applyNumberFormat="0" applyProtection="0">
      <alignment horizontal="right" vertical="center"/>
    </xf>
    <xf numFmtId="4" fontId="45" fillId="27" borderId="87" applyNumberFormat="0" applyProtection="0">
      <alignment horizontal="right" vertical="center"/>
    </xf>
    <xf numFmtId="4" fontId="45" fillId="27" borderId="87" applyNumberFormat="0" applyProtection="0">
      <alignment horizontal="right" vertical="center"/>
    </xf>
    <xf numFmtId="4" fontId="45" fillId="27" borderId="87" applyNumberFormat="0" applyProtection="0">
      <alignment horizontal="right" vertical="center"/>
    </xf>
    <xf numFmtId="4" fontId="45" fillId="27" borderId="87" applyNumberFormat="0" applyProtection="0">
      <alignment horizontal="right" vertical="center"/>
    </xf>
    <xf numFmtId="4" fontId="45" fillId="27" borderId="87" applyNumberFormat="0" applyProtection="0">
      <alignment horizontal="right" vertical="center"/>
    </xf>
    <xf numFmtId="4" fontId="15" fillId="75" borderId="89" applyNumberFormat="0" applyProtection="0">
      <alignment horizontal="right" vertical="center"/>
    </xf>
    <xf numFmtId="4" fontId="45" fillId="35" borderId="87" applyNumberFormat="0" applyProtection="0">
      <alignment horizontal="right" vertical="center"/>
    </xf>
    <xf numFmtId="4" fontId="45" fillId="35" borderId="87" applyNumberFormat="0" applyProtection="0">
      <alignment horizontal="right" vertical="center"/>
    </xf>
    <xf numFmtId="4" fontId="45" fillId="35" borderId="87" applyNumberFormat="0" applyProtection="0">
      <alignment horizontal="right" vertical="center"/>
    </xf>
    <xf numFmtId="4" fontId="45" fillId="35" borderId="87" applyNumberFormat="0" applyProtection="0">
      <alignment horizontal="right" vertical="center"/>
    </xf>
    <xf numFmtId="4" fontId="45" fillId="35" borderId="87" applyNumberFormat="0" applyProtection="0">
      <alignment horizontal="right" vertical="center"/>
    </xf>
    <xf numFmtId="4" fontId="45" fillId="35" borderId="87" applyNumberFormat="0" applyProtection="0">
      <alignment horizontal="right" vertical="center"/>
    </xf>
    <xf numFmtId="4" fontId="45" fillId="35" borderId="87" applyNumberFormat="0" applyProtection="0">
      <alignment horizontal="right" vertical="center"/>
    </xf>
    <xf numFmtId="4" fontId="45" fillId="35" borderId="87" applyNumberFormat="0" applyProtection="0">
      <alignment horizontal="right" vertical="center"/>
    </xf>
    <xf numFmtId="4" fontId="45" fillId="35" borderId="87" applyNumberFormat="0" applyProtection="0">
      <alignment horizontal="right" vertical="center"/>
    </xf>
    <xf numFmtId="4" fontId="45" fillId="35" borderId="87" applyNumberFormat="0" applyProtection="0">
      <alignment horizontal="right" vertical="center"/>
    </xf>
    <xf numFmtId="4" fontId="45" fillId="35" borderId="87" applyNumberFormat="0" applyProtection="0">
      <alignment horizontal="right" vertical="center"/>
    </xf>
    <xf numFmtId="4" fontId="45" fillId="35" borderId="87" applyNumberFormat="0" applyProtection="0">
      <alignment horizontal="right" vertical="center"/>
    </xf>
    <xf numFmtId="4" fontId="45" fillId="35" borderId="87" applyNumberFormat="0" applyProtection="0">
      <alignment horizontal="right" vertical="center"/>
    </xf>
    <xf numFmtId="4" fontId="45" fillId="35" borderId="87" applyNumberFormat="0" applyProtection="0">
      <alignment horizontal="right" vertical="center"/>
    </xf>
    <xf numFmtId="4" fontId="45" fillId="35" borderId="87" applyNumberFormat="0" applyProtection="0">
      <alignment horizontal="right" vertical="center"/>
    </xf>
    <xf numFmtId="4" fontId="45" fillId="35" borderId="87" applyNumberFormat="0" applyProtection="0">
      <alignment horizontal="right" vertical="center"/>
    </xf>
    <xf numFmtId="4" fontId="45" fillId="35" borderId="87" applyNumberFormat="0" applyProtection="0">
      <alignment horizontal="right" vertical="center"/>
    </xf>
    <xf numFmtId="4" fontId="45" fillId="35" borderId="87" applyNumberFormat="0" applyProtection="0">
      <alignment horizontal="right" vertical="center"/>
    </xf>
    <xf numFmtId="4" fontId="15" fillId="76" borderId="89" applyNumberFormat="0" applyProtection="0">
      <alignment horizontal="right" vertical="center"/>
    </xf>
    <xf numFmtId="4" fontId="45" fillId="59" borderId="87" applyNumberFormat="0" applyProtection="0">
      <alignment horizontal="right" vertical="center"/>
    </xf>
    <xf numFmtId="4" fontId="45" fillId="59" borderId="87" applyNumberFormat="0" applyProtection="0">
      <alignment horizontal="right" vertical="center"/>
    </xf>
    <xf numFmtId="4" fontId="45" fillId="59" borderId="87" applyNumberFormat="0" applyProtection="0">
      <alignment horizontal="right" vertical="center"/>
    </xf>
    <xf numFmtId="4" fontId="45" fillId="59" borderId="87" applyNumberFormat="0" applyProtection="0">
      <alignment horizontal="right" vertical="center"/>
    </xf>
    <xf numFmtId="4" fontId="45" fillId="59" borderId="87" applyNumberFormat="0" applyProtection="0">
      <alignment horizontal="right" vertical="center"/>
    </xf>
    <xf numFmtId="4" fontId="45" fillId="59" borderId="87" applyNumberFormat="0" applyProtection="0">
      <alignment horizontal="right" vertical="center"/>
    </xf>
    <xf numFmtId="4" fontId="45" fillId="59" borderId="87" applyNumberFormat="0" applyProtection="0">
      <alignment horizontal="right" vertical="center"/>
    </xf>
    <xf numFmtId="4" fontId="45" fillId="59" borderId="87" applyNumberFormat="0" applyProtection="0">
      <alignment horizontal="right" vertical="center"/>
    </xf>
    <xf numFmtId="4" fontId="45" fillId="59" borderId="87" applyNumberFormat="0" applyProtection="0">
      <alignment horizontal="right" vertical="center"/>
    </xf>
    <xf numFmtId="4" fontId="45" fillId="59" borderId="87" applyNumberFormat="0" applyProtection="0">
      <alignment horizontal="right" vertical="center"/>
    </xf>
    <xf numFmtId="4" fontId="45" fillId="59" borderId="87" applyNumberFormat="0" applyProtection="0">
      <alignment horizontal="right" vertical="center"/>
    </xf>
    <xf numFmtId="4" fontId="45" fillId="59" borderId="87" applyNumberFormat="0" applyProtection="0">
      <alignment horizontal="right" vertical="center"/>
    </xf>
    <xf numFmtId="4" fontId="45" fillId="59" borderId="87" applyNumberFormat="0" applyProtection="0">
      <alignment horizontal="right" vertical="center"/>
    </xf>
    <xf numFmtId="4" fontId="45" fillId="59" borderId="87" applyNumberFormat="0" applyProtection="0">
      <alignment horizontal="right" vertical="center"/>
    </xf>
    <xf numFmtId="4" fontId="45" fillId="59" borderId="87" applyNumberFormat="0" applyProtection="0">
      <alignment horizontal="right" vertical="center"/>
    </xf>
    <xf numFmtId="4" fontId="45" fillId="59" borderId="87" applyNumberFormat="0" applyProtection="0">
      <alignment horizontal="right" vertical="center"/>
    </xf>
    <xf numFmtId="4" fontId="45" fillId="59" borderId="87" applyNumberFormat="0" applyProtection="0">
      <alignment horizontal="right" vertical="center"/>
    </xf>
    <xf numFmtId="4" fontId="45" fillId="59" borderId="87" applyNumberFormat="0" applyProtection="0">
      <alignment horizontal="right" vertical="center"/>
    </xf>
    <xf numFmtId="4" fontId="15" fillId="77" borderId="89" applyNumberFormat="0" applyProtection="0">
      <alignment horizontal="right" vertical="center"/>
    </xf>
    <xf numFmtId="4" fontId="45" fillId="29" borderId="87" applyNumberFormat="0" applyProtection="0">
      <alignment horizontal="right" vertical="center"/>
    </xf>
    <xf numFmtId="4" fontId="45" fillId="29" borderId="87" applyNumberFormat="0" applyProtection="0">
      <alignment horizontal="right" vertical="center"/>
    </xf>
    <xf numFmtId="4" fontId="45" fillId="29" borderId="87" applyNumberFormat="0" applyProtection="0">
      <alignment horizontal="right" vertical="center"/>
    </xf>
    <xf numFmtId="4" fontId="45" fillId="29" borderId="87" applyNumberFormat="0" applyProtection="0">
      <alignment horizontal="right" vertical="center"/>
    </xf>
    <xf numFmtId="4" fontId="45" fillId="29" borderId="87" applyNumberFormat="0" applyProtection="0">
      <alignment horizontal="right" vertical="center"/>
    </xf>
    <xf numFmtId="4" fontId="45" fillId="29" borderId="87" applyNumberFormat="0" applyProtection="0">
      <alignment horizontal="right" vertical="center"/>
    </xf>
    <xf numFmtId="4" fontId="45" fillId="29" borderId="87" applyNumberFormat="0" applyProtection="0">
      <alignment horizontal="right" vertical="center"/>
    </xf>
    <xf numFmtId="4" fontId="45" fillId="29" borderId="87" applyNumberFormat="0" applyProtection="0">
      <alignment horizontal="right" vertical="center"/>
    </xf>
    <xf numFmtId="4" fontId="45" fillId="29" borderId="87" applyNumberFormat="0" applyProtection="0">
      <alignment horizontal="right" vertical="center"/>
    </xf>
    <xf numFmtId="4" fontId="45" fillId="29" borderId="87" applyNumberFormat="0" applyProtection="0">
      <alignment horizontal="right" vertical="center"/>
    </xf>
    <xf numFmtId="4" fontId="45" fillId="29" borderId="87" applyNumberFormat="0" applyProtection="0">
      <alignment horizontal="right" vertical="center"/>
    </xf>
    <xf numFmtId="4" fontId="45" fillId="29" borderId="87" applyNumberFormat="0" applyProtection="0">
      <alignment horizontal="right" vertical="center"/>
    </xf>
    <xf numFmtId="4" fontId="45" fillId="29" borderId="87" applyNumberFormat="0" applyProtection="0">
      <alignment horizontal="right" vertical="center"/>
    </xf>
    <xf numFmtId="4" fontId="45" fillId="29" borderId="87" applyNumberFormat="0" applyProtection="0">
      <alignment horizontal="right" vertical="center"/>
    </xf>
    <xf numFmtId="4" fontId="45" fillId="29" borderId="87" applyNumberFormat="0" applyProtection="0">
      <alignment horizontal="right" vertical="center"/>
    </xf>
    <xf numFmtId="4" fontId="45" fillId="29" borderId="87" applyNumberFormat="0" applyProtection="0">
      <alignment horizontal="right" vertical="center"/>
    </xf>
    <xf numFmtId="4" fontId="45" fillId="29" borderId="87" applyNumberFormat="0" applyProtection="0">
      <alignment horizontal="right" vertical="center"/>
    </xf>
    <xf numFmtId="4" fontId="45" fillId="29" borderId="87" applyNumberFormat="0" applyProtection="0">
      <alignment horizontal="right" vertical="center"/>
    </xf>
    <xf numFmtId="4" fontId="15" fillId="78" borderId="89" applyNumberFormat="0" applyProtection="0">
      <alignment horizontal="right" vertical="center"/>
    </xf>
    <xf numFmtId="4" fontId="45" fillId="22" borderId="87" applyNumberFormat="0" applyProtection="0">
      <alignment horizontal="right" vertical="center"/>
    </xf>
    <xf numFmtId="4" fontId="45" fillId="22" borderId="87" applyNumberFormat="0" applyProtection="0">
      <alignment horizontal="right" vertical="center"/>
    </xf>
    <xf numFmtId="4" fontId="45" fillId="22" borderId="87" applyNumberFormat="0" applyProtection="0">
      <alignment horizontal="right" vertical="center"/>
    </xf>
    <xf numFmtId="4" fontId="45" fillId="22" borderId="87" applyNumberFormat="0" applyProtection="0">
      <alignment horizontal="right" vertical="center"/>
    </xf>
    <xf numFmtId="4" fontId="45" fillId="22" borderId="87" applyNumberFormat="0" applyProtection="0">
      <alignment horizontal="right" vertical="center"/>
    </xf>
    <xf numFmtId="4" fontId="45" fillId="22" borderId="87" applyNumberFormat="0" applyProtection="0">
      <alignment horizontal="right" vertical="center"/>
    </xf>
    <xf numFmtId="4" fontId="45" fillId="22" borderId="87" applyNumberFormat="0" applyProtection="0">
      <alignment horizontal="right" vertical="center"/>
    </xf>
    <xf numFmtId="4" fontId="45" fillId="22" borderId="87" applyNumberFormat="0" applyProtection="0">
      <alignment horizontal="right" vertical="center"/>
    </xf>
    <xf numFmtId="4" fontId="45" fillId="22" borderId="87" applyNumberFormat="0" applyProtection="0">
      <alignment horizontal="right" vertical="center"/>
    </xf>
    <xf numFmtId="4" fontId="45" fillId="22" borderId="87" applyNumberFormat="0" applyProtection="0">
      <alignment horizontal="right" vertical="center"/>
    </xf>
    <xf numFmtId="4" fontId="45" fillId="22" borderId="87" applyNumberFormat="0" applyProtection="0">
      <alignment horizontal="right" vertical="center"/>
    </xf>
    <xf numFmtId="4" fontId="45" fillId="22" borderId="87" applyNumberFormat="0" applyProtection="0">
      <alignment horizontal="right" vertical="center"/>
    </xf>
    <xf numFmtId="4" fontId="45" fillId="22" borderId="87" applyNumberFormat="0" applyProtection="0">
      <alignment horizontal="right" vertical="center"/>
    </xf>
    <xf numFmtId="4" fontId="45" fillId="22" borderId="87" applyNumberFormat="0" applyProtection="0">
      <alignment horizontal="right" vertical="center"/>
    </xf>
    <xf numFmtId="4" fontId="45" fillId="22" borderId="87" applyNumberFormat="0" applyProtection="0">
      <alignment horizontal="right" vertical="center"/>
    </xf>
    <xf numFmtId="4" fontId="45" fillId="22" borderId="87" applyNumberFormat="0" applyProtection="0">
      <alignment horizontal="right" vertical="center"/>
    </xf>
    <xf numFmtId="4" fontId="45" fillId="22" borderId="87" applyNumberFormat="0" applyProtection="0">
      <alignment horizontal="right" vertical="center"/>
    </xf>
    <xf numFmtId="4" fontId="45" fillId="22" borderId="87" applyNumberFormat="0" applyProtection="0">
      <alignment horizontal="right" vertical="center"/>
    </xf>
    <xf numFmtId="4" fontId="15" fillId="79" borderId="89" applyNumberFormat="0" applyProtection="0">
      <alignment horizontal="right" vertical="center"/>
    </xf>
    <xf numFmtId="4" fontId="45" fillId="26" borderId="87" applyNumberFormat="0" applyProtection="0">
      <alignment horizontal="right" vertical="center"/>
    </xf>
    <xf numFmtId="4" fontId="45" fillId="26" borderId="87" applyNumberFormat="0" applyProtection="0">
      <alignment horizontal="right" vertical="center"/>
    </xf>
    <xf numFmtId="4" fontId="45" fillId="26" borderId="87" applyNumberFormat="0" applyProtection="0">
      <alignment horizontal="right" vertical="center"/>
    </xf>
    <xf numFmtId="4" fontId="45" fillId="26" borderId="87" applyNumberFormat="0" applyProtection="0">
      <alignment horizontal="right" vertical="center"/>
    </xf>
    <xf numFmtId="4" fontId="45" fillId="26" borderId="87" applyNumberFormat="0" applyProtection="0">
      <alignment horizontal="right" vertical="center"/>
    </xf>
    <xf numFmtId="4" fontId="45" fillId="26" borderId="87" applyNumberFormat="0" applyProtection="0">
      <alignment horizontal="right" vertical="center"/>
    </xf>
    <xf numFmtId="4" fontId="45" fillId="26" borderId="87" applyNumberFormat="0" applyProtection="0">
      <alignment horizontal="right" vertical="center"/>
    </xf>
    <xf numFmtId="4" fontId="45" fillId="26" borderId="87" applyNumberFormat="0" applyProtection="0">
      <alignment horizontal="right" vertical="center"/>
    </xf>
    <xf numFmtId="4" fontId="45" fillId="26" borderId="87" applyNumberFormat="0" applyProtection="0">
      <alignment horizontal="right" vertical="center"/>
    </xf>
    <xf numFmtId="4" fontId="45" fillId="26" borderId="87" applyNumberFormat="0" applyProtection="0">
      <alignment horizontal="right" vertical="center"/>
    </xf>
    <xf numFmtId="4" fontId="45" fillId="26" borderId="87" applyNumberFormat="0" applyProtection="0">
      <alignment horizontal="right" vertical="center"/>
    </xf>
    <xf numFmtId="4" fontId="45" fillId="26" borderId="87" applyNumberFormat="0" applyProtection="0">
      <alignment horizontal="right" vertical="center"/>
    </xf>
    <xf numFmtId="4" fontId="45" fillId="26" borderId="87" applyNumberFormat="0" applyProtection="0">
      <alignment horizontal="right" vertical="center"/>
    </xf>
    <xf numFmtId="4" fontId="45" fillId="26" borderId="87" applyNumberFormat="0" applyProtection="0">
      <alignment horizontal="right" vertical="center"/>
    </xf>
    <xf numFmtId="4" fontId="45" fillId="26" borderId="87" applyNumberFormat="0" applyProtection="0">
      <alignment horizontal="right" vertical="center"/>
    </xf>
    <xf numFmtId="4" fontId="45" fillId="26" borderId="87" applyNumberFormat="0" applyProtection="0">
      <alignment horizontal="right" vertical="center"/>
    </xf>
    <xf numFmtId="4" fontId="45" fillId="26" borderId="87" applyNumberFormat="0" applyProtection="0">
      <alignment horizontal="right" vertical="center"/>
    </xf>
    <xf numFmtId="4" fontId="45" fillId="26" borderId="87" applyNumberFormat="0" applyProtection="0">
      <alignment horizontal="right" vertical="center"/>
    </xf>
    <xf numFmtId="4" fontId="10" fillId="81" borderId="89" applyNumberFormat="0" applyProtection="0">
      <alignment horizontal="left" vertical="center" indent="1"/>
    </xf>
    <xf numFmtId="4" fontId="45" fillId="80" borderId="91" applyNumberFormat="0" applyProtection="0">
      <alignment horizontal="left" vertical="center" indent="1"/>
    </xf>
    <xf numFmtId="4" fontId="45" fillId="80" borderId="91" applyNumberFormat="0" applyProtection="0">
      <alignment horizontal="left" vertical="center" indent="1"/>
    </xf>
    <xf numFmtId="4" fontId="45" fillId="80" borderId="91" applyNumberFormat="0" applyProtection="0">
      <alignment horizontal="left" vertical="center" indent="1"/>
    </xf>
    <xf numFmtId="4" fontId="45" fillId="80" borderId="91" applyNumberFormat="0" applyProtection="0">
      <alignment horizontal="left" vertical="center" indent="1"/>
    </xf>
    <xf numFmtId="4" fontId="45" fillId="80" borderId="91" applyNumberFormat="0" applyProtection="0">
      <alignment horizontal="left" vertical="center" indent="1"/>
    </xf>
    <xf numFmtId="4" fontId="45" fillId="80" borderId="91" applyNumberFormat="0" applyProtection="0">
      <alignment horizontal="left" vertical="center" indent="1"/>
    </xf>
    <xf numFmtId="4" fontId="45" fillId="80" borderId="91" applyNumberFormat="0" applyProtection="0">
      <alignment horizontal="left" vertical="center" indent="1"/>
    </xf>
    <xf numFmtId="4" fontId="45" fillId="80" borderId="91" applyNumberFormat="0" applyProtection="0">
      <alignment horizontal="left" vertical="center" indent="1"/>
    </xf>
    <xf numFmtId="4" fontId="45" fillId="80" borderId="91" applyNumberFormat="0" applyProtection="0">
      <alignment horizontal="left" vertical="center" indent="1"/>
    </xf>
    <xf numFmtId="4" fontId="45" fillId="80" borderId="91" applyNumberFormat="0" applyProtection="0">
      <alignment horizontal="left" vertical="center" indent="1"/>
    </xf>
    <xf numFmtId="4" fontId="45" fillId="80" borderId="91" applyNumberFormat="0" applyProtection="0">
      <alignment horizontal="left" vertical="center" indent="1"/>
    </xf>
    <xf numFmtId="4" fontId="45" fillId="80" borderId="91" applyNumberFormat="0" applyProtection="0">
      <alignment horizontal="left" vertical="center" indent="1"/>
    </xf>
    <xf numFmtId="4" fontId="45" fillId="80" borderId="91" applyNumberFormat="0" applyProtection="0">
      <alignment horizontal="left" vertical="center" indent="1"/>
    </xf>
    <xf numFmtId="4" fontId="45" fillId="80" borderId="91" applyNumberFormat="0" applyProtection="0">
      <alignment horizontal="left" vertical="center" indent="1"/>
    </xf>
    <xf numFmtId="4" fontId="45" fillId="80" borderId="91" applyNumberFormat="0" applyProtection="0">
      <alignment horizontal="left" vertical="center" indent="1"/>
    </xf>
    <xf numFmtId="4" fontId="45" fillId="80" borderId="91" applyNumberFormat="0" applyProtection="0">
      <alignment horizontal="left" vertical="center" indent="1"/>
    </xf>
    <xf numFmtId="4" fontId="45" fillId="80" borderId="91" applyNumberFormat="0" applyProtection="0">
      <alignment horizontal="left" vertical="center" indent="1"/>
    </xf>
    <xf numFmtId="4" fontId="45" fillId="80" borderId="91" applyNumberFormat="0" applyProtection="0">
      <alignment horizontal="left" vertical="center" indent="1"/>
    </xf>
    <xf numFmtId="4" fontId="52" fillId="66" borderId="99" applyNumberFormat="0" applyProtection="0">
      <alignment vertical="center"/>
    </xf>
    <xf numFmtId="4" fontId="4" fillId="31" borderId="91" applyNumberFormat="0" applyProtection="0">
      <alignment horizontal="left" vertical="center" indent="1"/>
    </xf>
    <xf numFmtId="4" fontId="4" fillId="31" borderId="91" applyNumberFormat="0" applyProtection="0">
      <alignment horizontal="left" vertical="center" indent="1"/>
    </xf>
    <xf numFmtId="4" fontId="4" fillId="31" borderId="91" applyNumberFormat="0" applyProtection="0">
      <alignment horizontal="left" vertical="center" indent="1"/>
    </xf>
    <xf numFmtId="4" fontId="4" fillId="31" borderId="91" applyNumberFormat="0" applyProtection="0">
      <alignment horizontal="left" vertical="center" indent="1"/>
    </xf>
    <xf numFmtId="4" fontId="4" fillId="31" borderId="91" applyNumberFormat="0" applyProtection="0">
      <alignment horizontal="left" vertical="center" indent="1"/>
    </xf>
    <xf numFmtId="4" fontId="4" fillId="31" borderId="91" applyNumberFormat="0" applyProtection="0">
      <alignment horizontal="left" vertical="center" indent="1"/>
    </xf>
    <xf numFmtId="4" fontId="4" fillId="31" borderId="91" applyNumberFormat="0" applyProtection="0">
      <alignment horizontal="left" vertical="center" indent="1"/>
    </xf>
    <xf numFmtId="4" fontId="4" fillId="31" borderId="91" applyNumberFormat="0" applyProtection="0">
      <alignment horizontal="left" vertical="center" indent="1"/>
    </xf>
    <xf numFmtId="4" fontId="4" fillId="31" borderId="91" applyNumberFormat="0" applyProtection="0">
      <alignment horizontal="left" vertical="center" indent="1"/>
    </xf>
    <xf numFmtId="0" fontId="35" fillId="31" borderId="101" applyBorder="0"/>
    <xf numFmtId="4" fontId="4" fillId="31" borderId="91" applyNumberFormat="0" applyProtection="0">
      <alignment horizontal="left" vertical="center" indent="1"/>
    </xf>
    <xf numFmtId="4" fontId="4" fillId="31" borderId="91" applyNumberFormat="0" applyProtection="0">
      <alignment horizontal="left" vertical="center" indent="1"/>
    </xf>
    <xf numFmtId="4" fontId="4" fillId="31" borderId="91" applyNumberFormat="0" applyProtection="0">
      <alignment horizontal="left" vertical="center" indent="1"/>
    </xf>
    <xf numFmtId="4" fontId="4" fillId="31" borderId="91" applyNumberFormat="0" applyProtection="0">
      <alignment horizontal="left" vertical="center" indent="1"/>
    </xf>
    <xf numFmtId="4" fontId="4" fillId="31" borderId="91" applyNumberFormat="0" applyProtection="0">
      <alignment horizontal="left" vertical="center" indent="1"/>
    </xf>
    <xf numFmtId="4" fontId="4" fillId="31" borderId="91" applyNumberFormat="0" applyProtection="0">
      <alignment horizontal="left" vertical="center" indent="1"/>
    </xf>
    <xf numFmtId="4" fontId="4" fillId="31" borderId="91" applyNumberFormat="0" applyProtection="0">
      <alignment horizontal="left" vertical="center" indent="1"/>
    </xf>
    <xf numFmtId="4" fontId="4" fillId="31" borderId="91" applyNumberFormat="0" applyProtection="0">
      <alignment horizontal="left" vertical="center" indent="1"/>
    </xf>
    <xf numFmtId="4" fontId="4" fillId="31" borderId="91" applyNumberFormat="0" applyProtection="0">
      <alignment horizontal="left" vertical="center" indent="1"/>
    </xf>
    <xf numFmtId="0" fontId="4" fillId="84" borderId="89" applyNumberFormat="0" applyProtection="0">
      <alignment horizontal="left" vertical="center" indent="1"/>
    </xf>
    <xf numFmtId="4" fontId="45" fillId="21" borderId="87" applyNumberFormat="0" applyProtection="0">
      <alignment horizontal="right" vertical="center"/>
    </xf>
    <xf numFmtId="4" fontId="45" fillId="21" borderId="87" applyNumberFormat="0" applyProtection="0">
      <alignment horizontal="right" vertical="center"/>
    </xf>
    <xf numFmtId="4" fontId="45" fillId="21" borderId="87" applyNumberFormat="0" applyProtection="0">
      <alignment horizontal="right" vertical="center"/>
    </xf>
    <xf numFmtId="4" fontId="45" fillId="21" borderId="87" applyNumberFormat="0" applyProtection="0">
      <alignment horizontal="right" vertical="center"/>
    </xf>
    <xf numFmtId="4" fontId="45" fillId="21" borderId="87" applyNumberFormat="0" applyProtection="0">
      <alignment horizontal="right" vertical="center"/>
    </xf>
    <xf numFmtId="4" fontId="45" fillId="21" borderId="87" applyNumberFormat="0" applyProtection="0">
      <alignment horizontal="right" vertical="center"/>
    </xf>
    <xf numFmtId="4" fontId="45" fillId="21" borderId="87" applyNumberFormat="0" applyProtection="0">
      <alignment horizontal="right" vertical="center"/>
    </xf>
    <xf numFmtId="4" fontId="45" fillId="21" borderId="87" applyNumberFormat="0" applyProtection="0">
      <alignment horizontal="right" vertical="center"/>
    </xf>
    <xf numFmtId="4" fontId="45" fillId="21" borderId="87" applyNumberFormat="0" applyProtection="0">
      <alignment horizontal="right" vertical="center"/>
    </xf>
    <xf numFmtId="4" fontId="45" fillId="21" borderId="87" applyNumberFormat="0" applyProtection="0">
      <alignment horizontal="right" vertical="center"/>
    </xf>
    <xf numFmtId="4" fontId="45" fillId="21" borderId="87" applyNumberFormat="0" applyProtection="0">
      <alignment horizontal="right" vertical="center"/>
    </xf>
    <xf numFmtId="4" fontId="45" fillId="21" borderId="87" applyNumberFormat="0" applyProtection="0">
      <alignment horizontal="right" vertical="center"/>
    </xf>
    <xf numFmtId="4" fontId="45" fillId="21" borderId="87" applyNumberFormat="0" applyProtection="0">
      <alignment horizontal="right" vertical="center"/>
    </xf>
    <xf numFmtId="4" fontId="45" fillId="21" borderId="87" applyNumberFormat="0" applyProtection="0">
      <alignment horizontal="right" vertical="center"/>
    </xf>
    <xf numFmtId="4" fontId="45" fillId="21" borderId="87" applyNumberFormat="0" applyProtection="0">
      <alignment horizontal="right" vertical="center"/>
    </xf>
    <xf numFmtId="4" fontId="45" fillId="21" borderId="87" applyNumberFormat="0" applyProtection="0">
      <alignment horizontal="right" vertical="center"/>
    </xf>
    <xf numFmtId="4" fontId="45" fillId="21" borderId="87" applyNumberFormat="0" applyProtection="0">
      <alignment horizontal="right" vertical="center"/>
    </xf>
    <xf numFmtId="4" fontId="45" fillId="21" borderId="87" applyNumberFormat="0" applyProtection="0">
      <alignment horizontal="right" vertical="center"/>
    </xf>
    <xf numFmtId="4" fontId="15" fillId="82" borderId="89" applyNumberFormat="0" applyProtection="0">
      <alignment horizontal="left" vertical="center" indent="1"/>
    </xf>
    <xf numFmtId="4" fontId="45" fillId="20" borderId="91" applyNumberFormat="0" applyProtection="0">
      <alignment horizontal="left" vertical="center" indent="1"/>
    </xf>
    <xf numFmtId="4" fontId="45" fillId="20" borderId="91" applyNumberFormat="0" applyProtection="0">
      <alignment horizontal="left" vertical="center" indent="1"/>
    </xf>
    <xf numFmtId="4" fontId="45" fillId="20" borderId="91" applyNumberFormat="0" applyProtection="0">
      <alignment horizontal="left" vertical="center" indent="1"/>
    </xf>
    <xf numFmtId="4" fontId="45" fillId="20" borderId="91" applyNumberFormat="0" applyProtection="0">
      <alignment horizontal="left" vertical="center" indent="1"/>
    </xf>
    <xf numFmtId="4" fontId="45" fillId="20" borderId="91" applyNumberFormat="0" applyProtection="0">
      <alignment horizontal="left" vertical="center" indent="1"/>
    </xf>
    <xf numFmtId="4" fontId="45" fillId="20" borderId="91" applyNumberFormat="0" applyProtection="0">
      <alignment horizontal="left" vertical="center" indent="1"/>
    </xf>
    <xf numFmtId="4" fontId="45" fillId="20" borderId="91" applyNumberFormat="0" applyProtection="0">
      <alignment horizontal="left" vertical="center" indent="1"/>
    </xf>
    <xf numFmtId="4" fontId="45" fillId="20" borderId="91" applyNumberFormat="0" applyProtection="0">
      <alignment horizontal="left" vertical="center" indent="1"/>
    </xf>
    <xf numFmtId="4" fontId="45" fillId="20" borderId="91" applyNumberFormat="0" applyProtection="0">
      <alignment horizontal="left" vertical="center" indent="1"/>
    </xf>
    <xf numFmtId="4" fontId="45" fillId="20" borderId="91" applyNumberFormat="0" applyProtection="0">
      <alignment horizontal="left" vertical="center" indent="1"/>
    </xf>
    <xf numFmtId="4" fontId="45" fillId="20" borderId="91" applyNumberFormat="0" applyProtection="0">
      <alignment horizontal="left" vertical="center" indent="1"/>
    </xf>
    <xf numFmtId="4" fontId="45" fillId="20" borderId="91" applyNumberFormat="0" applyProtection="0">
      <alignment horizontal="left" vertical="center" indent="1"/>
    </xf>
    <xf numFmtId="4" fontId="45" fillId="20" borderId="91" applyNumberFormat="0" applyProtection="0">
      <alignment horizontal="left" vertical="center" indent="1"/>
    </xf>
    <xf numFmtId="4" fontId="45" fillId="20" borderId="91" applyNumberFormat="0" applyProtection="0">
      <alignment horizontal="left" vertical="center" indent="1"/>
    </xf>
    <xf numFmtId="4" fontId="45" fillId="20" borderId="91" applyNumberFormat="0" applyProtection="0">
      <alignment horizontal="left" vertical="center" indent="1"/>
    </xf>
    <xf numFmtId="4" fontId="45" fillId="20" borderId="91" applyNumberFormat="0" applyProtection="0">
      <alignment horizontal="left" vertical="center" indent="1"/>
    </xf>
    <xf numFmtId="4" fontId="45" fillId="20" borderId="91" applyNumberFormat="0" applyProtection="0">
      <alignment horizontal="left" vertical="center" indent="1"/>
    </xf>
    <xf numFmtId="4" fontId="45" fillId="20" borderId="91" applyNumberFormat="0" applyProtection="0">
      <alignment horizontal="left" vertical="center" indent="1"/>
    </xf>
    <xf numFmtId="4" fontId="15" fillId="86" borderId="89" applyNumberFormat="0" applyProtection="0">
      <alignment horizontal="left" vertical="center" indent="1"/>
    </xf>
    <xf numFmtId="4" fontId="45" fillId="21" borderId="91" applyNumberFormat="0" applyProtection="0">
      <alignment horizontal="left" vertical="center" indent="1"/>
    </xf>
    <xf numFmtId="4" fontId="45" fillId="21" borderId="91" applyNumberFormat="0" applyProtection="0">
      <alignment horizontal="left" vertical="center" indent="1"/>
    </xf>
    <xf numFmtId="4" fontId="45" fillId="21" borderId="91" applyNumberFormat="0" applyProtection="0">
      <alignment horizontal="left" vertical="center" indent="1"/>
    </xf>
    <xf numFmtId="4" fontId="45" fillId="21" borderId="91" applyNumberFormat="0" applyProtection="0">
      <alignment horizontal="left" vertical="center" indent="1"/>
    </xf>
    <xf numFmtId="4" fontId="45" fillId="21" borderId="91" applyNumberFormat="0" applyProtection="0">
      <alignment horizontal="left" vertical="center" indent="1"/>
    </xf>
    <xf numFmtId="4" fontId="45" fillId="21" borderId="91" applyNumberFormat="0" applyProtection="0">
      <alignment horizontal="left" vertical="center" indent="1"/>
    </xf>
    <xf numFmtId="4" fontId="45" fillId="21" borderId="91" applyNumberFormat="0" applyProtection="0">
      <alignment horizontal="left" vertical="center" indent="1"/>
    </xf>
    <xf numFmtId="4" fontId="45" fillId="21" borderId="91" applyNumberFormat="0" applyProtection="0">
      <alignment horizontal="left" vertical="center" indent="1"/>
    </xf>
    <xf numFmtId="4" fontId="45" fillId="21" borderId="91" applyNumberFormat="0" applyProtection="0">
      <alignment horizontal="left" vertical="center" indent="1"/>
    </xf>
    <xf numFmtId="4" fontId="45" fillId="21" borderId="91" applyNumberFormat="0" applyProtection="0">
      <alignment horizontal="left" vertical="center" indent="1"/>
    </xf>
    <xf numFmtId="4" fontId="45" fillId="21" borderId="91" applyNumberFormat="0" applyProtection="0">
      <alignment horizontal="left" vertical="center" indent="1"/>
    </xf>
    <xf numFmtId="4" fontId="45" fillId="21" borderId="91" applyNumberFormat="0" applyProtection="0">
      <alignment horizontal="left" vertical="center" indent="1"/>
    </xf>
    <xf numFmtId="4" fontId="45" fillId="21" borderId="91" applyNumberFormat="0" applyProtection="0">
      <alignment horizontal="left" vertical="center" indent="1"/>
    </xf>
    <xf numFmtId="4" fontId="45" fillId="21" borderId="91" applyNumberFormat="0" applyProtection="0">
      <alignment horizontal="left" vertical="center" indent="1"/>
    </xf>
    <xf numFmtId="4" fontId="45" fillId="21" borderId="91" applyNumberFormat="0" applyProtection="0">
      <alignment horizontal="left" vertical="center" indent="1"/>
    </xf>
    <xf numFmtId="4" fontId="45" fillId="21" borderId="91" applyNumberFormat="0" applyProtection="0">
      <alignment horizontal="left" vertical="center" indent="1"/>
    </xf>
    <xf numFmtId="4" fontId="45" fillId="21" borderId="91" applyNumberFormat="0" applyProtection="0">
      <alignment horizontal="left" vertical="center" indent="1"/>
    </xf>
    <xf numFmtId="4" fontId="45" fillId="21" borderId="91" applyNumberFormat="0" applyProtection="0">
      <alignment horizontal="left" vertical="center" indent="1"/>
    </xf>
    <xf numFmtId="0" fontId="4" fillId="86" borderId="89" applyNumberFormat="0" applyProtection="0">
      <alignment horizontal="left" vertical="center" indent="1"/>
    </xf>
    <xf numFmtId="0" fontId="45" fillId="28" borderId="87" applyNumberFormat="0" applyProtection="0">
      <alignment horizontal="left" vertical="center" indent="1"/>
    </xf>
    <xf numFmtId="0" fontId="45" fillId="28" borderId="87" applyNumberFormat="0" applyProtection="0">
      <alignment horizontal="left" vertical="center" indent="1"/>
    </xf>
    <xf numFmtId="0" fontId="45" fillId="28" borderId="87" applyNumberFormat="0" applyProtection="0">
      <alignment horizontal="left" vertical="center" indent="1"/>
    </xf>
    <xf numFmtId="0" fontId="45" fillId="28" borderId="87" applyNumberFormat="0" applyProtection="0">
      <alignment horizontal="left" vertical="center" indent="1"/>
    </xf>
    <xf numFmtId="0" fontId="45" fillId="28" borderId="87" applyNumberFormat="0" applyProtection="0">
      <alignment horizontal="left" vertical="center" indent="1"/>
    </xf>
    <xf numFmtId="0" fontId="45" fillId="28" borderId="87" applyNumberFormat="0" applyProtection="0">
      <alignment horizontal="left" vertical="center" indent="1"/>
    </xf>
    <xf numFmtId="0" fontId="45" fillId="28" borderId="87" applyNumberFormat="0" applyProtection="0">
      <alignment horizontal="left" vertical="center" indent="1"/>
    </xf>
    <xf numFmtId="0" fontId="45" fillId="28" borderId="87" applyNumberFormat="0" applyProtection="0">
      <alignment horizontal="left" vertical="center" indent="1"/>
    </xf>
    <xf numFmtId="0" fontId="45" fillId="28" borderId="87" applyNumberFormat="0" applyProtection="0">
      <alignment horizontal="left" vertical="center" indent="1"/>
    </xf>
    <xf numFmtId="0" fontId="45" fillId="28" borderId="87" applyNumberFormat="0" applyProtection="0">
      <alignment horizontal="left" vertical="center" indent="1"/>
    </xf>
    <xf numFmtId="0" fontId="45" fillId="28" borderId="87" applyNumberFormat="0" applyProtection="0">
      <alignment horizontal="left" vertical="center" indent="1"/>
    </xf>
    <xf numFmtId="0" fontId="45" fillId="28" borderId="87" applyNumberFormat="0" applyProtection="0">
      <alignment horizontal="left" vertical="center" indent="1"/>
    </xf>
    <xf numFmtId="0" fontId="45" fillId="28" borderId="87" applyNumberFormat="0" applyProtection="0">
      <alignment horizontal="left" vertical="center" indent="1"/>
    </xf>
    <xf numFmtId="0" fontId="45" fillId="28" borderId="87" applyNumberFormat="0" applyProtection="0">
      <alignment horizontal="left" vertical="center" indent="1"/>
    </xf>
    <xf numFmtId="0" fontId="45" fillId="28" borderId="87" applyNumberFormat="0" applyProtection="0">
      <alignment horizontal="left" vertical="center" indent="1"/>
    </xf>
    <xf numFmtId="0" fontId="45" fillId="28" borderId="87" applyNumberFormat="0" applyProtection="0">
      <alignment horizontal="left" vertical="center" indent="1"/>
    </xf>
    <xf numFmtId="0" fontId="45" fillId="28" borderId="87" applyNumberFormat="0" applyProtection="0">
      <alignment horizontal="left" vertical="center" indent="1"/>
    </xf>
    <xf numFmtId="0" fontId="45" fillId="28" borderId="87" applyNumberFormat="0" applyProtection="0">
      <alignment horizontal="left" vertical="center" indent="1"/>
    </xf>
    <xf numFmtId="0" fontId="4" fillId="86" borderId="89" applyNumberFormat="0" applyProtection="0">
      <alignment horizontal="left" vertical="center" indent="1"/>
    </xf>
    <xf numFmtId="0" fontId="45" fillId="31" borderId="90" applyNumberFormat="0" applyProtection="0">
      <alignment horizontal="left" vertical="top" indent="1"/>
    </xf>
    <xf numFmtId="0" fontId="45" fillId="31" borderId="90" applyNumberFormat="0" applyProtection="0">
      <alignment horizontal="left" vertical="top" indent="1"/>
    </xf>
    <xf numFmtId="0" fontId="45" fillId="31" borderId="90" applyNumberFormat="0" applyProtection="0">
      <alignment horizontal="left" vertical="top" indent="1"/>
    </xf>
    <xf numFmtId="0" fontId="45" fillId="31" borderId="90" applyNumberFormat="0" applyProtection="0">
      <alignment horizontal="left" vertical="top" indent="1"/>
    </xf>
    <xf numFmtId="0" fontId="45" fillId="31" borderId="90" applyNumberFormat="0" applyProtection="0">
      <alignment horizontal="left" vertical="top" indent="1"/>
    </xf>
    <xf numFmtId="0" fontId="45" fillId="31" borderId="90" applyNumberFormat="0" applyProtection="0">
      <alignment horizontal="left" vertical="top" indent="1"/>
    </xf>
    <xf numFmtId="0" fontId="45" fillId="31" borderId="90" applyNumberFormat="0" applyProtection="0">
      <alignment horizontal="left" vertical="top" indent="1"/>
    </xf>
    <xf numFmtId="0" fontId="45" fillId="31" borderId="90" applyNumberFormat="0" applyProtection="0">
      <alignment horizontal="left" vertical="top" indent="1"/>
    </xf>
    <xf numFmtId="0" fontId="45" fillId="31" borderId="90" applyNumberFormat="0" applyProtection="0">
      <alignment horizontal="left" vertical="top" indent="1"/>
    </xf>
    <xf numFmtId="0" fontId="45" fillId="31" borderId="90" applyNumberFormat="0" applyProtection="0">
      <alignment horizontal="left" vertical="top" indent="1"/>
    </xf>
    <xf numFmtId="0" fontId="4" fillId="89" borderId="89" applyNumberFormat="0" applyProtection="0">
      <alignment horizontal="left" vertical="center" indent="1"/>
    </xf>
    <xf numFmtId="0" fontId="45" fillId="88" borderId="87" applyNumberFormat="0" applyProtection="0">
      <alignment horizontal="left" vertical="center" indent="1"/>
    </xf>
    <xf numFmtId="0" fontId="45" fillId="88" borderId="87" applyNumberFormat="0" applyProtection="0">
      <alignment horizontal="left" vertical="center" indent="1"/>
    </xf>
    <xf numFmtId="0" fontId="45" fillId="88" borderId="87" applyNumberFormat="0" applyProtection="0">
      <alignment horizontal="left" vertical="center" indent="1"/>
    </xf>
    <xf numFmtId="0" fontId="45" fillId="88" borderId="87" applyNumberFormat="0" applyProtection="0">
      <alignment horizontal="left" vertical="center" indent="1"/>
    </xf>
    <xf numFmtId="0" fontId="45" fillId="88" borderId="87" applyNumberFormat="0" applyProtection="0">
      <alignment horizontal="left" vertical="center" indent="1"/>
    </xf>
    <xf numFmtId="0" fontId="45" fillId="88" borderId="87" applyNumberFormat="0" applyProtection="0">
      <alignment horizontal="left" vertical="center" indent="1"/>
    </xf>
    <xf numFmtId="0" fontId="45" fillId="88" borderId="87" applyNumberFormat="0" applyProtection="0">
      <alignment horizontal="left" vertical="center" indent="1"/>
    </xf>
    <xf numFmtId="0" fontId="45" fillId="88" borderId="87" applyNumberFormat="0" applyProtection="0">
      <alignment horizontal="left" vertical="center" indent="1"/>
    </xf>
    <xf numFmtId="0" fontId="45" fillId="88" borderId="87" applyNumberFormat="0" applyProtection="0">
      <alignment horizontal="left" vertical="center" indent="1"/>
    </xf>
    <xf numFmtId="0" fontId="45" fillId="88" borderId="87" applyNumberFormat="0" applyProtection="0">
      <alignment horizontal="left" vertical="center" indent="1"/>
    </xf>
    <xf numFmtId="0" fontId="45" fillId="88" borderId="87" applyNumberFormat="0" applyProtection="0">
      <alignment horizontal="left" vertical="center" indent="1"/>
    </xf>
    <xf numFmtId="0" fontId="45" fillId="88" borderId="87" applyNumberFormat="0" applyProtection="0">
      <alignment horizontal="left" vertical="center" indent="1"/>
    </xf>
    <xf numFmtId="0" fontId="45" fillId="88" borderId="87" applyNumberFormat="0" applyProtection="0">
      <alignment horizontal="left" vertical="center" indent="1"/>
    </xf>
    <xf numFmtId="0" fontId="45" fillId="88" borderId="87" applyNumberFormat="0" applyProtection="0">
      <alignment horizontal="left" vertical="center" indent="1"/>
    </xf>
    <xf numFmtId="0" fontId="45" fillId="88" borderId="87" applyNumberFormat="0" applyProtection="0">
      <alignment horizontal="left" vertical="center" indent="1"/>
    </xf>
    <xf numFmtId="0" fontId="45" fillId="88" borderId="87" applyNumberFormat="0" applyProtection="0">
      <alignment horizontal="left" vertical="center" indent="1"/>
    </xf>
    <xf numFmtId="0" fontId="45" fillId="88" borderId="87" applyNumberFormat="0" applyProtection="0">
      <alignment horizontal="left" vertical="center" indent="1"/>
    </xf>
    <xf numFmtId="0" fontId="45" fillId="88" borderId="87" applyNumberFormat="0" applyProtection="0">
      <alignment horizontal="left" vertical="center" indent="1"/>
    </xf>
    <xf numFmtId="0" fontId="4" fillId="89" borderId="89" applyNumberFormat="0" applyProtection="0">
      <alignment horizontal="left" vertical="center" indent="1"/>
    </xf>
    <xf numFmtId="0" fontId="45" fillId="21" borderId="90" applyNumberFormat="0" applyProtection="0">
      <alignment horizontal="left" vertical="top" indent="1"/>
    </xf>
    <xf numFmtId="0" fontId="45" fillId="21" borderId="90" applyNumberFormat="0" applyProtection="0">
      <alignment horizontal="left" vertical="top" indent="1"/>
    </xf>
    <xf numFmtId="0" fontId="45" fillId="21" borderId="90" applyNumberFormat="0" applyProtection="0">
      <alignment horizontal="left" vertical="top" indent="1"/>
    </xf>
    <xf numFmtId="0" fontId="45" fillId="21" borderId="90" applyNumberFormat="0" applyProtection="0">
      <alignment horizontal="left" vertical="top" indent="1"/>
    </xf>
    <xf numFmtId="0" fontId="45" fillId="21" borderId="90" applyNumberFormat="0" applyProtection="0">
      <alignment horizontal="left" vertical="top" indent="1"/>
    </xf>
    <xf numFmtId="0" fontId="45" fillId="21" borderId="90" applyNumberFormat="0" applyProtection="0">
      <alignment horizontal="left" vertical="top" indent="1"/>
    </xf>
    <xf numFmtId="0" fontId="45" fillId="21" borderId="90" applyNumberFormat="0" applyProtection="0">
      <alignment horizontal="left" vertical="top" indent="1"/>
    </xf>
    <xf numFmtId="0" fontId="45" fillId="21" borderId="90" applyNumberFormat="0" applyProtection="0">
      <alignment horizontal="left" vertical="top" indent="1"/>
    </xf>
    <xf numFmtId="0" fontId="45" fillId="21" borderId="90" applyNumberFormat="0" applyProtection="0">
      <alignment horizontal="left" vertical="top" indent="1"/>
    </xf>
    <xf numFmtId="0" fontId="45" fillId="21" borderId="90" applyNumberFormat="0" applyProtection="0">
      <alignment horizontal="left" vertical="top" indent="1"/>
    </xf>
    <xf numFmtId="0" fontId="4" fillId="90" borderId="89" applyNumberFormat="0" applyProtection="0">
      <alignment horizontal="left" vertical="center" indent="1"/>
    </xf>
    <xf numFmtId="0" fontId="45" fillId="24" borderId="87" applyNumberFormat="0" applyProtection="0">
      <alignment horizontal="left" vertical="center" indent="1"/>
    </xf>
    <xf numFmtId="0" fontId="45" fillId="24" borderId="87" applyNumberFormat="0" applyProtection="0">
      <alignment horizontal="left" vertical="center" indent="1"/>
    </xf>
    <xf numFmtId="0" fontId="45" fillId="24" borderId="87" applyNumberFormat="0" applyProtection="0">
      <alignment horizontal="left" vertical="center" indent="1"/>
    </xf>
    <xf numFmtId="0" fontId="45" fillId="24" borderId="87" applyNumberFormat="0" applyProtection="0">
      <alignment horizontal="left" vertical="center" indent="1"/>
    </xf>
    <xf numFmtId="0" fontId="45" fillId="24" borderId="87" applyNumberFormat="0" applyProtection="0">
      <alignment horizontal="left" vertical="center" indent="1"/>
    </xf>
    <xf numFmtId="0" fontId="45" fillId="24" borderId="87" applyNumberFormat="0" applyProtection="0">
      <alignment horizontal="left" vertical="center" indent="1"/>
    </xf>
    <xf numFmtId="0" fontId="45" fillId="24" borderId="87" applyNumberFormat="0" applyProtection="0">
      <alignment horizontal="left" vertical="center" indent="1"/>
    </xf>
    <xf numFmtId="0" fontId="45" fillId="24" borderId="87" applyNumberFormat="0" applyProtection="0">
      <alignment horizontal="left" vertical="center" indent="1"/>
    </xf>
    <xf numFmtId="0" fontId="45" fillId="24" borderId="87" applyNumberFormat="0" applyProtection="0">
      <alignment horizontal="left" vertical="center" indent="1"/>
    </xf>
    <xf numFmtId="0" fontId="45" fillId="24" borderId="87" applyNumberFormat="0" applyProtection="0">
      <alignment horizontal="left" vertical="center" indent="1"/>
    </xf>
    <xf numFmtId="0" fontId="45" fillId="24" borderId="87" applyNumberFormat="0" applyProtection="0">
      <alignment horizontal="left" vertical="center" indent="1"/>
    </xf>
    <xf numFmtId="0" fontId="45" fillId="24" borderId="87" applyNumberFormat="0" applyProtection="0">
      <alignment horizontal="left" vertical="center" indent="1"/>
    </xf>
    <xf numFmtId="0" fontId="45" fillId="24" borderId="87" applyNumberFormat="0" applyProtection="0">
      <alignment horizontal="left" vertical="center" indent="1"/>
    </xf>
    <xf numFmtId="0" fontId="45" fillId="24" borderId="87" applyNumberFormat="0" applyProtection="0">
      <alignment horizontal="left" vertical="center" indent="1"/>
    </xf>
    <xf numFmtId="0" fontId="45" fillId="24" borderId="87" applyNumberFormat="0" applyProtection="0">
      <alignment horizontal="left" vertical="center" indent="1"/>
    </xf>
    <xf numFmtId="0" fontId="45" fillId="24" borderId="87" applyNumberFormat="0" applyProtection="0">
      <alignment horizontal="left" vertical="center" indent="1"/>
    </xf>
    <xf numFmtId="0" fontId="45" fillId="24" borderId="87" applyNumberFormat="0" applyProtection="0">
      <alignment horizontal="left" vertical="center" indent="1"/>
    </xf>
    <xf numFmtId="0" fontId="45" fillId="24" borderId="87" applyNumberFormat="0" applyProtection="0">
      <alignment horizontal="left" vertical="center" indent="1"/>
    </xf>
    <xf numFmtId="0" fontId="4" fillId="90" borderId="89" applyNumberFormat="0" applyProtection="0">
      <alignment horizontal="left" vertical="center" indent="1"/>
    </xf>
    <xf numFmtId="0" fontId="45" fillId="24" borderId="90" applyNumberFormat="0" applyProtection="0">
      <alignment horizontal="left" vertical="top" indent="1"/>
    </xf>
    <xf numFmtId="0" fontId="45" fillId="24" borderId="90" applyNumberFormat="0" applyProtection="0">
      <alignment horizontal="left" vertical="top" indent="1"/>
    </xf>
    <xf numFmtId="0" fontId="45" fillId="24" borderId="90" applyNumberFormat="0" applyProtection="0">
      <alignment horizontal="left" vertical="top" indent="1"/>
    </xf>
    <xf numFmtId="0" fontId="45" fillId="24" borderId="90" applyNumberFormat="0" applyProtection="0">
      <alignment horizontal="left" vertical="top" indent="1"/>
    </xf>
    <xf numFmtId="0" fontId="45" fillId="24" borderId="90" applyNumberFormat="0" applyProtection="0">
      <alignment horizontal="left" vertical="top" indent="1"/>
    </xf>
    <xf numFmtId="0" fontId="45" fillId="24" borderId="90" applyNumberFormat="0" applyProtection="0">
      <alignment horizontal="left" vertical="top" indent="1"/>
    </xf>
    <xf numFmtId="0" fontId="45" fillId="24" borderId="90" applyNumberFormat="0" applyProtection="0">
      <alignment horizontal="left" vertical="top" indent="1"/>
    </xf>
    <xf numFmtId="0" fontId="45" fillId="24" borderId="90" applyNumberFormat="0" applyProtection="0">
      <alignment horizontal="left" vertical="top" indent="1"/>
    </xf>
    <xf numFmtId="0" fontId="45" fillId="24" borderId="90" applyNumberFormat="0" applyProtection="0">
      <alignment horizontal="left" vertical="top" indent="1"/>
    </xf>
    <xf numFmtId="0" fontId="45" fillId="24" borderId="90" applyNumberFormat="0" applyProtection="0">
      <alignment horizontal="left" vertical="top" indent="1"/>
    </xf>
    <xf numFmtId="0" fontId="4" fillId="84" borderId="89" applyNumberFormat="0" applyProtection="0">
      <alignment horizontal="left" vertical="center" indent="1"/>
    </xf>
    <xf numFmtId="0" fontId="45" fillId="20" borderId="87" applyNumberFormat="0" applyProtection="0">
      <alignment horizontal="left" vertical="center" indent="1"/>
    </xf>
    <xf numFmtId="0" fontId="45" fillId="20" borderId="87" applyNumberFormat="0" applyProtection="0">
      <alignment horizontal="left" vertical="center" indent="1"/>
    </xf>
    <xf numFmtId="0" fontId="45" fillId="20" borderId="87" applyNumberFormat="0" applyProtection="0">
      <alignment horizontal="left" vertical="center" indent="1"/>
    </xf>
    <xf numFmtId="0" fontId="45" fillId="20" borderId="87" applyNumberFormat="0" applyProtection="0">
      <alignment horizontal="left" vertical="center" indent="1"/>
    </xf>
    <xf numFmtId="0" fontId="45" fillId="20" borderId="87" applyNumberFormat="0" applyProtection="0">
      <alignment horizontal="left" vertical="center" indent="1"/>
    </xf>
    <xf numFmtId="0" fontId="45" fillId="20" borderId="87" applyNumberFormat="0" applyProtection="0">
      <alignment horizontal="left" vertical="center" indent="1"/>
    </xf>
    <xf numFmtId="0" fontId="45" fillId="20" borderId="87" applyNumberFormat="0" applyProtection="0">
      <alignment horizontal="left" vertical="center" indent="1"/>
    </xf>
    <xf numFmtId="0" fontId="45" fillId="20" borderId="87" applyNumberFormat="0" applyProtection="0">
      <alignment horizontal="left" vertical="center" indent="1"/>
    </xf>
    <xf numFmtId="0" fontId="45" fillId="20" borderId="87" applyNumberFormat="0" applyProtection="0">
      <alignment horizontal="left" vertical="center" indent="1"/>
    </xf>
    <xf numFmtId="0" fontId="45" fillId="20" borderId="87" applyNumberFormat="0" applyProtection="0">
      <alignment horizontal="left" vertical="center" indent="1"/>
    </xf>
    <xf numFmtId="0" fontId="45" fillId="20" borderId="87" applyNumberFormat="0" applyProtection="0">
      <alignment horizontal="left" vertical="center" indent="1"/>
    </xf>
    <xf numFmtId="0" fontId="45" fillId="20" borderId="87" applyNumberFormat="0" applyProtection="0">
      <alignment horizontal="left" vertical="center" indent="1"/>
    </xf>
    <xf numFmtId="0" fontId="45" fillId="20" borderId="87" applyNumberFormat="0" applyProtection="0">
      <alignment horizontal="left" vertical="center" indent="1"/>
    </xf>
    <xf numFmtId="0" fontId="45" fillId="20" borderId="87" applyNumberFormat="0" applyProtection="0">
      <alignment horizontal="left" vertical="center" indent="1"/>
    </xf>
    <xf numFmtId="0" fontId="45" fillId="20" borderId="87" applyNumberFormat="0" applyProtection="0">
      <alignment horizontal="left" vertical="center" indent="1"/>
    </xf>
    <xf numFmtId="0" fontId="45" fillId="20" borderId="87" applyNumberFormat="0" applyProtection="0">
      <alignment horizontal="left" vertical="center" indent="1"/>
    </xf>
    <xf numFmtId="0" fontId="45" fillId="20" borderId="87" applyNumberFormat="0" applyProtection="0">
      <alignment horizontal="left" vertical="center" indent="1"/>
    </xf>
    <xf numFmtId="0" fontId="45" fillId="20" borderId="87" applyNumberFormat="0" applyProtection="0">
      <alignment horizontal="left" vertical="center" indent="1"/>
    </xf>
    <xf numFmtId="0" fontId="4" fillId="84" borderId="89" applyNumberFormat="0" applyProtection="0">
      <alignment horizontal="left" vertical="center" indent="1"/>
    </xf>
    <xf numFmtId="0" fontId="45" fillId="20" borderId="90" applyNumberFormat="0" applyProtection="0">
      <alignment horizontal="left" vertical="top" indent="1"/>
    </xf>
    <xf numFmtId="0" fontId="45" fillId="20" borderId="90" applyNumberFormat="0" applyProtection="0">
      <alignment horizontal="left" vertical="top" indent="1"/>
    </xf>
    <xf numFmtId="0" fontId="45" fillId="20" borderId="90" applyNumberFormat="0" applyProtection="0">
      <alignment horizontal="left" vertical="top" indent="1"/>
    </xf>
    <xf numFmtId="0" fontId="45" fillId="20" borderId="90" applyNumberFormat="0" applyProtection="0">
      <alignment horizontal="left" vertical="top" indent="1"/>
    </xf>
    <xf numFmtId="0" fontId="45" fillId="20" borderId="90" applyNumberFormat="0" applyProtection="0">
      <alignment horizontal="left" vertical="top" indent="1"/>
    </xf>
    <xf numFmtId="0" fontId="45" fillId="20" borderId="90" applyNumberFormat="0" applyProtection="0">
      <alignment horizontal="left" vertical="top" indent="1"/>
    </xf>
    <xf numFmtId="0" fontId="45" fillId="20" borderId="90" applyNumberFormat="0" applyProtection="0">
      <alignment horizontal="left" vertical="top" indent="1"/>
    </xf>
    <xf numFmtId="0" fontId="45" fillId="20" borderId="90" applyNumberFormat="0" applyProtection="0">
      <alignment horizontal="left" vertical="top" indent="1"/>
    </xf>
    <xf numFmtId="0" fontId="45" fillId="20" borderId="90" applyNumberFormat="0" applyProtection="0">
      <alignment horizontal="left" vertical="top" indent="1"/>
    </xf>
    <xf numFmtId="0" fontId="45" fillId="20" borderId="90" applyNumberFormat="0" applyProtection="0">
      <alignment horizontal="left" vertical="top" indent="1"/>
    </xf>
    <xf numFmtId="0" fontId="35" fillId="31" borderId="92" applyBorder="0"/>
    <xf numFmtId="0" fontId="35" fillId="31" borderId="92" applyBorder="0"/>
    <xf numFmtId="0" fontId="35" fillId="31" borderId="92" applyBorder="0"/>
    <xf numFmtId="0" fontId="35" fillId="31" borderId="92" applyBorder="0"/>
    <xf numFmtId="0" fontId="35" fillId="31" borderId="92" applyBorder="0"/>
    <xf numFmtId="0" fontId="35" fillId="31" borderId="92" applyBorder="0"/>
    <xf numFmtId="0" fontId="35" fillId="31" borderId="92" applyBorder="0"/>
    <xf numFmtId="0" fontId="35" fillId="31" borderId="92" applyBorder="0"/>
    <xf numFmtId="0" fontId="35" fillId="31" borderId="92" applyBorder="0"/>
    <xf numFmtId="4" fontId="15" fillId="68" borderId="89" applyNumberFormat="0" applyProtection="0">
      <alignment vertical="center"/>
    </xf>
    <xf numFmtId="4" fontId="52" fillId="66" borderId="90" applyNumberFormat="0" applyProtection="0">
      <alignment vertical="center"/>
    </xf>
    <xf numFmtId="4" fontId="52" fillId="66" borderId="90" applyNumberFormat="0" applyProtection="0">
      <alignment vertical="center"/>
    </xf>
    <xf numFmtId="4" fontId="52" fillId="66" borderId="90" applyNumberFormat="0" applyProtection="0">
      <alignment vertical="center"/>
    </xf>
    <xf numFmtId="4" fontId="52" fillId="66" borderId="90" applyNumberFormat="0" applyProtection="0">
      <alignment vertical="center"/>
    </xf>
    <xf numFmtId="4" fontId="52" fillId="66" borderId="90" applyNumberFormat="0" applyProtection="0">
      <alignment vertical="center"/>
    </xf>
    <xf numFmtId="4" fontId="52" fillId="66" borderId="90" applyNumberFormat="0" applyProtection="0">
      <alignment vertical="center"/>
    </xf>
    <xf numFmtId="4" fontId="52" fillId="66" borderId="90" applyNumberFormat="0" applyProtection="0">
      <alignment vertical="center"/>
    </xf>
    <xf numFmtId="4" fontId="52" fillId="66" borderId="90" applyNumberFormat="0" applyProtection="0">
      <alignment vertical="center"/>
    </xf>
    <xf numFmtId="4" fontId="52" fillId="66" borderId="90" applyNumberFormat="0" applyProtection="0">
      <alignment vertical="center"/>
    </xf>
    <xf numFmtId="4" fontId="52" fillId="66" borderId="90" applyNumberFormat="0" applyProtection="0">
      <alignment vertical="center"/>
    </xf>
    <xf numFmtId="4" fontId="48" fillId="68" borderId="89" applyNumberFormat="0" applyProtection="0">
      <alignment vertical="center"/>
    </xf>
    <xf numFmtId="0" fontId="45" fillId="24" borderId="96" applyNumberFormat="0" applyProtection="0">
      <alignment horizontal="left" vertical="center" indent="1"/>
    </xf>
    <xf numFmtId="0" fontId="45" fillId="21" borderId="99" applyNumberFormat="0" applyProtection="0">
      <alignment horizontal="left" vertical="top" indent="1"/>
    </xf>
    <xf numFmtId="0" fontId="45" fillId="88" borderId="96" applyNumberFormat="0" applyProtection="0">
      <alignment horizontal="left" vertical="center" indent="1"/>
    </xf>
    <xf numFmtId="0" fontId="45" fillId="31" borderId="99" applyNumberFormat="0" applyProtection="0">
      <alignment horizontal="left" vertical="top" indent="1"/>
    </xf>
    <xf numFmtId="0" fontId="45" fillId="28" borderId="96" applyNumberFormat="0" applyProtection="0">
      <alignment horizontal="left" vertical="center" indent="1"/>
    </xf>
    <xf numFmtId="4" fontId="45" fillId="21" borderId="100" applyNumberFormat="0" applyProtection="0">
      <alignment horizontal="left" vertical="center" indent="1"/>
    </xf>
    <xf numFmtId="4" fontId="45" fillId="21" borderId="96" applyNumberFormat="0" applyProtection="0">
      <alignment horizontal="right" vertical="center"/>
    </xf>
    <xf numFmtId="4" fontId="4" fillId="31" borderId="100" applyNumberFormat="0" applyProtection="0">
      <alignment horizontal="left" vertical="center" indent="1"/>
    </xf>
    <xf numFmtId="4" fontId="4" fillId="31" borderId="100" applyNumberFormat="0" applyProtection="0">
      <alignment horizontal="left" vertical="center" indent="1"/>
    </xf>
    <xf numFmtId="4" fontId="45" fillId="80" borderId="100" applyNumberFormat="0" applyProtection="0">
      <alignment horizontal="left" vertical="center" indent="1"/>
    </xf>
    <xf numFmtId="4" fontId="45" fillId="26" borderId="96" applyNumberFormat="0" applyProtection="0">
      <alignment horizontal="right" vertical="center"/>
    </xf>
    <xf numFmtId="4" fontId="45" fillId="22" borderId="96" applyNumberFormat="0" applyProtection="0">
      <alignment horizontal="right" vertical="center"/>
    </xf>
    <xf numFmtId="4" fontId="15" fillId="68" borderId="89" applyNumberFormat="0" applyProtection="0">
      <alignment horizontal="left" vertical="center" indent="1"/>
    </xf>
    <xf numFmtId="4" fontId="52" fillId="28" borderId="90" applyNumberFormat="0" applyProtection="0">
      <alignment horizontal="left" vertical="center" indent="1"/>
    </xf>
    <xf numFmtId="4" fontId="52" fillId="28" borderId="90" applyNumberFormat="0" applyProtection="0">
      <alignment horizontal="left" vertical="center" indent="1"/>
    </xf>
    <xf numFmtId="4" fontId="52" fillId="28" borderId="90" applyNumberFormat="0" applyProtection="0">
      <alignment horizontal="left" vertical="center" indent="1"/>
    </xf>
    <xf numFmtId="4" fontId="52" fillId="28" borderId="90" applyNumberFormat="0" applyProtection="0">
      <alignment horizontal="left" vertical="center" indent="1"/>
    </xf>
    <xf numFmtId="4" fontId="52" fillId="28" borderId="90" applyNumberFormat="0" applyProtection="0">
      <alignment horizontal="left" vertical="center" indent="1"/>
    </xf>
    <xf numFmtId="4" fontId="52" fillId="28" borderId="90" applyNumberFormat="0" applyProtection="0">
      <alignment horizontal="left" vertical="center" indent="1"/>
    </xf>
    <xf numFmtId="4" fontId="52" fillId="28" borderId="90" applyNumberFormat="0" applyProtection="0">
      <alignment horizontal="left" vertical="center" indent="1"/>
    </xf>
    <xf numFmtId="4" fontId="52" fillId="28" borderId="90" applyNumberFormat="0" applyProtection="0">
      <alignment horizontal="left" vertical="center" indent="1"/>
    </xf>
    <xf numFmtId="4" fontId="52" fillId="28" borderId="90" applyNumberFormat="0" applyProtection="0">
      <alignment horizontal="left" vertical="center" indent="1"/>
    </xf>
    <xf numFmtId="4" fontId="52" fillId="28" borderId="90" applyNumberFormat="0" applyProtection="0">
      <alignment horizontal="left" vertical="center" indent="1"/>
    </xf>
    <xf numFmtId="4" fontId="15" fillId="68" borderId="89" applyNumberFormat="0" applyProtection="0">
      <alignment horizontal="left" vertical="center" indent="1"/>
    </xf>
    <xf numFmtId="0" fontId="52" fillId="66" borderId="90" applyNumberFormat="0" applyProtection="0">
      <alignment horizontal="left" vertical="top" indent="1"/>
    </xf>
    <xf numFmtId="0" fontId="52" fillId="66" borderId="90" applyNumberFormat="0" applyProtection="0">
      <alignment horizontal="left" vertical="top" indent="1"/>
    </xf>
    <xf numFmtId="0" fontId="52" fillId="66" borderId="90" applyNumberFormat="0" applyProtection="0">
      <alignment horizontal="left" vertical="top" indent="1"/>
    </xf>
    <xf numFmtId="0" fontId="52" fillId="66" borderId="90" applyNumberFormat="0" applyProtection="0">
      <alignment horizontal="left" vertical="top" indent="1"/>
    </xf>
    <xf numFmtId="0" fontId="52" fillId="66" borderId="90" applyNumberFormat="0" applyProtection="0">
      <alignment horizontal="left" vertical="top" indent="1"/>
    </xf>
    <xf numFmtId="0" fontId="52" fillId="66" borderId="90" applyNumberFormat="0" applyProtection="0">
      <alignment horizontal="left" vertical="top" indent="1"/>
    </xf>
    <xf numFmtId="0" fontId="52" fillId="66" borderId="90" applyNumberFormat="0" applyProtection="0">
      <alignment horizontal="left" vertical="top" indent="1"/>
    </xf>
    <xf numFmtId="0" fontId="52" fillId="66" borderId="90" applyNumberFormat="0" applyProtection="0">
      <alignment horizontal="left" vertical="top" indent="1"/>
    </xf>
    <xf numFmtId="0" fontId="52" fillId="66" borderId="90" applyNumberFormat="0" applyProtection="0">
      <alignment horizontal="left" vertical="top" indent="1"/>
    </xf>
    <xf numFmtId="0" fontId="52" fillId="66" borderId="90" applyNumberFormat="0" applyProtection="0">
      <alignment horizontal="left" vertical="top" indent="1"/>
    </xf>
    <xf numFmtId="4" fontId="15" fillId="82" borderId="89" applyNumberFormat="0" applyProtection="0">
      <alignment horizontal="right" vertical="center"/>
    </xf>
    <xf numFmtId="4" fontId="45" fillId="0" borderId="87" applyNumberFormat="0" applyProtection="0">
      <alignment horizontal="right" vertical="center"/>
    </xf>
    <xf numFmtId="4" fontId="45" fillId="0" borderId="87" applyNumberFormat="0" applyProtection="0">
      <alignment horizontal="right" vertical="center"/>
    </xf>
    <xf numFmtId="4" fontId="45" fillId="0" borderId="87" applyNumberFormat="0" applyProtection="0">
      <alignment horizontal="right" vertical="center"/>
    </xf>
    <xf numFmtId="4" fontId="45" fillId="0" borderId="87" applyNumberFormat="0" applyProtection="0">
      <alignment horizontal="right" vertical="center"/>
    </xf>
    <xf numFmtId="4" fontId="45" fillId="0" borderId="87" applyNumberFormat="0" applyProtection="0">
      <alignment horizontal="right" vertical="center"/>
    </xf>
    <xf numFmtId="4" fontId="45" fillId="0" borderId="87" applyNumberFormat="0" applyProtection="0">
      <alignment horizontal="right" vertical="center"/>
    </xf>
    <xf numFmtId="4" fontId="45" fillId="0" borderId="87" applyNumberFormat="0" applyProtection="0">
      <alignment horizontal="right" vertical="center"/>
    </xf>
    <xf numFmtId="4" fontId="45" fillId="0" borderId="87" applyNumberFormat="0" applyProtection="0">
      <alignment horizontal="right" vertical="center"/>
    </xf>
    <xf numFmtId="4" fontId="45" fillId="0" borderId="87" applyNumberFormat="0" applyProtection="0">
      <alignment horizontal="right" vertical="center"/>
    </xf>
    <xf numFmtId="4" fontId="45" fillId="0" borderId="87" applyNumberFormat="0" applyProtection="0">
      <alignment horizontal="right" vertical="center"/>
    </xf>
    <xf numFmtId="4" fontId="45" fillId="0" borderId="87" applyNumberFormat="0" applyProtection="0">
      <alignment horizontal="right" vertical="center"/>
    </xf>
    <xf numFmtId="4" fontId="45" fillId="0" borderId="87" applyNumberFormat="0" applyProtection="0">
      <alignment horizontal="right" vertical="center"/>
    </xf>
    <xf numFmtId="4" fontId="45" fillId="0" borderId="87" applyNumberFormat="0" applyProtection="0">
      <alignment horizontal="right" vertical="center"/>
    </xf>
    <xf numFmtId="4" fontId="45" fillId="0" borderId="87" applyNumberFormat="0" applyProtection="0">
      <alignment horizontal="right" vertical="center"/>
    </xf>
    <xf numFmtId="4" fontId="45" fillId="0" borderId="87" applyNumberFormat="0" applyProtection="0">
      <alignment horizontal="right" vertical="center"/>
    </xf>
    <xf numFmtId="4" fontId="45" fillId="0" borderId="87" applyNumberFormat="0" applyProtection="0">
      <alignment horizontal="right" vertical="center"/>
    </xf>
    <xf numFmtId="4" fontId="45" fillId="0" borderId="87" applyNumberFormat="0" applyProtection="0">
      <alignment horizontal="right" vertical="center"/>
    </xf>
    <xf numFmtId="4" fontId="45" fillId="0" borderId="87" applyNumberFormat="0" applyProtection="0">
      <alignment horizontal="right" vertical="center"/>
    </xf>
    <xf numFmtId="4" fontId="48" fillId="82" borderId="89" applyNumberFormat="0" applyProtection="0">
      <alignment horizontal="right" vertical="center"/>
    </xf>
    <xf numFmtId="4" fontId="45" fillId="91" borderId="87" applyNumberFormat="0" applyProtection="0">
      <alignment horizontal="right" vertical="center"/>
    </xf>
    <xf numFmtId="4" fontId="45" fillId="91" borderId="87" applyNumberFormat="0" applyProtection="0">
      <alignment horizontal="right" vertical="center"/>
    </xf>
    <xf numFmtId="4" fontId="45" fillId="91" borderId="87" applyNumberFormat="0" applyProtection="0">
      <alignment horizontal="right" vertical="center"/>
    </xf>
    <xf numFmtId="4" fontId="45" fillId="91" borderId="87" applyNumberFormat="0" applyProtection="0">
      <alignment horizontal="right" vertical="center"/>
    </xf>
    <xf numFmtId="4" fontId="45" fillId="91" borderId="87" applyNumberFormat="0" applyProtection="0">
      <alignment horizontal="right" vertical="center"/>
    </xf>
    <xf numFmtId="4" fontId="45" fillId="91" borderId="87" applyNumberFormat="0" applyProtection="0">
      <alignment horizontal="right" vertical="center"/>
    </xf>
    <xf numFmtId="4" fontId="45" fillId="91" borderId="87" applyNumberFormat="0" applyProtection="0">
      <alignment horizontal="right" vertical="center"/>
    </xf>
    <xf numFmtId="4" fontId="45" fillId="91" borderId="87" applyNumberFormat="0" applyProtection="0">
      <alignment horizontal="right" vertical="center"/>
    </xf>
    <xf numFmtId="4" fontId="45" fillId="91" borderId="87" applyNumberFormat="0" applyProtection="0">
      <alignment horizontal="right" vertical="center"/>
    </xf>
    <xf numFmtId="4" fontId="45" fillId="91" borderId="87" applyNumberFormat="0" applyProtection="0">
      <alignment horizontal="right" vertical="center"/>
    </xf>
    <xf numFmtId="4" fontId="45" fillId="91" borderId="87" applyNumberFormat="0" applyProtection="0">
      <alignment horizontal="right" vertical="center"/>
    </xf>
    <xf numFmtId="4" fontId="45" fillId="91" borderId="87" applyNumberFormat="0" applyProtection="0">
      <alignment horizontal="right" vertical="center"/>
    </xf>
    <xf numFmtId="4" fontId="45" fillId="91" borderId="87" applyNumberFormat="0" applyProtection="0">
      <alignment horizontal="right" vertical="center"/>
    </xf>
    <xf numFmtId="4" fontId="45" fillId="91" borderId="87" applyNumberFormat="0" applyProtection="0">
      <alignment horizontal="right" vertical="center"/>
    </xf>
    <xf numFmtId="4" fontId="45" fillId="91" borderId="87" applyNumberFormat="0" applyProtection="0">
      <alignment horizontal="right" vertical="center"/>
    </xf>
    <xf numFmtId="4" fontId="45" fillId="91" borderId="87" applyNumberFormat="0" applyProtection="0">
      <alignment horizontal="right" vertical="center"/>
    </xf>
    <xf numFmtId="4" fontId="45" fillId="91" borderId="87" applyNumberFormat="0" applyProtection="0">
      <alignment horizontal="right" vertical="center"/>
    </xf>
    <xf numFmtId="4" fontId="45" fillId="91" borderId="87" applyNumberFormat="0" applyProtection="0">
      <alignment horizontal="right" vertical="center"/>
    </xf>
    <xf numFmtId="0" fontId="4" fillId="84" borderId="89" applyNumberFormat="0" applyProtection="0">
      <alignment horizontal="left" vertical="center" indent="1"/>
    </xf>
    <xf numFmtId="4" fontId="45" fillId="34" borderId="87" applyNumberFormat="0" applyProtection="0">
      <alignment horizontal="left" vertical="center" indent="1"/>
    </xf>
    <xf numFmtId="4" fontId="45" fillId="34" borderId="87" applyNumberFormat="0" applyProtection="0">
      <alignment horizontal="left" vertical="center" indent="1"/>
    </xf>
    <xf numFmtId="4" fontId="45" fillId="34" borderId="87" applyNumberFormat="0" applyProtection="0">
      <alignment horizontal="left" vertical="center" indent="1"/>
    </xf>
    <xf numFmtId="4" fontId="45" fillId="34" borderId="87" applyNumberFormat="0" applyProtection="0">
      <alignment horizontal="left" vertical="center" indent="1"/>
    </xf>
    <xf numFmtId="4" fontId="45" fillId="34" borderId="87" applyNumberFormat="0" applyProtection="0">
      <alignment horizontal="left" vertical="center" indent="1"/>
    </xf>
    <xf numFmtId="4" fontId="45" fillId="34" borderId="87" applyNumberFormat="0" applyProtection="0">
      <alignment horizontal="left" vertical="center" indent="1"/>
    </xf>
    <xf numFmtId="4" fontId="45" fillId="34" borderId="87" applyNumberFormat="0" applyProtection="0">
      <alignment horizontal="left" vertical="center" indent="1"/>
    </xf>
    <xf numFmtId="4" fontId="45" fillId="34" borderId="87" applyNumberFormat="0" applyProtection="0">
      <alignment horizontal="left" vertical="center" indent="1"/>
    </xf>
    <xf numFmtId="4" fontId="45" fillId="34" borderId="87" applyNumberFormat="0" applyProtection="0">
      <alignment horizontal="left" vertical="center" indent="1"/>
    </xf>
    <xf numFmtId="4" fontId="45" fillId="34" borderId="87" applyNumberFormat="0" applyProtection="0">
      <alignment horizontal="left" vertical="center" indent="1"/>
    </xf>
    <xf numFmtId="4" fontId="45" fillId="34" borderId="87" applyNumberFormat="0" applyProtection="0">
      <alignment horizontal="left" vertical="center" indent="1"/>
    </xf>
    <xf numFmtId="4" fontId="45" fillId="34" borderId="87" applyNumberFormat="0" applyProtection="0">
      <alignment horizontal="left" vertical="center" indent="1"/>
    </xf>
    <xf numFmtId="4" fontId="45" fillId="34" borderId="87" applyNumberFormat="0" applyProtection="0">
      <alignment horizontal="left" vertical="center" indent="1"/>
    </xf>
    <xf numFmtId="4" fontId="45" fillId="34" borderId="87" applyNumberFormat="0" applyProtection="0">
      <alignment horizontal="left" vertical="center" indent="1"/>
    </xf>
    <xf numFmtId="4" fontId="45" fillId="34" borderId="87" applyNumberFormat="0" applyProtection="0">
      <alignment horizontal="left" vertical="center" indent="1"/>
    </xf>
    <xf numFmtId="4" fontId="45" fillId="34" borderId="87" applyNumberFormat="0" applyProtection="0">
      <alignment horizontal="left" vertical="center" indent="1"/>
    </xf>
    <xf numFmtId="0" fontId="4" fillId="84" borderId="89" applyNumberFormat="0" applyProtection="0">
      <alignment horizontal="left" vertical="center" indent="1"/>
    </xf>
    <xf numFmtId="0" fontId="52" fillId="21" borderId="90" applyNumberFormat="0" applyProtection="0">
      <alignment horizontal="left" vertical="top" indent="1"/>
    </xf>
    <xf numFmtId="0" fontId="52" fillId="21" borderId="90" applyNumberFormat="0" applyProtection="0">
      <alignment horizontal="left" vertical="top" indent="1"/>
    </xf>
    <xf numFmtId="0" fontId="52" fillId="21" borderId="90" applyNumberFormat="0" applyProtection="0">
      <alignment horizontal="left" vertical="top" indent="1"/>
    </xf>
    <xf numFmtId="0" fontId="52" fillId="21" borderId="90" applyNumberFormat="0" applyProtection="0">
      <alignment horizontal="left" vertical="top" indent="1"/>
    </xf>
    <xf numFmtId="0" fontId="52" fillId="21" borderId="90" applyNumberFormat="0" applyProtection="0">
      <alignment horizontal="left" vertical="top" indent="1"/>
    </xf>
    <xf numFmtId="0" fontId="52" fillId="21" borderId="90" applyNumberFormat="0" applyProtection="0">
      <alignment horizontal="left" vertical="top" indent="1"/>
    </xf>
    <xf numFmtId="0" fontId="52" fillId="21" borderId="90" applyNumberFormat="0" applyProtection="0">
      <alignment horizontal="left" vertical="top" indent="1"/>
    </xf>
    <xf numFmtId="0" fontId="52" fillId="21" borderId="90" applyNumberFormat="0" applyProtection="0">
      <alignment horizontal="left" vertical="top" indent="1"/>
    </xf>
    <xf numFmtId="0" fontId="52" fillId="21" borderId="90" applyNumberFormat="0" applyProtection="0">
      <alignment horizontal="left" vertical="top" indent="1"/>
    </xf>
    <xf numFmtId="0" fontId="52" fillId="21" borderId="90" applyNumberFormat="0" applyProtection="0">
      <alignment horizontal="left" vertical="top" indent="1"/>
    </xf>
    <xf numFmtId="4" fontId="45" fillId="35" borderId="96" applyNumberFormat="0" applyProtection="0">
      <alignment horizontal="right" vertical="center"/>
    </xf>
    <xf numFmtId="4" fontId="53" fillId="93" borderId="91" applyNumberFormat="0" applyProtection="0">
      <alignment horizontal="left" vertical="center" indent="1"/>
    </xf>
    <xf numFmtId="4" fontId="53" fillId="93" borderId="91" applyNumberFormat="0" applyProtection="0">
      <alignment horizontal="left" vertical="center" indent="1"/>
    </xf>
    <xf numFmtId="4" fontId="53" fillId="93" borderId="91" applyNumberFormat="0" applyProtection="0">
      <alignment horizontal="left" vertical="center" indent="1"/>
    </xf>
    <xf numFmtId="4" fontId="53" fillId="93" borderId="91" applyNumberFormat="0" applyProtection="0">
      <alignment horizontal="left" vertical="center" indent="1"/>
    </xf>
    <xf numFmtId="4" fontId="53" fillId="93" borderId="91" applyNumberFormat="0" applyProtection="0">
      <alignment horizontal="left" vertical="center" indent="1"/>
    </xf>
    <xf numFmtId="4" fontId="53" fillId="93" borderId="91" applyNumberFormat="0" applyProtection="0">
      <alignment horizontal="left" vertical="center" indent="1"/>
    </xf>
    <xf numFmtId="4" fontId="53" fillId="93" borderId="91" applyNumberFormat="0" applyProtection="0">
      <alignment horizontal="left" vertical="center" indent="1"/>
    </xf>
    <xf numFmtId="4" fontId="53" fillId="93" borderId="91" applyNumberFormat="0" applyProtection="0">
      <alignment horizontal="left" vertical="center" indent="1"/>
    </xf>
    <xf numFmtId="4" fontId="53" fillId="93" borderId="91" applyNumberFormat="0" applyProtection="0">
      <alignment horizontal="left" vertical="center" indent="1"/>
    </xf>
    <xf numFmtId="4" fontId="53" fillId="93" borderId="91" applyNumberFormat="0" applyProtection="0">
      <alignment horizontal="left" vertical="center" indent="1"/>
    </xf>
    <xf numFmtId="4" fontId="45" fillId="15" borderId="96" applyNumberFormat="0" applyProtection="0">
      <alignment horizontal="right" vertical="center"/>
    </xf>
    <xf numFmtId="4" fontId="45" fillId="34" borderId="96" applyNumberFormat="0" applyProtection="0">
      <alignment horizontal="left" vertical="center" indent="1"/>
    </xf>
    <xf numFmtId="0" fontId="50" fillId="65" borderId="99" applyNumberFormat="0" applyProtection="0">
      <alignment horizontal="left" vertical="top" indent="1"/>
    </xf>
    <xf numFmtId="4" fontId="45" fillId="67" borderId="96" applyNumberFormat="0" applyProtection="0">
      <alignment horizontal="left" vertical="center" indent="1"/>
    </xf>
    <xf numFmtId="4" fontId="45" fillId="65" borderId="96" applyNumberFormat="0" applyProtection="0">
      <alignment vertical="center"/>
    </xf>
    <xf numFmtId="4" fontId="45" fillId="65" borderId="96" applyNumberFormat="0" applyProtection="0">
      <alignment vertical="center"/>
    </xf>
    <xf numFmtId="0" fontId="4" fillId="66" borderId="97" applyNumberFormat="0" applyFont="0" applyAlignment="0" applyProtection="0"/>
    <xf numFmtId="0" fontId="28" fillId="0" borderId="111" applyNumberFormat="0" applyFill="0" applyAlignment="0" applyProtection="0"/>
    <xf numFmtId="4" fontId="45" fillId="59" borderId="122" applyNumberFormat="0" applyProtection="0">
      <alignment horizontal="right" vertical="center"/>
    </xf>
    <xf numFmtId="4" fontId="45" fillId="34" borderId="113" applyNumberFormat="0" applyProtection="0">
      <alignment horizontal="left" vertical="center" indent="1"/>
    </xf>
    <xf numFmtId="0" fontId="46" fillId="28" borderId="115" applyNumberFormat="0" applyAlignment="0" applyProtection="0"/>
    <xf numFmtId="4" fontId="56" fillId="82" borderId="89" applyNumberFormat="0" applyProtection="0">
      <alignment horizontal="right" vertical="center"/>
    </xf>
    <xf numFmtId="4" fontId="55" fillId="91" borderId="87" applyNumberFormat="0" applyProtection="0">
      <alignment horizontal="right" vertical="center"/>
    </xf>
    <xf numFmtId="4" fontId="55" fillId="91" borderId="87" applyNumberFormat="0" applyProtection="0">
      <alignment horizontal="right" vertical="center"/>
    </xf>
    <xf numFmtId="4" fontId="55" fillId="91" borderId="87" applyNumberFormat="0" applyProtection="0">
      <alignment horizontal="right" vertical="center"/>
    </xf>
    <xf numFmtId="4" fontId="55" fillId="91" borderId="87" applyNumberFormat="0" applyProtection="0">
      <alignment horizontal="right" vertical="center"/>
    </xf>
    <xf numFmtId="4" fontId="55" fillId="91" borderId="87" applyNumberFormat="0" applyProtection="0">
      <alignment horizontal="right" vertical="center"/>
    </xf>
    <xf numFmtId="4" fontId="55" fillId="91" borderId="87" applyNumberFormat="0" applyProtection="0">
      <alignment horizontal="right" vertical="center"/>
    </xf>
    <xf numFmtId="4" fontId="55" fillId="91" borderId="87" applyNumberFormat="0" applyProtection="0">
      <alignment horizontal="right" vertical="center"/>
    </xf>
    <xf numFmtId="4" fontId="55" fillId="91" borderId="87" applyNumberFormat="0" applyProtection="0">
      <alignment horizontal="right" vertical="center"/>
    </xf>
    <xf numFmtId="4" fontId="55" fillId="91" borderId="87" applyNumberFormat="0" applyProtection="0">
      <alignment horizontal="right" vertical="center"/>
    </xf>
    <xf numFmtId="4" fontId="55" fillId="91" borderId="87" applyNumberFormat="0" applyProtection="0">
      <alignment horizontal="right" vertical="center"/>
    </xf>
    <xf numFmtId="0" fontId="45" fillId="24" borderId="113" applyNumberFormat="0" applyProtection="0">
      <alignment horizontal="left" vertical="center" indent="1"/>
    </xf>
    <xf numFmtId="0" fontId="28" fillId="0" borderId="94" applyNumberFormat="0" applyFill="0" applyAlignment="0" applyProtection="0"/>
    <xf numFmtId="0" fontId="28" fillId="0" borderId="94" applyNumberFormat="0" applyFill="0" applyAlignment="0" applyProtection="0"/>
    <xf numFmtId="0" fontId="28" fillId="0" borderId="94" applyNumberFormat="0" applyFill="0" applyAlignment="0" applyProtection="0"/>
    <xf numFmtId="0" fontId="28" fillId="0" borderId="94" applyNumberFormat="0" applyFill="0" applyAlignment="0" applyProtection="0"/>
    <xf numFmtId="0" fontId="28" fillId="0" borderId="94" applyNumberFormat="0" applyFill="0" applyAlignment="0" applyProtection="0"/>
    <xf numFmtId="0" fontId="28" fillId="0" borderId="94" applyNumberFormat="0" applyFill="0" applyAlignment="0" applyProtection="0"/>
    <xf numFmtId="0" fontId="28" fillId="0" borderId="94" applyNumberFormat="0" applyFill="0" applyAlignment="0" applyProtection="0"/>
    <xf numFmtId="0" fontId="28" fillId="0" borderId="94" applyNumberFormat="0" applyFill="0" applyAlignment="0" applyProtection="0"/>
    <xf numFmtId="0" fontId="28" fillId="0" borderId="94" applyNumberFormat="0" applyFill="0" applyAlignment="0" applyProtection="0"/>
    <xf numFmtId="0" fontId="28" fillId="0" borderId="94" applyNumberFormat="0" applyFill="0" applyAlignment="0" applyProtection="0"/>
    <xf numFmtId="0" fontId="28" fillId="0" borderId="93" applyNumberFormat="0" applyFill="0" applyAlignment="0" applyProtection="0"/>
    <xf numFmtId="0" fontId="28" fillId="0" borderId="93" applyNumberFormat="0" applyFill="0" applyAlignment="0" applyProtection="0"/>
    <xf numFmtId="0" fontId="28" fillId="0" borderId="93" applyNumberFormat="0" applyFill="0" applyAlignment="0" applyProtection="0"/>
    <xf numFmtId="0" fontId="28" fillId="0" borderId="93" applyNumberFormat="0" applyFill="0" applyAlignment="0" applyProtection="0"/>
    <xf numFmtId="0" fontId="28" fillId="0" borderId="93" applyNumberFormat="0" applyFill="0" applyAlignment="0" applyProtection="0"/>
    <xf numFmtId="0" fontId="28" fillId="0" borderId="93" applyNumberFormat="0" applyFill="0" applyAlignment="0" applyProtection="0"/>
    <xf numFmtId="0" fontId="28" fillId="0" borderId="93" applyNumberFormat="0" applyFill="0" applyAlignment="0" applyProtection="0"/>
    <xf numFmtId="0" fontId="28" fillId="0" borderId="93" applyNumberFormat="0" applyFill="0" applyAlignment="0" applyProtection="0"/>
    <xf numFmtId="0" fontId="28" fillId="0" borderId="93" applyNumberFormat="0" applyFill="0" applyAlignment="0" applyProtection="0"/>
    <xf numFmtId="0" fontId="46" fillId="28" borderId="89" applyNumberFormat="0" applyAlignment="0" applyProtection="0"/>
    <xf numFmtId="0" fontId="46" fillId="28" borderId="89" applyNumberFormat="0" applyAlignment="0" applyProtection="0"/>
    <xf numFmtId="0" fontId="46" fillId="28" borderId="89" applyNumberFormat="0" applyAlignment="0" applyProtection="0"/>
    <xf numFmtId="0" fontId="46" fillId="28" borderId="89" applyNumberFormat="0" applyAlignment="0" applyProtection="0"/>
    <xf numFmtId="0" fontId="46" fillId="28" borderId="89" applyNumberFormat="0" applyAlignment="0" applyProtection="0"/>
    <xf numFmtId="0" fontId="46" fillId="28" borderId="89" applyNumberFormat="0" applyAlignment="0" applyProtection="0"/>
    <xf numFmtId="0" fontId="46" fillId="28" borderId="89" applyNumberFormat="0" applyAlignment="0" applyProtection="0"/>
    <xf numFmtId="0" fontId="46" fillId="28" borderId="89" applyNumberFormat="0" applyAlignment="0" applyProtection="0"/>
    <xf numFmtId="0" fontId="46" fillId="28" borderId="89" applyNumberFormat="0" applyAlignment="0" applyProtection="0"/>
    <xf numFmtId="4" fontId="55" fillId="91" borderId="131" applyNumberFormat="0" applyProtection="0">
      <alignment horizontal="right" vertical="center"/>
    </xf>
    <xf numFmtId="4" fontId="45" fillId="91" borderId="148" applyNumberFormat="0" applyProtection="0">
      <alignment horizontal="right" vertical="center"/>
    </xf>
    <xf numFmtId="4" fontId="45" fillId="65" borderId="105" applyNumberFormat="0" applyProtection="0">
      <alignment vertical="center"/>
    </xf>
    <xf numFmtId="0" fontId="42" fillId="19" borderId="104" applyNumberFormat="0" applyAlignment="0" applyProtection="0"/>
    <xf numFmtId="4" fontId="45" fillId="34" borderId="105" applyNumberFormat="0" applyProtection="0">
      <alignment horizontal="left" vertical="center" indent="1"/>
    </xf>
    <xf numFmtId="0" fontId="45" fillId="20" borderId="122" applyNumberFormat="0" applyProtection="0">
      <alignment horizontal="left" vertical="center" indent="1"/>
    </xf>
    <xf numFmtId="0" fontId="45" fillId="20" borderId="148" applyNumberFormat="0" applyProtection="0">
      <alignment horizontal="left" vertical="center" indent="1"/>
    </xf>
    <xf numFmtId="0" fontId="24" fillId="28" borderId="104" applyNumberFormat="0" applyAlignment="0" applyProtection="0"/>
    <xf numFmtId="0" fontId="52" fillId="21" borderId="160" applyNumberFormat="0" applyProtection="0">
      <alignment horizontal="left" vertical="top" indent="1"/>
    </xf>
    <xf numFmtId="0" fontId="27" fillId="19" borderId="104" applyNumberFormat="0" applyAlignment="0" applyProtection="0"/>
    <xf numFmtId="4" fontId="4" fillId="31" borderId="161" applyNumberFormat="0" applyProtection="0">
      <alignment horizontal="left" vertical="center" indent="1"/>
    </xf>
    <xf numFmtId="4" fontId="45" fillId="34" borderId="113" applyNumberFormat="0" applyProtection="0">
      <alignment horizontal="left" vertical="center" indent="1"/>
    </xf>
    <xf numFmtId="4" fontId="45" fillId="21" borderId="96" applyNumberFormat="0" applyProtection="0">
      <alignment horizontal="right" vertical="center"/>
    </xf>
    <xf numFmtId="0" fontId="23" fillId="28" borderId="147" applyNumberFormat="0" applyAlignment="0" applyProtection="0"/>
    <xf numFmtId="0" fontId="50" fillId="65" borderId="142" applyNumberFormat="0" applyProtection="0">
      <alignment horizontal="left" vertical="top" indent="1"/>
    </xf>
    <xf numFmtId="0" fontId="24" fillId="28" borderId="121" applyNumberFormat="0" applyAlignment="0" applyProtection="0"/>
    <xf numFmtId="4" fontId="45" fillId="80" borderId="100" applyNumberFormat="0" applyProtection="0">
      <alignment horizontal="left" vertical="center" indent="1"/>
    </xf>
    <xf numFmtId="4" fontId="45" fillId="22" borderId="96" applyNumberFormat="0" applyProtection="0">
      <alignment horizontal="right" vertical="center"/>
    </xf>
    <xf numFmtId="4" fontId="45" fillId="29" borderId="96" applyNumberFormat="0" applyProtection="0">
      <alignment horizontal="right" vertical="center"/>
    </xf>
    <xf numFmtId="4" fontId="45" fillId="26" borderId="96" applyNumberFormat="0" applyProtection="0">
      <alignment horizontal="right" vertical="center"/>
    </xf>
    <xf numFmtId="4" fontId="45" fillId="22" borderId="237" applyNumberFormat="0" applyProtection="0">
      <alignment horizontal="right" vertical="center"/>
    </xf>
    <xf numFmtId="4" fontId="4" fillId="31" borderId="100" applyNumberFormat="0" applyProtection="0">
      <alignment horizontal="left" vertical="center" indent="1"/>
    </xf>
    <xf numFmtId="4" fontId="45" fillId="22" borderId="131" applyNumberFormat="0" applyProtection="0">
      <alignment horizontal="right" vertical="center"/>
    </xf>
    <xf numFmtId="0" fontId="45" fillId="88" borderId="139" applyNumberFormat="0" applyProtection="0">
      <alignment horizontal="left" vertical="center" indent="1"/>
    </xf>
    <xf numFmtId="4" fontId="4" fillId="31" borderId="117" applyNumberFormat="0" applyProtection="0">
      <alignment horizontal="left" vertical="center" indent="1"/>
    </xf>
    <xf numFmtId="4" fontId="45" fillId="67" borderId="113" applyNumberFormat="0" applyProtection="0">
      <alignment horizontal="left" vertical="center" indent="1"/>
    </xf>
    <xf numFmtId="4" fontId="45" fillId="22" borderId="122" applyNumberFormat="0" applyProtection="0">
      <alignment horizontal="right" vertical="center"/>
    </xf>
    <xf numFmtId="0" fontId="45" fillId="88" borderId="131" applyNumberFormat="0" applyProtection="0">
      <alignment horizontal="left" vertical="center" indent="1"/>
    </xf>
    <xf numFmtId="4" fontId="45" fillId="67" borderId="105" applyNumberFormat="0" applyProtection="0">
      <alignment horizontal="left" vertical="center" indent="1"/>
    </xf>
    <xf numFmtId="4" fontId="45" fillId="26" borderId="131" applyNumberFormat="0" applyProtection="0">
      <alignment horizontal="right" vertical="center"/>
    </xf>
    <xf numFmtId="4" fontId="45" fillId="29" borderId="122" applyNumberFormat="0" applyProtection="0">
      <alignment horizontal="right" vertical="center"/>
    </xf>
    <xf numFmtId="4" fontId="45" fillId="20" borderId="100" applyNumberFormat="0" applyProtection="0">
      <alignment horizontal="left" vertical="center" indent="1"/>
    </xf>
    <xf numFmtId="4" fontId="45" fillId="15" borderId="113" applyNumberFormat="0" applyProtection="0">
      <alignment horizontal="right" vertical="center"/>
    </xf>
    <xf numFmtId="0" fontId="42" fillId="19" borderId="147" applyNumberFormat="0" applyAlignment="0" applyProtection="0"/>
    <xf numFmtId="0" fontId="45" fillId="88" borderId="122" applyNumberFormat="0" applyProtection="0">
      <alignment horizontal="left" vertical="center" indent="1"/>
    </xf>
    <xf numFmtId="4" fontId="53" fillId="93" borderId="100" applyNumberFormat="0" applyProtection="0">
      <alignment horizontal="left" vertical="center" indent="1"/>
    </xf>
    <xf numFmtId="4" fontId="45" fillId="0" borderId="105" applyNumberFormat="0" applyProtection="0">
      <alignment horizontal="right" vertical="center"/>
    </xf>
    <xf numFmtId="0" fontId="46" fillId="28" borderId="107" applyNumberFormat="0" applyAlignment="0" applyProtection="0"/>
    <xf numFmtId="4" fontId="45" fillId="27" borderId="131" applyNumberFormat="0" applyProtection="0">
      <alignment horizontal="right" vertical="center"/>
    </xf>
    <xf numFmtId="0" fontId="4" fillId="66" borderId="97" applyNumberFormat="0" applyFont="0" applyAlignment="0" applyProtection="0"/>
    <xf numFmtId="0" fontId="45" fillId="24" borderId="131" applyNumberFormat="0" applyProtection="0">
      <alignment horizontal="left" vertical="center" indent="1"/>
    </xf>
    <xf numFmtId="4" fontId="4" fillId="31" borderId="109" applyNumberFormat="0" applyProtection="0">
      <alignment horizontal="left" vertical="center" indent="1"/>
    </xf>
    <xf numFmtId="0" fontId="45" fillId="31" borderId="142" applyNumberFormat="0" applyProtection="0">
      <alignment horizontal="left" vertical="top" indent="1"/>
    </xf>
    <xf numFmtId="0" fontId="46" fillId="28" borderId="107" applyNumberFormat="0" applyAlignment="0" applyProtection="0"/>
    <xf numFmtId="4" fontId="4" fillId="31" borderId="152" applyNumberFormat="0" applyProtection="0">
      <alignment horizontal="left" vertical="center" indent="1"/>
    </xf>
    <xf numFmtId="4" fontId="45" fillId="27" borderId="122" applyNumberFormat="0" applyProtection="0">
      <alignment horizontal="right" vertical="center"/>
    </xf>
    <xf numFmtId="0" fontId="45" fillId="88" borderId="105" applyNumberFormat="0" applyProtection="0">
      <alignment horizontal="left" vertical="center" indent="1"/>
    </xf>
    <xf numFmtId="0" fontId="45" fillId="28" borderId="105" applyNumberFormat="0" applyProtection="0">
      <alignment horizontal="left" vertical="center" indent="1"/>
    </xf>
    <xf numFmtId="4" fontId="45" fillId="21" borderId="109" applyNumberFormat="0" applyProtection="0">
      <alignment horizontal="left" vertical="center" indent="1"/>
    </xf>
    <xf numFmtId="4" fontId="45" fillId="20" borderId="109" applyNumberFormat="0" applyProtection="0">
      <alignment horizontal="left" vertical="center" indent="1"/>
    </xf>
    <xf numFmtId="0" fontId="24" fillId="28" borderId="95" applyNumberFormat="0" applyAlignment="0" applyProtection="0"/>
    <xf numFmtId="0" fontId="25" fillId="60" borderId="96" applyNumberFormat="0" applyAlignment="0" applyProtection="0"/>
    <xf numFmtId="4" fontId="45" fillId="59" borderId="113" applyNumberFormat="0" applyProtection="0">
      <alignment horizontal="right" vertical="center"/>
    </xf>
    <xf numFmtId="0" fontId="43" fillId="54" borderId="96" applyNumberFormat="0" applyAlignment="0" applyProtection="0"/>
    <xf numFmtId="0" fontId="42" fillId="19" borderId="95" applyNumberFormat="0" applyAlignment="0" applyProtection="0"/>
    <xf numFmtId="4" fontId="4" fillId="31" borderId="152" applyNumberFormat="0" applyProtection="0">
      <alignment horizontal="left" vertical="center" indent="1"/>
    </xf>
    <xf numFmtId="0" fontId="45" fillId="24" borderId="122" applyNumberFormat="0" applyProtection="0">
      <alignment horizontal="left" vertical="center" indent="1"/>
    </xf>
    <xf numFmtId="0" fontId="52" fillId="66" borderId="160" applyNumberFormat="0" applyProtection="0">
      <alignment horizontal="left" vertical="top" indent="1"/>
    </xf>
    <xf numFmtId="0" fontId="46" fillId="28" borderId="124" applyNumberFormat="0" applyAlignment="0" applyProtection="0"/>
    <xf numFmtId="4" fontId="45" fillId="27" borderId="113" applyNumberFormat="0" applyProtection="0">
      <alignment horizontal="right" vertical="center"/>
    </xf>
    <xf numFmtId="0" fontId="45" fillId="20" borderId="122" applyNumberFormat="0" applyProtection="0">
      <alignment horizontal="left" vertical="center" indent="1"/>
    </xf>
    <xf numFmtId="0" fontId="46" fillId="28" borderId="115" applyNumberFormat="0" applyAlignment="0" applyProtection="0"/>
    <xf numFmtId="4" fontId="45" fillId="34" borderId="105" applyNumberFormat="0" applyProtection="0">
      <alignment horizontal="left" vertical="center" indent="1"/>
    </xf>
    <xf numFmtId="0" fontId="45" fillId="53" borderId="96" applyNumberFormat="0" applyFont="0" applyAlignment="0" applyProtection="0"/>
    <xf numFmtId="0" fontId="4" fillId="66" borderId="97" applyNumberFormat="0" applyFont="0" applyAlignment="0" applyProtection="0"/>
    <xf numFmtId="0" fontId="4" fillId="66" borderId="97" applyNumberFormat="0" applyFont="0" applyAlignment="0" applyProtection="0"/>
    <xf numFmtId="0" fontId="4" fillId="66" borderId="97" applyNumberFormat="0" applyFont="0" applyAlignment="0" applyProtection="0"/>
    <xf numFmtId="0" fontId="46" fillId="60" borderId="98" applyNumberFormat="0" applyAlignment="0" applyProtection="0"/>
    <xf numFmtId="4" fontId="45" fillId="91" borderId="105" applyNumberFormat="0" applyProtection="0">
      <alignment horizontal="right" vertical="center"/>
    </xf>
    <xf numFmtId="4" fontId="52" fillId="28" borderId="108" applyNumberFormat="0" applyProtection="0">
      <alignment horizontal="left" vertical="center" indent="1"/>
    </xf>
    <xf numFmtId="4" fontId="45" fillId="65" borderId="96" applyNumberFormat="0" applyProtection="0">
      <alignment vertical="center"/>
    </xf>
    <xf numFmtId="4" fontId="45" fillId="65" borderId="96" applyNumberFormat="0" applyProtection="0">
      <alignment vertical="center"/>
    </xf>
    <xf numFmtId="4" fontId="45" fillId="65" borderId="96" applyNumberFormat="0" applyProtection="0">
      <alignment vertical="center"/>
    </xf>
    <xf numFmtId="4" fontId="45" fillId="65" borderId="96" applyNumberFormat="0" applyProtection="0">
      <alignment vertical="center"/>
    </xf>
    <xf numFmtId="4" fontId="45" fillId="67" borderId="96" applyNumberFormat="0" applyProtection="0">
      <alignment horizontal="left" vertical="center" indent="1"/>
    </xf>
    <xf numFmtId="4" fontId="45" fillId="67" borderId="96" applyNumberFormat="0" applyProtection="0">
      <alignment horizontal="left" vertical="center" indent="1"/>
    </xf>
    <xf numFmtId="0" fontId="50" fillId="65" borderId="99" applyNumberFormat="0" applyProtection="0">
      <alignment horizontal="left" vertical="top" indent="1"/>
    </xf>
    <xf numFmtId="4" fontId="45" fillId="34" borderId="96" applyNumberFormat="0" applyProtection="0">
      <alignment horizontal="left" vertical="center" indent="1"/>
    </xf>
    <xf numFmtId="4" fontId="45" fillId="34" borderId="96" applyNumberFormat="0" applyProtection="0">
      <alignment horizontal="left" vertical="center" indent="1"/>
    </xf>
    <xf numFmtId="4" fontId="45" fillId="15" borderId="96" applyNumberFormat="0" applyProtection="0">
      <alignment horizontal="right" vertical="center"/>
    </xf>
    <xf numFmtId="4" fontId="45" fillId="15" borderId="96" applyNumberFormat="0" applyProtection="0">
      <alignment horizontal="right" vertical="center"/>
    </xf>
    <xf numFmtId="4" fontId="45" fillId="71" borderId="96" applyNumberFormat="0" applyProtection="0">
      <alignment horizontal="right" vertical="center"/>
    </xf>
    <xf numFmtId="4" fontId="45" fillId="71" borderId="96" applyNumberFormat="0" applyProtection="0">
      <alignment horizontal="right" vertical="center"/>
    </xf>
    <xf numFmtId="4" fontId="45" fillId="58" borderId="100" applyNumberFormat="0" applyProtection="0">
      <alignment horizontal="right" vertical="center"/>
    </xf>
    <xf numFmtId="4" fontId="45" fillId="58" borderId="100" applyNumberFormat="0" applyProtection="0">
      <alignment horizontal="right" vertical="center"/>
    </xf>
    <xf numFmtId="4" fontId="45" fillId="27" borderId="96" applyNumberFormat="0" applyProtection="0">
      <alignment horizontal="right" vertical="center"/>
    </xf>
    <xf numFmtId="4" fontId="45" fillId="27" borderId="96" applyNumberFormat="0" applyProtection="0">
      <alignment horizontal="right" vertical="center"/>
    </xf>
    <xf numFmtId="4" fontId="45" fillId="35" borderId="96" applyNumberFormat="0" applyProtection="0">
      <alignment horizontal="right" vertical="center"/>
    </xf>
    <xf numFmtId="4" fontId="45" fillId="35" borderId="96" applyNumberFormat="0" applyProtection="0">
      <alignment horizontal="right" vertical="center"/>
    </xf>
    <xf numFmtId="4" fontId="45" fillId="59" borderId="96" applyNumberFormat="0" applyProtection="0">
      <alignment horizontal="right" vertical="center"/>
    </xf>
    <xf numFmtId="4" fontId="45" fillId="59" borderId="96" applyNumberFormat="0" applyProtection="0">
      <alignment horizontal="right" vertical="center"/>
    </xf>
    <xf numFmtId="4" fontId="45" fillId="29" borderId="96" applyNumberFormat="0" applyProtection="0">
      <alignment horizontal="right" vertical="center"/>
    </xf>
    <xf numFmtId="4" fontId="45" fillId="29" borderId="96" applyNumberFormat="0" applyProtection="0">
      <alignment horizontal="right" vertical="center"/>
    </xf>
    <xf numFmtId="4" fontId="45" fillId="22" borderId="96" applyNumberFormat="0" applyProtection="0">
      <alignment horizontal="right" vertical="center"/>
    </xf>
    <xf numFmtId="4" fontId="45" fillId="22" borderId="96" applyNumberFormat="0" applyProtection="0">
      <alignment horizontal="right" vertical="center"/>
    </xf>
    <xf numFmtId="4" fontId="45" fillId="26" borderId="96" applyNumberFormat="0" applyProtection="0">
      <alignment horizontal="right" vertical="center"/>
    </xf>
    <xf numFmtId="4" fontId="45" fillId="26" borderId="96" applyNumberFormat="0" applyProtection="0">
      <alignment horizontal="right" vertical="center"/>
    </xf>
    <xf numFmtId="4" fontId="45" fillId="80" borderId="100" applyNumberFormat="0" applyProtection="0">
      <alignment horizontal="left" vertical="center" indent="1"/>
    </xf>
    <xf numFmtId="4" fontId="45" fillId="80" borderId="100" applyNumberFormat="0" applyProtection="0">
      <alignment horizontal="left" vertical="center" indent="1"/>
    </xf>
    <xf numFmtId="4" fontId="4" fillId="31" borderId="100" applyNumberFormat="0" applyProtection="0">
      <alignment horizontal="left" vertical="center" indent="1"/>
    </xf>
    <xf numFmtId="4" fontId="4" fillId="31" borderId="100" applyNumberFormat="0" applyProtection="0">
      <alignment horizontal="left" vertical="center" indent="1"/>
    </xf>
    <xf numFmtId="4" fontId="45" fillId="21" borderId="96" applyNumberFormat="0" applyProtection="0">
      <alignment horizontal="right" vertical="center"/>
    </xf>
    <xf numFmtId="4" fontId="45" fillId="21" borderId="96" applyNumberFormat="0" applyProtection="0">
      <alignment horizontal="right" vertical="center"/>
    </xf>
    <xf numFmtId="4" fontId="45" fillId="20" borderId="100" applyNumberFormat="0" applyProtection="0">
      <alignment horizontal="left" vertical="center" indent="1"/>
    </xf>
    <xf numFmtId="4" fontId="45" fillId="20" borderId="100" applyNumberFormat="0" applyProtection="0">
      <alignment horizontal="left" vertical="center" indent="1"/>
    </xf>
    <xf numFmtId="4" fontId="45" fillId="21" borderId="100" applyNumberFormat="0" applyProtection="0">
      <alignment horizontal="left" vertical="center" indent="1"/>
    </xf>
    <xf numFmtId="4" fontId="45" fillId="21" borderId="100" applyNumberFormat="0" applyProtection="0">
      <alignment horizontal="left" vertical="center" indent="1"/>
    </xf>
    <xf numFmtId="0" fontId="45" fillId="28" borderId="96" applyNumberFormat="0" applyProtection="0">
      <alignment horizontal="left" vertical="center" indent="1"/>
    </xf>
    <xf numFmtId="0" fontId="45" fillId="28" borderId="96" applyNumberFormat="0" applyProtection="0">
      <alignment horizontal="left" vertical="center" indent="1"/>
    </xf>
    <xf numFmtId="0" fontId="45" fillId="31" borderId="99" applyNumberFormat="0" applyProtection="0">
      <alignment horizontal="left" vertical="top" indent="1"/>
    </xf>
    <xf numFmtId="0" fontId="45" fillId="88" borderId="96" applyNumberFormat="0" applyProtection="0">
      <alignment horizontal="left" vertical="center" indent="1"/>
    </xf>
    <xf numFmtId="0" fontId="45" fillId="88" borderId="96" applyNumberFormat="0" applyProtection="0">
      <alignment horizontal="left" vertical="center" indent="1"/>
    </xf>
    <xf numFmtId="0" fontId="45" fillId="21" borderId="99" applyNumberFormat="0" applyProtection="0">
      <alignment horizontal="left" vertical="top" indent="1"/>
    </xf>
    <xf numFmtId="0" fontId="45" fillId="24" borderId="96" applyNumberFormat="0" applyProtection="0">
      <alignment horizontal="left" vertical="center" indent="1"/>
    </xf>
    <xf numFmtId="0" fontId="45" fillId="24" borderId="96" applyNumberFormat="0" applyProtection="0">
      <alignment horizontal="left" vertical="center" indent="1"/>
    </xf>
    <xf numFmtId="0" fontId="45" fillId="24" borderId="99" applyNumberFormat="0" applyProtection="0">
      <alignment horizontal="left" vertical="top" indent="1"/>
    </xf>
    <xf numFmtId="0" fontId="45" fillId="20" borderId="96" applyNumberFormat="0" applyProtection="0">
      <alignment horizontal="left" vertical="center" indent="1"/>
    </xf>
    <xf numFmtId="0" fontId="45" fillId="20" borderId="96" applyNumberFormat="0" applyProtection="0">
      <alignment horizontal="left" vertical="center" indent="1"/>
    </xf>
    <xf numFmtId="0" fontId="45" fillId="20" borderId="99" applyNumberFormat="0" applyProtection="0">
      <alignment horizontal="left" vertical="top" indent="1"/>
    </xf>
    <xf numFmtId="0" fontId="35" fillId="31" borderId="101" applyBorder="0"/>
    <xf numFmtId="4" fontId="52" fillId="66" borderId="99" applyNumberFormat="0" applyProtection="0">
      <alignment vertical="center"/>
    </xf>
    <xf numFmtId="0" fontId="45" fillId="24" borderId="108" applyNumberFormat="0" applyProtection="0">
      <alignment horizontal="left" vertical="top" indent="1"/>
    </xf>
    <xf numFmtId="4" fontId="45" fillId="20" borderId="109" applyNumberFormat="0" applyProtection="0">
      <alignment horizontal="left" vertical="center" indent="1"/>
    </xf>
    <xf numFmtId="4" fontId="52" fillId="28" borderId="99" applyNumberFormat="0" applyProtection="0">
      <alignment horizontal="left" vertical="center" indent="1"/>
    </xf>
    <xf numFmtId="0" fontId="52" fillId="66" borderId="99" applyNumberFormat="0" applyProtection="0">
      <alignment horizontal="left" vertical="top" indent="1"/>
    </xf>
    <xf numFmtId="4" fontId="45" fillId="0" borderId="96" applyNumberFormat="0" applyProtection="0">
      <alignment horizontal="right" vertical="center"/>
    </xf>
    <xf numFmtId="4" fontId="45" fillId="0" borderId="96" applyNumberFormat="0" applyProtection="0">
      <alignment horizontal="right" vertical="center"/>
    </xf>
    <xf numFmtId="4" fontId="45" fillId="91" borderId="96" applyNumberFormat="0" applyProtection="0">
      <alignment horizontal="right" vertical="center"/>
    </xf>
    <xf numFmtId="4" fontId="45" fillId="91" borderId="96" applyNumberFormat="0" applyProtection="0">
      <alignment horizontal="right" vertical="center"/>
    </xf>
    <xf numFmtId="4" fontId="45" fillId="34" borderId="96" applyNumberFormat="0" applyProtection="0">
      <alignment horizontal="left" vertical="center" indent="1"/>
    </xf>
    <xf numFmtId="4" fontId="45" fillId="34" borderId="96" applyNumberFormat="0" applyProtection="0">
      <alignment horizontal="left" vertical="center" indent="1"/>
    </xf>
    <xf numFmtId="4" fontId="45" fillId="34" borderId="96" applyNumberFormat="0" applyProtection="0">
      <alignment horizontal="left" vertical="center" indent="1"/>
    </xf>
    <xf numFmtId="4" fontId="45" fillId="34" borderId="96" applyNumberFormat="0" applyProtection="0">
      <alignment horizontal="left" vertical="center" indent="1"/>
    </xf>
    <xf numFmtId="0" fontId="52" fillId="21" borderId="99" applyNumberFormat="0" applyProtection="0">
      <alignment horizontal="left" vertical="top" indent="1"/>
    </xf>
    <xf numFmtId="4" fontId="53" fillId="93" borderId="100" applyNumberFormat="0" applyProtection="0">
      <alignment horizontal="left" vertical="center" indent="1"/>
    </xf>
    <xf numFmtId="4" fontId="45" fillId="71" borderId="105" applyNumberFormat="0" applyProtection="0">
      <alignment horizontal="right" vertical="center"/>
    </xf>
    <xf numFmtId="4" fontId="45" fillId="29" borderId="113" applyNumberFormat="0" applyProtection="0">
      <alignment horizontal="right" vertical="center"/>
    </xf>
    <xf numFmtId="4" fontId="55" fillId="91" borderId="96" applyNumberFormat="0" applyProtection="0">
      <alignment horizontal="right" vertical="center"/>
    </xf>
    <xf numFmtId="0" fontId="4" fillId="66" borderId="123" applyNumberFormat="0" applyFont="0" applyAlignment="0" applyProtection="0"/>
    <xf numFmtId="4" fontId="45" fillId="65" borderId="113" applyNumberFormat="0" applyProtection="0">
      <alignment vertical="center"/>
    </xf>
    <xf numFmtId="4" fontId="45" fillId="65" borderId="113" applyNumberFormat="0" applyProtection="0">
      <alignment vertical="center"/>
    </xf>
    <xf numFmtId="4" fontId="45" fillId="67" borderId="113" applyNumberFormat="0" applyProtection="0">
      <alignment horizontal="left" vertical="center" indent="1"/>
    </xf>
    <xf numFmtId="4" fontId="45" fillId="35" borderId="113" applyNumberFormat="0" applyProtection="0">
      <alignment horizontal="right" vertical="center"/>
    </xf>
    <xf numFmtId="0" fontId="25" fillId="60" borderId="105" applyNumberFormat="0" applyAlignment="0" applyProtection="0"/>
    <xf numFmtId="4" fontId="45" fillId="65" borderId="122" applyNumberFormat="0" applyProtection="0">
      <alignment vertical="center"/>
    </xf>
    <xf numFmtId="4" fontId="45" fillId="34" borderId="148" applyNumberFormat="0" applyProtection="0">
      <alignment horizontal="left" vertical="center" indent="1"/>
    </xf>
    <xf numFmtId="4" fontId="45" fillId="71" borderId="148" applyNumberFormat="0" applyProtection="0">
      <alignment horizontal="right" vertical="center"/>
    </xf>
    <xf numFmtId="4" fontId="45" fillId="35" borderId="148" applyNumberFormat="0" applyProtection="0">
      <alignment horizontal="right" vertical="center"/>
    </xf>
    <xf numFmtId="0" fontId="4" fillId="66" borderId="158" applyNumberFormat="0" applyFont="0" applyAlignment="0" applyProtection="0"/>
    <xf numFmtId="0" fontId="4" fillId="66" borderId="158" applyNumberFormat="0" applyFont="0" applyAlignment="0" applyProtection="0"/>
    <xf numFmtId="4" fontId="45" fillId="34" borderId="166" applyNumberFormat="0" applyProtection="0">
      <alignment horizontal="left" vertical="center" indent="1"/>
    </xf>
    <xf numFmtId="4" fontId="45" fillId="29" borderId="175" applyNumberFormat="0" applyProtection="0">
      <alignment horizontal="right" vertical="center"/>
    </xf>
    <xf numFmtId="4" fontId="45" fillId="58" borderId="152" applyNumberFormat="0" applyProtection="0">
      <alignment horizontal="right" vertical="center"/>
    </xf>
    <xf numFmtId="4" fontId="45" fillId="58" borderId="126" applyNumberFormat="0" applyProtection="0">
      <alignment horizontal="right" vertical="center"/>
    </xf>
    <xf numFmtId="0" fontId="4" fillId="66" borderId="114" applyNumberFormat="0" applyFont="0" applyAlignment="0" applyProtection="0"/>
    <xf numFmtId="0" fontId="4" fillId="66" borderId="114" applyNumberFormat="0" applyFont="0" applyAlignment="0" applyProtection="0"/>
    <xf numFmtId="0" fontId="4" fillId="66" borderId="114" applyNumberFormat="0" applyFont="0" applyAlignment="0" applyProtection="0"/>
    <xf numFmtId="0" fontId="28" fillId="0" borderId="103" applyNumberFormat="0" applyFill="0" applyAlignment="0" applyProtection="0"/>
    <xf numFmtId="0" fontId="28" fillId="0" borderId="102" applyNumberFormat="0" applyFill="0" applyAlignment="0" applyProtection="0"/>
    <xf numFmtId="0" fontId="46" fillId="28" borderId="98" applyNumberFormat="0" applyAlignment="0" applyProtection="0"/>
    <xf numFmtId="0" fontId="4" fillId="66" borderId="140" applyNumberFormat="0" applyFont="0" applyAlignment="0" applyProtection="0"/>
    <xf numFmtId="0" fontId="45" fillId="21" borderId="116" applyNumberFormat="0" applyProtection="0">
      <alignment horizontal="left" vertical="top" indent="1"/>
    </xf>
    <xf numFmtId="0" fontId="45" fillId="24" borderId="105" applyNumberFormat="0" applyProtection="0">
      <alignment horizontal="left" vertical="center" indent="1"/>
    </xf>
    <xf numFmtId="0" fontId="24" fillId="28" borderId="95" applyNumberFormat="0" applyAlignment="0" applyProtection="0"/>
    <xf numFmtId="0" fontId="24" fillId="28" borderId="95" applyNumberFormat="0" applyAlignment="0" applyProtection="0"/>
    <xf numFmtId="0" fontId="24" fillId="28" borderId="95" applyNumberFormat="0" applyAlignment="0" applyProtection="0"/>
    <xf numFmtId="0" fontId="24" fillId="28" borderId="95" applyNumberFormat="0" applyAlignment="0" applyProtection="0"/>
    <xf numFmtId="0" fontId="24" fillId="28" borderId="95" applyNumberFormat="0" applyAlignment="0" applyProtection="0"/>
    <xf numFmtId="0" fontId="24" fillId="28" borderId="95" applyNumberFormat="0" applyAlignment="0" applyProtection="0"/>
    <xf numFmtId="0" fontId="24" fillId="28" borderId="95" applyNumberFormat="0" applyAlignment="0" applyProtection="0"/>
    <xf numFmtId="0" fontId="24" fillId="28" borderId="95" applyNumberFormat="0" applyAlignment="0" applyProtection="0"/>
    <xf numFmtId="0" fontId="24" fillId="28" borderId="95" applyNumberFormat="0" applyAlignment="0" applyProtection="0"/>
    <xf numFmtId="0" fontId="25" fillId="60" borderId="96" applyNumberFormat="0" applyAlignment="0" applyProtection="0"/>
    <xf numFmtId="0" fontId="25" fillId="60" borderId="96" applyNumberFormat="0" applyAlignment="0" applyProtection="0"/>
    <xf numFmtId="0" fontId="25" fillId="60" borderId="96" applyNumberFormat="0" applyAlignment="0" applyProtection="0"/>
    <xf numFmtId="0" fontId="25" fillId="60" borderId="96" applyNumberFormat="0" applyAlignment="0" applyProtection="0"/>
    <xf numFmtId="0" fontId="25" fillId="60" borderId="96" applyNumberFormat="0" applyAlignment="0" applyProtection="0"/>
    <xf numFmtId="0" fontId="25" fillId="60" borderId="96" applyNumberFormat="0" applyAlignment="0" applyProtection="0"/>
    <xf numFmtId="0" fontId="25" fillId="60" borderId="96" applyNumberFormat="0" applyAlignment="0" applyProtection="0"/>
    <xf numFmtId="0" fontId="25" fillId="60" borderId="96" applyNumberFormat="0" applyAlignment="0" applyProtection="0"/>
    <xf numFmtId="4" fontId="45" fillId="34" borderId="139" applyNumberFormat="0" applyProtection="0">
      <alignment horizontal="left" vertical="center" indent="1"/>
    </xf>
    <xf numFmtId="0" fontId="28" fillId="0" borderId="111" applyNumberFormat="0" applyFill="0" applyAlignment="0" applyProtection="0"/>
    <xf numFmtId="0" fontId="25" fillId="60" borderId="105" applyNumberFormat="0" applyAlignment="0" applyProtection="0"/>
    <xf numFmtId="0" fontId="43" fillId="54" borderId="96" applyNumberFormat="0" applyAlignment="0" applyProtection="0"/>
    <xf numFmtId="0" fontId="43" fillId="54" borderId="96" applyNumberFormat="0" applyAlignment="0" applyProtection="0"/>
    <xf numFmtId="0" fontId="43" fillId="54" borderId="96" applyNumberFormat="0" applyAlignment="0" applyProtection="0"/>
    <xf numFmtId="0" fontId="43" fillId="54" borderId="96" applyNumberFormat="0" applyAlignment="0" applyProtection="0"/>
    <xf numFmtId="0" fontId="43" fillId="54" borderId="96" applyNumberFormat="0" applyAlignment="0" applyProtection="0"/>
    <xf numFmtId="0" fontId="43" fillId="54" borderId="96" applyNumberFormat="0" applyAlignment="0" applyProtection="0"/>
    <xf numFmtId="0" fontId="43" fillId="54" borderId="96" applyNumberFormat="0" applyAlignment="0" applyProtection="0"/>
    <xf numFmtId="0" fontId="43" fillId="54" borderId="96" applyNumberFormat="0" applyAlignment="0" applyProtection="0"/>
    <xf numFmtId="0" fontId="42" fillId="19" borderId="95" applyNumberFormat="0" applyAlignment="0" applyProtection="0"/>
    <xf numFmtId="0" fontId="42" fillId="19" borderId="95" applyNumberFormat="0" applyAlignment="0" applyProtection="0"/>
    <xf numFmtId="0" fontId="42" fillId="19" borderId="95" applyNumberFormat="0" applyAlignment="0" applyProtection="0"/>
    <xf numFmtId="0" fontId="42" fillId="19" borderId="95" applyNumberFormat="0" applyAlignment="0" applyProtection="0"/>
    <xf numFmtId="0" fontId="42" fillId="19" borderId="95" applyNumberFormat="0" applyAlignment="0" applyProtection="0"/>
    <xf numFmtId="0" fontId="42" fillId="19" borderId="95" applyNumberFormat="0" applyAlignment="0" applyProtection="0"/>
    <xf numFmtId="0" fontId="42" fillId="19" borderId="95" applyNumberFormat="0" applyAlignment="0" applyProtection="0"/>
    <xf numFmtId="0" fontId="42" fillId="19" borderId="95" applyNumberFormat="0" applyAlignment="0" applyProtection="0"/>
    <xf numFmtId="0" fontId="42" fillId="19" borderId="95" applyNumberFormat="0" applyAlignment="0" applyProtection="0"/>
    <xf numFmtId="4" fontId="45" fillId="34" borderId="131" applyNumberFormat="0" applyProtection="0">
      <alignment horizontal="left" vertical="center" indent="1"/>
    </xf>
    <xf numFmtId="0" fontId="45" fillId="53" borderId="96" applyNumberFormat="0" applyFont="0" applyAlignment="0" applyProtection="0"/>
    <xf numFmtId="0" fontId="45" fillId="53" borderId="96" applyNumberFormat="0" applyFont="0" applyAlignment="0" applyProtection="0"/>
    <xf numFmtId="0" fontId="45" fillId="53" borderId="96" applyNumberFormat="0" applyFont="0" applyAlignment="0" applyProtection="0"/>
    <xf numFmtId="0" fontId="45" fillId="53" borderId="96" applyNumberFormat="0" applyFont="0" applyAlignment="0" applyProtection="0"/>
    <xf numFmtId="0" fontId="45" fillId="53" borderId="96" applyNumberFormat="0" applyFont="0" applyAlignment="0" applyProtection="0"/>
    <xf numFmtId="0" fontId="45" fillId="53" borderId="96" applyNumberFormat="0" applyFont="0" applyAlignment="0" applyProtection="0"/>
    <xf numFmtId="0" fontId="45" fillId="53" borderId="96" applyNumberFormat="0" applyFont="0" applyAlignment="0" applyProtection="0"/>
    <xf numFmtId="0" fontId="45" fillId="53" borderId="96" applyNumberFormat="0" applyFont="0" applyAlignment="0" applyProtection="0"/>
    <xf numFmtId="0" fontId="4" fillId="66" borderId="97" applyNumberFormat="0" applyFont="0" applyAlignment="0" applyProtection="0"/>
    <xf numFmtId="0" fontId="4" fillId="66" borderId="97" applyNumberFormat="0" applyFont="0" applyAlignment="0" applyProtection="0"/>
    <xf numFmtId="0" fontId="4" fillId="66" borderId="97" applyNumberFormat="0" applyFont="0" applyAlignment="0" applyProtection="0"/>
    <xf numFmtId="0" fontId="4" fillId="66" borderId="97" applyNumberFormat="0" applyFont="0" applyAlignment="0" applyProtection="0"/>
    <xf numFmtId="0" fontId="4" fillId="66" borderId="97" applyNumberFormat="0" applyFont="0" applyAlignment="0" applyProtection="0"/>
    <xf numFmtId="0" fontId="4" fillId="66" borderId="97" applyNumberFormat="0" applyFont="0" applyAlignment="0" applyProtection="0"/>
    <xf numFmtId="0" fontId="4" fillId="66" borderId="97" applyNumberFormat="0" applyFont="0" applyAlignment="0" applyProtection="0"/>
    <xf numFmtId="0" fontId="4" fillId="66" borderId="97" applyNumberFormat="0" applyFont="0" applyAlignment="0" applyProtection="0"/>
    <xf numFmtId="0" fontId="4" fillId="66" borderId="97" applyNumberFormat="0" applyFont="0" applyAlignment="0" applyProtection="0"/>
    <xf numFmtId="0" fontId="4" fillId="66" borderId="97" applyNumberFormat="0" applyFont="0" applyAlignment="0" applyProtection="0"/>
    <xf numFmtId="0" fontId="4" fillId="66" borderId="97" applyNumberFormat="0" applyFont="0" applyAlignment="0" applyProtection="0"/>
    <xf numFmtId="0" fontId="4" fillId="66" borderId="97" applyNumberFormat="0" applyFont="0" applyAlignment="0" applyProtection="0"/>
    <xf numFmtId="0" fontId="4" fillId="66" borderId="97" applyNumberFormat="0" applyFont="0" applyAlignment="0" applyProtection="0"/>
    <xf numFmtId="0" fontId="4" fillId="66" borderId="97" applyNumberFormat="0" applyFont="0" applyAlignment="0" applyProtection="0"/>
    <xf numFmtId="0" fontId="4" fillId="66" borderId="97" applyNumberFormat="0" applyFont="0" applyAlignment="0" applyProtection="0"/>
    <xf numFmtId="0" fontId="46" fillId="60" borderId="98" applyNumberFormat="0" applyAlignment="0" applyProtection="0"/>
    <xf numFmtId="0" fontId="46" fillId="60" borderId="98" applyNumberFormat="0" applyAlignment="0" applyProtection="0"/>
    <xf numFmtId="0" fontId="46" fillId="60" borderId="98" applyNumberFormat="0" applyAlignment="0" applyProtection="0"/>
    <xf numFmtId="0" fontId="46" fillId="60" borderId="98" applyNumberFormat="0" applyAlignment="0" applyProtection="0"/>
    <xf numFmtId="0" fontId="46" fillId="60" borderId="98" applyNumberFormat="0" applyAlignment="0" applyProtection="0"/>
    <xf numFmtId="0" fontId="46" fillId="60" borderId="98" applyNumberFormat="0" applyAlignment="0" applyProtection="0"/>
    <xf numFmtId="0" fontId="46" fillId="60" borderId="98" applyNumberFormat="0" applyAlignment="0" applyProtection="0"/>
    <xf numFmtId="0" fontId="46" fillId="60" borderId="98" applyNumberFormat="0" applyAlignment="0" applyProtection="0"/>
    <xf numFmtId="4" fontId="15" fillId="67" borderId="98" applyNumberFormat="0" applyProtection="0">
      <alignment vertical="center"/>
    </xf>
    <xf numFmtId="4" fontId="45" fillId="65" borderId="96" applyNumberFormat="0" applyProtection="0">
      <alignment vertical="center"/>
    </xf>
    <xf numFmtId="4" fontId="45" fillId="65" borderId="96" applyNumberFormat="0" applyProtection="0">
      <alignment vertical="center"/>
    </xf>
    <xf numFmtId="4" fontId="45" fillId="65" borderId="96" applyNumberFormat="0" applyProtection="0">
      <alignment vertical="center"/>
    </xf>
    <xf numFmtId="4" fontId="45" fillId="65" borderId="96" applyNumberFormat="0" applyProtection="0">
      <alignment vertical="center"/>
    </xf>
    <xf numFmtId="4" fontId="45" fillId="65" borderId="96" applyNumberFormat="0" applyProtection="0">
      <alignment vertical="center"/>
    </xf>
    <xf numFmtId="4" fontId="45" fillId="65" borderId="96" applyNumberFormat="0" applyProtection="0">
      <alignment vertical="center"/>
    </xf>
    <xf numFmtId="4" fontId="45" fillId="65" borderId="96" applyNumberFormat="0" applyProtection="0">
      <alignment vertical="center"/>
    </xf>
    <xf numFmtId="4" fontId="45" fillId="65" borderId="96" applyNumberFormat="0" applyProtection="0">
      <alignment vertical="center"/>
    </xf>
    <xf numFmtId="4" fontId="45" fillId="65" borderId="96" applyNumberFormat="0" applyProtection="0">
      <alignment vertical="center"/>
    </xf>
    <xf numFmtId="4" fontId="45" fillId="65" borderId="96" applyNumberFormat="0" applyProtection="0">
      <alignment vertical="center"/>
    </xf>
    <xf numFmtId="4" fontId="45" fillId="65" borderId="96" applyNumberFormat="0" applyProtection="0">
      <alignment vertical="center"/>
    </xf>
    <xf numFmtId="4" fontId="45" fillId="65" borderId="96" applyNumberFormat="0" applyProtection="0">
      <alignment vertical="center"/>
    </xf>
    <xf numFmtId="4" fontId="45" fillId="65" borderId="96" applyNumberFormat="0" applyProtection="0">
      <alignment vertical="center"/>
    </xf>
    <xf numFmtId="4" fontId="45" fillId="65" borderId="96" applyNumberFormat="0" applyProtection="0">
      <alignment vertical="center"/>
    </xf>
    <xf numFmtId="4" fontId="45" fillId="65" borderId="96" applyNumberFormat="0" applyProtection="0">
      <alignment vertical="center"/>
    </xf>
    <xf numFmtId="4" fontId="45" fillId="65" borderId="96" applyNumberFormat="0" applyProtection="0">
      <alignment vertical="center"/>
    </xf>
    <xf numFmtId="4" fontId="45" fillId="65" borderId="96" applyNumberFormat="0" applyProtection="0">
      <alignment vertical="center"/>
    </xf>
    <xf numFmtId="4" fontId="45" fillId="65" borderId="96" applyNumberFormat="0" applyProtection="0">
      <alignment vertical="center"/>
    </xf>
    <xf numFmtId="4" fontId="48" fillId="67" borderId="98" applyNumberFormat="0" applyProtection="0">
      <alignment vertical="center"/>
    </xf>
    <xf numFmtId="4" fontId="45" fillId="65" borderId="96" applyNumberFormat="0" applyProtection="0">
      <alignment vertical="center"/>
    </xf>
    <xf numFmtId="4" fontId="45" fillId="65" borderId="96" applyNumberFormat="0" applyProtection="0">
      <alignment vertical="center"/>
    </xf>
    <xf numFmtId="4" fontId="45" fillId="65" borderId="96" applyNumberFormat="0" applyProtection="0">
      <alignment vertical="center"/>
    </xf>
    <xf numFmtId="4" fontId="45" fillId="65" borderId="96" applyNumberFormat="0" applyProtection="0">
      <alignment vertical="center"/>
    </xf>
    <xf numFmtId="4" fontId="45" fillId="65" borderId="96" applyNumberFormat="0" applyProtection="0">
      <alignment vertical="center"/>
    </xf>
    <xf numFmtId="4" fontId="45" fillId="65" borderId="96" applyNumberFormat="0" applyProtection="0">
      <alignment vertical="center"/>
    </xf>
    <xf numFmtId="4" fontId="45" fillId="65" borderId="96" applyNumberFormat="0" applyProtection="0">
      <alignment vertical="center"/>
    </xf>
    <xf numFmtId="4" fontId="45" fillId="65" borderId="96" applyNumberFormat="0" applyProtection="0">
      <alignment vertical="center"/>
    </xf>
    <xf numFmtId="4" fontId="45" fillId="65" borderId="96" applyNumberFormat="0" applyProtection="0">
      <alignment vertical="center"/>
    </xf>
    <xf numFmtId="4" fontId="45" fillId="65" borderId="96" applyNumberFormat="0" applyProtection="0">
      <alignment vertical="center"/>
    </xf>
    <xf numFmtId="4" fontId="45" fillId="65" borderId="96" applyNumberFormat="0" applyProtection="0">
      <alignment vertical="center"/>
    </xf>
    <xf numFmtId="4" fontId="45" fillId="65" borderId="96" applyNumberFormat="0" applyProtection="0">
      <alignment vertical="center"/>
    </xf>
    <xf numFmtId="4" fontId="45" fillId="65" borderId="96" applyNumberFormat="0" applyProtection="0">
      <alignment vertical="center"/>
    </xf>
    <xf numFmtId="4" fontId="45" fillId="65" borderId="96" applyNumberFormat="0" applyProtection="0">
      <alignment vertical="center"/>
    </xf>
    <xf numFmtId="4" fontId="45" fillId="65" borderId="96" applyNumberFormat="0" applyProtection="0">
      <alignment vertical="center"/>
    </xf>
    <xf numFmtId="4" fontId="45" fillId="65" borderId="96" applyNumberFormat="0" applyProtection="0">
      <alignment vertical="center"/>
    </xf>
    <xf numFmtId="4" fontId="45" fillId="65" borderId="96" applyNumberFormat="0" applyProtection="0">
      <alignment vertical="center"/>
    </xf>
    <xf numFmtId="4" fontId="45" fillId="65" borderId="96" applyNumberFormat="0" applyProtection="0">
      <alignment vertical="center"/>
    </xf>
    <xf numFmtId="4" fontId="15" fillId="67" borderId="98" applyNumberFormat="0" applyProtection="0">
      <alignment horizontal="left" vertical="center" indent="1"/>
    </xf>
    <xf numFmtId="4" fontId="45" fillId="67" borderId="96" applyNumberFormat="0" applyProtection="0">
      <alignment horizontal="left" vertical="center" indent="1"/>
    </xf>
    <xf numFmtId="4" fontId="45" fillId="67" borderId="96" applyNumberFormat="0" applyProtection="0">
      <alignment horizontal="left" vertical="center" indent="1"/>
    </xf>
    <xf numFmtId="4" fontId="45" fillId="67" borderId="96" applyNumberFormat="0" applyProtection="0">
      <alignment horizontal="left" vertical="center" indent="1"/>
    </xf>
    <xf numFmtId="4" fontId="45" fillId="67" borderId="96" applyNumberFormat="0" applyProtection="0">
      <alignment horizontal="left" vertical="center" indent="1"/>
    </xf>
    <xf numFmtId="4" fontId="45" fillId="67" borderId="96" applyNumberFormat="0" applyProtection="0">
      <alignment horizontal="left" vertical="center" indent="1"/>
    </xf>
    <xf numFmtId="4" fontId="45" fillId="67" borderId="96" applyNumberFormat="0" applyProtection="0">
      <alignment horizontal="left" vertical="center" indent="1"/>
    </xf>
    <xf numFmtId="4" fontId="45" fillId="67" borderId="96" applyNumberFormat="0" applyProtection="0">
      <alignment horizontal="left" vertical="center" indent="1"/>
    </xf>
    <xf numFmtId="4" fontId="45" fillId="67" borderId="96" applyNumberFormat="0" applyProtection="0">
      <alignment horizontal="left" vertical="center" indent="1"/>
    </xf>
    <xf numFmtId="4" fontId="45" fillId="67" borderId="96" applyNumberFormat="0" applyProtection="0">
      <alignment horizontal="left" vertical="center" indent="1"/>
    </xf>
    <xf numFmtId="4" fontId="45" fillId="67" borderId="96" applyNumberFormat="0" applyProtection="0">
      <alignment horizontal="left" vertical="center" indent="1"/>
    </xf>
    <xf numFmtId="4" fontId="45" fillId="67" borderId="96" applyNumberFormat="0" applyProtection="0">
      <alignment horizontal="left" vertical="center" indent="1"/>
    </xf>
    <xf numFmtId="4" fontId="45" fillId="67" borderId="96" applyNumberFormat="0" applyProtection="0">
      <alignment horizontal="left" vertical="center" indent="1"/>
    </xf>
    <xf numFmtId="4" fontId="45" fillId="67" borderId="96" applyNumberFormat="0" applyProtection="0">
      <alignment horizontal="left" vertical="center" indent="1"/>
    </xf>
    <xf numFmtId="4" fontId="45" fillId="67" borderId="96" applyNumberFormat="0" applyProtection="0">
      <alignment horizontal="left" vertical="center" indent="1"/>
    </xf>
    <xf numFmtId="4" fontId="45" fillId="67" borderId="96" applyNumberFormat="0" applyProtection="0">
      <alignment horizontal="left" vertical="center" indent="1"/>
    </xf>
    <xf numFmtId="4" fontId="45" fillId="67" borderId="96" applyNumberFormat="0" applyProtection="0">
      <alignment horizontal="left" vertical="center" indent="1"/>
    </xf>
    <xf numFmtId="4" fontId="45" fillId="67" borderId="96" applyNumberFormat="0" applyProtection="0">
      <alignment horizontal="left" vertical="center" indent="1"/>
    </xf>
    <xf numFmtId="4" fontId="45" fillId="67" borderId="96" applyNumberFormat="0" applyProtection="0">
      <alignment horizontal="left" vertical="center" indent="1"/>
    </xf>
    <xf numFmtId="4" fontId="15" fillId="67" borderId="98" applyNumberFormat="0" applyProtection="0">
      <alignment horizontal="left" vertical="center" indent="1"/>
    </xf>
    <xf numFmtId="0" fontId="50" fillId="65" borderId="99" applyNumberFormat="0" applyProtection="0">
      <alignment horizontal="left" vertical="top" indent="1"/>
    </xf>
    <xf numFmtId="0" fontId="50" fillId="65" borderId="99" applyNumberFormat="0" applyProtection="0">
      <alignment horizontal="left" vertical="top" indent="1"/>
    </xf>
    <xf numFmtId="0" fontId="50" fillId="65" borderId="99" applyNumberFormat="0" applyProtection="0">
      <alignment horizontal="left" vertical="top" indent="1"/>
    </xf>
    <xf numFmtId="0" fontId="50" fillId="65" borderId="99" applyNumberFormat="0" applyProtection="0">
      <alignment horizontal="left" vertical="top" indent="1"/>
    </xf>
    <xf numFmtId="0" fontId="50" fillId="65" borderId="99" applyNumberFormat="0" applyProtection="0">
      <alignment horizontal="left" vertical="top" indent="1"/>
    </xf>
    <xf numFmtId="0" fontId="50" fillId="65" borderId="99" applyNumberFormat="0" applyProtection="0">
      <alignment horizontal="left" vertical="top" indent="1"/>
    </xf>
    <xf numFmtId="0" fontId="50" fillId="65" borderId="99" applyNumberFormat="0" applyProtection="0">
      <alignment horizontal="left" vertical="top" indent="1"/>
    </xf>
    <xf numFmtId="0" fontId="50" fillId="65" borderId="99" applyNumberFormat="0" applyProtection="0">
      <alignment horizontal="left" vertical="top" indent="1"/>
    </xf>
    <xf numFmtId="0" fontId="50" fillId="65" borderId="99" applyNumberFormat="0" applyProtection="0">
      <alignment horizontal="left" vertical="top" indent="1"/>
    </xf>
    <xf numFmtId="0" fontId="50" fillId="65" borderId="99" applyNumberFormat="0" applyProtection="0">
      <alignment horizontal="left" vertical="top" indent="1"/>
    </xf>
    <xf numFmtId="4" fontId="45" fillId="69" borderId="96" applyNumberFormat="0" applyBorder="0" applyProtection="0">
      <alignment horizontal="left" vertical="center" indent="1"/>
    </xf>
    <xf numFmtId="4" fontId="45" fillId="34" borderId="96" applyNumberFormat="0" applyProtection="0">
      <alignment horizontal="left" vertical="center" indent="1"/>
    </xf>
    <xf numFmtId="4" fontId="45" fillId="34" borderId="96" applyNumberFormat="0" applyProtection="0">
      <alignment horizontal="left" vertical="center" indent="1"/>
    </xf>
    <xf numFmtId="4" fontId="45" fillId="34" borderId="96" applyNumberFormat="0" applyProtection="0">
      <alignment horizontal="left" vertical="center" indent="1"/>
    </xf>
    <xf numFmtId="4" fontId="45" fillId="34" borderId="96" applyNumberFormat="0" applyProtection="0">
      <alignment horizontal="left" vertical="center" indent="1"/>
    </xf>
    <xf numFmtId="4" fontId="45" fillId="34" borderId="96" applyNumberFormat="0" applyProtection="0">
      <alignment horizontal="left" vertical="center" indent="1"/>
    </xf>
    <xf numFmtId="4" fontId="45" fillId="34" borderId="96" applyNumberFormat="0" applyProtection="0">
      <alignment horizontal="left" vertical="center" indent="1"/>
    </xf>
    <xf numFmtId="4" fontId="45" fillId="34" borderId="96" applyNumberFormat="0" applyProtection="0">
      <alignment horizontal="left" vertical="center" indent="1"/>
    </xf>
    <xf numFmtId="4" fontId="45" fillId="34" borderId="96" applyNumberFormat="0" applyProtection="0">
      <alignment horizontal="left" vertical="center" indent="1"/>
    </xf>
    <xf numFmtId="4" fontId="45" fillId="34" borderId="96" applyNumberFormat="0" applyProtection="0">
      <alignment horizontal="left" vertical="center" indent="1"/>
    </xf>
    <xf numFmtId="4" fontId="45" fillId="34" borderId="96" applyNumberFormat="0" applyProtection="0">
      <alignment horizontal="left" vertical="center" indent="1"/>
    </xf>
    <xf numFmtId="4" fontId="45" fillId="34" borderId="96" applyNumberFormat="0" applyProtection="0">
      <alignment horizontal="left" vertical="center" indent="1"/>
    </xf>
    <xf numFmtId="4" fontId="45" fillId="34" borderId="96" applyNumberFormat="0" applyProtection="0">
      <alignment horizontal="left" vertical="center" indent="1"/>
    </xf>
    <xf numFmtId="4" fontId="45" fillId="34" borderId="96" applyNumberFormat="0" applyProtection="0">
      <alignment horizontal="left" vertical="center" indent="1"/>
    </xf>
    <xf numFmtId="4" fontId="45" fillId="34" borderId="96" applyNumberFormat="0" applyProtection="0">
      <alignment horizontal="left" vertical="center" indent="1"/>
    </xf>
    <xf numFmtId="4" fontId="45" fillId="34" borderId="96" applyNumberFormat="0" applyProtection="0">
      <alignment horizontal="left" vertical="center" indent="1"/>
    </xf>
    <xf numFmtId="4" fontId="45" fillId="34" borderId="96" applyNumberFormat="0" applyProtection="0">
      <alignment horizontal="left" vertical="center" indent="1"/>
    </xf>
    <xf numFmtId="4" fontId="45" fillId="34" borderId="96" applyNumberFormat="0" applyProtection="0">
      <alignment horizontal="left" vertical="center" indent="1"/>
    </xf>
    <xf numFmtId="4" fontId="45" fillId="34" borderId="96" applyNumberFormat="0" applyProtection="0">
      <alignment horizontal="left" vertical="center" indent="1"/>
    </xf>
    <xf numFmtId="4" fontId="15" fillId="70" borderId="98" applyNumberFormat="0" applyProtection="0">
      <alignment horizontal="right" vertical="center"/>
    </xf>
    <xf numFmtId="4" fontId="45" fillId="15" borderId="96" applyNumberFormat="0" applyProtection="0">
      <alignment horizontal="right" vertical="center"/>
    </xf>
    <xf numFmtId="4" fontId="45" fillId="15" borderId="96" applyNumberFormat="0" applyProtection="0">
      <alignment horizontal="right" vertical="center"/>
    </xf>
    <xf numFmtId="4" fontId="45" fillId="15" borderId="96" applyNumberFormat="0" applyProtection="0">
      <alignment horizontal="right" vertical="center"/>
    </xf>
    <xf numFmtId="4" fontId="45" fillId="15" borderId="96" applyNumberFormat="0" applyProtection="0">
      <alignment horizontal="right" vertical="center"/>
    </xf>
    <xf numFmtId="4" fontId="45" fillId="15" borderId="96" applyNumberFormat="0" applyProtection="0">
      <alignment horizontal="right" vertical="center"/>
    </xf>
    <xf numFmtId="4" fontId="45" fillId="15" borderId="96" applyNumberFormat="0" applyProtection="0">
      <alignment horizontal="right" vertical="center"/>
    </xf>
    <xf numFmtId="4" fontId="45" fillId="15" borderId="96" applyNumberFormat="0" applyProtection="0">
      <alignment horizontal="right" vertical="center"/>
    </xf>
    <xf numFmtId="4" fontId="45" fillId="15" borderId="96" applyNumberFormat="0" applyProtection="0">
      <alignment horizontal="right" vertical="center"/>
    </xf>
    <xf numFmtId="4" fontId="45" fillId="15" borderId="96" applyNumberFormat="0" applyProtection="0">
      <alignment horizontal="right" vertical="center"/>
    </xf>
    <xf numFmtId="4" fontId="45" fillId="15" borderId="96" applyNumberFormat="0" applyProtection="0">
      <alignment horizontal="right" vertical="center"/>
    </xf>
    <xf numFmtId="4" fontId="45" fillId="15" borderId="96" applyNumberFormat="0" applyProtection="0">
      <alignment horizontal="right" vertical="center"/>
    </xf>
    <xf numFmtId="4" fontId="45" fillId="15" borderId="96" applyNumberFormat="0" applyProtection="0">
      <alignment horizontal="right" vertical="center"/>
    </xf>
    <xf numFmtId="4" fontId="45" fillId="15" borderId="96" applyNumberFormat="0" applyProtection="0">
      <alignment horizontal="right" vertical="center"/>
    </xf>
    <xf numFmtId="4" fontId="45" fillId="15" borderId="96" applyNumberFormat="0" applyProtection="0">
      <alignment horizontal="right" vertical="center"/>
    </xf>
    <xf numFmtId="4" fontId="45" fillId="15" borderId="96" applyNumberFormat="0" applyProtection="0">
      <alignment horizontal="right" vertical="center"/>
    </xf>
    <xf numFmtId="4" fontId="45" fillId="15" borderId="96" applyNumberFormat="0" applyProtection="0">
      <alignment horizontal="right" vertical="center"/>
    </xf>
    <xf numFmtId="4" fontId="45" fillId="15" borderId="96" applyNumberFormat="0" applyProtection="0">
      <alignment horizontal="right" vertical="center"/>
    </xf>
    <xf numFmtId="4" fontId="45" fillId="15" borderId="96" applyNumberFormat="0" applyProtection="0">
      <alignment horizontal="right" vertical="center"/>
    </xf>
    <xf numFmtId="4" fontId="15" fillId="72" borderId="98" applyNumberFormat="0" applyProtection="0">
      <alignment horizontal="right" vertical="center"/>
    </xf>
    <xf numFmtId="4" fontId="45" fillId="71" borderId="96" applyNumberFormat="0" applyProtection="0">
      <alignment horizontal="right" vertical="center"/>
    </xf>
    <xf numFmtId="4" fontId="45" fillId="71" borderId="96" applyNumberFormat="0" applyProtection="0">
      <alignment horizontal="right" vertical="center"/>
    </xf>
    <xf numFmtId="4" fontId="45" fillId="71" borderId="96" applyNumberFormat="0" applyProtection="0">
      <alignment horizontal="right" vertical="center"/>
    </xf>
    <xf numFmtId="4" fontId="45" fillId="71" borderId="96" applyNumberFormat="0" applyProtection="0">
      <alignment horizontal="right" vertical="center"/>
    </xf>
    <xf numFmtId="4" fontId="45" fillId="71" borderId="96" applyNumberFormat="0" applyProtection="0">
      <alignment horizontal="right" vertical="center"/>
    </xf>
    <xf numFmtId="4" fontId="45" fillId="71" borderId="96" applyNumberFormat="0" applyProtection="0">
      <alignment horizontal="right" vertical="center"/>
    </xf>
    <xf numFmtId="4" fontId="45" fillId="71" borderId="96" applyNumberFormat="0" applyProtection="0">
      <alignment horizontal="right" vertical="center"/>
    </xf>
    <xf numFmtId="4" fontId="45" fillId="71" borderId="96" applyNumberFormat="0" applyProtection="0">
      <alignment horizontal="right" vertical="center"/>
    </xf>
    <xf numFmtId="4" fontId="45" fillId="71" borderId="96" applyNumberFormat="0" applyProtection="0">
      <alignment horizontal="right" vertical="center"/>
    </xf>
    <xf numFmtId="4" fontId="45" fillId="71" borderId="96" applyNumberFormat="0" applyProtection="0">
      <alignment horizontal="right" vertical="center"/>
    </xf>
    <xf numFmtId="4" fontId="45" fillId="71" borderId="96" applyNumberFormat="0" applyProtection="0">
      <alignment horizontal="right" vertical="center"/>
    </xf>
    <xf numFmtId="4" fontId="45" fillId="71" borderId="96" applyNumberFormat="0" applyProtection="0">
      <alignment horizontal="right" vertical="center"/>
    </xf>
    <xf numFmtId="4" fontId="45" fillId="71" borderId="96" applyNumberFormat="0" applyProtection="0">
      <alignment horizontal="right" vertical="center"/>
    </xf>
    <xf numFmtId="4" fontId="45" fillId="71" borderId="96" applyNumberFormat="0" applyProtection="0">
      <alignment horizontal="right" vertical="center"/>
    </xf>
    <xf numFmtId="4" fontId="45" fillId="71" borderId="96" applyNumberFormat="0" applyProtection="0">
      <alignment horizontal="right" vertical="center"/>
    </xf>
    <xf numFmtId="4" fontId="45" fillId="71" borderId="96" applyNumberFormat="0" applyProtection="0">
      <alignment horizontal="right" vertical="center"/>
    </xf>
    <xf numFmtId="4" fontId="45" fillId="71" borderId="96" applyNumberFormat="0" applyProtection="0">
      <alignment horizontal="right" vertical="center"/>
    </xf>
    <xf numFmtId="4" fontId="45" fillId="71" borderId="96" applyNumberFormat="0" applyProtection="0">
      <alignment horizontal="right" vertical="center"/>
    </xf>
    <xf numFmtId="4" fontId="15" fillId="73" borderId="98" applyNumberFormat="0" applyProtection="0">
      <alignment horizontal="right" vertical="center"/>
    </xf>
    <xf numFmtId="4" fontId="45" fillId="58" borderId="100" applyNumberFormat="0" applyProtection="0">
      <alignment horizontal="right" vertical="center"/>
    </xf>
    <xf numFmtId="4" fontId="45" fillId="58" borderId="100" applyNumberFormat="0" applyProtection="0">
      <alignment horizontal="right" vertical="center"/>
    </xf>
    <xf numFmtId="4" fontId="45" fillId="58" borderId="100" applyNumberFormat="0" applyProtection="0">
      <alignment horizontal="right" vertical="center"/>
    </xf>
    <xf numFmtId="4" fontId="45" fillId="58" borderId="100" applyNumberFormat="0" applyProtection="0">
      <alignment horizontal="right" vertical="center"/>
    </xf>
    <xf numFmtId="4" fontId="45" fillId="58" borderId="100" applyNumberFormat="0" applyProtection="0">
      <alignment horizontal="right" vertical="center"/>
    </xf>
    <xf numFmtId="4" fontId="45" fillId="58" borderId="100" applyNumberFormat="0" applyProtection="0">
      <alignment horizontal="right" vertical="center"/>
    </xf>
    <xf numFmtId="4" fontId="45" fillId="58" borderId="100" applyNumberFormat="0" applyProtection="0">
      <alignment horizontal="right" vertical="center"/>
    </xf>
    <xf numFmtId="4" fontId="45" fillId="58" borderId="100" applyNumberFormat="0" applyProtection="0">
      <alignment horizontal="right" vertical="center"/>
    </xf>
    <xf numFmtId="4" fontId="45" fillId="58" borderId="100" applyNumberFormat="0" applyProtection="0">
      <alignment horizontal="right" vertical="center"/>
    </xf>
    <xf numFmtId="4" fontId="45" fillId="58" borderId="100" applyNumberFormat="0" applyProtection="0">
      <alignment horizontal="right" vertical="center"/>
    </xf>
    <xf numFmtId="4" fontId="45" fillId="58" borderId="100" applyNumberFormat="0" applyProtection="0">
      <alignment horizontal="right" vertical="center"/>
    </xf>
    <xf numFmtId="4" fontId="45" fillId="58" borderId="100" applyNumberFormat="0" applyProtection="0">
      <alignment horizontal="right" vertical="center"/>
    </xf>
    <xf numFmtId="4" fontId="45" fillId="58" borderId="100" applyNumberFormat="0" applyProtection="0">
      <alignment horizontal="right" vertical="center"/>
    </xf>
    <xf numFmtId="4" fontId="45" fillId="58" borderId="100" applyNumberFormat="0" applyProtection="0">
      <alignment horizontal="right" vertical="center"/>
    </xf>
    <xf numFmtId="4" fontId="45" fillId="58" borderId="100" applyNumberFormat="0" applyProtection="0">
      <alignment horizontal="right" vertical="center"/>
    </xf>
    <xf numFmtId="4" fontId="45" fillId="58" borderId="100" applyNumberFormat="0" applyProtection="0">
      <alignment horizontal="right" vertical="center"/>
    </xf>
    <xf numFmtId="4" fontId="45" fillId="58" borderId="100" applyNumberFormat="0" applyProtection="0">
      <alignment horizontal="right" vertical="center"/>
    </xf>
    <xf numFmtId="4" fontId="45" fillId="58" borderId="100" applyNumberFormat="0" applyProtection="0">
      <alignment horizontal="right" vertical="center"/>
    </xf>
    <xf numFmtId="4" fontId="15" fillId="74" borderId="98" applyNumberFormat="0" applyProtection="0">
      <alignment horizontal="right" vertical="center"/>
    </xf>
    <xf numFmtId="4" fontId="45" fillId="27" borderId="96" applyNumberFormat="0" applyProtection="0">
      <alignment horizontal="right" vertical="center"/>
    </xf>
    <xf numFmtId="4" fontId="45" fillId="27" borderId="96" applyNumberFormat="0" applyProtection="0">
      <alignment horizontal="right" vertical="center"/>
    </xf>
    <xf numFmtId="4" fontId="45" fillId="27" borderId="96" applyNumberFormat="0" applyProtection="0">
      <alignment horizontal="right" vertical="center"/>
    </xf>
    <xf numFmtId="4" fontId="45" fillId="27" borderId="96" applyNumberFormat="0" applyProtection="0">
      <alignment horizontal="right" vertical="center"/>
    </xf>
    <xf numFmtId="4" fontId="45" fillId="27" borderId="96" applyNumberFormat="0" applyProtection="0">
      <alignment horizontal="right" vertical="center"/>
    </xf>
    <xf numFmtId="4" fontId="45" fillId="27" borderId="96" applyNumberFormat="0" applyProtection="0">
      <alignment horizontal="right" vertical="center"/>
    </xf>
    <xf numFmtId="4" fontId="45" fillId="27" borderId="96" applyNumberFormat="0" applyProtection="0">
      <alignment horizontal="right" vertical="center"/>
    </xf>
    <xf numFmtId="4" fontId="45" fillId="27" borderId="96" applyNumberFormat="0" applyProtection="0">
      <alignment horizontal="right" vertical="center"/>
    </xf>
    <xf numFmtId="4" fontId="45" fillId="27" borderId="96" applyNumberFormat="0" applyProtection="0">
      <alignment horizontal="right" vertical="center"/>
    </xf>
    <xf numFmtId="4" fontId="45" fillId="27" borderId="96" applyNumberFormat="0" applyProtection="0">
      <alignment horizontal="right" vertical="center"/>
    </xf>
    <xf numFmtId="4" fontId="45" fillId="27" borderId="96" applyNumberFormat="0" applyProtection="0">
      <alignment horizontal="right" vertical="center"/>
    </xf>
    <xf numFmtId="4" fontId="45" fillId="27" borderId="96" applyNumberFormat="0" applyProtection="0">
      <alignment horizontal="right" vertical="center"/>
    </xf>
    <xf numFmtId="4" fontId="45" fillId="27" borderId="96" applyNumberFormat="0" applyProtection="0">
      <alignment horizontal="right" vertical="center"/>
    </xf>
    <xf numFmtId="4" fontId="45" fillId="27" borderId="96" applyNumberFormat="0" applyProtection="0">
      <alignment horizontal="right" vertical="center"/>
    </xf>
    <xf numFmtId="4" fontId="45" fillId="27" borderId="96" applyNumberFormat="0" applyProtection="0">
      <alignment horizontal="right" vertical="center"/>
    </xf>
    <xf numFmtId="4" fontId="45" fillId="27" borderId="96" applyNumberFormat="0" applyProtection="0">
      <alignment horizontal="right" vertical="center"/>
    </xf>
    <xf numFmtId="4" fontId="45" fillId="27" borderId="96" applyNumberFormat="0" applyProtection="0">
      <alignment horizontal="right" vertical="center"/>
    </xf>
    <xf numFmtId="4" fontId="45" fillId="27" borderId="96" applyNumberFormat="0" applyProtection="0">
      <alignment horizontal="right" vertical="center"/>
    </xf>
    <xf numFmtId="4" fontId="15" fillId="75" borderId="98" applyNumberFormat="0" applyProtection="0">
      <alignment horizontal="right" vertical="center"/>
    </xf>
    <xf numFmtId="4" fontId="45" fillId="35" borderId="96" applyNumberFormat="0" applyProtection="0">
      <alignment horizontal="right" vertical="center"/>
    </xf>
    <xf numFmtId="4" fontId="45" fillId="35" borderId="96" applyNumberFormat="0" applyProtection="0">
      <alignment horizontal="right" vertical="center"/>
    </xf>
    <xf numFmtId="4" fontId="45" fillId="35" borderId="96" applyNumberFormat="0" applyProtection="0">
      <alignment horizontal="right" vertical="center"/>
    </xf>
    <xf numFmtId="4" fontId="45" fillId="35" borderId="96" applyNumberFormat="0" applyProtection="0">
      <alignment horizontal="right" vertical="center"/>
    </xf>
    <xf numFmtId="4" fontId="45" fillId="35" borderId="96" applyNumberFormat="0" applyProtection="0">
      <alignment horizontal="right" vertical="center"/>
    </xf>
    <xf numFmtId="4" fontId="45" fillId="35" borderId="96" applyNumberFormat="0" applyProtection="0">
      <alignment horizontal="right" vertical="center"/>
    </xf>
    <xf numFmtId="4" fontId="45" fillId="35" borderId="96" applyNumberFormat="0" applyProtection="0">
      <alignment horizontal="right" vertical="center"/>
    </xf>
    <xf numFmtId="4" fontId="45" fillId="35" borderId="96" applyNumberFormat="0" applyProtection="0">
      <alignment horizontal="right" vertical="center"/>
    </xf>
    <xf numFmtId="4" fontId="45" fillId="35" borderId="96" applyNumberFormat="0" applyProtection="0">
      <alignment horizontal="right" vertical="center"/>
    </xf>
    <xf numFmtId="4" fontId="45" fillId="35" borderId="96" applyNumberFormat="0" applyProtection="0">
      <alignment horizontal="right" vertical="center"/>
    </xf>
    <xf numFmtId="4" fontId="45" fillId="35" borderId="96" applyNumberFormat="0" applyProtection="0">
      <alignment horizontal="right" vertical="center"/>
    </xf>
    <xf numFmtId="4" fontId="45" fillId="35" borderId="96" applyNumberFormat="0" applyProtection="0">
      <alignment horizontal="right" vertical="center"/>
    </xf>
    <xf numFmtId="4" fontId="45" fillId="35" borderId="96" applyNumberFormat="0" applyProtection="0">
      <alignment horizontal="right" vertical="center"/>
    </xf>
    <xf numFmtId="4" fontId="45" fillId="35" borderId="96" applyNumberFormat="0" applyProtection="0">
      <alignment horizontal="right" vertical="center"/>
    </xf>
    <xf numFmtId="4" fontId="45" fillId="35" borderId="96" applyNumberFormat="0" applyProtection="0">
      <alignment horizontal="right" vertical="center"/>
    </xf>
    <xf numFmtId="4" fontId="45" fillId="35" borderId="96" applyNumberFormat="0" applyProtection="0">
      <alignment horizontal="right" vertical="center"/>
    </xf>
    <xf numFmtId="4" fontId="45" fillId="35" borderId="96" applyNumberFormat="0" applyProtection="0">
      <alignment horizontal="right" vertical="center"/>
    </xf>
    <xf numFmtId="4" fontId="45" fillId="35" borderId="96" applyNumberFormat="0" applyProtection="0">
      <alignment horizontal="right" vertical="center"/>
    </xf>
    <xf numFmtId="4" fontId="15" fillId="76" borderId="98" applyNumberFormat="0" applyProtection="0">
      <alignment horizontal="right" vertical="center"/>
    </xf>
    <xf numFmtId="4" fontId="45" fillId="59" borderId="96" applyNumberFormat="0" applyProtection="0">
      <alignment horizontal="right" vertical="center"/>
    </xf>
    <xf numFmtId="4" fontId="45" fillId="59" borderId="96" applyNumberFormat="0" applyProtection="0">
      <alignment horizontal="right" vertical="center"/>
    </xf>
    <xf numFmtId="4" fontId="45" fillId="59" borderId="96" applyNumberFormat="0" applyProtection="0">
      <alignment horizontal="right" vertical="center"/>
    </xf>
    <xf numFmtId="4" fontId="45" fillId="59" borderId="96" applyNumberFormat="0" applyProtection="0">
      <alignment horizontal="right" vertical="center"/>
    </xf>
    <xf numFmtId="4" fontId="45" fillId="59" borderId="96" applyNumberFormat="0" applyProtection="0">
      <alignment horizontal="right" vertical="center"/>
    </xf>
    <xf numFmtId="4" fontId="45" fillId="59" borderId="96" applyNumberFormat="0" applyProtection="0">
      <alignment horizontal="right" vertical="center"/>
    </xf>
    <xf numFmtId="4" fontId="45" fillId="59" borderId="96" applyNumberFormat="0" applyProtection="0">
      <alignment horizontal="right" vertical="center"/>
    </xf>
    <xf numFmtId="4" fontId="45" fillId="59" borderId="96" applyNumberFormat="0" applyProtection="0">
      <alignment horizontal="right" vertical="center"/>
    </xf>
    <xf numFmtId="4" fontId="45" fillId="59" borderId="96" applyNumberFormat="0" applyProtection="0">
      <alignment horizontal="right" vertical="center"/>
    </xf>
    <xf numFmtId="4" fontId="45" fillId="59" borderId="96" applyNumberFormat="0" applyProtection="0">
      <alignment horizontal="right" vertical="center"/>
    </xf>
    <xf numFmtId="4" fontId="45" fillId="59" borderId="96" applyNumberFormat="0" applyProtection="0">
      <alignment horizontal="right" vertical="center"/>
    </xf>
    <xf numFmtId="4" fontId="45" fillId="59" borderId="96" applyNumberFormat="0" applyProtection="0">
      <alignment horizontal="right" vertical="center"/>
    </xf>
    <xf numFmtId="4" fontId="45" fillId="59" borderId="96" applyNumberFormat="0" applyProtection="0">
      <alignment horizontal="right" vertical="center"/>
    </xf>
    <xf numFmtId="4" fontId="45" fillId="59" borderId="96" applyNumberFormat="0" applyProtection="0">
      <alignment horizontal="right" vertical="center"/>
    </xf>
    <xf numFmtId="4" fontId="45" fillId="59" borderId="96" applyNumberFormat="0" applyProtection="0">
      <alignment horizontal="right" vertical="center"/>
    </xf>
    <xf numFmtId="4" fontId="45" fillId="59" borderId="96" applyNumberFormat="0" applyProtection="0">
      <alignment horizontal="right" vertical="center"/>
    </xf>
    <xf numFmtId="4" fontId="45" fillId="59" borderId="96" applyNumberFormat="0" applyProtection="0">
      <alignment horizontal="right" vertical="center"/>
    </xf>
    <xf numFmtId="4" fontId="45" fillId="59" borderId="96" applyNumberFormat="0" applyProtection="0">
      <alignment horizontal="right" vertical="center"/>
    </xf>
    <xf numFmtId="4" fontId="15" fillId="77" borderId="98" applyNumberFormat="0" applyProtection="0">
      <alignment horizontal="right" vertical="center"/>
    </xf>
    <xf numFmtId="4" fontId="45" fillId="29" borderId="96" applyNumberFormat="0" applyProtection="0">
      <alignment horizontal="right" vertical="center"/>
    </xf>
    <xf numFmtId="4" fontId="45" fillId="29" borderId="96" applyNumberFormat="0" applyProtection="0">
      <alignment horizontal="right" vertical="center"/>
    </xf>
    <xf numFmtId="4" fontId="45" fillId="29" borderId="96" applyNumberFormat="0" applyProtection="0">
      <alignment horizontal="right" vertical="center"/>
    </xf>
    <xf numFmtId="4" fontId="45" fillId="29" borderId="96" applyNumberFormat="0" applyProtection="0">
      <alignment horizontal="right" vertical="center"/>
    </xf>
    <xf numFmtId="4" fontId="45" fillId="29" borderId="96" applyNumberFormat="0" applyProtection="0">
      <alignment horizontal="right" vertical="center"/>
    </xf>
    <xf numFmtId="4" fontId="45" fillId="29" borderId="96" applyNumberFormat="0" applyProtection="0">
      <alignment horizontal="right" vertical="center"/>
    </xf>
    <xf numFmtId="4" fontId="45" fillId="29" borderId="96" applyNumberFormat="0" applyProtection="0">
      <alignment horizontal="right" vertical="center"/>
    </xf>
    <xf numFmtId="4" fontId="45" fillId="29" borderId="96" applyNumberFormat="0" applyProtection="0">
      <alignment horizontal="right" vertical="center"/>
    </xf>
    <xf numFmtId="4" fontId="45" fillId="29" borderId="96" applyNumberFormat="0" applyProtection="0">
      <alignment horizontal="right" vertical="center"/>
    </xf>
    <xf numFmtId="4" fontId="45" fillId="29" borderId="96" applyNumberFormat="0" applyProtection="0">
      <alignment horizontal="right" vertical="center"/>
    </xf>
    <xf numFmtId="4" fontId="45" fillId="29" borderId="96" applyNumberFormat="0" applyProtection="0">
      <alignment horizontal="right" vertical="center"/>
    </xf>
    <xf numFmtId="4" fontId="45" fillId="29" borderId="96" applyNumberFormat="0" applyProtection="0">
      <alignment horizontal="right" vertical="center"/>
    </xf>
    <xf numFmtId="4" fontId="45" fillId="29" borderId="96" applyNumberFormat="0" applyProtection="0">
      <alignment horizontal="right" vertical="center"/>
    </xf>
    <xf numFmtId="4" fontId="45" fillId="29" borderId="96" applyNumberFormat="0" applyProtection="0">
      <alignment horizontal="right" vertical="center"/>
    </xf>
    <xf numFmtId="4" fontId="45" fillId="29" borderId="96" applyNumberFormat="0" applyProtection="0">
      <alignment horizontal="right" vertical="center"/>
    </xf>
    <xf numFmtId="4" fontId="45" fillId="29" borderId="96" applyNumberFormat="0" applyProtection="0">
      <alignment horizontal="right" vertical="center"/>
    </xf>
    <xf numFmtId="4" fontId="45" fillId="29" borderId="96" applyNumberFormat="0" applyProtection="0">
      <alignment horizontal="right" vertical="center"/>
    </xf>
    <xf numFmtId="4" fontId="45" fillId="29" borderId="96" applyNumberFormat="0" applyProtection="0">
      <alignment horizontal="right" vertical="center"/>
    </xf>
    <xf numFmtId="4" fontId="15" fillId="78" borderId="98" applyNumberFormat="0" applyProtection="0">
      <alignment horizontal="right" vertical="center"/>
    </xf>
    <xf numFmtId="4" fontId="45" fillId="22" borderId="96" applyNumberFormat="0" applyProtection="0">
      <alignment horizontal="right" vertical="center"/>
    </xf>
    <xf numFmtId="4" fontId="45" fillId="22" borderId="96" applyNumberFormat="0" applyProtection="0">
      <alignment horizontal="right" vertical="center"/>
    </xf>
    <xf numFmtId="4" fontId="45" fillId="22" borderId="96" applyNumberFormat="0" applyProtection="0">
      <alignment horizontal="right" vertical="center"/>
    </xf>
    <xf numFmtId="4" fontId="45" fillId="22" borderId="96" applyNumberFormat="0" applyProtection="0">
      <alignment horizontal="right" vertical="center"/>
    </xf>
    <xf numFmtId="4" fontId="45" fillId="22" borderId="96" applyNumberFormat="0" applyProtection="0">
      <alignment horizontal="right" vertical="center"/>
    </xf>
    <xf numFmtId="4" fontId="45" fillId="22" borderId="96" applyNumberFormat="0" applyProtection="0">
      <alignment horizontal="right" vertical="center"/>
    </xf>
    <xf numFmtId="4" fontId="45" fillId="22" borderId="96" applyNumberFormat="0" applyProtection="0">
      <alignment horizontal="right" vertical="center"/>
    </xf>
    <xf numFmtId="4" fontId="45" fillId="22" borderId="96" applyNumberFormat="0" applyProtection="0">
      <alignment horizontal="right" vertical="center"/>
    </xf>
    <xf numFmtId="4" fontId="45" fillId="22" borderId="96" applyNumberFormat="0" applyProtection="0">
      <alignment horizontal="right" vertical="center"/>
    </xf>
    <xf numFmtId="4" fontId="45" fillId="22" borderId="96" applyNumberFormat="0" applyProtection="0">
      <alignment horizontal="right" vertical="center"/>
    </xf>
    <xf numFmtId="4" fontId="45" fillId="22" borderId="96" applyNumberFormat="0" applyProtection="0">
      <alignment horizontal="right" vertical="center"/>
    </xf>
    <xf numFmtId="4" fontId="45" fillId="22" borderId="96" applyNumberFormat="0" applyProtection="0">
      <alignment horizontal="right" vertical="center"/>
    </xf>
    <xf numFmtId="4" fontId="45" fillId="22" borderId="96" applyNumberFormat="0" applyProtection="0">
      <alignment horizontal="right" vertical="center"/>
    </xf>
    <xf numFmtId="4" fontId="45" fillId="22" borderId="96" applyNumberFormat="0" applyProtection="0">
      <alignment horizontal="right" vertical="center"/>
    </xf>
    <xf numFmtId="4" fontId="45" fillId="22" borderId="96" applyNumberFormat="0" applyProtection="0">
      <alignment horizontal="right" vertical="center"/>
    </xf>
    <xf numFmtId="4" fontId="45" fillId="22" borderId="96" applyNumberFormat="0" applyProtection="0">
      <alignment horizontal="right" vertical="center"/>
    </xf>
    <xf numFmtId="4" fontId="45" fillId="22" borderId="96" applyNumberFormat="0" applyProtection="0">
      <alignment horizontal="right" vertical="center"/>
    </xf>
    <xf numFmtId="4" fontId="45" fillId="22" borderId="96" applyNumberFormat="0" applyProtection="0">
      <alignment horizontal="right" vertical="center"/>
    </xf>
    <xf numFmtId="4" fontId="15" fillId="79" borderId="98" applyNumberFormat="0" applyProtection="0">
      <alignment horizontal="right" vertical="center"/>
    </xf>
    <xf numFmtId="4" fontId="45" fillId="26" borderId="96" applyNumberFormat="0" applyProtection="0">
      <alignment horizontal="right" vertical="center"/>
    </xf>
    <xf numFmtId="4" fontId="45" fillId="26" borderId="96" applyNumberFormat="0" applyProtection="0">
      <alignment horizontal="right" vertical="center"/>
    </xf>
    <xf numFmtId="4" fontId="45" fillId="26" borderId="96" applyNumberFormat="0" applyProtection="0">
      <alignment horizontal="right" vertical="center"/>
    </xf>
    <xf numFmtId="4" fontId="45" fillId="26" borderId="96" applyNumberFormat="0" applyProtection="0">
      <alignment horizontal="right" vertical="center"/>
    </xf>
    <xf numFmtId="4" fontId="45" fillId="26" borderId="96" applyNumberFormat="0" applyProtection="0">
      <alignment horizontal="right" vertical="center"/>
    </xf>
    <xf numFmtId="4" fontId="45" fillId="26" borderId="96" applyNumberFormat="0" applyProtection="0">
      <alignment horizontal="right" vertical="center"/>
    </xf>
    <xf numFmtId="4" fontId="45" fillId="26" borderId="96" applyNumberFormat="0" applyProtection="0">
      <alignment horizontal="right" vertical="center"/>
    </xf>
    <xf numFmtId="4" fontId="45" fillId="26" borderId="96" applyNumberFormat="0" applyProtection="0">
      <alignment horizontal="right" vertical="center"/>
    </xf>
    <xf numFmtId="4" fontId="45" fillId="26" borderId="96" applyNumberFormat="0" applyProtection="0">
      <alignment horizontal="right" vertical="center"/>
    </xf>
    <xf numFmtId="4" fontId="45" fillId="26" borderId="96" applyNumberFormat="0" applyProtection="0">
      <alignment horizontal="right" vertical="center"/>
    </xf>
    <xf numFmtId="4" fontId="45" fillId="26" borderId="96" applyNumberFormat="0" applyProtection="0">
      <alignment horizontal="right" vertical="center"/>
    </xf>
    <xf numFmtId="4" fontId="45" fillId="26" borderId="96" applyNumberFormat="0" applyProtection="0">
      <alignment horizontal="right" vertical="center"/>
    </xf>
    <xf numFmtId="4" fontId="45" fillId="26" borderId="96" applyNumberFormat="0" applyProtection="0">
      <alignment horizontal="right" vertical="center"/>
    </xf>
    <xf numFmtId="4" fontId="45" fillId="26" borderId="96" applyNumberFormat="0" applyProtection="0">
      <alignment horizontal="right" vertical="center"/>
    </xf>
    <xf numFmtId="4" fontId="45" fillId="26" borderId="96" applyNumberFormat="0" applyProtection="0">
      <alignment horizontal="right" vertical="center"/>
    </xf>
    <xf numFmtId="4" fontId="45" fillId="26" borderId="96" applyNumberFormat="0" applyProtection="0">
      <alignment horizontal="right" vertical="center"/>
    </xf>
    <xf numFmtId="4" fontId="45" fillId="26" borderId="96" applyNumberFormat="0" applyProtection="0">
      <alignment horizontal="right" vertical="center"/>
    </xf>
    <xf numFmtId="4" fontId="45" fillId="26" borderId="96" applyNumberFormat="0" applyProtection="0">
      <alignment horizontal="right" vertical="center"/>
    </xf>
    <xf numFmtId="4" fontId="10" fillId="81" borderId="98" applyNumberFormat="0" applyProtection="0">
      <alignment horizontal="left" vertical="center" indent="1"/>
    </xf>
    <xf numFmtId="4" fontId="45" fillId="80" borderId="100" applyNumberFormat="0" applyProtection="0">
      <alignment horizontal="left" vertical="center" indent="1"/>
    </xf>
    <xf numFmtId="4" fontId="45" fillId="80" borderId="100" applyNumberFormat="0" applyProtection="0">
      <alignment horizontal="left" vertical="center" indent="1"/>
    </xf>
    <xf numFmtId="4" fontId="45" fillId="80" borderId="100" applyNumberFormat="0" applyProtection="0">
      <alignment horizontal="left" vertical="center" indent="1"/>
    </xf>
    <xf numFmtId="4" fontId="45" fillId="80" borderId="100" applyNumberFormat="0" applyProtection="0">
      <alignment horizontal="left" vertical="center" indent="1"/>
    </xf>
    <xf numFmtId="4" fontId="45" fillId="80" borderId="100" applyNumberFormat="0" applyProtection="0">
      <alignment horizontal="left" vertical="center" indent="1"/>
    </xf>
    <xf numFmtId="4" fontId="45" fillId="80" borderId="100" applyNumberFormat="0" applyProtection="0">
      <alignment horizontal="left" vertical="center" indent="1"/>
    </xf>
    <xf numFmtId="4" fontId="45" fillId="80" borderId="100" applyNumberFormat="0" applyProtection="0">
      <alignment horizontal="left" vertical="center" indent="1"/>
    </xf>
    <xf numFmtId="4" fontId="45" fillId="80" borderId="100" applyNumberFormat="0" applyProtection="0">
      <alignment horizontal="left" vertical="center" indent="1"/>
    </xf>
    <xf numFmtId="4" fontId="45" fillId="80" borderId="100" applyNumberFormat="0" applyProtection="0">
      <alignment horizontal="left" vertical="center" indent="1"/>
    </xf>
    <xf numFmtId="4" fontId="45" fillId="80" borderId="100" applyNumberFormat="0" applyProtection="0">
      <alignment horizontal="left" vertical="center" indent="1"/>
    </xf>
    <xf numFmtId="4" fontId="45" fillId="80" borderId="100" applyNumberFormat="0" applyProtection="0">
      <alignment horizontal="left" vertical="center" indent="1"/>
    </xf>
    <xf numFmtId="4" fontId="45" fillId="80" borderId="100" applyNumberFormat="0" applyProtection="0">
      <alignment horizontal="left" vertical="center" indent="1"/>
    </xf>
    <xf numFmtId="4" fontId="45" fillId="80" borderId="100" applyNumberFormat="0" applyProtection="0">
      <alignment horizontal="left" vertical="center" indent="1"/>
    </xf>
    <xf numFmtId="4" fontId="45" fillId="80" borderId="100" applyNumberFormat="0" applyProtection="0">
      <alignment horizontal="left" vertical="center" indent="1"/>
    </xf>
    <xf numFmtId="4" fontId="45" fillId="80" borderId="100" applyNumberFormat="0" applyProtection="0">
      <alignment horizontal="left" vertical="center" indent="1"/>
    </xf>
    <xf numFmtId="4" fontId="45" fillId="80" borderId="100" applyNumberFormat="0" applyProtection="0">
      <alignment horizontal="left" vertical="center" indent="1"/>
    </xf>
    <xf numFmtId="4" fontId="45" fillId="80" borderId="100" applyNumberFormat="0" applyProtection="0">
      <alignment horizontal="left" vertical="center" indent="1"/>
    </xf>
    <xf numFmtId="4" fontId="45" fillId="80" borderId="100" applyNumberFormat="0" applyProtection="0">
      <alignment horizontal="left" vertical="center" indent="1"/>
    </xf>
    <xf numFmtId="4" fontId="52" fillId="66" borderId="108" applyNumberFormat="0" applyProtection="0">
      <alignment vertical="center"/>
    </xf>
    <xf numFmtId="4" fontId="4" fillId="31" borderId="100" applyNumberFormat="0" applyProtection="0">
      <alignment horizontal="left" vertical="center" indent="1"/>
    </xf>
    <xf numFmtId="4" fontId="4" fillId="31" borderId="100" applyNumberFormat="0" applyProtection="0">
      <alignment horizontal="left" vertical="center" indent="1"/>
    </xf>
    <xf numFmtId="4" fontId="4" fillId="31" borderId="100" applyNumberFormat="0" applyProtection="0">
      <alignment horizontal="left" vertical="center" indent="1"/>
    </xf>
    <xf numFmtId="4" fontId="4" fillId="31" borderId="100" applyNumberFormat="0" applyProtection="0">
      <alignment horizontal="left" vertical="center" indent="1"/>
    </xf>
    <xf numFmtId="4" fontId="4" fillId="31" borderId="100" applyNumberFormat="0" applyProtection="0">
      <alignment horizontal="left" vertical="center" indent="1"/>
    </xf>
    <xf numFmtId="4" fontId="4" fillId="31" borderId="100" applyNumberFormat="0" applyProtection="0">
      <alignment horizontal="left" vertical="center" indent="1"/>
    </xf>
    <xf numFmtId="4" fontId="4" fillId="31" borderId="100" applyNumberFormat="0" applyProtection="0">
      <alignment horizontal="left" vertical="center" indent="1"/>
    </xf>
    <xf numFmtId="4" fontId="4" fillId="31" borderId="100" applyNumberFormat="0" applyProtection="0">
      <alignment horizontal="left" vertical="center" indent="1"/>
    </xf>
    <xf numFmtId="4" fontId="4" fillId="31" borderId="100" applyNumberFormat="0" applyProtection="0">
      <alignment horizontal="left" vertical="center" indent="1"/>
    </xf>
    <xf numFmtId="0" fontId="35" fillId="31" borderId="110" applyBorder="0"/>
    <xf numFmtId="4" fontId="4" fillId="31" borderId="100" applyNumberFormat="0" applyProtection="0">
      <alignment horizontal="left" vertical="center" indent="1"/>
    </xf>
    <xf numFmtId="4" fontId="4" fillId="31" borderId="100" applyNumberFormat="0" applyProtection="0">
      <alignment horizontal="left" vertical="center" indent="1"/>
    </xf>
    <xf numFmtId="4" fontId="4" fillId="31" borderId="100" applyNumberFormat="0" applyProtection="0">
      <alignment horizontal="left" vertical="center" indent="1"/>
    </xf>
    <xf numFmtId="4" fontId="4" fillId="31" borderId="100" applyNumberFormat="0" applyProtection="0">
      <alignment horizontal="left" vertical="center" indent="1"/>
    </xf>
    <xf numFmtId="4" fontId="4" fillId="31" borderId="100" applyNumberFormat="0" applyProtection="0">
      <alignment horizontal="left" vertical="center" indent="1"/>
    </xf>
    <xf numFmtId="4" fontId="4" fillId="31" borderId="100" applyNumberFormat="0" applyProtection="0">
      <alignment horizontal="left" vertical="center" indent="1"/>
    </xf>
    <xf numFmtId="4" fontId="4" fillId="31" borderId="100" applyNumberFormat="0" applyProtection="0">
      <alignment horizontal="left" vertical="center" indent="1"/>
    </xf>
    <xf numFmtId="4" fontId="4" fillId="31" borderId="100" applyNumberFormat="0" applyProtection="0">
      <alignment horizontal="left" vertical="center" indent="1"/>
    </xf>
    <xf numFmtId="4" fontId="4" fillId="31" borderId="100" applyNumberFormat="0" applyProtection="0">
      <alignment horizontal="left" vertical="center" indent="1"/>
    </xf>
    <xf numFmtId="0" fontId="4" fillId="84" borderId="98" applyNumberFormat="0" applyProtection="0">
      <alignment horizontal="left" vertical="center" indent="1"/>
    </xf>
    <xf numFmtId="4" fontId="45" fillId="21" borderId="96" applyNumberFormat="0" applyProtection="0">
      <alignment horizontal="right" vertical="center"/>
    </xf>
    <xf numFmtId="4" fontId="45" fillId="21" borderId="96" applyNumberFormat="0" applyProtection="0">
      <alignment horizontal="right" vertical="center"/>
    </xf>
    <xf numFmtId="4" fontId="45" fillId="21" borderId="96" applyNumberFormat="0" applyProtection="0">
      <alignment horizontal="right" vertical="center"/>
    </xf>
    <xf numFmtId="4" fontId="45" fillId="21" borderId="96" applyNumberFormat="0" applyProtection="0">
      <alignment horizontal="right" vertical="center"/>
    </xf>
    <xf numFmtId="4" fontId="45" fillId="21" borderId="96" applyNumberFormat="0" applyProtection="0">
      <alignment horizontal="right" vertical="center"/>
    </xf>
    <xf numFmtId="4" fontId="45" fillId="21" borderId="96" applyNumberFormat="0" applyProtection="0">
      <alignment horizontal="right" vertical="center"/>
    </xf>
    <xf numFmtId="4" fontId="45" fillId="21" borderId="96" applyNumberFormat="0" applyProtection="0">
      <alignment horizontal="right" vertical="center"/>
    </xf>
    <xf numFmtId="4" fontId="45" fillId="21" borderId="96" applyNumberFormat="0" applyProtection="0">
      <alignment horizontal="right" vertical="center"/>
    </xf>
    <xf numFmtId="4" fontId="45" fillId="21" borderId="96" applyNumberFormat="0" applyProtection="0">
      <alignment horizontal="right" vertical="center"/>
    </xf>
    <xf numFmtId="4" fontId="45" fillId="21" borderId="96" applyNumberFormat="0" applyProtection="0">
      <alignment horizontal="right" vertical="center"/>
    </xf>
    <xf numFmtId="4" fontId="45" fillId="21" borderId="96" applyNumberFormat="0" applyProtection="0">
      <alignment horizontal="right" vertical="center"/>
    </xf>
    <xf numFmtId="4" fontId="45" fillId="21" borderId="96" applyNumberFormat="0" applyProtection="0">
      <alignment horizontal="right" vertical="center"/>
    </xf>
    <xf numFmtId="4" fontId="45" fillId="21" borderId="96" applyNumberFormat="0" applyProtection="0">
      <alignment horizontal="right" vertical="center"/>
    </xf>
    <xf numFmtId="4" fontId="45" fillId="21" borderId="96" applyNumberFormat="0" applyProtection="0">
      <alignment horizontal="right" vertical="center"/>
    </xf>
    <xf numFmtId="4" fontId="45" fillId="21" borderId="96" applyNumberFormat="0" applyProtection="0">
      <alignment horizontal="right" vertical="center"/>
    </xf>
    <xf numFmtId="4" fontId="45" fillId="21" borderId="96" applyNumberFormat="0" applyProtection="0">
      <alignment horizontal="right" vertical="center"/>
    </xf>
    <xf numFmtId="4" fontId="45" fillId="21" borderId="96" applyNumberFormat="0" applyProtection="0">
      <alignment horizontal="right" vertical="center"/>
    </xf>
    <xf numFmtId="4" fontId="45" fillId="21" borderId="96" applyNumberFormat="0" applyProtection="0">
      <alignment horizontal="right" vertical="center"/>
    </xf>
    <xf numFmtId="4" fontId="15" fillId="82" borderId="98" applyNumberFormat="0" applyProtection="0">
      <alignment horizontal="left" vertical="center" indent="1"/>
    </xf>
    <xf numFmtId="4" fontId="45" fillId="20" borderId="100" applyNumberFormat="0" applyProtection="0">
      <alignment horizontal="left" vertical="center" indent="1"/>
    </xf>
    <xf numFmtId="4" fontId="45" fillId="20" borderId="100" applyNumberFormat="0" applyProtection="0">
      <alignment horizontal="left" vertical="center" indent="1"/>
    </xf>
    <xf numFmtId="4" fontId="45" fillId="20" borderId="100" applyNumberFormat="0" applyProtection="0">
      <alignment horizontal="left" vertical="center" indent="1"/>
    </xf>
    <xf numFmtId="4" fontId="45" fillId="20" borderId="100" applyNumberFormat="0" applyProtection="0">
      <alignment horizontal="left" vertical="center" indent="1"/>
    </xf>
    <xf numFmtId="4" fontId="45" fillId="20" borderId="100" applyNumberFormat="0" applyProtection="0">
      <alignment horizontal="left" vertical="center" indent="1"/>
    </xf>
    <xf numFmtId="4" fontId="45" fillId="20" borderId="100" applyNumberFormat="0" applyProtection="0">
      <alignment horizontal="left" vertical="center" indent="1"/>
    </xf>
    <xf numFmtId="4" fontId="45" fillId="20" borderId="100" applyNumberFormat="0" applyProtection="0">
      <alignment horizontal="left" vertical="center" indent="1"/>
    </xf>
    <xf numFmtId="4" fontId="45" fillId="20" borderId="100" applyNumberFormat="0" applyProtection="0">
      <alignment horizontal="left" vertical="center" indent="1"/>
    </xf>
    <xf numFmtId="4" fontId="45" fillId="20" borderId="100" applyNumberFormat="0" applyProtection="0">
      <alignment horizontal="left" vertical="center" indent="1"/>
    </xf>
    <xf numFmtId="4" fontId="45" fillId="20" borderId="100" applyNumberFormat="0" applyProtection="0">
      <alignment horizontal="left" vertical="center" indent="1"/>
    </xf>
    <xf numFmtId="4" fontId="45" fillId="20" borderId="100" applyNumberFormat="0" applyProtection="0">
      <alignment horizontal="left" vertical="center" indent="1"/>
    </xf>
    <xf numFmtId="4" fontId="45" fillId="20" borderId="100" applyNumberFormat="0" applyProtection="0">
      <alignment horizontal="left" vertical="center" indent="1"/>
    </xf>
    <xf numFmtId="4" fontId="45" fillId="20" borderId="100" applyNumberFormat="0" applyProtection="0">
      <alignment horizontal="left" vertical="center" indent="1"/>
    </xf>
    <xf numFmtId="4" fontId="45" fillId="20" borderId="100" applyNumberFormat="0" applyProtection="0">
      <alignment horizontal="left" vertical="center" indent="1"/>
    </xf>
    <xf numFmtId="4" fontId="45" fillId="20" borderId="100" applyNumberFormat="0" applyProtection="0">
      <alignment horizontal="left" vertical="center" indent="1"/>
    </xf>
    <xf numFmtId="4" fontId="45" fillId="20" borderId="100" applyNumberFormat="0" applyProtection="0">
      <alignment horizontal="left" vertical="center" indent="1"/>
    </xf>
    <xf numFmtId="4" fontId="45" fillId="20" borderId="100" applyNumberFormat="0" applyProtection="0">
      <alignment horizontal="left" vertical="center" indent="1"/>
    </xf>
    <xf numFmtId="4" fontId="45" fillId="20" borderId="100" applyNumberFormat="0" applyProtection="0">
      <alignment horizontal="left" vertical="center" indent="1"/>
    </xf>
    <xf numFmtId="4" fontId="15" fillId="86" borderId="98" applyNumberFormat="0" applyProtection="0">
      <alignment horizontal="left" vertical="center" indent="1"/>
    </xf>
    <xf numFmtId="4" fontId="45" fillId="21" borderId="100" applyNumberFormat="0" applyProtection="0">
      <alignment horizontal="left" vertical="center" indent="1"/>
    </xf>
    <xf numFmtId="4" fontId="45" fillId="21" borderId="100" applyNumberFormat="0" applyProtection="0">
      <alignment horizontal="left" vertical="center" indent="1"/>
    </xf>
    <xf numFmtId="4" fontId="45" fillId="21" borderId="100" applyNumberFormat="0" applyProtection="0">
      <alignment horizontal="left" vertical="center" indent="1"/>
    </xf>
    <xf numFmtId="4" fontId="45" fillId="21" borderId="100" applyNumberFormat="0" applyProtection="0">
      <alignment horizontal="left" vertical="center" indent="1"/>
    </xf>
    <xf numFmtId="4" fontId="45" fillId="21" borderId="100" applyNumberFormat="0" applyProtection="0">
      <alignment horizontal="left" vertical="center" indent="1"/>
    </xf>
    <xf numFmtId="4" fontId="45" fillId="21" borderId="100" applyNumberFormat="0" applyProtection="0">
      <alignment horizontal="left" vertical="center" indent="1"/>
    </xf>
    <xf numFmtId="4" fontId="45" fillId="21" borderId="100" applyNumberFormat="0" applyProtection="0">
      <alignment horizontal="left" vertical="center" indent="1"/>
    </xf>
    <xf numFmtId="4" fontId="45" fillId="21" borderId="100" applyNumberFormat="0" applyProtection="0">
      <alignment horizontal="left" vertical="center" indent="1"/>
    </xf>
    <xf numFmtId="4" fontId="45" fillId="21" borderId="100" applyNumberFormat="0" applyProtection="0">
      <alignment horizontal="left" vertical="center" indent="1"/>
    </xf>
    <xf numFmtId="4" fontId="45" fillId="21" borderId="100" applyNumberFormat="0" applyProtection="0">
      <alignment horizontal="left" vertical="center" indent="1"/>
    </xf>
    <xf numFmtId="4" fontId="45" fillId="21" borderId="100" applyNumberFormat="0" applyProtection="0">
      <alignment horizontal="left" vertical="center" indent="1"/>
    </xf>
    <xf numFmtId="4" fontId="45" fillId="21" borderId="100" applyNumberFormat="0" applyProtection="0">
      <alignment horizontal="left" vertical="center" indent="1"/>
    </xf>
    <xf numFmtId="4" fontId="45" fillId="21" borderId="100" applyNumberFormat="0" applyProtection="0">
      <alignment horizontal="left" vertical="center" indent="1"/>
    </xf>
    <xf numFmtId="4" fontId="45" fillId="21" borderId="100" applyNumberFormat="0" applyProtection="0">
      <alignment horizontal="left" vertical="center" indent="1"/>
    </xf>
    <xf numFmtId="4" fontId="45" fillId="21" borderId="100" applyNumberFormat="0" applyProtection="0">
      <alignment horizontal="left" vertical="center" indent="1"/>
    </xf>
    <xf numFmtId="4" fontId="45" fillId="21" borderId="100" applyNumberFormat="0" applyProtection="0">
      <alignment horizontal="left" vertical="center" indent="1"/>
    </xf>
    <xf numFmtId="4" fontId="45" fillId="21" borderId="100" applyNumberFormat="0" applyProtection="0">
      <alignment horizontal="left" vertical="center" indent="1"/>
    </xf>
    <xf numFmtId="4" fontId="45" fillId="21" borderId="100" applyNumberFormat="0" applyProtection="0">
      <alignment horizontal="left" vertical="center" indent="1"/>
    </xf>
    <xf numFmtId="0" fontId="4" fillId="86" borderId="98" applyNumberFormat="0" applyProtection="0">
      <alignment horizontal="left" vertical="center" indent="1"/>
    </xf>
    <xf numFmtId="0" fontId="45" fillId="28" borderId="96" applyNumberFormat="0" applyProtection="0">
      <alignment horizontal="left" vertical="center" indent="1"/>
    </xf>
    <xf numFmtId="0" fontId="45" fillId="28" borderId="96" applyNumberFormat="0" applyProtection="0">
      <alignment horizontal="left" vertical="center" indent="1"/>
    </xf>
    <xf numFmtId="0" fontId="45" fillId="28" borderId="96" applyNumberFormat="0" applyProtection="0">
      <alignment horizontal="left" vertical="center" indent="1"/>
    </xf>
    <xf numFmtId="0" fontId="45" fillId="28" borderId="96" applyNumberFormat="0" applyProtection="0">
      <alignment horizontal="left" vertical="center" indent="1"/>
    </xf>
    <xf numFmtId="0" fontId="45" fillId="28" borderId="96" applyNumberFormat="0" applyProtection="0">
      <alignment horizontal="left" vertical="center" indent="1"/>
    </xf>
    <xf numFmtId="0" fontId="45" fillId="28" borderId="96" applyNumberFormat="0" applyProtection="0">
      <alignment horizontal="left" vertical="center" indent="1"/>
    </xf>
    <xf numFmtId="0" fontId="45" fillId="28" borderId="96" applyNumberFormat="0" applyProtection="0">
      <alignment horizontal="left" vertical="center" indent="1"/>
    </xf>
    <xf numFmtId="0" fontId="45" fillId="28" borderId="96" applyNumberFormat="0" applyProtection="0">
      <alignment horizontal="left" vertical="center" indent="1"/>
    </xf>
    <xf numFmtId="0" fontId="45" fillId="28" borderId="96" applyNumberFormat="0" applyProtection="0">
      <alignment horizontal="left" vertical="center" indent="1"/>
    </xf>
    <xf numFmtId="0" fontId="45" fillId="28" borderId="96" applyNumberFormat="0" applyProtection="0">
      <alignment horizontal="left" vertical="center" indent="1"/>
    </xf>
    <xf numFmtId="0" fontId="45" fillId="28" borderId="96" applyNumberFormat="0" applyProtection="0">
      <alignment horizontal="left" vertical="center" indent="1"/>
    </xf>
    <xf numFmtId="0" fontId="45" fillId="28" borderId="96" applyNumberFormat="0" applyProtection="0">
      <alignment horizontal="left" vertical="center" indent="1"/>
    </xf>
    <xf numFmtId="0" fontId="45" fillId="28" borderId="96" applyNumberFormat="0" applyProtection="0">
      <alignment horizontal="left" vertical="center" indent="1"/>
    </xf>
    <xf numFmtId="0" fontId="45" fillId="28" borderId="96" applyNumberFormat="0" applyProtection="0">
      <alignment horizontal="left" vertical="center" indent="1"/>
    </xf>
    <xf numFmtId="0" fontId="45" fillId="28" borderId="96" applyNumberFormat="0" applyProtection="0">
      <alignment horizontal="left" vertical="center" indent="1"/>
    </xf>
    <xf numFmtId="0" fontId="45" fillId="28" borderId="96" applyNumberFormat="0" applyProtection="0">
      <alignment horizontal="left" vertical="center" indent="1"/>
    </xf>
    <xf numFmtId="0" fontId="45" fillId="28" borderId="96" applyNumberFormat="0" applyProtection="0">
      <alignment horizontal="left" vertical="center" indent="1"/>
    </xf>
    <xf numFmtId="0" fontId="45" fillId="28" borderId="96" applyNumberFormat="0" applyProtection="0">
      <alignment horizontal="left" vertical="center" indent="1"/>
    </xf>
    <xf numFmtId="0" fontId="4" fillId="86" borderId="98" applyNumberFormat="0" applyProtection="0">
      <alignment horizontal="left" vertical="center" indent="1"/>
    </xf>
    <xf numFmtId="0" fontId="45" fillId="31" borderId="99" applyNumberFormat="0" applyProtection="0">
      <alignment horizontal="left" vertical="top" indent="1"/>
    </xf>
    <xf numFmtId="0" fontId="45" fillId="31" borderId="99" applyNumberFormat="0" applyProtection="0">
      <alignment horizontal="left" vertical="top" indent="1"/>
    </xf>
    <xf numFmtId="0" fontId="45" fillId="31" borderId="99" applyNumberFormat="0" applyProtection="0">
      <alignment horizontal="left" vertical="top" indent="1"/>
    </xf>
    <xf numFmtId="0" fontId="45" fillId="31" borderId="99" applyNumberFormat="0" applyProtection="0">
      <alignment horizontal="left" vertical="top" indent="1"/>
    </xf>
    <xf numFmtId="0" fontId="45" fillId="31" borderId="99" applyNumberFormat="0" applyProtection="0">
      <alignment horizontal="left" vertical="top" indent="1"/>
    </xf>
    <xf numFmtId="0" fontId="45" fillId="31" borderId="99" applyNumberFormat="0" applyProtection="0">
      <alignment horizontal="left" vertical="top" indent="1"/>
    </xf>
    <xf numFmtId="0" fontId="45" fillId="31" borderId="99" applyNumberFormat="0" applyProtection="0">
      <alignment horizontal="left" vertical="top" indent="1"/>
    </xf>
    <xf numFmtId="0" fontId="45" fillId="31" borderId="99" applyNumberFormat="0" applyProtection="0">
      <alignment horizontal="left" vertical="top" indent="1"/>
    </xf>
    <xf numFmtId="0" fontId="45" fillId="31" borderId="99" applyNumberFormat="0" applyProtection="0">
      <alignment horizontal="left" vertical="top" indent="1"/>
    </xf>
    <xf numFmtId="0" fontId="45" fillId="31" borderId="99" applyNumberFormat="0" applyProtection="0">
      <alignment horizontal="left" vertical="top" indent="1"/>
    </xf>
    <xf numFmtId="0" fontId="4" fillId="89" borderId="98" applyNumberFormat="0" applyProtection="0">
      <alignment horizontal="left" vertical="center" indent="1"/>
    </xf>
    <xf numFmtId="0" fontId="45" fillId="88" borderId="96" applyNumberFormat="0" applyProtection="0">
      <alignment horizontal="left" vertical="center" indent="1"/>
    </xf>
    <xf numFmtId="0" fontId="45" fillId="88" borderId="96" applyNumberFormat="0" applyProtection="0">
      <alignment horizontal="left" vertical="center" indent="1"/>
    </xf>
    <xf numFmtId="0" fontId="45" fillId="88" borderId="96" applyNumberFormat="0" applyProtection="0">
      <alignment horizontal="left" vertical="center" indent="1"/>
    </xf>
    <xf numFmtId="0" fontId="45" fillId="88" borderId="96" applyNumberFormat="0" applyProtection="0">
      <alignment horizontal="left" vertical="center" indent="1"/>
    </xf>
    <xf numFmtId="0" fontId="45" fillId="88" borderId="96" applyNumberFormat="0" applyProtection="0">
      <alignment horizontal="left" vertical="center" indent="1"/>
    </xf>
    <xf numFmtId="0" fontId="45" fillId="88" borderId="96" applyNumberFormat="0" applyProtection="0">
      <alignment horizontal="left" vertical="center" indent="1"/>
    </xf>
    <xf numFmtId="0" fontId="45" fillId="88" borderId="96" applyNumberFormat="0" applyProtection="0">
      <alignment horizontal="left" vertical="center" indent="1"/>
    </xf>
    <xf numFmtId="0" fontId="45" fillId="88" borderId="96" applyNumberFormat="0" applyProtection="0">
      <alignment horizontal="left" vertical="center" indent="1"/>
    </xf>
    <xf numFmtId="0" fontId="45" fillId="88" borderId="96" applyNumberFormat="0" applyProtection="0">
      <alignment horizontal="left" vertical="center" indent="1"/>
    </xf>
    <xf numFmtId="0" fontId="45" fillId="88" borderId="96" applyNumberFormat="0" applyProtection="0">
      <alignment horizontal="left" vertical="center" indent="1"/>
    </xf>
    <xf numFmtId="0" fontId="45" fillId="88" borderId="96" applyNumberFormat="0" applyProtection="0">
      <alignment horizontal="left" vertical="center" indent="1"/>
    </xf>
    <xf numFmtId="0" fontId="45" fillId="88" borderId="96" applyNumberFormat="0" applyProtection="0">
      <alignment horizontal="left" vertical="center" indent="1"/>
    </xf>
    <xf numFmtId="0" fontId="45" fillId="88" borderId="96" applyNumberFormat="0" applyProtection="0">
      <alignment horizontal="left" vertical="center" indent="1"/>
    </xf>
    <xf numFmtId="0" fontId="45" fillId="88" borderId="96" applyNumberFormat="0" applyProtection="0">
      <alignment horizontal="left" vertical="center" indent="1"/>
    </xf>
    <xf numFmtId="0" fontId="45" fillId="88" borderId="96" applyNumberFormat="0" applyProtection="0">
      <alignment horizontal="left" vertical="center" indent="1"/>
    </xf>
    <xf numFmtId="0" fontId="45" fillId="88" borderId="96" applyNumberFormat="0" applyProtection="0">
      <alignment horizontal="left" vertical="center" indent="1"/>
    </xf>
    <xf numFmtId="0" fontId="45" fillId="88" borderId="96" applyNumberFormat="0" applyProtection="0">
      <alignment horizontal="left" vertical="center" indent="1"/>
    </xf>
    <xf numFmtId="0" fontId="45" fillId="88" borderId="96" applyNumberFormat="0" applyProtection="0">
      <alignment horizontal="left" vertical="center" indent="1"/>
    </xf>
    <xf numFmtId="0" fontId="4" fillId="89" borderId="98" applyNumberFormat="0" applyProtection="0">
      <alignment horizontal="left" vertical="center" indent="1"/>
    </xf>
    <xf numFmtId="0" fontId="45" fillId="21" borderId="99" applyNumberFormat="0" applyProtection="0">
      <alignment horizontal="left" vertical="top" indent="1"/>
    </xf>
    <xf numFmtId="0" fontId="45" fillId="21" borderId="99" applyNumberFormat="0" applyProtection="0">
      <alignment horizontal="left" vertical="top" indent="1"/>
    </xf>
    <xf numFmtId="0" fontId="45" fillId="21" borderId="99" applyNumberFormat="0" applyProtection="0">
      <alignment horizontal="left" vertical="top" indent="1"/>
    </xf>
    <xf numFmtId="0" fontId="45" fillId="21" borderId="99" applyNumberFormat="0" applyProtection="0">
      <alignment horizontal="left" vertical="top" indent="1"/>
    </xf>
    <xf numFmtId="0" fontId="45" fillId="21" borderId="99" applyNumberFormat="0" applyProtection="0">
      <alignment horizontal="left" vertical="top" indent="1"/>
    </xf>
    <xf numFmtId="0" fontId="45" fillId="21" borderId="99" applyNumberFormat="0" applyProtection="0">
      <alignment horizontal="left" vertical="top" indent="1"/>
    </xf>
    <xf numFmtId="0" fontId="45" fillId="21" borderId="99" applyNumberFormat="0" applyProtection="0">
      <alignment horizontal="left" vertical="top" indent="1"/>
    </xf>
    <xf numFmtId="0" fontId="45" fillId="21" borderId="99" applyNumberFormat="0" applyProtection="0">
      <alignment horizontal="left" vertical="top" indent="1"/>
    </xf>
    <xf numFmtId="0" fontId="45" fillId="21" borderId="99" applyNumberFormat="0" applyProtection="0">
      <alignment horizontal="left" vertical="top" indent="1"/>
    </xf>
    <xf numFmtId="0" fontId="45" fillId="21" borderId="99" applyNumberFormat="0" applyProtection="0">
      <alignment horizontal="left" vertical="top" indent="1"/>
    </xf>
    <xf numFmtId="0" fontId="4" fillId="90" borderId="98" applyNumberFormat="0" applyProtection="0">
      <alignment horizontal="left" vertical="center" indent="1"/>
    </xf>
    <xf numFmtId="0" fontId="45" fillId="24" borderId="96" applyNumberFormat="0" applyProtection="0">
      <alignment horizontal="left" vertical="center" indent="1"/>
    </xf>
    <xf numFmtId="0" fontId="45" fillId="24" borderId="96" applyNumberFormat="0" applyProtection="0">
      <alignment horizontal="left" vertical="center" indent="1"/>
    </xf>
    <xf numFmtId="0" fontId="45" fillId="24" borderId="96" applyNumberFormat="0" applyProtection="0">
      <alignment horizontal="left" vertical="center" indent="1"/>
    </xf>
    <xf numFmtId="0" fontId="45" fillId="24" borderId="96" applyNumberFormat="0" applyProtection="0">
      <alignment horizontal="left" vertical="center" indent="1"/>
    </xf>
    <xf numFmtId="0" fontId="45" fillId="24" borderId="96" applyNumberFormat="0" applyProtection="0">
      <alignment horizontal="left" vertical="center" indent="1"/>
    </xf>
    <xf numFmtId="0" fontId="45" fillId="24" borderId="96" applyNumberFormat="0" applyProtection="0">
      <alignment horizontal="left" vertical="center" indent="1"/>
    </xf>
    <xf numFmtId="0" fontId="45" fillId="24" borderId="96" applyNumberFormat="0" applyProtection="0">
      <alignment horizontal="left" vertical="center" indent="1"/>
    </xf>
    <xf numFmtId="0" fontId="45" fillId="24" borderId="96" applyNumberFormat="0" applyProtection="0">
      <alignment horizontal="left" vertical="center" indent="1"/>
    </xf>
    <xf numFmtId="0" fontId="45" fillId="24" borderId="96" applyNumberFormat="0" applyProtection="0">
      <alignment horizontal="left" vertical="center" indent="1"/>
    </xf>
    <xf numFmtId="0" fontId="45" fillId="24" borderId="96" applyNumberFormat="0" applyProtection="0">
      <alignment horizontal="left" vertical="center" indent="1"/>
    </xf>
    <xf numFmtId="0" fontId="45" fillId="24" borderId="96" applyNumberFormat="0" applyProtection="0">
      <alignment horizontal="left" vertical="center" indent="1"/>
    </xf>
    <xf numFmtId="0" fontId="45" fillId="24" borderId="96" applyNumberFormat="0" applyProtection="0">
      <alignment horizontal="left" vertical="center" indent="1"/>
    </xf>
    <xf numFmtId="0" fontId="45" fillId="24" borderId="96" applyNumberFormat="0" applyProtection="0">
      <alignment horizontal="left" vertical="center" indent="1"/>
    </xf>
    <xf numFmtId="0" fontId="45" fillId="24" borderId="96" applyNumberFormat="0" applyProtection="0">
      <alignment horizontal="left" vertical="center" indent="1"/>
    </xf>
    <xf numFmtId="0" fontId="45" fillId="24" borderId="96" applyNumberFormat="0" applyProtection="0">
      <alignment horizontal="left" vertical="center" indent="1"/>
    </xf>
    <xf numFmtId="0" fontId="45" fillId="24" borderId="96" applyNumberFormat="0" applyProtection="0">
      <alignment horizontal="left" vertical="center" indent="1"/>
    </xf>
    <xf numFmtId="0" fontId="45" fillId="24" borderId="96" applyNumberFormat="0" applyProtection="0">
      <alignment horizontal="left" vertical="center" indent="1"/>
    </xf>
    <xf numFmtId="0" fontId="45" fillId="24" borderId="96" applyNumberFormat="0" applyProtection="0">
      <alignment horizontal="left" vertical="center" indent="1"/>
    </xf>
    <xf numFmtId="0" fontId="4" fillId="90" borderId="98" applyNumberFormat="0" applyProtection="0">
      <alignment horizontal="left" vertical="center" indent="1"/>
    </xf>
    <xf numFmtId="0" fontId="45" fillId="24" borderId="99" applyNumberFormat="0" applyProtection="0">
      <alignment horizontal="left" vertical="top" indent="1"/>
    </xf>
    <xf numFmtId="0" fontId="45" fillId="24" borderId="99" applyNumberFormat="0" applyProtection="0">
      <alignment horizontal="left" vertical="top" indent="1"/>
    </xf>
    <xf numFmtId="0" fontId="45" fillId="24" borderId="99" applyNumberFormat="0" applyProtection="0">
      <alignment horizontal="left" vertical="top" indent="1"/>
    </xf>
    <xf numFmtId="0" fontId="45" fillId="24" borderId="99" applyNumberFormat="0" applyProtection="0">
      <alignment horizontal="left" vertical="top" indent="1"/>
    </xf>
    <xf numFmtId="0" fontId="45" fillId="24" borderId="99" applyNumberFormat="0" applyProtection="0">
      <alignment horizontal="left" vertical="top" indent="1"/>
    </xf>
    <xf numFmtId="0" fontId="45" fillId="24" borderId="99" applyNumberFormat="0" applyProtection="0">
      <alignment horizontal="left" vertical="top" indent="1"/>
    </xf>
    <xf numFmtId="0" fontId="45" fillId="24" borderId="99" applyNumberFormat="0" applyProtection="0">
      <alignment horizontal="left" vertical="top" indent="1"/>
    </xf>
    <xf numFmtId="0" fontId="45" fillId="24" borderId="99" applyNumberFormat="0" applyProtection="0">
      <alignment horizontal="left" vertical="top" indent="1"/>
    </xf>
    <xf numFmtId="0" fontId="45" fillId="24" borderId="99" applyNumberFormat="0" applyProtection="0">
      <alignment horizontal="left" vertical="top" indent="1"/>
    </xf>
    <xf numFmtId="0" fontId="45" fillId="24" borderId="99" applyNumberFormat="0" applyProtection="0">
      <alignment horizontal="left" vertical="top" indent="1"/>
    </xf>
    <xf numFmtId="0" fontId="4" fillId="84" borderId="98" applyNumberFormat="0" applyProtection="0">
      <alignment horizontal="left" vertical="center" indent="1"/>
    </xf>
    <xf numFmtId="0" fontId="45" fillId="20" borderId="96" applyNumberFormat="0" applyProtection="0">
      <alignment horizontal="left" vertical="center" indent="1"/>
    </xf>
    <xf numFmtId="0" fontId="45" fillId="20" borderId="96" applyNumberFormat="0" applyProtection="0">
      <alignment horizontal="left" vertical="center" indent="1"/>
    </xf>
    <xf numFmtId="0" fontId="45" fillId="20" borderId="96" applyNumberFormat="0" applyProtection="0">
      <alignment horizontal="left" vertical="center" indent="1"/>
    </xf>
    <xf numFmtId="0" fontId="45" fillId="20" borderId="96" applyNumberFormat="0" applyProtection="0">
      <alignment horizontal="left" vertical="center" indent="1"/>
    </xf>
    <xf numFmtId="0" fontId="45" fillId="20" borderId="96" applyNumberFormat="0" applyProtection="0">
      <alignment horizontal="left" vertical="center" indent="1"/>
    </xf>
    <xf numFmtId="0" fontId="45" fillId="20" borderId="96" applyNumberFormat="0" applyProtection="0">
      <alignment horizontal="left" vertical="center" indent="1"/>
    </xf>
    <xf numFmtId="0" fontId="45" fillId="20" borderId="96" applyNumberFormat="0" applyProtection="0">
      <alignment horizontal="left" vertical="center" indent="1"/>
    </xf>
    <xf numFmtId="0" fontId="45" fillId="20" borderId="96" applyNumberFormat="0" applyProtection="0">
      <alignment horizontal="left" vertical="center" indent="1"/>
    </xf>
    <xf numFmtId="0" fontId="45" fillId="20" borderId="96" applyNumberFormat="0" applyProtection="0">
      <alignment horizontal="left" vertical="center" indent="1"/>
    </xf>
    <xf numFmtId="0" fontId="45" fillId="20" borderId="96" applyNumberFormat="0" applyProtection="0">
      <alignment horizontal="left" vertical="center" indent="1"/>
    </xf>
    <xf numFmtId="0" fontId="45" fillId="20" borderId="96" applyNumberFormat="0" applyProtection="0">
      <alignment horizontal="left" vertical="center" indent="1"/>
    </xf>
    <xf numFmtId="0" fontId="45" fillId="20" borderId="96" applyNumberFormat="0" applyProtection="0">
      <alignment horizontal="left" vertical="center" indent="1"/>
    </xf>
    <xf numFmtId="0" fontId="45" fillId="20" borderId="96" applyNumberFormat="0" applyProtection="0">
      <alignment horizontal="left" vertical="center" indent="1"/>
    </xf>
    <xf numFmtId="0" fontId="45" fillId="20" borderId="96" applyNumberFormat="0" applyProtection="0">
      <alignment horizontal="left" vertical="center" indent="1"/>
    </xf>
    <xf numFmtId="0" fontId="45" fillId="20" borderId="96" applyNumberFormat="0" applyProtection="0">
      <alignment horizontal="left" vertical="center" indent="1"/>
    </xf>
    <xf numFmtId="0" fontId="45" fillId="20" borderId="96" applyNumberFormat="0" applyProtection="0">
      <alignment horizontal="left" vertical="center" indent="1"/>
    </xf>
    <xf numFmtId="0" fontId="45" fillId="20" borderId="96" applyNumberFormat="0" applyProtection="0">
      <alignment horizontal="left" vertical="center" indent="1"/>
    </xf>
    <xf numFmtId="0" fontId="45" fillId="20" borderId="96" applyNumberFormat="0" applyProtection="0">
      <alignment horizontal="left" vertical="center" indent="1"/>
    </xf>
    <xf numFmtId="0" fontId="4" fillId="84" borderId="98" applyNumberFormat="0" applyProtection="0">
      <alignment horizontal="left" vertical="center" indent="1"/>
    </xf>
    <xf numFmtId="0" fontId="45" fillId="20" borderId="99" applyNumberFormat="0" applyProtection="0">
      <alignment horizontal="left" vertical="top" indent="1"/>
    </xf>
    <xf numFmtId="0" fontId="45" fillId="20" borderId="99" applyNumberFormat="0" applyProtection="0">
      <alignment horizontal="left" vertical="top" indent="1"/>
    </xf>
    <xf numFmtId="0" fontId="45" fillId="20" borderId="99" applyNumberFormat="0" applyProtection="0">
      <alignment horizontal="left" vertical="top" indent="1"/>
    </xf>
    <xf numFmtId="0" fontId="45" fillId="20" borderId="99" applyNumberFormat="0" applyProtection="0">
      <alignment horizontal="left" vertical="top" indent="1"/>
    </xf>
    <xf numFmtId="0" fontId="45" fillId="20" borderId="99" applyNumberFormat="0" applyProtection="0">
      <alignment horizontal="left" vertical="top" indent="1"/>
    </xf>
    <xf numFmtId="0" fontId="45" fillId="20" borderId="99" applyNumberFormat="0" applyProtection="0">
      <alignment horizontal="left" vertical="top" indent="1"/>
    </xf>
    <xf numFmtId="0" fontId="45" fillId="20" borderId="99" applyNumberFormat="0" applyProtection="0">
      <alignment horizontal="left" vertical="top" indent="1"/>
    </xf>
    <xf numFmtId="0" fontId="45" fillId="20" borderId="99" applyNumberFormat="0" applyProtection="0">
      <alignment horizontal="left" vertical="top" indent="1"/>
    </xf>
    <xf numFmtId="0" fontId="45" fillId="20" borderId="99" applyNumberFormat="0" applyProtection="0">
      <alignment horizontal="left" vertical="top" indent="1"/>
    </xf>
    <xf numFmtId="0" fontId="45" fillId="20" borderId="99" applyNumberFormat="0" applyProtection="0">
      <alignment horizontal="left" vertical="top" indent="1"/>
    </xf>
    <xf numFmtId="0" fontId="35" fillId="31" borderId="101" applyBorder="0"/>
    <xf numFmtId="0" fontId="35" fillId="31" borderId="101" applyBorder="0"/>
    <xf numFmtId="0" fontId="35" fillId="31" borderId="101" applyBorder="0"/>
    <xf numFmtId="0" fontId="35" fillId="31" borderId="101" applyBorder="0"/>
    <xf numFmtId="0" fontId="35" fillId="31" borderId="101" applyBorder="0"/>
    <xf numFmtId="0" fontId="35" fillId="31" borderId="101" applyBorder="0"/>
    <xf numFmtId="0" fontId="35" fillId="31" borderId="101" applyBorder="0"/>
    <xf numFmtId="0" fontId="35" fillId="31" borderId="101" applyBorder="0"/>
    <xf numFmtId="0" fontId="35" fillId="31" borderId="101" applyBorder="0"/>
    <xf numFmtId="4" fontId="15" fillId="68" borderId="98" applyNumberFormat="0" applyProtection="0">
      <alignment vertical="center"/>
    </xf>
    <xf numFmtId="4" fontId="52" fillId="66" borderId="99" applyNumberFormat="0" applyProtection="0">
      <alignment vertical="center"/>
    </xf>
    <xf numFmtId="4" fontId="52" fillId="66" borderId="99" applyNumberFormat="0" applyProtection="0">
      <alignment vertical="center"/>
    </xf>
    <xf numFmtId="4" fontId="52" fillId="66" borderId="99" applyNumberFormat="0" applyProtection="0">
      <alignment vertical="center"/>
    </xf>
    <xf numFmtId="4" fontId="52" fillId="66" borderId="99" applyNumberFormat="0" applyProtection="0">
      <alignment vertical="center"/>
    </xf>
    <xf numFmtId="4" fontId="52" fillId="66" borderId="99" applyNumberFormat="0" applyProtection="0">
      <alignment vertical="center"/>
    </xf>
    <xf numFmtId="4" fontId="52" fillId="66" borderId="99" applyNumberFormat="0" applyProtection="0">
      <alignment vertical="center"/>
    </xf>
    <xf numFmtId="4" fontId="52" fillId="66" borderId="99" applyNumberFormat="0" applyProtection="0">
      <alignment vertical="center"/>
    </xf>
    <xf numFmtId="4" fontId="52" fillId="66" borderId="99" applyNumberFormat="0" applyProtection="0">
      <alignment vertical="center"/>
    </xf>
    <xf numFmtId="4" fontId="52" fillId="66" borderId="99" applyNumberFormat="0" applyProtection="0">
      <alignment vertical="center"/>
    </xf>
    <xf numFmtId="4" fontId="52" fillId="66" borderId="99" applyNumberFormat="0" applyProtection="0">
      <alignment vertical="center"/>
    </xf>
    <xf numFmtId="4" fontId="48" fillId="68" borderId="98" applyNumberFormat="0" applyProtection="0">
      <alignment vertical="center"/>
    </xf>
    <xf numFmtId="0" fontId="45" fillId="24" borderId="105" applyNumberFormat="0" applyProtection="0">
      <alignment horizontal="left" vertical="center" indent="1"/>
    </xf>
    <xf numFmtId="0" fontId="45" fillId="21" borderId="108" applyNumberFormat="0" applyProtection="0">
      <alignment horizontal="left" vertical="top" indent="1"/>
    </xf>
    <xf numFmtId="0" fontId="45" fillId="88" borderId="105" applyNumberFormat="0" applyProtection="0">
      <alignment horizontal="left" vertical="center" indent="1"/>
    </xf>
    <xf numFmtId="0" fontId="45" fillId="31" borderId="108" applyNumberFormat="0" applyProtection="0">
      <alignment horizontal="left" vertical="top" indent="1"/>
    </xf>
    <xf numFmtId="0" fontId="45" fillId="28" borderId="105" applyNumberFormat="0" applyProtection="0">
      <alignment horizontal="left" vertical="center" indent="1"/>
    </xf>
    <xf numFmtId="4" fontId="45" fillId="21" borderId="109" applyNumberFormat="0" applyProtection="0">
      <alignment horizontal="left" vertical="center" indent="1"/>
    </xf>
    <xf numFmtId="4" fontId="45" fillId="21" borderId="105" applyNumberFormat="0" applyProtection="0">
      <alignment horizontal="right" vertical="center"/>
    </xf>
    <xf numFmtId="4" fontId="4" fillId="31" borderId="109" applyNumberFormat="0" applyProtection="0">
      <alignment horizontal="left" vertical="center" indent="1"/>
    </xf>
    <xf numFmtId="4" fontId="4" fillId="31" borderId="109" applyNumberFormat="0" applyProtection="0">
      <alignment horizontal="left" vertical="center" indent="1"/>
    </xf>
    <xf numFmtId="4" fontId="45" fillId="80" borderId="109" applyNumberFormat="0" applyProtection="0">
      <alignment horizontal="left" vertical="center" indent="1"/>
    </xf>
    <xf numFmtId="4" fontId="45" fillId="26" borderId="105" applyNumberFormat="0" applyProtection="0">
      <alignment horizontal="right" vertical="center"/>
    </xf>
    <xf numFmtId="4" fontId="45" fillId="22" borderId="105" applyNumberFormat="0" applyProtection="0">
      <alignment horizontal="right" vertical="center"/>
    </xf>
    <xf numFmtId="4" fontId="15" fillId="68" borderId="98" applyNumberFormat="0" applyProtection="0">
      <alignment horizontal="left" vertical="center" indent="1"/>
    </xf>
    <xf numFmtId="4" fontId="52" fillId="28" borderId="99" applyNumberFormat="0" applyProtection="0">
      <alignment horizontal="left" vertical="center" indent="1"/>
    </xf>
    <xf numFmtId="4" fontId="52" fillId="28" borderId="99" applyNumberFormat="0" applyProtection="0">
      <alignment horizontal="left" vertical="center" indent="1"/>
    </xf>
    <xf numFmtId="4" fontId="52" fillId="28" borderId="99" applyNumberFormat="0" applyProtection="0">
      <alignment horizontal="left" vertical="center" indent="1"/>
    </xf>
    <xf numFmtId="4" fontId="52" fillId="28" borderId="99" applyNumberFormat="0" applyProtection="0">
      <alignment horizontal="left" vertical="center" indent="1"/>
    </xf>
    <xf numFmtId="4" fontId="52" fillId="28" borderId="99" applyNumberFormat="0" applyProtection="0">
      <alignment horizontal="left" vertical="center" indent="1"/>
    </xf>
    <xf numFmtId="4" fontId="52" fillId="28" borderId="99" applyNumberFormat="0" applyProtection="0">
      <alignment horizontal="left" vertical="center" indent="1"/>
    </xf>
    <xf numFmtId="4" fontId="52" fillId="28" borderId="99" applyNumberFormat="0" applyProtection="0">
      <alignment horizontal="left" vertical="center" indent="1"/>
    </xf>
    <xf numFmtId="4" fontId="52" fillId="28" borderId="99" applyNumberFormat="0" applyProtection="0">
      <alignment horizontal="left" vertical="center" indent="1"/>
    </xf>
    <xf numFmtId="4" fontId="52" fillId="28" borderId="99" applyNumberFormat="0" applyProtection="0">
      <alignment horizontal="left" vertical="center" indent="1"/>
    </xf>
    <xf numFmtId="4" fontId="52" fillId="28" borderId="99" applyNumberFormat="0" applyProtection="0">
      <alignment horizontal="left" vertical="center" indent="1"/>
    </xf>
    <xf numFmtId="4" fontId="15" fillId="68" borderId="98" applyNumberFormat="0" applyProtection="0">
      <alignment horizontal="left" vertical="center" indent="1"/>
    </xf>
    <xf numFmtId="0" fontId="52" fillId="66" borderId="99" applyNumberFormat="0" applyProtection="0">
      <alignment horizontal="left" vertical="top" indent="1"/>
    </xf>
    <xf numFmtId="0" fontId="52" fillId="66" borderId="99" applyNumberFormat="0" applyProtection="0">
      <alignment horizontal="left" vertical="top" indent="1"/>
    </xf>
    <xf numFmtId="0" fontId="52" fillId="66" borderId="99" applyNumberFormat="0" applyProtection="0">
      <alignment horizontal="left" vertical="top" indent="1"/>
    </xf>
    <xf numFmtId="0" fontId="52" fillId="66" borderId="99" applyNumberFormat="0" applyProtection="0">
      <alignment horizontal="left" vertical="top" indent="1"/>
    </xf>
    <xf numFmtId="0" fontId="52" fillId="66" borderId="99" applyNumberFormat="0" applyProtection="0">
      <alignment horizontal="left" vertical="top" indent="1"/>
    </xf>
    <xf numFmtId="0" fontId="52" fillId="66" borderId="99" applyNumberFormat="0" applyProtection="0">
      <alignment horizontal="left" vertical="top" indent="1"/>
    </xf>
    <xf numFmtId="0" fontId="52" fillId="66" borderId="99" applyNumberFormat="0" applyProtection="0">
      <alignment horizontal="left" vertical="top" indent="1"/>
    </xf>
    <xf numFmtId="0" fontId="52" fillId="66" borderId="99" applyNumberFormat="0" applyProtection="0">
      <alignment horizontal="left" vertical="top" indent="1"/>
    </xf>
    <xf numFmtId="0" fontId="52" fillId="66" borderId="99" applyNumberFormat="0" applyProtection="0">
      <alignment horizontal="left" vertical="top" indent="1"/>
    </xf>
    <xf numFmtId="0" fontId="52" fillId="66" borderId="99" applyNumberFormat="0" applyProtection="0">
      <alignment horizontal="left" vertical="top" indent="1"/>
    </xf>
    <xf numFmtId="4" fontId="15" fillId="82" borderId="98" applyNumberFormat="0" applyProtection="0">
      <alignment horizontal="right" vertical="center"/>
    </xf>
    <xf numFmtId="4" fontId="45" fillId="0" borderId="96" applyNumberFormat="0" applyProtection="0">
      <alignment horizontal="right" vertical="center"/>
    </xf>
    <xf numFmtId="4" fontId="45" fillId="0" borderId="96" applyNumberFormat="0" applyProtection="0">
      <alignment horizontal="right" vertical="center"/>
    </xf>
    <xf numFmtId="4" fontId="45" fillId="0" borderId="96" applyNumberFormat="0" applyProtection="0">
      <alignment horizontal="right" vertical="center"/>
    </xf>
    <xf numFmtId="4" fontId="45" fillId="0" borderId="96" applyNumberFormat="0" applyProtection="0">
      <alignment horizontal="right" vertical="center"/>
    </xf>
    <xf numFmtId="4" fontId="45" fillId="0" borderId="96" applyNumberFormat="0" applyProtection="0">
      <alignment horizontal="right" vertical="center"/>
    </xf>
    <xf numFmtId="4" fontId="45" fillId="0" borderId="96" applyNumberFormat="0" applyProtection="0">
      <alignment horizontal="right" vertical="center"/>
    </xf>
    <xf numFmtId="4" fontId="45" fillId="0" borderId="96" applyNumberFormat="0" applyProtection="0">
      <alignment horizontal="right" vertical="center"/>
    </xf>
    <xf numFmtId="4" fontId="45" fillId="0" borderId="96" applyNumberFormat="0" applyProtection="0">
      <alignment horizontal="right" vertical="center"/>
    </xf>
    <xf numFmtId="4" fontId="45" fillId="0" borderId="96" applyNumberFormat="0" applyProtection="0">
      <alignment horizontal="right" vertical="center"/>
    </xf>
    <xf numFmtId="4" fontId="45" fillId="0" borderId="96" applyNumberFormat="0" applyProtection="0">
      <alignment horizontal="right" vertical="center"/>
    </xf>
    <xf numFmtId="4" fontId="45" fillId="0" borderId="96" applyNumberFormat="0" applyProtection="0">
      <alignment horizontal="right" vertical="center"/>
    </xf>
    <xf numFmtId="4" fontId="45" fillId="0" borderId="96" applyNumberFormat="0" applyProtection="0">
      <alignment horizontal="right" vertical="center"/>
    </xf>
    <xf numFmtId="4" fontId="45" fillId="0" borderId="96" applyNumberFormat="0" applyProtection="0">
      <alignment horizontal="right" vertical="center"/>
    </xf>
    <xf numFmtId="4" fontId="45" fillId="0" borderId="96" applyNumberFormat="0" applyProtection="0">
      <alignment horizontal="right" vertical="center"/>
    </xf>
    <xf numFmtId="4" fontId="45" fillId="0" borderId="96" applyNumberFormat="0" applyProtection="0">
      <alignment horizontal="right" vertical="center"/>
    </xf>
    <xf numFmtId="4" fontId="45" fillId="0" borderId="96" applyNumberFormat="0" applyProtection="0">
      <alignment horizontal="right" vertical="center"/>
    </xf>
    <xf numFmtId="4" fontId="45" fillId="0" borderId="96" applyNumberFormat="0" applyProtection="0">
      <alignment horizontal="right" vertical="center"/>
    </xf>
    <xf numFmtId="4" fontId="45" fillId="0" borderId="96" applyNumberFormat="0" applyProtection="0">
      <alignment horizontal="right" vertical="center"/>
    </xf>
    <xf numFmtId="4" fontId="48" fillId="82" borderId="98" applyNumberFormat="0" applyProtection="0">
      <alignment horizontal="right" vertical="center"/>
    </xf>
    <xf numFmtId="4" fontId="45" fillId="91" borderId="96" applyNumberFormat="0" applyProtection="0">
      <alignment horizontal="right" vertical="center"/>
    </xf>
    <xf numFmtId="4" fontId="45" fillId="91" borderId="96" applyNumberFormat="0" applyProtection="0">
      <alignment horizontal="right" vertical="center"/>
    </xf>
    <xf numFmtId="4" fontId="45" fillId="91" borderId="96" applyNumberFormat="0" applyProtection="0">
      <alignment horizontal="right" vertical="center"/>
    </xf>
    <xf numFmtId="4" fontId="45" fillId="91" borderId="96" applyNumberFormat="0" applyProtection="0">
      <alignment horizontal="right" vertical="center"/>
    </xf>
    <xf numFmtId="4" fontId="45" fillId="91" borderId="96" applyNumberFormat="0" applyProtection="0">
      <alignment horizontal="right" vertical="center"/>
    </xf>
    <xf numFmtId="4" fontId="45" fillId="91" borderId="96" applyNumberFormat="0" applyProtection="0">
      <alignment horizontal="right" vertical="center"/>
    </xf>
    <xf numFmtId="4" fontId="45" fillId="91" borderId="96" applyNumberFormat="0" applyProtection="0">
      <alignment horizontal="right" vertical="center"/>
    </xf>
    <xf numFmtId="4" fontId="45" fillId="91" borderId="96" applyNumberFormat="0" applyProtection="0">
      <alignment horizontal="right" vertical="center"/>
    </xf>
    <xf numFmtId="4" fontId="45" fillId="91" borderId="96" applyNumberFormat="0" applyProtection="0">
      <alignment horizontal="right" vertical="center"/>
    </xf>
    <xf numFmtId="4" fontId="45" fillId="91" borderId="96" applyNumberFormat="0" applyProtection="0">
      <alignment horizontal="right" vertical="center"/>
    </xf>
    <xf numFmtId="4" fontId="45" fillId="91" borderId="96" applyNumberFormat="0" applyProtection="0">
      <alignment horizontal="right" vertical="center"/>
    </xf>
    <xf numFmtId="4" fontId="45" fillId="91" borderId="96" applyNumberFormat="0" applyProtection="0">
      <alignment horizontal="right" vertical="center"/>
    </xf>
    <xf numFmtId="4" fontId="45" fillId="91" borderId="96" applyNumberFormat="0" applyProtection="0">
      <alignment horizontal="right" vertical="center"/>
    </xf>
    <xf numFmtId="4" fontId="45" fillId="91" borderId="96" applyNumberFormat="0" applyProtection="0">
      <alignment horizontal="right" vertical="center"/>
    </xf>
    <xf numFmtId="4" fontId="45" fillId="91" borderId="96" applyNumberFormat="0" applyProtection="0">
      <alignment horizontal="right" vertical="center"/>
    </xf>
    <xf numFmtId="4" fontId="45" fillId="91" borderId="96" applyNumberFormat="0" applyProtection="0">
      <alignment horizontal="right" vertical="center"/>
    </xf>
    <xf numFmtId="4" fontId="45" fillId="91" borderId="96" applyNumberFormat="0" applyProtection="0">
      <alignment horizontal="right" vertical="center"/>
    </xf>
    <xf numFmtId="4" fontId="45" fillId="91" borderId="96" applyNumberFormat="0" applyProtection="0">
      <alignment horizontal="right" vertical="center"/>
    </xf>
    <xf numFmtId="0" fontId="4" fillId="84" borderId="98" applyNumberFormat="0" applyProtection="0">
      <alignment horizontal="left" vertical="center" indent="1"/>
    </xf>
    <xf numFmtId="4" fontId="45" fillId="34" borderId="96" applyNumberFormat="0" applyProtection="0">
      <alignment horizontal="left" vertical="center" indent="1"/>
    </xf>
    <xf numFmtId="4" fontId="45" fillId="34" borderId="96" applyNumberFormat="0" applyProtection="0">
      <alignment horizontal="left" vertical="center" indent="1"/>
    </xf>
    <xf numFmtId="4" fontId="45" fillId="34" borderId="96" applyNumberFormat="0" applyProtection="0">
      <alignment horizontal="left" vertical="center" indent="1"/>
    </xf>
    <xf numFmtId="4" fontId="45" fillId="34" borderId="96" applyNumberFormat="0" applyProtection="0">
      <alignment horizontal="left" vertical="center" indent="1"/>
    </xf>
    <xf numFmtId="4" fontId="45" fillId="34" borderId="96" applyNumberFormat="0" applyProtection="0">
      <alignment horizontal="left" vertical="center" indent="1"/>
    </xf>
    <xf numFmtId="4" fontId="45" fillId="34" borderId="96" applyNumberFormat="0" applyProtection="0">
      <alignment horizontal="left" vertical="center" indent="1"/>
    </xf>
    <xf numFmtId="4" fontId="45" fillId="34" borderId="96" applyNumberFormat="0" applyProtection="0">
      <alignment horizontal="left" vertical="center" indent="1"/>
    </xf>
    <xf numFmtId="4" fontId="45" fillId="34" borderId="96" applyNumberFormat="0" applyProtection="0">
      <alignment horizontal="left" vertical="center" indent="1"/>
    </xf>
    <xf numFmtId="4" fontId="45" fillId="34" borderId="96" applyNumberFormat="0" applyProtection="0">
      <alignment horizontal="left" vertical="center" indent="1"/>
    </xf>
    <xf numFmtId="4" fontId="45" fillId="34" borderId="96" applyNumberFormat="0" applyProtection="0">
      <alignment horizontal="left" vertical="center" indent="1"/>
    </xf>
    <xf numFmtId="4" fontId="45" fillId="34" borderId="96" applyNumberFormat="0" applyProtection="0">
      <alignment horizontal="left" vertical="center" indent="1"/>
    </xf>
    <xf numFmtId="4" fontId="45" fillId="34" borderId="96" applyNumberFormat="0" applyProtection="0">
      <alignment horizontal="left" vertical="center" indent="1"/>
    </xf>
    <xf numFmtId="4" fontId="45" fillId="34" borderId="96" applyNumberFormat="0" applyProtection="0">
      <alignment horizontal="left" vertical="center" indent="1"/>
    </xf>
    <xf numFmtId="4" fontId="45" fillId="34" borderId="96" applyNumberFormat="0" applyProtection="0">
      <alignment horizontal="left" vertical="center" indent="1"/>
    </xf>
    <xf numFmtId="4" fontId="45" fillId="34" borderId="96" applyNumberFormat="0" applyProtection="0">
      <alignment horizontal="left" vertical="center" indent="1"/>
    </xf>
    <xf numFmtId="4" fontId="45" fillId="34" borderId="96" applyNumberFormat="0" applyProtection="0">
      <alignment horizontal="left" vertical="center" indent="1"/>
    </xf>
    <xf numFmtId="0" fontId="4" fillId="84" borderId="98" applyNumberFormat="0" applyProtection="0">
      <alignment horizontal="left" vertical="center" indent="1"/>
    </xf>
    <xf numFmtId="0" fontId="52" fillId="21" borderId="99" applyNumberFormat="0" applyProtection="0">
      <alignment horizontal="left" vertical="top" indent="1"/>
    </xf>
    <xf numFmtId="0" fontId="52" fillId="21" borderId="99" applyNumberFormat="0" applyProtection="0">
      <alignment horizontal="left" vertical="top" indent="1"/>
    </xf>
    <xf numFmtId="0" fontId="52" fillId="21" borderId="99" applyNumberFormat="0" applyProtection="0">
      <alignment horizontal="left" vertical="top" indent="1"/>
    </xf>
    <xf numFmtId="0" fontId="52" fillId="21" borderId="99" applyNumberFormat="0" applyProtection="0">
      <alignment horizontal="left" vertical="top" indent="1"/>
    </xf>
    <xf numFmtId="0" fontId="52" fillId="21" borderId="99" applyNumberFormat="0" applyProtection="0">
      <alignment horizontal="left" vertical="top" indent="1"/>
    </xf>
    <xf numFmtId="0" fontId="52" fillId="21" borderId="99" applyNumberFormat="0" applyProtection="0">
      <alignment horizontal="left" vertical="top" indent="1"/>
    </xf>
    <xf numFmtId="0" fontId="52" fillId="21" borderId="99" applyNumberFormat="0" applyProtection="0">
      <alignment horizontal="left" vertical="top" indent="1"/>
    </xf>
    <xf numFmtId="0" fontId="52" fillId="21" borderId="99" applyNumberFormat="0" applyProtection="0">
      <alignment horizontal="left" vertical="top" indent="1"/>
    </xf>
    <xf numFmtId="0" fontId="52" fillId="21" borderId="99" applyNumberFormat="0" applyProtection="0">
      <alignment horizontal="left" vertical="top" indent="1"/>
    </xf>
    <xf numFmtId="0" fontId="52" fillId="21" borderId="99" applyNumberFormat="0" applyProtection="0">
      <alignment horizontal="left" vertical="top" indent="1"/>
    </xf>
    <xf numFmtId="4" fontId="45" fillId="35" borderId="105" applyNumberFormat="0" applyProtection="0">
      <alignment horizontal="right" vertical="center"/>
    </xf>
    <xf numFmtId="4" fontId="53" fillId="93" borderId="100" applyNumberFormat="0" applyProtection="0">
      <alignment horizontal="left" vertical="center" indent="1"/>
    </xf>
    <xf numFmtId="4" fontId="53" fillId="93" borderId="100" applyNumberFormat="0" applyProtection="0">
      <alignment horizontal="left" vertical="center" indent="1"/>
    </xf>
    <xf numFmtId="4" fontId="53" fillId="93" borderId="100" applyNumberFormat="0" applyProtection="0">
      <alignment horizontal="left" vertical="center" indent="1"/>
    </xf>
    <xf numFmtId="4" fontId="53" fillId="93" borderId="100" applyNumberFormat="0" applyProtection="0">
      <alignment horizontal="left" vertical="center" indent="1"/>
    </xf>
    <xf numFmtId="4" fontId="53" fillId="93" borderId="100" applyNumberFormat="0" applyProtection="0">
      <alignment horizontal="left" vertical="center" indent="1"/>
    </xf>
    <xf numFmtId="4" fontId="53" fillId="93" borderId="100" applyNumberFormat="0" applyProtection="0">
      <alignment horizontal="left" vertical="center" indent="1"/>
    </xf>
    <xf numFmtId="4" fontId="53" fillId="93" borderId="100" applyNumberFormat="0" applyProtection="0">
      <alignment horizontal="left" vertical="center" indent="1"/>
    </xf>
    <xf numFmtId="4" fontId="53" fillId="93" borderId="100" applyNumberFormat="0" applyProtection="0">
      <alignment horizontal="left" vertical="center" indent="1"/>
    </xf>
    <xf numFmtId="4" fontId="53" fillId="93" borderId="100" applyNumberFormat="0" applyProtection="0">
      <alignment horizontal="left" vertical="center" indent="1"/>
    </xf>
    <xf numFmtId="4" fontId="53" fillId="93" borderId="100" applyNumberFormat="0" applyProtection="0">
      <alignment horizontal="left" vertical="center" indent="1"/>
    </xf>
    <xf numFmtId="4" fontId="45" fillId="15" borderId="105" applyNumberFormat="0" applyProtection="0">
      <alignment horizontal="right" vertical="center"/>
    </xf>
    <xf numFmtId="4" fontId="45" fillId="34" borderId="105" applyNumberFormat="0" applyProtection="0">
      <alignment horizontal="left" vertical="center" indent="1"/>
    </xf>
    <xf numFmtId="0" fontId="50" fillId="65" borderId="108" applyNumberFormat="0" applyProtection="0">
      <alignment horizontal="left" vertical="top" indent="1"/>
    </xf>
    <xf numFmtId="4" fontId="45" fillId="67" borderId="105" applyNumberFormat="0" applyProtection="0">
      <alignment horizontal="left" vertical="center" indent="1"/>
    </xf>
    <xf numFmtId="4" fontId="45" fillId="65" borderId="105" applyNumberFormat="0" applyProtection="0">
      <alignment vertical="center"/>
    </xf>
    <xf numFmtId="4" fontId="45" fillId="65" borderId="105" applyNumberFormat="0" applyProtection="0">
      <alignment vertical="center"/>
    </xf>
    <xf numFmtId="0" fontId="4" fillId="66" borderId="106" applyNumberFormat="0" applyFont="0" applyAlignment="0" applyProtection="0"/>
    <xf numFmtId="0" fontId="16" fillId="66" borderId="149" applyNumberFormat="0" applyFont="0" applyAlignment="0" applyProtection="0"/>
    <xf numFmtId="0" fontId="28" fillId="0" borderId="145" applyNumberFormat="0" applyFill="0" applyAlignment="0" applyProtection="0"/>
    <xf numFmtId="4" fontId="4" fillId="31" borderId="117" applyNumberFormat="0" applyProtection="0">
      <alignment horizontal="left" vertical="center" indent="1"/>
    </xf>
    <xf numFmtId="4" fontId="56" fillId="82" borderId="98" applyNumberFormat="0" applyProtection="0">
      <alignment horizontal="right" vertical="center"/>
    </xf>
    <xf numFmtId="4" fontId="55" fillId="91" borderId="96" applyNumberFormat="0" applyProtection="0">
      <alignment horizontal="right" vertical="center"/>
    </xf>
    <xf numFmtId="4" fontId="55" fillId="91" borderId="96" applyNumberFormat="0" applyProtection="0">
      <alignment horizontal="right" vertical="center"/>
    </xf>
    <xf numFmtId="4" fontId="55" fillId="91" borderId="96" applyNumberFormat="0" applyProtection="0">
      <alignment horizontal="right" vertical="center"/>
    </xf>
    <xf numFmtId="4" fontId="55" fillId="91" borderId="96" applyNumberFormat="0" applyProtection="0">
      <alignment horizontal="right" vertical="center"/>
    </xf>
    <xf numFmtId="4" fontId="55" fillId="91" borderId="96" applyNumberFormat="0" applyProtection="0">
      <alignment horizontal="right" vertical="center"/>
    </xf>
    <xf numFmtId="4" fontId="55" fillId="91" borderId="96" applyNumberFormat="0" applyProtection="0">
      <alignment horizontal="right" vertical="center"/>
    </xf>
    <xf numFmtId="4" fontId="55" fillId="91" borderId="96" applyNumberFormat="0" applyProtection="0">
      <alignment horizontal="right" vertical="center"/>
    </xf>
    <xf numFmtId="4" fontId="55" fillId="91" borderId="96" applyNumberFormat="0" applyProtection="0">
      <alignment horizontal="right" vertical="center"/>
    </xf>
    <xf numFmtId="4" fontId="55" fillId="91" borderId="96" applyNumberFormat="0" applyProtection="0">
      <alignment horizontal="right" vertical="center"/>
    </xf>
    <xf numFmtId="4" fontId="55" fillId="91" borderId="96" applyNumberFormat="0" applyProtection="0">
      <alignment horizontal="right" vertical="center"/>
    </xf>
    <xf numFmtId="4" fontId="45" fillId="80" borderId="143" applyNumberFormat="0" applyProtection="0">
      <alignment horizontal="left" vertical="center" indent="1"/>
    </xf>
    <xf numFmtId="0" fontId="28" fillId="0" borderId="103" applyNumberFormat="0" applyFill="0" applyAlignment="0" applyProtection="0"/>
    <xf numFmtId="0" fontId="28" fillId="0" borderId="103" applyNumberFormat="0" applyFill="0" applyAlignment="0" applyProtection="0"/>
    <xf numFmtId="0" fontId="28" fillId="0" borderId="103" applyNumberFormat="0" applyFill="0" applyAlignment="0" applyProtection="0"/>
    <xf numFmtId="0" fontId="28" fillId="0" borderId="103" applyNumberFormat="0" applyFill="0" applyAlignment="0" applyProtection="0"/>
    <xf numFmtId="0" fontId="28" fillId="0" borderId="103" applyNumberFormat="0" applyFill="0" applyAlignment="0" applyProtection="0"/>
    <xf numFmtId="0" fontId="28" fillId="0" borderId="103" applyNumberFormat="0" applyFill="0" applyAlignment="0" applyProtection="0"/>
    <xf numFmtId="0" fontId="28" fillId="0" borderId="103" applyNumberFormat="0" applyFill="0" applyAlignment="0" applyProtection="0"/>
    <xf numFmtId="0" fontId="28" fillId="0" borderId="103" applyNumberFormat="0" applyFill="0" applyAlignment="0" applyProtection="0"/>
    <xf numFmtId="0" fontId="28" fillId="0" borderId="103" applyNumberFormat="0" applyFill="0" applyAlignment="0" applyProtection="0"/>
    <xf numFmtId="0" fontId="28" fillId="0" borderId="103" applyNumberFormat="0" applyFill="0" applyAlignment="0" applyProtection="0"/>
    <xf numFmtId="0" fontId="28" fillId="0" borderId="102" applyNumberFormat="0" applyFill="0" applyAlignment="0" applyProtection="0"/>
    <xf numFmtId="0" fontId="28" fillId="0" borderId="102" applyNumberFormat="0" applyFill="0" applyAlignment="0" applyProtection="0"/>
    <xf numFmtId="0" fontId="28" fillId="0" borderId="102" applyNumberFormat="0" applyFill="0" applyAlignment="0" applyProtection="0"/>
    <xf numFmtId="0" fontId="28" fillId="0" borderId="102" applyNumberFormat="0" applyFill="0" applyAlignment="0" applyProtection="0"/>
    <xf numFmtId="0" fontId="28" fillId="0" borderId="102" applyNumberFormat="0" applyFill="0" applyAlignment="0" applyProtection="0"/>
    <xf numFmtId="0" fontId="28" fillId="0" borderId="102" applyNumberFormat="0" applyFill="0" applyAlignment="0" applyProtection="0"/>
    <xf numFmtId="0" fontId="28" fillId="0" borderId="102" applyNumberFormat="0" applyFill="0" applyAlignment="0" applyProtection="0"/>
    <xf numFmtId="0" fontId="28" fillId="0" borderId="102" applyNumberFormat="0" applyFill="0" applyAlignment="0" applyProtection="0"/>
    <xf numFmtId="0" fontId="28" fillId="0" borderId="102" applyNumberFormat="0" applyFill="0" applyAlignment="0" applyProtection="0"/>
    <xf numFmtId="0" fontId="46" fillId="28" borderId="98" applyNumberFormat="0" applyAlignment="0" applyProtection="0"/>
    <xf numFmtId="0" fontId="46" fillId="28" borderId="98" applyNumberFormat="0" applyAlignment="0" applyProtection="0"/>
    <xf numFmtId="0" fontId="46" fillId="28" borderId="98" applyNumberFormat="0" applyAlignment="0" applyProtection="0"/>
    <xf numFmtId="0" fontId="46" fillId="28" borderId="98" applyNumberFormat="0" applyAlignment="0" applyProtection="0"/>
    <xf numFmtId="0" fontId="46" fillId="28" borderId="98" applyNumberFormat="0" applyAlignment="0" applyProtection="0"/>
    <xf numFmtId="0" fontId="46" fillId="28" borderId="98" applyNumberFormat="0" applyAlignment="0" applyProtection="0"/>
    <xf numFmtId="0" fontId="46" fillId="28" borderId="98" applyNumberFormat="0" applyAlignment="0" applyProtection="0"/>
    <xf numFmtId="0" fontId="46" fillId="28" borderId="98" applyNumberFormat="0" applyAlignment="0" applyProtection="0"/>
    <xf numFmtId="0" fontId="46" fillId="28" borderId="98" applyNumberFormat="0" applyAlignment="0" applyProtection="0"/>
    <xf numFmtId="0" fontId="16" fillId="66" borderId="158" applyNumberFormat="0" applyFont="0" applyAlignment="0" applyProtection="0"/>
    <xf numFmtId="4" fontId="45" fillId="65" borderId="148" applyNumberFormat="0" applyProtection="0">
      <alignment vertical="center"/>
    </xf>
    <xf numFmtId="4" fontId="4" fillId="31" borderId="117" applyNumberFormat="0" applyProtection="0">
      <alignment horizontal="left" vertical="center" indent="1"/>
    </xf>
    <xf numFmtId="4" fontId="45" fillId="20" borderId="117" applyNumberFormat="0" applyProtection="0">
      <alignment horizontal="left" vertical="center" indent="1"/>
    </xf>
    <xf numFmtId="0" fontId="24" fillId="28" borderId="112" applyNumberFormat="0" applyAlignment="0" applyProtection="0"/>
    <xf numFmtId="0" fontId="29" fillId="0" borderId="120" applyNumberFormat="0" applyFill="0" applyAlignment="0" applyProtection="0"/>
    <xf numFmtId="4" fontId="45" fillId="35" borderId="184" applyNumberFormat="0" applyProtection="0">
      <alignment horizontal="right" vertical="center"/>
    </xf>
    <xf numFmtId="0" fontId="42" fillId="19" borderId="121" applyNumberFormat="0" applyAlignment="0" applyProtection="0"/>
    <xf numFmtId="0" fontId="28" fillId="0" borderId="120" applyNumberFormat="0" applyFill="0" applyAlignment="0" applyProtection="0"/>
    <xf numFmtId="4" fontId="45" fillId="71" borderId="139" applyNumberFormat="0" applyProtection="0">
      <alignment horizontal="right" vertical="center"/>
    </xf>
    <xf numFmtId="0" fontId="4" fillId="66" borderId="132" applyNumberFormat="0" applyFont="0" applyAlignment="0" applyProtection="0"/>
    <xf numFmtId="4" fontId="45" fillId="58" borderId="161" applyNumberFormat="0" applyProtection="0">
      <alignment horizontal="right" vertical="center"/>
    </xf>
    <xf numFmtId="4" fontId="45" fillId="80" borderId="117" applyNumberFormat="0" applyProtection="0">
      <alignment horizontal="left" vertical="center" indent="1"/>
    </xf>
    <xf numFmtId="4" fontId="45" fillId="21" borderId="105" applyNumberFormat="0" applyProtection="0">
      <alignment horizontal="right" vertical="center"/>
    </xf>
    <xf numFmtId="4" fontId="45" fillId="91" borderId="122" applyNumberFormat="0" applyProtection="0">
      <alignment horizontal="right" vertical="center"/>
    </xf>
    <xf numFmtId="4" fontId="45" fillId="21" borderId="135" applyNumberFormat="0" applyProtection="0">
      <alignment horizontal="left" vertical="center" indent="1"/>
    </xf>
    <xf numFmtId="4" fontId="45" fillId="91" borderId="131" applyNumberFormat="0" applyProtection="0">
      <alignment horizontal="right" vertical="center"/>
    </xf>
    <xf numFmtId="0" fontId="42" fillId="19" borderId="130" applyNumberFormat="0" applyAlignment="0" applyProtection="0"/>
    <xf numFmtId="0" fontId="27" fillId="19" borderId="147" applyNumberFormat="0" applyAlignment="0" applyProtection="0"/>
    <xf numFmtId="4" fontId="45" fillId="80" borderId="109" applyNumberFormat="0" applyProtection="0">
      <alignment horizontal="left" vertical="center" indent="1"/>
    </xf>
    <xf numFmtId="4" fontId="45" fillId="22" borderId="105" applyNumberFormat="0" applyProtection="0">
      <alignment horizontal="right" vertical="center"/>
    </xf>
    <xf numFmtId="4" fontId="45" fillId="29" borderId="105" applyNumberFormat="0" applyProtection="0">
      <alignment horizontal="right" vertical="center"/>
    </xf>
    <xf numFmtId="4" fontId="45" fillId="26" borderId="105" applyNumberFormat="0" applyProtection="0">
      <alignment horizontal="right" vertical="center"/>
    </xf>
    <xf numFmtId="0" fontId="4" fillId="66" borderId="123" applyNumberFormat="0" applyFont="0" applyAlignment="0" applyProtection="0"/>
    <xf numFmtId="4" fontId="4" fillId="31" borderId="109" applyNumberFormat="0" applyProtection="0">
      <alignment horizontal="left" vertical="center" indent="1"/>
    </xf>
    <xf numFmtId="4" fontId="45" fillId="35" borderId="157" applyNumberFormat="0" applyProtection="0">
      <alignment horizontal="right" vertical="center"/>
    </xf>
    <xf numFmtId="0" fontId="4" fillId="66" borderId="167" applyNumberFormat="0" applyFont="0" applyAlignment="0" applyProtection="0"/>
    <xf numFmtId="0" fontId="46" fillId="28" borderId="115" applyNumberFormat="0" applyAlignment="0" applyProtection="0"/>
    <xf numFmtId="0" fontId="27" fillId="19" borderId="112" applyNumberFormat="0" applyAlignment="0" applyProtection="0"/>
    <xf numFmtId="0" fontId="4" fillId="66" borderId="123" applyNumberFormat="0" applyFont="0" applyAlignment="0" applyProtection="0"/>
    <xf numFmtId="0" fontId="42" fillId="19" borderId="112" applyNumberFormat="0" applyAlignment="0" applyProtection="0"/>
    <xf numFmtId="4" fontId="45" fillId="15" borderId="148" applyNumberFormat="0" applyProtection="0">
      <alignment horizontal="right" vertical="center"/>
    </xf>
    <xf numFmtId="4" fontId="45" fillId="21" borderId="113" applyNumberFormat="0" applyProtection="0">
      <alignment horizontal="right" vertical="center"/>
    </xf>
    <xf numFmtId="4" fontId="55" fillId="91" borderId="148" applyNumberFormat="0" applyProtection="0">
      <alignment horizontal="right" vertical="center"/>
    </xf>
    <xf numFmtId="4" fontId="45" fillId="65" borderId="113" applyNumberFormat="0" applyProtection="0">
      <alignment vertical="center"/>
    </xf>
    <xf numFmtId="0" fontId="24" fillId="28" borderId="138" applyNumberFormat="0" applyAlignment="0" applyProtection="0"/>
    <xf numFmtId="4" fontId="45" fillId="20" borderId="109" applyNumberFormat="0" applyProtection="0">
      <alignment horizontal="left" vertical="center" indent="1"/>
    </xf>
    <xf numFmtId="4" fontId="45" fillId="26" borderId="113" applyNumberFormat="0" applyProtection="0">
      <alignment horizontal="right" vertical="center"/>
    </xf>
    <xf numFmtId="0" fontId="4" fillId="66" borderId="140" applyNumberFormat="0" applyFont="0" applyAlignment="0" applyProtection="0"/>
    <xf numFmtId="4" fontId="53" fillId="93" borderId="109" applyNumberFormat="0" applyProtection="0">
      <alignment horizontal="left" vertical="center" indent="1"/>
    </xf>
    <xf numFmtId="4" fontId="4" fillId="31" borderId="117" applyNumberFormat="0" applyProtection="0">
      <alignment horizontal="left" vertical="center" indent="1"/>
    </xf>
    <xf numFmtId="4" fontId="45" fillId="65" borderId="122" applyNumberFormat="0" applyProtection="0">
      <alignment vertical="center"/>
    </xf>
    <xf numFmtId="0" fontId="23" fillId="28" borderId="130" applyNumberFormat="0" applyAlignment="0" applyProtection="0"/>
    <xf numFmtId="0" fontId="4" fillId="66" borderId="106" applyNumberFormat="0" applyFont="0" applyAlignment="0" applyProtection="0"/>
    <xf numFmtId="0" fontId="21" fillId="28" borderId="133" applyNumberFormat="0" applyAlignment="0" applyProtection="0"/>
    <xf numFmtId="0" fontId="45" fillId="20" borderId="131" applyNumberFormat="0" applyProtection="0">
      <alignment horizontal="left" vertical="center" indent="1"/>
    </xf>
    <xf numFmtId="0" fontId="28" fillId="0" borderId="129" applyNumberFormat="0" applyFill="0" applyAlignment="0" applyProtection="0"/>
    <xf numFmtId="0" fontId="46" fillId="28" borderId="124" applyNumberFormat="0" applyAlignment="0" applyProtection="0"/>
    <xf numFmtId="4" fontId="45" fillId="59" borderId="148" applyNumberFormat="0" applyProtection="0">
      <alignment horizontal="right" vertical="center"/>
    </xf>
    <xf numFmtId="4" fontId="45" fillId="91" borderId="113" applyNumberFormat="0" applyProtection="0">
      <alignment horizontal="right" vertical="center"/>
    </xf>
    <xf numFmtId="4" fontId="45" fillId="0" borderId="113" applyNumberFormat="0" applyProtection="0">
      <alignment horizontal="right" vertical="center"/>
    </xf>
    <xf numFmtId="0" fontId="24" fillId="28" borderId="104" applyNumberFormat="0" applyAlignment="0" applyProtection="0"/>
    <xf numFmtId="0" fontId="25" fillId="60" borderId="105" applyNumberFormat="0" applyAlignment="0" applyProtection="0"/>
    <xf numFmtId="0" fontId="21" fillId="28" borderId="124" applyNumberFormat="0" applyAlignment="0" applyProtection="0"/>
    <xf numFmtId="0" fontId="43" fillId="54" borderId="105" applyNumberFormat="0" applyAlignment="0" applyProtection="0"/>
    <xf numFmtId="0" fontId="42" fillId="19" borderId="104" applyNumberFormat="0" applyAlignment="0" applyProtection="0"/>
    <xf numFmtId="0" fontId="4" fillId="66" borderId="114" applyNumberFormat="0" applyFont="0" applyAlignment="0" applyProtection="0"/>
    <xf numFmtId="0" fontId="45" fillId="88" borderId="148" applyNumberFormat="0" applyProtection="0">
      <alignment horizontal="left" vertical="center" indent="1"/>
    </xf>
    <xf numFmtId="4" fontId="4" fillId="31" borderId="143" applyNumberFormat="0" applyProtection="0">
      <alignment horizontal="left" vertical="center" indent="1"/>
    </xf>
    <xf numFmtId="4" fontId="4" fillId="31" borderId="152" applyNumberFormat="0" applyProtection="0">
      <alignment horizontal="left" vertical="center" indent="1"/>
    </xf>
    <xf numFmtId="0" fontId="42" fillId="19" borderId="138" applyNumberFormat="0" applyAlignment="0" applyProtection="0"/>
    <xf numFmtId="4" fontId="45" fillId="58" borderId="205" applyNumberFormat="0" applyProtection="0">
      <alignment horizontal="right" vertical="center"/>
    </xf>
    <xf numFmtId="4" fontId="45" fillId="65" borderId="131" applyNumberFormat="0" applyProtection="0">
      <alignment vertical="center"/>
    </xf>
    <xf numFmtId="0" fontId="25" fillId="60" borderId="113" applyNumberFormat="0" applyAlignment="0" applyProtection="0"/>
    <xf numFmtId="4" fontId="45" fillId="21" borderId="122" applyNumberFormat="0" applyProtection="0">
      <alignment horizontal="right" vertical="center"/>
    </xf>
    <xf numFmtId="0" fontId="45" fillId="53" borderId="105" applyNumberFormat="0" applyFont="0" applyAlignment="0" applyProtection="0"/>
    <xf numFmtId="0" fontId="4" fillId="66" borderId="106" applyNumberFormat="0" applyFont="0" applyAlignment="0" applyProtection="0"/>
    <xf numFmtId="0" fontId="4" fillId="66" borderId="106" applyNumberFormat="0" applyFont="0" applyAlignment="0" applyProtection="0"/>
    <xf numFmtId="0" fontId="4" fillId="66" borderId="106" applyNumberFormat="0" applyFont="0" applyAlignment="0" applyProtection="0"/>
    <xf numFmtId="0" fontId="46" fillId="60" borderId="107" applyNumberFormat="0" applyAlignment="0" applyProtection="0"/>
    <xf numFmtId="4" fontId="45" fillId="58" borderId="135" applyNumberFormat="0" applyProtection="0">
      <alignment horizontal="right" vertical="center"/>
    </xf>
    <xf numFmtId="4" fontId="45" fillId="65" borderId="105" applyNumberFormat="0" applyProtection="0">
      <alignment vertical="center"/>
    </xf>
    <xf numFmtId="4" fontId="45" fillId="65" borderId="105" applyNumberFormat="0" applyProtection="0">
      <alignment vertical="center"/>
    </xf>
    <xf numFmtId="4" fontId="45" fillId="65" borderId="105" applyNumberFormat="0" applyProtection="0">
      <alignment vertical="center"/>
    </xf>
    <xf numFmtId="4" fontId="45" fillId="65" borderId="105" applyNumberFormat="0" applyProtection="0">
      <alignment vertical="center"/>
    </xf>
    <xf numFmtId="4" fontId="45" fillId="67" borderId="105" applyNumberFormat="0" applyProtection="0">
      <alignment horizontal="left" vertical="center" indent="1"/>
    </xf>
    <xf numFmtId="4" fontId="45" fillId="67" borderId="105" applyNumberFormat="0" applyProtection="0">
      <alignment horizontal="left" vertical="center" indent="1"/>
    </xf>
    <xf numFmtId="0" fontId="50" fillId="65" borderId="108" applyNumberFormat="0" applyProtection="0">
      <alignment horizontal="left" vertical="top" indent="1"/>
    </xf>
    <xf numFmtId="4" fontId="45" fillId="34" borderId="105" applyNumberFormat="0" applyProtection="0">
      <alignment horizontal="left" vertical="center" indent="1"/>
    </xf>
    <xf numFmtId="4" fontId="45" fillId="34" borderId="105" applyNumberFormat="0" applyProtection="0">
      <alignment horizontal="left" vertical="center" indent="1"/>
    </xf>
    <xf numFmtId="4" fontId="45" fillId="15" borderId="105" applyNumberFormat="0" applyProtection="0">
      <alignment horizontal="right" vertical="center"/>
    </xf>
    <xf numFmtId="4" fontId="45" fillId="15" borderId="105" applyNumberFormat="0" applyProtection="0">
      <alignment horizontal="right" vertical="center"/>
    </xf>
    <xf numFmtId="4" fontId="45" fillId="71" borderId="105" applyNumberFormat="0" applyProtection="0">
      <alignment horizontal="right" vertical="center"/>
    </xf>
    <xf numFmtId="4" fontId="45" fillId="71" borderId="105" applyNumberFormat="0" applyProtection="0">
      <alignment horizontal="right" vertical="center"/>
    </xf>
    <xf numFmtId="4" fontId="45" fillId="58" borderId="109" applyNumberFormat="0" applyProtection="0">
      <alignment horizontal="right" vertical="center"/>
    </xf>
    <xf numFmtId="4" fontId="45" fillId="58" borderId="109" applyNumberFormat="0" applyProtection="0">
      <alignment horizontal="right" vertical="center"/>
    </xf>
    <xf numFmtId="4" fontId="45" fillId="27" borderId="105" applyNumberFormat="0" applyProtection="0">
      <alignment horizontal="right" vertical="center"/>
    </xf>
    <xf numFmtId="4" fontId="45" fillId="27" borderId="105" applyNumberFormat="0" applyProtection="0">
      <alignment horizontal="right" vertical="center"/>
    </xf>
    <xf numFmtId="4" fontId="45" fillId="35" borderId="105" applyNumberFormat="0" applyProtection="0">
      <alignment horizontal="right" vertical="center"/>
    </xf>
    <xf numFmtId="4" fontId="45" fillId="35" borderId="105" applyNumberFormat="0" applyProtection="0">
      <alignment horizontal="right" vertical="center"/>
    </xf>
    <xf numFmtId="4" fontId="45" fillId="59" borderId="105" applyNumberFormat="0" applyProtection="0">
      <alignment horizontal="right" vertical="center"/>
    </xf>
    <xf numFmtId="4" fontId="45" fillId="59" borderId="105" applyNumberFormat="0" applyProtection="0">
      <alignment horizontal="right" vertical="center"/>
    </xf>
    <xf numFmtId="4" fontId="45" fillId="29" borderId="105" applyNumberFormat="0" applyProtection="0">
      <alignment horizontal="right" vertical="center"/>
    </xf>
    <xf numFmtId="4" fontId="45" fillId="29" borderId="105" applyNumberFormat="0" applyProtection="0">
      <alignment horizontal="right" vertical="center"/>
    </xf>
    <xf numFmtId="4" fontId="45" fillId="22" borderId="105" applyNumberFormat="0" applyProtection="0">
      <alignment horizontal="right" vertical="center"/>
    </xf>
    <xf numFmtId="4" fontId="45" fillId="22" borderId="105" applyNumberFormat="0" applyProtection="0">
      <alignment horizontal="right" vertical="center"/>
    </xf>
    <xf numFmtId="4" fontId="45" fillId="26" borderId="105" applyNumberFormat="0" applyProtection="0">
      <alignment horizontal="right" vertical="center"/>
    </xf>
    <xf numFmtId="4" fontId="45" fillId="26" borderId="105" applyNumberFormat="0" applyProtection="0">
      <alignment horizontal="right" vertical="center"/>
    </xf>
    <xf numFmtId="4" fontId="45" fillId="80" borderId="109" applyNumberFormat="0" applyProtection="0">
      <alignment horizontal="left" vertical="center" indent="1"/>
    </xf>
    <xf numFmtId="4" fontId="45" fillId="80" borderId="109" applyNumberFormat="0" applyProtection="0">
      <alignment horizontal="left" vertical="center" indent="1"/>
    </xf>
    <xf numFmtId="4" fontId="4" fillId="31" borderId="109" applyNumberFormat="0" applyProtection="0">
      <alignment horizontal="left" vertical="center" indent="1"/>
    </xf>
    <xf numFmtId="4" fontId="4" fillId="31" borderId="109" applyNumberFormat="0" applyProtection="0">
      <alignment horizontal="left" vertical="center" indent="1"/>
    </xf>
    <xf numFmtId="4" fontId="45" fillId="21" borderId="105" applyNumberFormat="0" applyProtection="0">
      <alignment horizontal="right" vertical="center"/>
    </xf>
    <xf numFmtId="4" fontId="45" fillId="21" borderId="105" applyNumberFormat="0" applyProtection="0">
      <alignment horizontal="right" vertical="center"/>
    </xf>
    <xf numFmtId="4" fontId="45" fillId="20" borderId="109" applyNumberFormat="0" applyProtection="0">
      <alignment horizontal="left" vertical="center" indent="1"/>
    </xf>
    <xf numFmtId="4" fontId="45" fillId="20" borderId="109" applyNumberFormat="0" applyProtection="0">
      <alignment horizontal="left" vertical="center" indent="1"/>
    </xf>
    <xf numFmtId="4" fontId="45" fillId="21" borderId="109" applyNumberFormat="0" applyProtection="0">
      <alignment horizontal="left" vertical="center" indent="1"/>
    </xf>
    <xf numFmtId="4" fontId="45" fillId="21" borderId="109" applyNumberFormat="0" applyProtection="0">
      <alignment horizontal="left" vertical="center" indent="1"/>
    </xf>
    <xf numFmtId="0" fontId="45" fillId="28" borderId="105" applyNumberFormat="0" applyProtection="0">
      <alignment horizontal="left" vertical="center" indent="1"/>
    </xf>
    <xf numFmtId="0" fontId="45" fillId="28" borderId="105" applyNumberFormat="0" applyProtection="0">
      <alignment horizontal="left" vertical="center" indent="1"/>
    </xf>
    <xf numFmtId="0" fontId="45" fillId="31" borderId="108" applyNumberFormat="0" applyProtection="0">
      <alignment horizontal="left" vertical="top" indent="1"/>
    </xf>
    <xf numFmtId="0" fontId="45" fillId="88" borderId="105" applyNumberFormat="0" applyProtection="0">
      <alignment horizontal="left" vertical="center" indent="1"/>
    </xf>
    <xf numFmtId="0" fontId="45" fillId="88" borderId="105" applyNumberFormat="0" applyProtection="0">
      <alignment horizontal="left" vertical="center" indent="1"/>
    </xf>
    <xf numFmtId="0" fontId="45" fillId="21" borderId="108" applyNumberFormat="0" applyProtection="0">
      <alignment horizontal="left" vertical="top" indent="1"/>
    </xf>
    <xf numFmtId="0" fontId="45" fillId="24" borderId="105" applyNumberFormat="0" applyProtection="0">
      <alignment horizontal="left" vertical="center" indent="1"/>
    </xf>
    <xf numFmtId="0" fontId="45" fillId="24" borderId="105" applyNumberFormat="0" applyProtection="0">
      <alignment horizontal="left" vertical="center" indent="1"/>
    </xf>
    <xf numFmtId="0" fontId="45" fillId="24" borderId="108" applyNumberFormat="0" applyProtection="0">
      <alignment horizontal="left" vertical="top" indent="1"/>
    </xf>
    <xf numFmtId="0" fontId="45" fillId="20" borderId="105" applyNumberFormat="0" applyProtection="0">
      <alignment horizontal="left" vertical="center" indent="1"/>
    </xf>
    <xf numFmtId="0" fontId="45" fillId="20" borderId="105" applyNumberFormat="0" applyProtection="0">
      <alignment horizontal="left" vertical="center" indent="1"/>
    </xf>
    <xf numFmtId="0" fontId="45" fillId="20" borderId="108" applyNumberFormat="0" applyProtection="0">
      <alignment horizontal="left" vertical="top" indent="1"/>
    </xf>
    <xf numFmtId="0" fontId="35" fillId="31" borderId="110" applyBorder="0"/>
    <xf numFmtId="4" fontId="52" fillId="66" borderId="108" applyNumberFormat="0" applyProtection="0">
      <alignment vertical="center"/>
    </xf>
    <xf numFmtId="4" fontId="53" fillId="93" borderId="117" applyNumberFormat="0" applyProtection="0">
      <alignment horizontal="left" vertical="center" indent="1"/>
    </xf>
    <xf numFmtId="0" fontId="45" fillId="20" borderId="125" applyNumberFormat="0" applyProtection="0">
      <alignment horizontal="left" vertical="top" indent="1"/>
    </xf>
    <xf numFmtId="4" fontId="52" fillId="28" borderId="108" applyNumberFormat="0" applyProtection="0">
      <alignment horizontal="left" vertical="center" indent="1"/>
    </xf>
    <xf numFmtId="0" fontId="52" fillId="66" borderId="108" applyNumberFormat="0" applyProtection="0">
      <alignment horizontal="left" vertical="top" indent="1"/>
    </xf>
    <xf numFmtId="4" fontId="45" fillId="0" borderId="105" applyNumberFormat="0" applyProtection="0">
      <alignment horizontal="right" vertical="center"/>
    </xf>
    <xf numFmtId="4" fontId="45" fillId="0" borderId="105" applyNumberFormat="0" applyProtection="0">
      <alignment horizontal="right" vertical="center"/>
    </xf>
    <xf numFmtId="4" fontId="45" fillId="91" borderId="105" applyNumberFormat="0" applyProtection="0">
      <alignment horizontal="right" vertical="center"/>
    </xf>
    <xf numFmtId="4" fontId="45" fillId="91" borderId="105" applyNumberFormat="0" applyProtection="0">
      <alignment horizontal="right" vertical="center"/>
    </xf>
    <xf numFmtId="4" fontId="45" fillId="34" borderId="105" applyNumberFormat="0" applyProtection="0">
      <alignment horizontal="left" vertical="center" indent="1"/>
    </xf>
    <xf numFmtId="4" fontId="45" fillId="34" borderId="105" applyNumberFormat="0" applyProtection="0">
      <alignment horizontal="left" vertical="center" indent="1"/>
    </xf>
    <xf numFmtId="4" fontId="45" fillId="34" borderId="105" applyNumberFormat="0" applyProtection="0">
      <alignment horizontal="left" vertical="center" indent="1"/>
    </xf>
    <xf numFmtId="4" fontId="45" fillId="34" borderId="105" applyNumberFormat="0" applyProtection="0">
      <alignment horizontal="left" vertical="center" indent="1"/>
    </xf>
    <xf numFmtId="0" fontId="52" fillId="21" borderId="108" applyNumberFormat="0" applyProtection="0">
      <alignment horizontal="left" vertical="top" indent="1"/>
    </xf>
    <xf numFmtId="4" fontId="53" fillId="93" borderId="109" applyNumberFormat="0" applyProtection="0">
      <alignment horizontal="left" vertical="center" indent="1"/>
    </xf>
    <xf numFmtId="4" fontId="45" fillId="21" borderId="117" applyNumberFormat="0" applyProtection="0">
      <alignment horizontal="left" vertical="center" indent="1"/>
    </xf>
    <xf numFmtId="4" fontId="45" fillId="22" borderId="113" applyNumberFormat="0" applyProtection="0">
      <alignment horizontal="right" vertical="center"/>
    </xf>
    <xf numFmtId="4" fontId="55" fillId="91" borderId="105" applyNumberFormat="0" applyProtection="0">
      <alignment horizontal="right" vertical="center"/>
    </xf>
    <xf numFmtId="4" fontId="45" fillId="65" borderId="113" applyNumberFormat="0" applyProtection="0">
      <alignment vertical="center"/>
    </xf>
    <xf numFmtId="4" fontId="45" fillId="65" borderId="113" applyNumberFormat="0" applyProtection="0">
      <alignment vertical="center"/>
    </xf>
    <xf numFmtId="0" fontId="4" fillId="66" borderId="114" applyNumberFormat="0" applyFont="0" applyAlignment="0" applyProtection="0"/>
    <xf numFmtId="0" fontId="28" fillId="0" borderId="128" applyNumberFormat="0" applyFill="0" applyAlignment="0" applyProtection="0"/>
    <xf numFmtId="4" fontId="45" fillId="21" borderId="143" applyNumberFormat="0" applyProtection="0">
      <alignment horizontal="left" vertical="center" indent="1"/>
    </xf>
    <xf numFmtId="0" fontId="4" fillId="66" borderId="185" applyNumberFormat="0" applyFont="0" applyAlignment="0" applyProtection="0"/>
    <xf numFmtId="0" fontId="45" fillId="20" borderId="160" applyNumberFormat="0" applyProtection="0">
      <alignment horizontal="left" vertical="top" indent="1"/>
    </xf>
    <xf numFmtId="4" fontId="4" fillId="31" borderId="170" applyNumberFormat="0" applyProtection="0">
      <alignment horizontal="left" vertical="center" indent="1"/>
    </xf>
    <xf numFmtId="4" fontId="45" fillId="29" borderId="131" applyNumberFormat="0" applyProtection="0">
      <alignment horizontal="right" vertical="center"/>
    </xf>
    <xf numFmtId="4" fontId="45" fillId="65" borderId="131" applyNumberFormat="0" applyProtection="0">
      <alignment vertical="center"/>
    </xf>
    <xf numFmtId="0" fontId="25" fillId="60" borderId="113" applyNumberFormat="0" applyAlignment="0" applyProtection="0"/>
    <xf numFmtId="4" fontId="45" fillId="15" borderId="131" applyNumberFormat="0" applyProtection="0">
      <alignment horizontal="right" vertical="center"/>
    </xf>
    <xf numFmtId="0" fontId="28" fillId="0" borderId="129" applyNumberFormat="0" applyFill="0" applyAlignment="0" applyProtection="0"/>
    <xf numFmtId="4" fontId="45" fillId="58" borderId="170" applyNumberFormat="0" applyProtection="0">
      <alignment horizontal="right" vertical="center"/>
    </xf>
    <xf numFmtId="0" fontId="42" fillId="19" borderId="147" applyNumberFormat="0" applyAlignment="0" applyProtection="0"/>
    <xf numFmtId="4" fontId="45" fillId="26" borderId="175" applyNumberFormat="0" applyProtection="0">
      <alignment horizontal="right" vertical="center"/>
    </xf>
    <xf numFmtId="4" fontId="45" fillId="59" borderId="131" applyNumberFormat="0" applyProtection="0">
      <alignment horizontal="right" vertical="center"/>
    </xf>
    <xf numFmtId="0" fontId="28" fillId="0" borderId="111" applyNumberFormat="0" applyFill="0" applyAlignment="0" applyProtection="0"/>
    <xf numFmtId="0" fontId="46" fillId="28" borderId="107" applyNumberFormat="0" applyAlignment="0" applyProtection="0"/>
    <xf numFmtId="0" fontId="4" fillId="66" borderId="132" applyNumberFormat="0" applyFont="0" applyAlignment="0" applyProtection="0"/>
    <xf numFmtId="0" fontId="45" fillId="28" borderId="122" applyNumberFormat="0" applyProtection="0">
      <alignment horizontal="left" vertical="center" indent="1"/>
    </xf>
    <xf numFmtId="4" fontId="4" fillId="31" borderId="117" applyNumberFormat="0" applyProtection="0">
      <alignment horizontal="left" vertical="center" indent="1"/>
    </xf>
    <xf numFmtId="4" fontId="45" fillId="15" borderId="139" applyNumberFormat="0" applyProtection="0">
      <alignment horizontal="right" vertical="center"/>
    </xf>
    <xf numFmtId="0" fontId="28" fillId="0" borderId="120" applyNumberFormat="0" applyFill="0" applyAlignment="0" applyProtection="0"/>
    <xf numFmtId="4" fontId="45" fillId="58" borderId="126" applyNumberFormat="0" applyProtection="0">
      <alignment horizontal="right" vertical="center"/>
    </xf>
    <xf numFmtId="0" fontId="24" fillId="28" borderId="104" applyNumberFormat="0" applyAlignment="0" applyProtection="0"/>
    <xf numFmtId="0" fontId="24" fillId="28" borderId="104" applyNumberFormat="0" applyAlignment="0" applyProtection="0"/>
    <xf numFmtId="0" fontId="24" fillId="28" borderId="104" applyNumberFormat="0" applyAlignment="0" applyProtection="0"/>
    <xf numFmtId="0" fontId="24" fillId="28" borderId="104" applyNumberFormat="0" applyAlignment="0" applyProtection="0"/>
    <xf numFmtId="0" fontId="24" fillId="28" borderId="104" applyNumberFormat="0" applyAlignment="0" applyProtection="0"/>
    <xf numFmtId="0" fontId="24" fillId="28" borderId="104" applyNumberFormat="0" applyAlignment="0" applyProtection="0"/>
    <xf numFmtId="0" fontId="24" fillId="28" borderId="104" applyNumberFormat="0" applyAlignment="0" applyProtection="0"/>
    <xf numFmtId="0" fontId="24" fillId="28" borderId="104" applyNumberFormat="0" applyAlignment="0" applyProtection="0"/>
    <xf numFmtId="0" fontId="24" fillId="28" borderId="104" applyNumberFormat="0" applyAlignment="0" applyProtection="0"/>
    <xf numFmtId="0" fontId="25" fillId="60" borderId="105" applyNumberFormat="0" applyAlignment="0" applyProtection="0"/>
    <xf numFmtId="0" fontId="25" fillId="60" borderId="105" applyNumberFormat="0" applyAlignment="0" applyProtection="0"/>
    <xf numFmtId="0" fontId="25" fillId="60" borderId="105" applyNumberFormat="0" applyAlignment="0" applyProtection="0"/>
    <xf numFmtId="0" fontId="25" fillId="60" borderId="105" applyNumberFormat="0" applyAlignment="0" applyProtection="0"/>
    <xf numFmtId="0" fontId="25" fillId="60" borderId="105" applyNumberFormat="0" applyAlignment="0" applyProtection="0"/>
    <xf numFmtId="0" fontId="25" fillId="60" borderId="105" applyNumberFormat="0" applyAlignment="0" applyProtection="0"/>
    <xf numFmtId="0" fontId="25" fillId="60" borderId="105" applyNumberFormat="0" applyAlignment="0" applyProtection="0"/>
    <xf numFmtId="0" fontId="25" fillId="60" borderId="105" applyNumberFormat="0" applyAlignment="0" applyProtection="0"/>
    <xf numFmtId="4" fontId="45" fillId="71" borderId="122" applyNumberFormat="0" applyProtection="0">
      <alignment horizontal="right" vertical="center"/>
    </xf>
    <xf numFmtId="4" fontId="45" fillId="65" borderId="122" applyNumberFormat="0" applyProtection="0">
      <alignment vertical="center"/>
    </xf>
    <xf numFmtId="0" fontId="4" fillId="66" borderId="132" applyNumberFormat="0" applyFont="0" applyAlignment="0" applyProtection="0"/>
    <xf numFmtId="0" fontId="43" fillId="54" borderId="105" applyNumberFormat="0" applyAlignment="0" applyProtection="0"/>
    <xf numFmtId="0" fontId="43" fillId="54" borderId="105" applyNumberFormat="0" applyAlignment="0" applyProtection="0"/>
    <xf numFmtId="0" fontId="43" fillId="54" borderId="105" applyNumberFormat="0" applyAlignment="0" applyProtection="0"/>
    <xf numFmtId="0" fontId="43" fillId="54" borderId="105" applyNumberFormat="0" applyAlignment="0" applyProtection="0"/>
    <xf numFmtId="0" fontId="43" fillId="54" borderId="105" applyNumberFormat="0" applyAlignment="0" applyProtection="0"/>
    <xf numFmtId="0" fontId="43" fillId="54" borderId="105" applyNumberFormat="0" applyAlignment="0" applyProtection="0"/>
    <xf numFmtId="0" fontId="43" fillId="54" borderId="105" applyNumberFormat="0" applyAlignment="0" applyProtection="0"/>
    <xf numFmtId="0" fontId="43" fillId="54" borderId="105" applyNumberFormat="0" applyAlignment="0" applyProtection="0"/>
    <xf numFmtId="0" fontId="42" fillId="19" borderId="104" applyNumberFormat="0" applyAlignment="0" applyProtection="0"/>
    <xf numFmtId="0" fontId="42" fillId="19" borderId="104" applyNumberFormat="0" applyAlignment="0" applyProtection="0"/>
    <xf numFmtId="0" fontId="42" fillId="19" borderId="104" applyNumberFormat="0" applyAlignment="0" applyProtection="0"/>
    <xf numFmtId="0" fontId="42" fillId="19" borderId="104" applyNumberFormat="0" applyAlignment="0" applyProtection="0"/>
    <xf numFmtId="0" fontId="42" fillId="19" borderId="104" applyNumberFormat="0" applyAlignment="0" applyProtection="0"/>
    <xf numFmtId="0" fontId="42" fillId="19" borderId="104" applyNumberFormat="0" applyAlignment="0" applyProtection="0"/>
    <xf numFmtId="0" fontId="42" fillId="19" borderId="104" applyNumberFormat="0" applyAlignment="0" applyProtection="0"/>
    <xf numFmtId="0" fontId="42" fillId="19" borderId="104" applyNumberFormat="0" applyAlignment="0" applyProtection="0"/>
    <xf numFmtId="0" fontId="42" fillId="19" borderId="104" applyNumberFormat="0" applyAlignment="0" applyProtection="0"/>
    <xf numFmtId="0" fontId="42" fillId="19" borderId="112" applyNumberFormat="0" applyAlignment="0" applyProtection="0"/>
    <xf numFmtId="0" fontId="45" fillId="53" borderId="105" applyNumberFormat="0" applyFont="0" applyAlignment="0" applyProtection="0"/>
    <xf numFmtId="0" fontId="45" fillId="53" borderId="105" applyNumberFormat="0" applyFont="0" applyAlignment="0" applyProtection="0"/>
    <xf numFmtId="0" fontId="45" fillId="53" borderId="105" applyNumberFormat="0" applyFont="0" applyAlignment="0" applyProtection="0"/>
    <xf numFmtId="0" fontId="45" fillId="53" borderId="105" applyNumberFormat="0" applyFont="0" applyAlignment="0" applyProtection="0"/>
    <xf numFmtId="0" fontId="45" fillId="53" borderId="105" applyNumberFormat="0" applyFont="0" applyAlignment="0" applyProtection="0"/>
    <xf numFmtId="0" fontId="45" fillId="53" borderId="105" applyNumberFormat="0" applyFont="0" applyAlignment="0" applyProtection="0"/>
    <xf numFmtId="0" fontId="45" fillId="53" borderId="105" applyNumberFormat="0" applyFont="0" applyAlignment="0" applyProtection="0"/>
    <xf numFmtId="0" fontId="45" fillId="53" borderId="105" applyNumberFormat="0" applyFont="0" applyAlignment="0" applyProtection="0"/>
    <xf numFmtId="0" fontId="4" fillId="66" borderId="106" applyNumberFormat="0" applyFont="0" applyAlignment="0" applyProtection="0"/>
    <xf numFmtId="0" fontId="4" fillId="66" borderId="106" applyNumberFormat="0" applyFont="0" applyAlignment="0" applyProtection="0"/>
    <xf numFmtId="0" fontId="4" fillId="66" borderId="106" applyNumberFormat="0" applyFont="0" applyAlignment="0" applyProtection="0"/>
    <xf numFmtId="0" fontId="4" fillId="66" borderId="106" applyNumberFormat="0" applyFont="0" applyAlignment="0" applyProtection="0"/>
    <xf numFmtId="0" fontId="4" fillId="66" borderId="106" applyNumberFormat="0" applyFont="0" applyAlignment="0" applyProtection="0"/>
    <xf numFmtId="0" fontId="4" fillId="66" borderId="106" applyNumberFormat="0" applyFont="0" applyAlignment="0" applyProtection="0"/>
    <xf numFmtId="0" fontId="4" fillId="66" borderId="106" applyNumberFormat="0" applyFont="0" applyAlignment="0" applyProtection="0"/>
    <xf numFmtId="0" fontId="4" fillId="66" borderId="106" applyNumberFormat="0" applyFont="0" applyAlignment="0" applyProtection="0"/>
    <xf numFmtId="0" fontId="4" fillId="66" borderId="106" applyNumberFormat="0" applyFont="0" applyAlignment="0" applyProtection="0"/>
    <xf numFmtId="0" fontId="4" fillId="66" borderId="106" applyNumberFormat="0" applyFont="0" applyAlignment="0" applyProtection="0"/>
    <xf numFmtId="0" fontId="4" fillId="66" borderId="106" applyNumberFormat="0" applyFont="0" applyAlignment="0" applyProtection="0"/>
    <xf numFmtId="0" fontId="4" fillId="66" borderId="106" applyNumberFormat="0" applyFont="0" applyAlignment="0" applyProtection="0"/>
    <xf numFmtId="0" fontId="4" fillId="66" borderId="106" applyNumberFormat="0" applyFont="0" applyAlignment="0" applyProtection="0"/>
    <xf numFmtId="0" fontId="4" fillId="66" borderId="106" applyNumberFormat="0" applyFont="0" applyAlignment="0" applyProtection="0"/>
    <xf numFmtId="0" fontId="4" fillId="66" borderId="106" applyNumberFormat="0" applyFont="0" applyAlignment="0" applyProtection="0"/>
    <xf numFmtId="0" fontId="46" fillId="60" borderId="107" applyNumberFormat="0" applyAlignment="0" applyProtection="0"/>
    <xf numFmtId="0" fontId="46" fillId="60" borderId="107" applyNumberFormat="0" applyAlignment="0" applyProtection="0"/>
    <xf numFmtId="0" fontId="46" fillId="60" borderId="107" applyNumberFormat="0" applyAlignment="0" applyProtection="0"/>
    <xf numFmtId="0" fontId="46" fillId="60" borderId="107" applyNumberFormat="0" applyAlignment="0" applyProtection="0"/>
    <xf numFmtId="0" fontId="46" fillId="60" borderId="107" applyNumberFormat="0" applyAlignment="0" applyProtection="0"/>
    <xf numFmtId="0" fontId="46" fillId="60" borderId="107" applyNumberFormat="0" applyAlignment="0" applyProtection="0"/>
    <xf numFmtId="0" fontId="46" fillId="60" borderId="107" applyNumberFormat="0" applyAlignment="0" applyProtection="0"/>
    <xf numFmtId="0" fontId="46" fillId="60" borderId="107" applyNumberFormat="0" applyAlignment="0" applyProtection="0"/>
    <xf numFmtId="4" fontId="15" fillId="67" borderId="107" applyNumberFormat="0" applyProtection="0">
      <alignment vertical="center"/>
    </xf>
    <xf numFmtId="4" fontId="45" fillId="65" borderId="105" applyNumberFormat="0" applyProtection="0">
      <alignment vertical="center"/>
    </xf>
    <xf numFmtId="4" fontId="45" fillId="65" borderId="105" applyNumberFormat="0" applyProtection="0">
      <alignment vertical="center"/>
    </xf>
    <xf numFmtId="4" fontId="45" fillId="65" borderId="105" applyNumberFormat="0" applyProtection="0">
      <alignment vertical="center"/>
    </xf>
    <xf numFmtId="4" fontId="45" fillId="65" borderId="105" applyNumberFormat="0" applyProtection="0">
      <alignment vertical="center"/>
    </xf>
    <xf numFmtId="4" fontId="45" fillId="65" borderId="105" applyNumberFormat="0" applyProtection="0">
      <alignment vertical="center"/>
    </xf>
    <xf numFmtId="4" fontId="45" fillId="65" borderId="105" applyNumberFormat="0" applyProtection="0">
      <alignment vertical="center"/>
    </xf>
    <xf numFmtId="4" fontId="45" fillId="65" borderId="105" applyNumberFormat="0" applyProtection="0">
      <alignment vertical="center"/>
    </xf>
    <xf numFmtId="4" fontId="45" fillId="65" borderId="105" applyNumberFormat="0" applyProtection="0">
      <alignment vertical="center"/>
    </xf>
    <xf numFmtId="4" fontId="45" fillId="65" borderId="105" applyNumberFormat="0" applyProtection="0">
      <alignment vertical="center"/>
    </xf>
    <xf numFmtId="4" fontId="45" fillId="65" borderId="105" applyNumberFormat="0" applyProtection="0">
      <alignment vertical="center"/>
    </xf>
    <xf numFmtId="4" fontId="45" fillId="65" borderId="105" applyNumberFormat="0" applyProtection="0">
      <alignment vertical="center"/>
    </xf>
    <xf numFmtId="4" fontId="45" fillId="65" borderId="105" applyNumberFormat="0" applyProtection="0">
      <alignment vertical="center"/>
    </xf>
    <xf numFmtId="4" fontId="45" fillId="65" borderId="105" applyNumberFormat="0" applyProtection="0">
      <alignment vertical="center"/>
    </xf>
    <xf numFmtId="4" fontId="45" fillId="65" borderId="105" applyNumberFormat="0" applyProtection="0">
      <alignment vertical="center"/>
    </xf>
    <xf numFmtId="4" fontId="45" fillId="65" borderId="105" applyNumberFormat="0" applyProtection="0">
      <alignment vertical="center"/>
    </xf>
    <xf numFmtId="4" fontId="45" fillId="65" borderId="105" applyNumberFormat="0" applyProtection="0">
      <alignment vertical="center"/>
    </xf>
    <xf numFmtId="4" fontId="45" fillId="65" borderId="105" applyNumberFormat="0" applyProtection="0">
      <alignment vertical="center"/>
    </xf>
    <xf numFmtId="4" fontId="45" fillId="65" borderId="105" applyNumberFormat="0" applyProtection="0">
      <alignment vertical="center"/>
    </xf>
    <xf numFmtId="4" fontId="48" fillId="67" borderId="107" applyNumberFormat="0" applyProtection="0">
      <alignment vertical="center"/>
    </xf>
    <xf numFmtId="4" fontId="45" fillId="65" borderId="105" applyNumberFormat="0" applyProtection="0">
      <alignment vertical="center"/>
    </xf>
    <xf numFmtId="4" fontId="45" fillId="65" borderId="105" applyNumberFormat="0" applyProtection="0">
      <alignment vertical="center"/>
    </xf>
    <xf numFmtId="4" fontId="45" fillId="65" borderId="105" applyNumberFormat="0" applyProtection="0">
      <alignment vertical="center"/>
    </xf>
    <xf numFmtId="4" fontId="45" fillId="65" borderId="105" applyNumberFormat="0" applyProtection="0">
      <alignment vertical="center"/>
    </xf>
    <xf numFmtId="4" fontId="45" fillId="65" borderId="105" applyNumberFormat="0" applyProtection="0">
      <alignment vertical="center"/>
    </xf>
    <xf numFmtId="4" fontId="45" fillId="65" borderId="105" applyNumberFormat="0" applyProtection="0">
      <alignment vertical="center"/>
    </xf>
    <xf numFmtId="4" fontId="45" fillId="65" borderId="105" applyNumberFormat="0" applyProtection="0">
      <alignment vertical="center"/>
    </xf>
    <xf numFmtId="4" fontId="45" fillId="65" borderId="105" applyNumberFormat="0" applyProtection="0">
      <alignment vertical="center"/>
    </xf>
    <xf numFmtId="4" fontId="45" fillId="65" borderId="105" applyNumberFormat="0" applyProtection="0">
      <alignment vertical="center"/>
    </xf>
    <xf numFmtId="4" fontId="45" fillId="65" borderId="105" applyNumberFormat="0" applyProtection="0">
      <alignment vertical="center"/>
    </xf>
    <xf numFmtId="4" fontId="45" fillId="65" borderId="105" applyNumberFormat="0" applyProtection="0">
      <alignment vertical="center"/>
    </xf>
    <xf numFmtId="4" fontId="45" fillId="65" borderId="105" applyNumberFormat="0" applyProtection="0">
      <alignment vertical="center"/>
    </xf>
    <xf numFmtId="4" fontId="45" fillId="65" borderId="105" applyNumberFormat="0" applyProtection="0">
      <alignment vertical="center"/>
    </xf>
    <xf numFmtId="4" fontId="45" fillId="65" borderId="105" applyNumberFormat="0" applyProtection="0">
      <alignment vertical="center"/>
    </xf>
    <xf numFmtId="4" fontId="45" fillId="65" borderId="105" applyNumberFormat="0" applyProtection="0">
      <alignment vertical="center"/>
    </xf>
    <xf numFmtId="4" fontId="45" fillId="65" borderId="105" applyNumberFormat="0" applyProtection="0">
      <alignment vertical="center"/>
    </xf>
    <xf numFmtId="4" fontId="45" fillId="65" borderId="105" applyNumberFormat="0" applyProtection="0">
      <alignment vertical="center"/>
    </xf>
    <xf numFmtId="4" fontId="45" fillId="65" borderId="105" applyNumberFormat="0" applyProtection="0">
      <alignment vertical="center"/>
    </xf>
    <xf numFmtId="4" fontId="15" fillId="67" borderId="107" applyNumberFormat="0" applyProtection="0">
      <alignment horizontal="left" vertical="center" indent="1"/>
    </xf>
    <xf numFmtId="4" fontId="45" fillId="67" borderId="105" applyNumberFormat="0" applyProtection="0">
      <alignment horizontal="left" vertical="center" indent="1"/>
    </xf>
    <xf numFmtId="4" fontId="45" fillId="67" borderId="105" applyNumberFormat="0" applyProtection="0">
      <alignment horizontal="left" vertical="center" indent="1"/>
    </xf>
    <xf numFmtId="4" fontId="45" fillId="67" borderId="105" applyNumberFormat="0" applyProtection="0">
      <alignment horizontal="left" vertical="center" indent="1"/>
    </xf>
    <xf numFmtId="4" fontId="45" fillId="67" borderId="105" applyNumberFormat="0" applyProtection="0">
      <alignment horizontal="left" vertical="center" indent="1"/>
    </xf>
    <xf numFmtId="4" fontId="45" fillId="67" borderId="105" applyNumberFormat="0" applyProtection="0">
      <alignment horizontal="left" vertical="center" indent="1"/>
    </xf>
    <xf numFmtId="4" fontId="45" fillId="67" borderId="105" applyNumberFormat="0" applyProtection="0">
      <alignment horizontal="left" vertical="center" indent="1"/>
    </xf>
    <xf numFmtId="4" fontId="45" fillId="67" borderId="105" applyNumberFormat="0" applyProtection="0">
      <alignment horizontal="left" vertical="center" indent="1"/>
    </xf>
    <xf numFmtId="4" fontId="45" fillId="67" borderId="105" applyNumberFormat="0" applyProtection="0">
      <alignment horizontal="left" vertical="center" indent="1"/>
    </xf>
    <xf numFmtId="4" fontId="45" fillId="67" borderId="105" applyNumberFormat="0" applyProtection="0">
      <alignment horizontal="left" vertical="center" indent="1"/>
    </xf>
    <xf numFmtId="4" fontId="45" fillId="67" borderId="105" applyNumberFormat="0" applyProtection="0">
      <alignment horizontal="left" vertical="center" indent="1"/>
    </xf>
    <xf numFmtId="4" fontId="45" fillId="67" borderId="105" applyNumberFormat="0" applyProtection="0">
      <alignment horizontal="left" vertical="center" indent="1"/>
    </xf>
    <xf numFmtId="4" fontId="45" fillId="67" borderId="105" applyNumberFormat="0" applyProtection="0">
      <alignment horizontal="left" vertical="center" indent="1"/>
    </xf>
    <xf numFmtId="4" fontId="45" fillId="67" borderId="105" applyNumberFormat="0" applyProtection="0">
      <alignment horizontal="left" vertical="center" indent="1"/>
    </xf>
    <xf numFmtId="4" fontId="45" fillId="67" borderId="105" applyNumberFormat="0" applyProtection="0">
      <alignment horizontal="left" vertical="center" indent="1"/>
    </xf>
    <xf numFmtId="4" fontId="45" fillId="67" borderId="105" applyNumberFormat="0" applyProtection="0">
      <alignment horizontal="left" vertical="center" indent="1"/>
    </xf>
    <xf numFmtId="4" fontId="45" fillId="67" borderId="105" applyNumberFormat="0" applyProtection="0">
      <alignment horizontal="left" vertical="center" indent="1"/>
    </xf>
    <xf numFmtId="4" fontId="45" fillId="67" borderId="105" applyNumberFormat="0" applyProtection="0">
      <alignment horizontal="left" vertical="center" indent="1"/>
    </xf>
    <xf numFmtId="4" fontId="45" fillId="67" borderId="105" applyNumberFormat="0" applyProtection="0">
      <alignment horizontal="left" vertical="center" indent="1"/>
    </xf>
    <xf numFmtId="4" fontId="15" fillId="67" borderId="107" applyNumberFormat="0" applyProtection="0">
      <alignment horizontal="left" vertical="center" indent="1"/>
    </xf>
    <xf numFmtId="0" fontId="50" fillId="65" borderId="108" applyNumberFormat="0" applyProtection="0">
      <alignment horizontal="left" vertical="top" indent="1"/>
    </xf>
    <xf numFmtId="0" fontId="50" fillId="65" borderId="108" applyNumberFormat="0" applyProtection="0">
      <alignment horizontal="left" vertical="top" indent="1"/>
    </xf>
    <xf numFmtId="0" fontId="50" fillId="65" borderId="108" applyNumberFormat="0" applyProtection="0">
      <alignment horizontal="left" vertical="top" indent="1"/>
    </xf>
    <xf numFmtId="0" fontId="50" fillId="65" borderId="108" applyNumberFormat="0" applyProtection="0">
      <alignment horizontal="left" vertical="top" indent="1"/>
    </xf>
    <xf numFmtId="0" fontId="50" fillId="65" borderId="108" applyNumberFormat="0" applyProtection="0">
      <alignment horizontal="left" vertical="top" indent="1"/>
    </xf>
    <xf numFmtId="0" fontId="50" fillId="65" borderId="108" applyNumberFormat="0" applyProtection="0">
      <alignment horizontal="left" vertical="top" indent="1"/>
    </xf>
    <xf numFmtId="0" fontId="50" fillId="65" borderId="108" applyNumberFormat="0" applyProtection="0">
      <alignment horizontal="left" vertical="top" indent="1"/>
    </xf>
    <xf numFmtId="0" fontId="50" fillId="65" borderId="108" applyNumberFormat="0" applyProtection="0">
      <alignment horizontal="left" vertical="top" indent="1"/>
    </xf>
    <xf numFmtId="0" fontId="50" fillId="65" borderId="108" applyNumberFormat="0" applyProtection="0">
      <alignment horizontal="left" vertical="top" indent="1"/>
    </xf>
    <xf numFmtId="0" fontId="50" fillId="65" borderId="108" applyNumberFormat="0" applyProtection="0">
      <alignment horizontal="left" vertical="top" indent="1"/>
    </xf>
    <xf numFmtId="4" fontId="45" fillId="69" borderId="105" applyNumberFormat="0" applyBorder="0" applyProtection="0">
      <alignment horizontal="left" vertical="center" indent="1"/>
    </xf>
    <xf numFmtId="4" fontId="45" fillId="34" borderId="105" applyNumberFormat="0" applyProtection="0">
      <alignment horizontal="left" vertical="center" indent="1"/>
    </xf>
    <xf numFmtId="4" fontId="45" fillId="34" borderId="105" applyNumberFormat="0" applyProtection="0">
      <alignment horizontal="left" vertical="center" indent="1"/>
    </xf>
    <xf numFmtId="4" fontId="45" fillId="34" borderId="105" applyNumberFormat="0" applyProtection="0">
      <alignment horizontal="left" vertical="center" indent="1"/>
    </xf>
    <xf numFmtId="4" fontId="45" fillId="34" borderId="105" applyNumberFormat="0" applyProtection="0">
      <alignment horizontal="left" vertical="center" indent="1"/>
    </xf>
    <xf numFmtId="4" fontId="45" fillId="34" borderId="105" applyNumberFormat="0" applyProtection="0">
      <alignment horizontal="left" vertical="center" indent="1"/>
    </xf>
    <xf numFmtId="4" fontId="45" fillId="34" borderId="105" applyNumberFormat="0" applyProtection="0">
      <alignment horizontal="left" vertical="center" indent="1"/>
    </xf>
    <xf numFmtId="4" fontId="45" fillId="34" borderId="105" applyNumberFormat="0" applyProtection="0">
      <alignment horizontal="left" vertical="center" indent="1"/>
    </xf>
    <xf numFmtId="4" fontId="45" fillId="34" borderId="105" applyNumberFormat="0" applyProtection="0">
      <alignment horizontal="left" vertical="center" indent="1"/>
    </xf>
    <xf numFmtId="4" fontId="45" fillId="34" borderId="105" applyNumberFormat="0" applyProtection="0">
      <alignment horizontal="left" vertical="center" indent="1"/>
    </xf>
    <xf numFmtId="4" fontId="45" fillId="34" borderId="105" applyNumberFormat="0" applyProtection="0">
      <alignment horizontal="left" vertical="center" indent="1"/>
    </xf>
    <xf numFmtId="4" fontId="45" fillId="34" borderId="105" applyNumberFormat="0" applyProtection="0">
      <alignment horizontal="left" vertical="center" indent="1"/>
    </xf>
    <xf numFmtId="4" fontId="45" fillId="34" borderId="105" applyNumberFormat="0" applyProtection="0">
      <alignment horizontal="left" vertical="center" indent="1"/>
    </xf>
    <xf numFmtId="4" fontId="45" fillId="34" borderId="105" applyNumberFormat="0" applyProtection="0">
      <alignment horizontal="left" vertical="center" indent="1"/>
    </xf>
    <xf numFmtId="4" fontId="45" fillId="34" borderId="105" applyNumberFormat="0" applyProtection="0">
      <alignment horizontal="left" vertical="center" indent="1"/>
    </xf>
    <xf numFmtId="4" fontId="45" fillId="34" borderId="105" applyNumberFormat="0" applyProtection="0">
      <alignment horizontal="left" vertical="center" indent="1"/>
    </xf>
    <xf numFmtId="4" fontId="45" fillId="34" borderId="105" applyNumberFormat="0" applyProtection="0">
      <alignment horizontal="left" vertical="center" indent="1"/>
    </xf>
    <xf numFmtId="4" fontId="45" fillId="34" borderId="105" applyNumberFormat="0" applyProtection="0">
      <alignment horizontal="left" vertical="center" indent="1"/>
    </xf>
    <xf numFmtId="4" fontId="45" fillId="34" borderId="105" applyNumberFormat="0" applyProtection="0">
      <alignment horizontal="left" vertical="center" indent="1"/>
    </xf>
    <xf numFmtId="4" fontId="15" fillId="70" borderId="107" applyNumberFormat="0" applyProtection="0">
      <alignment horizontal="right" vertical="center"/>
    </xf>
    <xf numFmtId="4" fontId="45" fillId="15" borderId="105" applyNumberFormat="0" applyProtection="0">
      <alignment horizontal="right" vertical="center"/>
    </xf>
    <xf numFmtId="4" fontId="45" fillId="15" borderId="105" applyNumberFormat="0" applyProtection="0">
      <alignment horizontal="right" vertical="center"/>
    </xf>
    <xf numFmtId="4" fontId="45" fillId="15" borderId="105" applyNumberFormat="0" applyProtection="0">
      <alignment horizontal="right" vertical="center"/>
    </xf>
    <xf numFmtId="4" fontId="45" fillId="15" borderId="105" applyNumberFormat="0" applyProtection="0">
      <alignment horizontal="right" vertical="center"/>
    </xf>
    <xf numFmtId="4" fontId="45" fillId="15" borderId="105" applyNumberFormat="0" applyProtection="0">
      <alignment horizontal="right" vertical="center"/>
    </xf>
    <xf numFmtId="4" fontId="45" fillId="15" borderId="105" applyNumberFormat="0" applyProtection="0">
      <alignment horizontal="right" vertical="center"/>
    </xf>
    <xf numFmtId="4" fontId="45" fillId="15" borderId="105" applyNumberFormat="0" applyProtection="0">
      <alignment horizontal="right" vertical="center"/>
    </xf>
    <xf numFmtId="4" fontId="45" fillId="15" borderId="105" applyNumberFormat="0" applyProtection="0">
      <alignment horizontal="right" vertical="center"/>
    </xf>
    <xf numFmtId="4" fontId="45" fillId="15" borderId="105" applyNumberFormat="0" applyProtection="0">
      <alignment horizontal="right" vertical="center"/>
    </xf>
    <xf numFmtId="4" fontId="45" fillId="15" borderId="105" applyNumberFormat="0" applyProtection="0">
      <alignment horizontal="right" vertical="center"/>
    </xf>
    <xf numFmtId="4" fontId="45" fillId="15" borderId="105" applyNumberFormat="0" applyProtection="0">
      <alignment horizontal="right" vertical="center"/>
    </xf>
    <xf numFmtId="4" fontId="45" fillId="15" borderId="105" applyNumberFormat="0" applyProtection="0">
      <alignment horizontal="right" vertical="center"/>
    </xf>
    <xf numFmtId="4" fontId="45" fillId="15" borderId="105" applyNumberFormat="0" applyProtection="0">
      <alignment horizontal="right" vertical="center"/>
    </xf>
    <xf numFmtId="4" fontId="45" fillId="15" borderId="105" applyNumberFormat="0" applyProtection="0">
      <alignment horizontal="right" vertical="center"/>
    </xf>
    <xf numFmtId="4" fontId="45" fillId="15" borderId="105" applyNumberFormat="0" applyProtection="0">
      <alignment horizontal="right" vertical="center"/>
    </xf>
    <xf numFmtId="4" fontId="45" fillId="15" borderId="105" applyNumberFormat="0" applyProtection="0">
      <alignment horizontal="right" vertical="center"/>
    </xf>
    <xf numFmtId="4" fontId="45" fillId="15" borderId="105" applyNumberFormat="0" applyProtection="0">
      <alignment horizontal="right" vertical="center"/>
    </xf>
    <xf numFmtId="4" fontId="45" fillId="15" borderId="105" applyNumberFormat="0" applyProtection="0">
      <alignment horizontal="right" vertical="center"/>
    </xf>
    <xf numFmtId="4" fontId="15" fillId="72" borderId="107" applyNumberFormat="0" applyProtection="0">
      <alignment horizontal="right" vertical="center"/>
    </xf>
    <xf numFmtId="4" fontId="45" fillId="71" borderId="105" applyNumberFormat="0" applyProtection="0">
      <alignment horizontal="right" vertical="center"/>
    </xf>
    <xf numFmtId="4" fontId="45" fillId="71" borderId="105" applyNumberFormat="0" applyProtection="0">
      <alignment horizontal="right" vertical="center"/>
    </xf>
    <xf numFmtId="4" fontId="45" fillId="71" borderId="105" applyNumberFormat="0" applyProtection="0">
      <alignment horizontal="right" vertical="center"/>
    </xf>
    <xf numFmtId="4" fontId="45" fillId="71" borderId="105" applyNumberFormat="0" applyProtection="0">
      <alignment horizontal="right" vertical="center"/>
    </xf>
    <xf numFmtId="4" fontId="45" fillId="71" borderId="105" applyNumberFormat="0" applyProtection="0">
      <alignment horizontal="right" vertical="center"/>
    </xf>
    <xf numFmtId="4" fontId="45" fillId="71" borderId="105" applyNumberFormat="0" applyProtection="0">
      <alignment horizontal="right" vertical="center"/>
    </xf>
    <xf numFmtId="4" fontId="45" fillId="71" borderId="105" applyNumberFormat="0" applyProtection="0">
      <alignment horizontal="right" vertical="center"/>
    </xf>
    <xf numFmtId="4" fontId="45" fillId="71" borderId="105" applyNumberFormat="0" applyProtection="0">
      <alignment horizontal="right" vertical="center"/>
    </xf>
    <xf numFmtId="4" fontId="45" fillId="71" borderId="105" applyNumberFormat="0" applyProtection="0">
      <alignment horizontal="right" vertical="center"/>
    </xf>
    <xf numFmtId="4" fontId="45" fillId="71" borderId="105" applyNumberFormat="0" applyProtection="0">
      <alignment horizontal="right" vertical="center"/>
    </xf>
    <xf numFmtId="4" fontId="45" fillId="71" borderId="105" applyNumberFormat="0" applyProtection="0">
      <alignment horizontal="right" vertical="center"/>
    </xf>
    <xf numFmtId="4" fontId="45" fillId="71" borderId="105" applyNumberFormat="0" applyProtection="0">
      <alignment horizontal="right" vertical="center"/>
    </xf>
    <xf numFmtId="4" fontId="45" fillId="71" borderId="105" applyNumberFormat="0" applyProtection="0">
      <alignment horizontal="right" vertical="center"/>
    </xf>
    <xf numFmtId="4" fontId="45" fillId="71" borderId="105" applyNumberFormat="0" applyProtection="0">
      <alignment horizontal="right" vertical="center"/>
    </xf>
    <xf numFmtId="4" fontId="45" fillId="71" borderId="105" applyNumberFormat="0" applyProtection="0">
      <alignment horizontal="right" vertical="center"/>
    </xf>
    <xf numFmtId="4" fontId="45" fillId="71" borderId="105" applyNumberFormat="0" applyProtection="0">
      <alignment horizontal="right" vertical="center"/>
    </xf>
    <xf numFmtId="4" fontId="45" fillId="71" borderId="105" applyNumberFormat="0" applyProtection="0">
      <alignment horizontal="right" vertical="center"/>
    </xf>
    <xf numFmtId="4" fontId="45" fillId="71" borderId="105" applyNumberFormat="0" applyProtection="0">
      <alignment horizontal="right" vertical="center"/>
    </xf>
    <xf numFmtId="4" fontId="15" fillId="73" borderId="107" applyNumberFormat="0" applyProtection="0">
      <alignment horizontal="right" vertical="center"/>
    </xf>
    <xf numFmtId="4" fontId="45" fillId="58" borderId="109" applyNumberFormat="0" applyProtection="0">
      <alignment horizontal="right" vertical="center"/>
    </xf>
    <xf numFmtId="4" fontId="45" fillId="58" borderId="109" applyNumberFormat="0" applyProtection="0">
      <alignment horizontal="right" vertical="center"/>
    </xf>
    <xf numFmtId="4" fontId="45" fillId="58" borderId="109" applyNumberFormat="0" applyProtection="0">
      <alignment horizontal="right" vertical="center"/>
    </xf>
    <xf numFmtId="4" fontId="45" fillId="58" borderId="109" applyNumberFormat="0" applyProtection="0">
      <alignment horizontal="right" vertical="center"/>
    </xf>
    <xf numFmtId="4" fontId="45" fillId="58" borderId="109" applyNumberFormat="0" applyProtection="0">
      <alignment horizontal="right" vertical="center"/>
    </xf>
    <xf numFmtId="4" fontId="45" fillId="58" borderId="109" applyNumberFormat="0" applyProtection="0">
      <alignment horizontal="right" vertical="center"/>
    </xf>
    <xf numFmtId="4" fontId="45" fillId="58" borderId="109" applyNumberFormat="0" applyProtection="0">
      <alignment horizontal="right" vertical="center"/>
    </xf>
    <xf numFmtId="4" fontId="45" fillId="58" borderId="109" applyNumberFormat="0" applyProtection="0">
      <alignment horizontal="right" vertical="center"/>
    </xf>
    <xf numFmtId="4" fontId="45" fillId="58" borderId="109" applyNumberFormat="0" applyProtection="0">
      <alignment horizontal="right" vertical="center"/>
    </xf>
    <xf numFmtId="4" fontId="45" fillId="58" borderId="109" applyNumberFormat="0" applyProtection="0">
      <alignment horizontal="right" vertical="center"/>
    </xf>
    <xf numFmtId="4" fontId="45" fillId="58" borderId="109" applyNumberFormat="0" applyProtection="0">
      <alignment horizontal="right" vertical="center"/>
    </xf>
    <xf numFmtId="4" fontId="45" fillId="58" borderId="109" applyNumberFormat="0" applyProtection="0">
      <alignment horizontal="right" vertical="center"/>
    </xf>
    <xf numFmtId="4" fontId="45" fillId="58" borderId="109" applyNumberFormat="0" applyProtection="0">
      <alignment horizontal="right" vertical="center"/>
    </xf>
    <xf numFmtId="4" fontId="45" fillId="58" borderId="109" applyNumberFormat="0" applyProtection="0">
      <alignment horizontal="right" vertical="center"/>
    </xf>
    <xf numFmtId="4" fontId="45" fillId="58" borderId="109" applyNumberFormat="0" applyProtection="0">
      <alignment horizontal="right" vertical="center"/>
    </xf>
    <xf numFmtId="4" fontId="45" fillId="58" borderId="109" applyNumberFormat="0" applyProtection="0">
      <alignment horizontal="right" vertical="center"/>
    </xf>
    <xf numFmtId="4" fontId="45" fillId="58" borderId="109" applyNumberFormat="0" applyProtection="0">
      <alignment horizontal="right" vertical="center"/>
    </xf>
    <xf numFmtId="4" fontId="45" fillId="58" borderId="109" applyNumberFormat="0" applyProtection="0">
      <alignment horizontal="right" vertical="center"/>
    </xf>
    <xf numFmtId="4" fontId="15" fillId="74" borderId="107" applyNumberFormat="0" applyProtection="0">
      <alignment horizontal="right" vertical="center"/>
    </xf>
    <xf numFmtId="4" fontId="45" fillId="27" borderId="105" applyNumberFormat="0" applyProtection="0">
      <alignment horizontal="right" vertical="center"/>
    </xf>
    <xf numFmtId="4" fontId="45" fillId="27" borderId="105" applyNumberFormat="0" applyProtection="0">
      <alignment horizontal="right" vertical="center"/>
    </xf>
    <xf numFmtId="4" fontId="45" fillId="27" borderId="105" applyNumberFormat="0" applyProtection="0">
      <alignment horizontal="right" vertical="center"/>
    </xf>
    <xf numFmtId="4" fontId="45" fillId="27" borderId="105" applyNumberFormat="0" applyProtection="0">
      <alignment horizontal="right" vertical="center"/>
    </xf>
    <xf numFmtId="4" fontId="45" fillId="27" borderId="105" applyNumberFormat="0" applyProtection="0">
      <alignment horizontal="right" vertical="center"/>
    </xf>
    <xf numFmtId="4" fontId="45" fillId="27" borderId="105" applyNumberFormat="0" applyProtection="0">
      <alignment horizontal="right" vertical="center"/>
    </xf>
    <xf numFmtId="4" fontId="45" fillId="27" borderId="105" applyNumberFormat="0" applyProtection="0">
      <alignment horizontal="right" vertical="center"/>
    </xf>
    <xf numFmtId="4" fontId="45" fillId="27" borderId="105" applyNumberFormat="0" applyProtection="0">
      <alignment horizontal="right" vertical="center"/>
    </xf>
    <xf numFmtId="4" fontId="45" fillId="27" borderId="105" applyNumberFormat="0" applyProtection="0">
      <alignment horizontal="right" vertical="center"/>
    </xf>
    <xf numFmtId="4" fontId="45" fillId="27" borderId="105" applyNumberFormat="0" applyProtection="0">
      <alignment horizontal="right" vertical="center"/>
    </xf>
    <xf numFmtId="4" fontId="45" fillId="27" borderId="105" applyNumberFormat="0" applyProtection="0">
      <alignment horizontal="right" vertical="center"/>
    </xf>
    <xf numFmtId="4" fontId="45" fillId="27" borderId="105" applyNumberFormat="0" applyProtection="0">
      <alignment horizontal="right" vertical="center"/>
    </xf>
    <xf numFmtId="4" fontId="45" fillId="27" borderId="105" applyNumberFormat="0" applyProtection="0">
      <alignment horizontal="right" vertical="center"/>
    </xf>
    <xf numFmtId="4" fontId="45" fillId="27" borderId="105" applyNumberFormat="0" applyProtection="0">
      <alignment horizontal="right" vertical="center"/>
    </xf>
    <xf numFmtId="4" fontId="45" fillId="27" borderId="105" applyNumberFormat="0" applyProtection="0">
      <alignment horizontal="right" vertical="center"/>
    </xf>
    <xf numFmtId="4" fontId="45" fillId="27" borderId="105" applyNumberFormat="0" applyProtection="0">
      <alignment horizontal="right" vertical="center"/>
    </xf>
    <xf numFmtId="4" fontId="45" fillId="27" borderId="105" applyNumberFormat="0" applyProtection="0">
      <alignment horizontal="right" vertical="center"/>
    </xf>
    <xf numFmtId="4" fontId="45" fillId="27" borderId="105" applyNumberFormat="0" applyProtection="0">
      <alignment horizontal="right" vertical="center"/>
    </xf>
    <xf numFmtId="4" fontId="15" fillId="75" borderId="107" applyNumberFormat="0" applyProtection="0">
      <alignment horizontal="right" vertical="center"/>
    </xf>
    <xf numFmtId="4" fontId="45" fillId="35" borderId="105" applyNumberFormat="0" applyProtection="0">
      <alignment horizontal="right" vertical="center"/>
    </xf>
    <xf numFmtId="4" fontId="45" fillId="35" borderId="105" applyNumberFormat="0" applyProtection="0">
      <alignment horizontal="right" vertical="center"/>
    </xf>
    <xf numFmtId="4" fontId="45" fillId="35" borderId="105" applyNumberFormat="0" applyProtection="0">
      <alignment horizontal="right" vertical="center"/>
    </xf>
    <xf numFmtId="4" fontId="45" fillId="35" borderId="105" applyNumberFormat="0" applyProtection="0">
      <alignment horizontal="right" vertical="center"/>
    </xf>
    <xf numFmtId="4" fontId="45" fillId="35" borderId="105" applyNumberFormat="0" applyProtection="0">
      <alignment horizontal="right" vertical="center"/>
    </xf>
    <xf numFmtId="4" fontId="45" fillId="35" borderId="105" applyNumberFormat="0" applyProtection="0">
      <alignment horizontal="right" vertical="center"/>
    </xf>
    <xf numFmtId="4" fontId="45" fillId="35" borderId="105" applyNumberFormat="0" applyProtection="0">
      <alignment horizontal="right" vertical="center"/>
    </xf>
    <xf numFmtId="4" fontId="45" fillId="35" borderId="105" applyNumberFormat="0" applyProtection="0">
      <alignment horizontal="right" vertical="center"/>
    </xf>
    <xf numFmtId="4" fontId="45" fillId="35" borderId="105" applyNumberFormat="0" applyProtection="0">
      <alignment horizontal="right" vertical="center"/>
    </xf>
    <xf numFmtId="4" fontId="45" fillId="35" borderId="105" applyNumberFormat="0" applyProtection="0">
      <alignment horizontal="right" vertical="center"/>
    </xf>
    <xf numFmtId="4" fontId="45" fillId="35" borderId="105" applyNumberFormat="0" applyProtection="0">
      <alignment horizontal="right" vertical="center"/>
    </xf>
    <xf numFmtId="4" fontId="45" fillId="35" borderId="105" applyNumberFormat="0" applyProtection="0">
      <alignment horizontal="right" vertical="center"/>
    </xf>
    <xf numFmtId="4" fontId="45" fillId="35" borderId="105" applyNumberFormat="0" applyProtection="0">
      <alignment horizontal="right" vertical="center"/>
    </xf>
    <xf numFmtId="4" fontId="45" fillId="35" borderId="105" applyNumberFormat="0" applyProtection="0">
      <alignment horizontal="right" vertical="center"/>
    </xf>
    <xf numFmtId="4" fontId="45" fillId="35" borderId="105" applyNumberFormat="0" applyProtection="0">
      <alignment horizontal="right" vertical="center"/>
    </xf>
    <xf numFmtId="4" fontId="45" fillId="35" borderId="105" applyNumberFormat="0" applyProtection="0">
      <alignment horizontal="right" vertical="center"/>
    </xf>
    <xf numFmtId="4" fontId="45" fillId="35" borderId="105" applyNumberFormat="0" applyProtection="0">
      <alignment horizontal="right" vertical="center"/>
    </xf>
    <xf numFmtId="4" fontId="45" fillId="35" borderId="105" applyNumberFormat="0" applyProtection="0">
      <alignment horizontal="right" vertical="center"/>
    </xf>
    <xf numFmtId="4" fontId="15" fillId="76" borderId="107" applyNumberFormat="0" applyProtection="0">
      <alignment horizontal="right" vertical="center"/>
    </xf>
    <xf numFmtId="4" fontId="45" fillId="59" borderId="105" applyNumberFormat="0" applyProtection="0">
      <alignment horizontal="right" vertical="center"/>
    </xf>
    <xf numFmtId="4" fontId="45" fillId="59" borderId="105" applyNumberFormat="0" applyProtection="0">
      <alignment horizontal="right" vertical="center"/>
    </xf>
    <xf numFmtId="4" fontId="45" fillId="59" borderId="105" applyNumberFormat="0" applyProtection="0">
      <alignment horizontal="right" vertical="center"/>
    </xf>
    <xf numFmtId="4" fontId="45" fillId="59" borderId="105" applyNumberFormat="0" applyProtection="0">
      <alignment horizontal="right" vertical="center"/>
    </xf>
    <xf numFmtId="4" fontId="45" fillId="59" borderId="105" applyNumberFormat="0" applyProtection="0">
      <alignment horizontal="right" vertical="center"/>
    </xf>
    <xf numFmtId="4" fontId="45" fillId="59" borderId="105" applyNumberFormat="0" applyProtection="0">
      <alignment horizontal="right" vertical="center"/>
    </xf>
    <xf numFmtId="4" fontId="45" fillId="59" borderId="105" applyNumberFormat="0" applyProtection="0">
      <alignment horizontal="right" vertical="center"/>
    </xf>
    <xf numFmtId="4" fontId="45" fillId="59" borderId="105" applyNumberFormat="0" applyProtection="0">
      <alignment horizontal="right" vertical="center"/>
    </xf>
    <xf numFmtId="4" fontId="45" fillId="59" borderId="105" applyNumberFormat="0" applyProtection="0">
      <alignment horizontal="right" vertical="center"/>
    </xf>
    <xf numFmtId="4" fontId="45" fillId="59" borderId="105" applyNumberFormat="0" applyProtection="0">
      <alignment horizontal="right" vertical="center"/>
    </xf>
    <xf numFmtId="4" fontId="45" fillId="59" borderId="105" applyNumberFormat="0" applyProtection="0">
      <alignment horizontal="right" vertical="center"/>
    </xf>
    <xf numFmtId="4" fontId="45" fillId="59" borderId="105" applyNumberFormat="0" applyProtection="0">
      <alignment horizontal="right" vertical="center"/>
    </xf>
    <xf numFmtId="4" fontId="45" fillId="59" borderId="105" applyNumberFormat="0" applyProtection="0">
      <alignment horizontal="right" vertical="center"/>
    </xf>
    <xf numFmtId="4" fontId="45" fillId="59" borderId="105" applyNumberFormat="0" applyProtection="0">
      <alignment horizontal="right" vertical="center"/>
    </xf>
    <xf numFmtId="4" fontId="45" fillId="59" borderId="105" applyNumberFormat="0" applyProtection="0">
      <alignment horizontal="right" vertical="center"/>
    </xf>
    <xf numFmtId="4" fontId="45" fillId="59" borderId="105" applyNumberFormat="0" applyProtection="0">
      <alignment horizontal="right" vertical="center"/>
    </xf>
    <xf numFmtId="4" fontId="45" fillId="59" borderId="105" applyNumberFormat="0" applyProtection="0">
      <alignment horizontal="right" vertical="center"/>
    </xf>
    <xf numFmtId="4" fontId="45" fillId="59" borderId="105" applyNumberFormat="0" applyProtection="0">
      <alignment horizontal="right" vertical="center"/>
    </xf>
    <xf numFmtId="4" fontId="15" fillId="77" borderId="107" applyNumberFormat="0" applyProtection="0">
      <alignment horizontal="right" vertical="center"/>
    </xf>
    <xf numFmtId="4" fontId="45" fillId="29" borderId="105" applyNumberFormat="0" applyProtection="0">
      <alignment horizontal="right" vertical="center"/>
    </xf>
    <xf numFmtId="4" fontId="45" fillId="29" borderId="105" applyNumberFormat="0" applyProtection="0">
      <alignment horizontal="right" vertical="center"/>
    </xf>
    <xf numFmtId="4" fontId="45" fillId="29" borderId="105" applyNumberFormat="0" applyProtection="0">
      <alignment horizontal="right" vertical="center"/>
    </xf>
    <xf numFmtId="4" fontId="45" fillId="29" borderId="105" applyNumberFormat="0" applyProtection="0">
      <alignment horizontal="right" vertical="center"/>
    </xf>
    <xf numFmtId="4" fontId="45" fillId="29" borderId="105" applyNumberFormat="0" applyProtection="0">
      <alignment horizontal="right" vertical="center"/>
    </xf>
    <xf numFmtId="4" fontId="45" fillId="29" borderId="105" applyNumberFormat="0" applyProtection="0">
      <alignment horizontal="right" vertical="center"/>
    </xf>
    <xf numFmtId="4" fontId="45" fillId="29" borderId="105" applyNumberFormat="0" applyProtection="0">
      <alignment horizontal="right" vertical="center"/>
    </xf>
    <xf numFmtId="4" fontId="45" fillId="29" borderId="105" applyNumberFormat="0" applyProtection="0">
      <alignment horizontal="right" vertical="center"/>
    </xf>
    <xf numFmtId="4" fontId="45" fillId="29" borderId="105" applyNumberFormat="0" applyProtection="0">
      <alignment horizontal="right" vertical="center"/>
    </xf>
    <xf numFmtId="4" fontId="45" fillId="29" borderId="105" applyNumberFormat="0" applyProtection="0">
      <alignment horizontal="right" vertical="center"/>
    </xf>
    <xf numFmtId="4" fontId="45" fillId="29" borderId="105" applyNumberFormat="0" applyProtection="0">
      <alignment horizontal="right" vertical="center"/>
    </xf>
    <xf numFmtId="4" fontId="45" fillId="29" borderId="105" applyNumberFormat="0" applyProtection="0">
      <alignment horizontal="right" vertical="center"/>
    </xf>
    <xf numFmtId="4" fontId="45" fillId="29" borderId="105" applyNumberFormat="0" applyProtection="0">
      <alignment horizontal="right" vertical="center"/>
    </xf>
    <xf numFmtId="4" fontId="45" fillId="29" borderId="105" applyNumberFormat="0" applyProtection="0">
      <alignment horizontal="right" vertical="center"/>
    </xf>
    <xf numFmtId="4" fontId="45" fillId="29" borderId="105" applyNumberFormat="0" applyProtection="0">
      <alignment horizontal="right" vertical="center"/>
    </xf>
    <xf numFmtId="4" fontId="45" fillId="29" borderId="105" applyNumberFormat="0" applyProtection="0">
      <alignment horizontal="right" vertical="center"/>
    </xf>
    <xf numFmtId="4" fontId="45" fillId="29" borderId="105" applyNumberFormat="0" applyProtection="0">
      <alignment horizontal="right" vertical="center"/>
    </xf>
    <xf numFmtId="4" fontId="45" fillId="29" borderId="105" applyNumberFormat="0" applyProtection="0">
      <alignment horizontal="right" vertical="center"/>
    </xf>
    <xf numFmtId="4" fontId="15" fillId="78" borderId="107" applyNumberFormat="0" applyProtection="0">
      <alignment horizontal="right" vertical="center"/>
    </xf>
    <xf numFmtId="4" fontId="45" fillId="22" borderId="105" applyNumberFormat="0" applyProtection="0">
      <alignment horizontal="right" vertical="center"/>
    </xf>
    <xf numFmtId="4" fontId="45" fillId="22" borderId="105" applyNumberFormat="0" applyProtection="0">
      <alignment horizontal="right" vertical="center"/>
    </xf>
    <xf numFmtId="4" fontId="45" fillId="22" borderId="105" applyNumberFormat="0" applyProtection="0">
      <alignment horizontal="right" vertical="center"/>
    </xf>
    <xf numFmtId="4" fontId="45" fillId="22" borderId="105" applyNumberFormat="0" applyProtection="0">
      <alignment horizontal="right" vertical="center"/>
    </xf>
    <xf numFmtId="4" fontId="45" fillId="22" borderId="105" applyNumberFormat="0" applyProtection="0">
      <alignment horizontal="right" vertical="center"/>
    </xf>
    <xf numFmtId="4" fontId="45" fillId="22" borderId="105" applyNumberFormat="0" applyProtection="0">
      <alignment horizontal="right" vertical="center"/>
    </xf>
    <xf numFmtId="4" fontId="45" fillId="22" borderId="105" applyNumberFormat="0" applyProtection="0">
      <alignment horizontal="right" vertical="center"/>
    </xf>
    <xf numFmtId="4" fontId="45" fillId="22" borderId="105" applyNumberFormat="0" applyProtection="0">
      <alignment horizontal="right" vertical="center"/>
    </xf>
    <xf numFmtId="4" fontId="45" fillId="22" borderId="105" applyNumberFormat="0" applyProtection="0">
      <alignment horizontal="right" vertical="center"/>
    </xf>
    <xf numFmtId="4" fontId="45" fillId="22" borderId="105" applyNumberFormat="0" applyProtection="0">
      <alignment horizontal="right" vertical="center"/>
    </xf>
    <xf numFmtId="4" fontId="45" fillId="22" borderId="105" applyNumberFormat="0" applyProtection="0">
      <alignment horizontal="right" vertical="center"/>
    </xf>
    <xf numFmtId="4" fontId="45" fillId="22" borderId="105" applyNumberFormat="0" applyProtection="0">
      <alignment horizontal="right" vertical="center"/>
    </xf>
    <xf numFmtId="4" fontId="45" fillId="22" borderId="105" applyNumberFormat="0" applyProtection="0">
      <alignment horizontal="right" vertical="center"/>
    </xf>
    <xf numFmtId="4" fontId="45" fillId="22" borderId="105" applyNumberFormat="0" applyProtection="0">
      <alignment horizontal="right" vertical="center"/>
    </xf>
    <xf numFmtId="4" fontId="45" fillId="22" borderId="105" applyNumberFormat="0" applyProtection="0">
      <alignment horizontal="right" vertical="center"/>
    </xf>
    <xf numFmtId="4" fontId="45" fillId="22" borderId="105" applyNumberFormat="0" applyProtection="0">
      <alignment horizontal="right" vertical="center"/>
    </xf>
    <xf numFmtId="4" fontId="45" fillId="22" borderId="105" applyNumberFormat="0" applyProtection="0">
      <alignment horizontal="right" vertical="center"/>
    </xf>
    <xf numFmtId="4" fontId="45" fillId="22" borderId="105" applyNumberFormat="0" applyProtection="0">
      <alignment horizontal="right" vertical="center"/>
    </xf>
    <xf numFmtId="4" fontId="15" fillId="79" borderId="107" applyNumberFormat="0" applyProtection="0">
      <alignment horizontal="right" vertical="center"/>
    </xf>
    <xf numFmtId="4" fontId="45" fillId="26" borderId="105" applyNumberFormat="0" applyProtection="0">
      <alignment horizontal="right" vertical="center"/>
    </xf>
    <xf numFmtId="4" fontId="45" fillId="26" borderId="105" applyNumberFormat="0" applyProtection="0">
      <alignment horizontal="right" vertical="center"/>
    </xf>
    <xf numFmtId="4" fontId="45" fillId="26" borderId="105" applyNumberFormat="0" applyProtection="0">
      <alignment horizontal="right" vertical="center"/>
    </xf>
    <xf numFmtId="4" fontId="45" fillId="26" borderId="105" applyNumberFormat="0" applyProtection="0">
      <alignment horizontal="right" vertical="center"/>
    </xf>
    <xf numFmtId="4" fontId="45" fillId="26" borderId="105" applyNumberFormat="0" applyProtection="0">
      <alignment horizontal="right" vertical="center"/>
    </xf>
    <xf numFmtId="4" fontId="45" fillId="26" borderId="105" applyNumberFormat="0" applyProtection="0">
      <alignment horizontal="right" vertical="center"/>
    </xf>
    <xf numFmtId="4" fontId="45" fillId="26" borderId="105" applyNumberFormat="0" applyProtection="0">
      <alignment horizontal="right" vertical="center"/>
    </xf>
    <xf numFmtId="4" fontId="45" fillId="26" borderId="105" applyNumberFormat="0" applyProtection="0">
      <alignment horizontal="right" vertical="center"/>
    </xf>
    <xf numFmtId="4" fontId="45" fillId="26" borderId="105" applyNumberFormat="0" applyProtection="0">
      <alignment horizontal="right" vertical="center"/>
    </xf>
    <xf numFmtId="4" fontId="45" fillId="26" borderId="105" applyNumberFormat="0" applyProtection="0">
      <alignment horizontal="right" vertical="center"/>
    </xf>
    <xf numFmtId="4" fontId="45" fillId="26" borderId="105" applyNumberFormat="0" applyProtection="0">
      <alignment horizontal="right" vertical="center"/>
    </xf>
    <xf numFmtId="4" fontId="45" fillId="26" borderId="105" applyNumberFormat="0" applyProtection="0">
      <alignment horizontal="right" vertical="center"/>
    </xf>
    <xf numFmtId="4" fontId="45" fillId="26" borderId="105" applyNumberFormat="0" applyProtection="0">
      <alignment horizontal="right" vertical="center"/>
    </xf>
    <xf numFmtId="4" fontId="45" fillId="26" borderId="105" applyNumberFormat="0" applyProtection="0">
      <alignment horizontal="right" vertical="center"/>
    </xf>
    <xf numFmtId="4" fontId="45" fillId="26" borderId="105" applyNumberFormat="0" applyProtection="0">
      <alignment horizontal="right" vertical="center"/>
    </xf>
    <xf numFmtId="4" fontId="45" fillId="26" borderId="105" applyNumberFormat="0" applyProtection="0">
      <alignment horizontal="right" vertical="center"/>
    </xf>
    <xf numFmtId="4" fontId="45" fillId="26" borderId="105" applyNumberFormat="0" applyProtection="0">
      <alignment horizontal="right" vertical="center"/>
    </xf>
    <xf numFmtId="4" fontId="45" fillId="26" borderId="105" applyNumberFormat="0" applyProtection="0">
      <alignment horizontal="right" vertical="center"/>
    </xf>
    <xf numFmtId="4" fontId="10" fillId="81" borderId="107" applyNumberFormat="0" applyProtection="0">
      <alignment horizontal="left" vertical="center" indent="1"/>
    </xf>
    <xf numFmtId="4" fontId="45" fillId="80" borderId="109" applyNumberFormat="0" applyProtection="0">
      <alignment horizontal="left" vertical="center" indent="1"/>
    </xf>
    <xf numFmtId="4" fontId="45" fillId="80" borderId="109" applyNumberFormat="0" applyProtection="0">
      <alignment horizontal="left" vertical="center" indent="1"/>
    </xf>
    <xf numFmtId="4" fontId="45" fillId="80" borderId="109" applyNumberFormat="0" applyProtection="0">
      <alignment horizontal="left" vertical="center" indent="1"/>
    </xf>
    <xf numFmtId="4" fontId="45" fillId="80" borderId="109" applyNumberFormat="0" applyProtection="0">
      <alignment horizontal="left" vertical="center" indent="1"/>
    </xf>
    <xf numFmtId="4" fontId="45" fillId="80" borderId="109" applyNumberFormat="0" applyProtection="0">
      <alignment horizontal="left" vertical="center" indent="1"/>
    </xf>
    <xf numFmtId="4" fontId="45" fillId="80" borderId="109" applyNumberFormat="0" applyProtection="0">
      <alignment horizontal="left" vertical="center" indent="1"/>
    </xf>
    <xf numFmtId="4" fontId="45" fillId="80" borderId="109" applyNumberFormat="0" applyProtection="0">
      <alignment horizontal="left" vertical="center" indent="1"/>
    </xf>
    <xf numFmtId="4" fontId="45" fillId="80" borderId="109" applyNumberFormat="0" applyProtection="0">
      <alignment horizontal="left" vertical="center" indent="1"/>
    </xf>
    <xf numFmtId="4" fontId="45" fillId="80" borderId="109" applyNumberFormat="0" applyProtection="0">
      <alignment horizontal="left" vertical="center" indent="1"/>
    </xf>
    <xf numFmtId="4" fontId="45" fillId="80" borderId="109" applyNumberFormat="0" applyProtection="0">
      <alignment horizontal="left" vertical="center" indent="1"/>
    </xf>
    <xf numFmtId="4" fontId="45" fillId="80" borderId="109" applyNumberFormat="0" applyProtection="0">
      <alignment horizontal="left" vertical="center" indent="1"/>
    </xf>
    <xf numFmtId="4" fontId="45" fillId="80" borderId="109" applyNumberFormat="0" applyProtection="0">
      <alignment horizontal="left" vertical="center" indent="1"/>
    </xf>
    <xf numFmtId="4" fontId="45" fillId="80" borderId="109" applyNumberFormat="0" applyProtection="0">
      <alignment horizontal="left" vertical="center" indent="1"/>
    </xf>
    <xf numFmtId="4" fontId="45" fillId="80" borderId="109" applyNumberFormat="0" applyProtection="0">
      <alignment horizontal="left" vertical="center" indent="1"/>
    </xf>
    <xf numFmtId="4" fontId="45" fillId="80" borderId="109" applyNumberFormat="0" applyProtection="0">
      <alignment horizontal="left" vertical="center" indent="1"/>
    </xf>
    <xf numFmtId="4" fontId="45" fillId="80" borderId="109" applyNumberFormat="0" applyProtection="0">
      <alignment horizontal="left" vertical="center" indent="1"/>
    </xf>
    <xf numFmtId="4" fontId="45" fillId="80" borderId="109" applyNumberFormat="0" applyProtection="0">
      <alignment horizontal="left" vertical="center" indent="1"/>
    </xf>
    <xf numFmtId="4" fontId="45" fillId="80" borderId="109" applyNumberFormat="0" applyProtection="0">
      <alignment horizontal="left" vertical="center" indent="1"/>
    </xf>
    <xf numFmtId="0" fontId="28" fillId="0" borderId="119" applyNumberFormat="0" applyFill="0" applyAlignment="0" applyProtection="0"/>
    <xf numFmtId="4" fontId="4" fillId="31" borderId="109" applyNumberFormat="0" applyProtection="0">
      <alignment horizontal="left" vertical="center" indent="1"/>
    </xf>
    <xf numFmtId="4" fontId="4" fillId="31" borderId="109" applyNumberFormat="0" applyProtection="0">
      <alignment horizontal="left" vertical="center" indent="1"/>
    </xf>
    <xf numFmtId="4" fontId="4" fillId="31" borderId="109" applyNumberFormat="0" applyProtection="0">
      <alignment horizontal="left" vertical="center" indent="1"/>
    </xf>
    <xf numFmtId="4" fontId="4" fillId="31" borderId="109" applyNumberFormat="0" applyProtection="0">
      <alignment horizontal="left" vertical="center" indent="1"/>
    </xf>
    <xf numFmtId="4" fontId="4" fillId="31" borderId="109" applyNumberFormat="0" applyProtection="0">
      <alignment horizontal="left" vertical="center" indent="1"/>
    </xf>
    <xf numFmtId="4" fontId="4" fillId="31" borderId="109" applyNumberFormat="0" applyProtection="0">
      <alignment horizontal="left" vertical="center" indent="1"/>
    </xf>
    <xf numFmtId="4" fontId="4" fillId="31" borderId="109" applyNumberFormat="0" applyProtection="0">
      <alignment horizontal="left" vertical="center" indent="1"/>
    </xf>
    <xf numFmtId="4" fontId="4" fillId="31" borderId="109" applyNumberFormat="0" applyProtection="0">
      <alignment horizontal="left" vertical="center" indent="1"/>
    </xf>
    <xf numFmtId="4" fontId="4" fillId="31" borderId="109" applyNumberFormat="0" applyProtection="0">
      <alignment horizontal="left" vertical="center" indent="1"/>
    </xf>
    <xf numFmtId="4" fontId="45" fillId="71" borderId="157" applyNumberFormat="0" applyProtection="0">
      <alignment horizontal="right" vertical="center"/>
    </xf>
    <xf numFmtId="4" fontId="4" fillId="31" borderId="109" applyNumberFormat="0" applyProtection="0">
      <alignment horizontal="left" vertical="center" indent="1"/>
    </xf>
    <xf numFmtId="4" fontId="4" fillId="31" borderId="109" applyNumberFormat="0" applyProtection="0">
      <alignment horizontal="left" vertical="center" indent="1"/>
    </xf>
    <xf numFmtId="4" fontId="4" fillId="31" borderId="109" applyNumberFormat="0" applyProtection="0">
      <alignment horizontal="left" vertical="center" indent="1"/>
    </xf>
    <xf numFmtId="4" fontId="4" fillId="31" borderId="109" applyNumberFormat="0" applyProtection="0">
      <alignment horizontal="left" vertical="center" indent="1"/>
    </xf>
    <xf numFmtId="4" fontId="4" fillId="31" borderId="109" applyNumberFormat="0" applyProtection="0">
      <alignment horizontal="left" vertical="center" indent="1"/>
    </xf>
    <xf numFmtId="4" fontId="4" fillId="31" borderId="109" applyNumberFormat="0" applyProtection="0">
      <alignment horizontal="left" vertical="center" indent="1"/>
    </xf>
    <xf numFmtId="4" fontId="4" fillId="31" borderId="109" applyNumberFormat="0" applyProtection="0">
      <alignment horizontal="left" vertical="center" indent="1"/>
    </xf>
    <xf numFmtId="4" fontId="4" fillId="31" borderId="109" applyNumberFormat="0" applyProtection="0">
      <alignment horizontal="left" vertical="center" indent="1"/>
    </xf>
    <xf numFmtId="4" fontId="4" fillId="31" borderId="109" applyNumberFormat="0" applyProtection="0">
      <alignment horizontal="left" vertical="center" indent="1"/>
    </xf>
    <xf numFmtId="0" fontId="4" fillId="84" borderId="107" applyNumberFormat="0" applyProtection="0">
      <alignment horizontal="left" vertical="center" indent="1"/>
    </xf>
    <xf numFmtId="4" fontId="45" fillId="21" borderId="105" applyNumberFormat="0" applyProtection="0">
      <alignment horizontal="right" vertical="center"/>
    </xf>
    <xf numFmtId="4" fontId="45" fillId="21" borderId="105" applyNumberFormat="0" applyProtection="0">
      <alignment horizontal="right" vertical="center"/>
    </xf>
    <xf numFmtId="4" fontId="45" fillId="21" borderId="105" applyNumberFormat="0" applyProtection="0">
      <alignment horizontal="right" vertical="center"/>
    </xf>
    <xf numFmtId="4" fontId="45" fillId="21" borderId="105" applyNumberFormat="0" applyProtection="0">
      <alignment horizontal="right" vertical="center"/>
    </xf>
    <xf numFmtId="4" fontId="45" fillId="21" borderId="105" applyNumberFormat="0" applyProtection="0">
      <alignment horizontal="right" vertical="center"/>
    </xf>
    <xf numFmtId="4" fontId="45" fillId="21" borderId="105" applyNumberFormat="0" applyProtection="0">
      <alignment horizontal="right" vertical="center"/>
    </xf>
    <xf numFmtId="4" fontId="45" fillId="21" borderId="105" applyNumberFormat="0" applyProtection="0">
      <alignment horizontal="right" vertical="center"/>
    </xf>
    <xf numFmtId="4" fontId="45" fillId="21" borderId="105" applyNumberFormat="0" applyProtection="0">
      <alignment horizontal="right" vertical="center"/>
    </xf>
    <xf numFmtId="4" fontId="45" fillId="21" borderId="105" applyNumberFormat="0" applyProtection="0">
      <alignment horizontal="right" vertical="center"/>
    </xf>
    <xf numFmtId="4" fontId="45" fillId="21" borderId="105" applyNumberFormat="0" applyProtection="0">
      <alignment horizontal="right" vertical="center"/>
    </xf>
    <xf numFmtId="4" fontId="45" fillId="21" borderId="105" applyNumberFormat="0" applyProtection="0">
      <alignment horizontal="right" vertical="center"/>
    </xf>
    <xf numFmtId="4" fontId="45" fillId="21" borderId="105" applyNumberFormat="0" applyProtection="0">
      <alignment horizontal="right" vertical="center"/>
    </xf>
    <xf numFmtId="4" fontId="45" fillId="21" borderId="105" applyNumberFormat="0" applyProtection="0">
      <alignment horizontal="right" vertical="center"/>
    </xf>
    <xf numFmtId="4" fontId="45" fillId="21" borderId="105" applyNumberFormat="0" applyProtection="0">
      <alignment horizontal="right" vertical="center"/>
    </xf>
    <xf numFmtId="4" fontId="45" fillId="21" borderId="105" applyNumberFormat="0" applyProtection="0">
      <alignment horizontal="right" vertical="center"/>
    </xf>
    <xf numFmtId="4" fontId="45" fillId="21" borderId="105" applyNumberFormat="0" applyProtection="0">
      <alignment horizontal="right" vertical="center"/>
    </xf>
    <xf numFmtId="4" fontId="45" fillId="21" borderId="105" applyNumberFormat="0" applyProtection="0">
      <alignment horizontal="right" vertical="center"/>
    </xf>
    <xf numFmtId="4" fontId="45" fillId="21" borderId="105" applyNumberFormat="0" applyProtection="0">
      <alignment horizontal="right" vertical="center"/>
    </xf>
    <xf numFmtId="4" fontId="15" fillId="82" borderId="107" applyNumberFormat="0" applyProtection="0">
      <alignment horizontal="left" vertical="center" indent="1"/>
    </xf>
    <xf numFmtId="4" fontId="45" fillId="20" borderId="109" applyNumberFormat="0" applyProtection="0">
      <alignment horizontal="left" vertical="center" indent="1"/>
    </xf>
    <xf numFmtId="4" fontId="45" fillId="20" borderId="109" applyNumberFormat="0" applyProtection="0">
      <alignment horizontal="left" vertical="center" indent="1"/>
    </xf>
    <xf numFmtId="4" fontId="45" fillId="20" borderId="109" applyNumberFormat="0" applyProtection="0">
      <alignment horizontal="left" vertical="center" indent="1"/>
    </xf>
    <xf numFmtId="4" fontId="45" fillId="20" borderId="109" applyNumberFormat="0" applyProtection="0">
      <alignment horizontal="left" vertical="center" indent="1"/>
    </xf>
    <xf numFmtId="4" fontId="45" fillId="20" borderId="109" applyNumberFormat="0" applyProtection="0">
      <alignment horizontal="left" vertical="center" indent="1"/>
    </xf>
    <xf numFmtId="4" fontId="45" fillId="20" borderId="109" applyNumberFormat="0" applyProtection="0">
      <alignment horizontal="left" vertical="center" indent="1"/>
    </xf>
    <xf numFmtId="4" fontId="45" fillId="20" borderId="109" applyNumberFormat="0" applyProtection="0">
      <alignment horizontal="left" vertical="center" indent="1"/>
    </xf>
    <xf numFmtId="4" fontId="45" fillId="20" borderId="109" applyNumberFormat="0" applyProtection="0">
      <alignment horizontal="left" vertical="center" indent="1"/>
    </xf>
    <xf numFmtId="4" fontId="45" fillId="20" borderId="109" applyNumberFormat="0" applyProtection="0">
      <alignment horizontal="left" vertical="center" indent="1"/>
    </xf>
    <xf numFmtId="4" fontId="45" fillId="20" borderId="109" applyNumberFormat="0" applyProtection="0">
      <alignment horizontal="left" vertical="center" indent="1"/>
    </xf>
    <xf numFmtId="4" fontId="45" fillId="20" borderId="109" applyNumberFormat="0" applyProtection="0">
      <alignment horizontal="left" vertical="center" indent="1"/>
    </xf>
    <xf numFmtId="4" fontId="45" fillId="20" borderId="109" applyNumberFormat="0" applyProtection="0">
      <alignment horizontal="left" vertical="center" indent="1"/>
    </xf>
    <xf numFmtId="4" fontId="45" fillId="20" borderId="109" applyNumberFormat="0" applyProtection="0">
      <alignment horizontal="left" vertical="center" indent="1"/>
    </xf>
    <xf numFmtId="4" fontId="45" fillId="20" borderId="109" applyNumberFormat="0" applyProtection="0">
      <alignment horizontal="left" vertical="center" indent="1"/>
    </xf>
    <xf numFmtId="4" fontId="45" fillId="20" borderId="109" applyNumberFormat="0" applyProtection="0">
      <alignment horizontal="left" vertical="center" indent="1"/>
    </xf>
    <xf numFmtId="4" fontId="45" fillId="20" borderId="109" applyNumberFormat="0" applyProtection="0">
      <alignment horizontal="left" vertical="center" indent="1"/>
    </xf>
    <xf numFmtId="4" fontId="45" fillId="20" borderId="109" applyNumberFormat="0" applyProtection="0">
      <alignment horizontal="left" vertical="center" indent="1"/>
    </xf>
    <xf numFmtId="4" fontId="45" fillId="20" borderId="109" applyNumberFormat="0" applyProtection="0">
      <alignment horizontal="left" vertical="center" indent="1"/>
    </xf>
    <xf numFmtId="4" fontId="15" fillId="86" borderId="107" applyNumberFormat="0" applyProtection="0">
      <alignment horizontal="left" vertical="center" indent="1"/>
    </xf>
    <xf numFmtId="4" fontId="45" fillId="21" borderId="109" applyNumberFormat="0" applyProtection="0">
      <alignment horizontal="left" vertical="center" indent="1"/>
    </xf>
    <xf numFmtId="4" fontId="45" fillId="21" borderId="109" applyNumberFormat="0" applyProtection="0">
      <alignment horizontal="left" vertical="center" indent="1"/>
    </xf>
    <xf numFmtId="4" fontId="45" fillId="21" borderId="109" applyNumberFormat="0" applyProtection="0">
      <alignment horizontal="left" vertical="center" indent="1"/>
    </xf>
    <xf numFmtId="4" fontId="45" fillId="21" borderId="109" applyNumberFormat="0" applyProtection="0">
      <alignment horizontal="left" vertical="center" indent="1"/>
    </xf>
    <xf numFmtId="4" fontId="45" fillId="21" borderId="109" applyNumberFormat="0" applyProtection="0">
      <alignment horizontal="left" vertical="center" indent="1"/>
    </xf>
    <xf numFmtId="4" fontId="45" fillId="21" borderId="109" applyNumberFormat="0" applyProtection="0">
      <alignment horizontal="left" vertical="center" indent="1"/>
    </xf>
    <xf numFmtId="4" fontId="45" fillId="21" borderId="109" applyNumberFormat="0" applyProtection="0">
      <alignment horizontal="left" vertical="center" indent="1"/>
    </xf>
    <xf numFmtId="4" fontId="45" fillId="21" borderId="109" applyNumberFormat="0" applyProtection="0">
      <alignment horizontal="left" vertical="center" indent="1"/>
    </xf>
    <xf numFmtId="4" fontId="45" fillId="21" borderId="109" applyNumberFormat="0" applyProtection="0">
      <alignment horizontal="left" vertical="center" indent="1"/>
    </xf>
    <xf numFmtId="4" fontId="45" fillId="21" borderId="109" applyNumberFormat="0" applyProtection="0">
      <alignment horizontal="left" vertical="center" indent="1"/>
    </xf>
    <xf numFmtId="4" fontId="45" fillId="21" borderId="109" applyNumberFormat="0" applyProtection="0">
      <alignment horizontal="left" vertical="center" indent="1"/>
    </xf>
    <xf numFmtId="4" fontId="45" fillId="21" borderId="109" applyNumberFormat="0" applyProtection="0">
      <alignment horizontal="left" vertical="center" indent="1"/>
    </xf>
    <xf numFmtId="4" fontId="45" fillId="21" borderId="109" applyNumberFormat="0" applyProtection="0">
      <alignment horizontal="left" vertical="center" indent="1"/>
    </xf>
    <xf numFmtId="4" fontId="45" fillId="21" borderId="109" applyNumberFormat="0" applyProtection="0">
      <alignment horizontal="left" vertical="center" indent="1"/>
    </xf>
    <xf numFmtId="4" fontId="45" fillId="21" borderId="109" applyNumberFormat="0" applyProtection="0">
      <alignment horizontal="left" vertical="center" indent="1"/>
    </xf>
    <xf numFmtId="4" fontId="45" fillId="21" borderId="109" applyNumberFormat="0" applyProtection="0">
      <alignment horizontal="left" vertical="center" indent="1"/>
    </xf>
    <xf numFmtId="4" fontId="45" fillId="21" borderId="109" applyNumberFormat="0" applyProtection="0">
      <alignment horizontal="left" vertical="center" indent="1"/>
    </xf>
    <xf numFmtId="4" fontId="45" fillId="21" borderId="109" applyNumberFormat="0" applyProtection="0">
      <alignment horizontal="left" vertical="center" indent="1"/>
    </xf>
    <xf numFmtId="0" fontId="4" fillId="86" borderId="107" applyNumberFormat="0" applyProtection="0">
      <alignment horizontal="left" vertical="center" indent="1"/>
    </xf>
    <xf numFmtId="0" fontId="45" fillId="28" borderId="105" applyNumberFormat="0" applyProtection="0">
      <alignment horizontal="left" vertical="center" indent="1"/>
    </xf>
    <xf numFmtId="0" fontId="45" fillId="28" borderId="105" applyNumberFormat="0" applyProtection="0">
      <alignment horizontal="left" vertical="center" indent="1"/>
    </xf>
    <xf numFmtId="0" fontId="45" fillId="28" borderId="105" applyNumberFormat="0" applyProtection="0">
      <alignment horizontal="left" vertical="center" indent="1"/>
    </xf>
    <xf numFmtId="0" fontId="45" fillId="28" borderId="105" applyNumberFormat="0" applyProtection="0">
      <alignment horizontal="left" vertical="center" indent="1"/>
    </xf>
    <xf numFmtId="0" fontId="45" fillId="28" borderId="105" applyNumberFormat="0" applyProtection="0">
      <alignment horizontal="left" vertical="center" indent="1"/>
    </xf>
    <xf numFmtId="0" fontId="45" fillId="28" borderId="105" applyNumberFormat="0" applyProtection="0">
      <alignment horizontal="left" vertical="center" indent="1"/>
    </xf>
    <xf numFmtId="0" fontId="45" fillId="28" borderId="105" applyNumberFormat="0" applyProtection="0">
      <alignment horizontal="left" vertical="center" indent="1"/>
    </xf>
    <xf numFmtId="0" fontId="45" fillId="28" borderId="105" applyNumberFormat="0" applyProtection="0">
      <alignment horizontal="left" vertical="center" indent="1"/>
    </xf>
    <xf numFmtId="0" fontId="45" fillId="28" borderId="105" applyNumberFormat="0" applyProtection="0">
      <alignment horizontal="left" vertical="center" indent="1"/>
    </xf>
    <xf numFmtId="0" fontId="45" fillId="28" borderId="105" applyNumberFormat="0" applyProtection="0">
      <alignment horizontal="left" vertical="center" indent="1"/>
    </xf>
    <xf numFmtId="0" fontId="45" fillId="28" borderId="105" applyNumberFormat="0" applyProtection="0">
      <alignment horizontal="left" vertical="center" indent="1"/>
    </xf>
    <xf numFmtId="0" fontId="45" fillId="28" borderId="105" applyNumberFormat="0" applyProtection="0">
      <alignment horizontal="left" vertical="center" indent="1"/>
    </xf>
    <xf numFmtId="0" fontId="45" fillId="28" borderId="105" applyNumberFormat="0" applyProtection="0">
      <alignment horizontal="left" vertical="center" indent="1"/>
    </xf>
    <xf numFmtId="0" fontId="45" fillId="28" borderId="105" applyNumberFormat="0" applyProtection="0">
      <alignment horizontal="left" vertical="center" indent="1"/>
    </xf>
    <xf numFmtId="0" fontId="45" fillId="28" borderId="105" applyNumberFormat="0" applyProtection="0">
      <alignment horizontal="left" vertical="center" indent="1"/>
    </xf>
    <xf numFmtId="0" fontId="45" fillId="28" borderId="105" applyNumberFormat="0" applyProtection="0">
      <alignment horizontal="left" vertical="center" indent="1"/>
    </xf>
    <xf numFmtId="0" fontId="45" fillId="28" borderId="105" applyNumberFormat="0" applyProtection="0">
      <alignment horizontal="left" vertical="center" indent="1"/>
    </xf>
    <xf numFmtId="0" fontId="45" fillId="28" borderId="105" applyNumberFormat="0" applyProtection="0">
      <alignment horizontal="left" vertical="center" indent="1"/>
    </xf>
    <xf numFmtId="0" fontId="4" fillId="86" borderId="107" applyNumberFormat="0" applyProtection="0">
      <alignment horizontal="left" vertical="center" indent="1"/>
    </xf>
    <xf numFmtId="0" fontId="45" fillId="31" borderId="108" applyNumberFormat="0" applyProtection="0">
      <alignment horizontal="left" vertical="top" indent="1"/>
    </xf>
    <xf numFmtId="0" fontId="45" fillId="31" borderId="108" applyNumberFormat="0" applyProtection="0">
      <alignment horizontal="left" vertical="top" indent="1"/>
    </xf>
    <xf numFmtId="0" fontId="45" fillId="31" borderId="108" applyNumberFormat="0" applyProtection="0">
      <alignment horizontal="left" vertical="top" indent="1"/>
    </xf>
    <xf numFmtId="0" fontId="45" fillId="31" borderId="108" applyNumberFormat="0" applyProtection="0">
      <alignment horizontal="left" vertical="top" indent="1"/>
    </xf>
    <xf numFmtId="0" fontId="45" fillId="31" borderId="108" applyNumberFormat="0" applyProtection="0">
      <alignment horizontal="left" vertical="top" indent="1"/>
    </xf>
    <xf numFmtId="0" fontId="45" fillId="31" borderId="108" applyNumberFormat="0" applyProtection="0">
      <alignment horizontal="left" vertical="top" indent="1"/>
    </xf>
    <xf numFmtId="0" fontId="45" fillId="31" borderId="108" applyNumberFormat="0" applyProtection="0">
      <alignment horizontal="left" vertical="top" indent="1"/>
    </xf>
    <xf numFmtId="0" fontId="45" fillId="31" borderId="108" applyNumberFormat="0" applyProtection="0">
      <alignment horizontal="left" vertical="top" indent="1"/>
    </xf>
    <xf numFmtId="0" fontId="45" fillId="31" borderId="108" applyNumberFormat="0" applyProtection="0">
      <alignment horizontal="left" vertical="top" indent="1"/>
    </xf>
    <xf numFmtId="0" fontId="45" fillId="31" borderId="108" applyNumberFormat="0" applyProtection="0">
      <alignment horizontal="left" vertical="top" indent="1"/>
    </xf>
    <xf numFmtId="0" fontId="4" fillId="89" borderId="107" applyNumberFormat="0" applyProtection="0">
      <alignment horizontal="left" vertical="center" indent="1"/>
    </xf>
    <xf numFmtId="0" fontId="45" fillId="88" borderId="105" applyNumberFormat="0" applyProtection="0">
      <alignment horizontal="left" vertical="center" indent="1"/>
    </xf>
    <xf numFmtId="0" fontId="45" fillId="88" borderId="105" applyNumberFormat="0" applyProtection="0">
      <alignment horizontal="left" vertical="center" indent="1"/>
    </xf>
    <xf numFmtId="0" fontId="45" fillId="88" borderId="105" applyNumberFormat="0" applyProtection="0">
      <alignment horizontal="left" vertical="center" indent="1"/>
    </xf>
    <xf numFmtId="0" fontId="45" fillId="88" borderId="105" applyNumberFormat="0" applyProtection="0">
      <alignment horizontal="left" vertical="center" indent="1"/>
    </xf>
    <xf numFmtId="0" fontId="45" fillId="88" borderId="105" applyNumberFormat="0" applyProtection="0">
      <alignment horizontal="left" vertical="center" indent="1"/>
    </xf>
    <xf numFmtId="0" fontId="45" fillId="88" borderId="105" applyNumberFormat="0" applyProtection="0">
      <alignment horizontal="left" vertical="center" indent="1"/>
    </xf>
    <xf numFmtId="0" fontId="45" fillId="88" borderId="105" applyNumberFormat="0" applyProtection="0">
      <alignment horizontal="left" vertical="center" indent="1"/>
    </xf>
    <xf numFmtId="0" fontId="45" fillId="88" borderId="105" applyNumberFormat="0" applyProtection="0">
      <alignment horizontal="left" vertical="center" indent="1"/>
    </xf>
    <xf numFmtId="0" fontId="45" fillId="88" borderId="105" applyNumberFormat="0" applyProtection="0">
      <alignment horizontal="left" vertical="center" indent="1"/>
    </xf>
    <xf numFmtId="0" fontId="45" fillId="88" borderId="105" applyNumberFormat="0" applyProtection="0">
      <alignment horizontal="left" vertical="center" indent="1"/>
    </xf>
    <xf numFmtId="0" fontId="45" fillId="88" borderId="105" applyNumberFormat="0" applyProtection="0">
      <alignment horizontal="left" vertical="center" indent="1"/>
    </xf>
    <xf numFmtId="0" fontId="45" fillId="88" borderId="105" applyNumberFormat="0" applyProtection="0">
      <alignment horizontal="left" vertical="center" indent="1"/>
    </xf>
    <xf numFmtId="0" fontId="45" fillId="88" borderId="105" applyNumberFormat="0" applyProtection="0">
      <alignment horizontal="left" vertical="center" indent="1"/>
    </xf>
    <xf numFmtId="0" fontId="45" fillId="88" borderId="105" applyNumberFormat="0" applyProtection="0">
      <alignment horizontal="left" vertical="center" indent="1"/>
    </xf>
    <xf numFmtId="0" fontId="45" fillId="88" borderId="105" applyNumberFormat="0" applyProtection="0">
      <alignment horizontal="left" vertical="center" indent="1"/>
    </xf>
    <xf numFmtId="0" fontId="45" fillId="88" borderId="105" applyNumberFormat="0" applyProtection="0">
      <alignment horizontal="left" vertical="center" indent="1"/>
    </xf>
    <xf numFmtId="0" fontId="45" fillId="88" borderId="105" applyNumberFormat="0" applyProtection="0">
      <alignment horizontal="left" vertical="center" indent="1"/>
    </xf>
    <xf numFmtId="0" fontId="45" fillId="88" borderId="105" applyNumberFormat="0" applyProtection="0">
      <alignment horizontal="left" vertical="center" indent="1"/>
    </xf>
    <xf numFmtId="0" fontId="4" fillId="89" borderId="107" applyNumberFormat="0" applyProtection="0">
      <alignment horizontal="left" vertical="center" indent="1"/>
    </xf>
    <xf numFmtId="0" fontId="45" fillId="21" borderId="108" applyNumberFormat="0" applyProtection="0">
      <alignment horizontal="left" vertical="top" indent="1"/>
    </xf>
    <xf numFmtId="0" fontId="45" fillId="21" borderId="108" applyNumberFormat="0" applyProtection="0">
      <alignment horizontal="left" vertical="top" indent="1"/>
    </xf>
    <xf numFmtId="0" fontId="45" fillId="21" borderId="108" applyNumberFormat="0" applyProtection="0">
      <alignment horizontal="left" vertical="top" indent="1"/>
    </xf>
    <xf numFmtId="0" fontId="45" fillId="21" borderId="108" applyNumberFormat="0" applyProtection="0">
      <alignment horizontal="left" vertical="top" indent="1"/>
    </xf>
    <xf numFmtId="0" fontId="45" fillId="21" borderId="108" applyNumberFormat="0" applyProtection="0">
      <alignment horizontal="left" vertical="top" indent="1"/>
    </xf>
    <xf numFmtId="0" fontId="45" fillId="21" borderId="108" applyNumberFormat="0" applyProtection="0">
      <alignment horizontal="left" vertical="top" indent="1"/>
    </xf>
    <xf numFmtId="0" fontId="45" fillId="21" borderId="108" applyNumberFormat="0" applyProtection="0">
      <alignment horizontal="left" vertical="top" indent="1"/>
    </xf>
    <xf numFmtId="0" fontId="45" fillId="21" borderId="108" applyNumberFormat="0" applyProtection="0">
      <alignment horizontal="left" vertical="top" indent="1"/>
    </xf>
    <xf numFmtId="0" fontId="45" fillId="21" borderId="108" applyNumberFormat="0" applyProtection="0">
      <alignment horizontal="left" vertical="top" indent="1"/>
    </xf>
    <xf numFmtId="0" fontId="45" fillId="21" borderId="108" applyNumberFormat="0" applyProtection="0">
      <alignment horizontal="left" vertical="top" indent="1"/>
    </xf>
    <xf numFmtId="0" fontId="4" fillId="90" borderId="107" applyNumberFormat="0" applyProtection="0">
      <alignment horizontal="left" vertical="center" indent="1"/>
    </xf>
    <xf numFmtId="0" fontId="45" fillId="24" borderId="105" applyNumberFormat="0" applyProtection="0">
      <alignment horizontal="left" vertical="center" indent="1"/>
    </xf>
    <xf numFmtId="0" fontId="45" fillId="24" borderId="105" applyNumberFormat="0" applyProtection="0">
      <alignment horizontal="left" vertical="center" indent="1"/>
    </xf>
    <xf numFmtId="0" fontId="45" fillId="24" borderId="105" applyNumberFormat="0" applyProtection="0">
      <alignment horizontal="left" vertical="center" indent="1"/>
    </xf>
    <xf numFmtId="0" fontId="45" fillId="24" borderId="105" applyNumberFormat="0" applyProtection="0">
      <alignment horizontal="left" vertical="center" indent="1"/>
    </xf>
    <xf numFmtId="0" fontId="45" fillId="24" borderId="105" applyNumberFormat="0" applyProtection="0">
      <alignment horizontal="left" vertical="center" indent="1"/>
    </xf>
    <xf numFmtId="0" fontId="45" fillId="24" borderId="105" applyNumberFormat="0" applyProtection="0">
      <alignment horizontal="left" vertical="center" indent="1"/>
    </xf>
    <xf numFmtId="0" fontId="45" fillId="24" borderId="105" applyNumberFormat="0" applyProtection="0">
      <alignment horizontal="left" vertical="center" indent="1"/>
    </xf>
    <xf numFmtId="0" fontId="45" fillId="24" borderId="105" applyNumberFormat="0" applyProtection="0">
      <alignment horizontal="left" vertical="center" indent="1"/>
    </xf>
    <xf numFmtId="0" fontId="45" fillId="24" borderId="105" applyNumberFormat="0" applyProtection="0">
      <alignment horizontal="left" vertical="center" indent="1"/>
    </xf>
    <xf numFmtId="0" fontId="45" fillId="24" borderId="105" applyNumberFormat="0" applyProtection="0">
      <alignment horizontal="left" vertical="center" indent="1"/>
    </xf>
    <xf numFmtId="0" fontId="45" fillId="24" borderId="105" applyNumberFormat="0" applyProtection="0">
      <alignment horizontal="left" vertical="center" indent="1"/>
    </xf>
    <xf numFmtId="0" fontId="45" fillId="24" borderId="105" applyNumberFormat="0" applyProtection="0">
      <alignment horizontal="left" vertical="center" indent="1"/>
    </xf>
    <xf numFmtId="0" fontId="45" fillId="24" borderId="105" applyNumberFormat="0" applyProtection="0">
      <alignment horizontal="left" vertical="center" indent="1"/>
    </xf>
    <xf numFmtId="0" fontId="45" fillId="24" borderId="105" applyNumberFormat="0" applyProtection="0">
      <alignment horizontal="left" vertical="center" indent="1"/>
    </xf>
    <xf numFmtId="0" fontId="45" fillId="24" borderId="105" applyNumberFormat="0" applyProtection="0">
      <alignment horizontal="left" vertical="center" indent="1"/>
    </xf>
    <xf numFmtId="0" fontId="45" fillId="24" borderId="105" applyNumberFormat="0" applyProtection="0">
      <alignment horizontal="left" vertical="center" indent="1"/>
    </xf>
    <xf numFmtId="0" fontId="45" fillId="24" borderId="105" applyNumberFormat="0" applyProtection="0">
      <alignment horizontal="left" vertical="center" indent="1"/>
    </xf>
    <xf numFmtId="0" fontId="45" fillId="24" borderId="105" applyNumberFormat="0" applyProtection="0">
      <alignment horizontal="left" vertical="center" indent="1"/>
    </xf>
    <xf numFmtId="0" fontId="4" fillId="90" borderId="107" applyNumberFormat="0" applyProtection="0">
      <alignment horizontal="left" vertical="center" indent="1"/>
    </xf>
    <xf numFmtId="0" fontId="45" fillId="24" borderId="108" applyNumberFormat="0" applyProtection="0">
      <alignment horizontal="left" vertical="top" indent="1"/>
    </xf>
    <xf numFmtId="0" fontId="45" fillId="24" borderId="108" applyNumberFormat="0" applyProtection="0">
      <alignment horizontal="left" vertical="top" indent="1"/>
    </xf>
    <xf numFmtId="0" fontId="45" fillId="24" borderId="108" applyNumberFormat="0" applyProtection="0">
      <alignment horizontal="left" vertical="top" indent="1"/>
    </xf>
    <xf numFmtId="0" fontId="45" fillId="24" borderId="108" applyNumberFormat="0" applyProtection="0">
      <alignment horizontal="left" vertical="top" indent="1"/>
    </xf>
    <xf numFmtId="0" fontId="45" fillId="24" borderId="108" applyNumberFormat="0" applyProtection="0">
      <alignment horizontal="left" vertical="top" indent="1"/>
    </xf>
    <xf numFmtId="0" fontId="45" fillId="24" borderId="108" applyNumberFormat="0" applyProtection="0">
      <alignment horizontal="left" vertical="top" indent="1"/>
    </xf>
    <xf numFmtId="0" fontId="45" fillId="24" borderId="108" applyNumberFormat="0" applyProtection="0">
      <alignment horizontal="left" vertical="top" indent="1"/>
    </xf>
    <xf numFmtId="0" fontId="45" fillId="24" borderId="108" applyNumberFormat="0" applyProtection="0">
      <alignment horizontal="left" vertical="top" indent="1"/>
    </xf>
    <xf numFmtId="0" fontId="45" fillId="24" borderId="108" applyNumberFormat="0" applyProtection="0">
      <alignment horizontal="left" vertical="top" indent="1"/>
    </xf>
    <xf numFmtId="0" fontId="45" fillId="24" borderId="108" applyNumberFormat="0" applyProtection="0">
      <alignment horizontal="left" vertical="top" indent="1"/>
    </xf>
    <xf numFmtId="0" fontId="4" fillId="84" borderId="107" applyNumberFormat="0" applyProtection="0">
      <alignment horizontal="left" vertical="center" indent="1"/>
    </xf>
    <xf numFmtId="0" fontId="45" fillId="20" borderId="105" applyNumberFormat="0" applyProtection="0">
      <alignment horizontal="left" vertical="center" indent="1"/>
    </xf>
    <xf numFmtId="0" fontId="45" fillId="20" borderId="105" applyNumberFormat="0" applyProtection="0">
      <alignment horizontal="left" vertical="center" indent="1"/>
    </xf>
    <xf numFmtId="0" fontId="45" fillId="20" borderId="105" applyNumberFormat="0" applyProtection="0">
      <alignment horizontal="left" vertical="center" indent="1"/>
    </xf>
    <xf numFmtId="0" fontId="45" fillId="20" borderId="105" applyNumberFormat="0" applyProtection="0">
      <alignment horizontal="left" vertical="center" indent="1"/>
    </xf>
    <xf numFmtId="0" fontId="45" fillId="20" borderId="105" applyNumberFormat="0" applyProtection="0">
      <alignment horizontal="left" vertical="center" indent="1"/>
    </xf>
    <xf numFmtId="0" fontId="45" fillId="20" borderId="105" applyNumberFormat="0" applyProtection="0">
      <alignment horizontal="left" vertical="center" indent="1"/>
    </xf>
    <xf numFmtId="0" fontId="45" fillId="20" borderId="105" applyNumberFormat="0" applyProtection="0">
      <alignment horizontal="left" vertical="center" indent="1"/>
    </xf>
    <xf numFmtId="0" fontId="45" fillId="20" borderId="105" applyNumberFormat="0" applyProtection="0">
      <alignment horizontal="left" vertical="center" indent="1"/>
    </xf>
    <xf numFmtId="0" fontId="45" fillId="20" borderId="105" applyNumberFormat="0" applyProtection="0">
      <alignment horizontal="left" vertical="center" indent="1"/>
    </xf>
    <xf numFmtId="0" fontId="45" fillId="20" borderId="105" applyNumberFormat="0" applyProtection="0">
      <alignment horizontal="left" vertical="center" indent="1"/>
    </xf>
    <xf numFmtId="0" fontId="45" fillId="20" borderId="105" applyNumberFormat="0" applyProtection="0">
      <alignment horizontal="left" vertical="center" indent="1"/>
    </xf>
    <xf numFmtId="0" fontId="45" fillId="20" borderId="105" applyNumberFormat="0" applyProtection="0">
      <alignment horizontal="left" vertical="center" indent="1"/>
    </xf>
    <xf numFmtId="0" fontId="45" fillId="20" borderId="105" applyNumberFormat="0" applyProtection="0">
      <alignment horizontal="left" vertical="center" indent="1"/>
    </xf>
    <xf numFmtId="0" fontId="45" fillId="20" borderId="105" applyNumberFormat="0" applyProtection="0">
      <alignment horizontal="left" vertical="center" indent="1"/>
    </xf>
    <xf numFmtId="0" fontId="45" fillId="20" borderId="105" applyNumberFormat="0" applyProtection="0">
      <alignment horizontal="left" vertical="center" indent="1"/>
    </xf>
    <xf numFmtId="0" fontId="45" fillId="20" borderId="105" applyNumberFormat="0" applyProtection="0">
      <alignment horizontal="left" vertical="center" indent="1"/>
    </xf>
    <xf numFmtId="0" fontId="45" fillId="20" borderId="105" applyNumberFormat="0" applyProtection="0">
      <alignment horizontal="left" vertical="center" indent="1"/>
    </xf>
    <xf numFmtId="0" fontId="45" fillId="20" borderId="105" applyNumberFormat="0" applyProtection="0">
      <alignment horizontal="left" vertical="center" indent="1"/>
    </xf>
    <xf numFmtId="0" fontId="4" fillId="84" borderId="107" applyNumberFormat="0" applyProtection="0">
      <alignment horizontal="left" vertical="center" indent="1"/>
    </xf>
    <xf numFmtId="0" fontId="45" fillId="20" borderId="108" applyNumberFormat="0" applyProtection="0">
      <alignment horizontal="left" vertical="top" indent="1"/>
    </xf>
    <xf numFmtId="0" fontId="45" fillId="20" borderId="108" applyNumberFormat="0" applyProtection="0">
      <alignment horizontal="left" vertical="top" indent="1"/>
    </xf>
    <xf numFmtId="0" fontId="45" fillId="20" borderId="108" applyNumberFormat="0" applyProtection="0">
      <alignment horizontal="left" vertical="top" indent="1"/>
    </xf>
    <xf numFmtId="0" fontId="45" fillId="20" borderId="108" applyNumberFormat="0" applyProtection="0">
      <alignment horizontal="left" vertical="top" indent="1"/>
    </xf>
    <xf numFmtId="0" fontId="45" fillId="20" borderId="108" applyNumberFormat="0" applyProtection="0">
      <alignment horizontal="left" vertical="top" indent="1"/>
    </xf>
    <xf numFmtId="0" fontId="45" fillId="20" borderId="108" applyNumberFormat="0" applyProtection="0">
      <alignment horizontal="left" vertical="top" indent="1"/>
    </xf>
    <xf numFmtId="0" fontId="45" fillId="20" borderId="108" applyNumberFormat="0" applyProtection="0">
      <alignment horizontal="left" vertical="top" indent="1"/>
    </xf>
    <xf numFmtId="0" fontId="45" fillId="20" borderId="108" applyNumberFormat="0" applyProtection="0">
      <alignment horizontal="left" vertical="top" indent="1"/>
    </xf>
    <xf numFmtId="0" fontId="45" fillId="20" borderId="108" applyNumberFormat="0" applyProtection="0">
      <alignment horizontal="left" vertical="top" indent="1"/>
    </xf>
    <xf numFmtId="0" fontId="45" fillId="20" borderId="108" applyNumberFormat="0" applyProtection="0">
      <alignment horizontal="left" vertical="top" indent="1"/>
    </xf>
    <xf numFmtId="0" fontId="35" fillId="31" borderId="110" applyBorder="0"/>
    <xf numFmtId="0" fontId="35" fillId="31" borderId="110" applyBorder="0"/>
    <xf numFmtId="0" fontId="35" fillId="31" borderId="110" applyBorder="0"/>
    <xf numFmtId="0" fontId="35" fillId="31" borderId="110" applyBorder="0"/>
    <xf numFmtId="0" fontId="35" fillId="31" borderId="110" applyBorder="0"/>
    <xf numFmtId="0" fontId="35" fillId="31" borderId="110" applyBorder="0"/>
    <xf numFmtId="0" fontId="35" fillId="31" borderId="110" applyBorder="0"/>
    <xf numFmtId="0" fontId="35" fillId="31" borderId="110" applyBorder="0"/>
    <xf numFmtId="0" fontId="35" fillId="31" borderId="110" applyBorder="0"/>
    <xf numFmtId="4" fontId="15" fillId="68" borderId="107" applyNumberFormat="0" applyProtection="0">
      <alignment vertical="center"/>
    </xf>
    <xf numFmtId="4" fontId="52" fillId="66" borderId="108" applyNumberFormat="0" applyProtection="0">
      <alignment vertical="center"/>
    </xf>
    <xf numFmtId="4" fontId="52" fillId="66" borderId="108" applyNumberFormat="0" applyProtection="0">
      <alignment vertical="center"/>
    </xf>
    <xf numFmtId="4" fontId="52" fillId="66" borderId="108" applyNumberFormat="0" applyProtection="0">
      <alignment vertical="center"/>
    </xf>
    <xf numFmtId="4" fontId="52" fillId="66" borderId="108" applyNumberFormat="0" applyProtection="0">
      <alignment vertical="center"/>
    </xf>
    <xf numFmtId="4" fontId="52" fillId="66" borderId="108" applyNumberFormat="0" applyProtection="0">
      <alignment vertical="center"/>
    </xf>
    <xf numFmtId="4" fontId="52" fillId="66" borderId="108" applyNumberFormat="0" applyProtection="0">
      <alignment vertical="center"/>
    </xf>
    <xf numFmtId="4" fontId="52" fillId="66" borderId="108" applyNumberFormat="0" applyProtection="0">
      <alignment vertical="center"/>
    </xf>
    <xf numFmtId="4" fontId="52" fillId="66" borderId="108" applyNumberFormat="0" applyProtection="0">
      <alignment vertical="center"/>
    </xf>
    <xf numFmtId="4" fontId="52" fillId="66" borderId="108" applyNumberFormat="0" applyProtection="0">
      <alignment vertical="center"/>
    </xf>
    <xf numFmtId="4" fontId="52" fillId="66" borderId="108" applyNumberFormat="0" applyProtection="0">
      <alignment vertical="center"/>
    </xf>
    <xf numFmtId="4" fontId="48" fillId="68" borderId="107" applyNumberFormat="0" applyProtection="0">
      <alignment vertical="center"/>
    </xf>
    <xf numFmtId="0" fontId="52" fillId="21" borderId="116" applyNumberFormat="0" applyProtection="0">
      <alignment horizontal="left" vertical="top" indent="1"/>
    </xf>
    <xf numFmtId="4" fontId="45" fillId="34" borderId="113" applyNumberFormat="0" applyProtection="0">
      <alignment horizontal="left" vertical="center" indent="1"/>
    </xf>
    <xf numFmtId="4" fontId="45" fillId="91" borderId="113" applyNumberFormat="0" applyProtection="0">
      <alignment horizontal="right" vertical="center"/>
    </xf>
    <xf numFmtId="4" fontId="45" fillId="0" borderId="113" applyNumberFormat="0" applyProtection="0">
      <alignment horizontal="right" vertical="center"/>
    </xf>
    <xf numFmtId="0" fontId="52" fillId="66" borderId="116" applyNumberFormat="0" applyProtection="0">
      <alignment horizontal="left" vertical="top" indent="1"/>
    </xf>
    <xf numFmtId="4" fontId="52" fillId="28" borderId="116" applyNumberFormat="0" applyProtection="0">
      <alignment horizontal="left" vertical="center" indent="1"/>
    </xf>
    <xf numFmtId="4" fontId="52" fillId="66" borderId="116" applyNumberFormat="0" applyProtection="0">
      <alignment vertical="center"/>
    </xf>
    <xf numFmtId="0" fontId="35" fillId="31" borderId="118" applyBorder="0"/>
    <xf numFmtId="0" fontId="21" fillId="28" borderId="168" applyNumberFormat="0" applyAlignment="0" applyProtection="0"/>
    <xf numFmtId="0" fontId="45" fillId="20" borderId="116" applyNumberFormat="0" applyProtection="0">
      <alignment horizontal="left" vertical="top" indent="1"/>
    </xf>
    <xf numFmtId="0" fontId="45" fillId="20" borderId="113" applyNumberFormat="0" applyProtection="0">
      <alignment horizontal="left" vertical="center" indent="1"/>
    </xf>
    <xf numFmtId="0" fontId="45" fillId="24" borderId="116" applyNumberFormat="0" applyProtection="0">
      <alignment horizontal="left" vertical="top" indent="1"/>
    </xf>
    <xf numFmtId="4" fontId="15" fillId="68" borderId="107" applyNumberFormat="0" applyProtection="0">
      <alignment horizontal="left" vertical="center" indent="1"/>
    </xf>
    <xf numFmtId="4" fontId="52" fillId="28" borderId="108" applyNumberFormat="0" applyProtection="0">
      <alignment horizontal="left" vertical="center" indent="1"/>
    </xf>
    <xf numFmtId="4" fontId="52" fillId="28" borderId="108" applyNumberFormat="0" applyProtection="0">
      <alignment horizontal="left" vertical="center" indent="1"/>
    </xf>
    <xf numFmtId="4" fontId="52" fillId="28" borderId="108" applyNumberFormat="0" applyProtection="0">
      <alignment horizontal="left" vertical="center" indent="1"/>
    </xf>
    <xf numFmtId="4" fontId="52" fillId="28" borderId="108" applyNumberFormat="0" applyProtection="0">
      <alignment horizontal="left" vertical="center" indent="1"/>
    </xf>
    <xf numFmtId="4" fontId="52" fillId="28" borderId="108" applyNumberFormat="0" applyProtection="0">
      <alignment horizontal="left" vertical="center" indent="1"/>
    </xf>
    <xf numFmtId="4" fontId="52" fillId="28" borderId="108" applyNumberFormat="0" applyProtection="0">
      <alignment horizontal="left" vertical="center" indent="1"/>
    </xf>
    <xf numFmtId="4" fontId="52" fillId="28" borderId="108" applyNumberFormat="0" applyProtection="0">
      <alignment horizontal="left" vertical="center" indent="1"/>
    </xf>
    <xf numFmtId="4" fontId="52" fillId="28" borderId="108" applyNumberFormat="0" applyProtection="0">
      <alignment horizontal="left" vertical="center" indent="1"/>
    </xf>
    <xf numFmtId="4" fontId="52" fillId="28" borderId="108" applyNumberFormat="0" applyProtection="0">
      <alignment horizontal="left" vertical="center" indent="1"/>
    </xf>
    <xf numFmtId="4" fontId="52" fillId="28" borderId="108" applyNumberFormat="0" applyProtection="0">
      <alignment horizontal="left" vertical="center" indent="1"/>
    </xf>
    <xf numFmtId="4" fontId="15" fillId="68" borderId="107" applyNumberFormat="0" applyProtection="0">
      <alignment horizontal="left" vertical="center" indent="1"/>
    </xf>
    <xf numFmtId="0" fontId="52" fillId="66" borderId="108" applyNumberFormat="0" applyProtection="0">
      <alignment horizontal="left" vertical="top" indent="1"/>
    </xf>
    <xf numFmtId="0" fontId="52" fillId="66" borderId="108" applyNumberFormat="0" applyProtection="0">
      <alignment horizontal="left" vertical="top" indent="1"/>
    </xf>
    <xf numFmtId="0" fontId="52" fillId="66" borderId="108" applyNumberFormat="0" applyProtection="0">
      <alignment horizontal="left" vertical="top" indent="1"/>
    </xf>
    <xf numFmtId="0" fontId="52" fillId="66" borderId="108" applyNumberFormat="0" applyProtection="0">
      <alignment horizontal="left" vertical="top" indent="1"/>
    </xf>
    <xf numFmtId="0" fontId="52" fillId="66" borderId="108" applyNumberFormat="0" applyProtection="0">
      <alignment horizontal="left" vertical="top" indent="1"/>
    </xf>
    <xf numFmtId="0" fontId="52" fillId="66" borderId="108" applyNumberFormat="0" applyProtection="0">
      <alignment horizontal="left" vertical="top" indent="1"/>
    </xf>
    <xf numFmtId="0" fontId="52" fillId="66" borderId="108" applyNumberFormat="0" applyProtection="0">
      <alignment horizontal="left" vertical="top" indent="1"/>
    </xf>
    <xf numFmtId="0" fontId="52" fillId="66" borderId="108" applyNumberFormat="0" applyProtection="0">
      <alignment horizontal="left" vertical="top" indent="1"/>
    </xf>
    <xf numFmtId="0" fontId="52" fillId="66" borderId="108" applyNumberFormat="0" applyProtection="0">
      <alignment horizontal="left" vertical="top" indent="1"/>
    </xf>
    <xf numFmtId="0" fontId="52" fillId="66" borderId="108" applyNumberFormat="0" applyProtection="0">
      <alignment horizontal="left" vertical="top" indent="1"/>
    </xf>
    <xf numFmtId="4" fontId="15" fillId="82" borderId="107" applyNumberFormat="0" applyProtection="0">
      <alignment horizontal="right" vertical="center"/>
    </xf>
    <xf numFmtId="4" fontId="45" fillId="0" borderId="105" applyNumberFormat="0" applyProtection="0">
      <alignment horizontal="right" vertical="center"/>
    </xf>
    <xf numFmtId="4" fontId="45" fillId="0" borderId="105" applyNumberFormat="0" applyProtection="0">
      <alignment horizontal="right" vertical="center"/>
    </xf>
    <xf numFmtId="4" fontId="45" fillId="0" borderId="105" applyNumberFormat="0" applyProtection="0">
      <alignment horizontal="right" vertical="center"/>
    </xf>
    <xf numFmtId="4" fontId="45" fillId="0" borderId="105" applyNumberFormat="0" applyProtection="0">
      <alignment horizontal="right" vertical="center"/>
    </xf>
    <xf numFmtId="4" fontId="45" fillId="0" borderId="105" applyNumberFormat="0" applyProtection="0">
      <alignment horizontal="right" vertical="center"/>
    </xf>
    <xf numFmtId="4" fontId="45" fillId="0" borderId="105" applyNumberFormat="0" applyProtection="0">
      <alignment horizontal="right" vertical="center"/>
    </xf>
    <xf numFmtId="4" fontId="45" fillId="0" borderId="105" applyNumberFormat="0" applyProtection="0">
      <alignment horizontal="right" vertical="center"/>
    </xf>
    <xf numFmtId="4" fontId="45" fillId="0" borderId="105" applyNumberFormat="0" applyProtection="0">
      <alignment horizontal="right" vertical="center"/>
    </xf>
    <xf numFmtId="4" fontId="45" fillId="0" borderId="105" applyNumberFormat="0" applyProtection="0">
      <alignment horizontal="right" vertical="center"/>
    </xf>
    <xf numFmtId="4" fontId="45" fillId="0" borderId="105" applyNumberFormat="0" applyProtection="0">
      <alignment horizontal="right" vertical="center"/>
    </xf>
    <xf numFmtId="4" fontId="45" fillId="0" borderId="105" applyNumberFormat="0" applyProtection="0">
      <alignment horizontal="right" vertical="center"/>
    </xf>
    <xf numFmtId="4" fontId="45" fillId="0" borderId="105" applyNumberFormat="0" applyProtection="0">
      <alignment horizontal="right" vertical="center"/>
    </xf>
    <xf numFmtId="4" fontId="45" fillId="0" borderId="105" applyNumberFormat="0" applyProtection="0">
      <alignment horizontal="right" vertical="center"/>
    </xf>
    <xf numFmtId="4" fontId="45" fillId="0" borderId="105" applyNumberFormat="0" applyProtection="0">
      <alignment horizontal="right" vertical="center"/>
    </xf>
    <xf numFmtId="4" fontId="45" fillId="0" borderId="105" applyNumberFormat="0" applyProtection="0">
      <alignment horizontal="right" vertical="center"/>
    </xf>
    <xf numFmtId="4" fontId="45" fillId="0" borderId="105" applyNumberFormat="0" applyProtection="0">
      <alignment horizontal="right" vertical="center"/>
    </xf>
    <xf numFmtId="4" fontId="45" fillId="0" borderId="105" applyNumberFormat="0" applyProtection="0">
      <alignment horizontal="right" vertical="center"/>
    </xf>
    <xf numFmtId="4" fontId="45" fillId="0" borderId="105" applyNumberFormat="0" applyProtection="0">
      <alignment horizontal="right" vertical="center"/>
    </xf>
    <xf numFmtId="4" fontId="48" fillId="82" borderId="107" applyNumberFormat="0" applyProtection="0">
      <alignment horizontal="right" vertical="center"/>
    </xf>
    <xf numFmtId="4" fontId="45" fillId="91" borderId="105" applyNumberFormat="0" applyProtection="0">
      <alignment horizontal="right" vertical="center"/>
    </xf>
    <xf numFmtId="4" fontId="45" fillId="91" borderId="105" applyNumberFormat="0" applyProtection="0">
      <alignment horizontal="right" vertical="center"/>
    </xf>
    <xf numFmtId="4" fontId="45" fillId="91" borderId="105" applyNumberFormat="0" applyProtection="0">
      <alignment horizontal="right" vertical="center"/>
    </xf>
    <xf numFmtId="4" fontId="45" fillId="91" borderId="105" applyNumberFormat="0" applyProtection="0">
      <alignment horizontal="right" vertical="center"/>
    </xf>
    <xf numFmtId="4" fontId="45" fillId="91" borderId="105" applyNumberFormat="0" applyProtection="0">
      <alignment horizontal="right" vertical="center"/>
    </xf>
    <xf numFmtId="4" fontId="45" fillId="91" borderId="105" applyNumberFormat="0" applyProtection="0">
      <alignment horizontal="right" vertical="center"/>
    </xf>
    <xf numFmtId="4" fontId="45" fillId="91" borderId="105" applyNumberFormat="0" applyProtection="0">
      <alignment horizontal="right" vertical="center"/>
    </xf>
    <xf numFmtId="4" fontId="45" fillId="91" borderId="105" applyNumberFormat="0" applyProtection="0">
      <alignment horizontal="right" vertical="center"/>
    </xf>
    <xf numFmtId="4" fontId="45" fillId="91" borderId="105" applyNumberFormat="0" applyProtection="0">
      <alignment horizontal="right" vertical="center"/>
    </xf>
    <xf numFmtId="4" fontId="45" fillId="91" borderId="105" applyNumberFormat="0" applyProtection="0">
      <alignment horizontal="right" vertical="center"/>
    </xf>
    <xf numFmtId="4" fontId="45" fillId="91" borderId="105" applyNumberFormat="0" applyProtection="0">
      <alignment horizontal="right" vertical="center"/>
    </xf>
    <xf numFmtId="4" fontId="45" fillId="91" borderId="105" applyNumberFormat="0" applyProtection="0">
      <alignment horizontal="right" vertical="center"/>
    </xf>
    <xf numFmtId="4" fontId="45" fillId="91" borderId="105" applyNumberFormat="0" applyProtection="0">
      <alignment horizontal="right" vertical="center"/>
    </xf>
    <xf numFmtId="4" fontId="45" fillId="91" borderId="105" applyNumberFormat="0" applyProtection="0">
      <alignment horizontal="right" vertical="center"/>
    </xf>
    <xf numFmtId="4" fontId="45" fillId="91" borderId="105" applyNumberFormat="0" applyProtection="0">
      <alignment horizontal="right" vertical="center"/>
    </xf>
    <xf numFmtId="4" fontId="45" fillId="91" borderId="105" applyNumberFormat="0" applyProtection="0">
      <alignment horizontal="right" vertical="center"/>
    </xf>
    <xf numFmtId="4" fontId="45" fillId="91" borderId="105" applyNumberFormat="0" applyProtection="0">
      <alignment horizontal="right" vertical="center"/>
    </xf>
    <xf numFmtId="4" fontId="45" fillId="91" borderId="105" applyNumberFormat="0" applyProtection="0">
      <alignment horizontal="right" vertical="center"/>
    </xf>
    <xf numFmtId="0" fontId="4" fillId="84" borderId="107" applyNumberFormat="0" applyProtection="0">
      <alignment horizontal="left" vertical="center" indent="1"/>
    </xf>
    <xf numFmtId="4" fontId="45" fillId="34" borderId="105" applyNumberFormat="0" applyProtection="0">
      <alignment horizontal="left" vertical="center" indent="1"/>
    </xf>
    <xf numFmtId="4" fontId="45" fillId="34" borderId="105" applyNumberFormat="0" applyProtection="0">
      <alignment horizontal="left" vertical="center" indent="1"/>
    </xf>
    <xf numFmtId="4" fontId="45" fillId="34" borderId="105" applyNumberFormat="0" applyProtection="0">
      <alignment horizontal="left" vertical="center" indent="1"/>
    </xf>
    <xf numFmtId="4" fontId="45" fillId="34" borderId="105" applyNumberFormat="0" applyProtection="0">
      <alignment horizontal="left" vertical="center" indent="1"/>
    </xf>
    <xf numFmtId="4" fontId="45" fillId="34" borderId="105" applyNumberFormat="0" applyProtection="0">
      <alignment horizontal="left" vertical="center" indent="1"/>
    </xf>
    <xf numFmtId="4" fontId="45" fillId="34" borderId="105" applyNumberFormat="0" applyProtection="0">
      <alignment horizontal="left" vertical="center" indent="1"/>
    </xf>
    <xf numFmtId="4" fontId="45" fillId="34" borderId="105" applyNumberFormat="0" applyProtection="0">
      <alignment horizontal="left" vertical="center" indent="1"/>
    </xf>
    <xf numFmtId="4" fontId="45" fillId="34" borderId="105" applyNumberFormat="0" applyProtection="0">
      <alignment horizontal="left" vertical="center" indent="1"/>
    </xf>
    <xf numFmtId="4" fontId="45" fillId="34" borderId="105" applyNumberFormat="0" applyProtection="0">
      <alignment horizontal="left" vertical="center" indent="1"/>
    </xf>
    <xf numFmtId="4" fontId="45" fillId="34" borderId="105" applyNumberFormat="0" applyProtection="0">
      <alignment horizontal="left" vertical="center" indent="1"/>
    </xf>
    <xf numFmtId="4" fontId="45" fillId="34" borderId="105" applyNumberFormat="0" applyProtection="0">
      <alignment horizontal="left" vertical="center" indent="1"/>
    </xf>
    <xf numFmtId="4" fontId="45" fillId="34" borderId="105" applyNumberFormat="0" applyProtection="0">
      <alignment horizontal="left" vertical="center" indent="1"/>
    </xf>
    <xf numFmtId="4" fontId="45" fillId="34" borderId="105" applyNumberFormat="0" applyProtection="0">
      <alignment horizontal="left" vertical="center" indent="1"/>
    </xf>
    <xf numFmtId="4" fontId="45" fillId="34" borderId="105" applyNumberFormat="0" applyProtection="0">
      <alignment horizontal="left" vertical="center" indent="1"/>
    </xf>
    <xf numFmtId="4" fontId="45" fillId="34" borderId="105" applyNumberFormat="0" applyProtection="0">
      <alignment horizontal="left" vertical="center" indent="1"/>
    </xf>
    <xf numFmtId="4" fontId="45" fillId="34" borderId="105" applyNumberFormat="0" applyProtection="0">
      <alignment horizontal="left" vertical="center" indent="1"/>
    </xf>
    <xf numFmtId="0" fontId="4" fillId="84" borderId="107" applyNumberFormat="0" applyProtection="0">
      <alignment horizontal="left" vertical="center" indent="1"/>
    </xf>
    <xf numFmtId="0" fontId="52" fillId="21" borderId="108" applyNumberFormat="0" applyProtection="0">
      <alignment horizontal="left" vertical="top" indent="1"/>
    </xf>
    <xf numFmtId="0" fontId="52" fillId="21" borderId="108" applyNumberFormat="0" applyProtection="0">
      <alignment horizontal="left" vertical="top" indent="1"/>
    </xf>
    <xf numFmtId="0" fontId="52" fillId="21" borderId="108" applyNumberFormat="0" applyProtection="0">
      <alignment horizontal="left" vertical="top" indent="1"/>
    </xf>
    <xf numFmtId="0" fontId="52" fillId="21" borderId="108" applyNumberFormat="0" applyProtection="0">
      <alignment horizontal="left" vertical="top" indent="1"/>
    </xf>
    <xf numFmtId="0" fontId="52" fillId="21" borderId="108" applyNumberFormat="0" applyProtection="0">
      <alignment horizontal="left" vertical="top" indent="1"/>
    </xf>
    <xf numFmtId="0" fontId="52" fillId="21" borderId="108" applyNumberFormat="0" applyProtection="0">
      <alignment horizontal="left" vertical="top" indent="1"/>
    </xf>
    <xf numFmtId="0" fontId="52" fillId="21" borderId="108" applyNumberFormat="0" applyProtection="0">
      <alignment horizontal="left" vertical="top" indent="1"/>
    </xf>
    <xf numFmtId="0" fontId="52" fillId="21" borderId="108" applyNumberFormat="0" applyProtection="0">
      <alignment horizontal="left" vertical="top" indent="1"/>
    </xf>
    <xf numFmtId="0" fontId="52" fillId="21" borderId="108" applyNumberFormat="0" applyProtection="0">
      <alignment horizontal="left" vertical="top" indent="1"/>
    </xf>
    <xf numFmtId="0" fontId="52" fillId="21" borderId="108" applyNumberFormat="0" applyProtection="0">
      <alignment horizontal="left" vertical="top" indent="1"/>
    </xf>
    <xf numFmtId="0" fontId="45" fillId="88" borderId="113" applyNumberFormat="0" applyProtection="0">
      <alignment horizontal="left" vertical="center" indent="1"/>
    </xf>
    <xf numFmtId="4" fontId="53" fillId="93" borderId="109" applyNumberFormat="0" applyProtection="0">
      <alignment horizontal="left" vertical="center" indent="1"/>
    </xf>
    <xf numFmtId="4" fontId="53" fillId="93" borderId="109" applyNumberFormat="0" applyProtection="0">
      <alignment horizontal="left" vertical="center" indent="1"/>
    </xf>
    <xf numFmtId="4" fontId="53" fillId="93" borderId="109" applyNumberFormat="0" applyProtection="0">
      <alignment horizontal="left" vertical="center" indent="1"/>
    </xf>
    <xf numFmtId="4" fontId="53" fillId="93" borderId="109" applyNumberFormat="0" applyProtection="0">
      <alignment horizontal="left" vertical="center" indent="1"/>
    </xf>
    <xf numFmtId="4" fontId="53" fillId="93" borderId="109" applyNumberFormat="0" applyProtection="0">
      <alignment horizontal="left" vertical="center" indent="1"/>
    </xf>
    <xf numFmtId="4" fontId="53" fillId="93" borderId="109" applyNumberFormat="0" applyProtection="0">
      <alignment horizontal="left" vertical="center" indent="1"/>
    </xf>
    <xf numFmtId="4" fontId="53" fillId="93" borderId="109" applyNumberFormat="0" applyProtection="0">
      <alignment horizontal="left" vertical="center" indent="1"/>
    </xf>
    <xf numFmtId="4" fontId="53" fillId="93" borderId="109" applyNumberFormat="0" applyProtection="0">
      <alignment horizontal="left" vertical="center" indent="1"/>
    </xf>
    <xf numFmtId="4" fontId="53" fillId="93" borderId="109" applyNumberFormat="0" applyProtection="0">
      <alignment horizontal="left" vertical="center" indent="1"/>
    </xf>
    <xf numFmtId="4" fontId="53" fillId="93" borderId="109" applyNumberFormat="0" applyProtection="0">
      <alignment horizontal="left" vertical="center" indent="1"/>
    </xf>
    <xf numFmtId="4" fontId="45" fillId="20" borderId="117" applyNumberFormat="0" applyProtection="0">
      <alignment horizontal="left" vertical="center" indent="1"/>
    </xf>
    <xf numFmtId="4" fontId="45" fillId="21" borderId="113" applyNumberFormat="0" applyProtection="0">
      <alignment horizontal="right" vertical="center"/>
    </xf>
    <xf numFmtId="4" fontId="4" fillId="31" borderId="117" applyNumberFormat="0" applyProtection="0">
      <alignment horizontal="left" vertical="center" indent="1"/>
    </xf>
    <xf numFmtId="4" fontId="4" fillId="31" borderId="117" applyNumberFormat="0" applyProtection="0">
      <alignment horizontal="left" vertical="center" indent="1"/>
    </xf>
    <xf numFmtId="4" fontId="45" fillId="80" borderId="117" applyNumberFormat="0" applyProtection="0">
      <alignment horizontal="left" vertical="center" indent="1"/>
    </xf>
    <xf numFmtId="4" fontId="45" fillId="26" borderId="113" applyNumberFormat="0" applyProtection="0">
      <alignment horizontal="right" vertical="center"/>
    </xf>
    <xf numFmtId="4" fontId="45" fillId="29" borderId="113" applyNumberFormat="0" applyProtection="0">
      <alignment horizontal="right" vertical="center"/>
    </xf>
    <xf numFmtId="4" fontId="45" fillId="59" borderId="113" applyNumberFormat="0" applyProtection="0">
      <alignment horizontal="right" vertical="center"/>
    </xf>
    <xf numFmtId="4" fontId="45" fillId="35" borderId="113" applyNumberFormat="0" applyProtection="0">
      <alignment horizontal="right" vertical="center"/>
    </xf>
    <xf numFmtId="4" fontId="45" fillId="27" borderId="113" applyNumberFormat="0" applyProtection="0">
      <alignment horizontal="right" vertical="center"/>
    </xf>
    <xf numFmtId="4" fontId="45" fillId="58" borderId="117" applyNumberFormat="0" applyProtection="0">
      <alignment horizontal="right" vertical="center"/>
    </xf>
    <xf numFmtId="4" fontId="45" fillId="71" borderId="113" applyNumberFormat="0" applyProtection="0">
      <alignment horizontal="right" vertical="center"/>
    </xf>
    <xf numFmtId="4" fontId="56" fillId="82" borderId="107" applyNumberFormat="0" applyProtection="0">
      <alignment horizontal="right" vertical="center"/>
    </xf>
    <xf numFmtId="4" fontId="55" fillId="91" borderId="105" applyNumberFormat="0" applyProtection="0">
      <alignment horizontal="right" vertical="center"/>
    </xf>
    <xf numFmtId="4" fontId="55" fillId="91" borderId="105" applyNumberFormat="0" applyProtection="0">
      <alignment horizontal="right" vertical="center"/>
    </xf>
    <xf numFmtId="4" fontId="55" fillId="91" borderId="105" applyNumberFormat="0" applyProtection="0">
      <alignment horizontal="right" vertical="center"/>
    </xf>
    <xf numFmtId="4" fontId="55" fillId="91" borderId="105" applyNumberFormat="0" applyProtection="0">
      <alignment horizontal="right" vertical="center"/>
    </xf>
    <xf numFmtId="4" fontId="55" fillId="91" borderId="105" applyNumberFormat="0" applyProtection="0">
      <alignment horizontal="right" vertical="center"/>
    </xf>
    <xf numFmtId="4" fontId="55" fillId="91" borderId="105" applyNumberFormat="0" applyProtection="0">
      <alignment horizontal="right" vertical="center"/>
    </xf>
    <xf numFmtId="4" fontId="55" fillId="91" borderId="105" applyNumberFormat="0" applyProtection="0">
      <alignment horizontal="right" vertical="center"/>
    </xf>
    <xf numFmtId="4" fontId="55" fillId="91" borderId="105" applyNumberFormat="0" applyProtection="0">
      <alignment horizontal="right" vertical="center"/>
    </xf>
    <xf numFmtId="4" fontId="55" fillId="91" borderId="105" applyNumberFormat="0" applyProtection="0">
      <alignment horizontal="right" vertical="center"/>
    </xf>
    <xf numFmtId="4" fontId="55" fillId="91" borderId="105" applyNumberFormat="0" applyProtection="0">
      <alignment horizontal="right" vertical="center"/>
    </xf>
    <xf numFmtId="4" fontId="45" fillId="0" borderId="175" applyNumberFormat="0" applyProtection="0">
      <alignment horizontal="right" vertical="center"/>
    </xf>
    <xf numFmtId="4" fontId="45" fillId="35" borderId="131" applyNumberFormat="0" applyProtection="0">
      <alignment horizontal="right" vertical="center"/>
    </xf>
    <xf numFmtId="4" fontId="45" fillId="27" borderId="131" applyNumberFormat="0" applyProtection="0">
      <alignment horizontal="right" vertical="center"/>
    </xf>
    <xf numFmtId="0" fontId="45" fillId="20" borderId="139" applyNumberFormat="0" applyProtection="0">
      <alignment horizontal="left" vertical="center" indent="1"/>
    </xf>
    <xf numFmtId="4" fontId="45" fillId="58" borderId="135" applyNumberFormat="0" applyProtection="0">
      <alignment horizontal="right" vertical="center"/>
    </xf>
    <xf numFmtId="4" fontId="45" fillId="71" borderId="131" applyNumberFormat="0" applyProtection="0">
      <alignment horizontal="right" vertical="center"/>
    </xf>
    <xf numFmtId="4" fontId="45" fillId="15" borderId="131" applyNumberFormat="0" applyProtection="0">
      <alignment horizontal="right" vertical="center"/>
    </xf>
    <xf numFmtId="0" fontId="24" fillId="28" borderId="121" applyNumberFormat="0" applyAlignment="0" applyProtection="0"/>
    <xf numFmtId="4" fontId="45" fillId="20" borderId="143" applyNumberFormat="0" applyProtection="0">
      <alignment horizontal="left" vertical="center" indent="1"/>
    </xf>
    <xf numFmtId="4" fontId="4" fillId="31" borderId="135" applyNumberFormat="0" applyProtection="0">
      <alignment horizontal="left" vertical="center" indent="1"/>
    </xf>
    <xf numFmtId="4" fontId="45" fillId="58" borderId="143" applyNumberFormat="0" applyProtection="0">
      <alignment horizontal="right" vertical="center"/>
    </xf>
    <xf numFmtId="0" fontId="28" fillId="0" borderId="111" applyNumberFormat="0" applyFill="0" applyAlignment="0" applyProtection="0"/>
    <xf numFmtId="0" fontId="28" fillId="0" borderId="111" applyNumberFormat="0" applyFill="0" applyAlignment="0" applyProtection="0"/>
    <xf numFmtId="0" fontId="28" fillId="0" borderId="111" applyNumberFormat="0" applyFill="0" applyAlignment="0" applyProtection="0"/>
    <xf numFmtId="0" fontId="28" fillId="0" borderId="111" applyNumberFormat="0" applyFill="0" applyAlignment="0" applyProtection="0"/>
    <xf numFmtId="0" fontId="28" fillId="0" borderId="111" applyNumberFormat="0" applyFill="0" applyAlignment="0" applyProtection="0"/>
    <xf numFmtId="0" fontId="28" fillId="0" borderId="111" applyNumberFormat="0" applyFill="0" applyAlignment="0" applyProtection="0"/>
    <xf numFmtId="0" fontId="28" fillId="0" borderId="111" applyNumberFormat="0" applyFill="0" applyAlignment="0" applyProtection="0"/>
    <xf numFmtId="0" fontId="28" fillId="0" borderId="111" applyNumberFormat="0" applyFill="0" applyAlignment="0" applyProtection="0"/>
    <xf numFmtId="0" fontId="28" fillId="0" borderId="111" applyNumberFormat="0" applyFill="0" applyAlignment="0" applyProtection="0"/>
    <xf numFmtId="0" fontId="46" fillId="28" borderId="107" applyNumberFormat="0" applyAlignment="0" applyProtection="0"/>
    <xf numFmtId="0" fontId="46" fillId="28" borderId="107" applyNumberFormat="0" applyAlignment="0" applyProtection="0"/>
    <xf numFmtId="0" fontId="46" fillId="28" borderId="107" applyNumberFormat="0" applyAlignment="0" applyProtection="0"/>
    <xf numFmtId="0" fontId="46" fillId="28" borderId="107" applyNumberFormat="0" applyAlignment="0" applyProtection="0"/>
    <xf numFmtId="0" fontId="46" fillId="28" borderId="107" applyNumberFormat="0" applyAlignment="0" applyProtection="0"/>
    <xf numFmtId="0" fontId="46" fillId="28" borderId="107" applyNumberFormat="0" applyAlignment="0" applyProtection="0"/>
    <xf numFmtId="0" fontId="46" fillId="28" borderId="107" applyNumberFormat="0" applyAlignment="0" applyProtection="0"/>
    <xf numFmtId="0" fontId="46" fillId="28" borderId="107" applyNumberFormat="0" applyAlignment="0" applyProtection="0"/>
    <xf numFmtId="0" fontId="46" fillId="28" borderId="107" applyNumberFormat="0" applyAlignment="0" applyProtection="0"/>
    <xf numFmtId="4" fontId="45" fillId="71" borderId="139" applyNumberFormat="0" applyProtection="0">
      <alignment horizontal="right" vertical="center"/>
    </xf>
    <xf numFmtId="0" fontId="45" fillId="20" borderId="175" applyNumberFormat="0" applyProtection="0">
      <alignment horizontal="left" vertical="center" indent="1"/>
    </xf>
    <xf numFmtId="4" fontId="45" fillId="29" borderId="131" applyNumberFormat="0" applyProtection="0">
      <alignment horizontal="right" vertical="center"/>
    </xf>
    <xf numFmtId="4" fontId="45" fillId="67" borderId="166" applyNumberFormat="0" applyProtection="0">
      <alignment horizontal="left" vertical="center" indent="1"/>
    </xf>
    <xf numFmtId="4" fontId="45" fillId="22" borderId="175" applyNumberFormat="0" applyProtection="0">
      <alignment horizontal="right" vertical="center"/>
    </xf>
    <xf numFmtId="4" fontId="45" fillId="80" borderId="135" applyNumberFormat="0" applyProtection="0">
      <alignment horizontal="left" vertical="center" indent="1"/>
    </xf>
    <xf numFmtId="0" fontId="4" fillId="66" borderId="114" applyNumberFormat="0" applyFont="0" applyAlignment="0" applyProtection="0"/>
    <xf numFmtId="4" fontId="45" fillId="80" borderId="126" applyNumberFormat="0" applyProtection="0">
      <alignment horizontal="left" vertical="center" indent="1"/>
    </xf>
    <xf numFmtId="0" fontId="45" fillId="24" borderId="139" applyNumberFormat="0" applyProtection="0">
      <alignment horizontal="left" vertical="center" indent="1"/>
    </xf>
    <xf numFmtId="4" fontId="45" fillId="67" borderId="210" applyNumberFormat="0" applyProtection="0">
      <alignment horizontal="left" vertical="center" indent="1"/>
    </xf>
    <xf numFmtId="4" fontId="45" fillId="67" borderId="148" applyNumberFormat="0" applyProtection="0">
      <alignment horizontal="left" vertical="center" indent="1"/>
    </xf>
    <xf numFmtId="0" fontId="4" fillId="66" borderId="149" applyNumberFormat="0" applyFont="0" applyAlignment="0" applyProtection="0"/>
    <xf numFmtId="4" fontId="45" fillId="91" borderId="113" applyNumberFormat="0" applyProtection="0">
      <alignment horizontal="right" vertical="center"/>
    </xf>
    <xf numFmtId="4" fontId="45" fillId="0" borderId="113" applyNumberFormat="0" applyProtection="0">
      <alignment horizontal="right" vertical="center"/>
    </xf>
    <xf numFmtId="4" fontId="45" fillId="22" borderId="184" applyNumberFormat="0" applyProtection="0">
      <alignment horizontal="right" vertical="center"/>
    </xf>
    <xf numFmtId="4" fontId="45" fillId="27" borderId="193" applyNumberFormat="0" applyProtection="0">
      <alignment horizontal="right" vertical="center"/>
    </xf>
    <xf numFmtId="4" fontId="45" fillId="59" borderId="157" applyNumberFormat="0" applyProtection="0">
      <alignment horizontal="right" vertical="center"/>
    </xf>
    <xf numFmtId="0" fontId="4" fillId="66" borderId="194" applyNumberFormat="0" applyFont="0" applyAlignment="0" applyProtection="0"/>
    <xf numFmtId="0" fontId="45" fillId="20" borderId="131" applyNumberFormat="0" applyProtection="0">
      <alignment horizontal="left" vertical="center" indent="1"/>
    </xf>
    <xf numFmtId="4" fontId="45" fillId="0" borderId="122" applyNumberFormat="0" applyProtection="0">
      <alignment horizontal="right" vertical="center"/>
    </xf>
    <xf numFmtId="4" fontId="45" fillId="65" borderId="139" applyNumberFormat="0" applyProtection="0">
      <alignment vertical="center"/>
    </xf>
    <xf numFmtId="4" fontId="45" fillId="34" borderId="148" applyNumberFormat="0" applyProtection="0">
      <alignment horizontal="left" vertical="center" indent="1"/>
    </xf>
    <xf numFmtId="4" fontId="45" fillId="21" borderId="139" applyNumberFormat="0" applyProtection="0">
      <alignment horizontal="right" vertical="center"/>
    </xf>
    <xf numFmtId="0" fontId="4" fillId="66" borderId="123" applyNumberFormat="0" applyFont="0" applyAlignment="0" applyProtection="0"/>
    <xf numFmtId="0" fontId="4" fillId="66" borderId="167" applyNumberFormat="0" applyFont="0" applyAlignment="0" applyProtection="0"/>
    <xf numFmtId="0" fontId="16" fillId="66" borderId="114" applyNumberFormat="0" applyFont="0" applyAlignment="0" applyProtection="0"/>
    <xf numFmtId="4" fontId="45" fillId="21" borderId="126" applyNumberFormat="0" applyProtection="0">
      <alignment horizontal="left" vertical="center" indent="1"/>
    </xf>
    <xf numFmtId="4" fontId="45" fillId="20" borderId="126" applyNumberFormat="0" applyProtection="0">
      <alignment horizontal="left" vertical="center" indent="1"/>
    </xf>
    <xf numFmtId="0" fontId="24" fillId="28" borderId="112" applyNumberFormat="0" applyAlignment="0" applyProtection="0"/>
    <xf numFmtId="0" fontId="25" fillId="60" borderId="113" applyNumberFormat="0" applyAlignment="0" applyProtection="0"/>
    <xf numFmtId="4" fontId="45" fillId="27" borderId="139" applyNumberFormat="0" applyProtection="0">
      <alignment horizontal="right" vertical="center"/>
    </xf>
    <xf numFmtId="0" fontId="43" fillId="54" borderId="113" applyNumberFormat="0" applyAlignment="0" applyProtection="0"/>
    <xf numFmtId="0" fontId="42" fillId="19" borderId="112" applyNumberFormat="0" applyAlignment="0" applyProtection="0"/>
    <xf numFmtId="0" fontId="45" fillId="28" borderId="131" applyNumberFormat="0" applyProtection="0">
      <alignment horizontal="left" vertical="center" indent="1"/>
    </xf>
    <xf numFmtId="0" fontId="21" fillId="28" borderId="141" applyNumberFormat="0" applyAlignment="0" applyProtection="0"/>
    <xf numFmtId="4" fontId="45" fillId="34" borderId="139" applyNumberFormat="0" applyProtection="0">
      <alignment horizontal="left" vertical="center" indent="1"/>
    </xf>
    <xf numFmtId="4" fontId="45" fillId="21" borderId="152" applyNumberFormat="0" applyProtection="0">
      <alignment horizontal="left" vertical="center" indent="1"/>
    </xf>
    <xf numFmtId="4" fontId="45" fillId="26" borderId="139" applyNumberFormat="0" applyProtection="0">
      <alignment horizontal="right" vertical="center"/>
    </xf>
    <xf numFmtId="4" fontId="45" fillId="21" borderId="131" applyNumberFormat="0" applyProtection="0">
      <alignment horizontal="right" vertical="center"/>
    </xf>
    <xf numFmtId="4" fontId="55" fillId="91" borderId="139" applyNumberFormat="0" applyProtection="0">
      <alignment horizontal="right" vertical="center"/>
    </xf>
    <xf numFmtId="4" fontId="45" fillId="34" borderId="122" applyNumberFormat="0" applyProtection="0">
      <alignment horizontal="left" vertical="center" indent="1"/>
    </xf>
    <xf numFmtId="0" fontId="45" fillId="53" borderId="113" applyNumberFormat="0" applyFont="0" applyAlignment="0" applyProtection="0"/>
    <xf numFmtId="0" fontId="4" fillId="66" borderId="114" applyNumberFormat="0" applyFont="0" applyAlignment="0" applyProtection="0"/>
    <xf numFmtId="0" fontId="4" fillId="66" borderId="114" applyNumberFormat="0" applyFont="0" applyAlignment="0" applyProtection="0"/>
    <xf numFmtId="0" fontId="4" fillId="66" borderId="114" applyNumberFormat="0" applyFont="0" applyAlignment="0" applyProtection="0"/>
    <xf numFmtId="0" fontId="46" fillId="60" borderId="115" applyNumberFormat="0" applyAlignment="0" applyProtection="0"/>
    <xf numFmtId="4" fontId="45" fillId="91" borderId="122" applyNumberFormat="0" applyProtection="0">
      <alignment horizontal="right" vertical="center"/>
    </xf>
    <xf numFmtId="4" fontId="52" fillId="28" borderId="125" applyNumberFormat="0" applyProtection="0">
      <alignment horizontal="left" vertical="center" indent="1"/>
    </xf>
    <xf numFmtId="4" fontId="45" fillId="65" borderId="113" applyNumberFormat="0" applyProtection="0">
      <alignment vertical="center"/>
    </xf>
    <xf numFmtId="4" fontId="45" fillId="65" borderId="113" applyNumberFormat="0" applyProtection="0">
      <alignment vertical="center"/>
    </xf>
    <xf numFmtId="4" fontId="45" fillId="65" borderId="113" applyNumberFormat="0" applyProtection="0">
      <alignment vertical="center"/>
    </xf>
    <xf numFmtId="4" fontId="45" fillId="65" borderId="113" applyNumberFormat="0" applyProtection="0">
      <alignment vertical="center"/>
    </xf>
    <xf numFmtId="4" fontId="45" fillId="67" borderId="113" applyNumberFormat="0" applyProtection="0">
      <alignment horizontal="left" vertical="center" indent="1"/>
    </xf>
    <xf numFmtId="4" fontId="45" fillId="67" borderId="113" applyNumberFormat="0" applyProtection="0">
      <alignment horizontal="left" vertical="center" indent="1"/>
    </xf>
    <xf numFmtId="0" fontId="50" fillId="65" borderId="116" applyNumberFormat="0" applyProtection="0">
      <alignment horizontal="left" vertical="top" indent="1"/>
    </xf>
    <xf numFmtId="4" fontId="45" fillId="34" borderId="113" applyNumberFormat="0" applyProtection="0">
      <alignment horizontal="left" vertical="center" indent="1"/>
    </xf>
    <xf numFmtId="4" fontId="45" fillId="34" borderId="113" applyNumberFormat="0" applyProtection="0">
      <alignment horizontal="left" vertical="center" indent="1"/>
    </xf>
    <xf numFmtId="4" fontId="45" fillId="15" borderId="113" applyNumberFormat="0" applyProtection="0">
      <alignment horizontal="right" vertical="center"/>
    </xf>
    <xf numFmtId="4" fontId="45" fillId="15" borderId="113" applyNumberFormat="0" applyProtection="0">
      <alignment horizontal="right" vertical="center"/>
    </xf>
    <xf numFmtId="4" fontId="45" fillId="71" borderId="113" applyNumberFormat="0" applyProtection="0">
      <alignment horizontal="right" vertical="center"/>
    </xf>
    <xf numFmtId="4" fontId="45" fillId="71" borderId="113" applyNumberFormat="0" applyProtection="0">
      <alignment horizontal="right" vertical="center"/>
    </xf>
    <xf numFmtId="4" fontId="45" fillId="58" borderId="117" applyNumberFormat="0" applyProtection="0">
      <alignment horizontal="right" vertical="center"/>
    </xf>
    <xf numFmtId="4" fontId="45" fillId="58" borderId="117" applyNumberFormat="0" applyProtection="0">
      <alignment horizontal="right" vertical="center"/>
    </xf>
    <xf numFmtId="4" fontId="45" fillId="27" borderId="113" applyNumberFormat="0" applyProtection="0">
      <alignment horizontal="right" vertical="center"/>
    </xf>
    <xf numFmtId="4" fontId="45" fillId="27" borderId="113" applyNumberFormat="0" applyProtection="0">
      <alignment horizontal="right" vertical="center"/>
    </xf>
    <xf numFmtId="4" fontId="45" fillId="35" borderId="113" applyNumberFormat="0" applyProtection="0">
      <alignment horizontal="right" vertical="center"/>
    </xf>
    <xf numFmtId="4" fontId="45" fillId="35" borderId="113" applyNumberFormat="0" applyProtection="0">
      <alignment horizontal="right" vertical="center"/>
    </xf>
    <xf numFmtId="4" fontId="45" fillId="59" borderId="113" applyNumberFormat="0" applyProtection="0">
      <alignment horizontal="right" vertical="center"/>
    </xf>
    <xf numFmtId="4" fontId="45" fillId="59" borderId="113" applyNumberFormat="0" applyProtection="0">
      <alignment horizontal="right" vertical="center"/>
    </xf>
    <xf numFmtId="4" fontId="45" fillId="29" borderId="113" applyNumberFormat="0" applyProtection="0">
      <alignment horizontal="right" vertical="center"/>
    </xf>
    <xf numFmtId="4" fontId="45" fillId="29" borderId="113" applyNumberFormat="0" applyProtection="0">
      <alignment horizontal="right" vertical="center"/>
    </xf>
    <xf numFmtId="4" fontId="45" fillId="22" borderId="113" applyNumberFormat="0" applyProtection="0">
      <alignment horizontal="right" vertical="center"/>
    </xf>
    <xf numFmtId="4" fontId="45" fillId="22" borderId="113" applyNumberFormat="0" applyProtection="0">
      <alignment horizontal="right" vertical="center"/>
    </xf>
    <xf numFmtId="4" fontId="45" fillId="26" borderId="113" applyNumberFormat="0" applyProtection="0">
      <alignment horizontal="right" vertical="center"/>
    </xf>
    <xf numFmtId="4" fontId="45" fillId="26" borderId="113" applyNumberFormat="0" applyProtection="0">
      <alignment horizontal="right" vertical="center"/>
    </xf>
    <xf numFmtId="4" fontId="45" fillId="80" borderId="117" applyNumberFormat="0" applyProtection="0">
      <alignment horizontal="left" vertical="center" indent="1"/>
    </xf>
    <xf numFmtId="4" fontId="45" fillId="80" borderId="117" applyNumberFormat="0" applyProtection="0">
      <alignment horizontal="left" vertical="center" indent="1"/>
    </xf>
    <xf numFmtId="4" fontId="4" fillId="31" borderId="117" applyNumberFormat="0" applyProtection="0">
      <alignment horizontal="left" vertical="center" indent="1"/>
    </xf>
    <xf numFmtId="4" fontId="4" fillId="31" borderId="117" applyNumberFormat="0" applyProtection="0">
      <alignment horizontal="left" vertical="center" indent="1"/>
    </xf>
    <xf numFmtId="4" fontId="45" fillId="21" borderId="113" applyNumberFormat="0" applyProtection="0">
      <alignment horizontal="right" vertical="center"/>
    </xf>
    <xf numFmtId="4" fontId="45" fillId="21" borderId="113" applyNumberFormat="0" applyProtection="0">
      <alignment horizontal="right" vertical="center"/>
    </xf>
    <xf numFmtId="4" fontId="45" fillId="20" borderId="117" applyNumberFormat="0" applyProtection="0">
      <alignment horizontal="left" vertical="center" indent="1"/>
    </xf>
    <xf numFmtId="4" fontId="45" fillId="20" borderId="117" applyNumberFormat="0" applyProtection="0">
      <alignment horizontal="left" vertical="center" indent="1"/>
    </xf>
    <xf numFmtId="4" fontId="45" fillId="21" borderId="117" applyNumberFormat="0" applyProtection="0">
      <alignment horizontal="left" vertical="center" indent="1"/>
    </xf>
    <xf numFmtId="4" fontId="45" fillId="21" borderId="117" applyNumberFormat="0" applyProtection="0">
      <alignment horizontal="left" vertical="center" indent="1"/>
    </xf>
    <xf numFmtId="0" fontId="45" fillId="28" borderId="113" applyNumberFormat="0" applyProtection="0">
      <alignment horizontal="left" vertical="center" indent="1"/>
    </xf>
    <xf numFmtId="0" fontId="45" fillId="28" borderId="113" applyNumberFormat="0" applyProtection="0">
      <alignment horizontal="left" vertical="center" indent="1"/>
    </xf>
    <xf numFmtId="0" fontId="45" fillId="31" borderId="116" applyNumberFormat="0" applyProtection="0">
      <alignment horizontal="left" vertical="top" indent="1"/>
    </xf>
    <xf numFmtId="0" fontId="45" fillId="88" borderId="113" applyNumberFormat="0" applyProtection="0">
      <alignment horizontal="left" vertical="center" indent="1"/>
    </xf>
    <xf numFmtId="0" fontId="45" fillId="88" borderId="113" applyNumberFormat="0" applyProtection="0">
      <alignment horizontal="left" vertical="center" indent="1"/>
    </xf>
    <xf numFmtId="0" fontId="45" fillId="21" borderId="116" applyNumberFormat="0" applyProtection="0">
      <alignment horizontal="left" vertical="top" indent="1"/>
    </xf>
    <xf numFmtId="0" fontId="45" fillId="24" borderId="113" applyNumberFormat="0" applyProtection="0">
      <alignment horizontal="left" vertical="center" indent="1"/>
    </xf>
    <xf numFmtId="0" fontId="45" fillId="24" borderId="113" applyNumberFormat="0" applyProtection="0">
      <alignment horizontal="left" vertical="center" indent="1"/>
    </xf>
    <xf numFmtId="0" fontId="45" fillId="24" borderId="116" applyNumberFormat="0" applyProtection="0">
      <alignment horizontal="left" vertical="top" indent="1"/>
    </xf>
    <xf numFmtId="0" fontId="45" fillId="20" borderId="113" applyNumberFormat="0" applyProtection="0">
      <alignment horizontal="left" vertical="center" indent="1"/>
    </xf>
    <xf numFmtId="0" fontId="45" fillId="20" borderId="113" applyNumberFormat="0" applyProtection="0">
      <alignment horizontal="left" vertical="center" indent="1"/>
    </xf>
    <xf numFmtId="0" fontId="45" fillId="20" borderId="116" applyNumberFormat="0" applyProtection="0">
      <alignment horizontal="left" vertical="top" indent="1"/>
    </xf>
    <xf numFmtId="0" fontId="35" fillId="31" borderId="118" applyBorder="0"/>
    <xf numFmtId="4" fontId="52" fillId="66" borderId="116" applyNumberFormat="0" applyProtection="0">
      <alignment vertical="center"/>
    </xf>
    <xf numFmtId="0" fontId="45" fillId="24" borderId="125" applyNumberFormat="0" applyProtection="0">
      <alignment horizontal="left" vertical="top" indent="1"/>
    </xf>
    <xf numFmtId="4" fontId="45" fillId="20" borderId="126" applyNumberFormat="0" applyProtection="0">
      <alignment horizontal="left" vertical="center" indent="1"/>
    </xf>
    <xf numFmtId="4" fontId="52" fillId="28" borderId="116" applyNumberFormat="0" applyProtection="0">
      <alignment horizontal="left" vertical="center" indent="1"/>
    </xf>
    <xf numFmtId="0" fontId="52" fillId="66" borderId="116" applyNumberFormat="0" applyProtection="0">
      <alignment horizontal="left" vertical="top" indent="1"/>
    </xf>
    <xf numFmtId="4" fontId="45" fillId="0" borderId="113" applyNumberFormat="0" applyProtection="0">
      <alignment horizontal="right" vertical="center"/>
    </xf>
    <xf numFmtId="4" fontId="45" fillId="0" borderId="113" applyNumberFormat="0" applyProtection="0">
      <alignment horizontal="right" vertical="center"/>
    </xf>
    <xf numFmtId="4" fontId="45" fillId="91" borderId="113" applyNumberFormat="0" applyProtection="0">
      <alignment horizontal="right" vertical="center"/>
    </xf>
    <xf numFmtId="4" fontId="45" fillId="91" borderId="113" applyNumberFormat="0" applyProtection="0">
      <alignment horizontal="right" vertical="center"/>
    </xf>
    <xf numFmtId="4" fontId="45" fillId="34" borderId="113" applyNumberFormat="0" applyProtection="0">
      <alignment horizontal="left" vertical="center" indent="1"/>
    </xf>
    <xf numFmtId="4" fontId="45" fillId="34" borderId="113" applyNumberFormat="0" applyProtection="0">
      <alignment horizontal="left" vertical="center" indent="1"/>
    </xf>
    <xf numFmtId="4" fontId="45" fillId="34" borderId="113" applyNumberFormat="0" applyProtection="0">
      <alignment horizontal="left" vertical="center" indent="1"/>
    </xf>
    <xf numFmtId="4" fontId="45" fillId="34" borderId="113" applyNumberFormat="0" applyProtection="0">
      <alignment horizontal="left" vertical="center" indent="1"/>
    </xf>
    <xf numFmtId="0" fontId="52" fillId="21" borderId="116" applyNumberFormat="0" applyProtection="0">
      <alignment horizontal="left" vertical="top" indent="1"/>
    </xf>
    <xf numFmtId="4" fontId="53" fillId="93" borderId="117" applyNumberFormat="0" applyProtection="0">
      <alignment horizontal="left" vertical="center" indent="1"/>
    </xf>
    <xf numFmtId="4" fontId="45" fillId="71" borderId="122" applyNumberFormat="0" applyProtection="0">
      <alignment horizontal="right" vertical="center"/>
    </xf>
    <xf numFmtId="4" fontId="45" fillId="58" borderId="143" applyNumberFormat="0" applyProtection="0">
      <alignment horizontal="right" vertical="center"/>
    </xf>
    <xf numFmtId="4" fontId="55" fillId="91" borderId="113" applyNumberFormat="0" applyProtection="0">
      <alignment horizontal="right" vertical="center"/>
    </xf>
    <xf numFmtId="4" fontId="4" fillId="31" borderId="152" applyNumberFormat="0" applyProtection="0">
      <alignment horizontal="left" vertical="center" indent="1"/>
    </xf>
    <xf numFmtId="0" fontId="46" fillId="28" borderId="150" applyNumberFormat="0" applyAlignment="0" applyProtection="0"/>
    <xf numFmtId="0" fontId="45" fillId="28" borderId="139" applyNumberFormat="0" applyProtection="0">
      <alignment horizontal="left" vertical="center" indent="1"/>
    </xf>
    <xf numFmtId="4" fontId="45" fillId="35" borderId="139" applyNumberFormat="0" applyProtection="0">
      <alignment horizontal="right" vertical="center"/>
    </xf>
    <xf numFmtId="0" fontId="25" fillId="60" borderId="122" applyNumberFormat="0" applyAlignment="0" applyProtection="0"/>
    <xf numFmtId="4" fontId="45" fillId="22" borderId="139" applyNumberFormat="0" applyProtection="0">
      <alignment horizontal="right" vertical="center"/>
    </xf>
    <xf numFmtId="4" fontId="45" fillId="29" borderId="139" applyNumberFormat="0" applyProtection="0">
      <alignment horizontal="right" vertical="center"/>
    </xf>
    <xf numFmtId="4" fontId="45" fillId="91" borderId="131" applyNumberFormat="0" applyProtection="0">
      <alignment horizontal="right" vertical="center"/>
    </xf>
    <xf numFmtId="4" fontId="45" fillId="67" borderId="157" applyNumberFormat="0" applyProtection="0">
      <alignment horizontal="left" vertical="center" indent="1"/>
    </xf>
    <xf numFmtId="4" fontId="45" fillId="91" borderId="175" applyNumberFormat="0" applyProtection="0">
      <alignment horizontal="right" vertical="center"/>
    </xf>
    <xf numFmtId="4" fontId="45" fillId="65" borderId="157" applyNumberFormat="0" applyProtection="0">
      <alignment vertical="center"/>
    </xf>
    <xf numFmtId="4" fontId="45" fillId="27" borderId="148" applyNumberFormat="0" applyProtection="0">
      <alignment horizontal="right" vertical="center"/>
    </xf>
    <xf numFmtId="0" fontId="4" fillId="66" borderId="202" applyNumberFormat="0" applyFont="0" applyAlignment="0" applyProtection="0"/>
    <xf numFmtId="0" fontId="21" fillId="28" borderId="186" applyNumberFormat="0" applyAlignment="0" applyProtection="0"/>
    <xf numFmtId="0" fontId="45" fillId="20" borderId="139" applyNumberFormat="0" applyProtection="0">
      <alignment horizontal="left" vertical="center" indent="1"/>
    </xf>
    <xf numFmtId="4" fontId="45" fillId="91" borderId="166" applyNumberFormat="0" applyProtection="0">
      <alignment horizontal="right" vertical="center"/>
    </xf>
    <xf numFmtId="0" fontId="45" fillId="88" borderId="139" applyNumberFormat="0" applyProtection="0">
      <alignment horizontal="left" vertical="center" indent="1"/>
    </xf>
    <xf numFmtId="0" fontId="45" fillId="28" borderId="139" applyNumberFormat="0" applyProtection="0">
      <alignment horizontal="left" vertical="center" indent="1"/>
    </xf>
    <xf numFmtId="4" fontId="45" fillId="21" borderId="143" applyNumberFormat="0" applyProtection="0">
      <alignment horizontal="left" vertical="center" indent="1"/>
    </xf>
    <xf numFmtId="0" fontId="24" fillId="28" borderId="130" applyNumberFormat="0" applyAlignment="0" applyProtection="0"/>
    <xf numFmtId="0" fontId="28" fillId="0" borderId="120" applyNumberFormat="0" applyFill="0" applyAlignment="0" applyProtection="0"/>
    <xf numFmtId="0" fontId="28" fillId="0" borderId="119" applyNumberFormat="0" applyFill="0" applyAlignment="0" applyProtection="0"/>
    <xf numFmtId="0" fontId="46" fillId="28" borderId="115" applyNumberFormat="0" applyAlignment="0" applyProtection="0"/>
    <xf numFmtId="4" fontId="45" fillId="29" borderId="148" applyNumberFormat="0" applyProtection="0">
      <alignment horizontal="right" vertical="center"/>
    </xf>
    <xf numFmtId="4" fontId="45" fillId="59" borderId="131" applyNumberFormat="0" applyProtection="0">
      <alignment horizontal="right" vertical="center"/>
    </xf>
    <xf numFmtId="0" fontId="45" fillId="24" borderId="122" applyNumberFormat="0" applyProtection="0">
      <alignment horizontal="left" vertical="center" indent="1"/>
    </xf>
    <xf numFmtId="0" fontId="24" fillId="28" borderId="112" applyNumberFormat="0" applyAlignment="0" applyProtection="0"/>
    <xf numFmtId="0" fontId="24" fillId="28" borderId="112" applyNumberFormat="0" applyAlignment="0" applyProtection="0"/>
    <xf numFmtId="0" fontId="24" fillId="28" borderId="112" applyNumberFormat="0" applyAlignment="0" applyProtection="0"/>
    <xf numFmtId="0" fontId="24" fillId="28" borderId="112" applyNumberFormat="0" applyAlignment="0" applyProtection="0"/>
    <xf numFmtId="0" fontId="24" fillId="28" borderId="112" applyNumberFormat="0" applyAlignment="0" applyProtection="0"/>
    <xf numFmtId="0" fontId="24" fillId="28" borderId="112" applyNumberFormat="0" applyAlignment="0" applyProtection="0"/>
    <xf numFmtId="0" fontId="24" fillId="28" borderId="112" applyNumberFormat="0" applyAlignment="0" applyProtection="0"/>
    <xf numFmtId="0" fontId="24" fillId="28" borderId="112" applyNumberFormat="0" applyAlignment="0" applyProtection="0"/>
    <xf numFmtId="0" fontId="24" fillId="28" borderId="112" applyNumberFormat="0" applyAlignment="0" applyProtection="0"/>
    <xf numFmtId="0" fontId="25" fillId="60" borderId="113" applyNumberFormat="0" applyAlignment="0" applyProtection="0"/>
    <xf numFmtId="0" fontId="25" fillId="60" borderId="113" applyNumberFormat="0" applyAlignment="0" applyProtection="0"/>
    <xf numFmtId="0" fontId="25" fillId="60" borderId="113" applyNumberFormat="0" applyAlignment="0" applyProtection="0"/>
    <xf numFmtId="0" fontId="25" fillId="60" borderId="113" applyNumberFormat="0" applyAlignment="0" applyProtection="0"/>
    <xf numFmtId="0" fontId="25" fillId="60" borderId="113" applyNumberFormat="0" applyAlignment="0" applyProtection="0"/>
    <xf numFmtId="0" fontId="25" fillId="60" borderId="113" applyNumberFormat="0" applyAlignment="0" applyProtection="0"/>
    <xf numFmtId="0" fontId="25" fillId="60" borderId="113" applyNumberFormat="0" applyAlignment="0" applyProtection="0"/>
    <xf numFmtId="0" fontId="25" fillId="60" borderId="113" applyNumberFormat="0" applyAlignment="0" applyProtection="0"/>
    <xf numFmtId="0" fontId="52" fillId="66" borderId="151" applyNumberFormat="0" applyProtection="0">
      <alignment horizontal="left" vertical="top" indent="1"/>
    </xf>
    <xf numFmtId="0" fontId="28" fillId="0" borderId="128" applyNumberFormat="0" applyFill="0" applyAlignment="0" applyProtection="0"/>
    <xf numFmtId="0" fontId="25" fillId="60" borderId="122" applyNumberFormat="0" applyAlignment="0" applyProtection="0"/>
    <xf numFmtId="0" fontId="43" fillId="54" borderId="113" applyNumberFormat="0" applyAlignment="0" applyProtection="0"/>
    <xf numFmtId="0" fontId="43" fillId="54" borderId="113" applyNumberFormat="0" applyAlignment="0" applyProtection="0"/>
    <xf numFmtId="0" fontId="43" fillId="54" borderId="113" applyNumberFormat="0" applyAlignment="0" applyProtection="0"/>
    <xf numFmtId="0" fontId="43" fillId="54" borderId="113" applyNumberFormat="0" applyAlignment="0" applyProtection="0"/>
    <xf numFmtId="0" fontId="43" fillId="54" borderId="113" applyNumberFormat="0" applyAlignment="0" applyProtection="0"/>
    <xf numFmtId="0" fontId="43" fillId="54" borderId="113" applyNumberFormat="0" applyAlignment="0" applyProtection="0"/>
    <xf numFmtId="0" fontId="43" fillId="54" borderId="113" applyNumberFormat="0" applyAlignment="0" applyProtection="0"/>
    <xf numFmtId="0" fontId="43" fillId="54" borderId="113" applyNumberFormat="0" applyAlignment="0" applyProtection="0"/>
    <xf numFmtId="0" fontId="42" fillId="19" borderId="112" applyNumberFormat="0" applyAlignment="0" applyProtection="0"/>
    <xf numFmtId="0" fontId="42" fillId="19" borderId="112" applyNumberFormat="0" applyAlignment="0" applyProtection="0"/>
    <xf numFmtId="0" fontId="42" fillId="19" borderId="112" applyNumberFormat="0" applyAlignment="0" applyProtection="0"/>
    <xf numFmtId="0" fontId="42" fillId="19" borderId="112" applyNumberFormat="0" applyAlignment="0" applyProtection="0"/>
    <xf numFmtId="0" fontId="42" fillId="19" borderId="112" applyNumberFormat="0" applyAlignment="0" applyProtection="0"/>
    <xf numFmtId="0" fontId="42" fillId="19" borderId="112" applyNumberFormat="0" applyAlignment="0" applyProtection="0"/>
    <xf numFmtId="0" fontId="42" fillId="19" borderId="112" applyNumberFormat="0" applyAlignment="0" applyProtection="0"/>
    <xf numFmtId="0" fontId="42" fillId="19" borderId="112" applyNumberFormat="0" applyAlignment="0" applyProtection="0"/>
    <xf numFmtId="0" fontId="42" fillId="19" borderId="112" applyNumberFormat="0" applyAlignment="0" applyProtection="0"/>
    <xf numFmtId="0" fontId="45" fillId="20" borderId="193" applyNumberFormat="0" applyProtection="0">
      <alignment horizontal="left" vertical="center" indent="1"/>
    </xf>
    <xf numFmtId="0" fontId="45" fillId="53" borderId="113" applyNumberFormat="0" applyFont="0" applyAlignment="0" applyProtection="0"/>
    <xf numFmtId="0" fontId="45" fillId="53" borderId="113" applyNumberFormat="0" applyFont="0" applyAlignment="0" applyProtection="0"/>
    <xf numFmtId="0" fontId="45" fillId="53" borderId="113" applyNumberFormat="0" applyFont="0" applyAlignment="0" applyProtection="0"/>
    <xf numFmtId="0" fontId="45" fillId="53" borderId="113" applyNumberFormat="0" applyFont="0" applyAlignment="0" applyProtection="0"/>
    <xf numFmtId="0" fontId="45" fillId="53" borderId="113" applyNumberFormat="0" applyFont="0" applyAlignment="0" applyProtection="0"/>
    <xf numFmtId="0" fontId="45" fillId="53" borderId="113" applyNumberFormat="0" applyFont="0" applyAlignment="0" applyProtection="0"/>
    <xf numFmtId="0" fontId="45" fillId="53" borderId="113" applyNumberFormat="0" applyFont="0" applyAlignment="0" applyProtection="0"/>
    <xf numFmtId="0" fontId="45" fillId="53" borderId="113" applyNumberFormat="0" applyFont="0" applyAlignment="0" applyProtection="0"/>
    <xf numFmtId="0" fontId="4" fillId="66" borderId="114" applyNumberFormat="0" applyFont="0" applyAlignment="0" applyProtection="0"/>
    <xf numFmtId="0" fontId="4" fillId="66" borderId="114" applyNumberFormat="0" applyFont="0" applyAlignment="0" applyProtection="0"/>
    <xf numFmtId="0" fontId="4" fillId="66" borderId="114" applyNumberFormat="0" applyFont="0" applyAlignment="0" applyProtection="0"/>
    <xf numFmtId="0" fontId="4" fillId="66" borderId="114" applyNumberFormat="0" applyFont="0" applyAlignment="0" applyProtection="0"/>
    <xf numFmtId="0" fontId="4" fillId="66" borderId="114" applyNumberFormat="0" applyFont="0" applyAlignment="0" applyProtection="0"/>
    <xf numFmtId="0" fontId="4" fillId="66" borderId="114" applyNumberFormat="0" applyFont="0" applyAlignment="0" applyProtection="0"/>
    <xf numFmtId="0" fontId="4" fillId="66" borderId="114" applyNumberFormat="0" applyFont="0" applyAlignment="0" applyProtection="0"/>
    <xf numFmtId="0" fontId="4" fillId="66" borderId="114" applyNumberFormat="0" applyFont="0" applyAlignment="0" applyProtection="0"/>
    <xf numFmtId="0" fontId="4" fillId="66" borderId="114" applyNumberFormat="0" applyFont="0" applyAlignment="0" applyProtection="0"/>
    <xf numFmtId="0" fontId="4" fillId="66" borderId="114" applyNumberFormat="0" applyFont="0" applyAlignment="0" applyProtection="0"/>
    <xf numFmtId="0" fontId="4" fillId="66" borderId="114" applyNumberFormat="0" applyFont="0" applyAlignment="0" applyProtection="0"/>
    <xf numFmtId="0" fontId="4" fillId="66" borderId="114" applyNumberFormat="0" applyFont="0" applyAlignment="0" applyProtection="0"/>
    <xf numFmtId="0" fontId="4" fillId="66" borderId="114" applyNumberFormat="0" applyFont="0" applyAlignment="0" applyProtection="0"/>
    <xf numFmtId="0" fontId="4" fillId="66" borderId="114" applyNumberFormat="0" applyFont="0" applyAlignment="0" applyProtection="0"/>
    <xf numFmtId="0" fontId="4" fillId="66" borderId="114" applyNumberFormat="0" applyFont="0" applyAlignment="0" applyProtection="0"/>
    <xf numFmtId="0" fontId="46" fillId="60" borderId="115" applyNumberFormat="0" applyAlignment="0" applyProtection="0"/>
    <xf numFmtId="0" fontId="46" fillId="60" borderId="115" applyNumberFormat="0" applyAlignment="0" applyProtection="0"/>
    <xf numFmtId="0" fontId="46" fillId="60" borderId="115" applyNumberFormat="0" applyAlignment="0" applyProtection="0"/>
    <xf numFmtId="0" fontId="46" fillId="60" borderId="115" applyNumberFormat="0" applyAlignment="0" applyProtection="0"/>
    <xf numFmtId="0" fontId="46" fillId="60" borderId="115" applyNumberFormat="0" applyAlignment="0" applyProtection="0"/>
    <xf numFmtId="0" fontId="46" fillId="60" borderId="115" applyNumberFormat="0" applyAlignment="0" applyProtection="0"/>
    <xf numFmtId="0" fontId="46" fillId="60" borderId="115" applyNumberFormat="0" applyAlignment="0" applyProtection="0"/>
    <xf numFmtId="0" fontId="46" fillId="60" borderId="115" applyNumberFormat="0" applyAlignment="0" applyProtection="0"/>
    <xf numFmtId="4" fontId="15" fillId="67" borderId="115" applyNumberFormat="0" applyProtection="0">
      <alignment vertical="center"/>
    </xf>
    <xf numFmtId="4" fontId="45" fillId="65" borderId="113" applyNumberFormat="0" applyProtection="0">
      <alignment vertical="center"/>
    </xf>
    <xf numFmtId="4" fontId="45" fillId="65" borderId="113" applyNumberFormat="0" applyProtection="0">
      <alignment vertical="center"/>
    </xf>
    <xf numFmtId="4" fontId="45" fillId="65" borderId="113" applyNumberFormat="0" applyProtection="0">
      <alignment vertical="center"/>
    </xf>
    <xf numFmtId="4" fontId="45" fillId="65" borderId="113" applyNumberFormat="0" applyProtection="0">
      <alignment vertical="center"/>
    </xf>
    <xf numFmtId="4" fontId="45" fillId="65" borderId="113" applyNumberFormat="0" applyProtection="0">
      <alignment vertical="center"/>
    </xf>
    <xf numFmtId="4" fontId="45" fillId="65" borderId="113" applyNumberFormat="0" applyProtection="0">
      <alignment vertical="center"/>
    </xf>
    <xf numFmtId="4" fontId="45" fillId="65" borderId="113" applyNumberFormat="0" applyProtection="0">
      <alignment vertical="center"/>
    </xf>
    <xf numFmtId="4" fontId="45" fillId="65" borderId="113" applyNumberFormat="0" applyProtection="0">
      <alignment vertical="center"/>
    </xf>
    <xf numFmtId="4" fontId="45" fillId="65" borderId="113" applyNumberFormat="0" applyProtection="0">
      <alignment vertical="center"/>
    </xf>
    <xf numFmtId="4" fontId="45" fillId="65" borderId="113" applyNumberFormat="0" applyProtection="0">
      <alignment vertical="center"/>
    </xf>
    <xf numFmtId="4" fontId="45" fillId="65" borderId="113" applyNumberFormat="0" applyProtection="0">
      <alignment vertical="center"/>
    </xf>
    <xf numFmtId="4" fontId="45" fillId="65" borderId="113" applyNumberFormat="0" applyProtection="0">
      <alignment vertical="center"/>
    </xf>
    <xf numFmtId="4" fontId="45" fillId="65" borderId="113" applyNumberFormat="0" applyProtection="0">
      <alignment vertical="center"/>
    </xf>
    <xf numFmtId="4" fontId="45" fillId="65" borderId="113" applyNumberFormat="0" applyProtection="0">
      <alignment vertical="center"/>
    </xf>
    <xf numFmtId="4" fontId="45" fillId="65" borderId="113" applyNumberFormat="0" applyProtection="0">
      <alignment vertical="center"/>
    </xf>
    <xf numFmtId="4" fontId="45" fillId="65" borderId="113" applyNumberFormat="0" applyProtection="0">
      <alignment vertical="center"/>
    </xf>
    <xf numFmtId="4" fontId="45" fillId="65" borderId="113" applyNumberFormat="0" applyProtection="0">
      <alignment vertical="center"/>
    </xf>
    <xf numFmtId="4" fontId="45" fillId="65" borderId="113" applyNumberFormat="0" applyProtection="0">
      <alignment vertical="center"/>
    </xf>
    <xf numFmtId="4" fontId="48" fillId="67" borderId="115" applyNumberFormat="0" applyProtection="0">
      <alignment vertical="center"/>
    </xf>
    <xf numFmtId="4" fontId="45" fillId="65" borderId="113" applyNumberFormat="0" applyProtection="0">
      <alignment vertical="center"/>
    </xf>
    <xf numFmtId="4" fontId="45" fillId="65" borderId="113" applyNumberFormat="0" applyProtection="0">
      <alignment vertical="center"/>
    </xf>
    <xf numFmtId="4" fontId="45" fillId="65" borderId="113" applyNumberFormat="0" applyProtection="0">
      <alignment vertical="center"/>
    </xf>
    <xf numFmtId="4" fontId="45" fillId="65" borderId="113" applyNumberFormat="0" applyProtection="0">
      <alignment vertical="center"/>
    </xf>
    <xf numFmtId="4" fontId="45" fillId="65" borderId="113" applyNumberFormat="0" applyProtection="0">
      <alignment vertical="center"/>
    </xf>
    <xf numFmtId="4" fontId="45" fillId="65" borderId="113" applyNumberFormat="0" applyProtection="0">
      <alignment vertical="center"/>
    </xf>
    <xf numFmtId="4" fontId="45" fillId="65" borderId="113" applyNumberFormat="0" applyProtection="0">
      <alignment vertical="center"/>
    </xf>
    <xf numFmtId="4" fontId="45" fillId="65" borderId="113" applyNumberFormat="0" applyProtection="0">
      <alignment vertical="center"/>
    </xf>
    <xf numFmtId="4" fontId="45" fillId="65" borderId="113" applyNumberFormat="0" applyProtection="0">
      <alignment vertical="center"/>
    </xf>
    <xf numFmtId="4" fontId="45" fillId="65" borderId="113" applyNumberFormat="0" applyProtection="0">
      <alignment vertical="center"/>
    </xf>
    <xf numFmtId="4" fontId="45" fillId="65" borderId="113" applyNumberFormat="0" applyProtection="0">
      <alignment vertical="center"/>
    </xf>
    <xf numFmtId="4" fontId="45" fillId="65" borderId="113" applyNumberFormat="0" applyProtection="0">
      <alignment vertical="center"/>
    </xf>
    <xf numFmtId="4" fontId="45" fillId="65" borderId="113" applyNumberFormat="0" applyProtection="0">
      <alignment vertical="center"/>
    </xf>
    <xf numFmtId="4" fontId="45" fillId="65" borderId="113" applyNumberFormat="0" applyProtection="0">
      <alignment vertical="center"/>
    </xf>
    <xf numFmtId="4" fontId="45" fillId="65" borderId="113" applyNumberFormat="0" applyProtection="0">
      <alignment vertical="center"/>
    </xf>
    <xf numFmtId="4" fontId="45" fillId="65" borderId="113" applyNumberFormat="0" applyProtection="0">
      <alignment vertical="center"/>
    </xf>
    <xf numFmtId="4" fontId="45" fillId="65" borderId="113" applyNumberFormat="0" applyProtection="0">
      <alignment vertical="center"/>
    </xf>
    <xf numFmtId="4" fontId="45" fillId="65" borderId="113" applyNumberFormat="0" applyProtection="0">
      <alignment vertical="center"/>
    </xf>
    <xf numFmtId="4" fontId="15" fillId="67" borderId="115" applyNumberFormat="0" applyProtection="0">
      <alignment horizontal="left" vertical="center" indent="1"/>
    </xf>
    <xf numFmtId="4" fontId="45" fillId="67" borderId="113" applyNumberFormat="0" applyProtection="0">
      <alignment horizontal="left" vertical="center" indent="1"/>
    </xf>
    <xf numFmtId="4" fontId="45" fillId="67" borderId="113" applyNumberFormat="0" applyProtection="0">
      <alignment horizontal="left" vertical="center" indent="1"/>
    </xf>
    <xf numFmtId="4" fontId="45" fillId="67" borderId="113" applyNumberFormat="0" applyProtection="0">
      <alignment horizontal="left" vertical="center" indent="1"/>
    </xf>
    <xf numFmtId="4" fontId="45" fillId="67" borderId="113" applyNumberFormat="0" applyProtection="0">
      <alignment horizontal="left" vertical="center" indent="1"/>
    </xf>
    <xf numFmtId="4" fontId="45" fillId="67" borderId="113" applyNumberFormat="0" applyProtection="0">
      <alignment horizontal="left" vertical="center" indent="1"/>
    </xf>
    <xf numFmtId="4" fontId="45" fillId="67" borderId="113" applyNumberFormat="0" applyProtection="0">
      <alignment horizontal="left" vertical="center" indent="1"/>
    </xf>
    <xf numFmtId="4" fontId="45" fillId="67" borderId="113" applyNumberFormat="0" applyProtection="0">
      <alignment horizontal="left" vertical="center" indent="1"/>
    </xf>
    <xf numFmtId="4" fontId="45" fillId="67" borderId="113" applyNumberFormat="0" applyProtection="0">
      <alignment horizontal="left" vertical="center" indent="1"/>
    </xf>
    <xf numFmtId="4" fontId="45" fillId="67" borderId="113" applyNumberFormat="0" applyProtection="0">
      <alignment horizontal="left" vertical="center" indent="1"/>
    </xf>
    <xf numFmtId="4" fontId="45" fillId="67" borderId="113" applyNumberFormat="0" applyProtection="0">
      <alignment horizontal="left" vertical="center" indent="1"/>
    </xf>
    <xf numFmtId="4" fontId="45" fillId="67" borderId="113" applyNumberFormat="0" applyProtection="0">
      <alignment horizontal="left" vertical="center" indent="1"/>
    </xf>
    <xf numFmtId="4" fontId="45" fillId="67" borderId="113" applyNumberFormat="0" applyProtection="0">
      <alignment horizontal="left" vertical="center" indent="1"/>
    </xf>
    <xf numFmtId="4" fontId="45" fillId="67" borderId="113" applyNumberFormat="0" applyProtection="0">
      <alignment horizontal="left" vertical="center" indent="1"/>
    </xf>
    <xf numFmtId="4" fontId="45" fillId="67" borderId="113" applyNumberFormat="0" applyProtection="0">
      <alignment horizontal="left" vertical="center" indent="1"/>
    </xf>
    <xf numFmtId="4" fontId="45" fillId="67" borderId="113" applyNumberFormat="0" applyProtection="0">
      <alignment horizontal="left" vertical="center" indent="1"/>
    </xf>
    <xf numFmtId="4" fontId="45" fillId="67" borderId="113" applyNumberFormat="0" applyProtection="0">
      <alignment horizontal="left" vertical="center" indent="1"/>
    </xf>
    <xf numFmtId="4" fontId="45" fillId="67" borderId="113" applyNumberFormat="0" applyProtection="0">
      <alignment horizontal="left" vertical="center" indent="1"/>
    </xf>
    <xf numFmtId="4" fontId="45" fillId="67" borderId="113" applyNumberFormat="0" applyProtection="0">
      <alignment horizontal="left" vertical="center" indent="1"/>
    </xf>
    <xf numFmtId="4" fontId="15" fillId="67" borderId="115" applyNumberFormat="0" applyProtection="0">
      <alignment horizontal="left" vertical="center" indent="1"/>
    </xf>
    <xf numFmtId="0" fontId="50" fillId="65" borderId="116" applyNumberFormat="0" applyProtection="0">
      <alignment horizontal="left" vertical="top" indent="1"/>
    </xf>
    <xf numFmtId="0" fontId="50" fillId="65" borderId="116" applyNumberFormat="0" applyProtection="0">
      <alignment horizontal="left" vertical="top" indent="1"/>
    </xf>
    <xf numFmtId="0" fontId="50" fillId="65" borderId="116" applyNumberFormat="0" applyProtection="0">
      <alignment horizontal="left" vertical="top" indent="1"/>
    </xf>
    <xf numFmtId="0" fontId="50" fillId="65" borderId="116" applyNumberFormat="0" applyProtection="0">
      <alignment horizontal="left" vertical="top" indent="1"/>
    </xf>
    <xf numFmtId="0" fontId="50" fillId="65" borderId="116" applyNumberFormat="0" applyProtection="0">
      <alignment horizontal="left" vertical="top" indent="1"/>
    </xf>
    <xf numFmtId="0" fontId="50" fillId="65" borderId="116" applyNumberFormat="0" applyProtection="0">
      <alignment horizontal="left" vertical="top" indent="1"/>
    </xf>
    <xf numFmtId="0" fontId="50" fillId="65" borderId="116" applyNumberFormat="0" applyProtection="0">
      <alignment horizontal="left" vertical="top" indent="1"/>
    </xf>
    <xf numFmtId="0" fontId="50" fillId="65" borderId="116" applyNumberFormat="0" applyProtection="0">
      <alignment horizontal="left" vertical="top" indent="1"/>
    </xf>
    <xf numFmtId="0" fontId="50" fillId="65" borderId="116" applyNumberFormat="0" applyProtection="0">
      <alignment horizontal="left" vertical="top" indent="1"/>
    </xf>
    <xf numFmtId="0" fontId="50" fillId="65" borderId="116" applyNumberFormat="0" applyProtection="0">
      <alignment horizontal="left" vertical="top" indent="1"/>
    </xf>
    <xf numFmtId="4" fontId="45" fillId="69" borderId="113" applyNumberFormat="0" applyBorder="0" applyProtection="0">
      <alignment horizontal="left" vertical="center" indent="1"/>
    </xf>
    <xf numFmtId="4" fontId="45" fillId="34" borderId="113" applyNumberFormat="0" applyProtection="0">
      <alignment horizontal="left" vertical="center" indent="1"/>
    </xf>
    <xf numFmtId="4" fontId="45" fillId="34" borderId="113" applyNumberFormat="0" applyProtection="0">
      <alignment horizontal="left" vertical="center" indent="1"/>
    </xf>
    <xf numFmtId="4" fontId="45" fillId="34" borderId="113" applyNumberFormat="0" applyProtection="0">
      <alignment horizontal="left" vertical="center" indent="1"/>
    </xf>
    <xf numFmtId="4" fontId="45" fillId="34" borderId="113" applyNumberFormat="0" applyProtection="0">
      <alignment horizontal="left" vertical="center" indent="1"/>
    </xf>
    <xf numFmtId="4" fontId="45" fillId="34" borderId="113" applyNumberFormat="0" applyProtection="0">
      <alignment horizontal="left" vertical="center" indent="1"/>
    </xf>
    <xf numFmtId="4" fontId="45" fillId="34" borderId="113" applyNumberFormat="0" applyProtection="0">
      <alignment horizontal="left" vertical="center" indent="1"/>
    </xf>
    <xf numFmtId="4" fontId="45" fillId="34" borderId="113" applyNumberFormat="0" applyProtection="0">
      <alignment horizontal="left" vertical="center" indent="1"/>
    </xf>
    <xf numFmtId="4" fontId="45" fillId="34" borderId="113" applyNumberFormat="0" applyProtection="0">
      <alignment horizontal="left" vertical="center" indent="1"/>
    </xf>
    <xf numFmtId="4" fontId="45" fillId="34" borderId="113" applyNumberFormat="0" applyProtection="0">
      <alignment horizontal="left" vertical="center" indent="1"/>
    </xf>
    <xf numFmtId="4" fontId="45" fillId="34" borderId="113" applyNumberFormat="0" applyProtection="0">
      <alignment horizontal="left" vertical="center" indent="1"/>
    </xf>
    <xf numFmtId="4" fontId="45" fillId="34" borderId="113" applyNumberFormat="0" applyProtection="0">
      <alignment horizontal="left" vertical="center" indent="1"/>
    </xf>
    <xf numFmtId="4" fontId="45" fillId="34" borderId="113" applyNumberFormat="0" applyProtection="0">
      <alignment horizontal="left" vertical="center" indent="1"/>
    </xf>
    <xf numFmtId="4" fontId="45" fillId="34" borderId="113" applyNumberFormat="0" applyProtection="0">
      <alignment horizontal="left" vertical="center" indent="1"/>
    </xf>
    <xf numFmtId="4" fontId="45" fillId="34" borderId="113" applyNumberFormat="0" applyProtection="0">
      <alignment horizontal="left" vertical="center" indent="1"/>
    </xf>
    <xf numFmtId="4" fontId="45" fillId="34" borderId="113" applyNumberFormat="0" applyProtection="0">
      <alignment horizontal="left" vertical="center" indent="1"/>
    </xf>
    <xf numFmtId="4" fontId="45" fillId="34" borderId="113" applyNumberFormat="0" applyProtection="0">
      <alignment horizontal="left" vertical="center" indent="1"/>
    </xf>
    <xf numFmtId="4" fontId="45" fillId="34" borderId="113" applyNumberFormat="0" applyProtection="0">
      <alignment horizontal="left" vertical="center" indent="1"/>
    </xf>
    <xf numFmtId="4" fontId="45" fillId="34" borderId="113" applyNumberFormat="0" applyProtection="0">
      <alignment horizontal="left" vertical="center" indent="1"/>
    </xf>
    <xf numFmtId="4" fontId="15" fillId="70" borderId="115" applyNumberFormat="0" applyProtection="0">
      <alignment horizontal="right" vertical="center"/>
    </xf>
    <xf numFmtId="4" fontId="45" fillId="15" borderId="113" applyNumberFormat="0" applyProtection="0">
      <alignment horizontal="right" vertical="center"/>
    </xf>
    <xf numFmtId="4" fontId="45" fillId="15" borderId="113" applyNumberFormat="0" applyProtection="0">
      <alignment horizontal="right" vertical="center"/>
    </xf>
    <xf numFmtId="4" fontId="45" fillId="15" borderId="113" applyNumberFormat="0" applyProtection="0">
      <alignment horizontal="right" vertical="center"/>
    </xf>
    <xf numFmtId="4" fontId="45" fillId="15" borderId="113" applyNumberFormat="0" applyProtection="0">
      <alignment horizontal="right" vertical="center"/>
    </xf>
    <xf numFmtId="4" fontId="45" fillId="15" borderId="113" applyNumberFormat="0" applyProtection="0">
      <alignment horizontal="right" vertical="center"/>
    </xf>
    <xf numFmtId="4" fontId="45" fillId="15" borderId="113" applyNumberFormat="0" applyProtection="0">
      <alignment horizontal="right" vertical="center"/>
    </xf>
    <xf numFmtId="4" fontId="45" fillId="15" borderId="113" applyNumberFormat="0" applyProtection="0">
      <alignment horizontal="right" vertical="center"/>
    </xf>
    <xf numFmtId="4" fontId="45" fillId="15" borderId="113" applyNumberFormat="0" applyProtection="0">
      <alignment horizontal="right" vertical="center"/>
    </xf>
    <xf numFmtId="4" fontId="45" fillId="15" borderId="113" applyNumberFormat="0" applyProtection="0">
      <alignment horizontal="right" vertical="center"/>
    </xf>
    <xf numFmtId="4" fontId="45" fillId="15" borderId="113" applyNumberFormat="0" applyProtection="0">
      <alignment horizontal="right" vertical="center"/>
    </xf>
    <xf numFmtId="4" fontId="45" fillId="15" borderId="113" applyNumberFormat="0" applyProtection="0">
      <alignment horizontal="right" vertical="center"/>
    </xf>
    <xf numFmtId="4" fontId="45" fillId="15" borderId="113" applyNumberFormat="0" applyProtection="0">
      <alignment horizontal="right" vertical="center"/>
    </xf>
    <xf numFmtId="4" fontId="45" fillId="15" borderId="113" applyNumberFormat="0" applyProtection="0">
      <alignment horizontal="right" vertical="center"/>
    </xf>
    <xf numFmtId="4" fontId="45" fillId="15" borderId="113" applyNumberFormat="0" applyProtection="0">
      <alignment horizontal="right" vertical="center"/>
    </xf>
    <xf numFmtId="4" fontId="45" fillId="15" borderId="113" applyNumberFormat="0" applyProtection="0">
      <alignment horizontal="right" vertical="center"/>
    </xf>
    <xf numFmtId="4" fontId="45" fillId="15" borderId="113" applyNumberFormat="0" applyProtection="0">
      <alignment horizontal="right" vertical="center"/>
    </xf>
    <xf numFmtId="4" fontId="45" fillId="15" borderId="113" applyNumberFormat="0" applyProtection="0">
      <alignment horizontal="right" vertical="center"/>
    </xf>
    <xf numFmtId="4" fontId="45" fillId="15" borderId="113" applyNumberFormat="0" applyProtection="0">
      <alignment horizontal="right" vertical="center"/>
    </xf>
    <xf numFmtId="4" fontId="15" fillId="72" borderId="115" applyNumberFormat="0" applyProtection="0">
      <alignment horizontal="right" vertical="center"/>
    </xf>
    <xf numFmtId="4" fontId="45" fillId="71" borderId="113" applyNumberFormat="0" applyProtection="0">
      <alignment horizontal="right" vertical="center"/>
    </xf>
    <xf numFmtId="4" fontId="45" fillId="71" borderId="113" applyNumberFormat="0" applyProtection="0">
      <alignment horizontal="right" vertical="center"/>
    </xf>
    <xf numFmtId="4" fontId="45" fillId="71" borderId="113" applyNumberFormat="0" applyProtection="0">
      <alignment horizontal="right" vertical="center"/>
    </xf>
    <xf numFmtId="4" fontId="45" fillId="71" borderId="113" applyNumberFormat="0" applyProtection="0">
      <alignment horizontal="right" vertical="center"/>
    </xf>
    <xf numFmtId="4" fontId="45" fillId="71" borderId="113" applyNumberFormat="0" applyProtection="0">
      <alignment horizontal="right" vertical="center"/>
    </xf>
    <xf numFmtId="4" fontId="45" fillId="71" borderId="113" applyNumberFormat="0" applyProtection="0">
      <alignment horizontal="right" vertical="center"/>
    </xf>
    <xf numFmtId="4" fontId="45" fillId="71" borderId="113" applyNumberFormat="0" applyProtection="0">
      <alignment horizontal="right" vertical="center"/>
    </xf>
    <xf numFmtId="4" fontId="45" fillId="71" borderId="113" applyNumberFormat="0" applyProtection="0">
      <alignment horizontal="right" vertical="center"/>
    </xf>
    <xf numFmtId="4" fontId="45" fillId="71" borderId="113" applyNumberFormat="0" applyProtection="0">
      <alignment horizontal="right" vertical="center"/>
    </xf>
    <xf numFmtId="4" fontId="45" fillId="71" borderId="113" applyNumberFormat="0" applyProtection="0">
      <alignment horizontal="right" vertical="center"/>
    </xf>
    <xf numFmtId="4" fontId="45" fillId="71" borderId="113" applyNumberFormat="0" applyProtection="0">
      <alignment horizontal="right" vertical="center"/>
    </xf>
    <xf numFmtId="4" fontId="45" fillId="71" borderId="113" applyNumberFormat="0" applyProtection="0">
      <alignment horizontal="right" vertical="center"/>
    </xf>
    <xf numFmtId="4" fontId="45" fillId="71" borderId="113" applyNumberFormat="0" applyProtection="0">
      <alignment horizontal="right" vertical="center"/>
    </xf>
    <xf numFmtId="4" fontId="45" fillId="71" borderId="113" applyNumberFormat="0" applyProtection="0">
      <alignment horizontal="right" vertical="center"/>
    </xf>
    <xf numFmtId="4" fontId="45" fillId="71" borderId="113" applyNumberFormat="0" applyProtection="0">
      <alignment horizontal="right" vertical="center"/>
    </xf>
    <xf numFmtId="4" fontId="45" fillId="71" borderId="113" applyNumberFormat="0" applyProtection="0">
      <alignment horizontal="right" vertical="center"/>
    </xf>
    <xf numFmtId="4" fontId="45" fillId="71" borderId="113" applyNumberFormat="0" applyProtection="0">
      <alignment horizontal="right" vertical="center"/>
    </xf>
    <xf numFmtId="4" fontId="45" fillId="71" borderId="113" applyNumberFormat="0" applyProtection="0">
      <alignment horizontal="right" vertical="center"/>
    </xf>
    <xf numFmtId="4" fontId="15" fillId="73" borderId="115" applyNumberFormat="0" applyProtection="0">
      <alignment horizontal="right" vertical="center"/>
    </xf>
    <xf numFmtId="4" fontId="45" fillId="58" borderId="117" applyNumberFormat="0" applyProtection="0">
      <alignment horizontal="right" vertical="center"/>
    </xf>
    <xf numFmtId="4" fontId="45" fillId="58" borderId="117" applyNumberFormat="0" applyProtection="0">
      <alignment horizontal="right" vertical="center"/>
    </xf>
    <xf numFmtId="4" fontId="45" fillId="58" borderId="117" applyNumberFormat="0" applyProtection="0">
      <alignment horizontal="right" vertical="center"/>
    </xf>
    <xf numFmtId="4" fontId="45" fillId="58" borderId="117" applyNumberFormat="0" applyProtection="0">
      <alignment horizontal="right" vertical="center"/>
    </xf>
    <xf numFmtId="4" fontId="45" fillId="58" borderId="117" applyNumberFormat="0" applyProtection="0">
      <alignment horizontal="right" vertical="center"/>
    </xf>
    <xf numFmtId="4" fontId="45" fillId="58" borderId="117" applyNumberFormat="0" applyProtection="0">
      <alignment horizontal="right" vertical="center"/>
    </xf>
    <xf numFmtId="4" fontId="45" fillId="58" borderId="117" applyNumberFormat="0" applyProtection="0">
      <alignment horizontal="right" vertical="center"/>
    </xf>
    <xf numFmtId="4" fontId="45" fillId="58" borderId="117" applyNumberFormat="0" applyProtection="0">
      <alignment horizontal="right" vertical="center"/>
    </xf>
    <xf numFmtId="4" fontId="45" fillId="58" borderId="117" applyNumberFormat="0" applyProtection="0">
      <alignment horizontal="right" vertical="center"/>
    </xf>
    <xf numFmtId="4" fontId="45" fillId="58" borderId="117" applyNumberFormat="0" applyProtection="0">
      <alignment horizontal="right" vertical="center"/>
    </xf>
    <xf numFmtId="4" fontId="45" fillId="58" borderId="117" applyNumberFormat="0" applyProtection="0">
      <alignment horizontal="right" vertical="center"/>
    </xf>
    <xf numFmtId="4" fontId="45" fillId="58" borderId="117" applyNumberFormat="0" applyProtection="0">
      <alignment horizontal="right" vertical="center"/>
    </xf>
    <xf numFmtId="4" fontId="45" fillId="58" borderId="117" applyNumberFormat="0" applyProtection="0">
      <alignment horizontal="right" vertical="center"/>
    </xf>
    <xf numFmtId="4" fontId="45" fillId="58" borderId="117" applyNumberFormat="0" applyProtection="0">
      <alignment horizontal="right" vertical="center"/>
    </xf>
    <xf numFmtId="4" fontId="45" fillId="58" borderId="117" applyNumberFormat="0" applyProtection="0">
      <alignment horizontal="right" vertical="center"/>
    </xf>
    <xf numFmtId="4" fontId="45" fillId="58" borderId="117" applyNumberFormat="0" applyProtection="0">
      <alignment horizontal="right" vertical="center"/>
    </xf>
    <xf numFmtId="4" fontId="45" fillId="58" borderId="117" applyNumberFormat="0" applyProtection="0">
      <alignment horizontal="right" vertical="center"/>
    </xf>
    <xf numFmtId="4" fontId="45" fillId="58" borderId="117" applyNumberFormat="0" applyProtection="0">
      <alignment horizontal="right" vertical="center"/>
    </xf>
    <xf numFmtId="4" fontId="15" fillId="74" borderId="115" applyNumberFormat="0" applyProtection="0">
      <alignment horizontal="right" vertical="center"/>
    </xf>
    <xf numFmtId="4" fontId="45" fillId="27" borderId="113" applyNumberFormat="0" applyProtection="0">
      <alignment horizontal="right" vertical="center"/>
    </xf>
    <xf numFmtId="4" fontId="45" fillId="27" borderId="113" applyNumberFormat="0" applyProtection="0">
      <alignment horizontal="right" vertical="center"/>
    </xf>
    <xf numFmtId="4" fontId="45" fillId="27" borderId="113" applyNumberFormat="0" applyProtection="0">
      <alignment horizontal="right" vertical="center"/>
    </xf>
    <xf numFmtId="4" fontId="45" fillId="27" borderId="113" applyNumberFormat="0" applyProtection="0">
      <alignment horizontal="right" vertical="center"/>
    </xf>
    <xf numFmtId="4" fontId="45" fillId="27" borderId="113" applyNumberFormat="0" applyProtection="0">
      <alignment horizontal="right" vertical="center"/>
    </xf>
    <xf numFmtId="4" fontId="45" fillId="27" borderId="113" applyNumberFormat="0" applyProtection="0">
      <alignment horizontal="right" vertical="center"/>
    </xf>
    <xf numFmtId="4" fontId="45" fillId="27" borderId="113" applyNumberFormat="0" applyProtection="0">
      <alignment horizontal="right" vertical="center"/>
    </xf>
    <xf numFmtId="4" fontId="45" fillId="27" borderId="113" applyNumberFormat="0" applyProtection="0">
      <alignment horizontal="right" vertical="center"/>
    </xf>
    <xf numFmtId="4" fontId="45" fillId="27" borderId="113" applyNumberFormat="0" applyProtection="0">
      <alignment horizontal="right" vertical="center"/>
    </xf>
    <xf numFmtId="4" fontId="45" fillId="27" borderId="113" applyNumberFormat="0" applyProtection="0">
      <alignment horizontal="right" vertical="center"/>
    </xf>
    <xf numFmtId="4" fontId="45" fillId="27" borderId="113" applyNumberFormat="0" applyProtection="0">
      <alignment horizontal="right" vertical="center"/>
    </xf>
    <xf numFmtId="4" fontId="45" fillId="27" borderId="113" applyNumberFormat="0" applyProtection="0">
      <alignment horizontal="right" vertical="center"/>
    </xf>
    <xf numFmtId="4" fontId="45" fillId="27" borderId="113" applyNumberFormat="0" applyProtection="0">
      <alignment horizontal="right" vertical="center"/>
    </xf>
    <xf numFmtId="4" fontId="45" fillId="27" borderId="113" applyNumberFormat="0" applyProtection="0">
      <alignment horizontal="right" vertical="center"/>
    </xf>
    <xf numFmtId="4" fontId="45" fillId="27" borderId="113" applyNumberFormat="0" applyProtection="0">
      <alignment horizontal="right" vertical="center"/>
    </xf>
    <xf numFmtId="4" fontId="45" fillId="27" borderId="113" applyNumberFormat="0" applyProtection="0">
      <alignment horizontal="right" vertical="center"/>
    </xf>
    <xf numFmtId="4" fontId="45" fillId="27" borderId="113" applyNumberFormat="0" applyProtection="0">
      <alignment horizontal="right" vertical="center"/>
    </xf>
    <xf numFmtId="4" fontId="45" fillId="27" borderId="113" applyNumberFormat="0" applyProtection="0">
      <alignment horizontal="right" vertical="center"/>
    </xf>
    <xf numFmtId="4" fontId="15" fillId="75" borderId="115" applyNumberFormat="0" applyProtection="0">
      <alignment horizontal="right" vertical="center"/>
    </xf>
    <xf numFmtId="4" fontId="45" fillId="35" borderId="113" applyNumberFormat="0" applyProtection="0">
      <alignment horizontal="right" vertical="center"/>
    </xf>
    <xf numFmtId="4" fontId="45" fillId="35" borderId="113" applyNumberFormat="0" applyProtection="0">
      <alignment horizontal="right" vertical="center"/>
    </xf>
    <xf numFmtId="4" fontId="45" fillId="35" borderId="113" applyNumberFormat="0" applyProtection="0">
      <alignment horizontal="right" vertical="center"/>
    </xf>
    <xf numFmtId="4" fontId="45" fillId="35" borderId="113" applyNumberFormat="0" applyProtection="0">
      <alignment horizontal="right" vertical="center"/>
    </xf>
    <xf numFmtId="4" fontId="45" fillId="35" borderId="113" applyNumberFormat="0" applyProtection="0">
      <alignment horizontal="right" vertical="center"/>
    </xf>
    <xf numFmtId="4" fontId="45" fillId="35" borderId="113" applyNumberFormat="0" applyProtection="0">
      <alignment horizontal="right" vertical="center"/>
    </xf>
    <xf numFmtId="4" fontId="45" fillId="35" borderId="113" applyNumberFormat="0" applyProtection="0">
      <alignment horizontal="right" vertical="center"/>
    </xf>
    <xf numFmtId="4" fontId="45" fillId="35" borderId="113" applyNumberFormat="0" applyProtection="0">
      <alignment horizontal="right" vertical="center"/>
    </xf>
    <xf numFmtId="4" fontId="45" fillId="35" borderId="113" applyNumberFormat="0" applyProtection="0">
      <alignment horizontal="right" vertical="center"/>
    </xf>
    <xf numFmtId="4" fontId="45" fillId="35" borderId="113" applyNumberFormat="0" applyProtection="0">
      <alignment horizontal="right" vertical="center"/>
    </xf>
    <xf numFmtId="4" fontId="45" fillId="35" borderId="113" applyNumberFormat="0" applyProtection="0">
      <alignment horizontal="right" vertical="center"/>
    </xf>
    <xf numFmtId="4" fontId="45" fillId="35" borderId="113" applyNumberFormat="0" applyProtection="0">
      <alignment horizontal="right" vertical="center"/>
    </xf>
    <xf numFmtId="4" fontId="45" fillId="35" borderId="113" applyNumberFormat="0" applyProtection="0">
      <alignment horizontal="right" vertical="center"/>
    </xf>
    <xf numFmtId="4" fontId="45" fillId="35" borderId="113" applyNumberFormat="0" applyProtection="0">
      <alignment horizontal="right" vertical="center"/>
    </xf>
    <xf numFmtId="4" fontId="45" fillId="35" borderId="113" applyNumberFormat="0" applyProtection="0">
      <alignment horizontal="right" vertical="center"/>
    </xf>
    <xf numFmtId="4" fontId="45" fillId="35" borderId="113" applyNumberFormat="0" applyProtection="0">
      <alignment horizontal="right" vertical="center"/>
    </xf>
    <xf numFmtId="4" fontId="45" fillId="35" borderId="113" applyNumberFormat="0" applyProtection="0">
      <alignment horizontal="right" vertical="center"/>
    </xf>
    <xf numFmtId="4" fontId="45" fillId="35" borderId="113" applyNumberFormat="0" applyProtection="0">
      <alignment horizontal="right" vertical="center"/>
    </xf>
    <xf numFmtId="4" fontId="15" fillId="76" borderId="115" applyNumberFormat="0" applyProtection="0">
      <alignment horizontal="right" vertical="center"/>
    </xf>
    <xf numFmtId="4" fontId="45" fillId="59" borderId="113" applyNumberFormat="0" applyProtection="0">
      <alignment horizontal="right" vertical="center"/>
    </xf>
    <xf numFmtId="4" fontId="45" fillId="59" borderId="113" applyNumberFormat="0" applyProtection="0">
      <alignment horizontal="right" vertical="center"/>
    </xf>
    <xf numFmtId="4" fontId="45" fillId="59" borderId="113" applyNumberFormat="0" applyProtection="0">
      <alignment horizontal="right" vertical="center"/>
    </xf>
    <xf numFmtId="4" fontId="45" fillId="59" borderId="113" applyNumberFormat="0" applyProtection="0">
      <alignment horizontal="right" vertical="center"/>
    </xf>
    <xf numFmtId="4" fontId="45" fillId="59" borderId="113" applyNumberFormat="0" applyProtection="0">
      <alignment horizontal="right" vertical="center"/>
    </xf>
    <xf numFmtId="4" fontId="45" fillId="59" borderId="113" applyNumberFormat="0" applyProtection="0">
      <alignment horizontal="right" vertical="center"/>
    </xf>
    <xf numFmtId="4" fontId="45" fillId="59" borderId="113" applyNumberFormat="0" applyProtection="0">
      <alignment horizontal="right" vertical="center"/>
    </xf>
    <xf numFmtId="4" fontId="45" fillId="59" borderId="113" applyNumberFormat="0" applyProtection="0">
      <alignment horizontal="right" vertical="center"/>
    </xf>
    <xf numFmtId="4" fontId="45" fillId="59" borderId="113" applyNumberFormat="0" applyProtection="0">
      <alignment horizontal="right" vertical="center"/>
    </xf>
    <xf numFmtId="4" fontId="45" fillId="59" borderId="113" applyNumberFormat="0" applyProtection="0">
      <alignment horizontal="right" vertical="center"/>
    </xf>
    <xf numFmtId="4" fontId="45" fillId="59" borderId="113" applyNumberFormat="0" applyProtection="0">
      <alignment horizontal="right" vertical="center"/>
    </xf>
    <xf numFmtId="4" fontId="45" fillId="59" borderId="113" applyNumberFormat="0" applyProtection="0">
      <alignment horizontal="right" vertical="center"/>
    </xf>
    <xf numFmtId="4" fontId="45" fillId="59" borderId="113" applyNumberFormat="0" applyProtection="0">
      <alignment horizontal="right" vertical="center"/>
    </xf>
    <xf numFmtId="4" fontId="45" fillId="59" borderId="113" applyNumberFormat="0" applyProtection="0">
      <alignment horizontal="right" vertical="center"/>
    </xf>
    <xf numFmtId="4" fontId="45" fillId="59" borderId="113" applyNumberFormat="0" applyProtection="0">
      <alignment horizontal="right" vertical="center"/>
    </xf>
    <xf numFmtId="4" fontId="45" fillId="59" borderId="113" applyNumberFormat="0" applyProtection="0">
      <alignment horizontal="right" vertical="center"/>
    </xf>
    <xf numFmtId="4" fontId="45" fillId="59" borderId="113" applyNumberFormat="0" applyProtection="0">
      <alignment horizontal="right" vertical="center"/>
    </xf>
    <xf numFmtId="4" fontId="45" fillId="59" borderId="113" applyNumberFormat="0" applyProtection="0">
      <alignment horizontal="right" vertical="center"/>
    </xf>
    <xf numFmtId="4" fontId="15" fillId="77" borderId="115" applyNumberFormat="0" applyProtection="0">
      <alignment horizontal="right" vertical="center"/>
    </xf>
    <xf numFmtId="4" fontId="45" fillId="29" borderId="113" applyNumberFormat="0" applyProtection="0">
      <alignment horizontal="right" vertical="center"/>
    </xf>
    <xf numFmtId="4" fontId="45" fillId="29" borderId="113" applyNumberFormat="0" applyProtection="0">
      <alignment horizontal="right" vertical="center"/>
    </xf>
    <xf numFmtId="4" fontId="45" fillId="29" borderId="113" applyNumberFormat="0" applyProtection="0">
      <alignment horizontal="right" vertical="center"/>
    </xf>
    <xf numFmtId="4" fontId="45" fillId="29" borderId="113" applyNumberFormat="0" applyProtection="0">
      <alignment horizontal="right" vertical="center"/>
    </xf>
    <xf numFmtId="4" fontId="45" fillId="29" borderId="113" applyNumberFormat="0" applyProtection="0">
      <alignment horizontal="right" vertical="center"/>
    </xf>
    <xf numFmtId="4" fontId="45" fillId="29" borderId="113" applyNumberFormat="0" applyProtection="0">
      <alignment horizontal="right" vertical="center"/>
    </xf>
    <xf numFmtId="4" fontId="45" fillId="29" borderId="113" applyNumberFormat="0" applyProtection="0">
      <alignment horizontal="right" vertical="center"/>
    </xf>
    <xf numFmtId="4" fontId="45" fillId="29" borderId="113" applyNumberFormat="0" applyProtection="0">
      <alignment horizontal="right" vertical="center"/>
    </xf>
    <xf numFmtId="4" fontId="45" fillId="29" borderId="113" applyNumberFormat="0" applyProtection="0">
      <alignment horizontal="right" vertical="center"/>
    </xf>
    <xf numFmtId="4" fontId="45" fillId="29" borderId="113" applyNumberFormat="0" applyProtection="0">
      <alignment horizontal="right" vertical="center"/>
    </xf>
    <xf numFmtId="4" fontId="45" fillId="29" borderId="113" applyNumberFormat="0" applyProtection="0">
      <alignment horizontal="right" vertical="center"/>
    </xf>
    <xf numFmtId="4" fontId="45" fillId="29" borderId="113" applyNumberFormat="0" applyProtection="0">
      <alignment horizontal="right" vertical="center"/>
    </xf>
    <xf numFmtId="4" fontId="45" fillId="29" borderId="113" applyNumberFormat="0" applyProtection="0">
      <alignment horizontal="right" vertical="center"/>
    </xf>
    <xf numFmtId="4" fontId="45" fillId="29" borderId="113" applyNumberFormat="0" applyProtection="0">
      <alignment horizontal="right" vertical="center"/>
    </xf>
    <xf numFmtId="4" fontId="45" fillId="29" borderId="113" applyNumberFormat="0" applyProtection="0">
      <alignment horizontal="right" vertical="center"/>
    </xf>
    <xf numFmtId="4" fontId="45" fillId="29" borderId="113" applyNumberFormat="0" applyProtection="0">
      <alignment horizontal="right" vertical="center"/>
    </xf>
    <xf numFmtId="4" fontId="45" fillId="29" borderId="113" applyNumberFormat="0" applyProtection="0">
      <alignment horizontal="right" vertical="center"/>
    </xf>
    <xf numFmtId="4" fontId="45" fillId="29" borderId="113" applyNumberFormat="0" applyProtection="0">
      <alignment horizontal="right" vertical="center"/>
    </xf>
    <xf numFmtId="4" fontId="15" fillId="78" borderId="115" applyNumberFormat="0" applyProtection="0">
      <alignment horizontal="right" vertical="center"/>
    </xf>
    <xf numFmtId="4" fontId="45" fillId="22" borderId="113" applyNumberFormat="0" applyProtection="0">
      <alignment horizontal="right" vertical="center"/>
    </xf>
    <xf numFmtId="4" fontId="45" fillId="22" borderId="113" applyNumberFormat="0" applyProtection="0">
      <alignment horizontal="right" vertical="center"/>
    </xf>
    <xf numFmtId="4" fontId="45" fillId="22" borderId="113" applyNumberFormat="0" applyProtection="0">
      <alignment horizontal="right" vertical="center"/>
    </xf>
    <xf numFmtId="4" fontId="45" fillId="22" borderId="113" applyNumberFormat="0" applyProtection="0">
      <alignment horizontal="right" vertical="center"/>
    </xf>
    <xf numFmtId="4" fontId="45" fillId="22" borderId="113" applyNumberFormat="0" applyProtection="0">
      <alignment horizontal="right" vertical="center"/>
    </xf>
    <xf numFmtId="4" fontId="45" fillId="22" borderId="113" applyNumberFormat="0" applyProtection="0">
      <alignment horizontal="right" vertical="center"/>
    </xf>
    <xf numFmtId="4" fontId="45" fillId="22" borderId="113" applyNumberFormat="0" applyProtection="0">
      <alignment horizontal="right" vertical="center"/>
    </xf>
    <xf numFmtId="4" fontId="45" fillId="22" borderId="113" applyNumberFormat="0" applyProtection="0">
      <alignment horizontal="right" vertical="center"/>
    </xf>
    <xf numFmtId="4" fontId="45" fillId="22" borderId="113" applyNumberFormat="0" applyProtection="0">
      <alignment horizontal="right" vertical="center"/>
    </xf>
    <xf numFmtId="4" fontId="45" fillId="22" borderId="113" applyNumberFormat="0" applyProtection="0">
      <alignment horizontal="right" vertical="center"/>
    </xf>
    <xf numFmtId="4" fontId="45" fillId="22" borderId="113" applyNumberFormat="0" applyProtection="0">
      <alignment horizontal="right" vertical="center"/>
    </xf>
    <xf numFmtId="4" fontId="45" fillId="22" borderId="113" applyNumberFormat="0" applyProtection="0">
      <alignment horizontal="right" vertical="center"/>
    </xf>
    <xf numFmtId="4" fontId="45" fillId="22" borderId="113" applyNumberFormat="0" applyProtection="0">
      <alignment horizontal="right" vertical="center"/>
    </xf>
    <xf numFmtId="4" fontId="45" fillId="22" borderId="113" applyNumberFormat="0" applyProtection="0">
      <alignment horizontal="right" vertical="center"/>
    </xf>
    <xf numFmtId="4" fontId="45" fillId="22" borderId="113" applyNumberFormat="0" applyProtection="0">
      <alignment horizontal="right" vertical="center"/>
    </xf>
    <xf numFmtId="4" fontId="45" fillId="22" borderId="113" applyNumberFormat="0" applyProtection="0">
      <alignment horizontal="right" vertical="center"/>
    </xf>
    <xf numFmtId="4" fontId="45" fillId="22" borderId="113" applyNumberFormat="0" applyProtection="0">
      <alignment horizontal="right" vertical="center"/>
    </xf>
    <xf numFmtId="4" fontId="45" fillId="22" borderId="113" applyNumberFormat="0" applyProtection="0">
      <alignment horizontal="right" vertical="center"/>
    </xf>
    <xf numFmtId="4" fontId="15" fillId="79" borderId="115" applyNumberFormat="0" applyProtection="0">
      <alignment horizontal="right" vertical="center"/>
    </xf>
    <xf numFmtId="4" fontId="45" fillId="26" borderId="113" applyNumberFormat="0" applyProtection="0">
      <alignment horizontal="right" vertical="center"/>
    </xf>
    <xf numFmtId="4" fontId="45" fillId="26" borderId="113" applyNumberFormat="0" applyProtection="0">
      <alignment horizontal="right" vertical="center"/>
    </xf>
    <xf numFmtId="4" fontId="45" fillId="26" borderId="113" applyNumberFormat="0" applyProtection="0">
      <alignment horizontal="right" vertical="center"/>
    </xf>
    <xf numFmtId="4" fontId="45" fillId="26" borderId="113" applyNumberFormat="0" applyProtection="0">
      <alignment horizontal="right" vertical="center"/>
    </xf>
    <xf numFmtId="4" fontId="45" fillId="26" borderId="113" applyNumberFormat="0" applyProtection="0">
      <alignment horizontal="right" vertical="center"/>
    </xf>
    <xf numFmtId="4" fontId="45" fillId="26" borderId="113" applyNumberFormat="0" applyProtection="0">
      <alignment horizontal="right" vertical="center"/>
    </xf>
    <xf numFmtId="4" fontId="45" fillId="26" borderId="113" applyNumberFormat="0" applyProtection="0">
      <alignment horizontal="right" vertical="center"/>
    </xf>
    <xf numFmtId="4" fontId="45" fillId="26" borderId="113" applyNumberFormat="0" applyProtection="0">
      <alignment horizontal="right" vertical="center"/>
    </xf>
    <xf numFmtId="4" fontId="45" fillId="26" borderId="113" applyNumberFormat="0" applyProtection="0">
      <alignment horizontal="right" vertical="center"/>
    </xf>
    <xf numFmtId="4" fontId="45" fillId="26" borderId="113" applyNumberFormat="0" applyProtection="0">
      <alignment horizontal="right" vertical="center"/>
    </xf>
    <xf numFmtId="4" fontId="45" fillId="26" borderId="113" applyNumberFormat="0" applyProtection="0">
      <alignment horizontal="right" vertical="center"/>
    </xf>
    <xf numFmtId="4" fontId="45" fillId="26" borderId="113" applyNumberFormat="0" applyProtection="0">
      <alignment horizontal="right" vertical="center"/>
    </xf>
    <xf numFmtId="4" fontId="45" fillId="26" borderId="113" applyNumberFormat="0" applyProtection="0">
      <alignment horizontal="right" vertical="center"/>
    </xf>
    <xf numFmtId="4" fontId="45" fillId="26" borderId="113" applyNumberFormat="0" applyProtection="0">
      <alignment horizontal="right" vertical="center"/>
    </xf>
    <xf numFmtId="4" fontId="45" fillId="26" borderId="113" applyNumberFormat="0" applyProtection="0">
      <alignment horizontal="right" vertical="center"/>
    </xf>
    <xf numFmtId="4" fontId="45" fillId="26" borderId="113" applyNumberFormat="0" applyProtection="0">
      <alignment horizontal="right" vertical="center"/>
    </xf>
    <xf numFmtId="4" fontId="45" fillId="26" borderId="113" applyNumberFormat="0" applyProtection="0">
      <alignment horizontal="right" vertical="center"/>
    </xf>
    <xf numFmtId="4" fontId="45" fillId="26" borderId="113" applyNumberFormat="0" applyProtection="0">
      <alignment horizontal="right" vertical="center"/>
    </xf>
    <xf numFmtId="4" fontId="10" fillId="81" borderId="115" applyNumberFormat="0" applyProtection="0">
      <alignment horizontal="left" vertical="center" indent="1"/>
    </xf>
    <xf numFmtId="4" fontId="45" fillId="80" borderId="117" applyNumberFormat="0" applyProtection="0">
      <alignment horizontal="left" vertical="center" indent="1"/>
    </xf>
    <xf numFmtId="4" fontId="45" fillId="80" borderId="117" applyNumberFormat="0" applyProtection="0">
      <alignment horizontal="left" vertical="center" indent="1"/>
    </xf>
    <xf numFmtId="4" fontId="45" fillId="80" borderId="117" applyNumberFormat="0" applyProtection="0">
      <alignment horizontal="left" vertical="center" indent="1"/>
    </xf>
    <xf numFmtId="4" fontId="45" fillId="80" borderId="117" applyNumberFormat="0" applyProtection="0">
      <alignment horizontal="left" vertical="center" indent="1"/>
    </xf>
    <xf numFmtId="4" fontId="45" fillId="80" borderId="117" applyNumberFormat="0" applyProtection="0">
      <alignment horizontal="left" vertical="center" indent="1"/>
    </xf>
    <xf numFmtId="4" fontId="45" fillId="80" borderId="117" applyNumberFormat="0" applyProtection="0">
      <alignment horizontal="left" vertical="center" indent="1"/>
    </xf>
    <xf numFmtId="4" fontId="45" fillId="80" borderId="117" applyNumberFormat="0" applyProtection="0">
      <alignment horizontal="left" vertical="center" indent="1"/>
    </xf>
    <xf numFmtId="4" fontId="45" fillId="80" borderId="117" applyNumberFormat="0" applyProtection="0">
      <alignment horizontal="left" vertical="center" indent="1"/>
    </xf>
    <xf numFmtId="4" fontId="45" fillId="80" borderId="117" applyNumberFormat="0" applyProtection="0">
      <alignment horizontal="left" vertical="center" indent="1"/>
    </xf>
    <xf numFmtId="4" fontId="45" fillId="80" borderId="117" applyNumberFormat="0" applyProtection="0">
      <alignment horizontal="left" vertical="center" indent="1"/>
    </xf>
    <xf numFmtId="4" fontId="45" fillId="80" borderId="117" applyNumberFormat="0" applyProtection="0">
      <alignment horizontal="left" vertical="center" indent="1"/>
    </xf>
    <xf numFmtId="4" fontId="45" fillId="80" borderId="117" applyNumberFormat="0" applyProtection="0">
      <alignment horizontal="left" vertical="center" indent="1"/>
    </xf>
    <xf numFmtId="4" fontId="45" fillId="80" borderId="117" applyNumberFormat="0" applyProtection="0">
      <alignment horizontal="left" vertical="center" indent="1"/>
    </xf>
    <xf numFmtId="4" fontId="45" fillId="80" borderId="117" applyNumberFormat="0" applyProtection="0">
      <alignment horizontal="left" vertical="center" indent="1"/>
    </xf>
    <xf numFmtId="4" fontId="45" fillId="80" borderId="117" applyNumberFormat="0" applyProtection="0">
      <alignment horizontal="left" vertical="center" indent="1"/>
    </xf>
    <xf numFmtId="4" fontId="45" fillId="80" borderId="117" applyNumberFormat="0" applyProtection="0">
      <alignment horizontal="left" vertical="center" indent="1"/>
    </xf>
    <xf numFmtId="4" fontId="45" fillId="80" borderId="117" applyNumberFormat="0" applyProtection="0">
      <alignment horizontal="left" vertical="center" indent="1"/>
    </xf>
    <xf numFmtId="4" fontId="45" fillId="80" borderId="117" applyNumberFormat="0" applyProtection="0">
      <alignment horizontal="left" vertical="center" indent="1"/>
    </xf>
    <xf numFmtId="4" fontId="52" fillId="66" borderId="125" applyNumberFormat="0" applyProtection="0">
      <alignment vertical="center"/>
    </xf>
    <xf numFmtId="4" fontId="4" fillId="31" borderId="117" applyNumberFormat="0" applyProtection="0">
      <alignment horizontal="left" vertical="center" indent="1"/>
    </xf>
    <xf numFmtId="4" fontId="4" fillId="31" borderId="117" applyNumberFormat="0" applyProtection="0">
      <alignment horizontal="left" vertical="center" indent="1"/>
    </xf>
    <xf numFmtId="4" fontId="4" fillId="31" borderId="117" applyNumberFormat="0" applyProtection="0">
      <alignment horizontal="left" vertical="center" indent="1"/>
    </xf>
    <xf numFmtId="4" fontId="4" fillId="31" borderId="117" applyNumberFormat="0" applyProtection="0">
      <alignment horizontal="left" vertical="center" indent="1"/>
    </xf>
    <xf numFmtId="4" fontId="4" fillId="31" borderId="117" applyNumberFormat="0" applyProtection="0">
      <alignment horizontal="left" vertical="center" indent="1"/>
    </xf>
    <xf numFmtId="4" fontId="4" fillId="31" borderId="117" applyNumberFormat="0" applyProtection="0">
      <alignment horizontal="left" vertical="center" indent="1"/>
    </xf>
    <xf numFmtId="4" fontId="4" fillId="31" borderId="117" applyNumberFormat="0" applyProtection="0">
      <alignment horizontal="left" vertical="center" indent="1"/>
    </xf>
    <xf numFmtId="4" fontId="4" fillId="31" borderId="117" applyNumberFormat="0" applyProtection="0">
      <alignment horizontal="left" vertical="center" indent="1"/>
    </xf>
    <xf numFmtId="4" fontId="4" fillId="31" borderId="117" applyNumberFormat="0" applyProtection="0">
      <alignment horizontal="left" vertical="center" indent="1"/>
    </xf>
    <xf numFmtId="0" fontId="35" fillId="31" borderId="127" applyBorder="0"/>
    <xf numFmtId="4" fontId="4" fillId="31" borderId="117" applyNumberFormat="0" applyProtection="0">
      <alignment horizontal="left" vertical="center" indent="1"/>
    </xf>
    <xf numFmtId="4" fontId="4" fillId="31" borderId="117" applyNumberFormat="0" applyProtection="0">
      <alignment horizontal="left" vertical="center" indent="1"/>
    </xf>
    <xf numFmtId="4" fontId="4" fillId="31" borderId="117" applyNumberFormat="0" applyProtection="0">
      <alignment horizontal="left" vertical="center" indent="1"/>
    </xf>
    <xf numFmtId="4" fontId="4" fillId="31" borderId="117" applyNumberFormat="0" applyProtection="0">
      <alignment horizontal="left" vertical="center" indent="1"/>
    </xf>
    <xf numFmtId="4" fontId="4" fillId="31" borderId="117" applyNumberFormat="0" applyProtection="0">
      <alignment horizontal="left" vertical="center" indent="1"/>
    </xf>
    <xf numFmtId="4" fontId="4" fillId="31" borderId="117" applyNumberFormat="0" applyProtection="0">
      <alignment horizontal="left" vertical="center" indent="1"/>
    </xf>
    <xf numFmtId="4" fontId="4" fillId="31" borderId="117" applyNumberFormat="0" applyProtection="0">
      <alignment horizontal="left" vertical="center" indent="1"/>
    </xf>
    <xf numFmtId="4" fontId="4" fillId="31" borderId="117" applyNumberFormat="0" applyProtection="0">
      <alignment horizontal="left" vertical="center" indent="1"/>
    </xf>
    <xf numFmtId="4" fontId="4" fillId="31" borderId="117" applyNumberFormat="0" applyProtection="0">
      <alignment horizontal="left" vertical="center" indent="1"/>
    </xf>
    <xf numFmtId="0" fontId="4" fillId="84" borderId="115" applyNumberFormat="0" applyProtection="0">
      <alignment horizontal="left" vertical="center" indent="1"/>
    </xf>
    <xf numFmtId="4" fontId="45" fillId="21" borderId="113" applyNumberFormat="0" applyProtection="0">
      <alignment horizontal="right" vertical="center"/>
    </xf>
    <xf numFmtId="4" fontId="45" fillId="21" borderId="113" applyNumberFormat="0" applyProtection="0">
      <alignment horizontal="right" vertical="center"/>
    </xf>
    <xf numFmtId="4" fontId="45" fillId="21" borderId="113" applyNumberFormat="0" applyProtection="0">
      <alignment horizontal="right" vertical="center"/>
    </xf>
    <xf numFmtId="4" fontId="45" fillId="21" borderId="113" applyNumberFormat="0" applyProtection="0">
      <alignment horizontal="right" vertical="center"/>
    </xf>
    <xf numFmtId="4" fontId="45" fillId="21" borderId="113" applyNumberFormat="0" applyProtection="0">
      <alignment horizontal="right" vertical="center"/>
    </xf>
    <xf numFmtId="4" fontId="45" fillId="21" borderId="113" applyNumberFormat="0" applyProtection="0">
      <alignment horizontal="right" vertical="center"/>
    </xf>
    <xf numFmtId="4" fontId="45" fillId="21" borderId="113" applyNumberFormat="0" applyProtection="0">
      <alignment horizontal="right" vertical="center"/>
    </xf>
    <xf numFmtId="4" fontId="45" fillId="21" borderId="113" applyNumberFormat="0" applyProtection="0">
      <alignment horizontal="right" vertical="center"/>
    </xf>
    <xf numFmtId="4" fontId="45" fillId="21" borderId="113" applyNumberFormat="0" applyProtection="0">
      <alignment horizontal="right" vertical="center"/>
    </xf>
    <xf numFmtId="4" fontId="45" fillId="21" borderId="113" applyNumberFormat="0" applyProtection="0">
      <alignment horizontal="right" vertical="center"/>
    </xf>
    <xf numFmtId="4" fontId="45" fillId="21" borderId="113" applyNumberFormat="0" applyProtection="0">
      <alignment horizontal="right" vertical="center"/>
    </xf>
    <xf numFmtId="4" fontId="45" fillId="21" borderId="113" applyNumberFormat="0" applyProtection="0">
      <alignment horizontal="right" vertical="center"/>
    </xf>
    <xf numFmtId="4" fontId="45" fillId="21" borderId="113" applyNumberFormat="0" applyProtection="0">
      <alignment horizontal="right" vertical="center"/>
    </xf>
    <xf numFmtId="4" fontId="45" fillId="21" borderId="113" applyNumberFormat="0" applyProtection="0">
      <alignment horizontal="right" vertical="center"/>
    </xf>
    <xf numFmtId="4" fontId="45" fillId="21" borderId="113" applyNumberFormat="0" applyProtection="0">
      <alignment horizontal="right" vertical="center"/>
    </xf>
    <xf numFmtId="4" fontId="45" fillId="21" borderId="113" applyNumberFormat="0" applyProtection="0">
      <alignment horizontal="right" vertical="center"/>
    </xf>
    <xf numFmtId="4" fontId="45" fillId="21" borderId="113" applyNumberFormat="0" applyProtection="0">
      <alignment horizontal="right" vertical="center"/>
    </xf>
    <xf numFmtId="4" fontId="45" fillId="21" borderId="113" applyNumberFormat="0" applyProtection="0">
      <alignment horizontal="right" vertical="center"/>
    </xf>
    <xf numFmtId="4" fontId="15" fillId="82" borderId="115" applyNumberFormat="0" applyProtection="0">
      <alignment horizontal="left" vertical="center" indent="1"/>
    </xf>
    <xf numFmtId="4" fontId="45" fillId="20" borderId="117" applyNumberFormat="0" applyProtection="0">
      <alignment horizontal="left" vertical="center" indent="1"/>
    </xf>
    <xf numFmtId="4" fontId="45" fillId="20" borderId="117" applyNumberFormat="0" applyProtection="0">
      <alignment horizontal="left" vertical="center" indent="1"/>
    </xf>
    <xf numFmtId="4" fontId="45" fillId="20" borderId="117" applyNumberFormat="0" applyProtection="0">
      <alignment horizontal="left" vertical="center" indent="1"/>
    </xf>
    <xf numFmtId="4" fontId="45" fillId="20" borderId="117" applyNumberFormat="0" applyProtection="0">
      <alignment horizontal="left" vertical="center" indent="1"/>
    </xf>
    <xf numFmtId="4" fontId="45" fillId="20" borderId="117" applyNumberFormat="0" applyProtection="0">
      <alignment horizontal="left" vertical="center" indent="1"/>
    </xf>
    <xf numFmtId="4" fontId="45" fillId="20" borderId="117" applyNumberFormat="0" applyProtection="0">
      <alignment horizontal="left" vertical="center" indent="1"/>
    </xf>
    <xf numFmtId="4" fontId="45" fillId="20" borderId="117" applyNumberFormat="0" applyProtection="0">
      <alignment horizontal="left" vertical="center" indent="1"/>
    </xf>
    <xf numFmtId="4" fontId="45" fillId="20" borderId="117" applyNumberFormat="0" applyProtection="0">
      <alignment horizontal="left" vertical="center" indent="1"/>
    </xf>
    <xf numFmtId="4" fontId="45" fillId="20" borderId="117" applyNumberFormat="0" applyProtection="0">
      <alignment horizontal="left" vertical="center" indent="1"/>
    </xf>
    <xf numFmtId="4" fontId="45" fillId="20" borderId="117" applyNumberFormat="0" applyProtection="0">
      <alignment horizontal="left" vertical="center" indent="1"/>
    </xf>
    <xf numFmtId="4" fontId="45" fillId="20" borderId="117" applyNumberFormat="0" applyProtection="0">
      <alignment horizontal="left" vertical="center" indent="1"/>
    </xf>
    <xf numFmtId="4" fontId="45" fillId="20" borderId="117" applyNumberFormat="0" applyProtection="0">
      <alignment horizontal="left" vertical="center" indent="1"/>
    </xf>
    <xf numFmtId="4" fontId="45" fillId="20" borderId="117" applyNumberFormat="0" applyProtection="0">
      <alignment horizontal="left" vertical="center" indent="1"/>
    </xf>
    <xf numFmtId="4" fontId="45" fillId="20" borderId="117" applyNumberFormat="0" applyProtection="0">
      <alignment horizontal="left" vertical="center" indent="1"/>
    </xf>
    <xf numFmtId="4" fontId="45" fillId="20" borderId="117" applyNumberFormat="0" applyProtection="0">
      <alignment horizontal="left" vertical="center" indent="1"/>
    </xf>
    <xf numFmtId="4" fontId="45" fillId="20" borderId="117" applyNumberFormat="0" applyProtection="0">
      <alignment horizontal="left" vertical="center" indent="1"/>
    </xf>
    <xf numFmtId="4" fontId="45" fillId="20" borderId="117" applyNumberFormat="0" applyProtection="0">
      <alignment horizontal="left" vertical="center" indent="1"/>
    </xf>
    <xf numFmtId="4" fontId="45" fillId="20" borderId="117" applyNumberFormat="0" applyProtection="0">
      <alignment horizontal="left" vertical="center" indent="1"/>
    </xf>
    <xf numFmtId="4" fontId="15" fillId="86" borderId="115" applyNumberFormat="0" applyProtection="0">
      <alignment horizontal="left" vertical="center" indent="1"/>
    </xf>
    <xf numFmtId="4" fontId="45" fillId="21" borderId="117" applyNumberFormat="0" applyProtection="0">
      <alignment horizontal="left" vertical="center" indent="1"/>
    </xf>
    <xf numFmtId="4" fontId="45" fillId="21" borderId="117" applyNumberFormat="0" applyProtection="0">
      <alignment horizontal="left" vertical="center" indent="1"/>
    </xf>
    <xf numFmtId="4" fontId="45" fillId="21" borderId="117" applyNumberFormat="0" applyProtection="0">
      <alignment horizontal="left" vertical="center" indent="1"/>
    </xf>
    <xf numFmtId="4" fontId="45" fillId="21" borderId="117" applyNumberFormat="0" applyProtection="0">
      <alignment horizontal="left" vertical="center" indent="1"/>
    </xf>
    <xf numFmtId="4" fontId="45" fillId="21" borderId="117" applyNumberFormat="0" applyProtection="0">
      <alignment horizontal="left" vertical="center" indent="1"/>
    </xf>
    <xf numFmtId="4" fontId="45" fillId="21" borderId="117" applyNumberFormat="0" applyProtection="0">
      <alignment horizontal="left" vertical="center" indent="1"/>
    </xf>
    <xf numFmtId="4" fontId="45" fillId="21" borderId="117" applyNumberFormat="0" applyProtection="0">
      <alignment horizontal="left" vertical="center" indent="1"/>
    </xf>
    <xf numFmtId="4" fontId="45" fillId="21" borderId="117" applyNumberFormat="0" applyProtection="0">
      <alignment horizontal="left" vertical="center" indent="1"/>
    </xf>
    <xf numFmtId="4" fontId="45" fillId="21" borderId="117" applyNumberFormat="0" applyProtection="0">
      <alignment horizontal="left" vertical="center" indent="1"/>
    </xf>
    <xf numFmtId="4" fontId="45" fillId="21" borderId="117" applyNumberFormat="0" applyProtection="0">
      <alignment horizontal="left" vertical="center" indent="1"/>
    </xf>
    <xf numFmtId="4" fontId="45" fillId="21" borderId="117" applyNumberFormat="0" applyProtection="0">
      <alignment horizontal="left" vertical="center" indent="1"/>
    </xf>
    <xf numFmtId="4" fontId="45" fillId="21" borderId="117" applyNumberFormat="0" applyProtection="0">
      <alignment horizontal="left" vertical="center" indent="1"/>
    </xf>
    <xf numFmtId="4" fontId="45" fillId="21" borderId="117" applyNumberFormat="0" applyProtection="0">
      <alignment horizontal="left" vertical="center" indent="1"/>
    </xf>
    <xf numFmtId="4" fontId="45" fillId="21" borderId="117" applyNumberFormat="0" applyProtection="0">
      <alignment horizontal="left" vertical="center" indent="1"/>
    </xf>
    <xf numFmtId="4" fontId="45" fillId="21" borderId="117" applyNumberFormat="0" applyProtection="0">
      <alignment horizontal="left" vertical="center" indent="1"/>
    </xf>
    <xf numFmtId="4" fontId="45" fillId="21" borderId="117" applyNumberFormat="0" applyProtection="0">
      <alignment horizontal="left" vertical="center" indent="1"/>
    </xf>
    <xf numFmtId="4" fontId="45" fillId="21" borderId="117" applyNumberFormat="0" applyProtection="0">
      <alignment horizontal="left" vertical="center" indent="1"/>
    </xf>
    <xf numFmtId="4" fontId="45" fillId="21" borderId="117" applyNumberFormat="0" applyProtection="0">
      <alignment horizontal="left" vertical="center" indent="1"/>
    </xf>
    <xf numFmtId="0" fontId="4" fillId="86" borderId="115" applyNumberFormat="0" applyProtection="0">
      <alignment horizontal="left" vertical="center" indent="1"/>
    </xf>
    <xf numFmtId="0" fontId="45" fillId="28" borderId="113" applyNumberFormat="0" applyProtection="0">
      <alignment horizontal="left" vertical="center" indent="1"/>
    </xf>
    <xf numFmtId="0" fontId="45" fillId="28" borderId="113" applyNumberFormat="0" applyProtection="0">
      <alignment horizontal="left" vertical="center" indent="1"/>
    </xf>
    <xf numFmtId="0" fontId="45" fillId="28" borderId="113" applyNumberFormat="0" applyProtection="0">
      <alignment horizontal="left" vertical="center" indent="1"/>
    </xf>
    <xf numFmtId="0" fontId="45" fillId="28" borderId="113" applyNumberFormat="0" applyProtection="0">
      <alignment horizontal="left" vertical="center" indent="1"/>
    </xf>
    <xf numFmtId="0" fontId="45" fillId="28" borderId="113" applyNumberFormat="0" applyProtection="0">
      <alignment horizontal="left" vertical="center" indent="1"/>
    </xf>
    <xf numFmtId="0" fontId="45" fillId="28" borderId="113" applyNumberFormat="0" applyProtection="0">
      <alignment horizontal="left" vertical="center" indent="1"/>
    </xf>
    <xf numFmtId="0" fontId="45" fillId="28" borderId="113" applyNumberFormat="0" applyProtection="0">
      <alignment horizontal="left" vertical="center" indent="1"/>
    </xf>
    <xf numFmtId="0" fontId="45" fillId="28" borderId="113" applyNumberFormat="0" applyProtection="0">
      <alignment horizontal="left" vertical="center" indent="1"/>
    </xf>
    <xf numFmtId="0" fontId="45" fillId="28" borderId="113" applyNumberFormat="0" applyProtection="0">
      <alignment horizontal="left" vertical="center" indent="1"/>
    </xf>
    <xf numFmtId="0" fontId="45" fillId="28" borderId="113" applyNumberFormat="0" applyProtection="0">
      <alignment horizontal="left" vertical="center" indent="1"/>
    </xf>
    <xf numFmtId="0" fontId="45" fillId="28" borderId="113" applyNumberFormat="0" applyProtection="0">
      <alignment horizontal="left" vertical="center" indent="1"/>
    </xf>
    <xf numFmtId="0" fontId="45" fillId="28" borderId="113" applyNumberFormat="0" applyProtection="0">
      <alignment horizontal="left" vertical="center" indent="1"/>
    </xf>
    <xf numFmtId="0" fontId="45" fillId="28" borderId="113" applyNumberFormat="0" applyProtection="0">
      <alignment horizontal="left" vertical="center" indent="1"/>
    </xf>
    <xf numFmtId="0" fontId="45" fillId="28" borderId="113" applyNumberFormat="0" applyProtection="0">
      <alignment horizontal="left" vertical="center" indent="1"/>
    </xf>
    <xf numFmtId="0" fontId="45" fillId="28" borderId="113" applyNumberFormat="0" applyProtection="0">
      <alignment horizontal="left" vertical="center" indent="1"/>
    </xf>
    <xf numFmtId="0" fontId="45" fillId="28" borderId="113" applyNumberFormat="0" applyProtection="0">
      <alignment horizontal="left" vertical="center" indent="1"/>
    </xf>
    <xf numFmtId="0" fontId="45" fillId="28" borderId="113" applyNumberFormat="0" applyProtection="0">
      <alignment horizontal="left" vertical="center" indent="1"/>
    </xf>
    <xf numFmtId="0" fontId="45" fillId="28" borderId="113" applyNumberFormat="0" applyProtection="0">
      <alignment horizontal="left" vertical="center" indent="1"/>
    </xf>
    <xf numFmtId="0" fontId="4" fillId="86" borderId="115" applyNumberFormat="0" applyProtection="0">
      <alignment horizontal="left" vertical="center" indent="1"/>
    </xf>
    <xf numFmtId="0" fontId="45" fillId="31" borderId="116" applyNumberFormat="0" applyProtection="0">
      <alignment horizontal="left" vertical="top" indent="1"/>
    </xf>
    <xf numFmtId="0" fontId="45" fillId="31" borderId="116" applyNumberFormat="0" applyProtection="0">
      <alignment horizontal="left" vertical="top" indent="1"/>
    </xf>
    <xf numFmtId="0" fontId="45" fillId="31" borderId="116" applyNumberFormat="0" applyProtection="0">
      <alignment horizontal="left" vertical="top" indent="1"/>
    </xf>
    <xf numFmtId="0" fontId="45" fillId="31" borderId="116" applyNumberFormat="0" applyProtection="0">
      <alignment horizontal="left" vertical="top" indent="1"/>
    </xf>
    <xf numFmtId="0" fontId="45" fillId="31" borderId="116" applyNumberFormat="0" applyProtection="0">
      <alignment horizontal="left" vertical="top" indent="1"/>
    </xf>
    <xf numFmtId="0" fontId="45" fillId="31" borderId="116" applyNumberFormat="0" applyProtection="0">
      <alignment horizontal="left" vertical="top" indent="1"/>
    </xf>
    <xf numFmtId="0" fontId="45" fillId="31" borderId="116" applyNumberFormat="0" applyProtection="0">
      <alignment horizontal="left" vertical="top" indent="1"/>
    </xf>
    <xf numFmtId="0" fontId="45" fillId="31" borderId="116" applyNumberFormat="0" applyProtection="0">
      <alignment horizontal="left" vertical="top" indent="1"/>
    </xf>
    <xf numFmtId="0" fontId="45" fillId="31" borderId="116" applyNumberFormat="0" applyProtection="0">
      <alignment horizontal="left" vertical="top" indent="1"/>
    </xf>
    <xf numFmtId="0" fontId="45" fillId="31" borderId="116" applyNumberFormat="0" applyProtection="0">
      <alignment horizontal="left" vertical="top" indent="1"/>
    </xf>
    <xf numFmtId="0" fontId="4" fillId="89" borderId="115" applyNumberFormat="0" applyProtection="0">
      <alignment horizontal="left" vertical="center" indent="1"/>
    </xf>
    <xf numFmtId="0" fontId="45" fillId="88" borderId="113" applyNumberFormat="0" applyProtection="0">
      <alignment horizontal="left" vertical="center" indent="1"/>
    </xf>
    <xf numFmtId="0" fontId="45" fillId="88" borderId="113" applyNumberFormat="0" applyProtection="0">
      <alignment horizontal="left" vertical="center" indent="1"/>
    </xf>
    <xf numFmtId="0" fontId="45" fillId="88" borderId="113" applyNumberFormat="0" applyProtection="0">
      <alignment horizontal="left" vertical="center" indent="1"/>
    </xf>
    <xf numFmtId="0" fontId="45" fillId="88" borderId="113" applyNumberFormat="0" applyProtection="0">
      <alignment horizontal="left" vertical="center" indent="1"/>
    </xf>
    <xf numFmtId="0" fontId="45" fillId="88" borderId="113" applyNumberFormat="0" applyProtection="0">
      <alignment horizontal="left" vertical="center" indent="1"/>
    </xf>
    <xf numFmtId="0" fontId="45" fillId="88" borderId="113" applyNumberFormat="0" applyProtection="0">
      <alignment horizontal="left" vertical="center" indent="1"/>
    </xf>
    <xf numFmtId="0" fontId="45" fillId="88" borderId="113" applyNumberFormat="0" applyProtection="0">
      <alignment horizontal="left" vertical="center" indent="1"/>
    </xf>
    <xf numFmtId="0" fontId="45" fillId="88" borderId="113" applyNumberFormat="0" applyProtection="0">
      <alignment horizontal="left" vertical="center" indent="1"/>
    </xf>
    <xf numFmtId="0" fontId="45" fillId="88" borderId="113" applyNumberFormat="0" applyProtection="0">
      <alignment horizontal="left" vertical="center" indent="1"/>
    </xf>
    <xf numFmtId="0" fontId="45" fillId="88" borderId="113" applyNumberFormat="0" applyProtection="0">
      <alignment horizontal="left" vertical="center" indent="1"/>
    </xf>
    <xf numFmtId="0" fontId="45" fillId="88" borderId="113" applyNumberFormat="0" applyProtection="0">
      <alignment horizontal="left" vertical="center" indent="1"/>
    </xf>
    <xf numFmtId="0" fontId="45" fillId="88" borderId="113" applyNumberFormat="0" applyProtection="0">
      <alignment horizontal="left" vertical="center" indent="1"/>
    </xf>
    <xf numFmtId="0" fontId="45" fillId="88" borderId="113" applyNumberFormat="0" applyProtection="0">
      <alignment horizontal="left" vertical="center" indent="1"/>
    </xf>
    <xf numFmtId="0" fontId="45" fillId="88" borderId="113" applyNumberFormat="0" applyProtection="0">
      <alignment horizontal="left" vertical="center" indent="1"/>
    </xf>
    <xf numFmtId="0" fontId="45" fillId="88" borderId="113" applyNumberFormat="0" applyProtection="0">
      <alignment horizontal="left" vertical="center" indent="1"/>
    </xf>
    <xf numFmtId="0" fontId="45" fillId="88" borderId="113" applyNumberFormat="0" applyProtection="0">
      <alignment horizontal="left" vertical="center" indent="1"/>
    </xf>
    <xf numFmtId="0" fontId="45" fillId="88" borderId="113" applyNumberFormat="0" applyProtection="0">
      <alignment horizontal="left" vertical="center" indent="1"/>
    </xf>
    <xf numFmtId="0" fontId="45" fillId="88" borderId="113" applyNumberFormat="0" applyProtection="0">
      <alignment horizontal="left" vertical="center" indent="1"/>
    </xf>
    <xf numFmtId="0" fontId="4" fillId="89" borderId="115" applyNumberFormat="0" applyProtection="0">
      <alignment horizontal="left" vertical="center" indent="1"/>
    </xf>
    <xf numFmtId="0" fontId="45" fillId="21" borderId="116" applyNumberFormat="0" applyProtection="0">
      <alignment horizontal="left" vertical="top" indent="1"/>
    </xf>
    <xf numFmtId="0" fontId="45" fillId="21" borderId="116" applyNumberFormat="0" applyProtection="0">
      <alignment horizontal="left" vertical="top" indent="1"/>
    </xf>
    <xf numFmtId="0" fontId="45" fillId="21" borderId="116" applyNumberFormat="0" applyProtection="0">
      <alignment horizontal="left" vertical="top" indent="1"/>
    </xf>
    <xf numFmtId="0" fontId="45" fillId="21" borderId="116" applyNumberFormat="0" applyProtection="0">
      <alignment horizontal="left" vertical="top" indent="1"/>
    </xf>
    <xf numFmtId="0" fontId="45" fillId="21" borderId="116" applyNumberFormat="0" applyProtection="0">
      <alignment horizontal="left" vertical="top" indent="1"/>
    </xf>
    <xf numFmtId="0" fontId="45" fillId="21" borderId="116" applyNumberFormat="0" applyProtection="0">
      <alignment horizontal="left" vertical="top" indent="1"/>
    </xf>
    <xf numFmtId="0" fontId="45" fillId="21" borderId="116" applyNumberFormat="0" applyProtection="0">
      <alignment horizontal="left" vertical="top" indent="1"/>
    </xf>
    <xf numFmtId="0" fontId="45" fillId="21" borderId="116" applyNumberFormat="0" applyProtection="0">
      <alignment horizontal="left" vertical="top" indent="1"/>
    </xf>
    <xf numFmtId="0" fontId="45" fillId="21" borderId="116" applyNumberFormat="0" applyProtection="0">
      <alignment horizontal="left" vertical="top" indent="1"/>
    </xf>
    <xf numFmtId="0" fontId="45" fillId="21" borderId="116" applyNumberFormat="0" applyProtection="0">
      <alignment horizontal="left" vertical="top" indent="1"/>
    </xf>
    <xf numFmtId="0" fontId="4" fillId="90" borderId="115" applyNumberFormat="0" applyProtection="0">
      <alignment horizontal="left" vertical="center" indent="1"/>
    </xf>
    <xf numFmtId="0" fontId="45" fillId="24" borderId="113" applyNumberFormat="0" applyProtection="0">
      <alignment horizontal="left" vertical="center" indent="1"/>
    </xf>
    <xf numFmtId="0" fontId="45" fillId="24" borderId="113" applyNumberFormat="0" applyProtection="0">
      <alignment horizontal="left" vertical="center" indent="1"/>
    </xf>
    <xf numFmtId="0" fontId="45" fillId="24" borderId="113" applyNumberFormat="0" applyProtection="0">
      <alignment horizontal="left" vertical="center" indent="1"/>
    </xf>
    <xf numFmtId="0" fontId="45" fillId="24" borderId="113" applyNumberFormat="0" applyProtection="0">
      <alignment horizontal="left" vertical="center" indent="1"/>
    </xf>
    <xf numFmtId="0" fontId="45" fillId="24" borderId="113" applyNumberFormat="0" applyProtection="0">
      <alignment horizontal="left" vertical="center" indent="1"/>
    </xf>
    <xf numFmtId="0" fontId="45" fillId="24" borderId="113" applyNumberFormat="0" applyProtection="0">
      <alignment horizontal="left" vertical="center" indent="1"/>
    </xf>
    <xf numFmtId="0" fontId="45" fillId="24" borderId="113" applyNumberFormat="0" applyProtection="0">
      <alignment horizontal="left" vertical="center" indent="1"/>
    </xf>
    <xf numFmtId="0" fontId="45" fillId="24" borderId="113" applyNumberFormat="0" applyProtection="0">
      <alignment horizontal="left" vertical="center" indent="1"/>
    </xf>
    <xf numFmtId="0" fontId="45" fillId="24" borderId="113" applyNumberFormat="0" applyProtection="0">
      <alignment horizontal="left" vertical="center" indent="1"/>
    </xf>
    <xf numFmtId="0" fontId="45" fillId="24" borderId="113" applyNumberFormat="0" applyProtection="0">
      <alignment horizontal="left" vertical="center" indent="1"/>
    </xf>
    <xf numFmtId="0" fontId="45" fillId="24" borderId="113" applyNumberFormat="0" applyProtection="0">
      <alignment horizontal="left" vertical="center" indent="1"/>
    </xf>
    <xf numFmtId="0" fontId="45" fillId="24" borderId="113" applyNumberFormat="0" applyProtection="0">
      <alignment horizontal="left" vertical="center" indent="1"/>
    </xf>
    <xf numFmtId="0" fontId="45" fillId="24" borderId="113" applyNumberFormat="0" applyProtection="0">
      <alignment horizontal="left" vertical="center" indent="1"/>
    </xf>
    <xf numFmtId="0" fontId="45" fillId="24" borderId="113" applyNumberFormat="0" applyProtection="0">
      <alignment horizontal="left" vertical="center" indent="1"/>
    </xf>
    <xf numFmtId="0" fontId="45" fillId="24" borderId="113" applyNumberFormat="0" applyProtection="0">
      <alignment horizontal="left" vertical="center" indent="1"/>
    </xf>
    <xf numFmtId="0" fontId="45" fillId="24" borderId="113" applyNumberFormat="0" applyProtection="0">
      <alignment horizontal="left" vertical="center" indent="1"/>
    </xf>
    <xf numFmtId="0" fontId="45" fillId="24" borderId="113" applyNumberFormat="0" applyProtection="0">
      <alignment horizontal="left" vertical="center" indent="1"/>
    </xf>
    <xf numFmtId="0" fontId="45" fillId="24" borderId="113" applyNumberFormat="0" applyProtection="0">
      <alignment horizontal="left" vertical="center" indent="1"/>
    </xf>
    <xf numFmtId="0" fontId="4" fillId="90" borderId="115" applyNumberFormat="0" applyProtection="0">
      <alignment horizontal="left" vertical="center" indent="1"/>
    </xf>
    <xf numFmtId="0" fontId="45" fillId="24" borderId="116" applyNumberFormat="0" applyProtection="0">
      <alignment horizontal="left" vertical="top" indent="1"/>
    </xf>
    <xf numFmtId="0" fontId="45" fillId="24" borderId="116" applyNumberFormat="0" applyProtection="0">
      <alignment horizontal="left" vertical="top" indent="1"/>
    </xf>
    <xf numFmtId="0" fontId="45" fillId="24" borderId="116" applyNumberFormat="0" applyProtection="0">
      <alignment horizontal="left" vertical="top" indent="1"/>
    </xf>
    <xf numFmtId="0" fontId="45" fillId="24" borderId="116" applyNumberFormat="0" applyProtection="0">
      <alignment horizontal="left" vertical="top" indent="1"/>
    </xf>
    <xf numFmtId="0" fontId="45" fillId="24" borderId="116" applyNumberFormat="0" applyProtection="0">
      <alignment horizontal="left" vertical="top" indent="1"/>
    </xf>
    <xf numFmtId="0" fontId="45" fillId="24" borderId="116" applyNumberFormat="0" applyProtection="0">
      <alignment horizontal="left" vertical="top" indent="1"/>
    </xf>
    <xf numFmtId="0" fontId="45" fillId="24" borderId="116" applyNumberFormat="0" applyProtection="0">
      <alignment horizontal="left" vertical="top" indent="1"/>
    </xf>
    <xf numFmtId="0" fontId="45" fillId="24" borderId="116" applyNumberFormat="0" applyProtection="0">
      <alignment horizontal="left" vertical="top" indent="1"/>
    </xf>
    <xf numFmtId="0" fontId="45" fillId="24" borderId="116" applyNumberFormat="0" applyProtection="0">
      <alignment horizontal="left" vertical="top" indent="1"/>
    </xf>
    <xf numFmtId="0" fontId="45" fillId="24" borderId="116" applyNumberFormat="0" applyProtection="0">
      <alignment horizontal="left" vertical="top" indent="1"/>
    </xf>
    <xf numFmtId="0" fontId="4" fillId="84" borderId="115" applyNumberFormat="0" applyProtection="0">
      <alignment horizontal="left" vertical="center" indent="1"/>
    </xf>
    <xf numFmtId="0" fontId="45" fillId="20" borderId="113" applyNumberFormat="0" applyProtection="0">
      <alignment horizontal="left" vertical="center" indent="1"/>
    </xf>
    <xf numFmtId="0" fontId="45" fillId="20" borderId="113" applyNumberFormat="0" applyProtection="0">
      <alignment horizontal="left" vertical="center" indent="1"/>
    </xf>
    <xf numFmtId="0" fontId="45" fillId="20" borderId="113" applyNumberFormat="0" applyProtection="0">
      <alignment horizontal="left" vertical="center" indent="1"/>
    </xf>
    <xf numFmtId="0" fontId="45" fillId="20" borderId="113" applyNumberFormat="0" applyProtection="0">
      <alignment horizontal="left" vertical="center" indent="1"/>
    </xf>
    <xf numFmtId="0" fontId="45" fillId="20" borderId="113" applyNumberFormat="0" applyProtection="0">
      <alignment horizontal="left" vertical="center" indent="1"/>
    </xf>
    <xf numFmtId="0" fontId="45" fillId="20" borderId="113" applyNumberFormat="0" applyProtection="0">
      <alignment horizontal="left" vertical="center" indent="1"/>
    </xf>
    <xf numFmtId="0" fontId="45" fillId="20" borderId="113" applyNumberFormat="0" applyProtection="0">
      <alignment horizontal="left" vertical="center" indent="1"/>
    </xf>
    <xf numFmtId="0" fontId="45" fillId="20" borderId="113" applyNumberFormat="0" applyProtection="0">
      <alignment horizontal="left" vertical="center" indent="1"/>
    </xf>
    <xf numFmtId="0" fontId="45" fillId="20" borderId="113" applyNumberFormat="0" applyProtection="0">
      <alignment horizontal="left" vertical="center" indent="1"/>
    </xf>
    <xf numFmtId="0" fontId="45" fillId="20" borderId="113" applyNumberFormat="0" applyProtection="0">
      <alignment horizontal="left" vertical="center" indent="1"/>
    </xf>
    <xf numFmtId="0" fontId="45" fillId="20" borderId="113" applyNumberFormat="0" applyProtection="0">
      <alignment horizontal="left" vertical="center" indent="1"/>
    </xf>
    <xf numFmtId="0" fontId="45" fillId="20" borderId="113" applyNumberFormat="0" applyProtection="0">
      <alignment horizontal="left" vertical="center" indent="1"/>
    </xf>
    <xf numFmtId="0" fontId="45" fillId="20" borderId="113" applyNumberFormat="0" applyProtection="0">
      <alignment horizontal="left" vertical="center" indent="1"/>
    </xf>
    <xf numFmtId="0" fontId="45" fillId="20" borderId="113" applyNumberFormat="0" applyProtection="0">
      <alignment horizontal="left" vertical="center" indent="1"/>
    </xf>
    <xf numFmtId="0" fontId="45" fillId="20" borderId="113" applyNumberFormat="0" applyProtection="0">
      <alignment horizontal="left" vertical="center" indent="1"/>
    </xf>
    <xf numFmtId="0" fontId="45" fillId="20" borderId="113" applyNumberFormat="0" applyProtection="0">
      <alignment horizontal="left" vertical="center" indent="1"/>
    </xf>
    <xf numFmtId="0" fontId="45" fillId="20" borderId="113" applyNumberFormat="0" applyProtection="0">
      <alignment horizontal="left" vertical="center" indent="1"/>
    </xf>
    <xf numFmtId="0" fontId="45" fillId="20" borderId="113" applyNumberFormat="0" applyProtection="0">
      <alignment horizontal="left" vertical="center" indent="1"/>
    </xf>
    <xf numFmtId="0" fontId="4" fillId="84" borderId="115" applyNumberFormat="0" applyProtection="0">
      <alignment horizontal="left" vertical="center" indent="1"/>
    </xf>
    <xf numFmtId="0" fontId="45" fillId="20" borderId="116" applyNumberFormat="0" applyProtection="0">
      <alignment horizontal="left" vertical="top" indent="1"/>
    </xf>
    <xf numFmtId="0" fontId="45" fillId="20" borderId="116" applyNumberFormat="0" applyProtection="0">
      <alignment horizontal="left" vertical="top" indent="1"/>
    </xf>
    <xf numFmtId="0" fontId="45" fillId="20" borderId="116" applyNumberFormat="0" applyProtection="0">
      <alignment horizontal="left" vertical="top" indent="1"/>
    </xf>
    <xf numFmtId="0" fontId="45" fillId="20" borderId="116" applyNumberFormat="0" applyProtection="0">
      <alignment horizontal="left" vertical="top" indent="1"/>
    </xf>
    <xf numFmtId="0" fontId="45" fillId="20" borderId="116" applyNumberFormat="0" applyProtection="0">
      <alignment horizontal="left" vertical="top" indent="1"/>
    </xf>
    <xf numFmtId="0" fontId="45" fillId="20" borderId="116" applyNumberFormat="0" applyProtection="0">
      <alignment horizontal="left" vertical="top" indent="1"/>
    </xf>
    <xf numFmtId="0" fontId="45" fillId="20" borderId="116" applyNumberFormat="0" applyProtection="0">
      <alignment horizontal="left" vertical="top" indent="1"/>
    </xf>
    <xf numFmtId="0" fontId="45" fillId="20" borderId="116" applyNumberFormat="0" applyProtection="0">
      <alignment horizontal="left" vertical="top" indent="1"/>
    </xf>
    <xf numFmtId="0" fontId="45" fillId="20" borderId="116" applyNumberFormat="0" applyProtection="0">
      <alignment horizontal="left" vertical="top" indent="1"/>
    </xf>
    <xf numFmtId="0" fontId="45" fillId="20" borderId="116" applyNumberFormat="0" applyProtection="0">
      <alignment horizontal="left" vertical="top" indent="1"/>
    </xf>
    <xf numFmtId="0" fontId="35" fillId="31" borderId="118" applyBorder="0"/>
    <xf numFmtId="0" fontId="35" fillId="31" borderId="118" applyBorder="0"/>
    <xf numFmtId="0" fontId="35" fillId="31" borderId="118" applyBorder="0"/>
    <xf numFmtId="0" fontId="35" fillId="31" borderId="118" applyBorder="0"/>
    <xf numFmtId="0" fontId="35" fillId="31" borderId="118" applyBorder="0"/>
    <xf numFmtId="0" fontId="35" fillId="31" borderId="118" applyBorder="0"/>
    <xf numFmtId="0" fontId="35" fillId="31" borderId="118" applyBorder="0"/>
    <xf numFmtId="0" fontId="35" fillId="31" borderId="118" applyBorder="0"/>
    <xf numFmtId="0" fontId="35" fillId="31" borderId="118" applyBorder="0"/>
    <xf numFmtId="4" fontId="15" fillId="68" borderId="115" applyNumberFormat="0" applyProtection="0">
      <alignment vertical="center"/>
    </xf>
    <xf numFmtId="4" fontId="52" fillId="66" borderId="116" applyNumberFormat="0" applyProtection="0">
      <alignment vertical="center"/>
    </xf>
    <xf numFmtId="4" fontId="52" fillId="66" borderId="116" applyNumberFormat="0" applyProtection="0">
      <alignment vertical="center"/>
    </xf>
    <xf numFmtId="4" fontId="52" fillId="66" borderId="116" applyNumberFormat="0" applyProtection="0">
      <alignment vertical="center"/>
    </xf>
    <xf numFmtId="4" fontId="52" fillId="66" borderId="116" applyNumberFormat="0" applyProtection="0">
      <alignment vertical="center"/>
    </xf>
    <xf numFmtId="4" fontId="52" fillId="66" borderId="116" applyNumberFormat="0" applyProtection="0">
      <alignment vertical="center"/>
    </xf>
    <xf numFmtId="4" fontId="52" fillId="66" borderId="116" applyNumberFormat="0" applyProtection="0">
      <alignment vertical="center"/>
    </xf>
    <xf numFmtId="4" fontId="52" fillId="66" borderId="116" applyNumberFormat="0" applyProtection="0">
      <alignment vertical="center"/>
    </xf>
    <xf numFmtId="4" fontId="52" fillId="66" borderId="116" applyNumberFormat="0" applyProtection="0">
      <alignment vertical="center"/>
    </xf>
    <xf numFmtId="4" fontId="52" fillId="66" borderId="116" applyNumberFormat="0" applyProtection="0">
      <alignment vertical="center"/>
    </xf>
    <xf numFmtId="4" fontId="52" fillId="66" borderId="116" applyNumberFormat="0" applyProtection="0">
      <alignment vertical="center"/>
    </xf>
    <xf numFmtId="4" fontId="48" fillId="68" borderId="115" applyNumberFormat="0" applyProtection="0">
      <alignment vertical="center"/>
    </xf>
    <xf numFmtId="0" fontId="45" fillId="24" borderId="122" applyNumberFormat="0" applyProtection="0">
      <alignment horizontal="left" vertical="center" indent="1"/>
    </xf>
    <xf numFmtId="0" fontId="45" fillId="21" borderId="125" applyNumberFormat="0" applyProtection="0">
      <alignment horizontal="left" vertical="top" indent="1"/>
    </xf>
    <xf numFmtId="0" fontId="45" fillId="88" borderId="122" applyNumberFormat="0" applyProtection="0">
      <alignment horizontal="left" vertical="center" indent="1"/>
    </xf>
    <xf numFmtId="0" fontId="45" fillId="31" borderId="125" applyNumberFormat="0" applyProtection="0">
      <alignment horizontal="left" vertical="top" indent="1"/>
    </xf>
    <xf numFmtId="0" fontId="45" fillId="28" borderId="122" applyNumberFormat="0" applyProtection="0">
      <alignment horizontal="left" vertical="center" indent="1"/>
    </xf>
    <xf numFmtId="4" fontId="45" fillId="21" borderId="126" applyNumberFormat="0" applyProtection="0">
      <alignment horizontal="left" vertical="center" indent="1"/>
    </xf>
    <xf numFmtId="4" fontId="45" fillId="21" borderId="122" applyNumberFormat="0" applyProtection="0">
      <alignment horizontal="right" vertical="center"/>
    </xf>
    <xf numFmtId="4" fontId="4" fillId="31" borderId="126" applyNumberFormat="0" applyProtection="0">
      <alignment horizontal="left" vertical="center" indent="1"/>
    </xf>
    <xf numFmtId="4" fontId="4" fillId="31" borderId="126" applyNumberFormat="0" applyProtection="0">
      <alignment horizontal="left" vertical="center" indent="1"/>
    </xf>
    <xf numFmtId="4" fontId="45" fillId="80" borderId="126" applyNumberFormat="0" applyProtection="0">
      <alignment horizontal="left" vertical="center" indent="1"/>
    </xf>
    <xf numFmtId="4" fontId="45" fillId="26" borderId="122" applyNumberFormat="0" applyProtection="0">
      <alignment horizontal="right" vertical="center"/>
    </xf>
    <xf numFmtId="4" fontId="45" fillId="22" borderId="122" applyNumberFormat="0" applyProtection="0">
      <alignment horizontal="right" vertical="center"/>
    </xf>
    <xf numFmtId="4" fontId="15" fillId="68" borderId="115" applyNumberFormat="0" applyProtection="0">
      <alignment horizontal="left" vertical="center" indent="1"/>
    </xf>
    <xf numFmtId="4" fontId="52" fillId="28" borderId="116" applyNumberFormat="0" applyProtection="0">
      <alignment horizontal="left" vertical="center" indent="1"/>
    </xf>
    <xf numFmtId="4" fontId="52" fillId="28" borderId="116" applyNumberFormat="0" applyProtection="0">
      <alignment horizontal="left" vertical="center" indent="1"/>
    </xf>
    <xf numFmtId="4" fontId="52" fillId="28" borderId="116" applyNumberFormat="0" applyProtection="0">
      <alignment horizontal="left" vertical="center" indent="1"/>
    </xf>
    <xf numFmtId="4" fontId="52" fillId="28" borderId="116" applyNumberFormat="0" applyProtection="0">
      <alignment horizontal="left" vertical="center" indent="1"/>
    </xf>
    <xf numFmtId="4" fontId="52" fillId="28" borderId="116" applyNumberFormat="0" applyProtection="0">
      <alignment horizontal="left" vertical="center" indent="1"/>
    </xf>
    <xf numFmtId="4" fontId="52" fillId="28" borderId="116" applyNumberFormat="0" applyProtection="0">
      <alignment horizontal="left" vertical="center" indent="1"/>
    </xf>
    <xf numFmtId="4" fontId="52" fillId="28" borderId="116" applyNumberFormat="0" applyProtection="0">
      <alignment horizontal="left" vertical="center" indent="1"/>
    </xf>
    <xf numFmtId="4" fontId="52" fillId="28" borderId="116" applyNumberFormat="0" applyProtection="0">
      <alignment horizontal="left" vertical="center" indent="1"/>
    </xf>
    <xf numFmtId="4" fontId="52" fillId="28" borderId="116" applyNumberFormat="0" applyProtection="0">
      <alignment horizontal="left" vertical="center" indent="1"/>
    </xf>
    <xf numFmtId="4" fontId="52" fillId="28" borderId="116" applyNumberFormat="0" applyProtection="0">
      <alignment horizontal="left" vertical="center" indent="1"/>
    </xf>
    <xf numFmtId="4" fontId="15" fillId="68" borderId="115" applyNumberFormat="0" applyProtection="0">
      <alignment horizontal="left" vertical="center" indent="1"/>
    </xf>
    <xf numFmtId="0" fontId="52" fillId="66" borderId="116" applyNumberFormat="0" applyProtection="0">
      <alignment horizontal="left" vertical="top" indent="1"/>
    </xf>
    <xf numFmtId="0" fontId="52" fillId="66" borderId="116" applyNumberFormat="0" applyProtection="0">
      <alignment horizontal="left" vertical="top" indent="1"/>
    </xf>
    <xf numFmtId="0" fontId="52" fillId="66" borderId="116" applyNumberFormat="0" applyProtection="0">
      <alignment horizontal="left" vertical="top" indent="1"/>
    </xf>
    <xf numFmtId="0" fontId="52" fillId="66" borderId="116" applyNumberFormat="0" applyProtection="0">
      <alignment horizontal="left" vertical="top" indent="1"/>
    </xf>
    <xf numFmtId="0" fontId="52" fillId="66" borderId="116" applyNumberFormat="0" applyProtection="0">
      <alignment horizontal="left" vertical="top" indent="1"/>
    </xf>
    <xf numFmtId="0" fontId="52" fillId="66" borderId="116" applyNumberFormat="0" applyProtection="0">
      <alignment horizontal="left" vertical="top" indent="1"/>
    </xf>
    <xf numFmtId="0" fontId="52" fillId="66" borderId="116" applyNumberFormat="0" applyProtection="0">
      <alignment horizontal="left" vertical="top" indent="1"/>
    </xf>
    <xf numFmtId="0" fontId="52" fillId="66" borderId="116" applyNumberFormat="0" applyProtection="0">
      <alignment horizontal="left" vertical="top" indent="1"/>
    </xf>
    <xf numFmtId="0" fontId="52" fillId="66" borderId="116" applyNumberFormat="0" applyProtection="0">
      <alignment horizontal="left" vertical="top" indent="1"/>
    </xf>
    <xf numFmtId="0" fontId="52" fillId="66" borderId="116" applyNumberFormat="0" applyProtection="0">
      <alignment horizontal="left" vertical="top" indent="1"/>
    </xf>
    <xf numFmtId="4" fontId="15" fillId="82" borderId="115" applyNumberFormat="0" applyProtection="0">
      <alignment horizontal="right" vertical="center"/>
    </xf>
    <xf numFmtId="4" fontId="45" fillId="0" borderId="113" applyNumberFormat="0" applyProtection="0">
      <alignment horizontal="right" vertical="center"/>
    </xf>
    <xf numFmtId="4" fontId="45" fillId="0" borderId="113" applyNumberFormat="0" applyProtection="0">
      <alignment horizontal="right" vertical="center"/>
    </xf>
    <xf numFmtId="4" fontId="45" fillId="0" borderId="113" applyNumberFormat="0" applyProtection="0">
      <alignment horizontal="right" vertical="center"/>
    </xf>
    <xf numFmtId="4" fontId="45" fillId="0" borderId="113" applyNumberFormat="0" applyProtection="0">
      <alignment horizontal="right" vertical="center"/>
    </xf>
    <xf numFmtId="4" fontId="45" fillId="0" borderId="113" applyNumberFormat="0" applyProtection="0">
      <alignment horizontal="right" vertical="center"/>
    </xf>
    <xf numFmtId="4" fontId="45" fillId="0" borderId="113" applyNumberFormat="0" applyProtection="0">
      <alignment horizontal="right" vertical="center"/>
    </xf>
    <xf numFmtId="4" fontId="45" fillId="0" borderId="113" applyNumberFormat="0" applyProtection="0">
      <alignment horizontal="right" vertical="center"/>
    </xf>
    <xf numFmtId="4" fontId="45" fillId="0" borderId="113" applyNumberFormat="0" applyProtection="0">
      <alignment horizontal="right" vertical="center"/>
    </xf>
    <xf numFmtId="4" fontId="45" fillId="0" borderId="113" applyNumberFormat="0" applyProtection="0">
      <alignment horizontal="right" vertical="center"/>
    </xf>
    <xf numFmtId="4" fontId="45" fillId="0" borderId="113" applyNumberFormat="0" applyProtection="0">
      <alignment horizontal="right" vertical="center"/>
    </xf>
    <xf numFmtId="4" fontId="45" fillId="0" borderId="113" applyNumberFormat="0" applyProtection="0">
      <alignment horizontal="right" vertical="center"/>
    </xf>
    <xf numFmtId="4" fontId="45" fillId="0" borderId="113" applyNumberFormat="0" applyProtection="0">
      <alignment horizontal="right" vertical="center"/>
    </xf>
    <xf numFmtId="4" fontId="45" fillId="0" borderId="113" applyNumberFormat="0" applyProtection="0">
      <alignment horizontal="right" vertical="center"/>
    </xf>
    <xf numFmtId="4" fontId="45" fillId="0" borderId="113" applyNumberFormat="0" applyProtection="0">
      <alignment horizontal="right" vertical="center"/>
    </xf>
    <xf numFmtId="4" fontId="45" fillId="0" borderId="113" applyNumberFormat="0" applyProtection="0">
      <alignment horizontal="right" vertical="center"/>
    </xf>
    <xf numFmtId="4" fontId="45" fillId="0" borderId="113" applyNumberFormat="0" applyProtection="0">
      <alignment horizontal="right" vertical="center"/>
    </xf>
    <xf numFmtId="4" fontId="45" fillId="0" borderId="113" applyNumberFormat="0" applyProtection="0">
      <alignment horizontal="right" vertical="center"/>
    </xf>
    <xf numFmtId="4" fontId="45" fillId="0" borderId="113" applyNumberFormat="0" applyProtection="0">
      <alignment horizontal="right" vertical="center"/>
    </xf>
    <xf numFmtId="4" fontId="48" fillId="82" borderId="115" applyNumberFormat="0" applyProtection="0">
      <alignment horizontal="right" vertical="center"/>
    </xf>
    <xf numFmtId="4" fontId="45" fillId="91" borderId="113" applyNumberFormat="0" applyProtection="0">
      <alignment horizontal="right" vertical="center"/>
    </xf>
    <xf numFmtId="4" fontId="45" fillId="91" borderId="113" applyNumberFormat="0" applyProtection="0">
      <alignment horizontal="right" vertical="center"/>
    </xf>
    <xf numFmtId="4" fontId="45" fillId="91" borderId="113" applyNumberFormat="0" applyProtection="0">
      <alignment horizontal="right" vertical="center"/>
    </xf>
    <xf numFmtId="4" fontId="45" fillId="91" borderId="113" applyNumberFormat="0" applyProtection="0">
      <alignment horizontal="right" vertical="center"/>
    </xf>
    <xf numFmtId="4" fontId="45" fillId="91" borderId="113" applyNumberFormat="0" applyProtection="0">
      <alignment horizontal="right" vertical="center"/>
    </xf>
    <xf numFmtId="4" fontId="45" fillId="91" borderId="113" applyNumberFormat="0" applyProtection="0">
      <alignment horizontal="right" vertical="center"/>
    </xf>
    <xf numFmtId="4" fontId="45" fillId="91" borderId="113" applyNumberFormat="0" applyProtection="0">
      <alignment horizontal="right" vertical="center"/>
    </xf>
    <xf numFmtId="4" fontId="45" fillId="91" borderId="113" applyNumberFormat="0" applyProtection="0">
      <alignment horizontal="right" vertical="center"/>
    </xf>
    <xf numFmtId="4" fontId="45" fillId="91" borderId="113" applyNumberFormat="0" applyProtection="0">
      <alignment horizontal="right" vertical="center"/>
    </xf>
    <xf numFmtId="4" fontId="45" fillId="91" borderId="113" applyNumberFormat="0" applyProtection="0">
      <alignment horizontal="right" vertical="center"/>
    </xf>
    <xf numFmtId="4" fontId="45" fillId="91" borderId="113" applyNumberFormat="0" applyProtection="0">
      <alignment horizontal="right" vertical="center"/>
    </xf>
    <xf numFmtId="4" fontId="45" fillId="91" borderId="113" applyNumberFormat="0" applyProtection="0">
      <alignment horizontal="right" vertical="center"/>
    </xf>
    <xf numFmtId="4" fontId="45" fillId="91" borderId="113" applyNumberFormat="0" applyProtection="0">
      <alignment horizontal="right" vertical="center"/>
    </xf>
    <xf numFmtId="4" fontId="45" fillId="91" borderId="113" applyNumberFormat="0" applyProtection="0">
      <alignment horizontal="right" vertical="center"/>
    </xf>
    <xf numFmtId="4" fontId="45" fillId="91" borderId="113" applyNumberFormat="0" applyProtection="0">
      <alignment horizontal="right" vertical="center"/>
    </xf>
    <xf numFmtId="4" fontId="45" fillId="91" borderId="113" applyNumberFormat="0" applyProtection="0">
      <alignment horizontal="right" vertical="center"/>
    </xf>
    <xf numFmtId="4" fontId="45" fillId="91" borderId="113" applyNumberFormat="0" applyProtection="0">
      <alignment horizontal="right" vertical="center"/>
    </xf>
    <xf numFmtId="4" fontId="45" fillId="91" borderId="113" applyNumberFormat="0" applyProtection="0">
      <alignment horizontal="right" vertical="center"/>
    </xf>
    <xf numFmtId="0" fontId="4" fillId="84" borderId="115" applyNumberFormat="0" applyProtection="0">
      <alignment horizontal="left" vertical="center" indent="1"/>
    </xf>
    <xf numFmtId="4" fontId="45" fillId="34" borderId="113" applyNumberFormat="0" applyProtection="0">
      <alignment horizontal="left" vertical="center" indent="1"/>
    </xf>
    <xf numFmtId="4" fontId="45" fillId="34" borderId="113" applyNumberFormat="0" applyProtection="0">
      <alignment horizontal="left" vertical="center" indent="1"/>
    </xf>
    <xf numFmtId="4" fontId="45" fillId="34" borderId="113" applyNumberFormat="0" applyProtection="0">
      <alignment horizontal="left" vertical="center" indent="1"/>
    </xf>
    <xf numFmtId="4" fontId="45" fillId="34" borderId="113" applyNumberFormat="0" applyProtection="0">
      <alignment horizontal="left" vertical="center" indent="1"/>
    </xf>
    <xf numFmtId="4" fontId="45" fillId="34" borderId="113" applyNumberFormat="0" applyProtection="0">
      <alignment horizontal="left" vertical="center" indent="1"/>
    </xf>
    <xf numFmtId="4" fontId="45" fillId="34" borderId="113" applyNumberFormat="0" applyProtection="0">
      <alignment horizontal="left" vertical="center" indent="1"/>
    </xf>
    <xf numFmtId="4" fontId="45" fillId="34" borderId="113" applyNumberFormat="0" applyProtection="0">
      <alignment horizontal="left" vertical="center" indent="1"/>
    </xf>
    <xf numFmtId="4" fontId="45" fillId="34" borderId="113" applyNumberFormat="0" applyProtection="0">
      <alignment horizontal="left" vertical="center" indent="1"/>
    </xf>
    <xf numFmtId="4" fontId="45" fillId="34" borderId="113" applyNumberFormat="0" applyProtection="0">
      <alignment horizontal="left" vertical="center" indent="1"/>
    </xf>
    <xf numFmtId="4" fontId="45" fillId="34" borderId="113" applyNumberFormat="0" applyProtection="0">
      <alignment horizontal="left" vertical="center" indent="1"/>
    </xf>
    <xf numFmtId="4" fontId="45" fillId="34" borderId="113" applyNumberFormat="0" applyProtection="0">
      <alignment horizontal="left" vertical="center" indent="1"/>
    </xf>
    <xf numFmtId="4" fontId="45" fillId="34" borderId="113" applyNumberFormat="0" applyProtection="0">
      <alignment horizontal="left" vertical="center" indent="1"/>
    </xf>
    <xf numFmtId="4" fontId="45" fillId="34" borderId="113" applyNumberFormat="0" applyProtection="0">
      <alignment horizontal="left" vertical="center" indent="1"/>
    </xf>
    <xf numFmtId="4" fontId="45" fillId="34" borderId="113" applyNumberFormat="0" applyProtection="0">
      <alignment horizontal="left" vertical="center" indent="1"/>
    </xf>
    <xf numFmtId="4" fontId="45" fillId="34" borderId="113" applyNumberFormat="0" applyProtection="0">
      <alignment horizontal="left" vertical="center" indent="1"/>
    </xf>
    <xf numFmtId="4" fontId="45" fillId="34" borderId="113" applyNumberFormat="0" applyProtection="0">
      <alignment horizontal="left" vertical="center" indent="1"/>
    </xf>
    <xf numFmtId="0" fontId="4" fillId="84" borderId="115" applyNumberFormat="0" applyProtection="0">
      <alignment horizontal="left" vertical="center" indent="1"/>
    </xf>
    <xf numFmtId="0" fontId="52" fillId="21" borderId="116" applyNumberFormat="0" applyProtection="0">
      <alignment horizontal="left" vertical="top" indent="1"/>
    </xf>
    <xf numFmtId="0" fontId="52" fillId="21" borderId="116" applyNumberFormat="0" applyProtection="0">
      <alignment horizontal="left" vertical="top" indent="1"/>
    </xf>
    <xf numFmtId="0" fontId="52" fillId="21" borderId="116" applyNumberFormat="0" applyProtection="0">
      <alignment horizontal="left" vertical="top" indent="1"/>
    </xf>
    <xf numFmtId="0" fontId="52" fillId="21" borderId="116" applyNumberFormat="0" applyProtection="0">
      <alignment horizontal="left" vertical="top" indent="1"/>
    </xf>
    <xf numFmtId="0" fontId="52" fillId="21" borderId="116" applyNumberFormat="0" applyProtection="0">
      <alignment horizontal="left" vertical="top" indent="1"/>
    </xf>
    <xf numFmtId="0" fontId="52" fillId="21" borderId="116" applyNumberFormat="0" applyProtection="0">
      <alignment horizontal="left" vertical="top" indent="1"/>
    </xf>
    <xf numFmtId="0" fontId="52" fillId="21" borderId="116" applyNumberFormat="0" applyProtection="0">
      <alignment horizontal="left" vertical="top" indent="1"/>
    </xf>
    <xf numFmtId="0" fontId="52" fillId="21" borderId="116" applyNumberFormat="0" applyProtection="0">
      <alignment horizontal="left" vertical="top" indent="1"/>
    </xf>
    <xf numFmtId="0" fontId="52" fillId="21" borderId="116" applyNumberFormat="0" applyProtection="0">
      <alignment horizontal="left" vertical="top" indent="1"/>
    </xf>
    <xf numFmtId="0" fontId="52" fillId="21" borderId="116" applyNumberFormat="0" applyProtection="0">
      <alignment horizontal="left" vertical="top" indent="1"/>
    </xf>
    <xf numFmtId="4" fontId="45" fillId="35" borderId="122" applyNumberFormat="0" applyProtection="0">
      <alignment horizontal="right" vertical="center"/>
    </xf>
    <xf numFmtId="4" fontId="53" fillId="93" borderId="117" applyNumberFormat="0" applyProtection="0">
      <alignment horizontal="left" vertical="center" indent="1"/>
    </xf>
    <xf numFmtId="4" fontId="53" fillId="93" borderId="117" applyNumberFormat="0" applyProtection="0">
      <alignment horizontal="left" vertical="center" indent="1"/>
    </xf>
    <xf numFmtId="4" fontId="53" fillId="93" borderId="117" applyNumberFormat="0" applyProtection="0">
      <alignment horizontal="left" vertical="center" indent="1"/>
    </xf>
    <xf numFmtId="4" fontId="53" fillId="93" borderId="117" applyNumberFormat="0" applyProtection="0">
      <alignment horizontal="left" vertical="center" indent="1"/>
    </xf>
    <xf numFmtId="4" fontId="53" fillId="93" borderId="117" applyNumberFormat="0" applyProtection="0">
      <alignment horizontal="left" vertical="center" indent="1"/>
    </xf>
    <xf numFmtId="4" fontId="53" fillId="93" borderId="117" applyNumberFormat="0" applyProtection="0">
      <alignment horizontal="left" vertical="center" indent="1"/>
    </xf>
    <xf numFmtId="4" fontId="53" fillId="93" borderId="117" applyNumberFormat="0" applyProtection="0">
      <alignment horizontal="left" vertical="center" indent="1"/>
    </xf>
    <xf numFmtId="4" fontId="53" fillId="93" borderId="117" applyNumberFormat="0" applyProtection="0">
      <alignment horizontal="left" vertical="center" indent="1"/>
    </xf>
    <xf numFmtId="4" fontId="53" fillId="93" borderId="117" applyNumberFormat="0" applyProtection="0">
      <alignment horizontal="left" vertical="center" indent="1"/>
    </xf>
    <xf numFmtId="4" fontId="53" fillId="93" borderId="117" applyNumberFormat="0" applyProtection="0">
      <alignment horizontal="left" vertical="center" indent="1"/>
    </xf>
    <xf numFmtId="4" fontId="45" fillId="15" borderId="122" applyNumberFormat="0" applyProtection="0">
      <alignment horizontal="right" vertical="center"/>
    </xf>
    <xf numFmtId="4" fontId="45" fillId="34" borderId="122" applyNumberFormat="0" applyProtection="0">
      <alignment horizontal="left" vertical="center" indent="1"/>
    </xf>
    <xf numFmtId="0" fontId="50" fillId="65" borderId="125" applyNumberFormat="0" applyProtection="0">
      <alignment horizontal="left" vertical="top" indent="1"/>
    </xf>
    <xf numFmtId="4" fontId="45" fillId="67" borderId="122" applyNumberFormat="0" applyProtection="0">
      <alignment horizontal="left" vertical="center" indent="1"/>
    </xf>
    <xf numFmtId="4" fontId="45" fillId="65" borderId="122" applyNumberFormat="0" applyProtection="0">
      <alignment vertical="center"/>
    </xf>
    <xf numFmtId="4" fontId="45" fillId="65" borderId="122" applyNumberFormat="0" applyProtection="0">
      <alignment vertical="center"/>
    </xf>
    <xf numFmtId="0" fontId="4" fillId="66" borderId="123" applyNumberFormat="0" applyFont="0" applyAlignment="0" applyProtection="0"/>
    <xf numFmtId="0" fontId="28" fillId="0" borderId="137" applyNumberFormat="0" applyFill="0" applyAlignment="0" applyProtection="0"/>
    <xf numFmtId="4" fontId="45" fillId="59" borderId="148" applyNumberFormat="0" applyProtection="0">
      <alignment horizontal="right" vertical="center"/>
    </xf>
    <xf numFmtId="4" fontId="45" fillId="34" borderId="139" applyNumberFormat="0" applyProtection="0">
      <alignment horizontal="left" vertical="center" indent="1"/>
    </xf>
    <xf numFmtId="0" fontId="46" fillId="28" borderId="141" applyNumberFormat="0" applyAlignment="0" applyProtection="0"/>
    <xf numFmtId="4" fontId="56" fillId="82" borderId="115" applyNumberFormat="0" applyProtection="0">
      <alignment horizontal="right" vertical="center"/>
    </xf>
    <xf numFmtId="4" fontId="55" fillId="91" borderId="113" applyNumberFormat="0" applyProtection="0">
      <alignment horizontal="right" vertical="center"/>
    </xf>
    <xf numFmtId="4" fontId="55" fillId="91" borderId="113" applyNumberFormat="0" applyProtection="0">
      <alignment horizontal="right" vertical="center"/>
    </xf>
    <xf numFmtId="4" fontId="55" fillId="91" borderId="113" applyNumberFormat="0" applyProtection="0">
      <alignment horizontal="right" vertical="center"/>
    </xf>
    <xf numFmtId="4" fontId="55" fillId="91" borderId="113" applyNumberFormat="0" applyProtection="0">
      <alignment horizontal="right" vertical="center"/>
    </xf>
    <xf numFmtId="4" fontId="55" fillId="91" borderId="113" applyNumberFormat="0" applyProtection="0">
      <alignment horizontal="right" vertical="center"/>
    </xf>
    <xf numFmtId="4" fontId="55" fillId="91" borderId="113" applyNumberFormat="0" applyProtection="0">
      <alignment horizontal="right" vertical="center"/>
    </xf>
    <xf numFmtId="4" fontId="55" fillId="91" borderId="113" applyNumberFormat="0" applyProtection="0">
      <alignment horizontal="right" vertical="center"/>
    </xf>
    <xf numFmtId="4" fontId="55" fillId="91" borderId="113" applyNumberFormat="0" applyProtection="0">
      <alignment horizontal="right" vertical="center"/>
    </xf>
    <xf numFmtId="4" fontId="55" fillId="91" borderId="113" applyNumberFormat="0" applyProtection="0">
      <alignment horizontal="right" vertical="center"/>
    </xf>
    <xf numFmtId="4" fontId="55" fillId="91" borderId="113" applyNumberFormat="0" applyProtection="0">
      <alignment horizontal="right" vertical="center"/>
    </xf>
    <xf numFmtId="0" fontId="45" fillId="24" borderId="139" applyNumberFormat="0" applyProtection="0">
      <alignment horizontal="left" vertical="center" indent="1"/>
    </xf>
    <xf numFmtId="0" fontId="28" fillId="0" borderId="120" applyNumberFormat="0" applyFill="0" applyAlignment="0" applyProtection="0"/>
    <xf numFmtId="0" fontId="28" fillId="0" borderId="120" applyNumberFormat="0" applyFill="0" applyAlignment="0" applyProtection="0"/>
    <xf numFmtId="0" fontId="28" fillId="0" borderId="120" applyNumberFormat="0" applyFill="0" applyAlignment="0" applyProtection="0"/>
    <xf numFmtId="0" fontId="28" fillId="0" borderId="120" applyNumberFormat="0" applyFill="0" applyAlignment="0" applyProtection="0"/>
    <xf numFmtId="0" fontId="28" fillId="0" borderId="120" applyNumberFormat="0" applyFill="0" applyAlignment="0" applyProtection="0"/>
    <xf numFmtId="0" fontId="28" fillId="0" borderId="120" applyNumberFormat="0" applyFill="0" applyAlignment="0" applyProtection="0"/>
    <xf numFmtId="0" fontId="28" fillId="0" borderId="120" applyNumberFormat="0" applyFill="0" applyAlignment="0" applyProtection="0"/>
    <xf numFmtId="0" fontId="28" fillId="0" borderId="120" applyNumberFormat="0" applyFill="0" applyAlignment="0" applyProtection="0"/>
    <xf numFmtId="0" fontId="28" fillId="0" borderId="120" applyNumberFormat="0" applyFill="0" applyAlignment="0" applyProtection="0"/>
    <xf numFmtId="0" fontId="28" fillId="0" borderId="120" applyNumberFormat="0" applyFill="0" applyAlignment="0" applyProtection="0"/>
    <xf numFmtId="0" fontId="28" fillId="0" borderId="119" applyNumberFormat="0" applyFill="0" applyAlignment="0" applyProtection="0"/>
    <xf numFmtId="0" fontId="28" fillId="0" borderId="119" applyNumberFormat="0" applyFill="0" applyAlignment="0" applyProtection="0"/>
    <xf numFmtId="0" fontId="28" fillId="0" borderId="119" applyNumberFormat="0" applyFill="0" applyAlignment="0" applyProtection="0"/>
    <xf numFmtId="0" fontId="28" fillId="0" borderId="119" applyNumberFormat="0" applyFill="0" applyAlignment="0" applyProtection="0"/>
    <xf numFmtId="0" fontId="28" fillId="0" borderId="119" applyNumberFormat="0" applyFill="0" applyAlignment="0" applyProtection="0"/>
    <xf numFmtId="0" fontId="28" fillId="0" borderId="119" applyNumberFormat="0" applyFill="0" applyAlignment="0" applyProtection="0"/>
    <xf numFmtId="0" fontId="28" fillId="0" borderId="119" applyNumberFormat="0" applyFill="0" applyAlignment="0" applyProtection="0"/>
    <xf numFmtId="0" fontId="28" fillId="0" borderId="119" applyNumberFormat="0" applyFill="0" applyAlignment="0" applyProtection="0"/>
    <xf numFmtId="0" fontId="28" fillId="0" borderId="119" applyNumberFormat="0" applyFill="0" applyAlignment="0" applyProtection="0"/>
    <xf numFmtId="0" fontId="46" fillId="28" borderId="115" applyNumberFormat="0" applyAlignment="0" applyProtection="0"/>
    <xf numFmtId="0" fontId="46" fillId="28" borderId="115" applyNumberFormat="0" applyAlignment="0" applyProtection="0"/>
    <xf numFmtId="0" fontId="46" fillId="28" borderId="115" applyNumberFormat="0" applyAlignment="0" applyProtection="0"/>
    <xf numFmtId="0" fontId="46" fillId="28" borderId="115" applyNumberFormat="0" applyAlignment="0" applyProtection="0"/>
    <xf numFmtId="0" fontId="46" fillId="28" borderId="115" applyNumberFormat="0" applyAlignment="0" applyProtection="0"/>
    <xf numFmtId="0" fontId="46" fillId="28" borderId="115" applyNumberFormat="0" applyAlignment="0" applyProtection="0"/>
    <xf numFmtId="0" fontId="46" fillId="28" borderId="115" applyNumberFormat="0" applyAlignment="0" applyProtection="0"/>
    <xf numFmtId="0" fontId="46" fillId="28" borderId="115" applyNumberFormat="0" applyAlignment="0" applyProtection="0"/>
    <xf numFmtId="0" fontId="46" fillId="28" borderId="115" applyNumberFormat="0" applyAlignment="0" applyProtection="0"/>
    <xf numFmtId="4" fontId="55" fillId="91" borderId="157" applyNumberFormat="0" applyProtection="0">
      <alignment horizontal="right" vertical="center"/>
    </xf>
    <xf numFmtId="4" fontId="45" fillId="27" borderId="184" applyNumberFormat="0" applyProtection="0">
      <alignment horizontal="right" vertical="center"/>
    </xf>
    <xf numFmtId="4" fontId="45" fillId="21" borderId="232" applyNumberFormat="0" applyProtection="0">
      <alignment horizontal="left" vertical="center" indent="1"/>
    </xf>
    <xf numFmtId="4" fontId="45" fillId="65" borderId="131" applyNumberFormat="0" applyProtection="0">
      <alignment vertical="center"/>
    </xf>
    <xf numFmtId="0" fontId="42" fillId="19" borderId="130" applyNumberFormat="0" applyAlignment="0" applyProtection="0"/>
    <xf numFmtId="4" fontId="45" fillId="34" borderId="131" applyNumberFormat="0" applyProtection="0">
      <alignment horizontal="left" vertical="center" indent="1"/>
    </xf>
    <xf numFmtId="0" fontId="45" fillId="20" borderId="148" applyNumberFormat="0" applyProtection="0">
      <alignment horizontal="left" vertical="center" indent="1"/>
    </xf>
    <xf numFmtId="4" fontId="45" fillId="67" borderId="184" applyNumberFormat="0" applyProtection="0">
      <alignment horizontal="left" vertical="center" indent="1"/>
    </xf>
    <xf numFmtId="0" fontId="24" fillId="28" borderId="130" applyNumberFormat="0" applyAlignment="0" applyProtection="0"/>
    <xf numFmtId="4" fontId="45" fillId="59" borderId="201" applyNumberFormat="0" applyProtection="0">
      <alignment horizontal="right" vertical="center"/>
    </xf>
    <xf numFmtId="0" fontId="45" fillId="20" borderId="166" applyNumberFormat="0" applyProtection="0">
      <alignment horizontal="left" vertical="center" indent="1"/>
    </xf>
    <xf numFmtId="0" fontId="27" fillId="19" borderId="130" applyNumberFormat="0" applyAlignment="0" applyProtection="0"/>
    <xf numFmtId="0" fontId="28" fillId="0" borderId="173" applyNumberFormat="0" applyFill="0" applyAlignment="0" applyProtection="0"/>
    <xf numFmtId="4" fontId="45" fillId="34" borderId="139" applyNumberFormat="0" applyProtection="0">
      <alignment horizontal="left" vertical="center" indent="1"/>
    </xf>
    <xf numFmtId="4" fontId="45" fillId="21" borderId="122" applyNumberFormat="0" applyProtection="0">
      <alignment horizontal="right" vertical="center"/>
    </xf>
    <xf numFmtId="0" fontId="4" fillId="66" borderId="167" applyNumberFormat="0" applyFont="0" applyAlignment="0" applyProtection="0"/>
    <xf numFmtId="0" fontId="42" fillId="19" borderId="165" applyNumberFormat="0" applyAlignment="0" applyProtection="0"/>
    <xf numFmtId="0" fontId="24" fillId="28" borderId="147" applyNumberFormat="0" applyAlignment="0" applyProtection="0"/>
    <xf numFmtId="4" fontId="45" fillId="80" borderId="126" applyNumberFormat="0" applyProtection="0">
      <alignment horizontal="left" vertical="center" indent="1"/>
    </xf>
    <xf numFmtId="4" fontId="45" fillId="22" borderId="122" applyNumberFormat="0" applyProtection="0">
      <alignment horizontal="right" vertical="center"/>
    </xf>
    <xf numFmtId="4" fontId="45" fillId="29" borderId="122" applyNumberFormat="0" applyProtection="0">
      <alignment horizontal="right" vertical="center"/>
    </xf>
    <xf numFmtId="4" fontId="45" fillId="26" borderId="122" applyNumberFormat="0" applyProtection="0">
      <alignment horizontal="right" vertical="center"/>
    </xf>
    <xf numFmtId="4" fontId="4" fillId="31" borderId="126" applyNumberFormat="0" applyProtection="0">
      <alignment horizontal="left" vertical="center" indent="1"/>
    </xf>
    <xf numFmtId="4" fontId="45" fillId="22" borderId="157" applyNumberFormat="0" applyProtection="0">
      <alignment horizontal="right" vertical="center"/>
    </xf>
    <xf numFmtId="4" fontId="45" fillId="22" borderId="166" applyNumberFormat="0" applyProtection="0">
      <alignment horizontal="right" vertical="center"/>
    </xf>
    <xf numFmtId="4" fontId="4" fillId="31" borderId="143" applyNumberFormat="0" applyProtection="0">
      <alignment horizontal="left" vertical="center" indent="1"/>
    </xf>
    <xf numFmtId="4" fontId="45" fillId="67" borderId="139" applyNumberFormat="0" applyProtection="0">
      <alignment horizontal="left" vertical="center" indent="1"/>
    </xf>
    <xf numFmtId="4" fontId="45" fillId="22" borderId="148" applyNumberFormat="0" applyProtection="0">
      <alignment horizontal="right" vertical="center"/>
    </xf>
    <xf numFmtId="0" fontId="45" fillId="88" borderId="157" applyNumberFormat="0" applyProtection="0">
      <alignment horizontal="left" vertical="center" indent="1"/>
    </xf>
    <xf numFmtId="4" fontId="45" fillId="67" borderId="131" applyNumberFormat="0" applyProtection="0">
      <alignment horizontal="left" vertical="center" indent="1"/>
    </xf>
    <xf numFmtId="4" fontId="45" fillId="26" borderId="157" applyNumberFormat="0" applyProtection="0">
      <alignment horizontal="right" vertical="center"/>
    </xf>
    <xf numFmtId="4" fontId="45" fillId="29" borderId="148" applyNumberFormat="0" applyProtection="0">
      <alignment horizontal="right" vertical="center"/>
    </xf>
    <xf numFmtId="4" fontId="45" fillId="20" borderId="126" applyNumberFormat="0" applyProtection="0">
      <alignment horizontal="left" vertical="center" indent="1"/>
    </xf>
    <xf numFmtId="4" fontId="45" fillId="15" borderId="139" applyNumberFormat="0" applyProtection="0">
      <alignment horizontal="right" vertical="center"/>
    </xf>
    <xf numFmtId="4" fontId="45" fillId="34" borderId="210" applyNumberFormat="0" applyProtection="0">
      <alignment horizontal="left" vertical="center" indent="1"/>
    </xf>
    <xf numFmtId="0" fontId="45" fillId="88" borderId="148" applyNumberFormat="0" applyProtection="0">
      <alignment horizontal="left" vertical="center" indent="1"/>
    </xf>
    <xf numFmtId="4" fontId="53" fillId="93" borderId="126" applyNumberFormat="0" applyProtection="0">
      <alignment horizontal="left" vertical="center" indent="1"/>
    </xf>
    <xf numFmtId="4" fontId="45" fillId="0" borderId="131" applyNumberFormat="0" applyProtection="0">
      <alignment horizontal="right" vertical="center"/>
    </xf>
    <xf numFmtId="0" fontId="46" fillId="28" borderId="133" applyNumberFormat="0" applyAlignment="0" applyProtection="0"/>
    <xf numFmtId="4" fontId="45" fillId="27" borderId="157" applyNumberFormat="0" applyProtection="0">
      <alignment horizontal="right" vertical="center"/>
    </xf>
    <xf numFmtId="0" fontId="4" fillId="66" borderId="123" applyNumberFormat="0" applyFont="0" applyAlignment="0" applyProtection="0"/>
    <xf numFmtId="0" fontId="45" fillId="24" borderId="157" applyNumberFormat="0" applyProtection="0">
      <alignment horizontal="left" vertical="center" indent="1"/>
    </xf>
    <xf numFmtId="4" fontId="4" fillId="31" borderId="135" applyNumberFormat="0" applyProtection="0">
      <alignment horizontal="left" vertical="center" indent="1"/>
    </xf>
    <xf numFmtId="4" fontId="45" fillId="27" borderId="166" applyNumberFormat="0" applyProtection="0">
      <alignment horizontal="right" vertical="center"/>
    </xf>
    <xf numFmtId="0" fontId="46" fillId="28" borderId="133" applyNumberFormat="0" applyAlignment="0" applyProtection="0"/>
    <xf numFmtId="4" fontId="45" fillId="0" borderId="175" applyNumberFormat="0" applyProtection="0">
      <alignment horizontal="right" vertical="center"/>
    </xf>
    <xf numFmtId="4" fontId="45" fillId="27" borderId="148" applyNumberFormat="0" applyProtection="0">
      <alignment horizontal="right" vertical="center"/>
    </xf>
    <xf numFmtId="0" fontId="45" fillId="88" borderId="131" applyNumberFormat="0" applyProtection="0">
      <alignment horizontal="left" vertical="center" indent="1"/>
    </xf>
    <xf numFmtId="0" fontId="45" fillId="28" borderId="131" applyNumberFormat="0" applyProtection="0">
      <alignment horizontal="left" vertical="center" indent="1"/>
    </xf>
    <xf numFmtId="4" fontId="45" fillId="21" borderId="135" applyNumberFormat="0" applyProtection="0">
      <alignment horizontal="left" vertical="center" indent="1"/>
    </xf>
    <xf numFmtId="4" fontId="45" fillId="20" borderId="135" applyNumberFormat="0" applyProtection="0">
      <alignment horizontal="left" vertical="center" indent="1"/>
    </xf>
    <xf numFmtId="0" fontId="24" fillId="28" borderId="121" applyNumberFormat="0" applyAlignment="0" applyProtection="0"/>
    <xf numFmtId="0" fontId="25" fillId="60" borderId="122" applyNumberFormat="0" applyAlignment="0" applyProtection="0"/>
    <xf numFmtId="4" fontId="45" fillId="59" borderId="139" applyNumberFormat="0" applyProtection="0">
      <alignment horizontal="right" vertical="center"/>
    </xf>
    <xf numFmtId="0" fontId="43" fillId="54" borderId="122" applyNumberFormat="0" applyAlignment="0" applyProtection="0"/>
    <xf numFmtId="0" fontId="42" fillId="19" borderId="121" applyNumberFormat="0" applyAlignment="0" applyProtection="0"/>
    <xf numFmtId="0" fontId="29" fillId="0" borderId="217" applyNumberFormat="0" applyFill="0" applyAlignment="0" applyProtection="0"/>
    <xf numFmtId="0" fontId="45" fillId="24" borderId="148" applyNumberFormat="0" applyProtection="0">
      <alignment horizontal="left" vertical="center" indent="1"/>
    </xf>
    <xf numFmtId="0" fontId="52" fillId="66" borderId="187" applyNumberFormat="0" applyProtection="0">
      <alignment horizontal="left" vertical="top" indent="1"/>
    </xf>
    <xf numFmtId="0" fontId="46" fillId="28" borderId="150" applyNumberFormat="0" applyAlignment="0" applyProtection="0"/>
    <xf numFmtId="4" fontId="45" fillId="27" borderId="139" applyNumberFormat="0" applyProtection="0">
      <alignment horizontal="right" vertical="center"/>
    </xf>
    <xf numFmtId="0" fontId="45" fillId="20" borderId="148" applyNumberFormat="0" applyProtection="0">
      <alignment horizontal="left" vertical="center" indent="1"/>
    </xf>
    <xf numFmtId="0" fontId="46" fillId="28" borderId="141" applyNumberFormat="0" applyAlignment="0" applyProtection="0"/>
    <xf numFmtId="4" fontId="45" fillId="34" borderId="131" applyNumberFormat="0" applyProtection="0">
      <alignment horizontal="left" vertical="center" indent="1"/>
    </xf>
    <xf numFmtId="0" fontId="45" fillId="53" borderId="122" applyNumberFormat="0" applyFont="0" applyAlignment="0" applyProtection="0"/>
    <xf numFmtId="0" fontId="4" fillId="66" borderId="123" applyNumberFormat="0" applyFont="0" applyAlignment="0" applyProtection="0"/>
    <xf numFmtId="0" fontId="4" fillId="66" borderId="123" applyNumberFormat="0" applyFont="0" applyAlignment="0" applyProtection="0"/>
    <xf numFmtId="0" fontId="4" fillId="66" borderId="123" applyNumberFormat="0" applyFont="0" applyAlignment="0" applyProtection="0"/>
    <xf numFmtId="0" fontId="46" fillId="60" borderId="124" applyNumberFormat="0" applyAlignment="0" applyProtection="0"/>
    <xf numFmtId="4" fontId="45" fillId="91" borderId="131" applyNumberFormat="0" applyProtection="0">
      <alignment horizontal="right" vertical="center"/>
    </xf>
    <xf numFmtId="4" fontId="52" fillId="28" borderId="134" applyNumberFormat="0" applyProtection="0">
      <alignment horizontal="left" vertical="center" indent="1"/>
    </xf>
    <xf numFmtId="4" fontId="45" fillId="65" borderId="122" applyNumberFormat="0" applyProtection="0">
      <alignment vertical="center"/>
    </xf>
    <xf numFmtId="4" fontId="45" fillId="65" borderId="122" applyNumberFormat="0" applyProtection="0">
      <alignment vertical="center"/>
    </xf>
    <xf numFmtId="4" fontId="45" fillId="65" borderId="122" applyNumberFormat="0" applyProtection="0">
      <alignment vertical="center"/>
    </xf>
    <xf numFmtId="4" fontId="45" fillId="65" borderId="122" applyNumberFormat="0" applyProtection="0">
      <alignment vertical="center"/>
    </xf>
    <xf numFmtId="4" fontId="45" fillId="67" borderId="122" applyNumberFormat="0" applyProtection="0">
      <alignment horizontal="left" vertical="center" indent="1"/>
    </xf>
    <xf numFmtId="4" fontId="45" fillId="67" borderId="122" applyNumberFormat="0" applyProtection="0">
      <alignment horizontal="left" vertical="center" indent="1"/>
    </xf>
    <xf numFmtId="0" fontId="50" fillId="65" borderId="125" applyNumberFormat="0" applyProtection="0">
      <alignment horizontal="left" vertical="top" indent="1"/>
    </xf>
    <xf numFmtId="4" fontId="45" fillId="34" borderId="122" applyNumberFormat="0" applyProtection="0">
      <alignment horizontal="left" vertical="center" indent="1"/>
    </xf>
    <xf numFmtId="4" fontId="45" fillId="34" borderId="122" applyNumberFormat="0" applyProtection="0">
      <alignment horizontal="left" vertical="center" indent="1"/>
    </xf>
    <xf numFmtId="4" fontId="45" fillId="15" borderId="122" applyNumberFormat="0" applyProtection="0">
      <alignment horizontal="right" vertical="center"/>
    </xf>
    <xf numFmtId="4" fontId="45" fillId="15" borderId="122" applyNumberFormat="0" applyProtection="0">
      <alignment horizontal="right" vertical="center"/>
    </xf>
    <xf numFmtId="4" fontId="45" fillId="71" borderId="122" applyNumberFormat="0" applyProtection="0">
      <alignment horizontal="right" vertical="center"/>
    </xf>
    <xf numFmtId="4" fontId="45" fillId="71" borderId="122" applyNumberFormat="0" applyProtection="0">
      <alignment horizontal="right" vertical="center"/>
    </xf>
    <xf numFmtId="4" fontId="45" fillId="58" borderId="126" applyNumberFormat="0" applyProtection="0">
      <alignment horizontal="right" vertical="center"/>
    </xf>
    <xf numFmtId="4" fontId="45" fillId="58" borderId="126" applyNumberFormat="0" applyProtection="0">
      <alignment horizontal="right" vertical="center"/>
    </xf>
    <xf numFmtId="4" fontId="45" fillId="27" borderId="122" applyNumberFormat="0" applyProtection="0">
      <alignment horizontal="right" vertical="center"/>
    </xf>
    <xf numFmtId="4" fontId="45" fillId="27" borderId="122" applyNumberFormat="0" applyProtection="0">
      <alignment horizontal="right" vertical="center"/>
    </xf>
    <xf numFmtId="4" fontId="45" fillId="35" borderId="122" applyNumberFormat="0" applyProtection="0">
      <alignment horizontal="right" vertical="center"/>
    </xf>
    <xf numFmtId="4" fontId="45" fillId="35" borderId="122" applyNumberFormat="0" applyProtection="0">
      <alignment horizontal="right" vertical="center"/>
    </xf>
    <xf numFmtId="4" fontId="45" fillId="59" borderId="122" applyNumberFormat="0" applyProtection="0">
      <alignment horizontal="right" vertical="center"/>
    </xf>
    <xf numFmtId="4" fontId="45" fillId="59" borderId="122" applyNumberFormat="0" applyProtection="0">
      <alignment horizontal="right" vertical="center"/>
    </xf>
    <xf numFmtId="4" fontId="45" fillId="29" borderId="122" applyNumberFormat="0" applyProtection="0">
      <alignment horizontal="right" vertical="center"/>
    </xf>
    <xf numFmtId="4" fontId="45" fillId="29" borderId="122" applyNumberFormat="0" applyProtection="0">
      <alignment horizontal="right" vertical="center"/>
    </xf>
    <xf numFmtId="4" fontId="45" fillId="22" borderId="122" applyNumberFormat="0" applyProtection="0">
      <alignment horizontal="right" vertical="center"/>
    </xf>
    <xf numFmtId="4" fontId="45" fillId="22" borderId="122" applyNumberFormat="0" applyProtection="0">
      <alignment horizontal="right" vertical="center"/>
    </xf>
    <xf numFmtId="4" fontId="45" fillId="26" borderId="122" applyNumberFormat="0" applyProtection="0">
      <alignment horizontal="right" vertical="center"/>
    </xf>
    <xf numFmtId="4" fontId="45" fillId="26" borderId="122" applyNumberFormat="0" applyProtection="0">
      <alignment horizontal="right" vertical="center"/>
    </xf>
    <xf numFmtId="4" fontId="45" fillId="80" borderId="126" applyNumberFormat="0" applyProtection="0">
      <alignment horizontal="left" vertical="center" indent="1"/>
    </xf>
    <xf numFmtId="4" fontId="45" fillId="80" borderId="126" applyNumberFormat="0" applyProtection="0">
      <alignment horizontal="left" vertical="center" indent="1"/>
    </xf>
    <xf numFmtId="4" fontId="4" fillId="31" borderId="126" applyNumberFormat="0" applyProtection="0">
      <alignment horizontal="left" vertical="center" indent="1"/>
    </xf>
    <xf numFmtId="4" fontId="4" fillId="31" borderId="126" applyNumberFormat="0" applyProtection="0">
      <alignment horizontal="left" vertical="center" indent="1"/>
    </xf>
    <xf numFmtId="4" fontId="45" fillId="21" borderId="122" applyNumberFormat="0" applyProtection="0">
      <alignment horizontal="right" vertical="center"/>
    </xf>
    <xf numFmtId="4" fontId="45" fillId="21" borderId="122" applyNumberFormat="0" applyProtection="0">
      <alignment horizontal="right" vertical="center"/>
    </xf>
    <xf numFmtId="4" fontId="45" fillId="20" borderId="126" applyNumberFormat="0" applyProtection="0">
      <alignment horizontal="left" vertical="center" indent="1"/>
    </xf>
    <xf numFmtId="4" fontId="45" fillId="20" borderId="126" applyNumberFormat="0" applyProtection="0">
      <alignment horizontal="left" vertical="center" indent="1"/>
    </xf>
    <xf numFmtId="4" fontId="45" fillId="21" borderId="126" applyNumberFormat="0" applyProtection="0">
      <alignment horizontal="left" vertical="center" indent="1"/>
    </xf>
    <xf numFmtId="4" fontId="45" fillId="21" borderId="126" applyNumberFormat="0" applyProtection="0">
      <alignment horizontal="left" vertical="center" indent="1"/>
    </xf>
    <xf numFmtId="0" fontId="45" fillId="28" borderId="122" applyNumberFormat="0" applyProtection="0">
      <alignment horizontal="left" vertical="center" indent="1"/>
    </xf>
    <xf numFmtId="0" fontId="45" fillId="28" borderId="122" applyNumberFormat="0" applyProtection="0">
      <alignment horizontal="left" vertical="center" indent="1"/>
    </xf>
    <xf numFmtId="0" fontId="45" fillId="31" borderId="125" applyNumberFormat="0" applyProtection="0">
      <alignment horizontal="left" vertical="top" indent="1"/>
    </xf>
    <xf numFmtId="0" fontId="45" fillId="88" borderId="122" applyNumberFormat="0" applyProtection="0">
      <alignment horizontal="left" vertical="center" indent="1"/>
    </xf>
    <xf numFmtId="0" fontId="45" fillId="88" borderId="122" applyNumberFormat="0" applyProtection="0">
      <alignment horizontal="left" vertical="center" indent="1"/>
    </xf>
    <xf numFmtId="0" fontId="45" fillId="21" borderId="125" applyNumberFormat="0" applyProtection="0">
      <alignment horizontal="left" vertical="top" indent="1"/>
    </xf>
    <xf numFmtId="0" fontId="45" fillId="24" borderId="122" applyNumberFormat="0" applyProtection="0">
      <alignment horizontal="left" vertical="center" indent="1"/>
    </xf>
    <xf numFmtId="0" fontId="45" fillId="24" borderId="122" applyNumberFormat="0" applyProtection="0">
      <alignment horizontal="left" vertical="center" indent="1"/>
    </xf>
    <xf numFmtId="0" fontId="45" fillId="24" borderId="125" applyNumberFormat="0" applyProtection="0">
      <alignment horizontal="left" vertical="top" indent="1"/>
    </xf>
    <xf numFmtId="0" fontId="45" fillId="20" borderId="122" applyNumberFormat="0" applyProtection="0">
      <alignment horizontal="left" vertical="center" indent="1"/>
    </xf>
    <xf numFmtId="0" fontId="45" fillId="20" borderId="122" applyNumberFormat="0" applyProtection="0">
      <alignment horizontal="left" vertical="center" indent="1"/>
    </xf>
    <xf numFmtId="0" fontId="45" fillId="20" borderId="125" applyNumberFormat="0" applyProtection="0">
      <alignment horizontal="left" vertical="top" indent="1"/>
    </xf>
    <xf numFmtId="0" fontId="35" fillId="31" borderId="127" applyBorder="0"/>
    <xf numFmtId="4" fontId="52" fillId="66" borderId="125" applyNumberFormat="0" applyProtection="0">
      <alignment vertical="center"/>
    </xf>
    <xf numFmtId="0" fontId="45" fillId="24" borderId="134" applyNumberFormat="0" applyProtection="0">
      <alignment horizontal="left" vertical="top" indent="1"/>
    </xf>
    <xf numFmtId="4" fontId="45" fillId="20" borderId="135" applyNumberFormat="0" applyProtection="0">
      <alignment horizontal="left" vertical="center" indent="1"/>
    </xf>
    <xf numFmtId="4" fontId="52" fillId="28" borderId="125" applyNumberFormat="0" applyProtection="0">
      <alignment horizontal="left" vertical="center" indent="1"/>
    </xf>
    <xf numFmtId="0" fontId="52" fillId="66" borderId="125" applyNumberFormat="0" applyProtection="0">
      <alignment horizontal="left" vertical="top" indent="1"/>
    </xf>
    <xf numFmtId="4" fontId="45" fillId="0" borderId="122" applyNumberFormat="0" applyProtection="0">
      <alignment horizontal="right" vertical="center"/>
    </xf>
    <xf numFmtId="4" fontId="45" fillId="0" borderId="122" applyNumberFormat="0" applyProtection="0">
      <alignment horizontal="right" vertical="center"/>
    </xf>
    <xf numFmtId="4" fontId="45" fillId="91" borderId="122" applyNumberFormat="0" applyProtection="0">
      <alignment horizontal="right" vertical="center"/>
    </xf>
    <xf numFmtId="4" fontId="45" fillId="91" borderId="122" applyNumberFormat="0" applyProtection="0">
      <alignment horizontal="right" vertical="center"/>
    </xf>
    <xf numFmtId="4" fontId="45" fillId="34" borderId="122" applyNumberFormat="0" applyProtection="0">
      <alignment horizontal="left" vertical="center" indent="1"/>
    </xf>
    <xf numFmtId="4" fontId="45" fillId="34" borderId="122" applyNumberFormat="0" applyProtection="0">
      <alignment horizontal="left" vertical="center" indent="1"/>
    </xf>
    <xf numFmtId="4" fontId="45" fillId="34" borderId="122" applyNumberFormat="0" applyProtection="0">
      <alignment horizontal="left" vertical="center" indent="1"/>
    </xf>
    <xf numFmtId="4" fontId="45" fillId="34" borderId="122" applyNumberFormat="0" applyProtection="0">
      <alignment horizontal="left" vertical="center" indent="1"/>
    </xf>
    <xf numFmtId="0" fontId="52" fillId="21" borderId="125" applyNumberFormat="0" applyProtection="0">
      <alignment horizontal="left" vertical="top" indent="1"/>
    </xf>
    <xf numFmtId="4" fontId="53" fillId="93" borderId="126" applyNumberFormat="0" applyProtection="0">
      <alignment horizontal="left" vertical="center" indent="1"/>
    </xf>
    <xf numFmtId="4" fontId="45" fillId="71" borderId="131" applyNumberFormat="0" applyProtection="0">
      <alignment horizontal="right" vertical="center"/>
    </xf>
    <xf numFmtId="4" fontId="45" fillId="29" borderId="139" applyNumberFormat="0" applyProtection="0">
      <alignment horizontal="right" vertical="center"/>
    </xf>
    <xf numFmtId="4" fontId="55" fillId="91" borderId="122" applyNumberFormat="0" applyProtection="0">
      <alignment horizontal="right" vertical="center"/>
    </xf>
    <xf numFmtId="0" fontId="4" fillId="66" borderId="149" applyNumberFormat="0" applyFont="0" applyAlignment="0" applyProtection="0"/>
    <xf numFmtId="4" fontId="45" fillId="65" borderId="139" applyNumberFormat="0" applyProtection="0">
      <alignment vertical="center"/>
    </xf>
    <xf numFmtId="4" fontId="45" fillId="65" borderId="139" applyNumberFormat="0" applyProtection="0">
      <alignment vertical="center"/>
    </xf>
    <xf numFmtId="4" fontId="45" fillId="67" borderId="139" applyNumberFormat="0" applyProtection="0">
      <alignment horizontal="left" vertical="center" indent="1"/>
    </xf>
    <xf numFmtId="4" fontId="45" fillId="35" borderId="139" applyNumberFormat="0" applyProtection="0">
      <alignment horizontal="right" vertical="center"/>
    </xf>
    <xf numFmtId="0" fontId="25" fillId="60" borderId="131" applyNumberFormat="0" applyAlignment="0" applyProtection="0"/>
    <xf numFmtId="4" fontId="45" fillId="65" borderId="148" applyNumberFormat="0" applyProtection="0">
      <alignment vertical="center"/>
    </xf>
    <xf numFmtId="0" fontId="23" fillId="28" borderId="200" applyNumberFormat="0" applyAlignment="0" applyProtection="0"/>
    <xf numFmtId="4" fontId="4" fillId="31" borderId="214" applyNumberFormat="0" applyProtection="0">
      <alignment horizontal="left" vertical="center" indent="1"/>
    </xf>
    <xf numFmtId="4" fontId="45" fillId="26" borderId="184" applyNumberFormat="0" applyProtection="0">
      <alignment horizontal="right" vertical="center"/>
    </xf>
    <xf numFmtId="4" fontId="45" fillId="71" borderId="201" applyNumberFormat="0" applyProtection="0">
      <alignment horizontal="right" vertical="center"/>
    </xf>
    <xf numFmtId="0" fontId="4" fillId="66" borderId="176" applyNumberFormat="0" applyFont="0" applyAlignment="0" applyProtection="0"/>
    <xf numFmtId="4" fontId="45" fillId="34" borderId="193" applyNumberFormat="0" applyProtection="0">
      <alignment horizontal="left" vertical="center" indent="1"/>
    </xf>
    <xf numFmtId="4" fontId="45" fillId="91" borderId="193" applyNumberFormat="0" applyProtection="0">
      <alignment horizontal="right" vertical="center"/>
    </xf>
    <xf numFmtId="4" fontId="45" fillId="67" borderId="193" applyNumberFormat="0" applyProtection="0">
      <alignment horizontal="left" vertical="center" indent="1"/>
    </xf>
    <xf numFmtId="4" fontId="45" fillId="58" borderId="152" applyNumberFormat="0" applyProtection="0">
      <alignment horizontal="right" vertical="center"/>
    </xf>
    <xf numFmtId="0" fontId="45" fillId="88" borderId="201" applyNumberFormat="0" applyProtection="0">
      <alignment horizontal="left" vertical="center" indent="1"/>
    </xf>
    <xf numFmtId="0" fontId="4" fillId="66" borderId="140" applyNumberFormat="0" applyFont="0" applyAlignment="0" applyProtection="0"/>
    <xf numFmtId="0" fontId="4" fillId="66" borderId="140" applyNumberFormat="0" applyFont="0" applyAlignment="0" applyProtection="0"/>
    <xf numFmtId="0" fontId="4" fillId="66" borderId="140" applyNumberFormat="0" applyFont="0" applyAlignment="0" applyProtection="0"/>
    <xf numFmtId="0" fontId="28" fillId="0" borderId="129" applyNumberFormat="0" applyFill="0" applyAlignment="0" applyProtection="0"/>
    <xf numFmtId="0" fontId="28" fillId="0" borderId="128" applyNumberFormat="0" applyFill="0" applyAlignment="0" applyProtection="0"/>
    <xf numFmtId="0" fontId="46" fillId="28" borderId="124" applyNumberFormat="0" applyAlignment="0" applyProtection="0"/>
    <xf numFmtId="0" fontId="46" fillId="28" borderId="168" applyNumberFormat="0" applyAlignment="0" applyProtection="0"/>
    <xf numFmtId="0" fontId="45" fillId="21" borderId="142" applyNumberFormat="0" applyProtection="0">
      <alignment horizontal="left" vertical="top" indent="1"/>
    </xf>
    <xf numFmtId="0" fontId="45" fillId="24" borderId="131" applyNumberFormat="0" applyProtection="0">
      <alignment horizontal="left" vertical="center" indent="1"/>
    </xf>
    <xf numFmtId="0" fontId="24" fillId="28" borderId="121" applyNumberFormat="0" applyAlignment="0" applyProtection="0"/>
    <xf numFmtId="0" fontId="24" fillId="28" borderId="121" applyNumberFormat="0" applyAlignment="0" applyProtection="0"/>
    <xf numFmtId="0" fontId="24" fillId="28" borderId="121" applyNumberFormat="0" applyAlignment="0" applyProtection="0"/>
    <xf numFmtId="0" fontId="24" fillId="28" borderId="121" applyNumberFormat="0" applyAlignment="0" applyProtection="0"/>
    <xf numFmtId="0" fontId="24" fillId="28" borderId="121" applyNumberFormat="0" applyAlignment="0" applyProtection="0"/>
    <xf numFmtId="0" fontId="24" fillId="28" borderId="121" applyNumberFormat="0" applyAlignment="0" applyProtection="0"/>
    <xf numFmtId="0" fontId="24" fillId="28" borderId="121" applyNumberFormat="0" applyAlignment="0" applyProtection="0"/>
    <xf numFmtId="0" fontId="24" fillId="28" borderId="121" applyNumberFormat="0" applyAlignment="0" applyProtection="0"/>
    <xf numFmtId="0" fontId="24" fillId="28" borderId="121" applyNumberFormat="0" applyAlignment="0" applyProtection="0"/>
    <xf numFmtId="0" fontId="25" fillId="60" borderId="122" applyNumberFormat="0" applyAlignment="0" applyProtection="0"/>
    <xf numFmtId="0" fontId="25" fillId="60" borderId="122" applyNumberFormat="0" applyAlignment="0" applyProtection="0"/>
    <xf numFmtId="0" fontId="25" fillId="60" borderId="122" applyNumberFormat="0" applyAlignment="0" applyProtection="0"/>
    <xf numFmtId="0" fontId="25" fillId="60" borderId="122" applyNumberFormat="0" applyAlignment="0" applyProtection="0"/>
    <xf numFmtId="0" fontId="25" fillId="60" borderId="122" applyNumberFormat="0" applyAlignment="0" applyProtection="0"/>
    <xf numFmtId="0" fontId="25" fillId="60" borderId="122" applyNumberFormat="0" applyAlignment="0" applyProtection="0"/>
    <xf numFmtId="0" fontId="25" fillId="60" borderId="122" applyNumberFormat="0" applyAlignment="0" applyProtection="0"/>
    <xf numFmtId="0" fontId="25" fillId="60" borderId="122" applyNumberFormat="0" applyAlignment="0" applyProtection="0"/>
    <xf numFmtId="4" fontId="45" fillId="0" borderId="166" applyNumberFormat="0" applyProtection="0">
      <alignment horizontal="right" vertical="center"/>
    </xf>
    <xf numFmtId="0" fontId="28" fillId="0" borderId="137" applyNumberFormat="0" applyFill="0" applyAlignment="0" applyProtection="0"/>
    <xf numFmtId="0" fontId="25" fillId="60" borderId="131" applyNumberFormat="0" applyAlignment="0" applyProtection="0"/>
    <xf numFmtId="0" fontId="43" fillId="54" borderId="122" applyNumberFormat="0" applyAlignment="0" applyProtection="0"/>
    <xf numFmtId="0" fontId="43" fillId="54" borderId="122" applyNumberFormat="0" applyAlignment="0" applyProtection="0"/>
    <xf numFmtId="0" fontId="43" fillId="54" borderId="122" applyNumberFormat="0" applyAlignment="0" applyProtection="0"/>
    <xf numFmtId="0" fontId="43" fillId="54" borderId="122" applyNumberFormat="0" applyAlignment="0" applyProtection="0"/>
    <xf numFmtId="0" fontId="43" fillId="54" borderId="122" applyNumberFormat="0" applyAlignment="0" applyProtection="0"/>
    <xf numFmtId="0" fontId="43" fillId="54" borderId="122" applyNumberFormat="0" applyAlignment="0" applyProtection="0"/>
    <xf numFmtId="0" fontId="43" fillId="54" borderId="122" applyNumberFormat="0" applyAlignment="0" applyProtection="0"/>
    <xf numFmtId="0" fontId="43" fillId="54" borderId="122" applyNumberFormat="0" applyAlignment="0" applyProtection="0"/>
    <xf numFmtId="0" fontId="42" fillId="19" borderId="121" applyNumberFormat="0" applyAlignment="0" applyProtection="0"/>
    <xf numFmtId="0" fontId="42" fillId="19" borderId="121" applyNumberFormat="0" applyAlignment="0" applyProtection="0"/>
    <xf numFmtId="0" fontId="42" fillId="19" borderId="121" applyNumberFormat="0" applyAlignment="0" applyProtection="0"/>
    <xf numFmtId="0" fontId="42" fillId="19" borderId="121" applyNumberFormat="0" applyAlignment="0" applyProtection="0"/>
    <xf numFmtId="0" fontId="42" fillId="19" borderId="121" applyNumberFormat="0" applyAlignment="0" applyProtection="0"/>
    <xf numFmtId="0" fontId="42" fillId="19" borderId="121" applyNumberFormat="0" applyAlignment="0" applyProtection="0"/>
    <xf numFmtId="0" fontId="42" fillId="19" borderId="121" applyNumberFormat="0" applyAlignment="0" applyProtection="0"/>
    <xf numFmtId="0" fontId="42" fillId="19" borderId="121" applyNumberFormat="0" applyAlignment="0" applyProtection="0"/>
    <xf numFmtId="0" fontId="42" fillId="19" borderId="121" applyNumberFormat="0" applyAlignment="0" applyProtection="0"/>
    <xf numFmtId="4" fontId="45" fillId="34" borderId="157" applyNumberFormat="0" applyProtection="0">
      <alignment horizontal="left" vertical="center" indent="1"/>
    </xf>
    <xf numFmtId="0" fontId="45" fillId="53" borderId="122" applyNumberFormat="0" applyFont="0" applyAlignment="0" applyProtection="0"/>
    <xf numFmtId="0" fontId="45" fillId="53" borderId="122" applyNumberFormat="0" applyFont="0" applyAlignment="0" applyProtection="0"/>
    <xf numFmtId="0" fontId="45" fillId="53" borderId="122" applyNumberFormat="0" applyFont="0" applyAlignment="0" applyProtection="0"/>
    <xf numFmtId="0" fontId="45" fillId="53" borderId="122" applyNumberFormat="0" applyFont="0" applyAlignment="0" applyProtection="0"/>
    <xf numFmtId="0" fontId="45" fillId="53" borderId="122" applyNumberFormat="0" applyFont="0" applyAlignment="0" applyProtection="0"/>
    <xf numFmtId="0" fontId="45" fillId="53" borderId="122" applyNumberFormat="0" applyFont="0" applyAlignment="0" applyProtection="0"/>
    <xf numFmtId="0" fontId="45" fillId="53" borderId="122" applyNumberFormat="0" applyFont="0" applyAlignment="0" applyProtection="0"/>
    <xf numFmtId="0" fontId="45" fillId="53" borderId="122" applyNumberFormat="0" applyFont="0" applyAlignment="0" applyProtection="0"/>
    <xf numFmtId="0" fontId="4" fillId="66" borderId="123" applyNumberFormat="0" applyFont="0" applyAlignment="0" applyProtection="0"/>
    <xf numFmtId="0" fontId="4" fillId="66" borderId="123" applyNumberFormat="0" applyFont="0" applyAlignment="0" applyProtection="0"/>
    <xf numFmtId="0" fontId="4" fillId="66" borderId="123" applyNumberFormat="0" applyFont="0" applyAlignment="0" applyProtection="0"/>
    <xf numFmtId="0" fontId="4" fillId="66" borderId="123" applyNumberFormat="0" applyFont="0" applyAlignment="0" applyProtection="0"/>
    <xf numFmtId="0" fontId="4" fillId="66" borderId="123" applyNumberFormat="0" applyFont="0" applyAlignment="0" applyProtection="0"/>
    <xf numFmtId="0" fontId="4" fillId="66" borderId="123" applyNumberFormat="0" applyFont="0" applyAlignment="0" applyProtection="0"/>
    <xf numFmtId="0" fontId="4" fillId="66" borderId="123" applyNumberFormat="0" applyFont="0" applyAlignment="0" applyProtection="0"/>
    <xf numFmtId="0" fontId="4" fillId="66" borderId="123" applyNumberFormat="0" applyFont="0" applyAlignment="0" applyProtection="0"/>
    <xf numFmtId="0" fontId="4" fillId="66" borderId="123" applyNumberFormat="0" applyFont="0" applyAlignment="0" applyProtection="0"/>
    <xf numFmtId="0" fontId="4" fillId="66" borderId="123" applyNumberFormat="0" applyFont="0" applyAlignment="0" applyProtection="0"/>
    <xf numFmtId="0" fontId="4" fillId="66" borderId="123" applyNumberFormat="0" applyFont="0" applyAlignment="0" applyProtection="0"/>
    <xf numFmtId="0" fontId="4" fillId="66" borderId="123" applyNumberFormat="0" applyFont="0" applyAlignment="0" applyProtection="0"/>
    <xf numFmtId="0" fontId="4" fillId="66" borderId="123" applyNumberFormat="0" applyFont="0" applyAlignment="0" applyProtection="0"/>
    <xf numFmtId="0" fontId="4" fillId="66" borderId="123" applyNumberFormat="0" applyFont="0" applyAlignment="0" applyProtection="0"/>
    <xf numFmtId="0" fontId="4" fillId="66" borderId="123" applyNumberFormat="0" applyFont="0" applyAlignment="0" applyProtection="0"/>
    <xf numFmtId="0" fontId="46" fillId="60" borderId="124" applyNumberFormat="0" applyAlignment="0" applyProtection="0"/>
    <xf numFmtId="0" fontId="46" fillId="60" borderId="124" applyNumberFormat="0" applyAlignment="0" applyProtection="0"/>
    <xf numFmtId="0" fontId="46" fillId="60" borderId="124" applyNumberFormat="0" applyAlignment="0" applyProtection="0"/>
    <xf numFmtId="0" fontId="46" fillId="60" borderId="124" applyNumberFormat="0" applyAlignment="0" applyProtection="0"/>
    <xf numFmtId="0" fontId="46" fillId="60" borderId="124" applyNumberFormat="0" applyAlignment="0" applyProtection="0"/>
    <xf numFmtId="0" fontId="46" fillId="60" borderId="124" applyNumberFormat="0" applyAlignment="0" applyProtection="0"/>
    <xf numFmtId="0" fontId="46" fillId="60" borderId="124" applyNumberFormat="0" applyAlignment="0" applyProtection="0"/>
    <xf numFmtId="0" fontId="46" fillId="60" borderId="124" applyNumberFormat="0" applyAlignment="0" applyProtection="0"/>
    <xf numFmtId="4" fontId="15" fillId="67" borderId="124" applyNumberFormat="0" applyProtection="0">
      <alignment vertical="center"/>
    </xf>
    <xf numFmtId="4" fontId="45" fillId="65" borderId="122" applyNumberFormat="0" applyProtection="0">
      <alignment vertical="center"/>
    </xf>
    <xf numFmtId="4" fontId="45" fillId="65" borderId="122" applyNumberFormat="0" applyProtection="0">
      <alignment vertical="center"/>
    </xf>
    <xf numFmtId="4" fontId="45" fillId="65" borderId="122" applyNumberFormat="0" applyProtection="0">
      <alignment vertical="center"/>
    </xf>
    <xf numFmtId="4" fontId="45" fillId="65" borderId="122" applyNumberFormat="0" applyProtection="0">
      <alignment vertical="center"/>
    </xf>
    <xf numFmtId="4" fontId="45" fillId="65" borderId="122" applyNumberFormat="0" applyProtection="0">
      <alignment vertical="center"/>
    </xf>
    <xf numFmtId="4" fontId="45" fillId="65" borderId="122" applyNumberFormat="0" applyProtection="0">
      <alignment vertical="center"/>
    </xf>
    <xf numFmtId="4" fontId="45" fillId="65" borderId="122" applyNumberFormat="0" applyProtection="0">
      <alignment vertical="center"/>
    </xf>
    <xf numFmtId="4" fontId="45" fillId="65" borderId="122" applyNumberFormat="0" applyProtection="0">
      <alignment vertical="center"/>
    </xf>
    <xf numFmtId="4" fontId="45" fillId="65" borderId="122" applyNumberFormat="0" applyProtection="0">
      <alignment vertical="center"/>
    </xf>
    <xf numFmtId="4" fontId="45" fillId="65" borderId="122" applyNumberFormat="0" applyProtection="0">
      <alignment vertical="center"/>
    </xf>
    <xf numFmtId="4" fontId="45" fillId="65" borderId="122" applyNumberFormat="0" applyProtection="0">
      <alignment vertical="center"/>
    </xf>
    <xf numFmtId="4" fontId="45" fillId="65" borderId="122" applyNumberFormat="0" applyProtection="0">
      <alignment vertical="center"/>
    </xf>
    <xf numFmtId="4" fontId="45" fillId="65" borderId="122" applyNumberFormat="0" applyProtection="0">
      <alignment vertical="center"/>
    </xf>
    <xf numFmtId="4" fontId="45" fillId="65" borderId="122" applyNumberFormat="0" applyProtection="0">
      <alignment vertical="center"/>
    </xf>
    <xf numFmtId="4" fontId="45" fillId="65" borderId="122" applyNumberFormat="0" applyProtection="0">
      <alignment vertical="center"/>
    </xf>
    <xf numFmtId="4" fontId="45" fillId="65" borderId="122" applyNumberFormat="0" applyProtection="0">
      <alignment vertical="center"/>
    </xf>
    <xf numFmtId="4" fontId="45" fillId="65" borderId="122" applyNumberFormat="0" applyProtection="0">
      <alignment vertical="center"/>
    </xf>
    <xf numFmtId="4" fontId="45" fillId="65" borderId="122" applyNumberFormat="0" applyProtection="0">
      <alignment vertical="center"/>
    </xf>
    <xf numFmtId="4" fontId="48" fillId="67" borderId="124" applyNumberFormat="0" applyProtection="0">
      <alignment vertical="center"/>
    </xf>
    <xf numFmtId="4" fontId="45" fillId="65" borderId="122" applyNumberFormat="0" applyProtection="0">
      <alignment vertical="center"/>
    </xf>
    <xf numFmtId="4" fontId="45" fillId="65" borderId="122" applyNumberFormat="0" applyProtection="0">
      <alignment vertical="center"/>
    </xf>
    <xf numFmtId="4" fontId="45" fillId="65" borderId="122" applyNumberFormat="0" applyProtection="0">
      <alignment vertical="center"/>
    </xf>
    <xf numFmtId="4" fontId="45" fillId="65" borderId="122" applyNumberFormat="0" applyProtection="0">
      <alignment vertical="center"/>
    </xf>
    <xf numFmtId="4" fontId="45" fillId="65" borderId="122" applyNumberFormat="0" applyProtection="0">
      <alignment vertical="center"/>
    </xf>
    <xf numFmtId="4" fontId="45" fillId="65" borderId="122" applyNumberFormat="0" applyProtection="0">
      <alignment vertical="center"/>
    </xf>
    <xf numFmtId="4" fontId="45" fillId="65" borderId="122" applyNumberFormat="0" applyProtection="0">
      <alignment vertical="center"/>
    </xf>
    <xf numFmtId="4" fontId="45" fillId="65" borderId="122" applyNumberFormat="0" applyProtection="0">
      <alignment vertical="center"/>
    </xf>
    <xf numFmtId="4" fontId="45" fillId="65" borderId="122" applyNumberFormat="0" applyProtection="0">
      <alignment vertical="center"/>
    </xf>
    <xf numFmtId="4" fontId="45" fillId="65" borderId="122" applyNumberFormat="0" applyProtection="0">
      <alignment vertical="center"/>
    </xf>
    <xf numFmtId="4" fontId="45" fillId="65" borderId="122" applyNumberFormat="0" applyProtection="0">
      <alignment vertical="center"/>
    </xf>
    <xf numFmtId="4" fontId="45" fillId="65" borderId="122" applyNumberFormat="0" applyProtection="0">
      <alignment vertical="center"/>
    </xf>
    <xf numFmtId="4" fontId="45" fillId="65" borderId="122" applyNumberFormat="0" applyProtection="0">
      <alignment vertical="center"/>
    </xf>
    <xf numFmtId="4" fontId="45" fillId="65" borderId="122" applyNumberFormat="0" applyProtection="0">
      <alignment vertical="center"/>
    </xf>
    <xf numFmtId="4" fontId="45" fillId="65" borderId="122" applyNumberFormat="0" applyProtection="0">
      <alignment vertical="center"/>
    </xf>
    <xf numFmtId="4" fontId="45" fillId="65" borderId="122" applyNumberFormat="0" applyProtection="0">
      <alignment vertical="center"/>
    </xf>
    <xf numFmtId="4" fontId="45" fillId="65" borderId="122" applyNumberFormat="0" applyProtection="0">
      <alignment vertical="center"/>
    </xf>
    <xf numFmtId="4" fontId="45" fillId="65" borderId="122" applyNumberFormat="0" applyProtection="0">
      <alignment vertical="center"/>
    </xf>
    <xf numFmtId="4" fontId="15" fillId="67" borderId="124" applyNumberFormat="0" applyProtection="0">
      <alignment horizontal="left" vertical="center" indent="1"/>
    </xf>
    <xf numFmtId="4" fontId="45" fillId="67" borderId="122" applyNumberFormat="0" applyProtection="0">
      <alignment horizontal="left" vertical="center" indent="1"/>
    </xf>
    <xf numFmtId="4" fontId="45" fillId="67" borderId="122" applyNumberFormat="0" applyProtection="0">
      <alignment horizontal="left" vertical="center" indent="1"/>
    </xf>
    <xf numFmtId="4" fontId="45" fillId="67" borderId="122" applyNumberFormat="0" applyProtection="0">
      <alignment horizontal="left" vertical="center" indent="1"/>
    </xf>
    <xf numFmtId="4" fontId="45" fillId="67" borderId="122" applyNumberFormat="0" applyProtection="0">
      <alignment horizontal="left" vertical="center" indent="1"/>
    </xf>
    <xf numFmtId="4" fontId="45" fillId="67" borderId="122" applyNumberFormat="0" applyProtection="0">
      <alignment horizontal="left" vertical="center" indent="1"/>
    </xf>
    <xf numFmtId="4" fontId="45" fillId="67" borderId="122" applyNumberFormat="0" applyProtection="0">
      <alignment horizontal="left" vertical="center" indent="1"/>
    </xf>
    <xf numFmtId="4" fontId="45" fillId="67" borderId="122" applyNumberFormat="0" applyProtection="0">
      <alignment horizontal="left" vertical="center" indent="1"/>
    </xf>
    <xf numFmtId="4" fontId="45" fillId="67" borderId="122" applyNumberFormat="0" applyProtection="0">
      <alignment horizontal="left" vertical="center" indent="1"/>
    </xf>
    <xf numFmtId="4" fontId="45" fillId="67" borderId="122" applyNumberFormat="0" applyProtection="0">
      <alignment horizontal="left" vertical="center" indent="1"/>
    </xf>
    <xf numFmtId="4" fontId="45" fillId="67" borderId="122" applyNumberFormat="0" applyProtection="0">
      <alignment horizontal="left" vertical="center" indent="1"/>
    </xf>
    <xf numFmtId="4" fontId="45" fillId="67" borderId="122" applyNumberFormat="0" applyProtection="0">
      <alignment horizontal="left" vertical="center" indent="1"/>
    </xf>
    <xf numFmtId="4" fontId="45" fillId="67" borderId="122" applyNumberFormat="0" applyProtection="0">
      <alignment horizontal="left" vertical="center" indent="1"/>
    </xf>
    <xf numFmtId="4" fontId="45" fillId="67" borderId="122" applyNumberFormat="0" applyProtection="0">
      <alignment horizontal="left" vertical="center" indent="1"/>
    </xf>
    <xf numFmtId="4" fontId="45" fillId="67" borderId="122" applyNumberFormat="0" applyProtection="0">
      <alignment horizontal="left" vertical="center" indent="1"/>
    </xf>
    <xf numFmtId="4" fontId="45" fillId="67" borderId="122" applyNumberFormat="0" applyProtection="0">
      <alignment horizontal="left" vertical="center" indent="1"/>
    </xf>
    <xf numFmtId="4" fontId="45" fillId="67" borderId="122" applyNumberFormat="0" applyProtection="0">
      <alignment horizontal="left" vertical="center" indent="1"/>
    </xf>
    <xf numFmtId="4" fontId="45" fillId="67" borderId="122" applyNumberFormat="0" applyProtection="0">
      <alignment horizontal="left" vertical="center" indent="1"/>
    </xf>
    <xf numFmtId="4" fontId="45" fillId="67" borderId="122" applyNumberFormat="0" applyProtection="0">
      <alignment horizontal="left" vertical="center" indent="1"/>
    </xf>
    <xf numFmtId="4" fontId="15" fillId="67" borderId="124" applyNumberFormat="0" applyProtection="0">
      <alignment horizontal="left" vertical="center" indent="1"/>
    </xf>
    <xf numFmtId="0" fontId="50" fillId="65" borderId="125" applyNumberFormat="0" applyProtection="0">
      <alignment horizontal="left" vertical="top" indent="1"/>
    </xf>
    <xf numFmtId="0" fontId="50" fillId="65" borderId="125" applyNumberFormat="0" applyProtection="0">
      <alignment horizontal="left" vertical="top" indent="1"/>
    </xf>
    <xf numFmtId="0" fontId="50" fillId="65" borderId="125" applyNumberFormat="0" applyProtection="0">
      <alignment horizontal="left" vertical="top" indent="1"/>
    </xf>
    <xf numFmtId="0" fontId="50" fillId="65" borderId="125" applyNumberFormat="0" applyProtection="0">
      <alignment horizontal="left" vertical="top" indent="1"/>
    </xf>
    <xf numFmtId="0" fontId="50" fillId="65" borderId="125" applyNumberFormat="0" applyProtection="0">
      <alignment horizontal="left" vertical="top" indent="1"/>
    </xf>
    <xf numFmtId="0" fontId="50" fillId="65" borderId="125" applyNumberFormat="0" applyProtection="0">
      <alignment horizontal="left" vertical="top" indent="1"/>
    </xf>
    <xf numFmtId="0" fontId="50" fillId="65" borderId="125" applyNumberFormat="0" applyProtection="0">
      <alignment horizontal="left" vertical="top" indent="1"/>
    </xf>
    <xf numFmtId="0" fontId="50" fillId="65" borderId="125" applyNumberFormat="0" applyProtection="0">
      <alignment horizontal="left" vertical="top" indent="1"/>
    </xf>
    <xf numFmtId="0" fontId="50" fillId="65" borderId="125" applyNumberFormat="0" applyProtection="0">
      <alignment horizontal="left" vertical="top" indent="1"/>
    </xf>
    <xf numFmtId="0" fontId="50" fillId="65" borderId="125" applyNumberFormat="0" applyProtection="0">
      <alignment horizontal="left" vertical="top" indent="1"/>
    </xf>
    <xf numFmtId="4" fontId="45" fillId="69" borderId="122" applyNumberFormat="0" applyBorder="0" applyProtection="0">
      <alignment horizontal="left" vertical="center" indent="1"/>
    </xf>
    <xf numFmtId="4" fontId="45" fillId="34" borderId="122" applyNumberFormat="0" applyProtection="0">
      <alignment horizontal="left" vertical="center" indent="1"/>
    </xf>
    <xf numFmtId="4" fontId="45" fillId="34" borderId="122" applyNumberFormat="0" applyProtection="0">
      <alignment horizontal="left" vertical="center" indent="1"/>
    </xf>
    <xf numFmtId="4" fontId="45" fillId="34" borderId="122" applyNumberFormat="0" applyProtection="0">
      <alignment horizontal="left" vertical="center" indent="1"/>
    </xf>
    <xf numFmtId="4" fontId="45" fillId="34" borderId="122" applyNumberFormat="0" applyProtection="0">
      <alignment horizontal="left" vertical="center" indent="1"/>
    </xf>
    <xf numFmtId="4" fontId="45" fillId="34" borderId="122" applyNumberFormat="0" applyProtection="0">
      <alignment horizontal="left" vertical="center" indent="1"/>
    </xf>
    <xf numFmtId="4" fontId="45" fillId="34" borderId="122" applyNumberFormat="0" applyProtection="0">
      <alignment horizontal="left" vertical="center" indent="1"/>
    </xf>
    <xf numFmtId="4" fontId="45" fillId="34" borderId="122" applyNumberFormat="0" applyProtection="0">
      <alignment horizontal="left" vertical="center" indent="1"/>
    </xf>
    <xf numFmtId="4" fontId="45" fillId="34" borderId="122" applyNumberFormat="0" applyProtection="0">
      <alignment horizontal="left" vertical="center" indent="1"/>
    </xf>
    <xf numFmtId="4" fontId="45" fillId="34" borderId="122" applyNumberFormat="0" applyProtection="0">
      <alignment horizontal="left" vertical="center" indent="1"/>
    </xf>
    <xf numFmtId="4" fontId="45" fillId="34" borderId="122" applyNumberFormat="0" applyProtection="0">
      <alignment horizontal="left" vertical="center" indent="1"/>
    </xf>
    <xf numFmtId="4" fontId="45" fillId="34" borderId="122" applyNumberFormat="0" applyProtection="0">
      <alignment horizontal="left" vertical="center" indent="1"/>
    </xf>
    <xf numFmtId="4" fontId="45" fillId="34" borderId="122" applyNumberFormat="0" applyProtection="0">
      <alignment horizontal="left" vertical="center" indent="1"/>
    </xf>
    <xf numFmtId="4" fontId="45" fillId="34" borderId="122" applyNumberFormat="0" applyProtection="0">
      <alignment horizontal="left" vertical="center" indent="1"/>
    </xf>
    <xf numFmtId="4" fontId="45" fillId="34" borderId="122" applyNumberFormat="0" applyProtection="0">
      <alignment horizontal="left" vertical="center" indent="1"/>
    </xf>
    <xf numFmtId="4" fontId="45" fillId="34" borderId="122" applyNumberFormat="0" applyProtection="0">
      <alignment horizontal="left" vertical="center" indent="1"/>
    </xf>
    <xf numFmtId="4" fontId="45" fillId="34" borderId="122" applyNumberFormat="0" applyProtection="0">
      <alignment horizontal="left" vertical="center" indent="1"/>
    </xf>
    <xf numFmtId="4" fontId="45" fillId="34" borderId="122" applyNumberFormat="0" applyProtection="0">
      <alignment horizontal="left" vertical="center" indent="1"/>
    </xf>
    <xf numFmtId="4" fontId="45" fillId="34" borderId="122" applyNumberFormat="0" applyProtection="0">
      <alignment horizontal="left" vertical="center" indent="1"/>
    </xf>
    <xf numFmtId="4" fontId="15" fillId="70" borderId="124" applyNumberFormat="0" applyProtection="0">
      <alignment horizontal="right" vertical="center"/>
    </xf>
    <xf numFmtId="4" fontId="45" fillId="15" borderId="122" applyNumberFormat="0" applyProtection="0">
      <alignment horizontal="right" vertical="center"/>
    </xf>
    <xf numFmtId="4" fontId="45" fillId="15" borderId="122" applyNumberFormat="0" applyProtection="0">
      <alignment horizontal="right" vertical="center"/>
    </xf>
    <xf numFmtId="4" fontId="45" fillId="15" borderId="122" applyNumberFormat="0" applyProtection="0">
      <alignment horizontal="right" vertical="center"/>
    </xf>
    <xf numFmtId="4" fontId="45" fillId="15" borderId="122" applyNumberFormat="0" applyProtection="0">
      <alignment horizontal="right" vertical="center"/>
    </xf>
    <xf numFmtId="4" fontId="45" fillId="15" borderId="122" applyNumberFormat="0" applyProtection="0">
      <alignment horizontal="right" vertical="center"/>
    </xf>
    <xf numFmtId="4" fontId="45" fillId="15" borderId="122" applyNumberFormat="0" applyProtection="0">
      <alignment horizontal="right" vertical="center"/>
    </xf>
    <xf numFmtId="4" fontId="45" fillId="15" borderId="122" applyNumberFormat="0" applyProtection="0">
      <alignment horizontal="right" vertical="center"/>
    </xf>
    <xf numFmtId="4" fontId="45" fillId="15" borderId="122" applyNumberFormat="0" applyProtection="0">
      <alignment horizontal="right" vertical="center"/>
    </xf>
    <xf numFmtId="4" fontId="45" fillId="15" borderId="122" applyNumberFormat="0" applyProtection="0">
      <alignment horizontal="right" vertical="center"/>
    </xf>
    <xf numFmtId="4" fontId="45" fillId="15" borderId="122" applyNumberFormat="0" applyProtection="0">
      <alignment horizontal="right" vertical="center"/>
    </xf>
    <xf numFmtId="4" fontId="45" fillId="15" borderId="122" applyNumberFormat="0" applyProtection="0">
      <alignment horizontal="right" vertical="center"/>
    </xf>
    <xf numFmtId="4" fontId="45" fillId="15" borderId="122" applyNumberFormat="0" applyProtection="0">
      <alignment horizontal="right" vertical="center"/>
    </xf>
    <xf numFmtId="4" fontId="45" fillId="15" borderId="122" applyNumberFormat="0" applyProtection="0">
      <alignment horizontal="right" vertical="center"/>
    </xf>
    <xf numFmtId="4" fontId="45" fillId="15" borderId="122" applyNumberFormat="0" applyProtection="0">
      <alignment horizontal="right" vertical="center"/>
    </xf>
    <xf numFmtId="4" fontId="45" fillId="15" borderId="122" applyNumberFormat="0" applyProtection="0">
      <alignment horizontal="right" vertical="center"/>
    </xf>
    <xf numFmtId="4" fontId="45" fillId="15" borderId="122" applyNumberFormat="0" applyProtection="0">
      <alignment horizontal="right" vertical="center"/>
    </xf>
    <xf numFmtId="4" fontId="45" fillId="15" borderId="122" applyNumberFormat="0" applyProtection="0">
      <alignment horizontal="right" vertical="center"/>
    </xf>
    <xf numFmtId="4" fontId="45" fillId="15" borderId="122" applyNumberFormat="0" applyProtection="0">
      <alignment horizontal="right" vertical="center"/>
    </xf>
    <xf numFmtId="4" fontId="15" fillId="72" borderId="124" applyNumberFormat="0" applyProtection="0">
      <alignment horizontal="right" vertical="center"/>
    </xf>
    <xf numFmtId="4" fontId="45" fillId="71" borderId="122" applyNumberFormat="0" applyProtection="0">
      <alignment horizontal="right" vertical="center"/>
    </xf>
    <xf numFmtId="4" fontId="45" fillId="71" borderId="122" applyNumberFormat="0" applyProtection="0">
      <alignment horizontal="right" vertical="center"/>
    </xf>
    <xf numFmtId="4" fontId="45" fillId="71" borderId="122" applyNumberFormat="0" applyProtection="0">
      <alignment horizontal="right" vertical="center"/>
    </xf>
    <xf numFmtId="4" fontId="45" fillId="71" borderId="122" applyNumberFormat="0" applyProtection="0">
      <alignment horizontal="right" vertical="center"/>
    </xf>
    <xf numFmtId="4" fontId="45" fillId="71" borderId="122" applyNumberFormat="0" applyProtection="0">
      <alignment horizontal="right" vertical="center"/>
    </xf>
    <xf numFmtId="4" fontId="45" fillId="71" borderId="122" applyNumberFormat="0" applyProtection="0">
      <alignment horizontal="right" vertical="center"/>
    </xf>
    <xf numFmtId="4" fontId="45" fillId="71" borderId="122" applyNumberFormat="0" applyProtection="0">
      <alignment horizontal="right" vertical="center"/>
    </xf>
    <xf numFmtId="4" fontId="45" fillId="71" borderId="122" applyNumberFormat="0" applyProtection="0">
      <alignment horizontal="right" vertical="center"/>
    </xf>
    <xf numFmtId="4" fontId="45" fillId="71" borderId="122" applyNumberFormat="0" applyProtection="0">
      <alignment horizontal="right" vertical="center"/>
    </xf>
    <xf numFmtId="4" fontId="45" fillId="71" borderId="122" applyNumberFormat="0" applyProtection="0">
      <alignment horizontal="right" vertical="center"/>
    </xf>
    <xf numFmtId="4" fontId="45" fillId="71" borderId="122" applyNumberFormat="0" applyProtection="0">
      <alignment horizontal="right" vertical="center"/>
    </xf>
    <xf numFmtId="4" fontId="45" fillId="71" borderId="122" applyNumberFormat="0" applyProtection="0">
      <alignment horizontal="right" vertical="center"/>
    </xf>
    <xf numFmtId="4" fontId="45" fillId="71" borderId="122" applyNumberFormat="0" applyProtection="0">
      <alignment horizontal="right" vertical="center"/>
    </xf>
    <xf numFmtId="4" fontId="45" fillId="71" borderId="122" applyNumberFormat="0" applyProtection="0">
      <alignment horizontal="right" vertical="center"/>
    </xf>
    <xf numFmtId="4" fontId="45" fillId="71" borderId="122" applyNumberFormat="0" applyProtection="0">
      <alignment horizontal="right" vertical="center"/>
    </xf>
    <xf numFmtId="4" fontId="45" fillId="71" borderId="122" applyNumberFormat="0" applyProtection="0">
      <alignment horizontal="right" vertical="center"/>
    </xf>
    <xf numFmtId="4" fontId="45" fillId="71" borderId="122" applyNumberFormat="0" applyProtection="0">
      <alignment horizontal="right" vertical="center"/>
    </xf>
    <xf numFmtId="4" fontId="45" fillId="71" borderId="122" applyNumberFormat="0" applyProtection="0">
      <alignment horizontal="right" vertical="center"/>
    </xf>
    <xf numFmtId="4" fontId="15" fillId="73" borderId="124" applyNumberFormat="0" applyProtection="0">
      <alignment horizontal="right" vertical="center"/>
    </xf>
    <xf numFmtId="4" fontId="45" fillId="58" borderId="126" applyNumberFormat="0" applyProtection="0">
      <alignment horizontal="right" vertical="center"/>
    </xf>
    <xf numFmtId="4" fontId="45" fillId="58" borderId="126" applyNumberFormat="0" applyProtection="0">
      <alignment horizontal="right" vertical="center"/>
    </xf>
    <xf numFmtId="4" fontId="45" fillId="58" borderId="126" applyNumberFormat="0" applyProtection="0">
      <alignment horizontal="right" vertical="center"/>
    </xf>
    <xf numFmtId="4" fontId="45" fillId="58" borderId="126" applyNumberFormat="0" applyProtection="0">
      <alignment horizontal="right" vertical="center"/>
    </xf>
    <xf numFmtId="4" fontId="45" fillId="58" borderId="126" applyNumberFormat="0" applyProtection="0">
      <alignment horizontal="right" vertical="center"/>
    </xf>
    <xf numFmtId="4" fontId="45" fillId="58" borderId="126" applyNumberFormat="0" applyProtection="0">
      <alignment horizontal="right" vertical="center"/>
    </xf>
    <xf numFmtId="4" fontId="45" fillId="58" borderId="126" applyNumberFormat="0" applyProtection="0">
      <alignment horizontal="right" vertical="center"/>
    </xf>
    <xf numFmtId="4" fontId="45" fillId="58" borderId="126" applyNumberFormat="0" applyProtection="0">
      <alignment horizontal="right" vertical="center"/>
    </xf>
    <xf numFmtId="4" fontId="45" fillId="58" borderId="126" applyNumberFormat="0" applyProtection="0">
      <alignment horizontal="right" vertical="center"/>
    </xf>
    <xf numFmtId="4" fontId="45" fillId="58" borderId="126" applyNumberFormat="0" applyProtection="0">
      <alignment horizontal="right" vertical="center"/>
    </xf>
    <xf numFmtId="4" fontId="45" fillId="58" borderId="126" applyNumberFormat="0" applyProtection="0">
      <alignment horizontal="right" vertical="center"/>
    </xf>
    <xf numFmtId="4" fontId="45" fillId="58" borderId="126" applyNumberFormat="0" applyProtection="0">
      <alignment horizontal="right" vertical="center"/>
    </xf>
    <xf numFmtId="4" fontId="45" fillId="58" borderId="126" applyNumberFormat="0" applyProtection="0">
      <alignment horizontal="right" vertical="center"/>
    </xf>
    <xf numFmtId="4" fontId="45" fillId="58" borderId="126" applyNumberFormat="0" applyProtection="0">
      <alignment horizontal="right" vertical="center"/>
    </xf>
    <xf numFmtId="4" fontId="45" fillId="58" borderId="126" applyNumberFormat="0" applyProtection="0">
      <alignment horizontal="right" vertical="center"/>
    </xf>
    <xf numFmtId="4" fontId="45" fillId="58" borderId="126" applyNumberFormat="0" applyProtection="0">
      <alignment horizontal="right" vertical="center"/>
    </xf>
    <xf numFmtId="4" fontId="45" fillId="58" borderId="126" applyNumberFormat="0" applyProtection="0">
      <alignment horizontal="right" vertical="center"/>
    </xf>
    <xf numFmtId="4" fontId="45" fillId="58" borderId="126" applyNumberFormat="0" applyProtection="0">
      <alignment horizontal="right" vertical="center"/>
    </xf>
    <xf numFmtId="4" fontId="15" fillId="74" borderId="124" applyNumberFormat="0" applyProtection="0">
      <alignment horizontal="right" vertical="center"/>
    </xf>
    <xf numFmtId="4" fontId="45" fillId="27" borderId="122" applyNumberFormat="0" applyProtection="0">
      <alignment horizontal="right" vertical="center"/>
    </xf>
    <xf numFmtId="4" fontId="45" fillId="27" borderId="122" applyNumberFormat="0" applyProtection="0">
      <alignment horizontal="right" vertical="center"/>
    </xf>
    <xf numFmtId="4" fontId="45" fillId="27" borderId="122" applyNumberFormat="0" applyProtection="0">
      <alignment horizontal="right" vertical="center"/>
    </xf>
    <xf numFmtId="4" fontId="45" fillId="27" borderId="122" applyNumberFormat="0" applyProtection="0">
      <alignment horizontal="right" vertical="center"/>
    </xf>
    <xf numFmtId="4" fontId="45" fillId="27" borderId="122" applyNumberFormat="0" applyProtection="0">
      <alignment horizontal="right" vertical="center"/>
    </xf>
    <xf numFmtId="4" fontId="45" fillId="27" borderId="122" applyNumberFormat="0" applyProtection="0">
      <alignment horizontal="right" vertical="center"/>
    </xf>
    <xf numFmtId="4" fontId="45" fillId="27" borderId="122" applyNumberFormat="0" applyProtection="0">
      <alignment horizontal="right" vertical="center"/>
    </xf>
    <xf numFmtId="4" fontId="45" fillId="27" borderId="122" applyNumberFormat="0" applyProtection="0">
      <alignment horizontal="right" vertical="center"/>
    </xf>
    <xf numFmtId="4" fontId="45" fillId="27" borderId="122" applyNumberFormat="0" applyProtection="0">
      <alignment horizontal="right" vertical="center"/>
    </xf>
    <xf numFmtId="4" fontId="45" fillId="27" borderId="122" applyNumberFormat="0" applyProtection="0">
      <alignment horizontal="right" vertical="center"/>
    </xf>
    <xf numFmtId="4" fontId="45" fillId="27" borderId="122" applyNumberFormat="0" applyProtection="0">
      <alignment horizontal="right" vertical="center"/>
    </xf>
    <xf numFmtId="4" fontId="45" fillId="27" borderId="122" applyNumberFormat="0" applyProtection="0">
      <alignment horizontal="right" vertical="center"/>
    </xf>
    <xf numFmtId="4" fontId="45" fillId="27" borderId="122" applyNumberFormat="0" applyProtection="0">
      <alignment horizontal="right" vertical="center"/>
    </xf>
    <xf numFmtId="4" fontId="45" fillId="27" borderId="122" applyNumberFormat="0" applyProtection="0">
      <alignment horizontal="right" vertical="center"/>
    </xf>
    <xf numFmtId="4" fontId="45" fillId="27" borderId="122" applyNumberFormat="0" applyProtection="0">
      <alignment horizontal="right" vertical="center"/>
    </xf>
    <xf numFmtId="4" fontId="45" fillId="27" borderId="122" applyNumberFormat="0" applyProtection="0">
      <alignment horizontal="right" vertical="center"/>
    </xf>
    <xf numFmtId="4" fontId="45" fillId="27" borderId="122" applyNumberFormat="0" applyProtection="0">
      <alignment horizontal="right" vertical="center"/>
    </xf>
    <xf numFmtId="4" fontId="45" fillId="27" borderId="122" applyNumberFormat="0" applyProtection="0">
      <alignment horizontal="right" vertical="center"/>
    </xf>
    <xf numFmtId="4" fontId="15" fillId="75" borderId="124" applyNumberFormat="0" applyProtection="0">
      <alignment horizontal="right" vertical="center"/>
    </xf>
    <xf numFmtId="4" fontId="45" fillId="35" borderId="122" applyNumberFormat="0" applyProtection="0">
      <alignment horizontal="right" vertical="center"/>
    </xf>
    <xf numFmtId="4" fontId="45" fillId="35" borderId="122" applyNumberFormat="0" applyProtection="0">
      <alignment horizontal="right" vertical="center"/>
    </xf>
    <xf numFmtId="4" fontId="45" fillId="35" borderId="122" applyNumberFormat="0" applyProtection="0">
      <alignment horizontal="right" vertical="center"/>
    </xf>
    <xf numFmtId="4" fontId="45" fillId="35" borderId="122" applyNumberFormat="0" applyProtection="0">
      <alignment horizontal="right" vertical="center"/>
    </xf>
    <xf numFmtId="4" fontId="45" fillId="35" borderId="122" applyNumberFormat="0" applyProtection="0">
      <alignment horizontal="right" vertical="center"/>
    </xf>
    <xf numFmtId="4" fontId="45" fillId="35" borderId="122" applyNumberFormat="0" applyProtection="0">
      <alignment horizontal="right" vertical="center"/>
    </xf>
    <xf numFmtId="4" fontId="45" fillId="35" borderId="122" applyNumberFormat="0" applyProtection="0">
      <alignment horizontal="right" vertical="center"/>
    </xf>
    <xf numFmtId="4" fontId="45" fillId="35" borderId="122" applyNumberFormat="0" applyProtection="0">
      <alignment horizontal="right" vertical="center"/>
    </xf>
    <xf numFmtId="4" fontId="45" fillId="35" borderId="122" applyNumberFormat="0" applyProtection="0">
      <alignment horizontal="right" vertical="center"/>
    </xf>
    <xf numFmtId="4" fontId="45" fillId="35" borderId="122" applyNumberFormat="0" applyProtection="0">
      <alignment horizontal="right" vertical="center"/>
    </xf>
    <xf numFmtId="4" fontId="45" fillId="35" borderId="122" applyNumberFormat="0" applyProtection="0">
      <alignment horizontal="right" vertical="center"/>
    </xf>
    <xf numFmtId="4" fontId="45" fillId="35" borderId="122" applyNumberFormat="0" applyProtection="0">
      <alignment horizontal="right" vertical="center"/>
    </xf>
    <xf numFmtId="4" fontId="45" fillId="35" borderId="122" applyNumberFormat="0" applyProtection="0">
      <alignment horizontal="right" vertical="center"/>
    </xf>
    <xf numFmtId="4" fontId="45" fillId="35" borderId="122" applyNumberFormat="0" applyProtection="0">
      <alignment horizontal="right" vertical="center"/>
    </xf>
    <xf numFmtId="4" fontId="45" fillId="35" borderId="122" applyNumberFormat="0" applyProtection="0">
      <alignment horizontal="right" vertical="center"/>
    </xf>
    <xf numFmtId="4" fontId="45" fillId="35" borderId="122" applyNumberFormat="0" applyProtection="0">
      <alignment horizontal="right" vertical="center"/>
    </xf>
    <xf numFmtId="4" fontId="45" fillId="35" borderId="122" applyNumberFormat="0" applyProtection="0">
      <alignment horizontal="right" vertical="center"/>
    </xf>
    <xf numFmtId="4" fontId="45" fillId="35" borderId="122" applyNumberFormat="0" applyProtection="0">
      <alignment horizontal="right" vertical="center"/>
    </xf>
    <xf numFmtId="4" fontId="15" fillId="76" borderId="124" applyNumberFormat="0" applyProtection="0">
      <alignment horizontal="right" vertical="center"/>
    </xf>
    <xf numFmtId="4" fontId="45" fillId="59" borderId="122" applyNumberFormat="0" applyProtection="0">
      <alignment horizontal="right" vertical="center"/>
    </xf>
    <xf numFmtId="4" fontId="45" fillId="59" borderId="122" applyNumberFormat="0" applyProtection="0">
      <alignment horizontal="right" vertical="center"/>
    </xf>
    <xf numFmtId="4" fontId="45" fillId="59" borderId="122" applyNumberFormat="0" applyProtection="0">
      <alignment horizontal="right" vertical="center"/>
    </xf>
    <xf numFmtId="4" fontId="45" fillId="59" borderId="122" applyNumberFormat="0" applyProtection="0">
      <alignment horizontal="right" vertical="center"/>
    </xf>
    <xf numFmtId="4" fontId="45" fillId="59" borderId="122" applyNumberFormat="0" applyProtection="0">
      <alignment horizontal="right" vertical="center"/>
    </xf>
    <xf numFmtId="4" fontId="45" fillId="59" borderId="122" applyNumberFormat="0" applyProtection="0">
      <alignment horizontal="right" vertical="center"/>
    </xf>
    <xf numFmtId="4" fontId="45" fillId="59" borderId="122" applyNumberFormat="0" applyProtection="0">
      <alignment horizontal="right" vertical="center"/>
    </xf>
    <xf numFmtId="4" fontId="45" fillId="59" borderId="122" applyNumberFormat="0" applyProtection="0">
      <alignment horizontal="right" vertical="center"/>
    </xf>
    <xf numFmtId="4" fontId="45" fillId="59" borderId="122" applyNumberFormat="0" applyProtection="0">
      <alignment horizontal="right" vertical="center"/>
    </xf>
    <xf numFmtId="4" fontId="45" fillId="59" borderId="122" applyNumberFormat="0" applyProtection="0">
      <alignment horizontal="right" vertical="center"/>
    </xf>
    <xf numFmtId="4" fontId="45" fillId="59" borderId="122" applyNumberFormat="0" applyProtection="0">
      <alignment horizontal="right" vertical="center"/>
    </xf>
    <xf numFmtId="4" fontId="45" fillId="59" borderId="122" applyNumberFormat="0" applyProtection="0">
      <alignment horizontal="right" vertical="center"/>
    </xf>
    <xf numFmtId="4" fontId="45" fillId="59" borderId="122" applyNumberFormat="0" applyProtection="0">
      <alignment horizontal="right" vertical="center"/>
    </xf>
    <xf numFmtId="4" fontId="45" fillId="59" borderId="122" applyNumberFormat="0" applyProtection="0">
      <alignment horizontal="right" vertical="center"/>
    </xf>
    <xf numFmtId="4" fontId="45" fillId="59" borderId="122" applyNumberFormat="0" applyProtection="0">
      <alignment horizontal="right" vertical="center"/>
    </xf>
    <xf numFmtId="4" fontId="45" fillId="59" borderId="122" applyNumberFormat="0" applyProtection="0">
      <alignment horizontal="right" vertical="center"/>
    </xf>
    <xf numFmtId="4" fontId="45" fillId="59" borderId="122" applyNumberFormat="0" applyProtection="0">
      <alignment horizontal="right" vertical="center"/>
    </xf>
    <xf numFmtId="4" fontId="45" fillId="59" borderId="122" applyNumberFormat="0" applyProtection="0">
      <alignment horizontal="right" vertical="center"/>
    </xf>
    <xf numFmtId="4" fontId="15" fillId="77" borderId="124" applyNumberFormat="0" applyProtection="0">
      <alignment horizontal="right" vertical="center"/>
    </xf>
    <xf numFmtId="4" fontId="45" fillId="29" borderId="122" applyNumberFormat="0" applyProtection="0">
      <alignment horizontal="right" vertical="center"/>
    </xf>
    <xf numFmtId="4" fontId="45" fillId="29" borderId="122" applyNumberFormat="0" applyProtection="0">
      <alignment horizontal="right" vertical="center"/>
    </xf>
    <xf numFmtId="4" fontId="45" fillId="29" borderId="122" applyNumberFormat="0" applyProtection="0">
      <alignment horizontal="right" vertical="center"/>
    </xf>
    <xf numFmtId="4" fontId="45" fillId="29" borderId="122" applyNumberFormat="0" applyProtection="0">
      <alignment horizontal="right" vertical="center"/>
    </xf>
    <xf numFmtId="4" fontId="45" fillId="29" borderId="122" applyNumberFormat="0" applyProtection="0">
      <alignment horizontal="right" vertical="center"/>
    </xf>
    <xf numFmtId="4" fontId="45" fillId="29" borderId="122" applyNumberFormat="0" applyProtection="0">
      <alignment horizontal="right" vertical="center"/>
    </xf>
    <xf numFmtId="4" fontId="45" fillId="29" borderId="122" applyNumberFormat="0" applyProtection="0">
      <alignment horizontal="right" vertical="center"/>
    </xf>
    <xf numFmtId="4" fontId="45" fillId="29" borderId="122" applyNumberFormat="0" applyProtection="0">
      <alignment horizontal="right" vertical="center"/>
    </xf>
    <xf numFmtId="4" fontId="45" fillId="29" borderId="122" applyNumberFormat="0" applyProtection="0">
      <alignment horizontal="right" vertical="center"/>
    </xf>
    <xf numFmtId="4" fontId="45" fillId="29" borderId="122" applyNumberFormat="0" applyProtection="0">
      <alignment horizontal="right" vertical="center"/>
    </xf>
    <xf numFmtId="4" fontId="45" fillId="29" borderId="122" applyNumberFormat="0" applyProtection="0">
      <alignment horizontal="right" vertical="center"/>
    </xf>
    <xf numFmtId="4" fontId="45" fillId="29" borderId="122" applyNumberFormat="0" applyProtection="0">
      <alignment horizontal="right" vertical="center"/>
    </xf>
    <xf numFmtId="4" fontId="45" fillId="29" borderId="122" applyNumberFormat="0" applyProtection="0">
      <alignment horizontal="right" vertical="center"/>
    </xf>
    <xf numFmtId="4" fontId="45" fillId="29" borderId="122" applyNumberFormat="0" applyProtection="0">
      <alignment horizontal="right" vertical="center"/>
    </xf>
    <xf numFmtId="4" fontId="45" fillId="29" borderId="122" applyNumberFormat="0" applyProtection="0">
      <alignment horizontal="right" vertical="center"/>
    </xf>
    <xf numFmtId="4" fontId="45" fillId="29" borderId="122" applyNumberFormat="0" applyProtection="0">
      <alignment horizontal="right" vertical="center"/>
    </xf>
    <xf numFmtId="4" fontId="45" fillId="29" borderId="122" applyNumberFormat="0" applyProtection="0">
      <alignment horizontal="right" vertical="center"/>
    </xf>
    <xf numFmtId="4" fontId="45" fillId="29" borderId="122" applyNumberFormat="0" applyProtection="0">
      <alignment horizontal="right" vertical="center"/>
    </xf>
    <xf numFmtId="4" fontId="15" fillId="78" borderId="124" applyNumberFormat="0" applyProtection="0">
      <alignment horizontal="right" vertical="center"/>
    </xf>
    <xf numFmtId="4" fontId="45" fillId="22" borderId="122" applyNumberFormat="0" applyProtection="0">
      <alignment horizontal="right" vertical="center"/>
    </xf>
    <xf numFmtId="4" fontId="45" fillId="22" borderId="122" applyNumberFormat="0" applyProtection="0">
      <alignment horizontal="right" vertical="center"/>
    </xf>
    <xf numFmtId="4" fontId="45" fillId="22" borderId="122" applyNumberFormat="0" applyProtection="0">
      <alignment horizontal="right" vertical="center"/>
    </xf>
    <xf numFmtId="4" fontId="45" fillId="22" borderId="122" applyNumberFormat="0" applyProtection="0">
      <alignment horizontal="right" vertical="center"/>
    </xf>
    <xf numFmtId="4" fontId="45" fillId="22" borderId="122" applyNumberFormat="0" applyProtection="0">
      <alignment horizontal="right" vertical="center"/>
    </xf>
    <xf numFmtId="4" fontId="45" fillId="22" borderId="122" applyNumberFormat="0" applyProtection="0">
      <alignment horizontal="right" vertical="center"/>
    </xf>
    <xf numFmtId="4" fontId="45" fillId="22" borderId="122" applyNumberFormat="0" applyProtection="0">
      <alignment horizontal="right" vertical="center"/>
    </xf>
    <xf numFmtId="4" fontId="45" fillId="22" borderId="122" applyNumberFormat="0" applyProtection="0">
      <alignment horizontal="right" vertical="center"/>
    </xf>
    <xf numFmtId="4" fontId="45" fillId="22" borderId="122" applyNumberFormat="0" applyProtection="0">
      <alignment horizontal="right" vertical="center"/>
    </xf>
    <xf numFmtId="4" fontId="45" fillId="22" borderId="122" applyNumberFormat="0" applyProtection="0">
      <alignment horizontal="right" vertical="center"/>
    </xf>
    <xf numFmtId="4" fontId="45" fillId="22" borderId="122" applyNumberFormat="0" applyProtection="0">
      <alignment horizontal="right" vertical="center"/>
    </xf>
    <xf numFmtId="4" fontId="45" fillId="22" borderId="122" applyNumberFormat="0" applyProtection="0">
      <alignment horizontal="right" vertical="center"/>
    </xf>
    <xf numFmtId="4" fontId="45" fillId="22" borderId="122" applyNumberFormat="0" applyProtection="0">
      <alignment horizontal="right" vertical="center"/>
    </xf>
    <xf numFmtId="4" fontId="45" fillId="22" borderId="122" applyNumberFormat="0" applyProtection="0">
      <alignment horizontal="right" vertical="center"/>
    </xf>
    <xf numFmtId="4" fontId="45" fillId="22" borderId="122" applyNumberFormat="0" applyProtection="0">
      <alignment horizontal="right" vertical="center"/>
    </xf>
    <xf numFmtId="4" fontId="45" fillId="22" borderId="122" applyNumberFormat="0" applyProtection="0">
      <alignment horizontal="right" vertical="center"/>
    </xf>
    <xf numFmtId="4" fontId="45" fillId="22" borderId="122" applyNumberFormat="0" applyProtection="0">
      <alignment horizontal="right" vertical="center"/>
    </xf>
    <xf numFmtId="4" fontId="45" fillId="22" borderId="122" applyNumberFormat="0" applyProtection="0">
      <alignment horizontal="right" vertical="center"/>
    </xf>
    <xf numFmtId="4" fontId="15" fillId="79" borderId="124" applyNumberFormat="0" applyProtection="0">
      <alignment horizontal="right" vertical="center"/>
    </xf>
    <xf numFmtId="4" fontId="45" fillId="26" borderId="122" applyNumberFormat="0" applyProtection="0">
      <alignment horizontal="right" vertical="center"/>
    </xf>
    <xf numFmtId="4" fontId="45" fillId="26" borderId="122" applyNumberFormat="0" applyProtection="0">
      <alignment horizontal="right" vertical="center"/>
    </xf>
    <xf numFmtId="4" fontId="45" fillId="26" borderId="122" applyNumberFormat="0" applyProtection="0">
      <alignment horizontal="right" vertical="center"/>
    </xf>
    <xf numFmtId="4" fontId="45" fillId="26" borderId="122" applyNumberFormat="0" applyProtection="0">
      <alignment horizontal="right" vertical="center"/>
    </xf>
    <xf numFmtId="4" fontId="45" fillId="26" borderId="122" applyNumberFormat="0" applyProtection="0">
      <alignment horizontal="right" vertical="center"/>
    </xf>
    <xf numFmtId="4" fontId="45" fillId="26" borderId="122" applyNumberFormat="0" applyProtection="0">
      <alignment horizontal="right" vertical="center"/>
    </xf>
    <xf numFmtId="4" fontId="45" fillId="26" borderId="122" applyNumberFormat="0" applyProtection="0">
      <alignment horizontal="right" vertical="center"/>
    </xf>
    <xf numFmtId="4" fontId="45" fillId="26" borderId="122" applyNumberFormat="0" applyProtection="0">
      <alignment horizontal="right" vertical="center"/>
    </xf>
    <xf numFmtId="4" fontId="45" fillId="26" borderId="122" applyNumberFormat="0" applyProtection="0">
      <alignment horizontal="right" vertical="center"/>
    </xf>
    <xf numFmtId="4" fontId="45" fillId="26" borderId="122" applyNumberFormat="0" applyProtection="0">
      <alignment horizontal="right" vertical="center"/>
    </xf>
    <xf numFmtId="4" fontId="45" fillId="26" borderId="122" applyNumberFormat="0" applyProtection="0">
      <alignment horizontal="right" vertical="center"/>
    </xf>
    <xf numFmtId="4" fontId="45" fillId="26" borderId="122" applyNumberFormat="0" applyProtection="0">
      <alignment horizontal="right" vertical="center"/>
    </xf>
    <xf numFmtId="4" fontId="45" fillId="26" borderId="122" applyNumberFormat="0" applyProtection="0">
      <alignment horizontal="right" vertical="center"/>
    </xf>
    <xf numFmtId="4" fontId="45" fillId="26" borderId="122" applyNumberFormat="0" applyProtection="0">
      <alignment horizontal="right" vertical="center"/>
    </xf>
    <xf numFmtId="4" fontId="45" fillId="26" borderId="122" applyNumberFormat="0" applyProtection="0">
      <alignment horizontal="right" vertical="center"/>
    </xf>
    <xf numFmtId="4" fontId="45" fillId="26" borderId="122" applyNumberFormat="0" applyProtection="0">
      <alignment horizontal="right" vertical="center"/>
    </xf>
    <xf numFmtId="4" fontId="45" fillId="26" borderId="122" applyNumberFormat="0" applyProtection="0">
      <alignment horizontal="right" vertical="center"/>
    </xf>
    <xf numFmtId="4" fontId="45" fillId="26" borderId="122" applyNumberFormat="0" applyProtection="0">
      <alignment horizontal="right" vertical="center"/>
    </xf>
    <xf numFmtId="4" fontId="10" fillId="81" borderId="124" applyNumberFormat="0" applyProtection="0">
      <alignment horizontal="left" vertical="center" indent="1"/>
    </xf>
    <xf numFmtId="4" fontId="45" fillId="80" borderId="126" applyNumberFormat="0" applyProtection="0">
      <alignment horizontal="left" vertical="center" indent="1"/>
    </xf>
    <xf numFmtId="4" fontId="45" fillId="80" borderId="126" applyNumberFormat="0" applyProtection="0">
      <alignment horizontal="left" vertical="center" indent="1"/>
    </xf>
    <xf numFmtId="4" fontId="45" fillId="80" borderId="126" applyNumberFormat="0" applyProtection="0">
      <alignment horizontal="left" vertical="center" indent="1"/>
    </xf>
    <xf numFmtId="4" fontId="45" fillId="80" borderId="126" applyNumberFormat="0" applyProtection="0">
      <alignment horizontal="left" vertical="center" indent="1"/>
    </xf>
    <xf numFmtId="4" fontId="45" fillId="80" borderId="126" applyNumberFormat="0" applyProtection="0">
      <alignment horizontal="left" vertical="center" indent="1"/>
    </xf>
    <xf numFmtId="4" fontId="45" fillId="80" borderId="126" applyNumberFormat="0" applyProtection="0">
      <alignment horizontal="left" vertical="center" indent="1"/>
    </xf>
    <xf numFmtId="4" fontId="45" fillId="80" borderId="126" applyNumberFormat="0" applyProtection="0">
      <alignment horizontal="left" vertical="center" indent="1"/>
    </xf>
    <xf numFmtId="4" fontId="45" fillId="80" borderId="126" applyNumberFormat="0" applyProtection="0">
      <alignment horizontal="left" vertical="center" indent="1"/>
    </xf>
    <xf numFmtId="4" fontId="45" fillId="80" borderId="126" applyNumberFormat="0" applyProtection="0">
      <alignment horizontal="left" vertical="center" indent="1"/>
    </xf>
    <xf numFmtId="4" fontId="45" fillId="80" borderId="126" applyNumberFormat="0" applyProtection="0">
      <alignment horizontal="left" vertical="center" indent="1"/>
    </xf>
    <xf numFmtId="4" fontId="45" fillId="80" borderId="126" applyNumberFormat="0" applyProtection="0">
      <alignment horizontal="left" vertical="center" indent="1"/>
    </xf>
    <xf numFmtId="4" fontId="45" fillId="80" borderId="126" applyNumberFormat="0" applyProtection="0">
      <alignment horizontal="left" vertical="center" indent="1"/>
    </xf>
    <xf numFmtId="4" fontId="45" fillId="80" borderId="126" applyNumberFormat="0" applyProtection="0">
      <alignment horizontal="left" vertical="center" indent="1"/>
    </xf>
    <xf numFmtId="4" fontId="45" fillId="80" borderId="126" applyNumberFormat="0" applyProtection="0">
      <alignment horizontal="left" vertical="center" indent="1"/>
    </xf>
    <xf numFmtId="4" fontId="45" fillId="80" borderId="126" applyNumberFormat="0" applyProtection="0">
      <alignment horizontal="left" vertical="center" indent="1"/>
    </xf>
    <xf numFmtId="4" fontId="45" fillId="80" borderId="126" applyNumberFormat="0" applyProtection="0">
      <alignment horizontal="left" vertical="center" indent="1"/>
    </xf>
    <xf numFmtId="4" fontId="45" fillId="80" borderId="126" applyNumberFormat="0" applyProtection="0">
      <alignment horizontal="left" vertical="center" indent="1"/>
    </xf>
    <xf numFmtId="4" fontId="45" fillId="80" borderId="126" applyNumberFormat="0" applyProtection="0">
      <alignment horizontal="left" vertical="center" indent="1"/>
    </xf>
    <xf numFmtId="4" fontId="52" fillId="66" borderId="134" applyNumberFormat="0" applyProtection="0">
      <alignment vertical="center"/>
    </xf>
    <xf numFmtId="4" fontId="4" fillId="31" borderId="126" applyNumberFormat="0" applyProtection="0">
      <alignment horizontal="left" vertical="center" indent="1"/>
    </xf>
    <xf numFmtId="4" fontId="4" fillId="31" borderId="126" applyNumberFormat="0" applyProtection="0">
      <alignment horizontal="left" vertical="center" indent="1"/>
    </xf>
    <xf numFmtId="4" fontId="4" fillId="31" borderId="126" applyNumberFormat="0" applyProtection="0">
      <alignment horizontal="left" vertical="center" indent="1"/>
    </xf>
    <xf numFmtId="4" fontId="4" fillId="31" borderId="126" applyNumberFormat="0" applyProtection="0">
      <alignment horizontal="left" vertical="center" indent="1"/>
    </xf>
    <xf numFmtId="4" fontId="4" fillId="31" borderId="126" applyNumberFormat="0" applyProtection="0">
      <alignment horizontal="left" vertical="center" indent="1"/>
    </xf>
    <xf numFmtId="4" fontId="4" fillId="31" borderId="126" applyNumberFormat="0" applyProtection="0">
      <alignment horizontal="left" vertical="center" indent="1"/>
    </xf>
    <xf numFmtId="4" fontId="4" fillId="31" borderId="126" applyNumberFormat="0" applyProtection="0">
      <alignment horizontal="left" vertical="center" indent="1"/>
    </xf>
    <xf numFmtId="4" fontId="4" fillId="31" borderId="126" applyNumberFormat="0" applyProtection="0">
      <alignment horizontal="left" vertical="center" indent="1"/>
    </xf>
    <xf numFmtId="4" fontId="4" fillId="31" borderId="126" applyNumberFormat="0" applyProtection="0">
      <alignment horizontal="left" vertical="center" indent="1"/>
    </xf>
    <xf numFmtId="0" fontId="35" fillId="31" borderId="136" applyBorder="0"/>
    <xf numFmtId="4" fontId="4" fillId="31" borderId="126" applyNumberFormat="0" applyProtection="0">
      <alignment horizontal="left" vertical="center" indent="1"/>
    </xf>
    <xf numFmtId="4" fontId="4" fillId="31" borderId="126" applyNumberFormat="0" applyProtection="0">
      <alignment horizontal="left" vertical="center" indent="1"/>
    </xf>
    <xf numFmtId="4" fontId="4" fillId="31" borderId="126" applyNumberFormat="0" applyProtection="0">
      <alignment horizontal="left" vertical="center" indent="1"/>
    </xf>
    <xf numFmtId="4" fontId="4" fillId="31" borderId="126" applyNumberFormat="0" applyProtection="0">
      <alignment horizontal="left" vertical="center" indent="1"/>
    </xf>
    <xf numFmtId="4" fontId="4" fillId="31" borderId="126" applyNumberFormat="0" applyProtection="0">
      <alignment horizontal="left" vertical="center" indent="1"/>
    </xf>
    <xf numFmtId="4" fontId="4" fillId="31" borderId="126" applyNumberFormat="0" applyProtection="0">
      <alignment horizontal="left" vertical="center" indent="1"/>
    </xf>
    <xf numFmtId="4" fontId="4" fillId="31" borderId="126" applyNumberFormat="0" applyProtection="0">
      <alignment horizontal="left" vertical="center" indent="1"/>
    </xf>
    <xf numFmtId="4" fontId="4" fillId="31" borderId="126" applyNumberFormat="0" applyProtection="0">
      <alignment horizontal="left" vertical="center" indent="1"/>
    </xf>
    <xf numFmtId="4" fontId="4" fillId="31" borderId="126" applyNumberFormat="0" applyProtection="0">
      <alignment horizontal="left" vertical="center" indent="1"/>
    </xf>
    <xf numFmtId="0" fontId="4" fillId="84" borderId="124" applyNumberFormat="0" applyProtection="0">
      <alignment horizontal="left" vertical="center" indent="1"/>
    </xf>
    <xf numFmtId="4" fontId="45" fillId="21" borderId="122" applyNumberFormat="0" applyProtection="0">
      <alignment horizontal="right" vertical="center"/>
    </xf>
    <xf numFmtId="4" fontId="45" fillId="21" borderId="122" applyNumberFormat="0" applyProtection="0">
      <alignment horizontal="right" vertical="center"/>
    </xf>
    <xf numFmtId="4" fontId="45" fillId="21" borderId="122" applyNumberFormat="0" applyProtection="0">
      <alignment horizontal="right" vertical="center"/>
    </xf>
    <xf numFmtId="4" fontId="45" fillId="21" borderId="122" applyNumberFormat="0" applyProtection="0">
      <alignment horizontal="right" vertical="center"/>
    </xf>
    <xf numFmtId="4" fontId="45" fillId="21" borderId="122" applyNumberFormat="0" applyProtection="0">
      <alignment horizontal="right" vertical="center"/>
    </xf>
    <xf numFmtId="4" fontId="45" fillId="21" borderId="122" applyNumberFormat="0" applyProtection="0">
      <alignment horizontal="right" vertical="center"/>
    </xf>
    <xf numFmtId="4" fontId="45" fillId="21" borderId="122" applyNumberFormat="0" applyProtection="0">
      <alignment horizontal="right" vertical="center"/>
    </xf>
    <xf numFmtId="4" fontId="45" fillId="21" borderId="122" applyNumberFormat="0" applyProtection="0">
      <alignment horizontal="right" vertical="center"/>
    </xf>
    <xf numFmtId="4" fontId="45" fillId="21" borderId="122" applyNumberFormat="0" applyProtection="0">
      <alignment horizontal="right" vertical="center"/>
    </xf>
    <xf numFmtId="4" fontId="45" fillId="21" borderId="122" applyNumberFormat="0" applyProtection="0">
      <alignment horizontal="right" vertical="center"/>
    </xf>
    <xf numFmtId="4" fontId="45" fillId="21" borderId="122" applyNumberFormat="0" applyProtection="0">
      <alignment horizontal="right" vertical="center"/>
    </xf>
    <xf numFmtId="4" fontId="45" fillId="21" borderId="122" applyNumberFormat="0" applyProtection="0">
      <alignment horizontal="right" vertical="center"/>
    </xf>
    <xf numFmtId="4" fontId="45" fillId="21" borderId="122" applyNumberFormat="0" applyProtection="0">
      <alignment horizontal="right" vertical="center"/>
    </xf>
    <xf numFmtId="4" fontId="45" fillId="21" borderId="122" applyNumberFormat="0" applyProtection="0">
      <alignment horizontal="right" vertical="center"/>
    </xf>
    <xf numFmtId="4" fontId="45" fillId="21" borderId="122" applyNumberFormat="0" applyProtection="0">
      <alignment horizontal="right" vertical="center"/>
    </xf>
    <xf numFmtId="4" fontId="45" fillId="21" borderId="122" applyNumberFormat="0" applyProtection="0">
      <alignment horizontal="right" vertical="center"/>
    </xf>
    <xf numFmtId="4" fontId="45" fillId="21" borderId="122" applyNumberFormat="0" applyProtection="0">
      <alignment horizontal="right" vertical="center"/>
    </xf>
    <xf numFmtId="4" fontId="45" fillId="21" borderId="122" applyNumberFormat="0" applyProtection="0">
      <alignment horizontal="right" vertical="center"/>
    </xf>
    <xf numFmtId="4" fontId="15" fillId="82" borderId="124" applyNumberFormat="0" applyProtection="0">
      <alignment horizontal="left" vertical="center" indent="1"/>
    </xf>
    <xf numFmtId="4" fontId="45" fillId="20" borderId="126" applyNumberFormat="0" applyProtection="0">
      <alignment horizontal="left" vertical="center" indent="1"/>
    </xf>
    <xf numFmtId="4" fontId="45" fillId="20" borderId="126" applyNumberFormat="0" applyProtection="0">
      <alignment horizontal="left" vertical="center" indent="1"/>
    </xf>
    <xf numFmtId="4" fontId="45" fillId="20" borderId="126" applyNumberFormat="0" applyProtection="0">
      <alignment horizontal="left" vertical="center" indent="1"/>
    </xf>
    <xf numFmtId="4" fontId="45" fillId="20" borderId="126" applyNumberFormat="0" applyProtection="0">
      <alignment horizontal="left" vertical="center" indent="1"/>
    </xf>
    <xf numFmtId="4" fontId="45" fillId="20" borderId="126" applyNumberFormat="0" applyProtection="0">
      <alignment horizontal="left" vertical="center" indent="1"/>
    </xf>
    <xf numFmtId="4" fontId="45" fillId="20" borderId="126" applyNumberFormat="0" applyProtection="0">
      <alignment horizontal="left" vertical="center" indent="1"/>
    </xf>
    <xf numFmtId="4" fontId="45" fillId="20" borderId="126" applyNumberFormat="0" applyProtection="0">
      <alignment horizontal="left" vertical="center" indent="1"/>
    </xf>
    <xf numFmtId="4" fontId="45" fillId="20" borderId="126" applyNumberFormat="0" applyProtection="0">
      <alignment horizontal="left" vertical="center" indent="1"/>
    </xf>
    <xf numFmtId="4" fontId="45" fillId="20" borderId="126" applyNumberFormat="0" applyProtection="0">
      <alignment horizontal="left" vertical="center" indent="1"/>
    </xf>
    <xf numFmtId="4" fontId="45" fillId="20" borderId="126" applyNumberFormat="0" applyProtection="0">
      <alignment horizontal="left" vertical="center" indent="1"/>
    </xf>
    <xf numFmtId="4" fontId="45" fillId="20" borderId="126" applyNumberFormat="0" applyProtection="0">
      <alignment horizontal="left" vertical="center" indent="1"/>
    </xf>
    <xf numFmtId="4" fontId="45" fillId="20" borderId="126" applyNumberFormat="0" applyProtection="0">
      <alignment horizontal="left" vertical="center" indent="1"/>
    </xf>
    <xf numFmtId="4" fontId="45" fillId="20" borderId="126" applyNumberFormat="0" applyProtection="0">
      <alignment horizontal="left" vertical="center" indent="1"/>
    </xf>
    <xf numFmtId="4" fontId="45" fillId="20" borderId="126" applyNumberFormat="0" applyProtection="0">
      <alignment horizontal="left" vertical="center" indent="1"/>
    </xf>
    <xf numFmtId="4" fontId="45" fillId="20" borderId="126" applyNumberFormat="0" applyProtection="0">
      <alignment horizontal="left" vertical="center" indent="1"/>
    </xf>
    <xf numFmtId="4" fontId="45" fillId="20" borderId="126" applyNumberFormat="0" applyProtection="0">
      <alignment horizontal="left" vertical="center" indent="1"/>
    </xf>
    <xf numFmtId="4" fontId="45" fillId="20" borderId="126" applyNumberFormat="0" applyProtection="0">
      <alignment horizontal="left" vertical="center" indent="1"/>
    </xf>
    <xf numFmtId="4" fontId="45" fillId="20" borderId="126" applyNumberFormat="0" applyProtection="0">
      <alignment horizontal="left" vertical="center" indent="1"/>
    </xf>
    <xf numFmtId="4" fontId="15" fillId="86" borderId="124" applyNumberFormat="0" applyProtection="0">
      <alignment horizontal="left" vertical="center" indent="1"/>
    </xf>
    <xf numFmtId="4" fontId="45" fillId="21" borderId="126" applyNumberFormat="0" applyProtection="0">
      <alignment horizontal="left" vertical="center" indent="1"/>
    </xf>
    <xf numFmtId="4" fontId="45" fillId="21" borderId="126" applyNumberFormat="0" applyProtection="0">
      <alignment horizontal="left" vertical="center" indent="1"/>
    </xf>
    <xf numFmtId="4" fontId="45" fillId="21" borderId="126" applyNumberFormat="0" applyProtection="0">
      <alignment horizontal="left" vertical="center" indent="1"/>
    </xf>
    <xf numFmtId="4" fontId="45" fillId="21" borderId="126" applyNumberFormat="0" applyProtection="0">
      <alignment horizontal="left" vertical="center" indent="1"/>
    </xf>
    <xf numFmtId="4" fontId="45" fillId="21" borderId="126" applyNumberFormat="0" applyProtection="0">
      <alignment horizontal="left" vertical="center" indent="1"/>
    </xf>
    <xf numFmtId="4" fontId="45" fillId="21" borderId="126" applyNumberFormat="0" applyProtection="0">
      <alignment horizontal="left" vertical="center" indent="1"/>
    </xf>
    <xf numFmtId="4" fontId="45" fillId="21" borderId="126" applyNumberFormat="0" applyProtection="0">
      <alignment horizontal="left" vertical="center" indent="1"/>
    </xf>
    <xf numFmtId="4" fontId="45" fillId="21" borderId="126" applyNumberFormat="0" applyProtection="0">
      <alignment horizontal="left" vertical="center" indent="1"/>
    </xf>
    <xf numFmtId="4" fontId="45" fillId="21" borderId="126" applyNumberFormat="0" applyProtection="0">
      <alignment horizontal="left" vertical="center" indent="1"/>
    </xf>
    <xf numFmtId="4" fontId="45" fillId="21" borderId="126" applyNumberFormat="0" applyProtection="0">
      <alignment horizontal="left" vertical="center" indent="1"/>
    </xf>
    <xf numFmtId="4" fontId="45" fillId="21" borderId="126" applyNumberFormat="0" applyProtection="0">
      <alignment horizontal="left" vertical="center" indent="1"/>
    </xf>
    <xf numFmtId="4" fontId="45" fillId="21" borderId="126" applyNumberFormat="0" applyProtection="0">
      <alignment horizontal="left" vertical="center" indent="1"/>
    </xf>
    <xf numFmtId="4" fontId="45" fillId="21" borderId="126" applyNumberFormat="0" applyProtection="0">
      <alignment horizontal="left" vertical="center" indent="1"/>
    </xf>
    <xf numFmtId="4" fontId="45" fillId="21" borderId="126" applyNumberFormat="0" applyProtection="0">
      <alignment horizontal="left" vertical="center" indent="1"/>
    </xf>
    <xf numFmtId="4" fontId="45" fillId="21" borderId="126" applyNumberFormat="0" applyProtection="0">
      <alignment horizontal="left" vertical="center" indent="1"/>
    </xf>
    <xf numFmtId="4" fontId="45" fillId="21" borderId="126" applyNumberFormat="0" applyProtection="0">
      <alignment horizontal="left" vertical="center" indent="1"/>
    </xf>
    <xf numFmtId="4" fontId="45" fillId="21" borderId="126" applyNumberFormat="0" applyProtection="0">
      <alignment horizontal="left" vertical="center" indent="1"/>
    </xf>
    <xf numFmtId="4" fontId="45" fillId="21" borderId="126" applyNumberFormat="0" applyProtection="0">
      <alignment horizontal="left" vertical="center" indent="1"/>
    </xf>
    <xf numFmtId="0" fontId="4" fillId="86" borderId="124" applyNumberFormat="0" applyProtection="0">
      <alignment horizontal="left" vertical="center" indent="1"/>
    </xf>
    <xf numFmtId="0" fontId="45" fillId="28" borderId="122" applyNumberFormat="0" applyProtection="0">
      <alignment horizontal="left" vertical="center" indent="1"/>
    </xf>
    <xf numFmtId="0" fontId="45" fillId="28" borderId="122" applyNumberFormat="0" applyProtection="0">
      <alignment horizontal="left" vertical="center" indent="1"/>
    </xf>
    <xf numFmtId="0" fontId="45" fillId="28" borderId="122" applyNumberFormat="0" applyProtection="0">
      <alignment horizontal="left" vertical="center" indent="1"/>
    </xf>
    <xf numFmtId="0" fontId="45" fillId="28" borderId="122" applyNumberFormat="0" applyProtection="0">
      <alignment horizontal="left" vertical="center" indent="1"/>
    </xf>
    <xf numFmtId="0" fontId="45" fillId="28" borderId="122" applyNumberFormat="0" applyProtection="0">
      <alignment horizontal="left" vertical="center" indent="1"/>
    </xf>
    <xf numFmtId="0" fontId="45" fillId="28" borderId="122" applyNumberFormat="0" applyProtection="0">
      <alignment horizontal="left" vertical="center" indent="1"/>
    </xf>
    <xf numFmtId="0" fontId="45" fillId="28" borderId="122" applyNumberFormat="0" applyProtection="0">
      <alignment horizontal="left" vertical="center" indent="1"/>
    </xf>
    <xf numFmtId="0" fontId="45" fillId="28" borderId="122" applyNumberFormat="0" applyProtection="0">
      <alignment horizontal="left" vertical="center" indent="1"/>
    </xf>
    <xf numFmtId="0" fontId="45" fillId="28" borderId="122" applyNumberFormat="0" applyProtection="0">
      <alignment horizontal="left" vertical="center" indent="1"/>
    </xf>
    <xf numFmtId="0" fontId="45" fillId="28" borderId="122" applyNumberFormat="0" applyProtection="0">
      <alignment horizontal="left" vertical="center" indent="1"/>
    </xf>
    <xf numFmtId="0" fontId="45" fillId="28" borderId="122" applyNumberFormat="0" applyProtection="0">
      <alignment horizontal="left" vertical="center" indent="1"/>
    </xf>
    <xf numFmtId="0" fontId="45" fillId="28" borderId="122" applyNumberFormat="0" applyProtection="0">
      <alignment horizontal="left" vertical="center" indent="1"/>
    </xf>
    <xf numFmtId="0" fontId="45" fillId="28" borderId="122" applyNumberFormat="0" applyProtection="0">
      <alignment horizontal="left" vertical="center" indent="1"/>
    </xf>
    <xf numFmtId="0" fontId="45" fillId="28" borderId="122" applyNumberFormat="0" applyProtection="0">
      <alignment horizontal="left" vertical="center" indent="1"/>
    </xf>
    <xf numFmtId="0" fontId="45" fillId="28" borderId="122" applyNumberFormat="0" applyProtection="0">
      <alignment horizontal="left" vertical="center" indent="1"/>
    </xf>
    <xf numFmtId="0" fontId="45" fillId="28" borderId="122" applyNumberFormat="0" applyProtection="0">
      <alignment horizontal="left" vertical="center" indent="1"/>
    </xf>
    <xf numFmtId="0" fontId="45" fillId="28" borderId="122" applyNumberFormat="0" applyProtection="0">
      <alignment horizontal="left" vertical="center" indent="1"/>
    </xf>
    <xf numFmtId="0" fontId="45" fillId="28" borderId="122" applyNumberFormat="0" applyProtection="0">
      <alignment horizontal="left" vertical="center" indent="1"/>
    </xf>
    <xf numFmtId="0" fontId="4" fillId="86" borderId="124" applyNumberFormat="0" applyProtection="0">
      <alignment horizontal="left" vertical="center" indent="1"/>
    </xf>
    <xf numFmtId="0" fontId="45" fillId="31" borderId="125" applyNumberFormat="0" applyProtection="0">
      <alignment horizontal="left" vertical="top" indent="1"/>
    </xf>
    <xf numFmtId="0" fontId="45" fillId="31" borderId="125" applyNumberFormat="0" applyProtection="0">
      <alignment horizontal="left" vertical="top" indent="1"/>
    </xf>
    <xf numFmtId="0" fontId="45" fillId="31" borderId="125" applyNumberFormat="0" applyProtection="0">
      <alignment horizontal="left" vertical="top" indent="1"/>
    </xf>
    <xf numFmtId="0" fontId="45" fillId="31" borderId="125" applyNumberFormat="0" applyProtection="0">
      <alignment horizontal="left" vertical="top" indent="1"/>
    </xf>
    <xf numFmtId="0" fontId="45" fillId="31" borderId="125" applyNumberFormat="0" applyProtection="0">
      <alignment horizontal="left" vertical="top" indent="1"/>
    </xf>
    <xf numFmtId="0" fontId="45" fillId="31" borderId="125" applyNumberFormat="0" applyProtection="0">
      <alignment horizontal="left" vertical="top" indent="1"/>
    </xf>
    <xf numFmtId="0" fontId="45" fillId="31" borderId="125" applyNumberFormat="0" applyProtection="0">
      <alignment horizontal="left" vertical="top" indent="1"/>
    </xf>
    <xf numFmtId="0" fontId="45" fillId="31" borderId="125" applyNumberFormat="0" applyProtection="0">
      <alignment horizontal="left" vertical="top" indent="1"/>
    </xf>
    <xf numFmtId="0" fontId="45" fillId="31" borderId="125" applyNumberFormat="0" applyProtection="0">
      <alignment horizontal="left" vertical="top" indent="1"/>
    </xf>
    <xf numFmtId="0" fontId="45" fillId="31" borderId="125" applyNumberFormat="0" applyProtection="0">
      <alignment horizontal="left" vertical="top" indent="1"/>
    </xf>
    <xf numFmtId="0" fontId="4" fillId="89" borderId="124" applyNumberFormat="0" applyProtection="0">
      <alignment horizontal="left" vertical="center" indent="1"/>
    </xf>
    <xf numFmtId="0" fontId="45" fillId="88" borderId="122" applyNumberFormat="0" applyProtection="0">
      <alignment horizontal="left" vertical="center" indent="1"/>
    </xf>
    <xf numFmtId="0" fontId="45" fillId="88" borderId="122" applyNumberFormat="0" applyProtection="0">
      <alignment horizontal="left" vertical="center" indent="1"/>
    </xf>
    <xf numFmtId="0" fontId="45" fillId="88" borderId="122" applyNumberFormat="0" applyProtection="0">
      <alignment horizontal="left" vertical="center" indent="1"/>
    </xf>
    <xf numFmtId="0" fontId="45" fillId="88" borderId="122" applyNumberFormat="0" applyProtection="0">
      <alignment horizontal="left" vertical="center" indent="1"/>
    </xf>
    <xf numFmtId="0" fontId="45" fillId="88" borderId="122" applyNumberFormat="0" applyProtection="0">
      <alignment horizontal="left" vertical="center" indent="1"/>
    </xf>
    <xf numFmtId="0" fontId="45" fillId="88" borderId="122" applyNumberFormat="0" applyProtection="0">
      <alignment horizontal="left" vertical="center" indent="1"/>
    </xf>
    <xf numFmtId="0" fontId="45" fillId="88" borderId="122" applyNumberFormat="0" applyProtection="0">
      <alignment horizontal="left" vertical="center" indent="1"/>
    </xf>
    <xf numFmtId="0" fontId="45" fillId="88" borderId="122" applyNumberFormat="0" applyProtection="0">
      <alignment horizontal="left" vertical="center" indent="1"/>
    </xf>
    <xf numFmtId="0" fontId="45" fillId="88" borderId="122" applyNumberFormat="0" applyProtection="0">
      <alignment horizontal="left" vertical="center" indent="1"/>
    </xf>
    <xf numFmtId="0" fontId="45" fillId="88" borderId="122" applyNumberFormat="0" applyProtection="0">
      <alignment horizontal="left" vertical="center" indent="1"/>
    </xf>
    <xf numFmtId="0" fontId="45" fillId="88" borderId="122" applyNumberFormat="0" applyProtection="0">
      <alignment horizontal="left" vertical="center" indent="1"/>
    </xf>
    <xf numFmtId="0" fontId="45" fillId="88" borderId="122" applyNumberFormat="0" applyProtection="0">
      <alignment horizontal="left" vertical="center" indent="1"/>
    </xf>
    <xf numFmtId="0" fontId="45" fillId="88" borderId="122" applyNumberFormat="0" applyProtection="0">
      <alignment horizontal="left" vertical="center" indent="1"/>
    </xf>
    <xf numFmtId="0" fontId="45" fillId="88" borderId="122" applyNumberFormat="0" applyProtection="0">
      <alignment horizontal="left" vertical="center" indent="1"/>
    </xf>
    <xf numFmtId="0" fontId="45" fillId="88" borderId="122" applyNumberFormat="0" applyProtection="0">
      <alignment horizontal="left" vertical="center" indent="1"/>
    </xf>
    <xf numFmtId="0" fontId="45" fillId="88" borderId="122" applyNumberFormat="0" applyProtection="0">
      <alignment horizontal="left" vertical="center" indent="1"/>
    </xf>
    <xf numFmtId="0" fontId="45" fillId="88" borderId="122" applyNumberFormat="0" applyProtection="0">
      <alignment horizontal="left" vertical="center" indent="1"/>
    </xf>
    <xf numFmtId="0" fontId="45" fillId="88" borderId="122" applyNumberFormat="0" applyProtection="0">
      <alignment horizontal="left" vertical="center" indent="1"/>
    </xf>
    <xf numFmtId="0" fontId="4" fillId="89" borderId="124" applyNumberFormat="0" applyProtection="0">
      <alignment horizontal="left" vertical="center" indent="1"/>
    </xf>
    <xf numFmtId="0" fontId="45" fillId="21" borderId="125" applyNumberFormat="0" applyProtection="0">
      <alignment horizontal="left" vertical="top" indent="1"/>
    </xf>
    <xf numFmtId="0" fontId="45" fillId="21" borderId="125" applyNumberFormat="0" applyProtection="0">
      <alignment horizontal="left" vertical="top" indent="1"/>
    </xf>
    <xf numFmtId="0" fontId="45" fillId="21" borderId="125" applyNumberFormat="0" applyProtection="0">
      <alignment horizontal="left" vertical="top" indent="1"/>
    </xf>
    <xf numFmtId="0" fontId="45" fillId="21" borderId="125" applyNumberFormat="0" applyProtection="0">
      <alignment horizontal="left" vertical="top" indent="1"/>
    </xf>
    <xf numFmtId="0" fontId="45" fillId="21" borderId="125" applyNumberFormat="0" applyProtection="0">
      <alignment horizontal="left" vertical="top" indent="1"/>
    </xf>
    <xf numFmtId="0" fontId="45" fillId="21" borderId="125" applyNumberFormat="0" applyProtection="0">
      <alignment horizontal="left" vertical="top" indent="1"/>
    </xf>
    <xf numFmtId="0" fontId="45" fillId="21" borderId="125" applyNumberFormat="0" applyProtection="0">
      <alignment horizontal="left" vertical="top" indent="1"/>
    </xf>
    <xf numFmtId="0" fontId="45" fillId="21" borderId="125" applyNumberFormat="0" applyProtection="0">
      <alignment horizontal="left" vertical="top" indent="1"/>
    </xf>
    <xf numFmtId="0" fontId="45" fillId="21" borderId="125" applyNumberFormat="0" applyProtection="0">
      <alignment horizontal="left" vertical="top" indent="1"/>
    </xf>
    <xf numFmtId="0" fontId="45" fillId="21" borderId="125" applyNumberFormat="0" applyProtection="0">
      <alignment horizontal="left" vertical="top" indent="1"/>
    </xf>
    <xf numFmtId="0" fontId="4" fillId="90" borderId="124" applyNumberFormat="0" applyProtection="0">
      <alignment horizontal="left" vertical="center" indent="1"/>
    </xf>
    <xf numFmtId="0" fontId="45" fillId="24" borderId="122" applyNumberFormat="0" applyProtection="0">
      <alignment horizontal="left" vertical="center" indent="1"/>
    </xf>
    <xf numFmtId="0" fontId="45" fillId="24" borderId="122" applyNumberFormat="0" applyProtection="0">
      <alignment horizontal="left" vertical="center" indent="1"/>
    </xf>
    <xf numFmtId="0" fontId="45" fillId="24" borderId="122" applyNumberFormat="0" applyProtection="0">
      <alignment horizontal="left" vertical="center" indent="1"/>
    </xf>
    <xf numFmtId="0" fontId="45" fillId="24" borderId="122" applyNumberFormat="0" applyProtection="0">
      <alignment horizontal="left" vertical="center" indent="1"/>
    </xf>
    <xf numFmtId="0" fontId="45" fillId="24" borderId="122" applyNumberFormat="0" applyProtection="0">
      <alignment horizontal="left" vertical="center" indent="1"/>
    </xf>
    <xf numFmtId="0" fontId="45" fillId="24" borderId="122" applyNumberFormat="0" applyProtection="0">
      <alignment horizontal="left" vertical="center" indent="1"/>
    </xf>
    <xf numFmtId="0" fontId="45" fillId="24" borderId="122" applyNumberFormat="0" applyProtection="0">
      <alignment horizontal="left" vertical="center" indent="1"/>
    </xf>
    <xf numFmtId="0" fontId="45" fillId="24" borderId="122" applyNumberFormat="0" applyProtection="0">
      <alignment horizontal="left" vertical="center" indent="1"/>
    </xf>
    <xf numFmtId="0" fontId="45" fillId="24" borderId="122" applyNumberFormat="0" applyProtection="0">
      <alignment horizontal="left" vertical="center" indent="1"/>
    </xf>
    <xf numFmtId="0" fontId="45" fillId="24" borderId="122" applyNumberFormat="0" applyProtection="0">
      <alignment horizontal="left" vertical="center" indent="1"/>
    </xf>
    <xf numFmtId="0" fontId="45" fillId="24" borderId="122" applyNumberFormat="0" applyProtection="0">
      <alignment horizontal="left" vertical="center" indent="1"/>
    </xf>
    <xf numFmtId="0" fontId="45" fillId="24" borderId="122" applyNumberFormat="0" applyProtection="0">
      <alignment horizontal="left" vertical="center" indent="1"/>
    </xf>
    <xf numFmtId="0" fontId="45" fillId="24" borderId="122" applyNumberFormat="0" applyProtection="0">
      <alignment horizontal="left" vertical="center" indent="1"/>
    </xf>
    <xf numFmtId="0" fontId="45" fillId="24" borderId="122" applyNumberFormat="0" applyProtection="0">
      <alignment horizontal="left" vertical="center" indent="1"/>
    </xf>
    <xf numFmtId="0" fontId="45" fillId="24" borderId="122" applyNumberFormat="0" applyProtection="0">
      <alignment horizontal="left" vertical="center" indent="1"/>
    </xf>
    <xf numFmtId="0" fontId="45" fillId="24" borderId="122" applyNumberFormat="0" applyProtection="0">
      <alignment horizontal="left" vertical="center" indent="1"/>
    </xf>
    <xf numFmtId="0" fontId="45" fillId="24" borderId="122" applyNumberFormat="0" applyProtection="0">
      <alignment horizontal="left" vertical="center" indent="1"/>
    </xf>
    <xf numFmtId="0" fontId="45" fillId="24" borderId="122" applyNumberFormat="0" applyProtection="0">
      <alignment horizontal="left" vertical="center" indent="1"/>
    </xf>
    <xf numFmtId="0" fontId="4" fillId="90" borderId="124" applyNumberFormat="0" applyProtection="0">
      <alignment horizontal="left" vertical="center" indent="1"/>
    </xf>
    <xf numFmtId="0" fontId="45" fillId="24" borderId="125" applyNumberFormat="0" applyProtection="0">
      <alignment horizontal="left" vertical="top" indent="1"/>
    </xf>
    <xf numFmtId="0" fontId="45" fillId="24" borderId="125" applyNumberFormat="0" applyProtection="0">
      <alignment horizontal="left" vertical="top" indent="1"/>
    </xf>
    <xf numFmtId="0" fontId="45" fillId="24" borderId="125" applyNumberFormat="0" applyProtection="0">
      <alignment horizontal="left" vertical="top" indent="1"/>
    </xf>
    <xf numFmtId="0" fontId="45" fillId="24" borderId="125" applyNumberFormat="0" applyProtection="0">
      <alignment horizontal="left" vertical="top" indent="1"/>
    </xf>
    <xf numFmtId="0" fontId="45" fillId="24" borderId="125" applyNumberFormat="0" applyProtection="0">
      <alignment horizontal="left" vertical="top" indent="1"/>
    </xf>
    <xf numFmtId="0" fontId="45" fillId="24" borderId="125" applyNumberFormat="0" applyProtection="0">
      <alignment horizontal="left" vertical="top" indent="1"/>
    </xf>
    <xf numFmtId="0" fontId="45" fillId="24" borderId="125" applyNumberFormat="0" applyProtection="0">
      <alignment horizontal="left" vertical="top" indent="1"/>
    </xf>
    <xf numFmtId="0" fontId="45" fillId="24" borderId="125" applyNumberFormat="0" applyProtection="0">
      <alignment horizontal="left" vertical="top" indent="1"/>
    </xf>
    <xf numFmtId="0" fontId="45" fillId="24" borderId="125" applyNumberFormat="0" applyProtection="0">
      <alignment horizontal="left" vertical="top" indent="1"/>
    </xf>
    <xf numFmtId="0" fontId="45" fillId="24" borderId="125" applyNumberFormat="0" applyProtection="0">
      <alignment horizontal="left" vertical="top" indent="1"/>
    </xf>
    <xf numFmtId="0" fontId="4" fillId="84" borderId="124" applyNumberFormat="0" applyProtection="0">
      <alignment horizontal="left" vertical="center" indent="1"/>
    </xf>
    <xf numFmtId="0" fontId="45" fillId="20" borderId="122" applyNumberFormat="0" applyProtection="0">
      <alignment horizontal="left" vertical="center" indent="1"/>
    </xf>
    <xf numFmtId="0" fontId="45" fillId="20" borderId="122" applyNumberFormat="0" applyProtection="0">
      <alignment horizontal="left" vertical="center" indent="1"/>
    </xf>
    <xf numFmtId="0" fontId="45" fillId="20" borderId="122" applyNumberFormat="0" applyProtection="0">
      <alignment horizontal="left" vertical="center" indent="1"/>
    </xf>
    <xf numFmtId="0" fontId="45" fillId="20" borderId="122" applyNumberFormat="0" applyProtection="0">
      <alignment horizontal="left" vertical="center" indent="1"/>
    </xf>
    <xf numFmtId="0" fontId="45" fillId="20" borderId="122" applyNumberFormat="0" applyProtection="0">
      <alignment horizontal="left" vertical="center" indent="1"/>
    </xf>
    <xf numFmtId="0" fontId="45" fillId="20" borderId="122" applyNumberFormat="0" applyProtection="0">
      <alignment horizontal="left" vertical="center" indent="1"/>
    </xf>
    <xf numFmtId="0" fontId="45" fillId="20" borderId="122" applyNumberFormat="0" applyProtection="0">
      <alignment horizontal="left" vertical="center" indent="1"/>
    </xf>
    <xf numFmtId="0" fontId="45" fillId="20" borderId="122" applyNumberFormat="0" applyProtection="0">
      <alignment horizontal="left" vertical="center" indent="1"/>
    </xf>
    <xf numFmtId="0" fontId="45" fillId="20" borderId="122" applyNumberFormat="0" applyProtection="0">
      <alignment horizontal="left" vertical="center" indent="1"/>
    </xf>
    <xf numFmtId="0" fontId="45" fillId="20" borderId="122" applyNumberFormat="0" applyProtection="0">
      <alignment horizontal="left" vertical="center" indent="1"/>
    </xf>
    <xf numFmtId="0" fontId="45" fillId="20" borderId="122" applyNumberFormat="0" applyProtection="0">
      <alignment horizontal="left" vertical="center" indent="1"/>
    </xf>
    <xf numFmtId="0" fontId="45" fillId="20" borderId="122" applyNumberFormat="0" applyProtection="0">
      <alignment horizontal="left" vertical="center" indent="1"/>
    </xf>
    <xf numFmtId="0" fontId="45" fillId="20" borderId="122" applyNumberFormat="0" applyProtection="0">
      <alignment horizontal="left" vertical="center" indent="1"/>
    </xf>
    <xf numFmtId="0" fontId="45" fillId="20" borderId="122" applyNumberFormat="0" applyProtection="0">
      <alignment horizontal="left" vertical="center" indent="1"/>
    </xf>
    <xf numFmtId="0" fontId="45" fillId="20" borderId="122" applyNumberFormat="0" applyProtection="0">
      <alignment horizontal="left" vertical="center" indent="1"/>
    </xf>
    <xf numFmtId="0" fontId="45" fillId="20" borderId="122" applyNumberFormat="0" applyProtection="0">
      <alignment horizontal="left" vertical="center" indent="1"/>
    </xf>
    <xf numFmtId="0" fontId="45" fillId="20" borderId="122" applyNumberFormat="0" applyProtection="0">
      <alignment horizontal="left" vertical="center" indent="1"/>
    </xf>
    <xf numFmtId="0" fontId="45" fillId="20" borderId="122" applyNumberFormat="0" applyProtection="0">
      <alignment horizontal="left" vertical="center" indent="1"/>
    </xf>
    <xf numFmtId="0" fontId="4" fillId="84" borderId="124" applyNumberFormat="0" applyProtection="0">
      <alignment horizontal="left" vertical="center" indent="1"/>
    </xf>
    <xf numFmtId="0" fontId="45" fillId="20" borderId="125" applyNumberFormat="0" applyProtection="0">
      <alignment horizontal="left" vertical="top" indent="1"/>
    </xf>
    <xf numFmtId="0" fontId="45" fillId="20" borderId="125" applyNumberFormat="0" applyProtection="0">
      <alignment horizontal="left" vertical="top" indent="1"/>
    </xf>
    <xf numFmtId="0" fontId="45" fillId="20" borderId="125" applyNumberFormat="0" applyProtection="0">
      <alignment horizontal="left" vertical="top" indent="1"/>
    </xf>
    <xf numFmtId="0" fontId="45" fillId="20" borderId="125" applyNumberFormat="0" applyProtection="0">
      <alignment horizontal="left" vertical="top" indent="1"/>
    </xf>
    <xf numFmtId="0" fontId="45" fillId="20" borderId="125" applyNumberFormat="0" applyProtection="0">
      <alignment horizontal="left" vertical="top" indent="1"/>
    </xf>
    <xf numFmtId="0" fontId="45" fillId="20" borderId="125" applyNumberFormat="0" applyProtection="0">
      <alignment horizontal="left" vertical="top" indent="1"/>
    </xf>
    <xf numFmtId="0" fontId="45" fillId="20" borderId="125" applyNumberFormat="0" applyProtection="0">
      <alignment horizontal="left" vertical="top" indent="1"/>
    </xf>
    <xf numFmtId="0" fontId="45" fillId="20" borderId="125" applyNumberFormat="0" applyProtection="0">
      <alignment horizontal="left" vertical="top" indent="1"/>
    </xf>
    <xf numFmtId="0" fontId="45" fillId="20" borderId="125" applyNumberFormat="0" applyProtection="0">
      <alignment horizontal="left" vertical="top" indent="1"/>
    </xf>
    <xf numFmtId="0" fontId="45" fillId="20" borderId="125" applyNumberFormat="0" applyProtection="0">
      <alignment horizontal="left" vertical="top" indent="1"/>
    </xf>
    <xf numFmtId="0" fontId="35" fillId="31" borderId="127" applyBorder="0"/>
    <xf numFmtId="0" fontId="35" fillId="31" borderId="127" applyBorder="0"/>
    <xf numFmtId="0" fontId="35" fillId="31" borderId="127" applyBorder="0"/>
    <xf numFmtId="0" fontId="35" fillId="31" borderId="127" applyBorder="0"/>
    <xf numFmtId="0" fontId="35" fillId="31" borderId="127" applyBorder="0"/>
    <xf numFmtId="0" fontId="35" fillId="31" borderId="127" applyBorder="0"/>
    <xf numFmtId="0" fontId="35" fillId="31" borderId="127" applyBorder="0"/>
    <xf numFmtId="0" fontId="35" fillId="31" borderId="127" applyBorder="0"/>
    <xf numFmtId="0" fontId="35" fillId="31" borderId="127" applyBorder="0"/>
    <xf numFmtId="4" fontId="15" fillId="68" borderId="124" applyNumberFormat="0" applyProtection="0">
      <alignment vertical="center"/>
    </xf>
    <xf numFmtId="4" fontId="52" fillId="66" borderId="125" applyNumberFormat="0" applyProtection="0">
      <alignment vertical="center"/>
    </xf>
    <xf numFmtId="4" fontId="52" fillId="66" borderId="125" applyNumberFormat="0" applyProtection="0">
      <alignment vertical="center"/>
    </xf>
    <xf numFmtId="4" fontId="52" fillId="66" borderId="125" applyNumberFormat="0" applyProtection="0">
      <alignment vertical="center"/>
    </xf>
    <xf numFmtId="4" fontId="52" fillId="66" borderId="125" applyNumberFormat="0" applyProtection="0">
      <alignment vertical="center"/>
    </xf>
    <xf numFmtId="4" fontId="52" fillId="66" borderId="125" applyNumberFormat="0" applyProtection="0">
      <alignment vertical="center"/>
    </xf>
    <xf numFmtId="4" fontId="52" fillId="66" borderId="125" applyNumberFormat="0" applyProtection="0">
      <alignment vertical="center"/>
    </xf>
    <xf numFmtId="4" fontId="52" fillId="66" borderId="125" applyNumberFormat="0" applyProtection="0">
      <alignment vertical="center"/>
    </xf>
    <xf numFmtId="4" fontId="52" fillId="66" borderId="125" applyNumberFormat="0" applyProtection="0">
      <alignment vertical="center"/>
    </xf>
    <xf numFmtId="4" fontId="52" fillId="66" borderId="125" applyNumberFormat="0" applyProtection="0">
      <alignment vertical="center"/>
    </xf>
    <xf numFmtId="4" fontId="52" fillId="66" borderId="125" applyNumberFormat="0" applyProtection="0">
      <alignment vertical="center"/>
    </xf>
    <xf numFmtId="4" fontId="48" fillId="68" borderId="124" applyNumberFormat="0" applyProtection="0">
      <alignment vertical="center"/>
    </xf>
    <xf numFmtId="0" fontId="45" fillId="24" borderId="131" applyNumberFormat="0" applyProtection="0">
      <alignment horizontal="left" vertical="center" indent="1"/>
    </xf>
    <xf numFmtId="0" fontId="45" fillId="21" borderId="134" applyNumberFormat="0" applyProtection="0">
      <alignment horizontal="left" vertical="top" indent="1"/>
    </xf>
    <xf numFmtId="0" fontId="45" fillId="88" borderId="131" applyNumberFormat="0" applyProtection="0">
      <alignment horizontal="left" vertical="center" indent="1"/>
    </xf>
    <xf numFmtId="0" fontId="45" fillId="31" borderId="134" applyNumberFormat="0" applyProtection="0">
      <alignment horizontal="left" vertical="top" indent="1"/>
    </xf>
    <xf numFmtId="0" fontId="45" fillId="28" borderId="131" applyNumberFormat="0" applyProtection="0">
      <alignment horizontal="left" vertical="center" indent="1"/>
    </xf>
    <xf numFmtId="4" fontId="45" fillId="21" borderId="135" applyNumberFormat="0" applyProtection="0">
      <alignment horizontal="left" vertical="center" indent="1"/>
    </xf>
    <xf numFmtId="4" fontId="45" fillId="21" borderId="131" applyNumberFormat="0" applyProtection="0">
      <alignment horizontal="right" vertical="center"/>
    </xf>
    <xf numFmtId="4" fontId="4" fillId="31" borderId="135" applyNumberFormat="0" applyProtection="0">
      <alignment horizontal="left" vertical="center" indent="1"/>
    </xf>
    <xf numFmtId="4" fontId="4" fillId="31" borderId="135" applyNumberFormat="0" applyProtection="0">
      <alignment horizontal="left" vertical="center" indent="1"/>
    </xf>
    <xf numFmtId="4" fontId="45" fillId="80" borderId="135" applyNumberFormat="0" applyProtection="0">
      <alignment horizontal="left" vertical="center" indent="1"/>
    </xf>
    <xf numFmtId="4" fontId="45" fillId="26" borderId="131" applyNumberFormat="0" applyProtection="0">
      <alignment horizontal="right" vertical="center"/>
    </xf>
    <xf numFmtId="4" fontId="45" fillId="22" borderId="131" applyNumberFormat="0" applyProtection="0">
      <alignment horizontal="right" vertical="center"/>
    </xf>
    <xf numFmtId="4" fontId="15" fillId="68" borderId="124" applyNumberFormat="0" applyProtection="0">
      <alignment horizontal="left" vertical="center" indent="1"/>
    </xf>
    <xf numFmtId="4" fontId="52" fillId="28" borderId="125" applyNumberFormat="0" applyProtection="0">
      <alignment horizontal="left" vertical="center" indent="1"/>
    </xf>
    <xf numFmtId="4" fontId="52" fillId="28" borderId="125" applyNumberFormat="0" applyProtection="0">
      <alignment horizontal="left" vertical="center" indent="1"/>
    </xf>
    <xf numFmtId="4" fontId="52" fillId="28" borderId="125" applyNumberFormat="0" applyProtection="0">
      <alignment horizontal="left" vertical="center" indent="1"/>
    </xf>
    <xf numFmtId="4" fontId="52" fillId="28" borderId="125" applyNumberFormat="0" applyProtection="0">
      <alignment horizontal="left" vertical="center" indent="1"/>
    </xf>
    <xf numFmtId="4" fontId="52" fillId="28" borderId="125" applyNumberFormat="0" applyProtection="0">
      <alignment horizontal="left" vertical="center" indent="1"/>
    </xf>
    <xf numFmtId="4" fontId="52" fillId="28" borderId="125" applyNumberFormat="0" applyProtection="0">
      <alignment horizontal="left" vertical="center" indent="1"/>
    </xf>
    <xf numFmtId="4" fontId="52" fillId="28" borderId="125" applyNumberFormat="0" applyProtection="0">
      <alignment horizontal="left" vertical="center" indent="1"/>
    </xf>
    <xf numFmtId="4" fontId="52" fillId="28" borderId="125" applyNumberFormat="0" applyProtection="0">
      <alignment horizontal="left" vertical="center" indent="1"/>
    </xf>
    <xf numFmtId="4" fontId="52" fillId="28" borderId="125" applyNumberFormat="0" applyProtection="0">
      <alignment horizontal="left" vertical="center" indent="1"/>
    </xf>
    <xf numFmtId="4" fontId="52" fillId="28" borderId="125" applyNumberFormat="0" applyProtection="0">
      <alignment horizontal="left" vertical="center" indent="1"/>
    </xf>
    <xf numFmtId="4" fontId="15" fillId="68" borderId="124" applyNumberFormat="0" applyProtection="0">
      <alignment horizontal="left" vertical="center" indent="1"/>
    </xf>
    <xf numFmtId="0" fontId="52" fillId="66" borderId="125" applyNumberFormat="0" applyProtection="0">
      <alignment horizontal="left" vertical="top" indent="1"/>
    </xf>
    <xf numFmtId="0" fontId="52" fillId="66" borderId="125" applyNumberFormat="0" applyProtection="0">
      <alignment horizontal="left" vertical="top" indent="1"/>
    </xf>
    <xf numFmtId="0" fontId="52" fillId="66" borderId="125" applyNumberFormat="0" applyProtection="0">
      <alignment horizontal="left" vertical="top" indent="1"/>
    </xf>
    <xf numFmtId="0" fontId="52" fillId="66" borderId="125" applyNumberFormat="0" applyProtection="0">
      <alignment horizontal="left" vertical="top" indent="1"/>
    </xf>
    <xf numFmtId="0" fontId="52" fillId="66" borderId="125" applyNumberFormat="0" applyProtection="0">
      <alignment horizontal="left" vertical="top" indent="1"/>
    </xf>
    <xf numFmtId="0" fontId="52" fillId="66" borderId="125" applyNumberFormat="0" applyProtection="0">
      <alignment horizontal="left" vertical="top" indent="1"/>
    </xf>
    <xf numFmtId="0" fontId="52" fillId="66" borderId="125" applyNumberFormat="0" applyProtection="0">
      <alignment horizontal="left" vertical="top" indent="1"/>
    </xf>
    <xf numFmtId="0" fontId="52" fillId="66" borderId="125" applyNumberFormat="0" applyProtection="0">
      <alignment horizontal="left" vertical="top" indent="1"/>
    </xf>
    <xf numFmtId="0" fontId="52" fillId="66" borderId="125" applyNumberFormat="0" applyProtection="0">
      <alignment horizontal="left" vertical="top" indent="1"/>
    </xf>
    <xf numFmtId="0" fontId="52" fillId="66" borderId="125" applyNumberFormat="0" applyProtection="0">
      <alignment horizontal="left" vertical="top" indent="1"/>
    </xf>
    <xf numFmtId="4" fontId="15" fillId="82" borderId="124" applyNumberFormat="0" applyProtection="0">
      <alignment horizontal="right" vertical="center"/>
    </xf>
    <xf numFmtId="4" fontId="45" fillId="0" borderId="122" applyNumberFormat="0" applyProtection="0">
      <alignment horizontal="right" vertical="center"/>
    </xf>
    <xf numFmtId="4" fontId="45" fillId="0" borderId="122" applyNumberFormat="0" applyProtection="0">
      <alignment horizontal="right" vertical="center"/>
    </xf>
    <xf numFmtId="4" fontId="45" fillId="0" borderId="122" applyNumberFormat="0" applyProtection="0">
      <alignment horizontal="right" vertical="center"/>
    </xf>
    <xf numFmtId="4" fontId="45" fillId="0" borderId="122" applyNumberFormat="0" applyProtection="0">
      <alignment horizontal="right" vertical="center"/>
    </xf>
    <xf numFmtId="4" fontId="45" fillId="0" borderId="122" applyNumberFormat="0" applyProtection="0">
      <alignment horizontal="right" vertical="center"/>
    </xf>
    <xf numFmtId="4" fontId="45" fillId="0" borderId="122" applyNumberFormat="0" applyProtection="0">
      <alignment horizontal="right" vertical="center"/>
    </xf>
    <xf numFmtId="4" fontId="45" fillId="0" borderId="122" applyNumberFormat="0" applyProtection="0">
      <alignment horizontal="right" vertical="center"/>
    </xf>
    <xf numFmtId="4" fontId="45" fillId="0" borderId="122" applyNumberFormat="0" applyProtection="0">
      <alignment horizontal="right" vertical="center"/>
    </xf>
    <xf numFmtId="4" fontId="45" fillId="0" borderId="122" applyNumberFormat="0" applyProtection="0">
      <alignment horizontal="right" vertical="center"/>
    </xf>
    <xf numFmtId="4" fontId="45" fillId="0" borderId="122" applyNumberFormat="0" applyProtection="0">
      <alignment horizontal="right" vertical="center"/>
    </xf>
    <xf numFmtId="4" fontId="45" fillId="0" borderId="122" applyNumberFormat="0" applyProtection="0">
      <alignment horizontal="right" vertical="center"/>
    </xf>
    <xf numFmtId="4" fontId="45" fillId="0" borderId="122" applyNumberFormat="0" applyProtection="0">
      <alignment horizontal="right" vertical="center"/>
    </xf>
    <xf numFmtId="4" fontId="45" fillId="0" borderId="122" applyNumberFormat="0" applyProtection="0">
      <alignment horizontal="right" vertical="center"/>
    </xf>
    <xf numFmtId="4" fontId="45" fillId="0" borderId="122" applyNumberFormat="0" applyProtection="0">
      <alignment horizontal="right" vertical="center"/>
    </xf>
    <xf numFmtId="4" fontId="45" fillId="0" borderId="122" applyNumberFormat="0" applyProtection="0">
      <alignment horizontal="right" vertical="center"/>
    </xf>
    <xf numFmtId="4" fontId="45" fillId="0" borderId="122" applyNumberFormat="0" applyProtection="0">
      <alignment horizontal="right" vertical="center"/>
    </xf>
    <xf numFmtId="4" fontId="45" fillId="0" borderId="122" applyNumberFormat="0" applyProtection="0">
      <alignment horizontal="right" vertical="center"/>
    </xf>
    <xf numFmtId="4" fontId="45" fillId="0" borderId="122" applyNumberFormat="0" applyProtection="0">
      <alignment horizontal="right" vertical="center"/>
    </xf>
    <xf numFmtId="4" fontId="48" fillId="82" borderId="124" applyNumberFormat="0" applyProtection="0">
      <alignment horizontal="right" vertical="center"/>
    </xf>
    <xf numFmtId="4" fontId="45" fillId="91" borderId="122" applyNumberFormat="0" applyProtection="0">
      <alignment horizontal="right" vertical="center"/>
    </xf>
    <xf numFmtId="4" fontId="45" fillId="91" borderId="122" applyNumberFormat="0" applyProtection="0">
      <alignment horizontal="right" vertical="center"/>
    </xf>
    <xf numFmtId="4" fontId="45" fillId="91" borderId="122" applyNumberFormat="0" applyProtection="0">
      <alignment horizontal="right" vertical="center"/>
    </xf>
    <xf numFmtId="4" fontId="45" fillId="91" borderId="122" applyNumberFormat="0" applyProtection="0">
      <alignment horizontal="right" vertical="center"/>
    </xf>
    <xf numFmtId="4" fontId="45" fillId="91" borderId="122" applyNumberFormat="0" applyProtection="0">
      <alignment horizontal="right" vertical="center"/>
    </xf>
    <xf numFmtId="4" fontId="45" fillId="91" borderId="122" applyNumberFormat="0" applyProtection="0">
      <alignment horizontal="right" vertical="center"/>
    </xf>
    <xf numFmtId="4" fontId="45" fillId="91" borderId="122" applyNumberFormat="0" applyProtection="0">
      <alignment horizontal="right" vertical="center"/>
    </xf>
    <xf numFmtId="4" fontId="45" fillId="91" borderId="122" applyNumberFormat="0" applyProtection="0">
      <alignment horizontal="right" vertical="center"/>
    </xf>
    <xf numFmtId="4" fontId="45" fillId="91" borderId="122" applyNumberFormat="0" applyProtection="0">
      <alignment horizontal="right" vertical="center"/>
    </xf>
    <xf numFmtId="4" fontId="45" fillId="91" borderId="122" applyNumberFormat="0" applyProtection="0">
      <alignment horizontal="right" vertical="center"/>
    </xf>
    <xf numFmtId="4" fontId="45" fillId="91" borderId="122" applyNumberFormat="0" applyProtection="0">
      <alignment horizontal="right" vertical="center"/>
    </xf>
    <xf numFmtId="4" fontId="45" fillId="91" borderId="122" applyNumberFormat="0" applyProtection="0">
      <alignment horizontal="right" vertical="center"/>
    </xf>
    <xf numFmtId="4" fontId="45" fillId="91" borderId="122" applyNumberFormat="0" applyProtection="0">
      <alignment horizontal="right" vertical="center"/>
    </xf>
    <xf numFmtId="4" fontId="45" fillId="91" borderId="122" applyNumberFormat="0" applyProtection="0">
      <alignment horizontal="right" vertical="center"/>
    </xf>
    <xf numFmtId="4" fontId="45" fillId="91" borderId="122" applyNumberFormat="0" applyProtection="0">
      <alignment horizontal="right" vertical="center"/>
    </xf>
    <xf numFmtId="4" fontId="45" fillId="91" borderId="122" applyNumberFormat="0" applyProtection="0">
      <alignment horizontal="right" vertical="center"/>
    </xf>
    <xf numFmtId="4" fontId="45" fillId="91" borderId="122" applyNumberFormat="0" applyProtection="0">
      <alignment horizontal="right" vertical="center"/>
    </xf>
    <xf numFmtId="4" fontId="45" fillId="91" borderId="122" applyNumberFormat="0" applyProtection="0">
      <alignment horizontal="right" vertical="center"/>
    </xf>
    <xf numFmtId="0" fontId="4" fillId="84" borderId="124" applyNumberFormat="0" applyProtection="0">
      <alignment horizontal="left" vertical="center" indent="1"/>
    </xf>
    <xf numFmtId="4" fontId="45" fillId="34" borderId="122" applyNumberFormat="0" applyProtection="0">
      <alignment horizontal="left" vertical="center" indent="1"/>
    </xf>
    <xf numFmtId="4" fontId="45" fillId="34" borderId="122" applyNumberFormat="0" applyProtection="0">
      <alignment horizontal="left" vertical="center" indent="1"/>
    </xf>
    <xf numFmtId="4" fontId="45" fillId="34" borderId="122" applyNumberFormat="0" applyProtection="0">
      <alignment horizontal="left" vertical="center" indent="1"/>
    </xf>
    <xf numFmtId="4" fontId="45" fillId="34" borderId="122" applyNumberFormat="0" applyProtection="0">
      <alignment horizontal="left" vertical="center" indent="1"/>
    </xf>
    <xf numFmtId="4" fontId="45" fillId="34" borderId="122" applyNumberFormat="0" applyProtection="0">
      <alignment horizontal="left" vertical="center" indent="1"/>
    </xf>
    <xf numFmtId="4" fontId="45" fillId="34" borderId="122" applyNumberFormat="0" applyProtection="0">
      <alignment horizontal="left" vertical="center" indent="1"/>
    </xf>
    <xf numFmtId="4" fontId="45" fillId="34" borderId="122" applyNumberFormat="0" applyProtection="0">
      <alignment horizontal="left" vertical="center" indent="1"/>
    </xf>
    <xf numFmtId="4" fontId="45" fillId="34" borderId="122" applyNumberFormat="0" applyProtection="0">
      <alignment horizontal="left" vertical="center" indent="1"/>
    </xf>
    <xf numFmtId="4" fontId="45" fillId="34" borderId="122" applyNumberFormat="0" applyProtection="0">
      <alignment horizontal="left" vertical="center" indent="1"/>
    </xf>
    <xf numFmtId="4" fontId="45" fillId="34" borderId="122" applyNumberFormat="0" applyProtection="0">
      <alignment horizontal="left" vertical="center" indent="1"/>
    </xf>
    <xf numFmtId="4" fontId="45" fillId="34" borderId="122" applyNumberFormat="0" applyProtection="0">
      <alignment horizontal="left" vertical="center" indent="1"/>
    </xf>
    <xf numFmtId="4" fontId="45" fillId="34" borderId="122" applyNumberFormat="0" applyProtection="0">
      <alignment horizontal="left" vertical="center" indent="1"/>
    </xf>
    <xf numFmtId="4" fontId="45" fillId="34" borderId="122" applyNumberFormat="0" applyProtection="0">
      <alignment horizontal="left" vertical="center" indent="1"/>
    </xf>
    <xf numFmtId="4" fontId="45" fillId="34" borderId="122" applyNumberFormat="0" applyProtection="0">
      <alignment horizontal="left" vertical="center" indent="1"/>
    </xf>
    <xf numFmtId="4" fontId="45" fillId="34" borderId="122" applyNumberFormat="0" applyProtection="0">
      <alignment horizontal="left" vertical="center" indent="1"/>
    </xf>
    <xf numFmtId="4" fontId="45" fillId="34" borderId="122" applyNumberFormat="0" applyProtection="0">
      <alignment horizontal="left" vertical="center" indent="1"/>
    </xf>
    <xf numFmtId="0" fontId="4" fillId="84" borderId="124" applyNumberFormat="0" applyProtection="0">
      <alignment horizontal="left" vertical="center" indent="1"/>
    </xf>
    <xf numFmtId="0" fontId="52" fillId="21" borderId="125" applyNumberFormat="0" applyProtection="0">
      <alignment horizontal="left" vertical="top" indent="1"/>
    </xf>
    <xf numFmtId="0" fontId="52" fillId="21" borderId="125" applyNumberFormat="0" applyProtection="0">
      <alignment horizontal="left" vertical="top" indent="1"/>
    </xf>
    <xf numFmtId="0" fontId="52" fillId="21" borderId="125" applyNumberFormat="0" applyProtection="0">
      <alignment horizontal="left" vertical="top" indent="1"/>
    </xf>
    <xf numFmtId="0" fontId="52" fillId="21" borderId="125" applyNumberFormat="0" applyProtection="0">
      <alignment horizontal="left" vertical="top" indent="1"/>
    </xf>
    <xf numFmtId="0" fontId="52" fillId="21" borderId="125" applyNumberFormat="0" applyProtection="0">
      <alignment horizontal="left" vertical="top" indent="1"/>
    </xf>
    <xf numFmtId="0" fontId="52" fillId="21" borderId="125" applyNumberFormat="0" applyProtection="0">
      <alignment horizontal="left" vertical="top" indent="1"/>
    </xf>
    <xf numFmtId="0" fontId="52" fillId="21" borderId="125" applyNumberFormat="0" applyProtection="0">
      <alignment horizontal="left" vertical="top" indent="1"/>
    </xf>
    <xf numFmtId="0" fontId="52" fillId="21" borderId="125" applyNumberFormat="0" applyProtection="0">
      <alignment horizontal="left" vertical="top" indent="1"/>
    </xf>
    <xf numFmtId="0" fontId="52" fillId="21" borderId="125" applyNumberFormat="0" applyProtection="0">
      <alignment horizontal="left" vertical="top" indent="1"/>
    </xf>
    <xf numFmtId="0" fontId="52" fillId="21" borderId="125" applyNumberFormat="0" applyProtection="0">
      <alignment horizontal="left" vertical="top" indent="1"/>
    </xf>
    <xf numFmtId="4" fontId="45" fillId="35" borderId="131" applyNumberFormat="0" applyProtection="0">
      <alignment horizontal="right" vertical="center"/>
    </xf>
    <xf numFmtId="4" fontId="53" fillId="93" borderId="126" applyNumberFormat="0" applyProtection="0">
      <alignment horizontal="left" vertical="center" indent="1"/>
    </xf>
    <xf numFmtId="4" fontId="53" fillId="93" borderId="126" applyNumberFormat="0" applyProtection="0">
      <alignment horizontal="left" vertical="center" indent="1"/>
    </xf>
    <xf numFmtId="4" fontId="53" fillId="93" borderId="126" applyNumberFormat="0" applyProtection="0">
      <alignment horizontal="left" vertical="center" indent="1"/>
    </xf>
    <xf numFmtId="4" fontId="53" fillId="93" borderId="126" applyNumberFormat="0" applyProtection="0">
      <alignment horizontal="left" vertical="center" indent="1"/>
    </xf>
    <xf numFmtId="4" fontId="53" fillId="93" borderId="126" applyNumberFormat="0" applyProtection="0">
      <alignment horizontal="left" vertical="center" indent="1"/>
    </xf>
    <xf numFmtId="4" fontId="53" fillId="93" borderId="126" applyNumberFormat="0" applyProtection="0">
      <alignment horizontal="left" vertical="center" indent="1"/>
    </xf>
    <xf numFmtId="4" fontId="53" fillId="93" borderId="126" applyNumberFormat="0" applyProtection="0">
      <alignment horizontal="left" vertical="center" indent="1"/>
    </xf>
    <xf numFmtId="4" fontId="53" fillId="93" borderId="126" applyNumberFormat="0" applyProtection="0">
      <alignment horizontal="left" vertical="center" indent="1"/>
    </xf>
    <xf numFmtId="4" fontId="53" fillId="93" borderId="126" applyNumberFormat="0" applyProtection="0">
      <alignment horizontal="left" vertical="center" indent="1"/>
    </xf>
    <xf numFmtId="4" fontId="53" fillId="93" borderId="126" applyNumberFormat="0" applyProtection="0">
      <alignment horizontal="left" vertical="center" indent="1"/>
    </xf>
    <xf numFmtId="4" fontId="45" fillId="15" borderId="131" applyNumberFormat="0" applyProtection="0">
      <alignment horizontal="right" vertical="center"/>
    </xf>
    <xf numFmtId="4" fontId="45" fillId="34" borderId="131" applyNumberFormat="0" applyProtection="0">
      <alignment horizontal="left" vertical="center" indent="1"/>
    </xf>
    <xf numFmtId="0" fontId="50" fillId="65" borderId="134" applyNumberFormat="0" applyProtection="0">
      <alignment horizontal="left" vertical="top" indent="1"/>
    </xf>
    <xf numFmtId="4" fontId="45" fillId="67" borderId="131" applyNumberFormat="0" applyProtection="0">
      <alignment horizontal="left" vertical="center" indent="1"/>
    </xf>
    <xf numFmtId="4" fontId="45" fillId="65" borderId="131" applyNumberFormat="0" applyProtection="0">
      <alignment vertical="center"/>
    </xf>
    <xf numFmtId="4" fontId="45" fillId="65" borderId="131" applyNumberFormat="0" applyProtection="0">
      <alignment vertical="center"/>
    </xf>
    <xf numFmtId="0" fontId="4" fillId="66" borderId="132" applyNumberFormat="0" applyFont="0" applyAlignment="0" applyProtection="0"/>
    <xf numFmtId="4" fontId="4" fillId="31" borderId="223" applyNumberFormat="0" applyProtection="0">
      <alignment horizontal="left" vertical="center" indent="1"/>
    </xf>
    <xf numFmtId="4" fontId="4" fillId="31" borderId="179" applyNumberFormat="0" applyProtection="0">
      <alignment horizontal="left" vertical="center" indent="1"/>
    </xf>
    <xf numFmtId="4" fontId="4" fillId="31" borderId="143" applyNumberFormat="0" applyProtection="0">
      <alignment horizontal="left" vertical="center" indent="1"/>
    </xf>
    <xf numFmtId="4" fontId="56" fillId="82" borderId="124" applyNumberFormat="0" applyProtection="0">
      <alignment horizontal="right" vertical="center"/>
    </xf>
    <xf numFmtId="4" fontId="55" fillId="91" borderId="122" applyNumberFormat="0" applyProtection="0">
      <alignment horizontal="right" vertical="center"/>
    </xf>
    <xf numFmtId="4" fontId="55" fillId="91" borderId="122" applyNumberFormat="0" applyProtection="0">
      <alignment horizontal="right" vertical="center"/>
    </xf>
    <xf numFmtId="4" fontId="55" fillId="91" borderId="122" applyNumberFormat="0" applyProtection="0">
      <alignment horizontal="right" vertical="center"/>
    </xf>
    <xf numFmtId="4" fontId="55" fillId="91" borderId="122" applyNumberFormat="0" applyProtection="0">
      <alignment horizontal="right" vertical="center"/>
    </xf>
    <xf numFmtId="4" fontId="55" fillId="91" borderId="122" applyNumberFormat="0" applyProtection="0">
      <alignment horizontal="right" vertical="center"/>
    </xf>
    <xf numFmtId="4" fontId="55" fillId="91" borderId="122" applyNumberFormat="0" applyProtection="0">
      <alignment horizontal="right" vertical="center"/>
    </xf>
    <xf numFmtId="4" fontId="55" fillId="91" borderId="122" applyNumberFormat="0" applyProtection="0">
      <alignment horizontal="right" vertical="center"/>
    </xf>
    <xf numFmtId="4" fontId="55" fillId="91" borderId="122" applyNumberFormat="0" applyProtection="0">
      <alignment horizontal="right" vertical="center"/>
    </xf>
    <xf numFmtId="4" fontId="55" fillId="91" borderId="122" applyNumberFormat="0" applyProtection="0">
      <alignment horizontal="right" vertical="center"/>
    </xf>
    <xf numFmtId="4" fontId="55" fillId="91" borderId="122" applyNumberFormat="0" applyProtection="0">
      <alignment horizontal="right" vertical="center"/>
    </xf>
    <xf numFmtId="4" fontId="45" fillId="58" borderId="170" applyNumberFormat="0" applyProtection="0">
      <alignment horizontal="right" vertical="center"/>
    </xf>
    <xf numFmtId="0" fontId="28" fillId="0" borderId="129" applyNumberFormat="0" applyFill="0" applyAlignment="0" applyProtection="0"/>
    <xf numFmtId="0" fontId="28" fillId="0" borderId="129" applyNumberFormat="0" applyFill="0" applyAlignment="0" applyProtection="0"/>
    <xf numFmtId="0" fontId="28" fillId="0" borderId="129" applyNumberFormat="0" applyFill="0" applyAlignment="0" applyProtection="0"/>
    <xf numFmtId="0" fontId="28" fillId="0" borderId="129" applyNumberFormat="0" applyFill="0" applyAlignment="0" applyProtection="0"/>
    <xf numFmtId="0" fontId="28" fillId="0" borderId="129" applyNumberFormat="0" applyFill="0" applyAlignment="0" applyProtection="0"/>
    <xf numFmtId="0" fontId="28" fillId="0" borderId="129" applyNumberFormat="0" applyFill="0" applyAlignment="0" applyProtection="0"/>
    <xf numFmtId="0" fontId="28" fillId="0" borderId="129" applyNumberFormat="0" applyFill="0" applyAlignment="0" applyProtection="0"/>
    <xf numFmtId="0" fontId="28" fillId="0" borderId="129" applyNumberFormat="0" applyFill="0" applyAlignment="0" applyProtection="0"/>
    <xf numFmtId="0" fontId="28" fillId="0" borderId="129" applyNumberFormat="0" applyFill="0" applyAlignment="0" applyProtection="0"/>
    <xf numFmtId="0" fontId="28" fillId="0" borderId="129" applyNumberFormat="0" applyFill="0" applyAlignment="0" applyProtection="0"/>
    <xf numFmtId="0" fontId="28" fillId="0" borderId="128" applyNumberFormat="0" applyFill="0" applyAlignment="0" applyProtection="0"/>
    <xf numFmtId="0" fontId="28" fillId="0" borderId="128" applyNumberFormat="0" applyFill="0" applyAlignment="0" applyProtection="0"/>
    <xf numFmtId="0" fontId="28" fillId="0" borderId="128" applyNumberFormat="0" applyFill="0" applyAlignment="0" applyProtection="0"/>
    <xf numFmtId="0" fontId="28" fillId="0" borderId="128" applyNumberFormat="0" applyFill="0" applyAlignment="0" applyProtection="0"/>
    <xf numFmtId="0" fontId="28" fillId="0" borderId="128" applyNumberFormat="0" applyFill="0" applyAlignment="0" applyProtection="0"/>
    <xf numFmtId="0" fontId="28" fillId="0" borderId="128" applyNumberFormat="0" applyFill="0" applyAlignment="0" applyProtection="0"/>
    <xf numFmtId="0" fontId="28" fillId="0" borderId="128" applyNumberFormat="0" applyFill="0" applyAlignment="0" applyProtection="0"/>
    <xf numFmtId="0" fontId="28" fillId="0" borderId="128" applyNumberFormat="0" applyFill="0" applyAlignment="0" applyProtection="0"/>
    <xf numFmtId="0" fontId="28" fillId="0" borderId="128" applyNumberFormat="0" applyFill="0" applyAlignment="0" applyProtection="0"/>
    <xf numFmtId="0" fontId="46" fillId="28" borderId="124" applyNumberFormat="0" applyAlignment="0" applyProtection="0"/>
    <xf numFmtId="0" fontId="46" fillId="28" borderId="124" applyNumberFormat="0" applyAlignment="0" applyProtection="0"/>
    <xf numFmtId="0" fontId="46" fillId="28" borderId="124" applyNumberFormat="0" applyAlignment="0" applyProtection="0"/>
    <xf numFmtId="0" fontId="46" fillId="28" borderId="124" applyNumberFormat="0" applyAlignment="0" applyProtection="0"/>
    <xf numFmtId="0" fontId="46" fillId="28" borderId="124" applyNumberFormat="0" applyAlignment="0" applyProtection="0"/>
    <xf numFmtId="0" fontId="46" fillId="28" borderId="124" applyNumberFormat="0" applyAlignment="0" applyProtection="0"/>
    <xf numFmtId="0" fontId="46" fillId="28" borderId="124" applyNumberFormat="0" applyAlignment="0" applyProtection="0"/>
    <xf numFmtId="0" fontId="46" fillId="28" borderId="124" applyNumberFormat="0" applyAlignment="0" applyProtection="0"/>
    <xf numFmtId="0" fontId="46" fillId="28" borderId="124" applyNumberFormat="0" applyAlignment="0" applyProtection="0"/>
    <xf numFmtId="0" fontId="46" fillId="28" borderId="186" applyNumberFormat="0" applyAlignment="0" applyProtection="0"/>
    <xf numFmtId="4" fontId="45" fillId="80" borderId="205" applyNumberFormat="0" applyProtection="0">
      <alignment horizontal="left" vertical="center" indent="1"/>
    </xf>
    <xf numFmtId="4" fontId="4" fillId="31" borderId="143" applyNumberFormat="0" applyProtection="0">
      <alignment horizontal="left" vertical="center" indent="1"/>
    </xf>
    <xf numFmtId="4" fontId="45" fillId="20" borderId="143" applyNumberFormat="0" applyProtection="0">
      <alignment horizontal="left" vertical="center" indent="1"/>
    </xf>
    <xf numFmtId="0" fontId="46" fillId="28" borderId="239" applyNumberFormat="0" applyAlignment="0" applyProtection="0"/>
    <xf numFmtId="0" fontId="24" fillId="28" borderId="138" applyNumberFormat="0" applyAlignment="0" applyProtection="0"/>
    <xf numFmtId="0" fontId="29" fillId="0" borderId="146" applyNumberFormat="0" applyFill="0" applyAlignment="0" applyProtection="0"/>
    <xf numFmtId="0" fontId="21" fillId="28" borderId="177" applyNumberFormat="0" applyAlignment="0" applyProtection="0"/>
    <xf numFmtId="0" fontId="42" fillId="19" borderId="147" applyNumberFormat="0" applyAlignment="0" applyProtection="0"/>
    <xf numFmtId="0" fontId="28" fillId="0" borderId="146" applyNumberFormat="0" applyFill="0" applyAlignment="0" applyProtection="0"/>
    <xf numFmtId="4" fontId="45" fillId="27" borderId="175" applyNumberFormat="0" applyProtection="0">
      <alignment horizontal="right" vertical="center"/>
    </xf>
    <xf numFmtId="0" fontId="4" fillId="66" borderId="158" applyNumberFormat="0" applyFont="0" applyAlignment="0" applyProtection="0"/>
    <xf numFmtId="4" fontId="45" fillId="58" borderId="188" applyNumberFormat="0" applyProtection="0">
      <alignment horizontal="right" vertical="center"/>
    </xf>
    <xf numFmtId="4" fontId="45" fillId="80" borderId="143" applyNumberFormat="0" applyProtection="0">
      <alignment horizontal="left" vertical="center" indent="1"/>
    </xf>
    <xf numFmtId="4" fontId="45" fillId="21" borderId="131" applyNumberFormat="0" applyProtection="0">
      <alignment horizontal="right" vertical="center"/>
    </xf>
    <xf numFmtId="4" fontId="45" fillId="91" borderId="148" applyNumberFormat="0" applyProtection="0">
      <alignment horizontal="right" vertical="center"/>
    </xf>
    <xf numFmtId="4" fontId="45" fillId="21" borderId="161" applyNumberFormat="0" applyProtection="0">
      <alignment horizontal="left" vertical="center" indent="1"/>
    </xf>
    <xf numFmtId="4" fontId="45" fillId="91" borderId="157" applyNumberFormat="0" applyProtection="0">
      <alignment horizontal="right" vertical="center"/>
    </xf>
    <xf numFmtId="0" fontId="42" fillId="19" borderId="156" applyNumberFormat="0" applyAlignment="0" applyProtection="0"/>
    <xf numFmtId="4" fontId="45" fillId="80" borderId="135" applyNumberFormat="0" applyProtection="0">
      <alignment horizontal="left" vertical="center" indent="1"/>
    </xf>
    <xf numFmtId="4" fontId="45" fillId="22" borderId="131" applyNumberFormat="0" applyProtection="0">
      <alignment horizontal="right" vertical="center"/>
    </xf>
    <xf numFmtId="4" fontId="45" fillId="29" borderId="131" applyNumberFormat="0" applyProtection="0">
      <alignment horizontal="right" vertical="center"/>
    </xf>
    <xf numFmtId="4" fontId="45" fillId="26" borderId="131" applyNumberFormat="0" applyProtection="0">
      <alignment horizontal="right" vertical="center"/>
    </xf>
    <xf numFmtId="0" fontId="4" fillId="66" borderId="149" applyNumberFormat="0" applyFont="0" applyAlignment="0" applyProtection="0"/>
    <xf numFmtId="4" fontId="4" fillId="31" borderId="135" applyNumberFormat="0" applyProtection="0">
      <alignment horizontal="left" vertical="center" indent="1"/>
    </xf>
    <xf numFmtId="4" fontId="45" fillId="22" borderId="246" applyNumberFormat="0" applyProtection="0">
      <alignment horizontal="right" vertical="center"/>
    </xf>
    <xf numFmtId="0" fontId="46" fillId="28" borderId="141" applyNumberFormat="0" applyAlignment="0" applyProtection="0"/>
    <xf numFmtId="0" fontId="27" fillId="19" borderId="138" applyNumberFormat="0" applyAlignment="0" applyProtection="0"/>
    <xf numFmtId="0" fontId="4" fillId="66" borderId="149" applyNumberFormat="0" applyFont="0" applyAlignment="0" applyProtection="0"/>
    <xf numFmtId="0" fontId="42" fillId="19" borderId="138" applyNumberFormat="0" applyAlignment="0" applyProtection="0"/>
    <xf numFmtId="0" fontId="45" fillId="20" borderId="184" applyNumberFormat="0" applyProtection="0">
      <alignment horizontal="left" vertical="center" indent="1"/>
    </xf>
    <xf numFmtId="4" fontId="45" fillId="21" borderId="139" applyNumberFormat="0" applyProtection="0">
      <alignment horizontal="right" vertical="center"/>
    </xf>
    <xf numFmtId="4" fontId="55" fillId="91" borderId="175" applyNumberFormat="0" applyProtection="0">
      <alignment horizontal="right" vertical="center"/>
    </xf>
    <xf numFmtId="4" fontId="45" fillId="65" borderId="139" applyNumberFormat="0" applyProtection="0">
      <alignment vertical="center"/>
    </xf>
    <xf numFmtId="0" fontId="4" fillId="66" borderId="211" applyNumberFormat="0" applyFont="0" applyAlignment="0" applyProtection="0"/>
    <xf numFmtId="4" fontId="45" fillId="20" borderId="135" applyNumberFormat="0" applyProtection="0">
      <alignment horizontal="left" vertical="center" indent="1"/>
    </xf>
    <xf numFmtId="4" fontId="45" fillId="26" borderId="139" applyNumberFormat="0" applyProtection="0">
      <alignment horizontal="right" vertical="center"/>
    </xf>
    <xf numFmtId="4" fontId="45" fillId="58" borderId="179" applyNumberFormat="0" applyProtection="0">
      <alignment horizontal="right" vertical="center"/>
    </xf>
    <xf numFmtId="4" fontId="53" fillId="93" borderId="135" applyNumberFormat="0" applyProtection="0">
      <alignment horizontal="left" vertical="center" indent="1"/>
    </xf>
    <xf numFmtId="4" fontId="4" fillId="31" borderId="143" applyNumberFormat="0" applyProtection="0">
      <alignment horizontal="left" vertical="center" indent="1"/>
    </xf>
    <xf numFmtId="4" fontId="45" fillId="65" borderId="148" applyNumberFormat="0" applyProtection="0">
      <alignment vertical="center"/>
    </xf>
    <xf numFmtId="0" fontId="23" fillId="28" borderId="156" applyNumberFormat="0" applyAlignment="0" applyProtection="0"/>
    <xf numFmtId="0" fontId="4" fillId="66" borderId="132" applyNumberFormat="0" applyFont="0" applyAlignment="0" applyProtection="0"/>
    <xf numFmtId="0" fontId="21" fillId="28" borderId="159" applyNumberFormat="0" applyAlignment="0" applyProtection="0"/>
    <xf numFmtId="0" fontId="45" fillId="20" borderId="157" applyNumberFormat="0" applyProtection="0">
      <alignment horizontal="left" vertical="center" indent="1"/>
    </xf>
    <xf numFmtId="0" fontId="28" fillId="0" borderId="155" applyNumberFormat="0" applyFill="0" applyAlignment="0" applyProtection="0"/>
    <xf numFmtId="0" fontId="46" fillId="28" borderId="150" applyNumberFormat="0" applyAlignment="0" applyProtection="0"/>
    <xf numFmtId="4" fontId="4" fillId="31" borderId="170" applyNumberFormat="0" applyProtection="0">
      <alignment horizontal="left" vertical="center" indent="1"/>
    </xf>
    <xf numFmtId="4" fontId="45" fillId="91" borderId="139" applyNumberFormat="0" applyProtection="0">
      <alignment horizontal="right" vertical="center"/>
    </xf>
    <xf numFmtId="4" fontId="45" fillId="0" borderId="139" applyNumberFormat="0" applyProtection="0">
      <alignment horizontal="right" vertical="center"/>
    </xf>
    <xf numFmtId="0" fontId="24" fillId="28" borderId="130" applyNumberFormat="0" applyAlignment="0" applyProtection="0"/>
    <xf numFmtId="0" fontId="25" fillId="60" borderId="131" applyNumberFormat="0" applyAlignment="0" applyProtection="0"/>
    <xf numFmtId="0" fontId="21" fillId="28" borderId="150" applyNumberFormat="0" applyAlignment="0" applyProtection="0"/>
    <xf numFmtId="0" fontId="43" fillId="54" borderId="131" applyNumberFormat="0" applyAlignment="0" applyProtection="0"/>
    <xf numFmtId="0" fontId="42" fillId="19" borderId="130" applyNumberFormat="0" applyAlignment="0" applyProtection="0"/>
    <xf numFmtId="0" fontId="4" fillId="66" borderId="140" applyNumberFormat="0" applyFont="0" applyAlignment="0" applyProtection="0"/>
    <xf numFmtId="4" fontId="4" fillId="31" borderId="170" applyNumberFormat="0" applyProtection="0">
      <alignment horizontal="left" vertical="center" indent="1"/>
    </xf>
    <xf numFmtId="0" fontId="42" fillId="19" borderId="165" applyNumberFormat="0" applyAlignment="0" applyProtection="0"/>
    <xf numFmtId="4" fontId="4" fillId="31" borderId="179" applyNumberFormat="0" applyProtection="0">
      <alignment horizontal="left" vertical="center" indent="1"/>
    </xf>
    <xf numFmtId="0" fontId="45" fillId="20" borderId="175" applyNumberFormat="0" applyProtection="0">
      <alignment horizontal="left" vertical="center" indent="1"/>
    </xf>
    <xf numFmtId="4" fontId="4" fillId="31" borderId="223" applyNumberFormat="0" applyProtection="0">
      <alignment horizontal="left" vertical="center" indent="1"/>
    </xf>
    <xf numFmtId="4" fontId="45" fillId="65" borderId="157" applyNumberFormat="0" applyProtection="0">
      <alignment vertical="center"/>
    </xf>
    <xf numFmtId="0" fontId="25" fillId="60" borderId="139" applyNumberFormat="0" applyAlignment="0" applyProtection="0"/>
    <xf numFmtId="4" fontId="45" fillId="21" borderId="148" applyNumberFormat="0" applyProtection="0">
      <alignment horizontal="right" vertical="center"/>
    </xf>
    <xf numFmtId="0" fontId="45" fillId="53" borderId="131" applyNumberFormat="0" applyFont="0" applyAlignment="0" applyProtection="0"/>
    <xf numFmtId="0" fontId="4" fillId="66" borderId="132" applyNumberFormat="0" applyFont="0" applyAlignment="0" applyProtection="0"/>
    <xf numFmtId="0" fontId="4" fillId="66" borderId="132" applyNumberFormat="0" applyFont="0" applyAlignment="0" applyProtection="0"/>
    <xf numFmtId="0" fontId="4" fillId="66" borderId="132" applyNumberFormat="0" applyFont="0" applyAlignment="0" applyProtection="0"/>
    <xf numFmtId="0" fontId="46" fillId="60" borderId="133" applyNumberFormat="0" applyAlignment="0" applyProtection="0"/>
    <xf numFmtId="4" fontId="45" fillId="58" borderId="161" applyNumberFormat="0" applyProtection="0">
      <alignment horizontal="right" vertical="center"/>
    </xf>
    <xf numFmtId="4" fontId="45" fillId="22" borderId="193" applyNumberFormat="0" applyProtection="0">
      <alignment horizontal="right" vertical="center"/>
    </xf>
    <xf numFmtId="4" fontId="45" fillId="65" borderId="131" applyNumberFormat="0" applyProtection="0">
      <alignment vertical="center"/>
    </xf>
    <xf numFmtId="4" fontId="45" fillId="65" borderId="131" applyNumberFormat="0" applyProtection="0">
      <alignment vertical="center"/>
    </xf>
    <xf numFmtId="4" fontId="45" fillId="65" borderId="131" applyNumberFormat="0" applyProtection="0">
      <alignment vertical="center"/>
    </xf>
    <xf numFmtId="4" fontId="45" fillId="65" borderId="131" applyNumberFormat="0" applyProtection="0">
      <alignment vertical="center"/>
    </xf>
    <xf numFmtId="4" fontId="45" fillId="67" borderId="131" applyNumberFormat="0" applyProtection="0">
      <alignment horizontal="left" vertical="center" indent="1"/>
    </xf>
    <xf numFmtId="4" fontId="45" fillId="67" borderId="131" applyNumberFormat="0" applyProtection="0">
      <alignment horizontal="left" vertical="center" indent="1"/>
    </xf>
    <xf numFmtId="0" fontId="50" fillId="65" borderId="134" applyNumberFormat="0" applyProtection="0">
      <alignment horizontal="left" vertical="top" indent="1"/>
    </xf>
    <xf numFmtId="4" fontId="45" fillId="34" borderId="131" applyNumberFormat="0" applyProtection="0">
      <alignment horizontal="left" vertical="center" indent="1"/>
    </xf>
    <xf numFmtId="4" fontId="45" fillId="34" borderId="131" applyNumberFormat="0" applyProtection="0">
      <alignment horizontal="left" vertical="center" indent="1"/>
    </xf>
    <xf numFmtId="4" fontId="45" fillId="15" borderId="131" applyNumberFormat="0" applyProtection="0">
      <alignment horizontal="right" vertical="center"/>
    </xf>
    <xf numFmtId="4" fontId="45" fillId="15" borderId="131" applyNumberFormat="0" applyProtection="0">
      <alignment horizontal="right" vertical="center"/>
    </xf>
    <xf numFmtId="4" fontId="45" fillId="71" borderId="131" applyNumberFormat="0" applyProtection="0">
      <alignment horizontal="right" vertical="center"/>
    </xf>
    <xf numFmtId="4" fontId="45" fillId="71" borderId="131" applyNumberFormat="0" applyProtection="0">
      <alignment horizontal="right" vertical="center"/>
    </xf>
    <xf numFmtId="4" fontId="45" fillId="58" borderId="135" applyNumberFormat="0" applyProtection="0">
      <alignment horizontal="right" vertical="center"/>
    </xf>
    <xf numFmtId="4" fontId="45" fillId="58" borderId="135" applyNumberFormat="0" applyProtection="0">
      <alignment horizontal="right" vertical="center"/>
    </xf>
    <xf numFmtId="4" fontId="45" fillId="27" borderId="131" applyNumberFormat="0" applyProtection="0">
      <alignment horizontal="right" vertical="center"/>
    </xf>
    <xf numFmtId="4" fontId="45" fillId="27" borderId="131" applyNumberFormat="0" applyProtection="0">
      <alignment horizontal="right" vertical="center"/>
    </xf>
    <xf numFmtId="4" fontId="45" fillId="35" borderId="131" applyNumberFormat="0" applyProtection="0">
      <alignment horizontal="right" vertical="center"/>
    </xf>
    <xf numFmtId="4" fontId="45" fillId="35" borderId="131" applyNumberFormat="0" applyProtection="0">
      <alignment horizontal="right" vertical="center"/>
    </xf>
    <xf numFmtId="4" fontId="45" fillId="59" borderId="131" applyNumberFormat="0" applyProtection="0">
      <alignment horizontal="right" vertical="center"/>
    </xf>
    <xf numFmtId="4" fontId="45" fillId="59" borderId="131" applyNumberFormat="0" applyProtection="0">
      <alignment horizontal="right" vertical="center"/>
    </xf>
    <xf numFmtId="4" fontId="45" fillId="29" borderId="131" applyNumberFormat="0" applyProtection="0">
      <alignment horizontal="right" vertical="center"/>
    </xf>
    <xf numFmtId="4" fontId="45" fillId="29" borderId="131" applyNumberFormat="0" applyProtection="0">
      <alignment horizontal="right" vertical="center"/>
    </xf>
    <xf numFmtId="4" fontId="45" fillId="22" borderId="131" applyNumberFormat="0" applyProtection="0">
      <alignment horizontal="right" vertical="center"/>
    </xf>
    <xf numFmtId="4" fontId="45" fillId="22" borderId="131" applyNumberFormat="0" applyProtection="0">
      <alignment horizontal="right" vertical="center"/>
    </xf>
    <xf numFmtId="4" fontId="45" fillId="26" borderId="131" applyNumberFormat="0" applyProtection="0">
      <alignment horizontal="right" vertical="center"/>
    </xf>
    <xf numFmtId="4" fontId="45" fillId="26" borderId="131" applyNumberFormat="0" applyProtection="0">
      <alignment horizontal="right" vertical="center"/>
    </xf>
    <xf numFmtId="4" fontId="45" fillId="80" borderId="135" applyNumberFormat="0" applyProtection="0">
      <alignment horizontal="left" vertical="center" indent="1"/>
    </xf>
    <xf numFmtId="4" fontId="45" fillId="80" borderId="135" applyNumberFormat="0" applyProtection="0">
      <alignment horizontal="left" vertical="center" indent="1"/>
    </xf>
    <xf numFmtId="4" fontId="4" fillId="31" borderId="135" applyNumberFormat="0" applyProtection="0">
      <alignment horizontal="left" vertical="center" indent="1"/>
    </xf>
    <xf numFmtId="4" fontId="4" fillId="31" borderId="135" applyNumberFormat="0" applyProtection="0">
      <alignment horizontal="left" vertical="center" indent="1"/>
    </xf>
    <xf numFmtId="4" fontId="45" fillId="21" borderId="131" applyNumberFormat="0" applyProtection="0">
      <alignment horizontal="right" vertical="center"/>
    </xf>
    <xf numFmtId="4" fontId="45" fillId="21" borderId="131" applyNumberFormat="0" applyProtection="0">
      <alignment horizontal="right" vertical="center"/>
    </xf>
    <xf numFmtId="4" fontId="45" fillId="20" borderId="135" applyNumberFormat="0" applyProtection="0">
      <alignment horizontal="left" vertical="center" indent="1"/>
    </xf>
    <xf numFmtId="4" fontId="45" fillId="20" borderId="135" applyNumberFormat="0" applyProtection="0">
      <alignment horizontal="left" vertical="center" indent="1"/>
    </xf>
    <xf numFmtId="4" fontId="45" fillId="21" borderId="135" applyNumberFormat="0" applyProtection="0">
      <alignment horizontal="left" vertical="center" indent="1"/>
    </xf>
    <xf numFmtId="4" fontId="45" fillId="21" borderId="135" applyNumberFormat="0" applyProtection="0">
      <alignment horizontal="left" vertical="center" indent="1"/>
    </xf>
    <xf numFmtId="0" fontId="45" fillId="28" borderId="131" applyNumberFormat="0" applyProtection="0">
      <alignment horizontal="left" vertical="center" indent="1"/>
    </xf>
    <xf numFmtId="0" fontId="45" fillId="28" borderId="131" applyNumberFormat="0" applyProtection="0">
      <alignment horizontal="left" vertical="center" indent="1"/>
    </xf>
    <xf numFmtId="0" fontId="45" fillId="31" borderId="134" applyNumberFormat="0" applyProtection="0">
      <alignment horizontal="left" vertical="top" indent="1"/>
    </xf>
    <xf numFmtId="0" fontId="45" fillId="88" borderId="131" applyNumberFormat="0" applyProtection="0">
      <alignment horizontal="left" vertical="center" indent="1"/>
    </xf>
    <xf numFmtId="0" fontId="45" fillId="88" borderId="131" applyNumberFormat="0" applyProtection="0">
      <alignment horizontal="left" vertical="center" indent="1"/>
    </xf>
    <xf numFmtId="0" fontId="45" fillId="21" borderId="134" applyNumberFormat="0" applyProtection="0">
      <alignment horizontal="left" vertical="top" indent="1"/>
    </xf>
    <xf numFmtId="0" fontId="45" fillId="24" borderId="131" applyNumberFormat="0" applyProtection="0">
      <alignment horizontal="left" vertical="center" indent="1"/>
    </xf>
    <xf numFmtId="0" fontId="45" fillId="24" borderId="131" applyNumberFormat="0" applyProtection="0">
      <alignment horizontal="left" vertical="center" indent="1"/>
    </xf>
    <xf numFmtId="0" fontId="45" fillId="24" borderId="134" applyNumberFormat="0" applyProtection="0">
      <alignment horizontal="left" vertical="top" indent="1"/>
    </xf>
    <xf numFmtId="0" fontId="45" fillId="20" borderId="131" applyNumberFormat="0" applyProtection="0">
      <alignment horizontal="left" vertical="center" indent="1"/>
    </xf>
    <xf numFmtId="0" fontId="45" fillId="20" borderId="131" applyNumberFormat="0" applyProtection="0">
      <alignment horizontal="left" vertical="center" indent="1"/>
    </xf>
    <xf numFmtId="0" fontId="45" fillId="20" borderId="134" applyNumberFormat="0" applyProtection="0">
      <alignment horizontal="left" vertical="top" indent="1"/>
    </xf>
    <xf numFmtId="0" fontId="35" fillId="31" borderId="136" applyBorder="0"/>
    <xf numFmtId="4" fontId="52" fillId="66" borderId="134" applyNumberFormat="0" applyProtection="0">
      <alignment vertical="center"/>
    </xf>
    <xf numFmtId="4" fontId="53" fillId="93" borderId="143" applyNumberFormat="0" applyProtection="0">
      <alignment horizontal="left" vertical="center" indent="1"/>
    </xf>
    <xf numFmtId="0" fontId="45" fillId="20" borderId="151" applyNumberFormat="0" applyProtection="0">
      <alignment horizontal="left" vertical="top" indent="1"/>
    </xf>
    <xf numFmtId="4" fontId="52" fillId="28" borderId="134" applyNumberFormat="0" applyProtection="0">
      <alignment horizontal="left" vertical="center" indent="1"/>
    </xf>
    <xf numFmtId="0" fontId="52" fillId="66" borderId="134" applyNumberFormat="0" applyProtection="0">
      <alignment horizontal="left" vertical="top" indent="1"/>
    </xf>
    <xf numFmtId="4" fontId="45" fillId="0" borderId="131" applyNumberFormat="0" applyProtection="0">
      <alignment horizontal="right" vertical="center"/>
    </xf>
    <xf numFmtId="4" fontId="45" fillId="0" borderId="131" applyNumberFormat="0" applyProtection="0">
      <alignment horizontal="right" vertical="center"/>
    </xf>
    <xf numFmtId="4" fontId="45" fillId="91" borderId="131" applyNumberFormat="0" applyProtection="0">
      <alignment horizontal="right" vertical="center"/>
    </xf>
    <xf numFmtId="4" fontId="45" fillId="91" borderId="131" applyNumberFormat="0" applyProtection="0">
      <alignment horizontal="right" vertical="center"/>
    </xf>
    <xf numFmtId="4" fontId="45" fillId="34" borderId="131" applyNumberFormat="0" applyProtection="0">
      <alignment horizontal="left" vertical="center" indent="1"/>
    </xf>
    <xf numFmtId="4" fontId="45" fillId="34" borderId="131" applyNumberFormat="0" applyProtection="0">
      <alignment horizontal="left" vertical="center" indent="1"/>
    </xf>
    <xf numFmtId="4" fontId="45" fillId="34" borderId="131" applyNumberFormat="0" applyProtection="0">
      <alignment horizontal="left" vertical="center" indent="1"/>
    </xf>
    <xf numFmtId="4" fontId="45" fillId="34" borderId="131" applyNumberFormat="0" applyProtection="0">
      <alignment horizontal="left" vertical="center" indent="1"/>
    </xf>
    <xf numFmtId="0" fontId="52" fillId="21" borderId="134" applyNumberFormat="0" applyProtection="0">
      <alignment horizontal="left" vertical="top" indent="1"/>
    </xf>
    <xf numFmtId="4" fontId="53" fillId="93" borderId="135" applyNumberFormat="0" applyProtection="0">
      <alignment horizontal="left" vertical="center" indent="1"/>
    </xf>
    <xf numFmtId="4" fontId="45" fillId="21" borderId="143" applyNumberFormat="0" applyProtection="0">
      <alignment horizontal="left" vertical="center" indent="1"/>
    </xf>
    <xf numFmtId="4" fontId="45" fillId="22" borderId="139" applyNumberFormat="0" applyProtection="0">
      <alignment horizontal="right" vertical="center"/>
    </xf>
    <xf numFmtId="4" fontId="55" fillId="91" borderId="131" applyNumberFormat="0" applyProtection="0">
      <alignment horizontal="right" vertical="center"/>
    </xf>
    <xf numFmtId="4" fontId="45" fillId="65" borderId="139" applyNumberFormat="0" applyProtection="0">
      <alignment vertical="center"/>
    </xf>
    <xf numFmtId="4" fontId="45" fillId="65" borderId="139" applyNumberFormat="0" applyProtection="0">
      <alignment vertical="center"/>
    </xf>
    <xf numFmtId="0" fontId="52" fillId="21" borderId="169" applyNumberFormat="0" applyProtection="0">
      <alignment horizontal="left" vertical="top" indent="1"/>
    </xf>
    <xf numFmtId="0" fontId="4" fillId="66" borderId="140" applyNumberFormat="0" applyFont="0" applyAlignment="0" applyProtection="0"/>
    <xf numFmtId="0" fontId="28" fillId="0" borderId="154" applyNumberFormat="0" applyFill="0" applyAlignment="0" applyProtection="0"/>
    <xf numFmtId="4" fontId="45" fillId="59" borderId="166" applyNumberFormat="0" applyProtection="0">
      <alignment horizontal="right" vertical="center"/>
    </xf>
    <xf numFmtId="0" fontId="45" fillId="20" borderId="184" applyNumberFormat="0" applyProtection="0">
      <alignment horizontal="left" vertical="center" indent="1"/>
    </xf>
    <xf numFmtId="4" fontId="4" fillId="31" borderId="188" applyNumberFormat="0" applyProtection="0">
      <alignment horizontal="left" vertical="center" indent="1"/>
    </xf>
    <xf numFmtId="0" fontId="42" fillId="19" borderId="174" applyNumberFormat="0" applyAlignment="0" applyProtection="0"/>
    <xf numFmtId="4" fontId="45" fillId="35" borderId="193" applyNumberFormat="0" applyProtection="0">
      <alignment horizontal="right" vertical="center"/>
    </xf>
    <xf numFmtId="4" fontId="45" fillId="29" borderId="157" applyNumberFormat="0" applyProtection="0">
      <alignment horizontal="right" vertical="center"/>
    </xf>
    <xf numFmtId="4" fontId="45" fillId="65" borderId="157" applyNumberFormat="0" applyProtection="0">
      <alignment vertical="center"/>
    </xf>
    <xf numFmtId="0" fontId="25" fillId="60" borderId="139" applyNumberFormat="0" applyAlignment="0" applyProtection="0"/>
    <xf numFmtId="4" fontId="45" fillId="15" borderId="157" applyNumberFormat="0" applyProtection="0">
      <alignment horizontal="right" vertical="center"/>
    </xf>
    <xf numFmtId="0" fontId="28" fillId="0" borderId="155" applyNumberFormat="0" applyFill="0" applyAlignment="0" applyProtection="0"/>
    <xf numFmtId="4" fontId="45" fillId="71" borderId="219" applyNumberFormat="0" applyProtection="0">
      <alignment horizontal="right" vertical="center"/>
    </xf>
    <xf numFmtId="0" fontId="42" fillId="19" borderId="174" applyNumberFormat="0" applyAlignment="0" applyProtection="0"/>
    <xf numFmtId="4" fontId="45" fillId="58" borderId="223" applyNumberFormat="0" applyProtection="0">
      <alignment horizontal="right" vertical="center"/>
    </xf>
    <xf numFmtId="4" fontId="45" fillId="59" borderId="157" applyNumberFormat="0" applyProtection="0">
      <alignment horizontal="right" vertical="center"/>
    </xf>
    <xf numFmtId="0" fontId="28" fillId="0" borderId="137" applyNumberFormat="0" applyFill="0" applyAlignment="0" applyProtection="0"/>
    <xf numFmtId="0" fontId="46" fillId="28" borderId="133" applyNumberFormat="0" applyAlignment="0" applyProtection="0"/>
    <xf numFmtId="0" fontId="4" fillId="66" borderId="158" applyNumberFormat="0" applyFont="0" applyAlignment="0" applyProtection="0"/>
    <xf numFmtId="0" fontId="45" fillId="28" borderId="148" applyNumberFormat="0" applyProtection="0">
      <alignment horizontal="left" vertical="center" indent="1"/>
    </xf>
    <xf numFmtId="4" fontId="4" fillId="31" borderId="143" applyNumberFormat="0" applyProtection="0">
      <alignment horizontal="left" vertical="center" indent="1"/>
    </xf>
    <xf numFmtId="4" fontId="45" fillId="35" borderId="175" applyNumberFormat="0" applyProtection="0">
      <alignment horizontal="right" vertical="center"/>
    </xf>
    <xf numFmtId="0" fontId="28" fillId="0" borderId="146" applyNumberFormat="0" applyFill="0" applyAlignment="0" applyProtection="0"/>
    <xf numFmtId="4" fontId="45" fillId="58" borderId="152" applyNumberFormat="0" applyProtection="0">
      <alignment horizontal="right" vertical="center"/>
    </xf>
    <xf numFmtId="0" fontId="24" fillId="28" borderId="130" applyNumberFormat="0" applyAlignment="0" applyProtection="0"/>
    <xf numFmtId="0" fontId="24" fillId="28" borderId="130" applyNumberFormat="0" applyAlignment="0" applyProtection="0"/>
    <xf numFmtId="0" fontId="24" fillId="28" borderId="130" applyNumberFormat="0" applyAlignment="0" applyProtection="0"/>
    <xf numFmtId="0" fontId="24" fillId="28" borderId="130" applyNumberFormat="0" applyAlignment="0" applyProtection="0"/>
    <xf numFmtId="0" fontId="24" fillId="28" borderId="130" applyNumberFormat="0" applyAlignment="0" applyProtection="0"/>
    <xf numFmtId="0" fontId="24" fillId="28" borderId="130" applyNumberFormat="0" applyAlignment="0" applyProtection="0"/>
    <xf numFmtId="0" fontId="24" fillId="28" borderId="130" applyNumberFormat="0" applyAlignment="0" applyProtection="0"/>
    <xf numFmtId="0" fontId="24" fillId="28" borderId="130" applyNumberFormat="0" applyAlignment="0" applyProtection="0"/>
    <xf numFmtId="0" fontId="24" fillId="28" borderId="130" applyNumberFormat="0" applyAlignment="0" applyProtection="0"/>
    <xf numFmtId="0" fontId="25" fillId="60" borderId="131" applyNumberFormat="0" applyAlignment="0" applyProtection="0"/>
    <xf numFmtId="0" fontId="25" fillId="60" borderId="131" applyNumberFormat="0" applyAlignment="0" applyProtection="0"/>
    <xf numFmtId="0" fontId="25" fillId="60" borderId="131" applyNumberFormat="0" applyAlignment="0" applyProtection="0"/>
    <xf numFmtId="0" fontId="25" fillId="60" borderId="131" applyNumberFormat="0" applyAlignment="0" applyProtection="0"/>
    <xf numFmtId="0" fontId="25" fillId="60" borderId="131" applyNumberFormat="0" applyAlignment="0" applyProtection="0"/>
    <xf numFmtId="0" fontId="25" fillId="60" borderId="131" applyNumberFormat="0" applyAlignment="0" applyProtection="0"/>
    <xf numFmtId="0" fontId="25" fillId="60" borderId="131" applyNumberFormat="0" applyAlignment="0" applyProtection="0"/>
    <xf numFmtId="0" fontId="25" fillId="60" borderId="131" applyNumberFormat="0" applyAlignment="0" applyProtection="0"/>
    <xf numFmtId="4" fontId="45" fillId="71" borderId="148" applyNumberFormat="0" applyProtection="0">
      <alignment horizontal="right" vertical="center"/>
    </xf>
    <xf numFmtId="4" fontId="45" fillId="65" borderId="148" applyNumberFormat="0" applyProtection="0">
      <alignment vertical="center"/>
    </xf>
    <xf numFmtId="0" fontId="4" fillId="66" borderId="158" applyNumberFormat="0" applyFont="0" applyAlignment="0" applyProtection="0"/>
    <xf numFmtId="0" fontId="43" fillId="54" borderId="131" applyNumberFormat="0" applyAlignment="0" applyProtection="0"/>
    <xf numFmtId="0" fontId="43" fillId="54" borderId="131" applyNumberFormat="0" applyAlignment="0" applyProtection="0"/>
    <xf numFmtId="0" fontId="43" fillId="54" borderId="131" applyNumberFormat="0" applyAlignment="0" applyProtection="0"/>
    <xf numFmtId="0" fontId="43" fillId="54" borderId="131" applyNumberFormat="0" applyAlignment="0" applyProtection="0"/>
    <xf numFmtId="0" fontId="43" fillId="54" borderId="131" applyNumberFormat="0" applyAlignment="0" applyProtection="0"/>
    <xf numFmtId="0" fontId="43" fillId="54" borderId="131" applyNumberFormat="0" applyAlignment="0" applyProtection="0"/>
    <xf numFmtId="0" fontId="43" fillId="54" borderId="131" applyNumberFormat="0" applyAlignment="0" applyProtection="0"/>
    <xf numFmtId="0" fontId="43" fillId="54" borderId="131" applyNumberFormat="0" applyAlignment="0" applyProtection="0"/>
    <xf numFmtId="0" fontId="42" fillId="19" borderId="130" applyNumberFormat="0" applyAlignment="0" applyProtection="0"/>
    <xf numFmtId="0" fontId="42" fillId="19" borderId="130" applyNumberFormat="0" applyAlignment="0" applyProtection="0"/>
    <xf numFmtId="0" fontId="42" fillId="19" borderId="130" applyNumberFormat="0" applyAlignment="0" applyProtection="0"/>
    <xf numFmtId="0" fontId="42" fillId="19" borderId="130" applyNumberFormat="0" applyAlignment="0" applyProtection="0"/>
    <xf numFmtId="0" fontId="42" fillId="19" borderId="130" applyNumberFormat="0" applyAlignment="0" applyProtection="0"/>
    <xf numFmtId="0" fontId="42" fillId="19" borderId="130" applyNumberFormat="0" applyAlignment="0" applyProtection="0"/>
    <xf numFmtId="0" fontId="42" fillId="19" borderId="130" applyNumberFormat="0" applyAlignment="0" applyProtection="0"/>
    <xf numFmtId="0" fontId="42" fillId="19" borderId="130" applyNumberFormat="0" applyAlignment="0" applyProtection="0"/>
    <xf numFmtId="0" fontId="42" fillId="19" borderId="130" applyNumberFormat="0" applyAlignment="0" applyProtection="0"/>
    <xf numFmtId="0" fontId="42" fillId="19" borderId="138" applyNumberFormat="0" applyAlignment="0" applyProtection="0"/>
    <xf numFmtId="0" fontId="45" fillId="53" borderId="131" applyNumberFormat="0" applyFont="0" applyAlignment="0" applyProtection="0"/>
    <xf numFmtId="0" fontId="45" fillId="53" borderId="131" applyNumberFormat="0" applyFont="0" applyAlignment="0" applyProtection="0"/>
    <xf numFmtId="0" fontId="45" fillId="53" borderId="131" applyNumberFormat="0" applyFont="0" applyAlignment="0" applyProtection="0"/>
    <xf numFmtId="0" fontId="45" fillId="53" borderId="131" applyNumberFormat="0" applyFont="0" applyAlignment="0" applyProtection="0"/>
    <xf numFmtId="0" fontId="45" fillId="53" borderId="131" applyNumberFormat="0" applyFont="0" applyAlignment="0" applyProtection="0"/>
    <xf numFmtId="0" fontId="45" fillId="53" borderId="131" applyNumberFormat="0" applyFont="0" applyAlignment="0" applyProtection="0"/>
    <xf numFmtId="0" fontId="45" fillId="53" borderId="131" applyNumberFormat="0" applyFont="0" applyAlignment="0" applyProtection="0"/>
    <xf numFmtId="0" fontId="45" fillId="53" borderId="131" applyNumberFormat="0" applyFont="0" applyAlignment="0" applyProtection="0"/>
    <xf numFmtId="0" fontId="4" fillId="66" borderId="132" applyNumberFormat="0" applyFont="0" applyAlignment="0" applyProtection="0"/>
    <xf numFmtId="0" fontId="4" fillId="66" borderId="132" applyNumberFormat="0" applyFont="0" applyAlignment="0" applyProtection="0"/>
    <xf numFmtId="0" fontId="4" fillId="66" borderId="132" applyNumberFormat="0" applyFont="0" applyAlignment="0" applyProtection="0"/>
    <xf numFmtId="0" fontId="4" fillId="66" borderId="132" applyNumberFormat="0" applyFont="0" applyAlignment="0" applyProtection="0"/>
    <xf numFmtId="0" fontId="4" fillId="66" borderId="132" applyNumberFormat="0" applyFont="0" applyAlignment="0" applyProtection="0"/>
    <xf numFmtId="0" fontId="4" fillId="66" borderId="132" applyNumberFormat="0" applyFont="0" applyAlignment="0" applyProtection="0"/>
    <xf numFmtId="0" fontId="4" fillId="66" borderId="132" applyNumberFormat="0" applyFont="0" applyAlignment="0" applyProtection="0"/>
    <xf numFmtId="0" fontId="4" fillId="66" borderId="132" applyNumberFormat="0" applyFont="0" applyAlignment="0" applyProtection="0"/>
    <xf numFmtId="0" fontId="4" fillId="66" borderId="132" applyNumberFormat="0" applyFont="0" applyAlignment="0" applyProtection="0"/>
    <xf numFmtId="0" fontId="4" fillId="66" borderId="132" applyNumberFormat="0" applyFont="0" applyAlignment="0" applyProtection="0"/>
    <xf numFmtId="0" fontId="4" fillId="66" borderId="132" applyNumberFormat="0" applyFont="0" applyAlignment="0" applyProtection="0"/>
    <xf numFmtId="0" fontId="4" fillId="66" borderId="132" applyNumberFormat="0" applyFont="0" applyAlignment="0" applyProtection="0"/>
    <xf numFmtId="0" fontId="4" fillId="66" borderId="132" applyNumberFormat="0" applyFont="0" applyAlignment="0" applyProtection="0"/>
    <xf numFmtId="0" fontId="4" fillId="66" borderId="132" applyNumberFormat="0" applyFont="0" applyAlignment="0" applyProtection="0"/>
    <xf numFmtId="0" fontId="4" fillId="66" borderId="132" applyNumberFormat="0" applyFont="0" applyAlignment="0" applyProtection="0"/>
    <xf numFmtId="0" fontId="46" fillId="60" borderId="133" applyNumberFormat="0" applyAlignment="0" applyProtection="0"/>
    <xf numFmtId="0" fontId="46" fillId="60" borderId="133" applyNumberFormat="0" applyAlignment="0" applyProtection="0"/>
    <xf numFmtId="0" fontId="46" fillId="60" borderId="133" applyNumberFormat="0" applyAlignment="0" applyProtection="0"/>
    <xf numFmtId="0" fontId="46" fillId="60" borderId="133" applyNumberFormat="0" applyAlignment="0" applyProtection="0"/>
    <xf numFmtId="0" fontId="46" fillId="60" borderId="133" applyNumberFormat="0" applyAlignment="0" applyProtection="0"/>
    <xf numFmtId="0" fontId="46" fillId="60" borderId="133" applyNumberFormat="0" applyAlignment="0" applyProtection="0"/>
    <xf numFmtId="0" fontId="46" fillId="60" borderId="133" applyNumberFormat="0" applyAlignment="0" applyProtection="0"/>
    <xf numFmtId="0" fontId="46" fillId="60" borderId="133" applyNumberFormat="0" applyAlignment="0" applyProtection="0"/>
    <xf numFmtId="4" fontId="15" fillId="67" borderId="133" applyNumberFormat="0" applyProtection="0">
      <alignment vertical="center"/>
    </xf>
    <xf numFmtId="4" fontId="45" fillId="65" borderId="131" applyNumberFormat="0" applyProtection="0">
      <alignment vertical="center"/>
    </xf>
    <xf numFmtId="4" fontId="45" fillId="65" borderId="131" applyNumberFormat="0" applyProtection="0">
      <alignment vertical="center"/>
    </xf>
    <xf numFmtId="4" fontId="45" fillId="65" borderId="131" applyNumberFormat="0" applyProtection="0">
      <alignment vertical="center"/>
    </xf>
    <xf numFmtId="4" fontId="45" fillId="65" borderId="131" applyNumberFormat="0" applyProtection="0">
      <alignment vertical="center"/>
    </xf>
    <xf numFmtId="4" fontId="45" fillId="65" borderId="131" applyNumberFormat="0" applyProtection="0">
      <alignment vertical="center"/>
    </xf>
    <xf numFmtId="4" fontId="45" fillId="65" borderId="131" applyNumberFormat="0" applyProtection="0">
      <alignment vertical="center"/>
    </xf>
    <xf numFmtId="4" fontId="45" fillId="65" borderId="131" applyNumberFormat="0" applyProtection="0">
      <alignment vertical="center"/>
    </xf>
    <xf numFmtId="4" fontId="45" fillId="65" borderId="131" applyNumberFormat="0" applyProtection="0">
      <alignment vertical="center"/>
    </xf>
    <xf numFmtId="4" fontId="45" fillId="65" borderId="131" applyNumberFormat="0" applyProtection="0">
      <alignment vertical="center"/>
    </xf>
    <xf numFmtId="4" fontId="45" fillId="65" borderId="131" applyNumberFormat="0" applyProtection="0">
      <alignment vertical="center"/>
    </xf>
    <xf numFmtId="4" fontId="45" fillId="65" borderId="131" applyNumberFormat="0" applyProtection="0">
      <alignment vertical="center"/>
    </xf>
    <xf numFmtId="4" fontId="45" fillId="65" borderId="131" applyNumberFormat="0" applyProtection="0">
      <alignment vertical="center"/>
    </xf>
    <xf numFmtId="4" fontId="45" fillId="65" borderId="131" applyNumberFormat="0" applyProtection="0">
      <alignment vertical="center"/>
    </xf>
    <xf numFmtId="4" fontId="45" fillId="65" borderId="131" applyNumberFormat="0" applyProtection="0">
      <alignment vertical="center"/>
    </xf>
    <xf numFmtId="4" fontId="45" fillId="65" borderId="131" applyNumberFormat="0" applyProtection="0">
      <alignment vertical="center"/>
    </xf>
    <xf numFmtId="4" fontId="45" fillId="65" borderId="131" applyNumberFormat="0" applyProtection="0">
      <alignment vertical="center"/>
    </xf>
    <xf numFmtId="4" fontId="45" fillId="65" borderId="131" applyNumberFormat="0" applyProtection="0">
      <alignment vertical="center"/>
    </xf>
    <xf numFmtId="4" fontId="45" fillId="65" borderId="131" applyNumberFormat="0" applyProtection="0">
      <alignment vertical="center"/>
    </xf>
    <xf numFmtId="4" fontId="48" fillId="67" borderId="133" applyNumberFormat="0" applyProtection="0">
      <alignment vertical="center"/>
    </xf>
    <xf numFmtId="4" fontId="45" fillId="65" borderId="131" applyNumberFormat="0" applyProtection="0">
      <alignment vertical="center"/>
    </xf>
    <xf numFmtId="4" fontId="45" fillId="65" borderId="131" applyNumberFormat="0" applyProtection="0">
      <alignment vertical="center"/>
    </xf>
    <xf numFmtId="4" fontId="45" fillId="65" borderId="131" applyNumberFormat="0" applyProtection="0">
      <alignment vertical="center"/>
    </xf>
    <xf numFmtId="4" fontId="45" fillId="65" borderId="131" applyNumberFormat="0" applyProtection="0">
      <alignment vertical="center"/>
    </xf>
    <xf numFmtId="4" fontId="45" fillId="65" borderId="131" applyNumberFormat="0" applyProtection="0">
      <alignment vertical="center"/>
    </xf>
    <xf numFmtId="4" fontId="45" fillId="65" borderId="131" applyNumberFormat="0" applyProtection="0">
      <alignment vertical="center"/>
    </xf>
    <xf numFmtId="4" fontId="45" fillId="65" borderId="131" applyNumberFormat="0" applyProtection="0">
      <alignment vertical="center"/>
    </xf>
    <xf numFmtId="4" fontId="45" fillId="65" borderId="131" applyNumberFormat="0" applyProtection="0">
      <alignment vertical="center"/>
    </xf>
    <xf numFmtId="4" fontId="45" fillId="65" borderId="131" applyNumberFormat="0" applyProtection="0">
      <alignment vertical="center"/>
    </xf>
    <xf numFmtId="4" fontId="45" fillId="65" borderId="131" applyNumberFormat="0" applyProtection="0">
      <alignment vertical="center"/>
    </xf>
    <xf numFmtId="4" fontId="45" fillId="65" borderId="131" applyNumberFormat="0" applyProtection="0">
      <alignment vertical="center"/>
    </xf>
    <xf numFmtId="4" fontId="45" fillId="65" borderId="131" applyNumberFormat="0" applyProtection="0">
      <alignment vertical="center"/>
    </xf>
    <xf numFmtId="4" fontId="45" fillId="65" borderId="131" applyNumberFormat="0" applyProtection="0">
      <alignment vertical="center"/>
    </xf>
    <xf numFmtId="4" fontId="45" fillId="65" borderId="131" applyNumberFormat="0" applyProtection="0">
      <alignment vertical="center"/>
    </xf>
    <xf numFmtId="4" fontId="45" fillId="65" borderId="131" applyNumberFormat="0" applyProtection="0">
      <alignment vertical="center"/>
    </xf>
    <xf numFmtId="4" fontId="45" fillId="65" borderId="131" applyNumberFormat="0" applyProtection="0">
      <alignment vertical="center"/>
    </xf>
    <xf numFmtId="4" fontId="45" fillId="65" borderId="131" applyNumberFormat="0" applyProtection="0">
      <alignment vertical="center"/>
    </xf>
    <xf numFmtId="4" fontId="45" fillId="65" borderId="131" applyNumberFormat="0" applyProtection="0">
      <alignment vertical="center"/>
    </xf>
    <xf numFmtId="4" fontId="15" fillId="67" borderId="133" applyNumberFormat="0" applyProtection="0">
      <alignment horizontal="left" vertical="center" indent="1"/>
    </xf>
    <xf numFmtId="4" fontId="45" fillId="67" borderId="131" applyNumberFormat="0" applyProtection="0">
      <alignment horizontal="left" vertical="center" indent="1"/>
    </xf>
    <xf numFmtId="4" fontId="45" fillId="67" borderId="131" applyNumberFormat="0" applyProtection="0">
      <alignment horizontal="left" vertical="center" indent="1"/>
    </xf>
    <xf numFmtId="4" fontId="45" fillId="67" borderId="131" applyNumberFormat="0" applyProtection="0">
      <alignment horizontal="left" vertical="center" indent="1"/>
    </xf>
    <xf numFmtId="4" fontId="45" fillId="67" borderId="131" applyNumberFormat="0" applyProtection="0">
      <alignment horizontal="left" vertical="center" indent="1"/>
    </xf>
    <xf numFmtId="4" fontId="45" fillId="67" borderId="131" applyNumberFormat="0" applyProtection="0">
      <alignment horizontal="left" vertical="center" indent="1"/>
    </xf>
    <xf numFmtId="4" fontId="45" fillId="67" borderId="131" applyNumberFormat="0" applyProtection="0">
      <alignment horizontal="left" vertical="center" indent="1"/>
    </xf>
    <xf numFmtId="4" fontId="45" fillId="67" borderId="131" applyNumberFormat="0" applyProtection="0">
      <alignment horizontal="left" vertical="center" indent="1"/>
    </xf>
    <xf numFmtId="4" fontId="45" fillId="67" borderId="131" applyNumberFormat="0" applyProtection="0">
      <alignment horizontal="left" vertical="center" indent="1"/>
    </xf>
    <xf numFmtId="4" fontId="45" fillId="67" borderId="131" applyNumberFormat="0" applyProtection="0">
      <alignment horizontal="left" vertical="center" indent="1"/>
    </xf>
    <xf numFmtId="4" fontId="45" fillId="67" borderId="131" applyNumberFormat="0" applyProtection="0">
      <alignment horizontal="left" vertical="center" indent="1"/>
    </xf>
    <xf numFmtId="4" fontId="45" fillId="67" borderId="131" applyNumberFormat="0" applyProtection="0">
      <alignment horizontal="left" vertical="center" indent="1"/>
    </xf>
    <xf numFmtId="4" fontId="45" fillId="67" borderId="131" applyNumberFormat="0" applyProtection="0">
      <alignment horizontal="left" vertical="center" indent="1"/>
    </xf>
    <xf numFmtId="4" fontId="45" fillId="67" borderId="131" applyNumberFormat="0" applyProtection="0">
      <alignment horizontal="left" vertical="center" indent="1"/>
    </xf>
    <xf numFmtId="4" fontId="45" fillId="67" borderId="131" applyNumberFormat="0" applyProtection="0">
      <alignment horizontal="left" vertical="center" indent="1"/>
    </xf>
    <xf numFmtId="4" fontId="45" fillId="67" borderId="131" applyNumberFormat="0" applyProtection="0">
      <alignment horizontal="left" vertical="center" indent="1"/>
    </xf>
    <xf numFmtId="4" fontId="45" fillId="67" borderId="131" applyNumberFormat="0" applyProtection="0">
      <alignment horizontal="left" vertical="center" indent="1"/>
    </xf>
    <xf numFmtId="4" fontId="45" fillId="67" borderId="131" applyNumberFormat="0" applyProtection="0">
      <alignment horizontal="left" vertical="center" indent="1"/>
    </xf>
    <xf numFmtId="4" fontId="45" fillId="67" borderId="131" applyNumberFormat="0" applyProtection="0">
      <alignment horizontal="left" vertical="center" indent="1"/>
    </xf>
    <xf numFmtId="4" fontId="15" fillId="67" borderId="133" applyNumberFormat="0" applyProtection="0">
      <alignment horizontal="left" vertical="center" indent="1"/>
    </xf>
    <xf numFmtId="0" fontId="50" fillId="65" borderId="134" applyNumberFormat="0" applyProtection="0">
      <alignment horizontal="left" vertical="top" indent="1"/>
    </xf>
    <xf numFmtId="0" fontId="50" fillId="65" borderId="134" applyNumberFormat="0" applyProtection="0">
      <alignment horizontal="left" vertical="top" indent="1"/>
    </xf>
    <xf numFmtId="0" fontId="50" fillId="65" borderId="134" applyNumberFormat="0" applyProtection="0">
      <alignment horizontal="left" vertical="top" indent="1"/>
    </xf>
    <xf numFmtId="0" fontId="50" fillId="65" borderId="134" applyNumberFormat="0" applyProtection="0">
      <alignment horizontal="left" vertical="top" indent="1"/>
    </xf>
    <xf numFmtId="0" fontId="50" fillId="65" borderId="134" applyNumberFormat="0" applyProtection="0">
      <alignment horizontal="left" vertical="top" indent="1"/>
    </xf>
    <xf numFmtId="0" fontId="50" fillId="65" borderId="134" applyNumberFormat="0" applyProtection="0">
      <alignment horizontal="left" vertical="top" indent="1"/>
    </xf>
    <xf numFmtId="0" fontId="50" fillId="65" borderId="134" applyNumberFormat="0" applyProtection="0">
      <alignment horizontal="left" vertical="top" indent="1"/>
    </xf>
    <xf numFmtId="0" fontId="50" fillId="65" borderId="134" applyNumberFormat="0" applyProtection="0">
      <alignment horizontal="left" vertical="top" indent="1"/>
    </xf>
    <xf numFmtId="0" fontId="50" fillId="65" borderId="134" applyNumberFormat="0" applyProtection="0">
      <alignment horizontal="left" vertical="top" indent="1"/>
    </xf>
    <xf numFmtId="0" fontId="50" fillId="65" borderId="134" applyNumberFormat="0" applyProtection="0">
      <alignment horizontal="left" vertical="top" indent="1"/>
    </xf>
    <xf numFmtId="4" fontId="45" fillId="69" borderId="131" applyNumberFormat="0" applyBorder="0" applyProtection="0">
      <alignment horizontal="left" vertical="center" indent="1"/>
    </xf>
    <xf numFmtId="4" fontId="45" fillId="34" borderId="131" applyNumberFormat="0" applyProtection="0">
      <alignment horizontal="left" vertical="center" indent="1"/>
    </xf>
    <xf numFmtId="4" fontId="45" fillId="34" borderId="131" applyNumberFormat="0" applyProtection="0">
      <alignment horizontal="left" vertical="center" indent="1"/>
    </xf>
    <xf numFmtId="4" fontId="45" fillId="34" borderId="131" applyNumberFormat="0" applyProtection="0">
      <alignment horizontal="left" vertical="center" indent="1"/>
    </xf>
    <xf numFmtId="4" fontId="45" fillId="34" borderId="131" applyNumberFormat="0" applyProtection="0">
      <alignment horizontal="left" vertical="center" indent="1"/>
    </xf>
    <xf numFmtId="4" fontId="45" fillId="34" borderId="131" applyNumberFormat="0" applyProtection="0">
      <alignment horizontal="left" vertical="center" indent="1"/>
    </xf>
    <xf numFmtId="4" fontId="45" fillId="34" borderId="131" applyNumberFormat="0" applyProtection="0">
      <alignment horizontal="left" vertical="center" indent="1"/>
    </xf>
    <xf numFmtId="4" fontId="45" fillId="34" borderId="131" applyNumberFormat="0" applyProtection="0">
      <alignment horizontal="left" vertical="center" indent="1"/>
    </xf>
    <xf numFmtId="4" fontId="45" fillId="34" borderId="131" applyNumberFormat="0" applyProtection="0">
      <alignment horizontal="left" vertical="center" indent="1"/>
    </xf>
    <xf numFmtId="4" fontId="45" fillId="34" borderId="131" applyNumberFormat="0" applyProtection="0">
      <alignment horizontal="left" vertical="center" indent="1"/>
    </xf>
    <xf numFmtId="4" fontId="45" fillId="34" borderId="131" applyNumberFormat="0" applyProtection="0">
      <alignment horizontal="left" vertical="center" indent="1"/>
    </xf>
    <xf numFmtId="4" fontId="45" fillId="34" borderId="131" applyNumberFormat="0" applyProtection="0">
      <alignment horizontal="left" vertical="center" indent="1"/>
    </xf>
    <xf numFmtId="4" fontId="45" fillId="34" borderId="131" applyNumberFormat="0" applyProtection="0">
      <alignment horizontal="left" vertical="center" indent="1"/>
    </xf>
    <xf numFmtId="4" fontId="45" fillId="34" borderId="131" applyNumberFormat="0" applyProtection="0">
      <alignment horizontal="left" vertical="center" indent="1"/>
    </xf>
    <xf numFmtId="4" fontId="45" fillId="34" borderId="131" applyNumberFormat="0" applyProtection="0">
      <alignment horizontal="left" vertical="center" indent="1"/>
    </xf>
    <xf numFmtId="4" fontId="45" fillId="34" borderId="131" applyNumberFormat="0" applyProtection="0">
      <alignment horizontal="left" vertical="center" indent="1"/>
    </xf>
    <xf numFmtId="4" fontId="45" fillId="34" borderId="131" applyNumberFormat="0" applyProtection="0">
      <alignment horizontal="left" vertical="center" indent="1"/>
    </xf>
    <xf numFmtId="4" fontId="45" fillId="34" borderId="131" applyNumberFormat="0" applyProtection="0">
      <alignment horizontal="left" vertical="center" indent="1"/>
    </xf>
    <xf numFmtId="4" fontId="45" fillId="34" borderId="131" applyNumberFormat="0" applyProtection="0">
      <alignment horizontal="left" vertical="center" indent="1"/>
    </xf>
    <xf numFmtId="4" fontId="15" fillId="70" borderId="133" applyNumberFormat="0" applyProtection="0">
      <alignment horizontal="right" vertical="center"/>
    </xf>
    <xf numFmtId="4" fontId="45" fillId="15" borderId="131" applyNumberFormat="0" applyProtection="0">
      <alignment horizontal="right" vertical="center"/>
    </xf>
    <xf numFmtId="4" fontId="45" fillId="15" borderId="131" applyNumberFormat="0" applyProtection="0">
      <alignment horizontal="right" vertical="center"/>
    </xf>
    <xf numFmtId="4" fontId="45" fillId="15" borderId="131" applyNumberFormat="0" applyProtection="0">
      <alignment horizontal="right" vertical="center"/>
    </xf>
    <xf numFmtId="4" fontId="45" fillId="15" borderId="131" applyNumberFormat="0" applyProtection="0">
      <alignment horizontal="right" vertical="center"/>
    </xf>
    <xf numFmtId="4" fontId="45" fillId="15" borderId="131" applyNumberFormat="0" applyProtection="0">
      <alignment horizontal="right" vertical="center"/>
    </xf>
    <xf numFmtId="4" fontId="45" fillId="15" borderId="131" applyNumberFormat="0" applyProtection="0">
      <alignment horizontal="right" vertical="center"/>
    </xf>
    <xf numFmtId="4" fontId="45" fillId="15" borderId="131" applyNumberFormat="0" applyProtection="0">
      <alignment horizontal="right" vertical="center"/>
    </xf>
    <xf numFmtId="4" fontId="45" fillId="15" borderId="131" applyNumberFormat="0" applyProtection="0">
      <alignment horizontal="right" vertical="center"/>
    </xf>
    <xf numFmtId="4" fontId="45" fillId="15" borderId="131" applyNumberFormat="0" applyProtection="0">
      <alignment horizontal="right" vertical="center"/>
    </xf>
    <xf numFmtId="4" fontId="45" fillId="15" borderId="131" applyNumberFormat="0" applyProtection="0">
      <alignment horizontal="right" vertical="center"/>
    </xf>
    <xf numFmtId="4" fontId="45" fillId="15" borderId="131" applyNumberFormat="0" applyProtection="0">
      <alignment horizontal="right" vertical="center"/>
    </xf>
    <xf numFmtId="4" fontId="45" fillId="15" borderId="131" applyNumberFormat="0" applyProtection="0">
      <alignment horizontal="right" vertical="center"/>
    </xf>
    <xf numFmtId="4" fontId="45" fillId="15" borderId="131" applyNumberFormat="0" applyProtection="0">
      <alignment horizontal="right" vertical="center"/>
    </xf>
    <xf numFmtId="4" fontId="45" fillId="15" borderId="131" applyNumberFormat="0" applyProtection="0">
      <alignment horizontal="right" vertical="center"/>
    </xf>
    <xf numFmtId="4" fontId="45" fillId="15" borderId="131" applyNumberFormat="0" applyProtection="0">
      <alignment horizontal="right" vertical="center"/>
    </xf>
    <xf numFmtId="4" fontId="45" fillId="15" borderId="131" applyNumberFormat="0" applyProtection="0">
      <alignment horizontal="right" vertical="center"/>
    </xf>
    <xf numFmtId="4" fontId="45" fillId="15" borderId="131" applyNumberFormat="0" applyProtection="0">
      <alignment horizontal="right" vertical="center"/>
    </xf>
    <xf numFmtId="4" fontId="45" fillId="15" borderId="131" applyNumberFormat="0" applyProtection="0">
      <alignment horizontal="right" vertical="center"/>
    </xf>
    <xf numFmtId="4" fontId="15" fillId="72" borderId="133" applyNumberFormat="0" applyProtection="0">
      <alignment horizontal="right" vertical="center"/>
    </xf>
    <xf numFmtId="4" fontId="45" fillId="71" borderId="131" applyNumberFormat="0" applyProtection="0">
      <alignment horizontal="right" vertical="center"/>
    </xf>
    <xf numFmtId="4" fontId="45" fillId="71" borderId="131" applyNumberFormat="0" applyProtection="0">
      <alignment horizontal="right" vertical="center"/>
    </xf>
    <xf numFmtId="4" fontId="45" fillId="71" borderId="131" applyNumberFormat="0" applyProtection="0">
      <alignment horizontal="right" vertical="center"/>
    </xf>
    <xf numFmtId="4" fontId="45" fillId="71" borderId="131" applyNumberFormat="0" applyProtection="0">
      <alignment horizontal="right" vertical="center"/>
    </xf>
    <xf numFmtId="4" fontId="45" fillId="71" borderId="131" applyNumberFormat="0" applyProtection="0">
      <alignment horizontal="right" vertical="center"/>
    </xf>
    <xf numFmtId="4" fontId="45" fillId="71" borderId="131" applyNumberFormat="0" applyProtection="0">
      <alignment horizontal="right" vertical="center"/>
    </xf>
    <xf numFmtId="4" fontId="45" fillId="71" borderId="131" applyNumberFormat="0" applyProtection="0">
      <alignment horizontal="right" vertical="center"/>
    </xf>
    <xf numFmtId="4" fontId="45" fillId="71" borderId="131" applyNumberFormat="0" applyProtection="0">
      <alignment horizontal="right" vertical="center"/>
    </xf>
    <xf numFmtId="4" fontId="45" fillId="71" borderId="131" applyNumberFormat="0" applyProtection="0">
      <alignment horizontal="right" vertical="center"/>
    </xf>
    <xf numFmtId="4" fontId="45" fillId="71" borderId="131" applyNumberFormat="0" applyProtection="0">
      <alignment horizontal="right" vertical="center"/>
    </xf>
    <xf numFmtId="4" fontId="45" fillId="71" borderId="131" applyNumberFormat="0" applyProtection="0">
      <alignment horizontal="right" vertical="center"/>
    </xf>
    <xf numFmtId="4" fontId="45" fillId="71" borderId="131" applyNumberFormat="0" applyProtection="0">
      <alignment horizontal="right" vertical="center"/>
    </xf>
    <xf numFmtId="4" fontId="45" fillId="71" borderId="131" applyNumberFormat="0" applyProtection="0">
      <alignment horizontal="right" vertical="center"/>
    </xf>
    <xf numFmtId="4" fontId="45" fillId="71" borderId="131" applyNumberFormat="0" applyProtection="0">
      <alignment horizontal="right" vertical="center"/>
    </xf>
    <xf numFmtId="4" fontId="45" fillId="71" borderId="131" applyNumberFormat="0" applyProtection="0">
      <alignment horizontal="right" vertical="center"/>
    </xf>
    <xf numFmtId="4" fontId="45" fillId="71" borderId="131" applyNumberFormat="0" applyProtection="0">
      <alignment horizontal="right" vertical="center"/>
    </xf>
    <xf numFmtId="4" fontId="45" fillId="71" borderId="131" applyNumberFormat="0" applyProtection="0">
      <alignment horizontal="right" vertical="center"/>
    </xf>
    <xf numFmtId="4" fontId="45" fillId="71" borderId="131" applyNumberFormat="0" applyProtection="0">
      <alignment horizontal="right" vertical="center"/>
    </xf>
    <xf numFmtId="4" fontId="15" fillId="73" borderId="133" applyNumberFormat="0" applyProtection="0">
      <alignment horizontal="right" vertical="center"/>
    </xf>
    <xf numFmtId="4" fontId="45" fillId="58" borderId="135" applyNumberFormat="0" applyProtection="0">
      <alignment horizontal="right" vertical="center"/>
    </xf>
    <xf numFmtId="4" fontId="45" fillId="58" borderId="135" applyNumberFormat="0" applyProtection="0">
      <alignment horizontal="right" vertical="center"/>
    </xf>
    <xf numFmtId="4" fontId="45" fillId="58" borderId="135" applyNumberFormat="0" applyProtection="0">
      <alignment horizontal="right" vertical="center"/>
    </xf>
    <xf numFmtId="4" fontId="45" fillId="58" borderId="135" applyNumberFormat="0" applyProtection="0">
      <alignment horizontal="right" vertical="center"/>
    </xf>
    <xf numFmtId="4" fontId="45" fillId="58" borderId="135" applyNumberFormat="0" applyProtection="0">
      <alignment horizontal="right" vertical="center"/>
    </xf>
    <xf numFmtId="4" fontId="45" fillId="58" borderId="135" applyNumberFormat="0" applyProtection="0">
      <alignment horizontal="right" vertical="center"/>
    </xf>
    <xf numFmtId="4" fontId="45" fillId="58" borderId="135" applyNumberFormat="0" applyProtection="0">
      <alignment horizontal="right" vertical="center"/>
    </xf>
    <xf numFmtId="4" fontId="45" fillId="58" borderId="135" applyNumberFormat="0" applyProtection="0">
      <alignment horizontal="right" vertical="center"/>
    </xf>
    <xf numFmtId="4" fontId="45" fillId="58" borderId="135" applyNumberFormat="0" applyProtection="0">
      <alignment horizontal="right" vertical="center"/>
    </xf>
    <xf numFmtId="4" fontId="45" fillId="58" borderId="135" applyNumberFormat="0" applyProtection="0">
      <alignment horizontal="right" vertical="center"/>
    </xf>
    <xf numFmtId="4" fontId="45" fillId="58" borderId="135" applyNumberFormat="0" applyProtection="0">
      <alignment horizontal="right" vertical="center"/>
    </xf>
    <xf numFmtId="4" fontId="45" fillId="58" borderId="135" applyNumberFormat="0" applyProtection="0">
      <alignment horizontal="right" vertical="center"/>
    </xf>
    <xf numFmtId="4" fontId="45" fillId="58" borderId="135" applyNumberFormat="0" applyProtection="0">
      <alignment horizontal="right" vertical="center"/>
    </xf>
    <xf numFmtId="4" fontId="45" fillId="58" borderId="135" applyNumberFormat="0" applyProtection="0">
      <alignment horizontal="right" vertical="center"/>
    </xf>
    <xf numFmtId="4" fontId="45" fillId="58" borderId="135" applyNumberFormat="0" applyProtection="0">
      <alignment horizontal="right" vertical="center"/>
    </xf>
    <xf numFmtId="4" fontId="45" fillId="58" borderId="135" applyNumberFormat="0" applyProtection="0">
      <alignment horizontal="right" vertical="center"/>
    </xf>
    <xf numFmtId="4" fontId="45" fillId="58" borderId="135" applyNumberFormat="0" applyProtection="0">
      <alignment horizontal="right" vertical="center"/>
    </xf>
    <xf numFmtId="4" fontId="45" fillId="58" borderId="135" applyNumberFormat="0" applyProtection="0">
      <alignment horizontal="right" vertical="center"/>
    </xf>
    <xf numFmtId="4" fontId="15" fillId="74" borderId="133" applyNumberFormat="0" applyProtection="0">
      <alignment horizontal="right" vertical="center"/>
    </xf>
    <xf numFmtId="4" fontId="45" fillId="27" borderId="131" applyNumberFormat="0" applyProtection="0">
      <alignment horizontal="right" vertical="center"/>
    </xf>
    <xf numFmtId="4" fontId="45" fillId="27" borderId="131" applyNumberFormat="0" applyProtection="0">
      <alignment horizontal="right" vertical="center"/>
    </xf>
    <xf numFmtId="4" fontId="45" fillId="27" borderId="131" applyNumberFormat="0" applyProtection="0">
      <alignment horizontal="right" vertical="center"/>
    </xf>
    <xf numFmtId="4" fontId="45" fillId="27" borderId="131" applyNumberFormat="0" applyProtection="0">
      <alignment horizontal="right" vertical="center"/>
    </xf>
    <xf numFmtId="4" fontId="45" fillId="27" borderId="131" applyNumberFormat="0" applyProtection="0">
      <alignment horizontal="right" vertical="center"/>
    </xf>
    <xf numFmtId="4" fontId="45" fillId="27" borderId="131" applyNumberFormat="0" applyProtection="0">
      <alignment horizontal="right" vertical="center"/>
    </xf>
    <xf numFmtId="4" fontId="45" fillId="27" borderId="131" applyNumberFormat="0" applyProtection="0">
      <alignment horizontal="right" vertical="center"/>
    </xf>
    <xf numFmtId="4" fontId="45" fillId="27" borderId="131" applyNumberFormat="0" applyProtection="0">
      <alignment horizontal="right" vertical="center"/>
    </xf>
    <xf numFmtId="4" fontId="45" fillId="27" borderId="131" applyNumberFormat="0" applyProtection="0">
      <alignment horizontal="right" vertical="center"/>
    </xf>
    <xf numFmtId="4" fontId="45" fillId="27" borderId="131" applyNumberFormat="0" applyProtection="0">
      <alignment horizontal="right" vertical="center"/>
    </xf>
    <xf numFmtId="4" fontId="45" fillId="27" borderId="131" applyNumberFormat="0" applyProtection="0">
      <alignment horizontal="right" vertical="center"/>
    </xf>
    <xf numFmtId="4" fontId="45" fillId="27" borderId="131" applyNumberFormat="0" applyProtection="0">
      <alignment horizontal="right" vertical="center"/>
    </xf>
    <xf numFmtId="4" fontId="45" fillId="27" borderId="131" applyNumberFormat="0" applyProtection="0">
      <alignment horizontal="right" vertical="center"/>
    </xf>
    <xf numFmtId="4" fontId="45" fillId="27" borderId="131" applyNumberFormat="0" applyProtection="0">
      <alignment horizontal="right" vertical="center"/>
    </xf>
    <xf numFmtId="4" fontId="45" fillId="27" borderId="131" applyNumberFormat="0" applyProtection="0">
      <alignment horizontal="right" vertical="center"/>
    </xf>
    <xf numFmtId="4" fontId="45" fillId="27" borderId="131" applyNumberFormat="0" applyProtection="0">
      <alignment horizontal="right" vertical="center"/>
    </xf>
    <xf numFmtId="4" fontId="45" fillId="27" borderId="131" applyNumberFormat="0" applyProtection="0">
      <alignment horizontal="right" vertical="center"/>
    </xf>
    <xf numFmtId="4" fontId="45" fillId="27" borderId="131" applyNumberFormat="0" applyProtection="0">
      <alignment horizontal="right" vertical="center"/>
    </xf>
    <xf numFmtId="4" fontId="15" fillId="75" borderId="133" applyNumberFormat="0" applyProtection="0">
      <alignment horizontal="right" vertical="center"/>
    </xf>
    <xf numFmtId="4" fontId="45" fillId="35" borderId="131" applyNumberFormat="0" applyProtection="0">
      <alignment horizontal="right" vertical="center"/>
    </xf>
    <xf numFmtId="4" fontId="45" fillId="35" borderId="131" applyNumberFormat="0" applyProtection="0">
      <alignment horizontal="right" vertical="center"/>
    </xf>
    <xf numFmtId="4" fontId="45" fillId="35" borderId="131" applyNumberFormat="0" applyProtection="0">
      <alignment horizontal="right" vertical="center"/>
    </xf>
    <xf numFmtId="4" fontId="45" fillId="35" borderId="131" applyNumberFormat="0" applyProtection="0">
      <alignment horizontal="right" vertical="center"/>
    </xf>
    <xf numFmtId="4" fontId="45" fillId="35" borderId="131" applyNumberFormat="0" applyProtection="0">
      <alignment horizontal="right" vertical="center"/>
    </xf>
    <xf numFmtId="4" fontId="45" fillId="35" borderId="131" applyNumberFormat="0" applyProtection="0">
      <alignment horizontal="right" vertical="center"/>
    </xf>
    <xf numFmtId="4" fontId="45" fillId="35" borderId="131" applyNumberFormat="0" applyProtection="0">
      <alignment horizontal="right" vertical="center"/>
    </xf>
    <xf numFmtId="4" fontId="45" fillId="35" borderId="131" applyNumberFormat="0" applyProtection="0">
      <alignment horizontal="right" vertical="center"/>
    </xf>
    <xf numFmtId="4" fontId="45" fillId="35" borderId="131" applyNumberFormat="0" applyProtection="0">
      <alignment horizontal="right" vertical="center"/>
    </xf>
    <xf numFmtId="4" fontId="45" fillId="35" borderId="131" applyNumberFormat="0" applyProtection="0">
      <alignment horizontal="right" vertical="center"/>
    </xf>
    <xf numFmtId="4" fontId="45" fillId="35" borderId="131" applyNumberFormat="0" applyProtection="0">
      <alignment horizontal="right" vertical="center"/>
    </xf>
    <xf numFmtId="4" fontId="45" fillId="35" borderId="131" applyNumberFormat="0" applyProtection="0">
      <alignment horizontal="right" vertical="center"/>
    </xf>
    <xf numFmtId="4" fontId="45" fillId="35" borderId="131" applyNumberFormat="0" applyProtection="0">
      <alignment horizontal="right" vertical="center"/>
    </xf>
    <xf numFmtId="4" fontId="45" fillId="35" borderId="131" applyNumberFormat="0" applyProtection="0">
      <alignment horizontal="right" vertical="center"/>
    </xf>
    <xf numFmtId="4" fontId="45" fillId="35" borderId="131" applyNumberFormat="0" applyProtection="0">
      <alignment horizontal="right" vertical="center"/>
    </xf>
    <xf numFmtId="4" fontId="45" fillId="35" borderId="131" applyNumberFormat="0" applyProtection="0">
      <alignment horizontal="right" vertical="center"/>
    </xf>
    <xf numFmtId="4" fontId="45" fillId="35" borderId="131" applyNumberFormat="0" applyProtection="0">
      <alignment horizontal="right" vertical="center"/>
    </xf>
    <xf numFmtId="4" fontId="45" fillId="35" borderId="131" applyNumberFormat="0" applyProtection="0">
      <alignment horizontal="right" vertical="center"/>
    </xf>
    <xf numFmtId="4" fontId="15" fillId="76" borderId="133" applyNumberFormat="0" applyProtection="0">
      <alignment horizontal="right" vertical="center"/>
    </xf>
    <xf numFmtId="4" fontId="45" fillId="59" borderId="131" applyNumberFormat="0" applyProtection="0">
      <alignment horizontal="right" vertical="center"/>
    </xf>
    <xf numFmtId="4" fontId="45" fillId="59" borderId="131" applyNumberFormat="0" applyProtection="0">
      <alignment horizontal="right" vertical="center"/>
    </xf>
    <xf numFmtId="4" fontId="45" fillId="59" borderId="131" applyNumberFormat="0" applyProtection="0">
      <alignment horizontal="right" vertical="center"/>
    </xf>
    <xf numFmtId="4" fontId="45" fillId="59" borderId="131" applyNumberFormat="0" applyProtection="0">
      <alignment horizontal="right" vertical="center"/>
    </xf>
    <xf numFmtId="4" fontId="45" fillId="59" borderId="131" applyNumberFormat="0" applyProtection="0">
      <alignment horizontal="right" vertical="center"/>
    </xf>
    <xf numFmtId="4" fontId="45" fillId="59" borderId="131" applyNumberFormat="0" applyProtection="0">
      <alignment horizontal="right" vertical="center"/>
    </xf>
    <xf numFmtId="4" fontId="45" fillId="59" borderId="131" applyNumberFormat="0" applyProtection="0">
      <alignment horizontal="right" vertical="center"/>
    </xf>
    <xf numFmtId="4" fontId="45" fillId="59" borderId="131" applyNumberFormat="0" applyProtection="0">
      <alignment horizontal="right" vertical="center"/>
    </xf>
    <xf numFmtId="4" fontId="45" fillId="59" borderId="131" applyNumberFormat="0" applyProtection="0">
      <alignment horizontal="right" vertical="center"/>
    </xf>
    <xf numFmtId="4" fontId="45" fillId="59" borderId="131" applyNumberFormat="0" applyProtection="0">
      <alignment horizontal="right" vertical="center"/>
    </xf>
    <xf numFmtId="4" fontId="45" fillId="59" borderId="131" applyNumberFormat="0" applyProtection="0">
      <alignment horizontal="right" vertical="center"/>
    </xf>
    <xf numFmtId="4" fontId="45" fillId="59" borderId="131" applyNumberFormat="0" applyProtection="0">
      <alignment horizontal="right" vertical="center"/>
    </xf>
    <xf numFmtId="4" fontId="45" fillId="59" borderId="131" applyNumberFormat="0" applyProtection="0">
      <alignment horizontal="right" vertical="center"/>
    </xf>
    <xf numFmtId="4" fontId="45" fillId="59" borderId="131" applyNumberFormat="0" applyProtection="0">
      <alignment horizontal="right" vertical="center"/>
    </xf>
    <xf numFmtId="4" fontId="45" fillId="59" borderId="131" applyNumberFormat="0" applyProtection="0">
      <alignment horizontal="right" vertical="center"/>
    </xf>
    <xf numFmtId="4" fontId="45" fillId="59" borderId="131" applyNumberFormat="0" applyProtection="0">
      <alignment horizontal="right" vertical="center"/>
    </xf>
    <xf numFmtId="4" fontId="45" fillId="59" borderId="131" applyNumberFormat="0" applyProtection="0">
      <alignment horizontal="right" vertical="center"/>
    </xf>
    <xf numFmtId="4" fontId="45" fillId="59" borderId="131" applyNumberFormat="0" applyProtection="0">
      <alignment horizontal="right" vertical="center"/>
    </xf>
    <xf numFmtId="4" fontId="15" fillId="77" borderId="133" applyNumberFormat="0" applyProtection="0">
      <alignment horizontal="right" vertical="center"/>
    </xf>
    <xf numFmtId="4" fontId="45" fillId="29" borderId="131" applyNumberFormat="0" applyProtection="0">
      <alignment horizontal="right" vertical="center"/>
    </xf>
    <xf numFmtId="4" fontId="45" fillId="29" borderId="131" applyNumberFormat="0" applyProtection="0">
      <alignment horizontal="right" vertical="center"/>
    </xf>
    <xf numFmtId="4" fontId="45" fillId="29" borderId="131" applyNumberFormat="0" applyProtection="0">
      <alignment horizontal="right" vertical="center"/>
    </xf>
    <xf numFmtId="4" fontId="45" fillId="29" borderId="131" applyNumberFormat="0" applyProtection="0">
      <alignment horizontal="right" vertical="center"/>
    </xf>
    <xf numFmtId="4" fontId="45" fillId="29" borderId="131" applyNumberFormat="0" applyProtection="0">
      <alignment horizontal="right" vertical="center"/>
    </xf>
    <xf numFmtId="4" fontId="45" fillId="29" borderId="131" applyNumberFormat="0" applyProtection="0">
      <alignment horizontal="right" vertical="center"/>
    </xf>
    <xf numFmtId="4" fontId="45" fillId="29" borderId="131" applyNumberFormat="0" applyProtection="0">
      <alignment horizontal="right" vertical="center"/>
    </xf>
    <xf numFmtId="4" fontId="45" fillId="29" borderId="131" applyNumberFormat="0" applyProtection="0">
      <alignment horizontal="right" vertical="center"/>
    </xf>
    <xf numFmtId="4" fontId="45" fillId="29" borderId="131" applyNumberFormat="0" applyProtection="0">
      <alignment horizontal="right" vertical="center"/>
    </xf>
    <xf numFmtId="4" fontId="45" fillId="29" borderId="131" applyNumberFormat="0" applyProtection="0">
      <alignment horizontal="right" vertical="center"/>
    </xf>
    <xf numFmtId="4" fontId="45" fillId="29" borderId="131" applyNumberFormat="0" applyProtection="0">
      <alignment horizontal="right" vertical="center"/>
    </xf>
    <xf numFmtId="4" fontId="45" fillId="29" borderId="131" applyNumberFormat="0" applyProtection="0">
      <alignment horizontal="right" vertical="center"/>
    </xf>
    <xf numFmtId="4" fontId="45" fillId="29" borderId="131" applyNumberFormat="0" applyProtection="0">
      <alignment horizontal="right" vertical="center"/>
    </xf>
    <xf numFmtId="4" fontId="45" fillId="29" borderId="131" applyNumberFormat="0" applyProtection="0">
      <alignment horizontal="right" vertical="center"/>
    </xf>
    <xf numFmtId="4" fontId="45" fillId="29" borderId="131" applyNumberFormat="0" applyProtection="0">
      <alignment horizontal="right" vertical="center"/>
    </xf>
    <xf numFmtId="4" fontId="45" fillId="29" borderId="131" applyNumberFormat="0" applyProtection="0">
      <alignment horizontal="right" vertical="center"/>
    </xf>
    <xf numFmtId="4" fontId="45" fillId="29" borderId="131" applyNumberFormat="0" applyProtection="0">
      <alignment horizontal="right" vertical="center"/>
    </xf>
    <xf numFmtId="4" fontId="45" fillId="29" borderId="131" applyNumberFormat="0" applyProtection="0">
      <alignment horizontal="right" vertical="center"/>
    </xf>
    <xf numFmtId="4" fontId="15" fillId="78" borderId="133" applyNumberFormat="0" applyProtection="0">
      <alignment horizontal="right" vertical="center"/>
    </xf>
    <xf numFmtId="4" fontId="45" fillId="22" borderId="131" applyNumberFormat="0" applyProtection="0">
      <alignment horizontal="right" vertical="center"/>
    </xf>
    <xf numFmtId="4" fontId="45" fillId="22" borderId="131" applyNumberFormat="0" applyProtection="0">
      <alignment horizontal="right" vertical="center"/>
    </xf>
    <xf numFmtId="4" fontId="45" fillId="22" borderId="131" applyNumberFormat="0" applyProtection="0">
      <alignment horizontal="right" vertical="center"/>
    </xf>
    <xf numFmtId="4" fontId="45" fillId="22" borderId="131" applyNumberFormat="0" applyProtection="0">
      <alignment horizontal="right" vertical="center"/>
    </xf>
    <xf numFmtId="4" fontId="45" fillId="22" borderId="131" applyNumberFormat="0" applyProtection="0">
      <alignment horizontal="right" vertical="center"/>
    </xf>
    <xf numFmtId="4" fontId="45" fillId="22" borderId="131" applyNumberFormat="0" applyProtection="0">
      <alignment horizontal="right" vertical="center"/>
    </xf>
    <xf numFmtId="4" fontId="45" fillId="22" borderId="131" applyNumberFormat="0" applyProtection="0">
      <alignment horizontal="right" vertical="center"/>
    </xf>
    <xf numFmtId="4" fontId="45" fillId="22" borderId="131" applyNumberFormat="0" applyProtection="0">
      <alignment horizontal="right" vertical="center"/>
    </xf>
    <xf numFmtId="4" fontId="45" fillId="22" borderId="131" applyNumberFormat="0" applyProtection="0">
      <alignment horizontal="right" vertical="center"/>
    </xf>
    <xf numFmtId="4" fontId="45" fillId="22" borderId="131" applyNumberFormat="0" applyProtection="0">
      <alignment horizontal="right" vertical="center"/>
    </xf>
    <xf numFmtId="4" fontId="45" fillId="22" borderId="131" applyNumberFormat="0" applyProtection="0">
      <alignment horizontal="right" vertical="center"/>
    </xf>
    <xf numFmtId="4" fontId="45" fillId="22" borderId="131" applyNumberFormat="0" applyProtection="0">
      <alignment horizontal="right" vertical="center"/>
    </xf>
    <xf numFmtId="4" fontId="45" fillId="22" borderId="131" applyNumberFormat="0" applyProtection="0">
      <alignment horizontal="right" vertical="center"/>
    </xf>
    <xf numFmtId="4" fontId="45" fillId="22" borderId="131" applyNumberFormat="0" applyProtection="0">
      <alignment horizontal="right" vertical="center"/>
    </xf>
    <xf numFmtId="4" fontId="45" fillId="22" borderId="131" applyNumberFormat="0" applyProtection="0">
      <alignment horizontal="right" vertical="center"/>
    </xf>
    <xf numFmtId="4" fontId="45" fillId="22" borderId="131" applyNumberFormat="0" applyProtection="0">
      <alignment horizontal="right" vertical="center"/>
    </xf>
    <xf numFmtId="4" fontId="45" fillId="22" borderId="131" applyNumberFormat="0" applyProtection="0">
      <alignment horizontal="right" vertical="center"/>
    </xf>
    <xf numFmtId="4" fontId="45" fillId="22" borderId="131" applyNumberFormat="0" applyProtection="0">
      <alignment horizontal="right" vertical="center"/>
    </xf>
    <xf numFmtId="4" fontId="15" fillId="79" borderId="133" applyNumberFormat="0" applyProtection="0">
      <alignment horizontal="right" vertical="center"/>
    </xf>
    <xf numFmtId="4" fontId="45" fillId="26" borderId="131" applyNumberFormat="0" applyProtection="0">
      <alignment horizontal="right" vertical="center"/>
    </xf>
    <xf numFmtId="4" fontId="45" fillId="26" borderId="131" applyNumberFormat="0" applyProtection="0">
      <alignment horizontal="right" vertical="center"/>
    </xf>
    <xf numFmtId="4" fontId="45" fillId="26" borderId="131" applyNumberFormat="0" applyProtection="0">
      <alignment horizontal="right" vertical="center"/>
    </xf>
    <xf numFmtId="4" fontId="45" fillId="26" borderId="131" applyNumberFormat="0" applyProtection="0">
      <alignment horizontal="right" vertical="center"/>
    </xf>
    <xf numFmtId="4" fontId="45" fillId="26" borderId="131" applyNumberFormat="0" applyProtection="0">
      <alignment horizontal="right" vertical="center"/>
    </xf>
    <xf numFmtId="4" fontId="45" fillId="26" borderId="131" applyNumberFormat="0" applyProtection="0">
      <alignment horizontal="right" vertical="center"/>
    </xf>
    <xf numFmtId="4" fontId="45" fillId="26" borderId="131" applyNumberFormat="0" applyProtection="0">
      <alignment horizontal="right" vertical="center"/>
    </xf>
    <xf numFmtId="4" fontId="45" fillId="26" borderId="131" applyNumberFormat="0" applyProtection="0">
      <alignment horizontal="right" vertical="center"/>
    </xf>
    <xf numFmtId="4" fontId="45" fillId="26" borderId="131" applyNumberFormat="0" applyProtection="0">
      <alignment horizontal="right" vertical="center"/>
    </xf>
    <xf numFmtId="4" fontId="45" fillId="26" borderId="131" applyNumberFormat="0" applyProtection="0">
      <alignment horizontal="right" vertical="center"/>
    </xf>
    <xf numFmtId="4" fontId="45" fillId="26" borderId="131" applyNumberFormat="0" applyProtection="0">
      <alignment horizontal="right" vertical="center"/>
    </xf>
    <xf numFmtId="4" fontId="45" fillId="26" borderId="131" applyNumberFormat="0" applyProtection="0">
      <alignment horizontal="right" vertical="center"/>
    </xf>
    <xf numFmtId="4" fontId="45" fillId="26" borderId="131" applyNumberFormat="0" applyProtection="0">
      <alignment horizontal="right" vertical="center"/>
    </xf>
    <xf numFmtId="4" fontId="45" fillId="26" borderId="131" applyNumberFormat="0" applyProtection="0">
      <alignment horizontal="right" vertical="center"/>
    </xf>
    <xf numFmtId="4" fontId="45" fillId="26" borderId="131" applyNumberFormat="0" applyProtection="0">
      <alignment horizontal="right" vertical="center"/>
    </xf>
    <xf numFmtId="4" fontId="45" fillId="26" borderId="131" applyNumberFormat="0" applyProtection="0">
      <alignment horizontal="right" vertical="center"/>
    </xf>
    <xf numFmtId="4" fontId="45" fillId="26" borderId="131" applyNumberFormat="0" applyProtection="0">
      <alignment horizontal="right" vertical="center"/>
    </xf>
    <xf numFmtId="4" fontId="45" fillId="26" borderId="131" applyNumberFormat="0" applyProtection="0">
      <alignment horizontal="right" vertical="center"/>
    </xf>
    <xf numFmtId="4" fontId="10" fillId="81" borderId="133" applyNumberFormat="0" applyProtection="0">
      <alignment horizontal="left" vertical="center" indent="1"/>
    </xf>
    <xf numFmtId="4" fontId="45" fillId="80" borderId="135" applyNumberFormat="0" applyProtection="0">
      <alignment horizontal="left" vertical="center" indent="1"/>
    </xf>
    <xf numFmtId="4" fontId="45" fillId="80" borderId="135" applyNumberFormat="0" applyProtection="0">
      <alignment horizontal="left" vertical="center" indent="1"/>
    </xf>
    <xf numFmtId="4" fontId="45" fillId="80" borderId="135" applyNumberFormat="0" applyProtection="0">
      <alignment horizontal="left" vertical="center" indent="1"/>
    </xf>
    <xf numFmtId="4" fontId="45" fillId="80" borderId="135" applyNumberFormat="0" applyProtection="0">
      <alignment horizontal="left" vertical="center" indent="1"/>
    </xf>
    <xf numFmtId="4" fontId="45" fillId="80" borderId="135" applyNumberFormat="0" applyProtection="0">
      <alignment horizontal="left" vertical="center" indent="1"/>
    </xf>
    <xf numFmtId="4" fontId="45" fillId="80" borderId="135" applyNumberFormat="0" applyProtection="0">
      <alignment horizontal="left" vertical="center" indent="1"/>
    </xf>
    <xf numFmtId="4" fontId="45" fillId="80" borderId="135" applyNumberFormat="0" applyProtection="0">
      <alignment horizontal="left" vertical="center" indent="1"/>
    </xf>
    <xf numFmtId="4" fontId="45" fillId="80" borderId="135" applyNumberFormat="0" applyProtection="0">
      <alignment horizontal="left" vertical="center" indent="1"/>
    </xf>
    <xf numFmtId="4" fontId="45" fillId="80" borderId="135" applyNumberFormat="0" applyProtection="0">
      <alignment horizontal="left" vertical="center" indent="1"/>
    </xf>
    <xf numFmtId="4" fontId="45" fillId="80" borderId="135" applyNumberFormat="0" applyProtection="0">
      <alignment horizontal="left" vertical="center" indent="1"/>
    </xf>
    <xf numFmtId="4" fontId="45" fillId="80" borderId="135" applyNumberFormat="0" applyProtection="0">
      <alignment horizontal="left" vertical="center" indent="1"/>
    </xf>
    <xf numFmtId="4" fontId="45" fillId="80" borderId="135" applyNumberFormat="0" applyProtection="0">
      <alignment horizontal="left" vertical="center" indent="1"/>
    </xf>
    <xf numFmtId="4" fontId="45" fillId="80" borderId="135" applyNumberFormat="0" applyProtection="0">
      <alignment horizontal="left" vertical="center" indent="1"/>
    </xf>
    <xf numFmtId="4" fontId="45" fillId="80" borderId="135" applyNumberFormat="0" applyProtection="0">
      <alignment horizontal="left" vertical="center" indent="1"/>
    </xf>
    <xf numFmtId="4" fontId="45" fillId="80" borderId="135" applyNumberFormat="0" applyProtection="0">
      <alignment horizontal="left" vertical="center" indent="1"/>
    </xf>
    <xf numFmtId="4" fontId="45" fillId="80" borderId="135" applyNumberFormat="0" applyProtection="0">
      <alignment horizontal="left" vertical="center" indent="1"/>
    </xf>
    <xf numFmtId="4" fontId="45" fillId="80" borderId="135" applyNumberFormat="0" applyProtection="0">
      <alignment horizontal="left" vertical="center" indent="1"/>
    </xf>
    <xf numFmtId="4" fontId="45" fillId="80" borderId="135" applyNumberFormat="0" applyProtection="0">
      <alignment horizontal="left" vertical="center" indent="1"/>
    </xf>
    <xf numFmtId="0" fontId="28" fillId="0" borderId="145" applyNumberFormat="0" applyFill="0" applyAlignment="0" applyProtection="0"/>
    <xf numFmtId="4" fontId="4" fillId="31" borderId="135" applyNumberFormat="0" applyProtection="0">
      <alignment horizontal="left" vertical="center" indent="1"/>
    </xf>
    <xf numFmtId="4" fontId="4" fillId="31" borderId="135" applyNumberFormat="0" applyProtection="0">
      <alignment horizontal="left" vertical="center" indent="1"/>
    </xf>
    <xf numFmtId="4" fontId="4" fillId="31" borderId="135" applyNumberFormat="0" applyProtection="0">
      <alignment horizontal="left" vertical="center" indent="1"/>
    </xf>
    <xf numFmtId="4" fontId="4" fillId="31" borderId="135" applyNumberFormat="0" applyProtection="0">
      <alignment horizontal="left" vertical="center" indent="1"/>
    </xf>
    <xf numFmtId="4" fontId="4" fillId="31" borderId="135" applyNumberFormat="0" applyProtection="0">
      <alignment horizontal="left" vertical="center" indent="1"/>
    </xf>
    <xf numFmtId="4" fontId="4" fillId="31" borderId="135" applyNumberFormat="0" applyProtection="0">
      <alignment horizontal="left" vertical="center" indent="1"/>
    </xf>
    <xf numFmtId="4" fontId="4" fillId="31" borderId="135" applyNumberFormat="0" applyProtection="0">
      <alignment horizontal="left" vertical="center" indent="1"/>
    </xf>
    <xf numFmtId="4" fontId="4" fillId="31" borderId="135" applyNumberFormat="0" applyProtection="0">
      <alignment horizontal="left" vertical="center" indent="1"/>
    </xf>
    <xf numFmtId="4" fontId="4" fillId="31" borderId="135" applyNumberFormat="0" applyProtection="0">
      <alignment horizontal="left" vertical="center" indent="1"/>
    </xf>
    <xf numFmtId="4" fontId="45" fillId="58" borderId="188" applyNumberFormat="0" applyProtection="0">
      <alignment horizontal="right" vertical="center"/>
    </xf>
    <xf numFmtId="4" fontId="4" fillId="31" borderId="135" applyNumberFormat="0" applyProtection="0">
      <alignment horizontal="left" vertical="center" indent="1"/>
    </xf>
    <xf numFmtId="4" fontId="4" fillId="31" borderId="135" applyNumberFormat="0" applyProtection="0">
      <alignment horizontal="left" vertical="center" indent="1"/>
    </xf>
    <xf numFmtId="4" fontId="4" fillId="31" borderId="135" applyNumberFormat="0" applyProtection="0">
      <alignment horizontal="left" vertical="center" indent="1"/>
    </xf>
    <xf numFmtId="4" fontId="4" fillId="31" borderId="135" applyNumberFormat="0" applyProtection="0">
      <alignment horizontal="left" vertical="center" indent="1"/>
    </xf>
    <xf numFmtId="4" fontId="4" fillId="31" borderId="135" applyNumberFormat="0" applyProtection="0">
      <alignment horizontal="left" vertical="center" indent="1"/>
    </xf>
    <xf numFmtId="4" fontId="4" fillId="31" borderId="135" applyNumberFormat="0" applyProtection="0">
      <alignment horizontal="left" vertical="center" indent="1"/>
    </xf>
    <xf numFmtId="4" fontId="4" fillId="31" borderId="135" applyNumberFormat="0" applyProtection="0">
      <alignment horizontal="left" vertical="center" indent="1"/>
    </xf>
    <xf numFmtId="4" fontId="4" fillId="31" borderId="135" applyNumberFormat="0" applyProtection="0">
      <alignment horizontal="left" vertical="center" indent="1"/>
    </xf>
    <xf numFmtId="4" fontId="4" fillId="31" borderId="135" applyNumberFormat="0" applyProtection="0">
      <alignment horizontal="left" vertical="center" indent="1"/>
    </xf>
    <xf numFmtId="0" fontId="4" fillId="84" borderId="133" applyNumberFormat="0" applyProtection="0">
      <alignment horizontal="left" vertical="center" indent="1"/>
    </xf>
    <xf numFmtId="4" fontId="45" fillId="21" borderId="131" applyNumberFormat="0" applyProtection="0">
      <alignment horizontal="right" vertical="center"/>
    </xf>
    <xf numFmtId="4" fontId="45" fillId="21" borderId="131" applyNumberFormat="0" applyProtection="0">
      <alignment horizontal="right" vertical="center"/>
    </xf>
    <xf numFmtId="4" fontId="45" fillId="21" borderId="131" applyNumberFormat="0" applyProtection="0">
      <alignment horizontal="right" vertical="center"/>
    </xf>
    <xf numFmtId="4" fontId="45" fillId="21" borderId="131" applyNumberFormat="0" applyProtection="0">
      <alignment horizontal="right" vertical="center"/>
    </xf>
    <xf numFmtId="4" fontId="45" fillId="21" borderId="131" applyNumberFormat="0" applyProtection="0">
      <alignment horizontal="right" vertical="center"/>
    </xf>
    <xf numFmtId="4" fontId="45" fillId="21" borderId="131" applyNumberFormat="0" applyProtection="0">
      <alignment horizontal="right" vertical="center"/>
    </xf>
    <xf numFmtId="4" fontId="45" fillId="21" borderId="131" applyNumberFormat="0" applyProtection="0">
      <alignment horizontal="right" vertical="center"/>
    </xf>
    <xf numFmtId="4" fontId="45" fillId="21" borderId="131" applyNumberFormat="0" applyProtection="0">
      <alignment horizontal="right" vertical="center"/>
    </xf>
    <xf numFmtId="4" fontId="45" fillId="21" borderId="131" applyNumberFormat="0" applyProtection="0">
      <alignment horizontal="right" vertical="center"/>
    </xf>
    <xf numFmtId="4" fontId="45" fillId="21" borderId="131" applyNumberFormat="0" applyProtection="0">
      <alignment horizontal="right" vertical="center"/>
    </xf>
    <xf numFmtId="4" fontId="45" fillId="21" borderId="131" applyNumberFormat="0" applyProtection="0">
      <alignment horizontal="right" vertical="center"/>
    </xf>
    <xf numFmtId="4" fontId="45" fillId="21" borderId="131" applyNumberFormat="0" applyProtection="0">
      <alignment horizontal="right" vertical="center"/>
    </xf>
    <xf numFmtId="4" fontId="45" fillId="21" borderId="131" applyNumberFormat="0" applyProtection="0">
      <alignment horizontal="right" vertical="center"/>
    </xf>
    <xf numFmtId="4" fontId="45" fillId="21" borderId="131" applyNumberFormat="0" applyProtection="0">
      <alignment horizontal="right" vertical="center"/>
    </xf>
    <xf numFmtId="4" fontId="45" fillId="21" borderId="131" applyNumberFormat="0" applyProtection="0">
      <alignment horizontal="right" vertical="center"/>
    </xf>
    <xf numFmtId="4" fontId="45" fillId="21" borderId="131" applyNumberFormat="0" applyProtection="0">
      <alignment horizontal="right" vertical="center"/>
    </xf>
    <xf numFmtId="4" fontId="45" fillId="21" borderId="131" applyNumberFormat="0" applyProtection="0">
      <alignment horizontal="right" vertical="center"/>
    </xf>
    <xf numFmtId="4" fontId="45" fillId="21" borderId="131" applyNumberFormat="0" applyProtection="0">
      <alignment horizontal="right" vertical="center"/>
    </xf>
    <xf numFmtId="4" fontId="15" fillId="82" borderId="133" applyNumberFormat="0" applyProtection="0">
      <alignment horizontal="left" vertical="center" indent="1"/>
    </xf>
    <xf numFmtId="4" fontId="45" fillId="20" borderId="135" applyNumberFormat="0" applyProtection="0">
      <alignment horizontal="left" vertical="center" indent="1"/>
    </xf>
    <xf numFmtId="4" fontId="45" fillId="20" borderId="135" applyNumberFormat="0" applyProtection="0">
      <alignment horizontal="left" vertical="center" indent="1"/>
    </xf>
    <xf numFmtId="4" fontId="45" fillId="20" borderId="135" applyNumberFormat="0" applyProtection="0">
      <alignment horizontal="left" vertical="center" indent="1"/>
    </xf>
    <xf numFmtId="4" fontId="45" fillId="20" borderId="135" applyNumberFormat="0" applyProtection="0">
      <alignment horizontal="left" vertical="center" indent="1"/>
    </xf>
    <xf numFmtId="4" fontId="45" fillId="20" borderId="135" applyNumberFormat="0" applyProtection="0">
      <alignment horizontal="left" vertical="center" indent="1"/>
    </xf>
    <xf numFmtId="4" fontId="45" fillId="20" borderId="135" applyNumberFormat="0" applyProtection="0">
      <alignment horizontal="left" vertical="center" indent="1"/>
    </xf>
    <xf numFmtId="4" fontId="45" fillId="20" borderId="135" applyNumberFormat="0" applyProtection="0">
      <alignment horizontal="left" vertical="center" indent="1"/>
    </xf>
    <xf numFmtId="4" fontId="45" fillId="20" borderId="135" applyNumberFormat="0" applyProtection="0">
      <alignment horizontal="left" vertical="center" indent="1"/>
    </xf>
    <xf numFmtId="4" fontId="45" fillId="20" borderId="135" applyNumberFormat="0" applyProtection="0">
      <alignment horizontal="left" vertical="center" indent="1"/>
    </xf>
    <xf numFmtId="4" fontId="45" fillId="20" borderId="135" applyNumberFormat="0" applyProtection="0">
      <alignment horizontal="left" vertical="center" indent="1"/>
    </xf>
    <xf numFmtId="4" fontId="45" fillId="20" borderId="135" applyNumberFormat="0" applyProtection="0">
      <alignment horizontal="left" vertical="center" indent="1"/>
    </xf>
    <xf numFmtId="4" fontId="45" fillId="20" borderId="135" applyNumberFormat="0" applyProtection="0">
      <alignment horizontal="left" vertical="center" indent="1"/>
    </xf>
    <xf numFmtId="4" fontId="45" fillId="20" borderId="135" applyNumberFormat="0" applyProtection="0">
      <alignment horizontal="left" vertical="center" indent="1"/>
    </xf>
    <xf numFmtId="4" fontId="45" fillId="20" borderId="135" applyNumberFormat="0" applyProtection="0">
      <alignment horizontal="left" vertical="center" indent="1"/>
    </xf>
    <xf numFmtId="4" fontId="45" fillId="20" borderId="135" applyNumberFormat="0" applyProtection="0">
      <alignment horizontal="left" vertical="center" indent="1"/>
    </xf>
    <xf numFmtId="4" fontId="45" fillId="20" borderId="135" applyNumberFormat="0" applyProtection="0">
      <alignment horizontal="left" vertical="center" indent="1"/>
    </xf>
    <xf numFmtId="4" fontId="45" fillId="20" borderId="135" applyNumberFormat="0" applyProtection="0">
      <alignment horizontal="left" vertical="center" indent="1"/>
    </xf>
    <xf numFmtId="4" fontId="45" fillId="20" borderId="135" applyNumberFormat="0" applyProtection="0">
      <alignment horizontal="left" vertical="center" indent="1"/>
    </xf>
    <xf numFmtId="4" fontId="15" fillId="86" borderId="133" applyNumberFormat="0" applyProtection="0">
      <alignment horizontal="left" vertical="center" indent="1"/>
    </xf>
    <xf numFmtId="4" fontId="45" fillId="21" borderId="135" applyNumberFormat="0" applyProtection="0">
      <alignment horizontal="left" vertical="center" indent="1"/>
    </xf>
    <xf numFmtId="4" fontId="45" fillId="21" borderId="135" applyNumberFormat="0" applyProtection="0">
      <alignment horizontal="left" vertical="center" indent="1"/>
    </xf>
    <xf numFmtId="4" fontId="45" fillId="21" borderId="135" applyNumberFormat="0" applyProtection="0">
      <alignment horizontal="left" vertical="center" indent="1"/>
    </xf>
    <xf numFmtId="4" fontId="45" fillId="21" borderId="135" applyNumberFormat="0" applyProtection="0">
      <alignment horizontal="left" vertical="center" indent="1"/>
    </xf>
    <xf numFmtId="4" fontId="45" fillId="21" borderId="135" applyNumberFormat="0" applyProtection="0">
      <alignment horizontal="left" vertical="center" indent="1"/>
    </xf>
    <xf numFmtId="4" fontId="45" fillId="21" borderId="135" applyNumberFormat="0" applyProtection="0">
      <alignment horizontal="left" vertical="center" indent="1"/>
    </xf>
    <xf numFmtId="4" fontId="45" fillId="21" borderId="135" applyNumberFormat="0" applyProtection="0">
      <alignment horizontal="left" vertical="center" indent="1"/>
    </xf>
    <xf numFmtId="4" fontId="45" fillId="21" borderId="135" applyNumberFormat="0" applyProtection="0">
      <alignment horizontal="left" vertical="center" indent="1"/>
    </xf>
    <xf numFmtId="4" fontId="45" fillId="21" borderId="135" applyNumberFormat="0" applyProtection="0">
      <alignment horizontal="left" vertical="center" indent="1"/>
    </xf>
    <xf numFmtId="4" fontId="45" fillId="21" borderId="135" applyNumberFormat="0" applyProtection="0">
      <alignment horizontal="left" vertical="center" indent="1"/>
    </xf>
    <xf numFmtId="4" fontId="45" fillId="21" borderId="135" applyNumberFormat="0" applyProtection="0">
      <alignment horizontal="left" vertical="center" indent="1"/>
    </xf>
    <xf numFmtId="4" fontId="45" fillId="21" borderId="135" applyNumberFormat="0" applyProtection="0">
      <alignment horizontal="left" vertical="center" indent="1"/>
    </xf>
    <xf numFmtId="4" fontId="45" fillId="21" borderId="135" applyNumberFormat="0" applyProtection="0">
      <alignment horizontal="left" vertical="center" indent="1"/>
    </xf>
    <xf numFmtId="4" fontId="45" fillId="21" borderId="135" applyNumberFormat="0" applyProtection="0">
      <alignment horizontal="left" vertical="center" indent="1"/>
    </xf>
    <xf numFmtId="4" fontId="45" fillId="21" borderId="135" applyNumberFormat="0" applyProtection="0">
      <alignment horizontal="left" vertical="center" indent="1"/>
    </xf>
    <xf numFmtId="4" fontId="45" fillId="21" borderId="135" applyNumberFormat="0" applyProtection="0">
      <alignment horizontal="left" vertical="center" indent="1"/>
    </xf>
    <xf numFmtId="4" fontId="45" fillId="21" borderId="135" applyNumberFormat="0" applyProtection="0">
      <alignment horizontal="left" vertical="center" indent="1"/>
    </xf>
    <xf numFmtId="4" fontId="45" fillId="21" borderId="135" applyNumberFormat="0" applyProtection="0">
      <alignment horizontal="left" vertical="center" indent="1"/>
    </xf>
    <xf numFmtId="0" fontId="4" fillId="86" borderId="133" applyNumberFormat="0" applyProtection="0">
      <alignment horizontal="left" vertical="center" indent="1"/>
    </xf>
    <xf numFmtId="0" fontId="45" fillId="28" borderId="131" applyNumberFormat="0" applyProtection="0">
      <alignment horizontal="left" vertical="center" indent="1"/>
    </xf>
    <xf numFmtId="0" fontId="45" fillId="28" borderId="131" applyNumberFormat="0" applyProtection="0">
      <alignment horizontal="left" vertical="center" indent="1"/>
    </xf>
    <xf numFmtId="0" fontId="45" fillId="28" borderId="131" applyNumberFormat="0" applyProtection="0">
      <alignment horizontal="left" vertical="center" indent="1"/>
    </xf>
    <xf numFmtId="0" fontId="45" fillId="28" borderId="131" applyNumberFormat="0" applyProtection="0">
      <alignment horizontal="left" vertical="center" indent="1"/>
    </xf>
    <xf numFmtId="0" fontId="45" fillId="28" borderId="131" applyNumberFormat="0" applyProtection="0">
      <alignment horizontal="left" vertical="center" indent="1"/>
    </xf>
    <xf numFmtId="0" fontId="45" fillId="28" borderId="131" applyNumberFormat="0" applyProtection="0">
      <alignment horizontal="left" vertical="center" indent="1"/>
    </xf>
    <xf numFmtId="0" fontId="45" fillId="28" borderId="131" applyNumberFormat="0" applyProtection="0">
      <alignment horizontal="left" vertical="center" indent="1"/>
    </xf>
    <xf numFmtId="0" fontId="45" fillId="28" borderId="131" applyNumberFormat="0" applyProtection="0">
      <alignment horizontal="left" vertical="center" indent="1"/>
    </xf>
    <xf numFmtId="0" fontId="45" fillId="28" borderId="131" applyNumberFormat="0" applyProtection="0">
      <alignment horizontal="left" vertical="center" indent="1"/>
    </xf>
    <xf numFmtId="0" fontId="45" fillId="28" borderId="131" applyNumberFormat="0" applyProtection="0">
      <alignment horizontal="left" vertical="center" indent="1"/>
    </xf>
    <xf numFmtId="0" fontId="45" fillId="28" borderId="131" applyNumberFormat="0" applyProtection="0">
      <alignment horizontal="left" vertical="center" indent="1"/>
    </xf>
    <xf numFmtId="0" fontId="45" fillId="28" borderId="131" applyNumberFormat="0" applyProtection="0">
      <alignment horizontal="left" vertical="center" indent="1"/>
    </xf>
    <xf numFmtId="0" fontId="45" fillId="28" borderId="131" applyNumberFormat="0" applyProtection="0">
      <alignment horizontal="left" vertical="center" indent="1"/>
    </xf>
    <xf numFmtId="0" fontId="45" fillId="28" borderId="131" applyNumberFormat="0" applyProtection="0">
      <alignment horizontal="left" vertical="center" indent="1"/>
    </xf>
    <xf numFmtId="0" fontId="45" fillId="28" borderId="131" applyNumberFormat="0" applyProtection="0">
      <alignment horizontal="left" vertical="center" indent="1"/>
    </xf>
    <xf numFmtId="0" fontId="45" fillId="28" borderId="131" applyNumberFormat="0" applyProtection="0">
      <alignment horizontal="left" vertical="center" indent="1"/>
    </xf>
    <xf numFmtId="0" fontId="45" fillId="28" borderId="131" applyNumberFormat="0" applyProtection="0">
      <alignment horizontal="left" vertical="center" indent="1"/>
    </xf>
    <xf numFmtId="0" fontId="45" fillId="28" borderId="131" applyNumberFormat="0" applyProtection="0">
      <alignment horizontal="left" vertical="center" indent="1"/>
    </xf>
    <xf numFmtId="0" fontId="4" fillId="86" borderId="133" applyNumberFormat="0" applyProtection="0">
      <alignment horizontal="left" vertical="center" indent="1"/>
    </xf>
    <xf numFmtId="0" fontId="45" fillId="31" borderId="134" applyNumberFormat="0" applyProtection="0">
      <alignment horizontal="left" vertical="top" indent="1"/>
    </xf>
    <xf numFmtId="0" fontId="45" fillId="31" borderId="134" applyNumberFormat="0" applyProtection="0">
      <alignment horizontal="left" vertical="top" indent="1"/>
    </xf>
    <xf numFmtId="0" fontId="45" fillId="31" borderId="134" applyNumberFormat="0" applyProtection="0">
      <alignment horizontal="left" vertical="top" indent="1"/>
    </xf>
    <xf numFmtId="0" fontId="45" fillId="31" borderId="134" applyNumberFormat="0" applyProtection="0">
      <alignment horizontal="left" vertical="top" indent="1"/>
    </xf>
    <xf numFmtId="0" fontId="45" fillId="31" borderId="134" applyNumberFormat="0" applyProtection="0">
      <alignment horizontal="left" vertical="top" indent="1"/>
    </xf>
    <xf numFmtId="0" fontId="45" fillId="31" borderId="134" applyNumberFormat="0" applyProtection="0">
      <alignment horizontal="left" vertical="top" indent="1"/>
    </xf>
    <xf numFmtId="0" fontId="45" fillId="31" borderId="134" applyNumberFormat="0" applyProtection="0">
      <alignment horizontal="left" vertical="top" indent="1"/>
    </xf>
    <xf numFmtId="0" fontId="45" fillId="31" borderId="134" applyNumberFormat="0" applyProtection="0">
      <alignment horizontal="left" vertical="top" indent="1"/>
    </xf>
    <xf numFmtId="0" fontId="45" fillId="31" borderId="134" applyNumberFormat="0" applyProtection="0">
      <alignment horizontal="left" vertical="top" indent="1"/>
    </xf>
    <xf numFmtId="0" fontId="45" fillId="31" borderId="134" applyNumberFormat="0" applyProtection="0">
      <alignment horizontal="left" vertical="top" indent="1"/>
    </xf>
    <xf numFmtId="0" fontId="4" fillId="89" borderId="133" applyNumberFormat="0" applyProtection="0">
      <alignment horizontal="left" vertical="center" indent="1"/>
    </xf>
    <xf numFmtId="0" fontId="45" fillId="88" borderId="131" applyNumberFormat="0" applyProtection="0">
      <alignment horizontal="left" vertical="center" indent="1"/>
    </xf>
    <xf numFmtId="0" fontId="45" fillId="88" borderId="131" applyNumberFormat="0" applyProtection="0">
      <alignment horizontal="left" vertical="center" indent="1"/>
    </xf>
    <xf numFmtId="0" fontId="45" fillId="88" borderId="131" applyNumberFormat="0" applyProtection="0">
      <alignment horizontal="left" vertical="center" indent="1"/>
    </xf>
    <xf numFmtId="0" fontId="45" fillId="88" borderId="131" applyNumberFormat="0" applyProtection="0">
      <alignment horizontal="left" vertical="center" indent="1"/>
    </xf>
    <xf numFmtId="0" fontId="45" fillId="88" borderId="131" applyNumberFormat="0" applyProtection="0">
      <alignment horizontal="left" vertical="center" indent="1"/>
    </xf>
    <xf numFmtId="0" fontId="45" fillId="88" borderId="131" applyNumberFormat="0" applyProtection="0">
      <alignment horizontal="left" vertical="center" indent="1"/>
    </xf>
    <xf numFmtId="0" fontId="45" fillId="88" borderId="131" applyNumberFormat="0" applyProtection="0">
      <alignment horizontal="left" vertical="center" indent="1"/>
    </xf>
    <xf numFmtId="0" fontId="45" fillId="88" borderId="131" applyNumberFormat="0" applyProtection="0">
      <alignment horizontal="left" vertical="center" indent="1"/>
    </xf>
    <xf numFmtId="0" fontId="45" fillId="88" borderId="131" applyNumberFormat="0" applyProtection="0">
      <alignment horizontal="left" vertical="center" indent="1"/>
    </xf>
    <xf numFmtId="0" fontId="45" fillId="88" borderId="131" applyNumberFormat="0" applyProtection="0">
      <alignment horizontal="left" vertical="center" indent="1"/>
    </xf>
    <xf numFmtId="0" fontId="45" fillId="88" borderId="131" applyNumberFormat="0" applyProtection="0">
      <alignment horizontal="left" vertical="center" indent="1"/>
    </xf>
    <xf numFmtId="0" fontId="45" fillId="88" borderId="131" applyNumberFormat="0" applyProtection="0">
      <alignment horizontal="left" vertical="center" indent="1"/>
    </xf>
    <xf numFmtId="0" fontId="45" fillId="88" borderId="131" applyNumberFormat="0" applyProtection="0">
      <alignment horizontal="left" vertical="center" indent="1"/>
    </xf>
    <xf numFmtId="0" fontId="45" fillId="88" borderId="131" applyNumberFormat="0" applyProtection="0">
      <alignment horizontal="left" vertical="center" indent="1"/>
    </xf>
    <xf numFmtId="0" fontId="45" fillId="88" borderId="131" applyNumberFormat="0" applyProtection="0">
      <alignment horizontal="left" vertical="center" indent="1"/>
    </xf>
    <xf numFmtId="0" fontId="45" fillId="88" borderId="131" applyNumberFormat="0" applyProtection="0">
      <alignment horizontal="left" vertical="center" indent="1"/>
    </xf>
    <xf numFmtId="0" fontId="45" fillId="88" borderId="131" applyNumberFormat="0" applyProtection="0">
      <alignment horizontal="left" vertical="center" indent="1"/>
    </xf>
    <xf numFmtId="0" fontId="45" fillId="88" borderId="131" applyNumberFormat="0" applyProtection="0">
      <alignment horizontal="left" vertical="center" indent="1"/>
    </xf>
    <xf numFmtId="0" fontId="4" fillId="89" borderId="133" applyNumberFormat="0" applyProtection="0">
      <alignment horizontal="left" vertical="center" indent="1"/>
    </xf>
    <xf numFmtId="0" fontId="45" fillId="21" borderId="134" applyNumberFormat="0" applyProtection="0">
      <alignment horizontal="left" vertical="top" indent="1"/>
    </xf>
    <xf numFmtId="0" fontId="45" fillId="21" borderId="134" applyNumberFormat="0" applyProtection="0">
      <alignment horizontal="left" vertical="top" indent="1"/>
    </xf>
    <xf numFmtId="0" fontId="45" fillId="21" borderId="134" applyNumberFormat="0" applyProtection="0">
      <alignment horizontal="left" vertical="top" indent="1"/>
    </xf>
    <xf numFmtId="0" fontId="45" fillId="21" borderId="134" applyNumberFormat="0" applyProtection="0">
      <alignment horizontal="left" vertical="top" indent="1"/>
    </xf>
    <xf numFmtId="0" fontId="45" fillId="21" borderId="134" applyNumberFormat="0" applyProtection="0">
      <alignment horizontal="left" vertical="top" indent="1"/>
    </xf>
    <xf numFmtId="0" fontId="45" fillId="21" borderId="134" applyNumberFormat="0" applyProtection="0">
      <alignment horizontal="left" vertical="top" indent="1"/>
    </xf>
    <xf numFmtId="0" fontId="45" fillId="21" borderId="134" applyNumberFormat="0" applyProtection="0">
      <alignment horizontal="left" vertical="top" indent="1"/>
    </xf>
    <xf numFmtId="0" fontId="45" fillId="21" borderId="134" applyNumberFormat="0" applyProtection="0">
      <alignment horizontal="left" vertical="top" indent="1"/>
    </xf>
    <xf numFmtId="0" fontId="45" fillId="21" borderId="134" applyNumberFormat="0" applyProtection="0">
      <alignment horizontal="left" vertical="top" indent="1"/>
    </xf>
    <xf numFmtId="0" fontId="45" fillId="21" borderId="134" applyNumberFormat="0" applyProtection="0">
      <alignment horizontal="left" vertical="top" indent="1"/>
    </xf>
    <xf numFmtId="0" fontId="4" fillId="90" borderId="133" applyNumberFormat="0" applyProtection="0">
      <alignment horizontal="left" vertical="center" indent="1"/>
    </xf>
    <xf numFmtId="0" fontId="45" fillId="24" borderId="131" applyNumberFormat="0" applyProtection="0">
      <alignment horizontal="left" vertical="center" indent="1"/>
    </xf>
    <xf numFmtId="0" fontId="45" fillId="24" borderId="131" applyNumberFormat="0" applyProtection="0">
      <alignment horizontal="left" vertical="center" indent="1"/>
    </xf>
    <xf numFmtId="0" fontId="45" fillId="24" borderId="131" applyNumberFormat="0" applyProtection="0">
      <alignment horizontal="left" vertical="center" indent="1"/>
    </xf>
    <xf numFmtId="0" fontId="45" fillId="24" borderId="131" applyNumberFormat="0" applyProtection="0">
      <alignment horizontal="left" vertical="center" indent="1"/>
    </xf>
    <xf numFmtId="0" fontId="45" fillId="24" borderId="131" applyNumberFormat="0" applyProtection="0">
      <alignment horizontal="left" vertical="center" indent="1"/>
    </xf>
    <xf numFmtId="0" fontId="45" fillId="24" borderId="131" applyNumberFormat="0" applyProtection="0">
      <alignment horizontal="left" vertical="center" indent="1"/>
    </xf>
    <xf numFmtId="0" fontId="45" fillId="24" borderId="131" applyNumberFormat="0" applyProtection="0">
      <alignment horizontal="left" vertical="center" indent="1"/>
    </xf>
    <xf numFmtId="0" fontId="45" fillId="24" borderId="131" applyNumberFormat="0" applyProtection="0">
      <alignment horizontal="left" vertical="center" indent="1"/>
    </xf>
    <xf numFmtId="0" fontId="45" fillId="24" borderId="131" applyNumberFormat="0" applyProtection="0">
      <alignment horizontal="left" vertical="center" indent="1"/>
    </xf>
    <xf numFmtId="0" fontId="45" fillId="24" borderId="131" applyNumberFormat="0" applyProtection="0">
      <alignment horizontal="left" vertical="center" indent="1"/>
    </xf>
    <xf numFmtId="0" fontId="45" fillId="24" borderId="131" applyNumberFormat="0" applyProtection="0">
      <alignment horizontal="left" vertical="center" indent="1"/>
    </xf>
    <xf numFmtId="0" fontId="45" fillId="24" borderId="131" applyNumberFormat="0" applyProtection="0">
      <alignment horizontal="left" vertical="center" indent="1"/>
    </xf>
    <xf numFmtId="0" fontId="45" fillId="24" borderId="131" applyNumberFormat="0" applyProtection="0">
      <alignment horizontal="left" vertical="center" indent="1"/>
    </xf>
    <xf numFmtId="0" fontId="45" fillId="24" borderId="131" applyNumberFormat="0" applyProtection="0">
      <alignment horizontal="left" vertical="center" indent="1"/>
    </xf>
    <xf numFmtId="0" fontId="45" fillId="24" borderId="131" applyNumberFormat="0" applyProtection="0">
      <alignment horizontal="left" vertical="center" indent="1"/>
    </xf>
    <xf numFmtId="0" fontId="45" fillId="24" borderId="131" applyNumberFormat="0" applyProtection="0">
      <alignment horizontal="left" vertical="center" indent="1"/>
    </xf>
    <xf numFmtId="0" fontId="45" fillId="24" borderId="131" applyNumberFormat="0" applyProtection="0">
      <alignment horizontal="left" vertical="center" indent="1"/>
    </xf>
    <xf numFmtId="0" fontId="45" fillId="24" borderId="131" applyNumberFormat="0" applyProtection="0">
      <alignment horizontal="left" vertical="center" indent="1"/>
    </xf>
    <xf numFmtId="0" fontId="4" fillId="90" borderId="133" applyNumberFormat="0" applyProtection="0">
      <alignment horizontal="left" vertical="center" indent="1"/>
    </xf>
    <xf numFmtId="0" fontId="45" fillId="24" borderId="134" applyNumberFormat="0" applyProtection="0">
      <alignment horizontal="left" vertical="top" indent="1"/>
    </xf>
    <xf numFmtId="0" fontId="45" fillId="24" borderId="134" applyNumberFormat="0" applyProtection="0">
      <alignment horizontal="left" vertical="top" indent="1"/>
    </xf>
    <xf numFmtId="0" fontId="45" fillId="24" borderId="134" applyNumberFormat="0" applyProtection="0">
      <alignment horizontal="left" vertical="top" indent="1"/>
    </xf>
    <xf numFmtId="0" fontId="45" fillId="24" borderId="134" applyNumberFormat="0" applyProtection="0">
      <alignment horizontal="left" vertical="top" indent="1"/>
    </xf>
    <xf numFmtId="0" fontId="45" fillId="24" borderId="134" applyNumberFormat="0" applyProtection="0">
      <alignment horizontal="left" vertical="top" indent="1"/>
    </xf>
    <xf numFmtId="0" fontId="45" fillId="24" borderId="134" applyNumberFormat="0" applyProtection="0">
      <alignment horizontal="left" vertical="top" indent="1"/>
    </xf>
    <xf numFmtId="0" fontId="45" fillId="24" borderId="134" applyNumberFormat="0" applyProtection="0">
      <alignment horizontal="left" vertical="top" indent="1"/>
    </xf>
    <xf numFmtId="0" fontId="45" fillId="24" borderId="134" applyNumberFormat="0" applyProtection="0">
      <alignment horizontal="left" vertical="top" indent="1"/>
    </xf>
    <xf numFmtId="0" fontId="45" fillId="24" borderId="134" applyNumberFormat="0" applyProtection="0">
      <alignment horizontal="left" vertical="top" indent="1"/>
    </xf>
    <xf numFmtId="0" fontId="45" fillId="24" borderId="134" applyNumberFormat="0" applyProtection="0">
      <alignment horizontal="left" vertical="top" indent="1"/>
    </xf>
    <xf numFmtId="0" fontId="4" fillId="84" borderId="133" applyNumberFormat="0" applyProtection="0">
      <alignment horizontal="left" vertical="center" indent="1"/>
    </xf>
    <xf numFmtId="0" fontId="45" fillId="20" borderId="131" applyNumberFormat="0" applyProtection="0">
      <alignment horizontal="left" vertical="center" indent="1"/>
    </xf>
    <xf numFmtId="0" fontId="45" fillId="20" borderId="131" applyNumberFormat="0" applyProtection="0">
      <alignment horizontal="left" vertical="center" indent="1"/>
    </xf>
    <xf numFmtId="0" fontId="45" fillId="20" borderId="131" applyNumberFormat="0" applyProtection="0">
      <alignment horizontal="left" vertical="center" indent="1"/>
    </xf>
    <xf numFmtId="0" fontId="45" fillId="20" borderId="131" applyNumberFormat="0" applyProtection="0">
      <alignment horizontal="left" vertical="center" indent="1"/>
    </xf>
    <xf numFmtId="0" fontId="45" fillId="20" borderId="131" applyNumberFormat="0" applyProtection="0">
      <alignment horizontal="left" vertical="center" indent="1"/>
    </xf>
    <xf numFmtId="0" fontId="45" fillId="20" borderId="131" applyNumberFormat="0" applyProtection="0">
      <alignment horizontal="left" vertical="center" indent="1"/>
    </xf>
    <xf numFmtId="0" fontId="45" fillId="20" borderId="131" applyNumberFormat="0" applyProtection="0">
      <alignment horizontal="left" vertical="center" indent="1"/>
    </xf>
    <xf numFmtId="0" fontId="45" fillId="20" borderId="131" applyNumberFormat="0" applyProtection="0">
      <alignment horizontal="left" vertical="center" indent="1"/>
    </xf>
    <xf numFmtId="0" fontId="45" fillId="20" borderId="131" applyNumberFormat="0" applyProtection="0">
      <alignment horizontal="left" vertical="center" indent="1"/>
    </xf>
    <xf numFmtId="0" fontId="45" fillId="20" borderId="131" applyNumberFormat="0" applyProtection="0">
      <alignment horizontal="left" vertical="center" indent="1"/>
    </xf>
    <xf numFmtId="0" fontId="45" fillId="20" borderId="131" applyNumberFormat="0" applyProtection="0">
      <alignment horizontal="left" vertical="center" indent="1"/>
    </xf>
    <xf numFmtId="0" fontId="45" fillId="20" borderId="131" applyNumberFormat="0" applyProtection="0">
      <alignment horizontal="left" vertical="center" indent="1"/>
    </xf>
    <xf numFmtId="0" fontId="45" fillId="20" borderId="131" applyNumberFormat="0" applyProtection="0">
      <alignment horizontal="left" vertical="center" indent="1"/>
    </xf>
    <xf numFmtId="0" fontId="45" fillId="20" borderId="131" applyNumberFormat="0" applyProtection="0">
      <alignment horizontal="left" vertical="center" indent="1"/>
    </xf>
    <xf numFmtId="0" fontId="45" fillId="20" borderId="131" applyNumberFormat="0" applyProtection="0">
      <alignment horizontal="left" vertical="center" indent="1"/>
    </xf>
    <xf numFmtId="0" fontId="45" fillId="20" borderId="131" applyNumberFormat="0" applyProtection="0">
      <alignment horizontal="left" vertical="center" indent="1"/>
    </xf>
    <xf numFmtId="0" fontId="45" fillId="20" borderId="131" applyNumberFormat="0" applyProtection="0">
      <alignment horizontal="left" vertical="center" indent="1"/>
    </xf>
    <xf numFmtId="0" fontId="45" fillId="20" borderId="131" applyNumberFormat="0" applyProtection="0">
      <alignment horizontal="left" vertical="center" indent="1"/>
    </xf>
    <xf numFmtId="0" fontId="4" fillId="84" borderId="133" applyNumberFormat="0" applyProtection="0">
      <alignment horizontal="left" vertical="center" indent="1"/>
    </xf>
    <xf numFmtId="0" fontId="45" fillId="20" borderId="134" applyNumberFormat="0" applyProtection="0">
      <alignment horizontal="left" vertical="top" indent="1"/>
    </xf>
    <xf numFmtId="0" fontId="45" fillId="20" borderId="134" applyNumberFormat="0" applyProtection="0">
      <alignment horizontal="left" vertical="top" indent="1"/>
    </xf>
    <xf numFmtId="0" fontId="45" fillId="20" borderId="134" applyNumberFormat="0" applyProtection="0">
      <alignment horizontal="left" vertical="top" indent="1"/>
    </xf>
    <xf numFmtId="0" fontId="45" fillId="20" borderId="134" applyNumberFormat="0" applyProtection="0">
      <alignment horizontal="left" vertical="top" indent="1"/>
    </xf>
    <xf numFmtId="0" fontId="45" fillId="20" borderId="134" applyNumberFormat="0" applyProtection="0">
      <alignment horizontal="left" vertical="top" indent="1"/>
    </xf>
    <xf numFmtId="0" fontId="45" fillId="20" borderId="134" applyNumberFormat="0" applyProtection="0">
      <alignment horizontal="left" vertical="top" indent="1"/>
    </xf>
    <xf numFmtId="0" fontId="45" fillId="20" borderId="134" applyNumberFormat="0" applyProtection="0">
      <alignment horizontal="left" vertical="top" indent="1"/>
    </xf>
    <xf numFmtId="0" fontId="45" fillId="20" borderId="134" applyNumberFormat="0" applyProtection="0">
      <alignment horizontal="left" vertical="top" indent="1"/>
    </xf>
    <xf numFmtId="0" fontId="45" fillId="20" borderId="134" applyNumberFormat="0" applyProtection="0">
      <alignment horizontal="left" vertical="top" indent="1"/>
    </xf>
    <xf numFmtId="0" fontId="45" fillId="20" borderId="134" applyNumberFormat="0" applyProtection="0">
      <alignment horizontal="left" vertical="top" indent="1"/>
    </xf>
    <xf numFmtId="0" fontId="35" fillId="31" borderId="136" applyBorder="0"/>
    <xf numFmtId="0" fontId="35" fillId="31" borderId="136" applyBorder="0"/>
    <xf numFmtId="0" fontId="35" fillId="31" borderId="136" applyBorder="0"/>
    <xf numFmtId="0" fontId="35" fillId="31" borderId="136" applyBorder="0"/>
    <xf numFmtId="0" fontId="35" fillId="31" borderId="136" applyBorder="0"/>
    <xf numFmtId="0" fontId="35" fillId="31" borderId="136" applyBorder="0"/>
    <xf numFmtId="0" fontId="35" fillId="31" borderId="136" applyBorder="0"/>
    <xf numFmtId="0" fontId="35" fillId="31" borderId="136" applyBorder="0"/>
    <xf numFmtId="0" fontId="35" fillId="31" borderId="136" applyBorder="0"/>
    <xf numFmtId="4" fontId="15" fillId="68" borderId="133" applyNumberFormat="0" applyProtection="0">
      <alignment vertical="center"/>
    </xf>
    <xf numFmtId="4" fontId="52" fillId="66" borderId="134" applyNumberFormat="0" applyProtection="0">
      <alignment vertical="center"/>
    </xf>
    <xf numFmtId="4" fontId="52" fillId="66" borderId="134" applyNumberFormat="0" applyProtection="0">
      <alignment vertical="center"/>
    </xf>
    <xf numFmtId="4" fontId="52" fillId="66" borderId="134" applyNumberFormat="0" applyProtection="0">
      <alignment vertical="center"/>
    </xf>
    <xf numFmtId="4" fontId="52" fillId="66" borderId="134" applyNumberFormat="0" applyProtection="0">
      <alignment vertical="center"/>
    </xf>
    <xf numFmtId="4" fontId="52" fillId="66" borderId="134" applyNumberFormat="0" applyProtection="0">
      <alignment vertical="center"/>
    </xf>
    <xf numFmtId="4" fontId="52" fillId="66" borderId="134" applyNumberFormat="0" applyProtection="0">
      <alignment vertical="center"/>
    </xf>
    <xf numFmtId="4" fontId="52" fillId="66" borderId="134" applyNumberFormat="0" applyProtection="0">
      <alignment vertical="center"/>
    </xf>
    <xf numFmtId="4" fontId="52" fillId="66" borderId="134" applyNumberFormat="0" applyProtection="0">
      <alignment vertical="center"/>
    </xf>
    <xf numFmtId="4" fontId="52" fillId="66" borderId="134" applyNumberFormat="0" applyProtection="0">
      <alignment vertical="center"/>
    </xf>
    <xf numFmtId="4" fontId="52" fillId="66" borderId="134" applyNumberFormat="0" applyProtection="0">
      <alignment vertical="center"/>
    </xf>
    <xf numFmtId="4" fontId="48" fillId="68" borderId="133" applyNumberFormat="0" applyProtection="0">
      <alignment vertical="center"/>
    </xf>
    <xf numFmtId="0" fontId="52" fillId="21" borderId="142" applyNumberFormat="0" applyProtection="0">
      <alignment horizontal="left" vertical="top" indent="1"/>
    </xf>
    <xf numFmtId="4" fontId="45" fillId="34" borderId="139" applyNumberFormat="0" applyProtection="0">
      <alignment horizontal="left" vertical="center" indent="1"/>
    </xf>
    <xf numFmtId="4" fontId="45" fillId="91" borderId="139" applyNumberFormat="0" applyProtection="0">
      <alignment horizontal="right" vertical="center"/>
    </xf>
    <xf numFmtId="4" fontId="45" fillId="0" borderId="139" applyNumberFormat="0" applyProtection="0">
      <alignment horizontal="right" vertical="center"/>
    </xf>
    <xf numFmtId="0" fontId="52" fillId="66" borderId="142" applyNumberFormat="0" applyProtection="0">
      <alignment horizontal="left" vertical="top" indent="1"/>
    </xf>
    <xf numFmtId="4" fontId="52" fillId="28" borderId="142" applyNumberFormat="0" applyProtection="0">
      <alignment horizontal="left" vertical="center" indent="1"/>
    </xf>
    <xf numFmtId="4" fontId="52" fillId="66" borderId="142" applyNumberFormat="0" applyProtection="0">
      <alignment vertical="center"/>
    </xf>
    <xf numFmtId="0" fontId="35" fillId="31" borderId="144" applyBorder="0"/>
    <xf numFmtId="0" fontId="21" fillId="28" borderId="230" applyNumberFormat="0" applyAlignment="0" applyProtection="0"/>
    <xf numFmtId="0" fontId="45" fillId="20" borderId="142" applyNumberFormat="0" applyProtection="0">
      <alignment horizontal="left" vertical="top" indent="1"/>
    </xf>
    <xf numFmtId="0" fontId="45" fillId="20" borderId="139" applyNumberFormat="0" applyProtection="0">
      <alignment horizontal="left" vertical="center" indent="1"/>
    </xf>
    <xf numFmtId="0" fontId="45" fillId="24" borderId="142" applyNumberFormat="0" applyProtection="0">
      <alignment horizontal="left" vertical="top" indent="1"/>
    </xf>
    <xf numFmtId="4" fontId="15" fillId="68" borderId="133" applyNumberFormat="0" applyProtection="0">
      <alignment horizontal="left" vertical="center" indent="1"/>
    </xf>
    <xf numFmtId="4" fontId="52" fillId="28" borderId="134" applyNumberFormat="0" applyProtection="0">
      <alignment horizontal="left" vertical="center" indent="1"/>
    </xf>
    <xf numFmtId="4" fontId="52" fillId="28" borderId="134" applyNumberFormat="0" applyProtection="0">
      <alignment horizontal="left" vertical="center" indent="1"/>
    </xf>
    <xf numFmtId="4" fontId="52" fillId="28" borderId="134" applyNumberFormat="0" applyProtection="0">
      <alignment horizontal="left" vertical="center" indent="1"/>
    </xf>
    <xf numFmtId="4" fontId="52" fillId="28" borderId="134" applyNumberFormat="0" applyProtection="0">
      <alignment horizontal="left" vertical="center" indent="1"/>
    </xf>
    <xf numFmtId="4" fontId="52" fillId="28" borderId="134" applyNumberFormat="0" applyProtection="0">
      <alignment horizontal="left" vertical="center" indent="1"/>
    </xf>
    <xf numFmtId="4" fontId="52" fillId="28" borderId="134" applyNumberFormat="0" applyProtection="0">
      <alignment horizontal="left" vertical="center" indent="1"/>
    </xf>
    <xf numFmtId="4" fontId="52" fillId="28" borderId="134" applyNumberFormat="0" applyProtection="0">
      <alignment horizontal="left" vertical="center" indent="1"/>
    </xf>
    <xf numFmtId="4" fontId="52" fillId="28" borderId="134" applyNumberFormat="0" applyProtection="0">
      <alignment horizontal="left" vertical="center" indent="1"/>
    </xf>
    <xf numFmtId="4" fontId="52" fillId="28" borderId="134" applyNumberFormat="0" applyProtection="0">
      <alignment horizontal="left" vertical="center" indent="1"/>
    </xf>
    <xf numFmtId="4" fontId="52" fillId="28" borderId="134" applyNumberFormat="0" applyProtection="0">
      <alignment horizontal="left" vertical="center" indent="1"/>
    </xf>
    <xf numFmtId="4" fontId="15" fillId="68" borderId="133" applyNumberFormat="0" applyProtection="0">
      <alignment horizontal="left" vertical="center" indent="1"/>
    </xf>
    <xf numFmtId="0" fontId="52" fillId="66" borderId="134" applyNumberFormat="0" applyProtection="0">
      <alignment horizontal="left" vertical="top" indent="1"/>
    </xf>
    <xf numFmtId="0" fontId="52" fillId="66" borderId="134" applyNumberFormat="0" applyProtection="0">
      <alignment horizontal="left" vertical="top" indent="1"/>
    </xf>
    <xf numFmtId="0" fontId="52" fillId="66" borderId="134" applyNumberFormat="0" applyProtection="0">
      <alignment horizontal="left" vertical="top" indent="1"/>
    </xf>
    <xf numFmtId="0" fontId="52" fillId="66" borderId="134" applyNumberFormat="0" applyProtection="0">
      <alignment horizontal="left" vertical="top" indent="1"/>
    </xf>
    <xf numFmtId="0" fontId="52" fillId="66" borderId="134" applyNumberFormat="0" applyProtection="0">
      <alignment horizontal="left" vertical="top" indent="1"/>
    </xf>
    <xf numFmtId="0" fontId="52" fillId="66" borderId="134" applyNumberFormat="0" applyProtection="0">
      <alignment horizontal="left" vertical="top" indent="1"/>
    </xf>
    <xf numFmtId="0" fontId="52" fillId="66" borderId="134" applyNumberFormat="0" applyProtection="0">
      <alignment horizontal="left" vertical="top" indent="1"/>
    </xf>
    <xf numFmtId="0" fontId="52" fillId="66" borderId="134" applyNumberFormat="0" applyProtection="0">
      <alignment horizontal="left" vertical="top" indent="1"/>
    </xf>
    <xf numFmtId="0" fontId="52" fillId="66" borderId="134" applyNumberFormat="0" applyProtection="0">
      <alignment horizontal="left" vertical="top" indent="1"/>
    </xf>
    <xf numFmtId="0" fontId="52" fillId="66" borderId="134" applyNumberFormat="0" applyProtection="0">
      <alignment horizontal="left" vertical="top" indent="1"/>
    </xf>
    <xf numFmtId="4" fontId="15" fillId="82" borderId="133" applyNumberFormat="0" applyProtection="0">
      <alignment horizontal="right" vertical="center"/>
    </xf>
    <xf numFmtId="4" fontId="45" fillId="0" borderId="131" applyNumberFormat="0" applyProtection="0">
      <alignment horizontal="right" vertical="center"/>
    </xf>
    <xf numFmtId="4" fontId="45" fillId="0" borderId="131" applyNumberFormat="0" applyProtection="0">
      <alignment horizontal="right" vertical="center"/>
    </xf>
    <xf numFmtId="4" fontId="45" fillId="0" borderId="131" applyNumberFormat="0" applyProtection="0">
      <alignment horizontal="right" vertical="center"/>
    </xf>
    <xf numFmtId="4" fontId="45" fillId="0" borderId="131" applyNumberFormat="0" applyProtection="0">
      <alignment horizontal="right" vertical="center"/>
    </xf>
    <xf numFmtId="4" fontId="45" fillId="0" borderId="131" applyNumberFormat="0" applyProtection="0">
      <alignment horizontal="right" vertical="center"/>
    </xf>
    <xf numFmtId="4" fontId="45" fillId="0" borderId="131" applyNumberFormat="0" applyProtection="0">
      <alignment horizontal="right" vertical="center"/>
    </xf>
    <xf numFmtId="4" fontId="45" fillId="0" borderId="131" applyNumberFormat="0" applyProtection="0">
      <alignment horizontal="right" vertical="center"/>
    </xf>
    <xf numFmtId="4" fontId="45" fillId="0" borderId="131" applyNumberFormat="0" applyProtection="0">
      <alignment horizontal="right" vertical="center"/>
    </xf>
    <xf numFmtId="4" fontId="45" fillId="0" borderId="131" applyNumberFormat="0" applyProtection="0">
      <alignment horizontal="right" vertical="center"/>
    </xf>
    <xf numFmtId="4" fontId="45" fillId="0" borderId="131" applyNumberFormat="0" applyProtection="0">
      <alignment horizontal="right" vertical="center"/>
    </xf>
    <xf numFmtId="4" fontId="45" fillId="0" borderId="131" applyNumberFormat="0" applyProtection="0">
      <alignment horizontal="right" vertical="center"/>
    </xf>
    <xf numFmtId="4" fontId="45" fillId="0" borderId="131" applyNumberFormat="0" applyProtection="0">
      <alignment horizontal="right" vertical="center"/>
    </xf>
    <xf numFmtId="4" fontId="45" fillId="0" borderId="131" applyNumberFormat="0" applyProtection="0">
      <alignment horizontal="right" vertical="center"/>
    </xf>
    <xf numFmtId="4" fontId="45" fillId="0" borderId="131" applyNumberFormat="0" applyProtection="0">
      <alignment horizontal="right" vertical="center"/>
    </xf>
    <xf numFmtId="4" fontId="45" fillId="0" borderId="131" applyNumberFormat="0" applyProtection="0">
      <alignment horizontal="right" vertical="center"/>
    </xf>
    <xf numFmtId="4" fontId="45" fillId="0" borderId="131" applyNumberFormat="0" applyProtection="0">
      <alignment horizontal="right" vertical="center"/>
    </xf>
    <xf numFmtId="4" fontId="45" fillId="0" borderId="131" applyNumberFormat="0" applyProtection="0">
      <alignment horizontal="right" vertical="center"/>
    </xf>
    <xf numFmtId="4" fontId="45" fillId="0" borderId="131" applyNumberFormat="0" applyProtection="0">
      <alignment horizontal="right" vertical="center"/>
    </xf>
    <xf numFmtId="4" fontId="48" fillId="82" borderId="133" applyNumberFormat="0" applyProtection="0">
      <alignment horizontal="right" vertical="center"/>
    </xf>
    <xf numFmtId="4" fontId="45" fillId="91" borderId="131" applyNumberFormat="0" applyProtection="0">
      <alignment horizontal="right" vertical="center"/>
    </xf>
    <xf numFmtId="4" fontId="45" fillId="91" borderId="131" applyNumberFormat="0" applyProtection="0">
      <alignment horizontal="right" vertical="center"/>
    </xf>
    <xf numFmtId="4" fontId="45" fillId="91" borderId="131" applyNumberFormat="0" applyProtection="0">
      <alignment horizontal="right" vertical="center"/>
    </xf>
    <xf numFmtId="4" fontId="45" fillId="91" borderId="131" applyNumberFormat="0" applyProtection="0">
      <alignment horizontal="right" vertical="center"/>
    </xf>
    <xf numFmtId="4" fontId="45" fillId="91" borderId="131" applyNumberFormat="0" applyProtection="0">
      <alignment horizontal="right" vertical="center"/>
    </xf>
    <xf numFmtId="4" fontId="45" fillId="91" borderId="131" applyNumberFormat="0" applyProtection="0">
      <alignment horizontal="right" vertical="center"/>
    </xf>
    <xf numFmtId="4" fontId="45" fillId="91" borderId="131" applyNumberFormat="0" applyProtection="0">
      <alignment horizontal="right" vertical="center"/>
    </xf>
    <xf numFmtId="4" fontId="45" fillId="91" borderId="131" applyNumberFormat="0" applyProtection="0">
      <alignment horizontal="right" vertical="center"/>
    </xf>
    <xf numFmtId="4" fontId="45" fillId="91" borderId="131" applyNumberFormat="0" applyProtection="0">
      <alignment horizontal="right" vertical="center"/>
    </xf>
    <xf numFmtId="4" fontId="45" fillId="91" borderId="131" applyNumberFormat="0" applyProtection="0">
      <alignment horizontal="right" vertical="center"/>
    </xf>
    <xf numFmtId="4" fontId="45" fillId="91" borderId="131" applyNumberFormat="0" applyProtection="0">
      <alignment horizontal="right" vertical="center"/>
    </xf>
    <xf numFmtId="4" fontId="45" fillId="91" borderId="131" applyNumberFormat="0" applyProtection="0">
      <alignment horizontal="right" vertical="center"/>
    </xf>
    <xf numFmtId="4" fontId="45" fillId="91" borderId="131" applyNumberFormat="0" applyProtection="0">
      <alignment horizontal="right" vertical="center"/>
    </xf>
    <xf numFmtId="4" fontId="45" fillId="91" borderId="131" applyNumberFormat="0" applyProtection="0">
      <alignment horizontal="right" vertical="center"/>
    </xf>
    <xf numFmtId="4" fontId="45" fillId="91" borderId="131" applyNumberFormat="0" applyProtection="0">
      <alignment horizontal="right" vertical="center"/>
    </xf>
    <xf numFmtId="4" fontId="45" fillId="91" borderId="131" applyNumberFormat="0" applyProtection="0">
      <alignment horizontal="right" vertical="center"/>
    </xf>
    <xf numFmtId="4" fontId="45" fillId="91" borderId="131" applyNumberFormat="0" applyProtection="0">
      <alignment horizontal="right" vertical="center"/>
    </xf>
    <xf numFmtId="4" fontId="45" fillId="91" borderId="131" applyNumberFormat="0" applyProtection="0">
      <alignment horizontal="right" vertical="center"/>
    </xf>
    <xf numFmtId="0" fontId="4" fillId="84" borderId="133" applyNumberFormat="0" applyProtection="0">
      <alignment horizontal="left" vertical="center" indent="1"/>
    </xf>
    <xf numFmtId="4" fontId="45" fillId="34" borderId="131" applyNumberFormat="0" applyProtection="0">
      <alignment horizontal="left" vertical="center" indent="1"/>
    </xf>
    <xf numFmtId="4" fontId="45" fillId="34" borderId="131" applyNumberFormat="0" applyProtection="0">
      <alignment horizontal="left" vertical="center" indent="1"/>
    </xf>
    <xf numFmtId="4" fontId="45" fillId="34" borderId="131" applyNumberFormat="0" applyProtection="0">
      <alignment horizontal="left" vertical="center" indent="1"/>
    </xf>
    <xf numFmtId="4" fontId="45" fillId="34" borderId="131" applyNumberFormat="0" applyProtection="0">
      <alignment horizontal="left" vertical="center" indent="1"/>
    </xf>
    <xf numFmtId="4" fontId="45" fillId="34" borderId="131" applyNumberFormat="0" applyProtection="0">
      <alignment horizontal="left" vertical="center" indent="1"/>
    </xf>
    <xf numFmtId="4" fontId="45" fillId="34" borderId="131" applyNumberFormat="0" applyProtection="0">
      <alignment horizontal="left" vertical="center" indent="1"/>
    </xf>
    <xf numFmtId="4" fontId="45" fillId="34" borderId="131" applyNumberFormat="0" applyProtection="0">
      <alignment horizontal="left" vertical="center" indent="1"/>
    </xf>
    <xf numFmtId="4" fontId="45" fillId="34" borderId="131" applyNumberFormat="0" applyProtection="0">
      <alignment horizontal="left" vertical="center" indent="1"/>
    </xf>
    <xf numFmtId="4" fontId="45" fillId="34" borderId="131" applyNumberFormat="0" applyProtection="0">
      <alignment horizontal="left" vertical="center" indent="1"/>
    </xf>
    <xf numFmtId="4" fontId="45" fillId="34" borderId="131" applyNumberFormat="0" applyProtection="0">
      <alignment horizontal="left" vertical="center" indent="1"/>
    </xf>
    <xf numFmtId="4" fontId="45" fillId="34" borderId="131" applyNumberFormat="0" applyProtection="0">
      <alignment horizontal="left" vertical="center" indent="1"/>
    </xf>
    <xf numFmtId="4" fontId="45" fillId="34" borderId="131" applyNumberFormat="0" applyProtection="0">
      <alignment horizontal="left" vertical="center" indent="1"/>
    </xf>
    <xf numFmtId="4" fontId="45" fillId="34" borderId="131" applyNumberFormat="0" applyProtection="0">
      <alignment horizontal="left" vertical="center" indent="1"/>
    </xf>
    <xf numFmtId="4" fontId="45" fillId="34" borderId="131" applyNumberFormat="0" applyProtection="0">
      <alignment horizontal="left" vertical="center" indent="1"/>
    </xf>
    <xf numFmtId="4" fontId="45" fillId="34" borderId="131" applyNumberFormat="0" applyProtection="0">
      <alignment horizontal="left" vertical="center" indent="1"/>
    </xf>
    <xf numFmtId="4" fontId="45" fillId="34" borderId="131" applyNumberFormat="0" applyProtection="0">
      <alignment horizontal="left" vertical="center" indent="1"/>
    </xf>
    <xf numFmtId="0" fontId="4" fillId="84" borderId="133" applyNumberFormat="0" applyProtection="0">
      <alignment horizontal="left" vertical="center" indent="1"/>
    </xf>
    <xf numFmtId="0" fontId="52" fillId="21" borderId="134" applyNumberFormat="0" applyProtection="0">
      <alignment horizontal="left" vertical="top" indent="1"/>
    </xf>
    <xf numFmtId="0" fontId="52" fillId="21" borderId="134" applyNumberFormat="0" applyProtection="0">
      <alignment horizontal="left" vertical="top" indent="1"/>
    </xf>
    <xf numFmtId="0" fontId="52" fillId="21" borderId="134" applyNumberFormat="0" applyProtection="0">
      <alignment horizontal="left" vertical="top" indent="1"/>
    </xf>
    <xf numFmtId="0" fontId="52" fillId="21" borderId="134" applyNumberFormat="0" applyProtection="0">
      <alignment horizontal="left" vertical="top" indent="1"/>
    </xf>
    <xf numFmtId="0" fontId="52" fillId="21" borderId="134" applyNumberFormat="0" applyProtection="0">
      <alignment horizontal="left" vertical="top" indent="1"/>
    </xf>
    <xf numFmtId="0" fontId="52" fillId="21" borderId="134" applyNumberFormat="0" applyProtection="0">
      <alignment horizontal="left" vertical="top" indent="1"/>
    </xf>
    <xf numFmtId="0" fontId="52" fillId="21" borderId="134" applyNumberFormat="0" applyProtection="0">
      <alignment horizontal="left" vertical="top" indent="1"/>
    </xf>
    <xf numFmtId="0" fontId="52" fillId="21" borderId="134" applyNumberFormat="0" applyProtection="0">
      <alignment horizontal="left" vertical="top" indent="1"/>
    </xf>
    <xf numFmtId="0" fontId="52" fillId="21" borderId="134" applyNumberFormat="0" applyProtection="0">
      <alignment horizontal="left" vertical="top" indent="1"/>
    </xf>
    <xf numFmtId="0" fontId="52" fillId="21" borderId="134" applyNumberFormat="0" applyProtection="0">
      <alignment horizontal="left" vertical="top" indent="1"/>
    </xf>
    <xf numFmtId="0" fontId="45" fillId="88" borderId="139" applyNumberFormat="0" applyProtection="0">
      <alignment horizontal="left" vertical="center" indent="1"/>
    </xf>
    <xf numFmtId="4" fontId="53" fillId="93" borderId="135" applyNumberFormat="0" applyProtection="0">
      <alignment horizontal="left" vertical="center" indent="1"/>
    </xf>
    <xf numFmtId="4" fontId="53" fillId="93" borderId="135" applyNumberFormat="0" applyProtection="0">
      <alignment horizontal="left" vertical="center" indent="1"/>
    </xf>
    <xf numFmtId="4" fontId="53" fillId="93" borderId="135" applyNumberFormat="0" applyProtection="0">
      <alignment horizontal="left" vertical="center" indent="1"/>
    </xf>
    <xf numFmtId="4" fontId="53" fillId="93" borderId="135" applyNumberFormat="0" applyProtection="0">
      <alignment horizontal="left" vertical="center" indent="1"/>
    </xf>
    <xf numFmtId="4" fontId="53" fillId="93" borderId="135" applyNumberFormat="0" applyProtection="0">
      <alignment horizontal="left" vertical="center" indent="1"/>
    </xf>
    <xf numFmtId="4" fontId="53" fillId="93" borderId="135" applyNumberFormat="0" applyProtection="0">
      <alignment horizontal="left" vertical="center" indent="1"/>
    </xf>
    <xf numFmtId="4" fontId="53" fillId="93" borderId="135" applyNumberFormat="0" applyProtection="0">
      <alignment horizontal="left" vertical="center" indent="1"/>
    </xf>
    <xf numFmtId="4" fontId="53" fillId="93" borderId="135" applyNumberFormat="0" applyProtection="0">
      <alignment horizontal="left" vertical="center" indent="1"/>
    </xf>
    <xf numFmtId="4" fontId="53" fillId="93" borderId="135" applyNumberFormat="0" applyProtection="0">
      <alignment horizontal="left" vertical="center" indent="1"/>
    </xf>
    <xf numFmtId="4" fontId="53" fillId="93" borderId="135" applyNumberFormat="0" applyProtection="0">
      <alignment horizontal="left" vertical="center" indent="1"/>
    </xf>
    <xf numFmtId="4" fontId="45" fillId="20" borderId="143" applyNumberFormat="0" applyProtection="0">
      <alignment horizontal="left" vertical="center" indent="1"/>
    </xf>
    <xf numFmtId="4" fontId="45" fillId="21" borderId="139" applyNumberFormat="0" applyProtection="0">
      <alignment horizontal="right" vertical="center"/>
    </xf>
    <xf numFmtId="4" fontId="4" fillId="31" borderId="143" applyNumberFormat="0" applyProtection="0">
      <alignment horizontal="left" vertical="center" indent="1"/>
    </xf>
    <xf numFmtId="4" fontId="4" fillId="31" borderId="143" applyNumberFormat="0" applyProtection="0">
      <alignment horizontal="left" vertical="center" indent="1"/>
    </xf>
    <xf numFmtId="4" fontId="45" fillId="80" borderId="143" applyNumberFormat="0" applyProtection="0">
      <alignment horizontal="left" vertical="center" indent="1"/>
    </xf>
    <xf numFmtId="4" fontId="45" fillId="26" borderId="139" applyNumberFormat="0" applyProtection="0">
      <alignment horizontal="right" vertical="center"/>
    </xf>
    <xf numFmtId="4" fontId="45" fillId="29" borderId="139" applyNumberFormat="0" applyProtection="0">
      <alignment horizontal="right" vertical="center"/>
    </xf>
    <xf numFmtId="4" fontId="45" fillId="59" borderId="139" applyNumberFormat="0" applyProtection="0">
      <alignment horizontal="right" vertical="center"/>
    </xf>
    <xf numFmtId="4" fontId="45" fillId="35" borderId="139" applyNumberFormat="0" applyProtection="0">
      <alignment horizontal="right" vertical="center"/>
    </xf>
    <xf numFmtId="4" fontId="45" fillId="27" borderId="139" applyNumberFormat="0" applyProtection="0">
      <alignment horizontal="right" vertical="center"/>
    </xf>
    <xf numFmtId="4" fontId="45" fillId="58" borderId="143" applyNumberFormat="0" applyProtection="0">
      <alignment horizontal="right" vertical="center"/>
    </xf>
    <xf numFmtId="4" fontId="45" fillId="71" borderId="139" applyNumberFormat="0" applyProtection="0">
      <alignment horizontal="right" vertical="center"/>
    </xf>
    <xf numFmtId="4" fontId="56" fillId="82" borderId="133" applyNumberFormat="0" applyProtection="0">
      <alignment horizontal="right" vertical="center"/>
    </xf>
    <xf numFmtId="4" fontId="55" fillId="91" borderId="131" applyNumberFormat="0" applyProtection="0">
      <alignment horizontal="right" vertical="center"/>
    </xf>
    <xf numFmtId="4" fontId="55" fillId="91" borderId="131" applyNumberFormat="0" applyProtection="0">
      <alignment horizontal="right" vertical="center"/>
    </xf>
    <xf numFmtId="4" fontId="55" fillId="91" borderId="131" applyNumberFormat="0" applyProtection="0">
      <alignment horizontal="right" vertical="center"/>
    </xf>
    <xf numFmtId="4" fontId="55" fillId="91" borderId="131" applyNumberFormat="0" applyProtection="0">
      <alignment horizontal="right" vertical="center"/>
    </xf>
    <xf numFmtId="4" fontId="55" fillId="91" borderId="131" applyNumberFormat="0" applyProtection="0">
      <alignment horizontal="right" vertical="center"/>
    </xf>
    <xf numFmtId="4" fontId="55" fillId="91" borderId="131" applyNumberFormat="0" applyProtection="0">
      <alignment horizontal="right" vertical="center"/>
    </xf>
    <xf numFmtId="4" fontId="55" fillId="91" borderId="131" applyNumberFormat="0" applyProtection="0">
      <alignment horizontal="right" vertical="center"/>
    </xf>
    <xf numFmtId="4" fontId="55" fillId="91" borderId="131" applyNumberFormat="0" applyProtection="0">
      <alignment horizontal="right" vertical="center"/>
    </xf>
    <xf numFmtId="4" fontId="55" fillId="91" borderId="131" applyNumberFormat="0" applyProtection="0">
      <alignment horizontal="right" vertical="center"/>
    </xf>
    <xf numFmtId="4" fontId="55" fillId="91" borderId="131" applyNumberFormat="0" applyProtection="0">
      <alignment horizontal="right" vertical="center"/>
    </xf>
    <xf numFmtId="4" fontId="45" fillId="21" borderId="179" applyNumberFormat="0" applyProtection="0">
      <alignment horizontal="left" vertical="center" indent="1"/>
    </xf>
    <xf numFmtId="4" fontId="45" fillId="35" borderId="157" applyNumberFormat="0" applyProtection="0">
      <alignment horizontal="right" vertical="center"/>
    </xf>
    <xf numFmtId="4" fontId="45" fillId="27" borderId="157" applyNumberFormat="0" applyProtection="0">
      <alignment horizontal="right" vertical="center"/>
    </xf>
    <xf numFmtId="4" fontId="45" fillId="80" borderId="170" applyNumberFormat="0" applyProtection="0">
      <alignment horizontal="left" vertical="center" indent="1"/>
    </xf>
    <xf numFmtId="4" fontId="45" fillId="58" borderId="161" applyNumberFormat="0" applyProtection="0">
      <alignment horizontal="right" vertical="center"/>
    </xf>
    <xf numFmtId="4" fontId="45" fillId="71" borderId="157" applyNumberFormat="0" applyProtection="0">
      <alignment horizontal="right" vertical="center"/>
    </xf>
    <xf numFmtId="4" fontId="45" fillId="15" borderId="157" applyNumberFormat="0" applyProtection="0">
      <alignment horizontal="right" vertical="center"/>
    </xf>
    <xf numFmtId="0" fontId="24" fillId="28" borderId="147" applyNumberFormat="0" applyAlignment="0" applyProtection="0"/>
    <xf numFmtId="4" fontId="45" fillId="35" borderId="166" applyNumberFormat="0" applyProtection="0">
      <alignment horizontal="right" vertical="center"/>
    </xf>
    <xf numFmtId="4" fontId="4" fillId="31" borderId="161" applyNumberFormat="0" applyProtection="0">
      <alignment horizontal="left" vertical="center" indent="1"/>
    </xf>
    <xf numFmtId="4" fontId="45" fillId="58" borderId="179" applyNumberFormat="0" applyProtection="0">
      <alignment horizontal="right" vertical="center"/>
    </xf>
    <xf numFmtId="0" fontId="28" fillId="0" borderId="137" applyNumberFormat="0" applyFill="0" applyAlignment="0" applyProtection="0"/>
    <xf numFmtId="0" fontId="28" fillId="0" borderId="137" applyNumberFormat="0" applyFill="0" applyAlignment="0" applyProtection="0"/>
    <xf numFmtId="0" fontId="28" fillId="0" borderId="137" applyNumberFormat="0" applyFill="0" applyAlignment="0" applyProtection="0"/>
    <xf numFmtId="0" fontId="28" fillId="0" borderId="137" applyNumberFormat="0" applyFill="0" applyAlignment="0" applyProtection="0"/>
    <xf numFmtId="0" fontId="28" fillId="0" borderId="137" applyNumberFormat="0" applyFill="0" applyAlignment="0" applyProtection="0"/>
    <xf numFmtId="0" fontId="28" fillId="0" borderId="137" applyNumberFormat="0" applyFill="0" applyAlignment="0" applyProtection="0"/>
    <xf numFmtId="0" fontId="28" fillId="0" borderId="137" applyNumberFormat="0" applyFill="0" applyAlignment="0" applyProtection="0"/>
    <xf numFmtId="0" fontId="28" fillId="0" borderId="137" applyNumberFormat="0" applyFill="0" applyAlignment="0" applyProtection="0"/>
    <xf numFmtId="0" fontId="28" fillId="0" borderId="137" applyNumberFormat="0" applyFill="0" applyAlignment="0" applyProtection="0"/>
    <xf numFmtId="0" fontId="46" fillId="28" borderId="133" applyNumberFormat="0" applyAlignment="0" applyProtection="0"/>
    <xf numFmtId="0" fontId="46" fillId="28" borderId="133" applyNumberFormat="0" applyAlignment="0" applyProtection="0"/>
    <xf numFmtId="0" fontId="46" fillId="28" borderId="133" applyNumberFormat="0" applyAlignment="0" applyProtection="0"/>
    <xf numFmtId="0" fontId="46" fillId="28" borderId="133" applyNumberFormat="0" applyAlignment="0" applyProtection="0"/>
    <xf numFmtId="0" fontId="46" fillId="28" borderId="133" applyNumberFormat="0" applyAlignment="0" applyProtection="0"/>
    <xf numFmtId="0" fontId="46" fillId="28" borderId="133" applyNumberFormat="0" applyAlignment="0" applyProtection="0"/>
    <xf numFmtId="0" fontId="46" fillId="28" borderId="133" applyNumberFormat="0" applyAlignment="0" applyProtection="0"/>
    <xf numFmtId="0" fontId="46" fillId="28" borderId="133" applyNumberFormat="0" applyAlignment="0" applyProtection="0"/>
    <xf numFmtId="0" fontId="46" fillId="28" borderId="133" applyNumberFormat="0" applyAlignment="0" applyProtection="0"/>
    <xf numFmtId="0" fontId="4" fillId="66" borderId="167" applyNumberFormat="0" applyFont="0" applyAlignment="0" applyProtection="0"/>
    <xf numFmtId="0" fontId="52" fillId="66" borderId="178" applyNumberFormat="0" applyProtection="0">
      <alignment horizontal="left" vertical="top" indent="1"/>
    </xf>
    <xf numFmtId="4" fontId="45" fillId="58" borderId="197" applyNumberFormat="0" applyProtection="0">
      <alignment horizontal="right" vertical="center"/>
    </xf>
    <xf numFmtId="0" fontId="4" fillId="66" borderId="167" applyNumberFormat="0" applyFont="0" applyAlignment="0" applyProtection="0"/>
    <xf numFmtId="4" fontId="45" fillId="29" borderId="157" applyNumberFormat="0" applyProtection="0">
      <alignment horizontal="right" vertical="center"/>
    </xf>
    <xf numFmtId="0" fontId="42" fillId="19" borderId="192" applyNumberFormat="0" applyAlignment="0" applyProtection="0"/>
    <xf numFmtId="4" fontId="45" fillId="15" borderId="210" applyNumberFormat="0" applyProtection="0">
      <alignment horizontal="right" vertical="center"/>
    </xf>
    <xf numFmtId="4" fontId="45" fillId="80" borderId="161" applyNumberFormat="0" applyProtection="0">
      <alignment horizontal="left" vertical="center" indent="1"/>
    </xf>
    <xf numFmtId="0" fontId="4" fillId="66" borderId="140" applyNumberFormat="0" applyFont="0" applyAlignment="0" applyProtection="0"/>
    <xf numFmtId="4" fontId="45" fillId="80" borderId="152" applyNumberFormat="0" applyProtection="0">
      <alignment horizontal="left" vertical="center" indent="1"/>
    </xf>
    <xf numFmtId="4" fontId="45" fillId="26" borderId="166" applyNumberFormat="0" applyProtection="0">
      <alignment horizontal="right" vertical="center"/>
    </xf>
    <xf numFmtId="4" fontId="45" fillId="34" borderId="184" applyNumberFormat="0" applyProtection="0">
      <alignment horizontal="left" vertical="center" indent="1"/>
    </xf>
    <xf numFmtId="4" fontId="4" fillId="31" borderId="232" applyNumberFormat="0" applyProtection="0">
      <alignment horizontal="left" vertical="center" indent="1"/>
    </xf>
    <xf numFmtId="0" fontId="28" fillId="0" borderId="164" applyNumberFormat="0" applyFill="0" applyAlignment="0" applyProtection="0"/>
    <xf numFmtId="4" fontId="45" fillId="91" borderId="139" applyNumberFormat="0" applyProtection="0">
      <alignment horizontal="right" vertical="center"/>
    </xf>
    <xf numFmtId="4" fontId="45" fillId="0" borderId="139" applyNumberFormat="0" applyProtection="0">
      <alignment horizontal="right" vertical="center"/>
    </xf>
    <xf numFmtId="0" fontId="42" fillId="19" borderId="183" applyNumberFormat="0" applyAlignment="0" applyProtection="0"/>
    <xf numFmtId="4" fontId="55" fillId="91" borderId="166" applyNumberFormat="0" applyProtection="0">
      <alignment horizontal="right" vertical="center"/>
    </xf>
    <xf numFmtId="4" fontId="45" fillId="0" borderId="219" applyNumberFormat="0" applyProtection="0">
      <alignment horizontal="right" vertical="center"/>
    </xf>
    <xf numFmtId="0" fontId="45" fillId="20" borderId="157" applyNumberFormat="0" applyProtection="0">
      <alignment horizontal="left" vertical="center" indent="1"/>
    </xf>
    <xf numFmtId="4" fontId="45" fillId="0" borderId="148" applyNumberFormat="0" applyProtection="0">
      <alignment horizontal="right" vertical="center"/>
    </xf>
    <xf numFmtId="4" fontId="45" fillId="91" borderId="184" applyNumberFormat="0" applyProtection="0">
      <alignment horizontal="right" vertical="center"/>
    </xf>
    <xf numFmtId="4" fontId="45" fillId="0" borderId="166" applyNumberFormat="0" applyProtection="0">
      <alignment horizontal="right" vertical="center"/>
    </xf>
    <xf numFmtId="4" fontId="45" fillId="27" borderId="166" applyNumberFormat="0" applyProtection="0">
      <alignment horizontal="right" vertical="center"/>
    </xf>
    <xf numFmtId="0" fontId="4" fillId="66" borderId="149" applyNumberFormat="0" applyFont="0" applyAlignment="0" applyProtection="0"/>
    <xf numFmtId="0" fontId="16" fillId="66" borderId="140" applyNumberFormat="0" applyFont="0" applyAlignment="0" applyProtection="0"/>
    <xf numFmtId="4" fontId="45" fillId="21" borderId="152" applyNumberFormat="0" applyProtection="0">
      <alignment horizontal="left" vertical="center" indent="1"/>
    </xf>
    <xf numFmtId="4" fontId="45" fillId="20" borderId="152" applyNumberFormat="0" applyProtection="0">
      <alignment horizontal="left" vertical="center" indent="1"/>
    </xf>
    <xf numFmtId="0" fontId="24" fillId="28" borderId="138" applyNumberFormat="0" applyAlignment="0" applyProtection="0"/>
    <xf numFmtId="0" fontId="25" fillId="60" borderId="139" applyNumberFormat="0" applyAlignment="0" applyProtection="0"/>
    <xf numFmtId="4" fontId="45" fillId="65" borderId="166" applyNumberFormat="0" applyProtection="0">
      <alignment vertical="center"/>
    </xf>
    <xf numFmtId="0" fontId="43" fillId="54" borderId="139" applyNumberFormat="0" applyAlignment="0" applyProtection="0"/>
    <xf numFmtId="0" fontId="42" fillId="19" borderId="138" applyNumberFormat="0" applyAlignment="0" applyProtection="0"/>
    <xf numFmtId="0" fontId="45" fillId="28" borderId="157" applyNumberFormat="0" applyProtection="0">
      <alignment horizontal="left" vertical="center" indent="1"/>
    </xf>
    <xf numFmtId="4" fontId="45" fillId="29" borderId="184" applyNumberFormat="0" applyProtection="0">
      <alignment horizontal="right" vertical="center"/>
    </xf>
    <xf numFmtId="4" fontId="4" fillId="31" borderId="188" applyNumberFormat="0" applyProtection="0">
      <alignment horizontal="left" vertical="center" indent="1"/>
    </xf>
    <xf numFmtId="0" fontId="23" fillId="28" borderId="165" applyNumberFormat="0" applyAlignment="0" applyProtection="0"/>
    <xf numFmtId="4" fontId="45" fillId="71" borderId="166" applyNumberFormat="0" applyProtection="0">
      <alignment horizontal="right" vertical="center"/>
    </xf>
    <xf numFmtId="4" fontId="45" fillId="21" borderId="157" applyNumberFormat="0" applyProtection="0">
      <alignment horizontal="right" vertical="center"/>
    </xf>
    <xf numFmtId="0" fontId="45" fillId="20" borderId="169" applyNumberFormat="0" applyProtection="0">
      <alignment horizontal="left" vertical="top" indent="1"/>
    </xf>
    <xf numFmtId="4" fontId="45" fillId="34" borderId="148" applyNumberFormat="0" applyProtection="0">
      <alignment horizontal="left" vertical="center" indent="1"/>
    </xf>
    <xf numFmtId="0" fontId="45" fillId="53" borderId="139" applyNumberFormat="0" applyFont="0" applyAlignment="0" applyProtection="0"/>
    <xf numFmtId="0" fontId="4" fillId="66" borderId="140" applyNumberFormat="0" applyFont="0" applyAlignment="0" applyProtection="0"/>
    <xf numFmtId="0" fontId="4" fillId="66" borderId="140" applyNumberFormat="0" applyFont="0" applyAlignment="0" applyProtection="0"/>
    <xf numFmtId="0" fontId="4" fillId="66" borderId="140" applyNumberFormat="0" applyFont="0" applyAlignment="0" applyProtection="0"/>
    <xf numFmtId="0" fontId="46" fillId="60" borderId="141" applyNumberFormat="0" applyAlignment="0" applyProtection="0"/>
    <xf numFmtId="4" fontId="45" fillId="91" borderId="148" applyNumberFormat="0" applyProtection="0">
      <alignment horizontal="right" vertical="center"/>
    </xf>
    <xf numFmtId="4" fontId="52" fillId="28" borderId="151" applyNumberFormat="0" applyProtection="0">
      <alignment horizontal="left" vertical="center" indent="1"/>
    </xf>
    <xf numFmtId="4" fontId="45" fillId="65" borderId="139" applyNumberFormat="0" applyProtection="0">
      <alignment vertical="center"/>
    </xf>
    <xf numFmtId="4" fontId="45" fillId="65" borderId="139" applyNumberFormat="0" applyProtection="0">
      <alignment vertical="center"/>
    </xf>
    <xf numFmtId="4" fontId="45" fillId="65" borderId="139" applyNumberFormat="0" applyProtection="0">
      <alignment vertical="center"/>
    </xf>
    <xf numFmtId="4" fontId="45" fillId="65" borderId="139" applyNumberFormat="0" applyProtection="0">
      <alignment vertical="center"/>
    </xf>
    <xf numFmtId="4" fontId="45" fillId="67" borderId="139" applyNumberFormat="0" applyProtection="0">
      <alignment horizontal="left" vertical="center" indent="1"/>
    </xf>
    <xf numFmtId="4" fontId="45" fillId="67" borderId="139" applyNumberFormat="0" applyProtection="0">
      <alignment horizontal="left" vertical="center" indent="1"/>
    </xf>
    <xf numFmtId="0" fontId="50" fillId="65" borderId="142" applyNumberFormat="0" applyProtection="0">
      <alignment horizontal="left" vertical="top" indent="1"/>
    </xf>
    <xf numFmtId="4" fontId="45" fillId="34" borderId="139" applyNumberFormat="0" applyProtection="0">
      <alignment horizontal="left" vertical="center" indent="1"/>
    </xf>
    <xf numFmtId="4" fontId="45" fillId="34" borderId="139" applyNumberFormat="0" applyProtection="0">
      <alignment horizontal="left" vertical="center" indent="1"/>
    </xf>
    <xf numFmtId="4" fontId="45" fillId="15" borderId="139" applyNumberFormat="0" applyProtection="0">
      <alignment horizontal="right" vertical="center"/>
    </xf>
    <xf numFmtId="4" fontId="45" fillId="15" borderId="139" applyNumberFormat="0" applyProtection="0">
      <alignment horizontal="right" vertical="center"/>
    </xf>
    <xf numFmtId="4" fontId="45" fillId="71" borderId="139" applyNumberFormat="0" applyProtection="0">
      <alignment horizontal="right" vertical="center"/>
    </xf>
    <xf numFmtId="4" fontId="45" fillId="71" borderId="139" applyNumberFormat="0" applyProtection="0">
      <alignment horizontal="right" vertical="center"/>
    </xf>
    <xf numFmtId="4" fontId="45" fillId="58" borderId="143" applyNumberFormat="0" applyProtection="0">
      <alignment horizontal="right" vertical="center"/>
    </xf>
    <xf numFmtId="4" fontId="45" fillId="58" borderId="143" applyNumberFormat="0" applyProtection="0">
      <alignment horizontal="right" vertical="center"/>
    </xf>
    <xf numFmtId="4" fontId="45" fillId="27" borderId="139" applyNumberFormat="0" applyProtection="0">
      <alignment horizontal="right" vertical="center"/>
    </xf>
    <xf numFmtId="4" fontId="45" fillId="27" borderId="139" applyNumberFormat="0" applyProtection="0">
      <alignment horizontal="right" vertical="center"/>
    </xf>
    <xf numFmtId="4" fontId="45" fillId="35" borderId="139" applyNumberFormat="0" applyProtection="0">
      <alignment horizontal="right" vertical="center"/>
    </xf>
    <xf numFmtId="4" fontId="45" fillId="35" borderId="139" applyNumberFormat="0" applyProtection="0">
      <alignment horizontal="right" vertical="center"/>
    </xf>
    <xf numFmtId="4" fontId="45" fillId="59" borderId="139" applyNumberFormat="0" applyProtection="0">
      <alignment horizontal="right" vertical="center"/>
    </xf>
    <xf numFmtId="4" fontId="45" fillId="59" borderId="139" applyNumberFormat="0" applyProtection="0">
      <alignment horizontal="right" vertical="center"/>
    </xf>
    <xf numFmtId="4" fontId="45" fillId="29" borderId="139" applyNumberFormat="0" applyProtection="0">
      <alignment horizontal="right" vertical="center"/>
    </xf>
    <xf numFmtId="4" fontId="45" fillId="29" borderId="139" applyNumberFormat="0" applyProtection="0">
      <alignment horizontal="right" vertical="center"/>
    </xf>
    <xf numFmtId="4" fontId="45" fillId="22" borderId="139" applyNumberFormat="0" applyProtection="0">
      <alignment horizontal="right" vertical="center"/>
    </xf>
    <xf numFmtId="4" fontId="45" fillId="22" borderId="139" applyNumberFormat="0" applyProtection="0">
      <alignment horizontal="right" vertical="center"/>
    </xf>
    <xf numFmtId="4" fontId="45" fillId="26" borderId="139" applyNumberFormat="0" applyProtection="0">
      <alignment horizontal="right" vertical="center"/>
    </xf>
    <xf numFmtId="4" fontId="45" fillId="26" borderId="139" applyNumberFormat="0" applyProtection="0">
      <alignment horizontal="right" vertical="center"/>
    </xf>
    <xf numFmtId="4" fontId="45" fillId="80" borderId="143" applyNumberFormat="0" applyProtection="0">
      <alignment horizontal="left" vertical="center" indent="1"/>
    </xf>
    <xf numFmtId="4" fontId="45" fillId="80" borderId="143" applyNumberFormat="0" applyProtection="0">
      <alignment horizontal="left" vertical="center" indent="1"/>
    </xf>
    <xf numFmtId="4" fontId="4" fillId="31" borderId="143" applyNumberFormat="0" applyProtection="0">
      <alignment horizontal="left" vertical="center" indent="1"/>
    </xf>
    <xf numFmtId="4" fontId="4" fillId="31" borderId="143" applyNumberFormat="0" applyProtection="0">
      <alignment horizontal="left" vertical="center" indent="1"/>
    </xf>
    <xf numFmtId="4" fontId="45" fillId="21" borderId="139" applyNumberFormat="0" applyProtection="0">
      <alignment horizontal="right" vertical="center"/>
    </xf>
    <xf numFmtId="4" fontId="45" fillId="21" borderId="139" applyNumberFormat="0" applyProtection="0">
      <alignment horizontal="right" vertical="center"/>
    </xf>
    <xf numFmtId="4" fontId="45" fillId="20" borderId="143" applyNumberFormat="0" applyProtection="0">
      <alignment horizontal="left" vertical="center" indent="1"/>
    </xf>
    <xf numFmtId="4" fontId="45" fillId="20" borderId="143" applyNumberFormat="0" applyProtection="0">
      <alignment horizontal="left" vertical="center" indent="1"/>
    </xf>
    <xf numFmtId="4" fontId="45" fillId="21" borderId="143" applyNumberFormat="0" applyProtection="0">
      <alignment horizontal="left" vertical="center" indent="1"/>
    </xf>
    <xf numFmtId="4" fontId="45" fillId="21" borderId="143" applyNumberFormat="0" applyProtection="0">
      <alignment horizontal="left" vertical="center" indent="1"/>
    </xf>
    <xf numFmtId="0" fontId="45" fillId="28" borderId="139" applyNumberFormat="0" applyProtection="0">
      <alignment horizontal="left" vertical="center" indent="1"/>
    </xf>
    <xf numFmtId="0" fontId="45" fillId="28" borderId="139" applyNumberFormat="0" applyProtection="0">
      <alignment horizontal="left" vertical="center" indent="1"/>
    </xf>
    <xf numFmtId="0" fontId="45" fillId="31" borderId="142" applyNumberFormat="0" applyProtection="0">
      <alignment horizontal="left" vertical="top" indent="1"/>
    </xf>
    <xf numFmtId="0" fontId="45" fillId="88" borderId="139" applyNumberFormat="0" applyProtection="0">
      <alignment horizontal="left" vertical="center" indent="1"/>
    </xf>
    <xf numFmtId="0" fontId="45" fillId="88" borderId="139" applyNumberFormat="0" applyProtection="0">
      <alignment horizontal="left" vertical="center" indent="1"/>
    </xf>
    <xf numFmtId="0" fontId="45" fillId="21" borderId="142" applyNumberFormat="0" applyProtection="0">
      <alignment horizontal="left" vertical="top" indent="1"/>
    </xf>
    <xf numFmtId="0" fontId="45" fillId="24" borderId="139" applyNumberFormat="0" applyProtection="0">
      <alignment horizontal="left" vertical="center" indent="1"/>
    </xf>
    <xf numFmtId="0" fontId="45" fillId="24" borderId="139" applyNumberFormat="0" applyProtection="0">
      <alignment horizontal="left" vertical="center" indent="1"/>
    </xf>
    <xf numFmtId="0" fontId="45" fillId="24" borderId="142" applyNumberFormat="0" applyProtection="0">
      <alignment horizontal="left" vertical="top" indent="1"/>
    </xf>
    <xf numFmtId="0" fontId="45" fillId="20" borderId="139" applyNumberFormat="0" applyProtection="0">
      <alignment horizontal="left" vertical="center" indent="1"/>
    </xf>
    <xf numFmtId="0" fontId="45" fillId="20" borderId="139" applyNumberFormat="0" applyProtection="0">
      <alignment horizontal="left" vertical="center" indent="1"/>
    </xf>
    <xf numFmtId="0" fontId="45" fillId="20" borderId="142" applyNumberFormat="0" applyProtection="0">
      <alignment horizontal="left" vertical="top" indent="1"/>
    </xf>
    <xf numFmtId="0" fontId="35" fillId="31" borderId="144" applyBorder="0"/>
    <xf numFmtId="4" fontId="52" fillId="66" borderId="142" applyNumberFormat="0" applyProtection="0">
      <alignment vertical="center"/>
    </xf>
    <xf numFmtId="0" fontId="45" fillId="24" borderId="151" applyNumberFormat="0" applyProtection="0">
      <alignment horizontal="left" vertical="top" indent="1"/>
    </xf>
    <xf numFmtId="4" fontId="45" fillId="20" borderId="152" applyNumberFormat="0" applyProtection="0">
      <alignment horizontal="left" vertical="center" indent="1"/>
    </xf>
    <xf numFmtId="4" fontId="52" fillId="28" borderId="142" applyNumberFormat="0" applyProtection="0">
      <alignment horizontal="left" vertical="center" indent="1"/>
    </xf>
    <xf numFmtId="0" fontId="52" fillId="66" borderId="142" applyNumberFormat="0" applyProtection="0">
      <alignment horizontal="left" vertical="top" indent="1"/>
    </xf>
    <xf numFmtId="4" fontId="45" fillId="0" borderId="139" applyNumberFormat="0" applyProtection="0">
      <alignment horizontal="right" vertical="center"/>
    </xf>
    <xf numFmtId="4" fontId="45" fillId="0" borderId="139" applyNumberFormat="0" applyProtection="0">
      <alignment horizontal="right" vertical="center"/>
    </xf>
    <xf numFmtId="4" fontId="45" fillId="91" borderId="139" applyNumberFormat="0" applyProtection="0">
      <alignment horizontal="right" vertical="center"/>
    </xf>
    <xf numFmtId="4" fontId="45" fillId="91" borderId="139" applyNumberFormat="0" applyProtection="0">
      <alignment horizontal="right" vertical="center"/>
    </xf>
    <xf numFmtId="4" fontId="45" fillId="34" borderId="139" applyNumberFormat="0" applyProtection="0">
      <alignment horizontal="left" vertical="center" indent="1"/>
    </xf>
    <xf numFmtId="4" fontId="45" fillId="34" borderId="139" applyNumberFormat="0" applyProtection="0">
      <alignment horizontal="left" vertical="center" indent="1"/>
    </xf>
    <xf numFmtId="4" fontId="45" fillId="34" borderId="139" applyNumberFormat="0" applyProtection="0">
      <alignment horizontal="left" vertical="center" indent="1"/>
    </xf>
    <xf numFmtId="4" fontId="45" fillId="34" borderId="139" applyNumberFormat="0" applyProtection="0">
      <alignment horizontal="left" vertical="center" indent="1"/>
    </xf>
    <xf numFmtId="0" fontId="52" fillId="21" borderId="142" applyNumberFormat="0" applyProtection="0">
      <alignment horizontal="left" vertical="top" indent="1"/>
    </xf>
    <xf numFmtId="4" fontId="53" fillId="93" borderId="143" applyNumberFormat="0" applyProtection="0">
      <alignment horizontal="left" vertical="center" indent="1"/>
    </xf>
    <xf numFmtId="4" fontId="45" fillId="71" borderId="148" applyNumberFormat="0" applyProtection="0">
      <alignment horizontal="right" vertical="center"/>
    </xf>
    <xf numFmtId="0" fontId="52" fillId="21" borderId="178" applyNumberFormat="0" applyProtection="0">
      <alignment horizontal="left" vertical="top" indent="1"/>
    </xf>
    <xf numFmtId="4" fontId="55" fillId="91" borderId="139" applyNumberFormat="0" applyProtection="0">
      <alignment horizontal="right" vertical="center"/>
    </xf>
    <xf numFmtId="4" fontId="45" fillId="20" borderId="205" applyNumberFormat="0" applyProtection="0">
      <alignment horizontal="left" vertical="center" indent="1"/>
    </xf>
    <xf numFmtId="4" fontId="45" fillId="29" borderId="166" applyNumberFormat="0" applyProtection="0">
      <alignment horizontal="right" vertical="center"/>
    </xf>
    <xf numFmtId="4" fontId="45" fillId="65" borderId="166" applyNumberFormat="0" applyProtection="0">
      <alignment vertical="center"/>
    </xf>
    <xf numFmtId="0" fontId="25" fillId="60" borderId="148" applyNumberFormat="0" applyAlignment="0" applyProtection="0"/>
    <xf numFmtId="4" fontId="45" fillId="15" borderId="166" applyNumberFormat="0" applyProtection="0">
      <alignment horizontal="right" vertical="center"/>
    </xf>
    <xf numFmtId="4" fontId="45" fillId="34" borderId="166" applyNumberFormat="0" applyProtection="0">
      <alignment horizontal="left" vertical="center" indent="1"/>
    </xf>
    <xf numFmtId="4" fontId="45" fillId="91" borderId="157" applyNumberFormat="0" applyProtection="0">
      <alignment horizontal="right" vertical="center"/>
    </xf>
    <xf numFmtId="4" fontId="45" fillId="21" borderId="188" applyNumberFormat="0" applyProtection="0">
      <alignment horizontal="left" vertical="center" indent="1"/>
    </xf>
    <xf numFmtId="0" fontId="42" fillId="19" borderId="183" applyNumberFormat="0" applyAlignment="0" applyProtection="0"/>
    <xf numFmtId="0" fontId="28" fillId="0" borderId="244" applyNumberFormat="0" applyFill="0" applyAlignment="0" applyProtection="0"/>
    <xf numFmtId="0" fontId="16" fillId="66" borderId="167" applyNumberFormat="0" applyFont="0" applyAlignment="0" applyProtection="0"/>
    <xf numFmtId="4" fontId="45" fillId="35" borderId="166" applyNumberFormat="0" applyProtection="0">
      <alignment horizontal="right" vertical="center"/>
    </xf>
    <xf numFmtId="4" fontId="45" fillId="80" borderId="179" applyNumberFormat="0" applyProtection="0">
      <alignment horizontal="left" vertical="center" indent="1"/>
    </xf>
    <xf numFmtId="4" fontId="45" fillId="58" borderId="170" applyNumberFormat="0" applyProtection="0">
      <alignment horizontal="right" vertical="center"/>
    </xf>
    <xf numFmtId="4" fontId="45" fillId="71" borderId="166" applyNumberFormat="0" applyProtection="0">
      <alignment horizontal="right" vertical="center"/>
    </xf>
    <xf numFmtId="4" fontId="45" fillId="15" borderId="166" applyNumberFormat="0" applyProtection="0">
      <alignment horizontal="right" vertical="center"/>
    </xf>
    <xf numFmtId="0" fontId="24" fillId="28" borderId="156" applyNumberFormat="0" applyAlignment="0" applyProtection="0"/>
    <xf numFmtId="0" fontId="28" fillId="0" borderId="146" applyNumberFormat="0" applyFill="0" applyAlignment="0" applyProtection="0"/>
    <xf numFmtId="0" fontId="28" fillId="0" borderId="145" applyNumberFormat="0" applyFill="0" applyAlignment="0" applyProtection="0"/>
    <xf numFmtId="0" fontId="46" fillId="28" borderId="141" applyNumberFormat="0" applyAlignment="0" applyProtection="0"/>
    <xf numFmtId="4" fontId="45" fillId="59" borderId="166" applyNumberFormat="0" applyProtection="0">
      <alignment horizontal="right" vertical="center"/>
    </xf>
    <xf numFmtId="0" fontId="4" fillId="66" borderId="176" applyNumberFormat="0" applyFont="0" applyAlignment="0" applyProtection="0"/>
    <xf numFmtId="4" fontId="45" fillId="59" borderId="157" applyNumberFormat="0" applyProtection="0">
      <alignment horizontal="right" vertical="center"/>
    </xf>
    <xf numFmtId="0" fontId="45" fillId="24" borderId="148" applyNumberFormat="0" applyProtection="0">
      <alignment horizontal="left" vertical="center" indent="1"/>
    </xf>
    <xf numFmtId="0" fontId="24" fillId="28" borderId="138" applyNumberFormat="0" applyAlignment="0" applyProtection="0"/>
    <xf numFmtId="0" fontId="24" fillId="28" borderId="138" applyNumberFormat="0" applyAlignment="0" applyProtection="0"/>
    <xf numFmtId="0" fontId="24" fillId="28" borderId="138" applyNumberFormat="0" applyAlignment="0" applyProtection="0"/>
    <xf numFmtId="0" fontId="24" fillId="28" borderId="138" applyNumberFormat="0" applyAlignment="0" applyProtection="0"/>
    <xf numFmtId="0" fontId="24" fillId="28" borderId="138" applyNumberFormat="0" applyAlignment="0" applyProtection="0"/>
    <xf numFmtId="0" fontId="24" fillId="28" borderId="138" applyNumberFormat="0" applyAlignment="0" applyProtection="0"/>
    <xf numFmtId="0" fontId="24" fillId="28" borderId="138" applyNumberFormat="0" applyAlignment="0" applyProtection="0"/>
    <xf numFmtId="0" fontId="24" fillId="28" borderId="138" applyNumberFormat="0" applyAlignment="0" applyProtection="0"/>
    <xf numFmtId="0" fontId="24" fillId="28" borderId="138" applyNumberFormat="0" applyAlignment="0" applyProtection="0"/>
    <xf numFmtId="0" fontId="25" fillId="60" borderId="139" applyNumberFormat="0" applyAlignment="0" applyProtection="0"/>
    <xf numFmtId="0" fontId="25" fillId="60" borderId="139" applyNumberFormat="0" applyAlignment="0" applyProtection="0"/>
    <xf numFmtId="0" fontId="25" fillId="60" borderId="139" applyNumberFormat="0" applyAlignment="0" applyProtection="0"/>
    <xf numFmtId="0" fontId="25" fillId="60" borderId="139" applyNumberFormat="0" applyAlignment="0" applyProtection="0"/>
    <xf numFmtId="0" fontId="25" fillId="60" borderId="139" applyNumberFormat="0" applyAlignment="0" applyProtection="0"/>
    <xf numFmtId="0" fontId="25" fillId="60" borderId="139" applyNumberFormat="0" applyAlignment="0" applyProtection="0"/>
    <xf numFmtId="0" fontId="25" fillId="60" borderId="139" applyNumberFormat="0" applyAlignment="0" applyProtection="0"/>
    <xf numFmtId="0" fontId="25" fillId="60" borderId="139" applyNumberFormat="0" applyAlignment="0" applyProtection="0"/>
    <xf numFmtId="4" fontId="4" fillId="31" borderId="179" applyNumberFormat="0" applyProtection="0">
      <alignment horizontal="left" vertical="center" indent="1"/>
    </xf>
    <xf numFmtId="0" fontId="28" fillId="0" borderId="154" applyNumberFormat="0" applyFill="0" applyAlignment="0" applyProtection="0"/>
    <xf numFmtId="0" fontId="25" fillId="60" borderId="148" applyNumberFormat="0" applyAlignment="0" applyProtection="0"/>
    <xf numFmtId="0" fontId="43" fillId="54" borderId="139" applyNumberFormat="0" applyAlignment="0" applyProtection="0"/>
    <xf numFmtId="0" fontId="43" fillId="54" borderId="139" applyNumberFormat="0" applyAlignment="0" applyProtection="0"/>
    <xf numFmtId="0" fontId="43" fillId="54" borderId="139" applyNumberFormat="0" applyAlignment="0" applyProtection="0"/>
    <xf numFmtId="0" fontId="43" fillId="54" borderId="139" applyNumberFormat="0" applyAlignment="0" applyProtection="0"/>
    <xf numFmtId="0" fontId="43" fillId="54" borderId="139" applyNumberFormat="0" applyAlignment="0" applyProtection="0"/>
    <xf numFmtId="0" fontId="43" fillId="54" borderId="139" applyNumberFormat="0" applyAlignment="0" applyProtection="0"/>
    <xf numFmtId="0" fontId="43" fillId="54" borderId="139" applyNumberFormat="0" applyAlignment="0" applyProtection="0"/>
    <xf numFmtId="0" fontId="43" fillId="54" borderId="139" applyNumberFormat="0" applyAlignment="0" applyProtection="0"/>
    <xf numFmtId="0" fontId="42" fillId="19" borderId="138" applyNumberFormat="0" applyAlignment="0" applyProtection="0"/>
    <xf numFmtId="0" fontId="42" fillId="19" borderId="138" applyNumberFormat="0" applyAlignment="0" applyProtection="0"/>
    <xf numFmtId="0" fontId="42" fillId="19" borderId="138" applyNumberFormat="0" applyAlignment="0" applyProtection="0"/>
    <xf numFmtId="0" fontId="42" fillId="19" borderId="138" applyNumberFormat="0" applyAlignment="0" applyProtection="0"/>
    <xf numFmtId="0" fontId="42" fillId="19" borderId="138" applyNumberFormat="0" applyAlignment="0" applyProtection="0"/>
    <xf numFmtId="0" fontId="42" fillId="19" borderId="138" applyNumberFormat="0" applyAlignment="0" applyProtection="0"/>
    <xf numFmtId="0" fontId="42" fillId="19" borderId="138" applyNumberFormat="0" applyAlignment="0" applyProtection="0"/>
    <xf numFmtId="0" fontId="42" fillId="19" borderId="138" applyNumberFormat="0" applyAlignment="0" applyProtection="0"/>
    <xf numFmtId="0" fontId="42" fillId="19" borderId="138" applyNumberFormat="0" applyAlignment="0" applyProtection="0"/>
    <xf numFmtId="0" fontId="45" fillId="53" borderId="139" applyNumberFormat="0" applyFont="0" applyAlignment="0" applyProtection="0"/>
    <xf numFmtId="0" fontId="45" fillId="53" borderId="139" applyNumberFormat="0" applyFont="0" applyAlignment="0" applyProtection="0"/>
    <xf numFmtId="0" fontId="45" fillId="53" borderId="139" applyNumberFormat="0" applyFont="0" applyAlignment="0" applyProtection="0"/>
    <xf numFmtId="0" fontId="45" fillId="53" borderId="139" applyNumberFormat="0" applyFont="0" applyAlignment="0" applyProtection="0"/>
    <xf numFmtId="0" fontId="45" fillId="53" borderId="139" applyNumberFormat="0" applyFont="0" applyAlignment="0" applyProtection="0"/>
    <xf numFmtId="0" fontId="45" fillId="53" borderId="139" applyNumberFormat="0" applyFont="0" applyAlignment="0" applyProtection="0"/>
    <xf numFmtId="0" fontId="45" fillId="53" borderId="139" applyNumberFormat="0" applyFont="0" applyAlignment="0" applyProtection="0"/>
    <xf numFmtId="0" fontId="45" fillId="53" borderId="139" applyNumberFormat="0" applyFont="0" applyAlignment="0" applyProtection="0"/>
    <xf numFmtId="0" fontId="4" fillId="66" borderId="140" applyNumberFormat="0" applyFont="0" applyAlignment="0" applyProtection="0"/>
    <xf numFmtId="0" fontId="4" fillId="66" borderId="140" applyNumberFormat="0" applyFont="0" applyAlignment="0" applyProtection="0"/>
    <xf numFmtId="0" fontId="4" fillId="66" borderId="140" applyNumberFormat="0" applyFont="0" applyAlignment="0" applyProtection="0"/>
    <xf numFmtId="0" fontId="4" fillId="66" borderId="140" applyNumberFormat="0" applyFont="0" applyAlignment="0" applyProtection="0"/>
    <xf numFmtId="0" fontId="4" fillId="66" borderId="140" applyNumberFormat="0" applyFont="0" applyAlignment="0" applyProtection="0"/>
    <xf numFmtId="0" fontId="4" fillId="66" borderId="140" applyNumberFormat="0" applyFont="0" applyAlignment="0" applyProtection="0"/>
    <xf numFmtId="0" fontId="4" fillId="66" borderId="140" applyNumberFormat="0" applyFont="0" applyAlignment="0" applyProtection="0"/>
    <xf numFmtId="0" fontId="4" fillId="66" borderId="140" applyNumberFormat="0" applyFont="0" applyAlignment="0" applyProtection="0"/>
    <xf numFmtId="0" fontId="4" fillId="66" borderId="140" applyNumberFormat="0" applyFont="0" applyAlignment="0" applyProtection="0"/>
    <xf numFmtId="0" fontId="4" fillId="66" borderId="140" applyNumberFormat="0" applyFont="0" applyAlignment="0" applyProtection="0"/>
    <xf numFmtId="0" fontId="4" fillId="66" borderId="140" applyNumberFormat="0" applyFont="0" applyAlignment="0" applyProtection="0"/>
    <xf numFmtId="0" fontId="4" fillId="66" borderId="140" applyNumberFormat="0" applyFont="0" applyAlignment="0" applyProtection="0"/>
    <xf numFmtId="0" fontId="4" fillId="66" borderId="140" applyNumberFormat="0" applyFont="0" applyAlignment="0" applyProtection="0"/>
    <xf numFmtId="0" fontId="4" fillId="66" borderId="140" applyNumberFormat="0" applyFont="0" applyAlignment="0" applyProtection="0"/>
    <xf numFmtId="0" fontId="4" fillId="66" borderId="140" applyNumberFormat="0" applyFont="0" applyAlignment="0" applyProtection="0"/>
    <xf numFmtId="0" fontId="46" fillId="60" borderId="141" applyNumberFormat="0" applyAlignment="0" applyProtection="0"/>
    <xf numFmtId="0" fontId="46" fillId="60" borderId="141" applyNumberFormat="0" applyAlignment="0" applyProtection="0"/>
    <xf numFmtId="0" fontId="46" fillId="60" borderId="141" applyNumberFormat="0" applyAlignment="0" applyProtection="0"/>
    <xf numFmtId="0" fontId="46" fillId="60" borderId="141" applyNumberFormat="0" applyAlignment="0" applyProtection="0"/>
    <xf numFmtId="0" fontId="46" fillId="60" borderId="141" applyNumberFormat="0" applyAlignment="0" applyProtection="0"/>
    <xf numFmtId="0" fontId="46" fillId="60" borderId="141" applyNumberFormat="0" applyAlignment="0" applyProtection="0"/>
    <xf numFmtId="0" fontId="46" fillId="60" borderId="141" applyNumberFormat="0" applyAlignment="0" applyProtection="0"/>
    <xf numFmtId="0" fontId="46" fillId="60" borderId="141" applyNumberFormat="0" applyAlignment="0" applyProtection="0"/>
    <xf numFmtId="4" fontId="15" fillId="67" borderId="141" applyNumberFormat="0" applyProtection="0">
      <alignment vertical="center"/>
    </xf>
    <xf numFmtId="4" fontId="45" fillId="65" borderId="139" applyNumberFormat="0" applyProtection="0">
      <alignment vertical="center"/>
    </xf>
    <xf numFmtId="4" fontId="45" fillId="65" borderId="139" applyNumberFormat="0" applyProtection="0">
      <alignment vertical="center"/>
    </xf>
    <xf numFmtId="4" fontId="45" fillId="65" borderId="139" applyNumberFormat="0" applyProtection="0">
      <alignment vertical="center"/>
    </xf>
    <xf numFmtId="4" fontId="45" fillId="65" borderId="139" applyNumberFormat="0" applyProtection="0">
      <alignment vertical="center"/>
    </xf>
    <xf numFmtId="4" fontId="45" fillId="65" borderId="139" applyNumberFormat="0" applyProtection="0">
      <alignment vertical="center"/>
    </xf>
    <xf numFmtId="4" fontId="45" fillId="65" borderId="139" applyNumberFormat="0" applyProtection="0">
      <alignment vertical="center"/>
    </xf>
    <xf numFmtId="4" fontId="45" fillId="65" borderId="139" applyNumberFormat="0" applyProtection="0">
      <alignment vertical="center"/>
    </xf>
    <xf numFmtId="4" fontId="45" fillId="65" borderId="139" applyNumberFormat="0" applyProtection="0">
      <alignment vertical="center"/>
    </xf>
    <xf numFmtId="4" fontId="45" fillId="65" borderId="139" applyNumberFormat="0" applyProtection="0">
      <alignment vertical="center"/>
    </xf>
    <xf numFmtId="4" fontId="45" fillId="65" borderId="139" applyNumberFormat="0" applyProtection="0">
      <alignment vertical="center"/>
    </xf>
    <xf numFmtId="4" fontId="45" fillId="65" borderId="139" applyNumberFormat="0" applyProtection="0">
      <alignment vertical="center"/>
    </xf>
    <xf numFmtId="4" fontId="45" fillId="65" borderId="139" applyNumberFormat="0" applyProtection="0">
      <alignment vertical="center"/>
    </xf>
    <xf numFmtId="4" fontId="45" fillId="65" borderId="139" applyNumberFormat="0" applyProtection="0">
      <alignment vertical="center"/>
    </xf>
    <xf numFmtId="4" fontId="45" fillId="65" borderId="139" applyNumberFormat="0" applyProtection="0">
      <alignment vertical="center"/>
    </xf>
    <xf numFmtId="4" fontId="45" fillId="65" borderId="139" applyNumberFormat="0" applyProtection="0">
      <alignment vertical="center"/>
    </xf>
    <xf numFmtId="4" fontId="45" fillId="65" borderId="139" applyNumberFormat="0" applyProtection="0">
      <alignment vertical="center"/>
    </xf>
    <xf numFmtId="4" fontId="45" fillId="65" borderId="139" applyNumberFormat="0" applyProtection="0">
      <alignment vertical="center"/>
    </xf>
    <xf numFmtId="4" fontId="45" fillId="65" borderId="139" applyNumberFormat="0" applyProtection="0">
      <alignment vertical="center"/>
    </xf>
    <xf numFmtId="4" fontId="48" fillId="67" borderId="141" applyNumberFormat="0" applyProtection="0">
      <alignment vertical="center"/>
    </xf>
    <xf numFmtId="4" fontId="45" fillId="65" borderId="139" applyNumberFormat="0" applyProtection="0">
      <alignment vertical="center"/>
    </xf>
    <xf numFmtId="4" fontId="45" fillId="65" borderId="139" applyNumberFormat="0" applyProtection="0">
      <alignment vertical="center"/>
    </xf>
    <xf numFmtId="4" fontId="45" fillId="65" borderId="139" applyNumberFormat="0" applyProtection="0">
      <alignment vertical="center"/>
    </xf>
    <xf numFmtId="4" fontId="45" fillId="65" borderId="139" applyNumberFormat="0" applyProtection="0">
      <alignment vertical="center"/>
    </xf>
    <xf numFmtId="4" fontId="45" fillId="65" borderId="139" applyNumberFormat="0" applyProtection="0">
      <alignment vertical="center"/>
    </xf>
    <xf numFmtId="4" fontId="45" fillId="65" borderId="139" applyNumberFormat="0" applyProtection="0">
      <alignment vertical="center"/>
    </xf>
    <xf numFmtId="4" fontId="45" fillId="65" borderId="139" applyNumberFormat="0" applyProtection="0">
      <alignment vertical="center"/>
    </xf>
    <xf numFmtId="4" fontId="45" fillId="65" borderId="139" applyNumberFormat="0" applyProtection="0">
      <alignment vertical="center"/>
    </xf>
    <xf numFmtId="4" fontId="45" fillId="65" borderId="139" applyNumberFormat="0" applyProtection="0">
      <alignment vertical="center"/>
    </xf>
    <xf numFmtId="4" fontId="45" fillId="65" borderId="139" applyNumberFormat="0" applyProtection="0">
      <alignment vertical="center"/>
    </xf>
    <xf numFmtId="4" fontId="45" fillId="65" borderId="139" applyNumberFormat="0" applyProtection="0">
      <alignment vertical="center"/>
    </xf>
    <xf numFmtId="4" fontId="45" fillId="65" borderId="139" applyNumberFormat="0" applyProtection="0">
      <alignment vertical="center"/>
    </xf>
    <xf numFmtId="4" fontId="45" fillId="65" borderId="139" applyNumberFormat="0" applyProtection="0">
      <alignment vertical="center"/>
    </xf>
    <xf numFmtId="4" fontId="45" fillId="65" borderId="139" applyNumberFormat="0" applyProtection="0">
      <alignment vertical="center"/>
    </xf>
    <xf numFmtId="4" fontId="45" fillId="65" borderId="139" applyNumberFormat="0" applyProtection="0">
      <alignment vertical="center"/>
    </xf>
    <xf numFmtId="4" fontId="45" fillId="65" borderId="139" applyNumberFormat="0" applyProtection="0">
      <alignment vertical="center"/>
    </xf>
    <xf numFmtId="4" fontId="45" fillId="65" borderId="139" applyNumberFormat="0" applyProtection="0">
      <alignment vertical="center"/>
    </xf>
    <xf numFmtId="4" fontId="45" fillId="65" borderId="139" applyNumberFormat="0" applyProtection="0">
      <alignment vertical="center"/>
    </xf>
    <xf numFmtId="4" fontId="15" fillId="67" borderId="141" applyNumberFormat="0" applyProtection="0">
      <alignment horizontal="left" vertical="center" indent="1"/>
    </xf>
    <xf numFmtId="4" fontId="45" fillId="67" borderId="139" applyNumberFormat="0" applyProtection="0">
      <alignment horizontal="left" vertical="center" indent="1"/>
    </xf>
    <xf numFmtId="4" fontId="45" fillId="67" borderId="139" applyNumberFormat="0" applyProtection="0">
      <alignment horizontal="left" vertical="center" indent="1"/>
    </xf>
    <xf numFmtId="4" fontId="45" fillId="67" borderId="139" applyNumberFormat="0" applyProtection="0">
      <alignment horizontal="left" vertical="center" indent="1"/>
    </xf>
    <xf numFmtId="4" fontId="45" fillId="67" borderId="139" applyNumberFormat="0" applyProtection="0">
      <alignment horizontal="left" vertical="center" indent="1"/>
    </xf>
    <xf numFmtId="4" fontId="45" fillId="67" borderId="139" applyNumberFormat="0" applyProtection="0">
      <alignment horizontal="left" vertical="center" indent="1"/>
    </xf>
    <xf numFmtId="4" fontId="45" fillId="67" borderId="139" applyNumberFormat="0" applyProtection="0">
      <alignment horizontal="left" vertical="center" indent="1"/>
    </xf>
    <xf numFmtId="4" fontId="45" fillId="67" borderId="139" applyNumberFormat="0" applyProtection="0">
      <alignment horizontal="left" vertical="center" indent="1"/>
    </xf>
    <xf numFmtId="4" fontId="45" fillId="67" borderId="139" applyNumberFormat="0" applyProtection="0">
      <alignment horizontal="left" vertical="center" indent="1"/>
    </xf>
    <xf numFmtId="4" fontId="45" fillId="67" borderId="139" applyNumberFormat="0" applyProtection="0">
      <alignment horizontal="left" vertical="center" indent="1"/>
    </xf>
    <xf numFmtId="4" fontId="45" fillId="67" borderId="139" applyNumberFormat="0" applyProtection="0">
      <alignment horizontal="left" vertical="center" indent="1"/>
    </xf>
    <xf numFmtId="4" fontId="45" fillId="67" borderId="139" applyNumberFormat="0" applyProtection="0">
      <alignment horizontal="left" vertical="center" indent="1"/>
    </xf>
    <xf numFmtId="4" fontId="45" fillId="67" borderId="139" applyNumberFormat="0" applyProtection="0">
      <alignment horizontal="left" vertical="center" indent="1"/>
    </xf>
    <xf numFmtId="4" fontId="45" fillId="67" borderId="139" applyNumberFormat="0" applyProtection="0">
      <alignment horizontal="left" vertical="center" indent="1"/>
    </xf>
    <xf numFmtId="4" fontId="45" fillId="67" borderId="139" applyNumberFormat="0" applyProtection="0">
      <alignment horizontal="left" vertical="center" indent="1"/>
    </xf>
    <xf numFmtId="4" fontId="45" fillId="67" borderId="139" applyNumberFormat="0" applyProtection="0">
      <alignment horizontal="left" vertical="center" indent="1"/>
    </xf>
    <xf numFmtId="4" fontId="45" fillId="67" borderId="139" applyNumberFormat="0" applyProtection="0">
      <alignment horizontal="left" vertical="center" indent="1"/>
    </xf>
    <xf numFmtId="4" fontId="45" fillId="67" borderId="139" applyNumberFormat="0" applyProtection="0">
      <alignment horizontal="left" vertical="center" indent="1"/>
    </xf>
    <xf numFmtId="4" fontId="45" fillId="67" borderId="139" applyNumberFormat="0" applyProtection="0">
      <alignment horizontal="left" vertical="center" indent="1"/>
    </xf>
    <xf numFmtId="4" fontId="15" fillId="67" borderId="141" applyNumberFormat="0" applyProtection="0">
      <alignment horizontal="left" vertical="center" indent="1"/>
    </xf>
    <xf numFmtId="0" fontId="50" fillId="65" borderId="142" applyNumberFormat="0" applyProtection="0">
      <alignment horizontal="left" vertical="top" indent="1"/>
    </xf>
    <xf numFmtId="0" fontId="50" fillId="65" borderId="142" applyNumberFormat="0" applyProtection="0">
      <alignment horizontal="left" vertical="top" indent="1"/>
    </xf>
    <xf numFmtId="0" fontId="50" fillId="65" borderId="142" applyNumberFormat="0" applyProtection="0">
      <alignment horizontal="left" vertical="top" indent="1"/>
    </xf>
    <xf numFmtId="0" fontId="50" fillId="65" borderId="142" applyNumberFormat="0" applyProtection="0">
      <alignment horizontal="left" vertical="top" indent="1"/>
    </xf>
    <xf numFmtId="0" fontId="50" fillId="65" borderId="142" applyNumberFormat="0" applyProtection="0">
      <alignment horizontal="left" vertical="top" indent="1"/>
    </xf>
    <xf numFmtId="0" fontId="50" fillId="65" borderId="142" applyNumberFormat="0" applyProtection="0">
      <alignment horizontal="left" vertical="top" indent="1"/>
    </xf>
    <xf numFmtId="0" fontId="50" fillId="65" borderId="142" applyNumberFormat="0" applyProtection="0">
      <alignment horizontal="left" vertical="top" indent="1"/>
    </xf>
    <xf numFmtId="0" fontId="50" fillId="65" borderId="142" applyNumberFormat="0" applyProtection="0">
      <alignment horizontal="left" vertical="top" indent="1"/>
    </xf>
    <xf numFmtId="0" fontId="50" fillId="65" borderId="142" applyNumberFormat="0" applyProtection="0">
      <alignment horizontal="left" vertical="top" indent="1"/>
    </xf>
    <xf numFmtId="0" fontId="50" fillId="65" borderId="142" applyNumberFormat="0" applyProtection="0">
      <alignment horizontal="left" vertical="top" indent="1"/>
    </xf>
    <xf numFmtId="4" fontId="45" fillId="69" borderId="139" applyNumberFormat="0" applyBorder="0" applyProtection="0">
      <alignment horizontal="left" vertical="center" indent="1"/>
    </xf>
    <xf numFmtId="4" fontId="45" fillId="34" borderId="139" applyNumberFormat="0" applyProtection="0">
      <alignment horizontal="left" vertical="center" indent="1"/>
    </xf>
    <xf numFmtId="4" fontId="45" fillId="34" borderId="139" applyNumberFormat="0" applyProtection="0">
      <alignment horizontal="left" vertical="center" indent="1"/>
    </xf>
    <xf numFmtId="4" fontId="45" fillId="34" borderId="139" applyNumberFormat="0" applyProtection="0">
      <alignment horizontal="left" vertical="center" indent="1"/>
    </xf>
    <xf numFmtId="4" fontId="45" fillId="34" borderId="139" applyNumberFormat="0" applyProtection="0">
      <alignment horizontal="left" vertical="center" indent="1"/>
    </xf>
    <xf numFmtId="4" fontId="45" fillId="34" borderId="139" applyNumberFormat="0" applyProtection="0">
      <alignment horizontal="left" vertical="center" indent="1"/>
    </xf>
    <xf numFmtId="4" fontId="45" fillId="34" borderId="139" applyNumberFormat="0" applyProtection="0">
      <alignment horizontal="left" vertical="center" indent="1"/>
    </xf>
    <xf numFmtId="4" fontId="45" fillId="34" borderId="139" applyNumberFormat="0" applyProtection="0">
      <alignment horizontal="left" vertical="center" indent="1"/>
    </xf>
    <xf numFmtId="4" fontId="45" fillId="34" borderId="139" applyNumberFormat="0" applyProtection="0">
      <alignment horizontal="left" vertical="center" indent="1"/>
    </xf>
    <xf numFmtId="4" fontId="45" fillId="34" borderId="139" applyNumberFormat="0" applyProtection="0">
      <alignment horizontal="left" vertical="center" indent="1"/>
    </xf>
    <xf numFmtId="4" fontId="45" fillId="34" borderId="139" applyNumberFormat="0" applyProtection="0">
      <alignment horizontal="left" vertical="center" indent="1"/>
    </xf>
    <xf numFmtId="4" fontId="45" fillId="34" borderId="139" applyNumberFormat="0" applyProtection="0">
      <alignment horizontal="left" vertical="center" indent="1"/>
    </xf>
    <xf numFmtId="4" fontId="45" fillId="34" borderId="139" applyNumberFormat="0" applyProtection="0">
      <alignment horizontal="left" vertical="center" indent="1"/>
    </xf>
    <xf numFmtId="4" fontId="45" fillId="34" borderId="139" applyNumberFormat="0" applyProtection="0">
      <alignment horizontal="left" vertical="center" indent="1"/>
    </xf>
    <xf numFmtId="4" fontId="45" fillId="34" borderId="139" applyNumberFormat="0" applyProtection="0">
      <alignment horizontal="left" vertical="center" indent="1"/>
    </xf>
    <xf numFmtId="4" fontId="45" fillId="34" borderId="139" applyNumberFormat="0" applyProtection="0">
      <alignment horizontal="left" vertical="center" indent="1"/>
    </xf>
    <xf numFmtId="4" fontId="45" fillId="34" borderId="139" applyNumberFormat="0" applyProtection="0">
      <alignment horizontal="left" vertical="center" indent="1"/>
    </xf>
    <xf numFmtId="4" fontId="45" fillId="34" borderId="139" applyNumberFormat="0" applyProtection="0">
      <alignment horizontal="left" vertical="center" indent="1"/>
    </xf>
    <xf numFmtId="4" fontId="45" fillId="34" borderId="139" applyNumberFormat="0" applyProtection="0">
      <alignment horizontal="left" vertical="center" indent="1"/>
    </xf>
    <xf numFmtId="4" fontId="15" fillId="70" borderId="141" applyNumberFormat="0" applyProtection="0">
      <alignment horizontal="right" vertical="center"/>
    </xf>
    <xf numFmtId="4" fontId="45" fillId="15" borderId="139" applyNumberFormat="0" applyProtection="0">
      <alignment horizontal="right" vertical="center"/>
    </xf>
    <xf numFmtId="4" fontId="45" fillId="15" borderId="139" applyNumberFormat="0" applyProtection="0">
      <alignment horizontal="right" vertical="center"/>
    </xf>
    <xf numFmtId="4" fontId="45" fillId="15" borderId="139" applyNumberFormat="0" applyProtection="0">
      <alignment horizontal="right" vertical="center"/>
    </xf>
    <xf numFmtId="4" fontId="45" fillId="15" borderId="139" applyNumberFormat="0" applyProtection="0">
      <alignment horizontal="right" vertical="center"/>
    </xf>
    <xf numFmtId="4" fontId="45" fillId="15" borderId="139" applyNumberFormat="0" applyProtection="0">
      <alignment horizontal="right" vertical="center"/>
    </xf>
    <xf numFmtId="4" fontId="45" fillId="15" borderId="139" applyNumberFormat="0" applyProtection="0">
      <alignment horizontal="right" vertical="center"/>
    </xf>
    <xf numFmtId="4" fontId="45" fillId="15" borderId="139" applyNumberFormat="0" applyProtection="0">
      <alignment horizontal="right" vertical="center"/>
    </xf>
    <xf numFmtId="4" fontId="45" fillId="15" borderId="139" applyNumberFormat="0" applyProtection="0">
      <alignment horizontal="right" vertical="center"/>
    </xf>
    <xf numFmtId="4" fontId="45" fillId="15" borderId="139" applyNumberFormat="0" applyProtection="0">
      <alignment horizontal="right" vertical="center"/>
    </xf>
    <xf numFmtId="4" fontId="45" fillId="15" borderId="139" applyNumberFormat="0" applyProtection="0">
      <alignment horizontal="right" vertical="center"/>
    </xf>
    <xf numFmtId="4" fontId="45" fillId="15" borderId="139" applyNumberFormat="0" applyProtection="0">
      <alignment horizontal="right" vertical="center"/>
    </xf>
    <xf numFmtId="4" fontId="45" fillId="15" borderId="139" applyNumberFormat="0" applyProtection="0">
      <alignment horizontal="right" vertical="center"/>
    </xf>
    <xf numFmtId="4" fontId="45" fillId="15" borderId="139" applyNumberFormat="0" applyProtection="0">
      <alignment horizontal="right" vertical="center"/>
    </xf>
    <xf numFmtId="4" fontId="45" fillId="15" borderId="139" applyNumberFormat="0" applyProtection="0">
      <alignment horizontal="right" vertical="center"/>
    </xf>
    <xf numFmtId="4" fontId="45" fillId="15" borderId="139" applyNumberFormat="0" applyProtection="0">
      <alignment horizontal="right" vertical="center"/>
    </xf>
    <xf numFmtId="4" fontId="45" fillId="15" borderId="139" applyNumberFormat="0" applyProtection="0">
      <alignment horizontal="right" vertical="center"/>
    </xf>
    <xf numFmtId="4" fontId="45" fillId="15" borderId="139" applyNumberFormat="0" applyProtection="0">
      <alignment horizontal="right" vertical="center"/>
    </xf>
    <xf numFmtId="4" fontId="45" fillId="15" borderId="139" applyNumberFormat="0" applyProtection="0">
      <alignment horizontal="right" vertical="center"/>
    </xf>
    <xf numFmtId="4" fontId="15" fillId="72" borderId="141" applyNumberFormat="0" applyProtection="0">
      <alignment horizontal="right" vertical="center"/>
    </xf>
    <xf numFmtId="4" fontId="45" fillId="71" borderId="139" applyNumberFormat="0" applyProtection="0">
      <alignment horizontal="right" vertical="center"/>
    </xf>
    <xf numFmtId="4" fontId="45" fillId="71" borderId="139" applyNumberFormat="0" applyProtection="0">
      <alignment horizontal="right" vertical="center"/>
    </xf>
    <xf numFmtId="4" fontId="45" fillId="71" borderId="139" applyNumberFormat="0" applyProtection="0">
      <alignment horizontal="right" vertical="center"/>
    </xf>
    <xf numFmtId="4" fontId="45" fillId="71" borderId="139" applyNumberFormat="0" applyProtection="0">
      <alignment horizontal="right" vertical="center"/>
    </xf>
    <xf numFmtId="4" fontId="45" fillId="71" borderId="139" applyNumberFormat="0" applyProtection="0">
      <alignment horizontal="right" vertical="center"/>
    </xf>
    <xf numFmtId="4" fontId="45" fillId="71" borderId="139" applyNumberFormat="0" applyProtection="0">
      <alignment horizontal="right" vertical="center"/>
    </xf>
    <xf numFmtId="4" fontId="45" fillId="71" borderId="139" applyNumberFormat="0" applyProtection="0">
      <alignment horizontal="right" vertical="center"/>
    </xf>
    <xf numFmtId="4" fontId="45" fillId="71" borderId="139" applyNumberFormat="0" applyProtection="0">
      <alignment horizontal="right" vertical="center"/>
    </xf>
    <xf numFmtId="4" fontId="45" fillId="71" borderId="139" applyNumberFormat="0" applyProtection="0">
      <alignment horizontal="right" vertical="center"/>
    </xf>
    <xf numFmtId="4" fontId="45" fillId="71" borderId="139" applyNumberFormat="0" applyProtection="0">
      <alignment horizontal="right" vertical="center"/>
    </xf>
    <xf numFmtId="4" fontId="45" fillId="71" borderId="139" applyNumberFormat="0" applyProtection="0">
      <alignment horizontal="right" vertical="center"/>
    </xf>
    <xf numFmtId="4" fontId="45" fillId="71" borderId="139" applyNumberFormat="0" applyProtection="0">
      <alignment horizontal="right" vertical="center"/>
    </xf>
    <xf numFmtId="4" fontId="45" fillId="71" borderId="139" applyNumberFormat="0" applyProtection="0">
      <alignment horizontal="right" vertical="center"/>
    </xf>
    <xf numFmtId="4" fontId="45" fillId="71" borderId="139" applyNumberFormat="0" applyProtection="0">
      <alignment horizontal="right" vertical="center"/>
    </xf>
    <xf numFmtId="4" fontId="45" fillId="71" borderId="139" applyNumberFormat="0" applyProtection="0">
      <alignment horizontal="right" vertical="center"/>
    </xf>
    <xf numFmtId="4" fontId="45" fillId="71" borderId="139" applyNumberFormat="0" applyProtection="0">
      <alignment horizontal="right" vertical="center"/>
    </xf>
    <xf numFmtId="4" fontId="45" fillId="71" borderId="139" applyNumberFormat="0" applyProtection="0">
      <alignment horizontal="right" vertical="center"/>
    </xf>
    <xf numFmtId="4" fontId="45" fillId="71" borderId="139" applyNumberFormat="0" applyProtection="0">
      <alignment horizontal="right" vertical="center"/>
    </xf>
    <xf numFmtId="4" fontId="15" fillId="73" borderId="141" applyNumberFormat="0" applyProtection="0">
      <alignment horizontal="right" vertical="center"/>
    </xf>
    <xf numFmtId="4" fontId="45" fillId="58" borderId="143" applyNumberFormat="0" applyProtection="0">
      <alignment horizontal="right" vertical="center"/>
    </xf>
    <xf numFmtId="4" fontId="45" fillId="58" borderId="143" applyNumberFormat="0" applyProtection="0">
      <alignment horizontal="right" vertical="center"/>
    </xf>
    <xf numFmtId="4" fontId="45" fillId="58" borderId="143" applyNumberFormat="0" applyProtection="0">
      <alignment horizontal="right" vertical="center"/>
    </xf>
    <xf numFmtId="4" fontId="45" fillId="58" borderId="143" applyNumberFormat="0" applyProtection="0">
      <alignment horizontal="right" vertical="center"/>
    </xf>
    <xf numFmtId="4" fontId="45" fillId="58" borderId="143" applyNumberFormat="0" applyProtection="0">
      <alignment horizontal="right" vertical="center"/>
    </xf>
    <xf numFmtId="4" fontId="45" fillId="58" borderId="143" applyNumberFormat="0" applyProtection="0">
      <alignment horizontal="right" vertical="center"/>
    </xf>
    <xf numFmtId="4" fontId="45" fillId="58" borderId="143" applyNumberFormat="0" applyProtection="0">
      <alignment horizontal="right" vertical="center"/>
    </xf>
    <xf numFmtId="4" fontId="45" fillId="58" borderId="143" applyNumberFormat="0" applyProtection="0">
      <alignment horizontal="right" vertical="center"/>
    </xf>
    <xf numFmtId="4" fontId="45" fillId="58" borderId="143" applyNumberFormat="0" applyProtection="0">
      <alignment horizontal="right" vertical="center"/>
    </xf>
    <xf numFmtId="4" fontId="45" fillId="58" borderId="143" applyNumberFormat="0" applyProtection="0">
      <alignment horizontal="right" vertical="center"/>
    </xf>
    <xf numFmtId="4" fontId="45" fillId="58" borderId="143" applyNumberFormat="0" applyProtection="0">
      <alignment horizontal="right" vertical="center"/>
    </xf>
    <xf numFmtId="4" fontId="45" fillId="58" borderId="143" applyNumberFormat="0" applyProtection="0">
      <alignment horizontal="right" vertical="center"/>
    </xf>
    <xf numFmtId="4" fontId="45" fillId="58" borderId="143" applyNumberFormat="0" applyProtection="0">
      <alignment horizontal="right" vertical="center"/>
    </xf>
    <xf numFmtId="4" fontId="45" fillId="58" borderId="143" applyNumberFormat="0" applyProtection="0">
      <alignment horizontal="right" vertical="center"/>
    </xf>
    <xf numFmtId="4" fontId="45" fillId="58" borderId="143" applyNumberFormat="0" applyProtection="0">
      <alignment horizontal="right" vertical="center"/>
    </xf>
    <xf numFmtId="4" fontId="45" fillId="58" borderId="143" applyNumberFormat="0" applyProtection="0">
      <alignment horizontal="right" vertical="center"/>
    </xf>
    <xf numFmtId="4" fontId="45" fillId="58" borderId="143" applyNumberFormat="0" applyProtection="0">
      <alignment horizontal="right" vertical="center"/>
    </xf>
    <xf numFmtId="4" fontId="45" fillId="58" borderId="143" applyNumberFormat="0" applyProtection="0">
      <alignment horizontal="right" vertical="center"/>
    </xf>
    <xf numFmtId="4" fontId="15" fillId="74" borderId="141" applyNumberFormat="0" applyProtection="0">
      <alignment horizontal="right" vertical="center"/>
    </xf>
    <xf numFmtId="4" fontId="45" fillId="27" borderId="139" applyNumberFormat="0" applyProtection="0">
      <alignment horizontal="right" vertical="center"/>
    </xf>
    <xf numFmtId="4" fontId="45" fillId="27" borderId="139" applyNumberFormat="0" applyProtection="0">
      <alignment horizontal="right" vertical="center"/>
    </xf>
    <xf numFmtId="4" fontId="45" fillId="27" borderId="139" applyNumberFormat="0" applyProtection="0">
      <alignment horizontal="right" vertical="center"/>
    </xf>
    <xf numFmtId="4" fontId="45" fillId="27" borderId="139" applyNumberFormat="0" applyProtection="0">
      <alignment horizontal="right" vertical="center"/>
    </xf>
    <xf numFmtId="4" fontId="45" fillId="27" borderId="139" applyNumberFormat="0" applyProtection="0">
      <alignment horizontal="right" vertical="center"/>
    </xf>
    <xf numFmtId="4" fontId="45" fillId="27" borderId="139" applyNumberFormat="0" applyProtection="0">
      <alignment horizontal="right" vertical="center"/>
    </xf>
    <xf numFmtId="4" fontId="45" fillId="27" borderId="139" applyNumberFormat="0" applyProtection="0">
      <alignment horizontal="right" vertical="center"/>
    </xf>
    <xf numFmtId="4" fontId="45" fillId="27" borderId="139" applyNumberFormat="0" applyProtection="0">
      <alignment horizontal="right" vertical="center"/>
    </xf>
    <xf numFmtId="4" fontId="45" fillId="27" borderId="139" applyNumberFormat="0" applyProtection="0">
      <alignment horizontal="right" vertical="center"/>
    </xf>
    <xf numFmtId="4" fontId="45" fillId="27" borderId="139" applyNumberFormat="0" applyProtection="0">
      <alignment horizontal="right" vertical="center"/>
    </xf>
    <xf numFmtId="4" fontId="45" fillId="27" borderId="139" applyNumberFormat="0" applyProtection="0">
      <alignment horizontal="right" vertical="center"/>
    </xf>
    <xf numFmtId="4" fontId="45" fillId="27" borderId="139" applyNumberFormat="0" applyProtection="0">
      <alignment horizontal="right" vertical="center"/>
    </xf>
    <xf numFmtId="4" fontId="45" fillId="27" borderId="139" applyNumberFormat="0" applyProtection="0">
      <alignment horizontal="right" vertical="center"/>
    </xf>
    <xf numFmtId="4" fontId="45" fillId="27" borderId="139" applyNumberFormat="0" applyProtection="0">
      <alignment horizontal="right" vertical="center"/>
    </xf>
    <xf numFmtId="4" fontId="45" fillId="27" borderId="139" applyNumberFormat="0" applyProtection="0">
      <alignment horizontal="right" vertical="center"/>
    </xf>
    <xf numFmtId="4" fontId="45" fillId="27" borderId="139" applyNumberFormat="0" applyProtection="0">
      <alignment horizontal="right" vertical="center"/>
    </xf>
    <xf numFmtId="4" fontId="45" fillId="27" borderId="139" applyNumberFormat="0" applyProtection="0">
      <alignment horizontal="right" vertical="center"/>
    </xf>
    <xf numFmtId="4" fontId="45" fillId="27" borderId="139" applyNumberFormat="0" applyProtection="0">
      <alignment horizontal="right" vertical="center"/>
    </xf>
    <xf numFmtId="4" fontId="15" fillId="75" borderId="141" applyNumberFormat="0" applyProtection="0">
      <alignment horizontal="right" vertical="center"/>
    </xf>
    <xf numFmtId="4" fontId="45" fillId="35" borderId="139" applyNumberFormat="0" applyProtection="0">
      <alignment horizontal="right" vertical="center"/>
    </xf>
    <xf numFmtId="4" fontId="45" fillId="35" borderId="139" applyNumberFormat="0" applyProtection="0">
      <alignment horizontal="right" vertical="center"/>
    </xf>
    <xf numFmtId="4" fontId="45" fillId="35" borderId="139" applyNumberFormat="0" applyProtection="0">
      <alignment horizontal="right" vertical="center"/>
    </xf>
    <xf numFmtId="4" fontId="45" fillId="35" borderId="139" applyNumberFormat="0" applyProtection="0">
      <alignment horizontal="right" vertical="center"/>
    </xf>
    <xf numFmtId="4" fontId="45" fillId="35" borderId="139" applyNumberFormat="0" applyProtection="0">
      <alignment horizontal="right" vertical="center"/>
    </xf>
    <xf numFmtId="4" fontId="45" fillId="35" borderId="139" applyNumberFormat="0" applyProtection="0">
      <alignment horizontal="right" vertical="center"/>
    </xf>
    <xf numFmtId="4" fontId="45" fillId="35" borderId="139" applyNumberFormat="0" applyProtection="0">
      <alignment horizontal="right" vertical="center"/>
    </xf>
    <xf numFmtId="4" fontId="45" fillId="35" borderId="139" applyNumberFormat="0" applyProtection="0">
      <alignment horizontal="right" vertical="center"/>
    </xf>
    <xf numFmtId="4" fontId="45" fillId="35" borderId="139" applyNumberFormat="0" applyProtection="0">
      <alignment horizontal="right" vertical="center"/>
    </xf>
    <xf numFmtId="4" fontId="45" fillId="35" borderId="139" applyNumberFormat="0" applyProtection="0">
      <alignment horizontal="right" vertical="center"/>
    </xf>
    <xf numFmtId="4" fontId="45" fillId="35" borderId="139" applyNumberFormat="0" applyProtection="0">
      <alignment horizontal="right" vertical="center"/>
    </xf>
    <xf numFmtId="4" fontId="45" fillId="35" borderId="139" applyNumberFormat="0" applyProtection="0">
      <alignment horizontal="right" vertical="center"/>
    </xf>
    <xf numFmtId="4" fontId="45" fillId="35" borderId="139" applyNumberFormat="0" applyProtection="0">
      <alignment horizontal="right" vertical="center"/>
    </xf>
    <xf numFmtId="4" fontId="45" fillId="35" borderId="139" applyNumberFormat="0" applyProtection="0">
      <alignment horizontal="right" vertical="center"/>
    </xf>
    <xf numFmtId="4" fontId="45" fillId="35" borderId="139" applyNumberFormat="0" applyProtection="0">
      <alignment horizontal="right" vertical="center"/>
    </xf>
    <xf numFmtId="4" fontId="45" fillId="35" borderId="139" applyNumberFormat="0" applyProtection="0">
      <alignment horizontal="right" vertical="center"/>
    </xf>
    <xf numFmtId="4" fontId="45" fillId="35" borderId="139" applyNumberFormat="0" applyProtection="0">
      <alignment horizontal="right" vertical="center"/>
    </xf>
    <xf numFmtId="4" fontId="45" fillId="35" borderId="139" applyNumberFormat="0" applyProtection="0">
      <alignment horizontal="right" vertical="center"/>
    </xf>
    <xf numFmtId="4" fontId="15" fillId="76" borderId="141" applyNumberFormat="0" applyProtection="0">
      <alignment horizontal="right" vertical="center"/>
    </xf>
    <xf numFmtId="4" fontId="45" fillId="59" borderId="139" applyNumberFormat="0" applyProtection="0">
      <alignment horizontal="right" vertical="center"/>
    </xf>
    <xf numFmtId="4" fontId="45" fillId="59" borderId="139" applyNumberFormat="0" applyProtection="0">
      <alignment horizontal="right" vertical="center"/>
    </xf>
    <xf numFmtId="4" fontId="45" fillId="59" borderId="139" applyNumberFormat="0" applyProtection="0">
      <alignment horizontal="right" vertical="center"/>
    </xf>
    <xf numFmtId="4" fontId="45" fillId="59" borderId="139" applyNumberFormat="0" applyProtection="0">
      <alignment horizontal="right" vertical="center"/>
    </xf>
    <xf numFmtId="4" fontId="45" fillId="59" borderId="139" applyNumberFormat="0" applyProtection="0">
      <alignment horizontal="right" vertical="center"/>
    </xf>
    <xf numFmtId="4" fontId="45" fillId="59" borderId="139" applyNumberFormat="0" applyProtection="0">
      <alignment horizontal="right" vertical="center"/>
    </xf>
    <xf numFmtId="4" fontId="45" fillId="59" borderId="139" applyNumberFormat="0" applyProtection="0">
      <alignment horizontal="right" vertical="center"/>
    </xf>
    <xf numFmtId="4" fontId="45" fillId="59" borderId="139" applyNumberFormat="0" applyProtection="0">
      <alignment horizontal="right" vertical="center"/>
    </xf>
    <xf numFmtId="4" fontId="45" fillId="59" borderId="139" applyNumberFormat="0" applyProtection="0">
      <alignment horizontal="right" vertical="center"/>
    </xf>
    <xf numFmtId="4" fontId="45" fillId="59" borderId="139" applyNumberFormat="0" applyProtection="0">
      <alignment horizontal="right" vertical="center"/>
    </xf>
    <xf numFmtId="4" fontId="45" fillId="59" borderId="139" applyNumberFormat="0" applyProtection="0">
      <alignment horizontal="right" vertical="center"/>
    </xf>
    <xf numFmtId="4" fontId="45" fillId="59" borderId="139" applyNumberFormat="0" applyProtection="0">
      <alignment horizontal="right" vertical="center"/>
    </xf>
    <xf numFmtId="4" fontId="45" fillId="59" borderId="139" applyNumberFormat="0" applyProtection="0">
      <alignment horizontal="right" vertical="center"/>
    </xf>
    <xf numFmtId="4" fontId="45" fillId="59" borderId="139" applyNumberFormat="0" applyProtection="0">
      <alignment horizontal="right" vertical="center"/>
    </xf>
    <xf numFmtId="4" fontId="45" fillId="59" borderId="139" applyNumberFormat="0" applyProtection="0">
      <alignment horizontal="right" vertical="center"/>
    </xf>
    <xf numFmtId="4" fontId="45" fillId="59" borderId="139" applyNumberFormat="0" applyProtection="0">
      <alignment horizontal="right" vertical="center"/>
    </xf>
    <xf numFmtId="4" fontId="45" fillId="59" borderId="139" applyNumberFormat="0" applyProtection="0">
      <alignment horizontal="right" vertical="center"/>
    </xf>
    <xf numFmtId="4" fontId="45" fillId="59" borderId="139" applyNumberFormat="0" applyProtection="0">
      <alignment horizontal="right" vertical="center"/>
    </xf>
    <xf numFmtId="4" fontId="15" fillId="77" borderId="141" applyNumberFormat="0" applyProtection="0">
      <alignment horizontal="right" vertical="center"/>
    </xf>
    <xf numFmtId="4" fontId="45" fillId="29" borderId="139" applyNumberFormat="0" applyProtection="0">
      <alignment horizontal="right" vertical="center"/>
    </xf>
    <xf numFmtId="4" fontId="45" fillId="29" borderId="139" applyNumberFormat="0" applyProtection="0">
      <alignment horizontal="right" vertical="center"/>
    </xf>
    <xf numFmtId="4" fontId="45" fillId="29" borderId="139" applyNumberFormat="0" applyProtection="0">
      <alignment horizontal="right" vertical="center"/>
    </xf>
    <xf numFmtId="4" fontId="45" fillId="29" borderId="139" applyNumberFormat="0" applyProtection="0">
      <alignment horizontal="right" vertical="center"/>
    </xf>
    <xf numFmtId="4" fontId="45" fillId="29" borderId="139" applyNumberFormat="0" applyProtection="0">
      <alignment horizontal="right" vertical="center"/>
    </xf>
    <xf numFmtId="4" fontId="45" fillId="29" borderId="139" applyNumberFormat="0" applyProtection="0">
      <alignment horizontal="right" vertical="center"/>
    </xf>
    <xf numFmtId="4" fontId="45" fillId="29" borderId="139" applyNumberFormat="0" applyProtection="0">
      <alignment horizontal="right" vertical="center"/>
    </xf>
    <xf numFmtId="4" fontId="45" fillId="29" borderId="139" applyNumberFormat="0" applyProtection="0">
      <alignment horizontal="right" vertical="center"/>
    </xf>
    <xf numFmtId="4" fontId="45" fillId="29" borderId="139" applyNumberFormat="0" applyProtection="0">
      <alignment horizontal="right" vertical="center"/>
    </xf>
    <xf numFmtId="4" fontId="45" fillId="29" borderId="139" applyNumberFormat="0" applyProtection="0">
      <alignment horizontal="right" vertical="center"/>
    </xf>
    <xf numFmtId="4" fontId="45" fillId="29" borderId="139" applyNumberFormat="0" applyProtection="0">
      <alignment horizontal="right" vertical="center"/>
    </xf>
    <xf numFmtId="4" fontId="45" fillId="29" borderId="139" applyNumberFormat="0" applyProtection="0">
      <alignment horizontal="right" vertical="center"/>
    </xf>
    <xf numFmtId="4" fontId="45" fillId="29" borderId="139" applyNumberFormat="0" applyProtection="0">
      <alignment horizontal="right" vertical="center"/>
    </xf>
    <xf numFmtId="4" fontId="45" fillId="29" borderId="139" applyNumberFormat="0" applyProtection="0">
      <alignment horizontal="right" vertical="center"/>
    </xf>
    <xf numFmtId="4" fontId="45" fillId="29" borderId="139" applyNumberFormat="0" applyProtection="0">
      <alignment horizontal="right" vertical="center"/>
    </xf>
    <xf numFmtId="4" fontId="45" fillId="29" borderId="139" applyNumberFormat="0" applyProtection="0">
      <alignment horizontal="right" vertical="center"/>
    </xf>
    <xf numFmtId="4" fontId="45" fillId="29" borderId="139" applyNumberFormat="0" applyProtection="0">
      <alignment horizontal="right" vertical="center"/>
    </xf>
    <xf numFmtId="4" fontId="45" fillId="29" borderId="139" applyNumberFormat="0" applyProtection="0">
      <alignment horizontal="right" vertical="center"/>
    </xf>
    <xf numFmtId="4" fontId="15" fillId="78" borderId="141" applyNumberFormat="0" applyProtection="0">
      <alignment horizontal="right" vertical="center"/>
    </xf>
    <xf numFmtId="4" fontId="45" fillId="22" borderId="139" applyNumberFormat="0" applyProtection="0">
      <alignment horizontal="right" vertical="center"/>
    </xf>
    <xf numFmtId="4" fontId="45" fillId="22" borderId="139" applyNumberFormat="0" applyProtection="0">
      <alignment horizontal="right" vertical="center"/>
    </xf>
    <xf numFmtId="4" fontId="45" fillId="22" borderId="139" applyNumberFormat="0" applyProtection="0">
      <alignment horizontal="right" vertical="center"/>
    </xf>
    <xf numFmtId="4" fontId="45" fillId="22" borderId="139" applyNumberFormat="0" applyProtection="0">
      <alignment horizontal="right" vertical="center"/>
    </xf>
    <xf numFmtId="4" fontId="45" fillId="22" borderId="139" applyNumberFormat="0" applyProtection="0">
      <alignment horizontal="right" vertical="center"/>
    </xf>
    <xf numFmtId="4" fontId="45" fillId="22" borderId="139" applyNumberFormat="0" applyProtection="0">
      <alignment horizontal="right" vertical="center"/>
    </xf>
    <xf numFmtId="4" fontId="45" fillId="22" borderId="139" applyNumberFormat="0" applyProtection="0">
      <alignment horizontal="right" vertical="center"/>
    </xf>
    <xf numFmtId="4" fontId="45" fillId="22" borderId="139" applyNumberFormat="0" applyProtection="0">
      <alignment horizontal="right" vertical="center"/>
    </xf>
    <xf numFmtId="4" fontId="45" fillId="22" borderId="139" applyNumberFormat="0" applyProtection="0">
      <alignment horizontal="right" vertical="center"/>
    </xf>
    <xf numFmtId="4" fontId="45" fillId="22" borderId="139" applyNumberFormat="0" applyProtection="0">
      <alignment horizontal="right" vertical="center"/>
    </xf>
    <xf numFmtId="4" fontId="45" fillId="22" borderId="139" applyNumberFormat="0" applyProtection="0">
      <alignment horizontal="right" vertical="center"/>
    </xf>
    <xf numFmtId="4" fontId="45" fillId="22" borderId="139" applyNumberFormat="0" applyProtection="0">
      <alignment horizontal="right" vertical="center"/>
    </xf>
    <xf numFmtId="4" fontId="45" fillId="22" borderId="139" applyNumberFormat="0" applyProtection="0">
      <alignment horizontal="right" vertical="center"/>
    </xf>
    <xf numFmtId="4" fontId="45" fillId="22" borderId="139" applyNumberFormat="0" applyProtection="0">
      <alignment horizontal="right" vertical="center"/>
    </xf>
    <xf numFmtId="4" fontId="45" fillId="22" borderId="139" applyNumberFormat="0" applyProtection="0">
      <alignment horizontal="right" vertical="center"/>
    </xf>
    <xf numFmtId="4" fontId="45" fillId="22" borderId="139" applyNumberFormat="0" applyProtection="0">
      <alignment horizontal="right" vertical="center"/>
    </xf>
    <xf numFmtId="4" fontId="45" fillId="22" borderId="139" applyNumberFormat="0" applyProtection="0">
      <alignment horizontal="right" vertical="center"/>
    </xf>
    <xf numFmtId="4" fontId="45" fillId="22" borderId="139" applyNumberFormat="0" applyProtection="0">
      <alignment horizontal="right" vertical="center"/>
    </xf>
    <xf numFmtId="4" fontId="15" fillId="79" borderId="141" applyNumberFormat="0" applyProtection="0">
      <alignment horizontal="right" vertical="center"/>
    </xf>
    <xf numFmtId="4" fontId="45" fillId="26" borderId="139" applyNumberFormat="0" applyProtection="0">
      <alignment horizontal="right" vertical="center"/>
    </xf>
    <xf numFmtId="4" fontId="45" fillId="26" borderId="139" applyNumberFormat="0" applyProtection="0">
      <alignment horizontal="right" vertical="center"/>
    </xf>
    <xf numFmtId="4" fontId="45" fillId="26" borderId="139" applyNumberFormat="0" applyProtection="0">
      <alignment horizontal="right" vertical="center"/>
    </xf>
    <xf numFmtId="4" fontId="45" fillId="26" borderId="139" applyNumberFormat="0" applyProtection="0">
      <alignment horizontal="right" vertical="center"/>
    </xf>
    <xf numFmtId="4" fontId="45" fillId="26" borderId="139" applyNumberFormat="0" applyProtection="0">
      <alignment horizontal="right" vertical="center"/>
    </xf>
    <xf numFmtId="4" fontId="45" fillId="26" borderId="139" applyNumberFormat="0" applyProtection="0">
      <alignment horizontal="right" vertical="center"/>
    </xf>
    <xf numFmtId="4" fontId="45" fillId="26" borderId="139" applyNumberFormat="0" applyProtection="0">
      <alignment horizontal="right" vertical="center"/>
    </xf>
    <xf numFmtId="4" fontId="45" fillId="26" borderId="139" applyNumberFormat="0" applyProtection="0">
      <alignment horizontal="right" vertical="center"/>
    </xf>
    <xf numFmtId="4" fontId="45" fillId="26" borderId="139" applyNumberFormat="0" applyProtection="0">
      <alignment horizontal="right" vertical="center"/>
    </xf>
    <xf numFmtId="4" fontId="45" fillId="26" borderId="139" applyNumberFormat="0" applyProtection="0">
      <alignment horizontal="right" vertical="center"/>
    </xf>
    <xf numFmtId="4" fontId="45" fillId="26" borderId="139" applyNumberFormat="0" applyProtection="0">
      <alignment horizontal="right" vertical="center"/>
    </xf>
    <xf numFmtId="4" fontId="45" fillId="26" borderId="139" applyNumberFormat="0" applyProtection="0">
      <alignment horizontal="right" vertical="center"/>
    </xf>
    <xf numFmtId="4" fontId="45" fillId="26" borderId="139" applyNumberFormat="0" applyProtection="0">
      <alignment horizontal="right" vertical="center"/>
    </xf>
    <xf numFmtId="4" fontId="45" fillId="26" borderId="139" applyNumberFormat="0" applyProtection="0">
      <alignment horizontal="right" vertical="center"/>
    </xf>
    <xf numFmtId="4" fontId="45" fillId="26" borderId="139" applyNumberFormat="0" applyProtection="0">
      <alignment horizontal="right" vertical="center"/>
    </xf>
    <xf numFmtId="4" fontId="45" fillId="26" borderId="139" applyNumberFormat="0" applyProtection="0">
      <alignment horizontal="right" vertical="center"/>
    </xf>
    <xf numFmtId="4" fontId="45" fillId="26" borderId="139" applyNumberFormat="0" applyProtection="0">
      <alignment horizontal="right" vertical="center"/>
    </xf>
    <xf numFmtId="4" fontId="45" fillId="26" borderId="139" applyNumberFormat="0" applyProtection="0">
      <alignment horizontal="right" vertical="center"/>
    </xf>
    <xf numFmtId="4" fontId="10" fillId="81" borderId="141" applyNumberFormat="0" applyProtection="0">
      <alignment horizontal="left" vertical="center" indent="1"/>
    </xf>
    <xf numFmtId="4" fontId="45" fillId="80" borderId="143" applyNumberFormat="0" applyProtection="0">
      <alignment horizontal="left" vertical="center" indent="1"/>
    </xf>
    <xf numFmtId="4" fontId="45" fillId="80" borderId="143" applyNumberFormat="0" applyProtection="0">
      <alignment horizontal="left" vertical="center" indent="1"/>
    </xf>
    <xf numFmtId="4" fontId="45" fillId="80" borderId="143" applyNumberFormat="0" applyProtection="0">
      <alignment horizontal="left" vertical="center" indent="1"/>
    </xf>
    <xf numFmtId="4" fontId="45" fillId="80" borderId="143" applyNumberFormat="0" applyProtection="0">
      <alignment horizontal="left" vertical="center" indent="1"/>
    </xf>
    <xf numFmtId="4" fontId="45" fillId="80" borderId="143" applyNumberFormat="0" applyProtection="0">
      <alignment horizontal="left" vertical="center" indent="1"/>
    </xf>
    <xf numFmtId="4" fontId="45" fillId="80" borderId="143" applyNumberFormat="0" applyProtection="0">
      <alignment horizontal="left" vertical="center" indent="1"/>
    </xf>
    <xf numFmtId="4" fontId="45" fillId="80" borderId="143" applyNumberFormat="0" applyProtection="0">
      <alignment horizontal="left" vertical="center" indent="1"/>
    </xf>
    <xf numFmtId="4" fontId="45" fillId="80" borderId="143" applyNumberFormat="0" applyProtection="0">
      <alignment horizontal="left" vertical="center" indent="1"/>
    </xf>
    <xf numFmtId="4" fontId="45" fillId="80" borderId="143" applyNumberFormat="0" applyProtection="0">
      <alignment horizontal="left" vertical="center" indent="1"/>
    </xf>
    <xf numFmtId="4" fontId="45" fillId="80" borderId="143" applyNumberFormat="0" applyProtection="0">
      <alignment horizontal="left" vertical="center" indent="1"/>
    </xf>
    <xf numFmtId="4" fontId="45" fillId="80" borderId="143" applyNumberFormat="0" applyProtection="0">
      <alignment horizontal="left" vertical="center" indent="1"/>
    </xf>
    <xf numFmtId="4" fontId="45" fillId="80" borderId="143" applyNumberFormat="0" applyProtection="0">
      <alignment horizontal="left" vertical="center" indent="1"/>
    </xf>
    <xf numFmtId="4" fontId="45" fillId="80" borderId="143" applyNumberFormat="0" applyProtection="0">
      <alignment horizontal="left" vertical="center" indent="1"/>
    </xf>
    <xf numFmtId="4" fontId="45" fillId="80" borderId="143" applyNumberFormat="0" applyProtection="0">
      <alignment horizontal="left" vertical="center" indent="1"/>
    </xf>
    <xf numFmtId="4" fontId="45" fillId="80" borderId="143" applyNumberFormat="0" applyProtection="0">
      <alignment horizontal="left" vertical="center" indent="1"/>
    </xf>
    <xf numFmtId="4" fontId="45" fillId="80" borderId="143" applyNumberFormat="0" applyProtection="0">
      <alignment horizontal="left" vertical="center" indent="1"/>
    </xf>
    <xf numFmtId="4" fontId="45" fillId="80" borderId="143" applyNumberFormat="0" applyProtection="0">
      <alignment horizontal="left" vertical="center" indent="1"/>
    </xf>
    <xf numFmtId="4" fontId="45" fillId="80" borderId="143" applyNumberFormat="0" applyProtection="0">
      <alignment horizontal="left" vertical="center" indent="1"/>
    </xf>
    <xf numFmtId="4" fontId="52" fillId="66" borderId="151" applyNumberFormat="0" applyProtection="0">
      <alignment vertical="center"/>
    </xf>
    <xf numFmtId="4" fontId="4" fillId="31" borderId="143" applyNumberFormat="0" applyProtection="0">
      <alignment horizontal="left" vertical="center" indent="1"/>
    </xf>
    <xf numFmtId="4" fontId="4" fillId="31" borderId="143" applyNumberFormat="0" applyProtection="0">
      <alignment horizontal="left" vertical="center" indent="1"/>
    </xf>
    <xf numFmtId="4" fontId="4" fillId="31" borderId="143" applyNumberFormat="0" applyProtection="0">
      <alignment horizontal="left" vertical="center" indent="1"/>
    </xf>
    <xf numFmtId="4" fontId="4" fillId="31" borderId="143" applyNumberFormat="0" applyProtection="0">
      <alignment horizontal="left" vertical="center" indent="1"/>
    </xf>
    <xf numFmtId="4" fontId="4" fillId="31" borderId="143" applyNumberFormat="0" applyProtection="0">
      <alignment horizontal="left" vertical="center" indent="1"/>
    </xf>
    <xf numFmtId="4" fontId="4" fillId="31" borderId="143" applyNumberFormat="0" applyProtection="0">
      <alignment horizontal="left" vertical="center" indent="1"/>
    </xf>
    <xf numFmtId="4" fontId="4" fillId="31" borderId="143" applyNumberFormat="0" applyProtection="0">
      <alignment horizontal="left" vertical="center" indent="1"/>
    </xf>
    <xf numFmtId="4" fontId="4" fillId="31" borderId="143" applyNumberFormat="0" applyProtection="0">
      <alignment horizontal="left" vertical="center" indent="1"/>
    </xf>
    <xf numFmtId="4" fontId="4" fillId="31" borderId="143" applyNumberFormat="0" applyProtection="0">
      <alignment horizontal="left" vertical="center" indent="1"/>
    </xf>
    <xf numFmtId="0" fontId="35" fillId="31" borderId="153" applyBorder="0"/>
    <xf numFmtId="4" fontId="4" fillId="31" borderId="143" applyNumberFormat="0" applyProtection="0">
      <alignment horizontal="left" vertical="center" indent="1"/>
    </xf>
    <xf numFmtId="4" fontId="4" fillId="31" borderId="143" applyNumberFormat="0" applyProtection="0">
      <alignment horizontal="left" vertical="center" indent="1"/>
    </xf>
    <xf numFmtId="4" fontId="4" fillId="31" borderId="143" applyNumberFormat="0" applyProtection="0">
      <alignment horizontal="left" vertical="center" indent="1"/>
    </xf>
    <xf numFmtId="4" fontId="4" fillId="31" borderId="143" applyNumberFormat="0" applyProtection="0">
      <alignment horizontal="left" vertical="center" indent="1"/>
    </xf>
    <xf numFmtId="4" fontId="4" fillId="31" borderId="143" applyNumberFormat="0" applyProtection="0">
      <alignment horizontal="left" vertical="center" indent="1"/>
    </xf>
    <xf numFmtId="4" fontId="4" fillId="31" borderId="143" applyNumberFormat="0" applyProtection="0">
      <alignment horizontal="left" vertical="center" indent="1"/>
    </xf>
    <xf numFmtId="4" fontId="4" fillId="31" borderId="143" applyNumberFormat="0" applyProtection="0">
      <alignment horizontal="left" vertical="center" indent="1"/>
    </xf>
    <xf numFmtId="4" fontId="4" fillId="31" borderId="143" applyNumberFormat="0" applyProtection="0">
      <alignment horizontal="left" vertical="center" indent="1"/>
    </xf>
    <xf numFmtId="4" fontId="4" fillId="31" borderId="143" applyNumberFormat="0" applyProtection="0">
      <alignment horizontal="left" vertical="center" indent="1"/>
    </xf>
    <xf numFmtId="0" fontId="4" fillId="84" borderId="141" applyNumberFormat="0" applyProtection="0">
      <alignment horizontal="left" vertical="center" indent="1"/>
    </xf>
    <xf numFmtId="4" fontId="45" fillId="21" borderId="139" applyNumberFormat="0" applyProtection="0">
      <alignment horizontal="right" vertical="center"/>
    </xf>
    <xf numFmtId="4" fontId="45" fillId="21" borderId="139" applyNumberFormat="0" applyProtection="0">
      <alignment horizontal="right" vertical="center"/>
    </xf>
    <xf numFmtId="4" fontId="45" fillId="21" borderId="139" applyNumberFormat="0" applyProtection="0">
      <alignment horizontal="right" vertical="center"/>
    </xf>
    <xf numFmtId="4" fontId="45" fillId="21" borderId="139" applyNumberFormat="0" applyProtection="0">
      <alignment horizontal="right" vertical="center"/>
    </xf>
    <xf numFmtId="4" fontId="45" fillId="21" borderId="139" applyNumberFormat="0" applyProtection="0">
      <alignment horizontal="right" vertical="center"/>
    </xf>
    <xf numFmtId="4" fontId="45" fillId="21" borderId="139" applyNumberFormat="0" applyProtection="0">
      <alignment horizontal="right" vertical="center"/>
    </xf>
    <xf numFmtId="4" fontId="45" fillId="21" borderId="139" applyNumberFormat="0" applyProtection="0">
      <alignment horizontal="right" vertical="center"/>
    </xf>
    <xf numFmtId="4" fontId="45" fillId="21" borderId="139" applyNumberFormat="0" applyProtection="0">
      <alignment horizontal="right" vertical="center"/>
    </xf>
    <xf numFmtId="4" fontId="45" fillId="21" borderId="139" applyNumberFormat="0" applyProtection="0">
      <alignment horizontal="right" vertical="center"/>
    </xf>
    <xf numFmtId="4" fontId="45" fillId="21" borderId="139" applyNumberFormat="0" applyProtection="0">
      <alignment horizontal="right" vertical="center"/>
    </xf>
    <xf numFmtId="4" fontId="45" fillId="21" borderId="139" applyNumberFormat="0" applyProtection="0">
      <alignment horizontal="right" vertical="center"/>
    </xf>
    <xf numFmtId="4" fontId="45" fillId="21" borderId="139" applyNumberFormat="0" applyProtection="0">
      <alignment horizontal="right" vertical="center"/>
    </xf>
    <xf numFmtId="4" fontId="45" fillId="21" borderId="139" applyNumberFormat="0" applyProtection="0">
      <alignment horizontal="right" vertical="center"/>
    </xf>
    <xf numFmtId="4" fontId="45" fillId="21" borderId="139" applyNumberFormat="0" applyProtection="0">
      <alignment horizontal="right" vertical="center"/>
    </xf>
    <xf numFmtId="4" fontId="45" fillId="21" borderId="139" applyNumberFormat="0" applyProtection="0">
      <alignment horizontal="right" vertical="center"/>
    </xf>
    <xf numFmtId="4" fontId="45" fillId="21" borderId="139" applyNumberFormat="0" applyProtection="0">
      <alignment horizontal="right" vertical="center"/>
    </xf>
    <xf numFmtId="4" fontId="45" fillId="21" borderId="139" applyNumberFormat="0" applyProtection="0">
      <alignment horizontal="right" vertical="center"/>
    </xf>
    <xf numFmtId="4" fontId="45" fillId="21" borderId="139" applyNumberFormat="0" applyProtection="0">
      <alignment horizontal="right" vertical="center"/>
    </xf>
    <xf numFmtId="4" fontId="15" fillId="82" borderId="141" applyNumberFormat="0" applyProtection="0">
      <alignment horizontal="left" vertical="center" indent="1"/>
    </xf>
    <xf numFmtId="4" fontId="45" fillId="20" borderId="143" applyNumberFormat="0" applyProtection="0">
      <alignment horizontal="left" vertical="center" indent="1"/>
    </xf>
    <xf numFmtId="4" fontId="45" fillId="20" borderId="143" applyNumberFormat="0" applyProtection="0">
      <alignment horizontal="left" vertical="center" indent="1"/>
    </xf>
    <xf numFmtId="4" fontId="45" fillId="20" borderId="143" applyNumberFormat="0" applyProtection="0">
      <alignment horizontal="left" vertical="center" indent="1"/>
    </xf>
    <xf numFmtId="4" fontId="45" fillId="20" borderId="143" applyNumberFormat="0" applyProtection="0">
      <alignment horizontal="left" vertical="center" indent="1"/>
    </xf>
    <xf numFmtId="4" fontId="45" fillId="20" borderId="143" applyNumberFormat="0" applyProtection="0">
      <alignment horizontal="left" vertical="center" indent="1"/>
    </xf>
    <xf numFmtId="4" fontId="45" fillId="20" borderId="143" applyNumberFormat="0" applyProtection="0">
      <alignment horizontal="left" vertical="center" indent="1"/>
    </xf>
    <xf numFmtId="4" fontId="45" fillId="20" borderId="143" applyNumberFormat="0" applyProtection="0">
      <alignment horizontal="left" vertical="center" indent="1"/>
    </xf>
    <xf numFmtId="4" fontId="45" fillId="20" borderId="143" applyNumberFormat="0" applyProtection="0">
      <alignment horizontal="left" vertical="center" indent="1"/>
    </xf>
    <xf numFmtId="4" fontId="45" fillId="20" borderId="143" applyNumberFormat="0" applyProtection="0">
      <alignment horizontal="left" vertical="center" indent="1"/>
    </xf>
    <xf numFmtId="4" fontId="45" fillId="20" borderId="143" applyNumberFormat="0" applyProtection="0">
      <alignment horizontal="left" vertical="center" indent="1"/>
    </xf>
    <xf numFmtId="4" fontId="45" fillId="20" borderId="143" applyNumberFormat="0" applyProtection="0">
      <alignment horizontal="left" vertical="center" indent="1"/>
    </xf>
    <xf numFmtId="4" fontId="45" fillId="20" borderId="143" applyNumberFormat="0" applyProtection="0">
      <alignment horizontal="left" vertical="center" indent="1"/>
    </xf>
    <xf numFmtId="4" fontId="45" fillId="20" borderId="143" applyNumberFormat="0" applyProtection="0">
      <alignment horizontal="left" vertical="center" indent="1"/>
    </xf>
    <xf numFmtId="4" fontId="45" fillId="20" borderId="143" applyNumberFormat="0" applyProtection="0">
      <alignment horizontal="left" vertical="center" indent="1"/>
    </xf>
    <xf numFmtId="4" fontId="45" fillId="20" borderId="143" applyNumberFormat="0" applyProtection="0">
      <alignment horizontal="left" vertical="center" indent="1"/>
    </xf>
    <xf numFmtId="4" fontId="45" fillId="20" borderId="143" applyNumberFormat="0" applyProtection="0">
      <alignment horizontal="left" vertical="center" indent="1"/>
    </xf>
    <xf numFmtId="4" fontId="45" fillId="20" borderId="143" applyNumberFormat="0" applyProtection="0">
      <alignment horizontal="left" vertical="center" indent="1"/>
    </xf>
    <xf numFmtId="4" fontId="45" fillId="20" borderId="143" applyNumberFormat="0" applyProtection="0">
      <alignment horizontal="left" vertical="center" indent="1"/>
    </xf>
    <xf numFmtId="4" fontId="15" fillId="86" borderId="141" applyNumberFormat="0" applyProtection="0">
      <alignment horizontal="left" vertical="center" indent="1"/>
    </xf>
    <xf numFmtId="4" fontId="45" fillId="21" borderId="143" applyNumberFormat="0" applyProtection="0">
      <alignment horizontal="left" vertical="center" indent="1"/>
    </xf>
    <xf numFmtId="4" fontId="45" fillId="21" borderId="143" applyNumberFormat="0" applyProtection="0">
      <alignment horizontal="left" vertical="center" indent="1"/>
    </xf>
    <xf numFmtId="4" fontId="45" fillId="21" borderId="143" applyNumberFormat="0" applyProtection="0">
      <alignment horizontal="left" vertical="center" indent="1"/>
    </xf>
    <xf numFmtId="4" fontId="45" fillId="21" borderId="143" applyNumberFormat="0" applyProtection="0">
      <alignment horizontal="left" vertical="center" indent="1"/>
    </xf>
    <xf numFmtId="4" fontId="45" fillId="21" borderId="143" applyNumberFormat="0" applyProtection="0">
      <alignment horizontal="left" vertical="center" indent="1"/>
    </xf>
    <xf numFmtId="4" fontId="45" fillId="21" borderId="143" applyNumberFormat="0" applyProtection="0">
      <alignment horizontal="left" vertical="center" indent="1"/>
    </xf>
    <xf numFmtId="4" fontId="45" fillId="21" borderId="143" applyNumberFormat="0" applyProtection="0">
      <alignment horizontal="left" vertical="center" indent="1"/>
    </xf>
    <xf numFmtId="4" fontId="45" fillId="21" borderId="143" applyNumberFormat="0" applyProtection="0">
      <alignment horizontal="left" vertical="center" indent="1"/>
    </xf>
    <xf numFmtId="4" fontId="45" fillId="21" borderId="143" applyNumberFormat="0" applyProtection="0">
      <alignment horizontal="left" vertical="center" indent="1"/>
    </xf>
    <xf numFmtId="4" fontId="45" fillId="21" borderId="143" applyNumberFormat="0" applyProtection="0">
      <alignment horizontal="left" vertical="center" indent="1"/>
    </xf>
    <xf numFmtId="4" fontId="45" fillId="21" borderId="143" applyNumberFormat="0" applyProtection="0">
      <alignment horizontal="left" vertical="center" indent="1"/>
    </xf>
    <xf numFmtId="4" fontId="45" fillId="21" borderId="143" applyNumberFormat="0" applyProtection="0">
      <alignment horizontal="left" vertical="center" indent="1"/>
    </xf>
    <xf numFmtId="4" fontId="45" fillId="21" borderId="143" applyNumberFormat="0" applyProtection="0">
      <alignment horizontal="left" vertical="center" indent="1"/>
    </xf>
    <xf numFmtId="4" fontId="45" fillId="21" borderId="143" applyNumberFormat="0" applyProtection="0">
      <alignment horizontal="left" vertical="center" indent="1"/>
    </xf>
    <xf numFmtId="4" fontId="45" fillId="21" borderId="143" applyNumberFormat="0" applyProtection="0">
      <alignment horizontal="left" vertical="center" indent="1"/>
    </xf>
    <xf numFmtId="4" fontId="45" fillId="21" borderId="143" applyNumberFormat="0" applyProtection="0">
      <alignment horizontal="left" vertical="center" indent="1"/>
    </xf>
    <xf numFmtId="4" fontId="45" fillId="21" borderId="143" applyNumberFormat="0" applyProtection="0">
      <alignment horizontal="left" vertical="center" indent="1"/>
    </xf>
    <xf numFmtId="4" fontId="45" fillId="21" borderId="143" applyNumberFormat="0" applyProtection="0">
      <alignment horizontal="left" vertical="center" indent="1"/>
    </xf>
    <xf numFmtId="0" fontId="4" fillId="86" borderId="141" applyNumberFormat="0" applyProtection="0">
      <alignment horizontal="left" vertical="center" indent="1"/>
    </xf>
    <xf numFmtId="0" fontId="45" fillId="28" borderId="139" applyNumberFormat="0" applyProtection="0">
      <alignment horizontal="left" vertical="center" indent="1"/>
    </xf>
    <xf numFmtId="0" fontId="45" fillId="28" borderId="139" applyNumberFormat="0" applyProtection="0">
      <alignment horizontal="left" vertical="center" indent="1"/>
    </xf>
    <xf numFmtId="0" fontId="45" fillId="28" borderId="139" applyNumberFormat="0" applyProtection="0">
      <alignment horizontal="left" vertical="center" indent="1"/>
    </xf>
    <xf numFmtId="0" fontId="45" fillId="28" borderId="139" applyNumberFormat="0" applyProtection="0">
      <alignment horizontal="left" vertical="center" indent="1"/>
    </xf>
    <xf numFmtId="0" fontId="45" fillId="28" borderId="139" applyNumberFormat="0" applyProtection="0">
      <alignment horizontal="left" vertical="center" indent="1"/>
    </xf>
    <xf numFmtId="0" fontId="45" fillId="28" borderId="139" applyNumberFormat="0" applyProtection="0">
      <alignment horizontal="left" vertical="center" indent="1"/>
    </xf>
    <xf numFmtId="0" fontId="45" fillId="28" borderId="139" applyNumberFormat="0" applyProtection="0">
      <alignment horizontal="left" vertical="center" indent="1"/>
    </xf>
    <xf numFmtId="0" fontId="45" fillId="28" borderId="139" applyNumberFormat="0" applyProtection="0">
      <alignment horizontal="left" vertical="center" indent="1"/>
    </xf>
    <xf numFmtId="0" fontId="45" fillId="28" borderId="139" applyNumberFormat="0" applyProtection="0">
      <alignment horizontal="left" vertical="center" indent="1"/>
    </xf>
    <xf numFmtId="0" fontId="45" fillId="28" borderId="139" applyNumberFormat="0" applyProtection="0">
      <alignment horizontal="left" vertical="center" indent="1"/>
    </xf>
    <xf numFmtId="0" fontId="45" fillId="28" borderId="139" applyNumberFormat="0" applyProtection="0">
      <alignment horizontal="left" vertical="center" indent="1"/>
    </xf>
    <xf numFmtId="0" fontId="45" fillId="28" borderId="139" applyNumberFormat="0" applyProtection="0">
      <alignment horizontal="left" vertical="center" indent="1"/>
    </xf>
    <xf numFmtId="0" fontId="45" fillId="28" borderId="139" applyNumberFormat="0" applyProtection="0">
      <alignment horizontal="left" vertical="center" indent="1"/>
    </xf>
    <xf numFmtId="0" fontId="45" fillId="28" borderId="139" applyNumberFormat="0" applyProtection="0">
      <alignment horizontal="left" vertical="center" indent="1"/>
    </xf>
    <xf numFmtId="0" fontId="45" fillId="28" borderId="139" applyNumberFormat="0" applyProtection="0">
      <alignment horizontal="left" vertical="center" indent="1"/>
    </xf>
    <xf numFmtId="0" fontId="45" fillId="28" borderId="139" applyNumberFormat="0" applyProtection="0">
      <alignment horizontal="left" vertical="center" indent="1"/>
    </xf>
    <xf numFmtId="0" fontId="45" fillId="28" borderId="139" applyNumberFormat="0" applyProtection="0">
      <alignment horizontal="left" vertical="center" indent="1"/>
    </xf>
    <xf numFmtId="0" fontId="45" fillId="28" borderId="139" applyNumberFormat="0" applyProtection="0">
      <alignment horizontal="left" vertical="center" indent="1"/>
    </xf>
    <xf numFmtId="0" fontId="4" fillId="86" borderId="141" applyNumberFormat="0" applyProtection="0">
      <alignment horizontal="left" vertical="center" indent="1"/>
    </xf>
    <xf numFmtId="0" fontId="45" fillId="31" borderId="142" applyNumberFormat="0" applyProtection="0">
      <alignment horizontal="left" vertical="top" indent="1"/>
    </xf>
    <xf numFmtId="0" fontId="45" fillId="31" borderId="142" applyNumberFormat="0" applyProtection="0">
      <alignment horizontal="left" vertical="top" indent="1"/>
    </xf>
    <xf numFmtId="0" fontId="45" fillId="31" borderId="142" applyNumberFormat="0" applyProtection="0">
      <alignment horizontal="left" vertical="top" indent="1"/>
    </xf>
    <xf numFmtId="0" fontId="45" fillId="31" borderId="142" applyNumberFormat="0" applyProtection="0">
      <alignment horizontal="left" vertical="top" indent="1"/>
    </xf>
    <xf numFmtId="0" fontId="45" fillId="31" borderId="142" applyNumberFormat="0" applyProtection="0">
      <alignment horizontal="left" vertical="top" indent="1"/>
    </xf>
    <xf numFmtId="0" fontId="45" fillId="31" borderId="142" applyNumberFormat="0" applyProtection="0">
      <alignment horizontal="left" vertical="top" indent="1"/>
    </xf>
    <xf numFmtId="0" fontId="45" fillId="31" borderId="142" applyNumberFormat="0" applyProtection="0">
      <alignment horizontal="left" vertical="top" indent="1"/>
    </xf>
    <xf numFmtId="0" fontId="45" fillId="31" borderId="142" applyNumberFormat="0" applyProtection="0">
      <alignment horizontal="left" vertical="top" indent="1"/>
    </xf>
    <xf numFmtId="0" fontId="45" fillId="31" borderId="142" applyNumberFormat="0" applyProtection="0">
      <alignment horizontal="left" vertical="top" indent="1"/>
    </xf>
    <xf numFmtId="0" fontId="45" fillId="31" borderId="142" applyNumberFormat="0" applyProtection="0">
      <alignment horizontal="left" vertical="top" indent="1"/>
    </xf>
    <xf numFmtId="0" fontId="4" fillId="89" borderId="141" applyNumberFormat="0" applyProtection="0">
      <alignment horizontal="left" vertical="center" indent="1"/>
    </xf>
    <xf numFmtId="0" fontId="45" fillId="88" borderId="139" applyNumberFormat="0" applyProtection="0">
      <alignment horizontal="left" vertical="center" indent="1"/>
    </xf>
    <xf numFmtId="0" fontId="45" fillId="88" borderId="139" applyNumberFormat="0" applyProtection="0">
      <alignment horizontal="left" vertical="center" indent="1"/>
    </xf>
    <xf numFmtId="0" fontId="45" fillId="88" borderId="139" applyNumberFormat="0" applyProtection="0">
      <alignment horizontal="left" vertical="center" indent="1"/>
    </xf>
    <xf numFmtId="0" fontId="45" fillId="88" borderId="139" applyNumberFormat="0" applyProtection="0">
      <alignment horizontal="left" vertical="center" indent="1"/>
    </xf>
    <xf numFmtId="0" fontId="45" fillId="88" borderId="139" applyNumberFormat="0" applyProtection="0">
      <alignment horizontal="left" vertical="center" indent="1"/>
    </xf>
    <xf numFmtId="0" fontId="45" fillId="88" borderId="139" applyNumberFormat="0" applyProtection="0">
      <alignment horizontal="left" vertical="center" indent="1"/>
    </xf>
    <xf numFmtId="0" fontId="45" fillId="88" borderId="139" applyNumberFormat="0" applyProtection="0">
      <alignment horizontal="left" vertical="center" indent="1"/>
    </xf>
    <xf numFmtId="0" fontId="45" fillId="88" borderId="139" applyNumberFormat="0" applyProtection="0">
      <alignment horizontal="left" vertical="center" indent="1"/>
    </xf>
    <xf numFmtId="0" fontId="45" fillId="88" borderId="139" applyNumberFormat="0" applyProtection="0">
      <alignment horizontal="left" vertical="center" indent="1"/>
    </xf>
    <xf numFmtId="0" fontId="45" fillId="88" borderId="139" applyNumberFormat="0" applyProtection="0">
      <alignment horizontal="left" vertical="center" indent="1"/>
    </xf>
    <xf numFmtId="0" fontId="45" fillId="88" borderId="139" applyNumberFormat="0" applyProtection="0">
      <alignment horizontal="left" vertical="center" indent="1"/>
    </xf>
    <xf numFmtId="0" fontId="45" fillId="88" borderId="139" applyNumberFormat="0" applyProtection="0">
      <alignment horizontal="left" vertical="center" indent="1"/>
    </xf>
    <xf numFmtId="0" fontId="45" fillId="88" borderId="139" applyNumberFormat="0" applyProtection="0">
      <alignment horizontal="left" vertical="center" indent="1"/>
    </xf>
    <xf numFmtId="0" fontId="45" fillId="88" borderId="139" applyNumberFormat="0" applyProtection="0">
      <alignment horizontal="left" vertical="center" indent="1"/>
    </xf>
    <xf numFmtId="0" fontId="45" fillId="88" borderId="139" applyNumberFormat="0" applyProtection="0">
      <alignment horizontal="left" vertical="center" indent="1"/>
    </xf>
    <xf numFmtId="0" fontId="45" fillId="88" borderId="139" applyNumberFormat="0" applyProtection="0">
      <alignment horizontal="left" vertical="center" indent="1"/>
    </xf>
    <xf numFmtId="0" fontId="45" fillId="88" borderId="139" applyNumberFormat="0" applyProtection="0">
      <alignment horizontal="left" vertical="center" indent="1"/>
    </xf>
    <xf numFmtId="0" fontId="45" fillId="88" borderId="139" applyNumberFormat="0" applyProtection="0">
      <alignment horizontal="left" vertical="center" indent="1"/>
    </xf>
    <xf numFmtId="0" fontId="4" fillId="89" borderId="141" applyNumberFormat="0" applyProtection="0">
      <alignment horizontal="left" vertical="center" indent="1"/>
    </xf>
    <xf numFmtId="0" fontId="45" fillId="21" borderId="142" applyNumberFormat="0" applyProtection="0">
      <alignment horizontal="left" vertical="top" indent="1"/>
    </xf>
    <xf numFmtId="0" fontId="45" fillId="21" borderId="142" applyNumberFormat="0" applyProtection="0">
      <alignment horizontal="left" vertical="top" indent="1"/>
    </xf>
    <xf numFmtId="0" fontId="45" fillId="21" borderId="142" applyNumberFormat="0" applyProtection="0">
      <alignment horizontal="left" vertical="top" indent="1"/>
    </xf>
    <xf numFmtId="0" fontId="45" fillId="21" borderId="142" applyNumberFormat="0" applyProtection="0">
      <alignment horizontal="left" vertical="top" indent="1"/>
    </xf>
    <xf numFmtId="0" fontId="45" fillId="21" borderId="142" applyNumberFormat="0" applyProtection="0">
      <alignment horizontal="left" vertical="top" indent="1"/>
    </xf>
    <xf numFmtId="0" fontId="45" fillId="21" borderId="142" applyNumberFormat="0" applyProtection="0">
      <alignment horizontal="left" vertical="top" indent="1"/>
    </xf>
    <xf numFmtId="0" fontId="45" fillId="21" borderId="142" applyNumberFormat="0" applyProtection="0">
      <alignment horizontal="left" vertical="top" indent="1"/>
    </xf>
    <xf numFmtId="0" fontId="45" fillId="21" borderId="142" applyNumberFormat="0" applyProtection="0">
      <alignment horizontal="left" vertical="top" indent="1"/>
    </xf>
    <xf numFmtId="0" fontId="45" fillId="21" borderId="142" applyNumberFormat="0" applyProtection="0">
      <alignment horizontal="left" vertical="top" indent="1"/>
    </xf>
    <xf numFmtId="0" fontId="45" fillId="21" borderId="142" applyNumberFormat="0" applyProtection="0">
      <alignment horizontal="left" vertical="top" indent="1"/>
    </xf>
    <xf numFmtId="0" fontId="4" fillId="90" borderId="141" applyNumberFormat="0" applyProtection="0">
      <alignment horizontal="left" vertical="center" indent="1"/>
    </xf>
    <xf numFmtId="0" fontId="45" fillId="24" borderId="139" applyNumberFormat="0" applyProtection="0">
      <alignment horizontal="left" vertical="center" indent="1"/>
    </xf>
    <xf numFmtId="0" fontId="45" fillId="24" borderId="139" applyNumberFormat="0" applyProtection="0">
      <alignment horizontal="left" vertical="center" indent="1"/>
    </xf>
    <xf numFmtId="0" fontId="45" fillId="24" borderId="139" applyNumberFormat="0" applyProtection="0">
      <alignment horizontal="left" vertical="center" indent="1"/>
    </xf>
    <xf numFmtId="0" fontId="45" fillId="24" borderId="139" applyNumberFormat="0" applyProtection="0">
      <alignment horizontal="left" vertical="center" indent="1"/>
    </xf>
    <xf numFmtId="0" fontId="45" fillId="24" borderId="139" applyNumberFormat="0" applyProtection="0">
      <alignment horizontal="left" vertical="center" indent="1"/>
    </xf>
    <xf numFmtId="0" fontId="45" fillId="24" borderId="139" applyNumberFormat="0" applyProtection="0">
      <alignment horizontal="left" vertical="center" indent="1"/>
    </xf>
    <xf numFmtId="0" fontId="45" fillId="24" borderId="139" applyNumberFormat="0" applyProtection="0">
      <alignment horizontal="left" vertical="center" indent="1"/>
    </xf>
    <xf numFmtId="0" fontId="45" fillId="24" borderId="139" applyNumberFormat="0" applyProtection="0">
      <alignment horizontal="left" vertical="center" indent="1"/>
    </xf>
    <xf numFmtId="0" fontId="45" fillId="24" borderId="139" applyNumberFormat="0" applyProtection="0">
      <alignment horizontal="left" vertical="center" indent="1"/>
    </xf>
    <xf numFmtId="0" fontId="45" fillId="24" borderId="139" applyNumberFormat="0" applyProtection="0">
      <alignment horizontal="left" vertical="center" indent="1"/>
    </xf>
    <xf numFmtId="0" fontId="45" fillId="24" borderId="139" applyNumberFormat="0" applyProtection="0">
      <alignment horizontal="left" vertical="center" indent="1"/>
    </xf>
    <xf numFmtId="0" fontId="45" fillId="24" borderId="139" applyNumberFormat="0" applyProtection="0">
      <alignment horizontal="left" vertical="center" indent="1"/>
    </xf>
    <xf numFmtId="0" fontId="45" fillId="24" borderId="139" applyNumberFormat="0" applyProtection="0">
      <alignment horizontal="left" vertical="center" indent="1"/>
    </xf>
    <xf numFmtId="0" fontId="45" fillId="24" borderId="139" applyNumberFormat="0" applyProtection="0">
      <alignment horizontal="left" vertical="center" indent="1"/>
    </xf>
    <xf numFmtId="0" fontId="45" fillId="24" borderId="139" applyNumberFormat="0" applyProtection="0">
      <alignment horizontal="left" vertical="center" indent="1"/>
    </xf>
    <xf numFmtId="0" fontId="45" fillId="24" borderId="139" applyNumberFormat="0" applyProtection="0">
      <alignment horizontal="left" vertical="center" indent="1"/>
    </xf>
    <xf numFmtId="0" fontId="45" fillId="24" borderId="139" applyNumberFormat="0" applyProtection="0">
      <alignment horizontal="left" vertical="center" indent="1"/>
    </xf>
    <xf numFmtId="0" fontId="45" fillId="24" borderId="139" applyNumberFormat="0" applyProtection="0">
      <alignment horizontal="left" vertical="center" indent="1"/>
    </xf>
    <xf numFmtId="0" fontId="4" fillId="90" borderId="141" applyNumberFormat="0" applyProtection="0">
      <alignment horizontal="left" vertical="center" indent="1"/>
    </xf>
    <xf numFmtId="0" fontId="45" fillId="24" borderId="142" applyNumberFormat="0" applyProtection="0">
      <alignment horizontal="left" vertical="top" indent="1"/>
    </xf>
    <xf numFmtId="0" fontId="45" fillId="24" borderId="142" applyNumberFormat="0" applyProtection="0">
      <alignment horizontal="left" vertical="top" indent="1"/>
    </xf>
    <xf numFmtId="0" fontId="45" fillId="24" borderId="142" applyNumberFormat="0" applyProtection="0">
      <alignment horizontal="left" vertical="top" indent="1"/>
    </xf>
    <xf numFmtId="0" fontId="45" fillId="24" borderId="142" applyNumberFormat="0" applyProtection="0">
      <alignment horizontal="left" vertical="top" indent="1"/>
    </xf>
    <xf numFmtId="0" fontId="45" fillId="24" borderId="142" applyNumberFormat="0" applyProtection="0">
      <alignment horizontal="left" vertical="top" indent="1"/>
    </xf>
    <xf numFmtId="0" fontId="45" fillId="24" borderId="142" applyNumberFormat="0" applyProtection="0">
      <alignment horizontal="left" vertical="top" indent="1"/>
    </xf>
    <xf numFmtId="0" fontId="45" fillId="24" borderId="142" applyNumberFormat="0" applyProtection="0">
      <alignment horizontal="left" vertical="top" indent="1"/>
    </xf>
    <xf numFmtId="0" fontId="45" fillId="24" borderId="142" applyNumberFormat="0" applyProtection="0">
      <alignment horizontal="left" vertical="top" indent="1"/>
    </xf>
    <xf numFmtId="0" fontId="45" fillId="24" borderId="142" applyNumberFormat="0" applyProtection="0">
      <alignment horizontal="left" vertical="top" indent="1"/>
    </xf>
    <xf numFmtId="0" fontId="45" fillId="24" borderId="142" applyNumberFormat="0" applyProtection="0">
      <alignment horizontal="left" vertical="top" indent="1"/>
    </xf>
    <xf numFmtId="0" fontId="4" fillId="84" borderId="141" applyNumberFormat="0" applyProtection="0">
      <alignment horizontal="left" vertical="center" indent="1"/>
    </xf>
    <xf numFmtId="0" fontId="45" fillId="20" borderId="139" applyNumberFormat="0" applyProtection="0">
      <alignment horizontal="left" vertical="center" indent="1"/>
    </xf>
    <xf numFmtId="0" fontId="45" fillId="20" borderId="139" applyNumberFormat="0" applyProtection="0">
      <alignment horizontal="left" vertical="center" indent="1"/>
    </xf>
    <xf numFmtId="0" fontId="45" fillId="20" borderId="139" applyNumberFormat="0" applyProtection="0">
      <alignment horizontal="left" vertical="center" indent="1"/>
    </xf>
    <xf numFmtId="0" fontId="45" fillId="20" borderId="139" applyNumberFormat="0" applyProtection="0">
      <alignment horizontal="left" vertical="center" indent="1"/>
    </xf>
    <xf numFmtId="0" fontId="45" fillId="20" borderId="139" applyNumberFormat="0" applyProtection="0">
      <alignment horizontal="left" vertical="center" indent="1"/>
    </xf>
    <xf numFmtId="0" fontId="45" fillId="20" borderId="139" applyNumberFormat="0" applyProtection="0">
      <alignment horizontal="left" vertical="center" indent="1"/>
    </xf>
    <xf numFmtId="0" fontId="45" fillId="20" borderId="139" applyNumberFormat="0" applyProtection="0">
      <alignment horizontal="left" vertical="center" indent="1"/>
    </xf>
    <xf numFmtId="0" fontId="45" fillId="20" borderId="139" applyNumberFormat="0" applyProtection="0">
      <alignment horizontal="left" vertical="center" indent="1"/>
    </xf>
    <xf numFmtId="0" fontId="45" fillId="20" borderId="139" applyNumberFormat="0" applyProtection="0">
      <alignment horizontal="left" vertical="center" indent="1"/>
    </xf>
    <xf numFmtId="0" fontId="45" fillId="20" borderId="139" applyNumberFormat="0" applyProtection="0">
      <alignment horizontal="left" vertical="center" indent="1"/>
    </xf>
    <xf numFmtId="0" fontId="45" fillId="20" borderId="139" applyNumberFormat="0" applyProtection="0">
      <alignment horizontal="left" vertical="center" indent="1"/>
    </xf>
    <xf numFmtId="0" fontId="45" fillId="20" borderId="139" applyNumberFormat="0" applyProtection="0">
      <alignment horizontal="left" vertical="center" indent="1"/>
    </xf>
    <xf numFmtId="0" fontId="45" fillId="20" borderId="139" applyNumberFormat="0" applyProtection="0">
      <alignment horizontal="left" vertical="center" indent="1"/>
    </xf>
    <xf numFmtId="0" fontId="45" fillId="20" borderId="139" applyNumberFormat="0" applyProtection="0">
      <alignment horizontal="left" vertical="center" indent="1"/>
    </xf>
    <xf numFmtId="0" fontId="45" fillId="20" borderId="139" applyNumberFormat="0" applyProtection="0">
      <alignment horizontal="left" vertical="center" indent="1"/>
    </xf>
    <xf numFmtId="0" fontId="45" fillId="20" borderId="139" applyNumberFormat="0" applyProtection="0">
      <alignment horizontal="left" vertical="center" indent="1"/>
    </xf>
    <xf numFmtId="0" fontId="45" fillId="20" borderId="139" applyNumberFormat="0" applyProtection="0">
      <alignment horizontal="left" vertical="center" indent="1"/>
    </xf>
    <xf numFmtId="0" fontId="45" fillId="20" borderId="139" applyNumberFormat="0" applyProtection="0">
      <alignment horizontal="left" vertical="center" indent="1"/>
    </xf>
    <xf numFmtId="0" fontId="4" fillId="84" borderId="141" applyNumberFormat="0" applyProtection="0">
      <alignment horizontal="left" vertical="center" indent="1"/>
    </xf>
    <xf numFmtId="0" fontId="45" fillId="20" borderId="142" applyNumberFormat="0" applyProtection="0">
      <alignment horizontal="left" vertical="top" indent="1"/>
    </xf>
    <xf numFmtId="0" fontId="45" fillId="20" borderId="142" applyNumberFormat="0" applyProtection="0">
      <alignment horizontal="left" vertical="top" indent="1"/>
    </xf>
    <xf numFmtId="0" fontId="45" fillId="20" borderId="142" applyNumberFormat="0" applyProtection="0">
      <alignment horizontal="left" vertical="top" indent="1"/>
    </xf>
    <xf numFmtId="0" fontId="45" fillId="20" borderId="142" applyNumberFormat="0" applyProtection="0">
      <alignment horizontal="left" vertical="top" indent="1"/>
    </xf>
    <xf numFmtId="0" fontId="45" fillId="20" borderId="142" applyNumberFormat="0" applyProtection="0">
      <alignment horizontal="left" vertical="top" indent="1"/>
    </xf>
    <xf numFmtId="0" fontId="45" fillId="20" borderId="142" applyNumberFormat="0" applyProtection="0">
      <alignment horizontal="left" vertical="top" indent="1"/>
    </xf>
    <xf numFmtId="0" fontId="45" fillId="20" borderId="142" applyNumberFormat="0" applyProtection="0">
      <alignment horizontal="left" vertical="top" indent="1"/>
    </xf>
    <xf numFmtId="0" fontId="45" fillId="20" borderId="142" applyNumberFormat="0" applyProtection="0">
      <alignment horizontal="left" vertical="top" indent="1"/>
    </xf>
    <xf numFmtId="0" fontId="45" fillId="20" borderId="142" applyNumberFormat="0" applyProtection="0">
      <alignment horizontal="left" vertical="top" indent="1"/>
    </xf>
    <xf numFmtId="0" fontId="45" fillId="20" borderId="142" applyNumberFormat="0" applyProtection="0">
      <alignment horizontal="left" vertical="top" indent="1"/>
    </xf>
    <xf numFmtId="0" fontId="35" fillId="31" borderId="144" applyBorder="0"/>
    <xf numFmtId="0" fontId="35" fillId="31" borderId="144" applyBorder="0"/>
    <xf numFmtId="0" fontId="35" fillId="31" borderId="144" applyBorder="0"/>
    <xf numFmtId="0" fontId="35" fillId="31" borderId="144" applyBorder="0"/>
    <xf numFmtId="0" fontId="35" fillId="31" borderId="144" applyBorder="0"/>
    <xf numFmtId="0" fontId="35" fillId="31" borderId="144" applyBorder="0"/>
    <xf numFmtId="0" fontId="35" fillId="31" borderId="144" applyBorder="0"/>
    <xf numFmtId="0" fontId="35" fillId="31" borderId="144" applyBorder="0"/>
    <xf numFmtId="0" fontId="35" fillId="31" borderId="144" applyBorder="0"/>
    <xf numFmtId="4" fontId="15" fillId="68" borderId="141" applyNumberFormat="0" applyProtection="0">
      <alignment vertical="center"/>
    </xf>
    <xf numFmtId="4" fontId="52" fillId="66" borderId="142" applyNumberFormat="0" applyProtection="0">
      <alignment vertical="center"/>
    </xf>
    <xf numFmtId="4" fontId="52" fillId="66" borderId="142" applyNumberFormat="0" applyProtection="0">
      <alignment vertical="center"/>
    </xf>
    <xf numFmtId="4" fontId="52" fillId="66" borderId="142" applyNumberFormat="0" applyProtection="0">
      <alignment vertical="center"/>
    </xf>
    <xf numFmtId="4" fontId="52" fillId="66" borderId="142" applyNumberFormat="0" applyProtection="0">
      <alignment vertical="center"/>
    </xf>
    <xf numFmtId="4" fontId="52" fillId="66" borderId="142" applyNumberFormat="0" applyProtection="0">
      <alignment vertical="center"/>
    </xf>
    <xf numFmtId="4" fontId="52" fillId="66" borderId="142" applyNumberFormat="0" applyProtection="0">
      <alignment vertical="center"/>
    </xf>
    <xf numFmtId="4" fontId="52" fillId="66" borderId="142" applyNumberFormat="0" applyProtection="0">
      <alignment vertical="center"/>
    </xf>
    <xf numFmtId="4" fontId="52" fillId="66" borderId="142" applyNumberFormat="0" applyProtection="0">
      <alignment vertical="center"/>
    </xf>
    <xf numFmtId="4" fontId="52" fillId="66" borderId="142" applyNumberFormat="0" applyProtection="0">
      <alignment vertical="center"/>
    </xf>
    <xf numFmtId="4" fontId="52" fillId="66" borderId="142" applyNumberFormat="0" applyProtection="0">
      <alignment vertical="center"/>
    </xf>
    <xf numFmtId="4" fontId="48" fillId="68" borderId="141" applyNumberFormat="0" applyProtection="0">
      <alignment vertical="center"/>
    </xf>
    <xf numFmtId="0" fontId="45" fillId="24" borderId="148" applyNumberFormat="0" applyProtection="0">
      <alignment horizontal="left" vertical="center" indent="1"/>
    </xf>
    <xf numFmtId="0" fontId="45" fillId="21" borderId="151" applyNumberFormat="0" applyProtection="0">
      <alignment horizontal="left" vertical="top" indent="1"/>
    </xf>
    <xf numFmtId="0" fontId="45" fillId="88" borderId="148" applyNumberFormat="0" applyProtection="0">
      <alignment horizontal="left" vertical="center" indent="1"/>
    </xf>
    <xf numFmtId="0" fontId="45" fillId="31" borderId="151" applyNumberFormat="0" applyProtection="0">
      <alignment horizontal="left" vertical="top" indent="1"/>
    </xf>
    <xf numFmtId="0" fontId="45" fillId="28" borderId="148" applyNumberFormat="0" applyProtection="0">
      <alignment horizontal="left" vertical="center" indent="1"/>
    </xf>
    <xf numFmtId="4" fontId="45" fillId="21" borderId="152" applyNumberFormat="0" applyProtection="0">
      <alignment horizontal="left" vertical="center" indent="1"/>
    </xf>
    <xf numFmtId="4" fontId="45" fillId="21" borderId="148" applyNumberFormat="0" applyProtection="0">
      <alignment horizontal="right" vertical="center"/>
    </xf>
    <xf numFmtId="4" fontId="4" fillId="31" borderId="152" applyNumberFormat="0" applyProtection="0">
      <alignment horizontal="left" vertical="center" indent="1"/>
    </xf>
    <xf numFmtId="4" fontId="4" fillId="31" borderId="152" applyNumberFormat="0" applyProtection="0">
      <alignment horizontal="left" vertical="center" indent="1"/>
    </xf>
    <xf numFmtId="4" fontId="45" fillId="80" borderId="152" applyNumberFormat="0" applyProtection="0">
      <alignment horizontal="left" vertical="center" indent="1"/>
    </xf>
    <xf numFmtId="4" fontId="45" fillId="26" borderId="148" applyNumberFormat="0" applyProtection="0">
      <alignment horizontal="right" vertical="center"/>
    </xf>
    <xf numFmtId="4" fontId="45" fillId="22" borderId="148" applyNumberFormat="0" applyProtection="0">
      <alignment horizontal="right" vertical="center"/>
    </xf>
    <xf numFmtId="4" fontId="15" fillId="68" borderId="141" applyNumberFormat="0" applyProtection="0">
      <alignment horizontal="left" vertical="center" indent="1"/>
    </xf>
    <xf numFmtId="4" fontId="52" fillId="28" borderId="142" applyNumberFormat="0" applyProtection="0">
      <alignment horizontal="left" vertical="center" indent="1"/>
    </xf>
    <xf numFmtId="4" fontId="52" fillId="28" borderId="142" applyNumberFormat="0" applyProtection="0">
      <alignment horizontal="left" vertical="center" indent="1"/>
    </xf>
    <xf numFmtId="4" fontId="52" fillId="28" borderId="142" applyNumberFormat="0" applyProtection="0">
      <alignment horizontal="left" vertical="center" indent="1"/>
    </xf>
    <xf numFmtId="4" fontId="52" fillId="28" borderId="142" applyNumberFormat="0" applyProtection="0">
      <alignment horizontal="left" vertical="center" indent="1"/>
    </xf>
    <xf numFmtId="4" fontId="52" fillId="28" borderId="142" applyNumberFormat="0" applyProtection="0">
      <alignment horizontal="left" vertical="center" indent="1"/>
    </xf>
    <xf numFmtId="4" fontId="52" fillId="28" borderId="142" applyNumberFormat="0" applyProtection="0">
      <alignment horizontal="left" vertical="center" indent="1"/>
    </xf>
    <xf numFmtId="4" fontId="52" fillId="28" borderId="142" applyNumberFormat="0" applyProtection="0">
      <alignment horizontal="left" vertical="center" indent="1"/>
    </xf>
    <xf numFmtId="4" fontId="52" fillId="28" borderId="142" applyNumberFormat="0" applyProtection="0">
      <alignment horizontal="left" vertical="center" indent="1"/>
    </xf>
    <xf numFmtId="4" fontId="52" fillId="28" borderId="142" applyNumberFormat="0" applyProtection="0">
      <alignment horizontal="left" vertical="center" indent="1"/>
    </xf>
    <xf numFmtId="4" fontId="52" fillId="28" borderId="142" applyNumberFormat="0" applyProtection="0">
      <alignment horizontal="left" vertical="center" indent="1"/>
    </xf>
    <xf numFmtId="4" fontId="15" fillId="68" borderId="141" applyNumberFormat="0" applyProtection="0">
      <alignment horizontal="left" vertical="center" indent="1"/>
    </xf>
    <xf numFmtId="0" fontId="52" fillId="66" borderId="142" applyNumberFormat="0" applyProtection="0">
      <alignment horizontal="left" vertical="top" indent="1"/>
    </xf>
    <xf numFmtId="0" fontId="52" fillId="66" borderId="142" applyNumberFormat="0" applyProtection="0">
      <alignment horizontal="left" vertical="top" indent="1"/>
    </xf>
    <xf numFmtId="0" fontId="52" fillId="66" borderId="142" applyNumberFormat="0" applyProtection="0">
      <alignment horizontal="left" vertical="top" indent="1"/>
    </xf>
    <xf numFmtId="0" fontId="52" fillId="66" borderId="142" applyNumberFormat="0" applyProtection="0">
      <alignment horizontal="left" vertical="top" indent="1"/>
    </xf>
    <xf numFmtId="0" fontId="52" fillId="66" borderId="142" applyNumberFormat="0" applyProtection="0">
      <alignment horizontal="left" vertical="top" indent="1"/>
    </xf>
    <xf numFmtId="0" fontId="52" fillId="66" borderId="142" applyNumberFormat="0" applyProtection="0">
      <alignment horizontal="left" vertical="top" indent="1"/>
    </xf>
    <xf numFmtId="0" fontId="52" fillId="66" borderId="142" applyNumberFormat="0" applyProtection="0">
      <alignment horizontal="left" vertical="top" indent="1"/>
    </xf>
    <xf numFmtId="0" fontId="52" fillId="66" borderId="142" applyNumberFormat="0" applyProtection="0">
      <alignment horizontal="left" vertical="top" indent="1"/>
    </xf>
    <xf numFmtId="0" fontId="52" fillId="66" borderId="142" applyNumberFormat="0" applyProtection="0">
      <alignment horizontal="left" vertical="top" indent="1"/>
    </xf>
    <xf numFmtId="0" fontId="52" fillId="66" borderId="142" applyNumberFormat="0" applyProtection="0">
      <alignment horizontal="left" vertical="top" indent="1"/>
    </xf>
    <xf numFmtId="4" fontId="15" fillId="82" borderId="141" applyNumberFormat="0" applyProtection="0">
      <alignment horizontal="right" vertical="center"/>
    </xf>
    <xf numFmtId="4" fontId="45" fillId="0" borderId="139" applyNumberFormat="0" applyProtection="0">
      <alignment horizontal="right" vertical="center"/>
    </xf>
    <xf numFmtId="4" fontId="45" fillId="0" borderId="139" applyNumberFormat="0" applyProtection="0">
      <alignment horizontal="right" vertical="center"/>
    </xf>
    <xf numFmtId="4" fontId="45" fillId="0" borderId="139" applyNumberFormat="0" applyProtection="0">
      <alignment horizontal="right" vertical="center"/>
    </xf>
    <xf numFmtId="4" fontId="45" fillId="0" borderId="139" applyNumberFormat="0" applyProtection="0">
      <alignment horizontal="right" vertical="center"/>
    </xf>
    <xf numFmtId="4" fontId="45" fillId="0" borderId="139" applyNumberFormat="0" applyProtection="0">
      <alignment horizontal="right" vertical="center"/>
    </xf>
    <xf numFmtId="4" fontId="45" fillId="0" borderId="139" applyNumberFormat="0" applyProtection="0">
      <alignment horizontal="right" vertical="center"/>
    </xf>
    <xf numFmtId="4" fontId="45" fillId="0" borderId="139" applyNumberFormat="0" applyProtection="0">
      <alignment horizontal="right" vertical="center"/>
    </xf>
    <xf numFmtId="4" fontId="45" fillId="0" borderId="139" applyNumberFormat="0" applyProtection="0">
      <alignment horizontal="right" vertical="center"/>
    </xf>
    <xf numFmtId="4" fontId="45" fillId="0" borderId="139" applyNumberFormat="0" applyProtection="0">
      <alignment horizontal="right" vertical="center"/>
    </xf>
    <xf numFmtId="4" fontId="45" fillId="0" borderId="139" applyNumberFormat="0" applyProtection="0">
      <alignment horizontal="right" vertical="center"/>
    </xf>
    <xf numFmtId="4" fontId="45" fillId="0" borderId="139" applyNumberFormat="0" applyProtection="0">
      <alignment horizontal="right" vertical="center"/>
    </xf>
    <xf numFmtId="4" fontId="45" fillId="0" borderId="139" applyNumberFormat="0" applyProtection="0">
      <alignment horizontal="right" vertical="center"/>
    </xf>
    <xf numFmtId="4" fontId="45" fillId="0" borderId="139" applyNumberFormat="0" applyProtection="0">
      <alignment horizontal="right" vertical="center"/>
    </xf>
    <xf numFmtId="4" fontId="45" fillId="0" borderId="139" applyNumberFormat="0" applyProtection="0">
      <alignment horizontal="right" vertical="center"/>
    </xf>
    <xf numFmtId="4" fontId="45" fillId="0" borderId="139" applyNumberFormat="0" applyProtection="0">
      <alignment horizontal="right" vertical="center"/>
    </xf>
    <xf numFmtId="4" fontId="45" fillId="0" borderId="139" applyNumberFormat="0" applyProtection="0">
      <alignment horizontal="right" vertical="center"/>
    </xf>
    <xf numFmtId="4" fontId="45" fillId="0" borderId="139" applyNumberFormat="0" applyProtection="0">
      <alignment horizontal="right" vertical="center"/>
    </xf>
    <xf numFmtId="4" fontId="45" fillId="0" borderId="139" applyNumberFormat="0" applyProtection="0">
      <alignment horizontal="right" vertical="center"/>
    </xf>
    <xf numFmtId="4" fontId="48" fillId="82" borderId="141" applyNumberFormat="0" applyProtection="0">
      <alignment horizontal="right" vertical="center"/>
    </xf>
    <xf numFmtId="4" fontId="45" fillId="91" borderId="139" applyNumberFormat="0" applyProtection="0">
      <alignment horizontal="right" vertical="center"/>
    </xf>
    <xf numFmtId="4" fontId="45" fillId="91" borderId="139" applyNumberFormat="0" applyProtection="0">
      <alignment horizontal="right" vertical="center"/>
    </xf>
    <xf numFmtId="4" fontId="45" fillId="91" borderId="139" applyNumberFormat="0" applyProtection="0">
      <alignment horizontal="right" vertical="center"/>
    </xf>
    <xf numFmtId="4" fontId="45" fillId="91" borderId="139" applyNumberFormat="0" applyProtection="0">
      <alignment horizontal="right" vertical="center"/>
    </xf>
    <xf numFmtId="4" fontId="45" fillId="91" borderId="139" applyNumberFormat="0" applyProtection="0">
      <alignment horizontal="right" vertical="center"/>
    </xf>
    <xf numFmtId="4" fontId="45" fillId="91" borderId="139" applyNumberFormat="0" applyProtection="0">
      <alignment horizontal="right" vertical="center"/>
    </xf>
    <xf numFmtId="4" fontId="45" fillId="91" borderId="139" applyNumberFormat="0" applyProtection="0">
      <alignment horizontal="right" vertical="center"/>
    </xf>
    <xf numFmtId="4" fontId="45" fillId="91" borderId="139" applyNumberFormat="0" applyProtection="0">
      <alignment horizontal="right" vertical="center"/>
    </xf>
    <xf numFmtId="4" fontId="45" fillId="91" borderId="139" applyNumberFormat="0" applyProtection="0">
      <alignment horizontal="right" vertical="center"/>
    </xf>
    <xf numFmtId="4" fontId="45" fillId="91" borderId="139" applyNumberFormat="0" applyProtection="0">
      <alignment horizontal="right" vertical="center"/>
    </xf>
    <xf numFmtId="4" fontId="45" fillId="91" borderId="139" applyNumberFormat="0" applyProtection="0">
      <alignment horizontal="right" vertical="center"/>
    </xf>
    <xf numFmtId="4" fontId="45" fillId="91" borderId="139" applyNumberFormat="0" applyProtection="0">
      <alignment horizontal="right" vertical="center"/>
    </xf>
    <xf numFmtId="4" fontId="45" fillId="91" borderId="139" applyNumberFormat="0" applyProtection="0">
      <alignment horizontal="right" vertical="center"/>
    </xf>
    <xf numFmtId="4" fontId="45" fillId="91" borderId="139" applyNumberFormat="0" applyProtection="0">
      <alignment horizontal="right" vertical="center"/>
    </xf>
    <xf numFmtId="4" fontId="45" fillId="91" borderId="139" applyNumberFormat="0" applyProtection="0">
      <alignment horizontal="right" vertical="center"/>
    </xf>
    <xf numFmtId="4" fontId="45" fillId="91" borderId="139" applyNumberFormat="0" applyProtection="0">
      <alignment horizontal="right" vertical="center"/>
    </xf>
    <xf numFmtId="4" fontId="45" fillId="91" borderId="139" applyNumberFormat="0" applyProtection="0">
      <alignment horizontal="right" vertical="center"/>
    </xf>
    <xf numFmtId="4" fontId="45" fillId="91" borderId="139" applyNumberFormat="0" applyProtection="0">
      <alignment horizontal="right" vertical="center"/>
    </xf>
    <xf numFmtId="0" fontId="4" fillId="84" borderId="141" applyNumberFormat="0" applyProtection="0">
      <alignment horizontal="left" vertical="center" indent="1"/>
    </xf>
    <xf numFmtId="4" fontId="45" fillId="34" borderId="139" applyNumberFormat="0" applyProtection="0">
      <alignment horizontal="left" vertical="center" indent="1"/>
    </xf>
    <xf numFmtId="4" fontId="45" fillId="34" borderId="139" applyNumberFormat="0" applyProtection="0">
      <alignment horizontal="left" vertical="center" indent="1"/>
    </xf>
    <xf numFmtId="4" fontId="45" fillId="34" borderId="139" applyNumberFormat="0" applyProtection="0">
      <alignment horizontal="left" vertical="center" indent="1"/>
    </xf>
    <xf numFmtId="4" fontId="45" fillId="34" borderId="139" applyNumberFormat="0" applyProtection="0">
      <alignment horizontal="left" vertical="center" indent="1"/>
    </xf>
    <xf numFmtId="4" fontId="45" fillId="34" borderId="139" applyNumberFormat="0" applyProtection="0">
      <alignment horizontal="left" vertical="center" indent="1"/>
    </xf>
    <xf numFmtId="4" fontId="45" fillId="34" borderId="139" applyNumberFormat="0" applyProtection="0">
      <alignment horizontal="left" vertical="center" indent="1"/>
    </xf>
    <xf numFmtId="4" fontId="45" fillId="34" borderId="139" applyNumberFormat="0" applyProtection="0">
      <alignment horizontal="left" vertical="center" indent="1"/>
    </xf>
    <xf numFmtId="4" fontId="45" fillId="34" borderId="139" applyNumberFormat="0" applyProtection="0">
      <alignment horizontal="left" vertical="center" indent="1"/>
    </xf>
    <xf numFmtId="4" fontId="45" fillId="34" borderId="139" applyNumberFormat="0" applyProtection="0">
      <alignment horizontal="left" vertical="center" indent="1"/>
    </xf>
    <xf numFmtId="4" fontId="45" fillId="34" borderId="139" applyNumberFormat="0" applyProtection="0">
      <alignment horizontal="left" vertical="center" indent="1"/>
    </xf>
    <xf numFmtId="4" fontId="45" fillId="34" borderId="139" applyNumberFormat="0" applyProtection="0">
      <alignment horizontal="left" vertical="center" indent="1"/>
    </xf>
    <xf numFmtId="4" fontId="45" fillId="34" borderId="139" applyNumberFormat="0" applyProtection="0">
      <alignment horizontal="left" vertical="center" indent="1"/>
    </xf>
    <xf numFmtId="4" fontId="45" fillId="34" borderId="139" applyNumberFormat="0" applyProtection="0">
      <alignment horizontal="left" vertical="center" indent="1"/>
    </xf>
    <xf numFmtId="4" fontId="45" fillId="34" borderId="139" applyNumberFormat="0" applyProtection="0">
      <alignment horizontal="left" vertical="center" indent="1"/>
    </xf>
    <xf numFmtId="4" fontId="45" fillId="34" borderId="139" applyNumberFormat="0" applyProtection="0">
      <alignment horizontal="left" vertical="center" indent="1"/>
    </xf>
    <xf numFmtId="4" fontId="45" fillId="34" borderId="139" applyNumberFormat="0" applyProtection="0">
      <alignment horizontal="left" vertical="center" indent="1"/>
    </xf>
    <xf numFmtId="0" fontId="4" fillId="84" borderId="141" applyNumberFormat="0" applyProtection="0">
      <alignment horizontal="left" vertical="center" indent="1"/>
    </xf>
    <xf numFmtId="0" fontId="52" fillId="21" borderId="142" applyNumberFormat="0" applyProtection="0">
      <alignment horizontal="left" vertical="top" indent="1"/>
    </xf>
    <xf numFmtId="0" fontId="52" fillId="21" borderId="142" applyNumberFormat="0" applyProtection="0">
      <alignment horizontal="left" vertical="top" indent="1"/>
    </xf>
    <xf numFmtId="0" fontId="52" fillId="21" borderId="142" applyNumberFormat="0" applyProtection="0">
      <alignment horizontal="left" vertical="top" indent="1"/>
    </xf>
    <xf numFmtId="0" fontId="52" fillId="21" borderId="142" applyNumberFormat="0" applyProtection="0">
      <alignment horizontal="left" vertical="top" indent="1"/>
    </xf>
    <xf numFmtId="0" fontId="52" fillId="21" borderId="142" applyNumberFormat="0" applyProtection="0">
      <alignment horizontal="left" vertical="top" indent="1"/>
    </xf>
    <xf numFmtId="0" fontId="52" fillId="21" borderId="142" applyNumberFormat="0" applyProtection="0">
      <alignment horizontal="left" vertical="top" indent="1"/>
    </xf>
    <xf numFmtId="0" fontId="52" fillId="21" borderId="142" applyNumberFormat="0" applyProtection="0">
      <alignment horizontal="left" vertical="top" indent="1"/>
    </xf>
    <xf numFmtId="0" fontId="52" fillId="21" borderId="142" applyNumberFormat="0" applyProtection="0">
      <alignment horizontal="left" vertical="top" indent="1"/>
    </xf>
    <xf numFmtId="0" fontId="52" fillId="21" borderId="142" applyNumberFormat="0" applyProtection="0">
      <alignment horizontal="left" vertical="top" indent="1"/>
    </xf>
    <xf numFmtId="0" fontId="52" fillId="21" borderId="142" applyNumberFormat="0" applyProtection="0">
      <alignment horizontal="left" vertical="top" indent="1"/>
    </xf>
    <xf numFmtId="4" fontId="45" fillId="35" borderId="148" applyNumberFormat="0" applyProtection="0">
      <alignment horizontal="right" vertical="center"/>
    </xf>
    <xf numFmtId="4" fontId="53" fillId="93" borderId="143" applyNumberFormat="0" applyProtection="0">
      <alignment horizontal="left" vertical="center" indent="1"/>
    </xf>
    <xf numFmtId="4" fontId="53" fillId="93" borderId="143" applyNumberFormat="0" applyProtection="0">
      <alignment horizontal="left" vertical="center" indent="1"/>
    </xf>
    <xf numFmtId="4" fontId="53" fillId="93" borderId="143" applyNumberFormat="0" applyProtection="0">
      <alignment horizontal="left" vertical="center" indent="1"/>
    </xf>
    <xf numFmtId="4" fontId="53" fillId="93" borderId="143" applyNumberFormat="0" applyProtection="0">
      <alignment horizontal="left" vertical="center" indent="1"/>
    </xf>
    <xf numFmtId="4" fontId="53" fillId="93" borderId="143" applyNumberFormat="0" applyProtection="0">
      <alignment horizontal="left" vertical="center" indent="1"/>
    </xf>
    <xf numFmtId="4" fontId="53" fillId="93" borderId="143" applyNumberFormat="0" applyProtection="0">
      <alignment horizontal="left" vertical="center" indent="1"/>
    </xf>
    <xf numFmtId="4" fontId="53" fillId="93" borderId="143" applyNumberFormat="0" applyProtection="0">
      <alignment horizontal="left" vertical="center" indent="1"/>
    </xf>
    <xf numFmtId="4" fontId="53" fillId="93" borderId="143" applyNumberFormat="0" applyProtection="0">
      <alignment horizontal="left" vertical="center" indent="1"/>
    </xf>
    <xf numFmtId="4" fontId="53" fillId="93" borderId="143" applyNumberFormat="0" applyProtection="0">
      <alignment horizontal="left" vertical="center" indent="1"/>
    </xf>
    <xf numFmtId="4" fontId="53" fillId="93" borderId="143" applyNumberFormat="0" applyProtection="0">
      <alignment horizontal="left" vertical="center" indent="1"/>
    </xf>
    <xf numFmtId="4" fontId="45" fillId="15" borderId="148" applyNumberFormat="0" applyProtection="0">
      <alignment horizontal="right" vertical="center"/>
    </xf>
    <xf numFmtId="4" fontId="45" fillId="34" borderId="148" applyNumberFormat="0" applyProtection="0">
      <alignment horizontal="left" vertical="center" indent="1"/>
    </xf>
    <xf numFmtId="0" fontId="50" fillId="65" borderId="151" applyNumberFormat="0" applyProtection="0">
      <alignment horizontal="left" vertical="top" indent="1"/>
    </xf>
    <xf numFmtId="4" fontId="45" fillId="67" borderId="148" applyNumberFormat="0" applyProtection="0">
      <alignment horizontal="left" vertical="center" indent="1"/>
    </xf>
    <xf numFmtId="4" fontId="45" fillId="65" borderId="148" applyNumberFormat="0" applyProtection="0">
      <alignment vertical="center"/>
    </xf>
    <xf numFmtId="4" fontId="45" fillId="65" borderId="148" applyNumberFormat="0" applyProtection="0">
      <alignment vertical="center"/>
    </xf>
    <xf numFmtId="0" fontId="4" fillId="66" borderId="149" applyNumberFormat="0" applyFont="0" applyAlignment="0" applyProtection="0"/>
    <xf numFmtId="0" fontId="28" fillId="0" borderId="163" applyNumberFormat="0" applyFill="0" applyAlignment="0" applyProtection="0"/>
    <xf numFmtId="4" fontId="45" fillId="59" borderId="175" applyNumberFormat="0" applyProtection="0">
      <alignment horizontal="right" vertical="center"/>
    </xf>
    <xf numFmtId="0" fontId="45" fillId="20" borderId="193" applyNumberFormat="0" applyProtection="0">
      <alignment horizontal="left" vertical="center" indent="1"/>
    </xf>
    <xf numFmtId="4" fontId="4" fillId="31" borderId="197" applyNumberFormat="0" applyProtection="0">
      <alignment horizontal="left" vertical="center" indent="1"/>
    </xf>
    <xf numFmtId="4" fontId="56" fillId="82" borderId="141" applyNumberFormat="0" applyProtection="0">
      <alignment horizontal="right" vertical="center"/>
    </xf>
    <xf numFmtId="4" fontId="55" fillId="91" borderId="139" applyNumberFormat="0" applyProtection="0">
      <alignment horizontal="right" vertical="center"/>
    </xf>
    <xf numFmtId="4" fontId="55" fillId="91" borderId="139" applyNumberFormat="0" applyProtection="0">
      <alignment horizontal="right" vertical="center"/>
    </xf>
    <xf numFmtId="4" fontId="55" fillId="91" borderId="139" applyNumberFormat="0" applyProtection="0">
      <alignment horizontal="right" vertical="center"/>
    </xf>
    <xf numFmtId="4" fontId="55" fillId="91" borderId="139" applyNumberFormat="0" applyProtection="0">
      <alignment horizontal="right" vertical="center"/>
    </xf>
    <xf numFmtId="4" fontId="55" fillId="91" borderId="139" applyNumberFormat="0" applyProtection="0">
      <alignment horizontal="right" vertical="center"/>
    </xf>
    <xf numFmtId="4" fontId="55" fillId="91" borderId="139" applyNumberFormat="0" applyProtection="0">
      <alignment horizontal="right" vertical="center"/>
    </xf>
    <xf numFmtId="4" fontId="55" fillId="91" borderId="139" applyNumberFormat="0" applyProtection="0">
      <alignment horizontal="right" vertical="center"/>
    </xf>
    <xf numFmtId="4" fontId="55" fillId="91" borderId="139" applyNumberFormat="0" applyProtection="0">
      <alignment horizontal="right" vertical="center"/>
    </xf>
    <xf numFmtId="4" fontId="55" fillId="91" borderId="139" applyNumberFormat="0" applyProtection="0">
      <alignment horizontal="right" vertical="center"/>
    </xf>
    <xf numFmtId="4" fontId="55" fillId="91" borderId="139" applyNumberFormat="0" applyProtection="0">
      <alignment horizontal="right" vertical="center"/>
    </xf>
    <xf numFmtId="4" fontId="45" fillId="27" borderId="166" applyNumberFormat="0" applyProtection="0">
      <alignment horizontal="right" vertical="center"/>
    </xf>
    <xf numFmtId="0" fontId="28" fillId="0" borderId="146" applyNumberFormat="0" applyFill="0" applyAlignment="0" applyProtection="0"/>
    <xf numFmtId="0" fontId="28" fillId="0" borderId="146" applyNumberFormat="0" applyFill="0" applyAlignment="0" applyProtection="0"/>
    <xf numFmtId="0" fontId="28" fillId="0" borderId="146" applyNumberFormat="0" applyFill="0" applyAlignment="0" applyProtection="0"/>
    <xf numFmtId="0" fontId="28" fillId="0" borderId="146" applyNumberFormat="0" applyFill="0" applyAlignment="0" applyProtection="0"/>
    <xf numFmtId="0" fontId="28" fillId="0" borderId="146" applyNumberFormat="0" applyFill="0" applyAlignment="0" applyProtection="0"/>
    <xf numFmtId="0" fontId="28" fillId="0" borderId="146" applyNumberFormat="0" applyFill="0" applyAlignment="0" applyProtection="0"/>
    <xf numFmtId="0" fontId="28" fillId="0" borderId="146" applyNumberFormat="0" applyFill="0" applyAlignment="0" applyProtection="0"/>
    <xf numFmtId="0" fontId="28" fillId="0" borderId="146" applyNumberFormat="0" applyFill="0" applyAlignment="0" applyProtection="0"/>
    <xf numFmtId="0" fontId="28" fillId="0" borderId="146" applyNumberFormat="0" applyFill="0" applyAlignment="0" applyProtection="0"/>
    <xf numFmtId="0" fontId="28" fillId="0" borderId="146" applyNumberFormat="0" applyFill="0" applyAlignment="0" applyProtection="0"/>
    <xf numFmtId="0" fontId="28" fillId="0" borderId="145" applyNumberFormat="0" applyFill="0" applyAlignment="0" applyProtection="0"/>
    <xf numFmtId="0" fontId="28" fillId="0" borderId="145" applyNumberFormat="0" applyFill="0" applyAlignment="0" applyProtection="0"/>
    <xf numFmtId="0" fontId="28" fillId="0" borderId="145" applyNumberFormat="0" applyFill="0" applyAlignment="0" applyProtection="0"/>
    <xf numFmtId="0" fontId="28" fillId="0" borderId="145" applyNumberFormat="0" applyFill="0" applyAlignment="0" applyProtection="0"/>
    <xf numFmtId="0" fontId="28" fillId="0" borderId="145" applyNumberFormat="0" applyFill="0" applyAlignment="0" applyProtection="0"/>
    <xf numFmtId="0" fontId="28" fillId="0" borderId="145" applyNumberFormat="0" applyFill="0" applyAlignment="0" applyProtection="0"/>
    <xf numFmtId="0" fontId="28" fillId="0" borderId="145" applyNumberFormat="0" applyFill="0" applyAlignment="0" applyProtection="0"/>
    <xf numFmtId="0" fontId="28" fillId="0" borderId="145" applyNumberFormat="0" applyFill="0" applyAlignment="0" applyProtection="0"/>
    <xf numFmtId="0" fontId="28" fillId="0" borderId="145" applyNumberFormat="0" applyFill="0" applyAlignment="0" applyProtection="0"/>
    <xf numFmtId="0" fontId="46" fillId="28" borderId="141" applyNumberFormat="0" applyAlignment="0" applyProtection="0"/>
    <xf numFmtId="0" fontId="46" fillId="28" borderId="141" applyNumberFormat="0" applyAlignment="0" applyProtection="0"/>
    <xf numFmtId="0" fontId="46" fillId="28" borderId="141" applyNumberFormat="0" applyAlignment="0" applyProtection="0"/>
    <xf numFmtId="0" fontId="46" fillId="28" borderId="141" applyNumberFormat="0" applyAlignment="0" applyProtection="0"/>
    <xf numFmtId="0" fontId="46" fillId="28" borderId="141" applyNumberFormat="0" applyAlignment="0" applyProtection="0"/>
    <xf numFmtId="0" fontId="46" fillId="28" borderId="141" applyNumberFormat="0" applyAlignment="0" applyProtection="0"/>
    <xf numFmtId="0" fontId="46" fillId="28" borderId="141" applyNumberFormat="0" applyAlignment="0" applyProtection="0"/>
    <xf numFmtId="0" fontId="46" fillId="28" borderId="141" applyNumberFormat="0" applyAlignment="0" applyProtection="0"/>
    <xf numFmtId="0" fontId="46" fillId="28" borderId="141" applyNumberFormat="0" applyAlignment="0" applyProtection="0"/>
    <xf numFmtId="0" fontId="4" fillId="66" borderId="167" applyNumberFormat="0" applyFont="0" applyAlignment="0" applyProtection="0"/>
    <xf numFmtId="4" fontId="45" fillId="0" borderId="184" applyNumberFormat="0" applyProtection="0">
      <alignment horizontal="right" vertical="center"/>
    </xf>
    <xf numFmtId="4" fontId="45" fillId="0" borderId="219" applyNumberFormat="0" applyProtection="0">
      <alignment horizontal="right" vertical="center"/>
    </xf>
    <xf numFmtId="4" fontId="45" fillId="65" borderId="157" applyNumberFormat="0" applyProtection="0">
      <alignment vertical="center"/>
    </xf>
    <xf numFmtId="0" fontId="42" fillId="19" borderId="156" applyNumberFormat="0" applyAlignment="0" applyProtection="0"/>
    <xf numFmtId="4" fontId="45" fillId="34" borderId="157" applyNumberFormat="0" applyProtection="0">
      <alignment horizontal="left" vertical="center" indent="1"/>
    </xf>
    <xf numFmtId="4" fontId="4" fillId="31" borderId="170" applyNumberFormat="0" applyProtection="0">
      <alignment horizontal="left" vertical="center" indent="1"/>
    </xf>
    <xf numFmtId="0" fontId="46" fillId="28" borderId="195" applyNumberFormat="0" applyAlignment="0" applyProtection="0"/>
    <xf numFmtId="0" fontId="4" fillId="66" borderId="176" applyNumberFormat="0" applyFont="0" applyAlignment="0" applyProtection="0"/>
    <xf numFmtId="0" fontId="21" fillId="28" borderId="195" applyNumberFormat="0" applyAlignment="0" applyProtection="0"/>
    <xf numFmtId="0" fontId="24" fillId="28" borderId="156" applyNumberFormat="0" applyAlignment="0" applyProtection="0"/>
    <xf numFmtId="0" fontId="29" fillId="0" borderId="164" applyNumberFormat="0" applyFill="0" applyAlignment="0" applyProtection="0"/>
    <xf numFmtId="4" fontId="55" fillId="91" borderId="184" applyNumberFormat="0" applyProtection="0">
      <alignment horizontal="right" vertical="center"/>
    </xf>
    <xf numFmtId="0" fontId="27" fillId="19" borderId="156" applyNumberFormat="0" applyAlignment="0" applyProtection="0"/>
    <xf numFmtId="4" fontId="45" fillId="0" borderId="210" applyNumberFormat="0" applyProtection="0">
      <alignment horizontal="right" vertical="center"/>
    </xf>
    <xf numFmtId="0" fontId="45" fillId="20" borderId="210" applyNumberFormat="0" applyProtection="0">
      <alignment horizontal="left" vertical="center" indent="1"/>
    </xf>
    <xf numFmtId="4" fontId="45" fillId="21" borderId="148" applyNumberFormat="0" applyProtection="0">
      <alignment horizontal="right" vertical="center"/>
    </xf>
    <xf numFmtId="4" fontId="45" fillId="0" borderId="184" applyNumberFormat="0" applyProtection="0">
      <alignment horizontal="right" vertical="center"/>
    </xf>
    <xf numFmtId="0" fontId="45" fillId="24" borderId="166" applyNumberFormat="0" applyProtection="0">
      <alignment horizontal="left" vertical="center" indent="1"/>
    </xf>
    <xf numFmtId="4" fontId="45" fillId="26" borderId="193" applyNumberFormat="0" applyProtection="0">
      <alignment horizontal="right" vertical="center"/>
    </xf>
    <xf numFmtId="0" fontId="4" fillId="66" borderId="194" applyNumberFormat="0" applyFont="0" applyAlignment="0" applyProtection="0"/>
    <xf numFmtId="4" fontId="45" fillId="80" borderId="152" applyNumberFormat="0" applyProtection="0">
      <alignment horizontal="left" vertical="center" indent="1"/>
    </xf>
    <xf numFmtId="4" fontId="45" fillId="22" borderId="148" applyNumberFormat="0" applyProtection="0">
      <alignment horizontal="right" vertical="center"/>
    </xf>
    <xf numFmtId="4" fontId="45" fillId="29" borderId="148" applyNumberFormat="0" applyProtection="0">
      <alignment horizontal="right" vertical="center"/>
    </xf>
    <xf numFmtId="4" fontId="45" fillId="26" borderId="148" applyNumberFormat="0" applyProtection="0">
      <alignment horizontal="right" vertical="center"/>
    </xf>
    <xf numFmtId="4" fontId="45" fillId="67" borderId="228" applyNumberFormat="0" applyProtection="0">
      <alignment horizontal="left" vertical="center" indent="1"/>
    </xf>
    <xf numFmtId="4" fontId="4" fillId="31" borderId="152" applyNumberFormat="0" applyProtection="0">
      <alignment horizontal="left" vertical="center" indent="1"/>
    </xf>
    <xf numFmtId="0" fontId="45" fillId="20" borderId="237" applyNumberFormat="0" applyProtection="0">
      <alignment horizontal="left" vertical="center" indent="1"/>
    </xf>
    <xf numFmtId="4" fontId="45" fillId="59" borderId="210" applyNumberFormat="0" applyProtection="0">
      <alignment horizontal="right" vertical="center"/>
    </xf>
    <xf numFmtId="4" fontId="45" fillId="65" borderId="166" applyNumberFormat="0" applyProtection="0">
      <alignment vertical="center"/>
    </xf>
    <xf numFmtId="0" fontId="16" fillId="66" borderId="211" applyNumberFormat="0" applyFont="0" applyAlignment="0" applyProtection="0"/>
    <xf numFmtId="0" fontId="45" fillId="88" borderId="166" applyNumberFormat="0" applyProtection="0">
      <alignment horizontal="left" vertical="center" indent="1"/>
    </xf>
    <xf numFmtId="0" fontId="4" fillId="66" borderId="185" applyNumberFormat="0" applyFont="0" applyAlignment="0" applyProtection="0"/>
    <xf numFmtId="4" fontId="45" fillId="67" borderId="157" applyNumberFormat="0" applyProtection="0">
      <alignment horizontal="left" vertical="center" indent="1"/>
    </xf>
    <xf numFmtId="4" fontId="45" fillId="27" borderId="219" applyNumberFormat="0" applyProtection="0">
      <alignment horizontal="right" vertical="center"/>
    </xf>
    <xf numFmtId="0" fontId="27" fillId="19" borderId="209" applyNumberFormat="0" applyAlignment="0" applyProtection="0"/>
    <xf numFmtId="4" fontId="45" fillId="21" borderId="201" applyNumberFormat="0" applyProtection="0">
      <alignment horizontal="right" vertical="center"/>
    </xf>
    <xf numFmtId="4" fontId="45" fillId="20" borderId="152" applyNumberFormat="0" applyProtection="0">
      <alignment horizontal="left" vertical="center" indent="1"/>
    </xf>
    <xf numFmtId="4" fontId="45" fillId="22" borderId="201" applyNumberFormat="0" applyProtection="0">
      <alignment horizontal="right" vertical="center"/>
    </xf>
    <xf numFmtId="4" fontId="53" fillId="93" borderId="152" applyNumberFormat="0" applyProtection="0">
      <alignment horizontal="left" vertical="center" indent="1"/>
    </xf>
    <xf numFmtId="4" fontId="45" fillId="0" borderId="157" applyNumberFormat="0" applyProtection="0">
      <alignment horizontal="right" vertical="center"/>
    </xf>
    <xf numFmtId="0" fontId="46" fillId="28" borderId="159" applyNumberFormat="0" applyAlignment="0" applyProtection="0"/>
    <xf numFmtId="4" fontId="45" fillId="27" borderId="175" applyNumberFormat="0" applyProtection="0">
      <alignment horizontal="right" vertical="center"/>
    </xf>
    <xf numFmtId="0" fontId="4" fillId="66" borderId="149" applyNumberFormat="0" applyFont="0" applyAlignment="0" applyProtection="0"/>
    <xf numFmtId="0" fontId="52" fillId="66" borderId="196" applyNumberFormat="0" applyProtection="0">
      <alignment horizontal="left" vertical="top" indent="1"/>
    </xf>
    <xf numFmtId="4" fontId="4" fillId="31" borderId="161" applyNumberFormat="0" applyProtection="0">
      <alignment horizontal="left" vertical="center" indent="1"/>
    </xf>
    <xf numFmtId="0" fontId="46" fillId="28" borderId="159" applyNumberFormat="0" applyAlignment="0" applyProtection="0"/>
    <xf numFmtId="0" fontId="28" fillId="0" borderId="164" applyNumberFormat="0" applyFill="0" applyAlignment="0" applyProtection="0"/>
    <xf numFmtId="0" fontId="45" fillId="20" borderId="166" applyNumberFormat="0" applyProtection="0">
      <alignment horizontal="left" vertical="center" indent="1"/>
    </xf>
    <xf numFmtId="0" fontId="45" fillId="88" borderId="157" applyNumberFormat="0" applyProtection="0">
      <alignment horizontal="left" vertical="center" indent="1"/>
    </xf>
    <xf numFmtId="0" fontId="45" fillId="28" borderId="157" applyNumberFormat="0" applyProtection="0">
      <alignment horizontal="left" vertical="center" indent="1"/>
    </xf>
    <xf numFmtId="4" fontId="45" fillId="21" borderId="161" applyNumberFormat="0" applyProtection="0">
      <alignment horizontal="left" vertical="center" indent="1"/>
    </xf>
    <xf numFmtId="4" fontId="45" fillId="20" borderId="161" applyNumberFormat="0" applyProtection="0">
      <alignment horizontal="left" vertical="center" indent="1"/>
    </xf>
    <xf numFmtId="0" fontId="24" fillId="28" borderId="147" applyNumberFormat="0" applyAlignment="0" applyProtection="0"/>
    <xf numFmtId="0" fontId="25" fillId="60" borderId="148" applyNumberFormat="0" applyAlignment="0" applyProtection="0"/>
    <xf numFmtId="4" fontId="45" fillId="65" borderId="175" applyNumberFormat="0" applyProtection="0">
      <alignment vertical="center"/>
    </xf>
    <xf numFmtId="0" fontId="43" fillId="54" borderId="148" applyNumberFormat="0" applyAlignment="0" applyProtection="0"/>
    <xf numFmtId="0" fontId="42" fillId="19" borderId="147" applyNumberFormat="0" applyAlignment="0" applyProtection="0"/>
    <xf numFmtId="0" fontId="45" fillId="28" borderId="166" applyNumberFormat="0" applyProtection="0">
      <alignment horizontal="left" vertical="center" indent="1"/>
    </xf>
    <xf numFmtId="4" fontId="45" fillId="29" borderId="193" applyNumberFormat="0" applyProtection="0">
      <alignment horizontal="right" vertical="center"/>
    </xf>
    <xf numFmtId="4" fontId="4" fillId="31" borderId="197" applyNumberFormat="0" applyProtection="0">
      <alignment horizontal="left" vertical="center" indent="1"/>
    </xf>
    <xf numFmtId="0" fontId="23" fillId="28" borderId="174" applyNumberFormat="0" applyAlignment="0" applyProtection="0"/>
    <xf numFmtId="4" fontId="45" fillId="71" borderId="175" applyNumberFormat="0" applyProtection="0">
      <alignment horizontal="right" vertical="center"/>
    </xf>
    <xf numFmtId="4" fontId="45" fillId="21" borderId="166" applyNumberFormat="0" applyProtection="0">
      <alignment horizontal="right" vertical="center"/>
    </xf>
    <xf numFmtId="0" fontId="45" fillId="20" borderId="178" applyNumberFormat="0" applyProtection="0">
      <alignment horizontal="left" vertical="top" indent="1"/>
    </xf>
    <xf numFmtId="4" fontId="45" fillId="34" borderId="157" applyNumberFormat="0" applyProtection="0">
      <alignment horizontal="left" vertical="center" indent="1"/>
    </xf>
    <xf numFmtId="0" fontId="45" fillId="53" borderId="148" applyNumberFormat="0" applyFont="0" applyAlignment="0" applyProtection="0"/>
    <xf numFmtId="0" fontId="4" fillId="66" borderId="149" applyNumberFormat="0" applyFont="0" applyAlignment="0" applyProtection="0"/>
    <xf numFmtId="0" fontId="4" fillId="66" borderId="149" applyNumberFormat="0" applyFont="0" applyAlignment="0" applyProtection="0"/>
    <xf numFmtId="0" fontId="4" fillId="66" borderId="149" applyNumberFormat="0" applyFont="0" applyAlignment="0" applyProtection="0"/>
    <xf numFmtId="0" fontId="46" fillId="60" borderId="150" applyNumberFormat="0" applyAlignment="0" applyProtection="0"/>
    <xf numFmtId="4" fontId="45" fillId="91" borderId="157" applyNumberFormat="0" applyProtection="0">
      <alignment horizontal="right" vertical="center"/>
    </xf>
    <xf numFmtId="4" fontId="52" fillId="28" borderId="160" applyNumberFormat="0" applyProtection="0">
      <alignment horizontal="left" vertical="center" indent="1"/>
    </xf>
    <xf numFmtId="4" fontId="45" fillId="65" borderId="148" applyNumberFormat="0" applyProtection="0">
      <alignment vertical="center"/>
    </xf>
    <xf numFmtId="4" fontId="45" fillId="65" borderId="148" applyNumberFormat="0" applyProtection="0">
      <alignment vertical="center"/>
    </xf>
    <xf numFmtId="4" fontId="45" fillId="65" borderId="148" applyNumberFormat="0" applyProtection="0">
      <alignment vertical="center"/>
    </xf>
    <xf numFmtId="4" fontId="45" fillId="65" borderId="148" applyNumberFormat="0" applyProtection="0">
      <alignment vertical="center"/>
    </xf>
    <xf numFmtId="4" fontId="45" fillId="67" borderId="148" applyNumberFormat="0" applyProtection="0">
      <alignment horizontal="left" vertical="center" indent="1"/>
    </xf>
    <xf numFmtId="4" fontId="45" fillId="67" borderId="148" applyNumberFormat="0" applyProtection="0">
      <alignment horizontal="left" vertical="center" indent="1"/>
    </xf>
    <xf numFmtId="0" fontId="50" fillId="65" borderId="151" applyNumberFormat="0" applyProtection="0">
      <alignment horizontal="left" vertical="top" indent="1"/>
    </xf>
    <xf numFmtId="4" fontId="45" fillId="34" borderId="148" applyNumberFormat="0" applyProtection="0">
      <alignment horizontal="left" vertical="center" indent="1"/>
    </xf>
    <xf numFmtId="4" fontId="45" fillId="34" borderId="148" applyNumberFormat="0" applyProtection="0">
      <alignment horizontal="left" vertical="center" indent="1"/>
    </xf>
    <xf numFmtId="4" fontId="45" fillId="15" borderId="148" applyNumberFormat="0" applyProtection="0">
      <alignment horizontal="right" vertical="center"/>
    </xf>
    <xf numFmtId="4" fontId="45" fillId="15" borderId="148" applyNumberFormat="0" applyProtection="0">
      <alignment horizontal="right" vertical="center"/>
    </xf>
    <xf numFmtId="4" fontId="45" fillId="71" borderId="148" applyNumberFormat="0" applyProtection="0">
      <alignment horizontal="right" vertical="center"/>
    </xf>
    <xf numFmtId="4" fontId="45" fillId="71" borderId="148" applyNumberFormat="0" applyProtection="0">
      <alignment horizontal="right" vertical="center"/>
    </xf>
    <xf numFmtId="4" fontId="45" fillId="58" borderId="152" applyNumberFormat="0" applyProtection="0">
      <alignment horizontal="right" vertical="center"/>
    </xf>
    <xf numFmtId="4" fontId="45" fillId="58" borderId="152" applyNumberFormat="0" applyProtection="0">
      <alignment horizontal="right" vertical="center"/>
    </xf>
    <xf numFmtId="4" fontId="45" fillId="27" borderId="148" applyNumberFormat="0" applyProtection="0">
      <alignment horizontal="right" vertical="center"/>
    </xf>
    <xf numFmtId="4" fontId="45" fillId="27" borderId="148" applyNumberFormat="0" applyProtection="0">
      <alignment horizontal="right" vertical="center"/>
    </xf>
    <xf numFmtId="4" fontId="45" fillId="35" borderId="148" applyNumberFormat="0" applyProtection="0">
      <alignment horizontal="right" vertical="center"/>
    </xf>
    <xf numFmtId="4" fontId="45" fillId="35" borderId="148" applyNumberFormat="0" applyProtection="0">
      <alignment horizontal="right" vertical="center"/>
    </xf>
    <xf numFmtId="4" fontId="45" fillId="59" borderId="148" applyNumberFormat="0" applyProtection="0">
      <alignment horizontal="right" vertical="center"/>
    </xf>
    <xf numFmtId="4" fontId="45" fillId="59" borderId="148" applyNumberFormat="0" applyProtection="0">
      <alignment horizontal="right" vertical="center"/>
    </xf>
    <xf numFmtId="4" fontId="45" fillId="29" borderId="148" applyNumberFormat="0" applyProtection="0">
      <alignment horizontal="right" vertical="center"/>
    </xf>
    <xf numFmtId="4" fontId="45" fillId="29" borderId="148" applyNumberFormat="0" applyProtection="0">
      <alignment horizontal="right" vertical="center"/>
    </xf>
    <xf numFmtId="4" fontId="45" fillId="22" borderId="148" applyNumberFormat="0" applyProtection="0">
      <alignment horizontal="right" vertical="center"/>
    </xf>
    <xf numFmtId="4" fontId="45" fillId="22" borderId="148" applyNumberFormat="0" applyProtection="0">
      <alignment horizontal="right" vertical="center"/>
    </xf>
    <xf numFmtId="4" fontId="45" fillId="26" borderId="148" applyNumberFormat="0" applyProtection="0">
      <alignment horizontal="right" vertical="center"/>
    </xf>
    <xf numFmtId="4" fontId="45" fillId="26" borderId="148" applyNumberFormat="0" applyProtection="0">
      <alignment horizontal="right" vertical="center"/>
    </xf>
    <xf numFmtId="4" fontId="45" fillId="80" borderId="152" applyNumberFormat="0" applyProtection="0">
      <alignment horizontal="left" vertical="center" indent="1"/>
    </xf>
    <xf numFmtId="4" fontId="45" fillId="80" borderId="152" applyNumberFormat="0" applyProtection="0">
      <alignment horizontal="left" vertical="center" indent="1"/>
    </xf>
    <xf numFmtId="4" fontId="4" fillId="31" borderId="152" applyNumberFormat="0" applyProtection="0">
      <alignment horizontal="left" vertical="center" indent="1"/>
    </xf>
    <xf numFmtId="4" fontId="4" fillId="31" borderId="152" applyNumberFormat="0" applyProtection="0">
      <alignment horizontal="left" vertical="center" indent="1"/>
    </xf>
    <xf numFmtId="4" fontId="45" fillId="21" borderId="148" applyNumberFormat="0" applyProtection="0">
      <alignment horizontal="right" vertical="center"/>
    </xf>
    <xf numFmtId="4" fontId="45" fillId="21" borderId="148" applyNumberFormat="0" applyProtection="0">
      <alignment horizontal="right" vertical="center"/>
    </xf>
    <xf numFmtId="4" fontId="45" fillId="20" borderId="152" applyNumberFormat="0" applyProtection="0">
      <alignment horizontal="left" vertical="center" indent="1"/>
    </xf>
    <xf numFmtId="4" fontId="45" fillId="20" borderId="152" applyNumberFormat="0" applyProtection="0">
      <alignment horizontal="left" vertical="center" indent="1"/>
    </xf>
    <xf numFmtId="4" fontId="45" fillId="21" borderId="152" applyNumberFormat="0" applyProtection="0">
      <alignment horizontal="left" vertical="center" indent="1"/>
    </xf>
    <xf numFmtId="4" fontId="45" fillId="21" borderId="152" applyNumberFormat="0" applyProtection="0">
      <alignment horizontal="left" vertical="center" indent="1"/>
    </xf>
    <xf numFmtId="0" fontId="45" fillId="28" borderId="148" applyNumberFormat="0" applyProtection="0">
      <alignment horizontal="left" vertical="center" indent="1"/>
    </xf>
    <xf numFmtId="0" fontId="45" fillId="28" borderId="148" applyNumberFormat="0" applyProtection="0">
      <alignment horizontal="left" vertical="center" indent="1"/>
    </xf>
    <xf numFmtId="0" fontId="45" fillId="31" borderId="151" applyNumberFormat="0" applyProtection="0">
      <alignment horizontal="left" vertical="top" indent="1"/>
    </xf>
    <xf numFmtId="0" fontId="45" fillId="88" borderId="148" applyNumberFormat="0" applyProtection="0">
      <alignment horizontal="left" vertical="center" indent="1"/>
    </xf>
    <xf numFmtId="0" fontId="45" fillId="88" borderId="148" applyNumberFormat="0" applyProtection="0">
      <alignment horizontal="left" vertical="center" indent="1"/>
    </xf>
    <xf numFmtId="0" fontId="45" fillId="21" borderId="151" applyNumberFormat="0" applyProtection="0">
      <alignment horizontal="left" vertical="top" indent="1"/>
    </xf>
    <xf numFmtId="0" fontId="45" fillId="24" borderId="148" applyNumberFormat="0" applyProtection="0">
      <alignment horizontal="left" vertical="center" indent="1"/>
    </xf>
    <xf numFmtId="0" fontId="45" fillId="24" borderId="148" applyNumberFormat="0" applyProtection="0">
      <alignment horizontal="left" vertical="center" indent="1"/>
    </xf>
    <xf numFmtId="0" fontId="45" fillId="24" borderId="151" applyNumberFormat="0" applyProtection="0">
      <alignment horizontal="left" vertical="top" indent="1"/>
    </xf>
    <xf numFmtId="0" fontId="45" fillId="20" borderId="148" applyNumberFormat="0" applyProtection="0">
      <alignment horizontal="left" vertical="center" indent="1"/>
    </xf>
    <xf numFmtId="0" fontId="45" fillId="20" borderId="148" applyNumberFormat="0" applyProtection="0">
      <alignment horizontal="left" vertical="center" indent="1"/>
    </xf>
    <xf numFmtId="0" fontId="45" fillId="20" borderId="151" applyNumberFormat="0" applyProtection="0">
      <alignment horizontal="left" vertical="top" indent="1"/>
    </xf>
    <xf numFmtId="0" fontId="35" fillId="31" borderId="153" applyBorder="0"/>
    <xf numFmtId="4" fontId="52" fillId="66" borderId="151" applyNumberFormat="0" applyProtection="0">
      <alignment vertical="center"/>
    </xf>
    <xf numFmtId="0" fontId="45" fillId="24" borderId="160" applyNumberFormat="0" applyProtection="0">
      <alignment horizontal="left" vertical="top" indent="1"/>
    </xf>
    <xf numFmtId="4" fontId="45" fillId="20" borderId="161" applyNumberFormat="0" applyProtection="0">
      <alignment horizontal="left" vertical="center" indent="1"/>
    </xf>
    <xf numFmtId="4" fontId="52" fillId="28" borderId="151" applyNumberFormat="0" applyProtection="0">
      <alignment horizontal="left" vertical="center" indent="1"/>
    </xf>
    <xf numFmtId="0" fontId="52" fillId="66" borderId="151" applyNumberFormat="0" applyProtection="0">
      <alignment horizontal="left" vertical="top" indent="1"/>
    </xf>
    <xf numFmtId="4" fontId="45" fillId="0" borderId="148" applyNumberFormat="0" applyProtection="0">
      <alignment horizontal="right" vertical="center"/>
    </xf>
    <xf numFmtId="4" fontId="45" fillId="0" borderId="148" applyNumberFormat="0" applyProtection="0">
      <alignment horizontal="right" vertical="center"/>
    </xf>
    <xf numFmtId="4" fontId="45" fillId="91" borderId="148" applyNumberFormat="0" applyProtection="0">
      <alignment horizontal="right" vertical="center"/>
    </xf>
    <xf numFmtId="4" fontId="45" fillId="91" borderId="148" applyNumberFormat="0" applyProtection="0">
      <alignment horizontal="right" vertical="center"/>
    </xf>
    <xf numFmtId="4" fontId="45" fillId="34" borderId="148" applyNumberFormat="0" applyProtection="0">
      <alignment horizontal="left" vertical="center" indent="1"/>
    </xf>
    <xf numFmtId="4" fontId="45" fillId="34" borderId="148" applyNumberFormat="0" applyProtection="0">
      <alignment horizontal="left" vertical="center" indent="1"/>
    </xf>
    <xf numFmtId="4" fontId="45" fillId="34" borderId="148" applyNumberFormat="0" applyProtection="0">
      <alignment horizontal="left" vertical="center" indent="1"/>
    </xf>
    <xf numFmtId="4" fontId="45" fillId="34" borderId="148" applyNumberFormat="0" applyProtection="0">
      <alignment horizontal="left" vertical="center" indent="1"/>
    </xf>
    <xf numFmtId="0" fontId="52" fillId="21" borderId="151" applyNumberFormat="0" applyProtection="0">
      <alignment horizontal="left" vertical="top" indent="1"/>
    </xf>
    <xf numFmtId="4" fontId="53" fillId="93" borderId="152" applyNumberFormat="0" applyProtection="0">
      <alignment horizontal="left" vertical="center" indent="1"/>
    </xf>
    <xf numFmtId="4" fontId="45" fillId="71" borderId="157" applyNumberFormat="0" applyProtection="0">
      <alignment horizontal="right" vertical="center"/>
    </xf>
    <xf numFmtId="0" fontId="52" fillId="21" borderId="187" applyNumberFormat="0" applyProtection="0">
      <alignment horizontal="left" vertical="top" indent="1"/>
    </xf>
    <xf numFmtId="4" fontId="55" fillId="91" borderId="148" applyNumberFormat="0" applyProtection="0">
      <alignment horizontal="right" vertical="center"/>
    </xf>
    <xf numFmtId="4" fontId="45" fillId="15" borderId="201" applyNumberFormat="0" applyProtection="0">
      <alignment horizontal="right" vertical="center"/>
    </xf>
    <xf numFmtId="4" fontId="45" fillId="29" borderId="175" applyNumberFormat="0" applyProtection="0">
      <alignment horizontal="right" vertical="center"/>
    </xf>
    <xf numFmtId="4" fontId="45" fillId="65" borderId="175" applyNumberFormat="0" applyProtection="0">
      <alignment vertical="center"/>
    </xf>
    <xf numFmtId="0" fontId="25" fillId="60" borderId="157" applyNumberFormat="0" applyAlignment="0" applyProtection="0"/>
    <xf numFmtId="4" fontId="45" fillId="15" borderId="175" applyNumberFormat="0" applyProtection="0">
      <alignment horizontal="right" vertical="center"/>
    </xf>
    <xf numFmtId="4" fontId="45" fillId="34" borderId="175" applyNumberFormat="0" applyProtection="0">
      <alignment horizontal="left" vertical="center" indent="1"/>
    </xf>
    <xf numFmtId="4" fontId="45" fillId="91" borderId="166" applyNumberFormat="0" applyProtection="0">
      <alignment horizontal="right" vertical="center"/>
    </xf>
    <xf numFmtId="0" fontId="16" fillId="66" borderId="220" applyNumberFormat="0" applyFont="0" applyAlignment="0" applyProtection="0"/>
    <xf numFmtId="4" fontId="45" fillId="21" borderId="197" applyNumberFormat="0" applyProtection="0">
      <alignment horizontal="left" vertical="center" indent="1"/>
    </xf>
    <xf numFmtId="0" fontId="42" fillId="19" borderId="192" applyNumberFormat="0" applyAlignment="0" applyProtection="0"/>
    <xf numFmtId="0" fontId="4" fillId="66" borderId="238" applyNumberFormat="0" applyFont="0" applyAlignment="0" applyProtection="0"/>
    <xf numFmtId="0" fontId="16" fillId="66" borderId="176" applyNumberFormat="0" applyFont="0" applyAlignment="0" applyProtection="0"/>
    <xf numFmtId="4" fontId="45" fillId="35" borderId="175" applyNumberFormat="0" applyProtection="0">
      <alignment horizontal="right" vertical="center"/>
    </xf>
    <xf numFmtId="4" fontId="45" fillId="80" borderId="188" applyNumberFormat="0" applyProtection="0">
      <alignment horizontal="left" vertical="center" indent="1"/>
    </xf>
    <xf numFmtId="4" fontId="45" fillId="58" borderId="179" applyNumberFormat="0" applyProtection="0">
      <alignment horizontal="right" vertical="center"/>
    </xf>
    <xf numFmtId="4" fontId="45" fillId="71" borderId="175" applyNumberFormat="0" applyProtection="0">
      <alignment horizontal="right" vertical="center"/>
    </xf>
    <xf numFmtId="4" fontId="45" fillId="15" borderId="175" applyNumberFormat="0" applyProtection="0">
      <alignment horizontal="right" vertical="center"/>
    </xf>
    <xf numFmtId="0" fontId="24" fillId="28" borderId="165" applyNumberFormat="0" applyAlignment="0" applyProtection="0"/>
    <xf numFmtId="0" fontId="28" fillId="0" borderId="155" applyNumberFormat="0" applyFill="0" applyAlignment="0" applyProtection="0"/>
    <xf numFmtId="0" fontId="28" fillId="0" borderId="154" applyNumberFormat="0" applyFill="0" applyAlignment="0" applyProtection="0"/>
    <xf numFmtId="0" fontId="46" fillId="28" borderId="150" applyNumberFormat="0" applyAlignment="0" applyProtection="0"/>
    <xf numFmtId="4" fontId="45" fillId="59" borderId="175" applyNumberFormat="0" applyProtection="0">
      <alignment horizontal="right" vertical="center"/>
    </xf>
    <xf numFmtId="0" fontId="4" fillId="66" borderId="185" applyNumberFormat="0" applyFont="0" applyAlignment="0" applyProtection="0"/>
    <xf numFmtId="4" fontId="45" fillId="59" borderId="166" applyNumberFormat="0" applyProtection="0">
      <alignment horizontal="right" vertical="center"/>
    </xf>
    <xf numFmtId="0" fontId="45" fillId="24" borderId="157" applyNumberFormat="0" applyProtection="0">
      <alignment horizontal="left" vertical="center" indent="1"/>
    </xf>
    <xf numFmtId="0" fontId="24" fillId="28" borderId="147" applyNumberFormat="0" applyAlignment="0" applyProtection="0"/>
    <xf numFmtId="0" fontId="24" fillId="28" borderId="147" applyNumberFormat="0" applyAlignment="0" applyProtection="0"/>
    <xf numFmtId="0" fontId="24" fillId="28" borderId="147" applyNumberFormat="0" applyAlignment="0" applyProtection="0"/>
    <xf numFmtId="0" fontId="24" fillId="28" borderId="147" applyNumberFormat="0" applyAlignment="0" applyProtection="0"/>
    <xf numFmtId="0" fontId="24" fillId="28" borderId="147" applyNumberFormat="0" applyAlignment="0" applyProtection="0"/>
    <xf numFmtId="0" fontId="24" fillId="28" borderId="147" applyNumberFormat="0" applyAlignment="0" applyProtection="0"/>
    <xf numFmtId="0" fontId="24" fillId="28" borderId="147" applyNumberFormat="0" applyAlignment="0" applyProtection="0"/>
    <xf numFmtId="0" fontId="24" fillId="28" borderId="147" applyNumberFormat="0" applyAlignment="0" applyProtection="0"/>
    <xf numFmtId="0" fontId="24" fillId="28" borderId="147" applyNumberFormat="0" applyAlignment="0" applyProtection="0"/>
    <xf numFmtId="0" fontId="25" fillId="60" borderId="148" applyNumberFormat="0" applyAlignment="0" applyProtection="0"/>
    <xf numFmtId="0" fontId="25" fillId="60" borderId="148" applyNumberFormat="0" applyAlignment="0" applyProtection="0"/>
    <xf numFmtId="0" fontId="25" fillId="60" borderId="148" applyNumberFormat="0" applyAlignment="0" applyProtection="0"/>
    <xf numFmtId="0" fontId="25" fillId="60" borderId="148" applyNumberFormat="0" applyAlignment="0" applyProtection="0"/>
    <xf numFmtId="0" fontId="25" fillId="60" borderId="148" applyNumberFormat="0" applyAlignment="0" applyProtection="0"/>
    <xf numFmtId="0" fontId="25" fillId="60" borderId="148" applyNumberFormat="0" applyAlignment="0" applyProtection="0"/>
    <xf numFmtId="0" fontId="25" fillId="60" borderId="148" applyNumberFormat="0" applyAlignment="0" applyProtection="0"/>
    <xf numFmtId="0" fontId="25" fillId="60" borderId="148" applyNumberFormat="0" applyAlignment="0" applyProtection="0"/>
    <xf numFmtId="4" fontId="4" fillId="31" borderId="188" applyNumberFormat="0" applyProtection="0">
      <alignment horizontal="left" vertical="center" indent="1"/>
    </xf>
    <xf numFmtId="0" fontId="28" fillId="0" borderId="163" applyNumberFormat="0" applyFill="0" applyAlignment="0" applyProtection="0"/>
    <xf numFmtId="0" fontId="25" fillId="60" borderId="157" applyNumberFormat="0" applyAlignment="0" applyProtection="0"/>
    <xf numFmtId="0" fontId="43" fillId="54" borderId="148" applyNumberFormat="0" applyAlignment="0" applyProtection="0"/>
    <xf numFmtId="0" fontId="43" fillId="54" borderId="148" applyNumberFormat="0" applyAlignment="0" applyProtection="0"/>
    <xf numFmtId="0" fontId="43" fillId="54" borderId="148" applyNumberFormat="0" applyAlignment="0" applyProtection="0"/>
    <xf numFmtId="0" fontId="43" fillId="54" borderId="148" applyNumberFormat="0" applyAlignment="0" applyProtection="0"/>
    <xf numFmtId="0" fontId="43" fillId="54" borderId="148" applyNumberFormat="0" applyAlignment="0" applyProtection="0"/>
    <xf numFmtId="0" fontId="43" fillId="54" borderId="148" applyNumberFormat="0" applyAlignment="0" applyProtection="0"/>
    <xf numFmtId="0" fontId="43" fillId="54" borderId="148" applyNumberFormat="0" applyAlignment="0" applyProtection="0"/>
    <xf numFmtId="0" fontId="43" fillId="54" borderId="148" applyNumberFormat="0" applyAlignment="0" applyProtection="0"/>
    <xf numFmtId="0" fontId="42" fillId="19" borderId="147" applyNumberFormat="0" applyAlignment="0" applyProtection="0"/>
    <xf numFmtId="0" fontId="42" fillId="19" borderId="147" applyNumberFormat="0" applyAlignment="0" applyProtection="0"/>
    <xf numFmtId="0" fontId="42" fillId="19" borderId="147" applyNumberFormat="0" applyAlignment="0" applyProtection="0"/>
    <xf numFmtId="0" fontId="42" fillId="19" borderId="147" applyNumberFormat="0" applyAlignment="0" applyProtection="0"/>
    <xf numFmtId="0" fontId="42" fillId="19" borderId="147" applyNumberFormat="0" applyAlignment="0" applyProtection="0"/>
    <xf numFmtId="0" fontId="42" fillId="19" borderId="147" applyNumberFormat="0" applyAlignment="0" applyProtection="0"/>
    <xf numFmtId="0" fontId="42" fillId="19" borderId="147" applyNumberFormat="0" applyAlignment="0" applyProtection="0"/>
    <xf numFmtId="0" fontId="42" fillId="19" borderId="147" applyNumberFormat="0" applyAlignment="0" applyProtection="0"/>
    <xf numFmtId="0" fontId="42" fillId="19" borderId="147" applyNumberFormat="0" applyAlignment="0" applyProtection="0"/>
    <xf numFmtId="0" fontId="45" fillId="53" borderId="148" applyNumberFormat="0" applyFont="0" applyAlignment="0" applyProtection="0"/>
    <xf numFmtId="0" fontId="45" fillId="53" borderId="148" applyNumberFormat="0" applyFont="0" applyAlignment="0" applyProtection="0"/>
    <xf numFmtId="0" fontId="45" fillId="53" borderId="148" applyNumberFormat="0" applyFont="0" applyAlignment="0" applyProtection="0"/>
    <xf numFmtId="0" fontId="45" fillId="53" borderId="148" applyNumberFormat="0" applyFont="0" applyAlignment="0" applyProtection="0"/>
    <xf numFmtId="0" fontId="45" fillId="53" borderId="148" applyNumberFormat="0" applyFont="0" applyAlignment="0" applyProtection="0"/>
    <xf numFmtId="0" fontId="45" fillId="53" borderId="148" applyNumberFormat="0" applyFont="0" applyAlignment="0" applyProtection="0"/>
    <xf numFmtId="0" fontId="45" fillId="53" borderId="148" applyNumberFormat="0" applyFont="0" applyAlignment="0" applyProtection="0"/>
    <xf numFmtId="0" fontId="45" fillId="53" borderId="148" applyNumberFormat="0" applyFont="0" applyAlignment="0" applyProtection="0"/>
    <xf numFmtId="0" fontId="4" fillId="66" borderId="149" applyNumberFormat="0" applyFont="0" applyAlignment="0" applyProtection="0"/>
    <xf numFmtId="0" fontId="4" fillId="66" borderId="149" applyNumberFormat="0" applyFont="0" applyAlignment="0" applyProtection="0"/>
    <xf numFmtId="0" fontId="4" fillId="66" borderId="149" applyNumberFormat="0" applyFont="0" applyAlignment="0" applyProtection="0"/>
    <xf numFmtId="0" fontId="4" fillId="66" borderId="149" applyNumberFormat="0" applyFont="0" applyAlignment="0" applyProtection="0"/>
    <xf numFmtId="0" fontId="4" fillId="66" borderId="149" applyNumberFormat="0" applyFont="0" applyAlignment="0" applyProtection="0"/>
    <xf numFmtId="0" fontId="4" fillId="66" borderId="149" applyNumberFormat="0" applyFont="0" applyAlignment="0" applyProtection="0"/>
    <xf numFmtId="0" fontId="4" fillId="66" borderId="149" applyNumberFormat="0" applyFont="0" applyAlignment="0" applyProtection="0"/>
    <xf numFmtId="0" fontId="4" fillId="66" borderId="149" applyNumberFormat="0" applyFont="0" applyAlignment="0" applyProtection="0"/>
    <xf numFmtId="0" fontId="4" fillId="66" borderId="149" applyNumberFormat="0" applyFont="0" applyAlignment="0" applyProtection="0"/>
    <xf numFmtId="0" fontId="4" fillId="66" borderId="149" applyNumberFormat="0" applyFont="0" applyAlignment="0" applyProtection="0"/>
    <xf numFmtId="0" fontId="4" fillId="66" borderId="149" applyNumberFormat="0" applyFont="0" applyAlignment="0" applyProtection="0"/>
    <xf numFmtId="0" fontId="4" fillId="66" borderId="149" applyNumberFormat="0" applyFont="0" applyAlignment="0" applyProtection="0"/>
    <xf numFmtId="0" fontId="4" fillId="66" borderId="149" applyNumberFormat="0" applyFont="0" applyAlignment="0" applyProtection="0"/>
    <xf numFmtId="0" fontId="4" fillId="66" borderId="149" applyNumberFormat="0" applyFont="0" applyAlignment="0" applyProtection="0"/>
    <xf numFmtId="0" fontId="4" fillId="66" borderId="149" applyNumberFormat="0" applyFont="0" applyAlignment="0" applyProtection="0"/>
    <xf numFmtId="0" fontId="46" fillId="60" borderId="150" applyNumberFormat="0" applyAlignment="0" applyProtection="0"/>
    <xf numFmtId="0" fontId="46" fillId="60" borderId="150" applyNumberFormat="0" applyAlignment="0" applyProtection="0"/>
    <xf numFmtId="0" fontId="46" fillId="60" borderId="150" applyNumberFormat="0" applyAlignment="0" applyProtection="0"/>
    <xf numFmtId="0" fontId="46" fillId="60" borderId="150" applyNumberFormat="0" applyAlignment="0" applyProtection="0"/>
    <xf numFmtId="0" fontId="46" fillId="60" borderId="150" applyNumberFormat="0" applyAlignment="0" applyProtection="0"/>
    <xf numFmtId="0" fontId="46" fillId="60" borderId="150" applyNumberFormat="0" applyAlignment="0" applyProtection="0"/>
    <xf numFmtId="0" fontId="46" fillId="60" borderId="150" applyNumberFormat="0" applyAlignment="0" applyProtection="0"/>
    <xf numFmtId="0" fontId="46" fillId="60" borderId="150" applyNumberFormat="0" applyAlignment="0" applyProtection="0"/>
    <xf numFmtId="4" fontId="15" fillId="67" borderId="150" applyNumberFormat="0" applyProtection="0">
      <alignment vertical="center"/>
    </xf>
    <xf numFmtId="4" fontId="45" fillId="65" borderId="148" applyNumberFormat="0" applyProtection="0">
      <alignment vertical="center"/>
    </xf>
    <xf numFmtId="4" fontId="45" fillId="65" borderId="148" applyNumberFormat="0" applyProtection="0">
      <alignment vertical="center"/>
    </xf>
    <xf numFmtId="4" fontId="45" fillId="65" borderId="148" applyNumberFormat="0" applyProtection="0">
      <alignment vertical="center"/>
    </xf>
    <xf numFmtId="4" fontId="45" fillId="65" borderId="148" applyNumberFormat="0" applyProtection="0">
      <alignment vertical="center"/>
    </xf>
    <xf numFmtId="4" fontId="45" fillId="65" borderId="148" applyNumberFormat="0" applyProtection="0">
      <alignment vertical="center"/>
    </xf>
    <xf numFmtId="4" fontId="45" fillId="65" borderId="148" applyNumberFormat="0" applyProtection="0">
      <alignment vertical="center"/>
    </xf>
    <xf numFmtId="4" fontId="45" fillId="65" borderId="148" applyNumberFormat="0" applyProtection="0">
      <alignment vertical="center"/>
    </xf>
    <xf numFmtId="4" fontId="45" fillId="65" borderId="148" applyNumberFormat="0" applyProtection="0">
      <alignment vertical="center"/>
    </xf>
    <xf numFmtId="4" fontId="45" fillId="65" borderId="148" applyNumberFormat="0" applyProtection="0">
      <alignment vertical="center"/>
    </xf>
    <xf numFmtId="4" fontId="45" fillId="65" borderId="148" applyNumberFormat="0" applyProtection="0">
      <alignment vertical="center"/>
    </xf>
    <xf numFmtId="4" fontId="45" fillId="65" borderId="148" applyNumberFormat="0" applyProtection="0">
      <alignment vertical="center"/>
    </xf>
    <xf numFmtId="4" fontId="45" fillId="65" borderId="148" applyNumberFormat="0" applyProtection="0">
      <alignment vertical="center"/>
    </xf>
    <xf numFmtId="4" fontId="45" fillId="65" borderId="148" applyNumberFormat="0" applyProtection="0">
      <alignment vertical="center"/>
    </xf>
    <xf numFmtId="4" fontId="45" fillId="65" borderId="148" applyNumberFormat="0" applyProtection="0">
      <alignment vertical="center"/>
    </xf>
    <xf numFmtId="4" fontId="45" fillId="65" borderId="148" applyNumberFormat="0" applyProtection="0">
      <alignment vertical="center"/>
    </xf>
    <xf numFmtId="4" fontId="45" fillId="65" borderId="148" applyNumberFormat="0" applyProtection="0">
      <alignment vertical="center"/>
    </xf>
    <xf numFmtId="4" fontId="45" fillId="65" borderId="148" applyNumberFormat="0" applyProtection="0">
      <alignment vertical="center"/>
    </xf>
    <xf numFmtId="4" fontId="45" fillId="65" borderId="148" applyNumberFormat="0" applyProtection="0">
      <alignment vertical="center"/>
    </xf>
    <xf numFmtId="4" fontId="48" fillId="67" borderId="150" applyNumberFormat="0" applyProtection="0">
      <alignment vertical="center"/>
    </xf>
    <xf numFmtId="4" fontId="45" fillId="65" borderId="148" applyNumberFormat="0" applyProtection="0">
      <alignment vertical="center"/>
    </xf>
    <xf numFmtId="4" fontId="45" fillId="65" borderId="148" applyNumberFormat="0" applyProtection="0">
      <alignment vertical="center"/>
    </xf>
    <xf numFmtId="4" fontId="45" fillId="65" borderId="148" applyNumberFormat="0" applyProtection="0">
      <alignment vertical="center"/>
    </xf>
    <xf numFmtId="4" fontId="45" fillId="65" borderId="148" applyNumberFormat="0" applyProtection="0">
      <alignment vertical="center"/>
    </xf>
    <xf numFmtId="4" fontId="45" fillId="65" borderId="148" applyNumberFormat="0" applyProtection="0">
      <alignment vertical="center"/>
    </xf>
    <xf numFmtId="4" fontId="45" fillId="65" borderId="148" applyNumberFormat="0" applyProtection="0">
      <alignment vertical="center"/>
    </xf>
    <xf numFmtId="4" fontId="45" fillId="65" borderId="148" applyNumberFormat="0" applyProtection="0">
      <alignment vertical="center"/>
    </xf>
    <xf numFmtId="4" fontId="45" fillId="65" borderId="148" applyNumberFormat="0" applyProtection="0">
      <alignment vertical="center"/>
    </xf>
    <xf numFmtId="4" fontId="45" fillId="65" borderId="148" applyNumberFormat="0" applyProtection="0">
      <alignment vertical="center"/>
    </xf>
    <xf numFmtId="4" fontId="45" fillId="65" borderId="148" applyNumberFormat="0" applyProtection="0">
      <alignment vertical="center"/>
    </xf>
    <xf numFmtId="4" fontId="45" fillId="65" borderId="148" applyNumberFormat="0" applyProtection="0">
      <alignment vertical="center"/>
    </xf>
    <xf numFmtId="4" fontId="45" fillId="65" borderId="148" applyNumberFormat="0" applyProtection="0">
      <alignment vertical="center"/>
    </xf>
    <xf numFmtId="4" fontId="45" fillId="65" borderId="148" applyNumberFormat="0" applyProtection="0">
      <alignment vertical="center"/>
    </xf>
    <xf numFmtId="4" fontId="45" fillId="65" borderId="148" applyNumberFormat="0" applyProtection="0">
      <alignment vertical="center"/>
    </xf>
    <xf numFmtId="4" fontId="45" fillId="65" borderId="148" applyNumberFormat="0" applyProtection="0">
      <alignment vertical="center"/>
    </xf>
    <xf numFmtId="4" fontId="45" fillId="65" borderId="148" applyNumberFormat="0" applyProtection="0">
      <alignment vertical="center"/>
    </xf>
    <xf numFmtId="4" fontId="45" fillId="65" borderId="148" applyNumberFormat="0" applyProtection="0">
      <alignment vertical="center"/>
    </xf>
    <xf numFmtId="4" fontId="45" fillId="65" borderId="148" applyNumberFormat="0" applyProtection="0">
      <alignment vertical="center"/>
    </xf>
    <xf numFmtId="4" fontId="15" fillId="67" borderId="150" applyNumberFormat="0" applyProtection="0">
      <alignment horizontal="left" vertical="center" indent="1"/>
    </xf>
    <xf numFmtId="4" fontId="45" fillId="67" borderId="148" applyNumberFormat="0" applyProtection="0">
      <alignment horizontal="left" vertical="center" indent="1"/>
    </xf>
    <xf numFmtId="4" fontId="45" fillId="67" borderId="148" applyNumberFormat="0" applyProtection="0">
      <alignment horizontal="left" vertical="center" indent="1"/>
    </xf>
    <xf numFmtId="4" fontId="45" fillId="67" borderId="148" applyNumberFormat="0" applyProtection="0">
      <alignment horizontal="left" vertical="center" indent="1"/>
    </xf>
    <xf numFmtId="4" fontId="45" fillId="67" borderId="148" applyNumberFormat="0" applyProtection="0">
      <alignment horizontal="left" vertical="center" indent="1"/>
    </xf>
    <xf numFmtId="4" fontId="45" fillId="67" borderId="148" applyNumberFormat="0" applyProtection="0">
      <alignment horizontal="left" vertical="center" indent="1"/>
    </xf>
    <xf numFmtId="4" fontId="45" fillId="67" borderId="148" applyNumberFormat="0" applyProtection="0">
      <alignment horizontal="left" vertical="center" indent="1"/>
    </xf>
    <xf numFmtId="4" fontId="45" fillId="67" borderId="148" applyNumberFormat="0" applyProtection="0">
      <alignment horizontal="left" vertical="center" indent="1"/>
    </xf>
    <xf numFmtId="4" fontId="45" fillId="67" borderId="148" applyNumberFormat="0" applyProtection="0">
      <alignment horizontal="left" vertical="center" indent="1"/>
    </xf>
    <xf numFmtId="4" fontId="45" fillId="67" borderId="148" applyNumberFormat="0" applyProtection="0">
      <alignment horizontal="left" vertical="center" indent="1"/>
    </xf>
    <xf numFmtId="4" fontId="45" fillId="67" borderId="148" applyNumberFormat="0" applyProtection="0">
      <alignment horizontal="left" vertical="center" indent="1"/>
    </xf>
    <xf numFmtId="4" fontId="45" fillId="67" borderId="148" applyNumberFormat="0" applyProtection="0">
      <alignment horizontal="left" vertical="center" indent="1"/>
    </xf>
    <xf numFmtId="4" fontId="45" fillId="67" borderId="148" applyNumberFormat="0" applyProtection="0">
      <alignment horizontal="left" vertical="center" indent="1"/>
    </xf>
    <xf numFmtId="4" fontId="45" fillId="67" borderId="148" applyNumberFormat="0" applyProtection="0">
      <alignment horizontal="left" vertical="center" indent="1"/>
    </xf>
    <xf numFmtId="4" fontId="45" fillId="67" borderId="148" applyNumberFormat="0" applyProtection="0">
      <alignment horizontal="left" vertical="center" indent="1"/>
    </xf>
    <xf numFmtId="4" fontId="45" fillId="67" borderId="148" applyNumberFormat="0" applyProtection="0">
      <alignment horizontal="left" vertical="center" indent="1"/>
    </xf>
    <xf numFmtId="4" fontId="45" fillId="67" borderId="148" applyNumberFormat="0" applyProtection="0">
      <alignment horizontal="left" vertical="center" indent="1"/>
    </xf>
    <xf numFmtId="4" fontId="45" fillId="67" borderId="148" applyNumberFormat="0" applyProtection="0">
      <alignment horizontal="left" vertical="center" indent="1"/>
    </xf>
    <xf numFmtId="4" fontId="45" fillId="67" borderId="148" applyNumberFormat="0" applyProtection="0">
      <alignment horizontal="left" vertical="center" indent="1"/>
    </xf>
    <xf numFmtId="4" fontId="15" fillId="67" borderId="150" applyNumberFormat="0" applyProtection="0">
      <alignment horizontal="left" vertical="center" indent="1"/>
    </xf>
    <xf numFmtId="0" fontId="50" fillId="65" borderId="151" applyNumberFormat="0" applyProtection="0">
      <alignment horizontal="left" vertical="top" indent="1"/>
    </xf>
    <xf numFmtId="0" fontId="50" fillId="65" borderId="151" applyNumberFormat="0" applyProtection="0">
      <alignment horizontal="left" vertical="top" indent="1"/>
    </xf>
    <xf numFmtId="0" fontId="50" fillId="65" borderId="151" applyNumberFormat="0" applyProtection="0">
      <alignment horizontal="left" vertical="top" indent="1"/>
    </xf>
    <xf numFmtId="0" fontId="50" fillId="65" borderId="151" applyNumberFormat="0" applyProtection="0">
      <alignment horizontal="left" vertical="top" indent="1"/>
    </xf>
    <xf numFmtId="0" fontId="50" fillId="65" borderId="151" applyNumberFormat="0" applyProtection="0">
      <alignment horizontal="left" vertical="top" indent="1"/>
    </xf>
    <xf numFmtId="0" fontId="50" fillId="65" borderId="151" applyNumberFormat="0" applyProtection="0">
      <alignment horizontal="left" vertical="top" indent="1"/>
    </xf>
    <xf numFmtId="0" fontId="50" fillId="65" borderId="151" applyNumberFormat="0" applyProtection="0">
      <alignment horizontal="left" vertical="top" indent="1"/>
    </xf>
    <xf numFmtId="0" fontId="50" fillId="65" borderId="151" applyNumberFormat="0" applyProtection="0">
      <alignment horizontal="left" vertical="top" indent="1"/>
    </xf>
    <xf numFmtId="0" fontId="50" fillId="65" borderId="151" applyNumberFormat="0" applyProtection="0">
      <alignment horizontal="left" vertical="top" indent="1"/>
    </xf>
    <xf numFmtId="0" fontId="50" fillId="65" borderId="151" applyNumberFormat="0" applyProtection="0">
      <alignment horizontal="left" vertical="top" indent="1"/>
    </xf>
    <xf numFmtId="4" fontId="45" fillId="69" borderId="148" applyNumberFormat="0" applyBorder="0" applyProtection="0">
      <alignment horizontal="left" vertical="center" indent="1"/>
    </xf>
    <xf numFmtId="4" fontId="45" fillId="34" borderId="148" applyNumberFormat="0" applyProtection="0">
      <alignment horizontal="left" vertical="center" indent="1"/>
    </xf>
    <xf numFmtId="4" fontId="45" fillId="34" borderId="148" applyNumberFormat="0" applyProtection="0">
      <alignment horizontal="left" vertical="center" indent="1"/>
    </xf>
    <xf numFmtId="4" fontId="45" fillId="34" borderId="148" applyNumberFormat="0" applyProtection="0">
      <alignment horizontal="left" vertical="center" indent="1"/>
    </xf>
    <xf numFmtId="4" fontId="45" fillId="34" borderId="148" applyNumberFormat="0" applyProtection="0">
      <alignment horizontal="left" vertical="center" indent="1"/>
    </xf>
    <xf numFmtId="4" fontId="45" fillId="34" borderId="148" applyNumberFormat="0" applyProtection="0">
      <alignment horizontal="left" vertical="center" indent="1"/>
    </xf>
    <xf numFmtId="4" fontId="45" fillId="34" borderId="148" applyNumberFormat="0" applyProtection="0">
      <alignment horizontal="left" vertical="center" indent="1"/>
    </xf>
    <xf numFmtId="4" fontId="45" fillId="34" borderId="148" applyNumberFormat="0" applyProtection="0">
      <alignment horizontal="left" vertical="center" indent="1"/>
    </xf>
    <xf numFmtId="4" fontId="45" fillId="34" borderId="148" applyNumberFormat="0" applyProtection="0">
      <alignment horizontal="left" vertical="center" indent="1"/>
    </xf>
    <xf numFmtId="4" fontId="45" fillId="34" borderId="148" applyNumberFormat="0" applyProtection="0">
      <alignment horizontal="left" vertical="center" indent="1"/>
    </xf>
    <xf numFmtId="4" fontId="45" fillId="34" borderId="148" applyNumberFormat="0" applyProtection="0">
      <alignment horizontal="left" vertical="center" indent="1"/>
    </xf>
    <xf numFmtId="4" fontId="45" fillId="34" borderId="148" applyNumberFormat="0" applyProtection="0">
      <alignment horizontal="left" vertical="center" indent="1"/>
    </xf>
    <xf numFmtId="4" fontId="45" fillId="34" borderId="148" applyNumberFormat="0" applyProtection="0">
      <alignment horizontal="left" vertical="center" indent="1"/>
    </xf>
    <xf numFmtId="4" fontId="45" fillId="34" borderId="148" applyNumberFormat="0" applyProtection="0">
      <alignment horizontal="left" vertical="center" indent="1"/>
    </xf>
    <xf numFmtId="4" fontId="45" fillId="34" borderId="148" applyNumberFormat="0" applyProtection="0">
      <alignment horizontal="left" vertical="center" indent="1"/>
    </xf>
    <xf numFmtId="4" fontId="45" fillId="34" borderId="148" applyNumberFormat="0" applyProtection="0">
      <alignment horizontal="left" vertical="center" indent="1"/>
    </xf>
    <xf numFmtId="4" fontId="45" fillId="34" borderId="148" applyNumberFormat="0" applyProtection="0">
      <alignment horizontal="left" vertical="center" indent="1"/>
    </xf>
    <xf numFmtId="4" fontId="45" fillId="34" borderId="148" applyNumberFormat="0" applyProtection="0">
      <alignment horizontal="left" vertical="center" indent="1"/>
    </xf>
    <xf numFmtId="4" fontId="45" fillId="34" borderId="148" applyNumberFormat="0" applyProtection="0">
      <alignment horizontal="left" vertical="center" indent="1"/>
    </xf>
    <xf numFmtId="4" fontId="15" fillId="70" borderId="150" applyNumberFormat="0" applyProtection="0">
      <alignment horizontal="right" vertical="center"/>
    </xf>
    <xf numFmtId="4" fontId="45" fillId="15" borderId="148" applyNumberFormat="0" applyProtection="0">
      <alignment horizontal="right" vertical="center"/>
    </xf>
    <xf numFmtId="4" fontId="45" fillId="15" borderId="148" applyNumberFormat="0" applyProtection="0">
      <alignment horizontal="right" vertical="center"/>
    </xf>
    <xf numFmtId="4" fontId="45" fillId="15" borderId="148" applyNumberFormat="0" applyProtection="0">
      <alignment horizontal="right" vertical="center"/>
    </xf>
    <xf numFmtId="4" fontId="45" fillId="15" borderId="148" applyNumberFormat="0" applyProtection="0">
      <alignment horizontal="right" vertical="center"/>
    </xf>
    <xf numFmtId="4" fontId="45" fillId="15" borderId="148" applyNumberFormat="0" applyProtection="0">
      <alignment horizontal="right" vertical="center"/>
    </xf>
    <xf numFmtId="4" fontId="45" fillId="15" borderId="148" applyNumberFormat="0" applyProtection="0">
      <alignment horizontal="right" vertical="center"/>
    </xf>
    <xf numFmtId="4" fontId="45" fillId="15" borderId="148" applyNumberFormat="0" applyProtection="0">
      <alignment horizontal="right" vertical="center"/>
    </xf>
    <xf numFmtId="4" fontId="45" fillId="15" borderId="148" applyNumberFormat="0" applyProtection="0">
      <alignment horizontal="right" vertical="center"/>
    </xf>
    <xf numFmtId="4" fontId="45" fillId="15" borderId="148" applyNumberFormat="0" applyProtection="0">
      <alignment horizontal="right" vertical="center"/>
    </xf>
    <xf numFmtId="4" fontId="45" fillId="15" borderId="148" applyNumberFormat="0" applyProtection="0">
      <alignment horizontal="right" vertical="center"/>
    </xf>
    <xf numFmtId="4" fontId="45" fillId="15" borderId="148" applyNumberFormat="0" applyProtection="0">
      <alignment horizontal="right" vertical="center"/>
    </xf>
    <xf numFmtId="4" fontId="45" fillId="15" borderId="148" applyNumberFormat="0" applyProtection="0">
      <alignment horizontal="right" vertical="center"/>
    </xf>
    <xf numFmtId="4" fontId="45" fillId="15" borderId="148" applyNumberFormat="0" applyProtection="0">
      <alignment horizontal="right" vertical="center"/>
    </xf>
    <xf numFmtId="4" fontId="45" fillId="15" borderId="148" applyNumberFormat="0" applyProtection="0">
      <alignment horizontal="right" vertical="center"/>
    </xf>
    <xf numFmtId="4" fontId="45" fillId="15" borderId="148" applyNumberFormat="0" applyProtection="0">
      <alignment horizontal="right" vertical="center"/>
    </xf>
    <xf numFmtId="4" fontId="45" fillId="15" borderId="148" applyNumberFormat="0" applyProtection="0">
      <alignment horizontal="right" vertical="center"/>
    </xf>
    <xf numFmtId="4" fontId="45" fillId="15" borderId="148" applyNumberFormat="0" applyProtection="0">
      <alignment horizontal="right" vertical="center"/>
    </xf>
    <xf numFmtId="4" fontId="45" fillId="15" borderId="148" applyNumberFormat="0" applyProtection="0">
      <alignment horizontal="right" vertical="center"/>
    </xf>
    <xf numFmtId="4" fontId="15" fillId="72" borderId="150" applyNumberFormat="0" applyProtection="0">
      <alignment horizontal="right" vertical="center"/>
    </xf>
    <xf numFmtId="4" fontId="45" fillId="71" borderId="148" applyNumberFormat="0" applyProtection="0">
      <alignment horizontal="right" vertical="center"/>
    </xf>
    <xf numFmtId="4" fontId="45" fillId="71" borderId="148" applyNumberFormat="0" applyProtection="0">
      <alignment horizontal="right" vertical="center"/>
    </xf>
    <xf numFmtId="4" fontId="45" fillId="71" borderId="148" applyNumberFormat="0" applyProtection="0">
      <alignment horizontal="right" vertical="center"/>
    </xf>
    <xf numFmtId="4" fontId="45" fillId="71" borderId="148" applyNumberFormat="0" applyProtection="0">
      <alignment horizontal="right" vertical="center"/>
    </xf>
    <xf numFmtId="4" fontId="45" fillId="71" borderId="148" applyNumberFormat="0" applyProtection="0">
      <alignment horizontal="right" vertical="center"/>
    </xf>
    <xf numFmtId="4" fontId="45" fillId="71" borderId="148" applyNumberFormat="0" applyProtection="0">
      <alignment horizontal="right" vertical="center"/>
    </xf>
    <xf numFmtId="4" fontId="45" fillId="71" borderId="148" applyNumberFormat="0" applyProtection="0">
      <alignment horizontal="right" vertical="center"/>
    </xf>
    <xf numFmtId="4" fontId="45" fillId="71" borderId="148" applyNumberFormat="0" applyProtection="0">
      <alignment horizontal="right" vertical="center"/>
    </xf>
    <xf numFmtId="4" fontId="45" fillId="71" borderId="148" applyNumberFormat="0" applyProtection="0">
      <alignment horizontal="right" vertical="center"/>
    </xf>
    <xf numFmtId="4" fontId="45" fillId="71" borderId="148" applyNumberFormat="0" applyProtection="0">
      <alignment horizontal="right" vertical="center"/>
    </xf>
    <xf numFmtId="4" fontId="45" fillId="71" borderId="148" applyNumberFormat="0" applyProtection="0">
      <alignment horizontal="right" vertical="center"/>
    </xf>
    <xf numFmtId="4" fontId="45" fillId="71" borderId="148" applyNumberFormat="0" applyProtection="0">
      <alignment horizontal="right" vertical="center"/>
    </xf>
    <xf numFmtId="4" fontId="45" fillId="71" borderId="148" applyNumberFormat="0" applyProtection="0">
      <alignment horizontal="right" vertical="center"/>
    </xf>
    <xf numFmtId="4" fontId="45" fillId="71" borderId="148" applyNumberFormat="0" applyProtection="0">
      <alignment horizontal="right" vertical="center"/>
    </xf>
    <xf numFmtId="4" fontId="45" fillId="71" borderId="148" applyNumberFormat="0" applyProtection="0">
      <alignment horizontal="right" vertical="center"/>
    </xf>
    <xf numFmtId="4" fontId="45" fillId="71" borderId="148" applyNumberFormat="0" applyProtection="0">
      <alignment horizontal="right" vertical="center"/>
    </xf>
    <xf numFmtId="4" fontId="45" fillId="71" borderId="148" applyNumberFormat="0" applyProtection="0">
      <alignment horizontal="right" vertical="center"/>
    </xf>
    <xf numFmtId="4" fontId="45" fillId="71" borderId="148" applyNumberFormat="0" applyProtection="0">
      <alignment horizontal="right" vertical="center"/>
    </xf>
    <xf numFmtId="4" fontId="15" fillId="73" borderId="150" applyNumberFormat="0" applyProtection="0">
      <alignment horizontal="right" vertical="center"/>
    </xf>
    <xf numFmtId="4" fontId="45" fillId="58" borderId="152" applyNumberFormat="0" applyProtection="0">
      <alignment horizontal="right" vertical="center"/>
    </xf>
    <xf numFmtId="4" fontId="45" fillId="58" borderId="152" applyNumberFormat="0" applyProtection="0">
      <alignment horizontal="right" vertical="center"/>
    </xf>
    <xf numFmtId="4" fontId="45" fillId="58" borderId="152" applyNumberFormat="0" applyProtection="0">
      <alignment horizontal="right" vertical="center"/>
    </xf>
    <xf numFmtId="4" fontId="45" fillId="58" borderId="152" applyNumberFormat="0" applyProtection="0">
      <alignment horizontal="right" vertical="center"/>
    </xf>
    <xf numFmtId="4" fontId="45" fillId="58" borderId="152" applyNumberFormat="0" applyProtection="0">
      <alignment horizontal="right" vertical="center"/>
    </xf>
    <xf numFmtId="4" fontId="45" fillId="58" borderId="152" applyNumberFormat="0" applyProtection="0">
      <alignment horizontal="right" vertical="center"/>
    </xf>
    <xf numFmtId="4" fontId="45" fillId="58" borderId="152" applyNumberFormat="0" applyProtection="0">
      <alignment horizontal="right" vertical="center"/>
    </xf>
    <xf numFmtId="4" fontId="45" fillId="58" borderId="152" applyNumberFormat="0" applyProtection="0">
      <alignment horizontal="right" vertical="center"/>
    </xf>
    <xf numFmtId="4" fontId="45" fillId="58" borderId="152" applyNumberFormat="0" applyProtection="0">
      <alignment horizontal="right" vertical="center"/>
    </xf>
    <xf numFmtId="4" fontId="45" fillId="58" borderId="152" applyNumberFormat="0" applyProtection="0">
      <alignment horizontal="right" vertical="center"/>
    </xf>
    <xf numFmtId="4" fontId="45" fillId="58" borderId="152" applyNumberFormat="0" applyProtection="0">
      <alignment horizontal="right" vertical="center"/>
    </xf>
    <xf numFmtId="4" fontId="45" fillId="58" borderId="152" applyNumberFormat="0" applyProtection="0">
      <alignment horizontal="right" vertical="center"/>
    </xf>
    <xf numFmtId="4" fontId="45" fillId="58" borderId="152" applyNumberFormat="0" applyProtection="0">
      <alignment horizontal="right" vertical="center"/>
    </xf>
    <xf numFmtId="4" fontId="45" fillId="58" borderId="152" applyNumberFormat="0" applyProtection="0">
      <alignment horizontal="right" vertical="center"/>
    </xf>
    <xf numFmtId="4" fontId="45" fillId="58" borderId="152" applyNumberFormat="0" applyProtection="0">
      <alignment horizontal="right" vertical="center"/>
    </xf>
    <xf numFmtId="4" fontId="45" fillId="58" borderId="152" applyNumberFormat="0" applyProtection="0">
      <alignment horizontal="right" vertical="center"/>
    </xf>
    <xf numFmtId="4" fontId="45" fillId="58" borderId="152" applyNumberFormat="0" applyProtection="0">
      <alignment horizontal="right" vertical="center"/>
    </xf>
    <xf numFmtId="4" fontId="45" fillId="58" borderId="152" applyNumberFormat="0" applyProtection="0">
      <alignment horizontal="right" vertical="center"/>
    </xf>
    <xf numFmtId="4" fontId="15" fillId="74" borderId="150" applyNumberFormat="0" applyProtection="0">
      <alignment horizontal="right" vertical="center"/>
    </xf>
    <xf numFmtId="4" fontId="45" fillId="27" borderId="148" applyNumberFormat="0" applyProtection="0">
      <alignment horizontal="right" vertical="center"/>
    </xf>
    <xf numFmtId="4" fontId="45" fillId="27" borderId="148" applyNumberFormat="0" applyProtection="0">
      <alignment horizontal="right" vertical="center"/>
    </xf>
    <xf numFmtId="4" fontId="45" fillId="27" borderId="148" applyNumberFormat="0" applyProtection="0">
      <alignment horizontal="right" vertical="center"/>
    </xf>
    <xf numFmtId="4" fontId="45" fillId="27" borderId="148" applyNumberFormat="0" applyProtection="0">
      <alignment horizontal="right" vertical="center"/>
    </xf>
    <xf numFmtId="4" fontId="45" fillId="27" borderId="148" applyNumberFormat="0" applyProtection="0">
      <alignment horizontal="right" vertical="center"/>
    </xf>
    <xf numFmtId="4" fontId="45" fillId="27" borderId="148" applyNumberFormat="0" applyProtection="0">
      <alignment horizontal="right" vertical="center"/>
    </xf>
    <xf numFmtId="4" fontId="45" fillId="27" borderId="148" applyNumberFormat="0" applyProtection="0">
      <alignment horizontal="right" vertical="center"/>
    </xf>
    <xf numFmtId="4" fontId="45" fillId="27" borderId="148" applyNumberFormat="0" applyProtection="0">
      <alignment horizontal="right" vertical="center"/>
    </xf>
    <xf numFmtId="4" fontId="45" fillId="27" borderId="148" applyNumberFormat="0" applyProtection="0">
      <alignment horizontal="right" vertical="center"/>
    </xf>
    <xf numFmtId="4" fontId="45" fillId="27" borderId="148" applyNumberFormat="0" applyProtection="0">
      <alignment horizontal="right" vertical="center"/>
    </xf>
    <xf numFmtId="4" fontId="45" fillId="27" borderId="148" applyNumberFormat="0" applyProtection="0">
      <alignment horizontal="right" vertical="center"/>
    </xf>
    <xf numFmtId="4" fontId="45" fillId="27" borderId="148" applyNumberFormat="0" applyProtection="0">
      <alignment horizontal="right" vertical="center"/>
    </xf>
    <xf numFmtId="4" fontId="45" fillId="27" borderId="148" applyNumberFormat="0" applyProtection="0">
      <alignment horizontal="right" vertical="center"/>
    </xf>
    <xf numFmtId="4" fontId="45" fillId="27" borderId="148" applyNumberFormat="0" applyProtection="0">
      <alignment horizontal="right" vertical="center"/>
    </xf>
    <xf numFmtId="4" fontId="45" fillId="27" borderId="148" applyNumberFormat="0" applyProtection="0">
      <alignment horizontal="right" vertical="center"/>
    </xf>
    <xf numFmtId="4" fontId="45" fillId="27" borderId="148" applyNumberFormat="0" applyProtection="0">
      <alignment horizontal="right" vertical="center"/>
    </xf>
    <xf numFmtId="4" fontId="45" fillId="27" borderId="148" applyNumberFormat="0" applyProtection="0">
      <alignment horizontal="right" vertical="center"/>
    </xf>
    <xf numFmtId="4" fontId="45" fillId="27" borderId="148" applyNumberFormat="0" applyProtection="0">
      <alignment horizontal="right" vertical="center"/>
    </xf>
    <xf numFmtId="4" fontId="15" fillId="75" borderId="150" applyNumberFormat="0" applyProtection="0">
      <alignment horizontal="right" vertical="center"/>
    </xf>
    <xf numFmtId="4" fontId="45" fillId="35" borderId="148" applyNumberFormat="0" applyProtection="0">
      <alignment horizontal="right" vertical="center"/>
    </xf>
    <xf numFmtId="4" fontId="45" fillId="35" borderId="148" applyNumberFormat="0" applyProtection="0">
      <alignment horizontal="right" vertical="center"/>
    </xf>
    <xf numFmtId="4" fontId="45" fillId="35" borderId="148" applyNumberFormat="0" applyProtection="0">
      <alignment horizontal="right" vertical="center"/>
    </xf>
    <xf numFmtId="4" fontId="45" fillId="35" borderId="148" applyNumberFormat="0" applyProtection="0">
      <alignment horizontal="right" vertical="center"/>
    </xf>
    <xf numFmtId="4" fontId="45" fillId="35" borderId="148" applyNumberFormat="0" applyProtection="0">
      <alignment horizontal="right" vertical="center"/>
    </xf>
    <xf numFmtId="4" fontId="45" fillId="35" borderId="148" applyNumberFormat="0" applyProtection="0">
      <alignment horizontal="right" vertical="center"/>
    </xf>
    <xf numFmtId="4" fontId="45" fillId="35" borderId="148" applyNumberFormat="0" applyProtection="0">
      <alignment horizontal="right" vertical="center"/>
    </xf>
    <xf numFmtId="4" fontId="45" fillId="35" borderId="148" applyNumberFormat="0" applyProtection="0">
      <alignment horizontal="right" vertical="center"/>
    </xf>
    <xf numFmtId="4" fontId="45" fillId="35" borderId="148" applyNumberFormat="0" applyProtection="0">
      <alignment horizontal="right" vertical="center"/>
    </xf>
    <xf numFmtId="4" fontId="45" fillId="35" borderId="148" applyNumberFormat="0" applyProtection="0">
      <alignment horizontal="right" vertical="center"/>
    </xf>
    <xf numFmtId="4" fontId="45" fillId="35" borderId="148" applyNumberFormat="0" applyProtection="0">
      <alignment horizontal="right" vertical="center"/>
    </xf>
    <xf numFmtId="4" fontId="45" fillId="35" borderId="148" applyNumberFormat="0" applyProtection="0">
      <alignment horizontal="right" vertical="center"/>
    </xf>
    <xf numFmtId="4" fontId="45" fillId="35" borderId="148" applyNumberFormat="0" applyProtection="0">
      <alignment horizontal="right" vertical="center"/>
    </xf>
    <xf numFmtId="4" fontId="45" fillId="35" borderId="148" applyNumberFormat="0" applyProtection="0">
      <alignment horizontal="right" vertical="center"/>
    </xf>
    <xf numFmtId="4" fontId="45" fillId="35" borderId="148" applyNumberFormat="0" applyProtection="0">
      <alignment horizontal="right" vertical="center"/>
    </xf>
    <xf numFmtId="4" fontId="45" fillId="35" borderId="148" applyNumberFormat="0" applyProtection="0">
      <alignment horizontal="right" vertical="center"/>
    </xf>
    <xf numFmtId="4" fontId="45" fillId="35" borderId="148" applyNumberFormat="0" applyProtection="0">
      <alignment horizontal="right" vertical="center"/>
    </xf>
    <xf numFmtId="4" fontId="45" fillId="35" borderId="148" applyNumberFormat="0" applyProtection="0">
      <alignment horizontal="right" vertical="center"/>
    </xf>
    <xf numFmtId="4" fontId="15" fillId="76" borderId="150" applyNumberFormat="0" applyProtection="0">
      <alignment horizontal="right" vertical="center"/>
    </xf>
    <xf numFmtId="4" fontId="45" fillId="59" borderId="148" applyNumberFormat="0" applyProtection="0">
      <alignment horizontal="right" vertical="center"/>
    </xf>
    <xf numFmtId="4" fontId="45" fillId="59" borderId="148" applyNumberFormat="0" applyProtection="0">
      <alignment horizontal="right" vertical="center"/>
    </xf>
    <xf numFmtId="4" fontId="45" fillId="59" borderId="148" applyNumberFormat="0" applyProtection="0">
      <alignment horizontal="right" vertical="center"/>
    </xf>
    <xf numFmtId="4" fontId="45" fillId="59" borderId="148" applyNumberFormat="0" applyProtection="0">
      <alignment horizontal="right" vertical="center"/>
    </xf>
    <xf numFmtId="4" fontId="45" fillId="59" borderId="148" applyNumberFormat="0" applyProtection="0">
      <alignment horizontal="right" vertical="center"/>
    </xf>
    <xf numFmtId="4" fontId="45" fillId="59" borderId="148" applyNumberFormat="0" applyProtection="0">
      <alignment horizontal="right" vertical="center"/>
    </xf>
    <xf numFmtId="4" fontId="45" fillId="59" borderId="148" applyNumberFormat="0" applyProtection="0">
      <alignment horizontal="right" vertical="center"/>
    </xf>
    <xf numFmtId="4" fontId="45" fillId="59" borderId="148" applyNumberFormat="0" applyProtection="0">
      <alignment horizontal="right" vertical="center"/>
    </xf>
    <xf numFmtId="4" fontId="45" fillId="59" borderId="148" applyNumberFormat="0" applyProtection="0">
      <alignment horizontal="right" vertical="center"/>
    </xf>
    <xf numFmtId="4" fontId="45" fillId="59" borderId="148" applyNumberFormat="0" applyProtection="0">
      <alignment horizontal="right" vertical="center"/>
    </xf>
    <xf numFmtId="4" fontId="45" fillId="59" borderId="148" applyNumberFormat="0" applyProtection="0">
      <alignment horizontal="right" vertical="center"/>
    </xf>
    <xf numFmtId="4" fontId="45" fillId="59" borderId="148" applyNumberFormat="0" applyProtection="0">
      <alignment horizontal="right" vertical="center"/>
    </xf>
    <xf numFmtId="4" fontId="45" fillId="59" borderId="148" applyNumberFormat="0" applyProtection="0">
      <alignment horizontal="right" vertical="center"/>
    </xf>
    <xf numFmtId="4" fontId="45" fillId="59" borderId="148" applyNumberFormat="0" applyProtection="0">
      <alignment horizontal="right" vertical="center"/>
    </xf>
    <xf numFmtId="4" fontId="45" fillId="59" borderId="148" applyNumberFormat="0" applyProtection="0">
      <alignment horizontal="right" vertical="center"/>
    </xf>
    <xf numFmtId="4" fontId="45" fillId="59" borderId="148" applyNumberFormat="0" applyProtection="0">
      <alignment horizontal="right" vertical="center"/>
    </xf>
    <xf numFmtId="4" fontId="45" fillId="59" borderId="148" applyNumberFormat="0" applyProtection="0">
      <alignment horizontal="right" vertical="center"/>
    </xf>
    <xf numFmtId="4" fontId="45" fillId="59" borderId="148" applyNumberFormat="0" applyProtection="0">
      <alignment horizontal="right" vertical="center"/>
    </xf>
    <xf numFmtId="4" fontId="15" fillId="77" borderId="150" applyNumberFormat="0" applyProtection="0">
      <alignment horizontal="right" vertical="center"/>
    </xf>
    <xf numFmtId="4" fontId="45" fillId="29" borderId="148" applyNumberFormat="0" applyProtection="0">
      <alignment horizontal="right" vertical="center"/>
    </xf>
    <xf numFmtId="4" fontId="45" fillId="29" borderId="148" applyNumberFormat="0" applyProtection="0">
      <alignment horizontal="right" vertical="center"/>
    </xf>
    <xf numFmtId="4" fontId="45" fillId="29" borderId="148" applyNumberFormat="0" applyProtection="0">
      <alignment horizontal="right" vertical="center"/>
    </xf>
    <xf numFmtId="4" fontId="45" fillId="29" borderId="148" applyNumberFormat="0" applyProtection="0">
      <alignment horizontal="right" vertical="center"/>
    </xf>
    <xf numFmtId="4" fontId="45" fillId="29" borderId="148" applyNumberFormat="0" applyProtection="0">
      <alignment horizontal="right" vertical="center"/>
    </xf>
    <xf numFmtId="4" fontId="45" fillId="29" borderId="148" applyNumberFormat="0" applyProtection="0">
      <alignment horizontal="right" vertical="center"/>
    </xf>
    <xf numFmtId="4" fontId="45" fillId="29" borderId="148" applyNumberFormat="0" applyProtection="0">
      <alignment horizontal="right" vertical="center"/>
    </xf>
    <xf numFmtId="4" fontId="45" fillId="29" borderId="148" applyNumberFormat="0" applyProtection="0">
      <alignment horizontal="right" vertical="center"/>
    </xf>
    <xf numFmtId="4" fontId="45" fillId="29" borderId="148" applyNumberFormat="0" applyProtection="0">
      <alignment horizontal="right" vertical="center"/>
    </xf>
    <xf numFmtId="4" fontId="45" fillId="29" borderId="148" applyNumberFormat="0" applyProtection="0">
      <alignment horizontal="right" vertical="center"/>
    </xf>
    <xf numFmtId="4" fontId="45" fillId="29" borderId="148" applyNumberFormat="0" applyProtection="0">
      <alignment horizontal="right" vertical="center"/>
    </xf>
    <xf numFmtId="4" fontId="45" fillId="29" borderId="148" applyNumberFormat="0" applyProtection="0">
      <alignment horizontal="right" vertical="center"/>
    </xf>
    <xf numFmtId="4" fontId="45" fillId="29" borderId="148" applyNumberFormat="0" applyProtection="0">
      <alignment horizontal="right" vertical="center"/>
    </xf>
    <xf numFmtId="4" fontId="45" fillId="29" borderId="148" applyNumberFormat="0" applyProtection="0">
      <alignment horizontal="right" vertical="center"/>
    </xf>
    <xf numFmtId="4" fontId="45" fillId="29" borderId="148" applyNumberFormat="0" applyProtection="0">
      <alignment horizontal="right" vertical="center"/>
    </xf>
    <xf numFmtId="4" fontId="45" fillId="29" borderId="148" applyNumberFormat="0" applyProtection="0">
      <alignment horizontal="right" vertical="center"/>
    </xf>
    <xf numFmtId="4" fontId="45" fillId="29" borderId="148" applyNumberFormat="0" applyProtection="0">
      <alignment horizontal="right" vertical="center"/>
    </xf>
    <xf numFmtId="4" fontId="45" fillId="29" borderId="148" applyNumberFormat="0" applyProtection="0">
      <alignment horizontal="right" vertical="center"/>
    </xf>
    <xf numFmtId="4" fontId="15" fillId="78" borderId="150" applyNumberFormat="0" applyProtection="0">
      <alignment horizontal="right" vertical="center"/>
    </xf>
    <xf numFmtId="4" fontId="45" fillId="22" borderId="148" applyNumberFormat="0" applyProtection="0">
      <alignment horizontal="right" vertical="center"/>
    </xf>
    <xf numFmtId="4" fontId="45" fillId="22" borderId="148" applyNumberFormat="0" applyProtection="0">
      <alignment horizontal="right" vertical="center"/>
    </xf>
    <xf numFmtId="4" fontId="45" fillId="22" borderId="148" applyNumberFormat="0" applyProtection="0">
      <alignment horizontal="right" vertical="center"/>
    </xf>
    <xf numFmtId="4" fontId="45" fillId="22" borderId="148" applyNumberFormat="0" applyProtection="0">
      <alignment horizontal="right" vertical="center"/>
    </xf>
    <xf numFmtId="4" fontId="45" fillId="22" borderId="148" applyNumberFormat="0" applyProtection="0">
      <alignment horizontal="right" vertical="center"/>
    </xf>
    <xf numFmtId="4" fontId="45" fillId="22" borderId="148" applyNumberFormat="0" applyProtection="0">
      <alignment horizontal="right" vertical="center"/>
    </xf>
    <xf numFmtId="4" fontId="45" fillId="22" borderId="148" applyNumberFormat="0" applyProtection="0">
      <alignment horizontal="right" vertical="center"/>
    </xf>
    <xf numFmtId="4" fontId="45" fillId="22" borderId="148" applyNumberFormat="0" applyProtection="0">
      <alignment horizontal="right" vertical="center"/>
    </xf>
    <xf numFmtId="4" fontId="45" fillId="22" borderId="148" applyNumberFormat="0" applyProtection="0">
      <alignment horizontal="right" vertical="center"/>
    </xf>
    <xf numFmtId="4" fontId="45" fillId="22" borderId="148" applyNumberFormat="0" applyProtection="0">
      <alignment horizontal="right" vertical="center"/>
    </xf>
    <xf numFmtId="4" fontId="45" fillId="22" borderId="148" applyNumberFormat="0" applyProtection="0">
      <alignment horizontal="right" vertical="center"/>
    </xf>
    <xf numFmtId="4" fontId="45" fillId="22" borderId="148" applyNumberFormat="0" applyProtection="0">
      <alignment horizontal="right" vertical="center"/>
    </xf>
    <xf numFmtId="4" fontId="45" fillId="22" borderId="148" applyNumberFormat="0" applyProtection="0">
      <alignment horizontal="right" vertical="center"/>
    </xf>
    <xf numFmtId="4" fontId="45" fillId="22" borderId="148" applyNumberFormat="0" applyProtection="0">
      <alignment horizontal="right" vertical="center"/>
    </xf>
    <xf numFmtId="4" fontId="45" fillId="22" borderId="148" applyNumberFormat="0" applyProtection="0">
      <alignment horizontal="right" vertical="center"/>
    </xf>
    <xf numFmtId="4" fontId="45" fillId="22" borderId="148" applyNumberFormat="0" applyProtection="0">
      <alignment horizontal="right" vertical="center"/>
    </xf>
    <xf numFmtId="4" fontId="45" fillId="22" borderId="148" applyNumberFormat="0" applyProtection="0">
      <alignment horizontal="right" vertical="center"/>
    </xf>
    <xf numFmtId="4" fontId="45" fillId="22" borderId="148" applyNumberFormat="0" applyProtection="0">
      <alignment horizontal="right" vertical="center"/>
    </xf>
    <xf numFmtId="4" fontId="15" fillId="79" borderId="150" applyNumberFormat="0" applyProtection="0">
      <alignment horizontal="right" vertical="center"/>
    </xf>
    <xf numFmtId="4" fontId="45" fillId="26" borderId="148" applyNumberFormat="0" applyProtection="0">
      <alignment horizontal="right" vertical="center"/>
    </xf>
    <xf numFmtId="4" fontId="45" fillId="26" borderId="148" applyNumberFormat="0" applyProtection="0">
      <alignment horizontal="right" vertical="center"/>
    </xf>
    <xf numFmtId="4" fontId="45" fillId="26" borderId="148" applyNumberFormat="0" applyProtection="0">
      <alignment horizontal="right" vertical="center"/>
    </xf>
    <xf numFmtId="4" fontId="45" fillId="26" borderId="148" applyNumberFormat="0" applyProtection="0">
      <alignment horizontal="right" vertical="center"/>
    </xf>
    <xf numFmtId="4" fontId="45" fillId="26" borderId="148" applyNumberFormat="0" applyProtection="0">
      <alignment horizontal="right" vertical="center"/>
    </xf>
    <xf numFmtId="4" fontId="45" fillId="26" borderId="148" applyNumberFormat="0" applyProtection="0">
      <alignment horizontal="right" vertical="center"/>
    </xf>
    <xf numFmtId="4" fontId="45" fillId="26" borderId="148" applyNumberFormat="0" applyProtection="0">
      <alignment horizontal="right" vertical="center"/>
    </xf>
    <xf numFmtId="4" fontId="45" fillId="26" borderId="148" applyNumberFormat="0" applyProtection="0">
      <alignment horizontal="right" vertical="center"/>
    </xf>
    <xf numFmtId="4" fontId="45" fillId="26" borderId="148" applyNumberFormat="0" applyProtection="0">
      <alignment horizontal="right" vertical="center"/>
    </xf>
    <xf numFmtId="4" fontId="45" fillId="26" borderId="148" applyNumberFormat="0" applyProtection="0">
      <alignment horizontal="right" vertical="center"/>
    </xf>
    <xf numFmtId="4" fontId="45" fillId="26" borderId="148" applyNumberFormat="0" applyProtection="0">
      <alignment horizontal="right" vertical="center"/>
    </xf>
    <xf numFmtId="4" fontId="45" fillId="26" borderId="148" applyNumberFormat="0" applyProtection="0">
      <alignment horizontal="right" vertical="center"/>
    </xf>
    <xf numFmtId="4" fontId="45" fillId="26" borderId="148" applyNumberFormat="0" applyProtection="0">
      <alignment horizontal="right" vertical="center"/>
    </xf>
    <xf numFmtId="4" fontId="45" fillId="26" borderId="148" applyNumberFormat="0" applyProtection="0">
      <alignment horizontal="right" vertical="center"/>
    </xf>
    <xf numFmtId="4" fontId="45" fillId="26" borderId="148" applyNumberFormat="0" applyProtection="0">
      <alignment horizontal="right" vertical="center"/>
    </xf>
    <xf numFmtId="4" fontId="45" fillId="26" borderId="148" applyNumberFormat="0" applyProtection="0">
      <alignment horizontal="right" vertical="center"/>
    </xf>
    <xf numFmtId="4" fontId="45" fillId="26" borderId="148" applyNumberFormat="0" applyProtection="0">
      <alignment horizontal="right" vertical="center"/>
    </xf>
    <xf numFmtId="4" fontId="45" fillId="26" borderId="148" applyNumberFormat="0" applyProtection="0">
      <alignment horizontal="right" vertical="center"/>
    </xf>
    <xf numFmtId="4" fontId="10" fillId="81" borderId="150" applyNumberFormat="0" applyProtection="0">
      <alignment horizontal="left" vertical="center" indent="1"/>
    </xf>
    <xf numFmtId="4" fontId="45" fillId="80" borderId="152" applyNumberFormat="0" applyProtection="0">
      <alignment horizontal="left" vertical="center" indent="1"/>
    </xf>
    <xf numFmtId="4" fontId="45" fillId="80" borderId="152" applyNumberFormat="0" applyProtection="0">
      <alignment horizontal="left" vertical="center" indent="1"/>
    </xf>
    <xf numFmtId="4" fontId="45" fillId="80" borderId="152" applyNumberFormat="0" applyProtection="0">
      <alignment horizontal="left" vertical="center" indent="1"/>
    </xf>
    <xf numFmtId="4" fontId="45" fillId="80" borderId="152" applyNumberFormat="0" applyProtection="0">
      <alignment horizontal="left" vertical="center" indent="1"/>
    </xf>
    <xf numFmtId="4" fontId="45" fillId="80" borderId="152" applyNumberFormat="0" applyProtection="0">
      <alignment horizontal="left" vertical="center" indent="1"/>
    </xf>
    <xf numFmtId="4" fontId="45" fillId="80" borderId="152" applyNumberFormat="0" applyProtection="0">
      <alignment horizontal="left" vertical="center" indent="1"/>
    </xf>
    <xf numFmtId="4" fontId="45" fillId="80" borderId="152" applyNumberFormat="0" applyProtection="0">
      <alignment horizontal="left" vertical="center" indent="1"/>
    </xf>
    <xf numFmtId="4" fontId="45" fillId="80" borderId="152" applyNumberFormat="0" applyProtection="0">
      <alignment horizontal="left" vertical="center" indent="1"/>
    </xf>
    <xf numFmtId="4" fontId="45" fillId="80" borderId="152" applyNumberFormat="0" applyProtection="0">
      <alignment horizontal="left" vertical="center" indent="1"/>
    </xf>
    <xf numFmtId="4" fontId="45" fillId="80" borderId="152" applyNumberFormat="0" applyProtection="0">
      <alignment horizontal="left" vertical="center" indent="1"/>
    </xf>
    <xf numFmtId="4" fontId="45" fillId="80" borderId="152" applyNumberFormat="0" applyProtection="0">
      <alignment horizontal="left" vertical="center" indent="1"/>
    </xf>
    <xf numFmtId="4" fontId="45" fillId="80" borderId="152" applyNumberFormat="0" applyProtection="0">
      <alignment horizontal="left" vertical="center" indent="1"/>
    </xf>
    <xf numFmtId="4" fontId="45" fillId="80" borderId="152" applyNumberFormat="0" applyProtection="0">
      <alignment horizontal="left" vertical="center" indent="1"/>
    </xf>
    <xf numFmtId="4" fontId="45" fillId="80" borderId="152" applyNumberFormat="0" applyProtection="0">
      <alignment horizontal="left" vertical="center" indent="1"/>
    </xf>
    <xf numFmtId="4" fontId="45" fillId="80" borderId="152" applyNumberFormat="0" applyProtection="0">
      <alignment horizontal="left" vertical="center" indent="1"/>
    </xf>
    <xf numFmtId="4" fontId="45" fillId="80" borderId="152" applyNumberFormat="0" applyProtection="0">
      <alignment horizontal="left" vertical="center" indent="1"/>
    </xf>
    <xf numFmtId="4" fontId="45" fillId="80" borderId="152" applyNumberFormat="0" applyProtection="0">
      <alignment horizontal="left" vertical="center" indent="1"/>
    </xf>
    <xf numFmtId="4" fontId="45" fillId="80" borderId="152" applyNumberFormat="0" applyProtection="0">
      <alignment horizontal="left" vertical="center" indent="1"/>
    </xf>
    <xf numFmtId="4" fontId="52" fillId="66" borderId="160" applyNumberFormat="0" applyProtection="0">
      <alignment vertical="center"/>
    </xf>
    <xf numFmtId="4" fontId="4" fillId="31" borderId="152" applyNumberFormat="0" applyProtection="0">
      <alignment horizontal="left" vertical="center" indent="1"/>
    </xf>
    <xf numFmtId="4" fontId="4" fillId="31" borderId="152" applyNumberFormat="0" applyProtection="0">
      <alignment horizontal="left" vertical="center" indent="1"/>
    </xf>
    <xf numFmtId="4" fontId="4" fillId="31" borderId="152" applyNumberFormat="0" applyProtection="0">
      <alignment horizontal="left" vertical="center" indent="1"/>
    </xf>
    <xf numFmtId="4" fontId="4" fillId="31" borderId="152" applyNumberFormat="0" applyProtection="0">
      <alignment horizontal="left" vertical="center" indent="1"/>
    </xf>
    <xf numFmtId="4" fontId="4" fillId="31" borderId="152" applyNumberFormat="0" applyProtection="0">
      <alignment horizontal="left" vertical="center" indent="1"/>
    </xf>
    <xf numFmtId="4" fontId="4" fillId="31" borderId="152" applyNumberFormat="0" applyProtection="0">
      <alignment horizontal="left" vertical="center" indent="1"/>
    </xf>
    <xf numFmtId="4" fontId="4" fillId="31" borderId="152" applyNumberFormat="0" applyProtection="0">
      <alignment horizontal="left" vertical="center" indent="1"/>
    </xf>
    <xf numFmtId="4" fontId="4" fillId="31" borderId="152" applyNumberFormat="0" applyProtection="0">
      <alignment horizontal="left" vertical="center" indent="1"/>
    </xf>
    <xf numFmtId="4" fontId="4" fillId="31" borderId="152" applyNumberFormat="0" applyProtection="0">
      <alignment horizontal="left" vertical="center" indent="1"/>
    </xf>
    <xf numFmtId="0" fontId="35" fillId="31" borderId="162" applyBorder="0"/>
    <xf numFmtId="4" fontId="4" fillId="31" borderId="152" applyNumberFormat="0" applyProtection="0">
      <alignment horizontal="left" vertical="center" indent="1"/>
    </xf>
    <xf numFmtId="4" fontId="4" fillId="31" borderId="152" applyNumberFormat="0" applyProtection="0">
      <alignment horizontal="left" vertical="center" indent="1"/>
    </xf>
    <xf numFmtId="4" fontId="4" fillId="31" borderId="152" applyNumberFormat="0" applyProtection="0">
      <alignment horizontal="left" vertical="center" indent="1"/>
    </xf>
    <xf numFmtId="4" fontId="4" fillId="31" borderId="152" applyNumberFormat="0" applyProtection="0">
      <alignment horizontal="left" vertical="center" indent="1"/>
    </xf>
    <xf numFmtId="4" fontId="4" fillId="31" borderId="152" applyNumberFormat="0" applyProtection="0">
      <alignment horizontal="left" vertical="center" indent="1"/>
    </xf>
    <xf numFmtId="4" fontId="4" fillId="31" borderId="152" applyNumberFormat="0" applyProtection="0">
      <alignment horizontal="left" vertical="center" indent="1"/>
    </xf>
    <xf numFmtId="4" fontId="4" fillId="31" borderId="152" applyNumberFormat="0" applyProtection="0">
      <alignment horizontal="left" vertical="center" indent="1"/>
    </xf>
    <xf numFmtId="4" fontId="4" fillId="31" borderId="152" applyNumberFormat="0" applyProtection="0">
      <alignment horizontal="left" vertical="center" indent="1"/>
    </xf>
    <xf numFmtId="4" fontId="4" fillId="31" borderId="152" applyNumberFormat="0" applyProtection="0">
      <alignment horizontal="left" vertical="center" indent="1"/>
    </xf>
    <xf numFmtId="0" fontId="4" fillId="84" borderId="150" applyNumberFormat="0" applyProtection="0">
      <alignment horizontal="left" vertical="center" indent="1"/>
    </xf>
    <xf numFmtId="4" fontId="45" fillId="21" borderId="148" applyNumberFormat="0" applyProtection="0">
      <alignment horizontal="right" vertical="center"/>
    </xf>
    <xf numFmtId="4" fontId="45" fillId="21" borderId="148" applyNumberFormat="0" applyProtection="0">
      <alignment horizontal="right" vertical="center"/>
    </xf>
    <xf numFmtId="4" fontId="45" fillId="21" borderId="148" applyNumberFormat="0" applyProtection="0">
      <alignment horizontal="right" vertical="center"/>
    </xf>
    <xf numFmtId="4" fontId="45" fillId="21" borderId="148" applyNumberFormat="0" applyProtection="0">
      <alignment horizontal="right" vertical="center"/>
    </xf>
    <xf numFmtId="4" fontId="45" fillId="21" borderId="148" applyNumberFormat="0" applyProtection="0">
      <alignment horizontal="right" vertical="center"/>
    </xf>
    <xf numFmtId="4" fontId="45" fillId="21" borderId="148" applyNumberFormat="0" applyProtection="0">
      <alignment horizontal="right" vertical="center"/>
    </xf>
    <xf numFmtId="4" fontId="45" fillId="21" borderId="148" applyNumberFormat="0" applyProtection="0">
      <alignment horizontal="right" vertical="center"/>
    </xf>
    <xf numFmtId="4" fontId="45" fillId="21" borderId="148" applyNumberFormat="0" applyProtection="0">
      <alignment horizontal="right" vertical="center"/>
    </xf>
    <xf numFmtId="4" fontId="45" fillId="21" borderId="148" applyNumberFormat="0" applyProtection="0">
      <alignment horizontal="right" vertical="center"/>
    </xf>
    <xf numFmtId="4" fontId="45" fillId="21" borderId="148" applyNumberFormat="0" applyProtection="0">
      <alignment horizontal="right" vertical="center"/>
    </xf>
    <xf numFmtId="4" fontId="45" fillId="21" borderId="148" applyNumberFormat="0" applyProtection="0">
      <alignment horizontal="right" vertical="center"/>
    </xf>
    <xf numFmtId="4" fontId="45" fillId="21" borderId="148" applyNumberFormat="0" applyProtection="0">
      <alignment horizontal="right" vertical="center"/>
    </xf>
    <xf numFmtId="4" fontId="45" fillId="21" borderId="148" applyNumberFormat="0" applyProtection="0">
      <alignment horizontal="right" vertical="center"/>
    </xf>
    <xf numFmtId="4" fontId="45" fillId="21" borderId="148" applyNumberFormat="0" applyProtection="0">
      <alignment horizontal="right" vertical="center"/>
    </xf>
    <xf numFmtId="4" fontId="45" fillId="21" borderId="148" applyNumberFormat="0" applyProtection="0">
      <alignment horizontal="right" vertical="center"/>
    </xf>
    <xf numFmtId="4" fontId="45" fillId="21" borderId="148" applyNumberFormat="0" applyProtection="0">
      <alignment horizontal="right" vertical="center"/>
    </xf>
    <xf numFmtId="4" fontId="45" fillId="21" borderId="148" applyNumberFormat="0" applyProtection="0">
      <alignment horizontal="right" vertical="center"/>
    </xf>
    <xf numFmtId="4" fontId="45" fillId="21" borderId="148" applyNumberFormat="0" applyProtection="0">
      <alignment horizontal="right" vertical="center"/>
    </xf>
    <xf numFmtId="4" fontId="15" fillId="82" borderId="150" applyNumberFormat="0" applyProtection="0">
      <alignment horizontal="left" vertical="center" indent="1"/>
    </xf>
    <xf numFmtId="4" fontId="45" fillId="20" borderId="152" applyNumberFormat="0" applyProtection="0">
      <alignment horizontal="left" vertical="center" indent="1"/>
    </xf>
    <xf numFmtId="4" fontId="45" fillId="20" borderId="152" applyNumberFormat="0" applyProtection="0">
      <alignment horizontal="left" vertical="center" indent="1"/>
    </xf>
    <xf numFmtId="4" fontId="45" fillId="20" borderId="152" applyNumberFormat="0" applyProtection="0">
      <alignment horizontal="left" vertical="center" indent="1"/>
    </xf>
    <xf numFmtId="4" fontId="45" fillId="20" borderId="152" applyNumberFormat="0" applyProtection="0">
      <alignment horizontal="left" vertical="center" indent="1"/>
    </xf>
    <xf numFmtId="4" fontId="45" fillId="20" borderId="152" applyNumberFormat="0" applyProtection="0">
      <alignment horizontal="left" vertical="center" indent="1"/>
    </xf>
    <xf numFmtId="4" fontId="45" fillId="20" borderId="152" applyNumberFormat="0" applyProtection="0">
      <alignment horizontal="left" vertical="center" indent="1"/>
    </xf>
    <xf numFmtId="4" fontId="45" fillId="20" borderId="152" applyNumberFormat="0" applyProtection="0">
      <alignment horizontal="left" vertical="center" indent="1"/>
    </xf>
    <xf numFmtId="4" fontId="45" fillId="20" borderId="152" applyNumberFormat="0" applyProtection="0">
      <alignment horizontal="left" vertical="center" indent="1"/>
    </xf>
    <xf numFmtId="4" fontId="45" fillId="20" borderId="152" applyNumberFormat="0" applyProtection="0">
      <alignment horizontal="left" vertical="center" indent="1"/>
    </xf>
    <xf numFmtId="4" fontId="45" fillId="20" borderId="152" applyNumberFormat="0" applyProtection="0">
      <alignment horizontal="left" vertical="center" indent="1"/>
    </xf>
    <xf numFmtId="4" fontId="45" fillId="20" borderId="152" applyNumberFormat="0" applyProtection="0">
      <alignment horizontal="left" vertical="center" indent="1"/>
    </xf>
    <xf numFmtId="4" fontId="45" fillId="20" borderId="152" applyNumberFormat="0" applyProtection="0">
      <alignment horizontal="left" vertical="center" indent="1"/>
    </xf>
    <xf numFmtId="4" fontId="45" fillId="20" borderId="152" applyNumberFormat="0" applyProtection="0">
      <alignment horizontal="left" vertical="center" indent="1"/>
    </xf>
    <xf numFmtId="4" fontId="45" fillId="20" borderId="152" applyNumberFormat="0" applyProtection="0">
      <alignment horizontal="left" vertical="center" indent="1"/>
    </xf>
    <xf numFmtId="4" fontId="45" fillId="20" borderId="152" applyNumberFormat="0" applyProtection="0">
      <alignment horizontal="left" vertical="center" indent="1"/>
    </xf>
    <xf numFmtId="4" fontId="45" fillId="20" borderId="152" applyNumberFormat="0" applyProtection="0">
      <alignment horizontal="left" vertical="center" indent="1"/>
    </xf>
    <xf numFmtId="4" fontId="45" fillId="20" borderId="152" applyNumberFormat="0" applyProtection="0">
      <alignment horizontal="left" vertical="center" indent="1"/>
    </xf>
    <xf numFmtId="4" fontId="45" fillId="20" borderId="152" applyNumberFormat="0" applyProtection="0">
      <alignment horizontal="left" vertical="center" indent="1"/>
    </xf>
    <xf numFmtId="4" fontId="15" fillId="86" borderId="150" applyNumberFormat="0" applyProtection="0">
      <alignment horizontal="left" vertical="center" indent="1"/>
    </xf>
    <xf numFmtId="4" fontId="45" fillId="21" borderId="152" applyNumberFormat="0" applyProtection="0">
      <alignment horizontal="left" vertical="center" indent="1"/>
    </xf>
    <xf numFmtId="4" fontId="45" fillId="21" borderId="152" applyNumberFormat="0" applyProtection="0">
      <alignment horizontal="left" vertical="center" indent="1"/>
    </xf>
    <xf numFmtId="4" fontId="45" fillId="21" borderId="152" applyNumberFormat="0" applyProtection="0">
      <alignment horizontal="left" vertical="center" indent="1"/>
    </xf>
    <xf numFmtId="4" fontId="45" fillId="21" borderId="152" applyNumberFormat="0" applyProtection="0">
      <alignment horizontal="left" vertical="center" indent="1"/>
    </xf>
    <xf numFmtId="4" fontId="45" fillId="21" borderId="152" applyNumberFormat="0" applyProtection="0">
      <alignment horizontal="left" vertical="center" indent="1"/>
    </xf>
    <xf numFmtId="4" fontId="45" fillId="21" borderId="152" applyNumberFormat="0" applyProtection="0">
      <alignment horizontal="left" vertical="center" indent="1"/>
    </xf>
    <xf numFmtId="4" fontId="45" fillId="21" borderId="152" applyNumberFormat="0" applyProtection="0">
      <alignment horizontal="left" vertical="center" indent="1"/>
    </xf>
    <xf numFmtId="4" fontId="45" fillId="21" borderId="152" applyNumberFormat="0" applyProtection="0">
      <alignment horizontal="left" vertical="center" indent="1"/>
    </xf>
    <xf numFmtId="4" fontId="45" fillId="21" borderId="152" applyNumberFormat="0" applyProtection="0">
      <alignment horizontal="left" vertical="center" indent="1"/>
    </xf>
    <xf numFmtId="4" fontId="45" fillId="21" borderId="152" applyNumberFormat="0" applyProtection="0">
      <alignment horizontal="left" vertical="center" indent="1"/>
    </xf>
    <xf numFmtId="4" fontId="45" fillId="21" borderId="152" applyNumberFormat="0" applyProtection="0">
      <alignment horizontal="left" vertical="center" indent="1"/>
    </xf>
    <xf numFmtId="4" fontId="45" fillId="21" borderId="152" applyNumberFormat="0" applyProtection="0">
      <alignment horizontal="left" vertical="center" indent="1"/>
    </xf>
    <xf numFmtId="4" fontId="45" fillId="21" borderId="152" applyNumberFormat="0" applyProtection="0">
      <alignment horizontal="left" vertical="center" indent="1"/>
    </xf>
    <xf numFmtId="4" fontId="45" fillId="21" borderId="152" applyNumberFormat="0" applyProtection="0">
      <alignment horizontal="left" vertical="center" indent="1"/>
    </xf>
    <xf numFmtId="4" fontId="45" fillId="21" borderId="152" applyNumberFormat="0" applyProtection="0">
      <alignment horizontal="left" vertical="center" indent="1"/>
    </xf>
    <xf numFmtId="4" fontId="45" fillId="21" borderId="152" applyNumberFormat="0" applyProtection="0">
      <alignment horizontal="left" vertical="center" indent="1"/>
    </xf>
    <xf numFmtId="4" fontId="45" fillId="21" borderId="152" applyNumberFormat="0" applyProtection="0">
      <alignment horizontal="left" vertical="center" indent="1"/>
    </xf>
    <xf numFmtId="4" fontId="45" fillId="21" borderId="152" applyNumberFormat="0" applyProtection="0">
      <alignment horizontal="left" vertical="center" indent="1"/>
    </xf>
    <xf numFmtId="0" fontId="4" fillId="86" borderId="150" applyNumberFormat="0" applyProtection="0">
      <alignment horizontal="left" vertical="center" indent="1"/>
    </xf>
    <xf numFmtId="0" fontId="45" fillId="28" borderId="148" applyNumberFormat="0" applyProtection="0">
      <alignment horizontal="left" vertical="center" indent="1"/>
    </xf>
    <xf numFmtId="0" fontId="45" fillId="28" borderId="148" applyNumberFormat="0" applyProtection="0">
      <alignment horizontal="left" vertical="center" indent="1"/>
    </xf>
    <xf numFmtId="0" fontId="45" fillId="28" borderId="148" applyNumberFormat="0" applyProtection="0">
      <alignment horizontal="left" vertical="center" indent="1"/>
    </xf>
    <xf numFmtId="0" fontId="45" fillId="28" borderId="148" applyNumberFormat="0" applyProtection="0">
      <alignment horizontal="left" vertical="center" indent="1"/>
    </xf>
    <xf numFmtId="0" fontId="45" fillId="28" borderId="148" applyNumberFormat="0" applyProtection="0">
      <alignment horizontal="left" vertical="center" indent="1"/>
    </xf>
    <xf numFmtId="0" fontId="45" fillId="28" borderId="148" applyNumberFormat="0" applyProtection="0">
      <alignment horizontal="left" vertical="center" indent="1"/>
    </xf>
    <xf numFmtId="0" fontId="45" fillId="28" borderId="148" applyNumberFormat="0" applyProtection="0">
      <alignment horizontal="left" vertical="center" indent="1"/>
    </xf>
    <xf numFmtId="0" fontId="45" fillId="28" borderId="148" applyNumberFormat="0" applyProtection="0">
      <alignment horizontal="left" vertical="center" indent="1"/>
    </xf>
    <xf numFmtId="0" fontId="45" fillId="28" borderId="148" applyNumberFormat="0" applyProtection="0">
      <alignment horizontal="left" vertical="center" indent="1"/>
    </xf>
    <xf numFmtId="0" fontId="45" fillId="28" borderId="148" applyNumberFormat="0" applyProtection="0">
      <alignment horizontal="left" vertical="center" indent="1"/>
    </xf>
    <xf numFmtId="0" fontId="45" fillId="28" borderId="148" applyNumberFormat="0" applyProtection="0">
      <alignment horizontal="left" vertical="center" indent="1"/>
    </xf>
    <xf numFmtId="0" fontId="45" fillId="28" borderId="148" applyNumberFormat="0" applyProtection="0">
      <alignment horizontal="left" vertical="center" indent="1"/>
    </xf>
    <xf numFmtId="0" fontId="45" fillId="28" borderId="148" applyNumberFormat="0" applyProtection="0">
      <alignment horizontal="left" vertical="center" indent="1"/>
    </xf>
    <xf numFmtId="0" fontId="45" fillId="28" borderId="148" applyNumberFormat="0" applyProtection="0">
      <alignment horizontal="left" vertical="center" indent="1"/>
    </xf>
    <xf numFmtId="0" fontId="45" fillId="28" borderId="148" applyNumberFormat="0" applyProtection="0">
      <alignment horizontal="left" vertical="center" indent="1"/>
    </xf>
    <xf numFmtId="0" fontId="45" fillId="28" borderId="148" applyNumberFormat="0" applyProtection="0">
      <alignment horizontal="left" vertical="center" indent="1"/>
    </xf>
    <xf numFmtId="0" fontId="45" fillId="28" borderId="148" applyNumberFormat="0" applyProtection="0">
      <alignment horizontal="left" vertical="center" indent="1"/>
    </xf>
    <xf numFmtId="0" fontId="45" fillId="28" borderId="148" applyNumberFormat="0" applyProtection="0">
      <alignment horizontal="left" vertical="center" indent="1"/>
    </xf>
    <xf numFmtId="0" fontId="4" fillId="86" borderId="150" applyNumberFormat="0" applyProtection="0">
      <alignment horizontal="left" vertical="center" indent="1"/>
    </xf>
    <xf numFmtId="0" fontId="45" fillId="31" borderId="151" applyNumberFormat="0" applyProtection="0">
      <alignment horizontal="left" vertical="top" indent="1"/>
    </xf>
    <xf numFmtId="0" fontId="45" fillId="31" borderId="151" applyNumberFormat="0" applyProtection="0">
      <alignment horizontal="left" vertical="top" indent="1"/>
    </xf>
    <xf numFmtId="0" fontId="45" fillId="31" borderId="151" applyNumberFormat="0" applyProtection="0">
      <alignment horizontal="left" vertical="top" indent="1"/>
    </xf>
    <xf numFmtId="0" fontId="45" fillId="31" borderId="151" applyNumberFormat="0" applyProtection="0">
      <alignment horizontal="left" vertical="top" indent="1"/>
    </xf>
    <xf numFmtId="0" fontId="45" fillId="31" borderId="151" applyNumberFormat="0" applyProtection="0">
      <alignment horizontal="left" vertical="top" indent="1"/>
    </xf>
    <xf numFmtId="0" fontId="45" fillId="31" borderId="151" applyNumberFormat="0" applyProtection="0">
      <alignment horizontal="left" vertical="top" indent="1"/>
    </xf>
    <xf numFmtId="0" fontId="45" fillId="31" borderId="151" applyNumberFormat="0" applyProtection="0">
      <alignment horizontal="left" vertical="top" indent="1"/>
    </xf>
    <xf numFmtId="0" fontId="45" fillId="31" borderId="151" applyNumberFormat="0" applyProtection="0">
      <alignment horizontal="left" vertical="top" indent="1"/>
    </xf>
    <xf numFmtId="0" fontId="45" fillId="31" borderId="151" applyNumberFormat="0" applyProtection="0">
      <alignment horizontal="left" vertical="top" indent="1"/>
    </xf>
    <xf numFmtId="0" fontId="45" fillId="31" borderId="151" applyNumberFormat="0" applyProtection="0">
      <alignment horizontal="left" vertical="top" indent="1"/>
    </xf>
    <xf numFmtId="0" fontId="4" fillId="89" borderId="150" applyNumberFormat="0" applyProtection="0">
      <alignment horizontal="left" vertical="center" indent="1"/>
    </xf>
    <xf numFmtId="0" fontId="45" fillId="88" borderId="148" applyNumberFormat="0" applyProtection="0">
      <alignment horizontal="left" vertical="center" indent="1"/>
    </xf>
    <xf numFmtId="0" fontId="45" fillId="88" borderId="148" applyNumberFormat="0" applyProtection="0">
      <alignment horizontal="left" vertical="center" indent="1"/>
    </xf>
    <xf numFmtId="0" fontId="45" fillId="88" borderId="148" applyNumberFormat="0" applyProtection="0">
      <alignment horizontal="left" vertical="center" indent="1"/>
    </xf>
    <xf numFmtId="0" fontId="45" fillId="88" borderId="148" applyNumberFormat="0" applyProtection="0">
      <alignment horizontal="left" vertical="center" indent="1"/>
    </xf>
    <xf numFmtId="0" fontId="45" fillId="88" borderId="148" applyNumberFormat="0" applyProtection="0">
      <alignment horizontal="left" vertical="center" indent="1"/>
    </xf>
    <xf numFmtId="0" fontId="45" fillId="88" borderId="148" applyNumberFormat="0" applyProtection="0">
      <alignment horizontal="left" vertical="center" indent="1"/>
    </xf>
    <xf numFmtId="0" fontId="45" fillId="88" borderId="148" applyNumberFormat="0" applyProtection="0">
      <alignment horizontal="left" vertical="center" indent="1"/>
    </xf>
    <xf numFmtId="0" fontId="45" fillId="88" borderId="148" applyNumberFormat="0" applyProtection="0">
      <alignment horizontal="left" vertical="center" indent="1"/>
    </xf>
    <xf numFmtId="0" fontId="45" fillId="88" borderId="148" applyNumberFormat="0" applyProtection="0">
      <alignment horizontal="left" vertical="center" indent="1"/>
    </xf>
    <xf numFmtId="0" fontId="45" fillId="88" borderId="148" applyNumberFormat="0" applyProtection="0">
      <alignment horizontal="left" vertical="center" indent="1"/>
    </xf>
    <xf numFmtId="0" fontId="45" fillId="88" borderId="148" applyNumberFormat="0" applyProtection="0">
      <alignment horizontal="left" vertical="center" indent="1"/>
    </xf>
    <xf numFmtId="0" fontId="45" fillId="88" borderId="148" applyNumberFormat="0" applyProtection="0">
      <alignment horizontal="left" vertical="center" indent="1"/>
    </xf>
    <xf numFmtId="0" fontId="45" fillId="88" borderId="148" applyNumberFormat="0" applyProtection="0">
      <alignment horizontal="left" vertical="center" indent="1"/>
    </xf>
    <xf numFmtId="0" fontId="45" fillId="88" borderId="148" applyNumberFormat="0" applyProtection="0">
      <alignment horizontal="left" vertical="center" indent="1"/>
    </xf>
    <xf numFmtId="0" fontId="45" fillId="88" borderId="148" applyNumberFormat="0" applyProtection="0">
      <alignment horizontal="left" vertical="center" indent="1"/>
    </xf>
    <xf numFmtId="0" fontId="45" fillId="88" borderId="148" applyNumberFormat="0" applyProtection="0">
      <alignment horizontal="left" vertical="center" indent="1"/>
    </xf>
    <xf numFmtId="0" fontId="45" fillId="88" borderId="148" applyNumberFormat="0" applyProtection="0">
      <alignment horizontal="left" vertical="center" indent="1"/>
    </xf>
    <xf numFmtId="0" fontId="45" fillId="88" borderId="148" applyNumberFormat="0" applyProtection="0">
      <alignment horizontal="left" vertical="center" indent="1"/>
    </xf>
    <xf numFmtId="0" fontId="4" fillId="89" borderId="150" applyNumberFormat="0" applyProtection="0">
      <alignment horizontal="left" vertical="center" indent="1"/>
    </xf>
    <xf numFmtId="0" fontId="45" fillId="21" borderId="151" applyNumberFormat="0" applyProtection="0">
      <alignment horizontal="left" vertical="top" indent="1"/>
    </xf>
    <xf numFmtId="0" fontId="45" fillId="21" borderId="151" applyNumberFormat="0" applyProtection="0">
      <alignment horizontal="left" vertical="top" indent="1"/>
    </xf>
    <xf numFmtId="0" fontId="45" fillId="21" borderId="151" applyNumberFormat="0" applyProtection="0">
      <alignment horizontal="left" vertical="top" indent="1"/>
    </xf>
    <xf numFmtId="0" fontId="45" fillId="21" borderId="151" applyNumberFormat="0" applyProtection="0">
      <alignment horizontal="left" vertical="top" indent="1"/>
    </xf>
    <xf numFmtId="0" fontId="45" fillId="21" borderId="151" applyNumberFormat="0" applyProtection="0">
      <alignment horizontal="left" vertical="top" indent="1"/>
    </xf>
    <xf numFmtId="0" fontId="45" fillId="21" borderId="151" applyNumberFormat="0" applyProtection="0">
      <alignment horizontal="left" vertical="top" indent="1"/>
    </xf>
    <xf numFmtId="0" fontId="45" fillId="21" borderId="151" applyNumberFormat="0" applyProtection="0">
      <alignment horizontal="left" vertical="top" indent="1"/>
    </xf>
    <xf numFmtId="0" fontId="45" fillId="21" borderId="151" applyNumberFormat="0" applyProtection="0">
      <alignment horizontal="left" vertical="top" indent="1"/>
    </xf>
    <xf numFmtId="0" fontId="45" fillId="21" borderId="151" applyNumberFormat="0" applyProtection="0">
      <alignment horizontal="left" vertical="top" indent="1"/>
    </xf>
    <xf numFmtId="0" fontId="45" fillId="21" borderId="151" applyNumberFormat="0" applyProtection="0">
      <alignment horizontal="left" vertical="top" indent="1"/>
    </xf>
    <xf numFmtId="0" fontId="4" fillId="90" borderId="150" applyNumberFormat="0" applyProtection="0">
      <alignment horizontal="left" vertical="center" indent="1"/>
    </xf>
    <xf numFmtId="0" fontId="45" fillId="24" borderId="148" applyNumberFormat="0" applyProtection="0">
      <alignment horizontal="left" vertical="center" indent="1"/>
    </xf>
    <xf numFmtId="0" fontId="45" fillId="24" borderId="148" applyNumberFormat="0" applyProtection="0">
      <alignment horizontal="left" vertical="center" indent="1"/>
    </xf>
    <xf numFmtId="0" fontId="45" fillId="24" borderId="148" applyNumberFormat="0" applyProtection="0">
      <alignment horizontal="left" vertical="center" indent="1"/>
    </xf>
    <xf numFmtId="0" fontId="45" fillId="24" borderId="148" applyNumberFormat="0" applyProtection="0">
      <alignment horizontal="left" vertical="center" indent="1"/>
    </xf>
    <xf numFmtId="0" fontId="45" fillId="24" borderId="148" applyNumberFormat="0" applyProtection="0">
      <alignment horizontal="left" vertical="center" indent="1"/>
    </xf>
    <xf numFmtId="0" fontId="45" fillId="24" borderId="148" applyNumberFormat="0" applyProtection="0">
      <alignment horizontal="left" vertical="center" indent="1"/>
    </xf>
    <xf numFmtId="0" fontId="45" fillId="24" borderId="148" applyNumberFormat="0" applyProtection="0">
      <alignment horizontal="left" vertical="center" indent="1"/>
    </xf>
    <xf numFmtId="0" fontId="45" fillId="24" borderId="148" applyNumberFormat="0" applyProtection="0">
      <alignment horizontal="left" vertical="center" indent="1"/>
    </xf>
    <xf numFmtId="0" fontId="45" fillId="24" borderId="148" applyNumberFormat="0" applyProtection="0">
      <alignment horizontal="left" vertical="center" indent="1"/>
    </xf>
    <xf numFmtId="0" fontId="45" fillId="24" borderId="148" applyNumberFormat="0" applyProtection="0">
      <alignment horizontal="left" vertical="center" indent="1"/>
    </xf>
    <xf numFmtId="0" fontId="45" fillId="24" borderId="148" applyNumberFormat="0" applyProtection="0">
      <alignment horizontal="left" vertical="center" indent="1"/>
    </xf>
    <xf numFmtId="0" fontId="45" fillId="24" borderId="148" applyNumberFormat="0" applyProtection="0">
      <alignment horizontal="left" vertical="center" indent="1"/>
    </xf>
    <xf numFmtId="0" fontId="45" fillId="24" borderId="148" applyNumberFormat="0" applyProtection="0">
      <alignment horizontal="left" vertical="center" indent="1"/>
    </xf>
    <xf numFmtId="0" fontId="45" fillId="24" borderId="148" applyNumberFormat="0" applyProtection="0">
      <alignment horizontal="left" vertical="center" indent="1"/>
    </xf>
    <xf numFmtId="0" fontId="45" fillId="24" borderId="148" applyNumberFormat="0" applyProtection="0">
      <alignment horizontal="left" vertical="center" indent="1"/>
    </xf>
    <xf numFmtId="0" fontId="45" fillId="24" borderId="148" applyNumberFormat="0" applyProtection="0">
      <alignment horizontal="left" vertical="center" indent="1"/>
    </xf>
    <xf numFmtId="0" fontId="45" fillId="24" borderId="148" applyNumberFormat="0" applyProtection="0">
      <alignment horizontal="left" vertical="center" indent="1"/>
    </xf>
    <xf numFmtId="0" fontId="45" fillId="24" borderId="148" applyNumberFormat="0" applyProtection="0">
      <alignment horizontal="left" vertical="center" indent="1"/>
    </xf>
    <xf numFmtId="0" fontId="4" fillId="90" borderId="150" applyNumberFormat="0" applyProtection="0">
      <alignment horizontal="left" vertical="center" indent="1"/>
    </xf>
    <xf numFmtId="0" fontId="45" fillId="24" borderId="151" applyNumberFormat="0" applyProtection="0">
      <alignment horizontal="left" vertical="top" indent="1"/>
    </xf>
    <xf numFmtId="0" fontId="45" fillId="24" borderId="151" applyNumberFormat="0" applyProtection="0">
      <alignment horizontal="left" vertical="top" indent="1"/>
    </xf>
    <xf numFmtId="0" fontId="45" fillId="24" borderId="151" applyNumberFormat="0" applyProtection="0">
      <alignment horizontal="left" vertical="top" indent="1"/>
    </xf>
    <xf numFmtId="0" fontId="45" fillId="24" borderId="151" applyNumberFormat="0" applyProtection="0">
      <alignment horizontal="left" vertical="top" indent="1"/>
    </xf>
    <xf numFmtId="0" fontId="45" fillId="24" borderId="151" applyNumberFormat="0" applyProtection="0">
      <alignment horizontal="left" vertical="top" indent="1"/>
    </xf>
    <xf numFmtId="0" fontId="45" fillId="24" borderId="151" applyNumberFormat="0" applyProtection="0">
      <alignment horizontal="left" vertical="top" indent="1"/>
    </xf>
    <xf numFmtId="0" fontId="45" fillId="24" borderId="151" applyNumberFormat="0" applyProtection="0">
      <alignment horizontal="left" vertical="top" indent="1"/>
    </xf>
    <xf numFmtId="0" fontId="45" fillId="24" borderId="151" applyNumberFormat="0" applyProtection="0">
      <alignment horizontal="left" vertical="top" indent="1"/>
    </xf>
    <xf numFmtId="0" fontId="45" fillId="24" borderId="151" applyNumberFormat="0" applyProtection="0">
      <alignment horizontal="left" vertical="top" indent="1"/>
    </xf>
    <xf numFmtId="0" fontId="45" fillId="24" borderId="151" applyNumberFormat="0" applyProtection="0">
      <alignment horizontal="left" vertical="top" indent="1"/>
    </xf>
    <xf numFmtId="0" fontId="4" fillId="84" borderId="150" applyNumberFormat="0" applyProtection="0">
      <alignment horizontal="left" vertical="center" indent="1"/>
    </xf>
    <xf numFmtId="0" fontId="45" fillId="20" borderId="148" applyNumberFormat="0" applyProtection="0">
      <alignment horizontal="left" vertical="center" indent="1"/>
    </xf>
    <xf numFmtId="0" fontId="45" fillId="20" borderId="148" applyNumberFormat="0" applyProtection="0">
      <alignment horizontal="left" vertical="center" indent="1"/>
    </xf>
    <xf numFmtId="0" fontId="45" fillId="20" borderId="148" applyNumberFormat="0" applyProtection="0">
      <alignment horizontal="left" vertical="center" indent="1"/>
    </xf>
    <xf numFmtId="0" fontId="45" fillId="20" borderId="148" applyNumberFormat="0" applyProtection="0">
      <alignment horizontal="left" vertical="center" indent="1"/>
    </xf>
    <xf numFmtId="0" fontId="45" fillId="20" borderId="148" applyNumberFormat="0" applyProtection="0">
      <alignment horizontal="left" vertical="center" indent="1"/>
    </xf>
    <xf numFmtId="0" fontId="45" fillId="20" borderId="148" applyNumberFormat="0" applyProtection="0">
      <alignment horizontal="left" vertical="center" indent="1"/>
    </xf>
    <xf numFmtId="0" fontId="45" fillId="20" borderId="148" applyNumberFormat="0" applyProtection="0">
      <alignment horizontal="left" vertical="center" indent="1"/>
    </xf>
    <xf numFmtId="0" fontId="45" fillId="20" borderId="148" applyNumberFormat="0" applyProtection="0">
      <alignment horizontal="left" vertical="center" indent="1"/>
    </xf>
    <xf numFmtId="0" fontId="45" fillId="20" borderId="148" applyNumberFormat="0" applyProtection="0">
      <alignment horizontal="left" vertical="center" indent="1"/>
    </xf>
    <xf numFmtId="0" fontId="45" fillId="20" borderId="148" applyNumberFormat="0" applyProtection="0">
      <alignment horizontal="left" vertical="center" indent="1"/>
    </xf>
    <xf numFmtId="0" fontId="45" fillId="20" borderId="148" applyNumberFormat="0" applyProtection="0">
      <alignment horizontal="left" vertical="center" indent="1"/>
    </xf>
    <xf numFmtId="0" fontId="45" fillId="20" borderId="148" applyNumberFormat="0" applyProtection="0">
      <alignment horizontal="left" vertical="center" indent="1"/>
    </xf>
    <xf numFmtId="0" fontId="45" fillId="20" borderId="148" applyNumberFormat="0" applyProtection="0">
      <alignment horizontal="left" vertical="center" indent="1"/>
    </xf>
    <xf numFmtId="0" fontId="45" fillId="20" borderId="148" applyNumberFormat="0" applyProtection="0">
      <alignment horizontal="left" vertical="center" indent="1"/>
    </xf>
    <xf numFmtId="0" fontId="45" fillId="20" borderId="148" applyNumberFormat="0" applyProtection="0">
      <alignment horizontal="left" vertical="center" indent="1"/>
    </xf>
    <xf numFmtId="0" fontId="45" fillId="20" borderId="148" applyNumberFormat="0" applyProtection="0">
      <alignment horizontal="left" vertical="center" indent="1"/>
    </xf>
    <xf numFmtId="0" fontId="45" fillId="20" borderId="148" applyNumberFormat="0" applyProtection="0">
      <alignment horizontal="left" vertical="center" indent="1"/>
    </xf>
    <xf numFmtId="0" fontId="45" fillId="20" borderId="148" applyNumberFormat="0" applyProtection="0">
      <alignment horizontal="left" vertical="center" indent="1"/>
    </xf>
    <xf numFmtId="0" fontId="4" fillId="84" borderId="150" applyNumberFormat="0" applyProtection="0">
      <alignment horizontal="left" vertical="center" indent="1"/>
    </xf>
    <xf numFmtId="0" fontId="45" fillId="20" borderId="151" applyNumberFormat="0" applyProtection="0">
      <alignment horizontal="left" vertical="top" indent="1"/>
    </xf>
    <xf numFmtId="0" fontId="45" fillId="20" borderId="151" applyNumberFormat="0" applyProtection="0">
      <alignment horizontal="left" vertical="top" indent="1"/>
    </xf>
    <xf numFmtId="0" fontId="45" fillId="20" borderId="151" applyNumberFormat="0" applyProtection="0">
      <alignment horizontal="left" vertical="top" indent="1"/>
    </xf>
    <xf numFmtId="0" fontId="45" fillId="20" borderId="151" applyNumberFormat="0" applyProtection="0">
      <alignment horizontal="left" vertical="top" indent="1"/>
    </xf>
    <xf numFmtId="0" fontId="45" fillId="20" borderId="151" applyNumberFormat="0" applyProtection="0">
      <alignment horizontal="left" vertical="top" indent="1"/>
    </xf>
    <xf numFmtId="0" fontId="45" fillId="20" borderId="151" applyNumberFormat="0" applyProtection="0">
      <alignment horizontal="left" vertical="top" indent="1"/>
    </xf>
    <xf numFmtId="0" fontId="45" fillId="20" borderId="151" applyNumberFormat="0" applyProtection="0">
      <alignment horizontal="left" vertical="top" indent="1"/>
    </xf>
    <xf numFmtId="0" fontId="45" fillId="20" borderId="151" applyNumberFormat="0" applyProtection="0">
      <alignment horizontal="left" vertical="top" indent="1"/>
    </xf>
    <xf numFmtId="0" fontId="45" fillId="20" borderId="151" applyNumberFormat="0" applyProtection="0">
      <alignment horizontal="left" vertical="top" indent="1"/>
    </xf>
    <xf numFmtId="0" fontId="45" fillId="20" borderId="151" applyNumberFormat="0" applyProtection="0">
      <alignment horizontal="left" vertical="top" indent="1"/>
    </xf>
    <xf numFmtId="0" fontId="35" fillId="31" borderId="153" applyBorder="0"/>
    <xf numFmtId="0" fontId="35" fillId="31" borderId="153" applyBorder="0"/>
    <xf numFmtId="0" fontId="35" fillId="31" borderId="153" applyBorder="0"/>
    <xf numFmtId="0" fontId="35" fillId="31" borderId="153" applyBorder="0"/>
    <xf numFmtId="0" fontId="35" fillId="31" borderId="153" applyBorder="0"/>
    <xf numFmtId="0" fontId="35" fillId="31" borderId="153" applyBorder="0"/>
    <xf numFmtId="0" fontId="35" fillId="31" borderId="153" applyBorder="0"/>
    <xf numFmtId="0" fontId="35" fillId="31" borderId="153" applyBorder="0"/>
    <xf numFmtId="0" fontId="35" fillId="31" borderId="153" applyBorder="0"/>
    <xf numFmtId="4" fontId="15" fillId="68" borderId="150" applyNumberFormat="0" applyProtection="0">
      <alignment vertical="center"/>
    </xf>
    <xf numFmtId="4" fontId="52" fillId="66" borderId="151" applyNumberFormat="0" applyProtection="0">
      <alignment vertical="center"/>
    </xf>
    <xf numFmtId="4" fontId="52" fillId="66" borderId="151" applyNumberFormat="0" applyProtection="0">
      <alignment vertical="center"/>
    </xf>
    <xf numFmtId="4" fontId="52" fillId="66" borderId="151" applyNumberFormat="0" applyProtection="0">
      <alignment vertical="center"/>
    </xf>
    <xf numFmtId="4" fontId="52" fillId="66" borderId="151" applyNumberFormat="0" applyProtection="0">
      <alignment vertical="center"/>
    </xf>
    <xf numFmtId="4" fontId="52" fillId="66" borderId="151" applyNumberFormat="0" applyProtection="0">
      <alignment vertical="center"/>
    </xf>
    <xf numFmtId="4" fontId="52" fillId="66" borderId="151" applyNumberFormat="0" applyProtection="0">
      <alignment vertical="center"/>
    </xf>
    <xf numFmtId="4" fontId="52" fillId="66" borderId="151" applyNumberFormat="0" applyProtection="0">
      <alignment vertical="center"/>
    </xf>
    <xf numFmtId="4" fontId="52" fillId="66" borderId="151" applyNumberFormat="0" applyProtection="0">
      <alignment vertical="center"/>
    </xf>
    <xf numFmtId="4" fontId="52" fillId="66" borderId="151" applyNumberFormat="0" applyProtection="0">
      <alignment vertical="center"/>
    </xf>
    <xf numFmtId="4" fontId="52" fillId="66" borderId="151" applyNumberFormat="0" applyProtection="0">
      <alignment vertical="center"/>
    </xf>
    <xf numFmtId="4" fontId="48" fillId="68" borderId="150" applyNumberFormat="0" applyProtection="0">
      <alignment vertical="center"/>
    </xf>
    <xf numFmtId="0" fontId="45" fillId="24" borderId="157" applyNumberFormat="0" applyProtection="0">
      <alignment horizontal="left" vertical="center" indent="1"/>
    </xf>
    <xf numFmtId="0" fontId="45" fillId="21" borderId="160" applyNumberFormat="0" applyProtection="0">
      <alignment horizontal="left" vertical="top" indent="1"/>
    </xf>
    <xf numFmtId="0" fontId="45" fillId="88" borderId="157" applyNumberFormat="0" applyProtection="0">
      <alignment horizontal="left" vertical="center" indent="1"/>
    </xf>
    <xf numFmtId="0" fontId="45" fillId="31" borderId="160" applyNumberFormat="0" applyProtection="0">
      <alignment horizontal="left" vertical="top" indent="1"/>
    </xf>
    <xf numFmtId="0" fontId="45" fillId="28" borderId="157" applyNumberFormat="0" applyProtection="0">
      <alignment horizontal="left" vertical="center" indent="1"/>
    </xf>
    <xf numFmtId="4" fontId="45" fillId="21" borderId="161" applyNumberFormat="0" applyProtection="0">
      <alignment horizontal="left" vertical="center" indent="1"/>
    </xf>
    <xf numFmtId="4" fontId="45" fillId="21" borderId="157" applyNumberFormat="0" applyProtection="0">
      <alignment horizontal="right" vertical="center"/>
    </xf>
    <xf numFmtId="4" fontId="4" fillId="31" borderId="161" applyNumberFormat="0" applyProtection="0">
      <alignment horizontal="left" vertical="center" indent="1"/>
    </xf>
    <xf numFmtId="4" fontId="4" fillId="31" borderId="161" applyNumberFormat="0" applyProtection="0">
      <alignment horizontal="left" vertical="center" indent="1"/>
    </xf>
    <xf numFmtId="4" fontId="45" fillId="80" borderId="161" applyNumberFormat="0" applyProtection="0">
      <alignment horizontal="left" vertical="center" indent="1"/>
    </xf>
    <xf numFmtId="4" fontId="45" fillId="26" borderId="157" applyNumberFormat="0" applyProtection="0">
      <alignment horizontal="right" vertical="center"/>
    </xf>
    <xf numFmtId="4" fontId="45" fillId="22" borderId="157" applyNumberFormat="0" applyProtection="0">
      <alignment horizontal="right" vertical="center"/>
    </xf>
    <xf numFmtId="4" fontId="15" fillId="68" borderId="150" applyNumberFormat="0" applyProtection="0">
      <alignment horizontal="left" vertical="center" indent="1"/>
    </xf>
    <xf numFmtId="4" fontId="52" fillId="28" borderId="151" applyNumberFormat="0" applyProtection="0">
      <alignment horizontal="left" vertical="center" indent="1"/>
    </xf>
    <xf numFmtId="4" fontId="52" fillId="28" borderId="151" applyNumberFormat="0" applyProtection="0">
      <alignment horizontal="left" vertical="center" indent="1"/>
    </xf>
    <xf numFmtId="4" fontId="52" fillId="28" borderId="151" applyNumberFormat="0" applyProtection="0">
      <alignment horizontal="left" vertical="center" indent="1"/>
    </xf>
    <xf numFmtId="4" fontId="52" fillId="28" borderId="151" applyNumberFormat="0" applyProtection="0">
      <alignment horizontal="left" vertical="center" indent="1"/>
    </xf>
    <xf numFmtId="4" fontId="52" fillId="28" borderId="151" applyNumberFormat="0" applyProtection="0">
      <alignment horizontal="left" vertical="center" indent="1"/>
    </xf>
    <xf numFmtId="4" fontId="52" fillId="28" borderId="151" applyNumberFormat="0" applyProtection="0">
      <alignment horizontal="left" vertical="center" indent="1"/>
    </xf>
    <xf numFmtId="4" fontId="52" fillId="28" borderId="151" applyNumberFormat="0" applyProtection="0">
      <alignment horizontal="left" vertical="center" indent="1"/>
    </xf>
    <xf numFmtId="4" fontId="52" fillId="28" borderId="151" applyNumberFormat="0" applyProtection="0">
      <alignment horizontal="left" vertical="center" indent="1"/>
    </xf>
    <xf numFmtId="4" fontId="52" fillId="28" borderId="151" applyNumberFormat="0" applyProtection="0">
      <alignment horizontal="left" vertical="center" indent="1"/>
    </xf>
    <xf numFmtId="4" fontId="52" fillId="28" borderId="151" applyNumberFormat="0" applyProtection="0">
      <alignment horizontal="left" vertical="center" indent="1"/>
    </xf>
    <xf numFmtId="4" fontId="15" fillId="68" borderId="150" applyNumberFormat="0" applyProtection="0">
      <alignment horizontal="left" vertical="center" indent="1"/>
    </xf>
    <xf numFmtId="0" fontId="52" fillId="66" borderId="151" applyNumberFormat="0" applyProtection="0">
      <alignment horizontal="left" vertical="top" indent="1"/>
    </xf>
    <xf numFmtId="0" fontId="52" fillId="66" borderId="151" applyNumberFormat="0" applyProtection="0">
      <alignment horizontal="left" vertical="top" indent="1"/>
    </xf>
    <xf numFmtId="0" fontId="52" fillId="66" borderId="151" applyNumberFormat="0" applyProtection="0">
      <alignment horizontal="left" vertical="top" indent="1"/>
    </xf>
    <xf numFmtId="0" fontId="52" fillId="66" borderId="151" applyNumberFormat="0" applyProtection="0">
      <alignment horizontal="left" vertical="top" indent="1"/>
    </xf>
    <xf numFmtId="0" fontId="52" fillId="66" borderId="151" applyNumberFormat="0" applyProtection="0">
      <alignment horizontal="left" vertical="top" indent="1"/>
    </xf>
    <xf numFmtId="0" fontId="52" fillId="66" borderId="151" applyNumberFormat="0" applyProtection="0">
      <alignment horizontal="left" vertical="top" indent="1"/>
    </xf>
    <xf numFmtId="0" fontId="52" fillId="66" borderId="151" applyNumberFormat="0" applyProtection="0">
      <alignment horizontal="left" vertical="top" indent="1"/>
    </xf>
    <xf numFmtId="0" fontId="52" fillId="66" borderId="151" applyNumberFormat="0" applyProtection="0">
      <alignment horizontal="left" vertical="top" indent="1"/>
    </xf>
    <xf numFmtId="0" fontId="52" fillId="66" borderId="151" applyNumberFormat="0" applyProtection="0">
      <alignment horizontal="left" vertical="top" indent="1"/>
    </xf>
    <xf numFmtId="0" fontId="52" fillId="66" borderId="151" applyNumberFormat="0" applyProtection="0">
      <alignment horizontal="left" vertical="top" indent="1"/>
    </xf>
    <xf numFmtId="4" fontId="15" fillId="82" borderId="150" applyNumberFormat="0" applyProtection="0">
      <alignment horizontal="right" vertical="center"/>
    </xf>
    <xf numFmtId="4" fontId="45" fillId="0" borderId="148" applyNumberFormat="0" applyProtection="0">
      <alignment horizontal="right" vertical="center"/>
    </xf>
    <xf numFmtId="4" fontId="45" fillId="0" borderId="148" applyNumberFormat="0" applyProtection="0">
      <alignment horizontal="right" vertical="center"/>
    </xf>
    <xf numFmtId="4" fontId="45" fillId="0" borderId="148" applyNumberFormat="0" applyProtection="0">
      <alignment horizontal="right" vertical="center"/>
    </xf>
    <xf numFmtId="4" fontId="45" fillId="0" borderId="148" applyNumberFormat="0" applyProtection="0">
      <alignment horizontal="right" vertical="center"/>
    </xf>
    <xf numFmtId="4" fontId="45" fillId="0" borderId="148" applyNumberFormat="0" applyProtection="0">
      <alignment horizontal="right" vertical="center"/>
    </xf>
    <xf numFmtId="4" fontId="45" fillId="0" borderId="148" applyNumberFormat="0" applyProtection="0">
      <alignment horizontal="right" vertical="center"/>
    </xf>
    <xf numFmtId="4" fontId="45" fillId="0" borderId="148" applyNumberFormat="0" applyProtection="0">
      <alignment horizontal="right" vertical="center"/>
    </xf>
    <xf numFmtId="4" fontId="45" fillId="0" borderId="148" applyNumberFormat="0" applyProtection="0">
      <alignment horizontal="right" vertical="center"/>
    </xf>
    <xf numFmtId="4" fontId="45" fillId="0" borderId="148" applyNumberFormat="0" applyProtection="0">
      <alignment horizontal="right" vertical="center"/>
    </xf>
    <xf numFmtId="4" fontId="45" fillId="0" borderId="148" applyNumberFormat="0" applyProtection="0">
      <alignment horizontal="right" vertical="center"/>
    </xf>
    <xf numFmtId="4" fontId="45" fillId="0" borderId="148" applyNumberFormat="0" applyProtection="0">
      <alignment horizontal="right" vertical="center"/>
    </xf>
    <xf numFmtId="4" fontId="45" fillId="0" borderId="148" applyNumberFormat="0" applyProtection="0">
      <alignment horizontal="right" vertical="center"/>
    </xf>
    <xf numFmtId="4" fontId="45" fillId="0" borderId="148" applyNumberFormat="0" applyProtection="0">
      <alignment horizontal="right" vertical="center"/>
    </xf>
    <xf numFmtId="4" fontId="45" fillId="0" borderId="148" applyNumberFormat="0" applyProtection="0">
      <alignment horizontal="right" vertical="center"/>
    </xf>
    <xf numFmtId="4" fontId="45" fillId="0" borderId="148" applyNumberFormat="0" applyProtection="0">
      <alignment horizontal="right" vertical="center"/>
    </xf>
    <xf numFmtId="4" fontId="45" fillId="0" borderId="148" applyNumberFormat="0" applyProtection="0">
      <alignment horizontal="right" vertical="center"/>
    </xf>
    <xf numFmtId="4" fontId="45" fillId="0" borderId="148" applyNumberFormat="0" applyProtection="0">
      <alignment horizontal="right" vertical="center"/>
    </xf>
    <xf numFmtId="4" fontId="45" fillId="0" borderId="148" applyNumberFormat="0" applyProtection="0">
      <alignment horizontal="right" vertical="center"/>
    </xf>
    <xf numFmtId="4" fontId="48" fillId="82" borderId="150" applyNumberFormat="0" applyProtection="0">
      <alignment horizontal="right" vertical="center"/>
    </xf>
    <xf numFmtId="4" fontId="45" fillId="91" borderId="148" applyNumberFormat="0" applyProtection="0">
      <alignment horizontal="right" vertical="center"/>
    </xf>
    <xf numFmtId="4" fontId="45" fillId="91" borderId="148" applyNumberFormat="0" applyProtection="0">
      <alignment horizontal="right" vertical="center"/>
    </xf>
    <xf numFmtId="4" fontId="45" fillId="91" borderId="148" applyNumberFormat="0" applyProtection="0">
      <alignment horizontal="right" vertical="center"/>
    </xf>
    <xf numFmtId="4" fontId="45" fillId="91" borderId="148" applyNumberFormat="0" applyProtection="0">
      <alignment horizontal="right" vertical="center"/>
    </xf>
    <xf numFmtId="4" fontId="45" fillId="91" borderId="148" applyNumberFormat="0" applyProtection="0">
      <alignment horizontal="right" vertical="center"/>
    </xf>
    <xf numFmtId="4" fontId="45" fillId="91" borderId="148" applyNumberFormat="0" applyProtection="0">
      <alignment horizontal="right" vertical="center"/>
    </xf>
    <xf numFmtId="4" fontId="45" fillId="91" borderId="148" applyNumberFormat="0" applyProtection="0">
      <alignment horizontal="right" vertical="center"/>
    </xf>
    <xf numFmtId="4" fontId="45" fillId="91" borderId="148" applyNumberFormat="0" applyProtection="0">
      <alignment horizontal="right" vertical="center"/>
    </xf>
    <xf numFmtId="4" fontId="45" fillId="91" borderId="148" applyNumberFormat="0" applyProtection="0">
      <alignment horizontal="right" vertical="center"/>
    </xf>
    <xf numFmtId="4" fontId="45" fillId="91" borderId="148" applyNumberFormat="0" applyProtection="0">
      <alignment horizontal="right" vertical="center"/>
    </xf>
    <xf numFmtId="4" fontId="45" fillId="91" borderId="148" applyNumberFormat="0" applyProtection="0">
      <alignment horizontal="right" vertical="center"/>
    </xf>
    <xf numFmtId="4" fontId="45" fillId="91" borderId="148" applyNumberFormat="0" applyProtection="0">
      <alignment horizontal="right" vertical="center"/>
    </xf>
    <xf numFmtId="4" fontId="45" fillId="91" borderId="148" applyNumberFormat="0" applyProtection="0">
      <alignment horizontal="right" vertical="center"/>
    </xf>
    <xf numFmtId="4" fontId="45" fillId="91" borderId="148" applyNumberFormat="0" applyProtection="0">
      <alignment horizontal="right" vertical="center"/>
    </xf>
    <xf numFmtId="4" fontId="45" fillId="91" borderId="148" applyNumberFormat="0" applyProtection="0">
      <alignment horizontal="right" vertical="center"/>
    </xf>
    <xf numFmtId="4" fontId="45" fillId="91" borderId="148" applyNumberFormat="0" applyProtection="0">
      <alignment horizontal="right" vertical="center"/>
    </xf>
    <xf numFmtId="4" fontId="45" fillId="91" borderId="148" applyNumberFormat="0" applyProtection="0">
      <alignment horizontal="right" vertical="center"/>
    </xf>
    <xf numFmtId="4" fontId="45" fillId="91" borderId="148" applyNumberFormat="0" applyProtection="0">
      <alignment horizontal="right" vertical="center"/>
    </xf>
    <xf numFmtId="0" fontId="4" fillId="84" borderId="150" applyNumberFormat="0" applyProtection="0">
      <alignment horizontal="left" vertical="center" indent="1"/>
    </xf>
    <xf numFmtId="4" fontId="45" fillId="34" borderId="148" applyNumberFormat="0" applyProtection="0">
      <alignment horizontal="left" vertical="center" indent="1"/>
    </xf>
    <xf numFmtId="4" fontId="45" fillId="34" borderId="148" applyNumberFormat="0" applyProtection="0">
      <alignment horizontal="left" vertical="center" indent="1"/>
    </xf>
    <xf numFmtId="4" fontId="45" fillId="34" borderId="148" applyNumberFormat="0" applyProtection="0">
      <alignment horizontal="left" vertical="center" indent="1"/>
    </xf>
    <xf numFmtId="4" fontId="45" fillId="34" borderId="148" applyNumberFormat="0" applyProtection="0">
      <alignment horizontal="left" vertical="center" indent="1"/>
    </xf>
    <xf numFmtId="4" fontId="45" fillId="34" borderId="148" applyNumberFormat="0" applyProtection="0">
      <alignment horizontal="left" vertical="center" indent="1"/>
    </xf>
    <xf numFmtId="4" fontId="45" fillId="34" borderId="148" applyNumberFormat="0" applyProtection="0">
      <alignment horizontal="left" vertical="center" indent="1"/>
    </xf>
    <xf numFmtId="4" fontId="45" fillId="34" borderId="148" applyNumberFormat="0" applyProtection="0">
      <alignment horizontal="left" vertical="center" indent="1"/>
    </xf>
    <xf numFmtId="4" fontId="45" fillId="34" borderId="148" applyNumberFormat="0" applyProtection="0">
      <alignment horizontal="left" vertical="center" indent="1"/>
    </xf>
    <xf numFmtId="4" fontId="45" fillId="34" borderId="148" applyNumberFormat="0" applyProtection="0">
      <alignment horizontal="left" vertical="center" indent="1"/>
    </xf>
    <xf numFmtId="4" fontId="45" fillId="34" borderId="148" applyNumberFormat="0" applyProtection="0">
      <alignment horizontal="left" vertical="center" indent="1"/>
    </xf>
    <xf numFmtId="4" fontId="45" fillId="34" borderId="148" applyNumberFormat="0" applyProtection="0">
      <alignment horizontal="left" vertical="center" indent="1"/>
    </xf>
    <xf numFmtId="4" fontId="45" fillId="34" borderId="148" applyNumberFormat="0" applyProtection="0">
      <alignment horizontal="left" vertical="center" indent="1"/>
    </xf>
    <xf numFmtId="4" fontId="45" fillId="34" borderId="148" applyNumberFormat="0" applyProtection="0">
      <alignment horizontal="left" vertical="center" indent="1"/>
    </xf>
    <xf numFmtId="4" fontId="45" fillId="34" borderId="148" applyNumberFormat="0" applyProtection="0">
      <alignment horizontal="left" vertical="center" indent="1"/>
    </xf>
    <xf numFmtId="4" fontId="45" fillId="34" borderId="148" applyNumberFormat="0" applyProtection="0">
      <alignment horizontal="left" vertical="center" indent="1"/>
    </xf>
    <xf numFmtId="4" fontId="45" fillId="34" borderId="148" applyNumberFormat="0" applyProtection="0">
      <alignment horizontal="left" vertical="center" indent="1"/>
    </xf>
    <xf numFmtId="0" fontId="4" fillId="84" borderId="150" applyNumberFormat="0" applyProtection="0">
      <alignment horizontal="left" vertical="center" indent="1"/>
    </xf>
    <xf numFmtId="0" fontId="52" fillId="21" borderId="151" applyNumberFormat="0" applyProtection="0">
      <alignment horizontal="left" vertical="top" indent="1"/>
    </xf>
    <xf numFmtId="0" fontId="52" fillId="21" borderId="151" applyNumberFormat="0" applyProtection="0">
      <alignment horizontal="left" vertical="top" indent="1"/>
    </xf>
    <xf numFmtId="0" fontId="52" fillId="21" borderId="151" applyNumberFormat="0" applyProtection="0">
      <alignment horizontal="left" vertical="top" indent="1"/>
    </xf>
    <xf numFmtId="0" fontId="52" fillId="21" borderId="151" applyNumberFormat="0" applyProtection="0">
      <alignment horizontal="left" vertical="top" indent="1"/>
    </xf>
    <xf numFmtId="0" fontId="52" fillId="21" borderId="151" applyNumberFormat="0" applyProtection="0">
      <alignment horizontal="left" vertical="top" indent="1"/>
    </xf>
    <xf numFmtId="0" fontId="52" fillId="21" borderId="151" applyNumberFormat="0" applyProtection="0">
      <alignment horizontal="left" vertical="top" indent="1"/>
    </xf>
    <xf numFmtId="0" fontId="52" fillId="21" borderId="151" applyNumberFormat="0" applyProtection="0">
      <alignment horizontal="left" vertical="top" indent="1"/>
    </xf>
    <xf numFmtId="0" fontId="52" fillId="21" borderId="151" applyNumberFormat="0" applyProtection="0">
      <alignment horizontal="left" vertical="top" indent="1"/>
    </xf>
    <xf numFmtId="0" fontId="52" fillId="21" borderId="151" applyNumberFormat="0" applyProtection="0">
      <alignment horizontal="left" vertical="top" indent="1"/>
    </xf>
    <xf numFmtId="0" fontId="52" fillId="21" borderId="151" applyNumberFormat="0" applyProtection="0">
      <alignment horizontal="left" vertical="top" indent="1"/>
    </xf>
    <xf numFmtId="4" fontId="45" fillId="35" borderId="157" applyNumberFormat="0" applyProtection="0">
      <alignment horizontal="right" vertical="center"/>
    </xf>
    <xf numFmtId="4" fontId="53" fillId="93" borderId="152" applyNumberFormat="0" applyProtection="0">
      <alignment horizontal="left" vertical="center" indent="1"/>
    </xf>
    <xf numFmtId="4" fontId="53" fillId="93" borderId="152" applyNumberFormat="0" applyProtection="0">
      <alignment horizontal="left" vertical="center" indent="1"/>
    </xf>
    <xf numFmtId="4" fontId="53" fillId="93" borderId="152" applyNumberFormat="0" applyProtection="0">
      <alignment horizontal="left" vertical="center" indent="1"/>
    </xf>
    <xf numFmtId="4" fontId="53" fillId="93" borderId="152" applyNumberFormat="0" applyProtection="0">
      <alignment horizontal="left" vertical="center" indent="1"/>
    </xf>
    <xf numFmtId="4" fontId="53" fillId="93" borderId="152" applyNumberFormat="0" applyProtection="0">
      <alignment horizontal="left" vertical="center" indent="1"/>
    </xf>
    <xf numFmtId="4" fontId="53" fillId="93" borderId="152" applyNumberFormat="0" applyProtection="0">
      <alignment horizontal="left" vertical="center" indent="1"/>
    </xf>
    <xf numFmtId="4" fontId="53" fillId="93" borderId="152" applyNumberFormat="0" applyProtection="0">
      <alignment horizontal="left" vertical="center" indent="1"/>
    </xf>
    <xf numFmtId="4" fontId="53" fillId="93" borderId="152" applyNumberFormat="0" applyProtection="0">
      <alignment horizontal="left" vertical="center" indent="1"/>
    </xf>
    <xf numFmtId="4" fontId="53" fillId="93" borderId="152" applyNumberFormat="0" applyProtection="0">
      <alignment horizontal="left" vertical="center" indent="1"/>
    </xf>
    <xf numFmtId="4" fontId="53" fillId="93" borderId="152" applyNumberFormat="0" applyProtection="0">
      <alignment horizontal="left" vertical="center" indent="1"/>
    </xf>
    <xf numFmtId="4" fontId="45" fillId="15" borderId="157" applyNumberFormat="0" applyProtection="0">
      <alignment horizontal="right" vertical="center"/>
    </xf>
    <xf numFmtId="4" fontId="45" fillId="34" borderId="157" applyNumberFormat="0" applyProtection="0">
      <alignment horizontal="left" vertical="center" indent="1"/>
    </xf>
    <xf numFmtId="0" fontId="50" fillId="65" borderId="160" applyNumberFormat="0" applyProtection="0">
      <alignment horizontal="left" vertical="top" indent="1"/>
    </xf>
    <xf numFmtId="4" fontId="45" fillId="67" borderId="157" applyNumberFormat="0" applyProtection="0">
      <alignment horizontal="left" vertical="center" indent="1"/>
    </xf>
    <xf numFmtId="4" fontId="45" fillId="65" borderId="157" applyNumberFormat="0" applyProtection="0">
      <alignment vertical="center"/>
    </xf>
    <xf numFmtId="4" fontId="45" fillId="65" borderId="157" applyNumberFormat="0" applyProtection="0">
      <alignment vertical="center"/>
    </xf>
    <xf numFmtId="0" fontId="4" fillId="66" borderId="158" applyNumberFormat="0" applyFont="0" applyAlignment="0" applyProtection="0"/>
    <xf numFmtId="0" fontId="28" fillId="0" borderId="172" applyNumberFormat="0" applyFill="0" applyAlignment="0" applyProtection="0"/>
    <xf numFmtId="4" fontId="45" fillId="59" borderId="184" applyNumberFormat="0" applyProtection="0">
      <alignment horizontal="right" vertical="center"/>
    </xf>
    <xf numFmtId="4" fontId="45" fillId="15" borderId="210" applyNumberFormat="0" applyProtection="0">
      <alignment horizontal="right" vertical="center"/>
    </xf>
    <xf numFmtId="0" fontId="45" fillId="88" borderId="210" applyNumberFormat="0" applyProtection="0">
      <alignment horizontal="left" vertical="center" indent="1"/>
    </xf>
    <xf numFmtId="4" fontId="56" fillId="82" borderId="150" applyNumberFormat="0" applyProtection="0">
      <alignment horizontal="right" vertical="center"/>
    </xf>
    <xf numFmtId="4" fontId="55" fillId="91" borderId="148" applyNumberFormat="0" applyProtection="0">
      <alignment horizontal="right" vertical="center"/>
    </xf>
    <xf numFmtId="4" fontId="55" fillId="91" borderId="148" applyNumberFormat="0" applyProtection="0">
      <alignment horizontal="right" vertical="center"/>
    </xf>
    <xf numFmtId="4" fontId="55" fillId="91" borderId="148" applyNumberFormat="0" applyProtection="0">
      <alignment horizontal="right" vertical="center"/>
    </xf>
    <xf numFmtId="4" fontId="55" fillId="91" borderId="148" applyNumberFormat="0" applyProtection="0">
      <alignment horizontal="right" vertical="center"/>
    </xf>
    <xf numFmtId="4" fontId="55" fillId="91" borderId="148" applyNumberFormat="0" applyProtection="0">
      <alignment horizontal="right" vertical="center"/>
    </xf>
    <xf numFmtId="4" fontId="55" fillId="91" borderId="148" applyNumberFormat="0" applyProtection="0">
      <alignment horizontal="right" vertical="center"/>
    </xf>
    <xf numFmtId="4" fontId="55" fillId="91" borderId="148" applyNumberFormat="0" applyProtection="0">
      <alignment horizontal="right" vertical="center"/>
    </xf>
    <xf numFmtId="4" fontId="55" fillId="91" borderId="148" applyNumberFormat="0" applyProtection="0">
      <alignment horizontal="right" vertical="center"/>
    </xf>
    <xf numFmtId="4" fontId="55" fillId="91" borderId="148" applyNumberFormat="0" applyProtection="0">
      <alignment horizontal="right" vertical="center"/>
    </xf>
    <xf numFmtId="4" fontId="55" fillId="91" borderId="148" applyNumberFormat="0" applyProtection="0">
      <alignment horizontal="right" vertical="center"/>
    </xf>
    <xf numFmtId="4" fontId="45" fillId="27" borderId="175" applyNumberFormat="0" applyProtection="0">
      <alignment horizontal="right" vertical="center"/>
    </xf>
    <xf numFmtId="0" fontId="28" fillId="0" borderId="155" applyNumberFormat="0" applyFill="0" applyAlignment="0" applyProtection="0"/>
    <xf numFmtId="0" fontId="28" fillId="0" borderId="155" applyNumberFormat="0" applyFill="0" applyAlignment="0" applyProtection="0"/>
    <xf numFmtId="0" fontId="28" fillId="0" borderId="155" applyNumberFormat="0" applyFill="0" applyAlignment="0" applyProtection="0"/>
    <xf numFmtId="0" fontId="28" fillId="0" borderId="155" applyNumberFormat="0" applyFill="0" applyAlignment="0" applyProtection="0"/>
    <xf numFmtId="0" fontId="28" fillId="0" borderId="155" applyNumberFormat="0" applyFill="0" applyAlignment="0" applyProtection="0"/>
    <xf numFmtId="0" fontId="28" fillId="0" borderId="155" applyNumberFormat="0" applyFill="0" applyAlignment="0" applyProtection="0"/>
    <xf numFmtId="0" fontId="28" fillId="0" borderId="155" applyNumberFormat="0" applyFill="0" applyAlignment="0" applyProtection="0"/>
    <xf numFmtId="0" fontId="28" fillId="0" borderId="155" applyNumberFormat="0" applyFill="0" applyAlignment="0" applyProtection="0"/>
    <xf numFmtId="0" fontId="28" fillId="0" borderId="155" applyNumberFormat="0" applyFill="0" applyAlignment="0" applyProtection="0"/>
    <xf numFmtId="0" fontId="28" fillId="0" borderId="155" applyNumberFormat="0" applyFill="0" applyAlignment="0" applyProtection="0"/>
    <xf numFmtId="0" fontId="28" fillId="0" borderId="154" applyNumberFormat="0" applyFill="0" applyAlignment="0" applyProtection="0"/>
    <xf numFmtId="0" fontId="28" fillId="0" borderId="154" applyNumberFormat="0" applyFill="0" applyAlignment="0" applyProtection="0"/>
    <xf numFmtId="0" fontId="28" fillId="0" borderId="154" applyNumberFormat="0" applyFill="0" applyAlignment="0" applyProtection="0"/>
    <xf numFmtId="0" fontId="28" fillId="0" borderId="154" applyNumberFormat="0" applyFill="0" applyAlignment="0" applyProtection="0"/>
    <xf numFmtId="0" fontId="28" fillId="0" borderId="154" applyNumberFormat="0" applyFill="0" applyAlignment="0" applyProtection="0"/>
    <xf numFmtId="0" fontId="28" fillId="0" borderId="154" applyNumberFormat="0" applyFill="0" applyAlignment="0" applyProtection="0"/>
    <xf numFmtId="0" fontId="28" fillId="0" borderId="154" applyNumberFormat="0" applyFill="0" applyAlignment="0" applyProtection="0"/>
    <xf numFmtId="0" fontId="28" fillId="0" borderId="154" applyNumberFormat="0" applyFill="0" applyAlignment="0" applyProtection="0"/>
    <xf numFmtId="0" fontId="28" fillId="0" borderId="154" applyNumberFormat="0" applyFill="0" applyAlignment="0" applyProtection="0"/>
    <xf numFmtId="0" fontId="46" fillId="28" borderId="150" applyNumberFormat="0" applyAlignment="0" applyProtection="0"/>
    <xf numFmtId="0" fontId="46" fillId="28" borderId="150" applyNumberFormat="0" applyAlignment="0" applyProtection="0"/>
    <xf numFmtId="0" fontId="46" fillId="28" borderId="150" applyNumberFormat="0" applyAlignment="0" applyProtection="0"/>
    <xf numFmtId="0" fontId="46" fillId="28" borderId="150" applyNumberFormat="0" applyAlignment="0" applyProtection="0"/>
    <xf numFmtId="0" fontId="46" fillId="28" borderId="150" applyNumberFormat="0" applyAlignment="0" applyProtection="0"/>
    <xf numFmtId="0" fontId="46" fillId="28" borderId="150" applyNumberFormat="0" applyAlignment="0" applyProtection="0"/>
    <xf numFmtId="0" fontId="46" fillId="28" borderId="150" applyNumberFormat="0" applyAlignment="0" applyProtection="0"/>
    <xf numFmtId="0" fontId="46" fillId="28" borderId="150" applyNumberFormat="0" applyAlignment="0" applyProtection="0"/>
    <xf numFmtId="0" fontId="46" fillId="28" borderId="150" applyNumberFormat="0" applyAlignment="0" applyProtection="0"/>
    <xf numFmtId="0" fontId="4" fillId="66" borderId="176" applyNumberFormat="0" applyFont="0" applyAlignment="0" applyProtection="0"/>
    <xf numFmtId="4" fontId="45" fillId="0" borderId="193" applyNumberFormat="0" applyProtection="0">
      <alignment horizontal="right" vertical="center"/>
    </xf>
    <xf numFmtId="4" fontId="45" fillId="34" borderId="237" applyNumberFormat="0" applyProtection="0">
      <alignment horizontal="left" vertical="center" indent="1"/>
    </xf>
    <xf numFmtId="4" fontId="45" fillId="65" borderId="166" applyNumberFormat="0" applyProtection="0">
      <alignment vertical="center"/>
    </xf>
    <xf numFmtId="0" fontId="42" fillId="19" borderId="165" applyNumberFormat="0" applyAlignment="0" applyProtection="0"/>
    <xf numFmtId="4" fontId="45" fillId="34" borderId="166" applyNumberFormat="0" applyProtection="0">
      <alignment horizontal="left" vertical="center" indent="1"/>
    </xf>
    <xf numFmtId="4" fontId="4" fillId="31" borderId="179" applyNumberFormat="0" applyProtection="0">
      <alignment horizontal="left" vertical="center" indent="1"/>
    </xf>
    <xf numFmtId="0" fontId="4" fillId="66" borderId="202" applyNumberFormat="0" applyFont="0" applyAlignment="0" applyProtection="0"/>
    <xf numFmtId="0" fontId="4" fillId="66" borderId="185" applyNumberFormat="0" applyFont="0" applyAlignment="0" applyProtection="0"/>
    <xf numFmtId="4" fontId="45" fillId="0" borderId="210" applyNumberFormat="0" applyProtection="0">
      <alignment horizontal="right" vertical="center"/>
    </xf>
    <xf numFmtId="0" fontId="24" fillId="28" borderId="165" applyNumberFormat="0" applyAlignment="0" applyProtection="0"/>
    <xf numFmtId="0" fontId="29" fillId="0" borderId="173" applyNumberFormat="0" applyFill="0" applyAlignment="0" applyProtection="0"/>
    <xf numFmtId="4" fontId="55" fillId="91" borderId="193" applyNumberFormat="0" applyProtection="0">
      <alignment horizontal="right" vertical="center"/>
    </xf>
    <xf numFmtId="0" fontId="27" fillId="19" borderId="165" applyNumberFormat="0" applyAlignment="0" applyProtection="0"/>
    <xf numFmtId="0" fontId="42" fillId="19" borderId="218" applyNumberFormat="0" applyAlignment="0" applyProtection="0"/>
    <xf numFmtId="4" fontId="45" fillId="58" borderId="214" applyNumberFormat="0" applyProtection="0">
      <alignment horizontal="right" vertical="center"/>
    </xf>
    <xf numFmtId="4" fontId="45" fillId="21" borderId="157" applyNumberFormat="0" applyProtection="0">
      <alignment horizontal="right" vertical="center"/>
    </xf>
    <xf numFmtId="4" fontId="45" fillId="0" borderId="193" applyNumberFormat="0" applyProtection="0">
      <alignment horizontal="right" vertical="center"/>
    </xf>
    <xf numFmtId="0" fontId="45" fillId="24" borderId="175" applyNumberFormat="0" applyProtection="0">
      <alignment horizontal="left" vertical="center" indent="1"/>
    </xf>
    <xf numFmtId="0" fontId="45" fillId="24" borderId="201" applyNumberFormat="0" applyProtection="0">
      <alignment horizontal="left" vertical="center" indent="1"/>
    </xf>
    <xf numFmtId="4" fontId="45" fillId="80" borderId="161" applyNumberFormat="0" applyProtection="0">
      <alignment horizontal="left" vertical="center" indent="1"/>
    </xf>
    <xf numFmtId="4" fontId="45" fillId="22" borderId="157" applyNumberFormat="0" applyProtection="0">
      <alignment horizontal="right" vertical="center"/>
    </xf>
    <xf numFmtId="4" fontId="45" fillId="29" borderId="157" applyNumberFormat="0" applyProtection="0">
      <alignment horizontal="right" vertical="center"/>
    </xf>
    <xf numFmtId="4" fontId="45" fillId="26" borderId="157" applyNumberFormat="0" applyProtection="0">
      <alignment horizontal="right" vertical="center"/>
    </xf>
    <xf numFmtId="4" fontId="45" fillId="15" borderId="201" applyNumberFormat="0" applyProtection="0">
      <alignment horizontal="right" vertical="center"/>
    </xf>
    <xf numFmtId="4" fontId="4" fillId="31" borderId="161" applyNumberFormat="0" applyProtection="0">
      <alignment horizontal="left" vertical="center" indent="1"/>
    </xf>
    <xf numFmtId="4" fontId="45" fillId="65" borderId="175" applyNumberFormat="0" applyProtection="0">
      <alignment vertical="center"/>
    </xf>
    <xf numFmtId="0" fontId="45" fillId="88" borderId="175" applyNumberFormat="0" applyProtection="0">
      <alignment horizontal="left" vertical="center" indent="1"/>
    </xf>
    <xf numFmtId="0" fontId="4" fillId="66" borderId="194" applyNumberFormat="0" applyFont="0" applyAlignment="0" applyProtection="0"/>
    <xf numFmtId="0" fontId="4" fillId="66" borderId="229" applyNumberFormat="0" applyFont="0" applyAlignment="0" applyProtection="0"/>
    <xf numFmtId="4" fontId="45" fillId="67" borderId="166" applyNumberFormat="0" applyProtection="0">
      <alignment horizontal="left" vertical="center" indent="1"/>
    </xf>
    <xf numFmtId="0" fontId="45" fillId="28" borderId="210" applyNumberFormat="0" applyProtection="0">
      <alignment horizontal="left" vertical="center" indent="1"/>
    </xf>
    <xf numFmtId="4" fontId="45" fillId="71" borderId="201" applyNumberFormat="0" applyProtection="0">
      <alignment horizontal="right" vertical="center"/>
    </xf>
    <xf numFmtId="4" fontId="45" fillId="20" borderId="161" applyNumberFormat="0" applyProtection="0">
      <alignment horizontal="left" vertical="center" indent="1"/>
    </xf>
    <xf numFmtId="4" fontId="45" fillId="34" borderId="219" applyNumberFormat="0" applyProtection="0">
      <alignment horizontal="left" vertical="center" indent="1"/>
    </xf>
    <xf numFmtId="4" fontId="53" fillId="93" borderId="161" applyNumberFormat="0" applyProtection="0">
      <alignment horizontal="left" vertical="center" indent="1"/>
    </xf>
    <xf numFmtId="4" fontId="45" fillId="0" borderId="166" applyNumberFormat="0" applyProtection="0">
      <alignment horizontal="right" vertical="center"/>
    </xf>
    <xf numFmtId="0" fontId="46" fillId="28" borderId="168" applyNumberFormat="0" applyAlignment="0" applyProtection="0"/>
    <xf numFmtId="4" fontId="45" fillId="27" borderId="184" applyNumberFormat="0" applyProtection="0">
      <alignment horizontal="right" vertical="center"/>
    </xf>
    <xf numFmtId="0" fontId="4" fillId="66" borderId="158" applyNumberFormat="0" applyFont="0" applyAlignment="0" applyProtection="0"/>
    <xf numFmtId="4" fontId="4" fillId="31" borderId="223" applyNumberFormat="0" applyProtection="0">
      <alignment horizontal="left" vertical="center" indent="1"/>
    </xf>
    <xf numFmtId="4" fontId="4" fillId="31" borderId="170" applyNumberFormat="0" applyProtection="0">
      <alignment horizontal="left" vertical="center" indent="1"/>
    </xf>
    <xf numFmtId="0" fontId="46" fillId="28" borderId="168" applyNumberFormat="0" applyAlignment="0" applyProtection="0"/>
    <xf numFmtId="0" fontId="28" fillId="0" borderId="173" applyNumberFormat="0" applyFill="0" applyAlignment="0" applyProtection="0"/>
    <xf numFmtId="0" fontId="45" fillId="20" borderId="175" applyNumberFormat="0" applyProtection="0">
      <alignment horizontal="left" vertical="center" indent="1"/>
    </xf>
    <xf numFmtId="0" fontId="45" fillId="88" borderId="166" applyNumberFormat="0" applyProtection="0">
      <alignment horizontal="left" vertical="center" indent="1"/>
    </xf>
    <xf numFmtId="0" fontId="45" fillId="28" borderId="166" applyNumberFormat="0" applyProtection="0">
      <alignment horizontal="left" vertical="center" indent="1"/>
    </xf>
    <xf numFmtId="4" fontId="45" fillId="21" borderId="170" applyNumberFormat="0" applyProtection="0">
      <alignment horizontal="left" vertical="center" indent="1"/>
    </xf>
    <xf numFmtId="4" fontId="45" fillId="20" borderId="170" applyNumberFormat="0" applyProtection="0">
      <alignment horizontal="left" vertical="center" indent="1"/>
    </xf>
    <xf numFmtId="0" fontId="24" fillId="28" borderId="156" applyNumberFormat="0" applyAlignment="0" applyProtection="0"/>
    <xf numFmtId="0" fontId="25" fillId="60" borderId="157" applyNumberFormat="0" applyAlignment="0" applyProtection="0"/>
    <xf numFmtId="4" fontId="45" fillId="65" borderId="184" applyNumberFormat="0" applyProtection="0">
      <alignment vertical="center"/>
    </xf>
    <xf numFmtId="0" fontId="43" fillId="54" borderId="157" applyNumberFormat="0" applyAlignment="0" applyProtection="0"/>
    <xf numFmtId="0" fontId="42" fillId="19" borderId="156" applyNumberFormat="0" applyAlignment="0" applyProtection="0"/>
    <xf numFmtId="0" fontId="45" fillId="28" borderId="175" applyNumberFormat="0" applyProtection="0">
      <alignment horizontal="left" vertical="center" indent="1"/>
    </xf>
    <xf numFmtId="0" fontId="45" fillId="24" borderId="201" applyNumberFormat="0" applyProtection="0">
      <alignment horizontal="left" vertical="center" indent="1"/>
    </xf>
    <xf numFmtId="4" fontId="45" fillId="59" borderId="210" applyNumberFormat="0" applyProtection="0">
      <alignment horizontal="right" vertical="center"/>
    </xf>
    <xf numFmtId="0" fontId="23" fillId="28" borderId="183" applyNumberFormat="0" applyAlignment="0" applyProtection="0"/>
    <xf numFmtId="4" fontId="45" fillId="71" borderId="184" applyNumberFormat="0" applyProtection="0">
      <alignment horizontal="right" vertical="center"/>
    </xf>
    <xf numFmtId="4" fontId="45" fillId="21" borderId="175" applyNumberFormat="0" applyProtection="0">
      <alignment horizontal="right" vertical="center"/>
    </xf>
    <xf numFmtId="0" fontId="45" fillId="20" borderId="187" applyNumberFormat="0" applyProtection="0">
      <alignment horizontal="left" vertical="top" indent="1"/>
    </xf>
    <xf numFmtId="4" fontId="45" fillId="34" borderId="166" applyNumberFormat="0" applyProtection="0">
      <alignment horizontal="left" vertical="center" indent="1"/>
    </xf>
    <xf numFmtId="0" fontId="45" fillId="53" borderId="157" applyNumberFormat="0" applyFont="0" applyAlignment="0" applyProtection="0"/>
    <xf numFmtId="0" fontId="4" fillId="66" borderId="158" applyNumberFormat="0" applyFont="0" applyAlignment="0" applyProtection="0"/>
    <xf numFmtId="0" fontId="4" fillId="66" borderId="158" applyNumberFormat="0" applyFont="0" applyAlignment="0" applyProtection="0"/>
    <xf numFmtId="0" fontId="4" fillId="66" borderId="158" applyNumberFormat="0" applyFont="0" applyAlignment="0" applyProtection="0"/>
    <xf numFmtId="0" fontId="46" fillId="60" borderId="159" applyNumberFormat="0" applyAlignment="0" applyProtection="0"/>
    <xf numFmtId="4" fontId="45" fillId="91" borderId="166" applyNumberFormat="0" applyProtection="0">
      <alignment horizontal="right" vertical="center"/>
    </xf>
    <xf numFmtId="4" fontId="52" fillId="28" borderId="169" applyNumberFormat="0" applyProtection="0">
      <alignment horizontal="left" vertical="center" indent="1"/>
    </xf>
    <xf numFmtId="4" fontId="45" fillId="65" borderId="157" applyNumberFormat="0" applyProtection="0">
      <alignment vertical="center"/>
    </xf>
    <xf numFmtId="4" fontId="45" fillId="65" borderId="157" applyNumberFormat="0" applyProtection="0">
      <alignment vertical="center"/>
    </xf>
    <xf numFmtId="4" fontId="45" fillId="65" borderId="157" applyNumberFormat="0" applyProtection="0">
      <alignment vertical="center"/>
    </xf>
    <xf numFmtId="4" fontId="45" fillId="65" borderId="157" applyNumberFormat="0" applyProtection="0">
      <alignment vertical="center"/>
    </xf>
    <xf numFmtId="4" fontId="45" fillId="67" borderId="157" applyNumberFormat="0" applyProtection="0">
      <alignment horizontal="left" vertical="center" indent="1"/>
    </xf>
    <xf numFmtId="4" fontId="45" fillId="67" borderId="157" applyNumberFormat="0" applyProtection="0">
      <alignment horizontal="left" vertical="center" indent="1"/>
    </xf>
    <xf numFmtId="0" fontId="50" fillId="65" borderId="160" applyNumberFormat="0" applyProtection="0">
      <alignment horizontal="left" vertical="top" indent="1"/>
    </xf>
    <xf numFmtId="4" fontId="45" fillId="34" borderId="157" applyNumberFormat="0" applyProtection="0">
      <alignment horizontal="left" vertical="center" indent="1"/>
    </xf>
    <xf numFmtId="4" fontId="45" fillId="34" borderId="157" applyNumberFormat="0" applyProtection="0">
      <alignment horizontal="left" vertical="center" indent="1"/>
    </xf>
    <xf numFmtId="4" fontId="45" fillId="15" borderId="157" applyNumberFormat="0" applyProtection="0">
      <alignment horizontal="right" vertical="center"/>
    </xf>
    <xf numFmtId="4" fontId="45" fillId="15" borderId="157" applyNumberFormat="0" applyProtection="0">
      <alignment horizontal="right" vertical="center"/>
    </xf>
    <xf numFmtId="4" fontId="45" fillId="71" borderId="157" applyNumberFormat="0" applyProtection="0">
      <alignment horizontal="right" vertical="center"/>
    </xf>
    <xf numFmtId="4" fontId="45" fillId="71" borderId="157" applyNumberFormat="0" applyProtection="0">
      <alignment horizontal="right" vertical="center"/>
    </xf>
    <xf numFmtId="4" fontId="45" fillId="58" borderId="161" applyNumberFormat="0" applyProtection="0">
      <alignment horizontal="right" vertical="center"/>
    </xf>
    <xf numFmtId="4" fontId="45" fillId="58" borderId="161" applyNumberFormat="0" applyProtection="0">
      <alignment horizontal="right" vertical="center"/>
    </xf>
    <xf numFmtId="4" fontId="45" fillId="27" borderId="157" applyNumberFormat="0" applyProtection="0">
      <alignment horizontal="right" vertical="center"/>
    </xf>
    <xf numFmtId="4" fontId="45" fillId="27" borderId="157" applyNumberFormat="0" applyProtection="0">
      <alignment horizontal="right" vertical="center"/>
    </xf>
    <xf numFmtId="4" fontId="45" fillId="35" borderId="157" applyNumberFormat="0" applyProtection="0">
      <alignment horizontal="right" vertical="center"/>
    </xf>
    <xf numFmtId="4" fontId="45" fillId="35" borderId="157" applyNumberFormat="0" applyProtection="0">
      <alignment horizontal="right" vertical="center"/>
    </xf>
    <xf numFmtId="4" fontId="45" fillId="59" borderId="157" applyNumberFormat="0" applyProtection="0">
      <alignment horizontal="right" vertical="center"/>
    </xf>
    <xf numFmtId="4" fontId="45" fillId="59" borderId="157" applyNumberFormat="0" applyProtection="0">
      <alignment horizontal="right" vertical="center"/>
    </xf>
    <xf numFmtId="4" fontId="45" fillId="29" borderId="157" applyNumberFormat="0" applyProtection="0">
      <alignment horizontal="right" vertical="center"/>
    </xf>
    <xf numFmtId="4" fontId="45" fillId="29" borderId="157" applyNumberFormat="0" applyProtection="0">
      <alignment horizontal="right" vertical="center"/>
    </xf>
    <xf numFmtId="4" fontId="45" fillId="22" borderId="157" applyNumberFormat="0" applyProtection="0">
      <alignment horizontal="right" vertical="center"/>
    </xf>
    <xf numFmtId="4" fontId="45" fillId="22" borderId="157" applyNumberFormat="0" applyProtection="0">
      <alignment horizontal="right" vertical="center"/>
    </xf>
    <xf numFmtId="4" fontId="45" fillId="26" borderId="157" applyNumberFormat="0" applyProtection="0">
      <alignment horizontal="right" vertical="center"/>
    </xf>
    <xf numFmtId="4" fontId="45" fillId="26" borderId="157" applyNumberFormat="0" applyProtection="0">
      <alignment horizontal="right" vertical="center"/>
    </xf>
    <xf numFmtId="4" fontId="45" fillId="80" borderId="161" applyNumberFormat="0" applyProtection="0">
      <alignment horizontal="left" vertical="center" indent="1"/>
    </xf>
    <xf numFmtId="4" fontId="45" fillId="80" borderId="161" applyNumberFormat="0" applyProtection="0">
      <alignment horizontal="left" vertical="center" indent="1"/>
    </xf>
    <xf numFmtId="4" fontId="4" fillId="31" borderId="161" applyNumberFormat="0" applyProtection="0">
      <alignment horizontal="left" vertical="center" indent="1"/>
    </xf>
    <xf numFmtId="4" fontId="4" fillId="31" borderId="161" applyNumberFormat="0" applyProtection="0">
      <alignment horizontal="left" vertical="center" indent="1"/>
    </xf>
    <xf numFmtId="4" fontId="45" fillId="21" borderId="157" applyNumberFormat="0" applyProtection="0">
      <alignment horizontal="right" vertical="center"/>
    </xf>
    <xf numFmtId="4" fontId="45" fillId="21" borderId="157" applyNumberFormat="0" applyProtection="0">
      <alignment horizontal="right" vertical="center"/>
    </xf>
    <xf numFmtId="4" fontId="45" fillId="20" borderId="161" applyNumberFormat="0" applyProtection="0">
      <alignment horizontal="left" vertical="center" indent="1"/>
    </xf>
    <xf numFmtId="4" fontId="45" fillId="20" borderId="161" applyNumberFormat="0" applyProtection="0">
      <alignment horizontal="left" vertical="center" indent="1"/>
    </xf>
    <xf numFmtId="4" fontId="45" fillId="21" borderId="161" applyNumberFormat="0" applyProtection="0">
      <alignment horizontal="left" vertical="center" indent="1"/>
    </xf>
    <xf numFmtId="4" fontId="45" fillId="21" borderId="161" applyNumberFormat="0" applyProtection="0">
      <alignment horizontal="left" vertical="center" indent="1"/>
    </xf>
    <xf numFmtId="0" fontId="45" fillId="28" borderId="157" applyNumberFormat="0" applyProtection="0">
      <alignment horizontal="left" vertical="center" indent="1"/>
    </xf>
    <xf numFmtId="0" fontId="45" fillId="28" borderId="157" applyNumberFormat="0" applyProtection="0">
      <alignment horizontal="left" vertical="center" indent="1"/>
    </xf>
    <xf numFmtId="0" fontId="45" fillId="31" borderId="160" applyNumberFormat="0" applyProtection="0">
      <alignment horizontal="left" vertical="top" indent="1"/>
    </xf>
    <xf numFmtId="0" fontId="45" fillId="88" borderId="157" applyNumberFormat="0" applyProtection="0">
      <alignment horizontal="left" vertical="center" indent="1"/>
    </xf>
    <xf numFmtId="0" fontId="45" fillId="88" borderId="157" applyNumberFormat="0" applyProtection="0">
      <alignment horizontal="left" vertical="center" indent="1"/>
    </xf>
    <xf numFmtId="0" fontId="45" fillId="21" borderId="160" applyNumberFormat="0" applyProtection="0">
      <alignment horizontal="left" vertical="top" indent="1"/>
    </xf>
    <xf numFmtId="0" fontId="45" fillId="24" borderId="157" applyNumberFormat="0" applyProtection="0">
      <alignment horizontal="left" vertical="center" indent="1"/>
    </xf>
    <xf numFmtId="0" fontId="45" fillId="24" borderId="157" applyNumberFormat="0" applyProtection="0">
      <alignment horizontal="left" vertical="center" indent="1"/>
    </xf>
    <xf numFmtId="0" fontId="45" fillId="24" borderId="160" applyNumberFormat="0" applyProtection="0">
      <alignment horizontal="left" vertical="top" indent="1"/>
    </xf>
    <xf numFmtId="0" fontId="45" fillId="20" borderId="157" applyNumberFormat="0" applyProtection="0">
      <alignment horizontal="left" vertical="center" indent="1"/>
    </xf>
    <xf numFmtId="0" fontId="45" fillId="20" borderId="157" applyNumberFormat="0" applyProtection="0">
      <alignment horizontal="left" vertical="center" indent="1"/>
    </xf>
    <xf numFmtId="0" fontId="45" fillId="20" borderId="160" applyNumberFormat="0" applyProtection="0">
      <alignment horizontal="left" vertical="top" indent="1"/>
    </xf>
    <xf numFmtId="0" fontId="35" fillId="31" borderId="162" applyBorder="0"/>
    <xf numFmtId="4" fontId="52" fillId="66" borderId="160" applyNumberFormat="0" applyProtection="0">
      <alignment vertical="center"/>
    </xf>
    <xf numFmtId="0" fontId="45" fillId="24" borderId="169" applyNumberFormat="0" applyProtection="0">
      <alignment horizontal="left" vertical="top" indent="1"/>
    </xf>
    <xf numFmtId="4" fontId="45" fillId="20" borderId="170" applyNumberFormat="0" applyProtection="0">
      <alignment horizontal="left" vertical="center" indent="1"/>
    </xf>
    <xf numFmtId="4" fontId="52" fillId="28" borderId="160" applyNumberFormat="0" applyProtection="0">
      <alignment horizontal="left" vertical="center" indent="1"/>
    </xf>
    <xf numFmtId="0" fontId="52" fillId="66" borderId="160" applyNumberFormat="0" applyProtection="0">
      <alignment horizontal="left" vertical="top" indent="1"/>
    </xf>
    <xf numFmtId="4" fontId="45" fillId="0" borderId="157" applyNumberFormat="0" applyProtection="0">
      <alignment horizontal="right" vertical="center"/>
    </xf>
    <xf numFmtId="4" fontId="45" fillId="0" borderId="157" applyNumberFormat="0" applyProtection="0">
      <alignment horizontal="right" vertical="center"/>
    </xf>
    <xf numFmtId="4" fontId="45" fillId="91" borderId="157" applyNumberFormat="0" applyProtection="0">
      <alignment horizontal="right" vertical="center"/>
    </xf>
    <xf numFmtId="4" fontId="45" fillId="91" borderId="157" applyNumberFormat="0" applyProtection="0">
      <alignment horizontal="right" vertical="center"/>
    </xf>
    <xf numFmtId="4" fontId="45" fillId="34" borderId="157" applyNumberFormat="0" applyProtection="0">
      <alignment horizontal="left" vertical="center" indent="1"/>
    </xf>
    <xf numFmtId="4" fontId="45" fillId="34" borderId="157" applyNumberFormat="0" applyProtection="0">
      <alignment horizontal="left" vertical="center" indent="1"/>
    </xf>
    <xf numFmtId="4" fontId="45" fillId="34" borderId="157" applyNumberFormat="0" applyProtection="0">
      <alignment horizontal="left" vertical="center" indent="1"/>
    </xf>
    <xf numFmtId="4" fontId="45" fillId="34" borderId="157" applyNumberFormat="0" applyProtection="0">
      <alignment horizontal="left" vertical="center" indent="1"/>
    </xf>
    <xf numFmtId="0" fontId="52" fillId="21" borderId="160" applyNumberFormat="0" applyProtection="0">
      <alignment horizontal="left" vertical="top" indent="1"/>
    </xf>
    <xf numFmtId="4" fontId="53" fillId="93" borderId="161" applyNumberFormat="0" applyProtection="0">
      <alignment horizontal="left" vertical="center" indent="1"/>
    </xf>
    <xf numFmtId="4" fontId="45" fillId="71" borderId="166" applyNumberFormat="0" applyProtection="0">
      <alignment horizontal="right" vertical="center"/>
    </xf>
    <xf numFmtId="0" fontId="52" fillId="21" borderId="196" applyNumberFormat="0" applyProtection="0">
      <alignment horizontal="left" vertical="top" indent="1"/>
    </xf>
    <xf numFmtId="4" fontId="55" fillId="91" borderId="157" applyNumberFormat="0" applyProtection="0">
      <alignment horizontal="right" vertical="center"/>
    </xf>
    <xf numFmtId="0" fontId="52" fillId="21" borderId="213" applyNumberFormat="0" applyProtection="0">
      <alignment horizontal="left" vertical="top" indent="1"/>
    </xf>
    <xf numFmtId="4" fontId="45" fillId="29" borderId="184" applyNumberFormat="0" applyProtection="0">
      <alignment horizontal="right" vertical="center"/>
    </xf>
    <xf numFmtId="4" fontId="45" fillId="65" borderId="184" applyNumberFormat="0" applyProtection="0">
      <alignment vertical="center"/>
    </xf>
    <xf numFmtId="0" fontId="25" fillId="60" borderId="166" applyNumberFormat="0" applyAlignment="0" applyProtection="0"/>
    <xf numFmtId="4" fontId="45" fillId="15" borderId="184" applyNumberFormat="0" applyProtection="0">
      <alignment horizontal="right" vertical="center"/>
    </xf>
    <xf numFmtId="4" fontId="45" fillId="34" borderId="184" applyNumberFormat="0" applyProtection="0">
      <alignment horizontal="left" vertical="center" indent="1"/>
    </xf>
    <xf numFmtId="4" fontId="45" fillId="91" borderId="175" applyNumberFormat="0" applyProtection="0">
      <alignment horizontal="right" vertical="center"/>
    </xf>
    <xf numFmtId="0" fontId="46" fillId="28" borderId="221" applyNumberFormat="0" applyAlignment="0" applyProtection="0"/>
    <xf numFmtId="4" fontId="45" fillId="26" borderId="210" applyNumberFormat="0" applyProtection="0">
      <alignment horizontal="right" vertical="center"/>
    </xf>
    <xf numFmtId="0" fontId="50" fillId="65" borderId="204" applyNumberFormat="0" applyProtection="0">
      <alignment horizontal="left" vertical="top" indent="1"/>
    </xf>
    <xf numFmtId="0" fontId="16" fillId="66" borderId="185" applyNumberFormat="0" applyFont="0" applyAlignment="0" applyProtection="0"/>
    <xf numFmtId="4" fontId="45" fillId="35" borderId="184" applyNumberFormat="0" applyProtection="0">
      <alignment horizontal="right" vertical="center"/>
    </xf>
    <xf numFmtId="4" fontId="45" fillId="80" borderId="197" applyNumberFormat="0" applyProtection="0">
      <alignment horizontal="left" vertical="center" indent="1"/>
    </xf>
    <xf numFmtId="4" fontId="45" fillId="58" borderId="188" applyNumberFormat="0" applyProtection="0">
      <alignment horizontal="right" vertical="center"/>
    </xf>
    <xf numFmtId="4" fontId="45" fillId="71" borderId="184" applyNumberFormat="0" applyProtection="0">
      <alignment horizontal="right" vertical="center"/>
    </xf>
    <xf numFmtId="4" fontId="45" fillId="15" borderId="184" applyNumberFormat="0" applyProtection="0">
      <alignment horizontal="right" vertical="center"/>
    </xf>
    <xf numFmtId="0" fontId="24" fillId="28" borderId="174" applyNumberFormat="0" applyAlignment="0" applyProtection="0"/>
    <xf numFmtId="0" fontId="28" fillId="0" borderId="164" applyNumberFormat="0" applyFill="0" applyAlignment="0" applyProtection="0"/>
    <xf numFmtId="0" fontId="28" fillId="0" borderId="163" applyNumberFormat="0" applyFill="0" applyAlignment="0" applyProtection="0"/>
    <xf numFmtId="0" fontId="46" fillId="28" borderId="159" applyNumberFormat="0" applyAlignment="0" applyProtection="0"/>
    <xf numFmtId="4" fontId="45" fillId="59" borderId="184" applyNumberFormat="0" applyProtection="0">
      <alignment horizontal="right" vertical="center"/>
    </xf>
    <xf numFmtId="0" fontId="4" fillId="66" borderId="194" applyNumberFormat="0" applyFont="0" applyAlignment="0" applyProtection="0"/>
    <xf numFmtId="4" fontId="45" fillId="59" borderId="175" applyNumberFormat="0" applyProtection="0">
      <alignment horizontal="right" vertical="center"/>
    </xf>
    <xf numFmtId="0" fontId="45" fillId="24" borderId="166" applyNumberFormat="0" applyProtection="0">
      <alignment horizontal="left" vertical="center" indent="1"/>
    </xf>
    <xf numFmtId="0" fontId="24" fillId="28" borderId="156" applyNumberFormat="0" applyAlignment="0" applyProtection="0"/>
    <xf numFmtId="0" fontId="24" fillId="28" borderId="156" applyNumberFormat="0" applyAlignment="0" applyProtection="0"/>
    <xf numFmtId="0" fontId="24" fillId="28" borderId="156" applyNumberFormat="0" applyAlignment="0" applyProtection="0"/>
    <xf numFmtId="0" fontId="24" fillId="28" borderId="156" applyNumberFormat="0" applyAlignment="0" applyProtection="0"/>
    <xf numFmtId="0" fontId="24" fillId="28" borderId="156" applyNumberFormat="0" applyAlignment="0" applyProtection="0"/>
    <xf numFmtId="0" fontId="24" fillId="28" borderId="156" applyNumberFormat="0" applyAlignment="0" applyProtection="0"/>
    <xf numFmtId="0" fontId="24" fillId="28" borderId="156" applyNumberFormat="0" applyAlignment="0" applyProtection="0"/>
    <xf numFmtId="0" fontId="24" fillId="28" borderId="156" applyNumberFormat="0" applyAlignment="0" applyProtection="0"/>
    <xf numFmtId="0" fontId="24" fillId="28" borderId="156" applyNumberFormat="0" applyAlignment="0" applyProtection="0"/>
    <xf numFmtId="0" fontId="25" fillId="60" borderId="157" applyNumberFormat="0" applyAlignment="0" applyProtection="0"/>
    <xf numFmtId="0" fontId="25" fillId="60" borderId="157" applyNumberFormat="0" applyAlignment="0" applyProtection="0"/>
    <xf numFmtId="0" fontId="25" fillId="60" borderId="157" applyNumberFormat="0" applyAlignment="0" applyProtection="0"/>
    <xf numFmtId="0" fontId="25" fillId="60" borderId="157" applyNumberFormat="0" applyAlignment="0" applyProtection="0"/>
    <xf numFmtId="0" fontId="25" fillId="60" borderId="157" applyNumberFormat="0" applyAlignment="0" applyProtection="0"/>
    <xf numFmtId="0" fontId="25" fillId="60" borderId="157" applyNumberFormat="0" applyAlignment="0" applyProtection="0"/>
    <xf numFmtId="0" fontId="25" fillId="60" borderId="157" applyNumberFormat="0" applyAlignment="0" applyProtection="0"/>
    <xf numFmtId="0" fontId="25" fillId="60" borderId="157" applyNumberFormat="0" applyAlignment="0" applyProtection="0"/>
    <xf numFmtId="4" fontId="4" fillId="31" borderId="197" applyNumberFormat="0" applyProtection="0">
      <alignment horizontal="left" vertical="center" indent="1"/>
    </xf>
    <xf numFmtId="0" fontId="28" fillId="0" borderId="172" applyNumberFormat="0" applyFill="0" applyAlignment="0" applyProtection="0"/>
    <xf numFmtId="0" fontId="25" fillId="60" borderId="166" applyNumberFormat="0" applyAlignment="0" applyProtection="0"/>
    <xf numFmtId="0" fontId="43" fillId="54" borderId="157" applyNumberFormat="0" applyAlignment="0" applyProtection="0"/>
    <xf numFmtId="0" fontId="43" fillId="54" borderId="157" applyNumberFormat="0" applyAlignment="0" applyProtection="0"/>
    <xf numFmtId="0" fontId="43" fillId="54" borderId="157" applyNumberFormat="0" applyAlignment="0" applyProtection="0"/>
    <xf numFmtId="0" fontId="43" fillId="54" borderId="157" applyNumberFormat="0" applyAlignment="0" applyProtection="0"/>
    <xf numFmtId="0" fontId="43" fillId="54" borderId="157" applyNumberFormat="0" applyAlignment="0" applyProtection="0"/>
    <xf numFmtId="0" fontId="43" fillId="54" borderId="157" applyNumberFormat="0" applyAlignment="0" applyProtection="0"/>
    <xf numFmtId="0" fontId="43" fillId="54" borderId="157" applyNumberFormat="0" applyAlignment="0" applyProtection="0"/>
    <xf numFmtId="0" fontId="43" fillId="54" borderId="157" applyNumberFormat="0" applyAlignment="0" applyProtection="0"/>
    <xf numFmtId="0" fontId="42" fillId="19" borderId="156" applyNumberFormat="0" applyAlignment="0" applyProtection="0"/>
    <xf numFmtId="0" fontId="42" fillId="19" borderId="156" applyNumberFormat="0" applyAlignment="0" applyProtection="0"/>
    <xf numFmtId="0" fontId="42" fillId="19" borderId="156" applyNumberFormat="0" applyAlignment="0" applyProtection="0"/>
    <xf numFmtId="0" fontId="42" fillId="19" borderId="156" applyNumberFormat="0" applyAlignment="0" applyProtection="0"/>
    <xf numFmtId="0" fontId="42" fillId="19" borderId="156" applyNumberFormat="0" applyAlignment="0" applyProtection="0"/>
    <xf numFmtId="0" fontId="42" fillId="19" borderId="156" applyNumberFormat="0" applyAlignment="0" applyProtection="0"/>
    <xf numFmtId="0" fontId="42" fillId="19" borderId="156" applyNumberFormat="0" applyAlignment="0" applyProtection="0"/>
    <xf numFmtId="0" fontId="42" fillId="19" borderId="156" applyNumberFormat="0" applyAlignment="0" applyProtection="0"/>
    <xf numFmtId="0" fontId="42" fillId="19" borderId="156" applyNumberFormat="0" applyAlignment="0" applyProtection="0"/>
    <xf numFmtId="0" fontId="45" fillId="53" borderId="157" applyNumberFormat="0" applyFont="0" applyAlignment="0" applyProtection="0"/>
    <xf numFmtId="0" fontId="45" fillId="53" borderId="157" applyNumberFormat="0" applyFont="0" applyAlignment="0" applyProtection="0"/>
    <xf numFmtId="0" fontId="45" fillId="53" borderId="157" applyNumberFormat="0" applyFont="0" applyAlignment="0" applyProtection="0"/>
    <xf numFmtId="0" fontId="45" fillId="53" borderId="157" applyNumberFormat="0" applyFont="0" applyAlignment="0" applyProtection="0"/>
    <xf numFmtId="0" fontId="45" fillId="53" borderId="157" applyNumberFormat="0" applyFont="0" applyAlignment="0" applyProtection="0"/>
    <xf numFmtId="0" fontId="45" fillId="53" borderId="157" applyNumberFormat="0" applyFont="0" applyAlignment="0" applyProtection="0"/>
    <xf numFmtId="0" fontId="45" fillId="53" borderId="157" applyNumberFormat="0" applyFont="0" applyAlignment="0" applyProtection="0"/>
    <xf numFmtId="0" fontId="45" fillId="53" borderId="157" applyNumberFormat="0" applyFont="0" applyAlignment="0" applyProtection="0"/>
    <xf numFmtId="0" fontId="4" fillId="66" borderId="158" applyNumberFormat="0" applyFont="0" applyAlignment="0" applyProtection="0"/>
    <xf numFmtId="0" fontId="4" fillId="66" borderId="158" applyNumberFormat="0" applyFont="0" applyAlignment="0" applyProtection="0"/>
    <xf numFmtId="0" fontId="4" fillId="66" borderId="158" applyNumberFormat="0" applyFont="0" applyAlignment="0" applyProtection="0"/>
    <xf numFmtId="0" fontId="4" fillId="66" borderId="158" applyNumberFormat="0" applyFont="0" applyAlignment="0" applyProtection="0"/>
    <xf numFmtId="0" fontId="4" fillId="66" borderId="158" applyNumberFormat="0" applyFont="0" applyAlignment="0" applyProtection="0"/>
    <xf numFmtId="0" fontId="4" fillId="66" borderId="158" applyNumberFormat="0" applyFont="0" applyAlignment="0" applyProtection="0"/>
    <xf numFmtId="0" fontId="4" fillId="66" borderId="158" applyNumberFormat="0" applyFont="0" applyAlignment="0" applyProtection="0"/>
    <xf numFmtId="0" fontId="4" fillId="66" borderId="158" applyNumberFormat="0" applyFont="0" applyAlignment="0" applyProtection="0"/>
    <xf numFmtId="0" fontId="4" fillId="66" borderId="158" applyNumberFormat="0" applyFont="0" applyAlignment="0" applyProtection="0"/>
    <xf numFmtId="0" fontId="4" fillId="66" borderId="158" applyNumberFormat="0" applyFont="0" applyAlignment="0" applyProtection="0"/>
    <xf numFmtId="0" fontId="4" fillId="66" borderId="158" applyNumberFormat="0" applyFont="0" applyAlignment="0" applyProtection="0"/>
    <xf numFmtId="0" fontId="4" fillId="66" borderId="158" applyNumberFormat="0" applyFont="0" applyAlignment="0" applyProtection="0"/>
    <xf numFmtId="0" fontId="4" fillId="66" borderId="158" applyNumberFormat="0" applyFont="0" applyAlignment="0" applyProtection="0"/>
    <xf numFmtId="0" fontId="4" fillId="66" borderId="158" applyNumberFormat="0" applyFont="0" applyAlignment="0" applyProtection="0"/>
    <xf numFmtId="0" fontId="4" fillId="66" borderId="158" applyNumberFormat="0" applyFont="0" applyAlignment="0" applyProtection="0"/>
    <xf numFmtId="0" fontId="46" fillId="60" borderId="159" applyNumberFormat="0" applyAlignment="0" applyProtection="0"/>
    <xf numFmtId="0" fontId="46" fillId="60" borderId="159" applyNumberFormat="0" applyAlignment="0" applyProtection="0"/>
    <xf numFmtId="0" fontId="46" fillId="60" borderId="159" applyNumberFormat="0" applyAlignment="0" applyProtection="0"/>
    <xf numFmtId="0" fontId="46" fillId="60" borderId="159" applyNumberFormat="0" applyAlignment="0" applyProtection="0"/>
    <xf numFmtId="0" fontId="46" fillId="60" borderId="159" applyNumberFormat="0" applyAlignment="0" applyProtection="0"/>
    <xf numFmtId="0" fontId="46" fillId="60" borderId="159" applyNumberFormat="0" applyAlignment="0" applyProtection="0"/>
    <xf numFmtId="0" fontId="46" fillId="60" borderId="159" applyNumberFormat="0" applyAlignment="0" applyProtection="0"/>
    <xf numFmtId="0" fontId="46" fillId="60" borderId="159" applyNumberFormat="0" applyAlignment="0" applyProtection="0"/>
    <xf numFmtId="4" fontId="15" fillId="67" borderId="159" applyNumberFormat="0" applyProtection="0">
      <alignment vertical="center"/>
    </xf>
    <xf numFmtId="4" fontId="45" fillId="65" borderId="157" applyNumberFormat="0" applyProtection="0">
      <alignment vertical="center"/>
    </xf>
    <xf numFmtId="4" fontId="45" fillId="65" borderId="157" applyNumberFormat="0" applyProtection="0">
      <alignment vertical="center"/>
    </xf>
    <xf numFmtId="4" fontId="45" fillId="65" borderId="157" applyNumberFormat="0" applyProtection="0">
      <alignment vertical="center"/>
    </xf>
    <xf numFmtId="4" fontId="45" fillId="65" borderId="157" applyNumberFormat="0" applyProtection="0">
      <alignment vertical="center"/>
    </xf>
    <xf numFmtId="4" fontId="45" fillId="65" borderId="157" applyNumberFormat="0" applyProtection="0">
      <alignment vertical="center"/>
    </xf>
    <xf numFmtId="4" fontId="45" fillId="65" borderId="157" applyNumberFormat="0" applyProtection="0">
      <alignment vertical="center"/>
    </xf>
    <xf numFmtId="4" fontId="45" fillId="65" borderId="157" applyNumberFormat="0" applyProtection="0">
      <alignment vertical="center"/>
    </xf>
    <xf numFmtId="4" fontId="45" fillId="65" borderId="157" applyNumberFormat="0" applyProtection="0">
      <alignment vertical="center"/>
    </xf>
    <xf numFmtId="4" fontId="45" fillId="65" borderId="157" applyNumberFormat="0" applyProtection="0">
      <alignment vertical="center"/>
    </xf>
    <xf numFmtId="4" fontId="45" fillId="65" borderId="157" applyNumberFormat="0" applyProtection="0">
      <alignment vertical="center"/>
    </xf>
    <xf numFmtId="4" fontId="45" fillId="65" borderId="157" applyNumberFormat="0" applyProtection="0">
      <alignment vertical="center"/>
    </xf>
    <xf numFmtId="4" fontId="45" fillId="65" borderId="157" applyNumberFormat="0" applyProtection="0">
      <alignment vertical="center"/>
    </xf>
    <xf numFmtId="4" fontId="45" fillId="65" borderId="157" applyNumberFormat="0" applyProtection="0">
      <alignment vertical="center"/>
    </xf>
    <xf numFmtId="4" fontId="45" fillId="65" borderId="157" applyNumberFormat="0" applyProtection="0">
      <alignment vertical="center"/>
    </xf>
    <xf numFmtId="4" fontId="45" fillId="65" borderId="157" applyNumberFormat="0" applyProtection="0">
      <alignment vertical="center"/>
    </xf>
    <xf numFmtId="4" fontId="45" fillId="65" borderId="157" applyNumberFormat="0" applyProtection="0">
      <alignment vertical="center"/>
    </xf>
    <xf numFmtId="4" fontId="45" fillId="65" borderId="157" applyNumberFormat="0" applyProtection="0">
      <alignment vertical="center"/>
    </xf>
    <xf numFmtId="4" fontId="45" fillId="65" borderId="157" applyNumberFormat="0" applyProtection="0">
      <alignment vertical="center"/>
    </xf>
    <xf numFmtId="4" fontId="48" fillId="67" borderId="159" applyNumberFormat="0" applyProtection="0">
      <alignment vertical="center"/>
    </xf>
    <xf numFmtId="4" fontId="45" fillId="65" borderId="157" applyNumberFormat="0" applyProtection="0">
      <alignment vertical="center"/>
    </xf>
    <xf numFmtId="4" fontId="45" fillId="65" borderId="157" applyNumberFormat="0" applyProtection="0">
      <alignment vertical="center"/>
    </xf>
    <xf numFmtId="4" fontId="45" fillId="65" borderId="157" applyNumberFormat="0" applyProtection="0">
      <alignment vertical="center"/>
    </xf>
    <xf numFmtId="4" fontId="45" fillId="65" borderId="157" applyNumberFormat="0" applyProtection="0">
      <alignment vertical="center"/>
    </xf>
    <xf numFmtId="4" fontId="45" fillId="65" borderId="157" applyNumberFormat="0" applyProtection="0">
      <alignment vertical="center"/>
    </xf>
    <xf numFmtId="4" fontId="45" fillId="65" borderId="157" applyNumberFormat="0" applyProtection="0">
      <alignment vertical="center"/>
    </xf>
    <xf numFmtId="4" fontId="45" fillId="65" borderId="157" applyNumberFormat="0" applyProtection="0">
      <alignment vertical="center"/>
    </xf>
    <xf numFmtId="4" fontId="45" fillId="65" borderId="157" applyNumberFormat="0" applyProtection="0">
      <alignment vertical="center"/>
    </xf>
    <xf numFmtId="4" fontId="45" fillId="65" borderId="157" applyNumberFormat="0" applyProtection="0">
      <alignment vertical="center"/>
    </xf>
    <xf numFmtId="4" fontId="45" fillId="65" borderId="157" applyNumberFormat="0" applyProtection="0">
      <alignment vertical="center"/>
    </xf>
    <xf numFmtId="4" fontId="45" fillId="65" borderId="157" applyNumberFormat="0" applyProtection="0">
      <alignment vertical="center"/>
    </xf>
    <xf numFmtId="4" fontId="45" fillId="65" borderId="157" applyNumberFormat="0" applyProtection="0">
      <alignment vertical="center"/>
    </xf>
    <xf numFmtId="4" fontId="45" fillId="65" borderId="157" applyNumberFormat="0" applyProtection="0">
      <alignment vertical="center"/>
    </xf>
    <xf numFmtId="4" fontId="45" fillId="65" borderId="157" applyNumberFormat="0" applyProtection="0">
      <alignment vertical="center"/>
    </xf>
    <xf numFmtId="4" fontId="45" fillId="65" borderId="157" applyNumberFormat="0" applyProtection="0">
      <alignment vertical="center"/>
    </xf>
    <xf numFmtId="4" fontId="45" fillId="65" borderId="157" applyNumberFormat="0" applyProtection="0">
      <alignment vertical="center"/>
    </xf>
    <xf numFmtId="4" fontId="45" fillId="65" borderId="157" applyNumberFormat="0" applyProtection="0">
      <alignment vertical="center"/>
    </xf>
    <xf numFmtId="4" fontId="45" fillId="65" borderId="157" applyNumberFormat="0" applyProtection="0">
      <alignment vertical="center"/>
    </xf>
    <xf numFmtId="4" fontId="15" fillId="67" borderId="159" applyNumberFormat="0" applyProtection="0">
      <alignment horizontal="left" vertical="center" indent="1"/>
    </xf>
    <xf numFmtId="4" fontId="45" fillId="67" borderId="157" applyNumberFormat="0" applyProtection="0">
      <alignment horizontal="left" vertical="center" indent="1"/>
    </xf>
    <xf numFmtId="4" fontId="45" fillId="67" borderId="157" applyNumberFormat="0" applyProtection="0">
      <alignment horizontal="left" vertical="center" indent="1"/>
    </xf>
    <xf numFmtId="4" fontId="45" fillId="67" borderId="157" applyNumberFormat="0" applyProtection="0">
      <alignment horizontal="left" vertical="center" indent="1"/>
    </xf>
    <xf numFmtId="4" fontId="45" fillId="67" borderId="157" applyNumberFormat="0" applyProtection="0">
      <alignment horizontal="left" vertical="center" indent="1"/>
    </xf>
    <xf numFmtId="4" fontId="45" fillId="67" borderId="157" applyNumberFormat="0" applyProtection="0">
      <alignment horizontal="left" vertical="center" indent="1"/>
    </xf>
    <xf numFmtId="4" fontId="45" fillId="67" borderId="157" applyNumberFormat="0" applyProtection="0">
      <alignment horizontal="left" vertical="center" indent="1"/>
    </xf>
    <xf numFmtId="4" fontId="45" fillId="67" borderId="157" applyNumberFormat="0" applyProtection="0">
      <alignment horizontal="left" vertical="center" indent="1"/>
    </xf>
    <xf numFmtId="4" fontId="45" fillId="67" borderId="157" applyNumberFormat="0" applyProtection="0">
      <alignment horizontal="left" vertical="center" indent="1"/>
    </xf>
    <xf numFmtId="4" fontId="45" fillId="67" borderId="157" applyNumberFormat="0" applyProtection="0">
      <alignment horizontal="left" vertical="center" indent="1"/>
    </xf>
    <xf numFmtId="4" fontId="45" fillId="67" borderId="157" applyNumberFormat="0" applyProtection="0">
      <alignment horizontal="left" vertical="center" indent="1"/>
    </xf>
    <xf numFmtId="4" fontId="45" fillId="67" borderId="157" applyNumberFormat="0" applyProtection="0">
      <alignment horizontal="left" vertical="center" indent="1"/>
    </xf>
    <xf numFmtId="4" fontId="45" fillId="67" borderId="157" applyNumberFormat="0" applyProtection="0">
      <alignment horizontal="left" vertical="center" indent="1"/>
    </xf>
    <xf numFmtId="4" fontId="45" fillId="67" borderId="157" applyNumberFormat="0" applyProtection="0">
      <alignment horizontal="left" vertical="center" indent="1"/>
    </xf>
    <xf numFmtId="4" fontId="45" fillId="67" borderId="157" applyNumberFormat="0" applyProtection="0">
      <alignment horizontal="left" vertical="center" indent="1"/>
    </xf>
    <xf numFmtId="4" fontId="45" fillId="67" borderId="157" applyNumberFormat="0" applyProtection="0">
      <alignment horizontal="left" vertical="center" indent="1"/>
    </xf>
    <xf numFmtId="4" fontId="45" fillId="67" borderId="157" applyNumberFormat="0" applyProtection="0">
      <alignment horizontal="left" vertical="center" indent="1"/>
    </xf>
    <xf numFmtId="4" fontId="45" fillId="67" borderId="157" applyNumberFormat="0" applyProtection="0">
      <alignment horizontal="left" vertical="center" indent="1"/>
    </xf>
    <xf numFmtId="4" fontId="45" fillId="67" borderId="157" applyNumberFormat="0" applyProtection="0">
      <alignment horizontal="left" vertical="center" indent="1"/>
    </xf>
    <xf numFmtId="4" fontId="15" fillId="67" borderId="159" applyNumberFormat="0" applyProtection="0">
      <alignment horizontal="left" vertical="center" indent="1"/>
    </xf>
    <xf numFmtId="0" fontId="50" fillId="65" borderId="160" applyNumberFormat="0" applyProtection="0">
      <alignment horizontal="left" vertical="top" indent="1"/>
    </xf>
    <xf numFmtId="0" fontId="50" fillId="65" borderId="160" applyNumberFormat="0" applyProtection="0">
      <alignment horizontal="left" vertical="top" indent="1"/>
    </xf>
    <xf numFmtId="0" fontId="50" fillId="65" borderId="160" applyNumberFormat="0" applyProtection="0">
      <alignment horizontal="left" vertical="top" indent="1"/>
    </xf>
    <xf numFmtId="0" fontId="50" fillId="65" borderId="160" applyNumberFormat="0" applyProtection="0">
      <alignment horizontal="left" vertical="top" indent="1"/>
    </xf>
    <xf numFmtId="0" fontId="50" fillId="65" borderId="160" applyNumberFormat="0" applyProtection="0">
      <alignment horizontal="left" vertical="top" indent="1"/>
    </xf>
    <xf numFmtId="0" fontId="50" fillId="65" borderId="160" applyNumberFormat="0" applyProtection="0">
      <alignment horizontal="left" vertical="top" indent="1"/>
    </xf>
    <xf numFmtId="0" fontId="50" fillId="65" borderId="160" applyNumberFormat="0" applyProtection="0">
      <alignment horizontal="left" vertical="top" indent="1"/>
    </xf>
    <xf numFmtId="0" fontId="50" fillId="65" borderId="160" applyNumberFormat="0" applyProtection="0">
      <alignment horizontal="left" vertical="top" indent="1"/>
    </xf>
    <xf numFmtId="0" fontId="50" fillId="65" borderId="160" applyNumberFormat="0" applyProtection="0">
      <alignment horizontal="left" vertical="top" indent="1"/>
    </xf>
    <xf numFmtId="0" fontId="50" fillId="65" borderId="160" applyNumberFormat="0" applyProtection="0">
      <alignment horizontal="left" vertical="top" indent="1"/>
    </xf>
    <xf numFmtId="4" fontId="45" fillId="69" borderId="157" applyNumberFormat="0" applyBorder="0" applyProtection="0">
      <alignment horizontal="left" vertical="center" indent="1"/>
    </xf>
    <xf numFmtId="4" fontId="45" fillId="34" borderId="157" applyNumberFormat="0" applyProtection="0">
      <alignment horizontal="left" vertical="center" indent="1"/>
    </xf>
    <xf numFmtId="4" fontId="45" fillId="34" borderId="157" applyNumberFormat="0" applyProtection="0">
      <alignment horizontal="left" vertical="center" indent="1"/>
    </xf>
    <xf numFmtId="4" fontId="45" fillId="34" borderId="157" applyNumberFormat="0" applyProtection="0">
      <alignment horizontal="left" vertical="center" indent="1"/>
    </xf>
    <xf numFmtId="4" fontId="45" fillId="34" borderId="157" applyNumberFormat="0" applyProtection="0">
      <alignment horizontal="left" vertical="center" indent="1"/>
    </xf>
    <xf numFmtId="4" fontId="45" fillId="34" borderId="157" applyNumberFormat="0" applyProtection="0">
      <alignment horizontal="left" vertical="center" indent="1"/>
    </xf>
    <xf numFmtId="4" fontId="45" fillId="34" borderId="157" applyNumberFormat="0" applyProtection="0">
      <alignment horizontal="left" vertical="center" indent="1"/>
    </xf>
    <xf numFmtId="4" fontId="45" fillId="34" borderId="157" applyNumberFormat="0" applyProtection="0">
      <alignment horizontal="left" vertical="center" indent="1"/>
    </xf>
    <xf numFmtId="4" fontId="45" fillId="34" borderId="157" applyNumberFormat="0" applyProtection="0">
      <alignment horizontal="left" vertical="center" indent="1"/>
    </xf>
    <xf numFmtId="4" fontId="45" fillId="34" borderId="157" applyNumberFormat="0" applyProtection="0">
      <alignment horizontal="left" vertical="center" indent="1"/>
    </xf>
    <xf numFmtId="4" fontId="45" fillId="34" borderId="157" applyNumberFormat="0" applyProtection="0">
      <alignment horizontal="left" vertical="center" indent="1"/>
    </xf>
    <xf numFmtId="4" fontId="45" fillId="34" borderId="157" applyNumberFormat="0" applyProtection="0">
      <alignment horizontal="left" vertical="center" indent="1"/>
    </xf>
    <xf numFmtId="4" fontId="45" fillId="34" borderId="157" applyNumberFormat="0" applyProtection="0">
      <alignment horizontal="left" vertical="center" indent="1"/>
    </xf>
    <xf numFmtId="4" fontId="45" fillId="34" borderId="157" applyNumberFormat="0" applyProtection="0">
      <alignment horizontal="left" vertical="center" indent="1"/>
    </xf>
    <xf numFmtId="4" fontId="45" fillId="34" borderId="157" applyNumberFormat="0" applyProtection="0">
      <alignment horizontal="left" vertical="center" indent="1"/>
    </xf>
    <xf numFmtId="4" fontId="45" fillId="34" borderId="157" applyNumberFormat="0" applyProtection="0">
      <alignment horizontal="left" vertical="center" indent="1"/>
    </xf>
    <xf numFmtId="4" fontId="45" fillId="34" borderId="157" applyNumberFormat="0" applyProtection="0">
      <alignment horizontal="left" vertical="center" indent="1"/>
    </xf>
    <xf numFmtId="4" fontId="45" fillId="34" borderId="157" applyNumberFormat="0" applyProtection="0">
      <alignment horizontal="left" vertical="center" indent="1"/>
    </xf>
    <xf numFmtId="4" fontId="45" fillId="34" borderId="157" applyNumberFormat="0" applyProtection="0">
      <alignment horizontal="left" vertical="center" indent="1"/>
    </xf>
    <xf numFmtId="4" fontId="15" fillId="70" borderId="159" applyNumberFormat="0" applyProtection="0">
      <alignment horizontal="right" vertical="center"/>
    </xf>
    <xf numFmtId="4" fontId="45" fillId="15" borderId="157" applyNumberFormat="0" applyProtection="0">
      <alignment horizontal="right" vertical="center"/>
    </xf>
    <xf numFmtId="4" fontId="45" fillId="15" borderId="157" applyNumberFormat="0" applyProtection="0">
      <alignment horizontal="right" vertical="center"/>
    </xf>
    <xf numFmtId="4" fontId="45" fillId="15" borderId="157" applyNumberFormat="0" applyProtection="0">
      <alignment horizontal="right" vertical="center"/>
    </xf>
    <xf numFmtId="4" fontId="45" fillId="15" borderId="157" applyNumberFormat="0" applyProtection="0">
      <alignment horizontal="right" vertical="center"/>
    </xf>
    <xf numFmtId="4" fontId="45" fillId="15" borderId="157" applyNumberFormat="0" applyProtection="0">
      <alignment horizontal="right" vertical="center"/>
    </xf>
    <xf numFmtId="4" fontId="45" fillId="15" borderId="157" applyNumberFormat="0" applyProtection="0">
      <alignment horizontal="right" vertical="center"/>
    </xf>
    <xf numFmtId="4" fontId="45" fillId="15" borderId="157" applyNumberFormat="0" applyProtection="0">
      <alignment horizontal="right" vertical="center"/>
    </xf>
    <xf numFmtId="4" fontId="45" fillId="15" borderId="157" applyNumberFormat="0" applyProtection="0">
      <alignment horizontal="right" vertical="center"/>
    </xf>
    <xf numFmtId="4" fontId="45" fillId="15" borderId="157" applyNumberFormat="0" applyProtection="0">
      <alignment horizontal="right" vertical="center"/>
    </xf>
    <xf numFmtId="4" fontId="45" fillId="15" borderId="157" applyNumberFormat="0" applyProtection="0">
      <alignment horizontal="right" vertical="center"/>
    </xf>
    <xf numFmtId="4" fontId="45" fillId="15" borderId="157" applyNumberFormat="0" applyProtection="0">
      <alignment horizontal="right" vertical="center"/>
    </xf>
    <xf numFmtId="4" fontId="45" fillId="15" borderId="157" applyNumberFormat="0" applyProtection="0">
      <alignment horizontal="right" vertical="center"/>
    </xf>
    <xf numFmtId="4" fontId="45" fillId="15" borderId="157" applyNumberFormat="0" applyProtection="0">
      <alignment horizontal="right" vertical="center"/>
    </xf>
    <xf numFmtId="4" fontId="45" fillId="15" borderId="157" applyNumberFormat="0" applyProtection="0">
      <alignment horizontal="right" vertical="center"/>
    </xf>
    <xf numFmtId="4" fontId="45" fillId="15" borderId="157" applyNumberFormat="0" applyProtection="0">
      <alignment horizontal="right" vertical="center"/>
    </xf>
    <xf numFmtId="4" fontId="45" fillId="15" borderId="157" applyNumberFormat="0" applyProtection="0">
      <alignment horizontal="right" vertical="center"/>
    </xf>
    <xf numFmtId="4" fontId="45" fillId="15" borderId="157" applyNumberFormat="0" applyProtection="0">
      <alignment horizontal="right" vertical="center"/>
    </xf>
    <xf numFmtId="4" fontId="45" fillId="15" borderId="157" applyNumberFormat="0" applyProtection="0">
      <alignment horizontal="right" vertical="center"/>
    </xf>
    <xf numFmtId="4" fontId="15" fillId="72" borderId="159" applyNumberFormat="0" applyProtection="0">
      <alignment horizontal="right" vertical="center"/>
    </xf>
    <xf numFmtId="4" fontId="45" fillId="71" borderId="157" applyNumberFormat="0" applyProtection="0">
      <alignment horizontal="right" vertical="center"/>
    </xf>
    <xf numFmtId="4" fontId="45" fillId="71" borderId="157" applyNumberFormat="0" applyProtection="0">
      <alignment horizontal="right" vertical="center"/>
    </xf>
    <xf numFmtId="4" fontId="45" fillId="71" borderId="157" applyNumberFormat="0" applyProtection="0">
      <alignment horizontal="right" vertical="center"/>
    </xf>
    <xf numFmtId="4" fontId="45" fillId="71" borderId="157" applyNumberFormat="0" applyProtection="0">
      <alignment horizontal="right" vertical="center"/>
    </xf>
    <xf numFmtId="4" fontId="45" fillId="71" borderId="157" applyNumberFormat="0" applyProtection="0">
      <alignment horizontal="right" vertical="center"/>
    </xf>
    <xf numFmtId="4" fontId="45" fillId="71" borderId="157" applyNumberFormat="0" applyProtection="0">
      <alignment horizontal="right" vertical="center"/>
    </xf>
    <xf numFmtId="4" fontId="45" fillId="71" borderId="157" applyNumberFormat="0" applyProtection="0">
      <alignment horizontal="right" vertical="center"/>
    </xf>
    <xf numFmtId="4" fontId="45" fillId="71" borderId="157" applyNumberFormat="0" applyProtection="0">
      <alignment horizontal="right" vertical="center"/>
    </xf>
    <xf numFmtId="4" fontId="45" fillId="71" borderId="157" applyNumberFormat="0" applyProtection="0">
      <alignment horizontal="right" vertical="center"/>
    </xf>
    <xf numFmtId="4" fontId="45" fillId="71" borderId="157" applyNumberFormat="0" applyProtection="0">
      <alignment horizontal="right" vertical="center"/>
    </xf>
    <xf numFmtId="4" fontId="45" fillId="71" borderId="157" applyNumberFormat="0" applyProtection="0">
      <alignment horizontal="right" vertical="center"/>
    </xf>
    <xf numFmtId="4" fontId="45" fillId="71" borderId="157" applyNumberFormat="0" applyProtection="0">
      <alignment horizontal="right" vertical="center"/>
    </xf>
    <xf numFmtId="4" fontId="45" fillId="71" borderId="157" applyNumberFormat="0" applyProtection="0">
      <alignment horizontal="right" vertical="center"/>
    </xf>
    <xf numFmtId="4" fontId="45" fillId="71" borderId="157" applyNumberFormat="0" applyProtection="0">
      <alignment horizontal="right" vertical="center"/>
    </xf>
    <xf numFmtId="4" fontId="45" fillId="71" borderId="157" applyNumberFormat="0" applyProtection="0">
      <alignment horizontal="right" vertical="center"/>
    </xf>
    <xf numFmtId="4" fontId="45" fillId="71" borderId="157" applyNumberFormat="0" applyProtection="0">
      <alignment horizontal="right" vertical="center"/>
    </xf>
    <xf numFmtId="4" fontId="45" fillId="71" borderId="157" applyNumberFormat="0" applyProtection="0">
      <alignment horizontal="right" vertical="center"/>
    </xf>
    <xf numFmtId="4" fontId="45" fillId="71" borderId="157" applyNumberFormat="0" applyProtection="0">
      <alignment horizontal="right" vertical="center"/>
    </xf>
    <xf numFmtId="4" fontId="15" fillId="73" borderId="159" applyNumberFormat="0" applyProtection="0">
      <alignment horizontal="right" vertical="center"/>
    </xf>
    <xf numFmtId="4" fontId="45" fillId="58" borderId="161" applyNumberFormat="0" applyProtection="0">
      <alignment horizontal="right" vertical="center"/>
    </xf>
    <xf numFmtId="4" fontId="45" fillId="58" borderId="161" applyNumberFormat="0" applyProtection="0">
      <alignment horizontal="right" vertical="center"/>
    </xf>
    <xf numFmtId="4" fontId="45" fillId="58" borderId="161" applyNumberFormat="0" applyProtection="0">
      <alignment horizontal="right" vertical="center"/>
    </xf>
    <xf numFmtId="4" fontId="45" fillId="58" borderId="161" applyNumberFormat="0" applyProtection="0">
      <alignment horizontal="right" vertical="center"/>
    </xf>
    <xf numFmtId="4" fontId="45" fillId="58" borderId="161" applyNumberFormat="0" applyProtection="0">
      <alignment horizontal="right" vertical="center"/>
    </xf>
    <xf numFmtId="4" fontId="45" fillId="58" borderId="161" applyNumberFormat="0" applyProtection="0">
      <alignment horizontal="right" vertical="center"/>
    </xf>
    <xf numFmtId="4" fontId="45" fillId="58" borderId="161" applyNumberFormat="0" applyProtection="0">
      <alignment horizontal="right" vertical="center"/>
    </xf>
    <xf numFmtId="4" fontId="45" fillId="58" borderId="161" applyNumberFormat="0" applyProtection="0">
      <alignment horizontal="right" vertical="center"/>
    </xf>
    <xf numFmtId="4" fontId="45" fillId="58" borderId="161" applyNumberFormat="0" applyProtection="0">
      <alignment horizontal="right" vertical="center"/>
    </xf>
    <xf numFmtId="4" fontId="45" fillId="58" borderId="161" applyNumberFormat="0" applyProtection="0">
      <alignment horizontal="right" vertical="center"/>
    </xf>
    <xf numFmtId="4" fontId="45" fillId="58" borderId="161" applyNumberFormat="0" applyProtection="0">
      <alignment horizontal="right" vertical="center"/>
    </xf>
    <xf numFmtId="4" fontId="45" fillId="58" borderId="161" applyNumberFormat="0" applyProtection="0">
      <alignment horizontal="right" vertical="center"/>
    </xf>
    <xf numFmtId="4" fontId="45" fillId="58" borderId="161" applyNumberFormat="0" applyProtection="0">
      <alignment horizontal="right" vertical="center"/>
    </xf>
    <xf numFmtId="4" fontId="45" fillId="58" borderId="161" applyNumberFormat="0" applyProtection="0">
      <alignment horizontal="right" vertical="center"/>
    </xf>
    <xf numFmtId="4" fontId="45" fillId="58" borderId="161" applyNumberFormat="0" applyProtection="0">
      <alignment horizontal="right" vertical="center"/>
    </xf>
    <xf numFmtId="4" fontId="45" fillId="58" borderId="161" applyNumberFormat="0" applyProtection="0">
      <alignment horizontal="right" vertical="center"/>
    </xf>
    <xf numFmtId="4" fontId="45" fillId="58" borderId="161" applyNumberFormat="0" applyProtection="0">
      <alignment horizontal="right" vertical="center"/>
    </xf>
    <xf numFmtId="4" fontId="45" fillId="58" borderId="161" applyNumberFormat="0" applyProtection="0">
      <alignment horizontal="right" vertical="center"/>
    </xf>
    <xf numFmtId="4" fontId="15" fillId="74" borderId="159" applyNumberFormat="0" applyProtection="0">
      <alignment horizontal="right" vertical="center"/>
    </xf>
    <xf numFmtId="4" fontId="45" fillId="27" borderId="157" applyNumberFormat="0" applyProtection="0">
      <alignment horizontal="right" vertical="center"/>
    </xf>
    <xf numFmtId="4" fontId="45" fillId="27" borderId="157" applyNumberFormat="0" applyProtection="0">
      <alignment horizontal="right" vertical="center"/>
    </xf>
    <xf numFmtId="4" fontId="45" fillId="27" borderId="157" applyNumberFormat="0" applyProtection="0">
      <alignment horizontal="right" vertical="center"/>
    </xf>
    <xf numFmtId="4" fontId="45" fillId="27" borderId="157" applyNumberFormat="0" applyProtection="0">
      <alignment horizontal="right" vertical="center"/>
    </xf>
    <xf numFmtId="4" fontId="45" fillId="27" borderId="157" applyNumberFormat="0" applyProtection="0">
      <alignment horizontal="right" vertical="center"/>
    </xf>
    <xf numFmtId="4" fontId="45" fillId="27" borderId="157" applyNumberFormat="0" applyProtection="0">
      <alignment horizontal="right" vertical="center"/>
    </xf>
    <xf numFmtId="4" fontId="45" fillId="27" borderId="157" applyNumberFormat="0" applyProtection="0">
      <alignment horizontal="right" vertical="center"/>
    </xf>
    <xf numFmtId="4" fontId="45" fillId="27" borderId="157" applyNumberFormat="0" applyProtection="0">
      <alignment horizontal="right" vertical="center"/>
    </xf>
    <xf numFmtId="4" fontId="45" fillId="27" borderId="157" applyNumberFormat="0" applyProtection="0">
      <alignment horizontal="right" vertical="center"/>
    </xf>
    <xf numFmtId="4" fontId="45" fillId="27" borderId="157" applyNumberFormat="0" applyProtection="0">
      <alignment horizontal="right" vertical="center"/>
    </xf>
    <xf numFmtId="4" fontId="45" fillId="27" borderId="157" applyNumberFormat="0" applyProtection="0">
      <alignment horizontal="right" vertical="center"/>
    </xf>
    <xf numFmtId="4" fontId="45" fillId="27" borderId="157" applyNumberFormat="0" applyProtection="0">
      <alignment horizontal="right" vertical="center"/>
    </xf>
    <xf numFmtId="4" fontId="45" fillId="27" borderId="157" applyNumberFormat="0" applyProtection="0">
      <alignment horizontal="right" vertical="center"/>
    </xf>
    <xf numFmtId="4" fontId="45" fillId="27" borderId="157" applyNumberFormat="0" applyProtection="0">
      <alignment horizontal="right" vertical="center"/>
    </xf>
    <xf numFmtId="4" fontId="45" fillId="27" borderId="157" applyNumberFormat="0" applyProtection="0">
      <alignment horizontal="right" vertical="center"/>
    </xf>
    <xf numFmtId="4" fontId="45" fillId="27" borderId="157" applyNumberFormat="0" applyProtection="0">
      <alignment horizontal="right" vertical="center"/>
    </xf>
    <xf numFmtId="4" fontId="45" fillId="27" borderId="157" applyNumberFormat="0" applyProtection="0">
      <alignment horizontal="right" vertical="center"/>
    </xf>
    <xf numFmtId="4" fontId="45" fillId="27" borderId="157" applyNumberFormat="0" applyProtection="0">
      <alignment horizontal="right" vertical="center"/>
    </xf>
    <xf numFmtId="4" fontId="15" fillId="75" borderId="159" applyNumberFormat="0" applyProtection="0">
      <alignment horizontal="right" vertical="center"/>
    </xf>
    <xf numFmtId="4" fontId="45" fillId="35" borderId="157" applyNumberFormat="0" applyProtection="0">
      <alignment horizontal="right" vertical="center"/>
    </xf>
    <xf numFmtId="4" fontId="45" fillId="35" borderId="157" applyNumberFormat="0" applyProtection="0">
      <alignment horizontal="right" vertical="center"/>
    </xf>
    <xf numFmtId="4" fontId="45" fillId="35" borderId="157" applyNumberFormat="0" applyProtection="0">
      <alignment horizontal="right" vertical="center"/>
    </xf>
    <xf numFmtId="4" fontId="45" fillId="35" borderId="157" applyNumberFormat="0" applyProtection="0">
      <alignment horizontal="right" vertical="center"/>
    </xf>
    <xf numFmtId="4" fontId="45" fillId="35" borderId="157" applyNumberFormat="0" applyProtection="0">
      <alignment horizontal="right" vertical="center"/>
    </xf>
    <xf numFmtId="4" fontId="45" fillId="35" borderId="157" applyNumberFormat="0" applyProtection="0">
      <alignment horizontal="right" vertical="center"/>
    </xf>
    <xf numFmtId="4" fontId="45" fillId="35" borderId="157" applyNumberFormat="0" applyProtection="0">
      <alignment horizontal="right" vertical="center"/>
    </xf>
    <xf numFmtId="4" fontId="45" fillId="35" borderId="157" applyNumberFormat="0" applyProtection="0">
      <alignment horizontal="right" vertical="center"/>
    </xf>
    <xf numFmtId="4" fontId="45" fillId="35" borderId="157" applyNumberFormat="0" applyProtection="0">
      <alignment horizontal="right" vertical="center"/>
    </xf>
    <xf numFmtId="4" fontId="45" fillId="35" borderId="157" applyNumberFormat="0" applyProtection="0">
      <alignment horizontal="right" vertical="center"/>
    </xf>
    <xf numFmtId="4" fontId="45" fillId="35" borderId="157" applyNumberFormat="0" applyProtection="0">
      <alignment horizontal="right" vertical="center"/>
    </xf>
    <xf numFmtId="4" fontId="45" fillId="35" borderId="157" applyNumberFormat="0" applyProtection="0">
      <alignment horizontal="right" vertical="center"/>
    </xf>
    <xf numFmtId="4" fontId="45" fillId="35" borderId="157" applyNumberFormat="0" applyProtection="0">
      <alignment horizontal="right" vertical="center"/>
    </xf>
    <xf numFmtId="4" fontId="45" fillId="35" borderId="157" applyNumberFormat="0" applyProtection="0">
      <alignment horizontal="right" vertical="center"/>
    </xf>
    <xf numFmtId="4" fontId="45" fillId="35" borderId="157" applyNumberFormat="0" applyProtection="0">
      <alignment horizontal="right" vertical="center"/>
    </xf>
    <xf numFmtId="4" fontId="45" fillId="35" borderId="157" applyNumberFormat="0" applyProtection="0">
      <alignment horizontal="right" vertical="center"/>
    </xf>
    <xf numFmtId="4" fontId="45" fillId="35" borderId="157" applyNumberFormat="0" applyProtection="0">
      <alignment horizontal="right" vertical="center"/>
    </xf>
    <xf numFmtId="4" fontId="45" fillId="35" borderId="157" applyNumberFormat="0" applyProtection="0">
      <alignment horizontal="right" vertical="center"/>
    </xf>
    <xf numFmtId="4" fontId="15" fillId="76" borderId="159" applyNumberFormat="0" applyProtection="0">
      <alignment horizontal="right" vertical="center"/>
    </xf>
    <xf numFmtId="4" fontId="45" fillId="59" borderId="157" applyNumberFormat="0" applyProtection="0">
      <alignment horizontal="right" vertical="center"/>
    </xf>
    <xf numFmtId="4" fontId="45" fillId="59" borderId="157" applyNumberFormat="0" applyProtection="0">
      <alignment horizontal="right" vertical="center"/>
    </xf>
    <xf numFmtId="4" fontId="45" fillId="59" borderId="157" applyNumberFormat="0" applyProtection="0">
      <alignment horizontal="right" vertical="center"/>
    </xf>
    <xf numFmtId="4" fontId="45" fillId="59" borderId="157" applyNumberFormat="0" applyProtection="0">
      <alignment horizontal="right" vertical="center"/>
    </xf>
    <xf numFmtId="4" fontId="45" fillId="59" borderId="157" applyNumberFormat="0" applyProtection="0">
      <alignment horizontal="right" vertical="center"/>
    </xf>
    <xf numFmtId="4" fontId="45" fillId="59" borderId="157" applyNumberFormat="0" applyProtection="0">
      <alignment horizontal="right" vertical="center"/>
    </xf>
    <xf numFmtId="4" fontId="45" fillId="59" borderId="157" applyNumberFormat="0" applyProtection="0">
      <alignment horizontal="right" vertical="center"/>
    </xf>
    <xf numFmtId="4" fontId="45" fillId="59" borderId="157" applyNumberFormat="0" applyProtection="0">
      <alignment horizontal="right" vertical="center"/>
    </xf>
    <xf numFmtId="4" fontId="45" fillId="59" borderId="157" applyNumberFormat="0" applyProtection="0">
      <alignment horizontal="right" vertical="center"/>
    </xf>
    <xf numFmtId="4" fontId="45" fillId="59" borderId="157" applyNumberFormat="0" applyProtection="0">
      <alignment horizontal="right" vertical="center"/>
    </xf>
    <xf numFmtId="4" fontId="45" fillId="59" borderId="157" applyNumberFormat="0" applyProtection="0">
      <alignment horizontal="right" vertical="center"/>
    </xf>
    <xf numFmtId="4" fontId="45" fillId="59" borderId="157" applyNumberFormat="0" applyProtection="0">
      <alignment horizontal="right" vertical="center"/>
    </xf>
    <xf numFmtId="4" fontId="45" fillId="59" borderId="157" applyNumberFormat="0" applyProtection="0">
      <alignment horizontal="right" vertical="center"/>
    </xf>
    <xf numFmtId="4" fontId="45" fillId="59" borderId="157" applyNumberFormat="0" applyProtection="0">
      <alignment horizontal="right" vertical="center"/>
    </xf>
    <xf numFmtId="4" fontId="45" fillId="59" borderId="157" applyNumberFormat="0" applyProtection="0">
      <alignment horizontal="right" vertical="center"/>
    </xf>
    <xf numFmtId="4" fontId="45" fillId="59" borderId="157" applyNumberFormat="0" applyProtection="0">
      <alignment horizontal="right" vertical="center"/>
    </xf>
    <xf numFmtId="4" fontId="45" fillId="59" borderId="157" applyNumberFormat="0" applyProtection="0">
      <alignment horizontal="right" vertical="center"/>
    </xf>
    <xf numFmtId="4" fontId="45" fillId="59" borderId="157" applyNumberFormat="0" applyProtection="0">
      <alignment horizontal="right" vertical="center"/>
    </xf>
    <xf numFmtId="4" fontId="15" fillId="77" borderId="159" applyNumberFormat="0" applyProtection="0">
      <alignment horizontal="right" vertical="center"/>
    </xf>
    <xf numFmtId="4" fontId="45" fillId="29" borderId="157" applyNumberFormat="0" applyProtection="0">
      <alignment horizontal="right" vertical="center"/>
    </xf>
    <xf numFmtId="4" fontId="45" fillId="29" borderId="157" applyNumberFormat="0" applyProtection="0">
      <alignment horizontal="right" vertical="center"/>
    </xf>
    <xf numFmtId="4" fontId="45" fillId="29" borderId="157" applyNumberFormat="0" applyProtection="0">
      <alignment horizontal="right" vertical="center"/>
    </xf>
    <xf numFmtId="4" fontId="45" fillId="29" borderId="157" applyNumberFormat="0" applyProtection="0">
      <alignment horizontal="right" vertical="center"/>
    </xf>
    <xf numFmtId="4" fontId="45" fillId="29" borderId="157" applyNumberFormat="0" applyProtection="0">
      <alignment horizontal="right" vertical="center"/>
    </xf>
    <xf numFmtId="4" fontId="45" fillId="29" borderId="157" applyNumberFormat="0" applyProtection="0">
      <alignment horizontal="right" vertical="center"/>
    </xf>
    <xf numFmtId="4" fontId="45" fillId="29" borderId="157" applyNumberFormat="0" applyProtection="0">
      <alignment horizontal="right" vertical="center"/>
    </xf>
    <xf numFmtId="4" fontId="45" fillId="29" borderId="157" applyNumberFormat="0" applyProtection="0">
      <alignment horizontal="right" vertical="center"/>
    </xf>
    <xf numFmtId="4" fontId="45" fillId="29" borderId="157" applyNumberFormat="0" applyProtection="0">
      <alignment horizontal="right" vertical="center"/>
    </xf>
    <xf numFmtId="4" fontId="45" fillId="29" borderId="157" applyNumberFormat="0" applyProtection="0">
      <alignment horizontal="right" vertical="center"/>
    </xf>
    <xf numFmtId="4" fontId="45" fillId="29" borderId="157" applyNumberFormat="0" applyProtection="0">
      <alignment horizontal="right" vertical="center"/>
    </xf>
    <xf numFmtId="4" fontId="45" fillId="29" borderId="157" applyNumberFormat="0" applyProtection="0">
      <alignment horizontal="right" vertical="center"/>
    </xf>
    <xf numFmtId="4" fontId="45" fillId="29" borderId="157" applyNumberFormat="0" applyProtection="0">
      <alignment horizontal="right" vertical="center"/>
    </xf>
    <xf numFmtId="4" fontId="45" fillId="29" borderId="157" applyNumberFormat="0" applyProtection="0">
      <alignment horizontal="right" vertical="center"/>
    </xf>
    <xf numFmtId="4" fontId="45" fillId="29" borderId="157" applyNumberFormat="0" applyProtection="0">
      <alignment horizontal="right" vertical="center"/>
    </xf>
    <xf numFmtId="4" fontId="45" fillId="29" borderId="157" applyNumberFormat="0" applyProtection="0">
      <alignment horizontal="right" vertical="center"/>
    </xf>
    <xf numFmtId="4" fontId="45" fillId="29" borderId="157" applyNumberFormat="0" applyProtection="0">
      <alignment horizontal="right" vertical="center"/>
    </xf>
    <xf numFmtId="4" fontId="45" fillId="29" borderId="157" applyNumberFormat="0" applyProtection="0">
      <alignment horizontal="right" vertical="center"/>
    </xf>
    <xf numFmtId="4" fontId="15" fillId="78" borderId="159" applyNumberFormat="0" applyProtection="0">
      <alignment horizontal="right" vertical="center"/>
    </xf>
    <xf numFmtId="4" fontId="45" fillId="22" borderId="157" applyNumberFormat="0" applyProtection="0">
      <alignment horizontal="right" vertical="center"/>
    </xf>
    <xf numFmtId="4" fontId="45" fillId="22" borderId="157" applyNumberFormat="0" applyProtection="0">
      <alignment horizontal="right" vertical="center"/>
    </xf>
    <xf numFmtId="4" fontId="45" fillId="22" borderId="157" applyNumberFormat="0" applyProtection="0">
      <alignment horizontal="right" vertical="center"/>
    </xf>
    <xf numFmtId="4" fontId="45" fillId="22" borderId="157" applyNumberFormat="0" applyProtection="0">
      <alignment horizontal="right" vertical="center"/>
    </xf>
    <xf numFmtId="4" fontId="45" fillId="22" borderId="157" applyNumberFormat="0" applyProtection="0">
      <alignment horizontal="right" vertical="center"/>
    </xf>
    <xf numFmtId="4" fontId="45" fillId="22" borderId="157" applyNumberFormat="0" applyProtection="0">
      <alignment horizontal="right" vertical="center"/>
    </xf>
    <xf numFmtId="4" fontId="45" fillId="22" borderId="157" applyNumberFormat="0" applyProtection="0">
      <alignment horizontal="right" vertical="center"/>
    </xf>
    <xf numFmtId="4" fontId="45" fillId="22" borderId="157" applyNumberFormat="0" applyProtection="0">
      <alignment horizontal="right" vertical="center"/>
    </xf>
    <xf numFmtId="4" fontId="45" fillId="22" borderId="157" applyNumberFormat="0" applyProtection="0">
      <alignment horizontal="right" vertical="center"/>
    </xf>
    <xf numFmtId="4" fontId="45" fillId="22" borderId="157" applyNumberFormat="0" applyProtection="0">
      <alignment horizontal="right" vertical="center"/>
    </xf>
    <xf numFmtId="4" fontId="45" fillId="22" borderId="157" applyNumberFormat="0" applyProtection="0">
      <alignment horizontal="right" vertical="center"/>
    </xf>
    <xf numFmtId="4" fontId="45" fillId="22" borderId="157" applyNumberFormat="0" applyProtection="0">
      <alignment horizontal="right" vertical="center"/>
    </xf>
    <xf numFmtId="4" fontId="45" fillId="22" borderId="157" applyNumberFormat="0" applyProtection="0">
      <alignment horizontal="right" vertical="center"/>
    </xf>
    <xf numFmtId="4" fontId="45" fillId="22" borderId="157" applyNumberFormat="0" applyProtection="0">
      <alignment horizontal="right" vertical="center"/>
    </xf>
    <xf numFmtId="4" fontId="45" fillId="22" borderId="157" applyNumberFormat="0" applyProtection="0">
      <alignment horizontal="right" vertical="center"/>
    </xf>
    <xf numFmtId="4" fontId="45" fillId="22" borderId="157" applyNumberFormat="0" applyProtection="0">
      <alignment horizontal="right" vertical="center"/>
    </xf>
    <xf numFmtId="4" fontId="45" fillId="22" borderId="157" applyNumberFormat="0" applyProtection="0">
      <alignment horizontal="right" vertical="center"/>
    </xf>
    <xf numFmtId="4" fontId="45" fillId="22" borderId="157" applyNumberFormat="0" applyProtection="0">
      <alignment horizontal="right" vertical="center"/>
    </xf>
    <xf numFmtId="4" fontId="15" fillId="79" borderId="159" applyNumberFormat="0" applyProtection="0">
      <alignment horizontal="right" vertical="center"/>
    </xf>
    <xf numFmtId="4" fontId="45" fillId="26" borderId="157" applyNumberFormat="0" applyProtection="0">
      <alignment horizontal="right" vertical="center"/>
    </xf>
    <xf numFmtId="4" fontId="45" fillId="26" borderId="157" applyNumberFormat="0" applyProtection="0">
      <alignment horizontal="right" vertical="center"/>
    </xf>
    <xf numFmtId="4" fontId="45" fillId="26" borderId="157" applyNumberFormat="0" applyProtection="0">
      <alignment horizontal="right" vertical="center"/>
    </xf>
    <xf numFmtId="4" fontId="45" fillId="26" borderId="157" applyNumberFormat="0" applyProtection="0">
      <alignment horizontal="right" vertical="center"/>
    </xf>
    <xf numFmtId="4" fontId="45" fillId="26" borderId="157" applyNumberFormat="0" applyProtection="0">
      <alignment horizontal="right" vertical="center"/>
    </xf>
    <xf numFmtId="4" fontId="45" fillId="26" borderId="157" applyNumberFormat="0" applyProtection="0">
      <alignment horizontal="right" vertical="center"/>
    </xf>
    <xf numFmtId="4" fontId="45" fillId="26" borderId="157" applyNumberFormat="0" applyProtection="0">
      <alignment horizontal="right" vertical="center"/>
    </xf>
    <xf numFmtId="4" fontId="45" fillId="26" borderId="157" applyNumberFormat="0" applyProtection="0">
      <alignment horizontal="right" vertical="center"/>
    </xf>
    <xf numFmtId="4" fontId="45" fillId="26" borderId="157" applyNumberFormat="0" applyProtection="0">
      <alignment horizontal="right" vertical="center"/>
    </xf>
    <xf numFmtId="4" fontId="45" fillId="26" borderId="157" applyNumberFormat="0" applyProtection="0">
      <alignment horizontal="right" vertical="center"/>
    </xf>
    <xf numFmtId="4" fontId="45" fillId="26" borderId="157" applyNumberFormat="0" applyProtection="0">
      <alignment horizontal="right" vertical="center"/>
    </xf>
    <xf numFmtId="4" fontId="45" fillId="26" borderId="157" applyNumberFormat="0" applyProtection="0">
      <alignment horizontal="right" vertical="center"/>
    </xf>
    <xf numFmtId="4" fontId="45" fillId="26" borderId="157" applyNumberFormat="0" applyProtection="0">
      <alignment horizontal="right" vertical="center"/>
    </xf>
    <xf numFmtId="4" fontId="45" fillId="26" borderId="157" applyNumberFormat="0" applyProtection="0">
      <alignment horizontal="right" vertical="center"/>
    </xf>
    <xf numFmtId="4" fontId="45" fillId="26" borderId="157" applyNumberFormat="0" applyProtection="0">
      <alignment horizontal="right" vertical="center"/>
    </xf>
    <xf numFmtId="4" fontId="45" fillId="26" borderId="157" applyNumberFormat="0" applyProtection="0">
      <alignment horizontal="right" vertical="center"/>
    </xf>
    <xf numFmtId="4" fontId="45" fillId="26" borderId="157" applyNumberFormat="0" applyProtection="0">
      <alignment horizontal="right" vertical="center"/>
    </xf>
    <xf numFmtId="4" fontId="45" fillId="26" borderId="157" applyNumberFormat="0" applyProtection="0">
      <alignment horizontal="right" vertical="center"/>
    </xf>
    <xf numFmtId="4" fontId="10" fillId="81" borderId="159" applyNumberFormat="0" applyProtection="0">
      <alignment horizontal="left" vertical="center" indent="1"/>
    </xf>
    <xf numFmtId="4" fontId="45" fillId="80" borderId="161" applyNumberFormat="0" applyProtection="0">
      <alignment horizontal="left" vertical="center" indent="1"/>
    </xf>
    <xf numFmtId="4" fontId="45" fillId="80" borderId="161" applyNumberFormat="0" applyProtection="0">
      <alignment horizontal="left" vertical="center" indent="1"/>
    </xf>
    <xf numFmtId="4" fontId="45" fillId="80" borderId="161" applyNumberFormat="0" applyProtection="0">
      <alignment horizontal="left" vertical="center" indent="1"/>
    </xf>
    <xf numFmtId="4" fontId="45" fillId="80" borderId="161" applyNumberFormat="0" applyProtection="0">
      <alignment horizontal="left" vertical="center" indent="1"/>
    </xf>
    <xf numFmtId="4" fontId="45" fillId="80" borderId="161" applyNumberFormat="0" applyProtection="0">
      <alignment horizontal="left" vertical="center" indent="1"/>
    </xf>
    <xf numFmtId="4" fontId="45" fillId="80" borderId="161" applyNumberFormat="0" applyProtection="0">
      <alignment horizontal="left" vertical="center" indent="1"/>
    </xf>
    <xf numFmtId="4" fontId="45" fillId="80" borderId="161" applyNumberFormat="0" applyProtection="0">
      <alignment horizontal="left" vertical="center" indent="1"/>
    </xf>
    <xf numFmtId="4" fontId="45" fillId="80" borderId="161" applyNumberFormat="0" applyProtection="0">
      <alignment horizontal="left" vertical="center" indent="1"/>
    </xf>
    <xf numFmtId="4" fontId="45" fillId="80" borderId="161" applyNumberFormat="0" applyProtection="0">
      <alignment horizontal="left" vertical="center" indent="1"/>
    </xf>
    <xf numFmtId="4" fontId="45" fillId="80" borderId="161" applyNumberFormat="0" applyProtection="0">
      <alignment horizontal="left" vertical="center" indent="1"/>
    </xf>
    <xf numFmtId="4" fontId="45" fillId="80" borderId="161" applyNumberFormat="0" applyProtection="0">
      <alignment horizontal="left" vertical="center" indent="1"/>
    </xf>
    <xf numFmtId="4" fontId="45" fillId="80" borderId="161" applyNumberFormat="0" applyProtection="0">
      <alignment horizontal="left" vertical="center" indent="1"/>
    </xf>
    <xf numFmtId="4" fontId="45" fillId="80" borderId="161" applyNumberFormat="0" applyProtection="0">
      <alignment horizontal="left" vertical="center" indent="1"/>
    </xf>
    <xf numFmtId="4" fontId="45" fillId="80" borderId="161" applyNumberFormat="0" applyProtection="0">
      <alignment horizontal="left" vertical="center" indent="1"/>
    </xf>
    <xf numFmtId="4" fontId="45" fillId="80" borderId="161" applyNumberFormat="0" applyProtection="0">
      <alignment horizontal="left" vertical="center" indent="1"/>
    </xf>
    <xf numFmtId="4" fontId="45" fillId="80" borderId="161" applyNumberFormat="0" applyProtection="0">
      <alignment horizontal="left" vertical="center" indent="1"/>
    </xf>
    <xf numFmtId="4" fontId="45" fillId="80" borderId="161" applyNumberFormat="0" applyProtection="0">
      <alignment horizontal="left" vertical="center" indent="1"/>
    </xf>
    <xf numFmtId="4" fontId="45" fillId="80" borderId="161" applyNumberFormat="0" applyProtection="0">
      <alignment horizontal="left" vertical="center" indent="1"/>
    </xf>
    <xf numFmtId="4" fontId="52" fillId="66" borderId="169" applyNumberFormat="0" applyProtection="0">
      <alignment vertical="center"/>
    </xf>
    <xf numFmtId="4" fontId="4" fillId="31" borderId="161" applyNumberFormat="0" applyProtection="0">
      <alignment horizontal="left" vertical="center" indent="1"/>
    </xf>
    <xf numFmtId="4" fontId="4" fillId="31" borderId="161" applyNumberFormat="0" applyProtection="0">
      <alignment horizontal="left" vertical="center" indent="1"/>
    </xf>
    <xf numFmtId="4" fontId="4" fillId="31" borderId="161" applyNumberFormat="0" applyProtection="0">
      <alignment horizontal="left" vertical="center" indent="1"/>
    </xf>
    <xf numFmtId="4" fontId="4" fillId="31" borderId="161" applyNumberFormat="0" applyProtection="0">
      <alignment horizontal="left" vertical="center" indent="1"/>
    </xf>
    <xf numFmtId="4" fontId="4" fillId="31" borderId="161" applyNumberFormat="0" applyProtection="0">
      <alignment horizontal="left" vertical="center" indent="1"/>
    </xf>
    <xf numFmtId="4" fontId="4" fillId="31" borderId="161" applyNumberFormat="0" applyProtection="0">
      <alignment horizontal="left" vertical="center" indent="1"/>
    </xf>
    <xf numFmtId="4" fontId="4" fillId="31" borderId="161" applyNumberFormat="0" applyProtection="0">
      <alignment horizontal="left" vertical="center" indent="1"/>
    </xf>
    <xf numFmtId="4" fontId="4" fillId="31" borderId="161" applyNumberFormat="0" applyProtection="0">
      <alignment horizontal="left" vertical="center" indent="1"/>
    </xf>
    <xf numFmtId="4" fontId="4" fillId="31" borderId="161" applyNumberFormat="0" applyProtection="0">
      <alignment horizontal="left" vertical="center" indent="1"/>
    </xf>
    <xf numFmtId="0" fontId="35" fillId="31" borderId="171" applyBorder="0"/>
    <xf numFmtId="4" fontId="4" fillId="31" borderId="161" applyNumberFormat="0" applyProtection="0">
      <alignment horizontal="left" vertical="center" indent="1"/>
    </xf>
    <xf numFmtId="4" fontId="4" fillId="31" borderId="161" applyNumberFormat="0" applyProtection="0">
      <alignment horizontal="left" vertical="center" indent="1"/>
    </xf>
    <xf numFmtId="4" fontId="4" fillId="31" borderId="161" applyNumberFormat="0" applyProtection="0">
      <alignment horizontal="left" vertical="center" indent="1"/>
    </xf>
    <xf numFmtId="4" fontId="4" fillId="31" borderId="161" applyNumberFormat="0" applyProtection="0">
      <alignment horizontal="left" vertical="center" indent="1"/>
    </xf>
    <xf numFmtId="4" fontId="4" fillId="31" borderId="161" applyNumberFormat="0" applyProtection="0">
      <alignment horizontal="left" vertical="center" indent="1"/>
    </xf>
    <xf numFmtId="4" fontId="4" fillId="31" borderId="161" applyNumberFormat="0" applyProtection="0">
      <alignment horizontal="left" vertical="center" indent="1"/>
    </xf>
    <xf numFmtId="4" fontId="4" fillId="31" borderId="161" applyNumberFormat="0" applyProtection="0">
      <alignment horizontal="left" vertical="center" indent="1"/>
    </xf>
    <xf numFmtId="4" fontId="4" fillId="31" borderId="161" applyNumberFormat="0" applyProtection="0">
      <alignment horizontal="left" vertical="center" indent="1"/>
    </xf>
    <xf numFmtId="4" fontId="4" fillId="31" borderId="161" applyNumberFormat="0" applyProtection="0">
      <alignment horizontal="left" vertical="center" indent="1"/>
    </xf>
    <xf numFmtId="0" fontId="4" fillId="84" borderId="159" applyNumberFormat="0" applyProtection="0">
      <alignment horizontal="left" vertical="center" indent="1"/>
    </xf>
    <xf numFmtId="4" fontId="45" fillId="21" borderId="157" applyNumberFormat="0" applyProtection="0">
      <alignment horizontal="right" vertical="center"/>
    </xf>
    <xf numFmtId="4" fontId="45" fillId="21" borderId="157" applyNumberFormat="0" applyProtection="0">
      <alignment horizontal="right" vertical="center"/>
    </xf>
    <xf numFmtId="4" fontId="45" fillId="21" borderId="157" applyNumberFormat="0" applyProtection="0">
      <alignment horizontal="right" vertical="center"/>
    </xf>
    <xf numFmtId="4" fontId="45" fillId="21" borderId="157" applyNumberFormat="0" applyProtection="0">
      <alignment horizontal="right" vertical="center"/>
    </xf>
    <xf numFmtId="4" fontId="45" fillId="21" borderId="157" applyNumberFormat="0" applyProtection="0">
      <alignment horizontal="right" vertical="center"/>
    </xf>
    <xf numFmtId="4" fontId="45" fillId="21" borderId="157" applyNumberFormat="0" applyProtection="0">
      <alignment horizontal="right" vertical="center"/>
    </xf>
    <xf numFmtId="4" fontId="45" fillId="21" borderId="157" applyNumberFormat="0" applyProtection="0">
      <alignment horizontal="right" vertical="center"/>
    </xf>
    <xf numFmtId="4" fontId="45" fillId="21" borderId="157" applyNumberFormat="0" applyProtection="0">
      <alignment horizontal="right" vertical="center"/>
    </xf>
    <xf numFmtId="4" fontId="45" fillId="21" borderId="157" applyNumberFormat="0" applyProtection="0">
      <alignment horizontal="right" vertical="center"/>
    </xf>
    <xf numFmtId="4" fontId="45" fillId="21" borderId="157" applyNumberFormat="0" applyProtection="0">
      <alignment horizontal="right" vertical="center"/>
    </xf>
    <xf numFmtId="4" fontId="45" fillId="21" borderId="157" applyNumberFormat="0" applyProtection="0">
      <alignment horizontal="right" vertical="center"/>
    </xf>
    <xf numFmtId="4" fontId="45" fillId="21" borderId="157" applyNumberFormat="0" applyProtection="0">
      <alignment horizontal="right" vertical="center"/>
    </xf>
    <xf numFmtId="4" fontId="45" fillId="21" borderId="157" applyNumberFormat="0" applyProtection="0">
      <alignment horizontal="right" vertical="center"/>
    </xf>
    <xf numFmtId="4" fontId="45" fillId="21" borderId="157" applyNumberFormat="0" applyProtection="0">
      <alignment horizontal="right" vertical="center"/>
    </xf>
    <xf numFmtId="4" fontId="45" fillId="21" borderId="157" applyNumberFormat="0" applyProtection="0">
      <alignment horizontal="right" vertical="center"/>
    </xf>
    <xf numFmtId="4" fontId="45" fillId="21" borderId="157" applyNumberFormat="0" applyProtection="0">
      <alignment horizontal="right" vertical="center"/>
    </xf>
    <xf numFmtId="4" fontId="45" fillId="21" borderId="157" applyNumberFormat="0" applyProtection="0">
      <alignment horizontal="right" vertical="center"/>
    </xf>
    <xf numFmtId="4" fontId="45" fillId="21" borderId="157" applyNumberFormat="0" applyProtection="0">
      <alignment horizontal="right" vertical="center"/>
    </xf>
    <xf numFmtId="4" fontId="15" fillId="82" borderId="159" applyNumberFormat="0" applyProtection="0">
      <alignment horizontal="left" vertical="center" indent="1"/>
    </xf>
    <xf numFmtId="4" fontId="45" fillId="20" borderId="161" applyNumberFormat="0" applyProtection="0">
      <alignment horizontal="left" vertical="center" indent="1"/>
    </xf>
    <xf numFmtId="4" fontId="45" fillId="20" borderId="161" applyNumberFormat="0" applyProtection="0">
      <alignment horizontal="left" vertical="center" indent="1"/>
    </xf>
    <xf numFmtId="4" fontId="45" fillId="20" borderId="161" applyNumberFormat="0" applyProtection="0">
      <alignment horizontal="left" vertical="center" indent="1"/>
    </xf>
    <xf numFmtId="4" fontId="45" fillId="20" borderId="161" applyNumberFormat="0" applyProtection="0">
      <alignment horizontal="left" vertical="center" indent="1"/>
    </xf>
    <xf numFmtId="4" fontId="45" fillId="20" borderId="161" applyNumberFormat="0" applyProtection="0">
      <alignment horizontal="left" vertical="center" indent="1"/>
    </xf>
    <xf numFmtId="4" fontId="45" fillId="20" borderId="161" applyNumberFormat="0" applyProtection="0">
      <alignment horizontal="left" vertical="center" indent="1"/>
    </xf>
    <xf numFmtId="4" fontId="45" fillId="20" borderId="161" applyNumberFormat="0" applyProtection="0">
      <alignment horizontal="left" vertical="center" indent="1"/>
    </xf>
    <xf numFmtId="4" fontId="45" fillId="20" borderId="161" applyNumberFormat="0" applyProtection="0">
      <alignment horizontal="left" vertical="center" indent="1"/>
    </xf>
    <xf numFmtId="4" fontId="45" fillId="20" borderId="161" applyNumberFormat="0" applyProtection="0">
      <alignment horizontal="left" vertical="center" indent="1"/>
    </xf>
    <xf numFmtId="4" fontId="45" fillId="20" borderId="161" applyNumberFormat="0" applyProtection="0">
      <alignment horizontal="left" vertical="center" indent="1"/>
    </xf>
    <xf numFmtId="4" fontId="45" fillId="20" borderId="161" applyNumberFormat="0" applyProtection="0">
      <alignment horizontal="left" vertical="center" indent="1"/>
    </xf>
    <xf numFmtId="4" fontId="45" fillId="20" borderId="161" applyNumberFormat="0" applyProtection="0">
      <alignment horizontal="left" vertical="center" indent="1"/>
    </xf>
    <xf numFmtId="4" fontId="45" fillId="20" borderId="161" applyNumberFormat="0" applyProtection="0">
      <alignment horizontal="left" vertical="center" indent="1"/>
    </xf>
    <xf numFmtId="4" fontId="45" fillId="20" borderId="161" applyNumberFormat="0" applyProtection="0">
      <alignment horizontal="left" vertical="center" indent="1"/>
    </xf>
    <xf numFmtId="4" fontId="45" fillId="20" borderId="161" applyNumberFormat="0" applyProtection="0">
      <alignment horizontal="left" vertical="center" indent="1"/>
    </xf>
    <xf numFmtId="4" fontId="45" fillId="20" borderId="161" applyNumberFormat="0" applyProtection="0">
      <alignment horizontal="left" vertical="center" indent="1"/>
    </xf>
    <xf numFmtId="4" fontId="45" fillId="20" borderId="161" applyNumberFormat="0" applyProtection="0">
      <alignment horizontal="left" vertical="center" indent="1"/>
    </xf>
    <xf numFmtId="4" fontId="45" fillId="20" borderId="161" applyNumberFormat="0" applyProtection="0">
      <alignment horizontal="left" vertical="center" indent="1"/>
    </xf>
    <xf numFmtId="4" fontId="15" fillId="86" borderId="159" applyNumberFormat="0" applyProtection="0">
      <alignment horizontal="left" vertical="center" indent="1"/>
    </xf>
    <xf numFmtId="4" fontId="45" fillId="21" borderId="161" applyNumberFormat="0" applyProtection="0">
      <alignment horizontal="left" vertical="center" indent="1"/>
    </xf>
    <xf numFmtId="4" fontId="45" fillId="21" borderId="161" applyNumberFormat="0" applyProtection="0">
      <alignment horizontal="left" vertical="center" indent="1"/>
    </xf>
    <xf numFmtId="4" fontId="45" fillId="21" borderId="161" applyNumberFormat="0" applyProtection="0">
      <alignment horizontal="left" vertical="center" indent="1"/>
    </xf>
    <xf numFmtId="4" fontId="45" fillId="21" borderId="161" applyNumberFormat="0" applyProtection="0">
      <alignment horizontal="left" vertical="center" indent="1"/>
    </xf>
    <xf numFmtId="4" fontId="45" fillId="21" borderId="161" applyNumberFormat="0" applyProtection="0">
      <alignment horizontal="left" vertical="center" indent="1"/>
    </xf>
    <xf numFmtId="4" fontId="45" fillId="21" borderId="161" applyNumberFormat="0" applyProtection="0">
      <alignment horizontal="left" vertical="center" indent="1"/>
    </xf>
    <xf numFmtId="4" fontId="45" fillId="21" borderId="161" applyNumberFormat="0" applyProtection="0">
      <alignment horizontal="left" vertical="center" indent="1"/>
    </xf>
    <xf numFmtId="4" fontId="45" fillId="21" borderId="161" applyNumberFormat="0" applyProtection="0">
      <alignment horizontal="left" vertical="center" indent="1"/>
    </xf>
    <xf numFmtId="4" fontId="45" fillId="21" borderId="161" applyNumberFormat="0" applyProtection="0">
      <alignment horizontal="left" vertical="center" indent="1"/>
    </xf>
    <xf numFmtId="4" fontId="45" fillId="21" borderId="161" applyNumberFormat="0" applyProtection="0">
      <alignment horizontal="left" vertical="center" indent="1"/>
    </xf>
    <xf numFmtId="4" fontId="45" fillId="21" borderId="161" applyNumberFormat="0" applyProtection="0">
      <alignment horizontal="left" vertical="center" indent="1"/>
    </xf>
    <xf numFmtId="4" fontId="45" fillId="21" borderId="161" applyNumberFormat="0" applyProtection="0">
      <alignment horizontal="left" vertical="center" indent="1"/>
    </xf>
    <xf numFmtId="4" fontId="45" fillId="21" borderId="161" applyNumberFormat="0" applyProtection="0">
      <alignment horizontal="left" vertical="center" indent="1"/>
    </xf>
    <xf numFmtId="4" fontId="45" fillId="21" borderId="161" applyNumberFormat="0" applyProtection="0">
      <alignment horizontal="left" vertical="center" indent="1"/>
    </xf>
    <xf numFmtId="4" fontId="45" fillId="21" borderId="161" applyNumberFormat="0" applyProtection="0">
      <alignment horizontal="left" vertical="center" indent="1"/>
    </xf>
    <xf numFmtId="4" fontId="45" fillId="21" borderId="161" applyNumberFormat="0" applyProtection="0">
      <alignment horizontal="left" vertical="center" indent="1"/>
    </xf>
    <xf numFmtId="4" fontId="45" fillId="21" borderId="161" applyNumberFormat="0" applyProtection="0">
      <alignment horizontal="left" vertical="center" indent="1"/>
    </xf>
    <xf numFmtId="4" fontId="45" fillId="21" borderId="161" applyNumberFormat="0" applyProtection="0">
      <alignment horizontal="left" vertical="center" indent="1"/>
    </xf>
    <xf numFmtId="0" fontId="4" fillId="86" borderId="159" applyNumberFormat="0" applyProtection="0">
      <alignment horizontal="left" vertical="center" indent="1"/>
    </xf>
    <xf numFmtId="0" fontId="45" fillId="28" borderId="157" applyNumberFormat="0" applyProtection="0">
      <alignment horizontal="left" vertical="center" indent="1"/>
    </xf>
    <xf numFmtId="0" fontId="45" fillId="28" borderId="157" applyNumberFormat="0" applyProtection="0">
      <alignment horizontal="left" vertical="center" indent="1"/>
    </xf>
    <xf numFmtId="0" fontId="45" fillId="28" borderId="157" applyNumberFormat="0" applyProtection="0">
      <alignment horizontal="left" vertical="center" indent="1"/>
    </xf>
    <xf numFmtId="0" fontId="45" fillId="28" borderId="157" applyNumberFormat="0" applyProtection="0">
      <alignment horizontal="left" vertical="center" indent="1"/>
    </xf>
    <xf numFmtId="0" fontId="45" fillId="28" borderId="157" applyNumberFormat="0" applyProtection="0">
      <alignment horizontal="left" vertical="center" indent="1"/>
    </xf>
    <xf numFmtId="0" fontId="45" fillId="28" borderId="157" applyNumberFormat="0" applyProtection="0">
      <alignment horizontal="left" vertical="center" indent="1"/>
    </xf>
    <xf numFmtId="0" fontId="45" fillId="28" borderId="157" applyNumberFormat="0" applyProtection="0">
      <alignment horizontal="left" vertical="center" indent="1"/>
    </xf>
    <xf numFmtId="0" fontId="45" fillId="28" borderId="157" applyNumberFormat="0" applyProtection="0">
      <alignment horizontal="left" vertical="center" indent="1"/>
    </xf>
    <xf numFmtId="0" fontId="45" fillId="28" borderId="157" applyNumberFormat="0" applyProtection="0">
      <alignment horizontal="left" vertical="center" indent="1"/>
    </xf>
    <xf numFmtId="0" fontId="45" fillId="28" borderId="157" applyNumberFormat="0" applyProtection="0">
      <alignment horizontal="left" vertical="center" indent="1"/>
    </xf>
    <xf numFmtId="0" fontId="45" fillId="28" borderId="157" applyNumberFormat="0" applyProtection="0">
      <alignment horizontal="left" vertical="center" indent="1"/>
    </xf>
    <xf numFmtId="0" fontId="45" fillId="28" borderId="157" applyNumberFormat="0" applyProtection="0">
      <alignment horizontal="left" vertical="center" indent="1"/>
    </xf>
    <xf numFmtId="0" fontId="45" fillId="28" borderId="157" applyNumberFormat="0" applyProtection="0">
      <alignment horizontal="left" vertical="center" indent="1"/>
    </xf>
    <xf numFmtId="0" fontId="45" fillId="28" borderId="157" applyNumberFormat="0" applyProtection="0">
      <alignment horizontal="left" vertical="center" indent="1"/>
    </xf>
    <xf numFmtId="0" fontId="45" fillId="28" borderId="157" applyNumberFormat="0" applyProtection="0">
      <alignment horizontal="left" vertical="center" indent="1"/>
    </xf>
    <xf numFmtId="0" fontId="45" fillId="28" borderId="157" applyNumberFormat="0" applyProtection="0">
      <alignment horizontal="left" vertical="center" indent="1"/>
    </xf>
    <xf numFmtId="0" fontId="45" fillId="28" borderId="157" applyNumberFormat="0" applyProtection="0">
      <alignment horizontal="left" vertical="center" indent="1"/>
    </xf>
    <xf numFmtId="0" fontId="45" fillId="28" borderId="157" applyNumberFormat="0" applyProtection="0">
      <alignment horizontal="left" vertical="center" indent="1"/>
    </xf>
    <xf numFmtId="0" fontId="4" fillId="86" borderId="159" applyNumberFormat="0" applyProtection="0">
      <alignment horizontal="left" vertical="center" indent="1"/>
    </xf>
    <xf numFmtId="0" fontId="45" fillId="31" borderId="160" applyNumberFormat="0" applyProtection="0">
      <alignment horizontal="left" vertical="top" indent="1"/>
    </xf>
    <xf numFmtId="0" fontId="45" fillId="31" borderId="160" applyNumberFormat="0" applyProtection="0">
      <alignment horizontal="left" vertical="top" indent="1"/>
    </xf>
    <xf numFmtId="0" fontId="45" fillId="31" borderId="160" applyNumberFormat="0" applyProtection="0">
      <alignment horizontal="left" vertical="top" indent="1"/>
    </xf>
    <xf numFmtId="0" fontId="45" fillId="31" borderId="160" applyNumberFormat="0" applyProtection="0">
      <alignment horizontal="left" vertical="top" indent="1"/>
    </xf>
    <xf numFmtId="0" fontId="45" fillId="31" borderId="160" applyNumberFormat="0" applyProtection="0">
      <alignment horizontal="left" vertical="top" indent="1"/>
    </xf>
    <xf numFmtId="0" fontId="45" fillId="31" borderId="160" applyNumberFormat="0" applyProtection="0">
      <alignment horizontal="left" vertical="top" indent="1"/>
    </xf>
    <xf numFmtId="0" fontId="45" fillId="31" borderId="160" applyNumberFormat="0" applyProtection="0">
      <alignment horizontal="left" vertical="top" indent="1"/>
    </xf>
    <xf numFmtId="0" fontId="45" fillId="31" borderId="160" applyNumberFormat="0" applyProtection="0">
      <alignment horizontal="left" vertical="top" indent="1"/>
    </xf>
    <xf numFmtId="0" fontId="45" fillId="31" borderId="160" applyNumberFormat="0" applyProtection="0">
      <alignment horizontal="left" vertical="top" indent="1"/>
    </xf>
    <xf numFmtId="0" fontId="45" fillId="31" borderId="160" applyNumberFormat="0" applyProtection="0">
      <alignment horizontal="left" vertical="top" indent="1"/>
    </xf>
    <xf numFmtId="0" fontId="4" fillId="89" borderId="159" applyNumberFormat="0" applyProtection="0">
      <alignment horizontal="left" vertical="center" indent="1"/>
    </xf>
    <xf numFmtId="0" fontId="45" fillId="88" borderId="157" applyNumberFormat="0" applyProtection="0">
      <alignment horizontal="left" vertical="center" indent="1"/>
    </xf>
    <xf numFmtId="0" fontId="45" fillId="88" borderId="157" applyNumberFormat="0" applyProtection="0">
      <alignment horizontal="left" vertical="center" indent="1"/>
    </xf>
    <xf numFmtId="0" fontId="45" fillId="88" borderId="157" applyNumberFormat="0" applyProtection="0">
      <alignment horizontal="left" vertical="center" indent="1"/>
    </xf>
    <xf numFmtId="0" fontId="45" fillId="88" borderId="157" applyNumberFormat="0" applyProtection="0">
      <alignment horizontal="left" vertical="center" indent="1"/>
    </xf>
    <xf numFmtId="0" fontId="45" fillId="88" borderId="157" applyNumberFormat="0" applyProtection="0">
      <alignment horizontal="left" vertical="center" indent="1"/>
    </xf>
    <xf numFmtId="0" fontId="45" fillId="88" borderId="157" applyNumberFormat="0" applyProtection="0">
      <alignment horizontal="left" vertical="center" indent="1"/>
    </xf>
    <xf numFmtId="0" fontId="45" fillId="88" borderId="157" applyNumberFormat="0" applyProtection="0">
      <alignment horizontal="left" vertical="center" indent="1"/>
    </xf>
    <xf numFmtId="0" fontId="45" fillId="88" borderId="157" applyNumberFormat="0" applyProtection="0">
      <alignment horizontal="left" vertical="center" indent="1"/>
    </xf>
    <xf numFmtId="0" fontId="45" fillId="88" borderId="157" applyNumberFormat="0" applyProtection="0">
      <alignment horizontal="left" vertical="center" indent="1"/>
    </xf>
    <xf numFmtId="0" fontId="45" fillId="88" borderId="157" applyNumberFormat="0" applyProtection="0">
      <alignment horizontal="left" vertical="center" indent="1"/>
    </xf>
    <xf numFmtId="0" fontId="45" fillId="88" borderId="157" applyNumberFormat="0" applyProtection="0">
      <alignment horizontal="left" vertical="center" indent="1"/>
    </xf>
    <xf numFmtId="0" fontId="45" fillId="88" borderId="157" applyNumberFormat="0" applyProtection="0">
      <alignment horizontal="left" vertical="center" indent="1"/>
    </xf>
    <xf numFmtId="0" fontId="45" fillId="88" borderId="157" applyNumberFormat="0" applyProtection="0">
      <alignment horizontal="left" vertical="center" indent="1"/>
    </xf>
    <xf numFmtId="0" fontId="45" fillId="88" borderId="157" applyNumberFormat="0" applyProtection="0">
      <alignment horizontal="left" vertical="center" indent="1"/>
    </xf>
    <xf numFmtId="0" fontId="45" fillId="88" borderId="157" applyNumberFormat="0" applyProtection="0">
      <alignment horizontal="left" vertical="center" indent="1"/>
    </xf>
    <xf numFmtId="0" fontId="45" fillId="88" borderId="157" applyNumberFormat="0" applyProtection="0">
      <alignment horizontal="left" vertical="center" indent="1"/>
    </xf>
    <xf numFmtId="0" fontId="45" fillId="88" borderId="157" applyNumberFormat="0" applyProtection="0">
      <alignment horizontal="left" vertical="center" indent="1"/>
    </xf>
    <xf numFmtId="0" fontId="45" fillId="88" borderId="157" applyNumberFormat="0" applyProtection="0">
      <alignment horizontal="left" vertical="center" indent="1"/>
    </xf>
    <xf numFmtId="0" fontId="4" fillId="89" borderId="159" applyNumberFormat="0" applyProtection="0">
      <alignment horizontal="left" vertical="center" indent="1"/>
    </xf>
    <xf numFmtId="0" fontId="45" fillId="21" borderId="160" applyNumberFormat="0" applyProtection="0">
      <alignment horizontal="left" vertical="top" indent="1"/>
    </xf>
    <xf numFmtId="0" fontId="45" fillId="21" borderId="160" applyNumberFormat="0" applyProtection="0">
      <alignment horizontal="left" vertical="top" indent="1"/>
    </xf>
    <xf numFmtId="0" fontId="45" fillId="21" borderId="160" applyNumberFormat="0" applyProtection="0">
      <alignment horizontal="left" vertical="top" indent="1"/>
    </xf>
    <xf numFmtId="0" fontId="45" fillId="21" borderId="160" applyNumberFormat="0" applyProtection="0">
      <alignment horizontal="left" vertical="top" indent="1"/>
    </xf>
    <xf numFmtId="0" fontId="45" fillId="21" borderId="160" applyNumberFormat="0" applyProtection="0">
      <alignment horizontal="left" vertical="top" indent="1"/>
    </xf>
    <xf numFmtId="0" fontId="45" fillId="21" borderId="160" applyNumberFormat="0" applyProtection="0">
      <alignment horizontal="left" vertical="top" indent="1"/>
    </xf>
    <xf numFmtId="0" fontId="45" fillId="21" borderId="160" applyNumberFormat="0" applyProtection="0">
      <alignment horizontal="left" vertical="top" indent="1"/>
    </xf>
    <xf numFmtId="0" fontId="45" fillId="21" borderId="160" applyNumberFormat="0" applyProtection="0">
      <alignment horizontal="left" vertical="top" indent="1"/>
    </xf>
    <xf numFmtId="0" fontId="45" fillId="21" borderId="160" applyNumberFormat="0" applyProtection="0">
      <alignment horizontal="left" vertical="top" indent="1"/>
    </xf>
    <xf numFmtId="0" fontId="45" fillId="21" borderId="160" applyNumberFormat="0" applyProtection="0">
      <alignment horizontal="left" vertical="top" indent="1"/>
    </xf>
    <xf numFmtId="0" fontId="4" fillId="90" borderId="159" applyNumberFormat="0" applyProtection="0">
      <alignment horizontal="left" vertical="center" indent="1"/>
    </xf>
    <xf numFmtId="0" fontId="45" fillId="24" borderId="157" applyNumberFormat="0" applyProtection="0">
      <alignment horizontal="left" vertical="center" indent="1"/>
    </xf>
    <xf numFmtId="0" fontId="45" fillId="24" borderId="157" applyNumberFormat="0" applyProtection="0">
      <alignment horizontal="left" vertical="center" indent="1"/>
    </xf>
    <xf numFmtId="0" fontId="45" fillId="24" borderId="157" applyNumberFormat="0" applyProtection="0">
      <alignment horizontal="left" vertical="center" indent="1"/>
    </xf>
    <xf numFmtId="0" fontId="45" fillId="24" borderId="157" applyNumberFormat="0" applyProtection="0">
      <alignment horizontal="left" vertical="center" indent="1"/>
    </xf>
    <xf numFmtId="0" fontId="45" fillId="24" borderId="157" applyNumberFormat="0" applyProtection="0">
      <alignment horizontal="left" vertical="center" indent="1"/>
    </xf>
    <xf numFmtId="0" fontId="45" fillId="24" borderId="157" applyNumberFormat="0" applyProtection="0">
      <alignment horizontal="left" vertical="center" indent="1"/>
    </xf>
    <xf numFmtId="0" fontId="45" fillId="24" borderId="157" applyNumberFormat="0" applyProtection="0">
      <alignment horizontal="left" vertical="center" indent="1"/>
    </xf>
    <xf numFmtId="0" fontId="45" fillId="24" borderId="157" applyNumberFormat="0" applyProtection="0">
      <alignment horizontal="left" vertical="center" indent="1"/>
    </xf>
    <xf numFmtId="0" fontId="45" fillId="24" borderId="157" applyNumberFormat="0" applyProtection="0">
      <alignment horizontal="left" vertical="center" indent="1"/>
    </xf>
    <xf numFmtId="0" fontId="45" fillId="24" borderId="157" applyNumberFormat="0" applyProtection="0">
      <alignment horizontal="left" vertical="center" indent="1"/>
    </xf>
    <xf numFmtId="0" fontId="45" fillId="24" borderId="157" applyNumberFormat="0" applyProtection="0">
      <alignment horizontal="left" vertical="center" indent="1"/>
    </xf>
    <xf numFmtId="0" fontId="45" fillId="24" borderId="157" applyNumberFormat="0" applyProtection="0">
      <alignment horizontal="left" vertical="center" indent="1"/>
    </xf>
    <xf numFmtId="0" fontId="45" fillId="24" borderId="157" applyNumberFormat="0" applyProtection="0">
      <alignment horizontal="left" vertical="center" indent="1"/>
    </xf>
    <xf numFmtId="0" fontId="45" fillId="24" borderId="157" applyNumberFormat="0" applyProtection="0">
      <alignment horizontal="left" vertical="center" indent="1"/>
    </xf>
    <xf numFmtId="0" fontId="45" fillId="24" borderId="157" applyNumberFormat="0" applyProtection="0">
      <alignment horizontal="left" vertical="center" indent="1"/>
    </xf>
    <xf numFmtId="0" fontId="45" fillId="24" borderId="157" applyNumberFormat="0" applyProtection="0">
      <alignment horizontal="left" vertical="center" indent="1"/>
    </xf>
    <xf numFmtId="0" fontId="45" fillId="24" borderId="157" applyNumberFormat="0" applyProtection="0">
      <alignment horizontal="left" vertical="center" indent="1"/>
    </xf>
    <xf numFmtId="0" fontId="45" fillId="24" borderId="157" applyNumberFormat="0" applyProtection="0">
      <alignment horizontal="left" vertical="center" indent="1"/>
    </xf>
    <xf numFmtId="0" fontId="4" fillId="90" borderId="159" applyNumberFormat="0" applyProtection="0">
      <alignment horizontal="left" vertical="center" indent="1"/>
    </xf>
    <xf numFmtId="0" fontId="45" fillId="24" borderId="160" applyNumberFormat="0" applyProtection="0">
      <alignment horizontal="left" vertical="top" indent="1"/>
    </xf>
    <xf numFmtId="0" fontId="45" fillId="24" borderId="160" applyNumberFormat="0" applyProtection="0">
      <alignment horizontal="left" vertical="top" indent="1"/>
    </xf>
    <xf numFmtId="0" fontId="45" fillId="24" borderId="160" applyNumberFormat="0" applyProtection="0">
      <alignment horizontal="left" vertical="top" indent="1"/>
    </xf>
    <xf numFmtId="0" fontId="45" fillId="24" borderId="160" applyNumberFormat="0" applyProtection="0">
      <alignment horizontal="left" vertical="top" indent="1"/>
    </xf>
    <xf numFmtId="0" fontId="45" fillId="24" borderId="160" applyNumberFormat="0" applyProtection="0">
      <alignment horizontal="left" vertical="top" indent="1"/>
    </xf>
    <xf numFmtId="0" fontId="45" fillId="24" borderId="160" applyNumberFormat="0" applyProtection="0">
      <alignment horizontal="left" vertical="top" indent="1"/>
    </xf>
    <xf numFmtId="0" fontId="45" fillId="24" borderId="160" applyNumberFormat="0" applyProtection="0">
      <alignment horizontal="left" vertical="top" indent="1"/>
    </xf>
    <xf numFmtId="0" fontId="45" fillId="24" borderId="160" applyNumberFormat="0" applyProtection="0">
      <alignment horizontal="left" vertical="top" indent="1"/>
    </xf>
    <xf numFmtId="0" fontId="45" fillId="24" borderId="160" applyNumberFormat="0" applyProtection="0">
      <alignment horizontal="left" vertical="top" indent="1"/>
    </xf>
    <xf numFmtId="0" fontId="45" fillId="24" borderId="160" applyNumberFormat="0" applyProtection="0">
      <alignment horizontal="left" vertical="top" indent="1"/>
    </xf>
    <xf numFmtId="0" fontId="4" fillId="84" borderId="159" applyNumberFormat="0" applyProtection="0">
      <alignment horizontal="left" vertical="center" indent="1"/>
    </xf>
    <xf numFmtId="0" fontId="45" fillId="20" borderId="157" applyNumberFormat="0" applyProtection="0">
      <alignment horizontal="left" vertical="center" indent="1"/>
    </xf>
    <xf numFmtId="0" fontId="45" fillId="20" borderId="157" applyNumberFormat="0" applyProtection="0">
      <alignment horizontal="left" vertical="center" indent="1"/>
    </xf>
    <xf numFmtId="0" fontId="45" fillId="20" borderId="157" applyNumberFormat="0" applyProtection="0">
      <alignment horizontal="left" vertical="center" indent="1"/>
    </xf>
    <xf numFmtId="0" fontId="45" fillId="20" borderId="157" applyNumberFormat="0" applyProtection="0">
      <alignment horizontal="left" vertical="center" indent="1"/>
    </xf>
    <xf numFmtId="0" fontId="45" fillId="20" borderId="157" applyNumberFormat="0" applyProtection="0">
      <alignment horizontal="left" vertical="center" indent="1"/>
    </xf>
    <xf numFmtId="0" fontId="45" fillId="20" borderId="157" applyNumberFormat="0" applyProtection="0">
      <alignment horizontal="left" vertical="center" indent="1"/>
    </xf>
    <xf numFmtId="0" fontId="45" fillId="20" borderId="157" applyNumberFormat="0" applyProtection="0">
      <alignment horizontal="left" vertical="center" indent="1"/>
    </xf>
    <xf numFmtId="0" fontId="45" fillId="20" borderId="157" applyNumberFormat="0" applyProtection="0">
      <alignment horizontal="left" vertical="center" indent="1"/>
    </xf>
    <xf numFmtId="0" fontId="45" fillId="20" borderId="157" applyNumberFormat="0" applyProtection="0">
      <alignment horizontal="left" vertical="center" indent="1"/>
    </xf>
    <xf numFmtId="0" fontId="45" fillId="20" borderId="157" applyNumberFormat="0" applyProtection="0">
      <alignment horizontal="left" vertical="center" indent="1"/>
    </xf>
    <xf numFmtId="0" fontId="45" fillId="20" borderId="157" applyNumberFormat="0" applyProtection="0">
      <alignment horizontal="left" vertical="center" indent="1"/>
    </xf>
    <xf numFmtId="0" fontId="45" fillId="20" borderId="157" applyNumberFormat="0" applyProtection="0">
      <alignment horizontal="left" vertical="center" indent="1"/>
    </xf>
    <xf numFmtId="0" fontId="45" fillId="20" borderId="157" applyNumberFormat="0" applyProtection="0">
      <alignment horizontal="left" vertical="center" indent="1"/>
    </xf>
    <xf numFmtId="0" fontId="45" fillId="20" borderId="157" applyNumberFormat="0" applyProtection="0">
      <alignment horizontal="left" vertical="center" indent="1"/>
    </xf>
    <xf numFmtId="0" fontId="45" fillId="20" borderId="157" applyNumberFormat="0" applyProtection="0">
      <alignment horizontal="left" vertical="center" indent="1"/>
    </xf>
    <xf numFmtId="0" fontId="45" fillId="20" borderId="157" applyNumberFormat="0" applyProtection="0">
      <alignment horizontal="left" vertical="center" indent="1"/>
    </xf>
    <xf numFmtId="0" fontId="45" fillId="20" borderId="157" applyNumberFormat="0" applyProtection="0">
      <alignment horizontal="left" vertical="center" indent="1"/>
    </xf>
    <xf numFmtId="0" fontId="45" fillId="20" borderId="157" applyNumberFormat="0" applyProtection="0">
      <alignment horizontal="left" vertical="center" indent="1"/>
    </xf>
    <xf numFmtId="0" fontId="4" fillId="84" borderId="159" applyNumberFormat="0" applyProtection="0">
      <alignment horizontal="left" vertical="center" indent="1"/>
    </xf>
    <xf numFmtId="0" fontId="45" fillId="20" borderId="160" applyNumberFormat="0" applyProtection="0">
      <alignment horizontal="left" vertical="top" indent="1"/>
    </xf>
    <xf numFmtId="0" fontId="45" fillId="20" borderId="160" applyNumberFormat="0" applyProtection="0">
      <alignment horizontal="left" vertical="top" indent="1"/>
    </xf>
    <xf numFmtId="0" fontId="45" fillId="20" borderId="160" applyNumberFormat="0" applyProtection="0">
      <alignment horizontal="left" vertical="top" indent="1"/>
    </xf>
    <xf numFmtId="0" fontId="45" fillId="20" borderId="160" applyNumberFormat="0" applyProtection="0">
      <alignment horizontal="left" vertical="top" indent="1"/>
    </xf>
    <xf numFmtId="0" fontId="45" fillId="20" borderId="160" applyNumberFormat="0" applyProtection="0">
      <alignment horizontal="left" vertical="top" indent="1"/>
    </xf>
    <xf numFmtId="0" fontId="45" fillId="20" borderId="160" applyNumberFormat="0" applyProtection="0">
      <alignment horizontal="left" vertical="top" indent="1"/>
    </xf>
    <xf numFmtId="0" fontId="45" fillId="20" borderId="160" applyNumberFormat="0" applyProtection="0">
      <alignment horizontal="left" vertical="top" indent="1"/>
    </xf>
    <xf numFmtId="0" fontId="45" fillId="20" borderId="160" applyNumberFormat="0" applyProtection="0">
      <alignment horizontal="left" vertical="top" indent="1"/>
    </xf>
    <xf numFmtId="0" fontId="45" fillId="20" borderId="160" applyNumberFormat="0" applyProtection="0">
      <alignment horizontal="left" vertical="top" indent="1"/>
    </xf>
    <xf numFmtId="0" fontId="45" fillId="20" borderId="160" applyNumberFormat="0" applyProtection="0">
      <alignment horizontal="left" vertical="top" indent="1"/>
    </xf>
    <xf numFmtId="0" fontId="35" fillId="31" borderId="162" applyBorder="0"/>
    <xf numFmtId="0" fontId="35" fillId="31" borderId="162" applyBorder="0"/>
    <xf numFmtId="0" fontId="35" fillId="31" borderId="162" applyBorder="0"/>
    <xf numFmtId="0" fontId="35" fillId="31" borderId="162" applyBorder="0"/>
    <xf numFmtId="0" fontId="35" fillId="31" borderId="162" applyBorder="0"/>
    <xf numFmtId="0" fontId="35" fillId="31" borderId="162" applyBorder="0"/>
    <xf numFmtId="0" fontId="35" fillId="31" borderId="162" applyBorder="0"/>
    <xf numFmtId="0" fontId="35" fillId="31" borderId="162" applyBorder="0"/>
    <xf numFmtId="0" fontId="35" fillId="31" borderId="162" applyBorder="0"/>
    <xf numFmtId="4" fontId="15" fillId="68" borderId="159" applyNumberFormat="0" applyProtection="0">
      <alignment vertical="center"/>
    </xf>
    <xf numFmtId="4" fontId="52" fillId="66" borderId="160" applyNumberFormat="0" applyProtection="0">
      <alignment vertical="center"/>
    </xf>
    <xf numFmtId="4" fontId="52" fillId="66" borderId="160" applyNumberFormat="0" applyProtection="0">
      <alignment vertical="center"/>
    </xf>
    <xf numFmtId="4" fontId="52" fillId="66" borderId="160" applyNumberFormat="0" applyProtection="0">
      <alignment vertical="center"/>
    </xf>
    <xf numFmtId="4" fontId="52" fillId="66" borderId="160" applyNumberFormat="0" applyProtection="0">
      <alignment vertical="center"/>
    </xf>
    <xf numFmtId="4" fontId="52" fillId="66" borderId="160" applyNumberFormat="0" applyProtection="0">
      <alignment vertical="center"/>
    </xf>
    <xf numFmtId="4" fontId="52" fillId="66" borderId="160" applyNumberFormat="0" applyProtection="0">
      <alignment vertical="center"/>
    </xf>
    <xf numFmtId="4" fontId="52" fillId="66" borderId="160" applyNumberFormat="0" applyProtection="0">
      <alignment vertical="center"/>
    </xf>
    <xf numFmtId="4" fontId="52" fillId="66" borderId="160" applyNumberFormat="0" applyProtection="0">
      <alignment vertical="center"/>
    </xf>
    <xf numFmtId="4" fontId="52" fillId="66" borderId="160" applyNumberFormat="0" applyProtection="0">
      <alignment vertical="center"/>
    </xf>
    <xf numFmtId="4" fontId="52" fillId="66" borderId="160" applyNumberFormat="0" applyProtection="0">
      <alignment vertical="center"/>
    </xf>
    <xf numFmtId="4" fontId="48" fillId="68" borderId="159" applyNumberFormat="0" applyProtection="0">
      <alignment vertical="center"/>
    </xf>
    <xf numFmtId="0" fontId="45" fillId="24" borderId="166" applyNumberFormat="0" applyProtection="0">
      <alignment horizontal="left" vertical="center" indent="1"/>
    </xf>
    <xf numFmtId="0" fontId="45" fillId="21" borderId="169" applyNumberFormat="0" applyProtection="0">
      <alignment horizontal="left" vertical="top" indent="1"/>
    </xf>
    <xf numFmtId="0" fontId="45" fillId="88" borderId="166" applyNumberFormat="0" applyProtection="0">
      <alignment horizontal="left" vertical="center" indent="1"/>
    </xf>
    <xf numFmtId="0" fontId="45" fillId="31" borderId="169" applyNumberFormat="0" applyProtection="0">
      <alignment horizontal="left" vertical="top" indent="1"/>
    </xf>
    <xf numFmtId="0" fontId="45" fillId="28" borderId="166" applyNumberFormat="0" applyProtection="0">
      <alignment horizontal="left" vertical="center" indent="1"/>
    </xf>
    <xf numFmtId="4" fontId="45" fillId="21" borderId="170" applyNumberFormat="0" applyProtection="0">
      <alignment horizontal="left" vertical="center" indent="1"/>
    </xf>
    <xf numFmtId="4" fontId="45" fillId="21" borderId="166" applyNumberFormat="0" applyProtection="0">
      <alignment horizontal="right" vertical="center"/>
    </xf>
    <xf numFmtId="4" fontId="4" fillId="31" borderId="170" applyNumberFormat="0" applyProtection="0">
      <alignment horizontal="left" vertical="center" indent="1"/>
    </xf>
    <xf numFmtId="4" fontId="4" fillId="31" borderId="170" applyNumberFormat="0" applyProtection="0">
      <alignment horizontal="left" vertical="center" indent="1"/>
    </xf>
    <xf numFmtId="4" fontId="45" fillId="80" borderId="170" applyNumberFormat="0" applyProtection="0">
      <alignment horizontal="left" vertical="center" indent="1"/>
    </xf>
    <xf numFmtId="4" fontId="45" fillId="26" borderId="166" applyNumberFormat="0" applyProtection="0">
      <alignment horizontal="right" vertical="center"/>
    </xf>
    <xf numFmtId="4" fontId="45" fillId="22" borderId="166" applyNumberFormat="0" applyProtection="0">
      <alignment horizontal="right" vertical="center"/>
    </xf>
    <xf numFmtId="4" fontId="15" fillId="68" borderId="159" applyNumberFormat="0" applyProtection="0">
      <alignment horizontal="left" vertical="center" indent="1"/>
    </xf>
    <xf numFmtId="4" fontId="52" fillId="28" borderId="160" applyNumberFormat="0" applyProtection="0">
      <alignment horizontal="left" vertical="center" indent="1"/>
    </xf>
    <xf numFmtId="4" fontId="52" fillId="28" borderId="160" applyNumberFormat="0" applyProtection="0">
      <alignment horizontal="left" vertical="center" indent="1"/>
    </xf>
    <xf numFmtId="4" fontId="52" fillId="28" borderId="160" applyNumberFormat="0" applyProtection="0">
      <alignment horizontal="left" vertical="center" indent="1"/>
    </xf>
    <xf numFmtId="4" fontId="52" fillId="28" borderId="160" applyNumberFormat="0" applyProtection="0">
      <alignment horizontal="left" vertical="center" indent="1"/>
    </xf>
    <xf numFmtId="4" fontId="52" fillId="28" borderId="160" applyNumberFormat="0" applyProtection="0">
      <alignment horizontal="left" vertical="center" indent="1"/>
    </xf>
    <xf numFmtId="4" fontId="52" fillId="28" borderId="160" applyNumberFormat="0" applyProtection="0">
      <alignment horizontal="left" vertical="center" indent="1"/>
    </xf>
    <xf numFmtId="4" fontId="52" fillId="28" borderId="160" applyNumberFormat="0" applyProtection="0">
      <alignment horizontal="left" vertical="center" indent="1"/>
    </xf>
    <xf numFmtId="4" fontId="52" fillId="28" borderId="160" applyNumberFormat="0" applyProtection="0">
      <alignment horizontal="left" vertical="center" indent="1"/>
    </xf>
    <xf numFmtId="4" fontId="52" fillId="28" borderId="160" applyNumberFormat="0" applyProtection="0">
      <alignment horizontal="left" vertical="center" indent="1"/>
    </xf>
    <xf numFmtId="4" fontId="52" fillId="28" borderId="160" applyNumberFormat="0" applyProtection="0">
      <alignment horizontal="left" vertical="center" indent="1"/>
    </xf>
    <xf numFmtId="4" fontId="15" fillId="68" borderId="159" applyNumberFormat="0" applyProtection="0">
      <alignment horizontal="left" vertical="center" indent="1"/>
    </xf>
    <xf numFmtId="0" fontId="52" fillId="66" borderId="160" applyNumberFormat="0" applyProtection="0">
      <alignment horizontal="left" vertical="top" indent="1"/>
    </xf>
    <xf numFmtId="0" fontId="52" fillId="66" borderId="160" applyNumberFormat="0" applyProtection="0">
      <alignment horizontal="left" vertical="top" indent="1"/>
    </xf>
    <xf numFmtId="0" fontId="52" fillId="66" borderId="160" applyNumberFormat="0" applyProtection="0">
      <alignment horizontal="left" vertical="top" indent="1"/>
    </xf>
    <xf numFmtId="0" fontId="52" fillId="66" borderId="160" applyNumberFormat="0" applyProtection="0">
      <alignment horizontal="left" vertical="top" indent="1"/>
    </xf>
    <xf numFmtId="0" fontId="52" fillId="66" borderId="160" applyNumberFormat="0" applyProtection="0">
      <alignment horizontal="left" vertical="top" indent="1"/>
    </xf>
    <xf numFmtId="0" fontId="52" fillId="66" borderId="160" applyNumberFormat="0" applyProtection="0">
      <alignment horizontal="left" vertical="top" indent="1"/>
    </xf>
    <xf numFmtId="0" fontId="52" fillId="66" borderId="160" applyNumberFormat="0" applyProtection="0">
      <alignment horizontal="left" vertical="top" indent="1"/>
    </xf>
    <xf numFmtId="0" fontId="52" fillId="66" borderId="160" applyNumberFormat="0" applyProtection="0">
      <alignment horizontal="left" vertical="top" indent="1"/>
    </xf>
    <xf numFmtId="0" fontId="52" fillId="66" borderId="160" applyNumberFormat="0" applyProtection="0">
      <alignment horizontal="left" vertical="top" indent="1"/>
    </xf>
    <xf numFmtId="0" fontId="52" fillId="66" borderId="160" applyNumberFormat="0" applyProtection="0">
      <alignment horizontal="left" vertical="top" indent="1"/>
    </xf>
    <xf numFmtId="4" fontId="15" fillId="82" borderId="159" applyNumberFormat="0" applyProtection="0">
      <alignment horizontal="right" vertical="center"/>
    </xf>
    <xf numFmtId="4" fontId="45" fillId="0" borderId="157" applyNumberFormat="0" applyProtection="0">
      <alignment horizontal="right" vertical="center"/>
    </xf>
    <xf numFmtId="4" fontId="45" fillId="0" borderId="157" applyNumberFormat="0" applyProtection="0">
      <alignment horizontal="right" vertical="center"/>
    </xf>
    <xf numFmtId="4" fontId="45" fillId="0" borderId="157" applyNumberFormat="0" applyProtection="0">
      <alignment horizontal="right" vertical="center"/>
    </xf>
    <xf numFmtId="4" fontId="45" fillId="0" borderId="157" applyNumberFormat="0" applyProtection="0">
      <alignment horizontal="right" vertical="center"/>
    </xf>
    <xf numFmtId="4" fontId="45" fillId="0" borderId="157" applyNumberFormat="0" applyProtection="0">
      <alignment horizontal="right" vertical="center"/>
    </xf>
    <xf numFmtId="4" fontId="45" fillId="0" borderId="157" applyNumberFormat="0" applyProtection="0">
      <alignment horizontal="right" vertical="center"/>
    </xf>
    <xf numFmtId="4" fontId="45" fillId="0" borderId="157" applyNumberFormat="0" applyProtection="0">
      <alignment horizontal="right" vertical="center"/>
    </xf>
    <xf numFmtId="4" fontId="45" fillId="0" borderId="157" applyNumberFormat="0" applyProtection="0">
      <alignment horizontal="right" vertical="center"/>
    </xf>
    <xf numFmtId="4" fontId="45" fillId="0" borderId="157" applyNumberFormat="0" applyProtection="0">
      <alignment horizontal="right" vertical="center"/>
    </xf>
    <xf numFmtId="4" fontId="45" fillId="0" borderId="157" applyNumberFormat="0" applyProtection="0">
      <alignment horizontal="right" vertical="center"/>
    </xf>
    <xf numFmtId="4" fontId="45" fillId="0" borderId="157" applyNumberFormat="0" applyProtection="0">
      <alignment horizontal="right" vertical="center"/>
    </xf>
    <xf numFmtId="4" fontId="45" fillId="0" borderId="157" applyNumberFormat="0" applyProtection="0">
      <alignment horizontal="right" vertical="center"/>
    </xf>
    <xf numFmtId="4" fontId="45" fillId="0" borderId="157" applyNumberFormat="0" applyProtection="0">
      <alignment horizontal="right" vertical="center"/>
    </xf>
    <xf numFmtId="4" fontId="45" fillId="0" borderId="157" applyNumberFormat="0" applyProtection="0">
      <alignment horizontal="right" vertical="center"/>
    </xf>
    <xf numFmtId="4" fontId="45" fillId="0" borderId="157" applyNumberFormat="0" applyProtection="0">
      <alignment horizontal="right" vertical="center"/>
    </xf>
    <xf numFmtId="4" fontId="45" fillId="0" borderId="157" applyNumberFormat="0" applyProtection="0">
      <alignment horizontal="right" vertical="center"/>
    </xf>
    <xf numFmtId="4" fontId="45" fillId="0" borderId="157" applyNumberFormat="0" applyProtection="0">
      <alignment horizontal="right" vertical="center"/>
    </xf>
    <xf numFmtId="4" fontId="45" fillId="0" borderId="157" applyNumberFormat="0" applyProtection="0">
      <alignment horizontal="right" vertical="center"/>
    </xf>
    <xf numFmtId="4" fontId="48" fillId="82" borderId="159" applyNumberFormat="0" applyProtection="0">
      <alignment horizontal="right" vertical="center"/>
    </xf>
    <xf numFmtId="4" fontId="45" fillId="91" borderId="157" applyNumberFormat="0" applyProtection="0">
      <alignment horizontal="right" vertical="center"/>
    </xf>
    <xf numFmtId="4" fontId="45" fillId="91" borderId="157" applyNumberFormat="0" applyProtection="0">
      <alignment horizontal="right" vertical="center"/>
    </xf>
    <xf numFmtId="4" fontId="45" fillId="91" borderId="157" applyNumberFormat="0" applyProtection="0">
      <alignment horizontal="right" vertical="center"/>
    </xf>
    <xf numFmtId="4" fontId="45" fillId="91" borderId="157" applyNumberFormat="0" applyProtection="0">
      <alignment horizontal="right" vertical="center"/>
    </xf>
    <xf numFmtId="4" fontId="45" fillId="91" borderId="157" applyNumberFormat="0" applyProtection="0">
      <alignment horizontal="right" vertical="center"/>
    </xf>
    <xf numFmtId="4" fontId="45" fillId="91" borderId="157" applyNumberFormat="0" applyProtection="0">
      <alignment horizontal="right" vertical="center"/>
    </xf>
    <xf numFmtId="4" fontId="45" fillId="91" borderId="157" applyNumberFormat="0" applyProtection="0">
      <alignment horizontal="right" vertical="center"/>
    </xf>
    <xf numFmtId="4" fontId="45" fillId="91" borderId="157" applyNumberFormat="0" applyProtection="0">
      <alignment horizontal="right" vertical="center"/>
    </xf>
    <xf numFmtId="4" fontId="45" fillId="91" borderId="157" applyNumberFormat="0" applyProtection="0">
      <alignment horizontal="right" vertical="center"/>
    </xf>
    <xf numFmtId="4" fontId="45" fillId="91" borderId="157" applyNumberFormat="0" applyProtection="0">
      <alignment horizontal="right" vertical="center"/>
    </xf>
    <xf numFmtId="4" fontId="45" fillId="91" borderId="157" applyNumberFormat="0" applyProtection="0">
      <alignment horizontal="right" vertical="center"/>
    </xf>
    <xf numFmtId="4" fontId="45" fillId="91" borderId="157" applyNumberFormat="0" applyProtection="0">
      <alignment horizontal="right" vertical="center"/>
    </xf>
    <xf numFmtId="4" fontId="45" fillId="91" borderId="157" applyNumberFormat="0" applyProtection="0">
      <alignment horizontal="right" vertical="center"/>
    </xf>
    <xf numFmtId="4" fontId="45" fillId="91" borderId="157" applyNumberFormat="0" applyProtection="0">
      <alignment horizontal="right" vertical="center"/>
    </xf>
    <xf numFmtId="4" fontId="45" fillId="91" borderId="157" applyNumberFormat="0" applyProtection="0">
      <alignment horizontal="right" vertical="center"/>
    </xf>
    <xf numFmtId="4" fontId="45" fillId="91" borderId="157" applyNumberFormat="0" applyProtection="0">
      <alignment horizontal="right" vertical="center"/>
    </xf>
    <xf numFmtId="4" fontId="45" fillId="91" borderId="157" applyNumberFormat="0" applyProtection="0">
      <alignment horizontal="right" vertical="center"/>
    </xf>
    <xf numFmtId="4" fontId="45" fillId="91" borderId="157" applyNumberFormat="0" applyProtection="0">
      <alignment horizontal="right" vertical="center"/>
    </xf>
    <xf numFmtId="0" fontId="4" fillId="84" borderId="159" applyNumberFormat="0" applyProtection="0">
      <alignment horizontal="left" vertical="center" indent="1"/>
    </xf>
    <xf numFmtId="4" fontId="45" fillId="34" borderId="157" applyNumberFormat="0" applyProtection="0">
      <alignment horizontal="left" vertical="center" indent="1"/>
    </xf>
    <xf numFmtId="4" fontId="45" fillId="34" borderId="157" applyNumberFormat="0" applyProtection="0">
      <alignment horizontal="left" vertical="center" indent="1"/>
    </xf>
    <xf numFmtId="4" fontId="45" fillId="34" borderId="157" applyNumberFormat="0" applyProtection="0">
      <alignment horizontal="left" vertical="center" indent="1"/>
    </xf>
    <xf numFmtId="4" fontId="45" fillId="34" borderId="157" applyNumberFormat="0" applyProtection="0">
      <alignment horizontal="left" vertical="center" indent="1"/>
    </xf>
    <xf numFmtId="4" fontId="45" fillId="34" borderId="157" applyNumberFormat="0" applyProtection="0">
      <alignment horizontal="left" vertical="center" indent="1"/>
    </xf>
    <xf numFmtId="4" fontId="45" fillId="34" borderId="157" applyNumberFormat="0" applyProtection="0">
      <alignment horizontal="left" vertical="center" indent="1"/>
    </xf>
    <xf numFmtId="4" fontId="45" fillId="34" borderId="157" applyNumberFormat="0" applyProtection="0">
      <alignment horizontal="left" vertical="center" indent="1"/>
    </xf>
    <xf numFmtId="4" fontId="45" fillId="34" borderId="157" applyNumberFormat="0" applyProtection="0">
      <alignment horizontal="left" vertical="center" indent="1"/>
    </xf>
    <xf numFmtId="4" fontId="45" fillId="34" borderId="157" applyNumberFormat="0" applyProtection="0">
      <alignment horizontal="left" vertical="center" indent="1"/>
    </xf>
    <xf numFmtId="4" fontId="45" fillId="34" borderId="157" applyNumberFormat="0" applyProtection="0">
      <alignment horizontal="left" vertical="center" indent="1"/>
    </xf>
    <xf numFmtId="4" fontId="45" fillId="34" borderId="157" applyNumberFormat="0" applyProtection="0">
      <alignment horizontal="left" vertical="center" indent="1"/>
    </xf>
    <xf numFmtId="4" fontId="45" fillId="34" borderId="157" applyNumberFormat="0" applyProtection="0">
      <alignment horizontal="left" vertical="center" indent="1"/>
    </xf>
    <xf numFmtId="4" fontId="45" fillId="34" borderId="157" applyNumberFormat="0" applyProtection="0">
      <alignment horizontal="left" vertical="center" indent="1"/>
    </xf>
    <xf numFmtId="4" fontId="45" fillId="34" borderId="157" applyNumberFormat="0" applyProtection="0">
      <alignment horizontal="left" vertical="center" indent="1"/>
    </xf>
    <xf numFmtId="4" fontId="45" fillId="34" borderId="157" applyNumberFormat="0" applyProtection="0">
      <alignment horizontal="left" vertical="center" indent="1"/>
    </xf>
    <xf numFmtId="4" fontId="45" fillId="34" borderId="157" applyNumberFormat="0" applyProtection="0">
      <alignment horizontal="left" vertical="center" indent="1"/>
    </xf>
    <xf numFmtId="0" fontId="4" fillId="84" borderId="159" applyNumberFormat="0" applyProtection="0">
      <alignment horizontal="left" vertical="center" indent="1"/>
    </xf>
    <xf numFmtId="0" fontId="52" fillId="21" borderId="160" applyNumberFormat="0" applyProtection="0">
      <alignment horizontal="left" vertical="top" indent="1"/>
    </xf>
    <xf numFmtId="0" fontId="52" fillId="21" borderId="160" applyNumberFormat="0" applyProtection="0">
      <alignment horizontal="left" vertical="top" indent="1"/>
    </xf>
    <xf numFmtId="0" fontId="52" fillId="21" borderId="160" applyNumberFormat="0" applyProtection="0">
      <alignment horizontal="left" vertical="top" indent="1"/>
    </xf>
    <xf numFmtId="0" fontId="52" fillId="21" borderId="160" applyNumberFormat="0" applyProtection="0">
      <alignment horizontal="left" vertical="top" indent="1"/>
    </xf>
    <xf numFmtId="0" fontId="52" fillId="21" borderId="160" applyNumberFormat="0" applyProtection="0">
      <alignment horizontal="left" vertical="top" indent="1"/>
    </xf>
    <xf numFmtId="0" fontId="52" fillId="21" borderId="160" applyNumberFormat="0" applyProtection="0">
      <alignment horizontal="left" vertical="top" indent="1"/>
    </xf>
    <xf numFmtId="0" fontId="52" fillId="21" borderId="160" applyNumberFormat="0" applyProtection="0">
      <alignment horizontal="left" vertical="top" indent="1"/>
    </xf>
    <xf numFmtId="0" fontId="52" fillId="21" borderId="160" applyNumberFormat="0" applyProtection="0">
      <alignment horizontal="left" vertical="top" indent="1"/>
    </xf>
    <xf numFmtId="0" fontId="52" fillId="21" borderId="160" applyNumberFormat="0" applyProtection="0">
      <alignment horizontal="left" vertical="top" indent="1"/>
    </xf>
    <xf numFmtId="0" fontId="52" fillId="21" borderId="160" applyNumberFormat="0" applyProtection="0">
      <alignment horizontal="left" vertical="top" indent="1"/>
    </xf>
    <xf numFmtId="4" fontId="45" fillId="35" borderId="166" applyNumberFormat="0" applyProtection="0">
      <alignment horizontal="right" vertical="center"/>
    </xf>
    <xf numFmtId="4" fontId="53" fillId="93" borderId="161" applyNumberFormat="0" applyProtection="0">
      <alignment horizontal="left" vertical="center" indent="1"/>
    </xf>
    <xf numFmtId="4" fontId="53" fillId="93" borderId="161" applyNumberFormat="0" applyProtection="0">
      <alignment horizontal="left" vertical="center" indent="1"/>
    </xf>
    <xf numFmtId="4" fontId="53" fillId="93" borderId="161" applyNumberFormat="0" applyProtection="0">
      <alignment horizontal="left" vertical="center" indent="1"/>
    </xf>
    <xf numFmtId="4" fontId="53" fillId="93" borderId="161" applyNumberFormat="0" applyProtection="0">
      <alignment horizontal="left" vertical="center" indent="1"/>
    </xf>
    <xf numFmtId="4" fontId="53" fillId="93" borderId="161" applyNumberFormat="0" applyProtection="0">
      <alignment horizontal="left" vertical="center" indent="1"/>
    </xf>
    <xf numFmtId="4" fontId="53" fillId="93" borderId="161" applyNumberFormat="0" applyProtection="0">
      <alignment horizontal="left" vertical="center" indent="1"/>
    </xf>
    <xf numFmtId="4" fontId="53" fillId="93" borderId="161" applyNumberFormat="0" applyProtection="0">
      <alignment horizontal="left" vertical="center" indent="1"/>
    </xf>
    <xf numFmtId="4" fontId="53" fillId="93" borderId="161" applyNumberFormat="0" applyProtection="0">
      <alignment horizontal="left" vertical="center" indent="1"/>
    </xf>
    <xf numFmtId="4" fontId="53" fillId="93" borderId="161" applyNumberFormat="0" applyProtection="0">
      <alignment horizontal="left" vertical="center" indent="1"/>
    </xf>
    <xf numFmtId="4" fontId="53" fillId="93" borderId="161" applyNumberFormat="0" applyProtection="0">
      <alignment horizontal="left" vertical="center" indent="1"/>
    </xf>
    <xf numFmtId="4" fontId="45" fillId="15" borderId="166" applyNumberFormat="0" applyProtection="0">
      <alignment horizontal="right" vertical="center"/>
    </xf>
    <xf numFmtId="4" fontId="45" fillId="34" borderId="166" applyNumberFormat="0" applyProtection="0">
      <alignment horizontal="left" vertical="center" indent="1"/>
    </xf>
    <xf numFmtId="0" fontId="50" fillId="65" borderId="169" applyNumberFormat="0" applyProtection="0">
      <alignment horizontal="left" vertical="top" indent="1"/>
    </xf>
    <xf numFmtId="4" fontId="45" fillId="67" borderId="166" applyNumberFormat="0" applyProtection="0">
      <alignment horizontal="left" vertical="center" indent="1"/>
    </xf>
    <xf numFmtId="4" fontId="45" fillId="65" borderId="166" applyNumberFormat="0" applyProtection="0">
      <alignment vertical="center"/>
    </xf>
    <xf numFmtId="4" fontId="45" fillId="65" borderId="166" applyNumberFormat="0" applyProtection="0">
      <alignment vertical="center"/>
    </xf>
    <xf numFmtId="0" fontId="4" fillId="66" borderId="167" applyNumberFormat="0" applyFont="0" applyAlignment="0" applyProtection="0"/>
    <xf numFmtId="0" fontId="28" fillId="0" borderId="181" applyNumberFormat="0" applyFill="0" applyAlignment="0" applyProtection="0"/>
    <xf numFmtId="4" fontId="45" fillId="59" borderId="193" applyNumberFormat="0" applyProtection="0">
      <alignment horizontal="right" vertical="center"/>
    </xf>
    <xf numFmtId="0" fontId="42" fillId="19" borderId="200" applyNumberFormat="0" applyAlignment="0" applyProtection="0"/>
    <xf numFmtId="4" fontId="4" fillId="31" borderId="214" applyNumberFormat="0" applyProtection="0">
      <alignment horizontal="left" vertical="center" indent="1"/>
    </xf>
    <xf numFmtId="4" fontId="56" fillId="82" borderId="159" applyNumberFormat="0" applyProtection="0">
      <alignment horizontal="right" vertical="center"/>
    </xf>
    <xf numFmtId="4" fontId="55" fillId="91" borderId="157" applyNumberFormat="0" applyProtection="0">
      <alignment horizontal="right" vertical="center"/>
    </xf>
    <xf numFmtId="4" fontId="55" fillId="91" borderId="157" applyNumberFormat="0" applyProtection="0">
      <alignment horizontal="right" vertical="center"/>
    </xf>
    <xf numFmtId="4" fontId="55" fillId="91" borderId="157" applyNumberFormat="0" applyProtection="0">
      <alignment horizontal="right" vertical="center"/>
    </xf>
    <xf numFmtId="4" fontId="55" fillId="91" borderId="157" applyNumberFormat="0" applyProtection="0">
      <alignment horizontal="right" vertical="center"/>
    </xf>
    <xf numFmtId="4" fontId="55" fillId="91" borderId="157" applyNumberFormat="0" applyProtection="0">
      <alignment horizontal="right" vertical="center"/>
    </xf>
    <xf numFmtId="4" fontId="55" fillId="91" borderId="157" applyNumberFormat="0" applyProtection="0">
      <alignment horizontal="right" vertical="center"/>
    </xf>
    <xf numFmtId="4" fontId="55" fillId="91" borderId="157" applyNumberFormat="0" applyProtection="0">
      <alignment horizontal="right" vertical="center"/>
    </xf>
    <xf numFmtId="4" fontId="55" fillId="91" borderId="157" applyNumberFormat="0" applyProtection="0">
      <alignment horizontal="right" vertical="center"/>
    </xf>
    <xf numFmtId="4" fontId="55" fillId="91" borderId="157" applyNumberFormat="0" applyProtection="0">
      <alignment horizontal="right" vertical="center"/>
    </xf>
    <xf numFmtId="4" fontId="55" fillId="91" borderId="157" applyNumberFormat="0" applyProtection="0">
      <alignment horizontal="right" vertical="center"/>
    </xf>
    <xf numFmtId="4" fontId="45" fillId="27" borderId="184" applyNumberFormat="0" applyProtection="0">
      <alignment horizontal="right" vertical="center"/>
    </xf>
    <xf numFmtId="0" fontId="28" fillId="0" borderId="164" applyNumberFormat="0" applyFill="0" applyAlignment="0" applyProtection="0"/>
    <xf numFmtId="0" fontId="28" fillId="0" borderId="164" applyNumberFormat="0" applyFill="0" applyAlignment="0" applyProtection="0"/>
    <xf numFmtId="0" fontId="28" fillId="0" borderId="164" applyNumberFormat="0" applyFill="0" applyAlignment="0" applyProtection="0"/>
    <xf numFmtId="0" fontId="28" fillId="0" borderId="164" applyNumberFormat="0" applyFill="0" applyAlignment="0" applyProtection="0"/>
    <xf numFmtId="0" fontId="28" fillId="0" borderId="164" applyNumberFormat="0" applyFill="0" applyAlignment="0" applyProtection="0"/>
    <xf numFmtId="0" fontId="28" fillId="0" borderId="164" applyNumberFormat="0" applyFill="0" applyAlignment="0" applyProtection="0"/>
    <xf numFmtId="0" fontId="28" fillId="0" borderId="164" applyNumberFormat="0" applyFill="0" applyAlignment="0" applyProtection="0"/>
    <xf numFmtId="0" fontId="28" fillId="0" borderId="164" applyNumberFormat="0" applyFill="0" applyAlignment="0" applyProtection="0"/>
    <xf numFmtId="0" fontId="28" fillId="0" borderId="164" applyNumberFormat="0" applyFill="0" applyAlignment="0" applyProtection="0"/>
    <xf numFmtId="0" fontId="28" fillId="0" borderId="164" applyNumberFormat="0" applyFill="0" applyAlignment="0" applyProtection="0"/>
    <xf numFmtId="0" fontId="28" fillId="0" borderId="163" applyNumberFormat="0" applyFill="0" applyAlignment="0" applyProtection="0"/>
    <xf numFmtId="0" fontId="28" fillId="0" borderId="163" applyNumberFormat="0" applyFill="0" applyAlignment="0" applyProtection="0"/>
    <xf numFmtId="0" fontId="28" fillId="0" borderId="163" applyNumberFormat="0" applyFill="0" applyAlignment="0" applyProtection="0"/>
    <xf numFmtId="0" fontId="28" fillId="0" borderId="163" applyNumberFormat="0" applyFill="0" applyAlignment="0" applyProtection="0"/>
    <xf numFmtId="0" fontId="28" fillId="0" borderId="163" applyNumberFormat="0" applyFill="0" applyAlignment="0" applyProtection="0"/>
    <xf numFmtId="0" fontId="28" fillId="0" borderId="163" applyNumberFormat="0" applyFill="0" applyAlignment="0" applyProtection="0"/>
    <xf numFmtId="0" fontId="28" fillId="0" borderId="163" applyNumberFormat="0" applyFill="0" applyAlignment="0" applyProtection="0"/>
    <xf numFmtId="0" fontId="28" fillId="0" borderId="163" applyNumberFormat="0" applyFill="0" applyAlignment="0" applyProtection="0"/>
    <xf numFmtId="0" fontId="28" fillId="0" borderId="163" applyNumberFormat="0" applyFill="0" applyAlignment="0" applyProtection="0"/>
    <xf numFmtId="0" fontId="46" fillId="28" borderId="159" applyNumberFormat="0" applyAlignment="0" applyProtection="0"/>
    <xf numFmtId="0" fontId="46" fillId="28" borderId="159" applyNumberFormat="0" applyAlignment="0" applyProtection="0"/>
    <xf numFmtId="0" fontId="46" fillId="28" borderId="159" applyNumberFormat="0" applyAlignment="0" applyProtection="0"/>
    <xf numFmtId="0" fontId="46" fillId="28" borderId="159" applyNumberFormat="0" applyAlignment="0" applyProtection="0"/>
    <xf numFmtId="0" fontId="46" fillId="28" borderId="159" applyNumberFormat="0" applyAlignment="0" applyProtection="0"/>
    <xf numFmtId="0" fontId="46" fillId="28" borderId="159" applyNumberFormat="0" applyAlignment="0" applyProtection="0"/>
    <xf numFmtId="0" fontId="46" fillId="28" borderId="159" applyNumberFormat="0" applyAlignment="0" applyProtection="0"/>
    <xf numFmtId="0" fontId="46" fillId="28" borderId="159" applyNumberFormat="0" applyAlignment="0" applyProtection="0"/>
    <xf numFmtId="0" fontId="46" fillId="28" borderId="159" applyNumberFormat="0" applyAlignment="0" applyProtection="0"/>
    <xf numFmtId="0" fontId="4" fillId="66" borderId="185" applyNumberFormat="0" applyFont="0" applyAlignment="0" applyProtection="0"/>
    <xf numFmtId="4" fontId="45" fillId="34" borderId="210" applyNumberFormat="0" applyProtection="0">
      <alignment horizontal="left" vertical="center" indent="1"/>
    </xf>
    <xf numFmtId="4" fontId="45" fillId="65" borderId="175" applyNumberFormat="0" applyProtection="0">
      <alignment vertical="center"/>
    </xf>
    <xf numFmtId="0" fontId="42" fillId="19" borderId="174" applyNumberFormat="0" applyAlignment="0" applyProtection="0"/>
    <xf numFmtId="4" fontId="45" fillId="34" borderId="175" applyNumberFormat="0" applyProtection="0">
      <alignment horizontal="left" vertical="center" indent="1"/>
    </xf>
    <xf numFmtId="4" fontId="4" fillId="31" borderId="188" applyNumberFormat="0" applyProtection="0">
      <alignment horizontal="left" vertical="center" indent="1"/>
    </xf>
    <xf numFmtId="4" fontId="45" fillId="67" borderId="237" applyNumberFormat="0" applyProtection="0">
      <alignment horizontal="left" vertical="center" indent="1"/>
    </xf>
    <xf numFmtId="0" fontId="4" fillId="66" borderId="194" applyNumberFormat="0" applyFont="0" applyAlignment="0" applyProtection="0"/>
    <xf numFmtId="4" fontId="45" fillId="35" borderId="246" applyNumberFormat="0" applyProtection="0">
      <alignment horizontal="right" vertical="center"/>
    </xf>
    <xf numFmtId="0" fontId="24" fillId="28" borderId="174" applyNumberFormat="0" applyAlignment="0" applyProtection="0"/>
    <xf numFmtId="0" fontId="29" fillId="0" borderId="182" applyNumberFormat="0" applyFill="0" applyAlignment="0" applyProtection="0"/>
    <xf numFmtId="4" fontId="45" fillId="59" borderId="219" applyNumberFormat="0" applyProtection="0">
      <alignment horizontal="right" vertical="center"/>
    </xf>
    <xf numFmtId="0" fontId="27" fillId="19" borderId="174" applyNumberFormat="0" applyAlignment="0" applyProtection="0"/>
    <xf numFmtId="4" fontId="45" fillId="65" borderId="201" applyNumberFormat="0" applyProtection="0">
      <alignment vertical="center"/>
    </xf>
    <xf numFmtId="0" fontId="52" fillId="21" borderId="222" applyNumberFormat="0" applyProtection="0">
      <alignment horizontal="left" vertical="top" indent="1"/>
    </xf>
    <xf numFmtId="4" fontId="45" fillId="21" borderId="166" applyNumberFormat="0" applyProtection="0">
      <alignment horizontal="right" vertical="center"/>
    </xf>
    <xf numFmtId="4" fontId="45" fillId="34" borderId="201" applyNumberFormat="0" applyProtection="0">
      <alignment horizontal="left" vertical="center" indent="1"/>
    </xf>
    <xf numFmtId="0" fontId="4" fillId="66" borderId="220" applyNumberFormat="0" applyFont="0" applyAlignment="0" applyProtection="0"/>
    <xf numFmtId="0" fontId="45" fillId="24" borderId="184" applyNumberFormat="0" applyProtection="0">
      <alignment horizontal="left" vertical="center" indent="1"/>
    </xf>
    <xf numFmtId="0" fontId="4" fillId="66" borderId="220" applyNumberFormat="0" applyFont="0" applyAlignment="0" applyProtection="0"/>
    <xf numFmtId="4" fontId="45" fillId="80" borderId="170" applyNumberFormat="0" applyProtection="0">
      <alignment horizontal="left" vertical="center" indent="1"/>
    </xf>
    <xf numFmtId="4" fontId="45" fillId="22" borderId="166" applyNumberFormat="0" applyProtection="0">
      <alignment horizontal="right" vertical="center"/>
    </xf>
    <xf numFmtId="4" fontId="45" fillId="29" borderId="166" applyNumberFormat="0" applyProtection="0">
      <alignment horizontal="right" vertical="center"/>
    </xf>
    <xf numFmtId="4" fontId="45" fillId="26" borderId="166" applyNumberFormat="0" applyProtection="0">
      <alignment horizontal="right" vertical="center"/>
    </xf>
    <xf numFmtId="4" fontId="45" fillId="67" borderId="210" applyNumberFormat="0" applyProtection="0">
      <alignment horizontal="left" vertical="center" indent="1"/>
    </xf>
    <xf numFmtId="4" fontId="4" fillId="31" borderId="170" applyNumberFormat="0" applyProtection="0">
      <alignment horizontal="left" vertical="center" indent="1"/>
    </xf>
    <xf numFmtId="4" fontId="4" fillId="31" borderId="214" applyNumberFormat="0" applyProtection="0">
      <alignment horizontal="left" vertical="center" indent="1"/>
    </xf>
    <xf numFmtId="0" fontId="4" fillId="66" borderId="229" applyNumberFormat="0" applyFont="0" applyAlignment="0" applyProtection="0"/>
    <xf numFmtId="4" fontId="45" fillId="65" borderId="184" applyNumberFormat="0" applyProtection="0">
      <alignment vertical="center"/>
    </xf>
    <xf numFmtId="0" fontId="45" fillId="20" borderId="228" applyNumberFormat="0" applyProtection="0">
      <alignment horizontal="left" vertical="center" indent="1"/>
    </xf>
    <xf numFmtId="0" fontId="45" fillId="88" borderId="184" applyNumberFormat="0" applyProtection="0">
      <alignment horizontal="left" vertical="center" indent="1"/>
    </xf>
    <xf numFmtId="4" fontId="45" fillId="67" borderId="175" applyNumberFormat="0" applyProtection="0">
      <alignment horizontal="left" vertical="center" indent="1"/>
    </xf>
    <xf numFmtId="0" fontId="28" fillId="0" borderId="253" applyNumberFormat="0" applyFill="0" applyAlignment="0" applyProtection="0"/>
    <xf numFmtId="4" fontId="45" fillId="91" borderId="210" applyNumberFormat="0" applyProtection="0">
      <alignment horizontal="right" vertical="center"/>
    </xf>
    <xf numFmtId="4" fontId="45" fillId="20" borderId="170" applyNumberFormat="0" applyProtection="0">
      <alignment horizontal="left" vertical="center" indent="1"/>
    </xf>
    <xf numFmtId="4" fontId="45" fillId="27" borderId="210" applyNumberFormat="0" applyProtection="0">
      <alignment horizontal="right" vertical="center"/>
    </xf>
    <xf numFmtId="0" fontId="52" fillId="66" borderId="231" applyNumberFormat="0" applyProtection="0">
      <alignment horizontal="left" vertical="top" indent="1"/>
    </xf>
    <xf numFmtId="4" fontId="53" fillId="93" borderId="170" applyNumberFormat="0" applyProtection="0">
      <alignment horizontal="left" vertical="center" indent="1"/>
    </xf>
    <xf numFmtId="4" fontId="45" fillId="0" borderId="175" applyNumberFormat="0" applyProtection="0">
      <alignment horizontal="right" vertical="center"/>
    </xf>
    <xf numFmtId="0" fontId="46" fillId="28" borderId="177" applyNumberFormat="0" applyAlignment="0" applyProtection="0"/>
    <xf numFmtId="4" fontId="45" fillId="27" borderId="193" applyNumberFormat="0" applyProtection="0">
      <alignment horizontal="right" vertical="center"/>
    </xf>
    <xf numFmtId="0" fontId="4" fillId="66" borderId="167" applyNumberFormat="0" applyFont="0" applyAlignment="0" applyProtection="0"/>
    <xf numFmtId="4" fontId="4" fillId="31" borderId="179" applyNumberFormat="0" applyProtection="0">
      <alignment horizontal="left" vertical="center" indent="1"/>
    </xf>
    <xf numFmtId="0" fontId="46" fillId="28" borderId="177" applyNumberFormat="0" applyAlignment="0" applyProtection="0"/>
    <xf numFmtId="0" fontId="28" fillId="0" borderId="182" applyNumberFormat="0" applyFill="0" applyAlignment="0" applyProtection="0"/>
    <xf numFmtId="0" fontId="45" fillId="20" borderId="184" applyNumberFormat="0" applyProtection="0">
      <alignment horizontal="left" vertical="center" indent="1"/>
    </xf>
    <xf numFmtId="0" fontId="45" fillId="88" borderId="175" applyNumberFormat="0" applyProtection="0">
      <alignment horizontal="left" vertical="center" indent="1"/>
    </xf>
    <xf numFmtId="0" fontId="45" fillId="28" borderId="175" applyNumberFormat="0" applyProtection="0">
      <alignment horizontal="left" vertical="center" indent="1"/>
    </xf>
    <xf numFmtId="4" fontId="45" fillId="21" borderId="179" applyNumberFormat="0" applyProtection="0">
      <alignment horizontal="left" vertical="center" indent="1"/>
    </xf>
    <xf numFmtId="4" fontId="45" fillId="20" borderId="179" applyNumberFormat="0" applyProtection="0">
      <alignment horizontal="left" vertical="center" indent="1"/>
    </xf>
    <xf numFmtId="0" fontId="24" fillId="28" borderId="165" applyNumberFormat="0" applyAlignment="0" applyProtection="0"/>
    <xf numFmtId="0" fontId="25" fillId="60" borderId="166" applyNumberFormat="0" applyAlignment="0" applyProtection="0"/>
    <xf numFmtId="4" fontId="45" fillId="65" borderId="193" applyNumberFormat="0" applyProtection="0">
      <alignment vertical="center"/>
    </xf>
    <xf numFmtId="0" fontId="43" fillId="54" borderId="166" applyNumberFormat="0" applyAlignment="0" applyProtection="0"/>
    <xf numFmtId="0" fontId="42" fillId="19" borderId="165" applyNumberFormat="0" applyAlignment="0" applyProtection="0"/>
    <xf numFmtId="0" fontId="45" fillId="28" borderId="184" applyNumberFormat="0" applyProtection="0">
      <alignment horizontal="left" vertical="center" indent="1"/>
    </xf>
    <xf numFmtId="0" fontId="28" fillId="0" borderId="207" applyNumberFormat="0" applyFill="0" applyAlignment="0" applyProtection="0"/>
    <xf numFmtId="0" fontId="23" fillId="28" borderId="192" applyNumberFormat="0" applyAlignment="0" applyProtection="0"/>
    <xf numFmtId="4" fontId="45" fillId="71" borderId="193" applyNumberFormat="0" applyProtection="0">
      <alignment horizontal="right" vertical="center"/>
    </xf>
    <xf numFmtId="4" fontId="45" fillId="21" borderId="184" applyNumberFormat="0" applyProtection="0">
      <alignment horizontal="right" vertical="center"/>
    </xf>
    <xf numFmtId="0" fontId="45" fillId="20" borderId="196" applyNumberFormat="0" applyProtection="0">
      <alignment horizontal="left" vertical="top" indent="1"/>
    </xf>
    <xf numFmtId="4" fontId="45" fillId="34" borderId="175" applyNumberFormat="0" applyProtection="0">
      <alignment horizontal="left" vertical="center" indent="1"/>
    </xf>
    <xf numFmtId="0" fontId="45" fillId="53" borderId="166" applyNumberFormat="0" applyFont="0" applyAlignment="0" applyProtection="0"/>
    <xf numFmtId="0" fontId="4" fillId="66" borderId="167" applyNumberFormat="0" applyFont="0" applyAlignment="0" applyProtection="0"/>
    <xf numFmtId="0" fontId="4" fillId="66" borderId="167" applyNumberFormat="0" applyFont="0" applyAlignment="0" applyProtection="0"/>
    <xf numFmtId="0" fontId="4" fillId="66" borderId="167" applyNumberFormat="0" applyFont="0" applyAlignment="0" applyProtection="0"/>
    <xf numFmtId="0" fontId="46" fillId="60" borderId="168" applyNumberFormat="0" applyAlignment="0" applyProtection="0"/>
    <xf numFmtId="4" fontId="45" fillId="91" borderId="175" applyNumberFormat="0" applyProtection="0">
      <alignment horizontal="right" vertical="center"/>
    </xf>
    <xf numFmtId="4" fontId="52" fillId="28" borderId="178" applyNumberFormat="0" applyProtection="0">
      <alignment horizontal="left" vertical="center" indent="1"/>
    </xf>
    <xf numFmtId="4" fontId="45" fillId="65" borderId="166" applyNumberFormat="0" applyProtection="0">
      <alignment vertical="center"/>
    </xf>
    <xf numFmtId="4" fontId="45" fillId="65" borderId="166" applyNumberFormat="0" applyProtection="0">
      <alignment vertical="center"/>
    </xf>
    <xf numFmtId="4" fontId="45" fillId="65" borderId="166" applyNumberFormat="0" applyProtection="0">
      <alignment vertical="center"/>
    </xf>
    <xf numFmtId="4" fontId="45" fillId="65" borderId="166" applyNumberFormat="0" applyProtection="0">
      <alignment vertical="center"/>
    </xf>
    <xf numFmtId="4" fontId="45" fillId="67" borderId="166" applyNumberFormat="0" applyProtection="0">
      <alignment horizontal="left" vertical="center" indent="1"/>
    </xf>
    <xf numFmtId="4" fontId="45" fillId="67" borderId="166" applyNumberFormat="0" applyProtection="0">
      <alignment horizontal="left" vertical="center" indent="1"/>
    </xf>
    <xf numFmtId="0" fontId="50" fillId="65" borderId="169" applyNumberFormat="0" applyProtection="0">
      <alignment horizontal="left" vertical="top" indent="1"/>
    </xf>
    <xf numFmtId="4" fontId="45" fillId="34" borderId="166" applyNumberFormat="0" applyProtection="0">
      <alignment horizontal="left" vertical="center" indent="1"/>
    </xf>
    <xf numFmtId="4" fontId="45" fillId="34" borderId="166" applyNumberFormat="0" applyProtection="0">
      <alignment horizontal="left" vertical="center" indent="1"/>
    </xf>
    <xf numFmtId="4" fontId="45" fillId="15" borderId="166" applyNumberFormat="0" applyProtection="0">
      <alignment horizontal="right" vertical="center"/>
    </xf>
    <xf numFmtId="4" fontId="45" fillId="15" borderId="166" applyNumberFormat="0" applyProtection="0">
      <alignment horizontal="right" vertical="center"/>
    </xf>
    <xf numFmtId="4" fontId="45" fillId="71" borderId="166" applyNumberFormat="0" applyProtection="0">
      <alignment horizontal="right" vertical="center"/>
    </xf>
    <xf numFmtId="4" fontId="45" fillId="71" borderId="166" applyNumberFormat="0" applyProtection="0">
      <alignment horizontal="right" vertical="center"/>
    </xf>
    <xf numFmtId="4" fontId="45" fillId="58" borderId="170" applyNumberFormat="0" applyProtection="0">
      <alignment horizontal="right" vertical="center"/>
    </xf>
    <xf numFmtId="4" fontId="45" fillId="58" borderId="170" applyNumberFormat="0" applyProtection="0">
      <alignment horizontal="right" vertical="center"/>
    </xf>
    <xf numFmtId="4" fontId="45" fillId="27" borderId="166" applyNumberFormat="0" applyProtection="0">
      <alignment horizontal="right" vertical="center"/>
    </xf>
    <xf numFmtId="4" fontId="45" fillId="27" borderId="166" applyNumberFormat="0" applyProtection="0">
      <alignment horizontal="right" vertical="center"/>
    </xf>
    <xf numFmtId="4" fontId="45" fillId="35" borderId="166" applyNumberFormat="0" applyProtection="0">
      <alignment horizontal="right" vertical="center"/>
    </xf>
    <xf numFmtId="4" fontId="45" fillId="35" borderId="166" applyNumberFormat="0" applyProtection="0">
      <alignment horizontal="right" vertical="center"/>
    </xf>
    <xf numFmtId="4" fontId="45" fillId="59" borderId="166" applyNumberFormat="0" applyProtection="0">
      <alignment horizontal="right" vertical="center"/>
    </xf>
    <xf numFmtId="4" fontId="45" fillId="59" borderId="166" applyNumberFormat="0" applyProtection="0">
      <alignment horizontal="right" vertical="center"/>
    </xf>
    <xf numFmtId="4" fontId="45" fillId="29" borderId="166" applyNumberFormat="0" applyProtection="0">
      <alignment horizontal="right" vertical="center"/>
    </xf>
    <xf numFmtId="4" fontId="45" fillId="29" borderId="166" applyNumberFormat="0" applyProtection="0">
      <alignment horizontal="right" vertical="center"/>
    </xf>
    <xf numFmtId="4" fontId="45" fillId="22" borderId="166" applyNumberFormat="0" applyProtection="0">
      <alignment horizontal="right" vertical="center"/>
    </xf>
    <xf numFmtId="4" fontId="45" fillId="22" borderId="166" applyNumberFormat="0" applyProtection="0">
      <alignment horizontal="right" vertical="center"/>
    </xf>
    <xf numFmtId="4" fontId="45" fillId="26" borderId="166" applyNumberFormat="0" applyProtection="0">
      <alignment horizontal="right" vertical="center"/>
    </xf>
    <xf numFmtId="4" fontId="45" fillId="26" borderId="166" applyNumberFormat="0" applyProtection="0">
      <alignment horizontal="right" vertical="center"/>
    </xf>
    <xf numFmtId="4" fontId="45" fillId="80" borderId="170" applyNumberFormat="0" applyProtection="0">
      <alignment horizontal="left" vertical="center" indent="1"/>
    </xf>
    <xf numFmtId="4" fontId="45" fillId="80" borderId="170" applyNumberFormat="0" applyProtection="0">
      <alignment horizontal="left" vertical="center" indent="1"/>
    </xf>
    <xf numFmtId="4" fontId="4" fillId="31" borderId="170" applyNumberFormat="0" applyProtection="0">
      <alignment horizontal="left" vertical="center" indent="1"/>
    </xf>
    <xf numFmtId="4" fontId="4" fillId="31" borderId="170" applyNumberFormat="0" applyProtection="0">
      <alignment horizontal="left" vertical="center" indent="1"/>
    </xf>
    <xf numFmtId="4" fontId="45" fillId="21" borderId="166" applyNumberFormat="0" applyProtection="0">
      <alignment horizontal="right" vertical="center"/>
    </xf>
    <xf numFmtId="4" fontId="45" fillId="21" borderId="166" applyNumberFormat="0" applyProtection="0">
      <alignment horizontal="right" vertical="center"/>
    </xf>
    <xf numFmtId="4" fontId="45" fillId="20" borderId="170" applyNumberFormat="0" applyProtection="0">
      <alignment horizontal="left" vertical="center" indent="1"/>
    </xf>
    <xf numFmtId="4" fontId="45" fillId="20" borderId="170" applyNumberFormat="0" applyProtection="0">
      <alignment horizontal="left" vertical="center" indent="1"/>
    </xf>
    <xf numFmtId="4" fontId="45" fillId="21" borderId="170" applyNumberFormat="0" applyProtection="0">
      <alignment horizontal="left" vertical="center" indent="1"/>
    </xf>
    <xf numFmtId="4" fontId="45" fillId="21" borderId="170" applyNumberFormat="0" applyProtection="0">
      <alignment horizontal="left" vertical="center" indent="1"/>
    </xf>
    <xf numFmtId="0" fontId="45" fillId="28" borderId="166" applyNumberFormat="0" applyProtection="0">
      <alignment horizontal="left" vertical="center" indent="1"/>
    </xf>
    <xf numFmtId="0" fontId="45" fillId="28" borderId="166" applyNumberFormat="0" applyProtection="0">
      <alignment horizontal="left" vertical="center" indent="1"/>
    </xf>
    <xf numFmtId="0" fontId="45" fillId="31" borderId="169" applyNumberFormat="0" applyProtection="0">
      <alignment horizontal="left" vertical="top" indent="1"/>
    </xf>
    <xf numFmtId="0" fontId="45" fillId="88" borderId="166" applyNumberFormat="0" applyProtection="0">
      <alignment horizontal="left" vertical="center" indent="1"/>
    </xf>
    <xf numFmtId="0" fontId="45" fillId="88" borderId="166" applyNumberFormat="0" applyProtection="0">
      <alignment horizontal="left" vertical="center" indent="1"/>
    </xf>
    <xf numFmtId="0" fontId="45" fillId="21" borderId="169" applyNumberFormat="0" applyProtection="0">
      <alignment horizontal="left" vertical="top" indent="1"/>
    </xf>
    <xf numFmtId="0" fontId="45" fillId="24" borderId="166" applyNumberFormat="0" applyProtection="0">
      <alignment horizontal="left" vertical="center" indent="1"/>
    </xf>
    <xf numFmtId="0" fontId="45" fillId="24" borderId="166" applyNumberFormat="0" applyProtection="0">
      <alignment horizontal="left" vertical="center" indent="1"/>
    </xf>
    <xf numFmtId="0" fontId="45" fillId="24" borderId="169" applyNumberFormat="0" applyProtection="0">
      <alignment horizontal="left" vertical="top" indent="1"/>
    </xf>
    <xf numFmtId="0" fontId="45" fillId="20" borderId="166" applyNumberFormat="0" applyProtection="0">
      <alignment horizontal="left" vertical="center" indent="1"/>
    </xf>
    <xf numFmtId="0" fontId="45" fillId="20" borderId="166" applyNumberFormat="0" applyProtection="0">
      <alignment horizontal="left" vertical="center" indent="1"/>
    </xf>
    <xf numFmtId="0" fontId="45" fillId="20" borderId="169" applyNumberFormat="0" applyProtection="0">
      <alignment horizontal="left" vertical="top" indent="1"/>
    </xf>
    <xf numFmtId="0" fontId="35" fillId="31" borderId="171" applyBorder="0"/>
    <xf numFmtId="4" fontId="52" fillId="66" borderId="169" applyNumberFormat="0" applyProtection="0">
      <alignment vertical="center"/>
    </xf>
    <xf numFmtId="0" fontId="45" fillId="24" borderId="178" applyNumberFormat="0" applyProtection="0">
      <alignment horizontal="left" vertical="top" indent="1"/>
    </xf>
    <xf numFmtId="4" fontId="45" fillId="20" borderId="179" applyNumberFormat="0" applyProtection="0">
      <alignment horizontal="left" vertical="center" indent="1"/>
    </xf>
    <xf numFmtId="4" fontId="52" fillId="28" borderId="169" applyNumberFormat="0" applyProtection="0">
      <alignment horizontal="left" vertical="center" indent="1"/>
    </xf>
    <xf numFmtId="0" fontId="52" fillId="66" borderId="169" applyNumberFormat="0" applyProtection="0">
      <alignment horizontal="left" vertical="top" indent="1"/>
    </xf>
    <xf numFmtId="4" fontId="45" fillId="0" borderId="166" applyNumberFormat="0" applyProtection="0">
      <alignment horizontal="right" vertical="center"/>
    </xf>
    <xf numFmtId="4" fontId="45" fillId="0" borderId="166" applyNumberFormat="0" applyProtection="0">
      <alignment horizontal="right" vertical="center"/>
    </xf>
    <xf numFmtId="4" fontId="45" fillId="91" borderId="166" applyNumberFormat="0" applyProtection="0">
      <alignment horizontal="right" vertical="center"/>
    </xf>
    <xf numFmtId="4" fontId="45" fillId="91" borderId="166" applyNumberFormat="0" applyProtection="0">
      <alignment horizontal="right" vertical="center"/>
    </xf>
    <xf numFmtId="4" fontId="45" fillId="34" borderId="166" applyNumberFormat="0" applyProtection="0">
      <alignment horizontal="left" vertical="center" indent="1"/>
    </xf>
    <xf numFmtId="4" fontId="45" fillId="34" borderId="166" applyNumberFormat="0" applyProtection="0">
      <alignment horizontal="left" vertical="center" indent="1"/>
    </xf>
    <xf numFmtId="4" fontId="45" fillId="34" borderId="166" applyNumberFormat="0" applyProtection="0">
      <alignment horizontal="left" vertical="center" indent="1"/>
    </xf>
    <xf numFmtId="4" fontId="45" fillId="34" borderId="166" applyNumberFormat="0" applyProtection="0">
      <alignment horizontal="left" vertical="center" indent="1"/>
    </xf>
    <xf numFmtId="0" fontId="52" fillId="21" borderId="169" applyNumberFormat="0" applyProtection="0">
      <alignment horizontal="left" vertical="top" indent="1"/>
    </xf>
    <xf numFmtId="4" fontId="53" fillId="93" borderId="170" applyNumberFormat="0" applyProtection="0">
      <alignment horizontal="left" vertical="center" indent="1"/>
    </xf>
    <xf numFmtId="4" fontId="45" fillId="71" borderId="175" applyNumberFormat="0" applyProtection="0">
      <alignment horizontal="right" vertical="center"/>
    </xf>
    <xf numFmtId="4" fontId="55" fillId="91" borderId="166" applyNumberFormat="0" applyProtection="0">
      <alignment horizontal="right" vertical="center"/>
    </xf>
    <xf numFmtId="4" fontId="45" fillId="29" borderId="193" applyNumberFormat="0" applyProtection="0">
      <alignment horizontal="right" vertical="center"/>
    </xf>
    <xf numFmtId="4" fontId="45" fillId="65" borderId="193" applyNumberFormat="0" applyProtection="0">
      <alignment vertical="center"/>
    </xf>
    <xf numFmtId="0" fontId="25" fillId="60" borderId="175" applyNumberFormat="0" applyAlignment="0" applyProtection="0"/>
    <xf numFmtId="4" fontId="45" fillId="15" borderId="193" applyNumberFormat="0" applyProtection="0">
      <alignment horizontal="right" vertical="center"/>
    </xf>
    <xf numFmtId="4" fontId="45" fillId="34" borderId="193" applyNumberFormat="0" applyProtection="0">
      <alignment horizontal="left" vertical="center" indent="1"/>
    </xf>
    <xf numFmtId="4" fontId="45" fillId="91" borderId="184" applyNumberFormat="0" applyProtection="0">
      <alignment horizontal="right" vertical="center"/>
    </xf>
    <xf numFmtId="4" fontId="45" fillId="58" borderId="232" applyNumberFormat="0" applyProtection="0">
      <alignment horizontal="right" vertical="center"/>
    </xf>
    <xf numFmtId="4" fontId="45" fillId="0" borderId="237" applyNumberFormat="0" applyProtection="0">
      <alignment horizontal="right" vertical="center"/>
    </xf>
    <xf numFmtId="0" fontId="42" fillId="19" borderId="209" applyNumberFormat="0" applyAlignment="0" applyProtection="0"/>
    <xf numFmtId="4" fontId="45" fillId="26" borderId="237" applyNumberFormat="0" applyProtection="0">
      <alignment horizontal="right" vertical="center"/>
    </xf>
    <xf numFmtId="0" fontId="16" fillId="66" borderId="194" applyNumberFormat="0" applyFont="0" applyAlignment="0" applyProtection="0"/>
    <xf numFmtId="4" fontId="45" fillId="35" borderId="193" applyNumberFormat="0" applyProtection="0">
      <alignment horizontal="right" vertical="center"/>
    </xf>
    <xf numFmtId="0" fontId="45" fillId="20" borderId="201" applyNumberFormat="0" applyProtection="0">
      <alignment horizontal="left" vertical="center" indent="1"/>
    </xf>
    <xf numFmtId="4" fontId="45" fillId="58" borderId="197" applyNumberFormat="0" applyProtection="0">
      <alignment horizontal="right" vertical="center"/>
    </xf>
    <xf numFmtId="4" fontId="45" fillId="71" borderId="193" applyNumberFormat="0" applyProtection="0">
      <alignment horizontal="right" vertical="center"/>
    </xf>
    <xf numFmtId="4" fontId="45" fillId="15" borderId="193" applyNumberFormat="0" applyProtection="0">
      <alignment horizontal="right" vertical="center"/>
    </xf>
    <xf numFmtId="0" fontId="24" fillId="28" borderId="183" applyNumberFormat="0" applyAlignment="0" applyProtection="0"/>
    <xf numFmtId="0" fontId="28" fillId="0" borderId="173" applyNumberFormat="0" applyFill="0" applyAlignment="0" applyProtection="0"/>
    <xf numFmtId="0" fontId="28" fillId="0" borderId="172" applyNumberFormat="0" applyFill="0" applyAlignment="0" applyProtection="0"/>
    <xf numFmtId="0" fontId="46" fillId="28" borderId="168" applyNumberFormat="0" applyAlignment="0" applyProtection="0"/>
    <xf numFmtId="4" fontId="45" fillId="59" borderId="193" applyNumberFormat="0" applyProtection="0">
      <alignment horizontal="right" vertical="center"/>
    </xf>
    <xf numFmtId="4" fontId="45" fillId="59" borderId="184" applyNumberFormat="0" applyProtection="0">
      <alignment horizontal="right" vertical="center"/>
    </xf>
    <xf numFmtId="0" fontId="45" fillId="24" borderId="175" applyNumberFormat="0" applyProtection="0">
      <alignment horizontal="left" vertical="center" indent="1"/>
    </xf>
    <xf numFmtId="0" fontId="24" fillId="28" borderId="165" applyNumberFormat="0" applyAlignment="0" applyProtection="0"/>
    <xf numFmtId="0" fontId="24" fillId="28" borderId="165" applyNumberFormat="0" applyAlignment="0" applyProtection="0"/>
    <xf numFmtId="0" fontId="24" fillId="28" borderId="165" applyNumberFormat="0" applyAlignment="0" applyProtection="0"/>
    <xf numFmtId="0" fontId="24" fillId="28" borderId="165" applyNumberFormat="0" applyAlignment="0" applyProtection="0"/>
    <xf numFmtId="0" fontId="24" fillId="28" borderId="165" applyNumberFormat="0" applyAlignment="0" applyProtection="0"/>
    <xf numFmtId="0" fontId="24" fillId="28" borderId="165" applyNumberFormat="0" applyAlignment="0" applyProtection="0"/>
    <xf numFmtId="0" fontId="24" fillId="28" borderId="165" applyNumberFormat="0" applyAlignment="0" applyProtection="0"/>
    <xf numFmtId="0" fontId="24" fillId="28" borderId="165" applyNumberFormat="0" applyAlignment="0" applyProtection="0"/>
    <xf numFmtId="0" fontId="24" fillId="28" borderId="165" applyNumberFormat="0" applyAlignment="0" applyProtection="0"/>
    <xf numFmtId="0" fontId="25" fillId="60" borderId="166" applyNumberFormat="0" applyAlignment="0" applyProtection="0"/>
    <xf numFmtId="0" fontId="25" fillId="60" borderId="166" applyNumberFormat="0" applyAlignment="0" applyProtection="0"/>
    <xf numFmtId="0" fontId="25" fillId="60" borderId="166" applyNumberFormat="0" applyAlignment="0" applyProtection="0"/>
    <xf numFmtId="0" fontId="25" fillId="60" borderId="166" applyNumberFormat="0" applyAlignment="0" applyProtection="0"/>
    <xf numFmtId="0" fontId="25" fillId="60" borderId="166" applyNumberFormat="0" applyAlignment="0" applyProtection="0"/>
    <xf numFmtId="0" fontId="25" fillId="60" borderId="166" applyNumberFormat="0" applyAlignment="0" applyProtection="0"/>
    <xf numFmtId="0" fontId="25" fillId="60" borderId="166" applyNumberFormat="0" applyAlignment="0" applyProtection="0"/>
    <xf numFmtId="0" fontId="25" fillId="60" borderId="166" applyNumberFormat="0" applyAlignment="0" applyProtection="0"/>
    <xf numFmtId="4" fontId="45" fillId="35" borderId="210" applyNumberFormat="0" applyProtection="0">
      <alignment horizontal="right" vertical="center"/>
    </xf>
    <xf numFmtId="0" fontId="28" fillId="0" borderId="181" applyNumberFormat="0" applyFill="0" applyAlignment="0" applyProtection="0"/>
    <xf numFmtId="0" fontId="25" fillId="60" borderId="175" applyNumberFormat="0" applyAlignment="0" applyProtection="0"/>
    <xf numFmtId="0" fontId="43" fillId="54" borderId="166" applyNumberFormat="0" applyAlignment="0" applyProtection="0"/>
    <xf numFmtId="0" fontId="43" fillId="54" borderId="166" applyNumberFormat="0" applyAlignment="0" applyProtection="0"/>
    <xf numFmtId="0" fontId="43" fillId="54" borderId="166" applyNumberFormat="0" applyAlignment="0" applyProtection="0"/>
    <xf numFmtId="0" fontId="43" fillId="54" borderId="166" applyNumberFormat="0" applyAlignment="0" applyProtection="0"/>
    <xf numFmtId="0" fontId="43" fillId="54" borderId="166" applyNumberFormat="0" applyAlignment="0" applyProtection="0"/>
    <xf numFmtId="0" fontId="43" fillId="54" borderId="166" applyNumberFormat="0" applyAlignment="0" applyProtection="0"/>
    <xf numFmtId="0" fontId="43" fillId="54" borderId="166" applyNumberFormat="0" applyAlignment="0" applyProtection="0"/>
    <xf numFmtId="0" fontId="43" fillId="54" borderId="166" applyNumberFormat="0" applyAlignment="0" applyProtection="0"/>
    <xf numFmtId="0" fontId="42" fillId="19" borderId="165" applyNumberFormat="0" applyAlignment="0" applyProtection="0"/>
    <xf numFmtId="0" fontId="42" fillId="19" borderId="165" applyNumberFormat="0" applyAlignment="0" applyProtection="0"/>
    <xf numFmtId="0" fontId="42" fillId="19" borderId="165" applyNumberFormat="0" applyAlignment="0" applyProtection="0"/>
    <xf numFmtId="0" fontId="42" fillId="19" borderId="165" applyNumberFormat="0" applyAlignment="0" applyProtection="0"/>
    <xf numFmtId="0" fontId="42" fillId="19" borderId="165" applyNumberFormat="0" applyAlignment="0" applyProtection="0"/>
    <xf numFmtId="0" fontId="42" fillId="19" borderId="165" applyNumberFormat="0" applyAlignment="0" applyProtection="0"/>
    <xf numFmtId="0" fontId="42" fillId="19" borderId="165" applyNumberFormat="0" applyAlignment="0" applyProtection="0"/>
    <xf numFmtId="0" fontId="42" fillId="19" borderId="165" applyNumberFormat="0" applyAlignment="0" applyProtection="0"/>
    <xf numFmtId="0" fontId="42" fillId="19" borderId="165" applyNumberFormat="0" applyAlignment="0" applyProtection="0"/>
    <xf numFmtId="0" fontId="45" fillId="53" borderId="166" applyNumberFormat="0" applyFont="0" applyAlignment="0" applyProtection="0"/>
    <xf numFmtId="0" fontId="45" fillId="53" borderId="166" applyNumberFormat="0" applyFont="0" applyAlignment="0" applyProtection="0"/>
    <xf numFmtId="0" fontId="45" fillId="53" borderId="166" applyNumberFormat="0" applyFont="0" applyAlignment="0" applyProtection="0"/>
    <xf numFmtId="0" fontId="45" fillId="53" borderId="166" applyNumberFormat="0" applyFont="0" applyAlignment="0" applyProtection="0"/>
    <xf numFmtId="0" fontId="45" fillId="53" borderId="166" applyNumberFormat="0" applyFont="0" applyAlignment="0" applyProtection="0"/>
    <xf numFmtId="0" fontId="45" fillId="53" borderId="166" applyNumberFormat="0" applyFont="0" applyAlignment="0" applyProtection="0"/>
    <xf numFmtId="0" fontId="45" fillId="53" borderId="166" applyNumberFormat="0" applyFont="0" applyAlignment="0" applyProtection="0"/>
    <xf numFmtId="0" fontId="45" fillId="53" borderId="166" applyNumberFormat="0" applyFont="0" applyAlignment="0" applyProtection="0"/>
    <xf numFmtId="0" fontId="4" fillId="66" borderId="167" applyNumberFormat="0" applyFont="0" applyAlignment="0" applyProtection="0"/>
    <xf numFmtId="0" fontId="4" fillId="66" borderId="167" applyNumberFormat="0" applyFont="0" applyAlignment="0" applyProtection="0"/>
    <xf numFmtId="0" fontId="4" fillId="66" borderId="167" applyNumberFormat="0" applyFont="0" applyAlignment="0" applyProtection="0"/>
    <xf numFmtId="0" fontId="4" fillId="66" borderId="167" applyNumberFormat="0" applyFont="0" applyAlignment="0" applyProtection="0"/>
    <xf numFmtId="0" fontId="4" fillId="66" borderId="167" applyNumberFormat="0" applyFont="0" applyAlignment="0" applyProtection="0"/>
    <xf numFmtId="0" fontId="4" fillId="66" borderId="167" applyNumberFormat="0" applyFont="0" applyAlignment="0" applyProtection="0"/>
    <xf numFmtId="0" fontId="4" fillId="66" borderId="167" applyNumberFormat="0" applyFont="0" applyAlignment="0" applyProtection="0"/>
    <xf numFmtId="0" fontId="4" fillId="66" borderId="167" applyNumberFormat="0" applyFont="0" applyAlignment="0" applyProtection="0"/>
    <xf numFmtId="0" fontId="4" fillId="66" borderId="167" applyNumberFormat="0" applyFont="0" applyAlignment="0" applyProtection="0"/>
    <xf numFmtId="0" fontId="4" fillId="66" borderId="167" applyNumberFormat="0" applyFont="0" applyAlignment="0" applyProtection="0"/>
    <xf numFmtId="0" fontId="4" fillId="66" borderId="167" applyNumberFormat="0" applyFont="0" applyAlignment="0" applyProtection="0"/>
    <xf numFmtId="0" fontId="4" fillId="66" borderId="167" applyNumberFormat="0" applyFont="0" applyAlignment="0" applyProtection="0"/>
    <xf numFmtId="0" fontId="4" fillId="66" borderId="167" applyNumberFormat="0" applyFont="0" applyAlignment="0" applyProtection="0"/>
    <xf numFmtId="0" fontId="4" fillId="66" borderId="167" applyNumberFormat="0" applyFont="0" applyAlignment="0" applyProtection="0"/>
    <xf numFmtId="0" fontId="4" fillId="66" borderId="167" applyNumberFormat="0" applyFont="0" applyAlignment="0" applyProtection="0"/>
    <xf numFmtId="0" fontId="46" fillId="60" borderId="168" applyNumberFormat="0" applyAlignment="0" applyProtection="0"/>
    <xf numFmtId="0" fontId="46" fillId="60" borderId="168" applyNumberFormat="0" applyAlignment="0" applyProtection="0"/>
    <xf numFmtId="0" fontId="46" fillId="60" borderId="168" applyNumberFormat="0" applyAlignment="0" applyProtection="0"/>
    <xf numFmtId="0" fontId="46" fillId="60" borderId="168" applyNumberFormat="0" applyAlignment="0" applyProtection="0"/>
    <xf numFmtId="0" fontId="46" fillId="60" borderId="168" applyNumberFormat="0" applyAlignment="0" applyProtection="0"/>
    <xf numFmtId="0" fontId="46" fillId="60" borderId="168" applyNumberFormat="0" applyAlignment="0" applyProtection="0"/>
    <xf numFmtId="0" fontId="46" fillId="60" borderId="168" applyNumberFormat="0" applyAlignment="0" applyProtection="0"/>
    <xf numFmtId="0" fontId="46" fillId="60" borderId="168" applyNumberFormat="0" applyAlignment="0" applyProtection="0"/>
    <xf numFmtId="4" fontId="15" fillId="67" borderId="168" applyNumberFormat="0" applyProtection="0">
      <alignment vertical="center"/>
    </xf>
    <xf numFmtId="4" fontId="45" fillId="65" borderId="166" applyNumberFormat="0" applyProtection="0">
      <alignment vertical="center"/>
    </xf>
    <xf numFmtId="4" fontId="45" fillId="65" borderId="166" applyNumberFormat="0" applyProtection="0">
      <alignment vertical="center"/>
    </xf>
    <xf numFmtId="4" fontId="45" fillId="65" borderId="166" applyNumberFormat="0" applyProtection="0">
      <alignment vertical="center"/>
    </xf>
    <xf numFmtId="4" fontId="45" fillId="65" borderId="166" applyNumberFormat="0" applyProtection="0">
      <alignment vertical="center"/>
    </xf>
    <xf numFmtId="4" fontId="45" fillId="65" borderId="166" applyNumberFormat="0" applyProtection="0">
      <alignment vertical="center"/>
    </xf>
    <xf numFmtId="4" fontId="45" fillId="65" borderId="166" applyNumberFormat="0" applyProtection="0">
      <alignment vertical="center"/>
    </xf>
    <xf numFmtId="4" fontId="45" fillId="65" borderId="166" applyNumberFormat="0" applyProtection="0">
      <alignment vertical="center"/>
    </xf>
    <xf numFmtId="4" fontId="45" fillId="65" borderId="166" applyNumberFormat="0" applyProtection="0">
      <alignment vertical="center"/>
    </xf>
    <xf numFmtId="4" fontId="45" fillId="65" borderId="166" applyNumberFormat="0" applyProtection="0">
      <alignment vertical="center"/>
    </xf>
    <xf numFmtId="4" fontId="45" fillId="65" borderId="166" applyNumberFormat="0" applyProtection="0">
      <alignment vertical="center"/>
    </xf>
    <xf numFmtId="4" fontId="45" fillId="65" borderId="166" applyNumberFormat="0" applyProtection="0">
      <alignment vertical="center"/>
    </xf>
    <xf numFmtId="4" fontId="45" fillId="65" borderId="166" applyNumberFormat="0" applyProtection="0">
      <alignment vertical="center"/>
    </xf>
    <xf numFmtId="4" fontId="45" fillId="65" borderId="166" applyNumberFormat="0" applyProtection="0">
      <alignment vertical="center"/>
    </xf>
    <xf numFmtId="4" fontId="45" fillId="65" borderId="166" applyNumberFormat="0" applyProtection="0">
      <alignment vertical="center"/>
    </xf>
    <xf numFmtId="4" fontId="45" fillId="65" borderId="166" applyNumberFormat="0" applyProtection="0">
      <alignment vertical="center"/>
    </xf>
    <xf numFmtId="4" fontId="45" fillId="65" borderId="166" applyNumberFormat="0" applyProtection="0">
      <alignment vertical="center"/>
    </xf>
    <xf numFmtId="4" fontId="45" fillId="65" borderId="166" applyNumberFormat="0" applyProtection="0">
      <alignment vertical="center"/>
    </xf>
    <xf numFmtId="4" fontId="45" fillId="65" borderId="166" applyNumberFormat="0" applyProtection="0">
      <alignment vertical="center"/>
    </xf>
    <xf numFmtId="4" fontId="48" fillId="67" borderId="168" applyNumberFormat="0" applyProtection="0">
      <alignment vertical="center"/>
    </xf>
    <xf numFmtId="4" fontId="45" fillId="65" borderId="166" applyNumberFormat="0" applyProtection="0">
      <alignment vertical="center"/>
    </xf>
    <xf numFmtId="4" fontId="45" fillId="65" borderId="166" applyNumberFormat="0" applyProtection="0">
      <alignment vertical="center"/>
    </xf>
    <xf numFmtId="4" fontId="45" fillId="65" borderId="166" applyNumberFormat="0" applyProtection="0">
      <alignment vertical="center"/>
    </xf>
    <xf numFmtId="4" fontId="45" fillId="65" borderId="166" applyNumberFormat="0" applyProtection="0">
      <alignment vertical="center"/>
    </xf>
    <xf numFmtId="4" fontId="45" fillId="65" borderId="166" applyNumberFormat="0" applyProtection="0">
      <alignment vertical="center"/>
    </xf>
    <xf numFmtId="4" fontId="45" fillId="65" borderId="166" applyNumberFormat="0" applyProtection="0">
      <alignment vertical="center"/>
    </xf>
    <xf numFmtId="4" fontId="45" fillId="65" borderId="166" applyNumberFormat="0" applyProtection="0">
      <alignment vertical="center"/>
    </xf>
    <xf numFmtId="4" fontId="45" fillId="65" borderId="166" applyNumberFormat="0" applyProtection="0">
      <alignment vertical="center"/>
    </xf>
    <xf numFmtId="4" fontId="45" fillId="65" borderId="166" applyNumberFormat="0" applyProtection="0">
      <alignment vertical="center"/>
    </xf>
    <xf numFmtId="4" fontId="45" fillId="65" borderId="166" applyNumberFormat="0" applyProtection="0">
      <alignment vertical="center"/>
    </xf>
    <xf numFmtId="4" fontId="45" fillId="65" borderId="166" applyNumberFormat="0" applyProtection="0">
      <alignment vertical="center"/>
    </xf>
    <xf numFmtId="4" fontId="45" fillId="65" borderId="166" applyNumberFormat="0" applyProtection="0">
      <alignment vertical="center"/>
    </xf>
    <xf numFmtId="4" fontId="45" fillId="65" borderId="166" applyNumberFormat="0" applyProtection="0">
      <alignment vertical="center"/>
    </xf>
    <xf numFmtId="4" fontId="45" fillId="65" borderId="166" applyNumberFormat="0" applyProtection="0">
      <alignment vertical="center"/>
    </xf>
    <xf numFmtId="4" fontId="45" fillId="65" borderId="166" applyNumberFormat="0" applyProtection="0">
      <alignment vertical="center"/>
    </xf>
    <xf numFmtId="4" fontId="45" fillId="65" borderId="166" applyNumberFormat="0" applyProtection="0">
      <alignment vertical="center"/>
    </xf>
    <xf numFmtId="4" fontId="45" fillId="65" borderId="166" applyNumberFormat="0" applyProtection="0">
      <alignment vertical="center"/>
    </xf>
    <xf numFmtId="4" fontId="45" fillId="65" borderId="166" applyNumberFormat="0" applyProtection="0">
      <alignment vertical="center"/>
    </xf>
    <xf numFmtId="4" fontId="15" fillId="67" borderId="168" applyNumberFormat="0" applyProtection="0">
      <alignment horizontal="left" vertical="center" indent="1"/>
    </xf>
    <xf numFmtId="4" fontId="45" fillId="67" borderId="166" applyNumberFormat="0" applyProtection="0">
      <alignment horizontal="left" vertical="center" indent="1"/>
    </xf>
    <xf numFmtId="4" fontId="45" fillId="67" borderId="166" applyNumberFormat="0" applyProtection="0">
      <alignment horizontal="left" vertical="center" indent="1"/>
    </xf>
    <xf numFmtId="4" fontId="45" fillId="67" borderId="166" applyNumberFormat="0" applyProtection="0">
      <alignment horizontal="left" vertical="center" indent="1"/>
    </xf>
    <xf numFmtId="4" fontId="45" fillId="67" borderId="166" applyNumberFormat="0" applyProtection="0">
      <alignment horizontal="left" vertical="center" indent="1"/>
    </xf>
    <xf numFmtId="4" fontId="45" fillId="67" borderId="166" applyNumberFormat="0" applyProtection="0">
      <alignment horizontal="left" vertical="center" indent="1"/>
    </xf>
    <xf numFmtId="4" fontId="45" fillId="67" borderId="166" applyNumberFormat="0" applyProtection="0">
      <alignment horizontal="left" vertical="center" indent="1"/>
    </xf>
    <xf numFmtId="4" fontId="45" fillId="67" borderId="166" applyNumberFormat="0" applyProtection="0">
      <alignment horizontal="left" vertical="center" indent="1"/>
    </xf>
    <xf numFmtId="4" fontId="45" fillId="67" borderId="166" applyNumberFormat="0" applyProtection="0">
      <alignment horizontal="left" vertical="center" indent="1"/>
    </xf>
    <xf numFmtId="4" fontId="45" fillId="67" borderId="166" applyNumberFormat="0" applyProtection="0">
      <alignment horizontal="left" vertical="center" indent="1"/>
    </xf>
    <xf numFmtId="4" fontId="45" fillId="67" borderId="166" applyNumberFormat="0" applyProtection="0">
      <alignment horizontal="left" vertical="center" indent="1"/>
    </xf>
    <xf numFmtId="4" fontId="45" fillId="67" borderId="166" applyNumberFormat="0" applyProtection="0">
      <alignment horizontal="left" vertical="center" indent="1"/>
    </xf>
    <xf numFmtId="4" fontId="45" fillId="67" borderId="166" applyNumberFormat="0" applyProtection="0">
      <alignment horizontal="left" vertical="center" indent="1"/>
    </xf>
    <xf numFmtId="4" fontId="45" fillId="67" borderId="166" applyNumberFormat="0" applyProtection="0">
      <alignment horizontal="left" vertical="center" indent="1"/>
    </xf>
    <xf numFmtId="4" fontId="45" fillId="67" borderId="166" applyNumberFormat="0" applyProtection="0">
      <alignment horizontal="left" vertical="center" indent="1"/>
    </xf>
    <xf numFmtId="4" fontId="45" fillId="67" borderId="166" applyNumberFormat="0" applyProtection="0">
      <alignment horizontal="left" vertical="center" indent="1"/>
    </xf>
    <xf numFmtId="4" fontId="45" fillId="67" borderId="166" applyNumberFormat="0" applyProtection="0">
      <alignment horizontal="left" vertical="center" indent="1"/>
    </xf>
    <xf numFmtId="4" fontId="45" fillId="67" borderId="166" applyNumberFormat="0" applyProtection="0">
      <alignment horizontal="left" vertical="center" indent="1"/>
    </xf>
    <xf numFmtId="4" fontId="45" fillId="67" borderId="166" applyNumberFormat="0" applyProtection="0">
      <alignment horizontal="left" vertical="center" indent="1"/>
    </xf>
    <xf numFmtId="4" fontId="15" fillId="67" borderId="168" applyNumberFormat="0" applyProtection="0">
      <alignment horizontal="left" vertical="center" indent="1"/>
    </xf>
    <xf numFmtId="0" fontId="50" fillId="65" borderId="169" applyNumberFormat="0" applyProtection="0">
      <alignment horizontal="left" vertical="top" indent="1"/>
    </xf>
    <xf numFmtId="0" fontId="50" fillId="65" borderId="169" applyNumberFormat="0" applyProtection="0">
      <alignment horizontal="left" vertical="top" indent="1"/>
    </xf>
    <xf numFmtId="0" fontId="50" fillId="65" borderId="169" applyNumberFormat="0" applyProtection="0">
      <alignment horizontal="left" vertical="top" indent="1"/>
    </xf>
    <xf numFmtId="0" fontId="50" fillId="65" borderId="169" applyNumberFormat="0" applyProtection="0">
      <alignment horizontal="left" vertical="top" indent="1"/>
    </xf>
    <xf numFmtId="0" fontId="50" fillId="65" borderId="169" applyNumberFormat="0" applyProtection="0">
      <alignment horizontal="left" vertical="top" indent="1"/>
    </xf>
    <xf numFmtId="0" fontId="50" fillId="65" borderId="169" applyNumberFormat="0" applyProtection="0">
      <alignment horizontal="left" vertical="top" indent="1"/>
    </xf>
    <xf numFmtId="0" fontId="50" fillId="65" borderId="169" applyNumberFormat="0" applyProtection="0">
      <alignment horizontal="left" vertical="top" indent="1"/>
    </xf>
    <xf numFmtId="0" fontId="50" fillId="65" borderId="169" applyNumberFormat="0" applyProtection="0">
      <alignment horizontal="left" vertical="top" indent="1"/>
    </xf>
    <xf numFmtId="0" fontId="50" fillId="65" borderId="169" applyNumberFormat="0" applyProtection="0">
      <alignment horizontal="left" vertical="top" indent="1"/>
    </xf>
    <xf numFmtId="0" fontId="50" fillId="65" borderId="169" applyNumberFormat="0" applyProtection="0">
      <alignment horizontal="left" vertical="top" indent="1"/>
    </xf>
    <xf numFmtId="4" fontId="45" fillId="69" borderId="166" applyNumberFormat="0" applyBorder="0" applyProtection="0">
      <alignment horizontal="left" vertical="center" indent="1"/>
    </xf>
    <xf numFmtId="4" fontId="45" fillId="34" borderId="166" applyNumberFormat="0" applyProtection="0">
      <alignment horizontal="left" vertical="center" indent="1"/>
    </xf>
    <xf numFmtId="4" fontId="45" fillId="34" borderId="166" applyNumberFormat="0" applyProtection="0">
      <alignment horizontal="left" vertical="center" indent="1"/>
    </xf>
    <xf numFmtId="4" fontId="45" fillId="34" borderId="166" applyNumberFormat="0" applyProtection="0">
      <alignment horizontal="left" vertical="center" indent="1"/>
    </xf>
    <xf numFmtId="4" fontId="45" fillId="34" borderId="166" applyNumberFormat="0" applyProtection="0">
      <alignment horizontal="left" vertical="center" indent="1"/>
    </xf>
    <xf numFmtId="4" fontId="45" fillId="34" borderId="166" applyNumberFormat="0" applyProtection="0">
      <alignment horizontal="left" vertical="center" indent="1"/>
    </xf>
    <xf numFmtId="4" fontId="45" fillId="34" borderId="166" applyNumberFormat="0" applyProtection="0">
      <alignment horizontal="left" vertical="center" indent="1"/>
    </xf>
    <xf numFmtId="4" fontId="45" fillId="34" borderId="166" applyNumberFormat="0" applyProtection="0">
      <alignment horizontal="left" vertical="center" indent="1"/>
    </xf>
    <xf numFmtId="4" fontId="45" fillId="34" borderId="166" applyNumberFormat="0" applyProtection="0">
      <alignment horizontal="left" vertical="center" indent="1"/>
    </xf>
    <xf numFmtId="4" fontId="45" fillId="34" borderId="166" applyNumberFormat="0" applyProtection="0">
      <alignment horizontal="left" vertical="center" indent="1"/>
    </xf>
    <xf numFmtId="4" fontId="45" fillId="34" borderId="166" applyNumberFormat="0" applyProtection="0">
      <alignment horizontal="left" vertical="center" indent="1"/>
    </xf>
    <xf numFmtId="4" fontId="45" fillId="34" borderId="166" applyNumberFormat="0" applyProtection="0">
      <alignment horizontal="left" vertical="center" indent="1"/>
    </xf>
    <xf numFmtId="4" fontId="45" fillId="34" borderId="166" applyNumberFormat="0" applyProtection="0">
      <alignment horizontal="left" vertical="center" indent="1"/>
    </xf>
    <xf numFmtId="4" fontId="45" fillId="34" borderId="166" applyNumberFormat="0" applyProtection="0">
      <alignment horizontal="left" vertical="center" indent="1"/>
    </xf>
    <xf numFmtId="4" fontId="45" fillId="34" borderId="166" applyNumberFormat="0" applyProtection="0">
      <alignment horizontal="left" vertical="center" indent="1"/>
    </xf>
    <xf numFmtId="4" fontId="45" fillId="34" borderId="166" applyNumberFormat="0" applyProtection="0">
      <alignment horizontal="left" vertical="center" indent="1"/>
    </xf>
    <xf numFmtId="4" fontId="45" fillId="34" borderId="166" applyNumberFormat="0" applyProtection="0">
      <alignment horizontal="left" vertical="center" indent="1"/>
    </xf>
    <xf numFmtId="4" fontId="45" fillId="34" borderId="166" applyNumberFormat="0" applyProtection="0">
      <alignment horizontal="left" vertical="center" indent="1"/>
    </xf>
    <xf numFmtId="4" fontId="45" fillId="34" borderId="166" applyNumberFormat="0" applyProtection="0">
      <alignment horizontal="left" vertical="center" indent="1"/>
    </xf>
    <xf numFmtId="4" fontId="15" fillId="70" borderId="168" applyNumberFormat="0" applyProtection="0">
      <alignment horizontal="right" vertical="center"/>
    </xf>
    <xf numFmtId="4" fontId="45" fillId="15" borderId="166" applyNumberFormat="0" applyProtection="0">
      <alignment horizontal="right" vertical="center"/>
    </xf>
    <xf numFmtId="4" fontId="45" fillId="15" borderId="166" applyNumberFormat="0" applyProtection="0">
      <alignment horizontal="right" vertical="center"/>
    </xf>
    <xf numFmtId="4" fontId="45" fillId="15" borderId="166" applyNumberFormat="0" applyProtection="0">
      <alignment horizontal="right" vertical="center"/>
    </xf>
    <xf numFmtId="4" fontId="45" fillId="15" borderId="166" applyNumberFormat="0" applyProtection="0">
      <alignment horizontal="right" vertical="center"/>
    </xf>
    <xf numFmtId="4" fontId="45" fillId="15" borderId="166" applyNumberFormat="0" applyProtection="0">
      <alignment horizontal="right" vertical="center"/>
    </xf>
    <xf numFmtId="4" fontId="45" fillId="15" borderId="166" applyNumberFormat="0" applyProtection="0">
      <alignment horizontal="right" vertical="center"/>
    </xf>
    <xf numFmtId="4" fontId="45" fillId="15" borderId="166" applyNumberFormat="0" applyProtection="0">
      <alignment horizontal="right" vertical="center"/>
    </xf>
    <xf numFmtId="4" fontId="45" fillId="15" borderId="166" applyNumberFormat="0" applyProtection="0">
      <alignment horizontal="right" vertical="center"/>
    </xf>
    <xf numFmtId="4" fontId="45" fillId="15" borderId="166" applyNumberFormat="0" applyProtection="0">
      <alignment horizontal="right" vertical="center"/>
    </xf>
    <xf numFmtId="4" fontId="45" fillId="15" borderId="166" applyNumberFormat="0" applyProtection="0">
      <alignment horizontal="right" vertical="center"/>
    </xf>
    <xf numFmtId="4" fontId="45" fillId="15" borderId="166" applyNumberFormat="0" applyProtection="0">
      <alignment horizontal="right" vertical="center"/>
    </xf>
    <xf numFmtId="4" fontId="45" fillId="15" borderId="166" applyNumberFormat="0" applyProtection="0">
      <alignment horizontal="right" vertical="center"/>
    </xf>
    <xf numFmtId="4" fontId="45" fillId="15" borderId="166" applyNumberFormat="0" applyProtection="0">
      <alignment horizontal="right" vertical="center"/>
    </xf>
    <xf numFmtId="4" fontId="45" fillId="15" borderId="166" applyNumberFormat="0" applyProtection="0">
      <alignment horizontal="right" vertical="center"/>
    </xf>
    <xf numFmtId="4" fontId="45" fillId="15" borderId="166" applyNumberFormat="0" applyProtection="0">
      <alignment horizontal="right" vertical="center"/>
    </xf>
    <xf numFmtId="4" fontId="45" fillId="15" borderId="166" applyNumberFormat="0" applyProtection="0">
      <alignment horizontal="right" vertical="center"/>
    </xf>
    <xf numFmtId="4" fontId="45" fillId="15" borderId="166" applyNumberFormat="0" applyProtection="0">
      <alignment horizontal="right" vertical="center"/>
    </xf>
    <xf numFmtId="4" fontId="45" fillId="15" borderId="166" applyNumberFormat="0" applyProtection="0">
      <alignment horizontal="right" vertical="center"/>
    </xf>
    <xf numFmtId="4" fontId="15" fillId="72" borderId="168" applyNumberFormat="0" applyProtection="0">
      <alignment horizontal="right" vertical="center"/>
    </xf>
    <xf numFmtId="4" fontId="45" fillId="71" borderId="166" applyNumberFormat="0" applyProtection="0">
      <alignment horizontal="right" vertical="center"/>
    </xf>
    <xf numFmtId="4" fontId="45" fillId="71" borderId="166" applyNumberFormat="0" applyProtection="0">
      <alignment horizontal="right" vertical="center"/>
    </xf>
    <xf numFmtId="4" fontId="45" fillId="71" borderId="166" applyNumberFormat="0" applyProtection="0">
      <alignment horizontal="right" vertical="center"/>
    </xf>
    <xf numFmtId="4" fontId="45" fillId="71" borderId="166" applyNumberFormat="0" applyProtection="0">
      <alignment horizontal="right" vertical="center"/>
    </xf>
    <xf numFmtId="4" fontId="45" fillId="71" borderId="166" applyNumberFormat="0" applyProtection="0">
      <alignment horizontal="right" vertical="center"/>
    </xf>
    <xf numFmtId="4" fontId="45" fillId="71" borderId="166" applyNumberFormat="0" applyProtection="0">
      <alignment horizontal="right" vertical="center"/>
    </xf>
    <xf numFmtId="4" fontId="45" fillId="71" borderId="166" applyNumberFormat="0" applyProtection="0">
      <alignment horizontal="right" vertical="center"/>
    </xf>
    <xf numFmtId="4" fontId="45" fillId="71" borderId="166" applyNumberFormat="0" applyProtection="0">
      <alignment horizontal="right" vertical="center"/>
    </xf>
    <xf numFmtId="4" fontId="45" fillId="71" borderId="166" applyNumberFormat="0" applyProtection="0">
      <alignment horizontal="right" vertical="center"/>
    </xf>
    <xf numFmtId="4" fontId="45" fillId="71" borderId="166" applyNumberFormat="0" applyProtection="0">
      <alignment horizontal="right" vertical="center"/>
    </xf>
    <xf numFmtId="4" fontId="45" fillId="71" borderId="166" applyNumberFormat="0" applyProtection="0">
      <alignment horizontal="right" vertical="center"/>
    </xf>
    <xf numFmtId="4" fontId="45" fillId="71" borderId="166" applyNumberFormat="0" applyProtection="0">
      <alignment horizontal="right" vertical="center"/>
    </xf>
    <xf numFmtId="4" fontId="45" fillId="71" borderId="166" applyNumberFormat="0" applyProtection="0">
      <alignment horizontal="right" vertical="center"/>
    </xf>
    <xf numFmtId="4" fontId="45" fillId="71" borderId="166" applyNumberFormat="0" applyProtection="0">
      <alignment horizontal="right" vertical="center"/>
    </xf>
    <xf numFmtId="4" fontId="45" fillId="71" borderId="166" applyNumberFormat="0" applyProtection="0">
      <alignment horizontal="right" vertical="center"/>
    </xf>
    <xf numFmtId="4" fontId="45" fillId="71" borderId="166" applyNumberFormat="0" applyProtection="0">
      <alignment horizontal="right" vertical="center"/>
    </xf>
    <xf numFmtId="4" fontId="45" fillId="71" borderId="166" applyNumberFormat="0" applyProtection="0">
      <alignment horizontal="right" vertical="center"/>
    </xf>
    <xf numFmtId="4" fontId="45" fillId="71" borderId="166" applyNumberFormat="0" applyProtection="0">
      <alignment horizontal="right" vertical="center"/>
    </xf>
    <xf numFmtId="4" fontId="15" fillId="73" borderId="168" applyNumberFormat="0" applyProtection="0">
      <alignment horizontal="right" vertical="center"/>
    </xf>
    <xf numFmtId="4" fontId="45" fillId="58" borderId="170" applyNumberFormat="0" applyProtection="0">
      <alignment horizontal="right" vertical="center"/>
    </xf>
    <xf numFmtId="4" fontId="45" fillId="58" borderId="170" applyNumberFormat="0" applyProtection="0">
      <alignment horizontal="right" vertical="center"/>
    </xf>
    <xf numFmtId="4" fontId="45" fillId="58" borderId="170" applyNumberFormat="0" applyProtection="0">
      <alignment horizontal="right" vertical="center"/>
    </xf>
    <xf numFmtId="4" fontId="45" fillId="58" borderId="170" applyNumberFormat="0" applyProtection="0">
      <alignment horizontal="right" vertical="center"/>
    </xf>
    <xf numFmtId="4" fontId="45" fillId="58" borderId="170" applyNumberFormat="0" applyProtection="0">
      <alignment horizontal="right" vertical="center"/>
    </xf>
    <xf numFmtId="4" fontId="45" fillId="58" borderId="170" applyNumberFormat="0" applyProtection="0">
      <alignment horizontal="right" vertical="center"/>
    </xf>
    <xf numFmtId="4" fontId="45" fillId="58" borderId="170" applyNumberFormat="0" applyProtection="0">
      <alignment horizontal="right" vertical="center"/>
    </xf>
    <xf numFmtId="4" fontId="45" fillId="58" borderId="170" applyNumberFormat="0" applyProtection="0">
      <alignment horizontal="right" vertical="center"/>
    </xf>
    <xf numFmtId="4" fontId="45" fillId="58" borderId="170" applyNumberFormat="0" applyProtection="0">
      <alignment horizontal="right" vertical="center"/>
    </xf>
    <xf numFmtId="4" fontId="45" fillId="58" borderId="170" applyNumberFormat="0" applyProtection="0">
      <alignment horizontal="right" vertical="center"/>
    </xf>
    <xf numFmtId="4" fontId="45" fillId="58" borderId="170" applyNumberFormat="0" applyProtection="0">
      <alignment horizontal="right" vertical="center"/>
    </xf>
    <xf numFmtId="4" fontId="45" fillId="58" borderId="170" applyNumberFormat="0" applyProtection="0">
      <alignment horizontal="right" vertical="center"/>
    </xf>
    <xf numFmtId="4" fontId="45" fillId="58" borderId="170" applyNumberFormat="0" applyProtection="0">
      <alignment horizontal="right" vertical="center"/>
    </xf>
    <xf numFmtId="4" fontId="45" fillId="58" borderId="170" applyNumberFormat="0" applyProtection="0">
      <alignment horizontal="right" vertical="center"/>
    </xf>
    <xf numFmtId="4" fontId="45" fillId="58" borderId="170" applyNumberFormat="0" applyProtection="0">
      <alignment horizontal="right" vertical="center"/>
    </xf>
    <xf numFmtId="4" fontId="45" fillId="58" borderId="170" applyNumberFormat="0" applyProtection="0">
      <alignment horizontal="right" vertical="center"/>
    </xf>
    <xf numFmtId="4" fontId="45" fillId="58" borderId="170" applyNumberFormat="0" applyProtection="0">
      <alignment horizontal="right" vertical="center"/>
    </xf>
    <xf numFmtId="4" fontId="45" fillId="58" borderId="170" applyNumberFormat="0" applyProtection="0">
      <alignment horizontal="right" vertical="center"/>
    </xf>
    <xf numFmtId="4" fontId="15" fillId="74" borderId="168" applyNumberFormat="0" applyProtection="0">
      <alignment horizontal="right" vertical="center"/>
    </xf>
    <xf numFmtId="4" fontId="45" fillId="27" borderId="166" applyNumberFormat="0" applyProtection="0">
      <alignment horizontal="right" vertical="center"/>
    </xf>
    <xf numFmtId="4" fontId="45" fillId="27" borderId="166" applyNumberFormat="0" applyProtection="0">
      <alignment horizontal="right" vertical="center"/>
    </xf>
    <xf numFmtId="4" fontId="45" fillId="27" borderId="166" applyNumberFormat="0" applyProtection="0">
      <alignment horizontal="right" vertical="center"/>
    </xf>
    <xf numFmtId="4" fontId="45" fillId="27" borderId="166" applyNumberFormat="0" applyProtection="0">
      <alignment horizontal="right" vertical="center"/>
    </xf>
    <xf numFmtId="4" fontId="45" fillId="27" borderId="166" applyNumberFormat="0" applyProtection="0">
      <alignment horizontal="right" vertical="center"/>
    </xf>
    <xf numFmtId="4" fontId="45" fillId="27" borderId="166" applyNumberFormat="0" applyProtection="0">
      <alignment horizontal="right" vertical="center"/>
    </xf>
    <xf numFmtId="4" fontId="45" fillId="27" borderId="166" applyNumberFormat="0" applyProtection="0">
      <alignment horizontal="right" vertical="center"/>
    </xf>
    <xf numFmtId="4" fontId="45" fillId="27" borderId="166" applyNumberFormat="0" applyProtection="0">
      <alignment horizontal="right" vertical="center"/>
    </xf>
    <xf numFmtId="4" fontId="45" fillId="27" borderId="166" applyNumberFormat="0" applyProtection="0">
      <alignment horizontal="right" vertical="center"/>
    </xf>
    <xf numFmtId="4" fontId="45" fillId="27" borderId="166" applyNumberFormat="0" applyProtection="0">
      <alignment horizontal="right" vertical="center"/>
    </xf>
    <xf numFmtId="4" fontId="45" fillId="27" borderId="166" applyNumberFormat="0" applyProtection="0">
      <alignment horizontal="right" vertical="center"/>
    </xf>
    <xf numFmtId="4" fontId="45" fillId="27" borderId="166" applyNumberFormat="0" applyProtection="0">
      <alignment horizontal="right" vertical="center"/>
    </xf>
    <xf numFmtId="4" fontId="45" fillId="27" borderId="166" applyNumberFormat="0" applyProtection="0">
      <alignment horizontal="right" vertical="center"/>
    </xf>
    <xf numFmtId="4" fontId="45" fillId="27" borderId="166" applyNumberFormat="0" applyProtection="0">
      <alignment horizontal="right" vertical="center"/>
    </xf>
    <xf numFmtId="4" fontId="45" fillId="27" borderId="166" applyNumberFormat="0" applyProtection="0">
      <alignment horizontal="right" vertical="center"/>
    </xf>
    <xf numFmtId="4" fontId="45" fillId="27" borderId="166" applyNumberFormat="0" applyProtection="0">
      <alignment horizontal="right" vertical="center"/>
    </xf>
    <xf numFmtId="4" fontId="45" fillId="27" borderId="166" applyNumberFormat="0" applyProtection="0">
      <alignment horizontal="right" vertical="center"/>
    </xf>
    <xf numFmtId="4" fontId="45" fillId="27" borderId="166" applyNumberFormat="0" applyProtection="0">
      <alignment horizontal="right" vertical="center"/>
    </xf>
    <xf numFmtId="4" fontId="15" fillId="75" borderId="168" applyNumberFormat="0" applyProtection="0">
      <alignment horizontal="right" vertical="center"/>
    </xf>
    <xf numFmtId="4" fontId="45" fillId="35" borderId="166" applyNumberFormat="0" applyProtection="0">
      <alignment horizontal="right" vertical="center"/>
    </xf>
    <xf numFmtId="4" fontId="45" fillId="35" borderId="166" applyNumberFormat="0" applyProtection="0">
      <alignment horizontal="right" vertical="center"/>
    </xf>
    <xf numFmtId="4" fontId="45" fillId="35" borderId="166" applyNumberFormat="0" applyProtection="0">
      <alignment horizontal="right" vertical="center"/>
    </xf>
    <xf numFmtId="4" fontId="45" fillId="35" borderId="166" applyNumberFormat="0" applyProtection="0">
      <alignment horizontal="right" vertical="center"/>
    </xf>
    <xf numFmtId="4" fontId="45" fillId="35" borderId="166" applyNumberFormat="0" applyProtection="0">
      <alignment horizontal="right" vertical="center"/>
    </xf>
    <xf numFmtId="4" fontId="45" fillId="35" borderId="166" applyNumberFormat="0" applyProtection="0">
      <alignment horizontal="right" vertical="center"/>
    </xf>
    <xf numFmtId="4" fontId="45" fillId="35" borderId="166" applyNumberFormat="0" applyProtection="0">
      <alignment horizontal="right" vertical="center"/>
    </xf>
    <xf numFmtId="4" fontId="45" fillId="35" borderId="166" applyNumberFormat="0" applyProtection="0">
      <alignment horizontal="right" vertical="center"/>
    </xf>
    <xf numFmtId="4" fontId="45" fillId="35" borderId="166" applyNumberFormat="0" applyProtection="0">
      <alignment horizontal="right" vertical="center"/>
    </xf>
    <xf numFmtId="4" fontId="45" fillId="35" borderId="166" applyNumberFormat="0" applyProtection="0">
      <alignment horizontal="right" vertical="center"/>
    </xf>
    <xf numFmtId="4" fontId="45" fillId="35" borderId="166" applyNumberFormat="0" applyProtection="0">
      <alignment horizontal="right" vertical="center"/>
    </xf>
    <xf numFmtId="4" fontId="45" fillId="35" borderId="166" applyNumberFormat="0" applyProtection="0">
      <alignment horizontal="right" vertical="center"/>
    </xf>
    <xf numFmtId="4" fontId="45" fillId="35" borderId="166" applyNumberFormat="0" applyProtection="0">
      <alignment horizontal="right" vertical="center"/>
    </xf>
    <xf numFmtId="4" fontId="45" fillId="35" borderId="166" applyNumberFormat="0" applyProtection="0">
      <alignment horizontal="right" vertical="center"/>
    </xf>
    <xf numFmtId="4" fontId="45" fillId="35" borderId="166" applyNumberFormat="0" applyProtection="0">
      <alignment horizontal="right" vertical="center"/>
    </xf>
    <xf numFmtId="4" fontId="45" fillId="35" borderId="166" applyNumberFormat="0" applyProtection="0">
      <alignment horizontal="right" vertical="center"/>
    </xf>
    <xf numFmtId="4" fontId="45" fillId="35" borderId="166" applyNumberFormat="0" applyProtection="0">
      <alignment horizontal="right" vertical="center"/>
    </xf>
    <xf numFmtId="4" fontId="45" fillId="35" borderId="166" applyNumberFormat="0" applyProtection="0">
      <alignment horizontal="right" vertical="center"/>
    </xf>
    <xf numFmtId="4" fontId="15" fillId="76" borderId="168" applyNumberFormat="0" applyProtection="0">
      <alignment horizontal="right" vertical="center"/>
    </xf>
    <xf numFmtId="4" fontId="45" fillId="59" borderId="166" applyNumberFormat="0" applyProtection="0">
      <alignment horizontal="right" vertical="center"/>
    </xf>
    <xf numFmtId="4" fontId="45" fillId="59" borderId="166" applyNumberFormat="0" applyProtection="0">
      <alignment horizontal="right" vertical="center"/>
    </xf>
    <xf numFmtId="4" fontId="45" fillId="59" borderId="166" applyNumberFormat="0" applyProtection="0">
      <alignment horizontal="right" vertical="center"/>
    </xf>
    <xf numFmtId="4" fontId="45" fillId="59" borderId="166" applyNumberFormat="0" applyProtection="0">
      <alignment horizontal="right" vertical="center"/>
    </xf>
    <xf numFmtId="4" fontId="45" fillId="59" borderId="166" applyNumberFormat="0" applyProtection="0">
      <alignment horizontal="right" vertical="center"/>
    </xf>
    <xf numFmtId="4" fontId="45" fillId="59" borderId="166" applyNumberFormat="0" applyProtection="0">
      <alignment horizontal="right" vertical="center"/>
    </xf>
    <xf numFmtId="4" fontId="45" fillId="59" borderId="166" applyNumberFormat="0" applyProtection="0">
      <alignment horizontal="right" vertical="center"/>
    </xf>
    <xf numFmtId="4" fontId="45" fillId="59" borderId="166" applyNumberFormat="0" applyProtection="0">
      <alignment horizontal="right" vertical="center"/>
    </xf>
    <xf numFmtId="4" fontId="45" fillId="59" borderId="166" applyNumberFormat="0" applyProtection="0">
      <alignment horizontal="right" vertical="center"/>
    </xf>
    <xf numFmtId="4" fontId="45" fillId="59" borderId="166" applyNumberFormat="0" applyProtection="0">
      <alignment horizontal="right" vertical="center"/>
    </xf>
    <xf numFmtId="4" fontId="45" fillId="59" borderId="166" applyNumberFormat="0" applyProtection="0">
      <alignment horizontal="right" vertical="center"/>
    </xf>
    <xf numFmtId="4" fontId="45" fillId="59" borderId="166" applyNumberFormat="0" applyProtection="0">
      <alignment horizontal="right" vertical="center"/>
    </xf>
    <xf numFmtId="4" fontId="45" fillId="59" borderId="166" applyNumberFormat="0" applyProtection="0">
      <alignment horizontal="right" vertical="center"/>
    </xf>
    <xf numFmtId="4" fontId="45" fillId="59" borderId="166" applyNumberFormat="0" applyProtection="0">
      <alignment horizontal="right" vertical="center"/>
    </xf>
    <xf numFmtId="4" fontId="45" fillId="59" borderId="166" applyNumberFormat="0" applyProtection="0">
      <alignment horizontal="right" vertical="center"/>
    </xf>
    <xf numFmtId="4" fontId="45" fillId="59" borderId="166" applyNumberFormat="0" applyProtection="0">
      <alignment horizontal="right" vertical="center"/>
    </xf>
    <xf numFmtId="4" fontId="45" fillId="59" borderId="166" applyNumberFormat="0" applyProtection="0">
      <alignment horizontal="right" vertical="center"/>
    </xf>
    <xf numFmtId="4" fontId="45" fillId="59" borderId="166" applyNumberFormat="0" applyProtection="0">
      <alignment horizontal="right" vertical="center"/>
    </xf>
    <xf numFmtId="4" fontId="15" fillId="77" borderId="168" applyNumberFormat="0" applyProtection="0">
      <alignment horizontal="right" vertical="center"/>
    </xf>
    <xf numFmtId="4" fontId="45" fillId="29" borderId="166" applyNumberFormat="0" applyProtection="0">
      <alignment horizontal="right" vertical="center"/>
    </xf>
    <xf numFmtId="4" fontId="45" fillId="29" borderId="166" applyNumberFormat="0" applyProtection="0">
      <alignment horizontal="right" vertical="center"/>
    </xf>
    <xf numFmtId="4" fontId="45" fillId="29" borderId="166" applyNumberFormat="0" applyProtection="0">
      <alignment horizontal="right" vertical="center"/>
    </xf>
    <xf numFmtId="4" fontId="45" fillId="29" borderId="166" applyNumberFormat="0" applyProtection="0">
      <alignment horizontal="right" vertical="center"/>
    </xf>
    <xf numFmtId="4" fontId="45" fillId="29" borderId="166" applyNumberFormat="0" applyProtection="0">
      <alignment horizontal="right" vertical="center"/>
    </xf>
    <xf numFmtId="4" fontId="45" fillId="29" borderId="166" applyNumberFormat="0" applyProtection="0">
      <alignment horizontal="right" vertical="center"/>
    </xf>
    <xf numFmtId="4" fontId="45" fillId="29" borderId="166" applyNumberFormat="0" applyProtection="0">
      <alignment horizontal="right" vertical="center"/>
    </xf>
    <xf numFmtId="4" fontId="45" fillId="29" borderId="166" applyNumberFormat="0" applyProtection="0">
      <alignment horizontal="right" vertical="center"/>
    </xf>
    <xf numFmtId="4" fontId="45" fillId="29" borderId="166" applyNumberFormat="0" applyProtection="0">
      <alignment horizontal="right" vertical="center"/>
    </xf>
    <xf numFmtId="4" fontId="45" fillId="29" borderId="166" applyNumberFormat="0" applyProtection="0">
      <alignment horizontal="right" vertical="center"/>
    </xf>
    <xf numFmtId="4" fontId="45" fillId="29" borderId="166" applyNumberFormat="0" applyProtection="0">
      <alignment horizontal="right" vertical="center"/>
    </xf>
    <xf numFmtId="4" fontId="45" fillId="29" borderId="166" applyNumberFormat="0" applyProtection="0">
      <alignment horizontal="right" vertical="center"/>
    </xf>
    <xf numFmtId="4" fontId="45" fillId="29" borderId="166" applyNumberFormat="0" applyProtection="0">
      <alignment horizontal="right" vertical="center"/>
    </xf>
    <xf numFmtId="4" fontId="45" fillId="29" borderId="166" applyNumberFormat="0" applyProtection="0">
      <alignment horizontal="right" vertical="center"/>
    </xf>
    <xf numFmtId="4" fontId="45" fillId="29" borderId="166" applyNumberFormat="0" applyProtection="0">
      <alignment horizontal="right" vertical="center"/>
    </xf>
    <xf numFmtId="4" fontId="45" fillId="29" borderId="166" applyNumberFormat="0" applyProtection="0">
      <alignment horizontal="right" vertical="center"/>
    </xf>
    <xf numFmtId="4" fontId="45" fillId="29" borderId="166" applyNumberFormat="0" applyProtection="0">
      <alignment horizontal="right" vertical="center"/>
    </xf>
    <xf numFmtId="4" fontId="45" fillId="29" borderId="166" applyNumberFormat="0" applyProtection="0">
      <alignment horizontal="right" vertical="center"/>
    </xf>
    <xf numFmtId="4" fontId="15" fillId="78" borderId="168" applyNumberFormat="0" applyProtection="0">
      <alignment horizontal="right" vertical="center"/>
    </xf>
    <xf numFmtId="4" fontId="45" fillId="22" borderId="166" applyNumberFormat="0" applyProtection="0">
      <alignment horizontal="right" vertical="center"/>
    </xf>
    <xf numFmtId="4" fontId="45" fillId="22" borderId="166" applyNumberFormat="0" applyProtection="0">
      <alignment horizontal="right" vertical="center"/>
    </xf>
    <xf numFmtId="4" fontId="45" fillId="22" borderId="166" applyNumberFormat="0" applyProtection="0">
      <alignment horizontal="right" vertical="center"/>
    </xf>
    <xf numFmtId="4" fontId="45" fillId="22" borderId="166" applyNumberFormat="0" applyProtection="0">
      <alignment horizontal="right" vertical="center"/>
    </xf>
    <xf numFmtId="4" fontId="45" fillId="22" borderId="166" applyNumberFormat="0" applyProtection="0">
      <alignment horizontal="right" vertical="center"/>
    </xf>
    <xf numFmtId="4" fontId="45" fillId="22" borderId="166" applyNumberFormat="0" applyProtection="0">
      <alignment horizontal="right" vertical="center"/>
    </xf>
    <xf numFmtId="4" fontId="45" fillId="22" borderId="166" applyNumberFormat="0" applyProtection="0">
      <alignment horizontal="right" vertical="center"/>
    </xf>
    <xf numFmtId="4" fontId="45" fillId="22" borderId="166" applyNumberFormat="0" applyProtection="0">
      <alignment horizontal="right" vertical="center"/>
    </xf>
    <xf numFmtId="4" fontId="45" fillId="22" borderId="166" applyNumberFormat="0" applyProtection="0">
      <alignment horizontal="right" vertical="center"/>
    </xf>
    <xf numFmtId="4" fontId="45" fillId="22" borderId="166" applyNumberFormat="0" applyProtection="0">
      <alignment horizontal="right" vertical="center"/>
    </xf>
    <xf numFmtId="4" fontId="45" fillId="22" borderId="166" applyNumberFormat="0" applyProtection="0">
      <alignment horizontal="right" vertical="center"/>
    </xf>
    <xf numFmtId="4" fontId="45" fillId="22" borderId="166" applyNumberFormat="0" applyProtection="0">
      <alignment horizontal="right" vertical="center"/>
    </xf>
    <xf numFmtId="4" fontId="45" fillId="22" borderId="166" applyNumberFormat="0" applyProtection="0">
      <alignment horizontal="right" vertical="center"/>
    </xf>
    <xf numFmtId="4" fontId="45" fillId="22" borderId="166" applyNumberFormat="0" applyProtection="0">
      <alignment horizontal="right" vertical="center"/>
    </xf>
    <xf numFmtId="4" fontId="45" fillId="22" borderId="166" applyNumberFormat="0" applyProtection="0">
      <alignment horizontal="right" vertical="center"/>
    </xf>
    <xf numFmtId="4" fontId="45" fillId="22" borderId="166" applyNumberFormat="0" applyProtection="0">
      <alignment horizontal="right" vertical="center"/>
    </xf>
    <xf numFmtId="4" fontId="45" fillId="22" borderId="166" applyNumberFormat="0" applyProtection="0">
      <alignment horizontal="right" vertical="center"/>
    </xf>
    <xf numFmtId="4" fontId="45" fillId="22" borderId="166" applyNumberFormat="0" applyProtection="0">
      <alignment horizontal="right" vertical="center"/>
    </xf>
    <xf numFmtId="4" fontId="15" fillId="79" borderId="168" applyNumberFormat="0" applyProtection="0">
      <alignment horizontal="right" vertical="center"/>
    </xf>
    <xf numFmtId="4" fontId="45" fillId="26" borderId="166" applyNumberFormat="0" applyProtection="0">
      <alignment horizontal="right" vertical="center"/>
    </xf>
    <xf numFmtId="4" fontId="45" fillId="26" borderId="166" applyNumberFormat="0" applyProtection="0">
      <alignment horizontal="right" vertical="center"/>
    </xf>
    <xf numFmtId="4" fontId="45" fillId="26" borderId="166" applyNumberFormat="0" applyProtection="0">
      <alignment horizontal="right" vertical="center"/>
    </xf>
    <xf numFmtId="4" fontId="45" fillId="26" borderId="166" applyNumberFormat="0" applyProtection="0">
      <alignment horizontal="right" vertical="center"/>
    </xf>
    <xf numFmtId="4" fontId="45" fillId="26" borderId="166" applyNumberFormat="0" applyProtection="0">
      <alignment horizontal="right" vertical="center"/>
    </xf>
    <xf numFmtId="4" fontId="45" fillId="26" borderId="166" applyNumberFormat="0" applyProtection="0">
      <alignment horizontal="right" vertical="center"/>
    </xf>
    <xf numFmtId="4" fontId="45" fillId="26" borderId="166" applyNumberFormat="0" applyProtection="0">
      <alignment horizontal="right" vertical="center"/>
    </xf>
    <xf numFmtId="4" fontId="45" fillId="26" borderId="166" applyNumberFormat="0" applyProtection="0">
      <alignment horizontal="right" vertical="center"/>
    </xf>
    <xf numFmtId="4" fontId="45" fillId="26" borderId="166" applyNumberFormat="0" applyProtection="0">
      <alignment horizontal="right" vertical="center"/>
    </xf>
    <xf numFmtId="4" fontId="45" fillId="26" borderId="166" applyNumberFormat="0" applyProtection="0">
      <alignment horizontal="right" vertical="center"/>
    </xf>
    <xf numFmtId="4" fontId="45" fillId="26" borderId="166" applyNumberFormat="0" applyProtection="0">
      <alignment horizontal="right" vertical="center"/>
    </xf>
    <xf numFmtId="4" fontId="45" fillId="26" borderId="166" applyNumberFormat="0" applyProtection="0">
      <alignment horizontal="right" vertical="center"/>
    </xf>
    <xf numFmtId="4" fontId="45" fillId="26" borderId="166" applyNumberFormat="0" applyProtection="0">
      <alignment horizontal="right" vertical="center"/>
    </xf>
    <xf numFmtId="4" fontId="45" fillId="26" borderId="166" applyNumberFormat="0" applyProtection="0">
      <alignment horizontal="right" vertical="center"/>
    </xf>
    <xf numFmtId="4" fontId="45" fillId="26" borderId="166" applyNumberFormat="0" applyProtection="0">
      <alignment horizontal="right" vertical="center"/>
    </xf>
    <xf numFmtId="4" fontId="45" fillId="26" borderId="166" applyNumberFormat="0" applyProtection="0">
      <alignment horizontal="right" vertical="center"/>
    </xf>
    <xf numFmtId="4" fontId="45" fillId="26" borderId="166" applyNumberFormat="0" applyProtection="0">
      <alignment horizontal="right" vertical="center"/>
    </xf>
    <xf numFmtId="4" fontId="45" fillId="26" borderId="166" applyNumberFormat="0" applyProtection="0">
      <alignment horizontal="right" vertical="center"/>
    </xf>
    <xf numFmtId="4" fontId="10" fillId="81" borderId="168" applyNumberFormat="0" applyProtection="0">
      <alignment horizontal="left" vertical="center" indent="1"/>
    </xf>
    <xf numFmtId="4" fontId="45" fillId="80" borderId="170" applyNumberFormat="0" applyProtection="0">
      <alignment horizontal="left" vertical="center" indent="1"/>
    </xf>
    <xf numFmtId="4" fontId="45" fillId="80" borderId="170" applyNumberFormat="0" applyProtection="0">
      <alignment horizontal="left" vertical="center" indent="1"/>
    </xf>
    <xf numFmtId="4" fontId="45" fillId="80" borderId="170" applyNumberFormat="0" applyProtection="0">
      <alignment horizontal="left" vertical="center" indent="1"/>
    </xf>
    <xf numFmtId="4" fontId="45" fillId="80" borderId="170" applyNumberFormat="0" applyProtection="0">
      <alignment horizontal="left" vertical="center" indent="1"/>
    </xf>
    <xf numFmtId="4" fontId="45" fillId="80" borderId="170" applyNumberFormat="0" applyProtection="0">
      <alignment horizontal="left" vertical="center" indent="1"/>
    </xf>
    <xf numFmtId="4" fontId="45" fillId="80" borderId="170" applyNumberFormat="0" applyProtection="0">
      <alignment horizontal="left" vertical="center" indent="1"/>
    </xf>
    <xf numFmtId="4" fontId="45" fillId="80" borderId="170" applyNumberFormat="0" applyProtection="0">
      <alignment horizontal="left" vertical="center" indent="1"/>
    </xf>
    <xf numFmtId="4" fontId="45" fillId="80" borderId="170" applyNumberFormat="0" applyProtection="0">
      <alignment horizontal="left" vertical="center" indent="1"/>
    </xf>
    <xf numFmtId="4" fontId="45" fillId="80" borderId="170" applyNumberFormat="0" applyProtection="0">
      <alignment horizontal="left" vertical="center" indent="1"/>
    </xf>
    <xf numFmtId="4" fontId="45" fillId="80" borderId="170" applyNumberFormat="0" applyProtection="0">
      <alignment horizontal="left" vertical="center" indent="1"/>
    </xf>
    <xf numFmtId="4" fontId="45" fillId="80" borderId="170" applyNumberFormat="0" applyProtection="0">
      <alignment horizontal="left" vertical="center" indent="1"/>
    </xf>
    <xf numFmtId="4" fontId="45" fillId="80" borderId="170" applyNumberFormat="0" applyProtection="0">
      <alignment horizontal="left" vertical="center" indent="1"/>
    </xf>
    <xf numFmtId="4" fontId="45" fillId="80" borderId="170" applyNumberFormat="0" applyProtection="0">
      <alignment horizontal="left" vertical="center" indent="1"/>
    </xf>
    <xf numFmtId="4" fontId="45" fillId="80" borderId="170" applyNumberFormat="0" applyProtection="0">
      <alignment horizontal="left" vertical="center" indent="1"/>
    </xf>
    <xf numFmtId="4" fontId="45" fillId="80" borderId="170" applyNumberFormat="0" applyProtection="0">
      <alignment horizontal="left" vertical="center" indent="1"/>
    </xf>
    <xf numFmtId="4" fontId="45" fillId="80" borderId="170" applyNumberFormat="0" applyProtection="0">
      <alignment horizontal="left" vertical="center" indent="1"/>
    </xf>
    <xf numFmtId="4" fontId="45" fillId="80" borderId="170" applyNumberFormat="0" applyProtection="0">
      <alignment horizontal="left" vertical="center" indent="1"/>
    </xf>
    <xf numFmtId="4" fontId="45" fillId="80" borderId="170" applyNumberFormat="0" applyProtection="0">
      <alignment horizontal="left" vertical="center" indent="1"/>
    </xf>
    <xf numFmtId="4" fontId="52" fillId="66" borderId="178" applyNumberFormat="0" applyProtection="0">
      <alignment vertical="center"/>
    </xf>
    <xf numFmtId="4" fontId="4" fillId="31" borderId="170" applyNumberFormat="0" applyProtection="0">
      <alignment horizontal="left" vertical="center" indent="1"/>
    </xf>
    <xf numFmtId="4" fontId="4" fillId="31" borderId="170" applyNumberFormat="0" applyProtection="0">
      <alignment horizontal="left" vertical="center" indent="1"/>
    </xf>
    <xf numFmtId="4" fontId="4" fillId="31" borderId="170" applyNumberFormat="0" applyProtection="0">
      <alignment horizontal="left" vertical="center" indent="1"/>
    </xf>
    <xf numFmtId="4" fontId="4" fillId="31" borderId="170" applyNumberFormat="0" applyProtection="0">
      <alignment horizontal="left" vertical="center" indent="1"/>
    </xf>
    <xf numFmtId="4" fontId="4" fillId="31" borderId="170" applyNumberFormat="0" applyProtection="0">
      <alignment horizontal="left" vertical="center" indent="1"/>
    </xf>
    <xf numFmtId="4" fontId="4" fillId="31" borderId="170" applyNumberFormat="0" applyProtection="0">
      <alignment horizontal="left" vertical="center" indent="1"/>
    </xf>
    <xf numFmtId="4" fontId="4" fillId="31" borderId="170" applyNumberFormat="0" applyProtection="0">
      <alignment horizontal="left" vertical="center" indent="1"/>
    </xf>
    <xf numFmtId="4" fontId="4" fillId="31" borderId="170" applyNumberFormat="0" applyProtection="0">
      <alignment horizontal="left" vertical="center" indent="1"/>
    </xf>
    <xf numFmtId="4" fontId="4" fillId="31" borderId="170" applyNumberFormat="0" applyProtection="0">
      <alignment horizontal="left" vertical="center" indent="1"/>
    </xf>
    <xf numFmtId="0" fontId="35" fillId="31" borderId="180" applyBorder="0"/>
    <xf numFmtId="4" fontId="4" fillId="31" borderId="170" applyNumberFormat="0" applyProtection="0">
      <alignment horizontal="left" vertical="center" indent="1"/>
    </xf>
    <xf numFmtId="4" fontId="4" fillId="31" borderId="170" applyNumberFormat="0" applyProtection="0">
      <alignment horizontal="left" vertical="center" indent="1"/>
    </xf>
    <xf numFmtId="4" fontId="4" fillId="31" borderId="170" applyNumberFormat="0" applyProtection="0">
      <alignment horizontal="left" vertical="center" indent="1"/>
    </xf>
    <xf numFmtId="4" fontId="4" fillId="31" borderId="170" applyNumberFormat="0" applyProtection="0">
      <alignment horizontal="left" vertical="center" indent="1"/>
    </xf>
    <xf numFmtId="4" fontId="4" fillId="31" borderId="170" applyNumberFormat="0" applyProtection="0">
      <alignment horizontal="left" vertical="center" indent="1"/>
    </xf>
    <xf numFmtId="4" fontId="4" fillId="31" borderId="170" applyNumberFormat="0" applyProtection="0">
      <alignment horizontal="left" vertical="center" indent="1"/>
    </xf>
    <xf numFmtId="4" fontId="4" fillId="31" borderId="170" applyNumberFormat="0" applyProtection="0">
      <alignment horizontal="left" vertical="center" indent="1"/>
    </xf>
    <xf numFmtId="4" fontId="4" fillId="31" borderId="170" applyNumberFormat="0" applyProtection="0">
      <alignment horizontal="left" vertical="center" indent="1"/>
    </xf>
    <xf numFmtId="4" fontId="4" fillId="31" borderId="170" applyNumberFormat="0" applyProtection="0">
      <alignment horizontal="left" vertical="center" indent="1"/>
    </xf>
    <xf numFmtId="0" fontId="4" fillId="84" borderId="168" applyNumberFormat="0" applyProtection="0">
      <alignment horizontal="left" vertical="center" indent="1"/>
    </xf>
    <xf numFmtId="4" fontId="45" fillId="21" borderId="166" applyNumberFormat="0" applyProtection="0">
      <alignment horizontal="right" vertical="center"/>
    </xf>
    <xf numFmtId="4" fontId="45" fillId="21" borderId="166" applyNumberFormat="0" applyProtection="0">
      <alignment horizontal="right" vertical="center"/>
    </xf>
    <xf numFmtId="4" fontId="45" fillId="21" borderId="166" applyNumberFormat="0" applyProtection="0">
      <alignment horizontal="right" vertical="center"/>
    </xf>
    <xf numFmtId="4" fontId="45" fillId="21" borderId="166" applyNumberFormat="0" applyProtection="0">
      <alignment horizontal="right" vertical="center"/>
    </xf>
    <xf numFmtId="4" fontId="45" fillId="21" borderId="166" applyNumberFormat="0" applyProtection="0">
      <alignment horizontal="right" vertical="center"/>
    </xf>
    <xf numFmtId="4" fontId="45" fillId="21" borderId="166" applyNumberFormat="0" applyProtection="0">
      <alignment horizontal="right" vertical="center"/>
    </xf>
    <xf numFmtId="4" fontId="45" fillId="21" borderId="166" applyNumberFormat="0" applyProtection="0">
      <alignment horizontal="right" vertical="center"/>
    </xf>
    <xf numFmtId="4" fontId="45" fillId="21" borderId="166" applyNumberFormat="0" applyProtection="0">
      <alignment horizontal="right" vertical="center"/>
    </xf>
    <xf numFmtId="4" fontId="45" fillId="21" borderId="166" applyNumberFormat="0" applyProtection="0">
      <alignment horizontal="right" vertical="center"/>
    </xf>
    <xf numFmtId="4" fontId="45" fillId="21" borderId="166" applyNumberFormat="0" applyProtection="0">
      <alignment horizontal="right" vertical="center"/>
    </xf>
    <xf numFmtId="4" fontId="45" fillId="21" borderId="166" applyNumberFormat="0" applyProtection="0">
      <alignment horizontal="right" vertical="center"/>
    </xf>
    <xf numFmtId="4" fontId="45" fillId="21" borderId="166" applyNumberFormat="0" applyProtection="0">
      <alignment horizontal="right" vertical="center"/>
    </xf>
    <xf numFmtId="4" fontId="45" fillId="21" borderId="166" applyNumberFormat="0" applyProtection="0">
      <alignment horizontal="right" vertical="center"/>
    </xf>
    <xf numFmtId="4" fontId="45" fillId="21" borderId="166" applyNumberFormat="0" applyProtection="0">
      <alignment horizontal="right" vertical="center"/>
    </xf>
    <xf numFmtId="4" fontId="45" fillId="21" borderId="166" applyNumberFormat="0" applyProtection="0">
      <alignment horizontal="right" vertical="center"/>
    </xf>
    <xf numFmtId="4" fontId="45" fillId="21" borderId="166" applyNumberFormat="0" applyProtection="0">
      <alignment horizontal="right" vertical="center"/>
    </xf>
    <xf numFmtId="4" fontId="45" fillId="21" borderId="166" applyNumberFormat="0" applyProtection="0">
      <alignment horizontal="right" vertical="center"/>
    </xf>
    <xf numFmtId="4" fontId="45" fillId="21" borderId="166" applyNumberFormat="0" applyProtection="0">
      <alignment horizontal="right" vertical="center"/>
    </xf>
    <xf numFmtId="4" fontId="15" fillId="82" borderId="168" applyNumberFormat="0" applyProtection="0">
      <alignment horizontal="left" vertical="center" indent="1"/>
    </xf>
    <xf numFmtId="4" fontId="45" fillId="20" borderId="170" applyNumberFormat="0" applyProtection="0">
      <alignment horizontal="left" vertical="center" indent="1"/>
    </xf>
    <xf numFmtId="4" fontId="45" fillId="20" borderId="170" applyNumberFormat="0" applyProtection="0">
      <alignment horizontal="left" vertical="center" indent="1"/>
    </xf>
    <xf numFmtId="4" fontId="45" fillId="20" borderId="170" applyNumberFormat="0" applyProtection="0">
      <alignment horizontal="left" vertical="center" indent="1"/>
    </xf>
    <xf numFmtId="4" fontId="45" fillId="20" borderId="170" applyNumberFormat="0" applyProtection="0">
      <alignment horizontal="left" vertical="center" indent="1"/>
    </xf>
    <xf numFmtId="4" fontId="45" fillId="20" borderId="170" applyNumberFormat="0" applyProtection="0">
      <alignment horizontal="left" vertical="center" indent="1"/>
    </xf>
    <xf numFmtId="4" fontId="45" fillId="20" borderId="170" applyNumberFormat="0" applyProtection="0">
      <alignment horizontal="left" vertical="center" indent="1"/>
    </xf>
    <xf numFmtId="4" fontId="45" fillId="20" borderId="170" applyNumberFormat="0" applyProtection="0">
      <alignment horizontal="left" vertical="center" indent="1"/>
    </xf>
    <xf numFmtId="4" fontId="45" fillId="20" borderId="170" applyNumberFormat="0" applyProtection="0">
      <alignment horizontal="left" vertical="center" indent="1"/>
    </xf>
    <xf numFmtId="4" fontId="45" fillId="20" borderId="170" applyNumberFormat="0" applyProtection="0">
      <alignment horizontal="left" vertical="center" indent="1"/>
    </xf>
    <xf numFmtId="4" fontId="45" fillId="20" borderId="170" applyNumberFormat="0" applyProtection="0">
      <alignment horizontal="left" vertical="center" indent="1"/>
    </xf>
    <xf numFmtId="4" fontId="45" fillId="20" borderId="170" applyNumberFormat="0" applyProtection="0">
      <alignment horizontal="left" vertical="center" indent="1"/>
    </xf>
    <xf numFmtId="4" fontId="45" fillId="20" borderId="170" applyNumberFormat="0" applyProtection="0">
      <alignment horizontal="left" vertical="center" indent="1"/>
    </xf>
    <xf numFmtId="4" fontId="45" fillId="20" borderId="170" applyNumberFormat="0" applyProtection="0">
      <alignment horizontal="left" vertical="center" indent="1"/>
    </xf>
    <xf numFmtId="4" fontId="45" fillId="20" borderId="170" applyNumberFormat="0" applyProtection="0">
      <alignment horizontal="left" vertical="center" indent="1"/>
    </xf>
    <xf numFmtId="4" fontId="45" fillId="20" borderId="170" applyNumberFormat="0" applyProtection="0">
      <alignment horizontal="left" vertical="center" indent="1"/>
    </xf>
    <xf numFmtId="4" fontId="45" fillId="20" borderId="170" applyNumberFormat="0" applyProtection="0">
      <alignment horizontal="left" vertical="center" indent="1"/>
    </xf>
    <xf numFmtId="4" fontId="45" fillId="20" borderId="170" applyNumberFormat="0" applyProtection="0">
      <alignment horizontal="left" vertical="center" indent="1"/>
    </xf>
    <xf numFmtId="4" fontId="45" fillId="20" borderId="170" applyNumberFormat="0" applyProtection="0">
      <alignment horizontal="left" vertical="center" indent="1"/>
    </xf>
    <xf numFmtId="4" fontId="15" fillId="86" borderId="168" applyNumberFormat="0" applyProtection="0">
      <alignment horizontal="left" vertical="center" indent="1"/>
    </xf>
    <xf numFmtId="4" fontId="45" fillId="21" borderId="170" applyNumberFormat="0" applyProtection="0">
      <alignment horizontal="left" vertical="center" indent="1"/>
    </xf>
    <xf numFmtId="4" fontId="45" fillId="21" borderId="170" applyNumberFormat="0" applyProtection="0">
      <alignment horizontal="left" vertical="center" indent="1"/>
    </xf>
    <xf numFmtId="4" fontId="45" fillId="21" borderId="170" applyNumberFormat="0" applyProtection="0">
      <alignment horizontal="left" vertical="center" indent="1"/>
    </xf>
    <xf numFmtId="4" fontId="45" fillId="21" borderId="170" applyNumberFormat="0" applyProtection="0">
      <alignment horizontal="left" vertical="center" indent="1"/>
    </xf>
    <xf numFmtId="4" fontId="45" fillId="21" borderId="170" applyNumberFormat="0" applyProtection="0">
      <alignment horizontal="left" vertical="center" indent="1"/>
    </xf>
    <xf numFmtId="4" fontId="45" fillId="21" borderId="170" applyNumberFormat="0" applyProtection="0">
      <alignment horizontal="left" vertical="center" indent="1"/>
    </xf>
    <xf numFmtId="4" fontId="45" fillId="21" borderId="170" applyNumberFormat="0" applyProtection="0">
      <alignment horizontal="left" vertical="center" indent="1"/>
    </xf>
    <xf numFmtId="4" fontId="45" fillId="21" borderId="170" applyNumberFormat="0" applyProtection="0">
      <alignment horizontal="left" vertical="center" indent="1"/>
    </xf>
    <xf numFmtId="4" fontId="45" fillId="21" borderId="170" applyNumberFormat="0" applyProtection="0">
      <alignment horizontal="left" vertical="center" indent="1"/>
    </xf>
    <xf numFmtId="4" fontId="45" fillId="21" borderId="170" applyNumberFormat="0" applyProtection="0">
      <alignment horizontal="left" vertical="center" indent="1"/>
    </xf>
    <xf numFmtId="4" fontId="45" fillId="21" borderId="170" applyNumberFormat="0" applyProtection="0">
      <alignment horizontal="left" vertical="center" indent="1"/>
    </xf>
    <xf numFmtId="4" fontId="45" fillId="21" borderId="170" applyNumberFormat="0" applyProtection="0">
      <alignment horizontal="left" vertical="center" indent="1"/>
    </xf>
    <xf numFmtId="4" fontId="45" fillId="21" borderId="170" applyNumberFormat="0" applyProtection="0">
      <alignment horizontal="left" vertical="center" indent="1"/>
    </xf>
    <xf numFmtId="4" fontId="45" fillId="21" borderId="170" applyNumberFormat="0" applyProtection="0">
      <alignment horizontal="left" vertical="center" indent="1"/>
    </xf>
    <xf numFmtId="4" fontId="45" fillId="21" borderId="170" applyNumberFormat="0" applyProtection="0">
      <alignment horizontal="left" vertical="center" indent="1"/>
    </xf>
    <xf numFmtId="4" fontId="45" fillId="21" borderId="170" applyNumberFormat="0" applyProtection="0">
      <alignment horizontal="left" vertical="center" indent="1"/>
    </xf>
    <xf numFmtId="4" fontId="45" fillId="21" borderId="170" applyNumberFormat="0" applyProtection="0">
      <alignment horizontal="left" vertical="center" indent="1"/>
    </xf>
    <xf numFmtId="4" fontId="45" fillId="21" borderId="170" applyNumberFormat="0" applyProtection="0">
      <alignment horizontal="left" vertical="center" indent="1"/>
    </xf>
    <xf numFmtId="0" fontId="4" fillId="86" borderId="168" applyNumberFormat="0" applyProtection="0">
      <alignment horizontal="left" vertical="center" indent="1"/>
    </xf>
    <xf numFmtId="0" fontId="45" fillId="28" borderId="166" applyNumberFormat="0" applyProtection="0">
      <alignment horizontal="left" vertical="center" indent="1"/>
    </xf>
    <xf numFmtId="0" fontId="45" fillId="28" borderId="166" applyNumberFormat="0" applyProtection="0">
      <alignment horizontal="left" vertical="center" indent="1"/>
    </xf>
    <xf numFmtId="0" fontId="45" fillId="28" borderId="166" applyNumberFormat="0" applyProtection="0">
      <alignment horizontal="left" vertical="center" indent="1"/>
    </xf>
    <xf numFmtId="0" fontId="45" fillId="28" borderId="166" applyNumberFormat="0" applyProtection="0">
      <alignment horizontal="left" vertical="center" indent="1"/>
    </xf>
    <xf numFmtId="0" fontId="45" fillId="28" borderId="166" applyNumberFormat="0" applyProtection="0">
      <alignment horizontal="left" vertical="center" indent="1"/>
    </xf>
    <xf numFmtId="0" fontId="45" fillId="28" borderId="166" applyNumberFormat="0" applyProtection="0">
      <alignment horizontal="left" vertical="center" indent="1"/>
    </xf>
    <xf numFmtId="0" fontId="45" fillId="28" borderId="166" applyNumberFormat="0" applyProtection="0">
      <alignment horizontal="left" vertical="center" indent="1"/>
    </xf>
    <xf numFmtId="0" fontId="45" fillId="28" borderId="166" applyNumberFormat="0" applyProtection="0">
      <alignment horizontal="left" vertical="center" indent="1"/>
    </xf>
    <xf numFmtId="0" fontId="45" fillId="28" borderId="166" applyNumberFormat="0" applyProtection="0">
      <alignment horizontal="left" vertical="center" indent="1"/>
    </xf>
    <xf numFmtId="0" fontId="45" fillId="28" borderId="166" applyNumberFormat="0" applyProtection="0">
      <alignment horizontal="left" vertical="center" indent="1"/>
    </xf>
    <xf numFmtId="0" fontId="45" fillId="28" borderId="166" applyNumberFormat="0" applyProtection="0">
      <alignment horizontal="left" vertical="center" indent="1"/>
    </xf>
    <xf numFmtId="0" fontId="45" fillId="28" borderId="166" applyNumberFormat="0" applyProtection="0">
      <alignment horizontal="left" vertical="center" indent="1"/>
    </xf>
    <xf numFmtId="0" fontId="45" fillId="28" borderId="166" applyNumberFormat="0" applyProtection="0">
      <alignment horizontal="left" vertical="center" indent="1"/>
    </xf>
    <xf numFmtId="0" fontId="45" fillId="28" borderId="166" applyNumberFormat="0" applyProtection="0">
      <alignment horizontal="left" vertical="center" indent="1"/>
    </xf>
    <xf numFmtId="0" fontId="45" fillId="28" borderId="166" applyNumberFormat="0" applyProtection="0">
      <alignment horizontal="left" vertical="center" indent="1"/>
    </xf>
    <xf numFmtId="0" fontId="45" fillId="28" borderId="166" applyNumberFormat="0" applyProtection="0">
      <alignment horizontal="left" vertical="center" indent="1"/>
    </xf>
    <xf numFmtId="0" fontId="45" fillId="28" borderId="166" applyNumberFormat="0" applyProtection="0">
      <alignment horizontal="left" vertical="center" indent="1"/>
    </xf>
    <xf numFmtId="0" fontId="45" fillId="28" borderId="166" applyNumberFormat="0" applyProtection="0">
      <alignment horizontal="left" vertical="center" indent="1"/>
    </xf>
    <xf numFmtId="0" fontId="4" fillId="86" borderId="168" applyNumberFormat="0" applyProtection="0">
      <alignment horizontal="left" vertical="center" indent="1"/>
    </xf>
    <xf numFmtId="0" fontId="45" fillId="31" borderId="169" applyNumberFormat="0" applyProtection="0">
      <alignment horizontal="left" vertical="top" indent="1"/>
    </xf>
    <xf numFmtId="0" fontId="45" fillId="31" borderId="169" applyNumberFormat="0" applyProtection="0">
      <alignment horizontal="left" vertical="top" indent="1"/>
    </xf>
    <xf numFmtId="0" fontId="45" fillId="31" borderId="169" applyNumberFormat="0" applyProtection="0">
      <alignment horizontal="left" vertical="top" indent="1"/>
    </xf>
    <xf numFmtId="0" fontId="45" fillId="31" borderId="169" applyNumberFormat="0" applyProtection="0">
      <alignment horizontal="left" vertical="top" indent="1"/>
    </xf>
    <xf numFmtId="0" fontId="45" fillId="31" borderId="169" applyNumberFormat="0" applyProtection="0">
      <alignment horizontal="left" vertical="top" indent="1"/>
    </xf>
    <xf numFmtId="0" fontId="45" fillId="31" borderId="169" applyNumberFormat="0" applyProtection="0">
      <alignment horizontal="left" vertical="top" indent="1"/>
    </xf>
    <xf numFmtId="0" fontId="45" fillId="31" borderId="169" applyNumberFormat="0" applyProtection="0">
      <alignment horizontal="left" vertical="top" indent="1"/>
    </xf>
    <xf numFmtId="0" fontId="45" fillId="31" borderId="169" applyNumberFormat="0" applyProtection="0">
      <alignment horizontal="left" vertical="top" indent="1"/>
    </xf>
    <xf numFmtId="0" fontId="45" fillId="31" borderId="169" applyNumberFormat="0" applyProtection="0">
      <alignment horizontal="left" vertical="top" indent="1"/>
    </xf>
    <xf numFmtId="0" fontId="45" fillId="31" borderId="169" applyNumberFormat="0" applyProtection="0">
      <alignment horizontal="left" vertical="top" indent="1"/>
    </xf>
    <xf numFmtId="0" fontId="4" fillId="89" borderId="168" applyNumberFormat="0" applyProtection="0">
      <alignment horizontal="left" vertical="center" indent="1"/>
    </xf>
    <xf numFmtId="0" fontId="45" fillId="88" borderId="166" applyNumberFormat="0" applyProtection="0">
      <alignment horizontal="left" vertical="center" indent="1"/>
    </xf>
    <xf numFmtId="0" fontId="45" fillId="88" borderId="166" applyNumberFormat="0" applyProtection="0">
      <alignment horizontal="left" vertical="center" indent="1"/>
    </xf>
    <xf numFmtId="0" fontId="45" fillId="88" borderId="166" applyNumberFormat="0" applyProtection="0">
      <alignment horizontal="left" vertical="center" indent="1"/>
    </xf>
    <xf numFmtId="0" fontId="45" fillId="88" borderId="166" applyNumberFormat="0" applyProtection="0">
      <alignment horizontal="left" vertical="center" indent="1"/>
    </xf>
    <xf numFmtId="0" fontId="45" fillId="88" borderId="166" applyNumberFormat="0" applyProtection="0">
      <alignment horizontal="left" vertical="center" indent="1"/>
    </xf>
    <xf numFmtId="0" fontId="45" fillId="88" borderId="166" applyNumberFormat="0" applyProtection="0">
      <alignment horizontal="left" vertical="center" indent="1"/>
    </xf>
    <xf numFmtId="0" fontId="45" fillId="88" borderId="166" applyNumberFormat="0" applyProtection="0">
      <alignment horizontal="left" vertical="center" indent="1"/>
    </xf>
    <xf numFmtId="0" fontId="45" fillId="88" borderId="166" applyNumberFormat="0" applyProtection="0">
      <alignment horizontal="left" vertical="center" indent="1"/>
    </xf>
    <xf numFmtId="0" fontId="45" fillId="88" borderId="166" applyNumberFormat="0" applyProtection="0">
      <alignment horizontal="left" vertical="center" indent="1"/>
    </xf>
    <xf numFmtId="0" fontId="45" fillId="88" borderId="166" applyNumberFormat="0" applyProtection="0">
      <alignment horizontal="left" vertical="center" indent="1"/>
    </xf>
    <xf numFmtId="0" fontId="45" fillId="88" borderId="166" applyNumberFormat="0" applyProtection="0">
      <alignment horizontal="left" vertical="center" indent="1"/>
    </xf>
    <xf numFmtId="0" fontId="45" fillId="88" borderId="166" applyNumberFormat="0" applyProtection="0">
      <alignment horizontal="left" vertical="center" indent="1"/>
    </xf>
    <xf numFmtId="0" fontId="45" fillId="88" borderId="166" applyNumberFormat="0" applyProtection="0">
      <alignment horizontal="left" vertical="center" indent="1"/>
    </xf>
    <xf numFmtId="0" fontId="45" fillId="88" borderId="166" applyNumberFormat="0" applyProtection="0">
      <alignment horizontal="left" vertical="center" indent="1"/>
    </xf>
    <xf numFmtId="0" fontId="45" fillId="88" borderId="166" applyNumberFormat="0" applyProtection="0">
      <alignment horizontal="left" vertical="center" indent="1"/>
    </xf>
    <xf numFmtId="0" fontId="45" fillId="88" borderId="166" applyNumberFormat="0" applyProtection="0">
      <alignment horizontal="left" vertical="center" indent="1"/>
    </xf>
    <xf numFmtId="0" fontId="45" fillId="88" borderId="166" applyNumberFormat="0" applyProtection="0">
      <alignment horizontal="left" vertical="center" indent="1"/>
    </xf>
    <xf numFmtId="0" fontId="45" fillId="88" borderId="166" applyNumberFormat="0" applyProtection="0">
      <alignment horizontal="left" vertical="center" indent="1"/>
    </xf>
    <xf numFmtId="0" fontId="4" fillId="89" borderId="168" applyNumberFormat="0" applyProtection="0">
      <alignment horizontal="left" vertical="center" indent="1"/>
    </xf>
    <xf numFmtId="0" fontId="45" fillId="21" borderId="169" applyNumberFormat="0" applyProtection="0">
      <alignment horizontal="left" vertical="top" indent="1"/>
    </xf>
    <xf numFmtId="0" fontId="45" fillId="21" borderId="169" applyNumberFormat="0" applyProtection="0">
      <alignment horizontal="left" vertical="top" indent="1"/>
    </xf>
    <xf numFmtId="0" fontId="45" fillId="21" borderId="169" applyNumberFormat="0" applyProtection="0">
      <alignment horizontal="left" vertical="top" indent="1"/>
    </xf>
    <xf numFmtId="0" fontId="45" fillId="21" borderId="169" applyNumberFormat="0" applyProtection="0">
      <alignment horizontal="left" vertical="top" indent="1"/>
    </xf>
    <xf numFmtId="0" fontId="45" fillId="21" borderId="169" applyNumberFormat="0" applyProtection="0">
      <alignment horizontal="left" vertical="top" indent="1"/>
    </xf>
    <xf numFmtId="0" fontId="45" fillId="21" borderId="169" applyNumberFormat="0" applyProtection="0">
      <alignment horizontal="left" vertical="top" indent="1"/>
    </xf>
    <xf numFmtId="0" fontId="45" fillId="21" borderId="169" applyNumberFormat="0" applyProtection="0">
      <alignment horizontal="left" vertical="top" indent="1"/>
    </xf>
    <xf numFmtId="0" fontId="45" fillId="21" borderId="169" applyNumberFormat="0" applyProtection="0">
      <alignment horizontal="left" vertical="top" indent="1"/>
    </xf>
    <xf numFmtId="0" fontId="45" fillId="21" borderId="169" applyNumberFormat="0" applyProtection="0">
      <alignment horizontal="left" vertical="top" indent="1"/>
    </xf>
    <xf numFmtId="0" fontId="45" fillId="21" borderId="169" applyNumberFormat="0" applyProtection="0">
      <alignment horizontal="left" vertical="top" indent="1"/>
    </xf>
    <xf numFmtId="0" fontId="4" fillId="90" borderId="168" applyNumberFormat="0" applyProtection="0">
      <alignment horizontal="left" vertical="center" indent="1"/>
    </xf>
    <xf numFmtId="0" fontId="45" fillId="24" borderId="166" applyNumberFormat="0" applyProtection="0">
      <alignment horizontal="left" vertical="center" indent="1"/>
    </xf>
    <xf numFmtId="0" fontId="45" fillId="24" borderId="166" applyNumberFormat="0" applyProtection="0">
      <alignment horizontal="left" vertical="center" indent="1"/>
    </xf>
    <xf numFmtId="0" fontId="45" fillId="24" borderId="166" applyNumberFormat="0" applyProtection="0">
      <alignment horizontal="left" vertical="center" indent="1"/>
    </xf>
    <xf numFmtId="0" fontId="45" fillId="24" borderId="166" applyNumberFormat="0" applyProtection="0">
      <alignment horizontal="left" vertical="center" indent="1"/>
    </xf>
    <xf numFmtId="0" fontId="45" fillId="24" borderId="166" applyNumberFormat="0" applyProtection="0">
      <alignment horizontal="left" vertical="center" indent="1"/>
    </xf>
    <xf numFmtId="0" fontId="45" fillId="24" borderId="166" applyNumberFormat="0" applyProtection="0">
      <alignment horizontal="left" vertical="center" indent="1"/>
    </xf>
    <xf numFmtId="0" fontId="45" fillId="24" borderId="166" applyNumberFormat="0" applyProtection="0">
      <alignment horizontal="left" vertical="center" indent="1"/>
    </xf>
    <xf numFmtId="0" fontId="45" fillId="24" borderId="166" applyNumberFormat="0" applyProtection="0">
      <alignment horizontal="left" vertical="center" indent="1"/>
    </xf>
    <xf numFmtId="0" fontId="45" fillId="24" borderId="166" applyNumberFormat="0" applyProtection="0">
      <alignment horizontal="left" vertical="center" indent="1"/>
    </xf>
    <xf numFmtId="0" fontId="45" fillId="24" borderId="166" applyNumberFormat="0" applyProtection="0">
      <alignment horizontal="left" vertical="center" indent="1"/>
    </xf>
    <xf numFmtId="0" fontId="45" fillId="24" borderId="166" applyNumberFormat="0" applyProtection="0">
      <alignment horizontal="left" vertical="center" indent="1"/>
    </xf>
    <xf numFmtId="0" fontId="45" fillId="24" borderId="166" applyNumberFormat="0" applyProtection="0">
      <alignment horizontal="left" vertical="center" indent="1"/>
    </xf>
    <xf numFmtId="0" fontId="45" fillId="24" borderId="166" applyNumberFormat="0" applyProtection="0">
      <alignment horizontal="left" vertical="center" indent="1"/>
    </xf>
    <xf numFmtId="0" fontId="45" fillId="24" borderId="166" applyNumberFormat="0" applyProtection="0">
      <alignment horizontal="left" vertical="center" indent="1"/>
    </xf>
    <xf numFmtId="0" fontId="45" fillId="24" borderId="166" applyNumberFormat="0" applyProtection="0">
      <alignment horizontal="left" vertical="center" indent="1"/>
    </xf>
    <xf numFmtId="0" fontId="45" fillId="24" borderId="166" applyNumberFormat="0" applyProtection="0">
      <alignment horizontal="left" vertical="center" indent="1"/>
    </xf>
    <xf numFmtId="0" fontId="45" fillId="24" borderId="166" applyNumberFormat="0" applyProtection="0">
      <alignment horizontal="left" vertical="center" indent="1"/>
    </xf>
    <xf numFmtId="0" fontId="45" fillId="24" borderId="166" applyNumberFormat="0" applyProtection="0">
      <alignment horizontal="left" vertical="center" indent="1"/>
    </xf>
    <xf numFmtId="0" fontId="4" fillId="90" borderId="168" applyNumberFormat="0" applyProtection="0">
      <alignment horizontal="left" vertical="center" indent="1"/>
    </xf>
    <xf numFmtId="0" fontId="45" fillId="24" borderId="169" applyNumberFormat="0" applyProtection="0">
      <alignment horizontal="left" vertical="top" indent="1"/>
    </xf>
    <xf numFmtId="0" fontId="45" fillId="24" borderId="169" applyNumberFormat="0" applyProtection="0">
      <alignment horizontal="left" vertical="top" indent="1"/>
    </xf>
    <xf numFmtId="0" fontId="45" fillId="24" borderId="169" applyNumberFormat="0" applyProtection="0">
      <alignment horizontal="left" vertical="top" indent="1"/>
    </xf>
    <xf numFmtId="0" fontId="45" fillId="24" borderId="169" applyNumberFormat="0" applyProtection="0">
      <alignment horizontal="left" vertical="top" indent="1"/>
    </xf>
    <xf numFmtId="0" fontId="45" fillId="24" borderId="169" applyNumberFormat="0" applyProtection="0">
      <alignment horizontal="left" vertical="top" indent="1"/>
    </xf>
    <xf numFmtId="0" fontId="45" fillId="24" borderId="169" applyNumberFormat="0" applyProtection="0">
      <alignment horizontal="left" vertical="top" indent="1"/>
    </xf>
    <xf numFmtId="0" fontId="45" fillId="24" borderId="169" applyNumberFormat="0" applyProtection="0">
      <alignment horizontal="left" vertical="top" indent="1"/>
    </xf>
    <xf numFmtId="0" fontId="45" fillId="24" borderId="169" applyNumberFormat="0" applyProtection="0">
      <alignment horizontal="left" vertical="top" indent="1"/>
    </xf>
    <xf numFmtId="0" fontId="45" fillId="24" borderId="169" applyNumberFormat="0" applyProtection="0">
      <alignment horizontal="left" vertical="top" indent="1"/>
    </xf>
    <xf numFmtId="0" fontId="45" fillId="24" borderId="169" applyNumberFormat="0" applyProtection="0">
      <alignment horizontal="left" vertical="top" indent="1"/>
    </xf>
    <xf numFmtId="0" fontId="4" fillId="84" borderId="168" applyNumberFormat="0" applyProtection="0">
      <alignment horizontal="left" vertical="center" indent="1"/>
    </xf>
    <xf numFmtId="0" fontId="45" fillId="20" borderId="166" applyNumberFormat="0" applyProtection="0">
      <alignment horizontal="left" vertical="center" indent="1"/>
    </xf>
    <xf numFmtId="0" fontId="45" fillId="20" borderId="166" applyNumberFormat="0" applyProtection="0">
      <alignment horizontal="left" vertical="center" indent="1"/>
    </xf>
    <xf numFmtId="0" fontId="45" fillId="20" borderId="166" applyNumberFormat="0" applyProtection="0">
      <alignment horizontal="left" vertical="center" indent="1"/>
    </xf>
    <xf numFmtId="0" fontId="45" fillId="20" borderId="166" applyNumberFormat="0" applyProtection="0">
      <alignment horizontal="left" vertical="center" indent="1"/>
    </xf>
    <xf numFmtId="0" fontId="45" fillId="20" borderId="166" applyNumberFormat="0" applyProtection="0">
      <alignment horizontal="left" vertical="center" indent="1"/>
    </xf>
    <xf numFmtId="0" fontId="45" fillId="20" borderId="166" applyNumberFormat="0" applyProtection="0">
      <alignment horizontal="left" vertical="center" indent="1"/>
    </xf>
    <xf numFmtId="0" fontId="45" fillId="20" borderId="166" applyNumberFormat="0" applyProtection="0">
      <alignment horizontal="left" vertical="center" indent="1"/>
    </xf>
    <xf numFmtId="0" fontId="45" fillId="20" borderId="166" applyNumberFormat="0" applyProtection="0">
      <alignment horizontal="left" vertical="center" indent="1"/>
    </xf>
    <xf numFmtId="0" fontId="45" fillId="20" borderId="166" applyNumberFormat="0" applyProtection="0">
      <alignment horizontal="left" vertical="center" indent="1"/>
    </xf>
    <xf numFmtId="0" fontId="45" fillId="20" borderId="166" applyNumberFormat="0" applyProtection="0">
      <alignment horizontal="left" vertical="center" indent="1"/>
    </xf>
    <xf numFmtId="0" fontId="45" fillId="20" borderId="166" applyNumberFormat="0" applyProtection="0">
      <alignment horizontal="left" vertical="center" indent="1"/>
    </xf>
    <xf numFmtId="0" fontId="45" fillId="20" borderId="166" applyNumberFormat="0" applyProtection="0">
      <alignment horizontal="left" vertical="center" indent="1"/>
    </xf>
    <xf numFmtId="0" fontId="45" fillId="20" borderId="166" applyNumberFormat="0" applyProtection="0">
      <alignment horizontal="left" vertical="center" indent="1"/>
    </xf>
    <xf numFmtId="0" fontId="45" fillId="20" borderId="166" applyNumberFormat="0" applyProtection="0">
      <alignment horizontal="left" vertical="center" indent="1"/>
    </xf>
    <xf numFmtId="0" fontId="45" fillId="20" borderId="166" applyNumberFormat="0" applyProtection="0">
      <alignment horizontal="left" vertical="center" indent="1"/>
    </xf>
    <xf numFmtId="0" fontId="45" fillId="20" borderId="166" applyNumberFormat="0" applyProtection="0">
      <alignment horizontal="left" vertical="center" indent="1"/>
    </xf>
    <xf numFmtId="0" fontId="45" fillId="20" borderId="166" applyNumberFormat="0" applyProtection="0">
      <alignment horizontal="left" vertical="center" indent="1"/>
    </xf>
    <xf numFmtId="0" fontId="45" fillId="20" borderId="166" applyNumberFormat="0" applyProtection="0">
      <alignment horizontal="left" vertical="center" indent="1"/>
    </xf>
    <xf numFmtId="0" fontId="4" fillId="84" borderId="168" applyNumberFormat="0" applyProtection="0">
      <alignment horizontal="left" vertical="center" indent="1"/>
    </xf>
    <xf numFmtId="0" fontId="45" fillId="20" borderId="169" applyNumberFormat="0" applyProtection="0">
      <alignment horizontal="left" vertical="top" indent="1"/>
    </xf>
    <xf numFmtId="0" fontId="45" fillId="20" borderId="169" applyNumberFormat="0" applyProtection="0">
      <alignment horizontal="left" vertical="top" indent="1"/>
    </xf>
    <xf numFmtId="0" fontId="45" fillId="20" borderId="169" applyNumberFormat="0" applyProtection="0">
      <alignment horizontal="left" vertical="top" indent="1"/>
    </xf>
    <xf numFmtId="0" fontId="45" fillId="20" borderId="169" applyNumberFormat="0" applyProtection="0">
      <alignment horizontal="left" vertical="top" indent="1"/>
    </xf>
    <xf numFmtId="0" fontId="45" fillId="20" borderId="169" applyNumberFormat="0" applyProtection="0">
      <alignment horizontal="left" vertical="top" indent="1"/>
    </xf>
    <xf numFmtId="0" fontId="45" fillId="20" borderId="169" applyNumberFormat="0" applyProtection="0">
      <alignment horizontal="left" vertical="top" indent="1"/>
    </xf>
    <xf numFmtId="0" fontId="45" fillId="20" borderId="169" applyNumberFormat="0" applyProtection="0">
      <alignment horizontal="left" vertical="top" indent="1"/>
    </xf>
    <xf numFmtId="0" fontId="45" fillId="20" borderId="169" applyNumberFormat="0" applyProtection="0">
      <alignment horizontal="left" vertical="top" indent="1"/>
    </xf>
    <xf numFmtId="0" fontId="45" fillId="20" borderId="169" applyNumberFormat="0" applyProtection="0">
      <alignment horizontal="left" vertical="top" indent="1"/>
    </xf>
    <xf numFmtId="0" fontId="45" fillId="20" borderId="169" applyNumberFormat="0" applyProtection="0">
      <alignment horizontal="left" vertical="top" indent="1"/>
    </xf>
    <xf numFmtId="0" fontId="35" fillId="31" borderId="171" applyBorder="0"/>
    <xf numFmtId="0" fontId="35" fillId="31" borderId="171" applyBorder="0"/>
    <xf numFmtId="0" fontId="35" fillId="31" borderId="171" applyBorder="0"/>
    <xf numFmtId="0" fontId="35" fillId="31" borderId="171" applyBorder="0"/>
    <xf numFmtId="0" fontId="35" fillId="31" borderId="171" applyBorder="0"/>
    <xf numFmtId="0" fontId="35" fillId="31" borderId="171" applyBorder="0"/>
    <xf numFmtId="0" fontId="35" fillId="31" borderId="171" applyBorder="0"/>
    <xf numFmtId="0" fontId="35" fillId="31" borderId="171" applyBorder="0"/>
    <xf numFmtId="0" fontId="35" fillId="31" borderId="171" applyBorder="0"/>
    <xf numFmtId="4" fontId="15" fillId="68" borderId="168" applyNumberFormat="0" applyProtection="0">
      <alignment vertical="center"/>
    </xf>
    <xf numFmtId="4" fontId="52" fillId="66" borderId="169" applyNumberFormat="0" applyProtection="0">
      <alignment vertical="center"/>
    </xf>
    <xf numFmtId="4" fontId="52" fillId="66" borderId="169" applyNumberFormat="0" applyProtection="0">
      <alignment vertical="center"/>
    </xf>
    <xf numFmtId="4" fontId="52" fillId="66" borderId="169" applyNumberFormat="0" applyProtection="0">
      <alignment vertical="center"/>
    </xf>
    <xf numFmtId="4" fontId="52" fillId="66" borderId="169" applyNumberFormat="0" applyProtection="0">
      <alignment vertical="center"/>
    </xf>
    <xf numFmtId="4" fontId="52" fillId="66" borderId="169" applyNumberFormat="0" applyProtection="0">
      <alignment vertical="center"/>
    </xf>
    <xf numFmtId="4" fontId="52" fillId="66" borderId="169" applyNumberFormat="0" applyProtection="0">
      <alignment vertical="center"/>
    </xf>
    <xf numFmtId="4" fontId="52" fillId="66" borderId="169" applyNumberFormat="0" applyProtection="0">
      <alignment vertical="center"/>
    </xf>
    <xf numFmtId="4" fontId="52" fillId="66" borderId="169" applyNumberFormat="0" applyProtection="0">
      <alignment vertical="center"/>
    </xf>
    <xf numFmtId="4" fontId="52" fillId="66" borderId="169" applyNumberFormat="0" applyProtection="0">
      <alignment vertical="center"/>
    </xf>
    <xf numFmtId="4" fontId="52" fillId="66" borderId="169" applyNumberFormat="0" applyProtection="0">
      <alignment vertical="center"/>
    </xf>
    <xf numFmtId="4" fontId="48" fillId="68" borderId="168" applyNumberFormat="0" applyProtection="0">
      <alignment vertical="center"/>
    </xf>
    <xf numFmtId="0" fontId="45" fillId="24" borderId="175" applyNumberFormat="0" applyProtection="0">
      <alignment horizontal="left" vertical="center" indent="1"/>
    </xf>
    <xf numFmtId="0" fontId="45" fillId="21" borderId="178" applyNumberFormat="0" applyProtection="0">
      <alignment horizontal="left" vertical="top" indent="1"/>
    </xf>
    <xf numFmtId="0" fontId="45" fillId="88" borderId="175" applyNumberFormat="0" applyProtection="0">
      <alignment horizontal="left" vertical="center" indent="1"/>
    </xf>
    <xf numFmtId="0" fontId="45" fillId="31" borderId="178" applyNumberFormat="0" applyProtection="0">
      <alignment horizontal="left" vertical="top" indent="1"/>
    </xf>
    <xf numFmtId="0" fontId="45" fillId="28" borderId="175" applyNumberFormat="0" applyProtection="0">
      <alignment horizontal="left" vertical="center" indent="1"/>
    </xf>
    <xf numFmtId="4" fontId="45" fillId="21" borderId="179" applyNumberFormat="0" applyProtection="0">
      <alignment horizontal="left" vertical="center" indent="1"/>
    </xf>
    <xf numFmtId="4" fontId="45" fillId="21" borderId="175" applyNumberFormat="0" applyProtection="0">
      <alignment horizontal="right" vertical="center"/>
    </xf>
    <xf numFmtId="4" fontId="4" fillId="31" borderId="179" applyNumberFormat="0" applyProtection="0">
      <alignment horizontal="left" vertical="center" indent="1"/>
    </xf>
    <xf numFmtId="4" fontId="4" fillId="31" borderId="179" applyNumberFormat="0" applyProtection="0">
      <alignment horizontal="left" vertical="center" indent="1"/>
    </xf>
    <xf numFmtId="4" fontId="45" fillId="80" borderId="179" applyNumberFormat="0" applyProtection="0">
      <alignment horizontal="left" vertical="center" indent="1"/>
    </xf>
    <xf numFmtId="4" fontId="45" fillId="26" borderId="175" applyNumberFormat="0" applyProtection="0">
      <alignment horizontal="right" vertical="center"/>
    </xf>
    <xf numFmtId="4" fontId="45" fillId="22" borderId="175" applyNumberFormat="0" applyProtection="0">
      <alignment horizontal="right" vertical="center"/>
    </xf>
    <xf numFmtId="4" fontId="15" fillId="68" borderId="168" applyNumberFormat="0" applyProtection="0">
      <alignment horizontal="left" vertical="center" indent="1"/>
    </xf>
    <xf numFmtId="4" fontId="52" fillId="28" borderId="169" applyNumberFormat="0" applyProtection="0">
      <alignment horizontal="left" vertical="center" indent="1"/>
    </xf>
    <xf numFmtId="4" fontId="52" fillId="28" borderId="169" applyNumberFormat="0" applyProtection="0">
      <alignment horizontal="left" vertical="center" indent="1"/>
    </xf>
    <xf numFmtId="4" fontId="52" fillId="28" borderId="169" applyNumberFormat="0" applyProtection="0">
      <alignment horizontal="left" vertical="center" indent="1"/>
    </xf>
    <xf numFmtId="4" fontId="52" fillId="28" borderId="169" applyNumberFormat="0" applyProtection="0">
      <alignment horizontal="left" vertical="center" indent="1"/>
    </xf>
    <xf numFmtId="4" fontId="52" fillId="28" borderId="169" applyNumberFormat="0" applyProtection="0">
      <alignment horizontal="left" vertical="center" indent="1"/>
    </xf>
    <xf numFmtId="4" fontId="52" fillId="28" borderId="169" applyNumberFormat="0" applyProtection="0">
      <alignment horizontal="left" vertical="center" indent="1"/>
    </xf>
    <xf numFmtId="4" fontId="52" fillId="28" borderId="169" applyNumberFormat="0" applyProtection="0">
      <alignment horizontal="left" vertical="center" indent="1"/>
    </xf>
    <xf numFmtId="4" fontId="52" fillId="28" borderId="169" applyNumberFormat="0" applyProtection="0">
      <alignment horizontal="left" vertical="center" indent="1"/>
    </xf>
    <xf numFmtId="4" fontId="52" fillId="28" borderId="169" applyNumberFormat="0" applyProtection="0">
      <alignment horizontal="left" vertical="center" indent="1"/>
    </xf>
    <xf numFmtId="4" fontId="52" fillId="28" borderId="169" applyNumberFormat="0" applyProtection="0">
      <alignment horizontal="left" vertical="center" indent="1"/>
    </xf>
    <xf numFmtId="4" fontId="15" fillId="68" borderId="168" applyNumberFormat="0" applyProtection="0">
      <alignment horizontal="left" vertical="center" indent="1"/>
    </xf>
    <xf numFmtId="0" fontId="52" fillId="66" borderId="169" applyNumberFormat="0" applyProtection="0">
      <alignment horizontal="left" vertical="top" indent="1"/>
    </xf>
    <xf numFmtId="0" fontId="52" fillId="66" borderId="169" applyNumberFormat="0" applyProtection="0">
      <alignment horizontal="left" vertical="top" indent="1"/>
    </xf>
    <xf numFmtId="0" fontId="52" fillId="66" borderId="169" applyNumberFormat="0" applyProtection="0">
      <alignment horizontal="left" vertical="top" indent="1"/>
    </xf>
    <xf numFmtId="0" fontId="52" fillId="66" borderId="169" applyNumberFormat="0" applyProtection="0">
      <alignment horizontal="left" vertical="top" indent="1"/>
    </xf>
    <xf numFmtId="0" fontId="52" fillId="66" borderId="169" applyNumberFormat="0" applyProtection="0">
      <alignment horizontal="left" vertical="top" indent="1"/>
    </xf>
    <xf numFmtId="0" fontId="52" fillId="66" borderId="169" applyNumberFormat="0" applyProtection="0">
      <alignment horizontal="left" vertical="top" indent="1"/>
    </xf>
    <xf numFmtId="0" fontId="52" fillId="66" borderId="169" applyNumberFormat="0" applyProtection="0">
      <alignment horizontal="left" vertical="top" indent="1"/>
    </xf>
    <xf numFmtId="0" fontId="52" fillId="66" borderId="169" applyNumberFormat="0" applyProtection="0">
      <alignment horizontal="left" vertical="top" indent="1"/>
    </xf>
    <xf numFmtId="0" fontId="52" fillId="66" borderId="169" applyNumberFormat="0" applyProtection="0">
      <alignment horizontal="left" vertical="top" indent="1"/>
    </xf>
    <xf numFmtId="0" fontId="52" fillId="66" borderId="169" applyNumberFormat="0" applyProtection="0">
      <alignment horizontal="left" vertical="top" indent="1"/>
    </xf>
    <xf numFmtId="4" fontId="15" fillId="82" borderId="168" applyNumberFormat="0" applyProtection="0">
      <alignment horizontal="right" vertical="center"/>
    </xf>
    <xf numFmtId="4" fontId="45" fillId="0" borderId="166" applyNumberFormat="0" applyProtection="0">
      <alignment horizontal="right" vertical="center"/>
    </xf>
    <xf numFmtId="4" fontId="45" fillId="0" borderId="166" applyNumberFormat="0" applyProtection="0">
      <alignment horizontal="right" vertical="center"/>
    </xf>
    <xf numFmtId="4" fontId="45" fillId="0" borderId="166" applyNumberFormat="0" applyProtection="0">
      <alignment horizontal="right" vertical="center"/>
    </xf>
    <xf numFmtId="4" fontId="45" fillId="0" borderId="166" applyNumberFormat="0" applyProtection="0">
      <alignment horizontal="right" vertical="center"/>
    </xf>
    <xf numFmtId="4" fontId="45" fillId="0" borderId="166" applyNumberFormat="0" applyProtection="0">
      <alignment horizontal="right" vertical="center"/>
    </xf>
    <xf numFmtId="4" fontId="45" fillId="0" borderId="166" applyNumberFormat="0" applyProtection="0">
      <alignment horizontal="right" vertical="center"/>
    </xf>
    <xf numFmtId="4" fontId="45" fillId="0" borderId="166" applyNumberFormat="0" applyProtection="0">
      <alignment horizontal="right" vertical="center"/>
    </xf>
    <xf numFmtId="4" fontId="45" fillId="0" borderId="166" applyNumberFormat="0" applyProtection="0">
      <alignment horizontal="right" vertical="center"/>
    </xf>
    <xf numFmtId="4" fontId="45" fillId="0" borderId="166" applyNumberFormat="0" applyProtection="0">
      <alignment horizontal="right" vertical="center"/>
    </xf>
    <xf numFmtId="4" fontId="45" fillId="0" borderId="166" applyNumberFormat="0" applyProtection="0">
      <alignment horizontal="right" vertical="center"/>
    </xf>
    <xf numFmtId="4" fontId="45" fillId="0" borderId="166" applyNumberFormat="0" applyProtection="0">
      <alignment horizontal="right" vertical="center"/>
    </xf>
    <xf numFmtId="4" fontId="45" fillId="0" borderId="166" applyNumberFormat="0" applyProtection="0">
      <alignment horizontal="right" vertical="center"/>
    </xf>
    <xf numFmtId="4" fontId="45" fillId="0" borderId="166" applyNumberFormat="0" applyProtection="0">
      <alignment horizontal="right" vertical="center"/>
    </xf>
    <xf numFmtId="4" fontId="45" fillId="0" borderId="166" applyNumberFormat="0" applyProtection="0">
      <alignment horizontal="right" vertical="center"/>
    </xf>
    <xf numFmtId="4" fontId="45" fillId="0" borderId="166" applyNumberFormat="0" applyProtection="0">
      <alignment horizontal="right" vertical="center"/>
    </xf>
    <xf numFmtId="4" fontId="45" fillId="0" borderId="166" applyNumberFormat="0" applyProtection="0">
      <alignment horizontal="right" vertical="center"/>
    </xf>
    <xf numFmtId="4" fontId="45" fillId="0" borderId="166" applyNumberFormat="0" applyProtection="0">
      <alignment horizontal="right" vertical="center"/>
    </xf>
    <xf numFmtId="4" fontId="45" fillId="0" borderId="166" applyNumberFormat="0" applyProtection="0">
      <alignment horizontal="right" vertical="center"/>
    </xf>
    <xf numFmtId="4" fontId="48" fillId="82" borderId="168" applyNumberFormat="0" applyProtection="0">
      <alignment horizontal="right" vertical="center"/>
    </xf>
    <xf numFmtId="4" fontId="45" fillId="91" borderId="166" applyNumberFormat="0" applyProtection="0">
      <alignment horizontal="right" vertical="center"/>
    </xf>
    <xf numFmtId="4" fontId="45" fillId="91" borderId="166" applyNumberFormat="0" applyProtection="0">
      <alignment horizontal="right" vertical="center"/>
    </xf>
    <xf numFmtId="4" fontId="45" fillId="91" borderId="166" applyNumberFormat="0" applyProtection="0">
      <alignment horizontal="right" vertical="center"/>
    </xf>
    <xf numFmtId="4" fontId="45" fillId="91" borderId="166" applyNumberFormat="0" applyProtection="0">
      <alignment horizontal="right" vertical="center"/>
    </xf>
    <xf numFmtId="4" fontId="45" fillId="91" borderId="166" applyNumberFormat="0" applyProtection="0">
      <alignment horizontal="right" vertical="center"/>
    </xf>
    <xf numFmtId="4" fontId="45" fillId="91" borderId="166" applyNumberFormat="0" applyProtection="0">
      <alignment horizontal="right" vertical="center"/>
    </xf>
    <xf numFmtId="4" fontId="45" fillId="91" borderId="166" applyNumberFormat="0" applyProtection="0">
      <alignment horizontal="right" vertical="center"/>
    </xf>
    <xf numFmtId="4" fontId="45" fillId="91" borderId="166" applyNumberFormat="0" applyProtection="0">
      <alignment horizontal="right" vertical="center"/>
    </xf>
    <xf numFmtId="4" fontId="45" fillId="91" borderId="166" applyNumberFormat="0" applyProtection="0">
      <alignment horizontal="right" vertical="center"/>
    </xf>
    <xf numFmtId="4" fontId="45" fillId="91" borderId="166" applyNumberFormat="0" applyProtection="0">
      <alignment horizontal="right" vertical="center"/>
    </xf>
    <xf numFmtId="4" fontId="45" fillId="91" borderId="166" applyNumberFormat="0" applyProtection="0">
      <alignment horizontal="right" vertical="center"/>
    </xf>
    <xf numFmtId="4" fontId="45" fillId="91" borderId="166" applyNumberFormat="0" applyProtection="0">
      <alignment horizontal="right" vertical="center"/>
    </xf>
    <xf numFmtId="4" fontId="45" fillId="91" borderId="166" applyNumberFormat="0" applyProtection="0">
      <alignment horizontal="right" vertical="center"/>
    </xf>
    <xf numFmtId="4" fontId="45" fillId="91" borderId="166" applyNumberFormat="0" applyProtection="0">
      <alignment horizontal="right" vertical="center"/>
    </xf>
    <xf numFmtId="4" fontId="45" fillId="91" borderId="166" applyNumberFormat="0" applyProtection="0">
      <alignment horizontal="right" vertical="center"/>
    </xf>
    <xf numFmtId="4" fontId="45" fillId="91" borderId="166" applyNumberFormat="0" applyProtection="0">
      <alignment horizontal="right" vertical="center"/>
    </xf>
    <xf numFmtId="4" fontId="45" fillId="91" borderId="166" applyNumberFormat="0" applyProtection="0">
      <alignment horizontal="right" vertical="center"/>
    </xf>
    <xf numFmtId="4" fontId="45" fillId="91" borderId="166" applyNumberFormat="0" applyProtection="0">
      <alignment horizontal="right" vertical="center"/>
    </xf>
    <xf numFmtId="0" fontId="4" fillId="84" borderId="168" applyNumberFormat="0" applyProtection="0">
      <alignment horizontal="left" vertical="center" indent="1"/>
    </xf>
    <xf numFmtId="4" fontId="45" fillId="34" borderId="166" applyNumberFormat="0" applyProtection="0">
      <alignment horizontal="left" vertical="center" indent="1"/>
    </xf>
    <xf numFmtId="4" fontId="45" fillId="34" borderId="166" applyNumberFormat="0" applyProtection="0">
      <alignment horizontal="left" vertical="center" indent="1"/>
    </xf>
    <xf numFmtId="4" fontId="45" fillId="34" borderId="166" applyNumberFormat="0" applyProtection="0">
      <alignment horizontal="left" vertical="center" indent="1"/>
    </xf>
    <xf numFmtId="4" fontId="45" fillId="34" borderId="166" applyNumberFormat="0" applyProtection="0">
      <alignment horizontal="left" vertical="center" indent="1"/>
    </xf>
    <xf numFmtId="4" fontId="45" fillId="34" borderId="166" applyNumberFormat="0" applyProtection="0">
      <alignment horizontal="left" vertical="center" indent="1"/>
    </xf>
    <xf numFmtId="4" fontId="45" fillId="34" borderId="166" applyNumberFormat="0" applyProtection="0">
      <alignment horizontal="left" vertical="center" indent="1"/>
    </xf>
    <xf numFmtId="4" fontId="45" fillId="34" borderId="166" applyNumberFormat="0" applyProtection="0">
      <alignment horizontal="left" vertical="center" indent="1"/>
    </xf>
    <xf numFmtId="4" fontId="45" fillId="34" borderId="166" applyNumberFormat="0" applyProtection="0">
      <alignment horizontal="left" vertical="center" indent="1"/>
    </xf>
    <xf numFmtId="4" fontId="45" fillId="34" borderId="166" applyNumberFormat="0" applyProtection="0">
      <alignment horizontal="left" vertical="center" indent="1"/>
    </xf>
    <xf numFmtId="4" fontId="45" fillId="34" borderId="166" applyNumberFormat="0" applyProtection="0">
      <alignment horizontal="left" vertical="center" indent="1"/>
    </xf>
    <xf numFmtId="4" fontId="45" fillId="34" borderId="166" applyNumberFormat="0" applyProtection="0">
      <alignment horizontal="left" vertical="center" indent="1"/>
    </xf>
    <xf numFmtId="4" fontId="45" fillId="34" borderId="166" applyNumberFormat="0" applyProtection="0">
      <alignment horizontal="left" vertical="center" indent="1"/>
    </xf>
    <xf numFmtId="4" fontId="45" fillId="34" borderId="166" applyNumberFormat="0" applyProtection="0">
      <alignment horizontal="left" vertical="center" indent="1"/>
    </xf>
    <xf numFmtId="4" fontId="45" fillId="34" borderId="166" applyNumberFormat="0" applyProtection="0">
      <alignment horizontal="left" vertical="center" indent="1"/>
    </xf>
    <xf numFmtId="4" fontId="45" fillId="34" borderId="166" applyNumberFormat="0" applyProtection="0">
      <alignment horizontal="left" vertical="center" indent="1"/>
    </xf>
    <xf numFmtId="4" fontId="45" fillId="34" borderId="166" applyNumberFormat="0" applyProtection="0">
      <alignment horizontal="left" vertical="center" indent="1"/>
    </xf>
    <xf numFmtId="0" fontId="4" fillId="84" borderId="168" applyNumberFormat="0" applyProtection="0">
      <alignment horizontal="left" vertical="center" indent="1"/>
    </xf>
    <xf numFmtId="0" fontId="52" fillId="21" borderId="169" applyNumberFormat="0" applyProtection="0">
      <alignment horizontal="left" vertical="top" indent="1"/>
    </xf>
    <xf numFmtId="0" fontId="52" fillId="21" borderId="169" applyNumberFormat="0" applyProtection="0">
      <alignment horizontal="left" vertical="top" indent="1"/>
    </xf>
    <xf numFmtId="0" fontId="52" fillId="21" borderId="169" applyNumberFormat="0" applyProtection="0">
      <alignment horizontal="left" vertical="top" indent="1"/>
    </xf>
    <xf numFmtId="0" fontId="52" fillId="21" borderId="169" applyNumberFormat="0" applyProtection="0">
      <alignment horizontal="left" vertical="top" indent="1"/>
    </xf>
    <xf numFmtId="0" fontId="52" fillId="21" borderId="169" applyNumberFormat="0" applyProtection="0">
      <alignment horizontal="left" vertical="top" indent="1"/>
    </xf>
    <xf numFmtId="0" fontId="52" fillId="21" borderId="169" applyNumberFormat="0" applyProtection="0">
      <alignment horizontal="left" vertical="top" indent="1"/>
    </xf>
    <xf numFmtId="0" fontId="52" fillId="21" borderId="169" applyNumberFormat="0" applyProtection="0">
      <alignment horizontal="left" vertical="top" indent="1"/>
    </xf>
    <xf numFmtId="0" fontId="52" fillId="21" borderId="169" applyNumberFormat="0" applyProtection="0">
      <alignment horizontal="left" vertical="top" indent="1"/>
    </xf>
    <xf numFmtId="0" fontId="52" fillId="21" borderId="169" applyNumberFormat="0" applyProtection="0">
      <alignment horizontal="left" vertical="top" indent="1"/>
    </xf>
    <xf numFmtId="0" fontId="52" fillId="21" borderId="169" applyNumberFormat="0" applyProtection="0">
      <alignment horizontal="left" vertical="top" indent="1"/>
    </xf>
    <xf numFmtId="4" fontId="45" fillId="35" borderId="175" applyNumberFormat="0" applyProtection="0">
      <alignment horizontal="right" vertical="center"/>
    </xf>
    <xf numFmtId="4" fontId="53" fillId="93" borderId="170" applyNumberFormat="0" applyProtection="0">
      <alignment horizontal="left" vertical="center" indent="1"/>
    </xf>
    <xf numFmtId="4" fontId="53" fillId="93" borderId="170" applyNumberFormat="0" applyProtection="0">
      <alignment horizontal="left" vertical="center" indent="1"/>
    </xf>
    <xf numFmtId="4" fontId="53" fillId="93" borderId="170" applyNumberFormat="0" applyProtection="0">
      <alignment horizontal="left" vertical="center" indent="1"/>
    </xf>
    <xf numFmtId="4" fontId="53" fillId="93" borderId="170" applyNumberFormat="0" applyProtection="0">
      <alignment horizontal="left" vertical="center" indent="1"/>
    </xf>
    <xf numFmtId="4" fontId="53" fillId="93" borderId="170" applyNumberFormat="0" applyProtection="0">
      <alignment horizontal="left" vertical="center" indent="1"/>
    </xf>
    <xf numFmtId="4" fontId="53" fillId="93" borderId="170" applyNumberFormat="0" applyProtection="0">
      <alignment horizontal="left" vertical="center" indent="1"/>
    </xf>
    <xf numFmtId="4" fontId="53" fillId="93" borderId="170" applyNumberFormat="0" applyProtection="0">
      <alignment horizontal="left" vertical="center" indent="1"/>
    </xf>
    <xf numFmtId="4" fontId="53" fillId="93" borderId="170" applyNumberFormat="0" applyProtection="0">
      <alignment horizontal="left" vertical="center" indent="1"/>
    </xf>
    <xf numFmtId="4" fontId="53" fillId="93" borderId="170" applyNumberFormat="0" applyProtection="0">
      <alignment horizontal="left" vertical="center" indent="1"/>
    </xf>
    <xf numFmtId="4" fontId="53" fillId="93" borderId="170" applyNumberFormat="0" applyProtection="0">
      <alignment horizontal="left" vertical="center" indent="1"/>
    </xf>
    <xf numFmtId="4" fontId="45" fillId="15" borderId="175" applyNumberFormat="0" applyProtection="0">
      <alignment horizontal="right" vertical="center"/>
    </xf>
    <xf numFmtId="4" fontId="45" fillId="34" borderId="175" applyNumberFormat="0" applyProtection="0">
      <alignment horizontal="left" vertical="center" indent="1"/>
    </xf>
    <xf numFmtId="0" fontId="50" fillId="65" borderId="178" applyNumberFormat="0" applyProtection="0">
      <alignment horizontal="left" vertical="top" indent="1"/>
    </xf>
    <xf numFmtId="4" fontId="45" fillId="67" borderId="175" applyNumberFormat="0" applyProtection="0">
      <alignment horizontal="left" vertical="center" indent="1"/>
    </xf>
    <xf numFmtId="4" fontId="45" fillId="65" borderId="175" applyNumberFormat="0" applyProtection="0">
      <alignment vertical="center"/>
    </xf>
    <xf numFmtId="4" fontId="45" fillId="65" borderId="175" applyNumberFormat="0" applyProtection="0">
      <alignment vertical="center"/>
    </xf>
    <xf numFmtId="0" fontId="4" fillId="66" borderId="176" applyNumberFormat="0" applyFont="0" applyAlignment="0" applyProtection="0"/>
    <xf numFmtId="0" fontId="28" fillId="0" borderId="190" applyNumberFormat="0" applyFill="0" applyAlignment="0" applyProtection="0"/>
    <xf numFmtId="4" fontId="45" fillId="21" borderId="205" applyNumberFormat="0" applyProtection="0">
      <alignment horizontal="left" vertical="center" indent="1"/>
    </xf>
    <xf numFmtId="0" fontId="4" fillId="66" borderId="247" applyNumberFormat="0" applyFont="0" applyAlignment="0" applyProtection="0"/>
    <xf numFmtId="0" fontId="45" fillId="20" borderId="222" applyNumberFormat="0" applyProtection="0">
      <alignment horizontal="left" vertical="top" indent="1"/>
    </xf>
    <xf numFmtId="4" fontId="56" fillId="82" borderId="168" applyNumberFormat="0" applyProtection="0">
      <alignment horizontal="right" vertical="center"/>
    </xf>
    <xf numFmtId="4" fontId="55" fillId="91" borderId="166" applyNumberFormat="0" applyProtection="0">
      <alignment horizontal="right" vertical="center"/>
    </xf>
    <xf numFmtId="4" fontId="55" fillId="91" borderId="166" applyNumberFormat="0" applyProtection="0">
      <alignment horizontal="right" vertical="center"/>
    </xf>
    <xf numFmtId="4" fontId="55" fillId="91" borderId="166" applyNumberFormat="0" applyProtection="0">
      <alignment horizontal="right" vertical="center"/>
    </xf>
    <xf numFmtId="4" fontId="55" fillId="91" borderId="166" applyNumberFormat="0" applyProtection="0">
      <alignment horizontal="right" vertical="center"/>
    </xf>
    <xf numFmtId="4" fontId="55" fillId="91" borderId="166" applyNumberFormat="0" applyProtection="0">
      <alignment horizontal="right" vertical="center"/>
    </xf>
    <xf numFmtId="4" fontId="55" fillId="91" borderId="166" applyNumberFormat="0" applyProtection="0">
      <alignment horizontal="right" vertical="center"/>
    </xf>
    <xf numFmtId="4" fontId="55" fillId="91" borderId="166" applyNumberFormat="0" applyProtection="0">
      <alignment horizontal="right" vertical="center"/>
    </xf>
    <xf numFmtId="4" fontId="55" fillId="91" borderId="166" applyNumberFormat="0" applyProtection="0">
      <alignment horizontal="right" vertical="center"/>
    </xf>
    <xf numFmtId="4" fontId="55" fillId="91" borderId="166" applyNumberFormat="0" applyProtection="0">
      <alignment horizontal="right" vertical="center"/>
    </xf>
    <xf numFmtId="4" fontId="55" fillId="91" borderId="166" applyNumberFormat="0" applyProtection="0">
      <alignment horizontal="right" vertical="center"/>
    </xf>
    <xf numFmtId="4" fontId="45" fillId="27" borderId="193" applyNumberFormat="0" applyProtection="0">
      <alignment horizontal="right" vertical="center"/>
    </xf>
    <xf numFmtId="0" fontId="28" fillId="0" borderId="173" applyNumberFormat="0" applyFill="0" applyAlignment="0" applyProtection="0"/>
    <xf numFmtId="0" fontId="28" fillId="0" borderId="173" applyNumberFormat="0" applyFill="0" applyAlignment="0" applyProtection="0"/>
    <xf numFmtId="0" fontId="28" fillId="0" borderId="173" applyNumberFormat="0" applyFill="0" applyAlignment="0" applyProtection="0"/>
    <xf numFmtId="0" fontId="28" fillId="0" borderId="173" applyNumberFormat="0" applyFill="0" applyAlignment="0" applyProtection="0"/>
    <xf numFmtId="0" fontId="28" fillId="0" borderId="173" applyNumberFormat="0" applyFill="0" applyAlignment="0" applyProtection="0"/>
    <xf numFmtId="0" fontId="28" fillId="0" borderId="173" applyNumberFormat="0" applyFill="0" applyAlignment="0" applyProtection="0"/>
    <xf numFmtId="0" fontId="28" fillId="0" borderId="173" applyNumberFormat="0" applyFill="0" applyAlignment="0" applyProtection="0"/>
    <xf numFmtId="0" fontId="28" fillId="0" borderId="173" applyNumberFormat="0" applyFill="0" applyAlignment="0" applyProtection="0"/>
    <xf numFmtId="0" fontId="28" fillId="0" borderId="173" applyNumberFormat="0" applyFill="0" applyAlignment="0" applyProtection="0"/>
    <xf numFmtId="0" fontId="28" fillId="0" borderId="173" applyNumberFormat="0" applyFill="0" applyAlignment="0" applyProtection="0"/>
    <xf numFmtId="0" fontId="28" fillId="0" borderId="172" applyNumberFormat="0" applyFill="0" applyAlignment="0" applyProtection="0"/>
    <xf numFmtId="0" fontId="28" fillId="0" borderId="172" applyNumberFormat="0" applyFill="0" applyAlignment="0" applyProtection="0"/>
    <xf numFmtId="0" fontId="28" fillId="0" borderId="172" applyNumberFormat="0" applyFill="0" applyAlignment="0" applyProtection="0"/>
    <xf numFmtId="0" fontId="28" fillId="0" borderId="172" applyNumberFormat="0" applyFill="0" applyAlignment="0" applyProtection="0"/>
    <xf numFmtId="0" fontId="28" fillId="0" borderId="172" applyNumberFormat="0" applyFill="0" applyAlignment="0" applyProtection="0"/>
    <xf numFmtId="0" fontId="28" fillId="0" borderId="172" applyNumberFormat="0" applyFill="0" applyAlignment="0" applyProtection="0"/>
    <xf numFmtId="0" fontId="28" fillId="0" borderId="172" applyNumberFormat="0" applyFill="0" applyAlignment="0" applyProtection="0"/>
    <xf numFmtId="0" fontId="28" fillId="0" borderId="172" applyNumberFormat="0" applyFill="0" applyAlignment="0" applyProtection="0"/>
    <xf numFmtId="0" fontId="28" fillId="0" borderId="172" applyNumberFormat="0" applyFill="0" applyAlignment="0" applyProtection="0"/>
    <xf numFmtId="0" fontId="46" fillId="28" borderId="168" applyNumberFormat="0" applyAlignment="0" applyProtection="0"/>
    <xf numFmtId="0" fontId="46" fillId="28" borderId="168" applyNumberFormat="0" applyAlignment="0" applyProtection="0"/>
    <xf numFmtId="0" fontId="46" fillId="28" borderId="168" applyNumberFormat="0" applyAlignment="0" applyProtection="0"/>
    <xf numFmtId="0" fontId="46" fillId="28" borderId="168" applyNumberFormat="0" applyAlignment="0" applyProtection="0"/>
    <xf numFmtId="0" fontId="46" fillId="28" borderId="168" applyNumberFormat="0" applyAlignment="0" applyProtection="0"/>
    <xf numFmtId="0" fontId="46" fillId="28" borderId="168" applyNumberFormat="0" applyAlignment="0" applyProtection="0"/>
    <xf numFmtId="0" fontId="46" fillId="28" borderId="168" applyNumberFormat="0" applyAlignment="0" applyProtection="0"/>
    <xf numFmtId="0" fontId="46" fillId="28" borderId="168" applyNumberFormat="0" applyAlignment="0" applyProtection="0"/>
    <xf numFmtId="0" fontId="46" fillId="28" borderId="168" applyNumberFormat="0" applyAlignment="0" applyProtection="0"/>
    <xf numFmtId="0" fontId="4" fillId="66" borderId="194" applyNumberFormat="0" applyFont="0" applyAlignment="0" applyProtection="0"/>
    <xf numFmtId="4" fontId="4" fillId="31" borderId="214" applyNumberFormat="0" applyProtection="0">
      <alignment horizontal="left" vertical="center" indent="1"/>
    </xf>
    <xf numFmtId="4" fontId="45" fillId="65" borderId="184" applyNumberFormat="0" applyProtection="0">
      <alignment vertical="center"/>
    </xf>
    <xf numFmtId="0" fontId="42" fillId="19" borderId="183" applyNumberFormat="0" applyAlignment="0" applyProtection="0"/>
    <xf numFmtId="4" fontId="45" fillId="34" borderId="184" applyNumberFormat="0" applyProtection="0">
      <alignment horizontal="left" vertical="center" indent="1"/>
    </xf>
    <xf numFmtId="4" fontId="4" fillId="31" borderId="197" applyNumberFormat="0" applyProtection="0">
      <alignment horizontal="left" vertical="center" indent="1"/>
    </xf>
    <xf numFmtId="0" fontId="23" fillId="28" borderId="209" applyNumberFormat="0" applyAlignment="0" applyProtection="0"/>
    <xf numFmtId="4" fontId="45" fillId="67" borderId="201" applyNumberFormat="0" applyProtection="0">
      <alignment horizontal="left" vertical="center" indent="1"/>
    </xf>
    <xf numFmtId="0" fontId="24" fillId="28" borderId="183" applyNumberFormat="0" applyAlignment="0" applyProtection="0"/>
    <xf numFmtId="0" fontId="29" fillId="0" borderId="191" applyNumberFormat="0" applyFill="0" applyAlignment="0" applyProtection="0"/>
    <xf numFmtId="4" fontId="55" fillId="91" borderId="210" applyNumberFormat="0" applyProtection="0">
      <alignment horizontal="right" vertical="center"/>
    </xf>
    <xf numFmtId="0" fontId="27" fillId="19" borderId="183" applyNumberFormat="0" applyAlignment="0" applyProtection="0"/>
    <xf numFmtId="4" fontId="45" fillId="34" borderId="228" applyNumberFormat="0" applyProtection="0">
      <alignment horizontal="left" vertical="center" indent="1"/>
    </xf>
    <xf numFmtId="4" fontId="45" fillId="21" borderId="175" applyNumberFormat="0" applyProtection="0">
      <alignment horizontal="right" vertical="center"/>
    </xf>
    <xf numFmtId="0" fontId="4" fillId="66" borderId="238" applyNumberFormat="0" applyFont="0" applyAlignment="0" applyProtection="0"/>
    <xf numFmtId="4" fontId="45" fillId="71" borderId="210" applyNumberFormat="0" applyProtection="0">
      <alignment horizontal="right" vertical="center"/>
    </xf>
    <xf numFmtId="0" fontId="45" fillId="24" borderId="193" applyNumberFormat="0" applyProtection="0">
      <alignment horizontal="left" vertical="center" indent="1"/>
    </xf>
    <xf numFmtId="4" fontId="45" fillId="35" borderId="210" applyNumberFormat="0" applyProtection="0">
      <alignment horizontal="right" vertical="center"/>
    </xf>
    <xf numFmtId="4" fontId="45" fillId="80" borderId="179" applyNumberFormat="0" applyProtection="0">
      <alignment horizontal="left" vertical="center" indent="1"/>
    </xf>
    <xf numFmtId="4" fontId="45" fillId="22" borderId="175" applyNumberFormat="0" applyProtection="0">
      <alignment horizontal="right" vertical="center"/>
    </xf>
    <xf numFmtId="4" fontId="45" fillId="29" borderId="175" applyNumberFormat="0" applyProtection="0">
      <alignment horizontal="right" vertical="center"/>
    </xf>
    <xf numFmtId="4" fontId="45" fillId="26" borderId="175" applyNumberFormat="0" applyProtection="0">
      <alignment horizontal="right" vertical="center"/>
    </xf>
    <xf numFmtId="4" fontId="45" fillId="35" borderId="219" applyNumberFormat="0" applyProtection="0">
      <alignment horizontal="right" vertical="center"/>
    </xf>
    <xf numFmtId="4" fontId="4" fillId="31" borderId="179" applyNumberFormat="0" applyProtection="0">
      <alignment horizontal="left" vertical="center" indent="1"/>
    </xf>
    <xf numFmtId="0" fontId="42" fillId="19" borderId="209" applyNumberFormat="0" applyAlignment="0" applyProtection="0"/>
    <xf numFmtId="4" fontId="45" fillId="65" borderId="193" applyNumberFormat="0" applyProtection="0">
      <alignment vertical="center"/>
    </xf>
    <xf numFmtId="4" fontId="45" fillId="29" borderId="237" applyNumberFormat="0" applyProtection="0">
      <alignment horizontal="right" vertical="center"/>
    </xf>
    <xf numFmtId="0" fontId="45" fillId="88" borderId="193" applyNumberFormat="0" applyProtection="0">
      <alignment horizontal="left" vertical="center" indent="1"/>
    </xf>
    <xf numFmtId="0" fontId="4" fillId="66" borderId="211" applyNumberFormat="0" applyFont="0" applyAlignment="0" applyProtection="0"/>
    <xf numFmtId="4" fontId="45" fillId="67" borderId="184" applyNumberFormat="0" applyProtection="0">
      <alignment horizontal="left" vertical="center" indent="1"/>
    </xf>
    <xf numFmtId="0" fontId="4" fillId="66" borderId="220" applyNumberFormat="0" applyFont="0" applyAlignment="0" applyProtection="0"/>
    <xf numFmtId="4" fontId="45" fillId="20" borderId="179" applyNumberFormat="0" applyProtection="0">
      <alignment horizontal="left" vertical="center" indent="1"/>
    </xf>
    <xf numFmtId="4" fontId="45" fillId="34" borderId="210" applyNumberFormat="0" applyProtection="0">
      <alignment horizontal="left" vertical="center" indent="1"/>
    </xf>
    <xf numFmtId="4" fontId="45" fillId="65" borderId="210" applyNumberFormat="0" applyProtection="0">
      <alignment vertical="center"/>
    </xf>
    <xf numFmtId="4" fontId="53" fillId="93" borderId="179" applyNumberFormat="0" applyProtection="0">
      <alignment horizontal="left" vertical="center" indent="1"/>
    </xf>
    <xf numFmtId="4" fontId="45" fillId="0" borderId="184" applyNumberFormat="0" applyProtection="0">
      <alignment horizontal="right" vertical="center"/>
    </xf>
    <xf numFmtId="0" fontId="46" fillId="28" borderId="186" applyNumberFormat="0" applyAlignment="0" applyProtection="0"/>
    <xf numFmtId="0" fontId="45" fillId="31" borderId="204" applyNumberFormat="0" applyProtection="0">
      <alignment horizontal="left" vertical="top" indent="1"/>
    </xf>
    <xf numFmtId="0" fontId="4" fillId="66" borderId="176" applyNumberFormat="0" applyFont="0" applyAlignment="0" applyProtection="0"/>
    <xf numFmtId="0" fontId="52" fillId="66" borderId="222" applyNumberFormat="0" applyProtection="0">
      <alignment horizontal="left" vertical="top" indent="1"/>
    </xf>
    <xf numFmtId="4" fontId="4" fillId="31" borderId="188" applyNumberFormat="0" applyProtection="0">
      <alignment horizontal="left" vertical="center" indent="1"/>
    </xf>
    <xf numFmtId="0" fontId="46" fillId="28" borderId="186" applyNumberFormat="0" applyAlignment="0" applyProtection="0"/>
    <xf numFmtId="0" fontId="28" fillId="0" borderId="191" applyNumberFormat="0" applyFill="0" applyAlignment="0" applyProtection="0"/>
    <xf numFmtId="0" fontId="45" fillId="20" borderId="193" applyNumberFormat="0" applyProtection="0">
      <alignment horizontal="left" vertical="center" indent="1"/>
    </xf>
    <xf numFmtId="0" fontId="45" fillId="88" borderId="184" applyNumberFormat="0" applyProtection="0">
      <alignment horizontal="left" vertical="center" indent="1"/>
    </xf>
    <xf numFmtId="0" fontId="45" fillId="28" borderId="184" applyNumberFormat="0" applyProtection="0">
      <alignment horizontal="left" vertical="center" indent="1"/>
    </xf>
    <xf numFmtId="4" fontId="45" fillId="21" borderId="188" applyNumberFormat="0" applyProtection="0">
      <alignment horizontal="left" vertical="center" indent="1"/>
    </xf>
    <xf numFmtId="4" fontId="45" fillId="20" borderId="188" applyNumberFormat="0" applyProtection="0">
      <alignment horizontal="left" vertical="center" indent="1"/>
    </xf>
    <xf numFmtId="0" fontId="24" fillId="28" borderId="174" applyNumberFormat="0" applyAlignment="0" applyProtection="0"/>
    <xf numFmtId="0" fontId="25" fillId="60" borderId="175" applyNumberFormat="0" applyAlignment="0" applyProtection="0"/>
    <xf numFmtId="4" fontId="45" fillId="27" borderId="201" applyNumberFormat="0" applyProtection="0">
      <alignment horizontal="right" vertical="center"/>
    </xf>
    <xf numFmtId="0" fontId="43" fillId="54" borderId="175" applyNumberFormat="0" applyAlignment="0" applyProtection="0"/>
    <xf numFmtId="0" fontId="42" fillId="19" borderId="174" applyNumberFormat="0" applyAlignment="0" applyProtection="0"/>
    <xf numFmtId="0" fontId="45" fillId="28" borderId="193" applyNumberFormat="0" applyProtection="0">
      <alignment horizontal="left" vertical="center" indent="1"/>
    </xf>
    <xf numFmtId="0" fontId="21" fillId="28" borderId="203" applyNumberFormat="0" applyAlignment="0" applyProtection="0"/>
    <xf numFmtId="4" fontId="45" fillId="34" borderId="201" applyNumberFormat="0" applyProtection="0">
      <alignment horizontal="left" vertical="center" indent="1"/>
    </xf>
    <xf numFmtId="4" fontId="45" fillId="21" borderId="214" applyNumberFormat="0" applyProtection="0">
      <alignment horizontal="left" vertical="center" indent="1"/>
    </xf>
    <xf numFmtId="4" fontId="45" fillId="26" borderId="201" applyNumberFormat="0" applyProtection="0">
      <alignment horizontal="right" vertical="center"/>
    </xf>
    <xf numFmtId="4" fontId="45" fillId="21" borderId="193" applyNumberFormat="0" applyProtection="0">
      <alignment horizontal="right" vertical="center"/>
    </xf>
    <xf numFmtId="4" fontId="55" fillId="91" borderId="201" applyNumberFormat="0" applyProtection="0">
      <alignment horizontal="right" vertical="center"/>
    </xf>
    <xf numFmtId="4" fontId="45" fillId="34" borderId="184" applyNumberFormat="0" applyProtection="0">
      <alignment horizontal="left" vertical="center" indent="1"/>
    </xf>
    <xf numFmtId="0" fontId="45" fillId="53" borderId="175" applyNumberFormat="0" applyFont="0" applyAlignment="0" applyProtection="0"/>
    <xf numFmtId="0" fontId="4" fillId="66" borderId="176" applyNumberFormat="0" applyFont="0" applyAlignment="0" applyProtection="0"/>
    <xf numFmtId="0" fontId="4" fillId="66" borderId="176" applyNumberFormat="0" applyFont="0" applyAlignment="0" applyProtection="0"/>
    <xf numFmtId="0" fontId="4" fillId="66" borderId="176" applyNumberFormat="0" applyFont="0" applyAlignment="0" applyProtection="0"/>
    <xf numFmtId="0" fontId="46" fillId="60" borderId="177" applyNumberFormat="0" applyAlignment="0" applyProtection="0"/>
    <xf numFmtId="4" fontId="45" fillId="91" borderId="184" applyNumberFormat="0" applyProtection="0">
      <alignment horizontal="right" vertical="center"/>
    </xf>
    <xf numFmtId="4" fontId="52" fillId="28" borderId="187" applyNumberFormat="0" applyProtection="0">
      <alignment horizontal="left" vertical="center" indent="1"/>
    </xf>
    <xf numFmtId="4" fontId="45" fillId="65" borderId="175" applyNumberFormat="0" applyProtection="0">
      <alignment vertical="center"/>
    </xf>
    <xf numFmtId="4" fontId="45" fillId="65" borderId="175" applyNumberFormat="0" applyProtection="0">
      <alignment vertical="center"/>
    </xf>
    <xf numFmtId="4" fontId="45" fillId="65" borderId="175" applyNumberFormat="0" applyProtection="0">
      <alignment vertical="center"/>
    </xf>
    <xf numFmtId="4" fontId="45" fillId="65" borderId="175" applyNumberFormat="0" applyProtection="0">
      <alignment vertical="center"/>
    </xf>
    <xf numFmtId="4" fontId="45" fillId="67" borderId="175" applyNumberFormat="0" applyProtection="0">
      <alignment horizontal="left" vertical="center" indent="1"/>
    </xf>
    <xf numFmtId="4" fontId="45" fillId="67" borderId="175" applyNumberFormat="0" applyProtection="0">
      <alignment horizontal="left" vertical="center" indent="1"/>
    </xf>
    <xf numFmtId="0" fontId="50" fillId="65" borderId="178" applyNumberFormat="0" applyProtection="0">
      <alignment horizontal="left" vertical="top" indent="1"/>
    </xf>
    <xf numFmtId="4" fontId="45" fillId="34" borderId="175" applyNumberFormat="0" applyProtection="0">
      <alignment horizontal="left" vertical="center" indent="1"/>
    </xf>
    <xf numFmtId="4" fontId="45" fillId="34" borderId="175" applyNumberFormat="0" applyProtection="0">
      <alignment horizontal="left" vertical="center" indent="1"/>
    </xf>
    <xf numFmtId="4" fontId="45" fillId="15" borderId="175" applyNumberFormat="0" applyProtection="0">
      <alignment horizontal="right" vertical="center"/>
    </xf>
    <xf numFmtId="4" fontId="45" fillId="15" borderId="175" applyNumberFormat="0" applyProtection="0">
      <alignment horizontal="right" vertical="center"/>
    </xf>
    <xf numFmtId="4" fontId="45" fillId="71" borderId="175" applyNumberFormat="0" applyProtection="0">
      <alignment horizontal="right" vertical="center"/>
    </xf>
    <xf numFmtId="4" fontId="45" fillId="71" borderId="175" applyNumberFormat="0" applyProtection="0">
      <alignment horizontal="right" vertical="center"/>
    </xf>
    <xf numFmtId="4" fontId="45" fillId="58" borderId="179" applyNumberFormat="0" applyProtection="0">
      <alignment horizontal="right" vertical="center"/>
    </xf>
    <xf numFmtId="4" fontId="45" fillId="58" borderId="179" applyNumberFormat="0" applyProtection="0">
      <alignment horizontal="right" vertical="center"/>
    </xf>
    <xf numFmtId="4" fontId="45" fillId="27" borderId="175" applyNumberFormat="0" applyProtection="0">
      <alignment horizontal="right" vertical="center"/>
    </xf>
    <xf numFmtId="4" fontId="45" fillId="27" borderId="175" applyNumberFormat="0" applyProtection="0">
      <alignment horizontal="right" vertical="center"/>
    </xf>
    <xf numFmtId="4" fontId="45" fillId="35" borderId="175" applyNumberFormat="0" applyProtection="0">
      <alignment horizontal="right" vertical="center"/>
    </xf>
    <xf numFmtId="4" fontId="45" fillId="35" borderId="175" applyNumberFormat="0" applyProtection="0">
      <alignment horizontal="right" vertical="center"/>
    </xf>
    <xf numFmtId="4" fontId="45" fillId="59" borderId="175" applyNumberFormat="0" applyProtection="0">
      <alignment horizontal="right" vertical="center"/>
    </xf>
    <xf numFmtId="4" fontId="45" fillId="59" borderId="175" applyNumberFormat="0" applyProtection="0">
      <alignment horizontal="right" vertical="center"/>
    </xf>
    <xf numFmtId="4" fontId="45" fillId="29" borderId="175" applyNumberFormat="0" applyProtection="0">
      <alignment horizontal="right" vertical="center"/>
    </xf>
    <xf numFmtId="4" fontId="45" fillId="29" borderId="175" applyNumberFormat="0" applyProtection="0">
      <alignment horizontal="right" vertical="center"/>
    </xf>
    <xf numFmtId="4" fontId="45" fillId="22" borderId="175" applyNumberFormat="0" applyProtection="0">
      <alignment horizontal="right" vertical="center"/>
    </xf>
    <xf numFmtId="4" fontId="45" fillId="22" borderId="175" applyNumberFormat="0" applyProtection="0">
      <alignment horizontal="right" vertical="center"/>
    </xf>
    <xf numFmtId="4" fontId="45" fillId="26" borderId="175" applyNumberFormat="0" applyProtection="0">
      <alignment horizontal="right" vertical="center"/>
    </xf>
    <xf numFmtId="4" fontId="45" fillId="26" borderId="175" applyNumberFormat="0" applyProtection="0">
      <alignment horizontal="right" vertical="center"/>
    </xf>
    <xf numFmtId="4" fontId="45" fillId="80" borderId="179" applyNumberFormat="0" applyProtection="0">
      <alignment horizontal="left" vertical="center" indent="1"/>
    </xf>
    <xf numFmtId="4" fontId="45" fillId="80" borderId="179" applyNumberFormat="0" applyProtection="0">
      <alignment horizontal="left" vertical="center" indent="1"/>
    </xf>
    <xf numFmtId="4" fontId="4" fillId="31" borderId="179" applyNumberFormat="0" applyProtection="0">
      <alignment horizontal="left" vertical="center" indent="1"/>
    </xf>
    <xf numFmtId="4" fontId="4" fillId="31" borderId="179" applyNumberFormat="0" applyProtection="0">
      <alignment horizontal="left" vertical="center" indent="1"/>
    </xf>
    <xf numFmtId="4" fontId="45" fillId="21" borderId="175" applyNumberFormat="0" applyProtection="0">
      <alignment horizontal="right" vertical="center"/>
    </xf>
    <xf numFmtId="4" fontId="45" fillId="21" borderId="175" applyNumberFormat="0" applyProtection="0">
      <alignment horizontal="right" vertical="center"/>
    </xf>
    <xf numFmtId="4" fontId="45" fillId="20" borderId="179" applyNumberFormat="0" applyProtection="0">
      <alignment horizontal="left" vertical="center" indent="1"/>
    </xf>
    <xf numFmtId="4" fontId="45" fillId="20" borderId="179" applyNumberFormat="0" applyProtection="0">
      <alignment horizontal="left" vertical="center" indent="1"/>
    </xf>
    <xf numFmtId="4" fontId="45" fillId="21" borderId="179" applyNumberFormat="0" applyProtection="0">
      <alignment horizontal="left" vertical="center" indent="1"/>
    </xf>
    <xf numFmtId="4" fontId="45" fillId="21" borderId="179" applyNumberFormat="0" applyProtection="0">
      <alignment horizontal="left" vertical="center" indent="1"/>
    </xf>
    <xf numFmtId="0" fontId="45" fillId="28" borderId="175" applyNumberFormat="0" applyProtection="0">
      <alignment horizontal="left" vertical="center" indent="1"/>
    </xf>
    <xf numFmtId="0" fontId="45" fillId="28" borderId="175" applyNumberFormat="0" applyProtection="0">
      <alignment horizontal="left" vertical="center" indent="1"/>
    </xf>
    <xf numFmtId="0" fontId="45" fillId="31" borderId="178" applyNumberFormat="0" applyProtection="0">
      <alignment horizontal="left" vertical="top" indent="1"/>
    </xf>
    <xf numFmtId="0" fontId="45" fillId="88" borderId="175" applyNumberFormat="0" applyProtection="0">
      <alignment horizontal="left" vertical="center" indent="1"/>
    </xf>
    <xf numFmtId="0" fontId="45" fillId="88" borderId="175" applyNumberFormat="0" applyProtection="0">
      <alignment horizontal="left" vertical="center" indent="1"/>
    </xf>
    <xf numFmtId="0" fontId="45" fillId="21" borderId="178" applyNumberFormat="0" applyProtection="0">
      <alignment horizontal="left" vertical="top" indent="1"/>
    </xf>
    <xf numFmtId="0" fontId="45" fillId="24" borderId="175" applyNumberFormat="0" applyProtection="0">
      <alignment horizontal="left" vertical="center" indent="1"/>
    </xf>
    <xf numFmtId="0" fontId="45" fillId="24" borderId="175" applyNumberFormat="0" applyProtection="0">
      <alignment horizontal="left" vertical="center" indent="1"/>
    </xf>
    <xf numFmtId="0" fontId="45" fillId="24" borderId="178" applyNumberFormat="0" applyProtection="0">
      <alignment horizontal="left" vertical="top" indent="1"/>
    </xf>
    <xf numFmtId="0" fontId="45" fillId="20" borderId="175" applyNumberFormat="0" applyProtection="0">
      <alignment horizontal="left" vertical="center" indent="1"/>
    </xf>
    <xf numFmtId="0" fontId="45" fillId="20" borderId="175" applyNumberFormat="0" applyProtection="0">
      <alignment horizontal="left" vertical="center" indent="1"/>
    </xf>
    <xf numFmtId="0" fontId="45" fillId="20" borderId="178" applyNumberFormat="0" applyProtection="0">
      <alignment horizontal="left" vertical="top" indent="1"/>
    </xf>
    <xf numFmtId="0" fontId="35" fillId="31" borderId="180" applyBorder="0"/>
    <xf numFmtId="4" fontId="52" fillId="66" borderId="178" applyNumberFormat="0" applyProtection="0">
      <alignment vertical="center"/>
    </xf>
    <xf numFmtId="0" fontId="45" fillId="24" borderId="187" applyNumberFormat="0" applyProtection="0">
      <alignment horizontal="left" vertical="top" indent="1"/>
    </xf>
    <xf numFmtId="4" fontId="45" fillId="20" borderId="188" applyNumberFormat="0" applyProtection="0">
      <alignment horizontal="left" vertical="center" indent="1"/>
    </xf>
    <xf numFmtId="4" fontId="52" fillId="28" borderId="178" applyNumberFormat="0" applyProtection="0">
      <alignment horizontal="left" vertical="center" indent="1"/>
    </xf>
    <xf numFmtId="0" fontId="52" fillId="66" borderId="178" applyNumberFormat="0" applyProtection="0">
      <alignment horizontal="left" vertical="top" indent="1"/>
    </xf>
    <xf numFmtId="4" fontId="45" fillId="0" borderId="175" applyNumberFormat="0" applyProtection="0">
      <alignment horizontal="right" vertical="center"/>
    </xf>
    <xf numFmtId="4" fontId="45" fillId="0" borderId="175" applyNumberFormat="0" applyProtection="0">
      <alignment horizontal="right" vertical="center"/>
    </xf>
    <xf numFmtId="4" fontId="45" fillId="91" borderId="175" applyNumberFormat="0" applyProtection="0">
      <alignment horizontal="right" vertical="center"/>
    </xf>
    <xf numFmtId="4" fontId="45" fillId="91" borderId="175" applyNumberFormat="0" applyProtection="0">
      <alignment horizontal="right" vertical="center"/>
    </xf>
    <xf numFmtId="4" fontId="45" fillId="34" borderId="175" applyNumberFormat="0" applyProtection="0">
      <alignment horizontal="left" vertical="center" indent="1"/>
    </xf>
    <xf numFmtId="4" fontId="45" fillId="34" borderId="175" applyNumberFormat="0" applyProtection="0">
      <alignment horizontal="left" vertical="center" indent="1"/>
    </xf>
    <xf numFmtId="4" fontId="45" fillId="34" borderId="175" applyNumberFormat="0" applyProtection="0">
      <alignment horizontal="left" vertical="center" indent="1"/>
    </xf>
    <xf numFmtId="4" fontId="45" fillId="34" borderId="175" applyNumberFormat="0" applyProtection="0">
      <alignment horizontal="left" vertical="center" indent="1"/>
    </xf>
    <xf numFmtId="0" fontId="52" fillId="21" borderId="178" applyNumberFormat="0" applyProtection="0">
      <alignment horizontal="left" vertical="top" indent="1"/>
    </xf>
    <xf numFmtId="4" fontId="53" fillId="93" borderId="179" applyNumberFormat="0" applyProtection="0">
      <alignment horizontal="left" vertical="center" indent="1"/>
    </xf>
    <xf numFmtId="4" fontId="45" fillId="71" borderId="184" applyNumberFormat="0" applyProtection="0">
      <alignment horizontal="right" vertical="center"/>
    </xf>
    <xf numFmtId="4" fontId="45" fillId="58" borderId="205" applyNumberFormat="0" applyProtection="0">
      <alignment horizontal="right" vertical="center"/>
    </xf>
    <xf numFmtId="4" fontId="55" fillId="91" borderId="175" applyNumberFormat="0" applyProtection="0">
      <alignment horizontal="right" vertical="center"/>
    </xf>
    <xf numFmtId="4" fontId="4" fillId="31" borderId="214" applyNumberFormat="0" applyProtection="0">
      <alignment horizontal="left" vertical="center" indent="1"/>
    </xf>
    <xf numFmtId="0" fontId="46" fillId="28" borderId="212" applyNumberFormat="0" applyAlignment="0" applyProtection="0"/>
    <xf numFmtId="0" fontId="45" fillId="28" borderId="201" applyNumberFormat="0" applyProtection="0">
      <alignment horizontal="left" vertical="center" indent="1"/>
    </xf>
    <xf numFmtId="4" fontId="45" fillId="35" borderId="201" applyNumberFormat="0" applyProtection="0">
      <alignment horizontal="right" vertical="center"/>
    </xf>
    <xf numFmtId="0" fontId="25" fillId="60" borderId="184" applyNumberFormat="0" applyAlignment="0" applyProtection="0"/>
    <xf numFmtId="4" fontId="45" fillId="22" borderId="201" applyNumberFormat="0" applyProtection="0">
      <alignment horizontal="right" vertical="center"/>
    </xf>
    <xf numFmtId="4" fontId="45" fillId="29" borderId="201" applyNumberFormat="0" applyProtection="0">
      <alignment horizontal="right" vertical="center"/>
    </xf>
    <xf numFmtId="4" fontId="45" fillId="91" borderId="193" applyNumberFormat="0" applyProtection="0">
      <alignment horizontal="right" vertical="center"/>
    </xf>
    <xf numFmtId="4" fontId="45" fillId="67" borderId="219" applyNumberFormat="0" applyProtection="0">
      <alignment horizontal="left" vertical="center" indent="1"/>
    </xf>
    <xf numFmtId="4" fontId="45" fillId="91" borderId="237" applyNumberFormat="0" applyProtection="0">
      <alignment horizontal="right" vertical="center"/>
    </xf>
    <xf numFmtId="4" fontId="45" fillId="65" borderId="219" applyNumberFormat="0" applyProtection="0">
      <alignment vertical="center"/>
    </xf>
    <xf numFmtId="4" fontId="45" fillId="27" borderId="210" applyNumberFormat="0" applyProtection="0">
      <alignment horizontal="right" vertical="center"/>
    </xf>
    <xf numFmtId="0" fontId="21" fillId="28" borderId="248" applyNumberFormat="0" applyAlignment="0" applyProtection="0"/>
    <xf numFmtId="0" fontId="45" fillId="20" borderId="201" applyNumberFormat="0" applyProtection="0">
      <alignment horizontal="left" vertical="center" indent="1"/>
    </xf>
    <xf numFmtId="4" fontId="45" fillId="91" borderId="228" applyNumberFormat="0" applyProtection="0">
      <alignment horizontal="right" vertical="center"/>
    </xf>
    <xf numFmtId="0" fontId="45" fillId="88" borderId="201" applyNumberFormat="0" applyProtection="0">
      <alignment horizontal="left" vertical="center" indent="1"/>
    </xf>
    <xf numFmtId="0" fontId="45" fillId="28" borderId="201" applyNumberFormat="0" applyProtection="0">
      <alignment horizontal="left" vertical="center" indent="1"/>
    </xf>
    <xf numFmtId="4" fontId="45" fillId="21" borderId="205" applyNumberFormat="0" applyProtection="0">
      <alignment horizontal="left" vertical="center" indent="1"/>
    </xf>
    <xf numFmtId="0" fontId="24" fillId="28" borderId="192" applyNumberFormat="0" applyAlignment="0" applyProtection="0"/>
    <xf numFmtId="0" fontId="28" fillId="0" borderId="182" applyNumberFormat="0" applyFill="0" applyAlignment="0" applyProtection="0"/>
    <xf numFmtId="0" fontId="28" fillId="0" borderId="181" applyNumberFormat="0" applyFill="0" applyAlignment="0" applyProtection="0"/>
    <xf numFmtId="0" fontId="46" fillId="28" borderId="177" applyNumberFormat="0" applyAlignment="0" applyProtection="0"/>
    <xf numFmtId="4" fontId="45" fillId="29" borderId="210" applyNumberFormat="0" applyProtection="0">
      <alignment horizontal="right" vertical="center"/>
    </xf>
    <xf numFmtId="4" fontId="45" fillId="59" borderId="193" applyNumberFormat="0" applyProtection="0">
      <alignment horizontal="right" vertical="center"/>
    </xf>
    <xf numFmtId="0" fontId="45" fillId="24" borderId="184" applyNumberFormat="0" applyProtection="0">
      <alignment horizontal="left" vertical="center" indent="1"/>
    </xf>
    <xf numFmtId="0" fontId="24" fillId="28" borderId="174" applyNumberFormat="0" applyAlignment="0" applyProtection="0"/>
    <xf numFmtId="0" fontId="24" fillId="28" borderId="174" applyNumberFormat="0" applyAlignment="0" applyProtection="0"/>
    <xf numFmtId="0" fontId="24" fillId="28" borderId="174" applyNumberFormat="0" applyAlignment="0" applyProtection="0"/>
    <xf numFmtId="0" fontId="24" fillId="28" borderId="174" applyNumberFormat="0" applyAlignment="0" applyProtection="0"/>
    <xf numFmtId="0" fontId="24" fillId="28" borderId="174" applyNumberFormat="0" applyAlignment="0" applyProtection="0"/>
    <xf numFmtId="0" fontId="24" fillId="28" borderId="174" applyNumberFormat="0" applyAlignment="0" applyProtection="0"/>
    <xf numFmtId="0" fontId="24" fillId="28" borderId="174" applyNumberFormat="0" applyAlignment="0" applyProtection="0"/>
    <xf numFmtId="0" fontId="24" fillId="28" borderId="174" applyNumberFormat="0" applyAlignment="0" applyProtection="0"/>
    <xf numFmtId="0" fontId="24" fillId="28" borderId="174" applyNumberFormat="0" applyAlignment="0" applyProtection="0"/>
    <xf numFmtId="0" fontId="25" fillId="60" borderId="175" applyNumberFormat="0" applyAlignment="0" applyProtection="0"/>
    <xf numFmtId="0" fontId="25" fillId="60" borderId="175" applyNumberFormat="0" applyAlignment="0" applyProtection="0"/>
    <xf numFmtId="0" fontId="25" fillId="60" borderId="175" applyNumberFormat="0" applyAlignment="0" applyProtection="0"/>
    <xf numFmtId="0" fontId="25" fillId="60" borderId="175" applyNumberFormat="0" applyAlignment="0" applyProtection="0"/>
    <xf numFmtId="0" fontId="25" fillId="60" borderId="175" applyNumberFormat="0" applyAlignment="0" applyProtection="0"/>
    <xf numFmtId="0" fontId="25" fillId="60" borderId="175" applyNumberFormat="0" applyAlignment="0" applyProtection="0"/>
    <xf numFmtId="0" fontId="25" fillId="60" borderId="175" applyNumberFormat="0" applyAlignment="0" applyProtection="0"/>
    <xf numFmtId="0" fontId="25" fillId="60" borderId="175" applyNumberFormat="0" applyAlignment="0" applyProtection="0"/>
    <xf numFmtId="0" fontId="52" fillId="66" borderId="213" applyNumberFormat="0" applyProtection="0">
      <alignment horizontal="left" vertical="top" indent="1"/>
    </xf>
    <xf numFmtId="0" fontId="28" fillId="0" borderId="190" applyNumberFormat="0" applyFill="0" applyAlignment="0" applyProtection="0"/>
    <xf numFmtId="0" fontId="25" fillId="60" borderId="184" applyNumberFormat="0" applyAlignment="0" applyProtection="0"/>
    <xf numFmtId="0" fontId="43" fillId="54" borderId="175" applyNumberFormat="0" applyAlignment="0" applyProtection="0"/>
    <xf numFmtId="0" fontId="43" fillId="54" borderId="175" applyNumberFormat="0" applyAlignment="0" applyProtection="0"/>
    <xf numFmtId="0" fontId="43" fillId="54" borderId="175" applyNumberFormat="0" applyAlignment="0" applyProtection="0"/>
    <xf numFmtId="0" fontId="43" fillId="54" borderId="175" applyNumberFormat="0" applyAlignment="0" applyProtection="0"/>
    <xf numFmtId="0" fontId="43" fillId="54" borderId="175" applyNumberFormat="0" applyAlignment="0" applyProtection="0"/>
    <xf numFmtId="0" fontId="43" fillId="54" borderId="175" applyNumberFormat="0" applyAlignment="0" applyProtection="0"/>
    <xf numFmtId="0" fontId="43" fillId="54" borderId="175" applyNumberFormat="0" applyAlignment="0" applyProtection="0"/>
    <xf numFmtId="0" fontId="43" fillId="54" borderId="175" applyNumberFormat="0" applyAlignment="0" applyProtection="0"/>
    <xf numFmtId="0" fontId="42" fillId="19" borderId="174" applyNumberFormat="0" applyAlignment="0" applyProtection="0"/>
    <xf numFmtId="0" fontId="42" fillId="19" borderId="174" applyNumberFormat="0" applyAlignment="0" applyProtection="0"/>
    <xf numFmtId="0" fontId="42" fillId="19" borderId="174" applyNumberFormat="0" applyAlignment="0" applyProtection="0"/>
    <xf numFmtId="0" fontId="42" fillId="19" borderId="174" applyNumberFormat="0" applyAlignment="0" applyProtection="0"/>
    <xf numFmtId="0" fontId="42" fillId="19" borderId="174" applyNumberFormat="0" applyAlignment="0" applyProtection="0"/>
    <xf numFmtId="0" fontId="42" fillId="19" borderId="174" applyNumberFormat="0" applyAlignment="0" applyProtection="0"/>
    <xf numFmtId="0" fontId="42" fillId="19" borderId="174" applyNumberFormat="0" applyAlignment="0" applyProtection="0"/>
    <xf numFmtId="0" fontId="42" fillId="19" borderId="174" applyNumberFormat="0" applyAlignment="0" applyProtection="0"/>
    <xf numFmtId="0" fontId="42" fillId="19" borderId="174" applyNumberFormat="0" applyAlignment="0" applyProtection="0"/>
    <xf numFmtId="0" fontId="45" fillId="53" borderId="175" applyNumberFormat="0" applyFont="0" applyAlignment="0" applyProtection="0"/>
    <xf numFmtId="0" fontId="45" fillId="53" borderId="175" applyNumberFormat="0" applyFont="0" applyAlignment="0" applyProtection="0"/>
    <xf numFmtId="0" fontId="45" fillId="53" borderId="175" applyNumberFormat="0" applyFont="0" applyAlignment="0" applyProtection="0"/>
    <xf numFmtId="0" fontId="45" fillId="53" borderId="175" applyNumberFormat="0" applyFont="0" applyAlignment="0" applyProtection="0"/>
    <xf numFmtId="0" fontId="45" fillId="53" borderId="175" applyNumberFormat="0" applyFont="0" applyAlignment="0" applyProtection="0"/>
    <xf numFmtId="0" fontId="45" fillId="53" borderId="175" applyNumberFormat="0" applyFont="0" applyAlignment="0" applyProtection="0"/>
    <xf numFmtId="0" fontId="45" fillId="53" borderId="175" applyNumberFormat="0" applyFont="0" applyAlignment="0" applyProtection="0"/>
    <xf numFmtId="0" fontId="45" fillId="53" borderId="175" applyNumberFormat="0" applyFont="0" applyAlignment="0" applyProtection="0"/>
    <xf numFmtId="0" fontId="4" fillId="66" borderId="176" applyNumberFormat="0" applyFont="0" applyAlignment="0" applyProtection="0"/>
    <xf numFmtId="0" fontId="4" fillId="66" borderId="176" applyNumberFormat="0" applyFont="0" applyAlignment="0" applyProtection="0"/>
    <xf numFmtId="0" fontId="4" fillId="66" borderId="176" applyNumberFormat="0" applyFont="0" applyAlignment="0" applyProtection="0"/>
    <xf numFmtId="0" fontId="4" fillId="66" borderId="176" applyNumberFormat="0" applyFont="0" applyAlignment="0" applyProtection="0"/>
    <xf numFmtId="0" fontId="4" fillId="66" borderId="176" applyNumberFormat="0" applyFont="0" applyAlignment="0" applyProtection="0"/>
    <xf numFmtId="0" fontId="4" fillId="66" borderId="176" applyNumberFormat="0" applyFont="0" applyAlignment="0" applyProtection="0"/>
    <xf numFmtId="0" fontId="4" fillId="66" borderId="176" applyNumberFormat="0" applyFont="0" applyAlignment="0" applyProtection="0"/>
    <xf numFmtId="0" fontId="4" fillId="66" borderId="176" applyNumberFormat="0" applyFont="0" applyAlignment="0" applyProtection="0"/>
    <xf numFmtId="0" fontId="4" fillId="66" borderId="176" applyNumberFormat="0" applyFont="0" applyAlignment="0" applyProtection="0"/>
    <xf numFmtId="0" fontId="4" fillId="66" borderId="176" applyNumberFormat="0" applyFont="0" applyAlignment="0" applyProtection="0"/>
    <xf numFmtId="0" fontId="4" fillId="66" borderId="176" applyNumberFormat="0" applyFont="0" applyAlignment="0" applyProtection="0"/>
    <xf numFmtId="0" fontId="4" fillId="66" borderId="176" applyNumberFormat="0" applyFont="0" applyAlignment="0" applyProtection="0"/>
    <xf numFmtId="0" fontId="4" fillId="66" borderId="176" applyNumberFormat="0" applyFont="0" applyAlignment="0" applyProtection="0"/>
    <xf numFmtId="0" fontId="4" fillId="66" borderId="176" applyNumberFormat="0" applyFont="0" applyAlignment="0" applyProtection="0"/>
    <xf numFmtId="0" fontId="4" fillId="66" borderId="176" applyNumberFormat="0" applyFont="0" applyAlignment="0" applyProtection="0"/>
    <xf numFmtId="0" fontId="46" fillId="60" borderId="177" applyNumberFormat="0" applyAlignment="0" applyProtection="0"/>
    <xf numFmtId="0" fontId="46" fillId="60" borderId="177" applyNumberFormat="0" applyAlignment="0" applyProtection="0"/>
    <xf numFmtId="0" fontId="46" fillId="60" borderId="177" applyNumberFormat="0" applyAlignment="0" applyProtection="0"/>
    <xf numFmtId="0" fontId="46" fillId="60" borderId="177" applyNumberFormat="0" applyAlignment="0" applyProtection="0"/>
    <xf numFmtId="0" fontId="46" fillId="60" borderId="177" applyNumberFormat="0" applyAlignment="0" applyProtection="0"/>
    <xf numFmtId="0" fontId="46" fillId="60" borderId="177" applyNumberFormat="0" applyAlignment="0" applyProtection="0"/>
    <xf numFmtId="0" fontId="46" fillId="60" borderId="177" applyNumberFormat="0" applyAlignment="0" applyProtection="0"/>
    <xf numFmtId="0" fontId="46" fillId="60" borderId="177" applyNumberFormat="0" applyAlignment="0" applyProtection="0"/>
    <xf numFmtId="4" fontId="15" fillId="67" borderId="177" applyNumberFormat="0" applyProtection="0">
      <alignment vertical="center"/>
    </xf>
    <xf numFmtId="4" fontId="45" fillId="65" borderId="175" applyNumberFormat="0" applyProtection="0">
      <alignment vertical="center"/>
    </xf>
    <xf numFmtId="4" fontId="45" fillId="65" borderId="175" applyNumberFormat="0" applyProtection="0">
      <alignment vertical="center"/>
    </xf>
    <xf numFmtId="4" fontId="45" fillId="65" borderId="175" applyNumberFormat="0" applyProtection="0">
      <alignment vertical="center"/>
    </xf>
    <xf numFmtId="4" fontId="45" fillId="65" borderId="175" applyNumberFormat="0" applyProtection="0">
      <alignment vertical="center"/>
    </xf>
    <xf numFmtId="4" fontId="45" fillId="65" borderId="175" applyNumberFormat="0" applyProtection="0">
      <alignment vertical="center"/>
    </xf>
    <xf numFmtId="4" fontId="45" fillId="65" borderId="175" applyNumberFormat="0" applyProtection="0">
      <alignment vertical="center"/>
    </xf>
    <xf numFmtId="4" fontId="45" fillId="65" borderId="175" applyNumberFormat="0" applyProtection="0">
      <alignment vertical="center"/>
    </xf>
    <xf numFmtId="4" fontId="45" fillId="65" borderId="175" applyNumberFormat="0" applyProtection="0">
      <alignment vertical="center"/>
    </xf>
    <xf numFmtId="4" fontId="45" fillId="65" borderId="175" applyNumberFormat="0" applyProtection="0">
      <alignment vertical="center"/>
    </xf>
    <xf numFmtId="4" fontId="45" fillId="65" borderId="175" applyNumberFormat="0" applyProtection="0">
      <alignment vertical="center"/>
    </xf>
    <xf numFmtId="4" fontId="45" fillId="65" borderId="175" applyNumberFormat="0" applyProtection="0">
      <alignment vertical="center"/>
    </xf>
    <xf numFmtId="4" fontId="45" fillId="65" borderId="175" applyNumberFormat="0" applyProtection="0">
      <alignment vertical="center"/>
    </xf>
    <xf numFmtId="4" fontId="45" fillId="65" borderId="175" applyNumberFormat="0" applyProtection="0">
      <alignment vertical="center"/>
    </xf>
    <xf numFmtId="4" fontId="45" fillId="65" borderId="175" applyNumberFormat="0" applyProtection="0">
      <alignment vertical="center"/>
    </xf>
    <xf numFmtId="4" fontId="45" fillId="65" borderId="175" applyNumberFormat="0" applyProtection="0">
      <alignment vertical="center"/>
    </xf>
    <xf numFmtId="4" fontId="45" fillId="65" borderId="175" applyNumberFormat="0" applyProtection="0">
      <alignment vertical="center"/>
    </xf>
    <xf numFmtId="4" fontId="45" fillId="65" borderId="175" applyNumberFormat="0" applyProtection="0">
      <alignment vertical="center"/>
    </xf>
    <xf numFmtId="4" fontId="45" fillId="65" borderId="175" applyNumberFormat="0" applyProtection="0">
      <alignment vertical="center"/>
    </xf>
    <xf numFmtId="4" fontId="48" fillId="67" borderId="177" applyNumberFormat="0" applyProtection="0">
      <alignment vertical="center"/>
    </xf>
    <xf numFmtId="4" fontId="45" fillId="65" borderId="175" applyNumberFormat="0" applyProtection="0">
      <alignment vertical="center"/>
    </xf>
    <xf numFmtId="4" fontId="45" fillId="65" borderId="175" applyNumberFormat="0" applyProtection="0">
      <alignment vertical="center"/>
    </xf>
    <xf numFmtId="4" fontId="45" fillId="65" borderId="175" applyNumberFormat="0" applyProtection="0">
      <alignment vertical="center"/>
    </xf>
    <xf numFmtId="4" fontId="45" fillId="65" borderId="175" applyNumberFormat="0" applyProtection="0">
      <alignment vertical="center"/>
    </xf>
    <xf numFmtId="4" fontId="45" fillId="65" borderId="175" applyNumberFormat="0" applyProtection="0">
      <alignment vertical="center"/>
    </xf>
    <xf numFmtId="4" fontId="45" fillId="65" borderId="175" applyNumberFormat="0" applyProtection="0">
      <alignment vertical="center"/>
    </xf>
    <xf numFmtId="4" fontId="45" fillId="65" borderId="175" applyNumberFormat="0" applyProtection="0">
      <alignment vertical="center"/>
    </xf>
    <xf numFmtId="4" fontId="45" fillId="65" borderId="175" applyNumberFormat="0" applyProtection="0">
      <alignment vertical="center"/>
    </xf>
    <xf numFmtId="4" fontId="45" fillId="65" borderId="175" applyNumberFormat="0" applyProtection="0">
      <alignment vertical="center"/>
    </xf>
    <xf numFmtId="4" fontId="45" fillId="65" borderId="175" applyNumberFormat="0" applyProtection="0">
      <alignment vertical="center"/>
    </xf>
    <xf numFmtId="4" fontId="45" fillId="65" borderId="175" applyNumberFormat="0" applyProtection="0">
      <alignment vertical="center"/>
    </xf>
    <xf numFmtId="4" fontId="45" fillId="65" borderId="175" applyNumberFormat="0" applyProtection="0">
      <alignment vertical="center"/>
    </xf>
    <xf numFmtId="4" fontId="45" fillId="65" borderId="175" applyNumberFormat="0" applyProtection="0">
      <alignment vertical="center"/>
    </xf>
    <xf numFmtId="4" fontId="45" fillId="65" borderId="175" applyNumberFormat="0" applyProtection="0">
      <alignment vertical="center"/>
    </xf>
    <xf numFmtId="4" fontId="45" fillId="65" borderId="175" applyNumberFormat="0" applyProtection="0">
      <alignment vertical="center"/>
    </xf>
    <xf numFmtId="4" fontId="45" fillId="65" borderId="175" applyNumberFormat="0" applyProtection="0">
      <alignment vertical="center"/>
    </xf>
    <xf numFmtId="4" fontId="45" fillId="65" borderId="175" applyNumberFormat="0" applyProtection="0">
      <alignment vertical="center"/>
    </xf>
    <xf numFmtId="4" fontId="45" fillId="65" borderId="175" applyNumberFormat="0" applyProtection="0">
      <alignment vertical="center"/>
    </xf>
    <xf numFmtId="4" fontId="15" fillId="67" borderId="177" applyNumberFormat="0" applyProtection="0">
      <alignment horizontal="left" vertical="center" indent="1"/>
    </xf>
    <xf numFmtId="4" fontId="45" fillId="67" borderId="175" applyNumberFormat="0" applyProtection="0">
      <alignment horizontal="left" vertical="center" indent="1"/>
    </xf>
    <xf numFmtId="4" fontId="45" fillId="67" borderId="175" applyNumberFormat="0" applyProtection="0">
      <alignment horizontal="left" vertical="center" indent="1"/>
    </xf>
    <xf numFmtId="4" fontId="45" fillId="67" borderId="175" applyNumberFormat="0" applyProtection="0">
      <alignment horizontal="left" vertical="center" indent="1"/>
    </xf>
    <xf numFmtId="4" fontId="45" fillId="67" borderId="175" applyNumberFormat="0" applyProtection="0">
      <alignment horizontal="left" vertical="center" indent="1"/>
    </xf>
    <xf numFmtId="4" fontId="45" fillId="67" borderId="175" applyNumberFormat="0" applyProtection="0">
      <alignment horizontal="left" vertical="center" indent="1"/>
    </xf>
    <xf numFmtId="4" fontId="45" fillId="67" borderId="175" applyNumberFormat="0" applyProtection="0">
      <alignment horizontal="left" vertical="center" indent="1"/>
    </xf>
    <xf numFmtId="4" fontId="45" fillId="67" borderId="175" applyNumberFormat="0" applyProtection="0">
      <alignment horizontal="left" vertical="center" indent="1"/>
    </xf>
    <xf numFmtId="4" fontId="45" fillId="67" borderId="175" applyNumberFormat="0" applyProtection="0">
      <alignment horizontal="left" vertical="center" indent="1"/>
    </xf>
    <xf numFmtId="4" fontId="45" fillId="67" borderId="175" applyNumberFormat="0" applyProtection="0">
      <alignment horizontal="left" vertical="center" indent="1"/>
    </xf>
    <xf numFmtId="4" fontId="45" fillId="67" borderId="175" applyNumberFormat="0" applyProtection="0">
      <alignment horizontal="left" vertical="center" indent="1"/>
    </xf>
    <xf numFmtId="4" fontId="45" fillId="67" borderId="175" applyNumberFormat="0" applyProtection="0">
      <alignment horizontal="left" vertical="center" indent="1"/>
    </xf>
    <xf numFmtId="4" fontId="45" fillId="67" borderId="175" applyNumberFormat="0" applyProtection="0">
      <alignment horizontal="left" vertical="center" indent="1"/>
    </xf>
    <xf numFmtId="4" fontId="45" fillId="67" borderId="175" applyNumberFormat="0" applyProtection="0">
      <alignment horizontal="left" vertical="center" indent="1"/>
    </xf>
    <xf numFmtId="4" fontId="45" fillId="67" borderId="175" applyNumberFormat="0" applyProtection="0">
      <alignment horizontal="left" vertical="center" indent="1"/>
    </xf>
    <xf numFmtId="4" fontId="45" fillId="67" borderId="175" applyNumberFormat="0" applyProtection="0">
      <alignment horizontal="left" vertical="center" indent="1"/>
    </xf>
    <xf numFmtId="4" fontId="45" fillId="67" borderId="175" applyNumberFormat="0" applyProtection="0">
      <alignment horizontal="left" vertical="center" indent="1"/>
    </xf>
    <xf numFmtId="4" fontId="45" fillId="67" borderId="175" applyNumberFormat="0" applyProtection="0">
      <alignment horizontal="left" vertical="center" indent="1"/>
    </xf>
    <xf numFmtId="4" fontId="45" fillId="67" borderId="175" applyNumberFormat="0" applyProtection="0">
      <alignment horizontal="left" vertical="center" indent="1"/>
    </xf>
    <xf numFmtId="4" fontId="15" fillId="67" borderId="177" applyNumberFormat="0" applyProtection="0">
      <alignment horizontal="left" vertical="center" indent="1"/>
    </xf>
    <xf numFmtId="0" fontId="50" fillId="65" borderId="178" applyNumberFormat="0" applyProtection="0">
      <alignment horizontal="left" vertical="top" indent="1"/>
    </xf>
    <xf numFmtId="0" fontId="50" fillId="65" borderId="178" applyNumberFormat="0" applyProtection="0">
      <alignment horizontal="left" vertical="top" indent="1"/>
    </xf>
    <xf numFmtId="0" fontId="50" fillId="65" borderId="178" applyNumberFormat="0" applyProtection="0">
      <alignment horizontal="left" vertical="top" indent="1"/>
    </xf>
    <xf numFmtId="0" fontId="50" fillId="65" borderId="178" applyNumberFormat="0" applyProtection="0">
      <alignment horizontal="left" vertical="top" indent="1"/>
    </xf>
    <xf numFmtId="0" fontId="50" fillId="65" borderId="178" applyNumberFormat="0" applyProtection="0">
      <alignment horizontal="left" vertical="top" indent="1"/>
    </xf>
    <xf numFmtId="0" fontId="50" fillId="65" borderId="178" applyNumberFormat="0" applyProtection="0">
      <alignment horizontal="left" vertical="top" indent="1"/>
    </xf>
    <xf numFmtId="0" fontId="50" fillId="65" borderId="178" applyNumberFormat="0" applyProtection="0">
      <alignment horizontal="left" vertical="top" indent="1"/>
    </xf>
    <xf numFmtId="0" fontId="50" fillId="65" borderId="178" applyNumberFormat="0" applyProtection="0">
      <alignment horizontal="left" vertical="top" indent="1"/>
    </xf>
    <xf numFmtId="0" fontId="50" fillId="65" borderId="178" applyNumberFormat="0" applyProtection="0">
      <alignment horizontal="left" vertical="top" indent="1"/>
    </xf>
    <xf numFmtId="0" fontId="50" fillId="65" borderId="178" applyNumberFormat="0" applyProtection="0">
      <alignment horizontal="left" vertical="top" indent="1"/>
    </xf>
    <xf numFmtId="4" fontId="45" fillId="69" borderId="175" applyNumberFormat="0" applyBorder="0" applyProtection="0">
      <alignment horizontal="left" vertical="center" indent="1"/>
    </xf>
    <xf numFmtId="4" fontId="45" fillId="34" borderId="175" applyNumberFormat="0" applyProtection="0">
      <alignment horizontal="left" vertical="center" indent="1"/>
    </xf>
    <xf numFmtId="4" fontId="45" fillId="34" borderId="175" applyNumberFormat="0" applyProtection="0">
      <alignment horizontal="left" vertical="center" indent="1"/>
    </xf>
    <xf numFmtId="4" fontId="45" fillId="34" borderId="175" applyNumberFormat="0" applyProtection="0">
      <alignment horizontal="left" vertical="center" indent="1"/>
    </xf>
    <xf numFmtId="4" fontId="45" fillId="34" borderId="175" applyNumberFormat="0" applyProtection="0">
      <alignment horizontal="left" vertical="center" indent="1"/>
    </xf>
    <xf numFmtId="4" fontId="45" fillId="34" borderId="175" applyNumberFormat="0" applyProtection="0">
      <alignment horizontal="left" vertical="center" indent="1"/>
    </xf>
    <xf numFmtId="4" fontId="45" fillId="34" borderId="175" applyNumberFormat="0" applyProtection="0">
      <alignment horizontal="left" vertical="center" indent="1"/>
    </xf>
    <xf numFmtId="4" fontId="45" fillId="34" borderId="175" applyNumberFormat="0" applyProtection="0">
      <alignment horizontal="left" vertical="center" indent="1"/>
    </xf>
    <xf numFmtId="4" fontId="45" fillId="34" borderId="175" applyNumberFormat="0" applyProtection="0">
      <alignment horizontal="left" vertical="center" indent="1"/>
    </xf>
    <xf numFmtId="4" fontId="45" fillId="34" borderId="175" applyNumberFormat="0" applyProtection="0">
      <alignment horizontal="left" vertical="center" indent="1"/>
    </xf>
    <xf numFmtId="4" fontId="45" fillId="34" borderId="175" applyNumberFormat="0" applyProtection="0">
      <alignment horizontal="left" vertical="center" indent="1"/>
    </xf>
    <xf numFmtId="4" fontId="45" fillId="34" borderId="175" applyNumberFormat="0" applyProtection="0">
      <alignment horizontal="left" vertical="center" indent="1"/>
    </xf>
    <xf numFmtId="4" fontId="45" fillId="34" borderId="175" applyNumberFormat="0" applyProtection="0">
      <alignment horizontal="left" vertical="center" indent="1"/>
    </xf>
    <xf numFmtId="4" fontId="45" fillId="34" borderId="175" applyNumberFormat="0" applyProtection="0">
      <alignment horizontal="left" vertical="center" indent="1"/>
    </xf>
    <xf numFmtId="4" fontId="45" fillId="34" borderId="175" applyNumberFormat="0" applyProtection="0">
      <alignment horizontal="left" vertical="center" indent="1"/>
    </xf>
    <xf numFmtId="4" fontId="45" fillId="34" borderId="175" applyNumberFormat="0" applyProtection="0">
      <alignment horizontal="left" vertical="center" indent="1"/>
    </xf>
    <xf numFmtId="4" fontId="45" fillId="34" borderId="175" applyNumberFormat="0" applyProtection="0">
      <alignment horizontal="left" vertical="center" indent="1"/>
    </xf>
    <xf numFmtId="4" fontId="45" fillId="34" borderId="175" applyNumberFormat="0" applyProtection="0">
      <alignment horizontal="left" vertical="center" indent="1"/>
    </xf>
    <xf numFmtId="4" fontId="45" fillId="34" borderId="175" applyNumberFormat="0" applyProtection="0">
      <alignment horizontal="left" vertical="center" indent="1"/>
    </xf>
    <xf numFmtId="4" fontId="15" fillId="70" borderId="177" applyNumberFormat="0" applyProtection="0">
      <alignment horizontal="right" vertical="center"/>
    </xf>
    <xf numFmtId="4" fontId="45" fillId="15" borderId="175" applyNumberFormat="0" applyProtection="0">
      <alignment horizontal="right" vertical="center"/>
    </xf>
    <xf numFmtId="4" fontId="45" fillId="15" borderId="175" applyNumberFormat="0" applyProtection="0">
      <alignment horizontal="right" vertical="center"/>
    </xf>
    <xf numFmtId="4" fontId="45" fillId="15" borderId="175" applyNumberFormat="0" applyProtection="0">
      <alignment horizontal="right" vertical="center"/>
    </xf>
    <xf numFmtId="4" fontId="45" fillId="15" borderId="175" applyNumberFormat="0" applyProtection="0">
      <alignment horizontal="right" vertical="center"/>
    </xf>
    <xf numFmtId="4" fontId="45" fillId="15" borderId="175" applyNumberFormat="0" applyProtection="0">
      <alignment horizontal="right" vertical="center"/>
    </xf>
    <xf numFmtId="4" fontId="45" fillId="15" borderId="175" applyNumberFormat="0" applyProtection="0">
      <alignment horizontal="right" vertical="center"/>
    </xf>
    <xf numFmtId="4" fontId="45" fillId="15" borderId="175" applyNumberFormat="0" applyProtection="0">
      <alignment horizontal="right" vertical="center"/>
    </xf>
    <xf numFmtId="4" fontId="45" fillId="15" borderId="175" applyNumberFormat="0" applyProtection="0">
      <alignment horizontal="right" vertical="center"/>
    </xf>
    <xf numFmtId="4" fontId="45" fillId="15" borderId="175" applyNumberFormat="0" applyProtection="0">
      <alignment horizontal="right" vertical="center"/>
    </xf>
    <xf numFmtId="4" fontId="45" fillId="15" borderId="175" applyNumberFormat="0" applyProtection="0">
      <alignment horizontal="right" vertical="center"/>
    </xf>
    <xf numFmtId="4" fontId="45" fillId="15" borderId="175" applyNumberFormat="0" applyProtection="0">
      <alignment horizontal="right" vertical="center"/>
    </xf>
    <xf numFmtId="4" fontId="45" fillId="15" borderId="175" applyNumberFormat="0" applyProtection="0">
      <alignment horizontal="right" vertical="center"/>
    </xf>
    <xf numFmtId="4" fontId="45" fillId="15" borderId="175" applyNumberFormat="0" applyProtection="0">
      <alignment horizontal="right" vertical="center"/>
    </xf>
    <xf numFmtId="4" fontId="45" fillId="15" borderId="175" applyNumberFormat="0" applyProtection="0">
      <alignment horizontal="right" vertical="center"/>
    </xf>
    <xf numFmtId="4" fontId="45" fillId="15" borderId="175" applyNumberFormat="0" applyProtection="0">
      <alignment horizontal="right" vertical="center"/>
    </xf>
    <xf numFmtId="4" fontId="45" fillId="15" borderId="175" applyNumberFormat="0" applyProtection="0">
      <alignment horizontal="right" vertical="center"/>
    </xf>
    <xf numFmtId="4" fontId="45" fillId="15" borderId="175" applyNumberFormat="0" applyProtection="0">
      <alignment horizontal="right" vertical="center"/>
    </xf>
    <xf numFmtId="4" fontId="45" fillId="15" borderId="175" applyNumberFormat="0" applyProtection="0">
      <alignment horizontal="right" vertical="center"/>
    </xf>
    <xf numFmtId="4" fontId="15" fillId="72" borderId="177" applyNumberFormat="0" applyProtection="0">
      <alignment horizontal="right" vertical="center"/>
    </xf>
    <xf numFmtId="4" fontId="45" fillId="71" borderId="175" applyNumberFormat="0" applyProtection="0">
      <alignment horizontal="right" vertical="center"/>
    </xf>
    <xf numFmtId="4" fontId="45" fillId="71" borderId="175" applyNumberFormat="0" applyProtection="0">
      <alignment horizontal="right" vertical="center"/>
    </xf>
    <xf numFmtId="4" fontId="45" fillId="71" borderId="175" applyNumberFormat="0" applyProtection="0">
      <alignment horizontal="right" vertical="center"/>
    </xf>
    <xf numFmtId="4" fontId="45" fillId="71" borderId="175" applyNumberFormat="0" applyProtection="0">
      <alignment horizontal="right" vertical="center"/>
    </xf>
    <xf numFmtId="4" fontId="45" fillId="71" borderId="175" applyNumberFormat="0" applyProtection="0">
      <alignment horizontal="right" vertical="center"/>
    </xf>
    <xf numFmtId="4" fontId="45" fillId="71" borderId="175" applyNumberFormat="0" applyProtection="0">
      <alignment horizontal="right" vertical="center"/>
    </xf>
    <xf numFmtId="4" fontId="45" fillId="71" borderId="175" applyNumberFormat="0" applyProtection="0">
      <alignment horizontal="right" vertical="center"/>
    </xf>
    <xf numFmtId="4" fontId="45" fillId="71" borderId="175" applyNumberFormat="0" applyProtection="0">
      <alignment horizontal="right" vertical="center"/>
    </xf>
    <xf numFmtId="4" fontId="45" fillId="71" borderId="175" applyNumberFormat="0" applyProtection="0">
      <alignment horizontal="right" vertical="center"/>
    </xf>
    <xf numFmtId="4" fontId="45" fillId="71" borderId="175" applyNumberFormat="0" applyProtection="0">
      <alignment horizontal="right" vertical="center"/>
    </xf>
    <xf numFmtId="4" fontId="45" fillId="71" borderId="175" applyNumberFormat="0" applyProtection="0">
      <alignment horizontal="right" vertical="center"/>
    </xf>
    <xf numFmtId="4" fontId="45" fillId="71" borderId="175" applyNumberFormat="0" applyProtection="0">
      <alignment horizontal="right" vertical="center"/>
    </xf>
    <xf numFmtId="4" fontId="45" fillId="71" borderId="175" applyNumberFormat="0" applyProtection="0">
      <alignment horizontal="right" vertical="center"/>
    </xf>
    <xf numFmtId="4" fontId="45" fillId="71" borderId="175" applyNumberFormat="0" applyProtection="0">
      <alignment horizontal="right" vertical="center"/>
    </xf>
    <xf numFmtId="4" fontId="45" fillId="71" borderId="175" applyNumberFormat="0" applyProtection="0">
      <alignment horizontal="right" vertical="center"/>
    </xf>
    <xf numFmtId="4" fontId="45" fillId="71" borderId="175" applyNumberFormat="0" applyProtection="0">
      <alignment horizontal="right" vertical="center"/>
    </xf>
    <xf numFmtId="4" fontId="45" fillId="71" borderId="175" applyNumberFormat="0" applyProtection="0">
      <alignment horizontal="right" vertical="center"/>
    </xf>
    <xf numFmtId="4" fontId="45" fillId="71" borderId="175" applyNumberFormat="0" applyProtection="0">
      <alignment horizontal="right" vertical="center"/>
    </xf>
    <xf numFmtId="4" fontId="15" fillId="73" borderId="177" applyNumberFormat="0" applyProtection="0">
      <alignment horizontal="right" vertical="center"/>
    </xf>
    <xf numFmtId="4" fontId="45" fillId="58" borderId="179" applyNumberFormat="0" applyProtection="0">
      <alignment horizontal="right" vertical="center"/>
    </xf>
    <xf numFmtId="4" fontId="45" fillId="58" borderId="179" applyNumberFormat="0" applyProtection="0">
      <alignment horizontal="right" vertical="center"/>
    </xf>
    <xf numFmtId="4" fontId="45" fillId="58" borderId="179" applyNumberFormat="0" applyProtection="0">
      <alignment horizontal="right" vertical="center"/>
    </xf>
    <xf numFmtId="4" fontId="45" fillId="58" borderId="179" applyNumberFormat="0" applyProtection="0">
      <alignment horizontal="right" vertical="center"/>
    </xf>
    <xf numFmtId="4" fontId="45" fillId="58" borderId="179" applyNumberFormat="0" applyProtection="0">
      <alignment horizontal="right" vertical="center"/>
    </xf>
    <xf numFmtId="4" fontId="45" fillId="58" borderId="179" applyNumberFormat="0" applyProtection="0">
      <alignment horizontal="right" vertical="center"/>
    </xf>
    <xf numFmtId="4" fontId="45" fillId="58" borderId="179" applyNumberFormat="0" applyProtection="0">
      <alignment horizontal="right" vertical="center"/>
    </xf>
    <xf numFmtId="4" fontId="45" fillId="58" borderId="179" applyNumberFormat="0" applyProtection="0">
      <alignment horizontal="right" vertical="center"/>
    </xf>
    <xf numFmtId="4" fontId="45" fillId="58" borderId="179" applyNumberFormat="0" applyProtection="0">
      <alignment horizontal="right" vertical="center"/>
    </xf>
    <xf numFmtId="4" fontId="45" fillId="58" borderId="179" applyNumberFormat="0" applyProtection="0">
      <alignment horizontal="right" vertical="center"/>
    </xf>
    <xf numFmtId="4" fontId="45" fillId="58" borderId="179" applyNumberFormat="0" applyProtection="0">
      <alignment horizontal="right" vertical="center"/>
    </xf>
    <xf numFmtId="4" fontId="45" fillId="58" borderId="179" applyNumberFormat="0" applyProtection="0">
      <alignment horizontal="right" vertical="center"/>
    </xf>
    <xf numFmtId="4" fontId="45" fillId="58" borderId="179" applyNumberFormat="0" applyProtection="0">
      <alignment horizontal="right" vertical="center"/>
    </xf>
    <xf numFmtId="4" fontId="45" fillId="58" borderId="179" applyNumberFormat="0" applyProtection="0">
      <alignment horizontal="right" vertical="center"/>
    </xf>
    <xf numFmtId="4" fontId="45" fillId="58" borderId="179" applyNumberFormat="0" applyProtection="0">
      <alignment horizontal="right" vertical="center"/>
    </xf>
    <xf numFmtId="4" fontId="45" fillId="58" borderId="179" applyNumberFormat="0" applyProtection="0">
      <alignment horizontal="right" vertical="center"/>
    </xf>
    <xf numFmtId="4" fontId="45" fillId="58" borderId="179" applyNumberFormat="0" applyProtection="0">
      <alignment horizontal="right" vertical="center"/>
    </xf>
    <xf numFmtId="4" fontId="45" fillId="58" borderId="179" applyNumberFormat="0" applyProtection="0">
      <alignment horizontal="right" vertical="center"/>
    </xf>
    <xf numFmtId="4" fontId="15" fillId="74" borderId="177" applyNumberFormat="0" applyProtection="0">
      <alignment horizontal="right" vertical="center"/>
    </xf>
    <xf numFmtId="4" fontId="45" fillId="27" borderId="175" applyNumberFormat="0" applyProtection="0">
      <alignment horizontal="right" vertical="center"/>
    </xf>
    <xf numFmtId="4" fontId="45" fillId="27" borderId="175" applyNumberFormat="0" applyProtection="0">
      <alignment horizontal="right" vertical="center"/>
    </xf>
    <xf numFmtId="4" fontId="45" fillId="27" borderId="175" applyNumberFormat="0" applyProtection="0">
      <alignment horizontal="right" vertical="center"/>
    </xf>
    <xf numFmtId="4" fontId="45" fillId="27" borderId="175" applyNumberFormat="0" applyProtection="0">
      <alignment horizontal="right" vertical="center"/>
    </xf>
    <xf numFmtId="4" fontId="45" fillId="27" borderId="175" applyNumberFormat="0" applyProtection="0">
      <alignment horizontal="right" vertical="center"/>
    </xf>
    <xf numFmtId="4" fontId="45" fillId="27" borderId="175" applyNumberFormat="0" applyProtection="0">
      <alignment horizontal="right" vertical="center"/>
    </xf>
    <xf numFmtId="4" fontId="45" fillId="27" borderId="175" applyNumberFormat="0" applyProtection="0">
      <alignment horizontal="right" vertical="center"/>
    </xf>
    <xf numFmtId="4" fontId="45" fillId="27" borderId="175" applyNumberFormat="0" applyProtection="0">
      <alignment horizontal="right" vertical="center"/>
    </xf>
    <xf numFmtId="4" fontId="45" fillId="27" borderId="175" applyNumberFormat="0" applyProtection="0">
      <alignment horizontal="right" vertical="center"/>
    </xf>
    <xf numFmtId="4" fontId="45" fillId="27" borderId="175" applyNumberFormat="0" applyProtection="0">
      <alignment horizontal="right" vertical="center"/>
    </xf>
    <xf numFmtId="4" fontId="45" fillId="27" borderId="175" applyNumberFormat="0" applyProtection="0">
      <alignment horizontal="right" vertical="center"/>
    </xf>
    <xf numFmtId="4" fontId="45" fillId="27" borderId="175" applyNumberFormat="0" applyProtection="0">
      <alignment horizontal="right" vertical="center"/>
    </xf>
    <xf numFmtId="4" fontId="45" fillId="27" borderId="175" applyNumberFormat="0" applyProtection="0">
      <alignment horizontal="right" vertical="center"/>
    </xf>
    <xf numFmtId="4" fontId="45" fillId="27" borderId="175" applyNumberFormat="0" applyProtection="0">
      <alignment horizontal="right" vertical="center"/>
    </xf>
    <xf numFmtId="4" fontId="45" fillId="27" borderId="175" applyNumberFormat="0" applyProtection="0">
      <alignment horizontal="right" vertical="center"/>
    </xf>
    <xf numFmtId="4" fontId="45" fillId="27" borderId="175" applyNumberFormat="0" applyProtection="0">
      <alignment horizontal="right" vertical="center"/>
    </xf>
    <xf numFmtId="4" fontId="45" fillId="27" borderId="175" applyNumberFormat="0" applyProtection="0">
      <alignment horizontal="right" vertical="center"/>
    </xf>
    <xf numFmtId="4" fontId="45" fillId="27" borderId="175" applyNumberFormat="0" applyProtection="0">
      <alignment horizontal="right" vertical="center"/>
    </xf>
    <xf numFmtId="4" fontId="15" fillId="75" borderId="177" applyNumberFormat="0" applyProtection="0">
      <alignment horizontal="right" vertical="center"/>
    </xf>
    <xf numFmtId="4" fontId="45" fillId="35" borderId="175" applyNumberFormat="0" applyProtection="0">
      <alignment horizontal="right" vertical="center"/>
    </xf>
    <xf numFmtId="4" fontId="45" fillId="35" borderId="175" applyNumberFormat="0" applyProtection="0">
      <alignment horizontal="right" vertical="center"/>
    </xf>
    <xf numFmtId="4" fontId="45" fillId="35" borderId="175" applyNumberFormat="0" applyProtection="0">
      <alignment horizontal="right" vertical="center"/>
    </xf>
    <xf numFmtId="4" fontId="45" fillId="35" borderId="175" applyNumberFormat="0" applyProtection="0">
      <alignment horizontal="right" vertical="center"/>
    </xf>
    <xf numFmtId="4" fontId="45" fillId="35" borderId="175" applyNumberFormat="0" applyProtection="0">
      <alignment horizontal="right" vertical="center"/>
    </xf>
    <xf numFmtId="4" fontId="45" fillId="35" borderId="175" applyNumberFormat="0" applyProtection="0">
      <alignment horizontal="right" vertical="center"/>
    </xf>
    <xf numFmtId="4" fontId="45" fillId="35" borderId="175" applyNumberFormat="0" applyProtection="0">
      <alignment horizontal="right" vertical="center"/>
    </xf>
    <xf numFmtId="4" fontId="45" fillId="35" borderId="175" applyNumberFormat="0" applyProtection="0">
      <alignment horizontal="right" vertical="center"/>
    </xf>
    <xf numFmtId="4" fontId="45" fillId="35" borderId="175" applyNumberFormat="0" applyProtection="0">
      <alignment horizontal="right" vertical="center"/>
    </xf>
    <xf numFmtId="4" fontId="45" fillId="35" borderId="175" applyNumberFormat="0" applyProtection="0">
      <alignment horizontal="right" vertical="center"/>
    </xf>
    <xf numFmtId="4" fontId="45" fillId="35" borderId="175" applyNumberFormat="0" applyProtection="0">
      <alignment horizontal="right" vertical="center"/>
    </xf>
    <xf numFmtId="4" fontId="45" fillId="35" borderId="175" applyNumberFormat="0" applyProtection="0">
      <alignment horizontal="right" vertical="center"/>
    </xf>
    <xf numFmtId="4" fontId="45" fillId="35" borderId="175" applyNumberFormat="0" applyProtection="0">
      <alignment horizontal="right" vertical="center"/>
    </xf>
    <xf numFmtId="4" fontId="45" fillId="35" borderId="175" applyNumberFormat="0" applyProtection="0">
      <alignment horizontal="right" vertical="center"/>
    </xf>
    <xf numFmtId="4" fontId="45" fillId="35" borderId="175" applyNumberFormat="0" applyProtection="0">
      <alignment horizontal="right" vertical="center"/>
    </xf>
    <xf numFmtId="4" fontId="45" fillId="35" borderId="175" applyNumberFormat="0" applyProtection="0">
      <alignment horizontal="right" vertical="center"/>
    </xf>
    <xf numFmtId="4" fontId="45" fillId="35" borderId="175" applyNumberFormat="0" applyProtection="0">
      <alignment horizontal="right" vertical="center"/>
    </xf>
    <xf numFmtId="4" fontId="45" fillId="35" borderId="175" applyNumberFormat="0" applyProtection="0">
      <alignment horizontal="right" vertical="center"/>
    </xf>
    <xf numFmtId="4" fontId="15" fillId="76" borderId="177" applyNumberFormat="0" applyProtection="0">
      <alignment horizontal="right" vertical="center"/>
    </xf>
    <xf numFmtId="4" fontId="45" fillId="59" borderId="175" applyNumberFormat="0" applyProtection="0">
      <alignment horizontal="right" vertical="center"/>
    </xf>
    <xf numFmtId="4" fontId="45" fillId="59" borderId="175" applyNumberFormat="0" applyProtection="0">
      <alignment horizontal="right" vertical="center"/>
    </xf>
    <xf numFmtId="4" fontId="45" fillId="59" borderId="175" applyNumberFormat="0" applyProtection="0">
      <alignment horizontal="right" vertical="center"/>
    </xf>
    <xf numFmtId="4" fontId="45" fillId="59" borderId="175" applyNumberFormat="0" applyProtection="0">
      <alignment horizontal="right" vertical="center"/>
    </xf>
    <xf numFmtId="4" fontId="45" fillId="59" borderId="175" applyNumberFormat="0" applyProtection="0">
      <alignment horizontal="right" vertical="center"/>
    </xf>
    <xf numFmtId="4" fontId="45" fillId="59" borderId="175" applyNumberFormat="0" applyProtection="0">
      <alignment horizontal="right" vertical="center"/>
    </xf>
    <xf numFmtId="4" fontId="45" fillId="59" borderId="175" applyNumberFormat="0" applyProtection="0">
      <alignment horizontal="right" vertical="center"/>
    </xf>
    <xf numFmtId="4" fontId="45" fillId="59" borderId="175" applyNumberFormat="0" applyProtection="0">
      <alignment horizontal="right" vertical="center"/>
    </xf>
    <xf numFmtId="4" fontId="45" fillId="59" borderId="175" applyNumberFormat="0" applyProtection="0">
      <alignment horizontal="right" vertical="center"/>
    </xf>
    <xf numFmtId="4" fontId="45" fillId="59" borderId="175" applyNumberFormat="0" applyProtection="0">
      <alignment horizontal="right" vertical="center"/>
    </xf>
    <xf numFmtId="4" fontId="45" fillId="59" borderId="175" applyNumberFormat="0" applyProtection="0">
      <alignment horizontal="right" vertical="center"/>
    </xf>
    <xf numFmtId="4" fontId="45" fillId="59" borderId="175" applyNumberFormat="0" applyProtection="0">
      <alignment horizontal="right" vertical="center"/>
    </xf>
    <xf numFmtId="4" fontId="45" fillId="59" borderId="175" applyNumberFormat="0" applyProtection="0">
      <alignment horizontal="right" vertical="center"/>
    </xf>
    <xf numFmtId="4" fontId="45" fillId="59" borderId="175" applyNumberFormat="0" applyProtection="0">
      <alignment horizontal="right" vertical="center"/>
    </xf>
    <xf numFmtId="4" fontId="45" fillId="59" borderId="175" applyNumberFormat="0" applyProtection="0">
      <alignment horizontal="right" vertical="center"/>
    </xf>
    <xf numFmtId="4" fontId="45" fillId="59" borderId="175" applyNumberFormat="0" applyProtection="0">
      <alignment horizontal="right" vertical="center"/>
    </xf>
    <xf numFmtId="4" fontId="45" fillId="59" borderId="175" applyNumberFormat="0" applyProtection="0">
      <alignment horizontal="right" vertical="center"/>
    </xf>
    <xf numFmtId="4" fontId="45" fillId="59" borderId="175" applyNumberFormat="0" applyProtection="0">
      <alignment horizontal="right" vertical="center"/>
    </xf>
    <xf numFmtId="4" fontId="15" fillId="77" borderId="177" applyNumberFormat="0" applyProtection="0">
      <alignment horizontal="right" vertical="center"/>
    </xf>
    <xf numFmtId="4" fontId="45" fillId="29" borderId="175" applyNumberFormat="0" applyProtection="0">
      <alignment horizontal="right" vertical="center"/>
    </xf>
    <xf numFmtId="4" fontId="45" fillId="29" borderId="175" applyNumberFormat="0" applyProtection="0">
      <alignment horizontal="right" vertical="center"/>
    </xf>
    <xf numFmtId="4" fontId="45" fillId="29" borderId="175" applyNumberFormat="0" applyProtection="0">
      <alignment horizontal="right" vertical="center"/>
    </xf>
    <xf numFmtId="4" fontId="45" fillId="29" borderId="175" applyNumberFormat="0" applyProtection="0">
      <alignment horizontal="right" vertical="center"/>
    </xf>
    <xf numFmtId="4" fontId="45" fillId="29" borderId="175" applyNumberFormat="0" applyProtection="0">
      <alignment horizontal="right" vertical="center"/>
    </xf>
    <xf numFmtId="4" fontId="45" fillId="29" borderId="175" applyNumberFormat="0" applyProtection="0">
      <alignment horizontal="right" vertical="center"/>
    </xf>
    <xf numFmtId="4" fontId="45" fillId="29" borderId="175" applyNumberFormat="0" applyProtection="0">
      <alignment horizontal="right" vertical="center"/>
    </xf>
    <xf numFmtId="4" fontId="45" fillId="29" borderId="175" applyNumberFormat="0" applyProtection="0">
      <alignment horizontal="right" vertical="center"/>
    </xf>
    <xf numFmtId="4" fontId="45" fillId="29" borderId="175" applyNumberFormat="0" applyProtection="0">
      <alignment horizontal="right" vertical="center"/>
    </xf>
    <xf numFmtId="4" fontId="45" fillId="29" borderId="175" applyNumberFormat="0" applyProtection="0">
      <alignment horizontal="right" vertical="center"/>
    </xf>
    <xf numFmtId="4" fontId="45" fillId="29" borderId="175" applyNumberFormat="0" applyProtection="0">
      <alignment horizontal="right" vertical="center"/>
    </xf>
    <xf numFmtId="4" fontId="45" fillId="29" borderId="175" applyNumberFormat="0" applyProtection="0">
      <alignment horizontal="right" vertical="center"/>
    </xf>
    <xf numFmtId="4" fontId="45" fillId="29" borderId="175" applyNumberFormat="0" applyProtection="0">
      <alignment horizontal="right" vertical="center"/>
    </xf>
    <xf numFmtId="4" fontId="45" fillId="29" borderId="175" applyNumberFormat="0" applyProtection="0">
      <alignment horizontal="right" vertical="center"/>
    </xf>
    <xf numFmtId="4" fontId="45" fillId="29" borderId="175" applyNumberFormat="0" applyProtection="0">
      <alignment horizontal="right" vertical="center"/>
    </xf>
    <xf numFmtId="4" fontId="45" fillId="29" borderId="175" applyNumberFormat="0" applyProtection="0">
      <alignment horizontal="right" vertical="center"/>
    </xf>
    <xf numFmtId="4" fontId="45" fillId="29" borderId="175" applyNumberFormat="0" applyProtection="0">
      <alignment horizontal="right" vertical="center"/>
    </xf>
    <xf numFmtId="4" fontId="45" fillId="29" borderId="175" applyNumberFormat="0" applyProtection="0">
      <alignment horizontal="right" vertical="center"/>
    </xf>
    <xf numFmtId="4" fontId="15" fillId="78" borderId="177" applyNumberFormat="0" applyProtection="0">
      <alignment horizontal="right" vertical="center"/>
    </xf>
    <xf numFmtId="4" fontId="45" fillId="22" borderId="175" applyNumberFormat="0" applyProtection="0">
      <alignment horizontal="right" vertical="center"/>
    </xf>
    <xf numFmtId="4" fontId="45" fillId="22" borderId="175" applyNumberFormat="0" applyProtection="0">
      <alignment horizontal="right" vertical="center"/>
    </xf>
    <xf numFmtId="4" fontId="45" fillId="22" borderId="175" applyNumberFormat="0" applyProtection="0">
      <alignment horizontal="right" vertical="center"/>
    </xf>
    <xf numFmtId="4" fontId="45" fillId="22" borderId="175" applyNumberFormat="0" applyProtection="0">
      <alignment horizontal="right" vertical="center"/>
    </xf>
    <xf numFmtId="4" fontId="45" fillId="22" borderId="175" applyNumberFormat="0" applyProtection="0">
      <alignment horizontal="right" vertical="center"/>
    </xf>
    <xf numFmtId="4" fontId="45" fillId="22" borderId="175" applyNumberFormat="0" applyProtection="0">
      <alignment horizontal="right" vertical="center"/>
    </xf>
    <xf numFmtId="4" fontId="45" fillId="22" borderId="175" applyNumberFormat="0" applyProtection="0">
      <alignment horizontal="right" vertical="center"/>
    </xf>
    <xf numFmtId="4" fontId="45" fillId="22" borderId="175" applyNumberFormat="0" applyProtection="0">
      <alignment horizontal="right" vertical="center"/>
    </xf>
    <xf numFmtId="4" fontId="45" fillId="22" borderId="175" applyNumberFormat="0" applyProtection="0">
      <alignment horizontal="right" vertical="center"/>
    </xf>
    <xf numFmtId="4" fontId="45" fillId="22" borderId="175" applyNumberFormat="0" applyProtection="0">
      <alignment horizontal="right" vertical="center"/>
    </xf>
    <xf numFmtId="4" fontId="45" fillId="22" borderId="175" applyNumberFormat="0" applyProtection="0">
      <alignment horizontal="right" vertical="center"/>
    </xf>
    <xf numFmtId="4" fontId="45" fillId="22" borderId="175" applyNumberFormat="0" applyProtection="0">
      <alignment horizontal="right" vertical="center"/>
    </xf>
    <xf numFmtId="4" fontId="45" fillId="22" borderId="175" applyNumberFormat="0" applyProtection="0">
      <alignment horizontal="right" vertical="center"/>
    </xf>
    <xf numFmtId="4" fontId="45" fillId="22" borderId="175" applyNumberFormat="0" applyProtection="0">
      <alignment horizontal="right" vertical="center"/>
    </xf>
    <xf numFmtId="4" fontId="45" fillId="22" borderId="175" applyNumberFormat="0" applyProtection="0">
      <alignment horizontal="right" vertical="center"/>
    </xf>
    <xf numFmtId="4" fontId="45" fillId="22" borderId="175" applyNumberFormat="0" applyProtection="0">
      <alignment horizontal="right" vertical="center"/>
    </xf>
    <xf numFmtId="4" fontId="45" fillId="22" borderId="175" applyNumberFormat="0" applyProtection="0">
      <alignment horizontal="right" vertical="center"/>
    </xf>
    <xf numFmtId="4" fontId="45" fillId="22" borderId="175" applyNumberFormat="0" applyProtection="0">
      <alignment horizontal="right" vertical="center"/>
    </xf>
    <xf numFmtId="4" fontId="15" fillId="79" borderId="177" applyNumberFormat="0" applyProtection="0">
      <alignment horizontal="right" vertical="center"/>
    </xf>
    <xf numFmtId="4" fontId="45" fillId="26" borderId="175" applyNumberFormat="0" applyProtection="0">
      <alignment horizontal="right" vertical="center"/>
    </xf>
    <xf numFmtId="4" fontId="45" fillId="26" borderId="175" applyNumberFormat="0" applyProtection="0">
      <alignment horizontal="right" vertical="center"/>
    </xf>
    <xf numFmtId="4" fontId="45" fillId="26" borderId="175" applyNumberFormat="0" applyProtection="0">
      <alignment horizontal="right" vertical="center"/>
    </xf>
    <xf numFmtId="4" fontId="45" fillId="26" borderId="175" applyNumberFormat="0" applyProtection="0">
      <alignment horizontal="right" vertical="center"/>
    </xf>
    <xf numFmtId="4" fontId="45" fillId="26" borderId="175" applyNumberFormat="0" applyProtection="0">
      <alignment horizontal="right" vertical="center"/>
    </xf>
    <xf numFmtId="4" fontId="45" fillId="26" borderId="175" applyNumberFormat="0" applyProtection="0">
      <alignment horizontal="right" vertical="center"/>
    </xf>
    <xf numFmtId="4" fontId="45" fillId="26" borderId="175" applyNumberFormat="0" applyProtection="0">
      <alignment horizontal="right" vertical="center"/>
    </xf>
    <xf numFmtId="4" fontId="45" fillId="26" borderId="175" applyNumberFormat="0" applyProtection="0">
      <alignment horizontal="right" vertical="center"/>
    </xf>
    <xf numFmtId="4" fontId="45" fillId="26" borderId="175" applyNumberFormat="0" applyProtection="0">
      <alignment horizontal="right" vertical="center"/>
    </xf>
    <xf numFmtId="4" fontId="45" fillId="26" borderId="175" applyNumberFormat="0" applyProtection="0">
      <alignment horizontal="right" vertical="center"/>
    </xf>
    <xf numFmtId="4" fontId="45" fillId="26" borderId="175" applyNumberFormat="0" applyProtection="0">
      <alignment horizontal="right" vertical="center"/>
    </xf>
    <xf numFmtId="4" fontId="45" fillId="26" borderId="175" applyNumberFormat="0" applyProtection="0">
      <alignment horizontal="right" vertical="center"/>
    </xf>
    <xf numFmtId="4" fontId="45" fillId="26" borderId="175" applyNumberFormat="0" applyProtection="0">
      <alignment horizontal="right" vertical="center"/>
    </xf>
    <xf numFmtId="4" fontId="45" fillId="26" borderId="175" applyNumberFormat="0" applyProtection="0">
      <alignment horizontal="right" vertical="center"/>
    </xf>
    <xf numFmtId="4" fontId="45" fillId="26" borderId="175" applyNumberFormat="0" applyProtection="0">
      <alignment horizontal="right" vertical="center"/>
    </xf>
    <xf numFmtId="4" fontId="45" fillId="26" borderId="175" applyNumberFormat="0" applyProtection="0">
      <alignment horizontal="right" vertical="center"/>
    </xf>
    <xf numFmtId="4" fontId="45" fillId="26" borderId="175" applyNumberFormat="0" applyProtection="0">
      <alignment horizontal="right" vertical="center"/>
    </xf>
    <xf numFmtId="4" fontId="45" fillId="26" borderId="175" applyNumberFormat="0" applyProtection="0">
      <alignment horizontal="right" vertical="center"/>
    </xf>
    <xf numFmtId="4" fontId="10" fillId="81" borderId="177" applyNumberFormat="0" applyProtection="0">
      <alignment horizontal="left" vertical="center" indent="1"/>
    </xf>
    <xf numFmtId="4" fontId="45" fillId="80" borderId="179" applyNumberFormat="0" applyProtection="0">
      <alignment horizontal="left" vertical="center" indent="1"/>
    </xf>
    <xf numFmtId="4" fontId="45" fillId="80" borderId="179" applyNumberFormat="0" applyProtection="0">
      <alignment horizontal="left" vertical="center" indent="1"/>
    </xf>
    <xf numFmtId="4" fontId="45" fillId="80" borderId="179" applyNumberFormat="0" applyProtection="0">
      <alignment horizontal="left" vertical="center" indent="1"/>
    </xf>
    <xf numFmtId="4" fontId="45" fillId="80" borderId="179" applyNumberFormat="0" applyProtection="0">
      <alignment horizontal="left" vertical="center" indent="1"/>
    </xf>
    <xf numFmtId="4" fontId="45" fillId="80" borderId="179" applyNumberFormat="0" applyProtection="0">
      <alignment horizontal="left" vertical="center" indent="1"/>
    </xf>
    <xf numFmtId="4" fontId="45" fillId="80" borderId="179" applyNumberFormat="0" applyProtection="0">
      <alignment horizontal="left" vertical="center" indent="1"/>
    </xf>
    <xf numFmtId="4" fontId="45" fillId="80" borderId="179" applyNumberFormat="0" applyProtection="0">
      <alignment horizontal="left" vertical="center" indent="1"/>
    </xf>
    <xf numFmtId="4" fontId="45" fillId="80" borderId="179" applyNumberFormat="0" applyProtection="0">
      <alignment horizontal="left" vertical="center" indent="1"/>
    </xf>
    <xf numFmtId="4" fontId="45" fillId="80" borderId="179" applyNumberFormat="0" applyProtection="0">
      <alignment horizontal="left" vertical="center" indent="1"/>
    </xf>
    <xf numFmtId="4" fontId="45" fillId="80" borderId="179" applyNumberFormat="0" applyProtection="0">
      <alignment horizontal="left" vertical="center" indent="1"/>
    </xf>
    <xf numFmtId="4" fontId="45" fillId="80" borderId="179" applyNumberFormat="0" applyProtection="0">
      <alignment horizontal="left" vertical="center" indent="1"/>
    </xf>
    <xf numFmtId="4" fontId="45" fillId="80" borderId="179" applyNumberFormat="0" applyProtection="0">
      <alignment horizontal="left" vertical="center" indent="1"/>
    </xf>
    <xf numFmtId="4" fontId="45" fillId="80" borderId="179" applyNumberFormat="0" applyProtection="0">
      <alignment horizontal="left" vertical="center" indent="1"/>
    </xf>
    <xf numFmtId="4" fontId="45" fillId="80" borderId="179" applyNumberFormat="0" applyProtection="0">
      <alignment horizontal="left" vertical="center" indent="1"/>
    </xf>
    <xf numFmtId="4" fontId="45" fillId="80" borderId="179" applyNumberFormat="0" applyProtection="0">
      <alignment horizontal="left" vertical="center" indent="1"/>
    </xf>
    <xf numFmtId="4" fontId="45" fillId="80" borderId="179" applyNumberFormat="0" applyProtection="0">
      <alignment horizontal="left" vertical="center" indent="1"/>
    </xf>
    <xf numFmtId="4" fontId="45" fillId="80" borderId="179" applyNumberFormat="0" applyProtection="0">
      <alignment horizontal="left" vertical="center" indent="1"/>
    </xf>
    <xf numFmtId="4" fontId="45" fillId="80" borderId="179" applyNumberFormat="0" applyProtection="0">
      <alignment horizontal="left" vertical="center" indent="1"/>
    </xf>
    <xf numFmtId="4" fontId="52" fillId="66" borderId="187" applyNumberFormat="0" applyProtection="0">
      <alignment vertical="center"/>
    </xf>
    <xf numFmtId="4" fontId="4" fillId="31" borderId="179" applyNumberFormat="0" applyProtection="0">
      <alignment horizontal="left" vertical="center" indent="1"/>
    </xf>
    <xf numFmtId="4" fontId="4" fillId="31" borderId="179" applyNumberFormat="0" applyProtection="0">
      <alignment horizontal="left" vertical="center" indent="1"/>
    </xf>
    <xf numFmtId="4" fontId="4" fillId="31" borderId="179" applyNumberFormat="0" applyProtection="0">
      <alignment horizontal="left" vertical="center" indent="1"/>
    </xf>
    <xf numFmtId="4" fontId="4" fillId="31" borderId="179" applyNumberFormat="0" applyProtection="0">
      <alignment horizontal="left" vertical="center" indent="1"/>
    </xf>
    <xf numFmtId="4" fontId="4" fillId="31" borderId="179" applyNumberFormat="0" applyProtection="0">
      <alignment horizontal="left" vertical="center" indent="1"/>
    </xf>
    <xf numFmtId="4" fontId="4" fillId="31" borderId="179" applyNumberFormat="0" applyProtection="0">
      <alignment horizontal="left" vertical="center" indent="1"/>
    </xf>
    <xf numFmtId="4" fontId="4" fillId="31" borderId="179" applyNumberFormat="0" applyProtection="0">
      <alignment horizontal="left" vertical="center" indent="1"/>
    </xf>
    <xf numFmtId="4" fontId="4" fillId="31" borderId="179" applyNumberFormat="0" applyProtection="0">
      <alignment horizontal="left" vertical="center" indent="1"/>
    </xf>
    <xf numFmtId="4" fontId="4" fillId="31" borderId="179" applyNumberFormat="0" applyProtection="0">
      <alignment horizontal="left" vertical="center" indent="1"/>
    </xf>
    <xf numFmtId="0" fontId="35" fillId="31" borderId="189" applyBorder="0"/>
    <xf numFmtId="4" fontId="4" fillId="31" borderId="179" applyNumberFormat="0" applyProtection="0">
      <alignment horizontal="left" vertical="center" indent="1"/>
    </xf>
    <xf numFmtId="4" fontId="4" fillId="31" borderId="179" applyNumberFormat="0" applyProtection="0">
      <alignment horizontal="left" vertical="center" indent="1"/>
    </xf>
    <xf numFmtId="4" fontId="4" fillId="31" borderId="179" applyNumberFormat="0" applyProtection="0">
      <alignment horizontal="left" vertical="center" indent="1"/>
    </xf>
    <xf numFmtId="4" fontId="4" fillId="31" borderId="179" applyNumberFormat="0" applyProtection="0">
      <alignment horizontal="left" vertical="center" indent="1"/>
    </xf>
    <xf numFmtId="4" fontId="4" fillId="31" borderId="179" applyNumberFormat="0" applyProtection="0">
      <alignment horizontal="left" vertical="center" indent="1"/>
    </xf>
    <xf numFmtId="4" fontId="4" fillId="31" borderId="179" applyNumberFormat="0" applyProtection="0">
      <alignment horizontal="left" vertical="center" indent="1"/>
    </xf>
    <xf numFmtId="4" fontId="4" fillId="31" borderId="179" applyNumberFormat="0" applyProtection="0">
      <alignment horizontal="left" vertical="center" indent="1"/>
    </xf>
    <xf numFmtId="4" fontId="4" fillId="31" borderId="179" applyNumberFormat="0" applyProtection="0">
      <alignment horizontal="left" vertical="center" indent="1"/>
    </xf>
    <xf numFmtId="4" fontId="4" fillId="31" borderId="179" applyNumberFormat="0" applyProtection="0">
      <alignment horizontal="left" vertical="center" indent="1"/>
    </xf>
    <xf numFmtId="0" fontId="4" fillId="84" borderId="177" applyNumberFormat="0" applyProtection="0">
      <alignment horizontal="left" vertical="center" indent="1"/>
    </xf>
    <xf numFmtId="4" fontId="45" fillId="21" borderId="175" applyNumberFormat="0" applyProtection="0">
      <alignment horizontal="right" vertical="center"/>
    </xf>
    <xf numFmtId="4" fontId="45" fillId="21" borderId="175" applyNumberFormat="0" applyProtection="0">
      <alignment horizontal="right" vertical="center"/>
    </xf>
    <xf numFmtId="4" fontId="45" fillId="21" borderId="175" applyNumberFormat="0" applyProtection="0">
      <alignment horizontal="right" vertical="center"/>
    </xf>
    <xf numFmtId="4" fontId="45" fillId="21" borderId="175" applyNumberFormat="0" applyProtection="0">
      <alignment horizontal="right" vertical="center"/>
    </xf>
    <xf numFmtId="4" fontId="45" fillId="21" borderId="175" applyNumberFormat="0" applyProtection="0">
      <alignment horizontal="right" vertical="center"/>
    </xf>
    <xf numFmtId="4" fontId="45" fillId="21" borderId="175" applyNumberFormat="0" applyProtection="0">
      <alignment horizontal="right" vertical="center"/>
    </xf>
    <xf numFmtId="4" fontId="45" fillId="21" borderId="175" applyNumberFormat="0" applyProtection="0">
      <alignment horizontal="right" vertical="center"/>
    </xf>
    <xf numFmtId="4" fontId="45" fillId="21" borderId="175" applyNumberFormat="0" applyProtection="0">
      <alignment horizontal="right" vertical="center"/>
    </xf>
    <xf numFmtId="4" fontId="45" fillId="21" borderId="175" applyNumberFormat="0" applyProtection="0">
      <alignment horizontal="right" vertical="center"/>
    </xf>
    <xf numFmtId="4" fontId="45" fillId="21" borderId="175" applyNumberFormat="0" applyProtection="0">
      <alignment horizontal="right" vertical="center"/>
    </xf>
    <xf numFmtId="4" fontId="45" fillId="21" borderId="175" applyNumberFormat="0" applyProtection="0">
      <alignment horizontal="right" vertical="center"/>
    </xf>
    <xf numFmtId="4" fontId="45" fillId="21" borderId="175" applyNumberFormat="0" applyProtection="0">
      <alignment horizontal="right" vertical="center"/>
    </xf>
    <xf numFmtId="4" fontId="45" fillId="21" borderId="175" applyNumberFormat="0" applyProtection="0">
      <alignment horizontal="right" vertical="center"/>
    </xf>
    <xf numFmtId="4" fontId="45" fillId="21" borderId="175" applyNumberFormat="0" applyProtection="0">
      <alignment horizontal="right" vertical="center"/>
    </xf>
    <xf numFmtId="4" fontId="45" fillId="21" borderId="175" applyNumberFormat="0" applyProtection="0">
      <alignment horizontal="right" vertical="center"/>
    </xf>
    <xf numFmtId="4" fontId="45" fillId="21" borderId="175" applyNumberFormat="0" applyProtection="0">
      <alignment horizontal="right" vertical="center"/>
    </xf>
    <xf numFmtId="4" fontId="45" fillId="21" borderId="175" applyNumberFormat="0" applyProtection="0">
      <alignment horizontal="right" vertical="center"/>
    </xf>
    <xf numFmtId="4" fontId="45" fillId="21" borderId="175" applyNumberFormat="0" applyProtection="0">
      <alignment horizontal="right" vertical="center"/>
    </xf>
    <xf numFmtId="4" fontId="15" fillId="82" borderId="177" applyNumberFormat="0" applyProtection="0">
      <alignment horizontal="left" vertical="center" indent="1"/>
    </xf>
    <xf numFmtId="4" fontId="45" fillId="20" borderId="179" applyNumberFormat="0" applyProtection="0">
      <alignment horizontal="left" vertical="center" indent="1"/>
    </xf>
    <xf numFmtId="4" fontId="45" fillId="20" borderId="179" applyNumberFormat="0" applyProtection="0">
      <alignment horizontal="left" vertical="center" indent="1"/>
    </xf>
    <xf numFmtId="4" fontId="45" fillId="20" borderId="179" applyNumberFormat="0" applyProtection="0">
      <alignment horizontal="left" vertical="center" indent="1"/>
    </xf>
    <xf numFmtId="4" fontId="45" fillId="20" borderId="179" applyNumberFormat="0" applyProtection="0">
      <alignment horizontal="left" vertical="center" indent="1"/>
    </xf>
    <xf numFmtId="4" fontId="45" fillId="20" borderId="179" applyNumberFormat="0" applyProtection="0">
      <alignment horizontal="left" vertical="center" indent="1"/>
    </xf>
    <xf numFmtId="4" fontId="45" fillId="20" borderId="179" applyNumberFormat="0" applyProtection="0">
      <alignment horizontal="left" vertical="center" indent="1"/>
    </xf>
    <xf numFmtId="4" fontId="45" fillId="20" borderId="179" applyNumberFormat="0" applyProtection="0">
      <alignment horizontal="left" vertical="center" indent="1"/>
    </xf>
    <xf numFmtId="4" fontId="45" fillId="20" borderId="179" applyNumberFormat="0" applyProtection="0">
      <alignment horizontal="left" vertical="center" indent="1"/>
    </xf>
    <xf numFmtId="4" fontId="45" fillId="20" borderId="179" applyNumberFormat="0" applyProtection="0">
      <alignment horizontal="left" vertical="center" indent="1"/>
    </xf>
    <xf numFmtId="4" fontId="45" fillId="20" borderId="179" applyNumberFormat="0" applyProtection="0">
      <alignment horizontal="left" vertical="center" indent="1"/>
    </xf>
    <xf numFmtId="4" fontId="45" fillId="20" borderId="179" applyNumberFormat="0" applyProtection="0">
      <alignment horizontal="left" vertical="center" indent="1"/>
    </xf>
    <xf numFmtId="4" fontId="45" fillId="20" borderId="179" applyNumberFormat="0" applyProtection="0">
      <alignment horizontal="left" vertical="center" indent="1"/>
    </xf>
    <xf numFmtId="4" fontId="45" fillId="20" borderId="179" applyNumberFormat="0" applyProtection="0">
      <alignment horizontal="left" vertical="center" indent="1"/>
    </xf>
    <xf numFmtId="4" fontId="45" fillId="20" borderId="179" applyNumberFormat="0" applyProtection="0">
      <alignment horizontal="left" vertical="center" indent="1"/>
    </xf>
    <xf numFmtId="4" fontId="45" fillId="20" borderId="179" applyNumberFormat="0" applyProtection="0">
      <alignment horizontal="left" vertical="center" indent="1"/>
    </xf>
    <xf numFmtId="4" fontId="45" fillId="20" borderId="179" applyNumberFormat="0" applyProtection="0">
      <alignment horizontal="left" vertical="center" indent="1"/>
    </xf>
    <xf numFmtId="4" fontId="45" fillId="20" borderId="179" applyNumberFormat="0" applyProtection="0">
      <alignment horizontal="left" vertical="center" indent="1"/>
    </xf>
    <xf numFmtId="4" fontId="45" fillId="20" borderId="179" applyNumberFormat="0" applyProtection="0">
      <alignment horizontal="left" vertical="center" indent="1"/>
    </xf>
    <xf numFmtId="4" fontId="15" fillId="86" borderId="177" applyNumberFormat="0" applyProtection="0">
      <alignment horizontal="left" vertical="center" indent="1"/>
    </xf>
    <xf numFmtId="4" fontId="45" fillId="21" borderId="179" applyNumberFormat="0" applyProtection="0">
      <alignment horizontal="left" vertical="center" indent="1"/>
    </xf>
    <xf numFmtId="4" fontId="45" fillId="21" borderId="179" applyNumberFormat="0" applyProtection="0">
      <alignment horizontal="left" vertical="center" indent="1"/>
    </xf>
    <xf numFmtId="4" fontId="45" fillId="21" borderId="179" applyNumberFormat="0" applyProtection="0">
      <alignment horizontal="left" vertical="center" indent="1"/>
    </xf>
    <xf numFmtId="4" fontId="45" fillId="21" borderId="179" applyNumberFormat="0" applyProtection="0">
      <alignment horizontal="left" vertical="center" indent="1"/>
    </xf>
    <xf numFmtId="4" fontId="45" fillId="21" borderId="179" applyNumberFormat="0" applyProtection="0">
      <alignment horizontal="left" vertical="center" indent="1"/>
    </xf>
    <xf numFmtId="4" fontId="45" fillId="21" borderId="179" applyNumberFormat="0" applyProtection="0">
      <alignment horizontal="left" vertical="center" indent="1"/>
    </xf>
    <xf numFmtId="4" fontId="45" fillId="21" borderId="179" applyNumberFormat="0" applyProtection="0">
      <alignment horizontal="left" vertical="center" indent="1"/>
    </xf>
    <xf numFmtId="4" fontId="45" fillId="21" borderId="179" applyNumberFormat="0" applyProtection="0">
      <alignment horizontal="left" vertical="center" indent="1"/>
    </xf>
    <xf numFmtId="4" fontId="45" fillId="21" borderId="179" applyNumberFormat="0" applyProtection="0">
      <alignment horizontal="left" vertical="center" indent="1"/>
    </xf>
    <xf numFmtId="4" fontId="45" fillId="21" borderId="179" applyNumberFormat="0" applyProtection="0">
      <alignment horizontal="left" vertical="center" indent="1"/>
    </xf>
    <xf numFmtId="4" fontId="45" fillId="21" borderId="179" applyNumberFormat="0" applyProtection="0">
      <alignment horizontal="left" vertical="center" indent="1"/>
    </xf>
    <xf numFmtId="4" fontId="45" fillId="21" borderId="179" applyNumberFormat="0" applyProtection="0">
      <alignment horizontal="left" vertical="center" indent="1"/>
    </xf>
    <xf numFmtId="4" fontId="45" fillId="21" borderId="179" applyNumberFormat="0" applyProtection="0">
      <alignment horizontal="left" vertical="center" indent="1"/>
    </xf>
    <xf numFmtId="4" fontId="45" fillId="21" borderId="179" applyNumberFormat="0" applyProtection="0">
      <alignment horizontal="left" vertical="center" indent="1"/>
    </xf>
    <xf numFmtId="4" fontId="45" fillId="21" borderId="179" applyNumberFormat="0" applyProtection="0">
      <alignment horizontal="left" vertical="center" indent="1"/>
    </xf>
    <xf numFmtId="4" fontId="45" fillId="21" borderId="179" applyNumberFormat="0" applyProtection="0">
      <alignment horizontal="left" vertical="center" indent="1"/>
    </xf>
    <xf numFmtId="4" fontId="45" fillId="21" borderId="179" applyNumberFormat="0" applyProtection="0">
      <alignment horizontal="left" vertical="center" indent="1"/>
    </xf>
    <xf numFmtId="4" fontId="45" fillId="21" borderId="179" applyNumberFormat="0" applyProtection="0">
      <alignment horizontal="left" vertical="center" indent="1"/>
    </xf>
    <xf numFmtId="0" fontId="4" fillId="86" borderId="177" applyNumberFormat="0" applyProtection="0">
      <alignment horizontal="left" vertical="center" indent="1"/>
    </xf>
    <xf numFmtId="0" fontId="45" fillId="28" borderId="175" applyNumberFormat="0" applyProtection="0">
      <alignment horizontal="left" vertical="center" indent="1"/>
    </xf>
    <xf numFmtId="0" fontId="45" fillId="28" borderId="175" applyNumberFormat="0" applyProtection="0">
      <alignment horizontal="left" vertical="center" indent="1"/>
    </xf>
    <xf numFmtId="0" fontId="45" fillId="28" borderId="175" applyNumberFormat="0" applyProtection="0">
      <alignment horizontal="left" vertical="center" indent="1"/>
    </xf>
    <xf numFmtId="0" fontId="45" fillId="28" borderId="175" applyNumberFormat="0" applyProtection="0">
      <alignment horizontal="left" vertical="center" indent="1"/>
    </xf>
    <xf numFmtId="0" fontId="45" fillId="28" borderId="175" applyNumberFormat="0" applyProtection="0">
      <alignment horizontal="left" vertical="center" indent="1"/>
    </xf>
    <xf numFmtId="0" fontId="45" fillId="28" borderId="175" applyNumberFormat="0" applyProtection="0">
      <alignment horizontal="left" vertical="center" indent="1"/>
    </xf>
    <xf numFmtId="0" fontId="45" fillId="28" borderId="175" applyNumberFormat="0" applyProtection="0">
      <alignment horizontal="left" vertical="center" indent="1"/>
    </xf>
    <xf numFmtId="0" fontId="45" fillId="28" borderId="175" applyNumberFormat="0" applyProtection="0">
      <alignment horizontal="left" vertical="center" indent="1"/>
    </xf>
    <xf numFmtId="0" fontId="45" fillId="28" borderId="175" applyNumberFormat="0" applyProtection="0">
      <alignment horizontal="left" vertical="center" indent="1"/>
    </xf>
    <xf numFmtId="0" fontId="45" fillId="28" borderId="175" applyNumberFormat="0" applyProtection="0">
      <alignment horizontal="left" vertical="center" indent="1"/>
    </xf>
    <xf numFmtId="0" fontId="45" fillId="28" borderId="175" applyNumberFormat="0" applyProtection="0">
      <alignment horizontal="left" vertical="center" indent="1"/>
    </xf>
    <xf numFmtId="0" fontId="45" fillId="28" borderId="175" applyNumberFormat="0" applyProtection="0">
      <alignment horizontal="left" vertical="center" indent="1"/>
    </xf>
    <xf numFmtId="0" fontId="45" fillId="28" borderId="175" applyNumberFormat="0" applyProtection="0">
      <alignment horizontal="left" vertical="center" indent="1"/>
    </xf>
    <xf numFmtId="0" fontId="45" fillId="28" borderId="175" applyNumberFormat="0" applyProtection="0">
      <alignment horizontal="left" vertical="center" indent="1"/>
    </xf>
    <xf numFmtId="0" fontId="45" fillId="28" borderId="175" applyNumberFormat="0" applyProtection="0">
      <alignment horizontal="left" vertical="center" indent="1"/>
    </xf>
    <xf numFmtId="0" fontId="45" fillId="28" borderId="175" applyNumberFormat="0" applyProtection="0">
      <alignment horizontal="left" vertical="center" indent="1"/>
    </xf>
    <xf numFmtId="0" fontId="45" fillId="28" borderId="175" applyNumberFormat="0" applyProtection="0">
      <alignment horizontal="left" vertical="center" indent="1"/>
    </xf>
    <xf numFmtId="0" fontId="45" fillId="28" borderId="175" applyNumberFormat="0" applyProtection="0">
      <alignment horizontal="left" vertical="center" indent="1"/>
    </xf>
    <xf numFmtId="0" fontId="4" fillId="86" borderId="177" applyNumberFormat="0" applyProtection="0">
      <alignment horizontal="left" vertical="center" indent="1"/>
    </xf>
    <xf numFmtId="0" fontId="45" fillId="31" borderId="178" applyNumberFormat="0" applyProtection="0">
      <alignment horizontal="left" vertical="top" indent="1"/>
    </xf>
    <xf numFmtId="0" fontId="45" fillId="31" borderId="178" applyNumberFormat="0" applyProtection="0">
      <alignment horizontal="left" vertical="top" indent="1"/>
    </xf>
    <xf numFmtId="0" fontId="45" fillId="31" borderId="178" applyNumberFormat="0" applyProtection="0">
      <alignment horizontal="left" vertical="top" indent="1"/>
    </xf>
    <xf numFmtId="0" fontId="45" fillId="31" borderId="178" applyNumberFormat="0" applyProtection="0">
      <alignment horizontal="left" vertical="top" indent="1"/>
    </xf>
    <xf numFmtId="0" fontId="45" fillId="31" borderId="178" applyNumberFormat="0" applyProtection="0">
      <alignment horizontal="left" vertical="top" indent="1"/>
    </xf>
    <xf numFmtId="0" fontId="45" fillId="31" borderId="178" applyNumberFormat="0" applyProtection="0">
      <alignment horizontal="left" vertical="top" indent="1"/>
    </xf>
    <xf numFmtId="0" fontId="45" fillId="31" borderId="178" applyNumberFormat="0" applyProtection="0">
      <alignment horizontal="left" vertical="top" indent="1"/>
    </xf>
    <xf numFmtId="0" fontId="45" fillId="31" borderId="178" applyNumberFormat="0" applyProtection="0">
      <alignment horizontal="left" vertical="top" indent="1"/>
    </xf>
    <xf numFmtId="0" fontId="45" fillId="31" borderId="178" applyNumberFormat="0" applyProtection="0">
      <alignment horizontal="left" vertical="top" indent="1"/>
    </xf>
    <xf numFmtId="0" fontId="45" fillId="31" borderId="178" applyNumberFormat="0" applyProtection="0">
      <alignment horizontal="left" vertical="top" indent="1"/>
    </xf>
    <xf numFmtId="0" fontId="4" fillId="89" borderId="177" applyNumberFormat="0" applyProtection="0">
      <alignment horizontal="left" vertical="center" indent="1"/>
    </xf>
    <xf numFmtId="0" fontId="45" fillId="88" borderId="175" applyNumberFormat="0" applyProtection="0">
      <alignment horizontal="left" vertical="center" indent="1"/>
    </xf>
    <xf numFmtId="0" fontId="45" fillId="88" borderId="175" applyNumberFormat="0" applyProtection="0">
      <alignment horizontal="left" vertical="center" indent="1"/>
    </xf>
    <xf numFmtId="0" fontId="45" fillId="88" borderId="175" applyNumberFormat="0" applyProtection="0">
      <alignment horizontal="left" vertical="center" indent="1"/>
    </xf>
    <xf numFmtId="0" fontId="45" fillId="88" borderId="175" applyNumberFormat="0" applyProtection="0">
      <alignment horizontal="left" vertical="center" indent="1"/>
    </xf>
    <xf numFmtId="0" fontId="45" fillId="88" borderId="175" applyNumberFormat="0" applyProtection="0">
      <alignment horizontal="left" vertical="center" indent="1"/>
    </xf>
    <xf numFmtId="0" fontId="45" fillId="88" borderId="175" applyNumberFormat="0" applyProtection="0">
      <alignment horizontal="left" vertical="center" indent="1"/>
    </xf>
    <xf numFmtId="0" fontId="45" fillId="88" borderId="175" applyNumberFormat="0" applyProtection="0">
      <alignment horizontal="left" vertical="center" indent="1"/>
    </xf>
    <xf numFmtId="0" fontId="45" fillId="88" borderId="175" applyNumberFormat="0" applyProtection="0">
      <alignment horizontal="left" vertical="center" indent="1"/>
    </xf>
    <xf numFmtId="0" fontId="45" fillId="88" borderId="175" applyNumberFormat="0" applyProtection="0">
      <alignment horizontal="left" vertical="center" indent="1"/>
    </xf>
    <xf numFmtId="0" fontId="45" fillId="88" borderId="175" applyNumberFormat="0" applyProtection="0">
      <alignment horizontal="left" vertical="center" indent="1"/>
    </xf>
    <xf numFmtId="0" fontId="45" fillId="88" borderId="175" applyNumberFormat="0" applyProtection="0">
      <alignment horizontal="left" vertical="center" indent="1"/>
    </xf>
    <xf numFmtId="0" fontId="45" fillId="88" borderId="175" applyNumberFormat="0" applyProtection="0">
      <alignment horizontal="left" vertical="center" indent="1"/>
    </xf>
    <xf numFmtId="0" fontId="45" fillId="88" borderId="175" applyNumberFormat="0" applyProtection="0">
      <alignment horizontal="left" vertical="center" indent="1"/>
    </xf>
    <xf numFmtId="0" fontId="45" fillId="88" borderId="175" applyNumberFormat="0" applyProtection="0">
      <alignment horizontal="left" vertical="center" indent="1"/>
    </xf>
    <xf numFmtId="0" fontId="45" fillId="88" borderId="175" applyNumberFormat="0" applyProtection="0">
      <alignment horizontal="left" vertical="center" indent="1"/>
    </xf>
    <xf numFmtId="0" fontId="45" fillId="88" borderId="175" applyNumberFormat="0" applyProtection="0">
      <alignment horizontal="left" vertical="center" indent="1"/>
    </xf>
    <xf numFmtId="0" fontId="45" fillId="88" borderId="175" applyNumberFormat="0" applyProtection="0">
      <alignment horizontal="left" vertical="center" indent="1"/>
    </xf>
    <xf numFmtId="0" fontId="45" fillId="88" borderId="175" applyNumberFormat="0" applyProtection="0">
      <alignment horizontal="left" vertical="center" indent="1"/>
    </xf>
    <xf numFmtId="0" fontId="4" fillId="89" borderId="177" applyNumberFormat="0" applyProtection="0">
      <alignment horizontal="left" vertical="center" indent="1"/>
    </xf>
    <xf numFmtId="0" fontId="45" fillId="21" borderId="178" applyNumberFormat="0" applyProtection="0">
      <alignment horizontal="left" vertical="top" indent="1"/>
    </xf>
    <xf numFmtId="0" fontId="45" fillId="21" borderId="178" applyNumberFormat="0" applyProtection="0">
      <alignment horizontal="left" vertical="top" indent="1"/>
    </xf>
    <xf numFmtId="0" fontId="45" fillId="21" borderId="178" applyNumberFormat="0" applyProtection="0">
      <alignment horizontal="left" vertical="top" indent="1"/>
    </xf>
    <xf numFmtId="0" fontId="45" fillId="21" borderId="178" applyNumberFormat="0" applyProtection="0">
      <alignment horizontal="left" vertical="top" indent="1"/>
    </xf>
    <xf numFmtId="0" fontId="45" fillId="21" borderId="178" applyNumberFormat="0" applyProtection="0">
      <alignment horizontal="left" vertical="top" indent="1"/>
    </xf>
    <xf numFmtId="0" fontId="45" fillId="21" borderId="178" applyNumberFormat="0" applyProtection="0">
      <alignment horizontal="left" vertical="top" indent="1"/>
    </xf>
    <xf numFmtId="0" fontId="45" fillId="21" borderId="178" applyNumberFormat="0" applyProtection="0">
      <alignment horizontal="left" vertical="top" indent="1"/>
    </xf>
    <xf numFmtId="0" fontId="45" fillId="21" borderId="178" applyNumberFormat="0" applyProtection="0">
      <alignment horizontal="left" vertical="top" indent="1"/>
    </xf>
    <xf numFmtId="0" fontId="45" fillId="21" borderId="178" applyNumberFormat="0" applyProtection="0">
      <alignment horizontal="left" vertical="top" indent="1"/>
    </xf>
    <xf numFmtId="0" fontId="45" fillId="21" borderId="178" applyNumberFormat="0" applyProtection="0">
      <alignment horizontal="left" vertical="top" indent="1"/>
    </xf>
    <xf numFmtId="0" fontId="4" fillId="90" borderId="177" applyNumberFormat="0" applyProtection="0">
      <alignment horizontal="left" vertical="center" indent="1"/>
    </xf>
    <xf numFmtId="0" fontId="45" fillId="24" borderId="175" applyNumberFormat="0" applyProtection="0">
      <alignment horizontal="left" vertical="center" indent="1"/>
    </xf>
    <xf numFmtId="0" fontId="45" fillId="24" borderId="175" applyNumberFormat="0" applyProtection="0">
      <alignment horizontal="left" vertical="center" indent="1"/>
    </xf>
    <xf numFmtId="0" fontId="45" fillId="24" borderId="175" applyNumberFormat="0" applyProtection="0">
      <alignment horizontal="left" vertical="center" indent="1"/>
    </xf>
    <xf numFmtId="0" fontId="45" fillId="24" borderId="175" applyNumberFormat="0" applyProtection="0">
      <alignment horizontal="left" vertical="center" indent="1"/>
    </xf>
    <xf numFmtId="0" fontId="45" fillId="24" borderId="175" applyNumberFormat="0" applyProtection="0">
      <alignment horizontal="left" vertical="center" indent="1"/>
    </xf>
    <xf numFmtId="0" fontId="45" fillId="24" borderId="175" applyNumberFormat="0" applyProtection="0">
      <alignment horizontal="left" vertical="center" indent="1"/>
    </xf>
    <xf numFmtId="0" fontId="45" fillId="24" borderId="175" applyNumberFormat="0" applyProtection="0">
      <alignment horizontal="left" vertical="center" indent="1"/>
    </xf>
    <xf numFmtId="0" fontId="45" fillId="24" borderId="175" applyNumberFormat="0" applyProtection="0">
      <alignment horizontal="left" vertical="center" indent="1"/>
    </xf>
    <xf numFmtId="0" fontId="45" fillId="24" borderId="175" applyNumberFormat="0" applyProtection="0">
      <alignment horizontal="left" vertical="center" indent="1"/>
    </xf>
    <xf numFmtId="0" fontId="45" fillId="24" borderId="175" applyNumberFormat="0" applyProtection="0">
      <alignment horizontal="left" vertical="center" indent="1"/>
    </xf>
    <xf numFmtId="0" fontId="45" fillId="24" borderId="175" applyNumberFormat="0" applyProtection="0">
      <alignment horizontal="left" vertical="center" indent="1"/>
    </xf>
    <xf numFmtId="0" fontId="45" fillId="24" borderId="175" applyNumberFormat="0" applyProtection="0">
      <alignment horizontal="left" vertical="center" indent="1"/>
    </xf>
    <xf numFmtId="0" fontId="45" fillId="24" borderId="175" applyNumberFormat="0" applyProtection="0">
      <alignment horizontal="left" vertical="center" indent="1"/>
    </xf>
    <xf numFmtId="0" fontId="45" fillId="24" borderId="175" applyNumberFormat="0" applyProtection="0">
      <alignment horizontal="left" vertical="center" indent="1"/>
    </xf>
    <xf numFmtId="0" fontId="45" fillId="24" borderId="175" applyNumberFormat="0" applyProtection="0">
      <alignment horizontal="left" vertical="center" indent="1"/>
    </xf>
    <xf numFmtId="0" fontId="45" fillId="24" borderId="175" applyNumberFormat="0" applyProtection="0">
      <alignment horizontal="left" vertical="center" indent="1"/>
    </xf>
    <xf numFmtId="0" fontId="45" fillId="24" borderId="175" applyNumberFormat="0" applyProtection="0">
      <alignment horizontal="left" vertical="center" indent="1"/>
    </xf>
    <xf numFmtId="0" fontId="45" fillId="24" borderId="175" applyNumberFormat="0" applyProtection="0">
      <alignment horizontal="left" vertical="center" indent="1"/>
    </xf>
    <xf numFmtId="0" fontId="4" fillId="90" borderId="177" applyNumberFormat="0" applyProtection="0">
      <alignment horizontal="left" vertical="center" indent="1"/>
    </xf>
    <xf numFmtId="0" fontId="45" fillId="24" borderId="178" applyNumberFormat="0" applyProtection="0">
      <alignment horizontal="left" vertical="top" indent="1"/>
    </xf>
    <xf numFmtId="0" fontId="45" fillId="24" borderId="178" applyNumberFormat="0" applyProtection="0">
      <alignment horizontal="left" vertical="top" indent="1"/>
    </xf>
    <xf numFmtId="0" fontId="45" fillId="24" borderId="178" applyNumberFormat="0" applyProtection="0">
      <alignment horizontal="left" vertical="top" indent="1"/>
    </xf>
    <xf numFmtId="0" fontId="45" fillId="24" borderId="178" applyNumberFormat="0" applyProtection="0">
      <alignment horizontal="left" vertical="top" indent="1"/>
    </xf>
    <xf numFmtId="0" fontId="45" fillId="24" borderId="178" applyNumberFormat="0" applyProtection="0">
      <alignment horizontal="left" vertical="top" indent="1"/>
    </xf>
    <xf numFmtId="0" fontId="45" fillId="24" borderId="178" applyNumberFormat="0" applyProtection="0">
      <alignment horizontal="left" vertical="top" indent="1"/>
    </xf>
    <xf numFmtId="0" fontId="45" fillId="24" borderId="178" applyNumberFormat="0" applyProtection="0">
      <alignment horizontal="left" vertical="top" indent="1"/>
    </xf>
    <xf numFmtId="0" fontId="45" fillId="24" borderId="178" applyNumberFormat="0" applyProtection="0">
      <alignment horizontal="left" vertical="top" indent="1"/>
    </xf>
    <xf numFmtId="0" fontId="45" fillId="24" borderId="178" applyNumberFormat="0" applyProtection="0">
      <alignment horizontal="left" vertical="top" indent="1"/>
    </xf>
    <xf numFmtId="0" fontId="45" fillId="24" borderId="178" applyNumberFormat="0" applyProtection="0">
      <alignment horizontal="left" vertical="top" indent="1"/>
    </xf>
    <xf numFmtId="0" fontId="4" fillId="84" borderId="177" applyNumberFormat="0" applyProtection="0">
      <alignment horizontal="left" vertical="center" indent="1"/>
    </xf>
    <xf numFmtId="0" fontId="45" fillId="20" borderId="175" applyNumberFormat="0" applyProtection="0">
      <alignment horizontal="left" vertical="center" indent="1"/>
    </xf>
    <xf numFmtId="0" fontId="45" fillId="20" borderId="175" applyNumberFormat="0" applyProtection="0">
      <alignment horizontal="left" vertical="center" indent="1"/>
    </xf>
    <xf numFmtId="0" fontId="45" fillId="20" borderId="175" applyNumberFormat="0" applyProtection="0">
      <alignment horizontal="left" vertical="center" indent="1"/>
    </xf>
    <xf numFmtId="0" fontId="45" fillId="20" borderId="175" applyNumberFormat="0" applyProtection="0">
      <alignment horizontal="left" vertical="center" indent="1"/>
    </xf>
    <xf numFmtId="0" fontId="45" fillId="20" borderId="175" applyNumberFormat="0" applyProtection="0">
      <alignment horizontal="left" vertical="center" indent="1"/>
    </xf>
    <xf numFmtId="0" fontId="45" fillId="20" borderId="175" applyNumberFormat="0" applyProtection="0">
      <alignment horizontal="left" vertical="center" indent="1"/>
    </xf>
    <xf numFmtId="0" fontId="45" fillId="20" borderId="175" applyNumberFormat="0" applyProtection="0">
      <alignment horizontal="left" vertical="center" indent="1"/>
    </xf>
    <xf numFmtId="0" fontId="45" fillId="20" borderId="175" applyNumberFormat="0" applyProtection="0">
      <alignment horizontal="left" vertical="center" indent="1"/>
    </xf>
    <xf numFmtId="0" fontId="45" fillId="20" borderId="175" applyNumberFormat="0" applyProtection="0">
      <alignment horizontal="left" vertical="center" indent="1"/>
    </xf>
    <xf numFmtId="0" fontId="45" fillId="20" borderId="175" applyNumberFormat="0" applyProtection="0">
      <alignment horizontal="left" vertical="center" indent="1"/>
    </xf>
    <xf numFmtId="0" fontId="45" fillId="20" borderId="175" applyNumberFormat="0" applyProtection="0">
      <alignment horizontal="left" vertical="center" indent="1"/>
    </xf>
    <xf numFmtId="0" fontId="45" fillId="20" borderId="175" applyNumberFormat="0" applyProtection="0">
      <alignment horizontal="left" vertical="center" indent="1"/>
    </xf>
    <xf numFmtId="0" fontId="45" fillId="20" borderId="175" applyNumberFormat="0" applyProtection="0">
      <alignment horizontal="left" vertical="center" indent="1"/>
    </xf>
    <xf numFmtId="0" fontId="45" fillId="20" borderId="175" applyNumberFormat="0" applyProtection="0">
      <alignment horizontal="left" vertical="center" indent="1"/>
    </xf>
    <xf numFmtId="0" fontId="45" fillId="20" borderId="175" applyNumberFormat="0" applyProtection="0">
      <alignment horizontal="left" vertical="center" indent="1"/>
    </xf>
    <xf numFmtId="0" fontId="45" fillId="20" borderId="175" applyNumberFormat="0" applyProtection="0">
      <alignment horizontal="left" vertical="center" indent="1"/>
    </xf>
    <xf numFmtId="0" fontId="45" fillId="20" borderId="175" applyNumberFormat="0" applyProtection="0">
      <alignment horizontal="left" vertical="center" indent="1"/>
    </xf>
    <xf numFmtId="0" fontId="45" fillId="20" borderId="175" applyNumberFormat="0" applyProtection="0">
      <alignment horizontal="left" vertical="center" indent="1"/>
    </xf>
    <xf numFmtId="0" fontId="4" fillId="84" borderId="177" applyNumberFormat="0" applyProtection="0">
      <alignment horizontal="left" vertical="center" indent="1"/>
    </xf>
    <xf numFmtId="0" fontId="45" fillId="20" borderId="178" applyNumberFormat="0" applyProtection="0">
      <alignment horizontal="left" vertical="top" indent="1"/>
    </xf>
    <xf numFmtId="0" fontId="45" fillId="20" borderId="178" applyNumberFormat="0" applyProtection="0">
      <alignment horizontal="left" vertical="top" indent="1"/>
    </xf>
    <xf numFmtId="0" fontId="45" fillId="20" borderId="178" applyNumberFormat="0" applyProtection="0">
      <alignment horizontal="left" vertical="top" indent="1"/>
    </xf>
    <xf numFmtId="0" fontId="45" fillId="20" borderId="178" applyNumberFormat="0" applyProtection="0">
      <alignment horizontal="left" vertical="top" indent="1"/>
    </xf>
    <xf numFmtId="0" fontId="45" fillId="20" borderId="178" applyNumberFormat="0" applyProtection="0">
      <alignment horizontal="left" vertical="top" indent="1"/>
    </xf>
    <xf numFmtId="0" fontId="45" fillId="20" borderId="178" applyNumberFormat="0" applyProtection="0">
      <alignment horizontal="left" vertical="top" indent="1"/>
    </xf>
    <xf numFmtId="0" fontId="45" fillId="20" borderId="178" applyNumberFormat="0" applyProtection="0">
      <alignment horizontal="left" vertical="top" indent="1"/>
    </xf>
    <xf numFmtId="0" fontId="45" fillId="20" borderId="178" applyNumberFormat="0" applyProtection="0">
      <alignment horizontal="left" vertical="top" indent="1"/>
    </xf>
    <xf numFmtId="0" fontId="45" fillId="20" borderId="178" applyNumberFormat="0" applyProtection="0">
      <alignment horizontal="left" vertical="top" indent="1"/>
    </xf>
    <xf numFmtId="0" fontId="45" fillId="20" borderId="178" applyNumberFormat="0" applyProtection="0">
      <alignment horizontal="left" vertical="top" indent="1"/>
    </xf>
    <xf numFmtId="0" fontId="35" fillId="31" borderId="180" applyBorder="0"/>
    <xf numFmtId="0" fontId="35" fillId="31" borderId="180" applyBorder="0"/>
    <xf numFmtId="0" fontId="35" fillId="31" borderId="180" applyBorder="0"/>
    <xf numFmtId="0" fontId="35" fillId="31" borderId="180" applyBorder="0"/>
    <xf numFmtId="0" fontId="35" fillId="31" borderId="180" applyBorder="0"/>
    <xf numFmtId="0" fontId="35" fillId="31" borderId="180" applyBorder="0"/>
    <xf numFmtId="0" fontId="35" fillId="31" borderId="180" applyBorder="0"/>
    <xf numFmtId="0" fontId="35" fillId="31" borderId="180" applyBorder="0"/>
    <xf numFmtId="0" fontId="35" fillId="31" borderId="180" applyBorder="0"/>
    <xf numFmtId="4" fontId="15" fillId="68" borderId="177" applyNumberFormat="0" applyProtection="0">
      <alignment vertical="center"/>
    </xf>
    <xf numFmtId="4" fontId="52" fillId="66" borderId="178" applyNumberFormat="0" applyProtection="0">
      <alignment vertical="center"/>
    </xf>
    <xf numFmtId="4" fontId="52" fillId="66" borderId="178" applyNumberFormat="0" applyProtection="0">
      <alignment vertical="center"/>
    </xf>
    <xf numFmtId="4" fontId="52" fillId="66" borderId="178" applyNumberFormat="0" applyProtection="0">
      <alignment vertical="center"/>
    </xf>
    <xf numFmtId="4" fontId="52" fillId="66" borderId="178" applyNumberFormat="0" applyProtection="0">
      <alignment vertical="center"/>
    </xf>
    <xf numFmtId="4" fontId="52" fillId="66" borderId="178" applyNumberFormat="0" applyProtection="0">
      <alignment vertical="center"/>
    </xf>
    <xf numFmtId="4" fontId="52" fillId="66" borderId="178" applyNumberFormat="0" applyProtection="0">
      <alignment vertical="center"/>
    </xf>
    <xf numFmtId="4" fontId="52" fillId="66" borderId="178" applyNumberFormat="0" applyProtection="0">
      <alignment vertical="center"/>
    </xf>
    <xf numFmtId="4" fontId="52" fillId="66" borderId="178" applyNumberFormat="0" applyProtection="0">
      <alignment vertical="center"/>
    </xf>
    <xf numFmtId="4" fontId="52" fillId="66" borderId="178" applyNumberFormat="0" applyProtection="0">
      <alignment vertical="center"/>
    </xf>
    <xf numFmtId="4" fontId="52" fillId="66" borderId="178" applyNumberFormat="0" applyProtection="0">
      <alignment vertical="center"/>
    </xf>
    <xf numFmtId="4" fontId="48" fillId="68" borderId="177" applyNumberFormat="0" applyProtection="0">
      <alignment vertical="center"/>
    </xf>
    <xf numFmtId="0" fontId="45" fillId="24" borderId="184" applyNumberFormat="0" applyProtection="0">
      <alignment horizontal="left" vertical="center" indent="1"/>
    </xf>
    <xf numFmtId="0" fontId="45" fillId="21" borderId="187" applyNumberFormat="0" applyProtection="0">
      <alignment horizontal="left" vertical="top" indent="1"/>
    </xf>
    <xf numFmtId="0" fontId="45" fillId="88" borderId="184" applyNumberFormat="0" applyProtection="0">
      <alignment horizontal="left" vertical="center" indent="1"/>
    </xf>
    <xf numFmtId="0" fontId="45" fillId="31" borderId="187" applyNumberFormat="0" applyProtection="0">
      <alignment horizontal="left" vertical="top" indent="1"/>
    </xf>
    <xf numFmtId="0" fontId="45" fillId="28" borderId="184" applyNumberFormat="0" applyProtection="0">
      <alignment horizontal="left" vertical="center" indent="1"/>
    </xf>
    <xf numFmtId="4" fontId="45" fillId="21" borderId="188" applyNumberFormat="0" applyProtection="0">
      <alignment horizontal="left" vertical="center" indent="1"/>
    </xf>
    <xf numFmtId="4" fontId="45" fillId="21" borderId="184" applyNumberFormat="0" applyProtection="0">
      <alignment horizontal="right" vertical="center"/>
    </xf>
    <xf numFmtId="4" fontId="4" fillId="31" borderId="188" applyNumberFormat="0" applyProtection="0">
      <alignment horizontal="left" vertical="center" indent="1"/>
    </xf>
    <xf numFmtId="4" fontId="4" fillId="31" borderId="188" applyNumberFormat="0" applyProtection="0">
      <alignment horizontal="left" vertical="center" indent="1"/>
    </xf>
    <xf numFmtId="4" fontId="45" fillId="80" borderId="188" applyNumberFormat="0" applyProtection="0">
      <alignment horizontal="left" vertical="center" indent="1"/>
    </xf>
    <xf numFmtId="4" fontId="45" fillId="26" borderId="184" applyNumberFormat="0" applyProtection="0">
      <alignment horizontal="right" vertical="center"/>
    </xf>
    <xf numFmtId="4" fontId="45" fillId="22" borderId="184" applyNumberFormat="0" applyProtection="0">
      <alignment horizontal="right" vertical="center"/>
    </xf>
    <xf numFmtId="4" fontId="15" fillId="68" borderId="177" applyNumberFormat="0" applyProtection="0">
      <alignment horizontal="left" vertical="center" indent="1"/>
    </xf>
    <xf numFmtId="4" fontId="52" fillId="28" borderId="178" applyNumberFormat="0" applyProtection="0">
      <alignment horizontal="left" vertical="center" indent="1"/>
    </xf>
    <xf numFmtId="4" fontId="52" fillId="28" borderId="178" applyNumberFormat="0" applyProtection="0">
      <alignment horizontal="left" vertical="center" indent="1"/>
    </xf>
    <xf numFmtId="4" fontId="52" fillId="28" borderId="178" applyNumberFormat="0" applyProtection="0">
      <alignment horizontal="left" vertical="center" indent="1"/>
    </xf>
    <xf numFmtId="4" fontId="52" fillId="28" borderId="178" applyNumberFormat="0" applyProtection="0">
      <alignment horizontal="left" vertical="center" indent="1"/>
    </xf>
    <xf numFmtId="4" fontId="52" fillId="28" borderId="178" applyNumberFormat="0" applyProtection="0">
      <alignment horizontal="left" vertical="center" indent="1"/>
    </xf>
    <xf numFmtId="4" fontId="52" fillId="28" borderId="178" applyNumberFormat="0" applyProtection="0">
      <alignment horizontal="left" vertical="center" indent="1"/>
    </xf>
    <xf numFmtId="4" fontId="52" fillId="28" borderId="178" applyNumberFormat="0" applyProtection="0">
      <alignment horizontal="left" vertical="center" indent="1"/>
    </xf>
    <xf numFmtId="4" fontId="52" fillId="28" borderId="178" applyNumberFormat="0" applyProtection="0">
      <alignment horizontal="left" vertical="center" indent="1"/>
    </xf>
    <xf numFmtId="4" fontId="52" fillId="28" borderId="178" applyNumberFormat="0" applyProtection="0">
      <alignment horizontal="left" vertical="center" indent="1"/>
    </xf>
    <xf numFmtId="4" fontId="52" fillId="28" borderId="178" applyNumberFormat="0" applyProtection="0">
      <alignment horizontal="left" vertical="center" indent="1"/>
    </xf>
    <xf numFmtId="4" fontId="15" fillId="68" borderId="177" applyNumberFormat="0" applyProtection="0">
      <alignment horizontal="left" vertical="center" indent="1"/>
    </xf>
    <xf numFmtId="0" fontId="52" fillId="66" borderId="178" applyNumberFormat="0" applyProtection="0">
      <alignment horizontal="left" vertical="top" indent="1"/>
    </xf>
    <xf numFmtId="0" fontId="52" fillId="66" borderId="178" applyNumberFormat="0" applyProtection="0">
      <alignment horizontal="left" vertical="top" indent="1"/>
    </xf>
    <xf numFmtId="0" fontId="52" fillId="66" borderId="178" applyNumberFormat="0" applyProtection="0">
      <alignment horizontal="left" vertical="top" indent="1"/>
    </xf>
    <xf numFmtId="0" fontId="52" fillId="66" borderId="178" applyNumberFormat="0" applyProtection="0">
      <alignment horizontal="left" vertical="top" indent="1"/>
    </xf>
    <xf numFmtId="0" fontId="52" fillId="66" borderId="178" applyNumberFormat="0" applyProtection="0">
      <alignment horizontal="left" vertical="top" indent="1"/>
    </xf>
    <xf numFmtId="0" fontId="52" fillId="66" borderId="178" applyNumberFormat="0" applyProtection="0">
      <alignment horizontal="left" vertical="top" indent="1"/>
    </xf>
    <xf numFmtId="0" fontId="52" fillId="66" borderId="178" applyNumberFormat="0" applyProtection="0">
      <alignment horizontal="left" vertical="top" indent="1"/>
    </xf>
    <xf numFmtId="0" fontId="52" fillId="66" borderId="178" applyNumberFormat="0" applyProtection="0">
      <alignment horizontal="left" vertical="top" indent="1"/>
    </xf>
    <xf numFmtId="0" fontId="52" fillId="66" borderId="178" applyNumberFormat="0" applyProtection="0">
      <alignment horizontal="left" vertical="top" indent="1"/>
    </xf>
    <xf numFmtId="0" fontId="52" fillId="66" borderId="178" applyNumberFormat="0" applyProtection="0">
      <alignment horizontal="left" vertical="top" indent="1"/>
    </xf>
    <xf numFmtId="4" fontId="15" fillId="82" borderId="177" applyNumberFormat="0" applyProtection="0">
      <alignment horizontal="right" vertical="center"/>
    </xf>
    <xf numFmtId="4" fontId="45" fillId="0" borderId="175" applyNumberFormat="0" applyProtection="0">
      <alignment horizontal="right" vertical="center"/>
    </xf>
    <xf numFmtId="4" fontId="45" fillId="0" borderId="175" applyNumberFormat="0" applyProtection="0">
      <alignment horizontal="right" vertical="center"/>
    </xf>
    <xf numFmtId="4" fontId="45" fillId="0" borderId="175" applyNumberFormat="0" applyProtection="0">
      <alignment horizontal="right" vertical="center"/>
    </xf>
    <xf numFmtId="4" fontId="45" fillId="0" borderId="175" applyNumberFormat="0" applyProtection="0">
      <alignment horizontal="right" vertical="center"/>
    </xf>
    <xf numFmtId="4" fontId="45" fillId="0" borderId="175" applyNumberFormat="0" applyProtection="0">
      <alignment horizontal="right" vertical="center"/>
    </xf>
    <xf numFmtId="4" fontId="45" fillId="0" borderId="175" applyNumberFormat="0" applyProtection="0">
      <alignment horizontal="right" vertical="center"/>
    </xf>
    <xf numFmtId="4" fontId="45" fillId="0" borderId="175" applyNumberFormat="0" applyProtection="0">
      <alignment horizontal="right" vertical="center"/>
    </xf>
    <xf numFmtId="4" fontId="45" fillId="0" borderId="175" applyNumberFormat="0" applyProtection="0">
      <alignment horizontal="right" vertical="center"/>
    </xf>
    <xf numFmtId="4" fontId="45" fillId="0" borderId="175" applyNumberFormat="0" applyProtection="0">
      <alignment horizontal="right" vertical="center"/>
    </xf>
    <xf numFmtId="4" fontId="45" fillId="0" borderId="175" applyNumberFormat="0" applyProtection="0">
      <alignment horizontal="right" vertical="center"/>
    </xf>
    <xf numFmtId="4" fontId="45" fillId="0" borderId="175" applyNumberFormat="0" applyProtection="0">
      <alignment horizontal="right" vertical="center"/>
    </xf>
    <xf numFmtId="4" fontId="45" fillId="0" borderId="175" applyNumberFormat="0" applyProtection="0">
      <alignment horizontal="right" vertical="center"/>
    </xf>
    <xf numFmtId="4" fontId="45" fillId="0" borderId="175" applyNumberFormat="0" applyProtection="0">
      <alignment horizontal="right" vertical="center"/>
    </xf>
    <xf numFmtId="4" fontId="45" fillId="0" borderId="175" applyNumberFormat="0" applyProtection="0">
      <alignment horizontal="right" vertical="center"/>
    </xf>
    <xf numFmtId="4" fontId="45" fillId="0" borderId="175" applyNumberFormat="0" applyProtection="0">
      <alignment horizontal="right" vertical="center"/>
    </xf>
    <xf numFmtId="4" fontId="45" fillId="0" borderId="175" applyNumberFormat="0" applyProtection="0">
      <alignment horizontal="right" vertical="center"/>
    </xf>
    <xf numFmtId="4" fontId="45" fillId="0" borderId="175" applyNumberFormat="0" applyProtection="0">
      <alignment horizontal="right" vertical="center"/>
    </xf>
    <xf numFmtId="4" fontId="45" fillId="0" borderId="175" applyNumberFormat="0" applyProtection="0">
      <alignment horizontal="right" vertical="center"/>
    </xf>
    <xf numFmtId="4" fontId="48" fillId="82" borderId="177" applyNumberFormat="0" applyProtection="0">
      <alignment horizontal="right" vertical="center"/>
    </xf>
    <xf numFmtId="4" fontId="45" fillId="91" borderId="175" applyNumberFormat="0" applyProtection="0">
      <alignment horizontal="right" vertical="center"/>
    </xf>
    <xf numFmtId="4" fontId="45" fillId="91" borderId="175" applyNumberFormat="0" applyProtection="0">
      <alignment horizontal="right" vertical="center"/>
    </xf>
    <xf numFmtId="4" fontId="45" fillId="91" borderId="175" applyNumberFormat="0" applyProtection="0">
      <alignment horizontal="right" vertical="center"/>
    </xf>
    <xf numFmtId="4" fontId="45" fillId="91" borderId="175" applyNumberFormat="0" applyProtection="0">
      <alignment horizontal="right" vertical="center"/>
    </xf>
    <xf numFmtId="4" fontId="45" fillId="91" borderId="175" applyNumberFormat="0" applyProtection="0">
      <alignment horizontal="right" vertical="center"/>
    </xf>
    <xf numFmtId="4" fontId="45" fillId="91" borderId="175" applyNumberFormat="0" applyProtection="0">
      <alignment horizontal="right" vertical="center"/>
    </xf>
    <xf numFmtId="4" fontId="45" fillId="91" borderId="175" applyNumberFormat="0" applyProtection="0">
      <alignment horizontal="right" vertical="center"/>
    </xf>
    <xf numFmtId="4" fontId="45" fillId="91" borderId="175" applyNumberFormat="0" applyProtection="0">
      <alignment horizontal="right" vertical="center"/>
    </xf>
    <xf numFmtId="4" fontId="45" fillId="91" borderId="175" applyNumberFormat="0" applyProtection="0">
      <alignment horizontal="right" vertical="center"/>
    </xf>
    <xf numFmtId="4" fontId="45" fillId="91" borderId="175" applyNumberFormat="0" applyProtection="0">
      <alignment horizontal="right" vertical="center"/>
    </xf>
    <xf numFmtId="4" fontId="45" fillId="91" borderId="175" applyNumberFormat="0" applyProtection="0">
      <alignment horizontal="right" vertical="center"/>
    </xf>
    <xf numFmtId="4" fontId="45" fillId="91" borderId="175" applyNumberFormat="0" applyProtection="0">
      <alignment horizontal="right" vertical="center"/>
    </xf>
    <xf numFmtId="4" fontId="45" fillId="91" borderId="175" applyNumberFormat="0" applyProtection="0">
      <alignment horizontal="right" vertical="center"/>
    </xf>
    <xf numFmtId="4" fontId="45" fillId="91" borderId="175" applyNumberFormat="0" applyProtection="0">
      <alignment horizontal="right" vertical="center"/>
    </xf>
    <xf numFmtId="4" fontId="45" fillId="91" borderId="175" applyNumberFormat="0" applyProtection="0">
      <alignment horizontal="right" vertical="center"/>
    </xf>
    <xf numFmtId="4" fontId="45" fillId="91" borderId="175" applyNumberFormat="0" applyProtection="0">
      <alignment horizontal="right" vertical="center"/>
    </xf>
    <xf numFmtId="4" fontId="45" fillId="91" borderId="175" applyNumberFormat="0" applyProtection="0">
      <alignment horizontal="right" vertical="center"/>
    </xf>
    <xf numFmtId="4" fontId="45" fillId="91" borderId="175" applyNumberFormat="0" applyProtection="0">
      <alignment horizontal="right" vertical="center"/>
    </xf>
    <xf numFmtId="0" fontId="4" fillId="84" borderId="177" applyNumberFormat="0" applyProtection="0">
      <alignment horizontal="left" vertical="center" indent="1"/>
    </xf>
    <xf numFmtId="4" fontId="45" fillId="34" borderId="175" applyNumberFormat="0" applyProtection="0">
      <alignment horizontal="left" vertical="center" indent="1"/>
    </xf>
    <xf numFmtId="4" fontId="45" fillId="34" borderId="175" applyNumberFormat="0" applyProtection="0">
      <alignment horizontal="left" vertical="center" indent="1"/>
    </xf>
    <xf numFmtId="4" fontId="45" fillId="34" borderId="175" applyNumberFormat="0" applyProtection="0">
      <alignment horizontal="left" vertical="center" indent="1"/>
    </xf>
    <xf numFmtId="4" fontId="45" fillId="34" borderId="175" applyNumberFormat="0" applyProtection="0">
      <alignment horizontal="left" vertical="center" indent="1"/>
    </xf>
    <xf numFmtId="4" fontId="45" fillId="34" borderId="175" applyNumberFormat="0" applyProtection="0">
      <alignment horizontal="left" vertical="center" indent="1"/>
    </xf>
    <xf numFmtId="4" fontId="45" fillId="34" borderId="175" applyNumberFormat="0" applyProtection="0">
      <alignment horizontal="left" vertical="center" indent="1"/>
    </xf>
    <xf numFmtId="4" fontId="45" fillId="34" borderId="175" applyNumberFormat="0" applyProtection="0">
      <alignment horizontal="left" vertical="center" indent="1"/>
    </xf>
    <xf numFmtId="4" fontId="45" fillId="34" borderId="175" applyNumberFormat="0" applyProtection="0">
      <alignment horizontal="left" vertical="center" indent="1"/>
    </xf>
    <xf numFmtId="4" fontId="45" fillId="34" borderId="175" applyNumberFormat="0" applyProtection="0">
      <alignment horizontal="left" vertical="center" indent="1"/>
    </xf>
    <xf numFmtId="4" fontId="45" fillId="34" borderId="175" applyNumberFormat="0" applyProtection="0">
      <alignment horizontal="left" vertical="center" indent="1"/>
    </xf>
    <xf numFmtId="4" fontId="45" fillId="34" borderId="175" applyNumberFormat="0" applyProtection="0">
      <alignment horizontal="left" vertical="center" indent="1"/>
    </xf>
    <xf numFmtId="4" fontId="45" fillId="34" borderId="175" applyNumberFormat="0" applyProtection="0">
      <alignment horizontal="left" vertical="center" indent="1"/>
    </xf>
    <xf numFmtId="4" fontId="45" fillId="34" borderId="175" applyNumberFormat="0" applyProtection="0">
      <alignment horizontal="left" vertical="center" indent="1"/>
    </xf>
    <xf numFmtId="4" fontId="45" fillId="34" borderId="175" applyNumberFormat="0" applyProtection="0">
      <alignment horizontal="left" vertical="center" indent="1"/>
    </xf>
    <xf numFmtId="4" fontId="45" fillId="34" borderId="175" applyNumberFormat="0" applyProtection="0">
      <alignment horizontal="left" vertical="center" indent="1"/>
    </xf>
    <xf numFmtId="4" fontId="45" fillId="34" borderId="175" applyNumberFormat="0" applyProtection="0">
      <alignment horizontal="left" vertical="center" indent="1"/>
    </xf>
    <xf numFmtId="0" fontId="4" fillId="84" borderId="177" applyNumberFormat="0" applyProtection="0">
      <alignment horizontal="left" vertical="center" indent="1"/>
    </xf>
    <xf numFmtId="0" fontId="52" fillId="21" borderId="178" applyNumberFormat="0" applyProtection="0">
      <alignment horizontal="left" vertical="top" indent="1"/>
    </xf>
    <xf numFmtId="0" fontId="52" fillId="21" borderId="178" applyNumberFormat="0" applyProtection="0">
      <alignment horizontal="left" vertical="top" indent="1"/>
    </xf>
    <xf numFmtId="0" fontId="52" fillId="21" borderId="178" applyNumberFormat="0" applyProtection="0">
      <alignment horizontal="left" vertical="top" indent="1"/>
    </xf>
    <xf numFmtId="0" fontId="52" fillId="21" borderId="178" applyNumberFormat="0" applyProtection="0">
      <alignment horizontal="left" vertical="top" indent="1"/>
    </xf>
    <xf numFmtId="0" fontId="52" fillId="21" borderId="178" applyNumberFormat="0" applyProtection="0">
      <alignment horizontal="left" vertical="top" indent="1"/>
    </xf>
    <xf numFmtId="0" fontId="52" fillId="21" borderId="178" applyNumberFormat="0" applyProtection="0">
      <alignment horizontal="left" vertical="top" indent="1"/>
    </xf>
    <xf numFmtId="0" fontId="52" fillId="21" borderId="178" applyNumberFormat="0" applyProtection="0">
      <alignment horizontal="left" vertical="top" indent="1"/>
    </xf>
    <xf numFmtId="0" fontId="52" fillId="21" borderId="178" applyNumberFormat="0" applyProtection="0">
      <alignment horizontal="left" vertical="top" indent="1"/>
    </xf>
    <xf numFmtId="0" fontId="52" fillId="21" borderId="178" applyNumberFormat="0" applyProtection="0">
      <alignment horizontal="left" vertical="top" indent="1"/>
    </xf>
    <xf numFmtId="0" fontId="52" fillId="21" borderId="178" applyNumberFormat="0" applyProtection="0">
      <alignment horizontal="left" vertical="top" indent="1"/>
    </xf>
    <xf numFmtId="4" fontId="45" fillId="35" borderId="184" applyNumberFormat="0" applyProtection="0">
      <alignment horizontal="right" vertical="center"/>
    </xf>
    <xf numFmtId="4" fontId="53" fillId="93" borderId="179" applyNumberFormat="0" applyProtection="0">
      <alignment horizontal="left" vertical="center" indent="1"/>
    </xf>
    <xf numFmtId="4" fontId="53" fillId="93" borderId="179" applyNumberFormat="0" applyProtection="0">
      <alignment horizontal="left" vertical="center" indent="1"/>
    </xf>
    <xf numFmtId="4" fontId="53" fillId="93" borderId="179" applyNumberFormat="0" applyProtection="0">
      <alignment horizontal="left" vertical="center" indent="1"/>
    </xf>
    <xf numFmtId="4" fontId="53" fillId="93" borderId="179" applyNumberFormat="0" applyProtection="0">
      <alignment horizontal="left" vertical="center" indent="1"/>
    </xf>
    <xf numFmtId="4" fontId="53" fillId="93" borderId="179" applyNumberFormat="0" applyProtection="0">
      <alignment horizontal="left" vertical="center" indent="1"/>
    </xf>
    <xf numFmtId="4" fontId="53" fillId="93" borderId="179" applyNumberFormat="0" applyProtection="0">
      <alignment horizontal="left" vertical="center" indent="1"/>
    </xf>
    <xf numFmtId="4" fontId="53" fillId="93" borderId="179" applyNumberFormat="0" applyProtection="0">
      <alignment horizontal="left" vertical="center" indent="1"/>
    </xf>
    <xf numFmtId="4" fontId="53" fillId="93" borderId="179" applyNumberFormat="0" applyProtection="0">
      <alignment horizontal="left" vertical="center" indent="1"/>
    </xf>
    <xf numFmtId="4" fontId="53" fillId="93" borderId="179" applyNumberFormat="0" applyProtection="0">
      <alignment horizontal="left" vertical="center" indent="1"/>
    </xf>
    <xf numFmtId="4" fontId="53" fillId="93" borderId="179" applyNumberFormat="0" applyProtection="0">
      <alignment horizontal="left" vertical="center" indent="1"/>
    </xf>
    <xf numFmtId="4" fontId="45" fillId="15" borderId="184" applyNumberFormat="0" applyProtection="0">
      <alignment horizontal="right" vertical="center"/>
    </xf>
    <xf numFmtId="4" fontId="45" fillId="34" borderId="184" applyNumberFormat="0" applyProtection="0">
      <alignment horizontal="left" vertical="center" indent="1"/>
    </xf>
    <xf numFmtId="0" fontId="50" fillId="65" borderId="187" applyNumberFormat="0" applyProtection="0">
      <alignment horizontal="left" vertical="top" indent="1"/>
    </xf>
    <xf numFmtId="4" fontId="45" fillId="67" borderId="184" applyNumberFormat="0" applyProtection="0">
      <alignment horizontal="left" vertical="center" indent="1"/>
    </xf>
    <xf numFmtId="4" fontId="45" fillId="65" borderId="184" applyNumberFormat="0" applyProtection="0">
      <alignment vertical="center"/>
    </xf>
    <xf numFmtId="4" fontId="45" fillId="65" borderId="184" applyNumberFormat="0" applyProtection="0">
      <alignment vertical="center"/>
    </xf>
    <xf numFmtId="0" fontId="4" fillId="66" borderId="185" applyNumberFormat="0" applyFont="0" applyAlignment="0" applyProtection="0"/>
    <xf numFmtId="0" fontId="28" fillId="0" borderId="199" applyNumberFormat="0" applyFill="0" applyAlignment="0" applyProtection="0"/>
    <xf numFmtId="4" fontId="45" fillId="59" borderId="210" applyNumberFormat="0" applyProtection="0">
      <alignment horizontal="right" vertical="center"/>
    </xf>
    <xf numFmtId="4" fontId="45" fillId="34" borderId="201" applyNumberFormat="0" applyProtection="0">
      <alignment horizontal="left" vertical="center" indent="1"/>
    </xf>
    <xf numFmtId="0" fontId="46" fillId="28" borderId="203" applyNumberFormat="0" applyAlignment="0" applyProtection="0"/>
    <xf numFmtId="4" fontId="56" fillId="82" borderId="177" applyNumberFormat="0" applyProtection="0">
      <alignment horizontal="right" vertical="center"/>
    </xf>
    <xf numFmtId="4" fontId="55" fillId="91" borderId="175" applyNumberFormat="0" applyProtection="0">
      <alignment horizontal="right" vertical="center"/>
    </xf>
    <xf numFmtId="4" fontId="55" fillId="91" borderId="175" applyNumberFormat="0" applyProtection="0">
      <alignment horizontal="right" vertical="center"/>
    </xf>
    <xf numFmtId="4" fontId="55" fillId="91" borderId="175" applyNumberFormat="0" applyProtection="0">
      <alignment horizontal="right" vertical="center"/>
    </xf>
    <xf numFmtId="4" fontId="55" fillId="91" borderId="175" applyNumberFormat="0" applyProtection="0">
      <alignment horizontal="right" vertical="center"/>
    </xf>
    <xf numFmtId="4" fontId="55" fillId="91" borderId="175" applyNumberFormat="0" applyProtection="0">
      <alignment horizontal="right" vertical="center"/>
    </xf>
    <xf numFmtId="4" fontId="55" fillId="91" borderId="175" applyNumberFormat="0" applyProtection="0">
      <alignment horizontal="right" vertical="center"/>
    </xf>
    <xf numFmtId="4" fontId="55" fillId="91" borderId="175" applyNumberFormat="0" applyProtection="0">
      <alignment horizontal="right" vertical="center"/>
    </xf>
    <xf numFmtId="4" fontId="55" fillId="91" borderId="175" applyNumberFormat="0" applyProtection="0">
      <alignment horizontal="right" vertical="center"/>
    </xf>
    <xf numFmtId="4" fontId="55" fillId="91" borderId="175" applyNumberFormat="0" applyProtection="0">
      <alignment horizontal="right" vertical="center"/>
    </xf>
    <xf numFmtId="4" fontId="55" fillId="91" borderId="175" applyNumberFormat="0" applyProtection="0">
      <alignment horizontal="right" vertical="center"/>
    </xf>
    <xf numFmtId="0" fontId="45" fillId="24" borderId="201" applyNumberFormat="0" applyProtection="0">
      <alignment horizontal="left" vertical="center" indent="1"/>
    </xf>
    <xf numFmtId="0" fontId="28" fillId="0" borderId="182" applyNumberFormat="0" applyFill="0" applyAlignment="0" applyProtection="0"/>
    <xf numFmtId="0" fontId="28" fillId="0" borderId="182" applyNumberFormat="0" applyFill="0" applyAlignment="0" applyProtection="0"/>
    <xf numFmtId="0" fontId="28" fillId="0" borderId="182" applyNumberFormat="0" applyFill="0" applyAlignment="0" applyProtection="0"/>
    <xf numFmtId="0" fontId="28" fillId="0" borderId="182" applyNumberFormat="0" applyFill="0" applyAlignment="0" applyProtection="0"/>
    <xf numFmtId="0" fontId="28" fillId="0" borderId="182" applyNumberFormat="0" applyFill="0" applyAlignment="0" applyProtection="0"/>
    <xf numFmtId="0" fontId="28" fillId="0" borderId="182" applyNumberFormat="0" applyFill="0" applyAlignment="0" applyProtection="0"/>
    <xf numFmtId="0" fontId="28" fillId="0" borderId="182" applyNumberFormat="0" applyFill="0" applyAlignment="0" applyProtection="0"/>
    <xf numFmtId="0" fontId="28" fillId="0" borderId="182" applyNumberFormat="0" applyFill="0" applyAlignment="0" applyProtection="0"/>
    <xf numFmtId="0" fontId="28" fillId="0" borderId="182" applyNumberFormat="0" applyFill="0" applyAlignment="0" applyProtection="0"/>
    <xf numFmtId="0" fontId="28" fillId="0" borderId="182" applyNumberFormat="0" applyFill="0" applyAlignment="0" applyProtection="0"/>
    <xf numFmtId="0" fontId="28" fillId="0" borderId="181" applyNumberFormat="0" applyFill="0" applyAlignment="0" applyProtection="0"/>
    <xf numFmtId="0" fontId="28" fillId="0" borderId="181" applyNumberFormat="0" applyFill="0" applyAlignment="0" applyProtection="0"/>
    <xf numFmtId="0" fontId="28" fillId="0" borderId="181" applyNumberFormat="0" applyFill="0" applyAlignment="0" applyProtection="0"/>
    <xf numFmtId="0" fontId="28" fillId="0" borderId="181" applyNumberFormat="0" applyFill="0" applyAlignment="0" applyProtection="0"/>
    <xf numFmtId="0" fontId="28" fillId="0" borderId="181" applyNumberFormat="0" applyFill="0" applyAlignment="0" applyProtection="0"/>
    <xf numFmtId="0" fontId="28" fillId="0" borderId="181" applyNumberFormat="0" applyFill="0" applyAlignment="0" applyProtection="0"/>
    <xf numFmtId="0" fontId="28" fillId="0" borderId="181" applyNumberFormat="0" applyFill="0" applyAlignment="0" applyProtection="0"/>
    <xf numFmtId="0" fontId="28" fillId="0" borderId="181" applyNumberFormat="0" applyFill="0" applyAlignment="0" applyProtection="0"/>
    <xf numFmtId="0" fontId="28" fillId="0" borderId="181" applyNumberFormat="0" applyFill="0" applyAlignment="0" applyProtection="0"/>
    <xf numFmtId="0" fontId="46" fillId="28" borderId="177" applyNumberFormat="0" applyAlignment="0" applyProtection="0"/>
    <xf numFmtId="0" fontId="46" fillId="28" borderId="177" applyNumberFormat="0" applyAlignment="0" applyProtection="0"/>
    <xf numFmtId="0" fontId="46" fillId="28" borderId="177" applyNumberFormat="0" applyAlignment="0" applyProtection="0"/>
    <xf numFmtId="0" fontId="46" fillId="28" borderId="177" applyNumberFormat="0" applyAlignment="0" applyProtection="0"/>
    <xf numFmtId="0" fontId="46" fillId="28" borderId="177" applyNumberFormat="0" applyAlignment="0" applyProtection="0"/>
    <xf numFmtId="0" fontId="46" fillId="28" borderId="177" applyNumberFormat="0" applyAlignment="0" applyProtection="0"/>
    <xf numFmtId="0" fontId="46" fillId="28" borderId="177" applyNumberFormat="0" applyAlignment="0" applyProtection="0"/>
    <xf numFmtId="0" fontId="46" fillId="28" borderId="177" applyNumberFormat="0" applyAlignment="0" applyProtection="0"/>
    <xf numFmtId="0" fontId="46" fillId="28" borderId="177" applyNumberFormat="0" applyAlignment="0" applyProtection="0"/>
    <xf numFmtId="4" fontId="55" fillId="91" borderId="219" applyNumberFormat="0" applyProtection="0">
      <alignment horizontal="right" vertical="center"/>
    </xf>
    <xf numFmtId="4" fontId="45" fillId="27" borderId="246" applyNumberFormat="0" applyProtection="0">
      <alignment horizontal="right" vertical="center"/>
    </xf>
    <xf numFmtId="4" fontId="45" fillId="65" borderId="193" applyNumberFormat="0" applyProtection="0">
      <alignment vertical="center"/>
    </xf>
    <xf numFmtId="0" fontId="42" fillId="19" borderId="192" applyNumberFormat="0" applyAlignment="0" applyProtection="0"/>
    <xf numFmtId="4" fontId="45" fillId="34" borderId="193" applyNumberFormat="0" applyProtection="0">
      <alignment horizontal="left" vertical="center" indent="1"/>
    </xf>
    <xf numFmtId="0" fontId="45" fillId="20" borderId="210" applyNumberFormat="0" applyProtection="0">
      <alignment horizontal="left" vertical="center" indent="1"/>
    </xf>
    <xf numFmtId="4" fontId="45" fillId="67" borderId="246" applyNumberFormat="0" applyProtection="0">
      <alignment horizontal="left" vertical="center" indent="1"/>
    </xf>
    <xf numFmtId="0" fontId="24" fillId="28" borderId="192" applyNumberFormat="0" applyAlignment="0" applyProtection="0"/>
    <xf numFmtId="0" fontId="45" fillId="20" borderId="228" applyNumberFormat="0" applyProtection="0">
      <alignment horizontal="left" vertical="center" indent="1"/>
    </xf>
    <xf numFmtId="0" fontId="27" fillId="19" borderId="192" applyNumberFormat="0" applyAlignment="0" applyProtection="0"/>
    <xf numFmtId="0" fontId="28" fillId="0" borderId="235" applyNumberFormat="0" applyFill="0" applyAlignment="0" applyProtection="0"/>
    <xf numFmtId="4" fontId="45" fillId="34" borderId="201" applyNumberFormat="0" applyProtection="0">
      <alignment horizontal="left" vertical="center" indent="1"/>
    </xf>
    <xf numFmtId="4" fontId="45" fillId="21" borderId="184" applyNumberFormat="0" applyProtection="0">
      <alignment horizontal="right" vertical="center"/>
    </xf>
    <xf numFmtId="0" fontId="4" fillId="66" borderId="229" applyNumberFormat="0" applyFont="0" applyAlignment="0" applyProtection="0"/>
    <xf numFmtId="0" fontId="42" fillId="19" borderId="227" applyNumberFormat="0" applyAlignment="0" applyProtection="0"/>
    <xf numFmtId="0" fontId="24" fillId="28" borderId="209" applyNumberFormat="0" applyAlignment="0" applyProtection="0"/>
    <xf numFmtId="4" fontId="45" fillId="80" borderId="188" applyNumberFormat="0" applyProtection="0">
      <alignment horizontal="left" vertical="center" indent="1"/>
    </xf>
    <xf numFmtId="4" fontId="45" fillId="22" borderId="184" applyNumberFormat="0" applyProtection="0">
      <alignment horizontal="right" vertical="center"/>
    </xf>
    <xf numFmtId="4" fontId="45" fillId="29" borderId="184" applyNumberFormat="0" applyProtection="0">
      <alignment horizontal="right" vertical="center"/>
    </xf>
    <xf numFmtId="4" fontId="45" fillId="26" borderId="184" applyNumberFormat="0" applyProtection="0">
      <alignment horizontal="right" vertical="center"/>
    </xf>
    <xf numFmtId="4" fontId="4" fillId="31" borderId="188" applyNumberFormat="0" applyProtection="0">
      <alignment horizontal="left" vertical="center" indent="1"/>
    </xf>
    <xf numFmtId="4" fontId="45" fillId="22" borderId="219" applyNumberFormat="0" applyProtection="0">
      <alignment horizontal="right" vertical="center"/>
    </xf>
    <xf numFmtId="4" fontId="45" fillId="22" borderId="228" applyNumberFormat="0" applyProtection="0">
      <alignment horizontal="right" vertical="center"/>
    </xf>
    <xf numFmtId="4" fontId="4" fillId="31" borderId="205" applyNumberFormat="0" applyProtection="0">
      <alignment horizontal="left" vertical="center" indent="1"/>
    </xf>
    <xf numFmtId="4" fontId="45" fillId="67" borderId="201" applyNumberFormat="0" applyProtection="0">
      <alignment horizontal="left" vertical="center" indent="1"/>
    </xf>
    <xf numFmtId="4" fontId="45" fillId="22" borderId="210" applyNumberFormat="0" applyProtection="0">
      <alignment horizontal="right" vertical="center"/>
    </xf>
    <xf numFmtId="0" fontId="45" fillId="88" borderId="219" applyNumberFormat="0" applyProtection="0">
      <alignment horizontal="left" vertical="center" indent="1"/>
    </xf>
    <xf numFmtId="4" fontId="45" fillId="67" borderId="193" applyNumberFormat="0" applyProtection="0">
      <alignment horizontal="left" vertical="center" indent="1"/>
    </xf>
    <xf numFmtId="4" fontId="45" fillId="26" borderId="219" applyNumberFormat="0" applyProtection="0">
      <alignment horizontal="right" vertical="center"/>
    </xf>
    <xf numFmtId="4" fontId="45" fillId="29" borderId="210" applyNumberFormat="0" applyProtection="0">
      <alignment horizontal="right" vertical="center"/>
    </xf>
    <xf numFmtId="4" fontId="45" fillId="20" borderId="188" applyNumberFormat="0" applyProtection="0">
      <alignment horizontal="left" vertical="center" indent="1"/>
    </xf>
    <xf numFmtId="4" fontId="45" fillId="15" borderId="201" applyNumberFormat="0" applyProtection="0">
      <alignment horizontal="right" vertical="center"/>
    </xf>
    <xf numFmtId="0" fontId="45" fillId="88" borderId="210" applyNumberFormat="0" applyProtection="0">
      <alignment horizontal="left" vertical="center" indent="1"/>
    </xf>
    <xf numFmtId="4" fontId="53" fillId="93" borderId="188" applyNumberFormat="0" applyProtection="0">
      <alignment horizontal="left" vertical="center" indent="1"/>
    </xf>
    <xf numFmtId="4" fontId="45" fillId="0" borderId="193" applyNumberFormat="0" applyProtection="0">
      <alignment horizontal="right" vertical="center"/>
    </xf>
    <xf numFmtId="0" fontId="46" fillId="28" borderId="195" applyNumberFormat="0" applyAlignment="0" applyProtection="0"/>
    <xf numFmtId="4" fontId="45" fillId="27" borderId="219" applyNumberFormat="0" applyProtection="0">
      <alignment horizontal="right" vertical="center"/>
    </xf>
    <xf numFmtId="0" fontId="4" fillId="66" borderId="185" applyNumberFormat="0" applyFont="0" applyAlignment="0" applyProtection="0"/>
    <xf numFmtId="0" fontId="45" fillId="24" borderId="219" applyNumberFormat="0" applyProtection="0">
      <alignment horizontal="left" vertical="center" indent="1"/>
    </xf>
    <xf numFmtId="4" fontId="4" fillId="31" borderId="197" applyNumberFormat="0" applyProtection="0">
      <alignment horizontal="left" vertical="center" indent="1"/>
    </xf>
    <xf numFmtId="4" fontId="45" fillId="27" borderId="228" applyNumberFormat="0" applyProtection="0">
      <alignment horizontal="right" vertical="center"/>
    </xf>
    <xf numFmtId="0" fontId="46" fillId="28" borderId="195" applyNumberFormat="0" applyAlignment="0" applyProtection="0"/>
    <xf numFmtId="4" fontId="45" fillId="0" borderId="237" applyNumberFormat="0" applyProtection="0">
      <alignment horizontal="right" vertical="center"/>
    </xf>
    <xf numFmtId="4" fontId="45" fillId="27" borderId="210" applyNumberFormat="0" applyProtection="0">
      <alignment horizontal="right" vertical="center"/>
    </xf>
    <xf numFmtId="0" fontId="45" fillId="88" borderId="193" applyNumberFormat="0" applyProtection="0">
      <alignment horizontal="left" vertical="center" indent="1"/>
    </xf>
    <xf numFmtId="0" fontId="45" fillId="28" borderId="193" applyNumberFormat="0" applyProtection="0">
      <alignment horizontal="left" vertical="center" indent="1"/>
    </xf>
    <xf numFmtId="4" fontId="45" fillId="21" borderId="197" applyNumberFormat="0" applyProtection="0">
      <alignment horizontal="left" vertical="center" indent="1"/>
    </xf>
    <xf numFmtId="4" fontId="45" fillId="20" borderId="197" applyNumberFormat="0" applyProtection="0">
      <alignment horizontal="left" vertical="center" indent="1"/>
    </xf>
    <xf numFmtId="0" fontId="24" fillId="28" borderId="183" applyNumberFormat="0" applyAlignment="0" applyProtection="0"/>
    <xf numFmtId="0" fontId="25" fillId="60" borderId="184" applyNumberFormat="0" applyAlignment="0" applyProtection="0"/>
    <xf numFmtId="4" fontId="45" fillId="59" borderId="201" applyNumberFormat="0" applyProtection="0">
      <alignment horizontal="right" vertical="center"/>
    </xf>
    <xf numFmtId="0" fontId="43" fillId="54" borderId="184" applyNumberFormat="0" applyAlignment="0" applyProtection="0"/>
    <xf numFmtId="0" fontId="42" fillId="19" borderId="183" applyNumberFormat="0" applyAlignment="0" applyProtection="0"/>
    <xf numFmtId="0" fontId="45" fillId="24" borderId="210" applyNumberFormat="0" applyProtection="0">
      <alignment horizontal="left" vertical="center" indent="1"/>
    </xf>
    <xf numFmtId="0" fontId="52" fillId="66" borderId="249" applyNumberFormat="0" applyProtection="0">
      <alignment horizontal="left" vertical="top" indent="1"/>
    </xf>
    <xf numFmtId="0" fontId="46" fillId="28" borderId="212" applyNumberFormat="0" applyAlignment="0" applyProtection="0"/>
    <xf numFmtId="4" fontId="45" fillId="27" borderId="201" applyNumberFormat="0" applyProtection="0">
      <alignment horizontal="right" vertical="center"/>
    </xf>
    <xf numFmtId="0" fontId="45" fillId="20" borderId="210" applyNumberFormat="0" applyProtection="0">
      <alignment horizontal="left" vertical="center" indent="1"/>
    </xf>
    <xf numFmtId="0" fontId="46" fillId="28" borderId="203" applyNumberFormat="0" applyAlignment="0" applyProtection="0"/>
    <xf numFmtId="4" fontId="45" fillId="34" borderId="193" applyNumberFormat="0" applyProtection="0">
      <alignment horizontal="left" vertical="center" indent="1"/>
    </xf>
    <xf numFmtId="0" fontId="45" fillId="53" borderId="184" applyNumberFormat="0" applyFont="0" applyAlignment="0" applyProtection="0"/>
    <xf numFmtId="0" fontId="4" fillId="66" borderId="185" applyNumberFormat="0" applyFont="0" applyAlignment="0" applyProtection="0"/>
    <xf numFmtId="0" fontId="4" fillId="66" borderId="185" applyNumberFormat="0" applyFont="0" applyAlignment="0" applyProtection="0"/>
    <xf numFmtId="0" fontId="4" fillId="66" borderId="185" applyNumberFormat="0" applyFont="0" applyAlignment="0" applyProtection="0"/>
    <xf numFmtId="0" fontId="46" fillId="60" borderId="186" applyNumberFormat="0" applyAlignment="0" applyProtection="0"/>
    <xf numFmtId="4" fontId="45" fillId="91" borderId="193" applyNumberFormat="0" applyProtection="0">
      <alignment horizontal="right" vertical="center"/>
    </xf>
    <xf numFmtId="4" fontId="52" fillId="28" borderId="196" applyNumberFormat="0" applyProtection="0">
      <alignment horizontal="left" vertical="center" indent="1"/>
    </xf>
    <xf numFmtId="4" fontId="45" fillId="65" borderId="184" applyNumberFormat="0" applyProtection="0">
      <alignment vertical="center"/>
    </xf>
    <xf numFmtId="4" fontId="45" fillId="65" borderId="184" applyNumberFormat="0" applyProtection="0">
      <alignment vertical="center"/>
    </xf>
    <xf numFmtId="4" fontId="45" fillId="65" borderId="184" applyNumberFormat="0" applyProtection="0">
      <alignment vertical="center"/>
    </xf>
    <xf numFmtId="4" fontId="45" fillId="65" borderId="184" applyNumberFormat="0" applyProtection="0">
      <alignment vertical="center"/>
    </xf>
    <xf numFmtId="4" fontId="45" fillId="67" borderId="184" applyNumberFormat="0" applyProtection="0">
      <alignment horizontal="left" vertical="center" indent="1"/>
    </xf>
    <xf numFmtId="4" fontId="45" fillId="67" borderId="184" applyNumberFormat="0" applyProtection="0">
      <alignment horizontal="left" vertical="center" indent="1"/>
    </xf>
    <xf numFmtId="0" fontId="50" fillId="65" borderId="187" applyNumberFormat="0" applyProtection="0">
      <alignment horizontal="left" vertical="top" indent="1"/>
    </xf>
    <xf numFmtId="4" fontId="45" fillId="34" borderId="184" applyNumberFormat="0" applyProtection="0">
      <alignment horizontal="left" vertical="center" indent="1"/>
    </xf>
    <xf numFmtId="4" fontId="45" fillId="34" borderId="184" applyNumberFormat="0" applyProtection="0">
      <alignment horizontal="left" vertical="center" indent="1"/>
    </xf>
    <xf numFmtId="4" fontId="45" fillId="15" borderId="184" applyNumberFormat="0" applyProtection="0">
      <alignment horizontal="right" vertical="center"/>
    </xf>
    <xf numFmtId="4" fontId="45" fillId="15" borderId="184" applyNumberFormat="0" applyProtection="0">
      <alignment horizontal="right" vertical="center"/>
    </xf>
    <xf numFmtId="4" fontId="45" fillId="71" borderId="184" applyNumberFormat="0" applyProtection="0">
      <alignment horizontal="right" vertical="center"/>
    </xf>
    <xf numFmtId="4" fontId="45" fillId="71" borderId="184" applyNumberFormat="0" applyProtection="0">
      <alignment horizontal="right" vertical="center"/>
    </xf>
    <xf numFmtId="4" fontId="45" fillId="58" borderId="188" applyNumberFormat="0" applyProtection="0">
      <alignment horizontal="right" vertical="center"/>
    </xf>
    <xf numFmtId="4" fontId="45" fillId="58" borderId="188" applyNumberFormat="0" applyProtection="0">
      <alignment horizontal="right" vertical="center"/>
    </xf>
    <xf numFmtId="4" fontId="45" fillId="27" borderId="184" applyNumberFormat="0" applyProtection="0">
      <alignment horizontal="right" vertical="center"/>
    </xf>
    <xf numFmtId="4" fontId="45" fillId="27" borderId="184" applyNumberFormat="0" applyProtection="0">
      <alignment horizontal="right" vertical="center"/>
    </xf>
    <xf numFmtId="4" fontId="45" fillId="35" borderId="184" applyNumberFormat="0" applyProtection="0">
      <alignment horizontal="right" vertical="center"/>
    </xf>
    <xf numFmtId="4" fontId="45" fillId="35" borderId="184" applyNumberFormat="0" applyProtection="0">
      <alignment horizontal="right" vertical="center"/>
    </xf>
    <xf numFmtId="4" fontId="45" fillId="59" borderId="184" applyNumberFormat="0" applyProtection="0">
      <alignment horizontal="right" vertical="center"/>
    </xf>
    <xf numFmtId="4" fontId="45" fillId="59" borderId="184" applyNumberFormat="0" applyProtection="0">
      <alignment horizontal="right" vertical="center"/>
    </xf>
    <xf numFmtId="4" fontId="45" fillId="29" borderId="184" applyNumberFormat="0" applyProtection="0">
      <alignment horizontal="right" vertical="center"/>
    </xf>
    <xf numFmtId="4" fontId="45" fillId="29" borderId="184" applyNumberFormat="0" applyProtection="0">
      <alignment horizontal="right" vertical="center"/>
    </xf>
    <xf numFmtId="4" fontId="45" fillId="22" borderId="184" applyNumberFormat="0" applyProtection="0">
      <alignment horizontal="right" vertical="center"/>
    </xf>
    <xf numFmtId="4" fontId="45" fillId="22" borderId="184" applyNumberFormat="0" applyProtection="0">
      <alignment horizontal="right" vertical="center"/>
    </xf>
    <xf numFmtId="4" fontId="45" fillId="26" borderId="184" applyNumberFormat="0" applyProtection="0">
      <alignment horizontal="right" vertical="center"/>
    </xf>
    <xf numFmtId="4" fontId="45" fillId="26" borderId="184" applyNumberFormat="0" applyProtection="0">
      <alignment horizontal="right" vertical="center"/>
    </xf>
    <xf numFmtId="4" fontId="45" fillId="80" borderId="188" applyNumberFormat="0" applyProtection="0">
      <alignment horizontal="left" vertical="center" indent="1"/>
    </xf>
    <xf numFmtId="4" fontId="45" fillId="80" borderId="188" applyNumberFormat="0" applyProtection="0">
      <alignment horizontal="left" vertical="center" indent="1"/>
    </xf>
    <xf numFmtId="4" fontId="4" fillId="31" borderId="188" applyNumberFormat="0" applyProtection="0">
      <alignment horizontal="left" vertical="center" indent="1"/>
    </xf>
    <xf numFmtId="4" fontId="4" fillId="31" borderId="188" applyNumberFormat="0" applyProtection="0">
      <alignment horizontal="left" vertical="center" indent="1"/>
    </xf>
    <xf numFmtId="4" fontId="45" fillId="21" borderId="184" applyNumberFormat="0" applyProtection="0">
      <alignment horizontal="right" vertical="center"/>
    </xf>
    <xf numFmtId="4" fontId="45" fillId="21" borderId="184" applyNumberFormat="0" applyProtection="0">
      <alignment horizontal="right" vertical="center"/>
    </xf>
    <xf numFmtId="4" fontId="45" fillId="20" borderId="188" applyNumberFormat="0" applyProtection="0">
      <alignment horizontal="left" vertical="center" indent="1"/>
    </xf>
    <xf numFmtId="4" fontId="45" fillId="20" borderId="188" applyNumberFormat="0" applyProtection="0">
      <alignment horizontal="left" vertical="center" indent="1"/>
    </xf>
    <xf numFmtId="4" fontId="45" fillId="21" borderId="188" applyNumberFormat="0" applyProtection="0">
      <alignment horizontal="left" vertical="center" indent="1"/>
    </xf>
    <xf numFmtId="4" fontId="45" fillId="21" borderId="188" applyNumberFormat="0" applyProtection="0">
      <alignment horizontal="left" vertical="center" indent="1"/>
    </xf>
    <xf numFmtId="0" fontId="45" fillId="28" borderId="184" applyNumberFormat="0" applyProtection="0">
      <alignment horizontal="left" vertical="center" indent="1"/>
    </xf>
    <xf numFmtId="0" fontId="45" fillId="28" borderId="184" applyNumberFormat="0" applyProtection="0">
      <alignment horizontal="left" vertical="center" indent="1"/>
    </xf>
    <xf numFmtId="0" fontId="45" fillId="31" borderId="187" applyNumberFormat="0" applyProtection="0">
      <alignment horizontal="left" vertical="top" indent="1"/>
    </xf>
    <xf numFmtId="0" fontId="45" fillId="88" borderId="184" applyNumberFormat="0" applyProtection="0">
      <alignment horizontal="left" vertical="center" indent="1"/>
    </xf>
    <xf numFmtId="0" fontId="45" fillId="88" borderId="184" applyNumberFormat="0" applyProtection="0">
      <alignment horizontal="left" vertical="center" indent="1"/>
    </xf>
    <xf numFmtId="0" fontId="45" fillId="21" borderId="187" applyNumberFormat="0" applyProtection="0">
      <alignment horizontal="left" vertical="top" indent="1"/>
    </xf>
    <xf numFmtId="0" fontId="45" fillId="24" borderId="184" applyNumberFormat="0" applyProtection="0">
      <alignment horizontal="left" vertical="center" indent="1"/>
    </xf>
    <xf numFmtId="0" fontId="45" fillId="24" borderId="184" applyNumberFormat="0" applyProtection="0">
      <alignment horizontal="left" vertical="center" indent="1"/>
    </xf>
    <xf numFmtId="0" fontId="45" fillId="24" borderId="187" applyNumberFormat="0" applyProtection="0">
      <alignment horizontal="left" vertical="top" indent="1"/>
    </xf>
    <xf numFmtId="0" fontId="45" fillId="20" borderId="184" applyNumberFormat="0" applyProtection="0">
      <alignment horizontal="left" vertical="center" indent="1"/>
    </xf>
    <xf numFmtId="0" fontId="45" fillId="20" borderId="184" applyNumberFormat="0" applyProtection="0">
      <alignment horizontal="left" vertical="center" indent="1"/>
    </xf>
    <xf numFmtId="0" fontId="45" fillId="20" borderId="187" applyNumberFormat="0" applyProtection="0">
      <alignment horizontal="left" vertical="top" indent="1"/>
    </xf>
    <xf numFmtId="0" fontId="35" fillId="31" borderId="189" applyBorder="0"/>
    <xf numFmtId="4" fontId="52" fillId="66" borderId="187" applyNumberFormat="0" applyProtection="0">
      <alignment vertical="center"/>
    </xf>
    <xf numFmtId="0" fontId="45" fillId="24" borderId="196" applyNumberFormat="0" applyProtection="0">
      <alignment horizontal="left" vertical="top" indent="1"/>
    </xf>
    <xf numFmtId="4" fontId="45" fillId="20" borderId="197" applyNumberFormat="0" applyProtection="0">
      <alignment horizontal="left" vertical="center" indent="1"/>
    </xf>
    <xf numFmtId="4" fontId="52" fillId="28" borderId="187" applyNumberFormat="0" applyProtection="0">
      <alignment horizontal="left" vertical="center" indent="1"/>
    </xf>
    <xf numFmtId="0" fontId="52" fillId="66" borderId="187" applyNumberFormat="0" applyProtection="0">
      <alignment horizontal="left" vertical="top" indent="1"/>
    </xf>
    <xf numFmtId="4" fontId="45" fillId="0" borderId="184" applyNumberFormat="0" applyProtection="0">
      <alignment horizontal="right" vertical="center"/>
    </xf>
    <xf numFmtId="4" fontId="45" fillId="0" borderId="184" applyNumberFormat="0" applyProtection="0">
      <alignment horizontal="right" vertical="center"/>
    </xf>
    <xf numFmtId="4" fontId="45" fillId="91" borderId="184" applyNumberFormat="0" applyProtection="0">
      <alignment horizontal="right" vertical="center"/>
    </xf>
    <xf numFmtId="4" fontId="45" fillId="91" borderId="184" applyNumberFormat="0" applyProtection="0">
      <alignment horizontal="right" vertical="center"/>
    </xf>
    <xf numFmtId="4" fontId="45" fillId="34" borderId="184" applyNumberFormat="0" applyProtection="0">
      <alignment horizontal="left" vertical="center" indent="1"/>
    </xf>
    <xf numFmtId="4" fontId="45" fillId="34" borderId="184" applyNumberFormat="0" applyProtection="0">
      <alignment horizontal="left" vertical="center" indent="1"/>
    </xf>
    <xf numFmtId="4" fontId="45" fillId="34" borderId="184" applyNumberFormat="0" applyProtection="0">
      <alignment horizontal="left" vertical="center" indent="1"/>
    </xf>
    <xf numFmtId="4" fontId="45" fillId="34" borderId="184" applyNumberFormat="0" applyProtection="0">
      <alignment horizontal="left" vertical="center" indent="1"/>
    </xf>
    <xf numFmtId="0" fontId="52" fillId="21" borderId="187" applyNumberFormat="0" applyProtection="0">
      <alignment horizontal="left" vertical="top" indent="1"/>
    </xf>
    <xf numFmtId="4" fontId="53" fillId="93" borderId="188" applyNumberFormat="0" applyProtection="0">
      <alignment horizontal="left" vertical="center" indent="1"/>
    </xf>
    <xf numFmtId="4" fontId="45" fillId="71" borderId="193" applyNumberFormat="0" applyProtection="0">
      <alignment horizontal="right" vertical="center"/>
    </xf>
    <xf numFmtId="4" fontId="45" fillId="29" borderId="201" applyNumberFormat="0" applyProtection="0">
      <alignment horizontal="right" vertical="center"/>
    </xf>
    <xf numFmtId="4" fontId="55" fillId="91" borderId="184" applyNumberFormat="0" applyProtection="0">
      <alignment horizontal="right" vertical="center"/>
    </xf>
    <xf numFmtId="0" fontId="4" fillId="66" borderId="211" applyNumberFormat="0" applyFont="0" applyAlignment="0" applyProtection="0"/>
    <xf numFmtId="4" fontId="45" fillId="65" borderId="201" applyNumberFormat="0" applyProtection="0">
      <alignment vertical="center"/>
    </xf>
    <xf numFmtId="4" fontId="45" fillId="65" borderId="201" applyNumberFormat="0" applyProtection="0">
      <alignment vertical="center"/>
    </xf>
    <xf numFmtId="4" fontId="45" fillId="67" borderId="201" applyNumberFormat="0" applyProtection="0">
      <alignment horizontal="left" vertical="center" indent="1"/>
    </xf>
    <xf numFmtId="4" fontId="45" fillId="35" borderId="201" applyNumberFormat="0" applyProtection="0">
      <alignment horizontal="right" vertical="center"/>
    </xf>
    <xf numFmtId="0" fontId="25" fillId="60" borderId="193" applyNumberFormat="0" applyAlignment="0" applyProtection="0"/>
    <xf numFmtId="4" fontId="45" fillId="65" borderId="210" applyNumberFormat="0" applyProtection="0">
      <alignment vertical="center"/>
    </xf>
    <xf numFmtId="4" fontId="45" fillId="26" borderId="246" applyNumberFormat="0" applyProtection="0">
      <alignment horizontal="right" vertical="center"/>
    </xf>
    <xf numFmtId="0" fontId="4" fillId="66" borderId="238" applyNumberFormat="0" applyFont="0" applyAlignment="0" applyProtection="0"/>
    <xf numFmtId="4" fontId="45" fillId="58" borderId="214" applyNumberFormat="0" applyProtection="0">
      <alignment horizontal="right" vertical="center"/>
    </xf>
    <xf numFmtId="0" fontId="4" fillId="66" borderId="202" applyNumberFormat="0" applyFont="0" applyAlignment="0" applyProtection="0"/>
    <xf numFmtId="0" fontId="4" fillId="66" borderId="202" applyNumberFormat="0" applyFont="0" applyAlignment="0" applyProtection="0"/>
    <xf numFmtId="0" fontId="4" fillId="66" borderId="202" applyNumberFormat="0" applyFont="0" applyAlignment="0" applyProtection="0"/>
    <xf numFmtId="0" fontId="28" fillId="0" borderId="191" applyNumberFormat="0" applyFill="0" applyAlignment="0" applyProtection="0"/>
    <xf numFmtId="0" fontId="28" fillId="0" borderId="190" applyNumberFormat="0" applyFill="0" applyAlignment="0" applyProtection="0"/>
    <xf numFmtId="0" fontId="46" fillId="28" borderId="186" applyNumberFormat="0" applyAlignment="0" applyProtection="0"/>
    <xf numFmtId="0" fontId="46" fillId="28" borderId="230" applyNumberFormat="0" applyAlignment="0" applyProtection="0"/>
    <xf numFmtId="0" fontId="45" fillId="21" borderId="204" applyNumberFormat="0" applyProtection="0">
      <alignment horizontal="left" vertical="top" indent="1"/>
    </xf>
    <xf numFmtId="0" fontId="45" fillId="24" borderId="193" applyNumberFormat="0" applyProtection="0">
      <alignment horizontal="left" vertical="center" indent="1"/>
    </xf>
    <xf numFmtId="0" fontId="24" fillId="28" borderId="183" applyNumberFormat="0" applyAlignment="0" applyProtection="0"/>
    <xf numFmtId="0" fontId="24" fillId="28" borderId="183" applyNumberFormat="0" applyAlignment="0" applyProtection="0"/>
    <xf numFmtId="0" fontId="24" fillId="28" borderId="183" applyNumberFormat="0" applyAlignment="0" applyProtection="0"/>
    <xf numFmtId="0" fontId="24" fillId="28" borderId="183" applyNumberFormat="0" applyAlignment="0" applyProtection="0"/>
    <xf numFmtId="0" fontId="24" fillId="28" borderId="183" applyNumberFormat="0" applyAlignment="0" applyProtection="0"/>
    <xf numFmtId="0" fontId="24" fillId="28" borderId="183" applyNumberFormat="0" applyAlignment="0" applyProtection="0"/>
    <xf numFmtId="0" fontId="24" fillId="28" borderId="183" applyNumberFormat="0" applyAlignment="0" applyProtection="0"/>
    <xf numFmtId="0" fontId="24" fillId="28" borderId="183" applyNumberFormat="0" applyAlignment="0" applyProtection="0"/>
    <xf numFmtId="0" fontId="24" fillId="28" borderId="183" applyNumberFormat="0" applyAlignment="0" applyProtection="0"/>
    <xf numFmtId="0" fontId="25" fillId="60" borderId="184" applyNumberFormat="0" applyAlignment="0" applyProtection="0"/>
    <xf numFmtId="0" fontId="25" fillId="60" borderId="184" applyNumberFormat="0" applyAlignment="0" applyProtection="0"/>
    <xf numFmtId="0" fontId="25" fillId="60" borderId="184" applyNumberFormat="0" applyAlignment="0" applyProtection="0"/>
    <xf numFmtId="0" fontId="25" fillId="60" borderId="184" applyNumberFormat="0" applyAlignment="0" applyProtection="0"/>
    <xf numFmtId="0" fontId="25" fillId="60" borderId="184" applyNumberFormat="0" applyAlignment="0" applyProtection="0"/>
    <xf numFmtId="0" fontId="25" fillId="60" borderId="184" applyNumberFormat="0" applyAlignment="0" applyProtection="0"/>
    <xf numFmtId="0" fontId="25" fillId="60" borderId="184" applyNumberFormat="0" applyAlignment="0" applyProtection="0"/>
    <xf numFmtId="0" fontId="25" fillId="60" borderId="184" applyNumberFormat="0" applyAlignment="0" applyProtection="0"/>
    <xf numFmtId="4" fontId="45" fillId="0" borderId="228" applyNumberFormat="0" applyProtection="0">
      <alignment horizontal="right" vertical="center"/>
    </xf>
    <xf numFmtId="0" fontId="28" fillId="0" borderId="199" applyNumberFormat="0" applyFill="0" applyAlignment="0" applyProtection="0"/>
    <xf numFmtId="0" fontId="25" fillId="60" borderId="193" applyNumberFormat="0" applyAlignment="0" applyProtection="0"/>
    <xf numFmtId="0" fontId="43" fillId="54" borderId="184" applyNumberFormat="0" applyAlignment="0" applyProtection="0"/>
    <xf numFmtId="0" fontId="43" fillId="54" borderId="184" applyNumberFormat="0" applyAlignment="0" applyProtection="0"/>
    <xf numFmtId="0" fontId="43" fillId="54" borderId="184" applyNumberFormat="0" applyAlignment="0" applyProtection="0"/>
    <xf numFmtId="0" fontId="43" fillId="54" borderId="184" applyNumberFormat="0" applyAlignment="0" applyProtection="0"/>
    <xf numFmtId="0" fontId="43" fillId="54" borderId="184" applyNumberFormat="0" applyAlignment="0" applyProtection="0"/>
    <xf numFmtId="0" fontId="43" fillId="54" borderId="184" applyNumberFormat="0" applyAlignment="0" applyProtection="0"/>
    <xf numFmtId="0" fontId="43" fillId="54" borderId="184" applyNumberFormat="0" applyAlignment="0" applyProtection="0"/>
    <xf numFmtId="0" fontId="43" fillId="54" borderId="184" applyNumberFormat="0" applyAlignment="0" applyProtection="0"/>
    <xf numFmtId="0" fontId="42" fillId="19" borderId="183" applyNumberFormat="0" applyAlignment="0" applyProtection="0"/>
    <xf numFmtId="0" fontId="42" fillId="19" borderId="183" applyNumberFormat="0" applyAlignment="0" applyProtection="0"/>
    <xf numFmtId="0" fontId="42" fillId="19" borderId="183" applyNumberFormat="0" applyAlignment="0" applyProtection="0"/>
    <xf numFmtId="0" fontId="42" fillId="19" borderId="183" applyNumberFormat="0" applyAlignment="0" applyProtection="0"/>
    <xf numFmtId="0" fontId="42" fillId="19" borderId="183" applyNumberFormat="0" applyAlignment="0" applyProtection="0"/>
    <xf numFmtId="0" fontId="42" fillId="19" borderId="183" applyNumberFormat="0" applyAlignment="0" applyProtection="0"/>
    <xf numFmtId="0" fontId="42" fillId="19" borderId="183" applyNumberFormat="0" applyAlignment="0" applyProtection="0"/>
    <xf numFmtId="0" fontId="42" fillId="19" borderId="183" applyNumberFormat="0" applyAlignment="0" applyProtection="0"/>
    <xf numFmtId="0" fontId="42" fillId="19" borderId="183" applyNumberFormat="0" applyAlignment="0" applyProtection="0"/>
    <xf numFmtId="4" fontId="45" fillId="34" borderId="219" applyNumberFormat="0" applyProtection="0">
      <alignment horizontal="left" vertical="center" indent="1"/>
    </xf>
    <xf numFmtId="0" fontId="45" fillId="53" borderId="184" applyNumberFormat="0" applyFont="0" applyAlignment="0" applyProtection="0"/>
    <xf numFmtId="0" fontId="45" fillId="53" borderId="184" applyNumberFormat="0" applyFont="0" applyAlignment="0" applyProtection="0"/>
    <xf numFmtId="0" fontId="45" fillId="53" borderId="184" applyNumberFormat="0" applyFont="0" applyAlignment="0" applyProtection="0"/>
    <xf numFmtId="0" fontId="45" fillId="53" borderId="184" applyNumberFormat="0" applyFont="0" applyAlignment="0" applyProtection="0"/>
    <xf numFmtId="0" fontId="45" fillId="53" borderId="184" applyNumberFormat="0" applyFont="0" applyAlignment="0" applyProtection="0"/>
    <xf numFmtId="0" fontId="45" fillId="53" borderId="184" applyNumberFormat="0" applyFont="0" applyAlignment="0" applyProtection="0"/>
    <xf numFmtId="0" fontId="45" fillId="53" borderId="184" applyNumberFormat="0" applyFont="0" applyAlignment="0" applyProtection="0"/>
    <xf numFmtId="0" fontId="45" fillId="53" borderId="184" applyNumberFormat="0" applyFont="0" applyAlignment="0" applyProtection="0"/>
    <xf numFmtId="0" fontId="4" fillId="66" borderId="185" applyNumberFormat="0" applyFont="0" applyAlignment="0" applyProtection="0"/>
    <xf numFmtId="0" fontId="4" fillId="66" borderId="185" applyNumberFormat="0" applyFont="0" applyAlignment="0" applyProtection="0"/>
    <xf numFmtId="0" fontId="4" fillId="66" borderId="185" applyNumberFormat="0" applyFont="0" applyAlignment="0" applyProtection="0"/>
    <xf numFmtId="0" fontId="4" fillId="66" borderId="185" applyNumberFormat="0" applyFont="0" applyAlignment="0" applyProtection="0"/>
    <xf numFmtId="0" fontId="4" fillId="66" borderId="185" applyNumberFormat="0" applyFont="0" applyAlignment="0" applyProtection="0"/>
    <xf numFmtId="0" fontId="4" fillId="66" borderId="185" applyNumberFormat="0" applyFont="0" applyAlignment="0" applyProtection="0"/>
    <xf numFmtId="0" fontId="4" fillId="66" borderId="185" applyNumberFormat="0" applyFont="0" applyAlignment="0" applyProtection="0"/>
    <xf numFmtId="0" fontId="4" fillId="66" borderId="185" applyNumberFormat="0" applyFont="0" applyAlignment="0" applyProtection="0"/>
    <xf numFmtId="0" fontId="4" fillId="66" borderId="185" applyNumberFormat="0" applyFont="0" applyAlignment="0" applyProtection="0"/>
    <xf numFmtId="0" fontId="4" fillId="66" borderId="185" applyNumberFormat="0" applyFont="0" applyAlignment="0" applyProtection="0"/>
    <xf numFmtId="0" fontId="4" fillId="66" borderId="185" applyNumberFormat="0" applyFont="0" applyAlignment="0" applyProtection="0"/>
    <xf numFmtId="0" fontId="4" fillId="66" borderId="185" applyNumberFormat="0" applyFont="0" applyAlignment="0" applyProtection="0"/>
    <xf numFmtId="0" fontId="4" fillId="66" borderId="185" applyNumberFormat="0" applyFont="0" applyAlignment="0" applyProtection="0"/>
    <xf numFmtId="0" fontId="4" fillId="66" borderId="185" applyNumberFormat="0" applyFont="0" applyAlignment="0" applyProtection="0"/>
    <xf numFmtId="0" fontId="4" fillId="66" borderId="185" applyNumberFormat="0" applyFont="0" applyAlignment="0" applyProtection="0"/>
    <xf numFmtId="0" fontId="46" fillId="60" borderId="186" applyNumberFormat="0" applyAlignment="0" applyProtection="0"/>
    <xf numFmtId="0" fontId="46" fillId="60" borderId="186" applyNumberFormat="0" applyAlignment="0" applyProtection="0"/>
    <xf numFmtId="0" fontId="46" fillId="60" borderId="186" applyNumberFormat="0" applyAlignment="0" applyProtection="0"/>
    <xf numFmtId="0" fontId="46" fillId="60" borderId="186" applyNumberFormat="0" applyAlignment="0" applyProtection="0"/>
    <xf numFmtId="0" fontId="46" fillId="60" borderId="186" applyNumberFormat="0" applyAlignment="0" applyProtection="0"/>
    <xf numFmtId="0" fontId="46" fillId="60" borderId="186" applyNumberFormat="0" applyAlignment="0" applyProtection="0"/>
    <xf numFmtId="0" fontId="46" fillId="60" borderId="186" applyNumberFormat="0" applyAlignment="0" applyProtection="0"/>
    <xf numFmtId="0" fontId="46" fillId="60" borderId="186" applyNumberFormat="0" applyAlignment="0" applyProtection="0"/>
    <xf numFmtId="4" fontId="15" fillId="67" borderId="186" applyNumberFormat="0" applyProtection="0">
      <alignment vertical="center"/>
    </xf>
    <xf numFmtId="4" fontId="45" fillId="65" borderId="184" applyNumberFormat="0" applyProtection="0">
      <alignment vertical="center"/>
    </xf>
    <xf numFmtId="4" fontId="45" fillId="65" borderId="184" applyNumberFormat="0" applyProtection="0">
      <alignment vertical="center"/>
    </xf>
    <xf numFmtId="4" fontId="45" fillId="65" borderId="184" applyNumberFormat="0" applyProtection="0">
      <alignment vertical="center"/>
    </xf>
    <xf numFmtId="4" fontId="45" fillId="65" borderId="184" applyNumberFormat="0" applyProtection="0">
      <alignment vertical="center"/>
    </xf>
    <xf numFmtId="4" fontId="45" fillId="65" borderId="184" applyNumberFormat="0" applyProtection="0">
      <alignment vertical="center"/>
    </xf>
    <xf numFmtId="4" fontId="45" fillId="65" borderId="184" applyNumberFormat="0" applyProtection="0">
      <alignment vertical="center"/>
    </xf>
    <xf numFmtId="4" fontId="45" fillId="65" borderId="184" applyNumberFormat="0" applyProtection="0">
      <alignment vertical="center"/>
    </xf>
    <xf numFmtId="4" fontId="45" fillId="65" borderId="184" applyNumberFormat="0" applyProtection="0">
      <alignment vertical="center"/>
    </xf>
    <xf numFmtId="4" fontId="45" fillId="65" borderId="184" applyNumberFormat="0" applyProtection="0">
      <alignment vertical="center"/>
    </xf>
    <xf numFmtId="4" fontId="45" fillId="65" borderId="184" applyNumberFormat="0" applyProtection="0">
      <alignment vertical="center"/>
    </xf>
    <xf numFmtId="4" fontId="45" fillId="65" borderId="184" applyNumberFormat="0" applyProtection="0">
      <alignment vertical="center"/>
    </xf>
    <xf numFmtId="4" fontId="45" fillId="65" borderId="184" applyNumberFormat="0" applyProtection="0">
      <alignment vertical="center"/>
    </xf>
    <xf numFmtId="4" fontId="45" fillId="65" borderId="184" applyNumberFormat="0" applyProtection="0">
      <alignment vertical="center"/>
    </xf>
    <xf numFmtId="4" fontId="45" fillId="65" borderId="184" applyNumberFormat="0" applyProtection="0">
      <alignment vertical="center"/>
    </xf>
    <xf numFmtId="4" fontId="45" fillId="65" borderId="184" applyNumberFormat="0" applyProtection="0">
      <alignment vertical="center"/>
    </xf>
    <xf numFmtId="4" fontId="45" fillId="65" borderId="184" applyNumberFormat="0" applyProtection="0">
      <alignment vertical="center"/>
    </xf>
    <xf numFmtId="4" fontId="45" fillId="65" borderId="184" applyNumberFormat="0" applyProtection="0">
      <alignment vertical="center"/>
    </xf>
    <xf numFmtId="4" fontId="45" fillId="65" borderId="184" applyNumberFormat="0" applyProtection="0">
      <alignment vertical="center"/>
    </xf>
    <xf numFmtId="4" fontId="48" fillId="67" borderId="186" applyNumberFormat="0" applyProtection="0">
      <alignment vertical="center"/>
    </xf>
    <xf numFmtId="4" fontId="45" fillId="65" borderId="184" applyNumberFormat="0" applyProtection="0">
      <alignment vertical="center"/>
    </xf>
    <xf numFmtId="4" fontId="45" fillId="65" borderId="184" applyNumberFormat="0" applyProtection="0">
      <alignment vertical="center"/>
    </xf>
    <xf numFmtId="4" fontId="45" fillId="65" borderId="184" applyNumberFormat="0" applyProtection="0">
      <alignment vertical="center"/>
    </xf>
    <xf numFmtId="4" fontId="45" fillId="65" borderId="184" applyNumberFormat="0" applyProtection="0">
      <alignment vertical="center"/>
    </xf>
    <xf numFmtId="4" fontId="45" fillId="65" borderId="184" applyNumberFormat="0" applyProtection="0">
      <alignment vertical="center"/>
    </xf>
    <xf numFmtId="4" fontId="45" fillId="65" borderId="184" applyNumberFormat="0" applyProtection="0">
      <alignment vertical="center"/>
    </xf>
    <xf numFmtId="4" fontId="45" fillId="65" borderId="184" applyNumberFormat="0" applyProtection="0">
      <alignment vertical="center"/>
    </xf>
    <xf numFmtId="4" fontId="45" fillId="65" borderId="184" applyNumberFormat="0" applyProtection="0">
      <alignment vertical="center"/>
    </xf>
    <xf numFmtId="4" fontId="45" fillId="65" borderId="184" applyNumberFormat="0" applyProtection="0">
      <alignment vertical="center"/>
    </xf>
    <xf numFmtId="4" fontId="45" fillId="65" borderId="184" applyNumberFormat="0" applyProtection="0">
      <alignment vertical="center"/>
    </xf>
    <xf numFmtId="4" fontId="45" fillId="65" borderId="184" applyNumberFormat="0" applyProtection="0">
      <alignment vertical="center"/>
    </xf>
    <xf numFmtId="4" fontId="45" fillId="65" borderId="184" applyNumberFormat="0" applyProtection="0">
      <alignment vertical="center"/>
    </xf>
    <xf numFmtId="4" fontId="45" fillId="65" borderId="184" applyNumberFormat="0" applyProtection="0">
      <alignment vertical="center"/>
    </xf>
    <xf numFmtId="4" fontId="45" fillId="65" borderId="184" applyNumberFormat="0" applyProtection="0">
      <alignment vertical="center"/>
    </xf>
    <xf numFmtId="4" fontId="45" fillId="65" borderId="184" applyNumberFormat="0" applyProtection="0">
      <alignment vertical="center"/>
    </xf>
    <xf numFmtId="4" fontId="45" fillId="65" borderId="184" applyNumberFormat="0" applyProtection="0">
      <alignment vertical="center"/>
    </xf>
    <xf numFmtId="4" fontId="45" fillId="65" borderId="184" applyNumberFormat="0" applyProtection="0">
      <alignment vertical="center"/>
    </xf>
    <xf numFmtId="4" fontId="45" fillId="65" borderId="184" applyNumberFormat="0" applyProtection="0">
      <alignment vertical="center"/>
    </xf>
    <xf numFmtId="4" fontId="15" fillId="67" borderId="186" applyNumberFormat="0" applyProtection="0">
      <alignment horizontal="left" vertical="center" indent="1"/>
    </xf>
    <xf numFmtId="4" fontId="45" fillId="67" borderId="184" applyNumberFormat="0" applyProtection="0">
      <alignment horizontal="left" vertical="center" indent="1"/>
    </xf>
    <xf numFmtId="4" fontId="45" fillId="67" borderId="184" applyNumberFormat="0" applyProtection="0">
      <alignment horizontal="left" vertical="center" indent="1"/>
    </xf>
    <xf numFmtId="4" fontId="45" fillId="67" borderId="184" applyNumberFormat="0" applyProtection="0">
      <alignment horizontal="left" vertical="center" indent="1"/>
    </xf>
    <xf numFmtId="4" fontId="45" fillId="67" borderId="184" applyNumberFormat="0" applyProtection="0">
      <alignment horizontal="left" vertical="center" indent="1"/>
    </xf>
    <xf numFmtId="4" fontId="45" fillId="67" borderId="184" applyNumberFormat="0" applyProtection="0">
      <alignment horizontal="left" vertical="center" indent="1"/>
    </xf>
    <xf numFmtId="4" fontId="45" fillId="67" borderId="184" applyNumberFormat="0" applyProtection="0">
      <alignment horizontal="left" vertical="center" indent="1"/>
    </xf>
    <xf numFmtId="4" fontId="45" fillId="67" borderId="184" applyNumberFormat="0" applyProtection="0">
      <alignment horizontal="left" vertical="center" indent="1"/>
    </xf>
    <xf numFmtId="4" fontId="45" fillId="67" borderId="184" applyNumberFormat="0" applyProtection="0">
      <alignment horizontal="left" vertical="center" indent="1"/>
    </xf>
    <xf numFmtId="4" fontId="45" fillId="67" borderId="184" applyNumberFormat="0" applyProtection="0">
      <alignment horizontal="left" vertical="center" indent="1"/>
    </xf>
    <xf numFmtId="4" fontId="45" fillId="67" borderId="184" applyNumberFormat="0" applyProtection="0">
      <alignment horizontal="left" vertical="center" indent="1"/>
    </xf>
    <xf numFmtId="4" fontId="45" fillId="67" borderId="184" applyNumberFormat="0" applyProtection="0">
      <alignment horizontal="left" vertical="center" indent="1"/>
    </xf>
    <xf numFmtId="4" fontId="45" fillId="67" borderId="184" applyNumberFormat="0" applyProtection="0">
      <alignment horizontal="left" vertical="center" indent="1"/>
    </xf>
    <xf numFmtId="4" fontId="45" fillId="67" borderId="184" applyNumberFormat="0" applyProtection="0">
      <alignment horizontal="left" vertical="center" indent="1"/>
    </xf>
    <xf numFmtId="4" fontId="45" fillId="67" borderId="184" applyNumberFormat="0" applyProtection="0">
      <alignment horizontal="left" vertical="center" indent="1"/>
    </xf>
    <xf numFmtId="4" fontId="45" fillId="67" borderId="184" applyNumberFormat="0" applyProtection="0">
      <alignment horizontal="left" vertical="center" indent="1"/>
    </xf>
    <xf numFmtId="4" fontId="45" fillId="67" borderId="184" applyNumberFormat="0" applyProtection="0">
      <alignment horizontal="left" vertical="center" indent="1"/>
    </xf>
    <xf numFmtId="4" fontId="45" fillId="67" borderId="184" applyNumberFormat="0" applyProtection="0">
      <alignment horizontal="left" vertical="center" indent="1"/>
    </xf>
    <xf numFmtId="4" fontId="45" fillId="67" borderId="184" applyNumberFormat="0" applyProtection="0">
      <alignment horizontal="left" vertical="center" indent="1"/>
    </xf>
    <xf numFmtId="4" fontId="15" fillId="67" borderId="186" applyNumberFormat="0" applyProtection="0">
      <alignment horizontal="left" vertical="center" indent="1"/>
    </xf>
    <xf numFmtId="0" fontId="50" fillId="65" borderId="187" applyNumberFormat="0" applyProtection="0">
      <alignment horizontal="left" vertical="top" indent="1"/>
    </xf>
    <xf numFmtId="0" fontId="50" fillId="65" borderId="187" applyNumberFormat="0" applyProtection="0">
      <alignment horizontal="left" vertical="top" indent="1"/>
    </xf>
    <xf numFmtId="0" fontId="50" fillId="65" borderId="187" applyNumberFormat="0" applyProtection="0">
      <alignment horizontal="left" vertical="top" indent="1"/>
    </xf>
    <xf numFmtId="0" fontId="50" fillId="65" borderId="187" applyNumberFormat="0" applyProtection="0">
      <alignment horizontal="left" vertical="top" indent="1"/>
    </xf>
    <xf numFmtId="0" fontId="50" fillId="65" borderId="187" applyNumberFormat="0" applyProtection="0">
      <alignment horizontal="left" vertical="top" indent="1"/>
    </xf>
    <xf numFmtId="0" fontId="50" fillId="65" borderId="187" applyNumberFormat="0" applyProtection="0">
      <alignment horizontal="left" vertical="top" indent="1"/>
    </xf>
    <xf numFmtId="0" fontId="50" fillId="65" borderId="187" applyNumberFormat="0" applyProtection="0">
      <alignment horizontal="left" vertical="top" indent="1"/>
    </xf>
    <xf numFmtId="0" fontId="50" fillId="65" borderId="187" applyNumberFormat="0" applyProtection="0">
      <alignment horizontal="left" vertical="top" indent="1"/>
    </xf>
    <xf numFmtId="0" fontId="50" fillId="65" borderId="187" applyNumberFormat="0" applyProtection="0">
      <alignment horizontal="left" vertical="top" indent="1"/>
    </xf>
    <xf numFmtId="0" fontId="50" fillId="65" borderId="187" applyNumberFormat="0" applyProtection="0">
      <alignment horizontal="left" vertical="top" indent="1"/>
    </xf>
    <xf numFmtId="4" fontId="45" fillId="69" borderId="184" applyNumberFormat="0" applyBorder="0" applyProtection="0">
      <alignment horizontal="left" vertical="center" indent="1"/>
    </xf>
    <xf numFmtId="4" fontId="45" fillId="34" borderId="184" applyNumberFormat="0" applyProtection="0">
      <alignment horizontal="left" vertical="center" indent="1"/>
    </xf>
    <xf numFmtId="4" fontId="45" fillId="34" borderId="184" applyNumberFormat="0" applyProtection="0">
      <alignment horizontal="left" vertical="center" indent="1"/>
    </xf>
    <xf numFmtId="4" fontId="45" fillId="34" borderId="184" applyNumberFormat="0" applyProtection="0">
      <alignment horizontal="left" vertical="center" indent="1"/>
    </xf>
    <xf numFmtId="4" fontId="45" fillId="34" borderId="184" applyNumberFormat="0" applyProtection="0">
      <alignment horizontal="left" vertical="center" indent="1"/>
    </xf>
    <xf numFmtId="4" fontId="45" fillId="34" borderId="184" applyNumberFormat="0" applyProtection="0">
      <alignment horizontal="left" vertical="center" indent="1"/>
    </xf>
    <xf numFmtId="4" fontId="45" fillId="34" borderId="184" applyNumberFormat="0" applyProtection="0">
      <alignment horizontal="left" vertical="center" indent="1"/>
    </xf>
    <xf numFmtId="4" fontId="45" fillId="34" borderId="184" applyNumberFormat="0" applyProtection="0">
      <alignment horizontal="left" vertical="center" indent="1"/>
    </xf>
    <xf numFmtId="4" fontId="45" fillId="34" borderId="184" applyNumberFormat="0" applyProtection="0">
      <alignment horizontal="left" vertical="center" indent="1"/>
    </xf>
    <xf numFmtId="4" fontId="45" fillId="34" borderId="184" applyNumberFormat="0" applyProtection="0">
      <alignment horizontal="left" vertical="center" indent="1"/>
    </xf>
    <xf numFmtId="4" fontId="45" fillId="34" borderId="184" applyNumberFormat="0" applyProtection="0">
      <alignment horizontal="left" vertical="center" indent="1"/>
    </xf>
    <xf numFmtId="4" fontId="45" fillId="34" borderId="184" applyNumberFormat="0" applyProtection="0">
      <alignment horizontal="left" vertical="center" indent="1"/>
    </xf>
    <xf numFmtId="4" fontId="45" fillId="34" borderId="184" applyNumberFormat="0" applyProtection="0">
      <alignment horizontal="left" vertical="center" indent="1"/>
    </xf>
    <xf numFmtId="4" fontId="45" fillId="34" borderId="184" applyNumberFormat="0" applyProtection="0">
      <alignment horizontal="left" vertical="center" indent="1"/>
    </xf>
    <xf numFmtId="4" fontId="45" fillId="34" borderId="184" applyNumberFormat="0" applyProtection="0">
      <alignment horizontal="left" vertical="center" indent="1"/>
    </xf>
    <xf numFmtId="4" fontId="45" fillId="34" borderId="184" applyNumberFormat="0" applyProtection="0">
      <alignment horizontal="left" vertical="center" indent="1"/>
    </xf>
    <xf numFmtId="4" fontId="45" fillId="34" borderId="184" applyNumberFormat="0" applyProtection="0">
      <alignment horizontal="left" vertical="center" indent="1"/>
    </xf>
    <xf numFmtId="4" fontId="45" fillId="34" borderId="184" applyNumberFormat="0" applyProtection="0">
      <alignment horizontal="left" vertical="center" indent="1"/>
    </xf>
    <xf numFmtId="4" fontId="45" fillId="34" borderId="184" applyNumberFormat="0" applyProtection="0">
      <alignment horizontal="left" vertical="center" indent="1"/>
    </xf>
    <xf numFmtId="4" fontId="15" fillId="70" borderId="186" applyNumberFormat="0" applyProtection="0">
      <alignment horizontal="right" vertical="center"/>
    </xf>
    <xf numFmtId="4" fontId="45" fillId="15" borderId="184" applyNumberFormat="0" applyProtection="0">
      <alignment horizontal="right" vertical="center"/>
    </xf>
    <xf numFmtId="4" fontId="45" fillId="15" borderId="184" applyNumberFormat="0" applyProtection="0">
      <alignment horizontal="right" vertical="center"/>
    </xf>
    <xf numFmtId="4" fontId="45" fillId="15" borderId="184" applyNumberFormat="0" applyProtection="0">
      <alignment horizontal="right" vertical="center"/>
    </xf>
    <xf numFmtId="4" fontId="45" fillId="15" borderId="184" applyNumberFormat="0" applyProtection="0">
      <alignment horizontal="right" vertical="center"/>
    </xf>
    <xf numFmtId="4" fontId="45" fillId="15" borderId="184" applyNumberFormat="0" applyProtection="0">
      <alignment horizontal="right" vertical="center"/>
    </xf>
    <xf numFmtId="4" fontId="45" fillId="15" borderId="184" applyNumberFormat="0" applyProtection="0">
      <alignment horizontal="right" vertical="center"/>
    </xf>
    <xf numFmtId="4" fontId="45" fillId="15" borderId="184" applyNumberFormat="0" applyProtection="0">
      <alignment horizontal="right" vertical="center"/>
    </xf>
    <xf numFmtId="4" fontId="45" fillId="15" borderId="184" applyNumberFormat="0" applyProtection="0">
      <alignment horizontal="right" vertical="center"/>
    </xf>
    <xf numFmtId="4" fontId="45" fillId="15" borderId="184" applyNumberFormat="0" applyProtection="0">
      <alignment horizontal="right" vertical="center"/>
    </xf>
    <xf numFmtId="4" fontId="45" fillId="15" borderId="184" applyNumberFormat="0" applyProtection="0">
      <alignment horizontal="right" vertical="center"/>
    </xf>
    <xf numFmtId="4" fontId="45" fillId="15" borderId="184" applyNumberFormat="0" applyProtection="0">
      <alignment horizontal="right" vertical="center"/>
    </xf>
    <xf numFmtId="4" fontId="45" fillId="15" borderId="184" applyNumberFormat="0" applyProtection="0">
      <alignment horizontal="right" vertical="center"/>
    </xf>
    <xf numFmtId="4" fontId="45" fillId="15" borderId="184" applyNumberFormat="0" applyProtection="0">
      <alignment horizontal="right" vertical="center"/>
    </xf>
    <xf numFmtId="4" fontId="45" fillId="15" borderId="184" applyNumberFormat="0" applyProtection="0">
      <alignment horizontal="right" vertical="center"/>
    </xf>
    <xf numFmtId="4" fontId="45" fillId="15" borderId="184" applyNumberFormat="0" applyProtection="0">
      <alignment horizontal="right" vertical="center"/>
    </xf>
    <xf numFmtId="4" fontId="45" fillId="15" borderId="184" applyNumberFormat="0" applyProtection="0">
      <alignment horizontal="right" vertical="center"/>
    </xf>
    <xf numFmtId="4" fontId="45" fillId="15" borderId="184" applyNumberFormat="0" applyProtection="0">
      <alignment horizontal="right" vertical="center"/>
    </xf>
    <xf numFmtId="4" fontId="45" fillId="15" borderId="184" applyNumberFormat="0" applyProtection="0">
      <alignment horizontal="right" vertical="center"/>
    </xf>
    <xf numFmtId="4" fontId="15" fillId="72" borderId="186" applyNumberFormat="0" applyProtection="0">
      <alignment horizontal="right" vertical="center"/>
    </xf>
    <xf numFmtId="4" fontId="45" fillId="71" borderId="184" applyNumberFormat="0" applyProtection="0">
      <alignment horizontal="right" vertical="center"/>
    </xf>
    <xf numFmtId="4" fontId="45" fillId="71" borderId="184" applyNumberFormat="0" applyProtection="0">
      <alignment horizontal="right" vertical="center"/>
    </xf>
    <xf numFmtId="4" fontId="45" fillId="71" borderId="184" applyNumberFormat="0" applyProtection="0">
      <alignment horizontal="right" vertical="center"/>
    </xf>
    <xf numFmtId="4" fontId="45" fillId="71" borderId="184" applyNumberFormat="0" applyProtection="0">
      <alignment horizontal="right" vertical="center"/>
    </xf>
    <xf numFmtId="4" fontId="45" fillId="71" borderId="184" applyNumberFormat="0" applyProtection="0">
      <alignment horizontal="right" vertical="center"/>
    </xf>
    <xf numFmtId="4" fontId="45" fillId="71" borderId="184" applyNumberFormat="0" applyProtection="0">
      <alignment horizontal="right" vertical="center"/>
    </xf>
    <xf numFmtId="4" fontId="45" fillId="71" borderId="184" applyNumberFormat="0" applyProtection="0">
      <alignment horizontal="right" vertical="center"/>
    </xf>
    <xf numFmtId="4" fontId="45" fillId="71" borderId="184" applyNumberFormat="0" applyProtection="0">
      <alignment horizontal="right" vertical="center"/>
    </xf>
    <xf numFmtId="4" fontId="45" fillId="71" borderId="184" applyNumberFormat="0" applyProtection="0">
      <alignment horizontal="right" vertical="center"/>
    </xf>
    <xf numFmtId="4" fontId="45" fillId="71" borderId="184" applyNumberFormat="0" applyProtection="0">
      <alignment horizontal="right" vertical="center"/>
    </xf>
    <xf numFmtId="4" fontId="45" fillId="71" borderId="184" applyNumberFormat="0" applyProtection="0">
      <alignment horizontal="right" vertical="center"/>
    </xf>
    <xf numFmtId="4" fontId="45" fillId="71" borderId="184" applyNumberFormat="0" applyProtection="0">
      <alignment horizontal="right" vertical="center"/>
    </xf>
    <xf numFmtId="4" fontId="45" fillId="71" borderId="184" applyNumberFormat="0" applyProtection="0">
      <alignment horizontal="right" vertical="center"/>
    </xf>
    <xf numFmtId="4" fontId="45" fillId="71" borderId="184" applyNumberFormat="0" applyProtection="0">
      <alignment horizontal="right" vertical="center"/>
    </xf>
    <xf numFmtId="4" fontId="45" fillId="71" borderId="184" applyNumberFormat="0" applyProtection="0">
      <alignment horizontal="right" vertical="center"/>
    </xf>
    <xf numFmtId="4" fontId="45" fillId="71" borderId="184" applyNumberFormat="0" applyProtection="0">
      <alignment horizontal="right" vertical="center"/>
    </xf>
    <xf numFmtId="4" fontId="45" fillId="71" borderId="184" applyNumberFormat="0" applyProtection="0">
      <alignment horizontal="right" vertical="center"/>
    </xf>
    <xf numFmtId="4" fontId="45" fillId="71" borderId="184" applyNumberFormat="0" applyProtection="0">
      <alignment horizontal="right" vertical="center"/>
    </xf>
    <xf numFmtId="4" fontId="15" fillId="73" borderId="186" applyNumberFormat="0" applyProtection="0">
      <alignment horizontal="right" vertical="center"/>
    </xf>
    <xf numFmtId="4" fontId="45" fillId="58" borderId="188" applyNumberFormat="0" applyProtection="0">
      <alignment horizontal="right" vertical="center"/>
    </xf>
    <xf numFmtId="4" fontId="45" fillId="58" borderId="188" applyNumberFormat="0" applyProtection="0">
      <alignment horizontal="right" vertical="center"/>
    </xf>
    <xf numFmtId="4" fontId="45" fillId="58" borderId="188" applyNumberFormat="0" applyProtection="0">
      <alignment horizontal="right" vertical="center"/>
    </xf>
    <xf numFmtId="4" fontId="45" fillId="58" borderId="188" applyNumberFormat="0" applyProtection="0">
      <alignment horizontal="right" vertical="center"/>
    </xf>
    <xf numFmtId="4" fontId="45" fillId="58" borderId="188" applyNumberFormat="0" applyProtection="0">
      <alignment horizontal="right" vertical="center"/>
    </xf>
    <xf numFmtId="4" fontId="45" fillId="58" borderId="188" applyNumberFormat="0" applyProtection="0">
      <alignment horizontal="right" vertical="center"/>
    </xf>
    <xf numFmtId="4" fontId="45" fillId="58" borderId="188" applyNumberFormat="0" applyProtection="0">
      <alignment horizontal="right" vertical="center"/>
    </xf>
    <xf numFmtId="4" fontId="45" fillId="58" borderId="188" applyNumberFormat="0" applyProtection="0">
      <alignment horizontal="right" vertical="center"/>
    </xf>
    <xf numFmtId="4" fontId="45" fillId="58" borderId="188" applyNumberFormat="0" applyProtection="0">
      <alignment horizontal="right" vertical="center"/>
    </xf>
    <xf numFmtId="4" fontId="45" fillId="58" borderId="188" applyNumberFormat="0" applyProtection="0">
      <alignment horizontal="right" vertical="center"/>
    </xf>
    <xf numFmtId="4" fontId="45" fillId="58" borderId="188" applyNumberFormat="0" applyProtection="0">
      <alignment horizontal="right" vertical="center"/>
    </xf>
    <xf numFmtId="4" fontId="45" fillId="58" borderId="188" applyNumberFormat="0" applyProtection="0">
      <alignment horizontal="right" vertical="center"/>
    </xf>
    <xf numFmtId="4" fontId="45" fillId="58" borderId="188" applyNumberFormat="0" applyProtection="0">
      <alignment horizontal="right" vertical="center"/>
    </xf>
    <xf numFmtId="4" fontId="45" fillId="58" borderId="188" applyNumberFormat="0" applyProtection="0">
      <alignment horizontal="right" vertical="center"/>
    </xf>
    <xf numFmtId="4" fontId="45" fillId="58" borderId="188" applyNumberFormat="0" applyProtection="0">
      <alignment horizontal="right" vertical="center"/>
    </xf>
    <xf numFmtId="4" fontId="45" fillId="58" borderId="188" applyNumberFormat="0" applyProtection="0">
      <alignment horizontal="right" vertical="center"/>
    </xf>
    <xf numFmtId="4" fontId="45" fillId="58" borderId="188" applyNumberFormat="0" applyProtection="0">
      <alignment horizontal="right" vertical="center"/>
    </xf>
    <xf numFmtId="4" fontId="45" fillId="58" borderId="188" applyNumberFormat="0" applyProtection="0">
      <alignment horizontal="right" vertical="center"/>
    </xf>
    <xf numFmtId="4" fontId="15" fillId="74" borderId="186" applyNumberFormat="0" applyProtection="0">
      <alignment horizontal="right" vertical="center"/>
    </xf>
    <xf numFmtId="4" fontId="45" fillId="27" borderId="184" applyNumberFormat="0" applyProtection="0">
      <alignment horizontal="right" vertical="center"/>
    </xf>
    <xf numFmtId="4" fontId="45" fillId="27" borderId="184" applyNumberFormat="0" applyProtection="0">
      <alignment horizontal="right" vertical="center"/>
    </xf>
    <xf numFmtId="4" fontId="45" fillId="27" borderId="184" applyNumberFormat="0" applyProtection="0">
      <alignment horizontal="right" vertical="center"/>
    </xf>
    <xf numFmtId="4" fontId="45" fillId="27" borderId="184" applyNumberFormat="0" applyProtection="0">
      <alignment horizontal="right" vertical="center"/>
    </xf>
    <xf numFmtId="4" fontId="45" fillId="27" borderId="184" applyNumberFormat="0" applyProtection="0">
      <alignment horizontal="right" vertical="center"/>
    </xf>
    <xf numFmtId="4" fontId="45" fillId="27" borderId="184" applyNumberFormat="0" applyProtection="0">
      <alignment horizontal="right" vertical="center"/>
    </xf>
    <xf numFmtId="4" fontId="45" fillId="27" borderId="184" applyNumberFormat="0" applyProtection="0">
      <alignment horizontal="right" vertical="center"/>
    </xf>
    <xf numFmtId="4" fontId="45" fillId="27" borderId="184" applyNumberFormat="0" applyProtection="0">
      <alignment horizontal="right" vertical="center"/>
    </xf>
    <xf numFmtId="4" fontId="45" fillId="27" borderId="184" applyNumberFormat="0" applyProtection="0">
      <alignment horizontal="right" vertical="center"/>
    </xf>
    <xf numFmtId="4" fontId="45" fillId="27" borderId="184" applyNumberFormat="0" applyProtection="0">
      <alignment horizontal="right" vertical="center"/>
    </xf>
    <xf numFmtId="4" fontId="45" fillId="27" borderId="184" applyNumberFormat="0" applyProtection="0">
      <alignment horizontal="right" vertical="center"/>
    </xf>
    <xf numFmtId="4" fontId="45" fillId="27" borderId="184" applyNumberFormat="0" applyProtection="0">
      <alignment horizontal="right" vertical="center"/>
    </xf>
    <xf numFmtId="4" fontId="45" fillId="27" borderId="184" applyNumberFormat="0" applyProtection="0">
      <alignment horizontal="right" vertical="center"/>
    </xf>
    <xf numFmtId="4" fontId="45" fillId="27" borderId="184" applyNumberFormat="0" applyProtection="0">
      <alignment horizontal="right" vertical="center"/>
    </xf>
    <xf numFmtId="4" fontId="45" fillId="27" borderId="184" applyNumberFormat="0" applyProtection="0">
      <alignment horizontal="right" vertical="center"/>
    </xf>
    <xf numFmtId="4" fontId="45" fillId="27" borderId="184" applyNumberFormat="0" applyProtection="0">
      <alignment horizontal="right" vertical="center"/>
    </xf>
    <xf numFmtId="4" fontId="45" fillId="27" borderId="184" applyNumberFormat="0" applyProtection="0">
      <alignment horizontal="right" vertical="center"/>
    </xf>
    <xf numFmtId="4" fontId="45" fillId="27" borderId="184" applyNumberFormat="0" applyProtection="0">
      <alignment horizontal="right" vertical="center"/>
    </xf>
    <xf numFmtId="4" fontId="15" fillId="75" borderId="186" applyNumberFormat="0" applyProtection="0">
      <alignment horizontal="right" vertical="center"/>
    </xf>
    <xf numFmtId="4" fontId="45" fillId="35" borderId="184" applyNumberFormat="0" applyProtection="0">
      <alignment horizontal="right" vertical="center"/>
    </xf>
    <xf numFmtId="4" fontId="45" fillId="35" borderId="184" applyNumberFormat="0" applyProtection="0">
      <alignment horizontal="right" vertical="center"/>
    </xf>
    <xf numFmtId="4" fontId="45" fillId="35" borderId="184" applyNumberFormat="0" applyProtection="0">
      <alignment horizontal="right" vertical="center"/>
    </xf>
    <xf numFmtId="4" fontId="45" fillId="35" borderId="184" applyNumberFormat="0" applyProtection="0">
      <alignment horizontal="right" vertical="center"/>
    </xf>
    <xf numFmtId="4" fontId="45" fillId="35" borderId="184" applyNumberFormat="0" applyProtection="0">
      <alignment horizontal="right" vertical="center"/>
    </xf>
    <xf numFmtId="4" fontId="45" fillId="35" borderId="184" applyNumberFormat="0" applyProtection="0">
      <alignment horizontal="right" vertical="center"/>
    </xf>
    <xf numFmtId="4" fontId="45" fillId="35" borderId="184" applyNumberFormat="0" applyProtection="0">
      <alignment horizontal="right" vertical="center"/>
    </xf>
    <xf numFmtId="4" fontId="45" fillId="35" borderId="184" applyNumberFormat="0" applyProtection="0">
      <alignment horizontal="right" vertical="center"/>
    </xf>
    <xf numFmtId="4" fontId="45" fillId="35" borderId="184" applyNumberFormat="0" applyProtection="0">
      <alignment horizontal="right" vertical="center"/>
    </xf>
    <xf numFmtId="4" fontId="45" fillId="35" borderId="184" applyNumberFormat="0" applyProtection="0">
      <alignment horizontal="right" vertical="center"/>
    </xf>
    <xf numFmtId="4" fontId="45" fillId="35" borderId="184" applyNumberFormat="0" applyProtection="0">
      <alignment horizontal="right" vertical="center"/>
    </xf>
    <xf numFmtId="4" fontId="45" fillId="35" borderId="184" applyNumberFormat="0" applyProtection="0">
      <alignment horizontal="right" vertical="center"/>
    </xf>
    <xf numFmtId="4" fontId="45" fillId="35" borderId="184" applyNumberFormat="0" applyProtection="0">
      <alignment horizontal="right" vertical="center"/>
    </xf>
    <xf numFmtId="4" fontId="45" fillId="35" borderId="184" applyNumberFormat="0" applyProtection="0">
      <alignment horizontal="right" vertical="center"/>
    </xf>
    <xf numFmtId="4" fontId="45" fillId="35" borderId="184" applyNumberFormat="0" applyProtection="0">
      <alignment horizontal="right" vertical="center"/>
    </xf>
    <xf numFmtId="4" fontId="45" fillId="35" borderId="184" applyNumberFormat="0" applyProtection="0">
      <alignment horizontal="right" vertical="center"/>
    </xf>
    <xf numFmtId="4" fontId="45" fillId="35" borderId="184" applyNumberFormat="0" applyProtection="0">
      <alignment horizontal="right" vertical="center"/>
    </xf>
    <xf numFmtId="4" fontId="45" fillId="35" borderId="184" applyNumberFormat="0" applyProtection="0">
      <alignment horizontal="right" vertical="center"/>
    </xf>
    <xf numFmtId="4" fontId="15" fillId="76" borderId="186" applyNumberFormat="0" applyProtection="0">
      <alignment horizontal="right" vertical="center"/>
    </xf>
    <xf numFmtId="4" fontId="45" fillId="59" borderId="184" applyNumberFormat="0" applyProtection="0">
      <alignment horizontal="right" vertical="center"/>
    </xf>
    <xf numFmtId="4" fontId="45" fillId="59" borderId="184" applyNumberFormat="0" applyProtection="0">
      <alignment horizontal="right" vertical="center"/>
    </xf>
    <xf numFmtId="4" fontId="45" fillId="59" borderId="184" applyNumberFormat="0" applyProtection="0">
      <alignment horizontal="right" vertical="center"/>
    </xf>
    <xf numFmtId="4" fontId="45" fillId="59" borderId="184" applyNumberFormat="0" applyProtection="0">
      <alignment horizontal="right" vertical="center"/>
    </xf>
    <xf numFmtId="4" fontId="45" fillId="59" borderId="184" applyNumberFormat="0" applyProtection="0">
      <alignment horizontal="right" vertical="center"/>
    </xf>
    <xf numFmtId="4" fontId="45" fillId="59" borderId="184" applyNumberFormat="0" applyProtection="0">
      <alignment horizontal="right" vertical="center"/>
    </xf>
    <xf numFmtId="4" fontId="45" fillId="59" borderId="184" applyNumberFormat="0" applyProtection="0">
      <alignment horizontal="right" vertical="center"/>
    </xf>
    <xf numFmtId="4" fontId="45" fillId="59" borderId="184" applyNumberFormat="0" applyProtection="0">
      <alignment horizontal="right" vertical="center"/>
    </xf>
    <xf numFmtId="4" fontId="45" fillId="59" borderId="184" applyNumberFormat="0" applyProtection="0">
      <alignment horizontal="right" vertical="center"/>
    </xf>
    <xf numFmtId="4" fontId="45" fillId="59" borderId="184" applyNumberFormat="0" applyProtection="0">
      <alignment horizontal="right" vertical="center"/>
    </xf>
    <xf numFmtId="4" fontId="45" fillId="59" borderId="184" applyNumberFormat="0" applyProtection="0">
      <alignment horizontal="right" vertical="center"/>
    </xf>
    <xf numFmtId="4" fontId="45" fillId="59" borderId="184" applyNumberFormat="0" applyProtection="0">
      <alignment horizontal="right" vertical="center"/>
    </xf>
    <xf numFmtId="4" fontId="45" fillId="59" borderId="184" applyNumberFormat="0" applyProtection="0">
      <alignment horizontal="right" vertical="center"/>
    </xf>
    <xf numFmtId="4" fontId="45" fillId="59" borderId="184" applyNumberFormat="0" applyProtection="0">
      <alignment horizontal="right" vertical="center"/>
    </xf>
    <xf numFmtId="4" fontId="45" fillId="59" borderId="184" applyNumberFormat="0" applyProtection="0">
      <alignment horizontal="right" vertical="center"/>
    </xf>
    <xf numFmtId="4" fontId="45" fillId="59" borderId="184" applyNumberFormat="0" applyProtection="0">
      <alignment horizontal="right" vertical="center"/>
    </xf>
    <xf numFmtId="4" fontId="45" fillId="59" borderId="184" applyNumberFormat="0" applyProtection="0">
      <alignment horizontal="right" vertical="center"/>
    </xf>
    <xf numFmtId="4" fontId="45" fillId="59" borderId="184" applyNumberFormat="0" applyProtection="0">
      <alignment horizontal="right" vertical="center"/>
    </xf>
    <xf numFmtId="4" fontId="15" fillId="77" borderId="186" applyNumberFormat="0" applyProtection="0">
      <alignment horizontal="right" vertical="center"/>
    </xf>
    <xf numFmtId="4" fontId="45" fillId="29" borderId="184" applyNumberFormat="0" applyProtection="0">
      <alignment horizontal="right" vertical="center"/>
    </xf>
    <xf numFmtId="4" fontId="45" fillId="29" borderId="184" applyNumberFormat="0" applyProtection="0">
      <alignment horizontal="right" vertical="center"/>
    </xf>
    <xf numFmtId="4" fontId="45" fillId="29" borderId="184" applyNumberFormat="0" applyProtection="0">
      <alignment horizontal="right" vertical="center"/>
    </xf>
    <xf numFmtId="4" fontId="45" fillId="29" borderId="184" applyNumberFormat="0" applyProtection="0">
      <alignment horizontal="right" vertical="center"/>
    </xf>
    <xf numFmtId="4" fontId="45" fillId="29" borderId="184" applyNumberFormat="0" applyProtection="0">
      <alignment horizontal="right" vertical="center"/>
    </xf>
    <xf numFmtId="4" fontId="45" fillId="29" borderId="184" applyNumberFormat="0" applyProtection="0">
      <alignment horizontal="right" vertical="center"/>
    </xf>
    <xf numFmtId="4" fontId="45" fillId="29" borderId="184" applyNumberFormat="0" applyProtection="0">
      <alignment horizontal="right" vertical="center"/>
    </xf>
    <xf numFmtId="4" fontId="45" fillId="29" borderId="184" applyNumberFormat="0" applyProtection="0">
      <alignment horizontal="right" vertical="center"/>
    </xf>
    <xf numFmtId="4" fontId="45" fillId="29" borderId="184" applyNumberFormat="0" applyProtection="0">
      <alignment horizontal="right" vertical="center"/>
    </xf>
    <xf numFmtId="4" fontId="45" fillId="29" borderId="184" applyNumberFormat="0" applyProtection="0">
      <alignment horizontal="right" vertical="center"/>
    </xf>
    <xf numFmtId="4" fontId="45" fillId="29" borderId="184" applyNumberFormat="0" applyProtection="0">
      <alignment horizontal="right" vertical="center"/>
    </xf>
    <xf numFmtId="4" fontId="45" fillId="29" borderId="184" applyNumberFormat="0" applyProtection="0">
      <alignment horizontal="right" vertical="center"/>
    </xf>
    <xf numFmtId="4" fontId="45" fillId="29" borderId="184" applyNumberFormat="0" applyProtection="0">
      <alignment horizontal="right" vertical="center"/>
    </xf>
    <xf numFmtId="4" fontId="45" fillId="29" borderId="184" applyNumberFormat="0" applyProtection="0">
      <alignment horizontal="right" vertical="center"/>
    </xf>
    <xf numFmtId="4" fontId="45" fillId="29" borderId="184" applyNumberFormat="0" applyProtection="0">
      <alignment horizontal="right" vertical="center"/>
    </xf>
    <xf numFmtId="4" fontId="45" fillId="29" borderId="184" applyNumberFormat="0" applyProtection="0">
      <alignment horizontal="right" vertical="center"/>
    </xf>
    <xf numFmtId="4" fontId="45" fillId="29" borderId="184" applyNumberFormat="0" applyProtection="0">
      <alignment horizontal="right" vertical="center"/>
    </xf>
    <xf numFmtId="4" fontId="45" fillId="29" borderId="184" applyNumberFormat="0" applyProtection="0">
      <alignment horizontal="right" vertical="center"/>
    </xf>
    <xf numFmtId="4" fontId="15" fillId="78" borderId="186" applyNumberFormat="0" applyProtection="0">
      <alignment horizontal="right" vertical="center"/>
    </xf>
    <xf numFmtId="4" fontId="45" fillId="22" borderId="184" applyNumberFormat="0" applyProtection="0">
      <alignment horizontal="right" vertical="center"/>
    </xf>
    <xf numFmtId="4" fontId="45" fillId="22" borderId="184" applyNumberFormat="0" applyProtection="0">
      <alignment horizontal="right" vertical="center"/>
    </xf>
    <xf numFmtId="4" fontId="45" fillId="22" borderId="184" applyNumberFormat="0" applyProtection="0">
      <alignment horizontal="right" vertical="center"/>
    </xf>
    <xf numFmtId="4" fontId="45" fillId="22" borderId="184" applyNumberFormat="0" applyProtection="0">
      <alignment horizontal="right" vertical="center"/>
    </xf>
    <xf numFmtId="4" fontId="45" fillId="22" borderId="184" applyNumberFormat="0" applyProtection="0">
      <alignment horizontal="right" vertical="center"/>
    </xf>
    <xf numFmtId="4" fontId="45" fillId="22" borderId="184" applyNumberFormat="0" applyProtection="0">
      <alignment horizontal="right" vertical="center"/>
    </xf>
    <xf numFmtId="4" fontId="45" fillId="22" borderId="184" applyNumberFormat="0" applyProtection="0">
      <alignment horizontal="right" vertical="center"/>
    </xf>
    <xf numFmtId="4" fontId="45" fillId="22" borderId="184" applyNumberFormat="0" applyProtection="0">
      <alignment horizontal="right" vertical="center"/>
    </xf>
    <xf numFmtId="4" fontId="45" fillId="22" borderId="184" applyNumberFormat="0" applyProtection="0">
      <alignment horizontal="right" vertical="center"/>
    </xf>
    <xf numFmtId="4" fontId="45" fillId="22" borderId="184" applyNumberFormat="0" applyProtection="0">
      <alignment horizontal="right" vertical="center"/>
    </xf>
    <xf numFmtId="4" fontId="45" fillId="22" borderId="184" applyNumberFormat="0" applyProtection="0">
      <alignment horizontal="right" vertical="center"/>
    </xf>
    <xf numFmtId="4" fontId="45" fillId="22" borderId="184" applyNumberFormat="0" applyProtection="0">
      <alignment horizontal="right" vertical="center"/>
    </xf>
    <xf numFmtId="4" fontId="45" fillId="22" borderId="184" applyNumberFormat="0" applyProtection="0">
      <alignment horizontal="right" vertical="center"/>
    </xf>
    <xf numFmtId="4" fontId="45" fillId="22" borderId="184" applyNumberFormat="0" applyProtection="0">
      <alignment horizontal="right" vertical="center"/>
    </xf>
    <xf numFmtId="4" fontId="45" fillId="22" borderId="184" applyNumberFormat="0" applyProtection="0">
      <alignment horizontal="right" vertical="center"/>
    </xf>
    <xf numFmtId="4" fontId="45" fillId="22" borderId="184" applyNumberFormat="0" applyProtection="0">
      <alignment horizontal="right" vertical="center"/>
    </xf>
    <xf numFmtId="4" fontId="45" fillId="22" borderId="184" applyNumberFormat="0" applyProtection="0">
      <alignment horizontal="right" vertical="center"/>
    </xf>
    <xf numFmtId="4" fontId="45" fillId="22" borderId="184" applyNumberFormat="0" applyProtection="0">
      <alignment horizontal="right" vertical="center"/>
    </xf>
    <xf numFmtId="4" fontId="15" fillId="79" borderId="186" applyNumberFormat="0" applyProtection="0">
      <alignment horizontal="right" vertical="center"/>
    </xf>
    <xf numFmtId="4" fontId="45" fillId="26" borderId="184" applyNumberFormat="0" applyProtection="0">
      <alignment horizontal="right" vertical="center"/>
    </xf>
    <xf numFmtId="4" fontId="45" fillId="26" borderId="184" applyNumberFormat="0" applyProtection="0">
      <alignment horizontal="right" vertical="center"/>
    </xf>
    <xf numFmtId="4" fontId="45" fillId="26" borderId="184" applyNumberFormat="0" applyProtection="0">
      <alignment horizontal="right" vertical="center"/>
    </xf>
    <xf numFmtId="4" fontId="45" fillId="26" borderId="184" applyNumberFormat="0" applyProtection="0">
      <alignment horizontal="right" vertical="center"/>
    </xf>
    <xf numFmtId="4" fontId="45" fillId="26" borderId="184" applyNumberFormat="0" applyProtection="0">
      <alignment horizontal="right" vertical="center"/>
    </xf>
    <xf numFmtId="4" fontId="45" fillId="26" borderId="184" applyNumberFormat="0" applyProtection="0">
      <alignment horizontal="right" vertical="center"/>
    </xf>
    <xf numFmtId="4" fontId="45" fillId="26" borderId="184" applyNumberFormat="0" applyProtection="0">
      <alignment horizontal="right" vertical="center"/>
    </xf>
    <xf numFmtId="4" fontId="45" fillId="26" borderId="184" applyNumberFormat="0" applyProtection="0">
      <alignment horizontal="right" vertical="center"/>
    </xf>
    <xf numFmtId="4" fontId="45" fillId="26" borderId="184" applyNumberFormat="0" applyProtection="0">
      <alignment horizontal="right" vertical="center"/>
    </xf>
    <xf numFmtId="4" fontId="45" fillId="26" borderId="184" applyNumberFormat="0" applyProtection="0">
      <alignment horizontal="right" vertical="center"/>
    </xf>
    <xf numFmtId="4" fontId="45" fillId="26" borderId="184" applyNumberFormat="0" applyProtection="0">
      <alignment horizontal="right" vertical="center"/>
    </xf>
    <xf numFmtId="4" fontId="45" fillId="26" borderId="184" applyNumberFormat="0" applyProtection="0">
      <alignment horizontal="right" vertical="center"/>
    </xf>
    <xf numFmtId="4" fontId="45" fillId="26" borderId="184" applyNumberFormat="0" applyProtection="0">
      <alignment horizontal="right" vertical="center"/>
    </xf>
    <xf numFmtId="4" fontId="45" fillId="26" borderId="184" applyNumberFormat="0" applyProtection="0">
      <alignment horizontal="right" vertical="center"/>
    </xf>
    <xf numFmtId="4" fontId="45" fillId="26" borderId="184" applyNumberFormat="0" applyProtection="0">
      <alignment horizontal="right" vertical="center"/>
    </xf>
    <xf numFmtId="4" fontId="45" fillId="26" borderId="184" applyNumberFormat="0" applyProtection="0">
      <alignment horizontal="right" vertical="center"/>
    </xf>
    <xf numFmtId="4" fontId="45" fillId="26" borderId="184" applyNumberFormat="0" applyProtection="0">
      <alignment horizontal="right" vertical="center"/>
    </xf>
    <xf numFmtId="4" fontId="45" fillId="26" borderId="184" applyNumberFormat="0" applyProtection="0">
      <alignment horizontal="right" vertical="center"/>
    </xf>
    <xf numFmtId="4" fontId="10" fillId="81" borderId="186" applyNumberFormat="0" applyProtection="0">
      <alignment horizontal="left" vertical="center" indent="1"/>
    </xf>
    <xf numFmtId="4" fontId="45" fillId="80" borderId="188" applyNumberFormat="0" applyProtection="0">
      <alignment horizontal="left" vertical="center" indent="1"/>
    </xf>
    <xf numFmtId="4" fontId="45" fillId="80" borderId="188" applyNumberFormat="0" applyProtection="0">
      <alignment horizontal="left" vertical="center" indent="1"/>
    </xf>
    <xf numFmtId="4" fontId="45" fillId="80" borderId="188" applyNumberFormat="0" applyProtection="0">
      <alignment horizontal="left" vertical="center" indent="1"/>
    </xf>
    <xf numFmtId="4" fontId="45" fillId="80" borderId="188" applyNumberFormat="0" applyProtection="0">
      <alignment horizontal="left" vertical="center" indent="1"/>
    </xf>
    <xf numFmtId="4" fontId="45" fillId="80" borderId="188" applyNumberFormat="0" applyProtection="0">
      <alignment horizontal="left" vertical="center" indent="1"/>
    </xf>
    <xf numFmtId="4" fontId="45" fillId="80" borderId="188" applyNumberFormat="0" applyProtection="0">
      <alignment horizontal="left" vertical="center" indent="1"/>
    </xf>
    <xf numFmtId="4" fontId="45" fillId="80" borderId="188" applyNumberFormat="0" applyProtection="0">
      <alignment horizontal="left" vertical="center" indent="1"/>
    </xf>
    <xf numFmtId="4" fontId="45" fillId="80" borderId="188" applyNumberFormat="0" applyProtection="0">
      <alignment horizontal="left" vertical="center" indent="1"/>
    </xf>
    <xf numFmtId="4" fontId="45" fillId="80" borderId="188" applyNumberFormat="0" applyProtection="0">
      <alignment horizontal="left" vertical="center" indent="1"/>
    </xf>
    <xf numFmtId="4" fontId="45" fillId="80" borderId="188" applyNumberFormat="0" applyProtection="0">
      <alignment horizontal="left" vertical="center" indent="1"/>
    </xf>
    <xf numFmtId="4" fontId="45" fillId="80" borderId="188" applyNumberFormat="0" applyProtection="0">
      <alignment horizontal="left" vertical="center" indent="1"/>
    </xf>
    <xf numFmtId="4" fontId="45" fillId="80" borderId="188" applyNumberFormat="0" applyProtection="0">
      <alignment horizontal="left" vertical="center" indent="1"/>
    </xf>
    <xf numFmtId="4" fontId="45" fillId="80" borderId="188" applyNumberFormat="0" applyProtection="0">
      <alignment horizontal="left" vertical="center" indent="1"/>
    </xf>
    <xf numFmtId="4" fontId="45" fillId="80" borderId="188" applyNumberFormat="0" applyProtection="0">
      <alignment horizontal="left" vertical="center" indent="1"/>
    </xf>
    <xf numFmtId="4" fontId="45" fillId="80" borderId="188" applyNumberFormat="0" applyProtection="0">
      <alignment horizontal="left" vertical="center" indent="1"/>
    </xf>
    <xf numFmtId="4" fontId="45" fillId="80" borderId="188" applyNumberFormat="0" applyProtection="0">
      <alignment horizontal="left" vertical="center" indent="1"/>
    </xf>
    <xf numFmtId="4" fontId="45" fillId="80" borderId="188" applyNumberFormat="0" applyProtection="0">
      <alignment horizontal="left" vertical="center" indent="1"/>
    </xf>
    <xf numFmtId="4" fontId="45" fillId="80" borderId="188" applyNumberFormat="0" applyProtection="0">
      <alignment horizontal="left" vertical="center" indent="1"/>
    </xf>
    <xf numFmtId="4" fontId="52" fillId="66" borderId="196" applyNumberFormat="0" applyProtection="0">
      <alignment vertical="center"/>
    </xf>
    <xf numFmtId="4" fontId="4" fillId="31" borderId="188" applyNumberFormat="0" applyProtection="0">
      <alignment horizontal="left" vertical="center" indent="1"/>
    </xf>
    <xf numFmtId="4" fontId="4" fillId="31" borderId="188" applyNumberFormat="0" applyProtection="0">
      <alignment horizontal="left" vertical="center" indent="1"/>
    </xf>
    <xf numFmtId="4" fontId="4" fillId="31" borderId="188" applyNumberFormat="0" applyProtection="0">
      <alignment horizontal="left" vertical="center" indent="1"/>
    </xf>
    <xf numFmtId="4" fontId="4" fillId="31" borderId="188" applyNumberFormat="0" applyProtection="0">
      <alignment horizontal="left" vertical="center" indent="1"/>
    </xf>
    <xf numFmtId="4" fontId="4" fillId="31" borderId="188" applyNumberFormat="0" applyProtection="0">
      <alignment horizontal="left" vertical="center" indent="1"/>
    </xf>
    <xf numFmtId="4" fontId="4" fillId="31" borderId="188" applyNumberFormat="0" applyProtection="0">
      <alignment horizontal="left" vertical="center" indent="1"/>
    </xf>
    <xf numFmtId="4" fontId="4" fillId="31" borderId="188" applyNumberFormat="0" applyProtection="0">
      <alignment horizontal="left" vertical="center" indent="1"/>
    </xf>
    <xf numFmtId="4" fontId="4" fillId="31" borderId="188" applyNumberFormat="0" applyProtection="0">
      <alignment horizontal="left" vertical="center" indent="1"/>
    </xf>
    <xf numFmtId="4" fontId="4" fillId="31" borderId="188" applyNumberFormat="0" applyProtection="0">
      <alignment horizontal="left" vertical="center" indent="1"/>
    </xf>
    <xf numFmtId="0" fontId="35" fillId="31" borderId="198" applyBorder="0"/>
    <xf numFmtId="4" fontId="4" fillId="31" borderId="188" applyNumberFormat="0" applyProtection="0">
      <alignment horizontal="left" vertical="center" indent="1"/>
    </xf>
    <xf numFmtId="4" fontId="4" fillId="31" borderId="188" applyNumberFormat="0" applyProtection="0">
      <alignment horizontal="left" vertical="center" indent="1"/>
    </xf>
    <xf numFmtId="4" fontId="4" fillId="31" borderId="188" applyNumberFormat="0" applyProtection="0">
      <alignment horizontal="left" vertical="center" indent="1"/>
    </xf>
    <xf numFmtId="4" fontId="4" fillId="31" borderId="188" applyNumberFormat="0" applyProtection="0">
      <alignment horizontal="left" vertical="center" indent="1"/>
    </xf>
    <xf numFmtId="4" fontId="4" fillId="31" borderId="188" applyNumberFormat="0" applyProtection="0">
      <alignment horizontal="left" vertical="center" indent="1"/>
    </xf>
    <xf numFmtId="4" fontId="4" fillId="31" borderId="188" applyNumberFormat="0" applyProtection="0">
      <alignment horizontal="left" vertical="center" indent="1"/>
    </xf>
    <xf numFmtId="4" fontId="4" fillId="31" borderId="188" applyNumberFormat="0" applyProtection="0">
      <alignment horizontal="left" vertical="center" indent="1"/>
    </xf>
    <xf numFmtId="4" fontId="4" fillId="31" borderId="188" applyNumberFormat="0" applyProtection="0">
      <alignment horizontal="left" vertical="center" indent="1"/>
    </xf>
    <xf numFmtId="4" fontId="4" fillId="31" borderId="188" applyNumberFormat="0" applyProtection="0">
      <alignment horizontal="left" vertical="center" indent="1"/>
    </xf>
    <xf numFmtId="0" fontId="4" fillId="84" borderId="186" applyNumberFormat="0" applyProtection="0">
      <alignment horizontal="left" vertical="center" indent="1"/>
    </xf>
    <xf numFmtId="4" fontId="45" fillId="21" borderId="184" applyNumberFormat="0" applyProtection="0">
      <alignment horizontal="right" vertical="center"/>
    </xf>
    <xf numFmtId="4" fontId="45" fillId="21" borderId="184" applyNumberFormat="0" applyProtection="0">
      <alignment horizontal="right" vertical="center"/>
    </xf>
    <xf numFmtId="4" fontId="45" fillId="21" borderId="184" applyNumberFormat="0" applyProtection="0">
      <alignment horizontal="right" vertical="center"/>
    </xf>
    <xf numFmtId="4" fontId="45" fillId="21" borderId="184" applyNumberFormat="0" applyProtection="0">
      <alignment horizontal="right" vertical="center"/>
    </xf>
    <xf numFmtId="4" fontId="45" fillId="21" borderId="184" applyNumberFormat="0" applyProtection="0">
      <alignment horizontal="right" vertical="center"/>
    </xf>
    <xf numFmtId="4" fontId="45" fillId="21" borderId="184" applyNumberFormat="0" applyProtection="0">
      <alignment horizontal="right" vertical="center"/>
    </xf>
    <xf numFmtId="4" fontId="45" fillId="21" borderId="184" applyNumberFormat="0" applyProtection="0">
      <alignment horizontal="right" vertical="center"/>
    </xf>
    <xf numFmtId="4" fontId="45" fillId="21" borderId="184" applyNumberFormat="0" applyProtection="0">
      <alignment horizontal="right" vertical="center"/>
    </xf>
    <xf numFmtId="4" fontId="45" fillId="21" borderId="184" applyNumberFormat="0" applyProtection="0">
      <alignment horizontal="right" vertical="center"/>
    </xf>
    <xf numFmtId="4" fontId="45" fillId="21" borderId="184" applyNumberFormat="0" applyProtection="0">
      <alignment horizontal="right" vertical="center"/>
    </xf>
    <xf numFmtId="4" fontId="45" fillId="21" borderId="184" applyNumberFormat="0" applyProtection="0">
      <alignment horizontal="right" vertical="center"/>
    </xf>
    <xf numFmtId="4" fontId="45" fillId="21" borderId="184" applyNumberFormat="0" applyProtection="0">
      <alignment horizontal="right" vertical="center"/>
    </xf>
    <xf numFmtId="4" fontId="45" fillId="21" borderId="184" applyNumberFormat="0" applyProtection="0">
      <alignment horizontal="right" vertical="center"/>
    </xf>
    <xf numFmtId="4" fontId="45" fillId="21" borderId="184" applyNumberFormat="0" applyProtection="0">
      <alignment horizontal="right" vertical="center"/>
    </xf>
    <xf numFmtId="4" fontId="45" fillId="21" borderId="184" applyNumberFormat="0" applyProtection="0">
      <alignment horizontal="right" vertical="center"/>
    </xf>
    <xf numFmtId="4" fontId="45" fillId="21" borderId="184" applyNumberFormat="0" applyProtection="0">
      <alignment horizontal="right" vertical="center"/>
    </xf>
    <xf numFmtId="4" fontId="45" fillId="21" borderId="184" applyNumberFormat="0" applyProtection="0">
      <alignment horizontal="right" vertical="center"/>
    </xf>
    <xf numFmtId="4" fontId="45" fillId="21" borderId="184" applyNumberFormat="0" applyProtection="0">
      <alignment horizontal="right" vertical="center"/>
    </xf>
    <xf numFmtId="4" fontId="15" fillId="82" borderId="186" applyNumberFormat="0" applyProtection="0">
      <alignment horizontal="left" vertical="center" indent="1"/>
    </xf>
    <xf numFmtId="4" fontId="45" fillId="20" borderId="188" applyNumberFormat="0" applyProtection="0">
      <alignment horizontal="left" vertical="center" indent="1"/>
    </xf>
    <xf numFmtId="4" fontId="45" fillId="20" borderId="188" applyNumberFormat="0" applyProtection="0">
      <alignment horizontal="left" vertical="center" indent="1"/>
    </xf>
    <xf numFmtId="4" fontId="45" fillId="20" borderId="188" applyNumberFormat="0" applyProtection="0">
      <alignment horizontal="left" vertical="center" indent="1"/>
    </xf>
    <xf numFmtId="4" fontId="45" fillId="20" borderId="188" applyNumberFormat="0" applyProtection="0">
      <alignment horizontal="left" vertical="center" indent="1"/>
    </xf>
    <xf numFmtId="4" fontId="45" fillId="20" borderId="188" applyNumberFormat="0" applyProtection="0">
      <alignment horizontal="left" vertical="center" indent="1"/>
    </xf>
    <xf numFmtId="4" fontId="45" fillId="20" borderId="188" applyNumberFormat="0" applyProtection="0">
      <alignment horizontal="left" vertical="center" indent="1"/>
    </xf>
    <xf numFmtId="4" fontId="45" fillId="20" borderId="188" applyNumberFormat="0" applyProtection="0">
      <alignment horizontal="left" vertical="center" indent="1"/>
    </xf>
    <xf numFmtId="4" fontId="45" fillId="20" borderId="188" applyNumberFormat="0" applyProtection="0">
      <alignment horizontal="left" vertical="center" indent="1"/>
    </xf>
    <xf numFmtId="4" fontId="45" fillId="20" borderId="188" applyNumberFormat="0" applyProtection="0">
      <alignment horizontal="left" vertical="center" indent="1"/>
    </xf>
    <xf numFmtId="4" fontId="45" fillId="20" borderId="188" applyNumberFormat="0" applyProtection="0">
      <alignment horizontal="left" vertical="center" indent="1"/>
    </xf>
    <xf numFmtId="4" fontId="45" fillId="20" borderId="188" applyNumberFormat="0" applyProtection="0">
      <alignment horizontal="left" vertical="center" indent="1"/>
    </xf>
    <xf numFmtId="4" fontId="45" fillId="20" borderId="188" applyNumberFormat="0" applyProtection="0">
      <alignment horizontal="left" vertical="center" indent="1"/>
    </xf>
    <xf numFmtId="4" fontId="45" fillId="20" borderId="188" applyNumberFormat="0" applyProtection="0">
      <alignment horizontal="left" vertical="center" indent="1"/>
    </xf>
    <xf numFmtId="4" fontId="45" fillId="20" borderId="188" applyNumberFormat="0" applyProtection="0">
      <alignment horizontal="left" vertical="center" indent="1"/>
    </xf>
    <xf numFmtId="4" fontId="45" fillId="20" borderId="188" applyNumberFormat="0" applyProtection="0">
      <alignment horizontal="left" vertical="center" indent="1"/>
    </xf>
    <xf numFmtId="4" fontId="45" fillId="20" borderId="188" applyNumberFormat="0" applyProtection="0">
      <alignment horizontal="left" vertical="center" indent="1"/>
    </xf>
    <xf numFmtId="4" fontId="45" fillId="20" borderId="188" applyNumberFormat="0" applyProtection="0">
      <alignment horizontal="left" vertical="center" indent="1"/>
    </xf>
    <xf numFmtId="4" fontId="45" fillId="20" borderId="188" applyNumberFormat="0" applyProtection="0">
      <alignment horizontal="left" vertical="center" indent="1"/>
    </xf>
    <xf numFmtId="4" fontId="15" fillId="86" borderId="186" applyNumberFormat="0" applyProtection="0">
      <alignment horizontal="left" vertical="center" indent="1"/>
    </xf>
    <xf numFmtId="4" fontId="45" fillId="21" borderId="188" applyNumberFormat="0" applyProtection="0">
      <alignment horizontal="left" vertical="center" indent="1"/>
    </xf>
    <xf numFmtId="4" fontId="45" fillId="21" borderId="188" applyNumberFormat="0" applyProtection="0">
      <alignment horizontal="left" vertical="center" indent="1"/>
    </xf>
    <xf numFmtId="4" fontId="45" fillId="21" borderId="188" applyNumberFormat="0" applyProtection="0">
      <alignment horizontal="left" vertical="center" indent="1"/>
    </xf>
    <xf numFmtId="4" fontId="45" fillId="21" borderId="188" applyNumberFormat="0" applyProtection="0">
      <alignment horizontal="left" vertical="center" indent="1"/>
    </xf>
    <xf numFmtId="4" fontId="45" fillId="21" borderId="188" applyNumberFormat="0" applyProtection="0">
      <alignment horizontal="left" vertical="center" indent="1"/>
    </xf>
    <xf numFmtId="4" fontId="45" fillId="21" borderId="188" applyNumberFormat="0" applyProtection="0">
      <alignment horizontal="left" vertical="center" indent="1"/>
    </xf>
    <xf numFmtId="4" fontId="45" fillId="21" borderId="188" applyNumberFormat="0" applyProtection="0">
      <alignment horizontal="left" vertical="center" indent="1"/>
    </xf>
    <xf numFmtId="4" fontId="45" fillId="21" borderId="188" applyNumberFormat="0" applyProtection="0">
      <alignment horizontal="left" vertical="center" indent="1"/>
    </xf>
    <xf numFmtId="4" fontId="45" fillId="21" borderId="188" applyNumberFormat="0" applyProtection="0">
      <alignment horizontal="left" vertical="center" indent="1"/>
    </xf>
    <xf numFmtId="4" fontId="45" fillId="21" borderId="188" applyNumberFormat="0" applyProtection="0">
      <alignment horizontal="left" vertical="center" indent="1"/>
    </xf>
    <xf numFmtId="4" fontId="45" fillId="21" borderId="188" applyNumberFormat="0" applyProtection="0">
      <alignment horizontal="left" vertical="center" indent="1"/>
    </xf>
    <xf numFmtId="4" fontId="45" fillId="21" borderId="188" applyNumberFormat="0" applyProtection="0">
      <alignment horizontal="left" vertical="center" indent="1"/>
    </xf>
    <xf numFmtId="4" fontId="45" fillId="21" borderId="188" applyNumberFormat="0" applyProtection="0">
      <alignment horizontal="left" vertical="center" indent="1"/>
    </xf>
    <xf numFmtId="4" fontId="45" fillId="21" borderId="188" applyNumberFormat="0" applyProtection="0">
      <alignment horizontal="left" vertical="center" indent="1"/>
    </xf>
    <xf numFmtId="4" fontId="45" fillId="21" borderId="188" applyNumberFormat="0" applyProtection="0">
      <alignment horizontal="left" vertical="center" indent="1"/>
    </xf>
    <xf numFmtId="4" fontId="45" fillId="21" borderId="188" applyNumberFormat="0" applyProtection="0">
      <alignment horizontal="left" vertical="center" indent="1"/>
    </xf>
    <xf numFmtId="4" fontId="45" fillId="21" borderId="188" applyNumberFormat="0" applyProtection="0">
      <alignment horizontal="left" vertical="center" indent="1"/>
    </xf>
    <xf numFmtId="4" fontId="45" fillId="21" borderId="188" applyNumberFormat="0" applyProtection="0">
      <alignment horizontal="left" vertical="center" indent="1"/>
    </xf>
    <xf numFmtId="0" fontId="4" fillId="86" borderId="186" applyNumberFormat="0" applyProtection="0">
      <alignment horizontal="left" vertical="center" indent="1"/>
    </xf>
    <xf numFmtId="0" fontId="45" fillId="28" borderId="184" applyNumberFormat="0" applyProtection="0">
      <alignment horizontal="left" vertical="center" indent="1"/>
    </xf>
    <xf numFmtId="0" fontId="45" fillId="28" borderId="184" applyNumberFormat="0" applyProtection="0">
      <alignment horizontal="left" vertical="center" indent="1"/>
    </xf>
    <xf numFmtId="0" fontId="45" fillId="28" borderId="184" applyNumberFormat="0" applyProtection="0">
      <alignment horizontal="left" vertical="center" indent="1"/>
    </xf>
    <xf numFmtId="0" fontId="45" fillId="28" borderId="184" applyNumberFormat="0" applyProtection="0">
      <alignment horizontal="left" vertical="center" indent="1"/>
    </xf>
    <xf numFmtId="0" fontId="45" fillId="28" borderId="184" applyNumberFormat="0" applyProtection="0">
      <alignment horizontal="left" vertical="center" indent="1"/>
    </xf>
    <xf numFmtId="0" fontId="45" fillId="28" borderId="184" applyNumberFormat="0" applyProtection="0">
      <alignment horizontal="left" vertical="center" indent="1"/>
    </xf>
    <xf numFmtId="0" fontId="45" fillId="28" borderId="184" applyNumberFormat="0" applyProtection="0">
      <alignment horizontal="left" vertical="center" indent="1"/>
    </xf>
    <xf numFmtId="0" fontId="45" fillId="28" borderId="184" applyNumberFormat="0" applyProtection="0">
      <alignment horizontal="left" vertical="center" indent="1"/>
    </xf>
    <xf numFmtId="0" fontId="45" fillId="28" borderId="184" applyNumberFormat="0" applyProtection="0">
      <alignment horizontal="left" vertical="center" indent="1"/>
    </xf>
    <xf numFmtId="0" fontId="45" fillId="28" borderId="184" applyNumberFormat="0" applyProtection="0">
      <alignment horizontal="left" vertical="center" indent="1"/>
    </xf>
    <xf numFmtId="0" fontId="45" fillId="28" borderId="184" applyNumberFormat="0" applyProtection="0">
      <alignment horizontal="left" vertical="center" indent="1"/>
    </xf>
    <xf numFmtId="0" fontId="45" fillId="28" borderId="184" applyNumberFormat="0" applyProtection="0">
      <alignment horizontal="left" vertical="center" indent="1"/>
    </xf>
    <xf numFmtId="0" fontId="45" fillId="28" borderId="184" applyNumberFormat="0" applyProtection="0">
      <alignment horizontal="left" vertical="center" indent="1"/>
    </xf>
    <xf numFmtId="0" fontId="45" fillId="28" borderId="184" applyNumberFormat="0" applyProtection="0">
      <alignment horizontal="left" vertical="center" indent="1"/>
    </xf>
    <xf numFmtId="0" fontId="45" fillId="28" borderId="184" applyNumberFormat="0" applyProtection="0">
      <alignment horizontal="left" vertical="center" indent="1"/>
    </xf>
    <xf numFmtId="0" fontId="45" fillId="28" borderId="184" applyNumberFormat="0" applyProtection="0">
      <alignment horizontal="left" vertical="center" indent="1"/>
    </xf>
    <xf numFmtId="0" fontId="45" fillId="28" borderId="184" applyNumberFormat="0" applyProtection="0">
      <alignment horizontal="left" vertical="center" indent="1"/>
    </xf>
    <xf numFmtId="0" fontId="45" fillId="28" borderId="184" applyNumberFormat="0" applyProtection="0">
      <alignment horizontal="left" vertical="center" indent="1"/>
    </xf>
    <xf numFmtId="0" fontId="4" fillId="86" borderId="186" applyNumberFormat="0" applyProtection="0">
      <alignment horizontal="left" vertical="center" indent="1"/>
    </xf>
    <xf numFmtId="0" fontId="45" fillId="31" borderId="187" applyNumberFormat="0" applyProtection="0">
      <alignment horizontal="left" vertical="top" indent="1"/>
    </xf>
    <xf numFmtId="0" fontId="45" fillId="31" borderId="187" applyNumberFormat="0" applyProtection="0">
      <alignment horizontal="left" vertical="top" indent="1"/>
    </xf>
    <xf numFmtId="0" fontId="45" fillId="31" borderId="187" applyNumberFormat="0" applyProtection="0">
      <alignment horizontal="left" vertical="top" indent="1"/>
    </xf>
    <xf numFmtId="0" fontId="45" fillId="31" borderId="187" applyNumberFormat="0" applyProtection="0">
      <alignment horizontal="left" vertical="top" indent="1"/>
    </xf>
    <xf numFmtId="0" fontId="45" fillId="31" borderId="187" applyNumberFormat="0" applyProtection="0">
      <alignment horizontal="left" vertical="top" indent="1"/>
    </xf>
    <xf numFmtId="0" fontId="45" fillId="31" borderId="187" applyNumberFormat="0" applyProtection="0">
      <alignment horizontal="left" vertical="top" indent="1"/>
    </xf>
    <xf numFmtId="0" fontId="45" fillId="31" borderId="187" applyNumberFormat="0" applyProtection="0">
      <alignment horizontal="left" vertical="top" indent="1"/>
    </xf>
    <xf numFmtId="0" fontId="45" fillId="31" borderId="187" applyNumberFormat="0" applyProtection="0">
      <alignment horizontal="left" vertical="top" indent="1"/>
    </xf>
    <xf numFmtId="0" fontId="45" fillId="31" borderId="187" applyNumberFormat="0" applyProtection="0">
      <alignment horizontal="left" vertical="top" indent="1"/>
    </xf>
    <xf numFmtId="0" fontId="45" fillId="31" borderId="187" applyNumberFormat="0" applyProtection="0">
      <alignment horizontal="left" vertical="top" indent="1"/>
    </xf>
    <xf numFmtId="0" fontId="4" fillId="89" borderId="186" applyNumberFormat="0" applyProtection="0">
      <alignment horizontal="left" vertical="center" indent="1"/>
    </xf>
    <xf numFmtId="0" fontId="45" fillId="88" borderId="184" applyNumberFormat="0" applyProtection="0">
      <alignment horizontal="left" vertical="center" indent="1"/>
    </xf>
    <xf numFmtId="0" fontId="45" fillId="88" borderId="184" applyNumberFormat="0" applyProtection="0">
      <alignment horizontal="left" vertical="center" indent="1"/>
    </xf>
    <xf numFmtId="0" fontId="45" fillId="88" borderId="184" applyNumberFormat="0" applyProtection="0">
      <alignment horizontal="left" vertical="center" indent="1"/>
    </xf>
    <xf numFmtId="0" fontId="45" fillId="88" borderId="184" applyNumberFormat="0" applyProtection="0">
      <alignment horizontal="left" vertical="center" indent="1"/>
    </xf>
    <xf numFmtId="0" fontId="45" fillId="88" borderId="184" applyNumberFormat="0" applyProtection="0">
      <alignment horizontal="left" vertical="center" indent="1"/>
    </xf>
    <xf numFmtId="0" fontId="45" fillId="88" borderId="184" applyNumberFormat="0" applyProtection="0">
      <alignment horizontal="left" vertical="center" indent="1"/>
    </xf>
    <xf numFmtId="0" fontId="45" fillId="88" borderId="184" applyNumberFormat="0" applyProtection="0">
      <alignment horizontal="left" vertical="center" indent="1"/>
    </xf>
    <xf numFmtId="0" fontId="45" fillId="88" borderId="184" applyNumberFormat="0" applyProtection="0">
      <alignment horizontal="left" vertical="center" indent="1"/>
    </xf>
    <xf numFmtId="0" fontId="45" fillId="88" borderId="184" applyNumberFormat="0" applyProtection="0">
      <alignment horizontal="left" vertical="center" indent="1"/>
    </xf>
    <xf numFmtId="0" fontId="45" fillId="88" borderId="184" applyNumberFormat="0" applyProtection="0">
      <alignment horizontal="left" vertical="center" indent="1"/>
    </xf>
    <xf numFmtId="0" fontId="45" fillId="88" borderId="184" applyNumberFormat="0" applyProtection="0">
      <alignment horizontal="left" vertical="center" indent="1"/>
    </xf>
    <xf numFmtId="0" fontId="45" fillId="88" borderId="184" applyNumberFormat="0" applyProtection="0">
      <alignment horizontal="left" vertical="center" indent="1"/>
    </xf>
    <xf numFmtId="0" fontId="45" fillId="88" borderId="184" applyNumberFormat="0" applyProtection="0">
      <alignment horizontal="left" vertical="center" indent="1"/>
    </xf>
    <xf numFmtId="0" fontId="45" fillId="88" borderId="184" applyNumberFormat="0" applyProtection="0">
      <alignment horizontal="left" vertical="center" indent="1"/>
    </xf>
    <xf numFmtId="0" fontId="45" fillId="88" borderId="184" applyNumberFormat="0" applyProtection="0">
      <alignment horizontal="left" vertical="center" indent="1"/>
    </xf>
    <xf numFmtId="0" fontId="45" fillId="88" borderId="184" applyNumberFormat="0" applyProtection="0">
      <alignment horizontal="left" vertical="center" indent="1"/>
    </xf>
    <xf numFmtId="0" fontId="45" fillId="88" borderId="184" applyNumberFormat="0" applyProtection="0">
      <alignment horizontal="left" vertical="center" indent="1"/>
    </xf>
    <xf numFmtId="0" fontId="45" fillId="88" borderId="184" applyNumberFormat="0" applyProtection="0">
      <alignment horizontal="left" vertical="center" indent="1"/>
    </xf>
    <xf numFmtId="0" fontId="4" fillId="89" borderId="186" applyNumberFormat="0" applyProtection="0">
      <alignment horizontal="left" vertical="center" indent="1"/>
    </xf>
    <xf numFmtId="0" fontId="45" fillId="21" borderId="187" applyNumberFormat="0" applyProtection="0">
      <alignment horizontal="left" vertical="top" indent="1"/>
    </xf>
    <xf numFmtId="0" fontId="45" fillId="21" borderId="187" applyNumberFormat="0" applyProtection="0">
      <alignment horizontal="left" vertical="top" indent="1"/>
    </xf>
    <xf numFmtId="0" fontId="45" fillId="21" borderId="187" applyNumberFormat="0" applyProtection="0">
      <alignment horizontal="left" vertical="top" indent="1"/>
    </xf>
    <xf numFmtId="0" fontId="45" fillId="21" borderId="187" applyNumberFormat="0" applyProtection="0">
      <alignment horizontal="left" vertical="top" indent="1"/>
    </xf>
    <xf numFmtId="0" fontId="45" fillId="21" borderId="187" applyNumberFormat="0" applyProtection="0">
      <alignment horizontal="left" vertical="top" indent="1"/>
    </xf>
    <xf numFmtId="0" fontId="45" fillId="21" borderId="187" applyNumberFormat="0" applyProtection="0">
      <alignment horizontal="left" vertical="top" indent="1"/>
    </xf>
    <xf numFmtId="0" fontId="45" fillId="21" borderId="187" applyNumberFormat="0" applyProtection="0">
      <alignment horizontal="left" vertical="top" indent="1"/>
    </xf>
    <xf numFmtId="0" fontId="45" fillId="21" borderId="187" applyNumberFormat="0" applyProtection="0">
      <alignment horizontal="left" vertical="top" indent="1"/>
    </xf>
    <xf numFmtId="0" fontId="45" fillId="21" borderId="187" applyNumberFormat="0" applyProtection="0">
      <alignment horizontal="left" vertical="top" indent="1"/>
    </xf>
    <xf numFmtId="0" fontId="45" fillId="21" borderId="187" applyNumberFormat="0" applyProtection="0">
      <alignment horizontal="left" vertical="top" indent="1"/>
    </xf>
    <xf numFmtId="0" fontId="4" fillId="90" borderId="186" applyNumberFormat="0" applyProtection="0">
      <alignment horizontal="left" vertical="center" indent="1"/>
    </xf>
    <xf numFmtId="0" fontId="45" fillId="24" borderId="184" applyNumberFormat="0" applyProtection="0">
      <alignment horizontal="left" vertical="center" indent="1"/>
    </xf>
    <xf numFmtId="0" fontId="45" fillId="24" borderId="184" applyNumberFormat="0" applyProtection="0">
      <alignment horizontal="left" vertical="center" indent="1"/>
    </xf>
    <xf numFmtId="0" fontId="45" fillId="24" borderId="184" applyNumberFormat="0" applyProtection="0">
      <alignment horizontal="left" vertical="center" indent="1"/>
    </xf>
    <xf numFmtId="0" fontId="45" fillId="24" borderId="184" applyNumberFormat="0" applyProtection="0">
      <alignment horizontal="left" vertical="center" indent="1"/>
    </xf>
    <xf numFmtId="0" fontId="45" fillId="24" borderId="184" applyNumberFormat="0" applyProtection="0">
      <alignment horizontal="left" vertical="center" indent="1"/>
    </xf>
    <xf numFmtId="0" fontId="45" fillId="24" borderId="184" applyNumberFormat="0" applyProtection="0">
      <alignment horizontal="left" vertical="center" indent="1"/>
    </xf>
    <xf numFmtId="0" fontId="45" fillId="24" borderId="184" applyNumberFormat="0" applyProtection="0">
      <alignment horizontal="left" vertical="center" indent="1"/>
    </xf>
    <xf numFmtId="0" fontId="45" fillId="24" borderId="184" applyNumberFormat="0" applyProtection="0">
      <alignment horizontal="left" vertical="center" indent="1"/>
    </xf>
    <xf numFmtId="0" fontId="45" fillId="24" borderId="184" applyNumberFormat="0" applyProtection="0">
      <alignment horizontal="left" vertical="center" indent="1"/>
    </xf>
    <xf numFmtId="0" fontId="45" fillId="24" borderId="184" applyNumberFormat="0" applyProtection="0">
      <alignment horizontal="left" vertical="center" indent="1"/>
    </xf>
    <xf numFmtId="0" fontId="45" fillId="24" borderId="184" applyNumberFormat="0" applyProtection="0">
      <alignment horizontal="left" vertical="center" indent="1"/>
    </xf>
    <xf numFmtId="0" fontId="45" fillId="24" borderId="184" applyNumberFormat="0" applyProtection="0">
      <alignment horizontal="left" vertical="center" indent="1"/>
    </xf>
    <xf numFmtId="0" fontId="45" fillId="24" borderId="184" applyNumberFormat="0" applyProtection="0">
      <alignment horizontal="left" vertical="center" indent="1"/>
    </xf>
    <xf numFmtId="0" fontId="45" fillId="24" borderId="184" applyNumberFormat="0" applyProtection="0">
      <alignment horizontal="left" vertical="center" indent="1"/>
    </xf>
    <xf numFmtId="0" fontId="45" fillId="24" borderId="184" applyNumberFormat="0" applyProtection="0">
      <alignment horizontal="left" vertical="center" indent="1"/>
    </xf>
    <xf numFmtId="0" fontId="45" fillId="24" borderId="184" applyNumberFormat="0" applyProtection="0">
      <alignment horizontal="left" vertical="center" indent="1"/>
    </xf>
    <xf numFmtId="0" fontId="45" fillId="24" borderId="184" applyNumberFormat="0" applyProtection="0">
      <alignment horizontal="left" vertical="center" indent="1"/>
    </xf>
    <xf numFmtId="0" fontId="45" fillId="24" borderId="184" applyNumberFormat="0" applyProtection="0">
      <alignment horizontal="left" vertical="center" indent="1"/>
    </xf>
    <xf numFmtId="0" fontId="4" fillId="90" borderId="186" applyNumberFormat="0" applyProtection="0">
      <alignment horizontal="left" vertical="center" indent="1"/>
    </xf>
    <xf numFmtId="0" fontId="45" fillId="24" borderId="187" applyNumberFormat="0" applyProtection="0">
      <alignment horizontal="left" vertical="top" indent="1"/>
    </xf>
    <xf numFmtId="0" fontId="45" fillId="24" borderId="187" applyNumberFormat="0" applyProtection="0">
      <alignment horizontal="left" vertical="top" indent="1"/>
    </xf>
    <xf numFmtId="0" fontId="45" fillId="24" borderId="187" applyNumberFormat="0" applyProtection="0">
      <alignment horizontal="left" vertical="top" indent="1"/>
    </xf>
    <xf numFmtId="0" fontId="45" fillId="24" borderId="187" applyNumberFormat="0" applyProtection="0">
      <alignment horizontal="left" vertical="top" indent="1"/>
    </xf>
    <xf numFmtId="0" fontId="45" fillId="24" borderId="187" applyNumberFormat="0" applyProtection="0">
      <alignment horizontal="left" vertical="top" indent="1"/>
    </xf>
    <xf numFmtId="0" fontId="45" fillId="24" borderId="187" applyNumberFormat="0" applyProtection="0">
      <alignment horizontal="left" vertical="top" indent="1"/>
    </xf>
    <xf numFmtId="0" fontId="45" fillId="24" borderId="187" applyNumberFormat="0" applyProtection="0">
      <alignment horizontal="left" vertical="top" indent="1"/>
    </xf>
    <xf numFmtId="0" fontId="45" fillId="24" borderId="187" applyNumberFormat="0" applyProtection="0">
      <alignment horizontal="left" vertical="top" indent="1"/>
    </xf>
    <xf numFmtId="0" fontId="45" fillId="24" borderId="187" applyNumberFormat="0" applyProtection="0">
      <alignment horizontal="left" vertical="top" indent="1"/>
    </xf>
    <xf numFmtId="0" fontId="45" fillId="24" borderId="187" applyNumberFormat="0" applyProtection="0">
      <alignment horizontal="left" vertical="top" indent="1"/>
    </xf>
    <xf numFmtId="0" fontId="4" fillId="84" borderId="186" applyNumberFormat="0" applyProtection="0">
      <alignment horizontal="left" vertical="center" indent="1"/>
    </xf>
    <xf numFmtId="0" fontId="45" fillId="20" borderId="184" applyNumberFormat="0" applyProtection="0">
      <alignment horizontal="left" vertical="center" indent="1"/>
    </xf>
    <xf numFmtId="0" fontId="45" fillId="20" borderId="184" applyNumberFormat="0" applyProtection="0">
      <alignment horizontal="left" vertical="center" indent="1"/>
    </xf>
    <xf numFmtId="0" fontId="45" fillId="20" borderId="184" applyNumberFormat="0" applyProtection="0">
      <alignment horizontal="left" vertical="center" indent="1"/>
    </xf>
    <xf numFmtId="0" fontId="45" fillId="20" borderId="184" applyNumberFormat="0" applyProtection="0">
      <alignment horizontal="left" vertical="center" indent="1"/>
    </xf>
    <xf numFmtId="0" fontId="45" fillId="20" borderId="184" applyNumberFormat="0" applyProtection="0">
      <alignment horizontal="left" vertical="center" indent="1"/>
    </xf>
    <xf numFmtId="0" fontId="45" fillId="20" borderId="184" applyNumberFormat="0" applyProtection="0">
      <alignment horizontal="left" vertical="center" indent="1"/>
    </xf>
    <xf numFmtId="0" fontId="45" fillId="20" borderId="184" applyNumberFormat="0" applyProtection="0">
      <alignment horizontal="left" vertical="center" indent="1"/>
    </xf>
    <xf numFmtId="0" fontId="45" fillId="20" borderId="184" applyNumberFormat="0" applyProtection="0">
      <alignment horizontal="left" vertical="center" indent="1"/>
    </xf>
    <xf numFmtId="0" fontId="45" fillId="20" borderId="184" applyNumberFormat="0" applyProtection="0">
      <alignment horizontal="left" vertical="center" indent="1"/>
    </xf>
    <xf numFmtId="0" fontId="45" fillId="20" borderId="184" applyNumberFormat="0" applyProtection="0">
      <alignment horizontal="left" vertical="center" indent="1"/>
    </xf>
    <xf numFmtId="0" fontId="45" fillId="20" borderId="184" applyNumberFormat="0" applyProtection="0">
      <alignment horizontal="left" vertical="center" indent="1"/>
    </xf>
    <xf numFmtId="0" fontId="45" fillId="20" borderId="184" applyNumberFormat="0" applyProtection="0">
      <alignment horizontal="left" vertical="center" indent="1"/>
    </xf>
    <xf numFmtId="0" fontId="45" fillId="20" borderId="184" applyNumberFormat="0" applyProtection="0">
      <alignment horizontal="left" vertical="center" indent="1"/>
    </xf>
    <xf numFmtId="0" fontId="45" fillId="20" borderId="184" applyNumberFormat="0" applyProtection="0">
      <alignment horizontal="left" vertical="center" indent="1"/>
    </xf>
    <xf numFmtId="0" fontId="45" fillId="20" borderId="184" applyNumberFormat="0" applyProtection="0">
      <alignment horizontal="left" vertical="center" indent="1"/>
    </xf>
    <xf numFmtId="0" fontId="45" fillId="20" borderId="184" applyNumberFormat="0" applyProtection="0">
      <alignment horizontal="left" vertical="center" indent="1"/>
    </xf>
    <xf numFmtId="0" fontId="45" fillId="20" borderId="184" applyNumberFormat="0" applyProtection="0">
      <alignment horizontal="left" vertical="center" indent="1"/>
    </xf>
    <xf numFmtId="0" fontId="45" fillId="20" borderId="184" applyNumberFormat="0" applyProtection="0">
      <alignment horizontal="left" vertical="center" indent="1"/>
    </xf>
    <xf numFmtId="0" fontId="4" fillId="84" borderId="186" applyNumberFormat="0" applyProtection="0">
      <alignment horizontal="left" vertical="center" indent="1"/>
    </xf>
    <xf numFmtId="0" fontId="45" fillId="20" borderId="187" applyNumberFormat="0" applyProtection="0">
      <alignment horizontal="left" vertical="top" indent="1"/>
    </xf>
    <xf numFmtId="0" fontId="45" fillId="20" borderId="187" applyNumberFormat="0" applyProtection="0">
      <alignment horizontal="left" vertical="top" indent="1"/>
    </xf>
    <xf numFmtId="0" fontId="45" fillId="20" borderId="187" applyNumberFormat="0" applyProtection="0">
      <alignment horizontal="left" vertical="top" indent="1"/>
    </xf>
    <xf numFmtId="0" fontId="45" fillId="20" borderId="187" applyNumberFormat="0" applyProtection="0">
      <alignment horizontal="left" vertical="top" indent="1"/>
    </xf>
    <xf numFmtId="0" fontId="45" fillId="20" borderId="187" applyNumberFormat="0" applyProtection="0">
      <alignment horizontal="left" vertical="top" indent="1"/>
    </xf>
    <xf numFmtId="0" fontId="45" fillId="20" borderId="187" applyNumberFormat="0" applyProtection="0">
      <alignment horizontal="left" vertical="top" indent="1"/>
    </xf>
    <xf numFmtId="0" fontId="45" fillId="20" borderId="187" applyNumberFormat="0" applyProtection="0">
      <alignment horizontal="left" vertical="top" indent="1"/>
    </xf>
    <xf numFmtId="0" fontId="45" fillId="20" borderId="187" applyNumberFormat="0" applyProtection="0">
      <alignment horizontal="left" vertical="top" indent="1"/>
    </xf>
    <xf numFmtId="0" fontId="45" fillId="20" borderId="187" applyNumberFormat="0" applyProtection="0">
      <alignment horizontal="left" vertical="top" indent="1"/>
    </xf>
    <xf numFmtId="0" fontId="45" fillId="20" borderId="187" applyNumberFormat="0" applyProtection="0">
      <alignment horizontal="left" vertical="top" indent="1"/>
    </xf>
    <xf numFmtId="0" fontId="35" fillId="31" borderId="189" applyBorder="0"/>
    <xf numFmtId="0" fontId="35" fillId="31" borderId="189" applyBorder="0"/>
    <xf numFmtId="0" fontId="35" fillId="31" borderId="189" applyBorder="0"/>
    <xf numFmtId="0" fontId="35" fillId="31" borderId="189" applyBorder="0"/>
    <xf numFmtId="0" fontId="35" fillId="31" borderId="189" applyBorder="0"/>
    <xf numFmtId="0" fontId="35" fillId="31" borderId="189" applyBorder="0"/>
    <xf numFmtId="0" fontId="35" fillId="31" borderId="189" applyBorder="0"/>
    <xf numFmtId="0" fontId="35" fillId="31" borderId="189" applyBorder="0"/>
    <xf numFmtId="0" fontId="35" fillId="31" borderId="189" applyBorder="0"/>
    <xf numFmtId="4" fontId="15" fillId="68" borderId="186" applyNumberFormat="0" applyProtection="0">
      <alignment vertical="center"/>
    </xf>
    <xf numFmtId="4" fontId="52" fillId="66" borderId="187" applyNumberFormat="0" applyProtection="0">
      <alignment vertical="center"/>
    </xf>
    <xf numFmtId="4" fontId="52" fillId="66" borderId="187" applyNumberFormat="0" applyProtection="0">
      <alignment vertical="center"/>
    </xf>
    <xf numFmtId="4" fontId="52" fillId="66" borderId="187" applyNumberFormat="0" applyProtection="0">
      <alignment vertical="center"/>
    </xf>
    <xf numFmtId="4" fontId="52" fillId="66" borderId="187" applyNumberFormat="0" applyProtection="0">
      <alignment vertical="center"/>
    </xf>
    <xf numFmtId="4" fontId="52" fillId="66" borderId="187" applyNumberFormat="0" applyProtection="0">
      <alignment vertical="center"/>
    </xf>
    <xf numFmtId="4" fontId="52" fillId="66" borderId="187" applyNumberFormat="0" applyProtection="0">
      <alignment vertical="center"/>
    </xf>
    <xf numFmtId="4" fontId="52" fillId="66" borderId="187" applyNumberFormat="0" applyProtection="0">
      <alignment vertical="center"/>
    </xf>
    <xf numFmtId="4" fontId="52" fillId="66" borderId="187" applyNumberFormat="0" applyProtection="0">
      <alignment vertical="center"/>
    </xf>
    <xf numFmtId="4" fontId="52" fillId="66" borderId="187" applyNumberFormat="0" applyProtection="0">
      <alignment vertical="center"/>
    </xf>
    <xf numFmtId="4" fontId="52" fillId="66" borderId="187" applyNumberFormat="0" applyProtection="0">
      <alignment vertical="center"/>
    </xf>
    <xf numFmtId="4" fontId="48" fillId="68" borderId="186" applyNumberFormat="0" applyProtection="0">
      <alignment vertical="center"/>
    </xf>
    <xf numFmtId="0" fontId="45" fillId="24" borderId="193" applyNumberFormat="0" applyProtection="0">
      <alignment horizontal="left" vertical="center" indent="1"/>
    </xf>
    <xf numFmtId="0" fontId="45" fillId="21" borderId="196" applyNumberFormat="0" applyProtection="0">
      <alignment horizontal="left" vertical="top" indent="1"/>
    </xf>
    <xf numFmtId="0" fontId="45" fillId="88" borderId="193" applyNumberFormat="0" applyProtection="0">
      <alignment horizontal="left" vertical="center" indent="1"/>
    </xf>
    <xf numFmtId="0" fontId="45" fillId="31" borderId="196" applyNumberFormat="0" applyProtection="0">
      <alignment horizontal="left" vertical="top" indent="1"/>
    </xf>
    <xf numFmtId="0" fontId="45" fillId="28" borderId="193" applyNumberFormat="0" applyProtection="0">
      <alignment horizontal="left" vertical="center" indent="1"/>
    </xf>
    <xf numFmtId="4" fontId="45" fillId="21" borderId="197" applyNumberFormat="0" applyProtection="0">
      <alignment horizontal="left" vertical="center" indent="1"/>
    </xf>
    <xf numFmtId="4" fontId="45" fillId="21" borderId="193" applyNumberFormat="0" applyProtection="0">
      <alignment horizontal="right" vertical="center"/>
    </xf>
    <xf numFmtId="4" fontId="4" fillId="31" borderId="197" applyNumberFormat="0" applyProtection="0">
      <alignment horizontal="left" vertical="center" indent="1"/>
    </xf>
    <xf numFmtId="4" fontId="4" fillId="31" borderId="197" applyNumberFormat="0" applyProtection="0">
      <alignment horizontal="left" vertical="center" indent="1"/>
    </xf>
    <xf numFmtId="4" fontId="45" fillId="80" borderId="197" applyNumberFormat="0" applyProtection="0">
      <alignment horizontal="left" vertical="center" indent="1"/>
    </xf>
    <xf numFmtId="4" fontId="45" fillId="26" borderId="193" applyNumberFormat="0" applyProtection="0">
      <alignment horizontal="right" vertical="center"/>
    </xf>
    <xf numFmtId="4" fontId="45" fillId="22" borderId="193" applyNumberFormat="0" applyProtection="0">
      <alignment horizontal="right" vertical="center"/>
    </xf>
    <xf numFmtId="4" fontId="15" fillId="68" borderId="186" applyNumberFormat="0" applyProtection="0">
      <alignment horizontal="left" vertical="center" indent="1"/>
    </xf>
    <xf numFmtId="4" fontId="52" fillId="28" borderId="187" applyNumberFormat="0" applyProtection="0">
      <alignment horizontal="left" vertical="center" indent="1"/>
    </xf>
    <xf numFmtId="4" fontId="52" fillId="28" borderId="187" applyNumberFormat="0" applyProtection="0">
      <alignment horizontal="left" vertical="center" indent="1"/>
    </xf>
    <xf numFmtId="4" fontId="52" fillId="28" borderId="187" applyNumberFormat="0" applyProtection="0">
      <alignment horizontal="left" vertical="center" indent="1"/>
    </xf>
    <xf numFmtId="4" fontId="52" fillId="28" borderId="187" applyNumberFormat="0" applyProtection="0">
      <alignment horizontal="left" vertical="center" indent="1"/>
    </xf>
    <xf numFmtId="4" fontId="52" fillId="28" borderId="187" applyNumberFormat="0" applyProtection="0">
      <alignment horizontal="left" vertical="center" indent="1"/>
    </xf>
    <xf numFmtId="4" fontId="52" fillId="28" borderId="187" applyNumberFormat="0" applyProtection="0">
      <alignment horizontal="left" vertical="center" indent="1"/>
    </xf>
    <xf numFmtId="4" fontId="52" fillId="28" borderId="187" applyNumberFormat="0" applyProtection="0">
      <alignment horizontal="left" vertical="center" indent="1"/>
    </xf>
    <xf numFmtId="4" fontId="52" fillId="28" borderId="187" applyNumberFormat="0" applyProtection="0">
      <alignment horizontal="left" vertical="center" indent="1"/>
    </xf>
    <xf numFmtId="4" fontId="52" fillId="28" borderId="187" applyNumberFormat="0" applyProtection="0">
      <alignment horizontal="left" vertical="center" indent="1"/>
    </xf>
    <xf numFmtId="4" fontId="52" fillId="28" borderId="187" applyNumberFormat="0" applyProtection="0">
      <alignment horizontal="left" vertical="center" indent="1"/>
    </xf>
    <xf numFmtId="4" fontId="15" fillId="68" borderId="186" applyNumberFormat="0" applyProtection="0">
      <alignment horizontal="left" vertical="center" indent="1"/>
    </xf>
    <xf numFmtId="0" fontId="52" fillId="66" borderId="187" applyNumberFormat="0" applyProtection="0">
      <alignment horizontal="left" vertical="top" indent="1"/>
    </xf>
    <xf numFmtId="0" fontId="52" fillId="66" borderId="187" applyNumberFormat="0" applyProtection="0">
      <alignment horizontal="left" vertical="top" indent="1"/>
    </xf>
    <xf numFmtId="0" fontId="52" fillId="66" borderId="187" applyNumberFormat="0" applyProtection="0">
      <alignment horizontal="left" vertical="top" indent="1"/>
    </xf>
    <xf numFmtId="0" fontId="52" fillId="66" borderId="187" applyNumberFormat="0" applyProtection="0">
      <alignment horizontal="left" vertical="top" indent="1"/>
    </xf>
    <xf numFmtId="0" fontId="52" fillId="66" borderId="187" applyNumberFormat="0" applyProtection="0">
      <alignment horizontal="left" vertical="top" indent="1"/>
    </xf>
    <xf numFmtId="0" fontId="52" fillId="66" borderId="187" applyNumberFormat="0" applyProtection="0">
      <alignment horizontal="left" vertical="top" indent="1"/>
    </xf>
    <xf numFmtId="0" fontId="52" fillId="66" borderId="187" applyNumberFormat="0" applyProtection="0">
      <alignment horizontal="left" vertical="top" indent="1"/>
    </xf>
    <xf numFmtId="0" fontId="52" fillId="66" borderId="187" applyNumberFormat="0" applyProtection="0">
      <alignment horizontal="left" vertical="top" indent="1"/>
    </xf>
    <xf numFmtId="0" fontId="52" fillId="66" borderId="187" applyNumberFormat="0" applyProtection="0">
      <alignment horizontal="left" vertical="top" indent="1"/>
    </xf>
    <xf numFmtId="0" fontId="52" fillId="66" borderId="187" applyNumberFormat="0" applyProtection="0">
      <alignment horizontal="left" vertical="top" indent="1"/>
    </xf>
    <xf numFmtId="4" fontId="15" fillId="82" borderId="186" applyNumberFormat="0" applyProtection="0">
      <alignment horizontal="right" vertical="center"/>
    </xf>
    <xf numFmtId="4" fontId="45" fillId="0" borderId="184" applyNumberFormat="0" applyProtection="0">
      <alignment horizontal="right" vertical="center"/>
    </xf>
    <xf numFmtId="4" fontId="45" fillId="0" borderId="184" applyNumberFormat="0" applyProtection="0">
      <alignment horizontal="right" vertical="center"/>
    </xf>
    <xf numFmtId="4" fontId="45" fillId="0" borderId="184" applyNumberFormat="0" applyProtection="0">
      <alignment horizontal="right" vertical="center"/>
    </xf>
    <xf numFmtId="4" fontId="45" fillId="0" borderId="184" applyNumberFormat="0" applyProtection="0">
      <alignment horizontal="right" vertical="center"/>
    </xf>
    <xf numFmtId="4" fontId="45" fillId="0" borderId="184" applyNumberFormat="0" applyProtection="0">
      <alignment horizontal="right" vertical="center"/>
    </xf>
    <xf numFmtId="4" fontId="45" fillId="0" borderId="184" applyNumberFormat="0" applyProtection="0">
      <alignment horizontal="right" vertical="center"/>
    </xf>
    <xf numFmtId="4" fontId="45" fillId="0" borderId="184" applyNumberFormat="0" applyProtection="0">
      <alignment horizontal="right" vertical="center"/>
    </xf>
    <xf numFmtId="4" fontId="45" fillId="0" borderId="184" applyNumberFormat="0" applyProtection="0">
      <alignment horizontal="right" vertical="center"/>
    </xf>
    <xf numFmtId="4" fontId="45" fillId="0" borderId="184" applyNumberFormat="0" applyProtection="0">
      <alignment horizontal="right" vertical="center"/>
    </xf>
    <xf numFmtId="4" fontId="45" fillId="0" borderId="184" applyNumberFormat="0" applyProtection="0">
      <alignment horizontal="right" vertical="center"/>
    </xf>
    <xf numFmtId="4" fontId="45" fillId="0" borderId="184" applyNumberFormat="0" applyProtection="0">
      <alignment horizontal="right" vertical="center"/>
    </xf>
    <xf numFmtId="4" fontId="45" fillId="0" borderId="184" applyNumberFormat="0" applyProtection="0">
      <alignment horizontal="right" vertical="center"/>
    </xf>
    <xf numFmtId="4" fontId="45" fillId="0" borderId="184" applyNumberFormat="0" applyProtection="0">
      <alignment horizontal="right" vertical="center"/>
    </xf>
    <xf numFmtId="4" fontId="45" fillId="0" borderId="184" applyNumberFormat="0" applyProtection="0">
      <alignment horizontal="right" vertical="center"/>
    </xf>
    <xf numFmtId="4" fontId="45" fillId="0" borderId="184" applyNumberFormat="0" applyProtection="0">
      <alignment horizontal="right" vertical="center"/>
    </xf>
    <xf numFmtId="4" fontId="45" fillId="0" borderId="184" applyNumberFormat="0" applyProtection="0">
      <alignment horizontal="right" vertical="center"/>
    </xf>
    <xf numFmtId="4" fontId="45" fillId="0" borderId="184" applyNumberFormat="0" applyProtection="0">
      <alignment horizontal="right" vertical="center"/>
    </xf>
    <xf numFmtId="4" fontId="45" fillId="0" borderId="184" applyNumberFormat="0" applyProtection="0">
      <alignment horizontal="right" vertical="center"/>
    </xf>
    <xf numFmtId="4" fontId="48" fillId="82" borderId="186" applyNumberFormat="0" applyProtection="0">
      <alignment horizontal="right" vertical="center"/>
    </xf>
    <xf numFmtId="4" fontId="45" fillId="91" borderId="184" applyNumberFormat="0" applyProtection="0">
      <alignment horizontal="right" vertical="center"/>
    </xf>
    <xf numFmtId="4" fontId="45" fillId="91" borderId="184" applyNumberFormat="0" applyProtection="0">
      <alignment horizontal="right" vertical="center"/>
    </xf>
    <xf numFmtId="4" fontId="45" fillId="91" borderId="184" applyNumberFormat="0" applyProtection="0">
      <alignment horizontal="right" vertical="center"/>
    </xf>
    <xf numFmtId="4" fontId="45" fillId="91" borderId="184" applyNumberFormat="0" applyProtection="0">
      <alignment horizontal="right" vertical="center"/>
    </xf>
    <xf numFmtId="4" fontId="45" fillId="91" borderId="184" applyNumberFormat="0" applyProtection="0">
      <alignment horizontal="right" vertical="center"/>
    </xf>
    <xf numFmtId="4" fontId="45" fillId="91" borderId="184" applyNumberFormat="0" applyProtection="0">
      <alignment horizontal="right" vertical="center"/>
    </xf>
    <xf numFmtId="4" fontId="45" fillId="91" borderId="184" applyNumberFormat="0" applyProtection="0">
      <alignment horizontal="right" vertical="center"/>
    </xf>
    <xf numFmtId="4" fontId="45" fillId="91" borderId="184" applyNumberFormat="0" applyProtection="0">
      <alignment horizontal="right" vertical="center"/>
    </xf>
    <xf numFmtId="4" fontId="45" fillId="91" borderId="184" applyNumberFormat="0" applyProtection="0">
      <alignment horizontal="right" vertical="center"/>
    </xf>
    <xf numFmtId="4" fontId="45" fillId="91" borderId="184" applyNumberFormat="0" applyProtection="0">
      <alignment horizontal="right" vertical="center"/>
    </xf>
    <xf numFmtId="4" fontId="45" fillId="91" borderId="184" applyNumberFormat="0" applyProtection="0">
      <alignment horizontal="right" vertical="center"/>
    </xf>
    <xf numFmtId="4" fontId="45" fillId="91" borderId="184" applyNumberFormat="0" applyProtection="0">
      <alignment horizontal="right" vertical="center"/>
    </xf>
    <xf numFmtId="4" fontId="45" fillId="91" borderId="184" applyNumberFormat="0" applyProtection="0">
      <alignment horizontal="right" vertical="center"/>
    </xf>
    <xf numFmtId="4" fontId="45" fillId="91" borderId="184" applyNumberFormat="0" applyProtection="0">
      <alignment horizontal="right" vertical="center"/>
    </xf>
    <xf numFmtId="4" fontId="45" fillId="91" borderId="184" applyNumberFormat="0" applyProtection="0">
      <alignment horizontal="right" vertical="center"/>
    </xf>
    <xf numFmtId="4" fontId="45" fillId="91" borderId="184" applyNumberFormat="0" applyProtection="0">
      <alignment horizontal="right" vertical="center"/>
    </xf>
    <xf numFmtId="4" fontId="45" fillId="91" borderId="184" applyNumberFormat="0" applyProtection="0">
      <alignment horizontal="right" vertical="center"/>
    </xf>
    <xf numFmtId="4" fontId="45" fillId="91" borderId="184" applyNumberFormat="0" applyProtection="0">
      <alignment horizontal="right" vertical="center"/>
    </xf>
    <xf numFmtId="0" fontId="4" fillId="84" borderId="186" applyNumberFormat="0" applyProtection="0">
      <alignment horizontal="left" vertical="center" indent="1"/>
    </xf>
    <xf numFmtId="4" fontId="45" fillId="34" borderId="184" applyNumberFormat="0" applyProtection="0">
      <alignment horizontal="left" vertical="center" indent="1"/>
    </xf>
    <xf numFmtId="4" fontId="45" fillId="34" borderId="184" applyNumberFormat="0" applyProtection="0">
      <alignment horizontal="left" vertical="center" indent="1"/>
    </xf>
    <xf numFmtId="4" fontId="45" fillId="34" borderId="184" applyNumberFormat="0" applyProtection="0">
      <alignment horizontal="left" vertical="center" indent="1"/>
    </xf>
    <xf numFmtId="4" fontId="45" fillId="34" borderId="184" applyNumberFormat="0" applyProtection="0">
      <alignment horizontal="left" vertical="center" indent="1"/>
    </xf>
    <xf numFmtId="4" fontId="45" fillId="34" borderId="184" applyNumberFormat="0" applyProtection="0">
      <alignment horizontal="left" vertical="center" indent="1"/>
    </xf>
    <xf numFmtId="4" fontId="45" fillId="34" borderId="184" applyNumberFormat="0" applyProtection="0">
      <alignment horizontal="left" vertical="center" indent="1"/>
    </xf>
    <xf numFmtId="4" fontId="45" fillId="34" borderId="184" applyNumberFormat="0" applyProtection="0">
      <alignment horizontal="left" vertical="center" indent="1"/>
    </xf>
    <xf numFmtId="4" fontId="45" fillId="34" borderId="184" applyNumberFormat="0" applyProtection="0">
      <alignment horizontal="left" vertical="center" indent="1"/>
    </xf>
    <xf numFmtId="4" fontId="45" fillId="34" borderId="184" applyNumberFormat="0" applyProtection="0">
      <alignment horizontal="left" vertical="center" indent="1"/>
    </xf>
    <xf numFmtId="4" fontId="45" fillId="34" borderId="184" applyNumberFormat="0" applyProtection="0">
      <alignment horizontal="left" vertical="center" indent="1"/>
    </xf>
    <xf numFmtId="4" fontId="45" fillId="34" borderId="184" applyNumberFormat="0" applyProtection="0">
      <alignment horizontal="left" vertical="center" indent="1"/>
    </xf>
    <xf numFmtId="4" fontId="45" fillId="34" borderId="184" applyNumberFormat="0" applyProtection="0">
      <alignment horizontal="left" vertical="center" indent="1"/>
    </xf>
    <xf numFmtId="4" fontId="45" fillId="34" borderId="184" applyNumberFormat="0" applyProtection="0">
      <alignment horizontal="left" vertical="center" indent="1"/>
    </xf>
    <xf numFmtId="4" fontId="45" fillId="34" borderId="184" applyNumberFormat="0" applyProtection="0">
      <alignment horizontal="left" vertical="center" indent="1"/>
    </xf>
    <xf numFmtId="4" fontId="45" fillId="34" borderId="184" applyNumberFormat="0" applyProtection="0">
      <alignment horizontal="left" vertical="center" indent="1"/>
    </xf>
    <xf numFmtId="4" fontId="45" fillId="34" borderId="184" applyNumberFormat="0" applyProtection="0">
      <alignment horizontal="left" vertical="center" indent="1"/>
    </xf>
    <xf numFmtId="0" fontId="4" fillId="84" borderId="186" applyNumberFormat="0" applyProtection="0">
      <alignment horizontal="left" vertical="center" indent="1"/>
    </xf>
    <xf numFmtId="0" fontId="52" fillId="21" borderId="187" applyNumberFormat="0" applyProtection="0">
      <alignment horizontal="left" vertical="top" indent="1"/>
    </xf>
    <xf numFmtId="0" fontId="52" fillId="21" borderId="187" applyNumberFormat="0" applyProtection="0">
      <alignment horizontal="left" vertical="top" indent="1"/>
    </xf>
    <xf numFmtId="0" fontId="52" fillId="21" borderId="187" applyNumberFormat="0" applyProtection="0">
      <alignment horizontal="left" vertical="top" indent="1"/>
    </xf>
    <xf numFmtId="0" fontId="52" fillId="21" borderId="187" applyNumberFormat="0" applyProtection="0">
      <alignment horizontal="left" vertical="top" indent="1"/>
    </xf>
    <xf numFmtId="0" fontId="52" fillId="21" borderId="187" applyNumberFormat="0" applyProtection="0">
      <alignment horizontal="left" vertical="top" indent="1"/>
    </xf>
    <xf numFmtId="0" fontId="52" fillId="21" borderId="187" applyNumberFormat="0" applyProtection="0">
      <alignment horizontal="left" vertical="top" indent="1"/>
    </xf>
    <xf numFmtId="0" fontId="52" fillId="21" borderId="187" applyNumberFormat="0" applyProtection="0">
      <alignment horizontal="left" vertical="top" indent="1"/>
    </xf>
    <xf numFmtId="0" fontId="52" fillId="21" borderId="187" applyNumberFormat="0" applyProtection="0">
      <alignment horizontal="left" vertical="top" indent="1"/>
    </xf>
    <xf numFmtId="0" fontId="52" fillId="21" borderId="187" applyNumberFormat="0" applyProtection="0">
      <alignment horizontal="left" vertical="top" indent="1"/>
    </xf>
    <xf numFmtId="0" fontId="52" fillId="21" borderId="187" applyNumberFormat="0" applyProtection="0">
      <alignment horizontal="left" vertical="top" indent="1"/>
    </xf>
    <xf numFmtId="4" fontId="45" fillId="35" borderId="193" applyNumberFormat="0" applyProtection="0">
      <alignment horizontal="right" vertical="center"/>
    </xf>
    <xf numFmtId="4" fontId="53" fillId="93" borderId="188" applyNumberFormat="0" applyProtection="0">
      <alignment horizontal="left" vertical="center" indent="1"/>
    </xf>
    <xf numFmtId="4" fontId="53" fillId="93" borderId="188" applyNumberFormat="0" applyProtection="0">
      <alignment horizontal="left" vertical="center" indent="1"/>
    </xf>
    <xf numFmtId="4" fontId="53" fillId="93" borderId="188" applyNumberFormat="0" applyProtection="0">
      <alignment horizontal="left" vertical="center" indent="1"/>
    </xf>
    <xf numFmtId="4" fontId="53" fillId="93" borderId="188" applyNumberFormat="0" applyProtection="0">
      <alignment horizontal="left" vertical="center" indent="1"/>
    </xf>
    <xf numFmtId="4" fontId="53" fillId="93" borderId="188" applyNumberFormat="0" applyProtection="0">
      <alignment horizontal="left" vertical="center" indent="1"/>
    </xf>
    <xf numFmtId="4" fontId="53" fillId="93" borderId="188" applyNumberFormat="0" applyProtection="0">
      <alignment horizontal="left" vertical="center" indent="1"/>
    </xf>
    <xf numFmtId="4" fontId="53" fillId="93" borderId="188" applyNumberFormat="0" applyProtection="0">
      <alignment horizontal="left" vertical="center" indent="1"/>
    </xf>
    <xf numFmtId="4" fontId="53" fillId="93" borderId="188" applyNumberFormat="0" applyProtection="0">
      <alignment horizontal="left" vertical="center" indent="1"/>
    </xf>
    <xf numFmtId="4" fontId="53" fillId="93" borderId="188" applyNumberFormat="0" applyProtection="0">
      <alignment horizontal="left" vertical="center" indent="1"/>
    </xf>
    <xf numFmtId="4" fontId="53" fillId="93" borderId="188" applyNumberFormat="0" applyProtection="0">
      <alignment horizontal="left" vertical="center" indent="1"/>
    </xf>
    <xf numFmtId="4" fontId="45" fillId="15" borderId="193" applyNumberFormat="0" applyProtection="0">
      <alignment horizontal="right" vertical="center"/>
    </xf>
    <xf numFmtId="4" fontId="45" fillId="34" borderId="193" applyNumberFormat="0" applyProtection="0">
      <alignment horizontal="left" vertical="center" indent="1"/>
    </xf>
    <xf numFmtId="0" fontId="50" fillId="65" borderId="196" applyNumberFormat="0" applyProtection="0">
      <alignment horizontal="left" vertical="top" indent="1"/>
    </xf>
    <xf numFmtId="4" fontId="45" fillId="67" borderId="193" applyNumberFormat="0" applyProtection="0">
      <alignment horizontal="left" vertical="center" indent="1"/>
    </xf>
    <xf numFmtId="4" fontId="45" fillId="65" borderId="193" applyNumberFormat="0" applyProtection="0">
      <alignment vertical="center"/>
    </xf>
    <xf numFmtId="4" fontId="45" fillId="65" borderId="193" applyNumberFormat="0" applyProtection="0">
      <alignment vertical="center"/>
    </xf>
    <xf numFmtId="0" fontId="4" fillId="66" borderId="194" applyNumberFormat="0" applyFont="0" applyAlignment="0" applyProtection="0"/>
    <xf numFmtId="4" fontId="4" fillId="31" borderId="241" applyNumberFormat="0" applyProtection="0">
      <alignment horizontal="left" vertical="center" indent="1"/>
    </xf>
    <xf numFmtId="4" fontId="4" fillId="31" borderId="205" applyNumberFormat="0" applyProtection="0">
      <alignment horizontal="left" vertical="center" indent="1"/>
    </xf>
    <xf numFmtId="4" fontId="56" fillId="82" borderId="186" applyNumberFormat="0" applyProtection="0">
      <alignment horizontal="right" vertical="center"/>
    </xf>
    <xf numFmtId="4" fontId="55" fillId="91" borderId="184" applyNumberFormat="0" applyProtection="0">
      <alignment horizontal="right" vertical="center"/>
    </xf>
    <xf numFmtId="4" fontId="55" fillId="91" borderId="184" applyNumberFormat="0" applyProtection="0">
      <alignment horizontal="right" vertical="center"/>
    </xf>
    <xf numFmtId="4" fontId="55" fillId="91" borderId="184" applyNumberFormat="0" applyProtection="0">
      <alignment horizontal="right" vertical="center"/>
    </xf>
    <xf numFmtId="4" fontId="55" fillId="91" borderId="184" applyNumberFormat="0" applyProtection="0">
      <alignment horizontal="right" vertical="center"/>
    </xf>
    <xf numFmtId="4" fontId="55" fillId="91" borderId="184" applyNumberFormat="0" applyProtection="0">
      <alignment horizontal="right" vertical="center"/>
    </xf>
    <xf numFmtId="4" fontId="55" fillId="91" borderId="184" applyNumberFormat="0" applyProtection="0">
      <alignment horizontal="right" vertical="center"/>
    </xf>
    <xf numFmtId="4" fontId="55" fillId="91" borderId="184" applyNumberFormat="0" applyProtection="0">
      <alignment horizontal="right" vertical="center"/>
    </xf>
    <xf numFmtId="4" fontId="55" fillId="91" borderId="184" applyNumberFormat="0" applyProtection="0">
      <alignment horizontal="right" vertical="center"/>
    </xf>
    <xf numFmtId="4" fontId="55" fillId="91" borderId="184" applyNumberFormat="0" applyProtection="0">
      <alignment horizontal="right" vertical="center"/>
    </xf>
    <xf numFmtId="4" fontId="55" fillId="91" borderId="184" applyNumberFormat="0" applyProtection="0">
      <alignment horizontal="right" vertical="center"/>
    </xf>
    <xf numFmtId="4" fontId="45" fillId="58" borderId="232" applyNumberFormat="0" applyProtection="0">
      <alignment horizontal="right" vertical="center"/>
    </xf>
    <xf numFmtId="0" fontId="28" fillId="0" borderId="191" applyNumberFormat="0" applyFill="0" applyAlignment="0" applyProtection="0"/>
    <xf numFmtId="0" fontId="28" fillId="0" borderId="191" applyNumberFormat="0" applyFill="0" applyAlignment="0" applyProtection="0"/>
    <xf numFmtId="0" fontId="28" fillId="0" borderId="191" applyNumberFormat="0" applyFill="0" applyAlignment="0" applyProtection="0"/>
    <xf numFmtId="0" fontId="28" fillId="0" borderId="191" applyNumberFormat="0" applyFill="0" applyAlignment="0" applyProtection="0"/>
    <xf numFmtId="0" fontId="28" fillId="0" borderId="191" applyNumberFormat="0" applyFill="0" applyAlignment="0" applyProtection="0"/>
    <xf numFmtId="0" fontId="28" fillId="0" borderId="191" applyNumberFormat="0" applyFill="0" applyAlignment="0" applyProtection="0"/>
    <xf numFmtId="0" fontId="28" fillId="0" borderId="191" applyNumberFormat="0" applyFill="0" applyAlignment="0" applyProtection="0"/>
    <xf numFmtId="0" fontId="28" fillId="0" borderId="191" applyNumberFormat="0" applyFill="0" applyAlignment="0" applyProtection="0"/>
    <xf numFmtId="0" fontId="28" fillId="0" borderId="191" applyNumberFormat="0" applyFill="0" applyAlignment="0" applyProtection="0"/>
    <xf numFmtId="0" fontId="28" fillId="0" borderId="191" applyNumberFormat="0" applyFill="0" applyAlignment="0" applyProtection="0"/>
    <xf numFmtId="0" fontId="28" fillId="0" borderId="190" applyNumberFormat="0" applyFill="0" applyAlignment="0" applyProtection="0"/>
    <xf numFmtId="0" fontId="28" fillId="0" borderId="190" applyNumberFormat="0" applyFill="0" applyAlignment="0" applyProtection="0"/>
    <xf numFmtId="0" fontId="28" fillId="0" borderId="190" applyNumberFormat="0" applyFill="0" applyAlignment="0" applyProtection="0"/>
    <xf numFmtId="0" fontId="28" fillId="0" borderId="190" applyNumberFormat="0" applyFill="0" applyAlignment="0" applyProtection="0"/>
    <xf numFmtId="0" fontId="28" fillId="0" borderId="190" applyNumberFormat="0" applyFill="0" applyAlignment="0" applyProtection="0"/>
    <xf numFmtId="0" fontId="28" fillId="0" borderId="190" applyNumberFormat="0" applyFill="0" applyAlignment="0" applyProtection="0"/>
    <xf numFmtId="0" fontId="28" fillId="0" borderId="190" applyNumberFormat="0" applyFill="0" applyAlignment="0" applyProtection="0"/>
    <xf numFmtId="0" fontId="28" fillId="0" borderId="190" applyNumberFormat="0" applyFill="0" applyAlignment="0" applyProtection="0"/>
    <xf numFmtId="0" fontId="28" fillId="0" borderId="190" applyNumberFormat="0" applyFill="0" applyAlignment="0" applyProtection="0"/>
    <xf numFmtId="0" fontId="46" fillId="28" borderId="186" applyNumberFormat="0" applyAlignment="0" applyProtection="0"/>
    <xf numFmtId="0" fontId="46" fillId="28" borderId="186" applyNumberFormat="0" applyAlignment="0" applyProtection="0"/>
    <xf numFmtId="0" fontId="46" fillId="28" borderId="186" applyNumberFormat="0" applyAlignment="0" applyProtection="0"/>
    <xf numFmtId="0" fontId="46" fillId="28" borderId="186" applyNumberFormat="0" applyAlignment="0" applyProtection="0"/>
    <xf numFmtId="0" fontId="46" fillId="28" borderId="186" applyNumberFormat="0" applyAlignment="0" applyProtection="0"/>
    <xf numFmtId="0" fontId="46" fillId="28" borderId="186" applyNumberFormat="0" applyAlignment="0" applyProtection="0"/>
    <xf numFmtId="0" fontId="46" fillId="28" borderId="186" applyNumberFormat="0" applyAlignment="0" applyProtection="0"/>
    <xf numFmtId="0" fontId="46" fillId="28" borderId="186" applyNumberFormat="0" applyAlignment="0" applyProtection="0"/>
    <xf numFmtId="0" fontId="46" fillId="28" borderId="186" applyNumberFormat="0" applyAlignment="0" applyProtection="0"/>
    <xf numFmtId="0" fontId="46" fillId="28" borderId="248" applyNumberFormat="0" applyAlignment="0" applyProtection="0"/>
    <xf numFmtId="4" fontId="4" fillId="31" borderId="205" applyNumberFormat="0" applyProtection="0">
      <alignment horizontal="left" vertical="center" indent="1"/>
    </xf>
    <xf numFmtId="4" fontId="45" fillId="20" borderId="205" applyNumberFormat="0" applyProtection="0">
      <alignment horizontal="left" vertical="center" indent="1"/>
    </xf>
    <xf numFmtId="0" fontId="24" fillId="28" borderId="200" applyNumberFormat="0" applyAlignment="0" applyProtection="0"/>
    <xf numFmtId="0" fontId="29" fillId="0" borderId="208" applyNumberFormat="0" applyFill="0" applyAlignment="0" applyProtection="0"/>
    <xf numFmtId="0" fontId="21" fillId="28" borderId="239" applyNumberFormat="0" applyAlignment="0" applyProtection="0"/>
    <xf numFmtId="0" fontId="42" fillId="19" borderId="209" applyNumberFormat="0" applyAlignment="0" applyProtection="0"/>
    <xf numFmtId="0" fontId="28" fillId="0" borderId="208" applyNumberFormat="0" applyFill="0" applyAlignment="0" applyProtection="0"/>
    <xf numFmtId="4" fontId="45" fillId="27" borderId="237" applyNumberFormat="0" applyProtection="0">
      <alignment horizontal="right" vertical="center"/>
    </xf>
    <xf numFmtId="0" fontId="4" fillId="66" borderId="220" applyNumberFormat="0" applyFont="0" applyAlignment="0" applyProtection="0"/>
    <xf numFmtId="4" fontId="45" fillId="58" borderId="250" applyNumberFormat="0" applyProtection="0">
      <alignment horizontal="right" vertical="center"/>
    </xf>
    <xf numFmtId="4" fontId="45" fillId="80" borderId="205" applyNumberFormat="0" applyProtection="0">
      <alignment horizontal="left" vertical="center" indent="1"/>
    </xf>
    <xf numFmtId="4" fontId="45" fillId="21" borderId="193" applyNumberFormat="0" applyProtection="0">
      <alignment horizontal="right" vertical="center"/>
    </xf>
    <xf numFmtId="4" fontId="45" fillId="91" borderId="210" applyNumberFormat="0" applyProtection="0">
      <alignment horizontal="right" vertical="center"/>
    </xf>
    <xf numFmtId="4" fontId="45" fillId="21" borderId="223" applyNumberFormat="0" applyProtection="0">
      <alignment horizontal="left" vertical="center" indent="1"/>
    </xf>
    <xf numFmtId="4" fontId="45" fillId="91" borderId="219" applyNumberFormat="0" applyProtection="0">
      <alignment horizontal="right" vertical="center"/>
    </xf>
    <xf numFmtId="0" fontId="42" fillId="19" borderId="218" applyNumberFormat="0" applyAlignment="0" applyProtection="0"/>
    <xf numFmtId="4" fontId="45" fillId="80" borderId="197" applyNumberFormat="0" applyProtection="0">
      <alignment horizontal="left" vertical="center" indent="1"/>
    </xf>
    <xf numFmtId="4" fontId="45" fillId="22" borderId="193" applyNumberFormat="0" applyProtection="0">
      <alignment horizontal="right" vertical="center"/>
    </xf>
    <xf numFmtId="4" fontId="45" fillId="29" borderId="193" applyNumberFormat="0" applyProtection="0">
      <alignment horizontal="right" vertical="center"/>
    </xf>
    <xf numFmtId="4" fontId="45" fillId="26" borderId="193" applyNumberFormat="0" applyProtection="0">
      <alignment horizontal="right" vertical="center"/>
    </xf>
    <xf numFmtId="0" fontId="4" fillId="66" borderId="211" applyNumberFormat="0" applyFont="0" applyAlignment="0" applyProtection="0"/>
    <xf numFmtId="4" fontId="4" fillId="31" borderId="197" applyNumberFormat="0" applyProtection="0">
      <alignment horizontal="left" vertical="center" indent="1"/>
    </xf>
    <xf numFmtId="0" fontId="46" fillId="28" borderId="203" applyNumberFormat="0" applyAlignment="0" applyProtection="0"/>
    <xf numFmtId="0" fontId="27" fillId="19" borderId="200" applyNumberFormat="0" applyAlignment="0" applyProtection="0"/>
    <xf numFmtId="0" fontId="4" fillId="66" borderId="211" applyNumberFormat="0" applyFont="0" applyAlignment="0" applyProtection="0"/>
    <xf numFmtId="0" fontId="42" fillId="19" borderId="200" applyNumberFormat="0" applyAlignment="0" applyProtection="0"/>
    <xf numFmtId="0" fontId="45" fillId="20" borderId="246" applyNumberFormat="0" applyProtection="0">
      <alignment horizontal="left" vertical="center" indent="1"/>
    </xf>
    <xf numFmtId="4" fontId="45" fillId="21" borderId="201" applyNumberFormat="0" applyProtection="0">
      <alignment horizontal="right" vertical="center"/>
    </xf>
    <xf numFmtId="4" fontId="55" fillId="91" borderId="237" applyNumberFormat="0" applyProtection="0">
      <alignment horizontal="right" vertical="center"/>
    </xf>
    <xf numFmtId="4" fontId="45" fillId="65" borderId="201" applyNumberFormat="0" applyProtection="0">
      <alignment vertical="center"/>
    </xf>
    <xf numFmtId="4" fontId="45" fillId="20" borderId="197" applyNumberFormat="0" applyProtection="0">
      <alignment horizontal="left" vertical="center" indent="1"/>
    </xf>
    <xf numFmtId="4" fontId="45" fillId="26" borderId="201" applyNumberFormat="0" applyProtection="0">
      <alignment horizontal="right" vertical="center"/>
    </xf>
    <xf numFmtId="4" fontId="45" fillId="58" borderId="241" applyNumberFormat="0" applyProtection="0">
      <alignment horizontal="right" vertical="center"/>
    </xf>
    <xf numFmtId="4" fontId="53" fillId="93" borderId="197" applyNumberFormat="0" applyProtection="0">
      <alignment horizontal="left" vertical="center" indent="1"/>
    </xf>
    <xf numFmtId="4" fontId="4" fillId="31" borderId="205" applyNumberFormat="0" applyProtection="0">
      <alignment horizontal="left" vertical="center" indent="1"/>
    </xf>
    <xf numFmtId="4" fontId="45" fillId="65" borderId="210" applyNumberFormat="0" applyProtection="0">
      <alignment vertical="center"/>
    </xf>
    <xf numFmtId="0" fontId="23" fillId="28" borderId="218" applyNumberFormat="0" applyAlignment="0" applyProtection="0"/>
    <xf numFmtId="0" fontId="4" fillId="66" borderId="194" applyNumberFormat="0" applyFont="0" applyAlignment="0" applyProtection="0"/>
    <xf numFmtId="0" fontId="21" fillId="28" borderId="221" applyNumberFormat="0" applyAlignment="0" applyProtection="0"/>
    <xf numFmtId="0" fontId="45" fillId="20" borderId="219" applyNumberFormat="0" applyProtection="0">
      <alignment horizontal="left" vertical="center" indent="1"/>
    </xf>
    <xf numFmtId="0" fontId="28" fillId="0" borderId="217" applyNumberFormat="0" applyFill="0" applyAlignment="0" applyProtection="0"/>
    <xf numFmtId="0" fontId="46" fillId="28" borderId="212" applyNumberFormat="0" applyAlignment="0" applyProtection="0"/>
    <xf numFmtId="4" fontId="4" fillId="31" borderId="232" applyNumberFormat="0" applyProtection="0">
      <alignment horizontal="left" vertical="center" indent="1"/>
    </xf>
    <xf numFmtId="4" fontId="45" fillId="91" borderId="201" applyNumberFormat="0" applyProtection="0">
      <alignment horizontal="right" vertical="center"/>
    </xf>
    <xf numFmtId="4" fontId="45" fillId="0" borderId="201" applyNumberFormat="0" applyProtection="0">
      <alignment horizontal="right" vertical="center"/>
    </xf>
    <xf numFmtId="0" fontId="24" fillId="28" borderId="192" applyNumberFormat="0" applyAlignment="0" applyProtection="0"/>
    <xf numFmtId="0" fontId="25" fillId="60" borderId="193" applyNumberFormat="0" applyAlignment="0" applyProtection="0"/>
    <xf numFmtId="0" fontId="21" fillId="28" borderId="212" applyNumberFormat="0" applyAlignment="0" applyProtection="0"/>
    <xf numFmtId="0" fontId="43" fillId="54" borderId="193" applyNumberFormat="0" applyAlignment="0" applyProtection="0"/>
    <xf numFmtId="0" fontId="42" fillId="19" borderId="192" applyNumberFormat="0" applyAlignment="0" applyProtection="0"/>
    <xf numFmtId="0" fontId="4" fillId="66" borderId="202" applyNumberFormat="0" applyFont="0" applyAlignment="0" applyProtection="0"/>
    <xf numFmtId="4" fontId="4" fillId="31" borderId="232" applyNumberFormat="0" applyProtection="0">
      <alignment horizontal="left" vertical="center" indent="1"/>
    </xf>
    <xf numFmtId="0" fontId="42" fillId="19" borderId="227" applyNumberFormat="0" applyAlignment="0" applyProtection="0"/>
    <xf numFmtId="4" fontId="4" fillId="31" borderId="241" applyNumberFormat="0" applyProtection="0">
      <alignment horizontal="left" vertical="center" indent="1"/>
    </xf>
    <xf numFmtId="0" fontId="45" fillId="20" borderId="237" applyNumberFormat="0" applyProtection="0">
      <alignment horizontal="left" vertical="center" indent="1"/>
    </xf>
    <xf numFmtId="4" fontId="45" fillId="65" borderId="219" applyNumberFormat="0" applyProtection="0">
      <alignment vertical="center"/>
    </xf>
    <xf numFmtId="0" fontId="25" fillId="60" borderId="201" applyNumberFormat="0" applyAlignment="0" applyProtection="0"/>
    <xf numFmtId="4" fontId="45" fillId="21" borderId="210" applyNumberFormat="0" applyProtection="0">
      <alignment horizontal="right" vertical="center"/>
    </xf>
    <xf numFmtId="0" fontId="45" fillId="53" borderId="193" applyNumberFormat="0" applyFont="0" applyAlignment="0" applyProtection="0"/>
    <xf numFmtId="0" fontId="4" fillId="66" borderId="194" applyNumberFormat="0" applyFont="0" applyAlignment="0" applyProtection="0"/>
    <xf numFmtId="0" fontId="4" fillId="66" borderId="194" applyNumberFormat="0" applyFont="0" applyAlignment="0" applyProtection="0"/>
    <xf numFmtId="0" fontId="4" fillId="66" borderId="194" applyNumberFormat="0" applyFont="0" applyAlignment="0" applyProtection="0"/>
    <xf numFmtId="0" fontId="46" fillId="60" borderId="195" applyNumberFormat="0" applyAlignment="0" applyProtection="0"/>
    <xf numFmtId="4" fontId="45" fillId="58" borderId="223" applyNumberFormat="0" applyProtection="0">
      <alignment horizontal="right" vertical="center"/>
    </xf>
    <xf numFmtId="4" fontId="45" fillId="65" borderId="193" applyNumberFormat="0" applyProtection="0">
      <alignment vertical="center"/>
    </xf>
    <xf numFmtId="4" fontId="45" fillId="65" borderId="193" applyNumberFormat="0" applyProtection="0">
      <alignment vertical="center"/>
    </xf>
    <xf numFmtId="4" fontId="45" fillId="65" borderId="193" applyNumberFormat="0" applyProtection="0">
      <alignment vertical="center"/>
    </xf>
    <xf numFmtId="4" fontId="45" fillId="65" borderId="193" applyNumberFormat="0" applyProtection="0">
      <alignment vertical="center"/>
    </xf>
    <xf numFmtId="4" fontId="45" fillId="67" borderId="193" applyNumberFormat="0" applyProtection="0">
      <alignment horizontal="left" vertical="center" indent="1"/>
    </xf>
    <xf numFmtId="4" fontId="45" fillId="67" borderId="193" applyNumberFormat="0" applyProtection="0">
      <alignment horizontal="left" vertical="center" indent="1"/>
    </xf>
    <xf numFmtId="0" fontId="50" fillId="65" borderId="196" applyNumberFormat="0" applyProtection="0">
      <alignment horizontal="left" vertical="top" indent="1"/>
    </xf>
    <xf numFmtId="4" fontId="45" fillId="34" borderId="193" applyNumberFormat="0" applyProtection="0">
      <alignment horizontal="left" vertical="center" indent="1"/>
    </xf>
    <xf numFmtId="4" fontId="45" fillId="34" borderId="193" applyNumberFormat="0" applyProtection="0">
      <alignment horizontal="left" vertical="center" indent="1"/>
    </xf>
    <xf numFmtId="4" fontId="45" fillId="15" borderId="193" applyNumberFormat="0" applyProtection="0">
      <alignment horizontal="right" vertical="center"/>
    </xf>
    <xf numFmtId="4" fontId="45" fillId="15" borderId="193" applyNumberFormat="0" applyProtection="0">
      <alignment horizontal="right" vertical="center"/>
    </xf>
    <xf numFmtId="4" fontId="45" fillId="71" borderId="193" applyNumberFormat="0" applyProtection="0">
      <alignment horizontal="right" vertical="center"/>
    </xf>
    <xf numFmtId="4" fontId="45" fillId="71" borderId="193" applyNumberFormat="0" applyProtection="0">
      <alignment horizontal="right" vertical="center"/>
    </xf>
    <xf numFmtId="4" fontId="45" fillId="58" borderId="197" applyNumberFormat="0" applyProtection="0">
      <alignment horizontal="right" vertical="center"/>
    </xf>
    <xf numFmtId="4" fontId="45" fillId="58" borderId="197" applyNumberFormat="0" applyProtection="0">
      <alignment horizontal="right" vertical="center"/>
    </xf>
    <xf numFmtId="4" fontId="45" fillId="27" borderId="193" applyNumberFormat="0" applyProtection="0">
      <alignment horizontal="right" vertical="center"/>
    </xf>
    <xf numFmtId="4" fontId="45" fillId="27" borderId="193" applyNumberFormat="0" applyProtection="0">
      <alignment horizontal="right" vertical="center"/>
    </xf>
    <xf numFmtId="4" fontId="45" fillId="35" borderId="193" applyNumberFormat="0" applyProtection="0">
      <alignment horizontal="right" vertical="center"/>
    </xf>
    <xf numFmtId="4" fontId="45" fillId="35" borderId="193" applyNumberFormat="0" applyProtection="0">
      <alignment horizontal="right" vertical="center"/>
    </xf>
    <xf numFmtId="4" fontId="45" fillId="59" borderId="193" applyNumberFormat="0" applyProtection="0">
      <alignment horizontal="right" vertical="center"/>
    </xf>
    <xf numFmtId="4" fontId="45" fillId="59" borderId="193" applyNumberFormat="0" applyProtection="0">
      <alignment horizontal="right" vertical="center"/>
    </xf>
    <xf numFmtId="4" fontId="45" fillId="29" borderId="193" applyNumberFormat="0" applyProtection="0">
      <alignment horizontal="right" vertical="center"/>
    </xf>
    <xf numFmtId="4" fontId="45" fillId="29" borderId="193" applyNumberFormat="0" applyProtection="0">
      <alignment horizontal="right" vertical="center"/>
    </xf>
    <xf numFmtId="4" fontId="45" fillId="22" borderId="193" applyNumberFormat="0" applyProtection="0">
      <alignment horizontal="right" vertical="center"/>
    </xf>
    <xf numFmtId="4" fontId="45" fillId="22" borderId="193" applyNumberFormat="0" applyProtection="0">
      <alignment horizontal="right" vertical="center"/>
    </xf>
    <xf numFmtId="4" fontId="45" fillId="26" borderId="193" applyNumberFormat="0" applyProtection="0">
      <alignment horizontal="right" vertical="center"/>
    </xf>
    <xf numFmtId="4" fontId="45" fillId="26" borderId="193" applyNumberFormat="0" applyProtection="0">
      <alignment horizontal="right" vertical="center"/>
    </xf>
    <xf numFmtId="4" fontId="45" fillId="80" borderId="197" applyNumberFormat="0" applyProtection="0">
      <alignment horizontal="left" vertical="center" indent="1"/>
    </xf>
    <xf numFmtId="4" fontId="45" fillId="80" borderId="197" applyNumberFormat="0" applyProtection="0">
      <alignment horizontal="left" vertical="center" indent="1"/>
    </xf>
    <xf numFmtId="4" fontId="4" fillId="31" borderId="197" applyNumberFormat="0" applyProtection="0">
      <alignment horizontal="left" vertical="center" indent="1"/>
    </xf>
    <xf numFmtId="4" fontId="4" fillId="31" borderId="197" applyNumberFormat="0" applyProtection="0">
      <alignment horizontal="left" vertical="center" indent="1"/>
    </xf>
    <xf numFmtId="4" fontId="45" fillId="21" borderId="193" applyNumberFormat="0" applyProtection="0">
      <alignment horizontal="right" vertical="center"/>
    </xf>
    <xf numFmtId="4" fontId="45" fillId="21" borderId="193" applyNumberFormat="0" applyProtection="0">
      <alignment horizontal="right" vertical="center"/>
    </xf>
    <xf numFmtId="4" fontId="45" fillId="20" borderId="197" applyNumberFormat="0" applyProtection="0">
      <alignment horizontal="left" vertical="center" indent="1"/>
    </xf>
    <xf numFmtId="4" fontId="45" fillId="20" borderId="197" applyNumberFormat="0" applyProtection="0">
      <alignment horizontal="left" vertical="center" indent="1"/>
    </xf>
    <xf numFmtId="4" fontId="45" fillId="21" borderId="197" applyNumberFormat="0" applyProtection="0">
      <alignment horizontal="left" vertical="center" indent="1"/>
    </xf>
    <xf numFmtId="4" fontId="45" fillId="21" borderId="197" applyNumberFormat="0" applyProtection="0">
      <alignment horizontal="left" vertical="center" indent="1"/>
    </xf>
    <xf numFmtId="0" fontId="45" fillId="28" borderId="193" applyNumberFormat="0" applyProtection="0">
      <alignment horizontal="left" vertical="center" indent="1"/>
    </xf>
    <xf numFmtId="0" fontId="45" fillId="28" borderId="193" applyNumberFormat="0" applyProtection="0">
      <alignment horizontal="left" vertical="center" indent="1"/>
    </xf>
    <xf numFmtId="0" fontId="45" fillId="31" borderId="196" applyNumberFormat="0" applyProtection="0">
      <alignment horizontal="left" vertical="top" indent="1"/>
    </xf>
    <xf numFmtId="0" fontId="45" fillId="88" borderId="193" applyNumberFormat="0" applyProtection="0">
      <alignment horizontal="left" vertical="center" indent="1"/>
    </xf>
    <xf numFmtId="0" fontId="45" fillId="88" borderId="193" applyNumberFormat="0" applyProtection="0">
      <alignment horizontal="left" vertical="center" indent="1"/>
    </xf>
    <xf numFmtId="0" fontId="45" fillId="21" borderId="196" applyNumberFormat="0" applyProtection="0">
      <alignment horizontal="left" vertical="top" indent="1"/>
    </xf>
    <xf numFmtId="0" fontId="45" fillId="24" borderId="193" applyNumberFormat="0" applyProtection="0">
      <alignment horizontal="left" vertical="center" indent="1"/>
    </xf>
    <xf numFmtId="0" fontId="45" fillId="24" borderId="193" applyNumberFormat="0" applyProtection="0">
      <alignment horizontal="left" vertical="center" indent="1"/>
    </xf>
    <xf numFmtId="0" fontId="45" fillId="24" borderId="196" applyNumberFormat="0" applyProtection="0">
      <alignment horizontal="left" vertical="top" indent="1"/>
    </xf>
    <xf numFmtId="0" fontId="45" fillId="20" borderId="193" applyNumberFormat="0" applyProtection="0">
      <alignment horizontal="left" vertical="center" indent="1"/>
    </xf>
    <xf numFmtId="0" fontId="45" fillId="20" borderId="193" applyNumberFormat="0" applyProtection="0">
      <alignment horizontal="left" vertical="center" indent="1"/>
    </xf>
    <xf numFmtId="0" fontId="45" fillId="20" borderId="196" applyNumberFormat="0" applyProtection="0">
      <alignment horizontal="left" vertical="top" indent="1"/>
    </xf>
    <xf numFmtId="0" fontId="35" fillId="31" borderId="198" applyBorder="0"/>
    <xf numFmtId="4" fontId="52" fillId="66" borderId="196" applyNumberFormat="0" applyProtection="0">
      <alignment vertical="center"/>
    </xf>
    <xf numFmtId="4" fontId="53" fillId="93" borderId="205" applyNumberFormat="0" applyProtection="0">
      <alignment horizontal="left" vertical="center" indent="1"/>
    </xf>
    <xf numFmtId="0" fontId="45" fillId="20" borderId="213" applyNumberFormat="0" applyProtection="0">
      <alignment horizontal="left" vertical="top" indent="1"/>
    </xf>
    <xf numFmtId="4" fontId="52" fillId="28" borderId="196" applyNumberFormat="0" applyProtection="0">
      <alignment horizontal="left" vertical="center" indent="1"/>
    </xf>
    <xf numFmtId="0" fontId="52" fillId="66" borderId="196" applyNumberFormat="0" applyProtection="0">
      <alignment horizontal="left" vertical="top" indent="1"/>
    </xf>
    <xf numFmtId="4" fontId="45" fillId="0" borderId="193" applyNumberFormat="0" applyProtection="0">
      <alignment horizontal="right" vertical="center"/>
    </xf>
    <xf numFmtId="4" fontId="45" fillId="0" borderId="193" applyNumberFormat="0" applyProtection="0">
      <alignment horizontal="right" vertical="center"/>
    </xf>
    <xf numFmtId="4" fontId="45" fillId="91" borderId="193" applyNumberFormat="0" applyProtection="0">
      <alignment horizontal="right" vertical="center"/>
    </xf>
    <xf numFmtId="4" fontId="45" fillId="91" borderId="193" applyNumberFormat="0" applyProtection="0">
      <alignment horizontal="right" vertical="center"/>
    </xf>
    <xf numFmtId="4" fontId="45" fillId="34" borderId="193" applyNumberFormat="0" applyProtection="0">
      <alignment horizontal="left" vertical="center" indent="1"/>
    </xf>
    <xf numFmtId="4" fontId="45" fillId="34" borderId="193" applyNumberFormat="0" applyProtection="0">
      <alignment horizontal="left" vertical="center" indent="1"/>
    </xf>
    <xf numFmtId="4" fontId="45" fillId="34" borderId="193" applyNumberFormat="0" applyProtection="0">
      <alignment horizontal="left" vertical="center" indent="1"/>
    </xf>
    <xf numFmtId="4" fontId="45" fillId="34" borderId="193" applyNumberFormat="0" applyProtection="0">
      <alignment horizontal="left" vertical="center" indent="1"/>
    </xf>
    <xf numFmtId="0" fontId="52" fillId="21" borderId="196" applyNumberFormat="0" applyProtection="0">
      <alignment horizontal="left" vertical="top" indent="1"/>
    </xf>
    <xf numFmtId="4" fontId="53" fillId="93" borderId="197" applyNumberFormat="0" applyProtection="0">
      <alignment horizontal="left" vertical="center" indent="1"/>
    </xf>
    <xf numFmtId="4" fontId="45" fillId="21" borderId="205" applyNumberFormat="0" applyProtection="0">
      <alignment horizontal="left" vertical="center" indent="1"/>
    </xf>
    <xf numFmtId="4" fontId="45" fillId="22" borderId="201" applyNumberFormat="0" applyProtection="0">
      <alignment horizontal="right" vertical="center"/>
    </xf>
    <xf numFmtId="4" fontId="55" fillId="91" borderId="193" applyNumberFormat="0" applyProtection="0">
      <alignment horizontal="right" vertical="center"/>
    </xf>
    <xf numFmtId="4" fontId="45" fillId="65" borderId="201" applyNumberFormat="0" applyProtection="0">
      <alignment vertical="center"/>
    </xf>
    <xf numFmtId="4" fontId="45" fillId="65" borderId="201" applyNumberFormat="0" applyProtection="0">
      <alignment vertical="center"/>
    </xf>
    <xf numFmtId="0" fontId="52" fillId="21" borderId="231" applyNumberFormat="0" applyProtection="0">
      <alignment horizontal="left" vertical="top" indent="1"/>
    </xf>
    <xf numFmtId="0" fontId="4" fillId="66" borderId="202" applyNumberFormat="0" applyFont="0" applyAlignment="0" applyProtection="0"/>
    <xf numFmtId="0" fontId="28" fillId="0" borderId="216" applyNumberFormat="0" applyFill="0" applyAlignment="0" applyProtection="0"/>
    <xf numFmtId="4" fontId="45" fillId="59" borderId="228" applyNumberFormat="0" applyProtection="0">
      <alignment horizontal="right" vertical="center"/>
    </xf>
    <xf numFmtId="0" fontId="45" fillId="20" borderId="246" applyNumberFormat="0" applyProtection="0">
      <alignment horizontal="left" vertical="center" indent="1"/>
    </xf>
    <xf numFmtId="4" fontId="4" fillId="31" borderId="250" applyNumberFormat="0" applyProtection="0">
      <alignment horizontal="left" vertical="center" indent="1"/>
    </xf>
    <xf numFmtId="0" fontId="42" fillId="19" borderId="236" applyNumberFormat="0" applyAlignment="0" applyProtection="0"/>
    <xf numFmtId="4" fontId="45" fillId="29" borderId="219" applyNumberFormat="0" applyProtection="0">
      <alignment horizontal="right" vertical="center"/>
    </xf>
    <xf numFmtId="4" fontId="45" fillId="65" borderId="219" applyNumberFormat="0" applyProtection="0">
      <alignment vertical="center"/>
    </xf>
    <xf numFmtId="0" fontId="25" fillId="60" borderId="201" applyNumberFormat="0" applyAlignment="0" applyProtection="0"/>
    <xf numFmtId="4" fontId="45" fillId="15" borderId="219" applyNumberFormat="0" applyProtection="0">
      <alignment horizontal="right" vertical="center"/>
    </xf>
    <xf numFmtId="0" fontId="28" fillId="0" borderId="217" applyNumberFormat="0" applyFill="0" applyAlignment="0" applyProtection="0"/>
    <xf numFmtId="0" fontId="42" fillId="19" borderId="236" applyNumberFormat="0" applyAlignment="0" applyProtection="0"/>
    <xf numFmtId="4" fontId="45" fillId="59" borderId="219" applyNumberFormat="0" applyProtection="0">
      <alignment horizontal="right" vertical="center"/>
    </xf>
    <xf numFmtId="0" fontId="28" fillId="0" borderId="199" applyNumberFormat="0" applyFill="0" applyAlignment="0" applyProtection="0"/>
    <xf numFmtId="0" fontId="46" fillId="28" borderId="195" applyNumberFormat="0" applyAlignment="0" applyProtection="0"/>
    <xf numFmtId="0" fontId="4" fillId="66" borderId="220" applyNumberFormat="0" applyFont="0" applyAlignment="0" applyProtection="0"/>
    <xf numFmtId="0" fontId="45" fillId="28" borderId="210" applyNumberFormat="0" applyProtection="0">
      <alignment horizontal="left" vertical="center" indent="1"/>
    </xf>
    <xf numFmtId="4" fontId="4" fillId="31" borderId="205" applyNumberFormat="0" applyProtection="0">
      <alignment horizontal="left" vertical="center" indent="1"/>
    </xf>
    <xf numFmtId="4" fontId="45" fillId="35" borderId="237" applyNumberFormat="0" applyProtection="0">
      <alignment horizontal="right" vertical="center"/>
    </xf>
    <xf numFmtId="0" fontId="28" fillId="0" borderId="208" applyNumberFormat="0" applyFill="0" applyAlignment="0" applyProtection="0"/>
    <xf numFmtId="4" fontId="45" fillId="58" borderId="214" applyNumberFormat="0" applyProtection="0">
      <alignment horizontal="right" vertical="center"/>
    </xf>
    <xf numFmtId="0" fontId="24" fillId="28" borderId="192" applyNumberFormat="0" applyAlignment="0" applyProtection="0"/>
    <xf numFmtId="0" fontId="24" fillId="28" borderId="192" applyNumberFormat="0" applyAlignment="0" applyProtection="0"/>
    <xf numFmtId="0" fontId="24" fillId="28" borderId="192" applyNumberFormat="0" applyAlignment="0" applyProtection="0"/>
    <xf numFmtId="0" fontId="24" fillId="28" borderId="192" applyNumberFormat="0" applyAlignment="0" applyProtection="0"/>
    <xf numFmtId="0" fontId="24" fillId="28" borderId="192" applyNumberFormat="0" applyAlignment="0" applyProtection="0"/>
    <xf numFmtId="0" fontId="24" fillId="28" borderId="192" applyNumberFormat="0" applyAlignment="0" applyProtection="0"/>
    <xf numFmtId="0" fontId="24" fillId="28" borderId="192" applyNumberFormat="0" applyAlignment="0" applyProtection="0"/>
    <xf numFmtId="0" fontId="24" fillId="28" borderId="192" applyNumberFormat="0" applyAlignment="0" applyProtection="0"/>
    <xf numFmtId="0" fontId="24" fillId="28" borderId="192" applyNumberFormat="0" applyAlignment="0" applyProtection="0"/>
    <xf numFmtId="0" fontId="25" fillId="60" borderId="193" applyNumberFormat="0" applyAlignment="0" applyProtection="0"/>
    <xf numFmtId="0" fontId="25" fillId="60" borderId="193" applyNumberFormat="0" applyAlignment="0" applyProtection="0"/>
    <xf numFmtId="0" fontId="25" fillId="60" borderId="193" applyNumberFormat="0" applyAlignment="0" applyProtection="0"/>
    <xf numFmtId="0" fontId="25" fillId="60" borderId="193" applyNumberFormat="0" applyAlignment="0" applyProtection="0"/>
    <xf numFmtId="0" fontId="25" fillId="60" borderId="193" applyNumberFormat="0" applyAlignment="0" applyProtection="0"/>
    <xf numFmtId="0" fontId="25" fillId="60" borderId="193" applyNumberFormat="0" applyAlignment="0" applyProtection="0"/>
    <xf numFmtId="0" fontId="25" fillId="60" borderId="193" applyNumberFormat="0" applyAlignment="0" applyProtection="0"/>
    <xf numFmtId="0" fontId="25" fillId="60" borderId="193" applyNumberFormat="0" applyAlignment="0" applyProtection="0"/>
    <xf numFmtId="4" fontId="45" fillId="71" borderId="210" applyNumberFormat="0" applyProtection="0">
      <alignment horizontal="right" vertical="center"/>
    </xf>
    <xf numFmtId="4" fontId="45" fillId="65" borderId="210" applyNumberFormat="0" applyProtection="0">
      <alignment vertical="center"/>
    </xf>
    <xf numFmtId="0" fontId="4" fillId="66" borderId="220" applyNumberFormat="0" applyFont="0" applyAlignment="0" applyProtection="0"/>
    <xf numFmtId="0" fontId="43" fillId="54" borderId="193" applyNumberFormat="0" applyAlignment="0" applyProtection="0"/>
    <xf numFmtId="0" fontId="43" fillId="54" borderId="193" applyNumberFormat="0" applyAlignment="0" applyProtection="0"/>
    <xf numFmtId="0" fontId="43" fillId="54" borderId="193" applyNumberFormat="0" applyAlignment="0" applyProtection="0"/>
    <xf numFmtId="0" fontId="43" fillId="54" borderId="193" applyNumberFormat="0" applyAlignment="0" applyProtection="0"/>
    <xf numFmtId="0" fontId="43" fillId="54" borderId="193" applyNumberFormat="0" applyAlignment="0" applyProtection="0"/>
    <xf numFmtId="0" fontId="43" fillId="54" borderId="193" applyNumberFormat="0" applyAlignment="0" applyProtection="0"/>
    <xf numFmtId="0" fontId="43" fillId="54" borderId="193" applyNumberFormat="0" applyAlignment="0" applyProtection="0"/>
    <xf numFmtId="0" fontId="43" fillId="54" borderId="193" applyNumberFormat="0" applyAlignment="0" applyProtection="0"/>
    <xf numFmtId="0" fontId="42" fillId="19" borderId="192" applyNumberFormat="0" applyAlignment="0" applyProtection="0"/>
    <xf numFmtId="0" fontId="42" fillId="19" borderId="192" applyNumberFormat="0" applyAlignment="0" applyProtection="0"/>
    <xf numFmtId="0" fontId="42" fillId="19" borderId="192" applyNumberFormat="0" applyAlignment="0" applyProtection="0"/>
    <xf numFmtId="0" fontId="42" fillId="19" borderId="192" applyNumberFormat="0" applyAlignment="0" applyProtection="0"/>
    <xf numFmtId="0" fontId="42" fillId="19" borderId="192" applyNumberFormat="0" applyAlignment="0" applyProtection="0"/>
    <xf numFmtId="0" fontId="42" fillId="19" borderId="192" applyNumberFormat="0" applyAlignment="0" applyProtection="0"/>
    <xf numFmtId="0" fontId="42" fillId="19" borderId="192" applyNumberFormat="0" applyAlignment="0" applyProtection="0"/>
    <xf numFmtId="0" fontId="42" fillId="19" borderId="192" applyNumberFormat="0" applyAlignment="0" applyProtection="0"/>
    <xf numFmtId="0" fontId="42" fillId="19" borderId="192" applyNumberFormat="0" applyAlignment="0" applyProtection="0"/>
    <xf numFmtId="0" fontId="42" fillId="19" borderId="200" applyNumberFormat="0" applyAlignment="0" applyProtection="0"/>
    <xf numFmtId="0" fontId="45" fillId="53" borderId="193" applyNumberFormat="0" applyFont="0" applyAlignment="0" applyProtection="0"/>
    <xf numFmtId="0" fontId="45" fillId="53" borderId="193" applyNumberFormat="0" applyFont="0" applyAlignment="0" applyProtection="0"/>
    <xf numFmtId="0" fontId="45" fillId="53" borderId="193" applyNumberFormat="0" applyFont="0" applyAlignment="0" applyProtection="0"/>
    <xf numFmtId="0" fontId="45" fillId="53" borderId="193" applyNumberFormat="0" applyFont="0" applyAlignment="0" applyProtection="0"/>
    <xf numFmtId="0" fontId="45" fillId="53" borderId="193" applyNumberFormat="0" applyFont="0" applyAlignment="0" applyProtection="0"/>
    <xf numFmtId="0" fontId="45" fillId="53" borderId="193" applyNumberFormat="0" applyFont="0" applyAlignment="0" applyProtection="0"/>
    <xf numFmtId="0" fontId="45" fillId="53" borderId="193" applyNumberFormat="0" applyFont="0" applyAlignment="0" applyProtection="0"/>
    <xf numFmtId="0" fontId="45" fillId="53" borderId="193" applyNumberFormat="0" applyFont="0" applyAlignment="0" applyProtection="0"/>
    <xf numFmtId="0" fontId="4" fillId="66" borderId="194" applyNumberFormat="0" applyFont="0" applyAlignment="0" applyProtection="0"/>
    <xf numFmtId="0" fontId="4" fillId="66" borderId="194" applyNumberFormat="0" applyFont="0" applyAlignment="0" applyProtection="0"/>
    <xf numFmtId="0" fontId="4" fillId="66" borderId="194" applyNumberFormat="0" applyFont="0" applyAlignment="0" applyProtection="0"/>
    <xf numFmtId="0" fontId="4" fillId="66" borderId="194" applyNumberFormat="0" applyFont="0" applyAlignment="0" applyProtection="0"/>
    <xf numFmtId="0" fontId="4" fillId="66" borderId="194" applyNumberFormat="0" applyFont="0" applyAlignment="0" applyProtection="0"/>
    <xf numFmtId="0" fontId="4" fillId="66" borderId="194" applyNumberFormat="0" applyFont="0" applyAlignment="0" applyProtection="0"/>
    <xf numFmtId="0" fontId="4" fillId="66" borderId="194" applyNumberFormat="0" applyFont="0" applyAlignment="0" applyProtection="0"/>
    <xf numFmtId="0" fontId="4" fillId="66" borderId="194" applyNumberFormat="0" applyFont="0" applyAlignment="0" applyProtection="0"/>
    <xf numFmtId="0" fontId="4" fillId="66" borderId="194" applyNumberFormat="0" applyFont="0" applyAlignment="0" applyProtection="0"/>
    <xf numFmtId="0" fontId="4" fillId="66" borderId="194" applyNumberFormat="0" applyFont="0" applyAlignment="0" applyProtection="0"/>
    <xf numFmtId="0" fontId="4" fillId="66" borderId="194" applyNumberFormat="0" applyFont="0" applyAlignment="0" applyProtection="0"/>
    <xf numFmtId="0" fontId="4" fillId="66" borderId="194" applyNumberFormat="0" applyFont="0" applyAlignment="0" applyProtection="0"/>
    <xf numFmtId="0" fontId="4" fillId="66" borderId="194" applyNumberFormat="0" applyFont="0" applyAlignment="0" applyProtection="0"/>
    <xf numFmtId="0" fontId="4" fillId="66" borderId="194" applyNumberFormat="0" applyFont="0" applyAlignment="0" applyProtection="0"/>
    <xf numFmtId="0" fontId="4" fillId="66" borderId="194" applyNumberFormat="0" applyFont="0" applyAlignment="0" applyProtection="0"/>
    <xf numFmtId="0" fontId="46" fillId="60" borderId="195" applyNumberFormat="0" applyAlignment="0" applyProtection="0"/>
    <xf numFmtId="0" fontId="46" fillId="60" borderId="195" applyNumberFormat="0" applyAlignment="0" applyProtection="0"/>
    <xf numFmtId="0" fontId="46" fillId="60" borderId="195" applyNumberFormat="0" applyAlignment="0" applyProtection="0"/>
    <xf numFmtId="0" fontId="46" fillId="60" borderId="195" applyNumberFormat="0" applyAlignment="0" applyProtection="0"/>
    <xf numFmtId="0" fontId="46" fillId="60" borderId="195" applyNumberFormat="0" applyAlignment="0" applyProtection="0"/>
    <xf numFmtId="0" fontId="46" fillId="60" borderId="195" applyNumberFormat="0" applyAlignment="0" applyProtection="0"/>
    <xf numFmtId="0" fontId="46" fillId="60" borderId="195" applyNumberFormat="0" applyAlignment="0" applyProtection="0"/>
    <xf numFmtId="0" fontId="46" fillId="60" borderId="195" applyNumberFormat="0" applyAlignment="0" applyProtection="0"/>
    <xf numFmtId="4" fontId="15" fillId="67" borderId="195" applyNumberFormat="0" applyProtection="0">
      <alignment vertical="center"/>
    </xf>
    <xf numFmtId="4" fontId="45" fillId="65" borderId="193" applyNumberFormat="0" applyProtection="0">
      <alignment vertical="center"/>
    </xf>
    <xf numFmtId="4" fontId="45" fillId="65" borderId="193" applyNumberFormat="0" applyProtection="0">
      <alignment vertical="center"/>
    </xf>
    <xf numFmtId="4" fontId="45" fillId="65" borderId="193" applyNumberFormat="0" applyProtection="0">
      <alignment vertical="center"/>
    </xf>
    <xf numFmtId="4" fontId="45" fillId="65" borderId="193" applyNumberFormat="0" applyProtection="0">
      <alignment vertical="center"/>
    </xf>
    <xf numFmtId="4" fontId="45" fillId="65" borderId="193" applyNumberFormat="0" applyProtection="0">
      <alignment vertical="center"/>
    </xf>
    <xf numFmtId="4" fontId="45" fillId="65" borderId="193" applyNumberFormat="0" applyProtection="0">
      <alignment vertical="center"/>
    </xf>
    <xf numFmtId="4" fontId="45" fillId="65" borderId="193" applyNumberFormat="0" applyProtection="0">
      <alignment vertical="center"/>
    </xf>
    <xf numFmtId="4" fontId="45" fillId="65" borderId="193" applyNumberFormat="0" applyProtection="0">
      <alignment vertical="center"/>
    </xf>
    <xf numFmtId="4" fontId="45" fillId="65" borderId="193" applyNumberFormat="0" applyProtection="0">
      <alignment vertical="center"/>
    </xf>
    <xf numFmtId="4" fontId="45" fillId="65" borderId="193" applyNumberFormat="0" applyProtection="0">
      <alignment vertical="center"/>
    </xf>
    <xf numFmtId="4" fontId="45" fillId="65" borderId="193" applyNumberFormat="0" applyProtection="0">
      <alignment vertical="center"/>
    </xf>
    <xf numFmtId="4" fontId="45" fillId="65" borderId="193" applyNumberFormat="0" applyProtection="0">
      <alignment vertical="center"/>
    </xf>
    <xf numFmtId="4" fontId="45" fillId="65" borderId="193" applyNumberFormat="0" applyProtection="0">
      <alignment vertical="center"/>
    </xf>
    <xf numFmtId="4" fontId="45" fillId="65" borderId="193" applyNumberFormat="0" applyProtection="0">
      <alignment vertical="center"/>
    </xf>
    <xf numFmtId="4" fontId="45" fillId="65" borderId="193" applyNumberFormat="0" applyProtection="0">
      <alignment vertical="center"/>
    </xf>
    <xf numFmtId="4" fontId="45" fillId="65" borderId="193" applyNumberFormat="0" applyProtection="0">
      <alignment vertical="center"/>
    </xf>
    <xf numFmtId="4" fontId="45" fillId="65" borderId="193" applyNumberFormat="0" applyProtection="0">
      <alignment vertical="center"/>
    </xf>
    <xf numFmtId="4" fontId="45" fillId="65" borderId="193" applyNumberFormat="0" applyProtection="0">
      <alignment vertical="center"/>
    </xf>
    <xf numFmtId="4" fontId="48" fillId="67" borderId="195" applyNumberFormat="0" applyProtection="0">
      <alignment vertical="center"/>
    </xf>
    <xf numFmtId="4" fontId="45" fillId="65" borderId="193" applyNumberFormat="0" applyProtection="0">
      <alignment vertical="center"/>
    </xf>
    <xf numFmtId="4" fontId="45" fillId="65" borderId="193" applyNumberFormat="0" applyProtection="0">
      <alignment vertical="center"/>
    </xf>
    <xf numFmtId="4" fontId="45" fillId="65" borderId="193" applyNumberFormat="0" applyProtection="0">
      <alignment vertical="center"/>
    </xf>
    <xf numFmtId="4" fontId="45" fillId="65" borderId="193" applyNumberFormat="0" applyProtection="0">
      <alignment vertical="center"/>
    </xf>
    <xf numFmtId="4" fontId="45" fillId="65" borderId="193" applyNumberFormat="0" applyProtection="0">
      <alignment vertical="center"/>
    </xf>
    <xf numFmtId="4" fontId="45" fillId="65" borderId="193" applyNumberFormat="0" applyProtection="0">
      <alignment vertical="center"/>
    </xf>
    <xf numFmtId="4" fontId="45" fillId="65" borderId="193" applyNumberFormat="0" applyProtection="0">
      <alignment vertical="center"/>
    </xf>
    <xf numFmtId="4" fontId="45" fillId="65" borderId="193" applyNumberFormat="0" applyProtection="0">
      <alignment vertical="center"/>
    </xf>
    <xf numFmtId="4" fontId="45" fillId="65" borderId="193" applyNumberFormat="0" applyProtection="0">
      <alignment vertical="center"/>
    </xf>
    <xf numFmtId="4" fontId="45" fillId="65" borderId="193" applyNumberFormat="0" applyProtection="0">
      <alignment vertical="center"/>
    </xf>
    <xf numFmtId="4" fontId="45" fillId="65" borderId="193" applyNumberFormat="0" applyProtection="0">
      <alignment vertical="center"/>
    </xf>
    <xf numFmtId="4" fontId="45" fillId="65" borderId="193" applyNumberFormat="0" applyProtection="0">
      <alignment vertical="center"/>
    </xf>
    <xf numFmtId="4" fontId="45" fillId="65" borderId="193" applyNumberFormat="0" applyProtection="0">
      <alignment vertical="center"/>
    </xf>
    <xf numFmtId="4" fontId="45" fillId="65" borderId="193" applyNumberFormat="0" applyProtection="0">
      <alignment vertical="center"/>
    </xf>
    <xf numFmtId="4" fontId="45" fillId="65" borderId="193" applyNumberFormat="0" applyProtection="0">
      <alignment vertical="center"/>
    </xf>
    <xf numFmtId="4" fontId="45" fillId="65" borderId="193" applyNumberFormat="0" applyProtection="0">
      <alignment vertical="center"/>
    </xf>
    <xf numFmtId="4" fontId="45" fillId="65" borderId="193" applyNumberFormat="0" applyProtection="0">
      <alignment vertical="center"/>
    </xf>
    <xf numFmtId="4" fontId="45" fillId="65" borderId="193" applyNumberFormat="0" applyProtection="0">
      <alignment vertical="center"/>
    </xf>
    <xf numFmtId="4" fontId="15" fillId="67" borderId="195" applyNumberFormat="0" applyProtection="0">
      <alignment horizontal="left" vertical="center" indent="1"/>
    </xf>
    <xf numFmtId="4" fontId="45" fillId="67" borderId="193" applyNumberFormat="0" applyProtection="0">
      <alignment horizontal="left" vertical="center" indent="1"/>
    </xf>
    <xf numFmtId="4" fontId="45" fillId="67" borderId="193" applyNumberFormat="0" applyProtection="0">
      <alignment horizontal="left" vertical="center" indent="1"/>
    </xf>
    <xf numFmtId="4" fontId="45" fillId="67" borderId="193" applyNumberFormat="0" applyProtection="0">
      <alignment horizontal="left" vertical="center" indent="1"/>
    </xf>
    <xf numFmtId="4" fontId="45" fillId="67" borderId="193" applyNumberFormat="0" applyProtection="0">
      <alignment horizontal="left" vertical="center" indent="1"/>
    </xf>
    <xf numFmtId="4" fontId="45" fillId="67" borderId="193" applyNumberFormat="0" applyProtection="0">
      <alignment horizontal="left" vertical="center" indent="1"/>
    </xf>
    <xf numFmtId="4" fontId="45" fillId="67" borderId="193" applyNumberFormat="0" applyProtection="0">
      <alignment horizontal="left" vertical="center" indent="1"/>
    </xf>
    <xf numFmtId="4" fontId="45" fillId="67" borderId="193" applyNumberFormat="0" applyProtection="0">
      <alignment horizontal="left" vertical="center" indent="1"/>
    </xf>
    <xf numFmtId="4" fontId="45" fillId="67" borderId="193" applyNumberFormat="0" applyProtection="0">
      <alignment horizontal="left" vertical="center" indent="1"/>
    </xf>
    <xf numFmtId="4" fontId="45" fillId="67" borderId="193" applyNumberFormat="0" applyProtection="0">
      <alignment horizontal="left" vertical="center" indent="1"/>
    </xf>
    <xf numFmtId="4" fontId="45" fillId="67" borderId="193" applyNumberFormat="0" applyProtection="0">
      <alignment horizontal="left" vertical="center" indent="1"/>
    </xf>
    <xf numFmtId="4" fontId="45" fillId="67" borderId="193" applyNumberFormat="0" applyProtection="0">
      <alignment horizontal="left" vertical="center" indent="1"/>
    </xf>
    <xf numFmtId="4" fontId="45" fillId="67" borderId="193" applyNumberFormat="0" applyProtection="0">
      <alignment horizontal="left" vertical="center" indent="1"/>
    </xf>
    <xf numFmtId="4" fontId="45" fillId="67" borderId="193" applyNumberFormat="0" applyProtection="0">
      <alignment horizontal="left" vertical="center" indent="1"/>
    </xf>
    <xf numFmtId="4" fontId="45" fillId="67" borderId="193" applyNumberFormat="0" applyProtection="0">
      <alignment horizontal="left" vertical="center" indent="1"/>
    </xf>
    <xf numFmtId="4" fontId="45" fillId="67" borderId="193" applyNumberFormat="0" applyProtection="0">
      <alignment horizontal="left" vertical="center" indent="1"/>
    </xf>
    <xf numFmtId="4" fontId="45" fillId="67" borderId="193" applyNumberFormat="0" applyProtection="0">
      <alignment horizontal="left" vertical="center" indent="1"/>
    </xf>
    <xf numFmtId="4" fontId="45" fillId="67" borderId="193" applyNumberFormat="0" applyProtection="0">
      <alignment horizontal="left" vertical="center" indent="1"/>
    </xf>
    <xf numFmtId="4" fontId="45" fillId="67" borderId="193" applyNumberFormat="0" applyProtection="0">
      <alignment horizontal="left" vertical="center" indent="1"/>
    </xf>
    <xf numFmtId="4" fontId="15" fillId="67" borderId="195" applyNumberFormat="0" applyProtection="0">
      <alignment horizontal="left" vertical="center" indent="1"/>
    </xf>
    <xf numFmtId="0" fontId="50" fillId="65" borderId="196" applyNumberFormat="0" applyProtection="0">
      <alignment horizontal="left" vertical="top" indent="1"/>
    </xf>
    <xf numFmtId="0" fontId="50" fillId="65" borderId="196" applyNumberFormat="0" applyProtection="0">
      <alignment horizontal="left" vertical="top" indent="1"/>
    </xf>
    <xf numFmtId="0" fontId="50" fillId="65" borderId="196" applyNumberFormat="0" applyProtection="0">
      <alignment horizontal="left" vertical="top" indent="1"/>
    </xf>
    <xf numFmtId="0" fontId="50" fillId="65" borderId="196" applyNumberFormat="0" applyProtection="0">
      <alignment horizontal="left" vertical="top" indent="1"/>
    </xf>
    <xf numFmtId="0" fontId="50" fillId="65" borderId="196" applyNumberFormat="0" applyProtection="0">
      <alignment horizontal="left" vertical="top" indent="1"/>
    </xf>
    <xf numFmtId="0" fontId="50" fillId="65" borderId="196" applyNumberFormat="0" applyProtection="0">
      <alignment horizontal="left" vertical="top" indent="1"/>
    </xf>
    <xf numFmtId="0" fontId="50" fillId="65" borderId="196" applyNumberFormat="0" applyProtection="0">
      <alignment horizontal="left" vertical="top" indent="1"/>
    </xf>
    <xf numFmtId="0" fontId="50" fillId="65" borderId="196" applyNumberFormat="0" applyProtection="0">
      <alignment horizontal="left" vertical="top" indent="1"/>
    </xf>
    <xf numFmtId="0" fontId="50" fillId="65" borderId="196" applyNumberFormat="0" applyProtection="0">
      <alignment horizontal="left" vertical="top" indent="1"/>
    </xf>
    <xf numFmtId="0" fontId="50" fillId="65" borderId="196" applyNumberFormat="0" applyProtection="0">
      <alignment horizontal="left" vertical="top" indent="1"/>
    </xf>
    <xf numFmtId="4" fontId="45" fillId="69" borderId="193" applyNumberFormat="0" applyBorder="0" applyProtection="0">
      <alignment horizontal="left" vertical="center" indent="1"/>
    </xf>
    <xf numFmtId="4" fontId="45" fillId="34" borderId="193" applyNumberFormat="0" applyProtection="0">
      <alignment horizontal="left" vertical="center" indent="1"/>
    </xf>
    <xf numFmtId="4" fontId="45" fillId="34" borderId="193" applyNumberFormat="0" applyProtection="0">
      <alignment horizontal="left" vertical="center" indent="1"/>
    </xf>
    <xf numFmtId="4" fontId="45" fillId="34" borderId="193" applyNumberFormat="0" applyProtection="0">
      <alignment horizontal="left" vertical="center" indent="1"/>
    </xf>
    <xf numFmtId="4" fontId="45" fillId="34" borderId="193" applyNumberFormat="0" applyProtection="0">
      <alignment horizontal="left" vertical="center" indent="1"/>
    </xf>
    <xf numFmtId="4" fontId="45" fillId="34" borderId="193" applyNumberFormat="0" applyProtection="0">
      <alignment horizontal="left" vertical="center" indent="1"/>
    </xf>
    <xf numFmtId="4" fontId="45" fillId="34" borderId="193" applyNumberFormat="0" applyProtection="0">
      <alignment horizontal="left" vertical="center" indent="1"/>
    </xf>
    <xf numFmtId="4" fontId="45" fillId="34" borderId="193" applyNumberFormat="0" applyProtection="0">
      <alignment horizontal="left" vertical="center" indent="1"/>
    </xf>
    <xf numFmtId="4" fontId="45" fillId="34" borderId="193" applyNumberFormat="0" applyProtection="0">
      <alignment horizontal="left" vertical="center" indent="1"/>
    </xf>
    <xf numFmtId="4" fontId="45" fillId="34" borderId="193" applyNumberFormat="0" applyProtection="0">
      <alignment horizontal="left" vertical="center" indent="1"/>
    </xf>
    <xf numFmtId="4" fontId="45" fillId="34" borderId="193" applyNumberFormat="0" applyProtection="0">
      <alignment horizontal="left" vertical="center" indent="1"/>
    </xf>
    <xf numFmtId="4" fontId="45" fillId="34" borderId="193" applyNumberFormat="0" applyProtection="0">
      <alignment horizontal="left" vertical="center" indent="1"/>
    </xf>
    <xf numFmtId="4" fontId="45" fillId="34" borderId="193" applyNumberFormat="0" applyProtection="0">
      <alignment horizontal="left" vertical="center" indent="1"/>
    </xf>
    <xf numFmtId="4" fontId="45" fillId="34" borderId="193" applyNumberFormat="0" applyProtection="0">
      <alignment horizontal="left" vertical="center" indent="1"/>
    </xf>
    <xf numFmtId="4" fontId="45" fillId="34" borderId="193" applyNumberFormat="0" applyProtection="0">
      <alignment horizontal="left" vertical="center" indent="1"/>
    </xf>
    <xf numFmtId="4" fontId="45" fillId="34" borderId="193" applyNumberFormat="0" applyProtection="0">
      <alignment horizontal="left" vertical="center" indent="1"/>
    </xf>
    <xf numFmtId="4" fontId="45" fillId="34" borderId="193" applyNumberFormat="0" applyProtection="0">
      <alignment horizontal="left" vertical="center" indent="1"/>
    </xf>
    <xf numFmtId="4" fontId="45" fillId="34" borderId="193" applyNumberFormat="0" applyProtection="0">
      <alignment horizontal="left" vertical="center" indent="1"/>
    </xf>
    <xf numFmtId="4" fontId="45" fillId="34" borderId="193" applyNumberFormat="0" applyProtection="0">
      <alignment horizontal="left" vertical="center" indent="1"/>
    </xf>
    <xf numFmtId="4" fontId="15" fillId="70" borderId="195" applyNumberFormat="0" applyProtection="0">
      <alignment horizontal="right" vertical="center"/>
    </xf>
    <xf numFmtId="4" fontId="45" fillId="15" borderId="193" applyNumberFormat="0" applyProtection="0">
      <alignment horizontal="right" vertical="center"/>
    </xf>
    <xf numFmtId="4" fontId="45" fillId="15" borderId="193" applyNumberFormat="0" applyProtection="0">
      <alignment horizontal="right" vertical="center"/>
    </xf>
    <xf numFmtId="4" fontId="45" fillId="15" borderId="193" applyNumberFormat="0" applyProtection="0">
      <alignment horizontal="right" vertical="center"/>
    </xf>
    <xf numFmtId="4" fontId="45" fillId="15" borderId="193" applyNumberFormat="0" applyProtection="0">
      <alignment horizontal="right" vertical="center"/>
    </xf>
    <xf numFmtId="4" fontId="45" fillId="15" borderId="193" applyNumberFormat="0" applyProtection="0">
      <alignment horizontal="right" vertical="center"/>
    </xf>
    <xf numFmtId="4" fontId="45" fillId="15" borderId="193" applyNumberFormat="0" applyProtection="0">
      <alignment horizontal="right" vertical="center"/>
    </xf>
    <xf numFmtId="4" fontId="45" fillId="15" borderId="193" applyNumberFormat="0" applyProtection="0">
      <alignment horizontal="right" vertical="center"/>
    </xf>
    <xf numFmtId="4" fontId="45" fillId="15" borderId="193" applyNumberFormat="0" applyProtection="0">
      <alignment horizontal="right" vertical="center"/>
    </xf>
    <xf numFmtId="4" fontId="45" fillId="15" borderId="193" applyNumberFormat="0" applyProtection="0">
      <alignment horizontal="right" vertical="center"/>
    </xf>
    <xf numFmtId="4" fontId="45" fillId="15" borderId="193" applyNumberFormat="0" applyProtection="0">
      <alignment horizontal="right" vertical="center"/>
    </xf>
    <xf numFmtId="4" fontId="45" fillId="15" borderId="193" applyNumberFormat="0" applyProtection="0">
      <alignment horizontal="right" vertical="center"/>
    </xf>
    <xf numFmtId="4" fontId="45" fillId="15" borderId="193" applyNumberFormat="0" applyProtection="0">
      <alignment horizontal="right" vertical="center"/>
    </xf>
    <xf numFmtId="4" fontId="45" fillId="15" borderId="193" applyNumberFormat="0" applyProtection="0">
      <alignment horizontal="right" vertical="center"/>
    </xf>
    <xf numFmtId="4" fontId="45" fillId="15" borderId="193" applyNumberFormat="0" applyProtection="0">
      <alignment horizontal="right" vertical="center"/>
    </xf>
    <xf numFmtId="4" fontId="45" fillId="15" borderId="193" applyNumberFormat="0" applyProtection="0">
      <alignment horizontal="right" vertical="center"/>
    </xf>
    <xf numFmtId="4" fontId="45" fillId="15" borderId="193" applyNumberFormat="0" applyProtection="0">
      <alignment horizontal="right" vertical="center"/>
    </xf>
    <xf numFmtId="4" fontId="45" fillId="15" borderId="193" applyNumberFormat="0" applyProtection="0">
      <alignment horizontal="right" vertical="center"/>
    </xf>
    <xf numFmtId="4" fontId="45" fillId="15" borderId="193" applyNumberFormat="0" applyProtection="0">
      <alignment horizontal="right" vertical="center"/>
    </xf>
    <xf numFmtId="4" fontId="15" fillId="72" borderId="195" applyNumberFormat="0" applyProtection="0">
      <alignment horizontal="right" vertical="center"/>
    </xf>
    <xf numFmtId="4" fontId="45" fillId="71" borderId="193" applyNumberFormat="0" applyProtection="0">
      <alignment horizontal="right" vertical="center"/>
    </xf>
    <xf numFmtId="4" fontId="45" fillId="71" borderId="193" applyNumberFormat="0" applyProtection="0">
      <alignment horizontal="right" vertical="center"/>
    </xf>
    <xf numFmtId="4" fontId="45" fillId="71" borderId="193" applyNumberFormat="0" applyProtection="0">
      <alignment horizontal="right" vertical="center"/>
    </xf>
    <xf numFmtId="4" fontId="45" fillId="71" borderId="193" applyNumberFormat="0" applyProtection="0">
      <alignment horizontal="right" vertical="center"/>
    </xf>
    <xf numFmtId="4" fontId="45" fillId="71" borderId="193" applyNumberFormat="0" applyProtection="0">
      <alignment horizontal="right" vertical="center"/>
    </xf>
    <xf numFmtId="4" fontId="45" fillId="71" borderId="193" applyNumberFormat="0" applyProtection="0">
      <alignment horizontal="right" vertical="center"/>
    </xf>
    <xf numFmtId="4" fontId="45" fillId="71" borderId="193" applyNumberFormat="0" applyProtection="0">
      <alignment horizontal="right" vertical="center"/>
    </xf>
    <xf numFmtId="4" fontId="45" fillId="71" borderId="193" applyNumberFormat="0" applyProtection="0">
      <alignment horizontal="right" vertical="center"/>
    </xf>
    <xf numFmtId="4" fontId="45" fillId="71" borderId="193" applyNumberFormat="0" applyProtection="0">
      <alignment horizontal="right" vertical="center"/>
    </xf>
    <xf numFmtId="4" fontId="45" fillId="71" borderId="193" applyNumberFormat="0" applyProtection="0">
      <alignment horizontal="right" vertical="center"/>
    </xf>
    <xf numFmtId="4" fontId="45" fillId="71" borderId="193" applyNumberFormat="0" applyProtection="0">
      <alignment horizontal="right" vertical="center"/>
    </xf>
    <xf numFmtId="4" fontId="45" fillId="71" borderId="193" applyNumberFormat="0" applyProtection="0">
      <alignment horizontal="right" vertical="center"/>
    </xf>
    <xf numFmtId="4" fontId="45" fillId="71" borderId="193" applyNumberFormat="0" applyProtection="0">
      <alignment horizontal="right" vertical="center"/>
    </xf>
    <xf numFmtId="4" fontId="45" fillId="71" borderId="193" applyNumberFormat="0" applyProtection="0">
      <alignment horizontal="right" vertical="center"/>
    </xf>
    <xf numFmtId="4" fontId="45" fillId="71" borderId="193" applyNumberFormat="0" applyProtection="0">
      <alignment horizontal="right" vertical="center"/>
    </xf>
    <xf numFmtId="4" fontId="45" fillId="71" borderId="193" applyNumberFormat="0" applyProtection="0">
      <alignment horizontal="right" vertical="center"/>
    </xf>
    <xf numFmtId="4" fontId="45" fillId="71" borderId="193" applyNumberFormat="0" applyProtection="0">
      <alignment horizontal="right" vertical="center"/>
    </xf>
    <xf numFmtId="4" fontId="45" fillId="71" borderId="193" applyNumberFormat="0" applyProtection="0">
      <alignment horizontal="right" vertical="center"/>
    </xf>
    <xf numFmtId="4" fontId="15" fillId="73" borderId="195" applyNumberFormat="0" applyProtection="0">
      <alignment horizontal="right" vertical="center"/>
    </xf>
    <xf numFmtId="4" fontId="45" fillId="58" borderId="197" applyNumberFormat="0" applyProtection="0">
      <alignment horizontal="right" vertical="center"/>
    </xf>
    <xf numFmtId="4" fontId="45" fillId="58" borderId="197" applyNumberFormat="0" applyProtection="0">
      <alignment horizontal="right" vertical="center"/>
    </xf>
    <xf numFmtId="4" fontId="45" fillId="58" borderId="197" applyNumberFormat="0" applyProtection="0">
      <alignment horizontal="right" vertical="center"/>
    </xf>
    <xf numFmtId="4" fontId="45" fillId="58" borderId="197" applyNumberFormat="0" applyProtection="0">
      <alignment horizontal="right" vertical="center"/>
    </xf>
    <xf numFmtId="4" fontId="45" fillId="58" borderId="197" applyNumberFormat="0" applyProtection="0">
      <alignment horizontal="right" vertical="center"/>
    </xf>
    <xf numFmtId="4" fontId="45" fillId="58" borderId="197" applyNumberFormat="0" applyProtection="0">
      <alignment horizontal="right" vertical="center"/>
    </xf>
    <xf numFmtId="4" fontId="45" fillId="58" borderId="197" applyNumberFormat="0" applyProtection="0">
      <alignment horizontal="right" vertical="center"/>
    </xf>
    <xf numFmtId="4" fontId="45" fillId="58" borderId="197" applyNumberFormat="0" applyProtection="0">
      <alignment horizontal="right" vertical="center"/>
    </xf>
    <xf numFmtId="4" fontId="45" fillId="58" borderId="197" applyNumberFormat="0" applyProtection="0">
      <alignment horizontal="right" vertical="center"/>
    </xf>
    <xf numFmtId="4" fontId="45" fillId="58" borderId="197" applyNumberFormat="0" applyProtection="0">
      <alignment horizontal="right" vertical="center"/>
    </xf>
    <xf numFmtId="4" fontId="45" fillId="58" borderId="197" applyNumberFormat="0" applyProtection="0">
      <alignment horizontal="right" vertical="center"/>
    </xf>
    <xf numFmtId="4" fontId="45" fillId="58" borderId="197" applyNumberFormat="0" applyProtection="0">
      <alignment horizontal="right" vertical="center"/>
    </xf>
    <xf numFmtId="4" fontId="45" fillId="58" borderId="197" applyNumberFormat="0" applyProtection="0">
      <alignment horizontal="right" vertical="center"/>
    </xf>
    <xf numFmtId="4" fontId="45" fillId="58" borderId="197" applyNumberFormat="0" applyProtection="0">
      <alignment horizontal="right" vertical="center"/>
    </xf>
    <xf numFmtId="4" fontId="45" fillId="58" borderId="197" applyNumberFormat="0" applyProtection="0">
      <alignment horizontal="right" vertical="center"/>
    </xf>
    <xf numFmtId="4" fontId="45" fillId="58" borderId="197" applyNumberFormat="0" applyProtection="0">
      <alignment horizontal="right" vertical="center"/>
    </xf>
    <xf numFmtId="4" fontId="45" fillId="58" borderId="197" applyNumberFormat="0" applyProtection="0">
      <alignment horizontal="right" vertical="center"/>
    </xf>
    <xf numFmtId="4" fontId="45" fillId="58" borderId="197" applyNumberFormat="0" applyProtection="0">
      <alignment horizontal="right" vertical="center"/>
    </xf>
    <xf numFmtId="4" fontId="15" fillId="74" borderId="195" applyNumberFormat="0" applyProtection="0">
      <alignment horizontal="right" vertical="center"/>
    </xf>
    <xf numFmtId="4" fontId="45" fillId="27" borderId="193" applyNumberFormat="0" applyProtection="0">
      <alignment horizontal="right" vertical="center"/>
    </xf>
    <xf numFmtId="4" fontId="45" fillId="27" borderId="193" applyNumberFormat="0" applyProtection="0">
      <alignment horizontal="right" vertical="center"/>
    </xf>
    <xf numFmtId="4" fontId="45" fillId="27" borderId="193" applyNumberFormat="0" applyProtection="0">
      <alignment horizontal="right" vertical="center"/>
    </xf>
    <xf numFmtId="4" fontId="45" fillId="27" borderId="193" applyNumberFormat="0" applyProtection="0">
      <alignment horizontal="right" vertical="center"/>
    </xf>
    <xf numFmtId="4" fontId="45" fillId="27" borderId="193" applyNumberFormat="0" applyProtection="0">
      <alignment horizontal="right" vertical="center"/>
    </xf>
    <xf numFmtId="4" fontId="45" fillId="27" borderId="193" applyNumberFormat="0" applyProtection="0">
      <alignment horizontal="right" vertical="center"/>
    </xf>
    <xf numFmtId="4" fontId="45" fillId="27" borderId="193" applyNumberFormat="0" applyProtection="0">
      <alignment horizontal="right" vertical="center"/>
    </xf>
    <xf numFmtId="4" fontId="45" fillId="27" borderId="193" applyNumberFormat="0" applyProtection="0">
      <alignment horizontal="right" vertical="center"/>
    </xf>
    <xf numFmtId="4" fontId="45" fillId="27" borderId="193" applyNumberFormat="0" applyProtection="0">
      <alignment horizontal="right" vertical="center"/>
    </xf>
    <xf numFmtId="4" fontId="45" fillId="27" borderId="193" applyNumberFormat="0" applyProtection="0">
      <alignment horizontal="right" vertical="center"/>
    </xf>
    <xf numFmtId="4" fontId="45" fillId="27" borderId="193" applyNumberFormat="0" applyProtection="0">
      <alignment horizontal="right" vertical="center"/>
    </xf>
    <xf numFmtId="4" fontId="45" fillId="27" borderId="193" applyNumberFormat="0" applyProtection="0">
      <alignment horizontal="right" vertical="center"/>
    </xf>
    <xf numFmtId="4" fontId="45" fillId="27" borderId="193" applyNumberFormat="0" applyProtection="0">
      <alignment horizontal="right" vertical="center"/>
    </xf>
    <xf numFmtId="4" fontId="45" fillId="27" borderId="193" applyNumberFormat="0" applyProtection="0">
      <alignment horizontal="right" vertical="center"/>
    </xf>
    <xf numFmtId="4" fontId="45" fillId="27" borderId="193" applyNumberFormat="0" applyProtection="0">
      <alignment horizontal="right" vertical="center"/>
    </xf>
    <xf numFmtId="4" fontId="45" fillId="27" borderId="193" applyNumberFormat="0" applyProtection="0">
      <alignment horizontal="right" vertical="center"/>
    </xf>
    <xf numFmtId="4" fontId="45" fillId="27" borderId="193" applyNumberFormat="0" applyProtection="0">
      <alignment horizontal="right" vertical="center"/>
    </xf>
    <xf numFmtId="4" fontId="45" fillId="27" borderId="193" applyNumberFormat="0" applyProtection="0">
      <alignment horizontal="right" vertical="center"/>
    </xf>
    <xf numFmtId="4" fontId="15" fillId="75" borderId="195" applyNumberFormat="0" applyProtection="0">
      <alignment horizontal="right" vertical="center"/>
    </xf>
    <xf numFmtId="4" fontId="45" fillId="35" borderId="193" applyNumberFormat="0" applyProtection="0">
      <alignment horizontal="right" vertical="center"/>
    </xf>
    <xf numFmtId="4" fontId="45" fillId="35" borderId="193" applyNumberFormat="0" applyProtection="0">
      <alignment horizontal="right" vertical="center"/>
    </xf>
    <xf numFmtId="4" fontId="45" fillId="35" borderId="193" applyNumberFormat="0" applyProtection="0">
      <alignment horizontal="right" vertical="center"/>
    </xf>
    <xf numFmtId="4" fontId="45" fillId="35" borderId="193" applyNumberFormat="0" applyProtection="0">
      <alignment horizontal="right" vertical="center"/>
    </xf>
    <xf numFmtId="4" fontId="45" fillId="35" borderId="193" applyNumberFormat="0" applyProtection="0">
      <alignment horizontal="right" vertical="center"/>
    </xf>
    <xf numFmtId="4" fontId="45" fillId="35" borderId="193" applyNumberFormat="0" applyProtection="0">
      <alignment horizontal="right" vertical="center"/>
    </xf>
    <xf numFmtId="4" fontId="45" fillId="35" borderId="193" applyNumberFormat="0" applyProtection="0">
      <alignment horizontal="right" vertical="center"/>
    </xf>
    <xf numFmtId="4" fontId="45" fillId="35" borderId="193" applyNumberFormat="0" applyProtection="0">
      <alignment horizontal="right" vertical="center"/>
    </xf>
    <xf numFmtId="4" fontId="45" fillId="35" borderId="193" applyNumberFormat="0" applyProtection="0">
      <alignment horizontal="right" vertical="center"/>
    </xf>
    <xf numFmtId="4" fontId="45" fillId="35" borderId="193" applyNumberFormat="0" applyProtection="0">
      <alignment horizontal="right" vertical="center"/>
    </xf>
    <xf numFmtId="4" fontId="45" fillId="35" borderId="193" applyNumberFormat="0" applyProtection="0">
      <alignment horizontal="right" vertical="center"/>
    </xf>
    <xf numFmtId="4" fontId="45" fillId="35" borderId="193" applyNumberFormat="0" applyProtection="0">
      <alignment horizontal="right" vertical="center"/>
    </xf>
    <xf numFmtId="4" fontId="45" fillId="35" borderId="193" applyNumberFormat="0" applyProtection="0">
      <alignment horizontal="right" vertical="center"/>
    </xf>
    <xf numFmtId="4" fontId="45" fillId="35" borderId="193" applyNumberFormat="0" applyProtection="0">
      <alignment horizontal="right" vertical="center"/>
    </xf>
    <xf numFmtId="4" fontId="45" fillId="35" borderId="193" applyNumberFormat="0" applyProtection="0">
      <alignment horizontal="right" vertical="center"/>
    </xf>
    <xf numFmtId="4" fontId="45" fillId="35" borderId="193" applyNumberFormat="0" applyProtection="0">
      <alignment horizontal="right" vertical="center"/>
    </xf>
    <xf numFmtId="4" fontId="45" fillId="35" borderId="193" applyNumberFormat="0" applyProtection="0">
      <alignment horizontal="right" vertical="center"/>
    </xf>
    <xf numFmtId="4" fontId="45" fillId="35" borderId="193" applyNumberFormat="0" applyProtection="0">
      <alignment horizontal="right" vertical="center"/>
    </xf>
    <xf numFmtId="4" fontId="15" fillId="76" borderId="195" applyNumberFormat="0" applyProtection="0">
      <alignment horizontal="right" vertical="center"/>
    </xf>
    <xf numFmtId="4" fontId="45" fillId="59" borderId="193" applyNumberFormat="0" applyProtection="0">
      <alignment horizontal="right" vertical="center"/>
    </xf>
    <xf numFmtId="4" fontId="45" fillId="59" borderId="193" applyNumberFormat="0" applyProtection="0">
      <alignment horizontal="right" vertical="center"/>
    </xf>
    <xf numFmtId="4" fontId="45" fillId="59" borderId="193" applyNumberFormat="0" applyProtection="0">
      <alignment horizontal="right" vertical="center"/>
    </xf>
    <xf numFmtId="4" fontId="45" fillId="59" borderId="193" applyNumberFormat="0" applyProtection="0">
      <alignment horizontal="right" vertical="center"/>
    </xf>
    <xf numFmtId="4" fontId="45" fillId="59" borderId="193" applyNumberFormat="0" applyProtection="0">
      <alignment horizontal="right" vertical="center"/>
    </xf>
    <xf numFmtId="4" fontId="45" fillId="59" borderId="193" applyNumberFormat="0" applyProtection="0">
      <alignment horizontal="right" vertical="center"/>
    </xf>
    <xf numFmtId="4" fontId="45" fillId="59" borderId="193" applyNumberFormat="0" applyProtection="0">
      <alignment horizontal="right" vertical="center"/>
    </xf>
    <xf numFmtId="4" fontId="45" fillId="59" borderId="193" applyNumberFormat="0" applyProtection="0">
      <alignment horizontal="right" vertical="center"/>
    </xf>
    <xf numFmtId="4" fontId="45" fillId="59" borderId="193" applyNumberFormat="0" applyProtection="0">
      <alignment horizontal="right" vertical="center"/>
    </xf>
    <xf numFmtId="4" fontId="45" fillId="59" borderId="193" applyNumberFormat="0" applyProtection="0">
      <alignment horizontal="right" vertical="center"/>
    </xf>
    <xf numFmtId="4" fontId="45" fillId="59" borderId="193" applyNumberFormat="0" applyProtection="0">
      <alignment horizontal="right" vertical="center"/>
    </xf>
    <xf numFmtId="4" fontId="45" fillId="59" borderId="193" applyNumberFormat="0" applyProtection="0">
      <alignment horizontal="right" vertical="center"/>
    </xf>
    <xf numFmtId="4" fontId="45" fillId="59" borderId="193" applyNumberFormat="0" applyProtection="0">
      <alignment horizontal="right" vertical="center"/>
    </xf>
    <xf numFmtId="4" fontId="45" fillId="59" borderId="193" applyNumberFormat="0" applyProtection="0">
      <alignment horizontal="right" vertical="center"/>
    </xf>
    <xf numFmtId="4" fontId="45" fillId="59" borderId="193" applyNumberFormat="0" applyProtection="0">
      <alignment horizontal="right" vertical="center"/>
    </xf>
    <xf numFmtId="4" fontId="45" fillId="59" borderId="193" applyNumberFormat="0" applyProtection="0">
      <alignment horizontal="right" vertical="center"/>
    </xf>
    <xf numFmtId="4" fontId="45" fillId="59" borderId="193" applyNumberFormat="0" applyProtection="0">
      <alignment horizontal="right" vertical="center"/>
    </xf>
    <xf numFmtId="4" fontId="45" fillId="59" borderId="193" applyNumberFormat="0" applyProtection="0">
      <alignment horizontal="right" vertical="center"/>
    </xf>
    <xf numFmtId="4" fontId="15" fillId="77" borderId="195" applyNumberFormat="0" applyProtection="0">
      <alignment horizontal="right" vertical="center"/>
    </xf>
    <xf numFmtId="4" fontId="45" fillId="29" borderId="193" applyNumberFormat="0" applyProtection="0">
      <alignment horizontal="right" vertical="center"/>
    </xf>
    <xf numFmtId="4" fontId="45" fillId="29" borderId="193" applyNumberFormat="0" applyProtection="0">
      <alignment horizontal="right" vertical="center"/>
    </xf>
    <xf numFmtId="4" fontId="45" fillId="29" borderId="193" applyNumberFormat="0" applyProtection="0">
      <alignment horizontal="right" vertical="center"/>
    </xf>
    <xf numFmtId="4" fontId="45" fillId="29" borderId="193" applyNumberFormat="0" applyProtection="0">
      <alignment horizontal="right" vertical="center"/>
    </xf>
    <xf numFmtId="4" fontId="45" fillId="29" borderId="193" applyNumberFormat="0" applyProtection="0">
      <alignment horizontal="right" vertical="center"/>
    </xf>
    <xf numFmtId="4" fontId="45" fillId="29" borderId="193" applyNumberFormat="0" applyProtection="0">
      <alignment horizontal="right" vertical="center"/>
    </xf>
    <xf numFmtId="4" fontId="45" fillId="29" borderId="193" applyNumberFormat="0" applyProtection="0">
      <alignment horizontal="right" vertical="center"/>
    </xf>
    <xf numFmtId="4" fontId="45" fillId="29" borderId="193" applyNumberFormat="0" applyProtection="0">
      <alignment horizontal="right" vertical="center"/>
    </xf>
    <xf numFmtId="4" fontId="45" fillId="29" borderId="193" applyNumberFormat="0" applyProtection="0">
      <alignment horizontal="right" vertical="center"/>
    </xf>
    <xf numFmtId="4" fontId="45" fillId="29" borderId="193" applyNumberFormat="0" applyProtection="0">
      <alignment horizontal="right" vertical="center"/>
    </xf>
    <xf numFmtId="4" fontId="45" fillId="29" borderId="193" applyNumberFormat="0" applyProtection="0">
      <alignment horizontal="right" vertical="center"/>
    </xf>
    <xf numFmtId="4" fontId="45" fillId="29" borderId="193" applyNumberFormat="0" applyProtection="0">
      <alignment horizontal="right" vertical="center"/>
    </xf>
    <xf numFmtId="4" fontId="45" fillId="29" borderId="193" applyNumberFormat="0" applyProtection="0">
      <alignment horizontal="right" vertical="center"/>
    </xf>
    <xf numFmtId="4" fontId="45" fillId="29" borderId="193" applyNumberFormat="0" applyProtection="0">
      <alignment horizontal="right" vertical="center"/>
    </xf>
    <xf numFmtId="4" fontId="45" fillId="29" borderId="193" applyNumberFormat="0" applyProtection="0">
      <alignment horizontal="right" vertical="center"/>
    </xf>
    <xf numFmtId="4" fontId="45" fillId="29" borderId="193" applyNumberFormat="0" applyProtection="0">
      <alignment horizontal="right" vertical="center"/>
    </xf>
    <xf numFmtId="4" fontId="45" fillId="29" borderId="193" applyNumberFormat="0" applyProtection="0">
      <alignment horizontal="right" vertical="center"/>
    </xf>
    <xf numFmtId="4" fontId="45" fillId="29" borderId="193" applyNumberFormat="0" applyProtection="0">
      <alignment horizontal="right" vertical="center"/>
    </xf>
    <xf numFmtId="4" fontId="15" fillId="78" borderId="195" applyNumberFormat="0" applyProtection="0">
      <alignment horizontal="right" vertical="center"/>
    </xf>
    <xf numFmtId="4" fontId="45" fillId="22" borderId="193" applyNumberFormat="0" applyProtection="0">
      <alignment horizontal="right" vertical="center"/>
    </xf>
    <xf numFmtId="4" fontId="45" fillId="22" borderId="193" applyNumberFormat="0" applyProtection="0">
      <alignment horizontal="right" vertical="center"/>
    </xf>
    <xf numFmtId="4" fontId="45" fillId="22" borderId="193" applyNumberFormat="0" applyProtection="0">
      <alignment horizontal="right" vertical="center"/>
    </xf>
    <xf numFmtId="4" fontId="45" fillId="22" borderId="193" applyNumberFormat="0" applyProtection="0">
      <alignment horizontal="right" vertical="center"/>
    </xf>
    <xf numFmtId="4" fontId="45" fillId="22" borderId="193" applyNumberFormat="0" applyProtection="0">
      <alignment horizontal="right" vertical="center"/>
    </xf>
    <xf numFmtId="4" fontId="45" fillId="22" borderId="193" applyNumberFormat="0" applyProtection="0">
      <alignment horizontal="right" vertical="center"/>
    </xf>
    <xf numFmtId="4" fontId="45" fillId="22" borderId="193" applyNumberFormat="0" applyProtection="0">
      <alignment horizontal="right" vertical="center"/>
    </xf>
    <xf numFmtId="4" fontId="45" fillId="22" borderId="193" applyNumberFormat="0" applyProtection="0">
      <alignment horizontal="right" vertical="center"/>
    </xf>
    <xf numFmtId="4" fontId="45" fillId="22" borderId="193" applyNumberFormat="0" applyProtection="0">
      <alignment horizontal="right" vertical="center"/>
    </xf>
    <xf numFmtId="4" fontId="45" fillId="22" borderId="193" applyNumberFormat="0" applyProtection="0">
      <alignment horizontal="right" vertical="center"/>
    </xf>
    <xf numFmtId="4" fontId="45" fillId="22" borderId="193" applyNumberFormat="0" applyProtection="0">
      <alignment horizontal="right" vertical="center"/>
    </xf>
    <xf numFmtId="4" fontId="45" fillId="22" borderId="193" applyNumberFormat="0" applyProtection="0">
      <alignment horizontal="right" vertical="center"/>
    </xf>
    <xf numFmtId="4" fontId="45" fillId="22" borderId="193" applyNumberFormat="0" applyProtection="0">
      <alignment horizontal="right" vertical="center"/>
    </xf>
    <xf numFmtId="4" fontId="45" fillId="22" borderId="193" applyNumberFormat="0" applyProtection="0">
      <alignment horizontal="right" vertical="center"/>
    </xf>
    <xf numFmtId="4" fontId="45" fillId="22" borderId="193" applyNumberFormat="0" applyProtection="0">
      <alignment horizontal="right" vertical="center"/>
    </xf>
    <xf numFmtId="4" fontId="45" fillId="22" borderId="193" applyNumberFormat="0" applyProtection="0">
      <alignment horizontal="right" vertical="center"/>
    </xf>
    <xf numFmtId="4" fontId="45" fillId="22" borderId="193" applyNumberFormat="0" applyProtection="0">
      <alignment horizontal="right" vertical="center"/>
    </xf>
    <xf numFmtId="4" fontId="45" fillId="22" borderId="193" applyNumberFormat="0" applyProtection="0">
      <alignment horizontal="right" vertical="center"/>
    </xf>
    <xf numFmtId="4" fontId="15" fillId="79" borderId="195" applyNumberFormat="0" applyProtection="0">
      <alignment horizontal="right" vertical="center"/>
    </xf>
    <xf numFmtId="4" fontId="45" fillId="26" borderId="193" applyNumberFormat="0" applyProtection="0">
      <alignment horizontal="right" vertical="center"/>
    </xf>
    <xf numFmtId="4" fontId="45" fillId="26" borderId="193" applyNumberFormat="0" applyProtection="0">
      <alignment horizontal="right" vertical="center"/>
    </xf>
    <xf numFmtId="4" fontId="45" fillId="26" borderId="193" applyNumberFormat="0" applyProtection="0">
      <alignment horizontal="right" vertical="center"/>
    </xf>
    <xf numFmtId="4" fontId="45" fillId="26" borderId="193" applyNumberFormat="0" applyProtection="0">
      <alignment horizontal="right" vertical="center"/>
    </xf>
    <xf numFmtId="4" fontId="45" fillId="26" borderId="193" applyNumberFormat="0" applyProtection="0">
      <alignment horizontal="right" vertical="center"/>
    </xf>
    <xf numFmtId="4" fontId="45" fillId="26" borderId="193" applyNumberFormat="0" applyProtection="0">
      <alignment horizontal="right" vertical="center"/>
    </xf>
    <xf numFmtId="4" fontId="45" fillId="26" borderId="193" applyNumberFormat="0" applyProtection="0">
      <alignment horizontal="right" vertical="center"/>
    </xf>
    <xf numFmtId="4" fontId="45" fillId="26" borderId="193" applyNumberFormat="0" applyProtection="0">
      <alignment horizontal="right" vertical="center"/>
    </xf>
    <xf numFmtId="4" fontId="45" fillId="26" borderId="193" applyNumberFormat="0" applyProtection="0">
      <alignment horizontal="right" vertical="center"/>
    </xf>
    <xf numFmtId="4" fontId="45" fillId="26" borderId="193" applyNumberFormat="0" applyProtection="0">
      <alignment horizontal="right" vertical="center"/>
    </xf>
    <xf numFmtId="4" fontId="45" fillId="26" borderId="193" applyNumberFormat="0" applyProtection="0">
      <alignment horizontal="right" vertical="center"/>
    </xf>
    <xf numFmtId="4" fontId="45" fillId="26" borderId="193" applyNumberFormat="0" applyProtection="0">
      <alignment horizontal="right" vertical="center"/>
    </xf>
    <xf numFmtId="4" fontId="45" fillId="26" borderId="193" applyNumberFormat="0" applyProtection="0">
      <alignment horizontal="right" vertical="center"/>
    </xf>
    <xf numFmtId="4" fontId="45" fillId="26" borderId="193" applyNumberFormat="0" applyProtection="0">
      <alignment horizontal="right" vertical="center"/>
    </xf>
    <xf numFmtId="4" fontId="45" fillId="26" borderId="193" applyNumberFormat="0" applyProtection="0">
      <alignment horizontal="right" vertical="center"/>
    </xf>
    <xf numFmtId="4" fontId="45" fillId="26" borderId="193" applyNumberFormat="0" applyProtection="0">
      <alignment horizontal="right" vertical="center"/>
    </xf>
    <xf numFmtId="4" fontId="45" fillId="26" borderId="193" applyNumberFormat="0" applyProtection="0">
      <alignment horizontal="right" vertical="center"/>
    </xf>
    <xf numFmtId="4" fontId="45" fillId="26" borderId="193" applyNumberFormat="0" applyProtection="0">
      <alignment horizontal="right" vertical="center"/>
    </xf>
    <xf numFmtId="4" fontId="10" fillId="81" borderId="195" applyNumberFormat="0" applyProtection="0">
      <alignment horizontal="left" vertical="center" indent="1"/>
    </xf>
    <xf numFmtId="4" fontId="45" fillId="80" borderId="197" applyNumberFormat="0" applyProtection="0">
      <alignment horizontal="left" vertical="center" indent="1"/>
    </xf>
    <xf numFmtId="4" fontId="45" fillId="80" borderId="197" applyNumberFormat="0" applyProtection="0">
      <alignment horizontal="left" vertical="center" indent="1"/>
    </xf>
    <xf numFmtId="4" fontId="45" fillId="80" borderId="197" applyNumberFormat="0" applyProtection="0">
      <alignment horizontal="left" vertical="center" indent="1"/>
    </xf>
    <xf numFmtId="4" fontId="45" fillId="80" borderId="197" applyNumberFormat="0" applyProtection="0">
      <alignment horizontal="left" vertical="center" indent="1"/>
    </xf>
    <xf numFmtId="4" fontId="45" fillId="80" borderId="197" applyNumberFormat="0" applyProtection="0">
      <alignment horizontal="left" vertical="center" indent="1"/>
    </xf>
    <xf numFmtId="4" fontId="45" fillId="80" borderId="197" applyNumberFormat="0" applyProtection="0">
      <alignment horizontal="left" vertical="center" indent="1"/>
    </xf>
    <xf numFmtId="4" fontId="45" fillId="80" borderId="197" applyNumberFormat="0" applyProtection="0">
      <alignment horizontal="left" vertical="center" indent="1"/>
    </xf>
    <xf numFmtId="4" fontId="45" fillId="80" borderId="197" applyNumberFormat="0" applyProtection="0">
      <alignment horizontal="left" vertical="center" indent="1"/>
    </xf>
    <xf numFmtId="4" fontId="45" fillId="80" borderId="197" applyNumberFormat="0" applyProtection="0">
      <alignment horizontal="left" vertical="center" indent="1"/>
    </xf>
    <xf numFmtId="4" fontId="45" fillId="80" borderId="197" applyNumberFormat="0" applyProtection="0">
      <alignment horizontal="left" vertical="center" indent="1"/>
    </xf>
    <xf numFmtId="4" fontId="45" fillId="80" borderId="197" applyNumberFormat="0" applyProtection="0">
      <alignment horizontal="left" vertical="center" indent="1"/>
    </xf>
    <xf numFmtId="4" fontId="45" fillId="80" borderId="197" applyNumberFormat="0" applyProtection="0">
      <alignment horizontal="left" vertical="center" indent="1"/>
    </xf>
    <xf numFmtId="4" fontId="45" fillId="80" borderId="197" applyNumberFormat="0" applyProtection="0">
      <alignment horizontal="left" vertical="center" indent="1"/>
    </xf>
    <xf numFmtId="4" fontId="45" fillId="80" borderId="197" applyNumberFormat="0" applyProtection="0">
      <alignment horizontal="left" vertical="center" indent="1"/>
    </xf>
    <xf numFmtId="4" fontId="45" fillId="80" borderId="197" applyNumberFormat="0" applyProtection="0">
      <alignment horizontal="left" vertical="center" indent="1"/>
    </xf>
    <xf numFmtId="4" fontId="45" fillId="80" borderId="197" applyNumberFormat="0" applyProtection="0">
      <alignment horizontal="left" vertical="center" indent="1"/>
    </xf>
    <xf numFmtId="4" fontId="45" fillId="80" borderId="197" applyNumberFormat="0" applyProtection="0">
      <alignment horizontal="left" vertical="center" indent="1"/>
    </xf>
    <xf numFmtId="4" fontId="45" fillId="80" borderId="197" applyNumberFormat="0" applyProtection="0">
      <alignment horizontal="left" vertical="center" indent="1"/>
    </xf>
    <xf numFmtId="0" fontId="28" fillId="0" borderId="207" applyNumberFormat="0" applyFill="0" applyAlignment="0" applyProtection="0"/>
    <xf numFmtId="4" fontId="4" fillId="31" borderId="197" applyNumberFormat="0" applyProtection="0">
      <alignment horizontal="left" vertical="center" indent="1"/>
    </xf>
    <xf numFmtId="4" fontId="4" fillId="31" borderId="197" applyNumberFormat="0" applyProtection="0">
      <alignment horizontal="left" vertical="center" indent="1"/>
    </xf>
    <xf numFmtId="4" fontId="4" fillId="31" borderId="197" applyNumberFormat="0" applyProtection="0">
      <alignment horizontal="left" vertical="center" indent="1"/>
    </xf>
    <xf numFmtId="4" fontId="4" fillId="31" borderId="197" applyNumberFormat="0" applyProtection="0">
      <alignment horizontal="left" vertical="center" indent="1"/>
    </xf>
    <xf numFmtId="4" fontId="4" fillId="31" borderId="197" applyNumberFormat="0" applyProtection="0">
      <alignment horizontal="left" vertical="center" indent="1"/>
    </xf>
    <xf numFmtId="4" fontId="4" fillId="31" borderId="197" applyNumberFormat="0" applyProtection="0">
      <alignment horizontal="left" vertical="center" indent="1"/>
    </xf>
    <xf numFmtId="4" fontId="4" fillId="31" borderId="197" applyNumberFormat="0" applyProtection="0">
      <alignment horizontal="left" vertical="center" indent="1"/>
    </xf>
    <xf numFmtId="4" fontId="4" fillId="31" borderId="197" applyNumberFormat="0" applyProtection="0">
      <alignment horizontal="left" vertical="center" indent="1"/>
    </xf>
    <xf numFmtId="4" fontId="4" fillId="31" borderId="197" applyNumberFormat="0" applyProtection="0">
      <alignment horizontal="left" vertical="center" indent="1"/>
    </xf>
    <xf numFmtId="4" fontId="45" fillId="58" borderId="250" applyNumberFormat="0" applyProtection="0">
      <alignment horizontal="right" vertical="center"/>
    </xf>
    <xf numFmtId="4" fontId="4" fillId="31" borderId="197" applyNumberFormat="0" applyProtection="0">
      <alignment horizontal="left" vertical="center" indent="1"/>
    </xf>
    <xf numFmtId="4" fontId="4" fillId="31" borderId="197" applyNumberFormat="0" applyProtection="0">
      <alignment horizontal="left" vertical="center" indent="1"/>
    </xf>
    <xf numFmtId="4" fontId="4" fillId="31" borderId="197" applyNumberFormat="0" applyProtection="0">
      <alignment horizontal="left" vertical="center" indent="1"/>
    </xf>
    <xf numFmtId="4" fontId="4" fillId="31" borderId="197" applyNumberFormat="0" applyProtection="0">
      <alignment horizontal="left" vertical="center" indent="1"/>
    </xf>
    <xf numFmtId="4" fontId="4" fillId="31" borderId="197" applyNumberFormat="0" applyProtection="0">
      <alignment horizontal="left" vertical="center" indent="1"/>
    </xf>
    <xf numFmtId="4" fontId="4" fillId="31" borderId="197" applyNumberFormat="0" applyProtection="0">
      <alignment horizontal="left" vertical="center" indent="1"/>
    </xf>
    <xf numFmtId="4" fontId="4" fillId="31" borderId="197" applyNumberFormat="0" applyProtection="0">
      <alignment horizontal="left" vertical="center" indent="1"/>
    </xf>
    <xf numFmtId="4" fontId="4" fillId="31" borderId="197" applyNumberFormat="0" applyProtection="0">
      <alignment horizontal="left" vertical="center" indent="1"/>
    </xf>
    <xf numFmtId="4" fontId="4" fillId="31" borderId="197" applyNumberFormat="0" applyProtection="0">
      <alignment horizontal="left" vertical="center" indent="1"/>
    </xf>
    <xf numFmtId="0" fontId="4" fillId="84" borderId="195" applyNumberFormat="0" applyProtection="0">
      <alignment horizontal="left" vertical="center" indent="1"/>
    </xf>
    <xf numFmtId="4" fontId="45" fillId="21" borderId="193" applyNumberFormat="0" applyProtection="0">
      <alignment horizontal="right" vertical="center"/>
    </xf>
    <xf numFmtId="4" fontId="45" fillId="21" borderId="193" applyNumberFormat="0" applyProtection="0">
      <alignment horizontal="right" vertical="center"/>
    </xf>
    <xf numFmtId="4" fontId="45" fillId="21" borderId="193" applyNumberFormat="0" applyProtection="0">
      <alignment horizontal="right" vertical="center"/>
    </xf>
    <xf numFmtId="4" fontId="45" fillId="21" borderId="193" applyNumberFormat="0" applyProtection="0">
      <alignment horizontal="right" vertical="center"/>
    </xf>
    <xf numFmtId="4" fontId="45" fillId="21" borderId="193" applyNumberFormat="0" applyProtection="0">
      <alignment horizontal="right" vertical="center"/>
    </xf>
    <xf numFmtId="4" fontId="45" fillId="21" borderId="193" applyNumberFormat="0" applyProtection="0">
      <alignment horizontal="right" vertical="center"/>
    </xf>
    <xf numFmtId="4" fontId="45" fillId="21" borderId="193" applyNumberFormat="0" applyProtection="0">
      <alignment horizontal="right" vertical="center"/>
    </xf>
    <xf numFmtId="4" fontId="45" fillId="21" borderId="193" applyNumberFormat="0" applyProtection="0">
      <alignment horizontal="right" vertical="center"/>
    </xf>
    <xf numFmtId="4" fontId="45" fillId="21" borderId="193" applyNumberFormat="0" applyProtection="0">
      <alignment horizontal="right" vertical="center"/>
    </xf>
    <xf numFmtId="4" fontId="45" fillId="21" borderId="193" applyNumberFormat="0" applyProtection="0">
      <alignment horizontal="right" vertical="center"/>
    </xf>
    <xf numFmtId="4" fontId="45" fillId="21" borderId="193" applyNumberFormat="0" applyProtection="0">
      <alignment horizontal="right" vertical="center"/>
    </xf>
    <xf numFmtId="4" fontId="45" fillId="21" borderId="193" applyNumberFormat="0" applyProtection="0">
      <alignment horizontal="right" vertical="center"/>
    </xf>
    <xf numFmtId="4" fontId="45" fillId="21" borderId="193" applyNumberFormat="0" applyProtection="0">
      <alignment horizontal="right" vertical="center"/>
    </xf>
    <xf numFmtId="4" fontId="45" fillId="21" borderId="193" applyNumberFormat="0" applyProtection="0">
      <alignment horizontal="right" vertical="center"/>
    </xf>
    <xf numFmtId="4" fontId="45" fillId="21" borderId="193" applyNumberFormat="0" applyProtection="0">
      <alignment horizontal="right" vertical="center"/>
    </xf>
    <xf numFmtId="4" fontId="45" fillId="21" borderId="193" applyNumberFormat="0" applyProtection="0">
      <alignment horizontal="right" vertical="center"/>
    </xf>
    <xf numFmtId="4" fontId="45" fillId="21" borderId="193" applyNumberFormat="0" applyProtection="0">
      <alignment horizontal="right" vertical="center"/>
    </xf>
    <xf numFmtId="4" fontId="45" fillId="21" borderId="193" applyNumberFormat="0" applyProtection="0">
      <alignment horizontal="right" vertical="center"/>
    </xf>
    <xf numFmtId="4" fontId="15" fillId="82" borderId="195" applyNumberFormat="0" applyProtection="0">
      <alignment horizontal="left" vertical="center" indent="1"/>
    </xf>
    <xf numFmtId="4" fontId="45" fillId="20" borderId="197" applyNumberFormat="0" applyProtection="0">
      <alignment horizontal="left" vertical="center" indent="1"/>
    </xf>
    <xf numFmtId="4" fontId="45" fillId="20" borderId="197" applyNumberFormat="0" applyProtection="0">
      <alignment horizontal="left" vertical="center" indent="1"/>
    </xf>
    <xf numFmtId="4" fontId="45" fillId="20" borderId="197" applyNumberFormat="0" applyProtection="0">
      <alignment horizontal="left" vertical="center" indent="1"/>
    </xf>
    <xf numFmtId="4" fontId="45" fillId="20" borderId="197" applyNumberFormat="0" applyProtection="0">
      <alignment horizontal="left" vertical="center" indent="1"/>
    </xf>
    <xf numFmtId="4" fontId="45" fillId="20" borderId="197" applyNumberFormat="0" applyProtection="0">
      <alignment horizontal="left" vertical="center" indent="1"/>
    </xf>
    <xf numFmtId="4" fontId="45" fillId="20" borderId="197" applyNumberFormat="0" applyProtection="0">
      <alignment horizontal="left" vertical="center" indent="1"/>
    </xf>
    <xf numFmtId="4" fontId="45" fillId="20" borderId="197" applyNumberFormat="0" applyProtection="0">
      <alignment horizontal="left" vertical="center" indent="1"/>
    </xf>
    <xf numFmtId="4" fontId="45" fillId="20" borderId="197" applyNumberFormat="0" applyProtection="0">
      <alignment horizontal="left" vertical="center" indent="1"/>
    </xf>
    <xf numFmtId="4" fontId="45" fillId="20" borderId="197" applyNumberFormat="0" applyProtection="0">
      <alignment horizontal="left" vertical="center" indent="1"/>
    </xf>
    <xf numFmtId="4" fontId="45" fillId="20" borderId="197" applyNumberFormat="0" applyProtection="0">
      <alignment horizontal="left" vertical="center" indent="1"/>
    </xf>
    <xf numFmtId="4" fontId="45" fillId="20" borderId="197" applyNumberFormat="0" applyProtection="0">
      <alignment horizontal="left" vertical="center" indent="1"/>
    </xf>
    <xf numFmtId="4" fontId="45" fillId="20" borderId="197" applyNumberFormat="0" applyProtection="0">
      <alignment horizontal="left" vertical="center" indent="1"/>
    </xf>
    <xf numFmtId="4" fontId="45" fillId="20" borderId="197" applyNumberFormat="0" applyProtection="0">
      <alignment horizontal="left" vertical="center" indent="1"/>
    </xf>
    <xf numFmtId="4" fontId="45" fillId="20" borderId="197" applyNumberFormat="0" applyProtection="0">
      <alignment horizontal="left" vertical="center" indent="1"/>
    </xf>
    <xf numFmtId="4" fontId="45" fillId="20" borderId="197" applyNumberFormat="0" applyProtection="0">
      <alignment horizontal="left" vertical="center" indent="1"/>
    </xf>
    <xf numFmtId="4" fontId="45" fillId="20" borderId="197" applyNumberFormat="0" applyProtection="0">
      <alignment horizontal="left" vertical="center" indent="1"/>
    </xf>
    <xf numFmtId="4" fontId="45" fillId="20" borderId="197" applyNumberFormat="0" applyProtection="0">
      <alignment horizontal="left" vertical="center" indent="1"/>
    </xf>
    <xf numFmtId="4" fontId="45" fillId="20" borderId="197" applyNumberFormat="0" applyProtection="0">
      <alignment horizontal="left" vertical="center" indent="1"/>
    </xf>
    <xf numFmtId="4" fontId="15" fillId="86" borderId="195" applyNumberFormat="0" applyProtection="0">
      <alignment horizontal="left" vertical="center" indent="1"/>
    </xf>
    <xf numFmtId="4" fontId="45" fillId="21" borderId="197" applyNumberFormat="0" applyProtection="0">
      <alignment horizontal="left" vertical="center" indent="1"/>
    </xf>
    <xf numFmtId="4" fontId="45" fillId="21" borderId="197" applyNumberFormat="0" applyProtection="0">
      <alignment horizontal="left" vertical="center" indent="1"/>
    </xf>
    <xf numFmtId="4" fontId="45" fillId="21" borderId="197" applyNumberFormat="0" applyProtection="0">
      <alignment horizontal="left" vertical="center" indent="1"/>
    </xf>
    <xf numFmtId="4" fontId="45" fillId="21" borderId="197" applyNumberFormat="0" applyProtection="0">
      <alignment horizontal="left" vertical="center" indent="1"/>
    </xf>
    <xf numFmtId="4" fontId="45" fillId="21" borderId="197" applyNumberFormat="0" applyProtection="0">
      <alignment horizontal="left" vertical="center" indent="1"/>
    </xf>
    <xf numFmtId="4" fontId="45" fillId="21" borderId="197" applyNumberFormat="0" applyProtection="0">
      <alignment horizontal="left" vertical="center" indent="1"/>
    </xf>
    <xf numFmtId="4" fontId="45" fillId="21" borderId="197" applyNumberFormat="0" applyProtection="0">
      <alignment horizontal="left" vertical="center" indent="1"/>
    </xf>
    <xf numFmtId="4" fontId="45" fillId="21" borderId="197" applyNumberFormat="0" applyProtection="0">
      <alignment horizontal="left" vertical="center" indent="1"/>
    </xf>
    <xf numFmtId="4" fontId="45" fillId="21" borderId="197" applyNumberFormat="0" applyProtection="0">
      <alignment horizontal="left" vertical="center" indent="1"/>
    </xf>
    <xf numFmtId="4" fontId="45" fillId="21" borderId="197" applyNumberFormat="0" applyProtection="0">
      <alignment horizontal="left" vertical="center" indent="1"/>
    </xf>
    <xf numFmtId="4" fontId="45" fillId="21" borderId="197" applyNumberFormat="0" applyProtection="0">
      <alignment horizontal="left" vertical="center" indent="1"/>
    </xf>
    <xf numFmtId="4" fontId="45" fillId="21" borderId="197" applyNumberFormat="0" applyProtection="0">
      <alignment horizontal="left" vertical="center" indent="1"/>
    </xf>
    <xf numFmtId="4" fontId="45" fillId="21" borderId="197" applyNumberFormat="0" applyProtection="0">
      <alignment horizontal="left" vertical="center" indent="1"/>
    </xf>
    <xf numFmtId="4" fontId="45" fillId="21" borderId="197" applyNumberFormat="0" applyProtection="0">
      <alignment horizontal="left" vertical="center" indent="1"/>
    </xf>
    <xf numFmtId="4" fontId="45" fillId="21" borderId="197" applyNumberFormat="0" applyProtection="0">
      <alignment horizontal="left" vertical="center" indent="1"/>
    </xf>
    <xf numFmtId="4" fontId="45" fillId="21" borderId="197" applyNumberFormat="0" applyProtection="0">
      <alignment horizontal="left" vertical="center" indent="1"/>
    </xf>
    <xf numFmtId="4" fontId="45" fillId="21" borderId="197" applyNumberFormat="0" applyProtection="0">
      <alignment horizontal="left" vertical="center" indent="1"/>
    </xf>
    <xf numFmtId="4" fontId="45" fillId="21" borderId="197" applyNumberFormat="0" applyProtection="0">
      <alignment horizontal="left" vertical="center" indent="1"/>
    </xf>
    <xf numFmtId="0" fontId="4" fillId="86" borderId="195" applyNumberFormat="0" applyProtection="0">
      <alignment horizontal="left" vertical="center" indent="1"/>
    </xf>
    <xf numFmtId="0" fontId="45" fillId="28" borderId="193" applyNumberFormat="0" applyProtection="0">
      <alignment horizontal="left" vertical="center" indent="1"/>
    </xf>
    <xf numFmtId="0" fontId="45" fillId="28" borderId="193" applyNumberFormat="0" applyProtection="0">
      <alignment horizontal="left" vertical="center" indent="1"/>
    </xf>
    <xf numFmtId="0" fontId="45" fillId="28" borderId="193" applyNumberFormat="0" applyProtection="0">
      <alignment horizontal="left" vertical="center" indent="1"/>
    </xf>
    <xf numFmtId="0" fontId="45" fillId="28" borderId="193" applyNumberFormat="0" applyProtection="0">
      <alignment horizontal="left" vertical="center" indent="1"/>
    </xf>
    <xf numFmtId="0" fontId="45" fillId="28" borderId="193" applyNumberFormat="0" applyProtection="0">
      <alignment horizontal="left" vertical="center" indent="1"/>
    </xf>
    <xf numFmtId="0" fontId="45" fillId="28" borderId="193" applyNumberFormat="0" applyProtection="0">
      <alignment horizontal="left" vertical="center" indent="1"/>
    </xf>
    <xf numFmtId="0" fontId="45" fillId="28" borderId="193" applyNumberFormat="0" applyProtection="0">
      <alignment horizontal="left" vertical="center" indent="1"/>
    </xf>
    <xf numFmtId="0" fontId="45" fillId="28" borderId="193" applyNumberFormat="0" applyProtection="0">
      <alignment horizontal="left" vertical="center" indent="1"/>
    </xf>
    <xf numFmtId="0" fontId="45" fillId="28" borderId="193" applyNumberFormat="0" applyProtection="0">
      <alignment horizontal="left" vertical="center" indent="1"/>
    </xf>
    <xf numFmtId="0" fontId="45" fillId="28" borderId="193" applyNumberFormat="0" applyProtection="0">
      <alignment horizontal="left" vertical="center" indent="1"/>
    </xf>
    <xf numFmtId="0" fontId="45" fillId="28" borderId="193" applyNumberFormat="0" applyProtection="0">
      <alignment horizontal="left" vertical="center" indent="1"/>
    </xf>
    <xf numFmtId="0" fontId="45" fillId="28" borderId="193" applyNumberFormat="0" applyProtection="0">
      <alignment horizontal="left" vertical="center" indent="1"/>
    </xf>
    <xf numFmtId="0" fontId="45" fillId="28" borderId="193" applyNumberFormat="0" applyProtection="0">
      <alignment horizontal="left" vertical="center" indent="1"/>
    </xf>
    <xf numFmtId="0" fontId="45" fillId="28" borderId="193" applyNumberFormat="0" applyProtection="0">
      <alignment horizontal="left" vertical="center" indent="1"/>
    </xf>
    <xf numFmtId="0" fontId="45" fillId="28" borderId="193" applyNumberFormat="0" applyProtection="0">
      <alignment horizontal="left" vertical="center" indent="1"/>
    </xf>
    <xf numFmtId="0" fontId="45" fillId="28" borderId="193" applyNumberFormat="0" applyProtection="0">
      <alignment horizontal="left" vertical="center" indent="1"/>
    </xf>
    <xf numFmtId="0" fontId="45" fillId="28" borderId="193" applyNumberFormat="0" applyProtection="0">
      <alignment horizontal="left" vertical="center" indent="1"/>
    </xf>
    <xf numFmtId="0" fontId="45" fillId="28" borderId="193" applyNumberFormat="0" applyProtection="0">
      <alignment horizontal="left" vertical="center" indent="1"/>
    </xf>
    <xf numFmtId="0" fontId="4" fillId="86" borderId="195" applyNumberFormat="0" applyProtection="0">
      <alignment horizontal="left" vertical="center" indent="1"/>
    </xf>
    <xf numFmtId="0" fontId="45" fillId="31" borderId="196" applyNumberFormat="0" applyProtection="0">
      <alignment horizontal="left" vertical="top" indent="1"/>
    </xf>
    <xf numFmtId="0" fontId="45" fillId="31" borderId="196" applyNumberFormat="0" applyProtection="0">
      <alignment horizontal="left" vertical="top" indent="1"/>
    </xf>
    <xf numFmtId="0" fontId="45" fillId="31" borderId="196" applyNumberFormat="0" applyProtection="0">
      <alignment horizontal="left" vertical="top" indent="1"/>
    </xf>
    <xf numFmtId="0" fontId="45" fillId="31" borderId="196" applyNumberFormat="0" applyProtection="0">
      <alignment horizontal="left" vertical="top" indent="1"/>
    </xf>
    <xf numFmtId="0" fontId="45" fillId="31" borderId="196" applyNumberFormat="0" applyProtection="0">
      <alignment horizontal="left" vertical="top" indent="1"/>
    </xf>
    <xf numFmtId="0" fontId="45" fillId="31" borderId="196" applyNumberFormat="0" applyProtection="0">
      <alignment horizontal="left" vertical="top" indent="1"/>
    </xf>
    <xf numFmtId="0" fontId="45" fillId="31" borderId="196" applyNumberFormat="0" applyProtection="0">
      <alignment horizontal="left" vertical="top" indent="1"/>
    </xf>
    <xf numFmtId="0" fontId="45" fillId="31" borderId="196" applyNumberFormat="0" applyProtection="0">
      <alignment horizontal="left" vertical="top" indent="1"/>
    </xf>
    <xf numFmtId="0" fontId="45" fillId="31" borderId="196" applyNumberFormat="0" applyProtection="0">
      <alignment horizontal="left" vertical="top" indent="1"/>
    </xf>
    <xf numFmtId="0" fontId="45" fillId="31" borderId="196" applyNumberFormat="0" applyProtection="0">
      <alignment horizontal="left" vertical="top" indent="1"/>
    </xf>
    <xf numFmtId="0" fontId="4" fillId="89" borderId="195" applyNumberFormat="0" applyProtection="0">
      <alignment horizontal="left" vertical="center" indent="1"/>
    </xf>
    <xf numFmtId="0" fontId="45" fillId="88" borderId="193" applyNumberFormat="0" applyProtection="0">
      <alignment horizontal="left" vertical="center" indent="1"/>
    </xf>
    <xf numFmtId="0" fontId="45" fillId="88" borderId="193" applyNumberFormat="0" applyProtection="0">
      <alignment horizontal="left" vertical="center" indent="1"/>
    </xf>
    <xf numFmtId="0" fontId="45" fillId="88" borderId="193" applyNumberFormat="0" applyProtection="0">
      <alignment horizontal="left" vertical="center" indent="1"/>
    </xf>
    <xf numFmtId="0" fontId="45" fillId="88" borderId="193" applyNumberFormat="0" applyProtection="0">
      <alignment horizontal="left" vertical="center" indent="1"/>
    </xf>
    <xf numFmtId="0" fontId="45" fillId="88" borderId="193" applyNumberFormat="0" applyProtection="0">
      <alignment horizontal="left" vertical="center" indent="1"/>
    </xf>
    <xf numFmtId="0" fontId="45" fillId="88" borderId="193" applyNumberFormat="0" applyProtection="0">
      <alignment horizontal="left" vertical="center" indent="1"/>
    </xf>
    <xf numFmtId="0" fontId="45" fillId="88" borderId="193" applyNumberFormat="0" applyProtection="0">
      <alignment horizontal="left" vertical="center" indent="1"/>
    </xf>
    <xf numFmtId="0" fontId="45" fillId="88" borderId="193" applyNumberFormat="0" applyProtection="0">
      <alignment horizontal="left" vertical="center" indent="1"/>
    </xf>
    <xf numFmtId="0" fontId="45" fillId="88" borderId="193" applyNumberFormat="0" applyProtection="0">
      <alignment horizontal="left" vertical="center" indent="1"/>
    </xf>
    <xf numFmtId="0" fontId="45" fillId="88" borderId="193" applyNumberFormat="0" applyProtection="0">
      <alignment horizontal="left" vertical="center" indent="1"/>
    </xf>
    <xf numFmtId="0" fontId="45" fillId="88" borderId="193" applyNumberFormat="0" applyProtection="0">
      <alignment horizontal="left" vertical="center" indent="1"/>
    </xf>
    <xf numFmtId="0" fontId="45" fillId="88" borderId="193" applyNumberFormat="0" applyProtection="0">
      <alignment horizontal="left" vertical="center" indent="1"/>
    </xf>
    <xf numFmtId="0" fontId="45" fillId="88" borderId="193" applyNumberFormat="0" applyProtection="0">
      <alignment horizontal="left" vertical="center" indent="1"/>
    </xf>
    <xf numFmtId="0" fontId="45" fillId="88" borderId="193" applyNumberFormat="0" applyProtection="0">
      <alignment horizontal="left" vertical="center" indent="1"/>
    </xf>
    <xf numFmtId="0" fontId="45" fillId="88" borderId="193" applyNumberFormat="0" applyProtection="0">
      <alignment horizontal="left" vertical="center" indent="1"/>
    </xf>
    <xf numFmtId="0" fontId="45" fillId="88" borderId="193" applyNumberFormat="0" applyProtection="0">
      <alignment horizontal="left" vertical="center" indent="1"/>
    </xf>
    <xf numFmtId="0" fontId="45" fillId="88" borderId="193" applyNumberFormat="0" applyProtection="0">
      <alignment horizontal="left" vertical="center" indent="1"/>
    </xf>
    <xf numFmtId="0" fontId="45" fillId="88" borderId="193" applyNumberFormat="0" applyProtection="0">
      <alignment horizontal="left" vertical="center" indent="1"/>
    </xf>
    <xf numFmtId="0" fontId="4" fillId="89" borderId="195" applyNumberFormat="0" applyProtection="0">
      <alignment horizontal="left" vertical="center" indent="1"/>
    </xf>
    <xf numFmtId="0" fontId="45" fillId="21" borderId="196" applyNumberFormat="0" applyProtection="0">
      <alignment horizontal="left" vertical="top" indent="1"/>
    </xf>
    <xf numFmtId="0" fontId="45" fillId="21" borderId="196" applyNumberFormat="0" applyProtection="0">
      <alignment horizontal="left" vertical="top" indent="1"/>
    </xf>
    <xf numFmtId="0" fontId="45" fillId="21" borderId="196" applyNumberFormat="0" applyProtection="0">
      <alignment horizontal="left" vertical="top" indent="1"/>
    </xf>
    <xf numFmtId="0" fontId="45" fillId="21" borderId="196" applyNumberFormat="0" applyProtection="0">
      <alignment horizontal="left" vertical="top" indent="1"/>
    </xf>
    <xf numFmtId="0" fontId="45" fillId="21" borderId="196" applyNumberFormat="0" applyProtection="0">
      <alignment horizontal="left" vertical="top" indent="1"/>
    </xf>
    <xf numFmtId="0" fontId="45" fillId="21" borderId="196" applyNumberFormat="0" applyProtection="0">
      <alignment horizontal="left" vertical="top" indent="1"/>
    </xf>
    <xf numFmtId="0" fontId="45" fillId="21" borderId="196" applyNumberFormat="0" applyProtection="0">
      <alignment horizontal="left" vertical="top" indent="1"/>
    </xf>
    <xf numFmtId="0" fontId="45" fillId="21" borderId="196" applyNumberFormat="0" applyProtection="0">
      <alignment horizontal="left" vertical="top" indent="1"/>
    </xf>
    <xf numFmtId="0" fontId="45" fillId="21" borderId="196" applyNumberFormat="0" applyProtection="0">
      <alignment horizontal="left" vertical="top" indent="1"/>
    </xf>
    <xf numFmtId="0" fontId="45" fillId="21" borderId="196" applyNumberFormat="0" applyProtection="0">
      <alignment horizontal="left" vertical="top" indent="1"/>
    </xf>
    <xf numFmtId="0" fontId="4" fillId="90" borderId="195" applyNumberFormat="0" applyProtection="0">
      <alignment horizontal="left" vertical="center" indent="1"/>
    </xf>
    <xf numFmtId="0" fontId="45" fillId="24" borderId="193" applyNumberFormat="0" applyProtection="0">
      <alignment horizontal="left" vertical="center" indent="1"/>
    </xf>
    <xf numFmtId="0" fontId="45" fillId="24" borderId="193" applyNumberFormat="0" applyProtection="0">
      <alignment horizontal="left" vertical="center" indent="1"/>
    </xf>
    <xf numFmtId="0" fontId="45" fillId="24" borderId="193" applyNumberFormat="0" applyProtection="0">
      <alignment horizontal="left" vertical="center" indent="1"/>
    </xf>
    <xf numFmtId="0" fontId="45" fillId="24" borderId="193" applyNumberFormat="0" applyProtection="0">
      <alignment horizontal="left" vertical="center" indent="1"/>
    </xf>
    <xf numFmtId="0" fontId="45" fillId="24" borderId="193" applyNumberFormat="0" applyProtection="0">
      <alignment horizontal="left" vertical="center" indent="1"/>
    </xf>
    <xf numFmtId="0" fontId="45" fillId="24" borderId="193" applyNumberFormat="0" applyProtection="0">
      <alignment horizontal="left" vertical="center" indent="1"/>
    </xf>
    <xf numFmtId="0" fontId="45" fillId="24" borderId="193" applyNumberFormat="0" applyProtection="0">
      <alignment horizontal="left" vertical="center" indent="1"/>
    </xf>
    <xf numFmtId="0" fontId="45" fillId="24" borderId="193" applyNumberFormat="0" applyProtection="0">
      <alignment horizontal="left" vertical="center" indent="1"/>
    </xf>
    <xf numFmtId="0" fontId="45" fillId="24" borderId="193" applyNumberFormat="0" applyProtection="0">
      <alignment horizontal="left" vertical="center" indent="1"/>
    </xf>
    <xf numFmtId="0" fontId="45" fillId="24" borderId="193" applyNumberFormat="0" applyProtection="0">
      <alignment horizontal="left" vertical="center" indent="1"/>
    </xf>
    <xf numFmtId="0" fontId="45" fillId="24" borderId="193" applyNumberFormat="0" applyProtection="0">
      <alignment horizontal="left" vertical="center" indent="1"/>
    </xf>
    <xf numFmtId="0" fontId="45" fillId="24" borderId="193" applyNumberFormat="0" applyProtection="0">
      <alignment horizontal="left" vertical="center" indent="1"/>
    </xf>
    <xf numFmtId="0" fontId="45" fillId="24" borderId="193" applyNumberFormat="0" applyProtection="0">
      <alignment horizontal="left" vertical="center" indent="1"/>
    </xf>
    <xf numFmtId="0" fontId="45" fillId="24" borderId="193" applyNumberFormat="0" applyProtection="0">
      <alignment horizontal="left" vertical="center" indent="1"/>
    </xf>
    <xf numFmtId="0" fontId="45" fillId="24" borderId="193" applyNumberFormat="0" applyProtection="0">
      <alignment horizontal="left" vertical="center" indent="1"/>
    </xf>
    <xf numFmtId="0" fontId="45" fillId="24" borderId="193" applyNumberFormat="0" applyProtection="0">
      <alignment horizontal="left" vertical="center" indent="1"/>
    </xf>
    <xf numFmtId="0" fontId="45" fillId="24" borderId="193" applyNumberFormat="0" applyProtection="0">
      <alignment horizontal="left" vertical="center" indent="1"/>
    </xf>
    <xf numFmtId="0" fontId="45" fillId="24" borderId="193" applyNumberFormat="0" applyProtection="0">
      <alignment horizontal="left" vertical="center" indent="1"/>
    </xf>
    <xf numFmtId="0" fontId="4" fillId="90" borderId="195" applyNumberFormat="0" applyProtection="0">
      <alignment horizontal="left" vertical="center" indent="1"/>
    </xf>
    <xf numFmtId="0" fontId="45" fillId="24" borderId="196" applyNumberFormat="0" applyProtection="0">
      <alignment horizontal="left" vertical="top" indent="1"/>
    </xf>
    <xf numFmtId="0" fontId="45" fillId="24" borderId="196" applyNumberFormat="0" applyProtection="0">
      <alignment horizontal="left" vertical="top" indent="1"/>
    </xf>
    <xf numFmtId="0" fontId="45" fillId="24" borderId="196" applyNumberFormat="0" applyProtection="0">
      <alignment horizontal="left" vertical="top" indent="1"/>
    </xf>
    <xf numFmtId="0" fontId="45" fillId="24" borderId="196" applyNumberFormat="0" applyProtection="0">
      <alignment horizontal="left" vertical="top" indent="1"/>
    </xf>
    <xf numFmtId="0" fontId="45" fillId="24" borderId="196" applyNumberFormat="0" applyProtection="0">
      <alignment horizontal="left" vertical="top" indent="1"/>
    </xf>
    <xf numFmtId="0" fontId="45" fillId="24" borderId="196" applyNumberFormat="0" applyProtection="0">
      <alignment horizontal="left" vertical="top" indent="1"/>
    </xf>
    <xf numFmtId="0" fontId="45" fillId="24" borderId="196" applyNumberFormat="0" applyProtection="0">
      <alignment horizontal="left" vertical="top" indent="1"/>
    </xf>
    <xf numFmtId="0" fontId="45" fillId="24" borderId="196" applyNumberFormat="0" applyProtection="0">
      <alignment horizontal="left" vertical="top" indent="1"/>
    </xf>
    <xf numFmtId="0" fontId="45" fillId="24" borderId="196" applyNumberFormat="0" applyProtection="0">
      <alignment horizontal="left" vertical="top" indent="1"/>
    </xf>
    <xf numFmtId="0" fontId="45" fillId="24" borderId="196" applyNumberFormat="0" applyProtection="0">
      <alignment horizontal="left" vertical="top" indent="1"/>
    </xf>
    <xf numFmtId="0" fontId="4" fillId="84" borderId="195" applyNumberFormat="0" applyProtection="0">
      <alignment horizontal="left" vertical="center" indent="1"/>
    </xf>
    <xf numFmtId="0" fontId="45" fillId="20" borderId="193" applyNumberFormat="0" applyProtection="0">
      <alignment horizontal="left" vertical="center" indent="1"/>
    </xf>
    <xf numFmtId="0" fontId="45" fillId="20" borderId="193" applyNumberFormat="0" applyProtection="0">
      <alignment horizontal="left" vertical="center" indent="1"/>
    </xf>
    <xf numFmtId="0" fontId="45" fillId="20" borderId="193" applyNumberFormat="0" applyProtection="0">
      <alignment horizontal="left" vertical="center" indent="1"/>
    </xf>
    <xf numFmtId="0" fontId="45" fillId="20" borderId="193" applyNumberFormat="0" applyProtection="0">
      <alignment horizontal="left" vertical="center" indent="1"/>
    </xf>
    <xf numFmtId="0" fontId="45" fillId="20" borderId="193" applyNumberFormat="0" applyProtection="0">
      <alignment horizontal="left" vertical="center" indent="1"/>
    </xf>
    <xf numFmtId="0" fontId="45" fillId="20" borderId="193" applyNumberFormat="0" applyProtection="0">
      <alignment horizontal="left" vertical="center" indent="1"/>
    </xf>
    <xf numFmtId="0" fontId="45" fillId="20" borderId="193" applyNumberFormat="0" applyProtection="0">
      <alignment horizontal="left" vertical="center" indent="1"/>
    </xf>
    <xf numFmtId="0" fontId="45" fillId="20" borderId="193" applyNumberFormat="0" applyProtection="0">
      <alignment horizontal="left" vertical="center" indent="1"/>
    </xf>
    <xf numFmtId="0" fontId="45" fillId="20" borderId="193" applyNumberFormat="0" applyProtection="0">
      <alignment horizontal="left" vertical="center" indent="1"/>
    </xf>
    <xf numFmtId="0" fontId="45" fillId="20" borderId="193" applyNumberFormat="0" applyProtection="0">
      <alignment horizontal="left" vertical="center" indent="1"/>
    </xf>
    <xf numFmtId="0" fontId="45" fillId="20" borderId="193" applyNumberFormat="0" applyProtection="0">
      <alignment horizontal="left" vertical="center" indent="1"/>
    </xf>
    <xf numFmtId="0" fontId="45" fillId="20" borderId="193" applyNumberFormat="0" applyProtection="0">
      <alignment horizontal="left" vertical="center" indent="1"/>
    </xf>
    <xf numFmtId="0" fontId="45" fillId="20" borderId="193" applyNumberFormat="0" applyProtection="0">
      <alignment horizontal="left" vertical="center" indent="1"/>
    </xf>
    <xf numFmtId="0" fontId="45" fillId="20" borderId="193" applyNumberFormat="0" applyProtection="0">
      <alignment horizontal="left" vertical="center" indent="1"/>
    </xf>
    <xf numFmtId="0" fontId="45" fillId="20" borderId="193" applyNumberFormat="0" applyProtection="0">
      <alignment horizontal="left" vertical="center" indent="1"/>
    </xf>
    <xf numFmtId="0" fontId="45" fillId="20" borderId="193" applyNumberFormat="0" applyProtection="0">
      <alignment horizontal="left" vertical="center" indent="1"/>
    </xf>
    <xf numFmtId="0" fontId="45" fillId="20" borderId="193" applyNumberFormat="0" applyProtection="0">
      <alignment horizontal="left" vertical="center" indent="1"/>
    </xf>
    <xf numFmtId="0" fontId="45" fillId="20" borderId="193" applyNumberFormat="0" applyProtection="0">
      <alignment horizontal="left" vertical="center" indent="1"/>
    </xf>
    <xf numFmtId="0" fontId="4" fillId="84" borderId="195" applyNumberFormat="0" applyProtection="0">
      <alignment horizontal="left" vertical="center" indent="1"/>
    </xf>
    <xf numFmtId="0" fontId="45" fillId="20" borderId="196" applyNumberFormat="0" applyProtection="0">
      <alignment horizontal="left" vertical="top" indent="1"/>
    </xf>
    <xf numFmtId="0" fontId="45" fillId="20" borderId="196" applyNumberFormat="0" applyProtection="0">
      <alignment horizontal="left" vertical="top" indent="1"/>
    </xf>
    <xf numFmtId="0" fontId="45" fillId="20" borderId="196" applyNumberFormat="0" applyProtection="0">
      <alignment horizontal="left" vertical="top" indent="1"/>
    </xf>
    <xf numFmtId="0" fontId="45" fillId="20" borderId="196" applyNumberFormat="0" applyProtection="0">
      <alignment horizontal="left" vertical="top" indent="1"/>
    </xf>
    <xf numFmtId="0" fontId="45" fillId="20" borderId="196" applyNumberFormat="0" applyProtection="0">
      <alignment horizontal="left" vertical="top" indent="1"/>
    </xf>
    <xf numFmtId="0" fontId="45" fillId="20" borderId="196" applyNumberFormat="0" applyProtection="0">
      <alignment horizontal="left" vertical="top" indent="1"/>
    </xf>
    <xf numFmtId="0" fontId="45" fillId="20" borderId="196" applyNumberFormat="0" applyProtection="0">
      <alignment horizontal="left" vertical="top" indent="1"/>
    </xf>
    <xf numFmtId="0" fontId="45" fillId="20" borderId="196" applyNumberFormat="0" applyProtection="0">
      <alignment horizontal="left" vertical="top" indent="1"/>
    </xf>
    <xf numFmtId="0" fontId="45" fillId="20" borderId="196" applyNumberFormat="0" applyProtection="0">
      <alignment horizontal="left" vertical="top" indent="1"/>
    </xf>
    <xf numFmtId="0" fontId="45" fillId="20" borderId="196" applyNumberFormat="0" applyProtection="0">
      <alignment horizontal="left" vertical="top" indent="1"/>
    </xf>
    <xf numFmtId="0" fontId="35" fillId="31" borderId="198" applyBorder="0"/>
    <xf numFmtId="0" fontId="35" fillId="31" borderId="198" applyBorder="0"/>
    <xf numFmtId="0" fontId="35" fillId="31" borderId="198" applyBorder="0"/>
    <xf numFmtId="0" fontId="35" fillId="31" borderId="198" applyBorder="0"/>
    <xf numFmtId="0" fontId="35" fillId="31" borderId="198" applyBorder="0"/>
    <xf numFmtId="0" fontId="35" fillId="31" borderId="198" applyBorder="0"/>
    <xf numFmtId="0" fontId="35" fillId="31" borderId="198" applyBorder="0"/>
    <xf numFmtId="0" fontId="35" fillId="31" borderId="198" applyBorder="0"/>
    <xf numFmtId="0" fontId="35" fillId="31" borderId="198" applyBorder="0"/>
    <xf numFmtId="4" fontId="15" fillId="68" borderId="195" applyNumberFormat="0" applyProtection="0">
      <alignment vertical="center"/>
    </xf>
    <xf numFmtId="4" fontId="52" fillId="66" borderId="196" applyNumberFormat="0" applyProtection="0">
      <alignment vertical="center"/>
    </xf>
    <xf numFmtId="4" fontId="52" fillId="66" borderId="196" applyNumberFormat="0" applyProtection="0">
      <alignment vertical="center"/>
    </xf>
    <xf numFmtId="4" fontId="52" fillId="66" borderId="196" applyNumberFormat="0" applyProtection="0">
      <alignment vertical="center"/>
    </xf>
    <xf numFmtId="4" fontId="52" fillId="66" borderId="196" applyNumberFormat="0" applyProtection="0">
      <alignment vertical="center"/>
    </xf>
    <xf numFmtId="4" fontId="52" fillId="66" borderId="196" applyNumberFormat="0" applyProtection="0">
      <alignment vertical="center"/>
    </xf>
    <xf numFmtId="4" fontId="52" fillId="66" borderId="196" applyNumberFormat="0" applyProtection="0">
      <alignment vertical="center"/>
    </xf>
    <xf numFmtId="4" fontId="52" fillId="66" borderId="196" applyNumberFormat="0" applyProtection="0">
      <alignment vertical="center"/>
    </xf>
    <xf numFmtId="4" fontId="52" fillId="66" borderId="196" applyNumberFormat="0" applyProtection="0">
      <alignment vertical="center"/>
    </xf>
    <xf numFmtId="4" fontId="52" fillId="66" borderId="196" applyNumberFormat="0" applyProtection="0">
      <alignment vertical="center"/>
    </xf>
    <xf numFmtId="4" fontId="52" fillId="66" borderId="196" applyNumberFormat="0" applyProtection="0">
      <alignment vertical="center"/>
    </xf>
    <xf numFmtId="4" fontId="48" fillId="68" borderId="195" applyNumberFormat="0" applyProtection="0">
      <alignment vertical="center"/>
    </xf>
    <xf numFmtId="0" fontId="52" fillId="21" borderId="204" applyNumberFormat="0" applyProtection="0">
      <alignment horizontal="left" vertical="top" indent="1"/>
    </xf>
    <xf numFmtId="4" fontId="45" fillId="34" borderId="201" applyNumberFormat="0" applyProtection="0">
      <alignment horizontal="left" vertical="center" indent="1"/>
    </xf>
    <xf numFmtId="4" fontId="45" fillId="91" borderId="201" applyNumberFormat="0" applyProtection="0">
      <alignment horizontal="right" vertical="center"/>
    </xf>
    <xf numFmtId="4" fontId="45" fillId="0" borderId="201" applyNumberFormat="0" applyProtection="0">
      <alignment horizontal="right" vertical="center"/>
    </xf>
    <xf numFmtId="0" fontId="52" fillId="66" borderId="204" applyNumberFormat="0" applyProtection="0">
      <alignment horizontal="left" vertical="top" indent="1"/>
    </xf>
    <xf numFmtId="4" fontId="52" fillId="28" borderId="204" applyNumberFormat="0" applyProtection="0">
      <alignment horizontal="left" vertical="center" indent="1"/>
    </xf>
    <xf numFmtId="4" fontId="52" fillId="66" borderId="204" applyNumberFormat="0" applyProtection="0">
      <alignment vertical="center"/>
    </xf>
    <xf numFmtId="0" fontId="35" fillId="31" borderId="206" applyBorder="0"/>
    <xf numFmtId="0" fontId="45" fillId="20" borderId="204" applyNumberFormat="0" applyProtection="0">
      <alignment horizontal="left" vertical="top" indent="1"/>
    </xf>
    <xf numFmtId="0" fontId="45" fillId="20" borderId="201" applyNumberFormat="0" applyProtection="0">
      <alignment horizontal="left" vertical="center" indent="1"/>
    </xf>
    <xf numFmtId="0" fontId="45" fillId="24" borderId="204" applyNumberFormat="0" applyProtection="0">
      <alignment horizontal="left" vertical="top" indent="1"/>
    </xf>
    <xf numFmtId="4" fontId="15" fillId="68" borderId="195" applyNumberFormat="0" applyProtection="0">
      <alignment horizontal="left" vertical="center" indent="1"/>
    </xf>
    <xf numFmtId="4" fontId="52" fillId="28" borderId="196" applyNumberFormat="0" applyProtection="0">
      <alignment horizontal="left" vertical="center" indent="1"/>
    </xf>
    <xf numFmtId="4" fontId="52" fillId="28" borderId="196" applyNumberFormat="0" applyProtection="0">
      <alignment horizontal="left" vertical="center" indent="1"/>
    </xf>
    <xf numFmtId="4" fontId="52" fillId="28" borderId="196" applyNumberFormat="0" applyProtection="0">
      <alignment horizontal="left" vertical="center" indent="1"/>
    </xf>
    <xf numFmtId="4" fontId="52" fillId="28" borderId="196" applyNumberFormat="0" applyProtection="0">
      <alignment horizontal="left" vertical="center" indent="1"/>
    </xf>
    <xf numFmtId="4" fontId="52" fillId="28" borderId="196" applyNumberFormat="0" applyProtection="0">
      <alignment horizontal="left" vertical="center" indent="1"/>
    </xf>
    <xf numFmtId="4" fontId="52" fillId="28" borderId="196" applyNumberFormat="0" applyProtection="0">
      <alignment horizontal="left" vertical="center" indent="1"/>
    </xf>
    <xf numFmtId="4" fontId="52" fillId="28" borderId="196" applyNumberFormat="0" applyProtection="0">
      <alignment horizontal="left" vertical="center" indent="1"/>
    </xf>
    <xf numFmtId="4" fontId="52" fillId="28" borderId="196" applyNumberFormat="0" applyProtection="0">
      <alignment horizontal="left" vertical="center" indent="1"/>
    </xf>
    <xf numFmtId="4" fontId="52" fillId="28" borderId="196" applyNumberFormat="0" applyProtection="0">
      <alignment horizontal="left" vertical="center" indent="1"/>
    </xf>
    <xf numFmtId="4" fontId="52" fillId="28" borderId="196" applyNumberFormat="0" applyProtection="0">
      <alignment horizontal="left" vertical="center" indent="1"/>
    </xf>
    <xf numFmtId="4" fontId="15" fillId="68" borderId="195" applyNumberFormat="0" applyProtection="0">
      <alignment horizontal="left" vertical="center" indent="1"/>
    </xf>
    <xf numFmtId="0" fontId="52" fillId="66" borderId="196" applyNumberFormat="0" applyProtection="0">
      <alignment horizontal="left" vertical="top" indent="1"/>
    </xf>
    <xf numFmtId="0" fontId="52" fillId="66" borderId="196" applyNumberFormat="0" applyProtection="0">
      <alignment horizontal="left" vertical="top" indent="1"/>
    </xf>
    <xf numFmtId="0" fontId="52" fillId="66" borderId="196" applyNumberFormat="0" applyProtection="0">
      <alignment horizontal="left" vertical="top" indent="1"/>
    </xf>
    <xf numFmtId="0" fontId="52" fillId="66" borderId="196" applyNumberFormat="0" applyProtection="0">
      <alignment horizontal="left" vertical="top" indent="1"/>
    </xf>
    <xf numFmtId="0" fontId="52" fillId="66" borderId="196" applyNumberFormat="0" applyProtection="0">
      <alignment horizontal="left" vertical="top" indent="1"/>
    </xf>
    <xf numFmtId="0" fontId="52" fillId="66" borderId="196" applyNumberFormat="0" applyProtection="0">
      <alignment horizontal="left" vertical="top" indent="1"/>
    </xf>
    <xf numFmtId="0" fontId="52" fillId="66" borderId="196" applyNumberFormat="0" applyProtection="0">
      <alignment horizontal="left" vertical="top" indent="1"/>
    </xf>
    <xf numFmtId="0" fontId="52" fillId="66" borderId="196" applyNumberFormat="0" applyProtection="0">
      <alignment horizontal="left" vertical="top" indent="1"/>
    </xf>
    <xf numFmtId="0" fontId="52" fillId="66" borderId="196" applyNumberFormat="0" applyProtection="0">
      <alignment horizontal="left" vertical="top" indent="1"/>
    </xf>
    <xf numFmtId="0" fontId="52" fillId="66" borderId="196" applyNumberFormat="0" applyProtection="0">
      <alignment horizontal="left" vertical="top" indent="1"/>
    </xf>
    <xf numFmtId="4" fontId="15" fillId="82" borderId="195" applyNumberFormat="0" applyProtection="0">
      <alignment horizontal="right" vertical="center"/>
    </xf>
    <xf numFmtId="4" fontId="45" fillId="0" borderId="193" applyNumberFormat="0" applyProtection="0">
      <alignment horizontal="right" vertical="center"/>
    </xf>
    <xf numFmtId="4" fontId="45" fillId="0" borderId="193" applyNumberFormat="0" applyProtection="0">
      <alignment horizontal="right" vertical="center"/>
    </xf>
    <xf numFmtId="4" fontId="45" fillId="0" borderId="193" applyNumberFormat="0" applyProtection="0">
      <alignment horizontal="right" vertical="center"/>
    </xf>
    <xf numFmtId="4" fontId="45" fillId="0" borderId="193" applyNumberFormat="0" applyProtection="0">
      <alignment horizontal="right" vertical="center"/>
    </xf>
    <xf numFmtId="4" fontId="45" fillId="0" borderId="193" applyNumberFormat="0" applyProtection="0">
      <alignment horizontal="right" vertical="center"/>
    </xf>
    <xf numFmtId="4" fontId="45" fillId="0" borderId="193" applyNumberFormat="0" applyProtection="0">
      <alignment horizontal="right" vertical="center"/>
    </xf>
    <xf numFmtId="4" fontId="45" fillId="0" borderId="193" applyNumberFormat="0" applyProtection="0">
      <alignment horizontal="right" vertical="center"/>
    </xf>
    <xf numFmtId="4" fontId="45" fillId="0" borderId="193" applyNumberFormat="0" applyProtection="0">
      <alignment horizontal="right" vertical="center"/>
    </xf>
    <xf numFmtId="4" fontId="45" fillId="0" borderId="193" applyNumberFormat="0" applyProtection="0">
      <alignment horizontal="right" vertical="center"/>
    </xf>
    <xf numFmtId="4" fontId="45" fillId="0" borderId="193" applyNumberFormat="0" applyProtection="0">
      <alignment horizontal="right" vertical="center"/>
    </xf>
    <xf numFmtId="4" fontId="45" fillId="0" borderId="193" applyNumberFormat="0" applyProtection="0">
      <alignment horizontal="right" vertical="center"/>
    </xf>
    <xf numFmtId="4" fontId="45" fillId="0" borderId="193" applyNumberFormat="0" applyProtection="0">
      <alignment horizontal="right" vertical="center"/>
    </xf>
    <xf numFmtId="4" fontId="45" fillId="0" borderId="193" applyNumberFormat="0" applyProtection="0">
      <alignment horizontal="right" vertical="center"/>
    </xf>
    <xf numFmtId="4" fontId="45" fillId="0" borderId="193" applyNumberFormat="0" applyProtection="0">
      <alignment horizontal="right" vertical="center"/>
    </xf>
    <xf numFmtId="4" fontId="45" fillId="0" borderId="193" applyNumberFormat="0" applyProtection="0">
      <alignment horizontal="right" vertical="center"/>
    </xf>
    <xf numFmtId="4" fontId="45" fillId="0" borderId="193" applyNumberFormat="0" applyProtection="0">
      <alignment horizontal="right" vertical="center"/>
    </xf>
    <xf numFmtId="4" fontId="45" fillId="0" borderId="193" applyNumberFormat="0" applyProtection="0">
      <alignment horizontal="right" vertical="center"/>
    </xf>
    <xf numFmtId="4" fontId="45" fillId="0" borderId="193" applyNumberFormat="0" applyProtection="0">
      <alignment horizontal="right" vertical="center"/>
    </xf>
    <xf numFmtId="4" fontId="48" fillId="82" borderId="195" applyNumberFormat="0" applyProtection="0">
      <alignment horizontal="right" vertical="center"/>
    </xf>
    <xf numFmtId="4" fontId="45" fillId="91" borderId="193" applyNumberFormat="0" applyProtection="0">
      <alignment horizontal="right" vertical="center"/>
    </xf>
    <xf numFmtId="4" fontId="45" fillId="91" borderId="193" applyNumberFormat="0" applyProtection="0">
      <alignment horizontal="right" vertical="center"/>
    </xf>
    <xf numFmtId="4" fontId="45" fillId="91" borderId="193" applyNumberFormat="0" applyProtection="0">
      <alignment horizontal="right" vertical="center"/>
    </xf>
    <xf numFmtId="4" fontId="45" fillId="91" borderId="193" applyNumberFormat="0" applyProtection="0">
      <alignment horizontal="right" vertical="center"/>
    </xf>
    <xf numFmtId="4" fontId="45" fillId="91" borderId="193" applyNumberFormat="0" applyProtection="0">
      <alignment horizontal="right" vertical="center"/>
    </xf>
    <xf numFmtId="4" fontId="45" fillId="91" borderId="193" applyNumberFormat="0" applyProtection="0">
      <alignment horizontal="right" vertical="center"/>
    </xf>
    <xf numFmtId="4" fontId="45" fillId="91" borderId="193" applyNumberFormat="0" applyProtection="0">
      <alignment horizontal="right" vertical="center"/>
    </xf>
    <xf numFmtId="4" fontId="45" fillId="91" borderId="193" applyNumberFormat="0" applyProtection="0">
      <alignment horizontal="right" vertical="center"/>
    </xf>
    <xf numFmtId="4" fontId="45" fillId="91" borderId="193" applyNumberFormat="0" applyProtection="0">
      <alignment horizontal="right" vertical="center"/>
    </xf>
    <xf numFmtId="4" fontId="45" fillId="91" borderId="193" applyNumberFormat="0" applyProtection="0">
      <alignment horizontal="right" vertical="center"/>
    </xf>
    <xf numFmtId="4" fontId="45" fillId="91" borderId="193" applyNumberFormat="0" applyProtection="0">
      <alignment horizontal="right" vertical="center"/>
    </xf>
    <xf numFmtId="4" fontId="45" fillId="91" borderId="193" applyNumberFormat="0" applyProtection="0">
      <alignment horizontal="right" vertical="center"/>
    </xf>
    <xf numFmtId="4" fontId="45" fillId="91" borderId="193" applyNumberFormat="0" applyProtection="0">
      <alignment horizontal="right" vertical="center"/>
    </xf>
    <xf numFmtId="4" fontId="45" fillId="91" borderId="193" applyNumberFormat="0" applyProtection="0">
      <alignment horizontal="right" vertical="center"/>
    </xf>
    <xf numFmtId="4" fontId="45" fillId="91" borderId="193" applyNumberFormat="0" applyProtection="0">
      <alignment horizontal="right" vertical="center"/>
    </xf>
    <xf numFmtId="4" fontId="45" fillId="91" borderId="193" applyNumberFormat="0" applyProtection="0">
      <alignment horizontal="right" vertical="center"/>
    </xf>
    <xf numFmtId="4" fontId="45" fillId="91" borderId="193" applyNumberFormat="0" applyProtection="0">
      <alignment horizontal="right" vertical="center"/>
    </xf>
    <xf numFmtId="4" fontId="45" fillId="91" borderId="193" applyNumberFormat="0" applyProtection="0">
      <alignment horizontal="right" vertical="center"/>
    </xf>
    <xf numFmtId="0" fontId="4" fillId="84" borderId="195" applyNumberFormat="0" applyProtection="0">
      <alignment horizontal="left" vertical="center" indent="1"/>
    </xf>
    <xf numFmtId="4" fontId="45" fillId="34" borderId="193" applyNumberFormat="0" applyProtection="0">
      <alignment horizontal="left" vertical="center" indent="1"/>
    </xf>
    <xf numFmtId="4" fontId="45" fillId="34" borderId="193" applyNumberFormat="0" applyProtection="0">
      <alignment horizontal="left" vertical="center" indent="1"/>
    </xf>
    <xf numFmtId="4" fontId="45" fillId="34" borderId="193" applyNumberFormat="0" applyProtection="0">
      <alignment horizontal="left" vertical="center" indent="1"/>
    </xf>
    <xf numFmtId="4" fontId="45" fillId="34" borderId="193" applyNumberFormat="0" applyProtection="0">
      <alignment horizontal="left" vertical="center" indent="1"/>
    </xf>
    <xf numFmtId="4" fontId="45" fillId="34" borderId="193" applyNumberFormat="0" applyProtection="0">
      <alignment horizontal="left" vertical="center" indent="1"/>
    </xf>
    <xf numFmtId="4" fontId="45" fillId="34" borderId="193" applyNumberFormat="0" applyProtection="0">
      <alignment horizontal="left" vertical="center" indent="1"/>
    </xf>
    <xf numFmtId="4" fontId="45" fillId="34" borderId="193" applyNumberFormat="0" applyProtection="0">
      <alignment horizontal="left" vertical="center" indent="1"/>
    </xf>
    <xf numFmtId="4" fontId="45" fillId="34" borderId="193" applyNumberFormat="0" applyProtection="0">
      <alignment horizontal="left" vertical="center" indent="1"/>
    </xf>
    <xf numFmtId="4" fontId="45" fillId="34" borderId="193" applyNumberFormat="0" applyProtection="0">
      <alignment horizontal="left" vertical="center" indent="1"/>
    </xf>
    <xf numFmtId="4" fontId="45" fillId="34" borderId="193" applyNumberFormat="0" applyProtection="0">
      <alignment horizontal="left" vertical="center" indent="1"/>
    </xf>
    <xf numFmtId="4" fontId="45" fillId="34" borderId="193" applyNumberFormat="0" applyProtection="0">
      <alignment horizontal="left" vertical="center" indent="1"/>
    </xf>
    <xf numFmtId="4" fontId="45" fillId="34" borderId="193" applyNumberFormat="0" applyProtection="0">
      <alignment horizontal="left" vertical="center" indent="1"/>
    </xf>
    <xf numFmtId="4" fontId="45" fillId="34" borderId="193" applyNumberFormat="0" applyProtection="0">
      <alignment horizontal="left" vertical="center" indent="1"/>
    </xf>
    <xf numFmtId="4" fontId="45" fillId="34" borderId="193" applyNumberFormat="0" applyProtection="0">
      <alignment horizontal="left" vertical="center" indent="1"/>
    </xf>
    <xf numFmtId="4" fontId="45" fillId="34" borderId="193" applyNumberFormat="0" applyProtection="0">
      <alignment horizontal="left" vertical="center" indent="1"/>
    </xf>
    <xf numFmtId="4" fontId="45" fillId="34" borderId="193" applyNumberFormat="0" applyProtection="0">
      <alignment horizontal="left" vertical="center" indent="1"/>
    </xf>
    <xf numFmtId="0" fontId="4" fillId="84" borderId="195" applyNumberFormat="0" applyProtection="0">
      <alignment horizontal="left" vertical="center" indent="1"/>
    </xf>
    <xf numFmtId="0" fontId="52" fillId="21" borderId="196" applyNumberFormat="0" applyProtection="0">
      <alignment horizontal="left" vertical="top" indent="1"/>
    </xf>
    <xf numFmtId="0" fontId="52" fillId="21" borderId="196" applyNumberFormat="0" applyProtection="0">
      <alignment horizontal="left" vertical="top" indent="1"/>
    </xf>
    <xf numFmtId="0" fontId="52" fillId="21" borderId="196" applyNumberFormat="0" applyProtection="0">
      <alignment horizontal="left" vertical="top" indent="1"/>
    </xf>
    <xf numFmtId="0" fontId="52" fillId="21" borderId="196" applyNumberFormat="0" applyProtection="0">
      <alignment horizontal="left" vertical="top" indent="1"/>
    </xf>
    <xf numFmtId="0" fontId="52" fillId="21" borderId="196" applyNumberFormat="0" applyProtection="0">
      <alignment horizontal="left" vertical="top" indent="1"/>
    </xf>
    <xf numFmtId="0" fontId="52" fillId="21" borderId="196" applyNumberFormat="0" applyProtection="0">
      <alignment horizontal="left" vertical="top" indent="1"/>
    </xf>
    <xf numFmtId="0" fontId="52" fillId="21" borderId="196" applyNumberFormat="0" applyProtection="0">
      <alignment horizontal="left" vertical="top" indent="1"/>
    </xf>
    <xf numFmtId="0" fontId="52" fillId="21" borderId="196" applyNumberFormat="0" applyProtection="0">
      <alignment horizontal="left" vertical="top" indent="1"/>
    </xf>
    <xf numFmtId="0" fontId="52" fillId="21" borderId="196" applyNumberFormat="0" applyProtection="0">
      <alignment horizontal="left" vertical="top" indent="1"/>
    </xf>
    <xf numFmtId="0" fontId="52" fillId="21" borderId="196" applyNumberFormat="0" applyProtection="0">
      <alignment horizontal="left" vertical="top" indent="1"/>
    </xf>
    <xf numFmtId="0" fontId="45" fillId="88" borderId="201" applyNumberFormat="0" applyProtection="0">
      <alignment horizontal="left" vertical="center" indent="1"/>
    </xf>
    <xf numFmtId="4" fontId="53" fillId="93" borderId="197" applyNumberFormat="0" applyProtection="0">
      <alignment horizontal="left" vertical="center" indent="1"/>
    </xf>
    <xf numFmtId="4" fontId="53" fillId="93" borderId="197" applyNumberFormat="0" applyProtection="0">
      <alignment horizontal="left" vertical="center" indent="1"/>
    </xf>
    <xf numFmtId="4" fontId="53" fillId="93" borderId="197" applyNumberFormat="0" applyProtection="0">
      <alignment horizontal="left" vertical="center" indent="1"/>
    </xf>
    <xf numFmtId="4" fontId="53" fillId="93" borderId="197" applyNumberFormat="0" applyProtection="0">
      <alignment horizontal="left" vertical="center" indent="1"/>
    </xf>
    <xf numFmtId="4" fontId="53" fillId="93" borderId="197" applyNumberFormat="0" applyProtection="0">
      <alignment horizontal="left" vertical="center" indent="1"/>
    </xf>
    <xf numFmtId="4" fontId="53" fillId="93" borderId="197" applyNumberFormat="0" applyProtection="0">
      <alignment horizontal="left" vertical="center" indent="1"/>
    </xf>
    <xf numFmtId="4" fontId="53" fillId="93" borderId="197" applyNumberFormat="0" applyProtection="0">
      <alignment horizontal="left" vertical="center" indent="1"/>
    </xf>
    <xf numFmtId="4" fontId="53" fillId="93" borderId="197" applyNumberFormat="0" applyProtection="0">
      <alignment horizontal="left" vertical="center" indent="1"/>
    </xf>
    <xf numFmtId="4" fontId="53" fillId="93" borderId="197" applyNumberFormat="0" applyProtection="0">
      <alignment horizontal="left" vertical="center" indent="1"/>
    </xf>
    <xf numFmtId="4" fontId="53" fillId="93" borderId="197" applyNumberFormat="0" applyProtection="0">
      <alignment horizontal="left" vertical="center" indent="1"/>
    </xf>
    <xf numFmtId="4" fontId="45" fillId="20" borderId="205" applyNumberFormat="0" applyProtection="0">
      <alignment horizontal="left" vertical="center" indent="1"/>
    </xf>
    <xf numFmtId="4" fontId="45" fillId="21" borderId="201" applyNumberFormat="0" applyProtection="0">
      <alignment horizontal="right" vertical="center"/>
    </xf>
    <xf numFmtId="4" fontId="4" fillId="31" borderId="205" applyNumberFormat="0" applyProtection="0">
      <alignment horizontal="left" vertical="center" indent="1"/>
    </xf>
    <xf numFmtId="4" fontId="4" fillId="31" borderId="205" applyNumberFormat="0" applyProtection="0">
      <alignment horizontal="left" vertical="center" indent="1"/>
    </xf>
    <xf numFmtId="4" fontId="45" fillId="80" borderId="205" applyNumberFormat="0" applyProtection="0">
      <alignment horizontal="left" vertical="center" indent="1"/>
    </xf>
    <xf numFmtId="4" fontId="45" fillId="26" borderId="201" applyNumberFormat="0" applyProtection="0">
      <alignment horizontal="right" vertical="center"/>
    </xf>
    <xf numFmtId="4" fontId="45" fillId="29" borderId="201" applyNumberFormat="0" applyProtection="0">
      <alignment horizontal="right" vertical="center"/>
    </xf>
    <xf numFmtId="4" fontId="45" fillId="59" borderId="201" applyNumberFormat="0" applyProtection="0">
      <alignment horizontal="right" vertical="center"/>
    </xf>
    <xf numFmtId="4" fontId="45" fillId="35" borderId="201" applyNumberFormat="0" applyProtection="0">
      <alignment horizontal="right" vertical="center"/>
    </xf>
    <xf numFmtId="4" fontId="45" fillId="27" borderId="201" applyNumberFormat="0" applyProtection="0">
      <alignment horizontal="right" vertical="center"/>
    </xf>
    <xf numFmtId="4" fontId="45" fillId="58" borderId="205" applyNumberFormat="0" applyProtection="0">
      <alignment horizontal="right" vertical="center"/>
    </xf>
    <xf numFmtId="4" fontId="45" fillId="71" borderId="201" applyNumberFormat="0" applyProtection="0">
      <alignment horizontal="right" vertical="center"/>
    </xf>
    <xf numFmtId="4" fontId="56" fillId="82" borderId="195" applyNumberFormat="0" applyProtection="0">
      <alignment horizontal="right" vertical="center"/>
    </xf>
    <xf numFmtId="4" fontId="55" fillId="91" borderId="193" applyNumberFormat="0" applyProtection="0">
      <alignment horizontal="right" vertical="center"/>
    </xf>
    <xf numFmtId="4" fontId="55" fillId="91" borderId="193" applyNumberFormat="0" applyProtection="0">
      <alignment horizontal="right" vertical="center"/>
    </xf>
    <xf numFmtId="4" fontId="55" fillId="91" borderId="193" applyNumberFormat="0" applyProtection="0">
      <alignment horizontal="right" vertical="center"/>
    </xf>
    <xf numFmtId="4" fontId="55" fillId="91" borderId="193" applyNumberFormat="0" applyProtection="0">
      <alignment horizontal="right" vertical="center"/>
    </xf>
    <xf numFmtId="4" fontId="55" fillId="91" borderId="193" applyNumberFormat="0" applyProtection="0">
      <alignment horizontal="right" vertical="center"/>
    </xf>
    <xf numFmtId="4" fontId="55" fillId="91" borderId="193" applyNumberFormat="0" applyProtection="0">
      <alignment horizontal="right" vertical="center"/>
    </xf>
    <xf numFmtId="4" fontId="55" fillId="91" borderId="193" applyNumberFormat="0" applyProtection="0">
      <alignment horizontal="right" vertical="center"/>
    </xf>
    <xf numFmtId="4" fontId="55" fillId="91" borderId="193" applyNumberFormat="0" applyProtection="0">
      <alignment horizontal="right" vertical="center"/>
    </xf>
    <xf numFmtId="4" fontId="55" fillId="91" borderId="193" applyNumberFormat="0" applyProtection="0">
      <alignment horizontal="right" vertical="center"/>
    </xf>
    <xf numFmtId="4" fontId="55" fillId="91" borderId="193" applyNumberFormat="0" applyProtection="0">
      <alignment horizontal="right" vertical="center"/>
    </xf>
    <xf numFmtId="4" fontId="45" fillId="21" borderId="241" applyNumberFormat="0" applyProtection="0">
      <alignment horizontal="left" vertical="center" indent="1"/>
    </xf>
    <xf numFmtId="4" fontId="45" fillId="35" borderId="219" applyNumberFormat="0" applyProtection="0">
      <alignment horizontal="right" vertical="center"/>
    </xf>
    <xf numFmtId="4" fontId="45" fillId="27" borderId="219" applyNumberFormat="0" applyProtection="0">
      <alignment horizontal="right" vertical="center"/>
    </xf>
    <xf numFmtId="4" fontId="45" fillId="80" borderId="232" applyNumberFormat="0" applyProtection="0">
      <alignment horizontal="left" vertical="center" indent="1"/>
    </xf>
    <xf numFmtId="4" fontId="45" fillId="58" borderId="223" applyNumberFormat="0" applyProtection="0">
      <alignment horizontal="right" vertical="center"/>
    </xf>
    <xf numFmtId="4" fontId="45" fillId="71" borderId="219" applyNumberFormat="0" applyProtection="0">
      <alignment horizontal="right" vertical="center"/>
    </xf>
    <xf numFmtId="4" fontId="45" fillId="15" borderId="219" applyNumberFormat="0" applyProtection="0">
      <alignment horizontal="right" vertical="center"/>
    </xf>
    <xf numFmtId="0" fontId="24" fillId="28" borderId="209" applyNumberFormat="0" applyAlignment="0" applyProtection="0"/>
    <xf numFmtId="4" fontId="45" fillId="35" borderId="228" applyNumberFormat="0" applyProtection="0">
      <alignment horizontal="right" vertical="center"/>
    </xf>
    <xf numFmtId="4" fontId="4" fillId="31" borderId="223" applyNumberFormat="0" applyProtection="0">
      <alignment horizontal="left" vertical="center" indent="1"/>
    </xf>
    <xf numFmtId="4" fontId="45" fillId="58" borderId="241" applyNumberFormat="0" applyProtection="0">
      <alignment horizontal="right" vertical="center"/>
    </xf>
    <xf numFmtId="0" fontId="28" fillId="0" borderId="199" applyNumberFormat="0" applyFill="0" applyAlignment="0" applyProtection="0"/>
    <xf numFmtId="0" fontId="28" fillId="0" borderId="199" applyNumberFormat="0" applyFill="0" applyAlignment="0" applyProtection="0"/>
    <xf numFmtId="0" fontId="28" fillId="0" borderId="199" applyNumberFormat="0" applyFill="0" applyAlignment="0" applyProtection="0"/>
    <xf numFmtId="0" fontId="28" fillId="0" borderId="199" applyNumberFormat="0" applyFill="0" applyAlignment="0" applyProtection="0"/>
    <xf numFmtId="0" fontId="28" fillId="0" borderId="199" applyNumberFormat="0" applyFill="0" applyAlignment="0" applyProtection="0"/>
    <xf numFmtId="0" fontId="28" fillId="0" borderId="199" applyNumberFormat="0" applyFill="0" applyAlignment="0" applyProtection="0"/>
    <xf numFmtId="0" fontId="28" fillId="0" borderId="199" applyNumberFormat="0" applyFill="0" applyAlignment="0" applyProtection="0"/>
    <xf numFmtId="0" fontId="28" fillId="0" borderId="199" applyNumberFormat="0" applyFill="0" applyAlignment="0" applyProtection="0"/>
    <xf numFmtId="0" fontId="28" fillId="0" borderId="199" applyNumberFormat="0" applyFill="0" applyAlignment="0" applyProtection="0"/>
    <xf numFmtId="0" fontId="46" fillId="28" borderId="195" applyNumberFormat="0" applyAlignment="0" applyProtection="0"/>
    <xf numFmtId="0" fontId="46" fillId="28" borderId="195" applyNumberFormat="0" applyAlignment="0" applyProtection="0"/>
    <xf numFmtId="0" fontId="46" fillId="28" borderId="195" applyNumberFormat="0" applyAlignment="0" applyProtection="0"/>
    <xf numFmtId="0" fontId="46" fillId="28" borderId="195" applyNumberFormat="0" applyAlignment="0" applyProtection="0"/>
    <xf numFmtId="0" fontId="46" fillId="28" borderId="195" applyNumberFormat="0" applyAlignment="0" applyProtection="0"/>
    <xf numFmtId="0" fontId="46" fillId="28" borderId="195" applyNumberFormat="0" applyAlignment="0" applyProtection="0"/>
    <xf numFmtId="0" fontId="46" fillId="28" borderId="195" applyNumberFormat="0" applyAlignment="0" applyProtection="0"/>
    <xf numFmtId="0" fontId="46" fillId="28" borderId="195" applyNumberFormat="0" applyAlignment="0" applyProtection="0"/>
    <xf numFmtId="0" fontId="46" fillId="28" borderId="195" applyNumberFormat="0" applyAlignment="0" applyProtection="0"/>
    <xf numFmtId="0" fontId="4" fillId="66" borderId="229" applyNumberFormat="0" applyFont="0" applyAlignment="0" applyProtection="0"/>
    <xf numFmtId="0" fontId="52" fillId="66" borderId="240" applyNumberFormat="0" applyProtection="0">
      <alignment horizontal="left" vertical="top" indent="1"/>
    </xf>
    <xf numFmtId="0" fontId="4" fillId="66" borderId="229" applyNumberFormat="0" applyFont="0" applyAlignment="0" applyProtection="0"/>
    <xf numFmtId="4" fontId="45" fillId="29" borderId="219" applyNumberFormat="0" applyProtection="0">
      <alignment horizontal="right" vertical="center"/>
    </xf>
    <xf numFmtId="4" fontId="45" fillId="80" borderId="223" applyNumberFormat="0" applyProtection="0">
      <alignment horizontal="left" vertical="center" indent="1"/>
    </xf>
    <xf numFmtId="0" fontId="4" fillId="66" borderId="202" applyNumberFormat="0" applyFont="0" applyAlignment="0" applyProtection="0"/>
    <xf numFmtId="4" fontId="45" fillId="80" borderId="214" applyNumberFormat="0" applyProtection="0">
      <alignment horizontal="left" vertical="center" indent="1"/>
    </xf>
    <xf numFmtId="4" fontId="45" fillId="26" borderId="228" applyNumberFormat="0" applyProtection="0">
      <alignment horizontal="right" vertical="center"/>
    </xf>
    <xf numFmtId="4" fontId="45" fillId="34" borderId="246" applyNumberFormat="0" applyProtection="0">
      <alignment horizontal="left" vertical="center" indent="1"/>
    </xf>
    <xf numFmtId="0" fontId="28" fillId="0" borderId="226" applyNumberFormat="0" applyFill="0" applyAlignment="0" applyProtection="0"/>
    <xf numFmtId="4" fontId="45" fillId="91" borderId="201" applyNumberFormat="0" applyProtection="0">
      <alignment horizontal="right" vertical="center"/>
    </xf>
    <xf numFmtId="4" fontId="45" fillId="0" borderId="201" applyNumberFormat="0" applyProtection="0">
      <alignment horizontal="right" vertical="center"/>
    </xf>
    <xf numFmtId="0" fontId="42" fillId="19" borderId="245" applyNumberFormat="0" applyAlignment="0" applyProtection="0"/>
    <xf numFmtId="4" fontId="55" fillId="91" borderId="228" applyNumberFormat="0" applyProtection="0">
      <alignment horizontal="right" vertical="center"/>
    </xf>
    <xf numFmtId="0" fontId="45" fillId="20" borderId="219" applyNumberFormat="0" applyProtection="0">
      <alignment horizontal="left" vertical="center" indent="1"/>
    </xf>
    <xf numFmtId="4" fontId="45" fillId="0" borderId="210" applyNumberFormat="0" applyProtection="0">
      <alignment horizontal="right" vertical="center"/>
    </xf>
    <xf numFmtId="4" fontId="45" fillId="91" borderId="246" applyNumberFormat="0" applyProtection="0">
      <alignment horizontal="right" vertical="center"/>
    </xf>
    <xf numFmtId="4" fontId="45" fillId="0" borderId="228" applyNumberFormat="0" applyProtection="0">
      <alignment horizontal="right" vertical="center"/>
    </xf>
    <xf numFmtId="4" fontId="45" fillId="27" borderId="228" applyNumberFormat="0" applyProtection="0">
      <alignment horizontal="right" vertical="center"/>
    </xf>
    <xf numFmtId="0" fontId="4" fillId="66" borderId="211" applyNumberFormat="0" applyFont="0" applyAlignment="0" applyProtection="0"/>
    <xf numFmtId="0" fontId="16" fillId="66" borderId="202" applyNumberFormat="0" applyFont="0" applyAlignment="0" applyProtection="0"/>
    <xf numFmtId="4" fontId="45" fillId="21" borderId="214" applyNumberFormat="0" applyProtection="0">
      <alignment horizontal="left" vertical="center" indent="1"/>
    </xf>
    <xf numFmtId="4" fontId="45" fillId="20" borderId="214" applyNumberFormat="0" applyProtection="0">
      <alignment horizontal="left" vertical="center" indent="1"/>
    </xf>
    <xf numFmtId="0" fontId="24" fillId="28" borderId="200" applyNumberFormat="0" applyAlignment="0" applyProtection="0"/>
    <xf numFmtId="0" fontId="25" fillId="60" borderId="201" applyNumberFormat="0" applyAlignment="0" applyProtection="0"/>
    <xf numFmtId="4" fontId="45" fillId="65" borderId="228" applyNumberFormat="0" applyProtection="0">
      <alignment vertical="center"/>
    </xf>
    <xf numFmtId="0" fontId="43" fillId="54" borderId="201" applyNumberFormat="0" applyAlignment="0" applyProtection="0"/>
    <xf numFmtId="0" fontId="42" fillId="19" borderId="200" applyNumberFormat="0" applyAlignment="0" applyProtection="0"/>
    <xf numFmtId="0" fontId="45" fillId="28" borderId="219" applyNumberFormat="0" applyProtection="0">
      <alignment horizontal="left" vertical="center" indent="1"/>
    </xf>
    <xf numFmtId="4" fontId="45" fillId="29" borderId="246" applyNumberFormat="0" applyProtection="0">
      <alignment horizontal="right" vertical="center"/>
    </xf>
    <xf numFmtId="4" fontId="4" fillId="31" borderId="250" applyNumberFormat="0" applyProtection="0">
      <alignment horizontal="left" vertical="center" indent="1"/>
    </xf>
    <xf numFmtId="0" fontId="23" fillId="28" borderId="227" applyNumberFormat="0" applyAlignment="0" applyProtection="0"/>
    <xf numFmtId="4" fontId="45" fillId="71" borderId="228" applyNumberFormat="0" applyProtection="0">
      <alignment horizontal="right" vertical="center"/>
    </xf>
    <xf numFmtId="4" fontId="45" fillId="21" borderId="219" applyNumberFormat="0" applyProtection="0">
      <alignment horizontal="right" vertical="center"/>
    </xf>
    <xf numFmtId="0" fontId="45" fillId="20" borderId="231" applyNumberFormat="0" applyProtection="0">
      <alignment horizontal="left" vertical="top" indent="1"/>
    </xf>
    <xf numFmtId="4" fontId="45" fillId="34" borderId="210" applyNumberFormat="0" applyProtection="0">
      <alignment horizontal="left" vertical="center" indent="1"/>
    </xf>
    <xf numFmtId="0" fontId="45" fillId="53" borderId="201" applyNumberFormat="0" applyFont="0" applyAlignment="0" applyProtection="0"/>
    <xf numFmtId="0" fontId="4" fillId="66" borderId="202" applyNumberFormat="0" applyFont="0" applyAlignment="0" applyProtection="0"/>
    <xf numFmtId="0" fontId="4" fillId="66" borderId="202" applyNumberFormat="0" applyFont="0" applyAlignment="0" applyProtection="0"/>
    <xf numFmtId="0" fontId="4" fillId="66" borderId="202" applyNumberFormat="0" applyFont="0" applyAlignment="0" applyProtection="0"/>
    <xf numFmtId="0" fontId="46" fillId="60" borderId="203" applyNumberFormat="0" applyAlignment="0" applyProtection="0"/>
    <xf numFmtId="4" fontId="45" fillId="91" borderId="210" applyNumberFormat="0" applyProtection="0">
      <alignment horizontal="right" vertical="center"/>
    </xf>
    <xf numFmtId="4" fontId="52" fillId="28" borderId="213" applyNumberFormat="0" applyProtection="0">
      <alignment horizontal="left" vertical="center" indent="1"/>
    </xf>
    <xf numFmtId="4" fontId="45" fillId="65" borderId="201" applyNumberFormat="0" applyProtection="0">
      <alignment vertical="center"/>
    </xf>
    <xf numFmtId="4" fontId="45" fillId="65" borderId="201" applyNumberFormat="0" applyProtection="0">
      <alignment vertical="center"/>
    </xf>
    <xf numFmtId="4" fontId="45" fillId="65" borderId="201" applyNumberFormat="0" applyProtection="0">
      <alignment vertical="center"/>
    </xf>
    <xf numFmtId="4" fontId="45" fillId="65" borderId="201" applyNumberFormat="0" applyProtection="0">
      <alignment vertical="center"/>
    </xf>
    <xf numFmtId="4" fontId="45" fillId="67" borderId="201" applyNumberFormat="0" applyProtection="0">
      <alignment horizontal="left" vertical="center" indent="1"/>
    </xf>
    <xf numFmtId="4" fontId="45" fillId="67" borderId="201" applyNumberFormat="0" applyProtection="0">
      <alignment horizontal="left" vertical="center" indent="1"/>
    </xf>
    <xf numFmtId="0" fontId="50" fillId="65" borderId="204" applyNumberFormat="0" applyProtection="0">
      <alignment horizontal="left" vertical="top" indent="1"/>
    </xf>
    <xf numFmtId="4" fontId="45" fillId="34" borderId="201" applyNumberFormat="0" applyProtection="0">
      <alignment horizontal="left" vertical="center" indent="1"/>
    </xf>
    <xf numFmtId="4" fontId="45" fillId="34" borderId="201" applyNumberFormat="0" applyProtection="0">
      <alignment horizontal="left" vertical="center" indent="1"/>
    </xf>
    <xf numFmtId="4" fontId="45" fillId="15" borderId="201" applyNumberFormat="0" applyProtection="0">
      <alignment horizontal="right" vertical="center"/>
    </xf>
    <xf numFmtId="4" fontId="45" fillId="15" borderId="201" applyNumberFormat="0" applyProtection="0">
      <alignment horizontal="right" vertical="center"/>
    </xf>
    <xf numFmtId="4" fontId="45" fillId="71" borderId="201" applyNumberFormat="0" applyProtection="0">
      <alignment horizontal="right" vertical="center"/>
    </xf>
    <xf numFmtId="4" fontId="45" fillId="71" borderId="201" applyNumberFormat="0" applyProtection="0">
      <alignment horizontal="right" vertical="center"/>
    </xf>
    <xf numFmtId="4" fontId="45" fillId="58" borderId="205" applyNumberFormat="0" applyProtection="0">
      <alignment horizontal="right" vertical="center"/>
    </xf>
    <xf numFmtId="4" fontId="45" fillId="58" borderId="205" applyNumberFormat="0" applyProtection="0">
      <alignment horizontal="right" vertical="center"/>
    </xf>
    <xf numFmtId="4" fontId="45" fillId="27" borderId="201" applyNumberFormat="0" applyProtection="0">
      <alignment horizontal="right" vertical="center"/>
    </xf>
    <xf numFmtId="4" fontId="45" fillId="27" borderId="201" applyNumberFormat="0" applyProtection="0">
      <alignment horizontal="right" vertical="center"/>
    </xf>
    <xf numFmtId="4" fontId="45" fillId="35" borderId="201" applyNumberFormat="0" applyProtection="0">
      <alignment horizontal="right" vertical="center"/>
    </xf>
    <xf numFmtId="4" fontId="45" fillId="35" borderId="201" applyNumberFormat="0" applyProtection="0">
      <alignment horizontal="right" vertical="center"/>
    </xf>
    <xf numFmtId="4" fontId="45" fillId="59" borderId="201" applyNumberFormat="0" applyProtection="0">
      <alignment horizontal="right" vertical="center"/>
    </xf>
    <xf numFmtId="4" fontId="45" fillId="59" borderId="201" applyNumberFormat="0" applyProtection="0">
      <alignment horizontal="right" vertical="center"/>
    </xf>
    <xf numFmtId="4" fontId="45" fillId="29" borderId="201" applyNumberFormat="0" applyProtection="0">
      <alignment horizontal="right" vertical="center"/>
    </xf>
    <xf numFmtId="4" fontId="45" fillId="29" borderId="201" applyNumberFormat="0" applyProtection="0">
      <alignment horizontal="right" vertical="center"/>
    </xf>
    <xf numFmtId="4" fontId="45" fillId="22" borderId="201" applyNumberFormat="0" applyProtection="0">
      <alignment horizontal="right" vertical="center"/>
    </xf>
    <xf numFmtId="4" fontId="45" fillId="22" borderId="201" applyNumberFormat="0" applyProtection="0">
      <alignment horizontal="right" vertical="center"/>
    </xf>
    <xf numFmtId="4" fontId="45" fillId="26" borderId="201" applyNumberFormat="0" applyProtection="0">
      <alignment horizontal="right" vertical="center"/>
    </xf>
    <xf numFmtId="4" fontId="45" fillId="26" borderId="201" applyNumberFormat="0" applyProtection="0">
      <alignment horizontal="right" vertical="center"/>
    </xf>
    <xf numFmtId="4" fontId="45" fillId="80" borderId="205" applyNumberFormat="0" applyProtection="0">
      <alignment horizontal="left" vertical="center" indent="1"/>
    </xf>
    <xf numFmtId="4" fontId="45" fillId="80" borderId="205" applyNumberFormat="0" applyProtection="0">
      <alignment horizontal="left" vertical="center" indent="1"/>
    </xf>
    <xf numFmtId="4" fontId="4" fillId="31" borderId="205" applyNumberFormat="0" applyProtection="0">
      <alignment horizontal="left" vertical="center" indent="1"/>
    </xf>
    <xf numFmtId="4" fontId="4" fillId="31" borderId="205" applyNumberFormat="0" applyProtection="0">
      <alignment horizontal="left" vertical="center" indent="1"/>
    </xf>
    <xf numFmtId="4" fontId="45" fillId="21" borderId="201" applyNumberFormat="0" applyProtection="0">
      <alignment horizontal="right" vertical="center"/>
    </xf>
    <xf numFmtId="4" fontId="45" fillId="21" borderId="201" applyNumberFormat="0" applyProtection="0">
      <alignment horizontal="right" vertical="center"/>
    </xf>
    <xf numFmtId="4" fontId="45" fillId="20" borderId="205" applyNumberFormat="0" applyProtection="0">
      <alignment horizontal="left" vertical="center" indent="1"/>
    </xf>
    <xf numFmtId="4" fontId="45" fillId="20" borderId="205" applyNumberFormat="0" applyProtection="0">
      <alignment horizontal="left" vertical="center" indent="1"/>
    </xf>
    <xf numFmtId="4" fontId="45" fillId="21" borderId="205" applyNumberFormat="0" applyProtection="0">
      <alignment horizontal="left" vertical="center" indent="1"/>
    </xf>
    <xf numFmtId="4" fontId="45" fillId="21" borderId="205" applyNumberFormat="0" applyProtection="0">
      <alignment horizontal="left" vertical="center" indent="1"/>
    </xf>
    <xf numFmtId="0" fontId="45" fillId="28" borderId="201" applyNumberFormat="0" applyProtection="0">
      <alignment horizontal="left" vertical="center" indent="1"/>
    </xf>
    <xf numFmtId="0" fontId="45" fillId="28" borderId="201" applyNumberFormat="0" applyProtection="0">
      <alignment horizontal="left" vertical="center" indent="1"/>
    </xf>
    <xf numFmtId="0" fontId="45" fillId="31" borderId="204" applyNumberFormat="0" applyProtection="0">
      <alignment horizontal="left" vertical="top" indent="1"/>
    </xf>
    <xf numFmtId="0" fontId="45" fillId="88" borderId="201" applyNumberFormat="0" applyProtection="0">
      <alignment horizontal="left" vertical="center" indent="1"/>
    </xf>
    <xf numFmtId="0" fontId="45" fillId="88" borderId="201" applyNumberFormat="0" applyProtection="0">
      <alignment horizontal="left" vertical="center" indent="1"/>
    </xf>
    <xf numFmtId="0" fontId="45" fillId="21" borderId="204" applyNumberFormat="0" applyProtection="0">
      <alignment horizontal="left" vertical="top" indent="1"/>
    </xf>
    <xf numFmtId="0" fontId="45" fillId="24" borderId="201" applyNumberFormat="0" applyProtection="0">
      <alignment horizontal="left" vertical="center" indent="1"/>
    </xf>
    <xf numFmtId="0" fontId="45" fillId="24" borderId="201" applyNumberFormat="0" applyProtection="0">
      <alignment horizontal="left" vertical="center" indent="1"/>
    </xf>
    <xf numFmtId="0" fontId="45" fillId="24" borderId="204" applyNumberFormat="0" applyProtection="0">
      <alignment horizontal="left" vertical="top" indent="1"/>
    </xf>
    <xf numFmtId="0" fontId="45" fillId="20" borderId="201" applyNumberFormat="0" applyProtection="0">
      <alignment horizontal="left" vertical="center" indent="1"/>
    </xf>
    <xf numFmtId="0" fontId="45" fillId="20" borderId="201" applyNumberFormat="0" applyProtection="0">
      <alignment horizontal="left" vertical="center" indent="1"/>
    </xf>
    <xf numFmtId="0" fontId="45" fillId="20" borderId="204" applyNumberFormat="0" applyProtection="0">
      <alignment horizontal="left" vertical="top" indent="1"/>
    </xf>
    <xf numFmtId="0" fontId="35" fillId="31" borderId="206" applyBorder="0"/>
    <xf numFmtId="4" fontId="52" fillId="66" borderId="204" applyNumberFormat="0" applyProtection="0">
      <alignment vertical="center"/>
    </xf>
    <xf numFmtId="0" fontId="45" fillId="24" borderId="213" applyNumberFormat="0" applyProtection="0">
      <alignment horizontal="left" vertical="top" indent="1"/>
    </xf>
    <xf numFmtId="4" fontId="45" fillId="20" borderId="214" applyNumberFormat="0" applyProtection="0">
      <alignment horizontal="left" vertical="center" indent="1"/>
    </xf>
    <xf numFmtId="4" fontId="52" fillId="28" borderId="204" applyNumberFormat="0" applyProtection="0">
      <alignment horizontal="left" vertical="center" indent="1"/>
    </xf>
    <xf numFmtId="0" fontId="52" fillId="66" borderId="204" applyNumberFormat="0" applyProtection="0">
      <alignment horizontal="left" vertical="top" indent="1"/>
    </xf>
    <xf numFmtId="4" fontId="45" fillId="0" borderId="201" applyNumberFormat="0" applyProtection="0">
      <alignment horizontal="right" vertical="center"/>
    </xf>
    <xf numFmtId="4" fontId="45" fillId="0" borderId="201" applyNumberFormat="0" applyProtection="0">
      <alignment horizontal="right" vertical="center"/>
    </xf>
    <xf numFmtId="4" fontId="45" fillId="91" borderId="201" applyNumberFormat="0" applyProtection="0">
      <alignment horizontal="right" vertical="center"/>
    </xf>
    <xf numFmtId="4" fontId="45" fillId="91" borderId="201" applyNumberFormat="0" applyProtection="0">
      <alignment horizontal="right" vertical="center"/>
    </xf>
    <xf numFmtId="4" fontId="45" fillId="34" borderId="201" applyNumberFormat="0" applyProtection="0">
      <alignment horizontal="left" vertical="center" indent="1"/>
    </xf>
    <xf numFmtId="4" fontId="45" fillId="34" borderId="201" applyNumberFormat="0" applyProtection="0">
      <alignment horizontal="left" vertical="center" indent="1"/>
    </xf>
    <xf numFmtId="4" fontId="45" fillId="34" borderId="201" applyNumberFormat="0" applyProtection="0">
      <alignment horizontal="left" vertical="center" indent="1"/>
    </xf>
    <xf numFmtId="4" fontId="45" fillId="34" borderId="201" applyNumberFormat="0" applyProtection="0">
      <alignment horizontal="left" vertical="center" indent="1"/>
    </xf>
    <xf numFmtId="0" fontId="52" fillId="21" borderId="204" applyNumberFormat="0" applyProtection="0">
      <alignment horizontal="left" vertical="top" indent="1"/>
    </xf>
    <xf numFmtId="4" fontId="53" fillId="93" borderId="205" applyNumberFormat="0" applyProtection="0">
      <alignment horizontal="left" vertical="center" indent="1"/>
    </xf>
    <xf numFmtId="4" fontId="45" fillId="71" borderId="210" applyNumberFormat="0" applyProtection="0">
      <alignment horizontal="right" vertical="center"/>
    </xf>
    <xf numFmtId="0" fontId="52" fillId="21" borderId="240" applyNumberFormat="0" applyProtection="0">
      <alignment horizontal="left" vertical="top" indent="1"/>
    </xf>
    <xf numFmtId="4" fontId="55" fillId="91" borderId="201" applyNumberFormat="0" applyProtection="0">
      <alignment horizontal="right" vertical="center"/>
    </xf>
    <xf numFmtId="4" fontId="45" fillId="29" borderId="228" applyNumberFormat="0" applyProtection="0">
      <alignment horizontal="right" vertical="center"/>
    </xf>
    <xf numFmtId="4" fontId="45" fillId="65" borderId="228" applyNumberFormat="0" applyProtection="0">
      <alignment vertical="center"/>
    </xf>
    <xf numFmtId="0" fontId="25" fillId="60" borderId="210" applyNumberFormat="0" applyAlignment="0" applyProtection="0"/>
    <xf numFmtId="4" fontId="45" fillId="15" borderId="228" applyNumberFormat="0" applyProtection="0">
      <alignment horizontal="right" vertical="center"/>
    </xf>
    <xf numFmtId="4" fontId="45" fillId="34" borderId="228" applyNumberFormat="0" applyProtection="0">
      <alignment horizontal="left" vertical="center" indent="1"/>
    </xf>
    <xf numFmtId="4" fontId="45" fillId="91" borderId="219" applyNumberFormat="0" applyProtection="0">
      <alignment horizontal="right" vertical="center"/>
    </xf>
    <xf numFmtId="4" fontId="45" fillId="21" borderId="250" applyNumberFormat="0" applyProtection="0">
      <alignment horizontal="left" vertical="center" indent="1"/>
    </xf>
    <xf numFmtId="0" fontId="42" fillId="19" borderId="245" applyNumberFormat="0" applyAlignment="0" applyProtection="0"/>
    <xf numFmtId="0" fontId="16" fillId="66" borderId="229" applyNumberFormat="0" applyFont="0" applyAlignment="0" applyProtection="0"/>
    <xf numFmtId="4" fontId="45" fillId="35" borderId="228" applyNumberFormat="0" applyProtection="0">
      <alignment horizontal="right" vertical="center"/>
    </xf>
    <xf numFmtId="4" fontId="45" fillId="80" borderId="241" applyNumberFormat="0" applyProtection="0">
      <alignment horizontal="left" vertical="center" indent="1"/>
    </xf>
    <xf numFmtId="4" fontId="45" fillId="58" borderId="232" applyNumberFormat="0" applyProtection="0">
      <alignment horizontal="right" vertical="center"/>
    </xf>
    <xf numFmtId="4" fontId="45" fillId="71" borderId="228" applyNumberFormat="0" applyProtection="0">
      <alignment horizontal="right" vertical="center"/>
    </xf>
    <xf numFmtId="4" fontId="45" fillId="15" borderId="228" applyNumberFormat="0" applyProtection="0">
      <alignment horizontal="right" vertical="center"/>
    </xf>
    <xf numFmtId="0" fontId="24" fillId="28" borderId="218" applyNumberFormat="0" applyAlignment="0" applyProtection="0"/>
    <xf numFmtId="0" fontId="28" fillId="0" borderId="208" applyNumberFormat="0" applyFill="0" applyAlignment="0" applyProtection="0"/>
    <xf numFmtId="0" fontId="28" fillId="0" borderId="207" applyNumberFormat="0" applyFill="0" applyAlignment="0" applyProtection="0"/>
    <xf numFmtId="0" fontId="46" fillId="28" borderId="203" applyNumberFormat="0" applyAlignment="0" applyProtection="0"/>
    <xf numFmtId="4" fontId="45" fillId="59" borderId="228" applyNumberFormat="0" applyProtection="0">
      <alignment horizontal="right" vertical="center"/>
    </xf>
    <xf numFmtId="0" fontId="4" fillId="66" borderId="238" applyNumberFormat="0" applyFont="0" applyAlignment="0" applyProtection="0"/>
    <xf numFmtId="4" fontId="45" fillId="59" borderId="219" applyNumberFormat="0" applyProtection="0">
      <alignment horizontal="right" vertical="center"/>
    </xf>
    <xf numFmtId="0" fontId="45" fillId="24" borderId="210" applyNumberFormat="0" applyProtection="0">
      <alignment horizontal="left" vertical="center" indent="1"/>
    </xf>
    <xf numFmtId="0" fontId="24" fillId="28" borderId="200" applyNumberFormat="0" applyAlignment="0" applyProtection="0"/>
    <xf numFmtId="0" fontId="24" fillId="28" borderId="200" applyNumberFormat="0" applyAlignment="0" applyProtection="0"/>
    <xf numFmtId="0" fontId="24" fillId="28" borderId="200" applyNumberFormat="0" applyAlignment="0" applyProtection="0"/>
    <xf numFmtId="0" fontId="24" fillId="28" borderId="200" applyNumberFormat="0" applyAlignment="0" applyProtection="0"/>
    <xf numFmtId="0" fontId="24" fillId="28" borderId="200" applyNumberFormat="0" applyAlignment="0" applyProtection="0"/>
    <xf numFmtId="0" fontId="24" fillId="28" borderId="200" applyNumberFormat="0" applyAlignment="0" applyProtection="0"/>
    <xf numFmtId="0" fontId="24" fillId="28" borderId="200" applyNumberFormat="0" applyAlignment="0" applyProtection="0"/>
    <xf numFmtId="0" fontId="24" fillId="28" borderId="200" applyNumberFormat="0" applyAlignment="0" applyProtection="0"/>
    <xf numFmtId="0" fontId="24" fillId="28" borderId="200" applyNumberFormat="0" applyAlignment="0" applyProtection="0"/>
    <xf numFmtId="0" fontId="25" fillId="60" borderId="201" applyNumberFormat="0" applyAlignment="0" applyProtection="0"/>
    <xf numFmtId="0" fontId="25" fillId="60" borderId="201" applyNumberFormat="0" applyAlignment="0" applyProtection="0"/>
    <xf numFmtId="0" fontId="25" fillId="60" borderId="201" applyNumberFormat="0" applyAlignment="0" applyProtection="0"/>
    <xf numFmtId="0" fontId="25" fillId="60" borderId="201" applyNumberFormat="0" applyAlignment="0" applyProtection="0"/>
    <xf numFmtId="0" fontId="25" fillId="60" borderId="201" applyNumberFormat="0" applyAlignment="0" applyProtection="0"/>
    <xf numFmtId="0" fontId="25" fillId="60" borderId="201" applyNumberFormat="0" applyAlignment="0" applyProtection="0"/>
    <xf numFmtId="0" fontId="25" fillId="60" borderId="201" applyNumberFormat="0" applyAlignment="0" applyProtection="0"/>
    <xf numFmtId="0" fontId="25" fillId="60" borderId="201" applyNumberFormat="0" applyAlignment="0" applyProtection="0"/>
    <xf numFmtId="4" fontId="4" fillId="31" borderId="241" applyNumberFormat="0" applyProtection="0">
      <alignment horizontal="left" vertical="center" indent="1"/>
    </xf>
    <xf numFmtId="0" fontId="28" fillId="0" borderId="216" applyNumberFormat="0" applyFill="0" applyAlignment="0" applyProtection="0"/>
    <xf numFmtId="0" fontId="25" fillId="60" borderId="210" applyNumberFormat="0" applyAlignment="0" applyProtection="0"/>
    <xf numFmtId="0" fontId="43" fillId="54" borderId="201" applyNumberFormat="0" applyAlignment="0" applyProtection="0"/>
    <xf numFmtId="0" fontId="43" fillId="54" borderId="201" applyNumberFormat="0" applyAlignment="0" applyProtection="0"/>
    <xf numFmtId="0" fontId="43" fillId="54" borderId="201" applyNumberFormat="0" applyAlignment="0" applyProtection="0"/>
    <xf numFmtId="0" fontId="43" fillId="54" borderId="201" applyNumberFormat="0" applyAlignment="0" applyProtection="0"/>
    <xf numFmtId="0" fontId="43" fillId="54" borderId="201" applyNumberFormat="0" applyAlignment="0" applyProtection="0"/>
    <xf numFmtId="0" fontId="43" fillId="54" borderId="201" applyNumberFormat="0" applyAlignment="0" applyProtection="0"/>
    <xf numFmtId="0" fontId="43" fillId="54" borderId="201" applyNumberFormat="0" applyAlignment="0" applyProtection="0"/>
    <xf numFmtId="0" fontId="43" fillId="54" borderId="201" applyNumberFormat="0" applyAlignment="0" applyProtection="0"/>
    <xf numFmtId="0" fontId="42" fillId="19" borderId="200" applyNumberFormat="0" applyAlignment="0" applyProtection="0"/>
    <xf numFmtId="0" fontId="42" fillId="19" borderId="200" applyNumberFormat="0" applyAlignment="0" applyProtection="0"/>
    <xf numFmtId="0" fontId="42" fillId="19" borderId="200" applyNumberFormat="0" applyAlignment="0" applyProtection="0"/>
    <xf numFmtId="0" fontId="42" fillId="19" borderId="200" applyNumberFormat="0" applyAlignment="0" applyProtection="0"/>
    <xf numFmtId="0" fontId="42" fillId="19" borderId="200" applyNumberFormat="0" applyAlignment="0" applyProtection="0"/>
    <xf numFmtId="0" fontId="42" fillId="19" borderId="200" applyNumberFormat="0" applyAlignment="0" applyProtection="0"/>
    <xf numFmtId="0" fontId="42" fillId="19" borderId="200" applyNumberFormat="0" applyAlignment="0" applyProtection="0"/>
    <xf numFmtId="0" fontId="42" fillId="19" borderId="200" applyNumberFormat="0" applyAlignment="0" applyProtection="0"/>
    <xf numFmtId="0" fontId="42" fillId="19" borderId="200" applyNumberFormat="0" applyAlignment="0" applyProtection="0"/>
    <xf numFmtId="0" fontId="45" fillId="53" borderId="201" applyNumberFormat="0" applyFont="0" applyAlignment="0" applyProtection="0"/>
    <xf numFmtId="0" fontId="45" fillId="53" borderId="201" applyNumberFormat="0" applyFont="0" applyAlignment="0" applyProtection="0"/>
    <xf numFmtId="0" fontId="45" fillId="53" borderId="201" applyNumberFormat="0" applyFont="0" applyAlignment="0" applyProtection="0"/>
    <xf numFmtId="0" fontId="45" fillId="53" borderId="201" applyNumberFormat="0" applyFont="0" applyAlignment="0" applyProtection="0"/>
    <xf numFmtId="0" fontId="45" fillId="53" borderId="201" applyNumberFormat="0" applyFont="0" applyAlignment="0" applyProtection="0"/>
    <xf numFmtId="0" fontId="45" fillId="53" borderId="201" applyNumberFormat="0" applyFont="0" applyAlignment="0" applyProtection="0"/>
    <xf numFmtId="0" fontId="45" fillId="53" borderId="201" applyNumberFormat="0" applyFont="0" applyAlignment="0" applyProtection="0"/>
    <xf numFmtId="0" fontId="45" fillId="53" borderId="201" applyNumberFormat="0" applyFont="0" applyAlignment="0" applyProtection="0"/>
    <xf numFmtId="0" fontId="4" fillId="66" borderId="202" applyNumberFormat="0" applyFont="0" applyAlignment="0" applyProtection="0"/>
    <xf numFmtId="0" fontId="4" fillId="66" borderId="202" applyNumberFormat="0" applyFont="0" applyAlignment="0" applyProtection="0"/>
    <xf numFmtId="0" fontId="4" fillId="66" borderId="202" applyNumberFormat="0" applyFont="0" applyAlignment="0" applyProtection="0"/>
    <xf numFmtId="0" fontId="4" fillId="66" borderId="202" applyNumberFormat="0" applyFont="0" applyAlignment="0" applyProtection="0"/>
    <xf numFmtId="0" fontId="4" fillId="66" borderId="202" applyNumberFormat="0" applyFont="0" applyAlignment="0" applyProtection="0"/>
    <xf numFmtId="0" fontId="4" fillId="66" borderId="202" applyNumberFormat="0" applyFont="0" applyAlignment="0" applyProtection="0"/>
    <xf numFmtId="0" fontId="4" fillId="66" borderId="202" applyNumberFormat="0" applyFont="0" applyAlignment="0" applyProtection="0"/>
    <xf numFmtId="0" fontId="4" fillId="66" borderId="202" applyNumberFormat="0" applyFont="0" applyAlignment="0" applyProtection="0"/>
    <xf numFmtId="0" fontId="4" fillId="66" borderId="202" applyNumberFormat="0" applyFont="0" applyAlignment="0" applyProtection="0"/>
    <xf numFmtId="0" fontId="4" fillId="66" borderId="202" applyNumberFormat="0" applyFont="0" applyAlignment="0" applyProtection="0"/>
    <xf numFmtId="0" fontId="4" fillId="66" borderId="202" applyNumberFormat="0" applyFont="0" applyAlignment="0" applyProtection="0"/>
    <xf numFmtId="0" fontId="4" fillId="66" borderId="202" applyNumberFormat="0" applyFont="0" applyAlignment="0" applyProtection="0"/>
    <xf numFmtId="0" fontId="4" fillId="66" borderId="202" applyNumberFormat="0" applyFont="0" applyAlignment="0" applyProtection="0"/>
    <xf numFmtId="0" fontId="4" fillId="66" borderId="202" applyNumberFormat="0" applyFont="0" applyAlignment="0" applyProtection="0"/>
    <xf numFmtId="0" fontId="4" fillId="66" borderId="202" applyNumberFormat="0" applyFont="0" applyAlignment="0" applyProtection="0"/>
    <xf numFmtId="0" fontId="46" fillId="60" borderId="203" applyNumberFormat="0" applyAlignment="0" applyProtection="0"/>
    <xf numFmtId="0" fontId="46" fillId="60" borderId="203" applyNumberFormat="0" applyAlignment="0" applyProtection="0"/>
    <xf numFmtId="0" fontId="46" fillId="60" borderId="203" applyNumberFormat="0" applyAlignment="0" applyProtection="0"/>
    <xf numFmtId="0" fontId="46" fillId="60" borderId="203" applyNumberFormat="0" applyAlignment="0" applyProtection="0"/>
    <xf numFmtId="0" fontId="46" fillId="60" borderId="203" applyNumberFormat="0" applyAlignment="0" applyProtection="0"/>
    <xf numFmtId="0" fontId="46" fillId="60" borderId="203" applyNumberFormat="0" applyAlignment="0" applyProtection="0"/>
    <xf numFmtId="0" fontId="46" fillId="60" borderId="203" applyNumberFormat="0" applyAlignment="0" applyProtection="0"/>
    <xf numFmtId="0" fontId="46" fillId="60" borderId="203" applyNumberFormat="0" applyAlignment="0" applyProtection="0"/>
    <xf numFmtId="4" fontId="15" fillId="67" borderId="203" applyNumberFormat="0" applyProtection="0">
      <alignment vertical="center"/>
    </xf>
    <xf numFmtId="4" fontId="45" fillId="65" borderId="201" applyNumberFormat="0" applyProtection="0">
      <alignment vertical="center"/>
    </xf>
    <xf numFmtId="4" fontId="45" fillId="65" borderId="201" applyNumberFormat="0" applyProtection="0">
      <alignment vertical="center"/>
    </xf>
    <xf numFmtId="4" fontId="45" fillId="65" borderId="201" applyNumberFormat="0" applyProtection="0">
      <alignment vertical="center"/>
    </xf>
    <xf numFmtId="4" fontId="45" fillId="65" borderId="201" applyNumberFormat="0" applyProtection="0">
      <alignment vertical="center"/>
    </xf>
    <xf numFmtId="4" fontId="45" fillId="65" borderId="201" applyNumberFormat="0" applyProtection="0">
      <alignment vertical="center"/>
    </xf>
    <xf numFmtId="4" fontId="45" fillId="65" borderId="201" applyNumberFormat="0" applyProtection="0">
      <alignment vertical="center"/>
    </xf>
    <xf numFmtId="4" fontId="45" fillId="65" borderId="201" applyNumberFormat="0" applyProtection="0">
      <alignment vertical="center"/>
    </xf>
    <xf numFmtId="4" fontId="45" fillId="65" borderId="201" applyNumberFormat="0" applyProtection="0">
      <alignment vertical="center"/>
    </xf>
    <xf numFmtId="4" fontId="45" fillId="65" borderId="201" applyNumberFormat="0" applyProtection="0">
      <alignment vertical="center"/>
    </xf>
    <xf numFmtId="4" fontId="45" fillId="65" borderId="201" applyNumberFormat="0" applyProtection="0">
      <alignment vertical="center"/>
    </xf>
    <xf numFmtId="4" fontId="45" fillId="65" borderId="201" applyNumberFormat="0" applyProtection="0">
      <alignment vertical="center"/>
    </xf>
    <xf numFmtId="4" fontId="45" fillId="65" borderId="201" applyNumberFormat="0" applyProtection="0">
      <alignment vertical="center"/>
    </xf>
    <xf numFmtId="4" fontId="45" fillId="65" borderId="201" applyNumberFormat="0" applyProtection="0">
      <alignment vertical="center"/>
    </xf>
    <xf numFmtId="4" fontId="45" fillId="65" borderId="201" applyNumberFormat="0" applyProtection="0">
      <alignment vertical="center"/>
    </xf>
    <xf numFmtId="4" fontId="45" fillId="65" borderId="201" applyNumberFormat="0" applyProtection="0">
      <alignment vertical="center"/>
    </xf>
    <xf numFmtId="4" fontId="45" fillId="65" borderId="201" applyNumberFormat="0" applyProtection="0">
      <alignment vertical="center"/>
    </xf>
    <xf numFmtId="4" fontId="45" fillId="65" borderId="201" applyNumberFormat="0" applyProtection="0">
      <alignment vertical="center"/>
    </xf>
    <xf numFmtId="4" fontId="45" fillId="65" borderId="201" applyNumberFormat="0" applyProtection="0">
      <alignment vertical="center"/>
    </xf>
    <xf numFmtId="4" fontId="48" fillId="67" borderId="203" applyNumberFormat="0" applyProtection="0">
      <alignment vertical="center"/>
    </xf>
    <xf numFmtId="4" fontId="45" fillId="65" borderId="201" applyNumberFormat="0" applyProtection="0">
      <alignment vertical="center"/>
    </xf>
    <xf numFmtId="4" fontId="45" fillId="65" borderId="201" applyNumberFormat="0" applyProtection="0">
      <alignment vertical="center"/>
    </xf>
    <xf numFmtId="4" fontId="45" fillId="65" borderId="201" applyNumberFormat="0" applyProtection="0">
      <alignment vertical="center"/>
    </xf>
    <xf numFmtId="4" fontId="45" fillId="65" borderId="201" applyNumberFormat="0" applyProtection="0">
      <alignment vertical="center"/>
    </xf>
    <xf numFmtId="4" fontId="45" fillId="65" borderId="201" applyNumberFormat="0" applyProtection="0">
      <alignment vertical="center"/>
    </xf>
    <xf numFmtId="4" fontId="45" fillId="65" borderId="201" applyNumberFormat="0" applyProtection="0">
      <alignment vertical="center"/>
    </xf>
    <xf numFmtId="4" fontId="45" fillId="65" borderId="201" applyNumberFormat="0" applyProtection="0">
      <alignment vertical="center"/>
    </xf>
    <xf numFmtId="4" fontId="45" fillId="65" borderId="201" applyNumberFormat="0" applyProtection="0">
      <alignment vertical="center"/>
    </xf>
    <xf numFmtId="4" fontId="45" fillId="65" borderId="201" applyNumberFormat="0" applyProtection="0">
      <alignment vertical="center"/>
    </xf>
    <xf numFmtId="4" fontId="45" fillId="65" borderId="201" applyNumberFormat="0" applyProtection="0">
      <alignment vertical="center"/>
    </xf>
    <xf numFmtId="4" fontId="45" fillId="65" borderId="201" applyNumberFormat="0" applyProtection="0">
      <alignment vertical="center"/>
    </xf>
    <xf numFmtId="4" fontId="45" fillId="65" borderId="201" applyNumberFormat="0" applyProtection="0">
      <alignment vertical="center"/>
    </xf>
    <xf numFmtId="4" fontId="45" fillId="65" borderId="201" applyNumberFormat="0" applyProtection="0">
      <alignment vertical="center"/>
    </xf>
    <xf numFmtId="4" fontId="45" fillId="65" borderId="201" applyNumberFormat="0" applyProtection="0">
      <alignment vertical="center"/>
    </xf>
    <xf numFmtId="4" fontId="45" fillId="65" borderId="201" applyNumberFormat="0" applyProtection="0">
      <alignment vertical="center"/>
    </xf>
    <xf numFmtId="4" fontId="45" fillId="65" borderId="201" applyNumberFormat="0" applyProtection="0">
      <alignment vertical="center"/>
    </xf>
    <xf numFmtId="4" fontId="45" fillId="65" borderId="201" applyNumberFormat="0" applyProtection="0">
      <alignment vertical="center"/>
    </xf>
    <xf numFmtId="4" fontId="45" fillId="65" borderId="201" applyNumberFormat="0" applyProtection="0">
      <alignment vertical="center"/>
    </xf>
    <xf numFmtId="4" fontId="15" fillId="67" borderId="203" applyNumberFormat="0" applyProtection="0">
      <alignment horizontal="left" vertical="center" indent="1"/>
    </xf>
    <xf numFmtId="4" fontId="45" fillId="67" borderId="201" applyNumberFormat="0" applyProtection="0">
      <alignment horizontal="left" vertical="center" indent="1"/>
    </xf>
    <xf numFmtId="4" fontId="45" fillId="67" borderId="201" applyNumberFormat="0" applyProtection="0">
      <alignment horizontal="left" vertical="center" indent="1"/>
    </xf>
    <xf numFmtId="4" fontId="45" fillId="67" borderId="201" applyNumberFormat="0" applyProtection="0">
      <alignment horizontal="left" vertical="center" indent="1"/>
    </xf>
    <xf numFmtId="4" fontId="45" fillId="67" borderId="201" applyNumberFormat="0" applyProtection="0">
      <alignment horizontal="left" vertical="center" indent="1"/>
    </xf>
    <xf numFmtId="4" fontId="45" fillId="67" borderId="201" applyNumberFormat="0" applyProtection="0">
      <alignment horizontal="left" vertical="center" indent="1"/>
    </xf>
    <xf numFmtId="4" fontId="45" fillId="67" borderId="201" applyNumberFormat="0" applyProtection="0">
      <alignment horizontal="left" vertical="center" indent="1"/>
    </xf>
    <xf numFmtId="4" fontId="45" fillId="67" borderId="201" applyNumberFormat="0" applyProtection="0">
      <alignment horizontal="left" vertical="center" indent="1"/>
    </xf>
    <xf numFmtId="4" fontId="45" fillId="67" borderId="201" applyNumberFormat="0" applyProtection="0">
      <alignment horizontal="left" vertical="center" indent="1"/>
    </xf>
    <xf numFmtId="4" fontId="45" fillId="67" borderId="201" applyNumberFormat="0" applyProtection="0">
      <alignment horizontal="left" vertical="center" indent="1"/>
    </xf>
    <xf numFmtId="4" fontId="45" fillId="67" borderId="201" applyNumberFormat="0" applyProtection="0">
      <alignment horizontal="left" vertical="center" indent="1"/>
    </xf>
    <xf numFmtId="4" fontId="45" fillId="67" borderId="201" applyNumberFormat="0" applyProtection="0">
      <alignment horizontal="left" vertical="center" indent="1"/>
    </xf>
    <xf numFmtId="4" fontId="45" fillId="67" borderId="201" applyNumberFormat="0" applyProtection="0">
      <alignment horizontal="left" vertical="center" indent="1"/>
    </xf>
    <xf numFmtId="4" fontId="45" fillId="67" borderId="201" applyNumberFormat="0" applyProtection="0">
      <alignment horizontal="left" vertical="center" indent="1"/>
    </xf>
    <xf numFmtId="4" fontId="45" fillId="67" borderId="201" applyNumberFormat="0" applyProtection="0">
      <alignment horizontal="left" vertical="center" indent="1"/>
    </xf>
    <xf numFmtId="4" fontId="45" fillId="67" borderId="201" applyNumberFormat="0" applyProtection="0">
      <alignment horizontal="left" vertical="center" indent="1"/>
    </xf>
    <xf numFmtId="4" fontId="45" fillId="67" borderId="201" applyNumberFormat="0" applyProtection="0">
      <alignment horizontal="left" vertical="center" indent="1"/>
    </xf>
    <xf numFmtId="4" fontId="45" fillId="67" borderId="201" applyNumberFormat="0" applyProtection="0">
      <alignment horizontal="left" vertical="center" indent="1"/>
    </xf>
    <xf numFmtId="4" fontId="45" fillId="67" borderId="201" applyNumberFormat="0" applyProtection="0">
      <alignment horizontal="left" vertical="center" indent="1"/>
    </xf>
    <xf numFmtId="4" fontId="15" fillId="67" borderId="203" applyNumberFormat="0" applyProtection="0">
      <alignment horizontal="left" vertical="center" indent="1"/>
    </xf>
    <xf numFmtId="0" fontId="50" fillId="65" borderId="204" applyNumberFormat="0" applyProtection="0">
      <alignment horizontal="left" vertical="top" indent="1"/>
    </xf>
    <xf numFmtId="0" fontId="50" fillId="65" borderId="204" applyNumberFormat="0" applyProtection="0">
      <alignment horizontal="left" vertical="top" indent="1"/>
    </xf>
    <xf numFmtId="0" fontId="50" fillId="65" borderId="204" applyNumberFormat="0" applyProtection="0">
      <alignment horizontal="left" vertical="top" indent="1"/>
    </xf>
    <xf numFmtId="0" fontId="50" fillId="65" borderId="204" applyNumberFormat="0" applyProtection="0">
      <alignment horizontal="left" vertical="top" indent="1"/>
    </xf>
    <xf numFmtId="0" fontId="50" fillId="65" borderId="204" applyNumberFormat="0" applyProtection="0">
      <alignment horizontal="left" vertical="top" indent="1"/>
    </xf>
    <xf numFmtId="0" fontId="50" fillId="65" borderId="204" applyNumberFormat="0" applyProtection="0">
      <alignment horizontal="left" vertical="top" indent="1"/>
    </xf>
    <xf numFmtId="0" fontId="50" fillId="65" borderId="204" applyNumberFormat="0" applyProtection="0">
      <alignment horizontal="left" vertical="top" indent="1"/>
    </xf>
    <xf numFmtId="0" fontId="50" fillId="65" borderId="204" applyNumberFormat="0" applyProtection="0">
      <alignment horizontal="left" vertical="top" indent="1"/>
    </xf>
    <xf numFmtId="0" fontId="50" fillId="65" borderId="204" applyNumberFormat="0" applyProtection="0">
      <alignment horizontal="left" vertical="top" indent="1"/>
    </xf>
    <xf numFmtId="0" fontId="50" fillId="65" borderId="204" applyNumberFormat="0" applyProtection="0">
      <alignment horizontal="left" vertical="top" indent="1"/>
    </xf>
    <xf numFmtId="4" fontId="45" fillId="69" borderId="201" applyNumberFormat="0" applyBorder="0" applyProtection="0">
      <alignment horizontal="left" vertical="center" indent="1"/>
    </xf>
    <xf numFmtId="4" fontId="45" fillId="34" borderId="201" applyNumberFormat="0" applyProtection="0">
      <alignment horizontal="left" vertical="center" indent="1"/>
    </xf>
    <xf numFmtId="4" fontId="45" fillId="34" borderId="201" applyNumberFormat="0" applyProtection="0">
      <alignment horizontal="left" vertical="center" indent="1"/>
    </xf>
    <xf numFmtId="4" fontId="45" fillId="34" borderId="201" applyNumberFormat="0" applyProtection="0">
      <alignment horizontal="left" vertical="center" indent="1"/>
    </xf>
    <xf numFmtId="4" fontId="45" fillId="34" borderId="201" applyNumberFormat="0" applyProtection="0">
      <alignment horizontal="left" vertical="center" indent="1"/>
    </xf>
    <xf numFmtId="4" fontId="45" fillId="34" borderId="201" applyNumberFormat="0" applyProtection="0">
      <alignment horizontal="left" vertical="center" indent="1"/>
    </xf>
    <xf numFmtId="4" fontId="45" fillId="34" borderId="201" applyNumberFormat="0" applyProtection="0">
      <alignment horizontal="left" vertical="center" indent="1"/>
    </xf>
    <xf numFmtId="4" fontId="45" fillId="34" borderId="201" applyNumberFormat="0" applyProtection="0">
      <alignment horizontal="left" vertical="center" indent="1"/>
    </xf>
    <xf numFmtId="4" fontId="45" fillId="34" borderId="201" applyNumberFormat="0" applyProtection="0">
      <alignment horizontal="left" vertical="center" indent="1"/>
    </xf>
    <xf numFmtId="4" fontId="45" fillId="34" borderId="201" applyNumberFormat="0" applyProtection="0">
      <alignment horizontal="left" vertical="center" indent="1"/>
    </xf>
    <xf numFmtId="4" fontId="45" fillId="34" borderId="201" applyNumberFormat="0" applyProtection="0">
      <alignment horizontal="left" vertical="center" indent="1"/>
    </xf>
    <xf numFmtId="4" fontId="45" fillId="34" borderId="201" applyNumberFormat="0" applyProtection="0">
      <alignment horizontal="left" vertical="center" indent="1"/>
    </xf>
    <xf numFmtId="4" fontId="45" fillId="34" borderId="201" applyNumberFormat="0" applyProtection="0">
      <alignment horizontal="left" vertical="center" indent="1"/>
    </xf>
    <xf numFmtId="4" fontId="45" fillId="34" borderId="201" applyNumberFormat="0" applyProtection="0">
      <alignment horizontal="left" vertical="center" indent="1"/>
    </xf>
    <xf numFmtId="4" fontId="45" fillId="34" borderId="201" applyNumberFormat="0" applyProtection="0">
      <alignment horizontal="left" vertical="center" indent="1"/>
    </xf>
    <xf numFmtId="4" fontId="45" fillId="34" borderId="201" applyNumberFormat="0" applyProtection="0">
      <alignment horizontal="left" vertical="center" indent="1"/>
    </xf>
    <xf numFmtId="4" fontId="45" fillId="34" borderId="201" applyNumberFormat="0" applyProtection="0">
      <alignment horizontal="left" vertical="center" indent="1"/>
    </xf>
    <xf numFmtId="4" fontId="45" fillId="34" borderId="201" applyNumberFormat="0" applyProtection="0">
      <alignment horizontal="left" vertical="center" indent="1"/>
    </xf>
    <xf numFmtId="4" fontId="45" fillId="34" borderId="201" applyNumberFormat="0" applyProtection="0">
      <alignment horizontal="left" vertical="center" indent="1"/>
    </xf>
    <xf numFmtId="4" fontId="15" fillId="70" borderId="203" applyNumberFormat="0" applyProtection="0">
      <alignment horizontal="right" vertical="center"/>
    </xf>
    <xf numFmtId="4" fontId="45" fillId="15" borderId="201" applyNumberFormat="0" applyProtection="0">
      <alignment horizontal="right" vertical="center"/>
    </xf>
    <xf numFmtId="4" fontId="45" fillId="15" borderId="201" applyNumberFormat="0" applyProtection="0">
      <alignment horizontal="right" vertical="center"/>
    </xf>
    <xf numFmtId="4" fontId="45" fillId="15" borderId="201" applyNumberFormat="0" applyProtection="0">
      <alignment horizontal="right" vertical="center"/>
    </xf>
    <xf numFmtId="4" fontId="45" fillId="15" borderId="201" applyNumberFormat="0" applyProtection="0">
      <alignment horizontal="right" vertical="center"/>
    </xf>
    <xf numFmtId="4" fontId="45" fillId="15" borderId="201" applyNumberFormat="0" applyProtection="0">
      <alignment horizontal="right" vertical="center"/>
    </xf>
    <xf numFmtId="4" fontId="45" fillId="15" borderId="201" applyNumberFormat="0" applyProtection="0">
      <alignment horizontal="right" vertical="center"/>
    </xf>
    <xf numFmtId="4" fontId="45" fillId="15" borderId="201" applyNumberFormat="0" applyProtection="0">
      <alignment horizontal="right" vertical="center"/>
    </xf>
    <xf numFmtId="4" fontId="45" fillId="15" borderId="201" applyNumberFormat="0" applyProtection="0">
      <alignment horizontal="right" vertical="center"/>
    </xf>
    <xf numFmtId="4" fontId="45" fillId="15" borderId="201" applyNumberFormat="0" applyProtection="0">
      <alignment horizontal="right" vertical="center"/>
    </xf>
    <xf numFmtId="4" fontId="45" fillId="15" borderId="201" applyNumberFormat="0" applyProtection="0">
      <alignment horizontal="right" vertical="center"/>
    </xf>
    <xf numFmtId="4" fontId="45" fillId="15" borderId="201" applyNumberFormat="0" applyProtection="0">
      <alignment horizontal="right" vertical="center"/>
    </xf>
    <xf numFmtId="4" fontId="45" fillId="15" borderId="201" applyNumberFormat="0" applyProtection="0">
      <alignment horizontal="right" vertical="center"/>
    </xf>
    <xf numFmtId="4" fontId="45" fillId="15" borderId="201" applyNumberFormat="0" applyProtection="0">
      <alignment horizontal="right" vertical="center"/>
    </xf>
    <xf numFmtId="4" fontId="45" fillId="15" borderId="201" applyNumberFormat="0" applyProtection="0">
      <alignment horizontal="right" vertical="center"/>
    </xf>
    <xf numFmtId="4" fontId="45" fillId="15" borderId="201" applyNumberFormat="0" applyProtection="0">
      <alignment horizontal="right" vertical="center"/>
    </xf>
    <xf numFmtId="4" fontId="45" fillId="15" borderId="201" applyNumberFormat="0" applyProtection="0">
      <alignment horizontal="right" vertical="center"/>
    </xf>
    <xf numFmtId="4" fontId="45" fillId="15" borderId="201" applyNumberFormat="0" applyProtection="0">
      <alignment horizontal="right" vertical="center"/>
    </xf>
    <xf numFmtId="4" fontId="45" fillId="15" borderId="201" applyNumberFormat="0" applyProtection="0">
      <alignment horizontal="right" vertical="center"/>
    </xf>
    <xf numFmtId="4" fontId="15" fillId="72" borderId="203" applyNumberFormat="0" applyProtection="0">
      <alignment horizontal="right" vertical="center"/>
    </xf>
    <xf numFmtId="4" fontId="45" fillId="71" borderId="201" applyNumberFormat="0" applyProtection="0">
      <alignment horizontal="right" vertical="center"/>
    </xf>
    <xf numFmtId="4" fontId="45" fillId="71" borderId="201" applyNumberFormat="0" applyProtection="0">
      <alignment horizontal="right" vertical="center"/>
    </xf>
    <xf numFmtId="4" fontId="45" fillId="71" borderId="201" applyNumberFormat="0" applyProtection="0">
      <alignment horizontal="right" vertical="center"/>
    </xf>
    <xf numFmtId="4" fontId="45" fillId="71" borderId="201" applyNumberFormat="0" applyProtection="0">
      <alignment horizontal="right" vertical="center"/>
    </xf>
    <xf numFmtId="4" fontId="45" fillId="71" borderId="201" applyNumberFormat="0" applyProtection="0">
      <alignment horizontal="right" vertical="center"/>
    </xf>
    <xf numFmtId="4" fontId="45" fillId="71" borderId="201" applyNumberFormat="0" applyProtection="0">
      <alignment horizontal="right" vertical="center"/>
    </xf>
    <xf numFmtId="4" fontId="45" fillId="71" borderId="201" applyNumberFormat="0" applyProtection="0">
      <alignment horizontal="right" vertical="center"/>
    </xf>
    <xf numFmtId="4" fontId="45" fillId="71" borderId="201" applyNumberFormat="0" applyProtection="0">
      <alignment horizontal="right" vertical="center"/>
    </xf>
    <xf numFmtId="4" fontId="45" fillId="71" borderId="201" applyNumberFormat="0" applyProtection="0">
      <alignment horizontal="right" vertical="center"/>
    </xf>
    <xf numFmtId="4" fontId="45" fillId="71" borderId="201" applyNumberFormat="0" applyProtection="0">
      <alignment horizontal="right" vertical="center"/>
    </xf>
    <xf numFmtId="4" fontId="45" fillId="71" borderId="201" applyNumberFormat="0" applyProtection="0">
      <alignment horizontal="right" vertical="center"/>
    </xf>
    <xf numFmtId="4" fontId="45" fillId="71" borderId="201" applyNumberFormat="0" applyProtection="0">
      <alignment horizontal="right" vertical="center"/>
    </xf>
    <xf numFmtId="4" fontId="45" fillId="71" borderId="201" applyNumberFormat="0" applyProtection="0">
      <alignment horizontal="right" vertical="center"/>
    </xf>
    <xf numFmtId="4" fontId="45" fillId="71" borderId="201" applyNumberFormat="0" applyProtection="0">
      <alignment horizontal="right" vertical="center"/>
    </xf>
    <xf numFmtId="4" fontId="45" fillId="71" borderId="201" applyNumberFormat="0" applyProtection="0">
      <alignment horizontal="right" vertical="center"/>
    </xf>
    <xf numFmtId="4" fontId="45" fillId="71" borderId="201" applyNumberFormat="0" applyProtection="0">
      <alignment horizontal="right" vertical="center"/>
    </xf>
    <xf numFmtId="4" fontId="45" fillId="71" borderId="201" applyNumberFormat="0" applyProtection="0">
      <alignment horizontal="right" vertical="center"/>
    </xf>
    <xf numFmtId="4" fontId="45" fillId="71" borderId="201" applyNumberFormat="0" applyProtection="0">
      <alignment horizontal="right" vertical="center"/>
    </xf>
    <xf numFmtId="4" fontId="15" fillId="73" borderId="203" applyNumberFormat="0" applyProtection="0">
      <alignment horizontal="right" vertical="center"/>
    </xf>
    <xf numFmtId="4" fontId="45" fillId="58" borderId="205" applyNumberFormat="0" applyProtection="0">
      <alignment horizontal="right" vertical="center"/>
    </xf>
    <xf numFmtId="4" fontId="45" fillId="58" borderId="205" applyNumberFormat="0" applyProtection="0">
      <alignment horizontal="right" vertical="center"/>
    </xf>
    <xf numFmtId="4" fontId="45" fillId="58" borderId="205" applyNumberFormat="0" applyProtection="0">
      <alignment horizontal="right" vertical="center"/>
    </xf>
    <xf numFmtId="4" fontId="45" fillId="58" borderId="205" applyNumberFormat="0" applyProtection="0">
      <alignment horizontal="right" vertical="center"/>
    </xf>
    <xf numFmtId="4" fontId="45" fillId="58" borderId="205" applyNumberFormat="0" applyProtection="0">
      <alignment horizontal="right" vertical="center"/>
    </xf>
    <xf numFmtId="4" fontId="45" fillId="58" borderId="205" applyNumberFormat="0" applyProtection="0">
      <alignment horizontal="right" vertical="center"/>
    </xf>
    <xf numFmtId="4" fontId="45" fillId="58" borderId="205" applyNumberFormat="0" applyProtection="0">
      <alignment horizontal="right" vertical="center"/>
    </xf>
    <xf numFmtId="4" fontId="45" fillId="58" borderId="205" applyNumberFormat="0" applyProtection="0">
      <alignment horizontal="right" vertical="center"/>
    </xf>
    <xf numFmtId="4" fontId="45" fillId="58" borderId="205" applyNumberFormat="0" applyProtection="0">
      <alignment horizontal="right" vertical="center"/>
    </xf>
    <xf numFmtId="4" fontId="45" fillId="58" borderId="205" applyNumberFormat="0" applyProtection="0">
      <alignment horizontal="right" vertical="center"/>
    </xf>
    <xf numFmtId="4" fontId="45" fillId="58" borderId="205" applyNumberFormat="0" applyProtection="0">
      <alignment horizontal="right" vertical="center"/>
    </xf>
    <xf numFmtId="4" fontId="45" fillId="58" borderId="205" applyNumberFormat="0" applyProtection="0">
      <alignment horizontal="right" vertical="center"/>
    </xf>
    <xf numFmtId="4" fontId="45" fillId="58" borderId="205" applyNumberFormat="0" applyProtection="0">
      <alignment horizontal="right" vertical="center"/>
    </xf>
    <xf numFmtId="4" fontId="45" fillId="58" borderId="205" applyNumberFormat="0" applyProtection="0">
      <alignment horizontal="right" vertical="center"/>
    </xf>
    <xf numFmtId="4" fontId="45" fillId="58" borderId="205" applyNumberFormat="0" applyProtection="0">
      <alignment horizontal="right" vertical="center"/>
    </xf>
    <xf numFmtId="4" fontId="45" fillId="58" borderId="205" applyNumberFormat="0" applyProtection="0">
      <alignment horizontal="right" vertical="center"/>
    </xf>
    <xf numFmtId="4" fontId="45" fillId="58" borderId="205" applyNumberFormat="0" applyProtection="0">
      <alignment horizontal="right" vertical="center"/>
    </xf>
    <xf numFmtId="4" fontId="45" fillId="58" borderId="205" applyNumberFormat="0" applyProtection="0">
      <alignment horizontal="right" vertical="center"/>
    </xf>
    <xf numFmtId="4" fontId="15" fillId="74" borderId="203" applyNumberFormat="0" applyProtection="0">
      <alignment horizontal="right" vertical="center"/>
    </xf>
    <xf numFmtId="4" fontId="45" fillId="27" borderId="201" applyNumberFormat="0" applyProtection="0">
      <alignment horizontal="right" vertical="center"/>
    </xf>
    <xf numFmtId="4" fontId="45" fillId="27" borderId="201" applyNumberFormat="0" applyProtection="0">
      <alignment horizontal="right" vertical="center"/>
    </xf>
    <xf numFmtId="4" fontId="45" fillId="27" borderId="201" applyNumberFormat="0" applyProtection="0">
      <alignment horizontal="right" vertical="center"/>
    </xf>
    <xf numFmtId="4" fontId="45" fillId="27" borderId="201" applyNumberFormat="0" applyProtection="0">
      <alignment horizontal="right" vertical="center"/>
    </xf>
    <xf numFmtId="4" fontId="45" fillId="27" borderId="201" applyNumberFormat="0" applyProtection="0">
      <alignment horizontal="right" vertical="center"/>
    </xf>
    <xf numFmtId="4" fontId="45" fillId="27" borderId="201" applyNumberFormat="0" applyProtection="0">
      <alignment horizontal="right" vertical="center"/>
    </xf>
    <xf numFmtId="4" fontId="45" fillId="27" borderId="201" applyNumberFormat="0" applyProtection="0">
      <alignment horizontal="right" vertical="center"/>
    </xf>
    <xf numFmtId="4" fontId="45" fillId="27" borderId="201" applyNumberFormat="0" applyProtection="0">
      <alignment horizontal="right" vertical="center"/>
    </xf>
    <xf numFmtId="4" fontId="45" fillId="27" borderId="201" applyNumberFormat="0" applyProtection="0">
      <alignment horizontal="right" vertical="center"/>
    </xf>
    <xf numFmtId="4" fontId="45" fillId="27" borderId="201" applyNumberFormat="0" applyProtection="0">
      <alignment horizontal="right" vertical="center"/>
    </xf>
    <xf numFmtId="4" fontId="45" fillId="27" borderId="201" applyNumberFormat="0" applyProtection="0">
      <alignment horizontal="right" vertical="center"/>
    </xf>
    <xf numFmtId="4" fontId="45" fillId="27" borderId="201" applyNumberFormat="0" applyProtection="0">
      <alignment horizontal="right" vertical="center"/>
    </xf>
    <xf numFmtId="4" fontId="45" fillId="27" borderId="201" applyNumberFormat="0" applyProtection="0">
      <alignment horizontal="right" vertical="center"/>
    </xf>
    <xf numFmtId="4" fontId="45" fillId="27" borderId="201" applyNumberFormat="0" applyProtection="0">
      <alignment horizontal="right" vertical="center"/>
    </xf>
    <xf numFmtId="4" fontId="45" fillId="27" borderId="201" applyNumberFormat="0" applyProtection="0">
      <alignment horizontal="right" vertical="center"/>
    </xf>
    <xf numFmtId="4" fontId="45" fillId="27" borderId="201" applyNumberFormat="0" applyProtection="0">
      <alignment horizontal="right" vertical="center"/>
    </xf>
    <xf numFmtId="4" fontId="45" fillId="27" borderId="201" applyNumberFormat="0" applyProtection="0">
      <alignment horizontal="right" vertical="center"/>
    </xf>
    <xf numFmtId="4" fontId="45" fillId="27" borderId="201" applyNumberFormat="0" applyProtection="0">
      <alignment horizontal="right" vertical="center"/>
    </xf>
    <xf numFmtId="4" fontId="15" fillId="75" borderId="203" applyNumberFormat="0" applyProtection="0">
      <alignment horizontal="right" vertical="center"/>
    </xf>
    <xf numFmtId="4" fontId="45" fillId="35" borderId="201" applyNumberFormat="0" applyProtection="0">
      <alignment horizontal="right" vertical="center"/>
    </xf>
    <xf numFmtId="4" fontId="45" fillId="35" borderId="201" applyNumberFormat="0" applyProtection="0">
      <alignment horizontal="right" vertical="center"/>
    </xf>
    <xf numFmtId="4" fontId="45" fillId="35" borderId="201" applyNumberFormat="0" applyProtection="0">
      <alignment horizontal="right" vertical="center"/>
    </xf>
    <xf numFmtId="4" fontId="45" fillId="35" borderId="201" applyNumberFormat="0" applyProtection="0">
      <alignment horizontal="right" vertical="center"/>
    </xf>
    <xf numFmtId="4" fontId="45" fillId="35" borderId="201" applyNumberFormat="0" applyProtection="0">
      <alignment horizontal="right" vertical="center"/>
    </xf>
    <xf numFmtId="4" fontId="45" fillId="35" borderId="201" applyNumberFormat="0" applyProtection="0">
      <alignment horizontal="right" vertical="center"/>
    </xf>
    <xf numFmtId="4" fontId="45" fillId="35" borderId="201" applyNumberFormat="0" applyProtection="0">
      <alignment horizontal="right" vertical="center"/>
    </xf>
    <xf numFmtId="4" fontId="45" fillId="35" borderId="201" applyNumberFormat="0" applyProtection="0">
      <alignment horizontal="right" vertical="center"/>
    </xf>
    <xf numFmtId="4" fontId="45" fillId="35" borderId="201" applyNumberFormat="0" applyProtection="0">
      <alignment horizontal="right" vertical="center"/>
    </xf>
    <xf numFmtId="4" fontId="45" fillId="35" borderId="201" applyNumberFormat="0" applyProtection="0">
      <alignment horizontal="right" vertical="center"/>
    </xf>
    <xf numFmtId="4" fontId="45" fillId="35" borderId="201" applyNumberFormat="0" applyProtection="0">
      <alignment horizontal="right" vertical="center"/>
    </xf>
    <xf numFmtId="4" fontId="45" fillId="35" borderId="201" applyNumberFormat="0" applyProtection="0">
      <alignment horizontal="right" vertical="center"/>
    </xf>
    <xf numFmtId="4" fontId="45" fillId="35" borderId="201" applyNumberFormat="0" applyProtection="0">
      <alignment horizontal="right" vertical="center"/>
    </xf>
    <xf numFmtId="4" fontId="45" fillId="35" borderId="201" applyNumberFormat="0" applyProtection="0">
      <alignment horizontal="right" vertical="center"/>
    </xf>
    <xf numFmtId="4" fontId="45" fillId="35" borderId="201" applyNumberFormat="0" applyProtection="0">
      <alignment horizontal="right" vertical="center"/>
    </xf>
    <xf numFmtId="4" fontId="45" fillId="35" borderId="201" applyNumberFormat="0" applyProtection="0">
      <alignment horizontal="right" vertical="center"/>
    </xf>
    <xf numFmtId="4" fontId="45" fillId="35" borderId="201" applyNumberFormat="0" applyProtection="0">
      <alignment horizontal="right" vertical="center"/>
    </xf>
    <xf numFmtId="4" fontId="45" fillId="35" borderId="201" applyNumberFormat="0" applyProtection="0">
      <alignment horizontal="right" vertical="center"/>
    </xf>
    <xf numFmtId="4" fontId="15" fillId="76" borderId="203" applyNumberFormat="0" applyProtection="0">
      <alignment horizontal="right" vertical="center"/>
    </xf>
    <xf numFmtId="4" fontId="45" fillId="59" borderId="201" applyNumberFormat="0" applyProtection="0">
      <alignment horizontal="right" vertical="center"/>
    </xf>
    <xf numFmtId="4" fontId="45" fillId="59" borderId="201" applyNumberFormat="0" applyProtection="0">
      <alignment horizontal="right" vertical="center"/>
    </xf>
    <xf numFmtId="4" fontId="45" fillId="59" borderId="201" applyNumberFormat="0" applyProtection="0">
      <alignment horizontal="right" vertical="center"/>
    </xf>
    <xf numFmtId="4" fontId="45" fillId="59" borderId="201" applyNumberFormat="0" applyProtection="0">
      <alignment horizontal="right" vertical="center"/>
    </xf>
    <xf numFmtId="4" fontId="45" fillId="59" borderId="201" applyNumberFormat="0" applyProtection="0">
      <alignment horizontal="right" vertical="center"/>
    </xf>
    <xf numFmtId="4" fontId="45" fillId="59" borderId="201" applyNumberFormat="0" applyProtection="0">
      <alignment horizontal="right" vertical="center"/>
    </xf>
    <xf numFmtId="4" fontId="45" fillId="59" borderId="201" applyNumberFormat="0" applyProtection="0">
      <alignment horizontal="right" vertical="center"/>
    </xf>
    <xf numFmtId="4" fontId="45" fillId="59" borderId="201" applyNumberFormat="0" applyProtection="0">
      <alignment horizontal="right" vertical="center"/>
    </xf>
    <xf numFmtId="4" fontId="45" fillId="59" borderId="201" applyNumberFormat="0" applyProtection="0">
      <alignment horizontal="right" vertical="center"/>
    </xf>
    <xf numFmtId="4" fontId="45" fillId="59" borderId="201" applyNumberFormat="0" applyProtection="0">
      <alignment horizontal="right" vertical="center"/>
    </xf>
    <xf numFmtId="4" fontId="45" fillId="59" borderId="201" applyNumberFormat="0" applyProtection="0">
      <alignment horizontal="right" vertical="center"/>
    </xf>
    <xf numFmtId="4" fontId="45" fillId="59" borderId="201" applyNumberFormat="0" applyProtection="0">
      <alignment horizontal="right" vertical="center"/>
    </xf>
    <xf numFmtId="4" fontId="45" fillId="59" borderId="201" applyNumberFormat="0" applyProtection="0">
      <alignment horizontal="right" vertical="center"/>
    </xf>
    <xf numFmtId="4" fontId="45" fillId="59" borderId="201" applyNumberFormat="0" applyProtection="0">
      <alignment horizontal="right" vertical="center"/>
    </xf>
    <xf numFmtId="4" fontId="45" fillId="59" borderId="201" applyNumberFormat="0" applyProtection="0">
      <alignment horizontal="right" vertical="center"/>
    </xf>
    <xf numFmtId="4" fontId="45" fillId="59" borderId="201" applyNumberFormat="0" applyProtection="0">
      <alignment horizontal="right" vertical="center"/>
    </xf>
    <xf numFmtId="4" fontId="45" fillId="59" borderId="201" applyNumberFormat="0" applyProtection="0">
      <alignment horizontal="right" vertical="center"/>
    </xf>
    <xf numFmtId="4" fontId="45" fillId="59" borderId="201" applyNumberFormat="0" applyProtection="0">
      <alignment horizontal="right" vertical="center"/>
    </xf>
    <xf numFmtId="4" fontId="15" fillId="77" borderId="203" applyNumberFormat="0" applyProtection="0">
      <alignment horizontal="right" vertical="center"/>
    </xf>
    <xf numFmtId="4" fontId="45" fillId="29" borderId="201" applyNumberFormat="0" applyProtection="0">
      <alignment horizontal="right" vertical="center"/>
    </xf>
    <xf numFmtId="4" fontId="45" fillId="29" borderId="201" applyNumberFormat="0" applyProtection="0">
      <alignment horizontal="right" vertical="center"/>
    </xf>
    <xf numFmtId="4" fontId="45" fillId="29" borderId="201" applyNumberFormat="0" applyProtection="0">
      <alignment horizontal="right" vertical="center"/>
    </xf>
    <xf numFmtId="4" fontId="45" fillId="29" borderId="201" applyNumberFormat="0" applyProtection="0">
      <alignment horizontal="right" vertical="center"/>
    </xf>
    <xf numFmtId="4" fontId="45" fillId="29" borderId="201" applyNumberFormat="0" applyProtection="0">
      <alignment horizontal="right" vertical="center"/>
    </xf>
    <xf numFmtId="4" fontId="45" fillId="29" borderId="201" applyNumberFormat="0" applyProtection="0">
      <alignment horizontal="right" vertical="center"/>
    </xf>
    <xf numFmtId="4" fontId="45" fillId="29" borderId="201" applyNumberFormat="0" applyProtection="0">
      <alignment horizontal="right" vertical="center"/>
    </xf>
    <xf numFmtId="4" fontId="45" fillId="29" borderId="201" applyNumberFormat="0" applyProtection="0">
      <alignment horizontal="right" vertical="center"/>
    </xf>
    <xf numFmtId="4" fontId="45" fillId="29" borderId="201" applyNumberFormat="0" applyProtection="0">
      <alignment horizontal="right" vertical="center"/>
    </xf>
    <xf numFmtId="4" fontId="45" fillId="29" borderId="201" applyNumberFormat="0" applyProtection="0">
      <alignment horizontal="right" vertical="center"/>
    </xf>
    <xf numFmtId="4" fontId="45" fillId="29" borderId="201" applyNumberFormat="0" applyProtection="0">
      <alignment horizontal="right" vertical="center"/>
    </xf>
    <xf numFmtId="4" fontId="45" fillId="29" borderId="201" applyNumberFormat="0" applyProtection="0">
      <alignment horizontal="right" vertical="center"/>
    </xf>
    <xf numFmtId="4" fontId="45" fillId="29" borderId="201" applyNumberFormat="0" applyProtection="0">
      <alignment horizontal="right" vertical="center"/>
    </xf>
    <xf numFmtId="4" fontId="45" fillId="29" borderId="201" applyNumberFormat="0" applyProtection="0">
      <alignment horizontal="right" vertical="center"/>
    </xf>
    <xf numFmtId="4" fontId="45" fillId="29" borderId="201" applyNumberFormat="0" applyProtection="0">
      <alignment horizontal="right" vertical="center"/>
    </xf>
    <xf numFmtId="4" fontId="45" fillId="29" borderId="201" applyNumberFormat="0" applyProtection="0">
      <alignment horizontal="right" vertical="center"/>
    </xf>
    <xf numFmtId="4" fontId="45" fillId="29" borderId="201" applyNumberFormat="0" applyProtection="0">
      <alignment horizontal="right" vertical="center"/>
    </xf>
    <xf numFmtId="4" fontId="45" fillId="29" borderId="201" applyNumberFormat="0" applyProtection="0">
      <alignment horizontal="right" vertical="center"/>
    </xf>
    <xf numFmtId="4" fontId="15" fillId="78" borderId="203" applyNumberFormat="0" applyProtection="0">
      <alignment horizontal="right" vertical="center"/>
    </xf>
    <xf numFmtId="4" fontId="45" fillId="22" borderId="201" applyNumberFormat="0" applyProtection="0">
      <alignment horizontal="right" vertical="center"/>
    </xf>
    <xf numFmtId="4" fontId="45" fillId="22" borderId="201" applyNumberFormat="0" applyProtection="0">
      <alignment horizontal="right" vertical="center"/>
    </xf>
    <xf numFmtId="4" fontId="45" fillId="22" borderId="201" applyNumberFormat="0" applyProtection="0">
      <alignment horizontal="right" vertical="center"/>
    </xf>
    <xf numFmtId="4" fontId="45" fillId="22" borderId="201" applyNumberFormat="0" applyProtection="0">
      <alignment horizontal="right" vertical="center"/>
    </xf>
    <xf numFmtId="4" fontId="45" fillId="22" borderId="201" applyNumberFormat="0" applyProtection="0">
      <alignment horizontal="right" vertical="center"/>
    </xf>
    <xf numFmtId="4" fontId="45" fillId="22" borderId="201" applyNumberFormat="0" applyProtection="0">
      <alignment horizontal="right" vertical="center"/>
    </xf>
    <xf numFmtId="4" fontId="45" fillId="22" borderId="201" applyNumberFormat="0" applyProtection="0">
      <alignment horizontal="right" vertical="center"/>
    </xf>
    <xf numFmtId="4" fontId="45" fillId="22" borderId="201" applyNumberFormat="0" applyProtection="0">
      <alignment horizontal="right" vertical="center"/>
    </xf>
    <xf numFmtId="4" fontId="45" fillId="22" borderId="201" applyNumberFormat="0" applyProtection="0">
      <alignment horizontal="right" vertical="center"/>
    </xf>
    <xf numFmtId="4" fontId="45" fillId="22" borderId="201" applyNumberFormat="0" applyProtection="0">
      <alignment horizontal="right" vertical="center"/>
    </xf>
    <xf numFmtId="4" fontId="45" fillId="22" borderId="201" applyNumberFormat="0" applyProtection="0">
      <alignment horizontal="right" vertical="center"/>
    </xf>
    <xf numFmtId="4" fontId="45" fillId="22" borderId="201" applyNumberFormat="0" applyProtection="0">
      <alignment horizontal="right" vertical="center"/>
    </xf>
    <xf numFmtId="4" fontId="45" fillId="22" borderId="201" applyNumberFormat="0" applyProtection="0">
      <alignment horizontal="right" vertical="center"/>
    </xf>
    <xf numFmtId="4" fontId="45" fillId="22" borderId="201" applyNumberFormat="0" applyProtection="0">
      <alignment horizontal="right" vertical="center"/>
    </xf>
    <xf numFmtId="4" fontId="45" fillId="22" borderId="201" applyNumberFormat="0" applyProtection="0">
      <alignment horizontal="right" vertical="center"/>
    </xf>
    <xf numFmtId="4" fontId="45" fillId="22" borderId="201" applyNumberFormat="0" applyProtection="0">
      <alignment horizontal="right" vertical="center"/>
    </xf>
    <xf numFmtId="4" fontId="45" fillId="22" borderId="201" applyNumberFormat="0" applyProtection="0">
      <alignment horizontal="right" vertical="center"/>
    </xf>
    <xf numFmtId="4" fontId="45" fillId="22" borderId="201" applyNumberFormat="0" applyProtection="0">
      <alignment horizontal="right" vertical="center"/>
    </xf>
    <xf numFmtId="4" fontId="15" fillId="79" borderId="203" applyNumberFormat="0" applyProtection="0">
      <alignment horizontal="right" vertical="center"/>
    </xf>
    <xf numFmtId="4" fontId="45" fillId="26" borderId="201" applyNumberFormat="0" applyProtection="0">
      <alignment horizontal="right" vertical="center"/>
    </xf>
    <xf numFmtId="4" fontId="45" fillId="26" borderId="201" applyNumberFormat="0" applyProtection="0">
      <alignment horizontal="right" vertical="center"/>
    </xf>
    <xf numFmtId="4" fontId="45" fillId="26" borderId="201" applyNumberFormat="0" applyProtection="0">
      <alignment horizontal="right" vertical="center"/>
    </xf>
    <xf numFmtId="4" fontId="45" fillId="26" borderId="201" applyNumberFormat="0" applyProtection="0">
      <alignment horizontal="right" vertical="center"/>
    </xf>
    <xf numFmtId="4" fontId="45" fillId="26" borderId="201" applyNumberFormat="0" applyProtection="0">
      <alignment horizontal="right" vertical="center"/>
    </xf>
    <xf numFmtId="4" fontId="45" fillId="26" borderId="201" applyNumberFormat="0" applyProtection="0">
      <alignment horizontal="right" vertical="center"/>
    </xf>
    <xf numFmtId="4" fontId="45" fillId="26" borderId="201" applyNumberFormat="0" applyProtection="0">
      <alignment horizontal="right" vertical="center"/>
    </xf>
    <xf numFmtId="4" fontId="45" fillId="26" borderId="201" applyNumberFormat="0" applyProtection="0">
      <alignment horizontal="right" vertical="center"/>
    </xf>
    <xf numFmtId="4" fontId="45" fillId="26" borderId="201" applyNumberFormat="0" applyProtection="0">
      <alignment horizontal="right" vertical="center"/>
    </xf>
    <xf numFmtId="4" fontId="45" fillId="26" borderId="201" applyNumberFormat="0" applyProtection="0">
      <alignment horizontal="right" vertical="center"/>
    </xf>
    <xf numFmtId="4" fontId="45" fillId="26" borderId="201" applyNumberFormat="0" applyProtection="0">
      <alignment horizontal="right" vertical="center"/>
    </xf>
    <xf numFmtId="4" fontId="45" fillId="26" borderId="201" applyNumberFormat="0" applyProtection="0">
      <alignment horizontal="right" vertical="center"/>
    </xf>
    <xf numFmtId="4" fontId="45" fillId="26" borderId="201" applyNumberFormat="0" applyProtection="0">
      <alignment horizontal="right" vertical="center"/>
    </xf>
    <xf numFmtId="4" fontId="45" fillId="26" borderId="201" applyNumberFormat="0" applyProtection="0">
      <alignment horizontal="right" vertical="center"/>
    </xf>
    <xf numFmtId="4" fontId="45" fillId="26" borderId="201" applyNumberFormat="0" applyProtection="0">
      <alignment horizontal="right" vertical="center"/>
    </xf>
    <xf numFmtId="4" fontId="45" fillId="26" borderId="201" applyNumberFormat="0" applyProtection="0">
      <alignment horizontal="right" vertical="center"/>
    </xf>
    <xf numFmtId="4" fontId="45" fillId="26" borderId="201" applyNumberFormat="0" applyProtection="0">
      <alignment horizontal="right" vertical="center"/>
    </xf>
    <xf numFmtId="4" fontId="45" fillId="26" borderId="201" applyNumberFormat="0" applyProtection="0">
      <alignment horizontal="right" vertical="center"/>
    </xf>
    <xf numFmtId="4" fontId="10" fillId="81" borderId="203" applyNumberFormat="0" applyProtection="0">
      <alignment horizontal="left" vertical="center" indent="1"/>
    </xf>
    <xf numFmtId="4" fontId="45" fillId="80" borderId="205" applyNumberFormat="0" applyProtection="0">
      <alignment horizontal="left" vertical="center" indent="1"/>
    </xf>
    <xf numFmtId="4" fontId="45" fillId="80" borderId="205" applyNumberFormat="0" applyProtection="0">
      <alignment horizontal="left" vertical="center" indent="1"/>
    </xf>
    <xf numFmtId="4" fontId="45" fillId="80" borderId="205" applyNumberFormat="0" applyProtection="0">
      <alignment horizontal="left" vertical="center" indent="1"/>
    </xf>
    <xf numFmtId="4" fontId="45" fillId="80" borderId="205" applyNumberFormat="0" applyProtection="0">
      <alignment horizontal="left" vertical="center" indent="1"/>
    </xf>
    <xf numFmtId="4" fontId="45" fillId="80" borderId="205" applyNumberFormat="0" applyProtection="0">
      <alignment horizontal="left" vertical="center" indent="1"/>
    </xf>
    <xf numFmtId="4" fontId="45" fillId="80" borderId="205" applyNumberFormat="0" applyProtection="0">
      <alignment horizontal="left" vertical="center" indent="1"/>
    </xf>
    <xf numFmtId="4" fontId="45" fillId="80" borderId="205" applyNumberFormat="0" applyProtection="0">
      <alignment horizontal="left" vertical="center" indent="1"/>
    </xf>
    <xf numFmtId="4" fontId="45" fillId="80" borderId="205" applyNumberFormat="0" applyProtection="0">
      <alignment horizontal="left" vertical="center" indent="1"/>
    </xf>
    <xf numFmtId="4" fontId="45" fillId="80" borderId="205" applyNumberFormat="0" applyProtection="0">
      <alignment horizontal="left" vertical="center" indent="1"/>
    </xf>
    <xf numFmtId="4" fontId="45" fillId="80" borderId="205" applyNumberFormat="0" applyProtection="0">
      <alignment horizontal="left" vertical="center" indent="1"/>
    </xf>
    <xf numFmtId="4" fontId="45" fillId="80" borderId="205" applyNumberFormat="0" applyProtection="0">
      <alignment horizontal="left" vertical="center" indent="1"/>
    </xf>
    <xf numFmtId="4" fontId="45" fillId="80" borderId="205" applyNumberFormat="0" applyProtection="0">
      <alignment horizontal="left" vertical="center" indent="1"/>
    </xf>
    <xf numFmtId="4" fontId="45" fillId="80" borderId="205" applyNumberFormat="0" applyProtection="0">
      <alignment horizontal="left" vertical="center" indent="1"/>
    </xf>
    <xf numFmtId="4" fontId="45" fillId="80" borderId="205" applyNumberFormat="0" applyProtection="0">
      <alignment horizontal="left" vertical="center" indent="1"/>
    </xf>
    <xf numFmtId="4" fontId="45" fillId="80" borderId="205" applyNumberFormat="0" applyProtection="0">
      <alignment horizontal="left" vertical="center" indent="1"/>
    </xf>
    <xf numFmtId="4" fontId="45" fillId="80" borderId="205" applyNumberFormat="0" applyProtection="0">
      <alignment horizontal="left" vertical="center" indent="1"/>
    </xf>
    <xf numFmtId="4" fontId="45" fillId="80" borderId="205" applyNumberFormat="0" applyProtection="0">
      <alignment horizontal="left" vertical="center" indent="1"/>
    </xf>
    <xf numFmtId="4" fontId="45" fillId="80" borderId="205" applyNumberFormat="0" applyProtection="0">
      <alignment horizontal="left" vertical="center" indent="1"/>
    </xf>
    <xf numFmtId="4" fontId="52" fillId="66" borderId="213" applyNumberFormat="0" applyProtection="0">
      <alignment vertical="center"/>
    </xf>
    <xf numFmtId="4" fontId="4" fillId="31" borderId="205" applyNumberFormat="0" applyProtection="0">
      <alignment horizontal="left" vertical="center" indent="1"/>
    </xf>
    <xf numFmtId="4" fontId="4" fillId="31" borderId="205" applyNumberFormat="0" applyProtection="0">
      <alignment horizontal="left" vertical="center" indent="1"/>
    </xf>
    <xf numFmtId="4" fontId="4" fillId="31" borderId="205" applyNumberFormat="0" applyProtection="0">
      <alignment horizontal="left" vertical="center" indent="1"/>
    </xf>
    <xf numFmtId="4" fontId="4" fillId="31" borderId="205" applyNumberFormat="0" applyProtection="0">
      <alignment horizontal="left" vertical="center" indent="1"/>
    </xf>
    <xf numFmtId="4" fontId="4" fillId="31" borderId="205" applyNumberFormat="0" applyProtection="0">
      <alignment horizontal="left" vertical="center" indent="1"/>
    </xf>
    <xf numFmtId="4" fontId="4" fillId="31" borderId="205" applyNumberFormat="0" applyProtection="0">
      <alignment horizontal="left" vertical="center" indent="1"/>
    </xf>
    <xf numFmtId="4" fontId="4" fillId="31" borderId="205" applyNumberFormat="0" applyProtection="0">
      <alignment horizontal="left" vertical="center" indent="1"/>
    </xf>
    <xf numFmtId="4" fontId="4" fillId="31" borderId="205" applyNumberFormat="0" applyProtection="0">
      <alignment horizontal="left" vertical="center" indent="1"/>
    </xf>
    <xf numFmtId="4" fontId="4" fillId="31" borderId="205" applyNumberFormat="0" applyProtection="0">
      <alignment horizontal="left" vertical="center" indent="1"/>
    </xf>
    <xf numFmtId="0" fontId="35" fillId="31" borderId="215" applyBorder="0"/>
    <xf numFmtId="4" fontId="4" fillId="31" borderId="205" applyNumberFormat="0" applyProtection="0">
      <alignment horizontal="left" vertical="center" indent="1"/>
    </xf>
    <xf numFmtId="4" fontId="4" fillId="31" borderId="205" applyNumberFormat="0" applyProtection="0">
      <alignment horizontal="left" vertical="center" indent="1"/>
    </xf>
    <xf numFmtId="4" fontId="4" fillId="31" borderId="205" applyNumberFormat="0" applyProtection="0">
      <alignment horizontal="left" vertical="center" indent="1"/>
    </xf>
    <xf numFmtId="4" fontId="4" fillId="31" borderId="205" applyNumberFormat="0" applyProtection="0">
      <alignment horizontal="left" vertical="center" indent="1"/>
    </xf>
    <xf numFmtId="4" fontId="4" fillId="31" borderId="205" applyNumberFormat="0" applyProtection="0">
      <alignment horizontal="left" vertical="center" indent="1"/>
    </xf>
    <xf numFmtId="4" fontId="4" fillId="31" borderId="205" applyNumberFormat="0" applyProtection="0">
      <alignment horizontal="left" vertical="center" indent="1"/>
    </xf>
    <xf numFmtId="4" fontId="4" fillId="31" borderId="205" applyNumberFormat="0" applyProtection="0">
      <alignment horizontal="left" vertical="center" indent="1"/>
    </xf>
    <xf numFmtId="4" fontId="4" fillId="31" borderId="205" applyNumberFormat="0" applyProtection="0">
      <alignment horizontal="left" vertical="center" indent="1"/>
    </xf>
    <xf numFmtId="4" fontId="4" fillId="31" borderId="205" applyNumberFormat="0" applyProtection="0">
      <alignment horizontal="left" vertical="center" indent="1"/>
    </xf>
    <xf numFmtId="0" fontId="4" fillId="84" borderId="203" applyNumberFormat="0" applyProtection="0">
      <alignment horizontal="left" vertical="center" indent="1"/>
    </xf>
    <xf numFmtId="4" fontId="45" fillId="21" borderId="201" applyNumberFormat="0" applyProtection="0">
      <alignment horizontal="right" vertical="center"/>
    </xf>
    <xf numFmtId="4" fontId="45" fillId="21" borderId="201" applyNumberFormat="0" applyProtection="0">
      <alignment horizontal="right" vertical="center"/>
    </xf>
    <xf numFmtId="4" fontId="45" fillId="21" borderId="201" applyNumberFormat="0" applyProtection="0">
      <alignment horizontal="right" vertical="center"/>
    </xf>
    <xf numFmtId="4" fontId="45" fillId="21" borderId="201" applyNumberFormat="0" applyProtection="0">
      <alignment horizontal="right" vertical="center"/>
    </xf>
    <xf numFmtId="4" fontId="45" fillId="21" borderId="201" applyNumberFormat="0" applyProtection="0">
      <alignment horizontal="right" vertical="center"/>
    </xf>
    <xf numFmtId="4" fontId="45" fillId="21" borderId="201" applyNumberFormat="0" applyProtection="0">
      <alignment horizontal="right" vertical="center"/>
    </xf>
    <xf numFmtId="4" fontId="45" fillId="21" borderId="201" applyNumberFormat="0" applyProtection="0">
      <alignment horizontal="right" vertical="center"/>
    </xf>
    <xf numFmtId="4" fontId="45" fillId="21" borderId="201" applyNumberFormat="0" applyProtection="0">
      <alignment horizontal="right" vertical="center"/>
    </xf>
    <xf numFmtId="4" fontId="45" fillId="21" borderId="201" applyNumberFormat="0" applyProtection="0">
      <alignment horizontal="right" vertical="center"/>
    </xf>
    <xf numFmtId="4" fontId="45" fillId="21" borderId="201" applyNumberFormat="0" applyProtection="0">
      <alignment horizontal="right" vertical="center"/>
    </xf>
    <xf numFmtId="4" fontId="45" fillId="21" borderId="201" applyNumberFormat="0" applyProtection="0">
      <alignment horizontal="right" vertical="center"/>
    </xf>
    <xf numFmtId="4" fontId="45" fillId="21" borderId="201" applyNumberFormat="0" applyProtection="0">
      <alignment horizontal="right" vertical="center"/>
    </xf>
    <xf numFmtId="4" fontId="45" fillId="21" borderId="201" applyNumberFormat="0" applyProtection="0">
      <alignment horizontal="right" vertical="center"/>
    </xf>
    <xf numFmtId="4" fontId="45" fillId="21" borderId="201" applyNumberFormat="0" applyProtection="0">
      <alignment horizontal="right" vertical="center"/>
    </xf>
    <xf numFmtId="4" fontId="45" fillId="21" borderId="201" applyNumberFormat="0" applyProtection="0">
      <alignment horizontal="right" vertical="center"/>
    </xf>
    <xf numFmtId="4" fontId="45" fillId="21" borderId="201" applyNumberFormat="0" applyProtection="0">
      <alignment horizontal="right" vertical="center"/>
    </xf>
    <xf numFmtId="4" fontId="45" fillId="21" borderId="201" applyNumberFormat="0" applyProtection="0">
      <alignment horizontal="right" vertical="center"/>
    </xf>
    <xf numFmtId="4" fontId="45" fillId="21" borderId="201" applyNumberFormat="0" applyProtection="0">
      <alignment horizontal="right" vertical="center"/>
    </xf>
    <xf numFmtId="4" fontId="15" fillId="82" borderId="203" applyNumberFormat="0" applyProtection="0">
      <alignment horizontal="left" vertical="center" indent="1"/>
    </xf>
    <xf numFmtId="4" fontId="45" fillId="20" borderId="205" applyNumberFormat="0" applyProtection="0">
      <alignment horizontal="left" vertical="center" indent="1"/>
    </xf>
    <xf numFmtId="4" fontId="45" fillId="20" borderId="205" applyNumberFormat="0" applyProtection="0">
      <alignment horizontal="left" vertical="center" indent="1"/>
    </xf>
    <xf numFmtId="4" fontId="45" fillId="20" borderId="205" applyNumberFormat="0" applyProtection="0">
      <alignment horizontal="left" vertical="center" indent="1"/>
    </xf>
    <xf numFmtId="4" fontId="45" fillId="20" borderId="205" applyNumberFormat="0" applyProtection="0">
      <alignment horizontal="left" vertical="center" indent="1"/>
    </xf>
    <xf numFmtId="4" fontId="45" fillId="20" borderId="205" applyNumberFormat="0" applyProtection="0">
      <alignment horizontal="left" vertical="center" indent="1"/>
    </xf>
    <xf numFmtId="4" fontId="45" fillId="20" borderId="205" applyNumberFormat="0" applyProtection="0">
      <alignment horizontal="left" vertical="center" indent="1"/>
    </xf>
    <xf numFmtId="4" fontId="45" fillId="20" borderId="205" applyNumberFormat="0" applyProtection="0">
      <alignment horizontal="left" vertical="center" indent="1"/>
    </xf>
    <xf numFmtId="4" fontId="45" fillId="20" borderId="205" applyNumberFormat="0" applyProtection="0">
      <alignment horizontal="left" vertical="center" indent="1"/>
    </xf>
    <xf numFmtId="4" fontId="45" fillId="20" borderId="205" applyNumberFormat="0" applyProtection="0">
      <alignment horizontal="left" vertical="center" indent="1"/>
    </xf>
    <xf numFmtId="4" fontId="45" fillId="20" borderId="205" applyNumberFormat="0" applyProtection="0">
      <alignment horizontal="left" vertical="center" indent="1"/>
    </xf>
    <xf numFmtId="4" fontId="45" fillId="20" borderId="205" applyNumberFormat="0" applyProtection="0">
      <alignment horizontal="left" vertical="center" indent="1"/>
    </xf>
    <xf numFmtId="4" fontId="45" fillId="20" borderId="205" applyNumberFormat="0" applyProtection="0">
      <alignment horizontal="left" vertical="center" indent="1"/>
    </xf>
    <xf numFmtId="4" fontId="45" fillId="20" borderId="205" applyNumberFormat="0" applyProtection="0">
      <alignment horizontal="left" vertical="center" indent="1"/>
    </xf>
    <xf numFmtId="4" fontId="45" fillId="20" borderId="205" applyNumberFormat="0" applyProtection="0">
      <alignment horizontal="left" vertical="center" indent="1"/>
    </xf>
    <xf numFmtId="4" fontId="45" fillId="20" borderId="205" applyNumberFormat="0" applyProtection="0">
      <alignment horizontal="left" vertical="center" indent="1"/>
    </xf>
    <xf numFmtId="4" fontId="45" fillId="20" borderId="205" applyNumberFormat="0" applyProtection="0">
      <alignment horizontal="left" vertical="center" indent="1"/>
    </xf>
    <xf numFmtId="4" fontId="45" fillId="20" borderId="205" applyNumberFormat="0" applyProtection="0">
      <alignment horizontal="left" vertical="center" indent="1"/>
    </xf>
    <xf numFmtId="4" fontId="45" fillId="20" borderId="205" applyNumberFormat="0" applyProtection="0">
      <alignment horizontal="left" vertical="center" indent="1"/>
    </xf>
    <xf numFmtId="4" fontId="15" fillId="86" borderId="203" applyNumberFormat="0" applyProtection="0">
      <alignment horizontal="left" vertical="center" indent="1"/>
    </xf>
    <xf numFmtId="4" fontId="45" fillId="21" borderId="205" applyNumberFormat="0" applyProtection="0">
      <alignment horizontal="left" vertical="center" indent="1"/>
    </xf>
    <xf numFmtId="4" fontId="45" fillId="21" borderId="205" applyNumberFormat="0" applyProtection="0">
      <alignment horizontal="left" vertical="center" indent="1"/>
    </xf>
    <xf numFmtId="4" fontId="45" fillId="21" borderId="205" applyNumberFormat="0" applyProtection="0">
      <alignment horizontal="left" vertical="center" indent="1"/>
    </xf>
    <xf numFmtId="4" fontId="45" fillId="21" borderId="205" applyNumberFormat="0" applyProtection="0">
      <alignment horizontal="left" vertical="center" indent="1"/>
    </xf>
    <xf numFmtId="4" fontId="45" fillId="21" borderId="205" applyNumberFormat="0" applyProtection="0">
      <alignment horizontal="left" vertical="center" indent="1"/>
    </xf>
    <xf numFmtId="4" fontId="45" fillId="21" borderId="205" applyNumberFormat="0" applyProtection="0">
      <alignment horizontal="left" vertical="center" indent="1"/>
    </xf>
    <xf numFmtId="4" fontId="45" fillId="21" borderId="205" applyNumberFormat="0" applyProtection="0">
      <alignment horizontal="left" vertical="center" indent="1"/>
    </xf>
    <xf numFmtId="4" fontId="45" fillId="21" borderId="205" applyNumberFormat="0" applyProtection="0">
      <alignment horizontal="left" vertical="center" indent="1"/>
    </xf>
    <xf numFmtId="4" fontId="45" fillId="21" borderId="205" applyNumberFormat="0" applyProtection="0">
      <alignment horizontal="left" vertical="center" indent="1"/>
    </xf>
    <xf numFmtId="4" fontId="45" fillId="21" borderId="205" applyNumberFormat="0" applyProtection="0">
      <alignment horizontal="left" vertical="center" indent="1"/>
    </xf>
    <xf numFmtId="4" fontId="45" fillId="21" borderId="205" applyNumberFormat="0" applyProtection="0">
      <alignment horizontal="left" vertical="center" indent="1"/>
    </xf>
    <xf numFmtId="4" fontId="45" fillId="21" borderId="205" applyNumberFormat="0" applyProtection="0">
      <alignment horizontal="left" vertical="center" indent="1"/>
    </xf>
    <xf numFmtId="4" fontId="45" fillId="21" borderId="205" applyNumberFormat="0" applyProtection="0">
      <alignment horizontal="left" vertical="center" indent="1"/>
    </xf>
    <xf numFmtId="4" fontId="45" fillId="21" borderId="205" applyNumberFormat="0" applyProtection="0">
      <alignment horizontal="left" vertical="center" indent="1"/>
    </xf>
    <xf numFmtId="4" fontId="45" fillId="21" borderId="205" applyNumberFormat="0" applyProtection="0">
      <alignment horizontal="left" vertical="center" indent="1"/>
    </xf>
    <xf numFmtId="4" fontId="45" fillId="21" borderId="205" applyNumberFormat="0" applyProtection="0">
      <alignment horizontal="left" vertical="center" indent="1"/>
    </xf>
    <xf numFmtId="4" fontId="45" fillId="21" borderId="205" applyNumberFormat="0" applyProtection="0">
      <alignment horizontal="left" vertical="center" indent="1"/>
    </xf>
    <xf numFmtId="4" fontId="45" fillId="21" borderId="205" applyNumberFormat="0" applyProtection="0">
      <alignment horizontal="left" vertical="center" indent="1"/>
    </xf>
    <xf numFmtId="0" fontId="4" fillId="86" borderId="203" applyNumberFormat="0" applyProtection="0">
      <alignment horizontal="left" vertical="center" indent="1"/>
    </xf>
    <xf numFmtId="0" fontId="45" fillId="28" borderId="201" applyNumberFormat="0" applyProtection="0">
      <alignment horizontal="left" vertical="center" indent="1"/>
    </xf>
    <xf numFmtId="0" fontId="45" fillId="28" borderId="201" applyNumberFormat="0" applyProtection="0">
      <alignment horizontal="left" vertical="center" indent="1"/>
    </xf>
    <xf numFmtId="0" fontId="45" fillId="28" borderId="201" applyNumberFormat="0" applyProtection="0">
      <alignment horizontal="left" vertical="center" indent="1"/>
    </xf>
    <xf numFmtId="0" fontId="45" fillId="28" borderId="201" applyNumberFormat="0" applyProtection="0">
      <alignment horizontal="left" vertical="center" indent="1"/>
    </xf>
    <xf numFmtId="0" fontId="45" fillId="28" borderId="201" applyNumberFormat="0" applyProtection="0">
      <alignment horizontal="left" vertical="center" indent="1"/>
    </xf>
    <xf numFmtId="0" fontId="45" fillId="28" borderId="201" applyNumberFormat="0" applyProtection="0">
      <alignment horizontal="left" vertical="center" indent="1"/>
    </xf>
    <xf numFmtId="0" fontId="45" fillId="28" borderId="201" applyNumberFormat="0" applyProtection="0">
      <alignment horizontal="left" vertical="center" indent="1"/>
    </xf>
    <xf numFmtId="0" fontId="45" fillId="28" borderId="201" applyNumberFormat="0" applyProtection="0">
      <alignment horizontal="left" vertical="center" indent="1"/>
    </xf>
    <xf numFmtId="0" fontId="45" fillId="28" borderId="201" applyNumberFormat="0" applyProtection="0">
      <alignment horizontal="left" vertical="center" indent="1"/>
    </xf>
    <xf numFmtId="0" fontId="45" fillId="28" borderId="201" applyNumberFormat="0" applyProtection="0">
      <alignment horizontal="left" vertical="center" indent="1"/>
    </xf>
    <xf numFmtId="0" fontId="45" fillId="28" borderId="201" applyNumberFormat="0" applyProtection="0">
      <alignment horizontal="left" vertical="center" indent="1"/>
    </xf>
    <xf numFmtId="0" fontId="45" fillId="28" borderId="201" applyNumberFormat="0" applyProtection="0">
      <alignment horizontal="left" vertical="center" indent="1"/>
    </xf>
    <xf numFmtId="0" fontId="45" fillId="28" borderId="201" applyNumberFormat="0" applyProtection="0">
      <alignment horizontal="left" vertical="center" indent="1"/>
    </xf>
    <xf numFmtId="0" fontId="45" fillId="28" borderId="201" applyNumberFormat="0" applyProtection="0">
      <alignment horizontal="left" vertical="center" indent="1"/>
    </xf>
    <xf numFmtId="0" fontId="45" fillId="28" borderId="201" applyNumberFormat="0" applyProtection="0">
      <alignment horizontal="left" vertical="center" indent="1"/>
    </xf>
    <xf numFmtId="0" fontId="45" fillId="28" borderId="201" applyNumberFormat="0" applyProtection="0">
      <alignment horizontal="left" vertical="center" indent="1"/>
    </xf>
    <xf numFmtId="0" fontId="45" fillId="28" borderId="201" applyNumberFormat="0" applyProtection="0">
      <alignment horizontal="left" vertical="center" indent="1"/>
    </xf>
    <xf numFmtId="0" fontId="45" fillId="28" borderId="201" applyNumberFormat="0" applyProtection="0">
      <alignment horizontal="left" vertical="center" indent="1"/>
    </xf>
    <xf numFmtId="0" fontId="4" fillId="86" borderId="203" applyNumberFormat="0" applyProtection="0">
      <alignment horizontal="left" vertical="center" indent="1"/>
    </xf>
    <xf numFmtId="0" fontId="45" fillId="31" borderId="204" applyNumberFormat="0" applyProtection="0">
      <alignment horizontal="left" vertical="top" indent="1"/>
    </xf>
    <xf numFmtId="0" fontId="45" fillId="31" borderId="204" applyNumberFormat="0" applyProtection="0">
      <alignment horizontal="left" vertical="top" indent="1"/>
    </xf>
    <xf numFmtId="0" fontId="45" fillId="31" borderId="204" applyNumberFormat="0" applyProtection="0">
      <alignment horizontal="left" vertical="top" indent="1"/>
    </xf>
    <xf numFmtId="0" fontId="45" fillId="31" borderId="204" applyNumberFormat="0" applyProtection="0">
      <alignment horizontal="left" vertical="top" indent="1"/>
    </xf>
    <xf numFmtId="0" fontId="45" fillId="31" borderId="204" applyNumberFormat="0" applyProtection="0">
      <alignment horizontal="left" vertical="top" indent="1"/>
    </xf>
    <xf numFmtId="0" fontId="45" fillId="31" borderId="204" applyNumberFormat="0" applyProtection="0">
      <alignment horizontal="left" vertical="top" indent="1"/>
    </xf>
    <xf numFmtId="0" fontId="45" fillId="31" borderId="204" applyNumberFormat="0" applyProtection="0">
      <alignment horizontal="left" vertical="top" indent="1"/>
    </xf>
    <xf numFmtId="0" fontId="45" fillId="31" borderId="204" applyNumberFormat="0" applyProtection="0">
      <alignment horizontal="left" vertical="top" indent="1"/>
    </xf>
    <xf numFmtId="0" fontId="45" fillId="31" borderId="204" applyNumberFormat="0" applyProtection="0">
      <alignment horizontal="left" vertical="top" indent="1"/>
    </xf>
    <xf numFmtId="0" fontId="45" fillId="31" borderId="204" applyNumberFormat="0" applyProtection="0">
      <alignment horizontal="left" vertical="top" indent="1"/>
    </xf>
    <xf numFmtId="0" fontId="4" fillId="89" borderId="203" applyNumberFormat="0" applyProtection="0">
      <alignment horizontal="left" vertical="center" indent="1"/>
    </xf>
    <xf numFmtId="0" fontId="45" fillId="88" borderId="201" applyNumberFormat="0" applyProtection="0">
      <alignment horizontal="left" vertical="center" indent="1"/>
    </xf>
    <xf numFmtId="0" fontId="45" fillId="88" borderId="201" applyNumberFormat="0" applyProtection="0">
      <alignment horizontal="left" vertical="center" indent="1"/>
    </xf>
    <xf numFmtId="0" fontId="45" fillId="88" borderId="201" applyNumberFormat="0" applyProtection="0">
      <alignment horizontal="left" vertical="center" indent="1"/>
    </xf>
    <xf numFmtId="0" fontId="45" fillId="88" borderId="201" applyNumberFormat="0" applyProtection="0">
      <alignment horizontal="left" vertical="center" indent="1"/>
    </xf>
    <xf numFmtId="0" fontId="45" fillId="88" borderId="201" applyNumberFormat="0" applyProtection="0">
      <alignment horizontal="left" vertical="center" indent="1"/>
    </xf>
    <xf numFmtId="0" fontId="45" fillId="88" borderId="201" applyNumberFormat="0" applyProtection="0">
      <alignment horizontal="left" vertical="center" indent="1"/>
    </xf>
    <xf numFmtId="0" fontId="45" fillId="88" borderId="201" applyNumberFormat="0" applyProtection="0">
      <alignment horizontal="left" vertical="center" indent="1"/>
    </xf>
    <xf numFmtId="0" fontId="45" fillId="88" borderId="201" applyNumberFormat="0" applyProtection="0">
      <alignment horizontal="left" vertical="center" indent="1"/>
    </xf>
    <xf numFmtId="0" fontId="45" fillId="88" borderId="201" applyNumberFormat="0" applyProtection="0">
      <alignment horizontal="left" vertical="center" indent="1"/>
    </xf>
    <xf numFmtId="0" fontId="45" fillId="88" borderId="201" applyNumberFormat="0" applyProtection="0">
      <alignment horizontal="left" vertical="center" indent="1"/>
    </xf>
    <xf numFmtId="0" fontId="45" fillId="88" borderId="201" applyNumberFormat="0" applyProtection="0">
      <alignment horizontal="left" vertical="center" indent="1"/>
    </xf>
    <xf numFmtId="0" fontId="45" fillId="88" borderId="201" applyNumberFormat="0" applyProtection="0">
      <alignment horizontal="left" vertical="center" indent="1"/>
    </xf>
    <xf numFmtId="0" fontId="45" fillId="88" borderId="201" applyNumberFormat="0" applyProtection="0">
      <alignment horizontal="left" vertical="center" indent="1"/>
    </xf>
    <xf numFmtId="0" fontId="45" fillId="88" borderId="201" applyNumberFormat="0" applyProtection="0">
      <alignment horizontal="left" vertical="center" indent="1"/>
    </xf>
    <xf numFmtId="0" fontId="45" fillId="88" borderId="201" applyNumberFormat="0" applyProtection="0">
      <alignment horizontal="left" vertical="center" indent="1"/>
    </xf>
    <xf numFmtId="0" fontId="45" fillId="88" borderId="201" applyNumberFormat="0" applyProtection="0">
      <alignment horizontal="left" vertical="center" indent="1"/>
    </xf>
    <xf numFmtId="0" fontId="45" fillId="88" borderId="201" applyNumberFormat="0" applyProtection="0">
      <alignment horizontal="left" vertical="center" indent="1"/>
    </xf>
    <xf numFmtId="0" fontId="45" fillId="88" borderId="201" applyNumberFormat="0" applyProtection="0">
      <alignment horizontal="left" vertical="center" indent="1"/>
    </xf>
    <xf numFmtId="0" fontId="4" fillId="89" borderId="203" applyNumberFormat="0" applyProtection="0">
      <alignment horizontal="left" vertical="center" indent="1"/>
    </xf>
    <xf numFmtId="0" fontId="45" fillId="21" borderId="204" applyNumberFormat="0" applyProtection="0">
      <alignment horizontal="left" vertical="top" indent="1"/>
    </xf>
    <xf numFmtId="0" fontId="45" fillId="21" borderId="204" applyNumberFormat="0" applyProtection="0">
      <alignment horizontal="left" vertical="top" indent="1"/>
    </xf>
    <xf numFmtId="0" fontId="45" fillId="21" borderId="204" applyNumberFormat="0" applyProtection="0">
      <alignment horizontal="left" vertical="top" indent="1"/>
    </xf>
    <xf numFmtId="0" fontId="45" fillId="21" borderId="204" applyNumberFormat="0" applyProtection="0">
      <alignment horizontal="left" vertical="top" indent="1"/>
    </xf>
    <xf numFmtId="0" fontId="45" fillId="21" borderId="204" applyNumberFormat="0" applyProtection="0">
      <alignment horizontal="left" vertical="top" indent="1"/>
    </xf>
    <xf numFmtId="0" fontId="45" fillId="21" borderId="204" applyNumberFormat="0" applyProtection="0">
      <alignment horizontal="left" vertical="top" indent="1"/>
    </xf>
    <xf numFmtId="0" fontId="45" fillId="21" borderId="204" applyNumberFormat="0" applyProtection="0">
      <alignment horizontal="left" vertical="top" indent="1"/>
    </xf>
    <xf numFmtId="0" fontId="45" fillId="21" borderId="204" applyNumberFormat="0" applyProtection="0">
      <alignment horizontal="left" vertical="top" indent="1"/>
    </xf>
    <xf numFmtId="0" fontId="45" fillId="21" borderId="204" applyNumberFormat="0" applyProtection="0">
      <alignment horizontal="left" vertical="top" indent="1"/>
    </xf>
    <xf numFmtId="0" fontId="45" fillId="21" borderId="204" applyNumberFormat="0" applyProtection="0">
      <alignment horizontal="left" vertical="top" indent="1"/>
    </xf>
    <xf numFmtId="0" fontId="4" fillId="90" borderId="203" applyNumberFormat="0" applyProtection="0">
      <alignment horizontal="left" vertical="center" indent="1"/>
    </xf>
    <xf numFmtId="0" fontId="45" fillId="24" borderId="201" applyNumberFormat="0" applyProtection="0">
      <alignment horizontal="left" vertical="center" indent="1"/>
    </xf>
    <xf numFmtId="0" fontId="45" fillId="24" borderId="201" applyNumberFormat="0" applyProtection="0">
      <alignment horizontal="left" vertical="center" indent="1"/>
    </xf>
    <xf numFmtId="0" fontId="45" fillId="24" borderId="201" applyNumberFormat="0" applyProtection="0">
      <alignment horizontal="left" vertical="center" indent="1"/>
    </xf>
    <xf numFmtId="0" fontId="45" fillId="24" borderId="201" applyNumberFormat="0" applyProtection="0">
      <alignment horizontal="left" vertical="center" indent="1"/>
    </xf>
    <xf numFmtId="0" fontId="45" fillId="24" borderId="201" applyNumberFormat="0" applyProtection="0">
      <alignment horizontal="left" vertical="center" indent="1"/>
    </xf>
    <xf numFmtId="0" fontId="45" fillId="24" borderId="201" applyNumberFormat="0" applyProtection="0">
      <alignment horizontal="left" vertical="center" indent="1"/>
    </xf>
    <xf numFmtId="0" fontId="45" fillId="24" borderId="201" applyNumberFormat="0" applyProtection="0">
      <alignment horizontal="left" vertical="center" indent="1"/>
    </xf>
    <xf numFmtId="0" fontId="45" fillId="24" borderId="201" applyNumberFormat="0" applyProtection="0">
      <alignment horizontal="left" vertical="center" indent="1"/>
    </xf>
    <xf numFmtId="0" fontId="45" fillId="24" borderId="201" applyNumberFormat="0" applyProtection="0">
      <alignment horizontal="left" vertical="center" indent="1"/>
    </xf>
    <xf numFmtId="0" fontId="45" fillId="24" borderId="201" applyNumberFormat="0" applyProtection="0">
      <alignment horizontal="left" vertical="center" indent="1"/>
    </xf>
    <xf numFmtId="0" fontId="45" fillId="24" borderId="201" applyNumberFormat="0" applyProtection="0">
      <alignment horizontal="left" vertical="center" indent="1"/>
    </xf>
    <xf numFmtId="0" fontId="45" fillId="24" borderId="201" applyNumberFormat="0" applyProtection="0">
      <alignment horizontal="left" vertical="center" indent="1"/>
    </xf>
    <xf numFmtId="0" fontId="45" fillId="24" borderId="201" applyNumberFormat="0" applyProtection="0">
      <alignment horizontal="left" vertical="center" indent="1"/>
    </xf>
    <xf numFmtId="0" fontId="45" fillId="24" borderId="201" applyNumberFormat="0" applyProtection="0">
      <alignment horizontal="left" vertical="center" indent="1"/>
    </xf>
    <xf numFmtId="0" fontId="45" fillId="24" borderId="201" applyNumberFormat="0" applyProtection="0">
      <alignment horizontal="left" vertical="center" indent="1"/>
    </xf>
    <xf numFmtId="0" fontId="45" fillId="24" borderId="201" applyNumberFormat="0" applyProtection="0">
      <alignment horizontal="left" vertical="center" indent="1"/>
    </xf>
    <xf numFmtId="0" fontId="45" fillId="24" borderId="201" applyNumberFormat="0" applyProtection="0">
      <alignment horizontal="left" vertical="center" indent="1"/>
    </xf>
    <xf numFmtId="0" fontId="45" fillId="24" borderId="201" applyNumberFormat="0" applyProtection="0">
      <alignment horizontal="left" vertical="center" indent="1"/>
    </xf>
    <xf numFmtId="0" fontId="4" fillId="90" borderId="203" applyNumberFormat="0" applyProtection="0">
      <alignment horizontal="left" vertical="center" indent="1"/>
    </xf>
    <xf numFmtId="0" fontId="45" fillId="24" borderId="204" applyNumberFormat="0" applyProtection="0">
      <alignment horizontal="left" vertical="top" indent="1"/>
    </xf>
    <xf numFmtId="0" fontId="45" fillId="24" borderId="204" applyNumberFormat="0" applyProtection="0">
      <alignment horizontal="left" vertical="top" indent="1"/>
    </xf>
    <xf numFmtId="0" fontId="45" fillId="24" borderId="204" applyNumberFormat="0" applyProtection="0">
      <alignment horizontal="left" vertical="top" indent="1"/>
    </xf>
    <xf numFmtId="0" fontId="45" fillId="24" borderId="204" applyNumberFormat="0" applyProtection="0">
      <alignment horizontal="left" vertical="top" indent="1"/>
    </xf>
    <xf numFmtId="0" fontId="45" fillId="24" borderId="204" applyNumberFormat="0" applyProtection="0">
      <alignment horizontal="left" vertical="top" indent="1"/>
    </xf>
    <xf numFmtId="0" fontId="45" fillId="24" borderId="204" applyNumberFormat="0" applyProtection="0">
      <alignment horizontal="left" vertical="top" indent="1"/>
    </xf>
    <xf numFmtId="0" fontId="45" fillId="24" borderId="204" applyNumberFormat="0" applyProtection="0">
      <alignment horizontal="left" vertical="top" indent="1"/>
    </xf>
    <xf numFmtId="0" fontId="45" fillId="24" borderId="204" applyNumberFormat="0" applyProtection="0">
      <alignment horizontal="left" vertical="top" indent="1"/>
    </xf>
    <xf numFmtId="0" fontId="45" fillId="24" borderId="204" applyNumberFormat="0" applyProtection="0">
      <alignment horizontal="left" vertical="top" indent="1"/>
    </xf>
    <xf numFmtId="0" fontId="45" fillId="24" borderId="204" applyNumberFormat="0" applyProtection="0">
      <alignment horizontal="left" vertical="top" indent="1"/>
    </xf>
    <xf numFmtId="0" fontId="4" fillId="84" borderId="203" applyNumberFormat="0" applyProtection="0">
      <alignment horizontal="left" vertical="center" indent="1"/>
    </xf>
    <xf numFmtId="0" fontId="45" fillId="20" borderId="201" applyNumberFormat="0" applyProtection="0">
      <alignment horizontal="left" vertical="center" indent="1"/>
    </xf>
    <xf numFmtId="0" fontId="45" fillId="20" borderId="201" applyNumberFormat="0" applyProtection="0">
      <alignment horizontal="left" vertical="center" indent="1"/>
    </xf>
    <xf numFmtId="0" fontId="45" fillId="20" borderId="201" applyNumberFormat="0" applyProtection="0">
      <alignment horizontal="left" vertical="center" indent="1"/>
    </xf>
    <xf numFmtId="0" fontId="45" fillId="20" borderId="201" applyNumberFormat="0" applyProtection="0">
      <alignment horizontal="left" vertical="center" indent="1"/>
    </xf>
    <xf numFmtId="0" fontId="45" fillId="20" borderId="201" applyNumberFormat="0" applyProtection="0">
      <alignment horizontal="left" vertical="center" indent="1"/>
    </xf>
    <xf numFmtId="0" fontId="45" fillId="20" borderId="201" applyNumberFormat="0" applyProtection="0">
      <alignment horizontal="left" vertical="center" indent="1"/>
    </xf>
    <xf numFmtId="0" fontId="45" fillId="20" borderId="201" applyNumberFormat="0" applyProtection="0">
      <alignment horizontal="left" vertical="center" indent="1"/>
    </xf>
    <xf numFmtId="0" fontId="45" fillId="20" borderId="201" applyNumberFormat="0" applyProtection="0">
      <alignment horizontal="left" vertical="center" indent="1"/>
    </xf>
    <xf numFmtId="0" fontId="45" fillId="20" borderId="201" applyNumberFormat="0" applyProtection="0">
      <alignment horizontal="left" vertical="center" indent="1"/>
    </xf>
    <xf numFmtId="0" fontId="45" fillId="20" borderId="201" applyNumberFormat="0" applyProtection="0">
      <alignment horizontal="left" vertical="center" indent="1"/>
    </xf>
    <xf numFmtId="0" fontId="45" fillId="20" borderId="201" applyNumberFormat="0" applyProtection="0">
      <alignment horizontal="left" vertical="center" indent="1"/>
    </xf>
    <xf numFmtId="0" fontId="45" fillId="20" borderId="201" applyNumberFormat="0" applyProtection="0">
      <alignment horizontal="left" vertical="center" indent="1"/>
    </xf>
    <xf numFmtId="0" fontId="45" fillId="20" borderId="201" applyNumberFormat="0" applyProtection="0">
      <alignment horizontal="left" vertical="center" indent="1"/>
    </xf>
    <xf numFmtId="0" fontId="45" fillId="20" borderId="201" applyNumberFormat="0" applyProtection="0">
      <alignment horizontal="left" vertical="center" indent="1"/>
    </xf>
    <xf numFmtId="0" fontId="45" fillId="20" borderId="201" applyNumberFormat="0" applyProtection="0">
      <alignment horizontal="left" vertical="center" indent="1"/>
    </xf>
    <xf numFmtId="0" fontId="45" fillId="20" borderId="201" applyNumberFormat="0" applyProtection="0">
      <alignment horizontal="left" vertical="center" indent="1"/>
    </xf>
    <xf numFmtId="0" fontId="45" fillId="20" borderId="201" applyNumberFormat="0" applyProtection="0">
      <alignment horizontal="left" vertical="center" indent="1"/>
    </xf>
    <xf numFmtId="0" fontId="45" fillId="20" borderId="201" applyNumberFormat="0" applyProtection="0">
      <alignment horizontal="left" vertical="center" indent="1"/>
    </xf>
    <xf numFmtId="0" fontId="4" fillId="84" borderId="203" applyNumberFormat="0" applyProtection="0">
      <alignment horizontal="left" vertical="center" indent="1"/>
    </xf>
    <xf numFmtId="0" fontId="45" fillId="20" borderId="204" applyNumberFormat="0" applyProtection="0">
      <alignment horizontal="left" vertical="top" indent="1"/>
    </xf>
    <xf numFmtId="0" fontId="45" fillId="20" borderId="204" applyNumberFormat="0" applyProtection="0">
      <alignment horizontal="left" vertical="top" indent="1"/>
    </xf>
    <xf numFmtId="0" fontId="45" fillId="20" borderId="204" applyNumberFormat="0" applyProtection="0">
      <alignment horizontal="left" vertical="top" indent="1"/>
    </xf>
    <xf numFmtId="0" fontId="45" fillId="20" borderId="204" applyNumberFormat="0" applyProtection="0">
      <alignment horizontal="left" vertical="top" indent="1"/>
    </xf>
    <xf numFmtId="0" fontId="45" fillId="20" borderId="204" applyNumberFormat="0" applyProtection="0">
      <alignment horizontal="left" vertical="top" indent="1"/>
    </xf>
    <xf numFmtId="0" fontId="45" fillId="20" borderId="204" applyNumberFormat="0" applyProtection="0">
      <alignment horizontal="left" vertical="top" indent="1"/>
    </xf>
    <xf numFmtId="0" fontId="45" fillId="20" borderId="204" applyNumberFormat="0" applyProtection="0">
      <alignment horizontal="left" vertical="top" indent="1"/>
    </xf>
    <xf numFmtId="0" fontId="45" fillId="20" borderId="204" applyNumberFormat="0" applyProtection="0">
      <alignment horizontal="left" vertical="top" indent="1"/>
    </xf>
    <xf numFmtId="0" fontId="45" fillId="20" borderId="204" applyNumberFormat="0" applyProtection="0">
      <alignment horizontal="left" vertical="top" indent="1"/>
    </xf>
    <xf numFmtId="0" fontId="45" fillId="20" borderId="204" applyNumberFormat="0" applyProtection="0">
      <alignment horizontal="left" vertical="top" indent="1"/>
    </xf>
    <xf numFmtId="0" fontId="35" fillId="31" borderId="206" applyBorder="0"/>
    <xf numFmtId="0" fontId="35" fillId="31" borderId="206" applyBorder="0"/>
    <xf numFmtId="0" fontId="35" fillId="31" borderId="206" applyBorder="0"/>
    <xf numFmtId="0" fontId="35" fillId="31" borderId="206" applyBorder="0"/>
    <xf numFmtId="0" fontId="35" fillId="31" borderId="206" applyBorder="0"/>
    <xf numFmtId="0" fontId="35" fillId="31" borderId="206" applyBorder="0"/>
    <xf numFmtId="0" fontId="35" fillId="31" borderId="206" applyBorder="0"/>
    <xf numFmtId="0" fontId="35" fillId="31" borderId="206" applyBorder="0"/>
    <xf numFmtId="0" fontId="35" fillId="31" borderId="206" applyBorder="0"/>
    <xf numFmtId="4" fontId="15" fillId="68" borderId="203" applyNumberFormat="0" applyProtection="0">
      <alignment vertical="center"/>
    </xf>
    <xf numFmtId="4" fontId="52" fillId="66" borderId="204" applyNumberFormat="0" applyProtection="0">
      <alignment vertical="center"/>
    </xf>
    <xf numFmtId="4" fontId="52" fillId="66" borderId="204" applyNumberFormat="0" applyProtection="0">
      <alignment vertical="center"/>
    </xf>
    <xf numFmtId="4" fontId="52" fillId="66" borderId="204" applyNumberFormat="0" applyProtection="0">
      <alignment vertical="center"/>
    </xf>
    <xf numFmtId="4" fontId="52" fillId="66" borderId="204" applyNumberFormat="0" applyProtection="0">
      <alignment vertical="center"/>
    </xf>
    <xf numFmtId="4" fontId="52" fillId="66" borderId="204" applyNumberFormat="0" applyProtection="0">
      <alignment vertical="center"/>
    </xf>
    <xf numFmtId="4" fontId="52" fillId="66" borderId="204" applyNumberFormat="0" applyProtection="0">
      <alignment vertical="center"/>
    </xf>
    <xf numFmtId="4" fontId="52" fillId="66" borderId="204" applyNumberFormat="0" applyProtection="0">
      <alignment vertical="center"/>
    </xf>
    <xf numFmtId="4" fontId="52" fillId="66" borderId="204" applyNumberFormat="0" applyProtection="0">
      <alignment vertical="center"/>
    </xf>
    <xf numFmtId="4" fontId="52" fillId="66" borderId="204" applyNumberFormat="0" applyProtection="0">
      <alignment vertical="center"/>
    </xf>
    <xf numFmtId="4" fontId="52" fillId="66" borderId="204" applyNumberFormat="0" applyProtection="0">
      <alignment vertical="center"/>
    </xf>
    <xf numFmtId="4" fontId="48" fillId="68" borderId="203" applyNumberFormat="0" applyProtection="0">
      <alignment vertical="center"/>
    </xf>
    <xf numFmtId="0" fontId="45" fillId="24" borderId="210" applyNumberFormat="0" applyProtection="0">
      <alignment horizontal="left" vertical="center" indent="1"/>
    </xf>
    <xf numFmtId="0" fontId="45" fillId="21" borderId="213" applyNumberFormat="0" applyProtection="0">
      <alignment horizontal="left" vertical="top" indent="1"/>
    </xf>
    <xf numFmtId="0" fontId="45" fillId="88" borderId="210" applyNumberFormat="0" applyProtection="0">
      <alignment horizontal="left" vertical="center" indent="1"/>
    </xf>
    <xf numFmtId="0" fontId="45" fillId="31" borderId="213" applyNumberFormat="0" applyProtection="0">
      <alignment horizontal="left" vertical="top" indent="1"/>
    </xf>
    <xf numFmtId="0" fontId="45" fillId="28" borderId="210" applyNumberFormat="0" applyProtection="0">
      <alignment horizontal="left" vertical="center" indent="1"/>
    </xf>
    <xf numFmtId="4" fontId="45" fillId="21" borderId="214" applyNumberFormat="0" applyProtection="0">
      <alignment horizontal="left" vertical="center" indent="1"/>
    </xf>
    <xf numFmtId="4" fontId="45" fillId="21" borderId="210" applyNumberFormat="0" applyProtection="0">
      <alignment horizontal="right" vertical="center"/>
    </xf>
    <xf numFmtId="4" fontId="4" fillId="31" borderId="214" applyNumberFormat="0" applyProtection="0">
      <alignment horizontal="left" vertical="center" indent="1"/>
    </xf>
    <xf numFmtId="4" fontId="4" fillId="31" borderId="214" applyNumberFormat="0" applyProtection="0">
      <alignment horizontal="left" vertical="center" indent="1"/>
    </xf>
    <xf numFmtId="4" fontId="45" fillId="80" borderId="214" applyNumberFormat="0" applyProtection="0">
      <alignment horizontal="left" vertical="center" indent="1"/>
    </xf>
    <xf numFmtId="4" fontId="45" fillId="26" borderId="210" applyNumberFormat="0" applyProtection="0">
      <alignment horizontal="right" vertical="center"/>
    </xf>
    <xf numFmtId="4" fontId="45" fillId="22" borderId="210" applyNumberFormat="0" applyProtection="0">
      <alignment horizontal="right" vertical="center"/>
    </xf>
    <xf numFmtId="4" fontId="15" fillId="68" borderId="203" applyNumberFormat="0" applyProtection="0">
      <alignment horizontal="left" vertical="center" indent="1"/>
    </xf>
    <xf numFmtId="4" fontId="52" fillId="28" borderId="204" applyNumberFormat="0" applyProtection="0">
      <alignment horizontal="left" vertical="center" indent="1"/>
    </xf>
    <xf numFmtId="4" fontId="52" fillId="28" borderId="204" applyNumberFormat="0" applyProtection="0">
      <alignment horizontal="left" vertical="center" indent="1"/>
    </xf>
    <xf numFmtId="4" fontId="52" fillId="28" borderId="204" applyNumberFormat="0" applyProtection="0">
      <alignment horizontal="left" vertical="center" indent="1"/>
    </xf>
    <xf numFmtId="4" fontId="52" fillId="28" borderId="204" applyNumberFormat="0" applyProtection="0">
      <alignment horizontal="left" vertical="center" indent="1"/>
    </xf>
    <xf numFmtId="4" fontId="52" fillId="28" borderId="204" applyNumberFormat="0" applyProtection="0">
      <alignment horizontal="left" vertical="center" indent="1"/>
    </xf>
    <xf numFmtId="4" fontId="52" fillId="28" borderId="204" applyNumberFormat="0" applyProtection="0">
      <alignment horizontal="left" vertical="center" indent="1"/>
    </xf>
    <xf numFmtId="4" fontId="52" fillId="28" borderId="204" applyNumberFormat="0" applyProtection="0">
      <alignment horizontal="left" vertical="center" indent="1"/>
    </xf>
    <xf numFmtId="4" fontId="52" fillId="28" borderId="204" applyNumberFormat="0" applyProtection="0">
      <alignment horizontal="left" vertical="center" indent="1"/>
    </xf>
    <xf numFmtId="4" fontId="52" fillId="28" borderId="204" applyNumberFormat="0" applyProtection="0">
      <alignment horizontal="left" vertical="center" indent="1"/>
    </xf>
    <xf numFmtId="4" fontId="52" fillId="28" borderId="204" applyNumberFormat="0" applyProtection="0">
      <alignment horizontal="left" vertical="center" indent="1"/>
    </xf>
    <xf numFmtId="4" fontId="15" fillId="68" borderId="203" applyNumberFormat="0" applyProtection="0">
      <alignment horizontal="left" vertical="center" indent="1"/>
    </xf>
    <xf numFmtId="0" fontId="52" fillId="66" borderId="204" applyNumberFormat="0" applyProtection="0">
      <alignment horizontal="left" vertical="top" indent="1"/>
    </xf>
    <xf numFmtId="0" fontId="52" fillId="66" borderId="204" applyNumberFormat="0" applyProtection="0">
      <alignment horizontal="left" vertical="top" indent="1"/>
    </xf>
    <xf numFmtId="0" fontId="52" fillId="66" borderId="204" applyNumberFormat="0" applyProtection="0">
      <alignment horizontal="left" vertical="top" indent="1"/>
    </xf>
    <xf numFmtId="0" fontId="52" fillId="66" borderId="204" applyNumberFormat="0" applyProtection="0">
      <alignment horizontal="left" vertical="top" indent="1"/>
    </xf>
    <xf numFmtId="0" fontId="52" fillId="66" borderId="204" applyNumberFormat="0" applyProtection="0">
      <alignment horizontal="left" vertical="top" indent="1"/>
    </xf>
    <xf numFmtId="0" fontId="52" fillId="66" borderId="204" applyNumberFormat="0" applyProtection="0">
      <alignment horizontal="left" vertical="top" indent="1"/>
    </xf>
    <xf numFmtId="0" fontId="52" fillId="66" borderId="204" applyNumberFormat="0" applyProtection="0">
      <alignment horizontal="left" vertical="top" indent="1"/>
    </xf>
    <xf numFmtId="0" fontId="52" fillId="66" borderId="204" applyNumberFormat="0" applyProtection="0">
      <alignment horizontal="left" vertical="top" indent="1"/>
    </xf>
    <xf numFmtId="0" fontId="52" fillId="66" borderId="204" applyNumberFormat="0" applyProtection="0">
      <alignment horizontal="left" vertical="top" indent="1"/>
    </xf>
    <xf numFmtId="0" fontId="52" fillId="66" borderId="204" applyNumberFormat="0" applyProtection="0">
      <alignment horizontal="left" vertical="top" indent="1"/>
    </xf>
    <xf numFmtId="4" fontId="15" fillId="82" borderId="203" applyNumberFormat="0" applyProtection="0">
      <alignment horizontal="right" vertical="center"/>
    </xf>
    <xf numFmtId="4" fontId="45" fillId="0" borderId="201" applyNumberFormat="0" applyProtection="0">
      <alignment horizontal="right" vertical="center"/>
    </xf>
    <xf numFmtId="4" fontId="45" fillId="0" borderId="201" applyNumberFormat="0" applyProtection="0">
      <alignment horizontal="right" vertical="center"/>
    </xf>
    <xf numFmtId="4" fontId="45" fillId="0" borderId="201" applyNumberFormat="0" applyProtection="0">
      <alignment horizontal="right" vertical="center"/>
    </xf>
    <xf numFmtId="4" fontId="45" fillId="0" borderId="201" applyNumberFormat="0" applyProtection="0">
      <alignment horizontal="right" vertical="center"/>
    </xf>
    <xf numFmtId="4" fontId="45" fillId="0" borderId="201" applyNumberFormat="0" applyProtection="0">
      <alignment horizontal="right" vertical="center"/>
    </xf>
    <xf numFmtId="4" fontId="45" fillId="0" borderId="201" applyNumberFormat="0" applyProtection="0">
      <alignment horizontal="right" vertical="center"/>
    </xf>
    <xf numFmtId="4" fontId="45" fillId="0" borderId="201" applyNumberFormat="0" applyProtection="0">
      <alignment horizontal="right" vertical="center"/>
    </xf>
    <xf numFmtId="4" fontId="45" fillId="0" borderId="201" applyNumberFormat="0" applyProtection="0">
      <alignment horizontal="right" vertical="center"/>
    </xf>
    <xf numFmtId="4" fontId="45" fillId="0" borderId="201" applyNumberFormat="0" applyProtection="0">
      <alignment horizontal="right" vertical="center"/>
    </xf>
    <xf numFmtId="4" fontId="45" fillId="0" borderId="201" applyNumberFormat="0" applyProtection="0">
      <alignment horizontal="right" vertical="center"/>
    </xf>
    <xf numFmtId="4" fontId="45" fillId="0" borderId="201" applyNumberFormat="0" applyProtection="0">
      <alignment horizontal="right" vertical="center"/>
    </xf>
    <xf numFmtId="4" fontId="45" fillId="0" borderId="201" applyNumberFormat="0" applyProtection="0">
      <alignment horizontal="right" vertical="center"/>
    </xf>
    <xf numFmtId="4" fontId="45" fillId="0" borderId="201" applyNumberFormat="0" applyProtection="0">
      <alignment horizontal="right" vertical="center"/>
    </xf>
    <xf numFmtId="4" fontId="45" fillId="0" borderId="201" applyNumberFormat="0" applyProtection="0">
      <alignment horizontal="right" vertical="center"/>
    </xf>
    <xf numFmtId="4" fontId="45" fillId="0" borderId="201" applyNumberFormat="0" applyProtection="0">
      <alignment horizontal="right" vertical="center"/>
    </xf>
    <xf numFmtId="4" fontId="45" fillId="0" borderId="201" applyNumberFormat="0" applyProtection="0">
      <alignment horizontal="right" vertical="center"/>
    </xf>
    <xf numFmtId="4" fontId="45" fillId="0" borderId="201" applyNumberFormat="0" applyProtection="0">
      <alignment horizontal="right" vertical="center"/>
    </xf>
    <xf numFmtId="4" fontId="45" fillId="0" borderId="201" applyNumberFormat="0" applyProtection="0">
      <alignment horizontal="right" vertical="center"/>
    </xf>
    <xf numFmtId="4" fontId="48" fillId="82" borderId="203" applyNumberFormat="0" applyProtection="0">
      <alignment horizontal="right" vertical="center"/>
    </xf>
    <xf numFmtId="4" fontId="45" fillId="91" borderId="201" applyNumberFormat="0" applyProtection="0">
      <alignment horizontal="right" vertical="center"/>
    </xf>
    <xf numFmtId="4" fontId="45" fillId="91" borderId="201" applyNumberFormat="0" applyProtection="0">
      <alignment horizontal="right" vertical="center"/>
    </xf>
    <xf numFmtId="4" fontId="45" fillId="91" borderId="201" applyNumberFormat="0" applyProtection="0">
      <alignment horizontal="right" vertical="center"/>
    </xf>
    <xf numFmtId="4" fontId="45" fillId="91" borderId="201" applyNumberFormat="0" applyProtection="0">
      <alignment horizontal="right" vertical="center"/>
    </xf>
    <xf numFmtId="4" fontId="45" fillId="91" borderId="201" applyNumberFormat="0" applyProtection="0">
      <alignment horizontal="right" vertical="center"/>
    </xf>
    <xf numFmtId="4" fontId="45" fillId="91" borderId="201" applyNumberFormat="0" applyProtection="0">
      <alignment horizontal="right" vertical="center"/>
    </xf>
    <xf numFmtId="4" fontId="45" fillId="91" borderId="201" applyNumberFormat="0" applyProtection="0">
      <alignment horizontal="right" vertical="center"/>
    </xf>
    <xf numFmtId="4" fontId="45" fillId="91" borderId="201" applyNumberFormat="0" applyProtection="0">
      <alignment horizontal="right" vertical="center"/>
    </xf>
    <xf numFmtId="4" fontId="45" fillId="91" borderId="201" applyNumberFormat="0" applyProtection="0">
      <alignment horizontal="right" vertical="center"/>
    </xf>
    <xf numFmtId="4" fontId="45" fillId="91" borderId="201" applyNumberFormat="0" applyProtection="0">
      <alignment horizontal="right" vertical="center"/>
    </xf>
    <xf numFmtId="4" fontId="45" fillId="91" borderId="201" applyNumberFormat="0" applyProtection="0">
      <alignment horizontal="right" vertical="center"/>
    </xf>
    <xf numFmtId="4" fontId="45" fillId="91" borderId="201" applyNumberFormat="0" applyProtection="0">
      <alignment horizontal="right" vertical="center"/>
    </xf>
    <xf numFmtId="4" fontId="45" fillId="91" borderId="201" applyNumberFormat="0" applyProtection="0">
      <alignment horizontal="right" vertical="center"/>
    </xf>
    <xf numFmtId="4" fontId="45" fillId="91" borderId="201" applyNumberFormat="0" applyProtection="0">
      <alignment horizontal="right" vertical="center"/>
    </xf>
    <xf numFmtId="4" fontId="45" fillId="91" borderId="201" applyNumberFormat="0" applyProtection="0">
      <alignment horizontal="right" vertical="center"/>
    </xf>
    <xf numFmtId="4" fontId="45" fillId="91" borderId="201" applyNumberFormat="0" applyProtection="0">
      <alignment horizontal="right" vertical="center"/>
    </xf>
    <xf numFmtId="4" fontId="45" fillId="91" borderId="201" applyNumberFormat="0" applyProtection="0">
      <alignment horizontal="right" vertical="center"/>
    </xf>
    <xf numFmtId="4" fontId="45" fillId="91" borderId="201" applyNumberFormat="0" applyProtection="0">
      <alignment horizontal="right" vertical="center"/>
    </xf>
    <xf numFmtId="0" fontId="4" fillId="84" borderId="203" applyNumberFormat="0" applyProtection="0">
      <alignment horizontal="left" vertical="center" indent="1"/>
    </xf>
    <xf numFmtId="4" fontId="45" fillId="34" borderId="201" applyNumberFormat="0" applyProtection="0">
      <alignment horizontal="left" vertical="center" indent="1"/>
    </xf>
    <xf numFmtId="4" fontId="45" fillId="34" borderId="201" applyNumberFormat="0" applyProtection="0">
      <alignment horizontal="left" vertical="center" indent="1"/>
    </xf>
    <xf numFmtId="4" fontId="45" fillId="34" borderId="201" applyNumberFormat="0" applyProtection="0">
      <alignment horizontal="left" vertical="center" indent="1"/>
    </xf>
    <xf numFmtId="4" fontId="45" fillId="34" borderId="201" applyNumberFormat="0" applyProtection="0">
      <alignment horizontal="left" vertical="center" indent="1"/>
    </xf>
    <xf numFmtId="4" fontId="45" fillId="34" borderId="201" applyNumberFormat="0" applyProtection="0">
      <alignment horizontal="left" vertical="center" indent="1"/>
    </xf>
    <xf numFmtId="4" fontId="45" fillId="34" borderId="201" applyNumberFormat="0" applyProtection="0">
      <alignment horizontal="left" vertical="center" indent="1"/>
    </xf>
    <xf numFmtId="4" fontId="45" fillId="34" borderId="201" applyNumberFormat="0" applyProtection="0">
      <alignment horizontal="left" vertical="center" indent="1"/>
    </xf>
    <xf numFmtId="4" fontId="45" fillId="34" borderId="201" applyNumberFormat="0" applyProtection="0">
      <alignment horizontal="left" vertical="center" indent="1"/>
    </xf>
    <xf numFmtId="4" fontId="45" fillId="34" borderId="201" applyNumberFormat="0" applyProtection="0">
      <alignment horizontal="left" vertical="center" indent="1"/>
    </xf>
    <xf numFmtId="4" fontId="45" fillId="34" borderId="201" applyNumberFormat="0" applyProtection="0">
      <alignment horizontal="left" vertical="center" indent="1"/>
    </xf>
    <xf numFmtId="4" fontId="45" fillId="34" borderId="201" applyNumberFormat="0" applyProtection="0">
      <alignment horizontal="left" vertical="center" indent="1"/>
    </xf>
    <xf numFmtId="4" fontId="45" fillId="34" borderId="201" applyNumberFormat="0" applyProtection="0">
      <alignment horizontal="left" vertical="center" indent="1"/>
    </xf>
    <xf numFmtId="4" fontId="45" fillId="34" borderId="201" applyNumberFormat="0" applyProtection="0">
      <alignment horizontal="left" vertical="center" indent="1"/>
    </xf>
    <xf numFmtId="4" fontId="45" fillId="34" borderId="201" applyNumberFormat="0" applyProtection="0">
      <alignment horizontal="left" vertical="center" indent="1"/>
    </xf>
    <xf numFmtId="4" fontId="45" fillId="34" borderId="201" applyNumberFormat="0" applyProtection="0">
      <alignment horizontal="left" vertical="center" indent="1"/>
    </xf>
    <xf numFmtId="4" fontId="45" fillId="34" borderId="201" applyNumberFormat="0" applyProtection="0">
      <alignment horizontal="left" vertical="center" indent="1"/>
    </xf>
    <xf numFmtId="0" fontId="4" fillId="84" borderId="203" applyNumberFormat="0" applyProtection="0">
      <alignment horizontal="left" vertical="center" indent="1"/>
    </xf>
    <xf numFmtId="0" fontId="52" fillId="21" borderId="204" applyNumberFormat="0" applyProtection="0">
      <alignment horizontal="left" vertical="top" indent="1"/>
    </xf>
    <xf numFmtId="0" fontId="52" fillId="21" borderId="204" applyNumberFormat="0" applyProtection="0">
      <alignment horizontal="left" vertical="top" indent="1"/>
    </xf>
    <xf numFmtId="0" fontId="52" fillId="21" borderId="204" applyNumberFormat="0" applyProtection="0">
      <alignment horizontal="left" vertical="top" indent="1"/>
    </xf>
    <xf numFmtId="0" fontId="52" fillId="21" borderId="204" applyNumberFormat="0" applyProtection="0">
      <alignment horizontal="left" vertical="top" indent="1"/>
    </xf>
    <xf numFmtId="0" fontId="52" fillId="21" borderId="204" applyNumberFormat="0" applyProtection="0">
      <alignment horizontal="left" vertical="top" indent="1"/>
    </xf>
    <xf numFmtId="0" fontId="52" fillId="21" borderId="204" applyNumberFormat="0" applyProtection="0">
      <alignment horizontal="left" vertical="top" indent="1"/>
    </xf>
    <xf numFmtId="0" fontId="52" fillId="21" borderId="204" applyNumberFormat="0" applyProtection="0">
      <alignment horizontal="left" vertical="top" indent="1"/>
    </xf>
    <xf numFmtId="0" fontId="52" fillId="21" borderId="204" applyNumberFormat="0" applyProtection="0">
      <alignment horizontal="left" vertical="top" indent="1"/>
    </xf>
    <xf numFmtId="0" fontId="52" fillId="21" borderId="204" applyNumberFormat="0" applyProtection="0">
      <alignment horizontal="left" vertical="top" indent="1"/>
    </xf>
    <xf numFmtId="0" fontId="52" fillId="21" borderId="204" applyNumberFormat="0" applyProtection="0">
      <alignment horizontal="left" vertical="top" indent="1"/>
    </xf>
    <xf numFmtId="4" fontId="45" fillId="35" borderId="210" applyNumberFormat="0" applyProtection="0">
      <alignment horizontal="right" vertical="center"/>
    </xf>
    <xf numFmtId="4" fontId="53" fillId="93" borderId="205" applyNumberFormat="0" applyProtection="0">
      <alignment horizontal="left" vertical="center" indent="1"/>
    </xf>
    <xf numFmtId="4" fontId="53" fillId="93" borderId="205" applyNumberFormat="0" applyProtection="0">
      <alignment horizontal="left" vertical="center" indent="1"/>
    </xf>
    <xf numFmtId="4" fontId="53" fillId="93" borderId="205" applyNumberFormat="0" applyProtection="0">
      <alignment horizontal="left" vertical="center" indent="1"/>
    </xf>
    <xf numFmtId="4" fontId="53" fillId="93" borderId="205" applyNumberFormat="0" applyProtection="0">
      <alignment horizontal="left" vertical="center" indent="1"/>
    </xf>
    <xf numFmtId="4" fontId="53" fillId="93" borderId="205" applyNumberFormat="0" applyProtection="0">
      <alignment horizontal="left" vertical="center" indent="1"/>
    </xf>
    <xf numFmtId="4" fontId="53" fillId="93" borderId="205" applyNumberFormat="0" applyProtection="0">
      <alignment horizontal="left" vertical="center" indent="1"/>
    </xf>
    <xf numFmtId="4" fontId="53" fillId="93" borderId="205" applyNumberFormat="0" applyProtection="0">
      <alignment horizontal="left" vertical="center" indent="1"/>
    </xf>
    <xf numFmtId="4" fontId="53" fillId="93" borderId="205" applyNumberFormat="0" applyProtection="0">
      <alignment horizontal="left" vertical="center" indent="1"/>
    </xf>
    <xf numFmtId="4" fontId="53" fillId="93" borderId="205" applyNumberFormat="0" applyProtection="0">
      <alignment horizontal="left" vertical="center" indent="1"/>
    </xf>
    <xf numFmtId="4" fontId="53" fillId="93" borderId="205" applyNumberFormat="0" applyProtection="0">
      <alignment horizontal="left" vertical="center" indent="1"/>
    </xf>
    <xf numFmtId="4" fontId="45" fillId="15" borderId="210" applyNumberFormat="0" applyProtection="0">
      <alignment horizontal="right" vertical="center"/>
    </xf>
    <xf numFmtId="4" fontId="45" fillId="34" borderId="210" applyNumberFormat="0" applyProtection="0">
      <alignment horizontal="left" vertical="center" indent="1"/>
    </xf>
    <xf numFmtId="0" fontId="50" fillId="65" borderId="213" applyNumberFormat="0" applyProtection="0">
      <alignment horizontal="left" vertical="top" indent="1"/>
    </xf>
    <xf numFmtId="4" fontId="45" fillId="67" borderId="210" applyNumberFormat="0" applyProtection="0">
      <alignment horizontal="left" vertical="center" indent="1"/>
    </xf>
    <xf numFmtId="4" fontId="45" fillId="65" borderId="210" applyNumberFormat="0" applyProtection="0">
      <alignment vertical="center"/>
    </xf>
    <xf numFmtId="4" fontId="45" fillId="65" borderId="210" applyNumberFormat="0" applyProtection="0">
      <alignment vertical="center"/>
    </xf>
    <xf numFmtId="0" fontId="4" fillId="66" borderId="211" applyNumberFormat="0" applyFont="0" applyAlignment="0" applyProtection="0"/>
    <xf numFmtId="0" fontId="28" fillId="0" borderId="225" applyNumberFormat="0" applyFill="0" applyAlignment="0" applyProtection="0"/>
    <xf numFmtId="4" fontId="45" fillId="59" borderId="237" applyNumberFormat="0" applyProtection="0">
      <alignment horizontal="right" vertical="center"/>
    </xf>
    <xf numFmtId="4" fontId="56" fillId="82" borderId="203" applyNumberFormat="0" applyProtection="0">
      <alignment horizontal="right" vertical="center"/>
    </xf>
    <xf numFmtId="4" fontId="55" fillId="91" borderId="201" applyNumberFormat="0" applyProtection="0">
      <alignment horizontal="right" vertical="center"/>
    </xf>
    <xf numFmtId="4" fontId="55" fillId="91" borderId="201" applyNumberFormat="0" applyProtection="0">
      <alignment horizontal="right" vertical="center"/>
    </xf>
    <xf numFmtId="4" fontId="55" fillId="91" borderId="201" applyNumberFormat="0" applyProtection="0">
      <alignment horizontal="right" vertical="center"/>
    </xf>
    <xf numFmtId="4" fontId="55" fillId="91" borderId="201" applyNumberFormat="0" applyProtection="0">
      <alignment horizontal="right" vertical="center"/>
    </xf>
    <xf numFmtId="4" fontId="55" fillId="91" borderId="201" applyNumberFormat="0" applyProtection="0">
      <alignment horizontal="right" vertical="center"/>
    </xf>
    <xf numFmtId="4" fontId="55" fillId="91" borderId="201" applyNumberFormat="0" applyProtection="0">
      <alignment horizontal="right" vertical="center"/>
    </xf>
    <xf numFmtId="4" fontId="55" fillId="91" borderId="201" applyNumberFormat="0" applyProtection="0">
      <alignment horizontal="right" vertical="center"/>
    </xf>
    <xf numFmtId="4" fontId="55" fillId="91" borderId="201" applyNumberFormat="0" applyProtection="0">
      <alignment horizontal="right" vertical="center"/>
    </xf>
    <xf numFmtId="4" fontId="55" fillId="91" borderId="201" applyNumberFormat="0" applyProtection="0">
      <alignment horizontal="right" vertical="center"/>
    </xf>
    <xf numFmtId="4" fontId="55" fillId="91" borderId="201" applyNumberFormat="0" applyProtection="0">
      <alignment horizontal="right" vertical="center"/>
    </xf>
    <xf numFmtId="4" fontId="45" fillId="27" borderId="228" applyNumberFormat="0" applyProtection="0">
      <alignment horizontal="right" vertical="center"/>
    </xf>
    <xf numFmtId="0" fontId="28" fillId="0" borderId="208" applyNumberFormat="0" applyFill="0" applyAlignment="0" applyProtection="0"/>
    <xf numFmtId="0" fontId="28" fillId="0" borderId="208" applyNumberFormat="0" applyFill="0" applyAlignment="0" applyProtection="0"/>
    <xf numFmtId="0" fontId="28" fillId="0" borderId="208" applyNumberFormat="0" applyFill="0" applyAlignment="0" applyProtection="0"/>
    <xf numFmtId="0" fontId="28" fillId="0" borderId="208" applyNumberFormat="0" applyFill="0" applyAlignment="0" applyProtection="0"/>
    <xf numFmtId="0" fontId="28" fillId="0" borderId="208" applyNumberFormat="0" applyFill="0" applyAlignment="0" applyProtection="0"/>
    <xf numFmtId="0" fontId="28" fillId="0" borderId="208" applyNumberFormat="0" applyFill="0" applyAlignment="0" applyProtection="0"/>
    <xf numFmtId="0" fontId="28" fillId="0" borderId="208" applyNumberFormat="0" applyFill="0" applyAlignment="0" applyProtection="0"/>
    <xf numFmtId="0" fontId="28" fillId="0" borderId="208" applyNumberFormat="0" applyFill="0" applyAlignment="0" applyProtection="0"/>
    <xf numFmtId="0" fontId="28" fillId="0" borderId="208" applyNumberFormat="0" applyFill="0" applyAlignment="0" applyProtection="0"/>
    <xf numFmtId="0" fontId="28" fillId="0" borderId="208" applyNumberFormat="0" applyFill="0" applyAlignment="0" applyProtection="0"/>
    <xf numFmtId="0" fontId="28" fillId="0" borderId="207" applyNumberFormat="0" applyFill="0" applyAlignment="0" applyProtection="0"/>
    <xf numFmtId="0" fontId="28" fillId="0" borderId="207" applyNumberFormat="0" applyFill="0" applyAlignment="0" applyProtection="0"/>
    <xf numFmtId="0" fontId="28" fillId="0" borderId="207" applyNumberFormat="0" applyFill="0" applyAlignment="0" applyProtection="0"/>
    <xf numFmtId="0" fontId="28" fillId="0" borderId="207" applyNumberFormat="0" applyFill="0" applyAlignment="0" applyProtection="0"/>
    <xf numFmtId="0" fontId="28" fillId="0" borderId="207" applyNumberFormat="0" applyFill="0" applyAlignment="0" applyProtection="0"/>
    <xf numFmtId="0" fontId="28" fillId="0" borderId="207" applyNumberFormat="0" applyFill="0" applyAlignment="0" applyProtection="0"/>
    <xf numFmtId="0" fontId="28" fillId="0" borderId="207" applyNumberFormat="0" applyFill="0" applyAlignment="0" applyProtection="0"/>
    <xf numFmtId="0" fontId="28" fillId="0" borderId="207" applyNumberFormat="0" applyFill="0" applyAlignment="0" applyProtection="0"/>
    <xf numFmtId="0" fontId="28" fillId="0" borderId="207" applyNumberFormat="0" applyFill="0" applyAlignment="0" applyProtection="0"/>
    <xf numFmtId="0" fontId="46" fillId="28" borderId="203" applyNumberFormat="0" applyAlignment="0" applyProtection="0"/>
    <xf numFmtId="0" fontId="46" fillId="28" borderId="203" applyNumberFormat="0" applyAlignment="0" applyProtection="0"/>
    <xf numFmtId="0" fontId="46" fillId="28" borderId="203" applyNumberFormat="0" applyAlignment="0" applyProtection="0"/>
    <xf numFmtId="0" fontId="46" fillId="28" borderId="203" applyNumberFormat="0" applyAlignment="0" applyProtection="0"/>
    <xf numFmtId="0" fontId="46" fillId="28" borderId="203" applyNumberFormat="0" applyAlignment="0" applyProtection="0"/>
    <xf numFmtId="0" fontId="46" fillId="28" borderId="203" applyNumberFormat="0" applyAlignment="0" applyProtection="0"/>
    <xf numFmtId="0" fontId="46" fillId="28" borderId="203" applyNumberFormat="0" applyAlignment="0" applyProtection="0"/>
    <xf numFmtId="0" fontId="46" fillId="28" borderId="203" applyNumberFormat="0" applyAlignment="0" applyProtection="0"/>
    <xf numFmtId="0" fontId="46" fillId="28" borderId="203" applyNumberFormat="0" applyAlignment="0" applyProtection="0"/>
    <xf numFmtId="0" fontId="4" fillId="66" borderId="229" applyNumberFormat="0" applyFont="0" applyAlignment="0" applyProtection="0"/>
    <xf numFmtId="4" fontId="45" fillId="0" borderId="246" applyNumberFormat="0" applyProtection="0">
      <alignment horizontal="right" vertical="center"/>
    </xf>
    <xf numFmtId="4" fontId="45" fillId="65" borderId="219" applyNumberFormat="0" applyProtection="0">
      <alignment vertical="center"/>
    </xf>
    <xf numFmtId="0" fontId="42" fillId="19" borderId="218" applyNumberFormat="0" applyAlignment="0" applyProtection="0"/>
    <xf numFmtId="4" fontId="45" fillId="34" borderId="219" applyNumberFormat="0" applyProtection="0">
      <alignment horizontal="left" vertical="center" indent="1"/>
    </xf>
    <xf numFmtId="4" fontId="4" fillId="31" borderId="232" applyNumberFormat="0" applyProtection="0">
      <alignment horizontal="left" vertical="center" indent="1"/>
    </xf>
    <xf numFmtId="0" fontId="4" fillId="66" borderId="238" applyNumberFormat="0" applyFont="0" applyAlignment="0" applyProtection="0"/>
    <xf numFmtId="0" fontId="24" fillId="28" borderId="218" applyNumberFormat="0" applyAlignment="0" applyProtection="0"/>
    <xf numFmtId="0" fontId="29" fillId="0" borderId="226" applyNumberFormat="0" applyFill="0" applyAlignment="0" applyProtection="0"/>
    <xf numFmtId="4" fontId="55" fillId="91" borderId="246" applyNumberFormat="0" applyProtection="0">
      <alignment horizontal="right" vertical="center"/>
    </xf>
    <xf numFmtId="0" fontId="27" fillId="19" borderId="218" applyNumberFormat="0" applyAlignment="0" applyProtection="0"/>
    <xf numFmtId="4" fontId="45" fillId="21" borderId="210" applyNumberFormat="0" applyProtection="0">
      <alignment horizontal="right" vertical="center"/>
    </xf>
    <xf numFmtId="4" fontId="45" fillId="0" borderId="246" applyNumberFormat="0" applyProtection="0">
      <alignment horizontal="right" vertical="center"/>
    </xf>
    <xf numFmtId="0" fontId="45" fillId="24" borderId="228" applyNumberFormat="0" applyProtection="0">
      <alignment horizontal="left" vertical="center" indent="1"/>
    </xf>
    <xf numFmtId="4" fontId="45" fillId="80" borderId="214" applyNumberFormat="0" applyProtection="0">
      <alignment horizontal="left" vertical="center" indent="1"/>
    </xf>
    <xf numFmtId="4" fontId="45" fillId="22" borderId="210" applyNumberFormat="0" applyProtection="0">
      <alignment horizontal="right" vertical="center"/>
    </xf>
    <xf numFmtId="4" fontId="45" fillId="29" borderId="210" applyNumberFormat="0" applyProtection="0">
      <alignment horizontal="right" vertical="center"/>
    </xf>
    <xf numFmtId="4" fontId="45" fillId="26" borderId="210" applyNumberFormat="0" applyProtection="0">
      <alignment horizontal="right" vertical="center"/>
    </xf>
    <xf numFmtId="4" fontId="4" fillId="31" borderId="214" applyNumberFormat="0" applyProtection="0">
      <alignment horizontal="left" vertical="center" indent="1"/>
    </xf>
    <xf numFmtId="4" fontId="45" fillId="65" borderId="228" applyNumberFormat="0" applyProtection="0">
      <alignment vertical="center"/>
    </xf>
    <xf numFmtId="0" fontId="45" fillId="88" borderId="228" applyNumberFormat="0" applyProtection="0">
      <alignment horizontal="left" vertical="center" indent="1"/>
    </xf>
    <xf numFmtId="0" fontId="4" fillId="66" borderId="247" applyNumberFormat="0" applyFont="0" applyAlignment="0" applyProtection="0"/>
    <xf numFmtId="4" fontId="45" fillId="67" borderId="219" applyNumberFormat="0" applyProtection="0">
      <alignment horizontal="left" vertical="center" indent="1"/>
    </xf>
    <xf numFmtId="4" fontId="45" fillId="20" borderId="214" applyNumberFormat="0" applyProtection="0">
      <alignment horizontal="left" vertical="center" indent="1"/>
    </xf>
    <xf numFmtId="4" fontId="53" fillId="93" borderId="214" applyNumberFormat="0" applyProtection="0">
      <alignment horizontal="left" vertical="center" indent="1"/>
    </xf>
    <xf numFmtId="4" fontId="45" fillId="0" borderId="219" applyNumberFormat="0" applyProtection="0">
      <alignment horizontal="right" vertical="center"/>
    </xf>
    <xf numFmtId="0" fontId="46" fillId="28" borderId="221" applyNumberFormat="0" applyAlignment="0" applyProtection="0"/>
    <xf numFmtId="4" fontId="45" fillId="27" borderId="237" applyNumberFormat="0" applyProtection="0">
      <alignment horizontal="right" vertical="center"/>
    </xf>
    <xf numFmtId="0" fontId="4" fillId="66" borderId="211" applyNumberFormat="0" applyFont="0" applyAlignment="0" applyProtection="0"/>
    <xf numFmtId="4" fontId="4" fillId="31" borderId="223" applyNumberFormat="0" applyProtection="0">
      <alignment horizontal="left" vertical="center" indent="1"/>
    </xf>
    <xf numFmtId="0" fontId="46" fillId="28" borderId="221" applyNumberFormat="0" applyAlignment="0" applyProtection="0"/>
    <xf numFmtId="0" fontId="28" fillId="0" borderId="226" applyNumberFormat="0" applyFill="0" applyAlignment="0" applyProtection="0"/>
    <xf numFmtId="0" fontId="45" fillId="20" borderId="228" applyNumberFormat="0" applyProtection="0">
      <alignment horizontal="left" vertical="center" indent="1"/>
    </xf>
    <xf numFmtId="0" fontId="45" fillId="88" borderId="219" applyNumberFormat="0" applyProtection="0">
      <alignment horizontal="left" vertical="center" indent="1"/>
    </xf>
    <xf numFmtId="0" fontId="45" fillId="28" borderId="219" applyNumberFormat="0" applyProtection="0">
      <alignment horizontal="left" vertical="center" indent="1"/>
    </xf>
    <xf numFmtId="4" fontId="45" fillId="21" borderId="223" applyNumberFormat="0" applyProtection="0">
      <alignment horizontal="left" vertical="center" indent="1"/>
    </xf>
    <xf numFmtId="4" fontId="45" fillId="20" borderId="223" applyNumberFormat="0" applyProtection="0">
      <alignment horizontal="left" vertical="center" indent="1"/>
    </xf>
    <xf numFmtId="0" fontId="24" fillId="28" borderId="209" applyNumberFormat="0" applyAlignment="0" applyProtection="0"/>
    <xf numFmtId="0" fontId="25" fillId="60" borderId="210" applyNumberFormat="0" applyAlignment="0" applyProtection="0"/>
    <xf numFmtId="4" fontId="45" fillId="65" borderId="237" applyNumberFormat="0" applyProtection="0">
      <alignment vertical="center"/>
    </xf>
    <xf numFmtId="0" fontId="43" fillId="54" borderId="210" applyNumberFormat="0" applyAlignment="0" applyProtection="0"/>
    <xf numFmtId="0" fontId="42" fillId="19" borderId="209" applyNumberFormat="0" applyAlignment="0" applyProtection="0"/>
    <xf numFmtId="0" fontId="45" fillId="28" borderId="228" applyNumberFormat="0" applyProtection="0">
      <alignment horizontal="left" vertical="center" indent="1"/>
    </xf>
    <xf numFmtId="0" fontId="23" fillId="28" borderId="236" applyNumberFormat="0" applyAlignment="0" applyProtection="0"/>
    <xf numFmtId="4" fontId="45" fillId="71" borderId="237" applyNumberFormat="0" applyProtection="0">
      <alignment horizontal="right" vertical="center"/>
    </xf>
    <xf numFmtId="4" fontId="45" fillId="21" borderId="228" applyNumberFormat="0" applyProtection="0">
      <alignment horizontal="right" vertical="center"/>
    </xf>
    <xf numFmtId="0" fontId="45" fillId="20" borderId="240" applyNumberFormat="0" applyProtection="0">
      <alignment horizontal="left" vertical="top" indent="1"/>
    </xf>
    <xf numFmtId="4" fontId="45" fillId="34" borderId="219" applyNumberFormat="0" applyProtection="0">
      <alignment horizontal="left" vertical="center" indent="1"/>
    </xf>
    <xf numFmtId="0" fontId="45" fillId="53" borderId="210" applyNumberFormat="0" applyFont="0" applyAlignment="0" applyProtection="0"/>
    <xf numFmtId="0" fontId="4" fillId="66" borderId="211" applyNumberFormat="0" applyFont="0" applyAlignment="0" applyProtection="0"/>
    <xf numFmtId="0" fontId="4" fillId="66" borderId="211" applyNumberFormat="0" applyFont="0" applyAlignment="0" applyProtection="0"/>
    <xf numFmtId="0" fontId="4" fillId="66" borderId="211" applyNumberFormat="0" applyFont="0" applyAlignment="0" applyProtection="0"/>
    <xf numFmtId="0" fontId="46" fillId="60" borderId="212" applyNumberFormat="0" applyAlignment="0" applyProtection="0"/>
    <xf numFmtId="4" fontId="45" fillId="91" borderId="219" applyNumberFormat="0" applyProtection="0">
      <alignment horizontal="right" vertical="center"/>
    </xf>
    <xf numFmtId="4" fontId="52" fillId="28" borderId="222" applyNumberFormat="0" applyProtection="0">
      <alignment horizontal="left" vertical="center" indent="1"/>
    </xf>
    <xf numFmtId="4" fontId="45" fillId="65" borderId="210" applyNumberFormat="0" applyProtection="0">
      <alignment vertical="center"/>
    </xf>
    <xf numFmtId="4" fontId="45" fillId="65" borderId="210" applyNumberFormat="0" applyProtection="0">
      <alignment vertical="center"/>
    </xf>
    <xf numFmtId="4" fontId="45" fillId="65" borderId="210" applyNumberFormat="0" applyProtection="0">
      <alignment vertical="center"/>
    </xf>
    <xf numFmtId="4" fontId="45" fillId="65" borderId="210" applyNumberFormat="0" applyProtection="0">
      <alignment vertical="center"/>
    </xf>
    <xf numFmtId="4" fontId="45" fillId="67" borderId="210" applyNumberFormat="0" applyProtection="0">
      <alignment horizontal="left" vertical="center" indent="1"/>
    </xf>
    <xf numFmtId="4" fontId="45" fillId="67" borderId="210" applyNumberFormat="0" applyProtection="0">
      <alignment horizontal="left" vertical="center" indent="1"/>
    </xf>
    <xf numFmtId="0" fontId="50" fillId="65" borderId="213" applyNumberFormat="0" applyProtection="0">
      <alignment horizontal="left" vertical="top" indent="1"/>
    </xf>
    <xf numFmtId="4" fontId="45" fillId="34" borderId="210" applyNumberFormat="0" applyProtection="0">
      <alignment horizontal="left" vertical="center" indent="1"/>
    </xf>
    <xf numFmtId="4" fontId="45" fillId="34" borderId="210" applyNumberFormat="0" applyProtection="0">
      <alignment horizontal="left" vertical="center" indent="1"/>
    </xf>
    <xf numFmtId="4" fontId="45" fillId="15" borderId="210" applyNumberFormat="0" applyProtection="0">
      <alignment horizontal="right" vertical="center"/>
    </xf>
    <xf numFmtId="4" fontId="45" fillId="15" borderId="210" applyNumberFormat="0" applyProtection="0">
      <alignment horizontal="right" vertical="center"/>
    </xf>
    <xf numFmtId="4" fontId="45" fillId="71" borderId="210" applyNumberFormat="0" applyProtection="0">
      <alignment horizontal="right" vertical="center"/>
    </xf>
    <xf numFmtId="4" fontId="45" fillId="71" borderId="210" applyNumberFormat="0" applyProtection="0">
      <alignment horizontal="right" vertical="center"/>
    </xf>
    <xf numFmtId="4" fontId="45" fillId="58" borderId="214" applyNumberFormat="0" applyProtection="0">
      <alignment horizontal="right" vertical="center"/>
    </xf>
    <xf numFmtId="4" fontId="45" fillId="58" borderId="214" applyNumberFormat="0" applyProtection="0">
      <alignment horizontal="right" vertical="center"/>
    </xf>
    <xf numFmtId="4" fontId="45" fillId="27" borderId="210" applyNumberFormat="0" applyProtection="0">
      <alignment horizontal="right" vertical="center"/>
    </xf>
    <xf numFmtId="4" fontId="45" fillId="27" borderId="210" applyNumberFormat="0" applyProtection="0">
      <alignment horizontal="right" vertical="center"/>
    </xf>
    <xf numFmtId="4" fontId="45" fillId="35" borderId="210" applyNumberFormat="0" applyProtection="0">
      <alignment horizontal="right" vertical="center"/>
    </xf>
    <xf numFmtId="4" fontId="45" fillId="35" borderId="210" applyNumberFormat="0" applyProtection="0">
      <alignment horizontal="right" vertical="center"/>
    </xf>
    <xf numFmtId="4" fontId="45" fillId="59" borderId="210" applyNumberFormat="0" applyProtection="0">
      <alignment horizontal="right" vertical="center"/>
    </xf>
    <xf numFmtId="4" fontId="45" fillId="59" borderId="210" applyNumberFormat="0" applyProtection="0">
      <alignment horizontal="right" vertical="center"/>
    </xf>
    <xf numFmtId="4" fontId="45" fillId="29" borderId="210" applyNumberFormat="0" applyProtection="0">
      <alignment horizontal="right" vertical="center"/>
    </xf>
    <xf numFmtId="4" fontId="45" fillId="29" borderId="210" applyNumberFormat="0" applyProtection="0">
      <alignment horizontal="right" vertical="center"/>
    </xf>
    <xf numFmtId="4" fontId="45" fillId="22" borderId="210" applyNumberFormat="0" applyProtection="0">
      <alignment horizontal="right" vertical="center"/>
    </xf>
    <xf numFmtId="4" fontId="45" fillId="22" borderId="210" applyNumberFormat="0" applyProtection="0">
      <alignment horizontal="right" vertical="center"/>
    </xf>
    <xf numFmtId="4" fontId="45" fillId="26" borderId="210" applyNumberFormat="0" applyProtection="0">
      <alignment horizontal="right" vertical="center"/>
    </xf>
    <xf numFmtId="4" fontId="45" fillId="26" borderId="210" applyNumberFormat="0" applyProtection="0">
      <alignment horizontal="right" vertical="center"/>
    </xf>
    <xf numFmtId="4" fontId="45" fillId="80" borderId="214" applyNumberFormat="0" applyProtection="0">
      <alignment horizontal="left" vertical="center" indent="1"/>
    </xf>
    <xf numFmtId="4" fontId="45" fillId="80" borderId="214" applyNumberFormat="0" applyProtection="0">
      <alignment horizontal="left" vertical="center" indent="1"/>
    </xf>
    <xf numFmtId="4" fontId="4" fillId="31" borderId="214" applyNumberFormat="0" applyProtection="0">
      <alignment horizontal="left" vertical="center" indent="1"/>
    </xf>
    <xf numFmtId="4" fontId="4" fillId="31" borderId="214" applyNumberFormat="0" applyProtection="0">
      <alignment horizontal="left" vertical="center" indent="1"/>
    </xf>
    <xf numFmtId="4" fontId="45" fillId="21" borderId="210" applyNumberFormat="0" applyProtection="0">
      <alignment horizontal="right" vertical="center"/>
    </xf>
    <xf numFmtId="4" fontId="45" fillId="21" borderId="210" applyNumberFormat="0" applyProtection="0">
      <alignment horizontal="right" vertical="center"/>
    </xf>
    <xf numFmtId="4" fontId="45" fillId="20" borderId="214" applyNumberFormat="0" applyProtection="0">
      <alignment horizontal="left" vertical="center" indent="1"/>
    </xf>
    <xf numFmtId="4" fontId="45" fillId="20" borderId="214" applyNumberFormat="0" applyProtection="0">
      <alignment horizontal="left" vertical="center" indent="1"/>
    </xf>
    <xf numFmtId="4" fontId="45" fillId="21" borderId="214" applyNumberFormat="0" applyProtection="0">
      <alignment horizontal="left" vertical="center" indent="1"/>
    </xf>
    <xf numFmtId="4" fontId="45" fillId="21" borderId="214" applyNumberFormat="0" applyProtection="0">
      <alignment horizontal="left" vertical="center" indent="1"/>
    </xf>
    <xf numFmtId="0" fontId="45" fillId="28" borderId="210" applyNumberFormat="0" applyProtection="0">
      <alignment horizontal="left" vertical="center" indent="1"/>
    </xf>
    <xf numFmtId="0" fontId="45" fillId="28" borderId="210" applyNumberFormat="0" applyProtection="0">
      <alignment horizontal="left" vertical="center" indent="1"/>
    </xf>
    <xf numFmtId="0" fontId="45" fillId="31" borderId="213" applyNumberFormat="0" applyProtection="0">
      <alignment horizontal="left" vertical="top" indent="1"/>
    </xf>
    <xf numFmtId="0" fontId="45" fillId="88" borderId="210" applyNumberFormat="0" applyProtection="0">
      <alignment horizontal="left" vertical="center" indent="1"/>
    </xf>
    <xf numFmtId="0" fontId="45" fillId="88" borderId="210" applyNumberFormat="0" applyProtection="0">
      <alignment horizontal="left" vertical="center" indent="1"/>
    </xf>
    <xf numFmtId="0" fontId="45" fillId="21" borderId="213" applyNumberFormat="0" applyProtection="0">
      <alignment horizontal="left" vertical="top" indent="1"/>
    </xf>
    <xf numFmtId="0" fontId="45" fillId="24" borderId="210" applyNumberFormat="0" applyProtection="0">
      <alignment horizontal="left" vertical="center" indent="1"/>
    </xf>
    <xf numFmtId="0" fontId="45" fillId="24" borderId="210" applyNumberFormat="0" applyProtection="0">
      <alignment horizontal="left" vertical="center" indent="1"/>
    </xf>
    <xf numFmtId="0" fontId="45" fillId="24" borderId="213" applyNumberFormat="0" applyProtection="0">
      <alignment horizontal="left" vertical="top" indent="1"/>
    </xf>
    <xf numFmtId="0" fontId="45" fillId="20" borderId="210" applyNumberFormat="0" applyProtection="0">
      <alignment horizontal="left" vertical="center" indent="1"/>
    </xf>
    <xf numFmtId="0" fontId="45" fillId="20" borderId="210" applyNumberFormat="0" applyProtection="0">
      <alignment horizontal="left" vertical="center" indent="1"/>
    </xf>
    <xf numFmtId="0" fontId="45" fillId="20" borderId="213" applyNumberFormat="0" applyProtection="0">
      <alignment horizontal="left" vertical="top" indent="1"/>
    </xf>
    <xf numFmtId="0" fontId="35" fillId="31" borderId="215" applyBorder="0"/>
    <xf numFmtId="4" fontId="52" fillId="66" borderId="213" applyNumberFormat="0" applyProtection="0">
      <alignment vertical="center"/>
    </xf>
    <xf numFmtId="0" fontId="45" fillId="24" borderId="222" applyNumberFormat="0" applyProtection="0">
      <alignment horizontal="left" vertical="top" indent="1"/>
    </xf>
    <xf numFmtId="4" fontId="45" fillId="20" borderId="223" applyNumberFormat="0" applyProtection="0">
      <alignment horizontal="left" vertical="center" indent="1"/>
    </xf>
    <xf numFmtId="4" fontId="52" fillId="28" borderId="213" applyNumberFormat="0" applyProtection="0">
      <alignment horizontal="left" vertical="center" indent="1"/>
    </xf>
    <xf numFmtId="0" fontId="52" fillId="66" borderId="213" applyNumberFormat="0" applyProtection="0">
      <alignment horizontal="left" vertical="top" indent="1"/>
    </xf>
    <xf numFmtId="4" fontId="45" fillId="0" borderId="210" applyNumberFormat="0" applyProtection="0">
      <alignment horizontal="right" vertical="center"/>
    </xf>
    <xf numFmtId="4" fontId="45" fillId="0" borderId="210" applyNumberFormat="0" applyProtection="0">
      <alignment horizontal="right" vertical="center"/>
    </xf>
    <xf numFmtId="4" fontId="45" fillId="91" borderId="210" applyNumberFormat="0" applyProtection="0">
      <alignment horizontal="right" vertical="center"/>
    </xf>
    <xf numFmtId="4" fontId="45" fillId="91" borderId="210" applyNumberFormat="0" applyProtection="0">
      <alignment horizontal="right" vertical="center"/>
    </xf>
    <xf numFmtId="4" fontId="45" fillId="34" borderId="210" applyNumberFormat="0" applyProtection="0">
      <alignment horizontal="left" vertical="center" indent="1"/>
    </xf>
    <xf numFmtId="4" fontId="45" fillId="34" borderId="210" applyNumberFormat="0" applyProtection="0">
      <alignment horizontal="left" vertical="center" indent="1"/>
    </xf>
    <xf numFmtId="4" fontId="45" fillId="34" borderId="210" applyNumberFormat="0" applyProtection="0">
      <alignment horizontal="left" vertical="center" indent="1"/>
    </xf>
    <xf numFmtId="4" fontId="45" fillId="34" borderId="210" applyNumberFormat="0" applyProtection="0">
      <alignment horizontal="left" vertical="center" indent="1"/>
    </xf>
    <xf numFmtId="0" fontId="52" fillId="21" borderId="213" applyNumberFormat="0" applyProtection="0">
      <alignment horizontal="left" vertical="top" indent="1"/>
    </xf>
    <xf numFmtId="4" fontId="53" fillId="93" borderId="214" applyNumberFormat="0" applyProtection="0">
      <alignment horizontal="left" vertical="center" indent="1"/>
    </xf>
    <xf numFmtId="4" fontId="45" fillId="71" borderId="219" applyNumberFormat="0" applyProtection="0">
      <alignment horizontal="right" vertical="center"/>
    </xf>
    <xf numFmtId="0" fontId="52" fillId="21" borderId="249" applyNumberFormat="0" applyProtection="0">
      <alignment horizontal="left" vertical="top" indent="1"/>
    </xf>
    <xf numFmtId="4" fontId="55" fillId="91" borderId="210" applyNumberFormat="0" applyProtection="0">
      <alignment horizontal="right" vertical="center"/>
    </xf>
    <xf numFmtId="4" fontId="45" fillId="29" borderId="237" applyNumberFormat="0" applyProtection="0">
      <alignment horizontal="right" vertical="center"/>
    </xf>
    <xf numFmtId="4" fontId="45" fillId="65" borderId="237" applyNumberFormat="0" applyProtection="0">
      <alignment vertical="center"/>
    </xf>
    <xf numFmtId="0" fontId="25" fillId="60" borderId="219" applyNumberFormat="0" applyAlignment="0" applyProtection="0"/>
    <xf numFmtId="4" fontId="45" fillId="15" borderId="237" applyNumberFormat="0" applyProtection="0">
      <alignment horizontal="right" vertical="center"/>
    </xf>
    <xf numFmtId="4" fontId="45" fillId="34" borderId="237" applyNumberFormat="0" applyProtection="0">
      <alignment horizontal="left" vertical="center" indent="1"/>
    </xf>
    <xf numFmtId="4" fontId="45" fillId="91" borderId="228" applyNumberFormat="0" applyProtection="0">
      <alignment horizontal="right" vertical="center"/>
    </xf>
    <xf numFmtId="0" fontId="16" fillId="66" borderId="238" applyNumberFormat="0" applyFont="0" applyAlignment="0" applyProtection="0"/>
    <xf numFmtId="4" fontId="45" fillId="35" borderId="237" applyNumberFormat="0" applyProtection="0">
      <alignment horizontal="right" vertical="center"/>
    </xf>
    <xf numFmtId="4" fontId="45" fillId="80" borderId="250" applyNumberFormat="0" applyProtection="0">
      <alignment horizontal="left" vertical="center" indent="1"/>
    </xf>
    <xf numFmtId="4" fontId="45" fillId="58" borderId="241" applyNumberFormat="0" applyProtection="0">
      <alignment horizontal="right" vertical="center"/>
    </xf>
    <xf numFmtId="4" fontId="45" fillId="71" borderId="237" applyNumberFormat="0" applyProtection="0">
      <alignment horizontal="right" vertical="center"/>
    </xf>
    <xf numFmtId="4" fontId="45" fillId="15" borderId="237" applyNumberFormat="0" applyProtection="0">
      <alignment horizontal="right" vertical="center"/>
    </xf>
    <xf numFmtId="0" fontId="24" fillId="28" borderId="227" applyNumberFormat="0" applyAlignment="0" applyProtection="0"/>
    <xf numFmtId="0" fontId="28" fillId="0" borderId="217" applyNumberFormat="0" applyFill="0" applyAlignment="0" applyProtection="0"/>
    <xf numFmtId="0" fontId="28" fillId="0" borderId="216" applyNumberFormat="0" applyFill="0" applyAlignment="0" applyProtection="0"/>
    <xf numFmtId="0" fontId="46" fillId="28" borderId="212" applyNumberFormat="0" applyAlignment="0" applyProtection="0"/>
    <xf numFmtId="4" fontId="45" fillId="59" borderId="237" applyNumberFormat="0" applyProtection="0">
      <alignment horizontal="right" vertical="center"/>
    </xf>
    <xf numFmtId="0" fontId="4" fillId="66" borderId="247" applyNumberFormat="0" applyFont="0" applyAlignment="0" applyProtection="0"/>
    <xf numFmtId="4" fontId="45" fillId="59" borderId="228" applyNumberFormat="0" applyProtection="0">
      <alignment horizontal="right" vertical="center"/>
    </xf>
    <xf numFmtId="0" fontId="45" fillId="24" borderId="219" applyNumberFormat="0" applyProtection="0">
      <alignment horizontal="left" vertical="center" indent="1"/>
    </xf>
    <xf numFmtId="0" fontId="24" fillId="28" borderId="209" applyNumberFormat="0" applyAlignment="0" applyProtection="0"/>
    <xf numFmtId="0" fontId="24" fillId="28" borderId="209" applyNumberFormat="0" applyAlignment="0" applyProtection="0"/>
    <xf numFmtId="0" fontId="24" fillId="28" borderId="209" applyNumberFormat="0" applyAlignment="0" applyProtection="0"/>
    <xf numFmtId="0" fontId="24" fillId="28" borderId="209" applyNumberFormat="0" applyAlignment="0" applyProtection="0"/>
    <xf numFmtId="0" fontId="24" fillId="28" borderId="209" applyNumberFormat="0" applyAlignment="0" applyProtection="0"/>
    <xf numFmtId="0" fontId="24" fillId="28" borderId="209" applyNumberFormat="0" applyAlignment="0" applyProtection="0"/>
    <xf numFmtId="0" fontId="24" fillId="28" borderId="209" applyNumberFormat="0" applyAlignment="0" applyProtection="0"/>
    <xf numFmtId="0" fontId="24" fillId="28" borderId="209" applyNumberFormat="0" applyAlignment="0" applyProtection="0"/>
    <xf numFmtId="0" fontId="24" fillId="28" borderId="209" applyNumberFormat="0" applyAlignment="0" applyProtection="0"/>
    <xf numFmtId="0" fontId="25" fillId="60" borderId="210" applyNumberFormat="0" applyAlignment="0" applyProtection="0"/>
    <xf numFmtId="0" fontId="25" fillId="60" borderId="210" applyNumberFormat="0" applyAlignment="0" applyProtection="0"/>
    <xf numFmtId="0" fontId="25" fillId="60" borderId="210" applyNumberFormat="0" applyAlignment="0" applyProtection="0"/>
    <xf numFmtId="0" fontId="25" fillId="60" borderId="210" applyNumberFormat="0" applyAlignment="0" applyProtection="0"/>
    <xf numFmtId="0" fontId="25" fillId="60" borderId="210" applyNumberFormat="0" applyAlignment="0" applyProtection="0"/>
    <xf numFmtId="0" fontId="25" fillId="60" borderId="210" applyNumberFormat="0" applyAlignment="0" applyProtection="0"/>
    <xf numFmtId="0" fontId="25" fillId="60" borderId="210" applyNumberFormat="0" applyAlignment="0" applyProtection="0"/>
    <xf numFmtId="0" fontId="25" fillId="60" borderId="210" applyNumberFormat="0" applyAlignment="0" applyProtection="0"/>
    <xf numFmtId="4" fontId="4" fillId="31" borderId="250" applyNumberFormat="0" applyProtection="0">
      <alignment horizontal="left" vertical="center" indent="1"/>
    </xf>
    <xf numFmtId="0" fontId="28" fillId="0" borderId="225" applyNumberFormat="0" applyFill="0" applyAlignment="0" applyProtection="0"/>
    <xf numFmtId="0" fontId="25" fillId="60" borderId="219" applyNumberFormat="0" applyAlignment="0" applyProtection="0"/>
    <xf numFmtId="0" fontId="43" fillId="54" borderId="210" applyNumberFormat="0" applyAlignment="0" applyProtection="0"/>
    <xf numFmtId="0" fontId="43" fillId="54" borderId="210" applyNumberFormat="0" applyAlignment="0" applyProtection="0"/>
    <xf numFmtId="0" fontId="43" fillId="54" borderId="210" applyNumberFormat="0" applyAlignment="0" applyProtection="0"/>
    <xf numFmtId="0" fontId="43" fillId="54" borderId="210" applyNumberFormat="0" applyAlignment="0" applyProtection="0"/>
    <xf numFmtId="0" fontId="43" fillId="54" borderId="210" applyNumberFormat="0" applyAlignment="0" applyProtection="0"/>
    <xf numFmtId="0" fontId="43" fillId="54" borderId="210" applyNumberFormat="0" applyAlignment="0" applyProtection="0"/>
    <xf numFmtId="0" fontId="43" fillId="54" borderId="210" applyNumberFormat="0" applyAlignment="0" applyProtection="0"/>
    <xf numFmtId="0" fontId="43" fillId="54" borderId="210" applyNumberFormat="0" applyAlignment="0" applyProtection="0"/>
    <xf numFmtId="0" fontId="42" fillId="19" borderId="209" applyNumberFormat="0" applyAlignment="0" applyProtection="0"/>
    <xf numFmtId="0" fontId="42" fillId="19" borderId="209" applyNumberFormat="0" applyAlignment="0" applyProtection="0"/>
    <xf numFmtId="0" fontId="42" fillId="19" borderId="209" applyNumberFormat="0" applyAlignment="0" applyProtection="0"/>
    <xf numFmtId="0" fontId="42" fillId="19" borderId="209" applyNumberFormat="0" applyAlignment="0" applyProtection="0"/>
    <xf numFmtId="0" fontId="42" fillId="19" borderId="209" applyNumberFormat="0" applyAlignment="0" applyProtection="0"/>
    <xf numFmtId="0" fontId="42" fillId="19" borderId="209" applyNumberFormat="0" applyAlignment="0" applyProtection="0"/>
    <xf numFmtId="0" fontId="42" fillId="19" borderId="209" applyNumberFormat="0" applyAlignment="0" applyProtection="0"/>
    <xf numFmtId="0" fontId="42" fillId="19" borderId="209" applyNumberFormat="0" applyAlignment="0" applyProtection="0"/>
    <xf numFmtId="0" fontId="42" fillId="19" borderId="209" applyNumberFormat="0" applyAlignment="0" applyProtection="0"/>
    <xf numFmtId="0" fontId="45" fillId="53" borderId="210" applyNumberFormat="0" applyFont="0" applyAlignment="0" applyProtection="0"/>
    <xf numFmtId="0" fontId="45" fillId="53" borderId="210" applyNumberFormat="0" applyFont="0" applyAlignment="0" applyProtection="0"/>
    <xf numFmtId="0" fontId="45" fillId="53" borderId="210" applyNumberFormat="0" applyFont="0" applyAlignment="0" applyProtection="0"/>
    <xf numFmtId="0" fontId="45" fillId="53" borderId="210" applyNumberFormat="0" applyFont="0" applyAlignment="0" applyProtection="0"/>
    <xf numFmtId="0" fontId="45" fillId="53" borderId="210" applyNumberFormat="0" applyFont="0" applyAlignment="0" applyProtection="0"/>
    <xf numFmtId="0" fontId="45" fillId="53" borderId="210" applyNumberFormat="0" applyFont="0" applyAlignment="0" applyProtection="0"/>
    <xf numFmtId="0" fontId="45" fillId="53" borderId="210" applyNumberFormat="0" applyFont="0" applyAlignment="0" applyProtection="0"/>
    <xf numFmtId="0" fontId="45" fillId="53" borderId="210" applyNumberFormat="0" applyFont="0" applyAlignment="0" applyProtection="0"/>
    <xf numFmtId="0" fontId="4" fillId="66" borderId="211" applyNumberFormat="0" applyFont="0" applyAlignment="0" applyProtection="0"/>
    <xf numFmtId="0" fontId="4" fillId="66" borderId="211" applyNumberFormat="0" applyFont="0" applyAlignment="0" applyProtection="0"/>
    <xf numFmtId="0" fontId="4" fillId="66" borderId="211" applyNumberFormat="0" applyFont="0" applyAlignment="0" applyProtection="0"/>
    <xf numFmtId="0" fontId="4" fillId="66" borderId="211" applyNumberFormat="0" applyFont="0" applyAlignment="0" applyProtection="0"/>
    <xf numFmtId="0" fontId="4" fillId="66" borderId="211" applyNumberFormat="0" applyFont="0" applyAlignment="0" applyProtection="0"/>
    <xf numFmtId="0" fontId="4" fillId="66" borderId="211" applyNumberFormat="0" applyFont="0" applyAlignment="0" applyProtection="0"/>
    <xf numFmtId="0" fontId="4" fillId="66" borderId="211" applyNumberFormat="0" applyFont="0" applyAlignment="0" applyProtection="0"/>
    <xf numFmtId="0" fontId="4" fillId="66" borderId="211" applyNumberFormat="0" applyFont="0" applyAlignment="0" applyProtection="0"/>
    <xf numFmtId="0" fontId="4" fillId="66" borderId="211" applyNumberFormat="0" applyFont="0" applyAlignment="0" applyProtection="0"/>
    <xf numFmtId="0" fontId="4" fillId="66" borderId="211" applyNumberFormat="0" applyFont="0" applyAlignment="0" applyProtection="0"/>
    <xf numFmtId="0" fontId="4" fillId="66" borderId="211" applyNumberFormat="0" applyFont="0" applyAlignment="0" applyProtection="0"/>
    <xf numFmtId="0" fontId="4" fillId="66" borderId="211" applyNumberFormat="0" applyFont="0" applyAlignment="0" applyProtection="0"/>
    <xf numFmtId="0" fontId="4" fillId="66" borderId="211" applyNumberFormat="0" applyFont="0" applyAlignment="0" applyProtection="0"/>
    <xf numFmtId="0" fontId="4" fillId="66" borderId="211" applyNumberFormat="0" applyFont="0" applyAlignment="0" applyProtection="0"/>
    <xf numFmtId="0" fontId="4" fillId="66" borderId="211" applyNumberFormat="0" applyFont="0" applyAlignment="0" applyProtection="0"/>
    <xf numFmtId="0" fontId="46" fillId="60" borderId="212" applyNumberFormat="0" applyAlignment="0" applyProtection="0"/>
    <xf numFmtId="0" fontId="46" fillId="60" borderId="212" applyNumberFormat="0" applyAlignment="0" applyProtection="0"/>
    <xf numFmtId="0" fontId="46" fillId="60" borderId="212" applyNumberFormat="0" applyAlignment="0" applyProtection="0"/>
    <xf numFmtId="0" fontId="46" fillId="60" borderId="212" applyNumberFormat="0" applyAlignment="0" applyProtection="0"/>
    <xf numFmtId="0" fontId="46" fillId="60" borderId="212" applyNumberFormat="0" applyAlignment="0" applyProtection="0"/>
    <xf numFmtId="0" fontId="46" fillId="60" borderId="212" applyNumberFormat="0" applyAlignment="0" applyProtection="0"/>
    <xf numFmtId="0" fontId="46" fillId="60" borderId="212" applyNumberFormat="0" applyAlignment="0" applyProtection="0"/>
    <xf numFmtId="0" fontId="46" fillId="60" borderId="212" applyNumberFormat="0" applyAlignment="0" applyProtection="0"/>
    <xf numFmtId="4" fontId="15" fillId="67" borderId="212" applyNumberFormat="0" applyProtection="0">
      <alignment vertical="center"/>
    </xf>
    <xf numFmtId="4" fontId="45" fillId="65" borderId="210" applyNumberFormat="0" applyProtection="0">
      <alignment vertical="center"/>
    </xf>
    <xf numFmtId="4" fontId="45" fillId="65" borderId="210" applyNumberFormat="0" applyProtection="0">
      <alignment vertical="center"/>
    </xf>
    <xf numFmtId="4" fontId="45" fillId="65" borderId="210" applyNumberFormat="0" applyProtection="0">
      <alignment vertical="center"/>
    </xf>
    <xf numFmtId="4" fontId="45" fillId="65" borderId="210" applyNumberFormat="0" applyProtection="0">
      <alignment vertical="center"/>
    </xf>
    <xf numFmtId="4" fontId="45" fillId="65" borderId="210" applyNumberFormat="0" applyProtection="0">
      <alignment vertical="center"/>
    </xf>
    <xf numFmtId="4" fontId="45" fillId="65" borderId="210" applyNumberFormat="0" applyProtection="0">
      <alignment vertical="center"/>
    </xf>
    <xf numFmtId="4" fontId="45" fillId="65" borderId="210" applyNumberFormat="0" applyProtection="0">
      <alignment vertical="center"/>
    </xf>
    <xf numFmtId="4" fontId="45" fillId="65" borderId="210" applyNumberFormat="0" applyProtection="0">
      <alignment vertical="center"/>
    </xf>
    <xf numFmtId="4" fontId="45" fillId="65" borderId="210" applyNumberFormat="0" applyProtection="0">
      <alignment vertical="center"/>
    </xf>
    <xf numFmtId="4" fontId="45" fillId="65" borderId="210" applyNumberFormat="0" applyProtection="0">
      <alignment vertical="center"/>
    </xf>
    <xf numFmtId="4" fontId="45" fillId="65" borderId="210" applyNumberFormat="0" applyProtection="0">
      <alignment vertical="center"/>
    </xf>
    <xf numFmtId="4" fontId="45" fillId="65" borderId="210" applyNumberFormat="0" applyProtection="0">
      <alignment vertical="center"/>
    </xf>
    <xf numFmtId="4" fontId="45" fillId="65" borderId="210" applyNumberFormat="0" applyProtection="0">
      <alignment vertical="center"/>
    </xf>
    <xf numFmtId="4" fontId="45" fillId="65" borderId="210" applyNumberFormat="0" applyProtection="0">
      <alignment vertical="center"/>
    </xf>
    <xf numFmtId="4" fontId="45" fillId="65" borderId="210" applyNumberFormat="0" applyProtection="0">
      <alignment vertical="center"/>
    </xf>
    <xf numFmtId="4" fontId="45" fillId="65" borderId="210" applyNumberFormat="0" applyProtection="0">
      <alignment vertical="center"/>
    </xf>
    <xf numFmtId="4" fontId="45" fillId="65" borderId="210" applyNumberFormat="0" applyProtection="0">
      <alignment vertical="center"/>
    </xf>
    <xf numFmtId="4" fontId="45" fillId="65" borderId="210" applyNumberFormat="0" applyProtection="0">
      <alignment vertical="center"/>
    </xf>
    <xf numFmtId="4" fontId="48" fillId="67" borderId="212" applyNumberFormat="0" applyProtection="0">
      <alignment vertical="center"/>
    </xf>
    <xf numFmtId="4" fontId="45" fillId="65" borderId="210" applyNumberFormat="0" applyProtection="0">
      <alignment vertical="center"/>
    </xf>
    <xf numFmtId="4" fontId="45" fillId="65" borderId="210" applyNumberFormat="0" applyProtection="0">
      <alignment vertical="center"/>
    </xf>
    <xf numFmtId="4" fontId="45" fillId="65" borderId="210" applyNumberFormat="0" applyProtection="0">
      <alignment vertical="center"/>
    </xf>
    <xf numFmtId="4" fontId="45" fillId="65" borderId="210" applyNumberFormat="0" applyProtection="0">
      <alignment vertical="center"/>
    </xf>
    <xf numFmtId="4" fontId="45" fillId="65" borderId="210" applyNumberFormat="0" applyProtection="0">
      <alignment vertical="center"/>
    </xf>
    <xf numFmtId="4" fontId="45" fillId="65" borderId="210" applyNumberFormat="0" applyProtection="0">
      <alignment vertical="center"/>
    </xf>
    <xf numFmtId="4" fontId="45" fillId="65" borderId="210" applyNumberFormat="0" applyProtection="0">
      <alignment vertical="center"/>
    </xf>
    <xf numFmtId="4" fontId="45" fillId="65" borderId="210" applyNumberFormat="0" applyProtection="0">
      <alignment vertical="center"/>
    </xf>
    <xf numFmtId="4" fontId="45" fillId="65" borderId="210" applyNumberFormat="0" applyProtection="0">
      <alignment vertical="center"/>
    </xf>
    <xf numFmtId="4" fontId="45" fillId="65" borderId="210" applyNumberFormat="0" applyProtection="0">
      <alignment vertical="center"/>
    </xf>
    <xf numFmtId="4" fontId="45" fillId="65" borderId="210" applyNumberFormat="0" applyProtection="0">
      <alignment vertical="center"/>
    </xf>
    <xf numFmtId="4" fontId="45" fillId="65" borderId="210" applyNumberFormat="0" applyProtection="0">
      <alignment vertical="center"/>
    </xf>
    <xf numFmtId="4" fontId="45" fillId="65" borderId="210" applyNumberFormat="0" applyProtection="0">
      <alignment vertical="center"/>
    </xf>
    <xf numFmtId="4" fontId="45" fillId="65" borderId="210" applyNumberFormat="0" applyProtection="0">
      <alignment vertical="center"/>
    </xf>
    <xf numFmtId="4" fontId="45" fillId="65" borderId="210" applyNumberFormat="0" applyProtection="0">
      <alignment vertical="center"/>
    </xf>
    <xf numFmtId="4" fontId="45" fillId="65" borderId="210" applyNumberFormat="0" applyProtection="0">
      <alignment vertical="center"/>
    </xf>
    <xf numFmtId="4" fontId="45" fillId="65" borderId="210" applyNumberFormat="0" applyProtection="0">
      <alignment vertical="center"/>
    </xf>
    <xf numFmtId="4" fontId="45" fillId="65" borderId="210" applyNumberFormat="0" applyProtection="0">
      <alignment vertical="center"/>
    </xf>
    <xf numFmtId="4" fontId="15" fillId="67" borderId="212" applyNumberFormat="0" applyProtection="0">
      <alignment horizontal="left" vertical="center" indent="1"/>
    </xf>
    <xf numFmtId="4" fontId="45" fillId="67" borderId="210" applyNumberFormat="0" applyProtection="0">
      <alignment horizontal="left" vertical="center" indent="1"/>
    </xf>
    <xf numFmtId="4" fontId="45" fillId="67" borderId="210" applyNumberFormat="0" applyProtection="0">
      <alignment horizontal="left" vertical="center" indent="1"/>
    </xf>
    <xf numFmtId="4" fontId="45" fillId="67" borderId="210" applyNumberFormat="0" applyProtection="0">
      <alignment horizontal="left" vertical="center" indent="1"/>
    </xf>
    <xf numFmtId="4" fontId="45" fillId="67" borderId="210" applyNumberFormat="0" applyProtection="0">
      <alignment horizontal="left" vertical="center" indent="1"/>
    </xf>
    <xf numFmtId="4" fontId="45" fillId="67" borderId="210" applyNumberFormat="0" applyProtection="0">
      <alignment horizontal="left" vertical="center" indent="1"/>
    </xf>
    <xf numFmtId="4" fontId="45" fillId="67" borderId="210" applyNumberFormat="0" applyProtection="0">
      <alignment horizontal="left" vertical="center" indent="1"/>
    </xf>
    <xf numFmtId="4" fontId="45" fillId="67" borderId="210" applyNumberFormat="0" applyProtection="0">
      <alignment horizontal="left" vertical="center" indent="1"/>
    </xf>
    <xf numFmtId="4" fontId="45" fillId="67" borderId="210" applyNumberFormat="0" applyProtection="0">
      <alignment horizontal="left" vertical="center" indent="1"/>
    </xf>
    <xf numFmtId="4" fontId="45" fillId="67" borderId="210" applyNumberFormat="0" applyProtection="0">
      <alignment horizontal="left" vertical="center" indent="1"/>
    </xf>
    <xf numFmtId="4" fontId="45" fillId="67" borderId="210" applyNumberFormat="0" applyProtection="0">
      <alignment horizontal="left" vertical="center" indent="1"/>
    </xf>
    <xf numFmtId="4" fontId="45" fillId="67" borderId="210" applyNumberFormat="0" applyProtection="0">
      <alignment horizontal="left" vertical="center" indent="1"/>
    </xf>
    <xf numFmtId="4" fontId="45" fillId="67" borderId="210" applyNumberFormat="0" applyProtection="0">
      <alignment horizontal="left" vertical="center" indent="1"/>
    </xf>
    <xf numFmtId="4" fontId="45" fillId="67" borderId="210" applyNumberFormat="0" applyProtection="0">
      <alignment horizontal="left" vertical="center" indent="1"/>
    </xf>
    <xf numFmtId="4" fontId="45" fillId="67" borderId="210" applyNumberFormat="0" applyProtection="0">
      <alignment horizontal="left" vertical="center" indent="1"/>
    </xf>
    <xf numFmtId="4" fontId="45" fillId="67" borderId="210" applyNumberFormat="0" applyProtection="0">
      <alignment horizontal="left" vertical="center" indent="1"/>
    </xf>
    <xf numFmtId="4" fontId="45" fillId="67" borderId="210" applyNumberFormat="0" applyProtection="0">
      <alignment horizontal="left" vertical="center" indent="1"/>
    </xf>
    <xf numFmtId="4" fontId="45" fillId="67" borderId="210" applyNumberFormat="0" applyProtection="0">
      <alignment horizontal="left" vertical="center" indent="1"/>
    </xf>
    <xf numFmtId="4" fontId="45" fillId="67" borderId="210" applyNumberFormat="0" applyProtection="0">
      <alignment horizontal="left" vertical="center" indent="1"/>
    </xf>
    <xf numFmtId="4" fontId="15" fillId="67" borderId="212" applyNumberFormat="0" applyProtection="0">
      <alignment horizontal="left" vertical="center" indent="1"/>
    </xf>
    <xf numFmtId="0" fontId="50" fillId="65" borderId="213" applyNumberFormat="0" applyProtection="0">
      <alignment horizontal="left" vertical="top" indent="1"/>
    </xf>
    <xf numFmtId="0" fontId="50" fillId="65" borderId="213" applyNumberFormat="0" applyProtection="0">
      <alignment horizontal="left" vertical="top" indent="1"/>
    </xf>
    <xf numFmtId="0" fontId="50" fillId="65" borderId="213" applyNumberFormat="0" applyProtection="0">
      <alignment horizontal="left" vertical="top" indent="1"/>
    </xf>
    <xf numFmtId="0" fontId="50" fillId="65" borderId="213" applyNumberFormat="0" applyProtection="0">
      <alignment horizontal="left" vertical="top" indent="1"/>
    </xf>
    <xf numFmtId="0" fontId="50" fillId="65" borderId="213" applyNumberFormat="0" applyProtection="0">
      <alignment horizontal="left" vertical="top" indent="1"/>
    </xf>
    <xf numFmtId="0" fontId="50" fillId="65" borderId="213" applyNumberFormat="0" applyProtection="0">
      <alignment horizontal="left" vertical="top" indent="1"/>
    </xf>
    <xf numFmtId="0" fontId="50" fillId="65" borderId="213" applyNumberFormat="0" applyProtection="0">
      <alignment horizontal="left" vertical="top" indent="1"/>
    </xf>
    <xf numFmtId="0" fontId="50" fillId="65" borderId="213" applyNumberFormat="0" applyProtection="0">
      <alignment horizontal="left" vertical="top" indent="1"/>
    </xf>
    <xf numFmtId="0" fontId="50" fillId="65" borderId="213" applyNumberFormat="0" applyProtection="0">
      <alignment horizontal="left" vertical="top" indent="1"/>
    </xf>
    <xf numFmtId="0" fontId="50" fillId="65" borderId="213" applyNumberFormat="0" applyProtection="0">
      <alignment horizontal="left" vertical="top" indent="1"/>
    </xf>
    <xf numFmtId="4" fontId="45" fillId="69" borderId="210" applyNumberFormat="0" applyBorder="0" applyProtection="0">
      <alignment horizontal="left" vertical="center" indent="1"/>
    </xf>
    <xf numFmtId="4" fontId="45" fillId="34" borderId="210" applyNumberFormat="0" applyProtection="0">
      <alignment horizontal="left" vertical="center" indent="1"/>
    </xf>
    <xf numFmtId="4" fontId="45" fillId="34" borderId="210" applyNumberFormat="0" applyProtection="0">
      <alignment horizontal="left" vertical="center" indent="1"/>
    </xf>
    <xf numFmtId="4" fontId="45" fillId="34" borderId="210" applyNumberFormat="0" applyProtection="0">
      <alignment horizontal="left" vertical="center" indent="1"/>
    </xf>
    <xf numFmtId="4" fontId="45" fillId="34" borderId="210" applyNumberFormat="0" applyProtection="0">
      <alignment horizontal="left" vertical="center" indent="1"/>
    </xf>
    <xf numFmtId="4" fontId="45" fillId="34" borderId="210" applyNumberFormat="0" applyProtection="0">
      <alignment horizontal="left" vertical="center" indent="1"/>
    </xf>
    <xf numFmtId="4" fontId="45" fillId="34" borderId="210" applyNumberFormat="0" applyProtection="0">
      <alignment horizontal="left" vertical="center" indent="1"/>
    </xf>
    <xf numFmtId="4" fontId="45" fillId="34" borderId="210" applyNumberFormat="0" applyProtection="0">
      <alignment horizontal="left" vertical="center" indent="1"/>
    </xf>
    <xf numFmtId="4" fontId="45" fillId="34" borderId="210" applyNumberFormat="0" applyProtection="0">
      <alignment horizontal="left" vertical="center" indent="1"/>
    </xf>
    <xf numFmtId="4" fontId="45" fillId="34" borderId="210" applyNumberFormat="0" applyProtection="0">
      <alignment horizontal="left" vertical="center" indent="1"/>
    </xf>
    <xf numFmtId="4" fontId="45" fillId="34" borderId="210" applyNumberFormat="0" applyProtection="0">
      <alignment horizontal="left" vertical="center" indent="1"/>
    </xf>
    <xf numFmtId="4" fontId="45" fillId="34" borderId="210" applyNumberFormat="0" applyProtection="0">
      <alignment horizontal="left" vertical="center" indent="1"/>
    </xf>
    <xf numFmtId="4" fontId="45" fillId="34" borderId="210" applyNumberFormat="0" applyProtection="0">
      <alignment horizontal="left" vertical="center" indent="1"/>
    </xf>
    <xf numFmtId="4" fontId="45" fillId="34" borderId="210" applyNumberFormat="0" applyProtection="0">
      <alignment horizontal="left" vertical="center" indent="1"/>
    </xf>
    <xf numFmtId="4" fontId="45" fillId="34" borderId="210" applyNumberFormat="0" applyProtection="0">
      <alignment horizontal="left" vertical="center" indent="1"/>
    </xf>
    <xf numFmtId="4" fontId="45" fillId="34" borderId="210" applyNumberFormat="0" applyProtection="0">
      <alignment horizontal="left" vertical="center" indent="1"/>
    </xf>
    <xf numFmtId="4" fontId="45" fillId="34" borderId="210" applyNumberFormat="0" applyProtection="0">
      <alignment horizontal="left" vertical="center" indent="1"/>
    </xf>
    <xf numFmtId="4" fontId="45" fillId="34" borderId="210" applyNumberFormat="0" applyProtection="0">
      <alignment horizontal="left" vertical="center" indent="1"/>
    </xf>
    <xf numFmtId="4" fontId="45" fillId="34" borderId="210" applyNumberFormat="0" applyProtection="0">
      <alignment horizontal="left" vertical="center" indent="1"/>
    </xf>
    <xf numFmtId="4" fontId="15" fillId="70" borderId="212" applyNumberFormat="0" applyProtection="0">
      <alignment horizontal="right" vertical="center"/>
    </xf>
    <xf numFmtId="4" fontId="45" fillId="15" borderId="210" applyNumberFormat="0" applyProtection="0">
      <alignment horizontal="right" vertical="center"/>
    </xf>
    <xf numFmtId="4" fontId="45" fillId="15" borderId="210" applyNumberFormat="0" applyProtection="0">
      <alignment horizontal="right" vertical="center"/>
    </xf>
    <xf numFmtId="4" fontId="45" fillId="15" borderId="210" applyNumberFormat="0" applyProtection="0">
      <alignment horizontal="right" vertical="center"/>
    </xf>
    <xf numFmtId="4" fontId="45" fillId="15" borderId="210" applyNumberFormat="0" applyProtection="0">
      <alignment horizontal="right" vertical="center"/>
    </xf>
    <xf numFmtId="4" fontId="45" fillId="15" borderId="210" applyNumberFormat="0" applyProtection="0">
      <alignment horizontal="right" vertical="center"/>
    </xf>
    <xf numFmtId="4" fontId="45" fillId="15" borderId="210" applyNumberFormat="0" applyProtection="0">
      <alignment horizontal="right" vertical="center"/>
    </xf>
    <xf numFmtId="4" fontId="45" fillId="15" borderId="210" applyNumberFormat="0" applyProtection="0">
      <alignment horizontal="right" vertical="center"/>
    </xf>
    <xf numFmtId="4" fontId="45" fillId="15" borderId="210" applyNumberFormat="0" applyProtection="0">
      <alignment horizontal="right" vertical="center"/>
    </xf>
    <xf numFmtId="4" fontId="45" fillId="15" borderId="210" applyNumberFormat="0" applyProtection="0">
      <alignment horizontal="right" vertical="center"/>
    </xf>
    <xf numFmtId="4" fontId="45" fillId="15" borderId="210" applyNumberFormat="0" applyProtection="0">
      <alignment horizontal="right" vertical="center"/>
    </xf>
    <xf numFmtId="4" fontId="45" fillId="15" borderId="210" applyNumberFormat="0" applyProtection="0">
      <alignment horizontal="right" vertical="center"/>
    </xf>
    <xf numFmtId="4" fontId="45" fillId="15" borderId="210" applyNumberFormat="0" applyProtection="0">
      <alignment horizontal="right" vertical="center"/>
    </xf>
    <xf numFmtId="4" fontId="45" fillId="15" borderId="210" applyNumberFormat="0" applyProtection="0">
      <alignment horizontal="right" vertical="center"/>
    </xf>
    <xf numFmtId="4" fontId="45" fillId="15" borderId="210" applyNumberFormat="0" applyProtection="0">
      <alignment horizontal="right" vertical="center"/>
    </xf>
    <xf numFmtId="4" fontId="45" fillId="15" borderId="210" applyNumberFormat="0" applyProtection="0">
      <alignment horizontal="right" vertical="center"/>
    </xf>
    <xf numFmtId="4" fontId="45" fillId="15" borderId="210" applyNumberFormat="0" applyProtection="0">
      <alignment horizontal="right" vertical="center"/>
    </xf>
    <xf numFmtId="4" fontId="45" fillId="15" borderId="210" applyNumberFormat="0" applyProtection="0">
      <alignment horizontal="right" vertical="center"/>
    </xf>
    <xf numFmtId="4" fontId="45" fillId="15" borderId="210" applyNumberFormat="0" applyProtection="0">
      <alignment horizontal="right" vertical="center"/>
    </xf>
    <xf numFmtId="4" fontId="15" fillId="72" borderId="212" applyNumberFormat="0" applyProtection="0">
      <alignment horizontal="right" vertical="center"/>
    </xf>
    <xf numFmtId="4" fontId="45" fillId="71" borderId="210" applyNumberFormat="0" applyProtection="0">
      <alignment horizontal="right" vertical="center"/>
    </xf>
    <xf numFmtId="4" fontId="45" fillId="71" borderId="210" applyNumberFormat="0" applyProtection="0">
      <alignment horizontal="right" vertical="center"/>
    </xf>
    <xf numFmtId="4" fontId="45" fillId="71" borderId="210" applyNumberFormat="0" applyProtection="0">
      <alignment horizontal="right" vertical="center"/>
    </xf>
    <xf numFmtId="4" fontId="45" fillId="71" borderId="210" applyNumberFormat="0" applyProtection="0">
      <alignment horizontal="right" vertical="center"/>
    </xf>
    <xf numFmtId="4" fontId="45" fillId="71" borderId="210" applyNumberFormat="0" applyProtection="0">
      <alignment horizontal="right" vertical="center"/>
    </xf>
    <xf numFmtId="4" fontId="45" fillId="71" borderId="210" applyNumberFormat="0" applyProtection="0">
      <alignment horizontal="right" vertical="center"/>
    </xf>
    <xf numFmtId="4" fontId="45" fillId="71" borderId="210" applyNumberFormat="0" applyProtection="0">
      <alignment horizontal="right" vertical="center"/>
    </xf>
    <xf numFmtId="4" fontId="45" fillId="71" borderId="210" applyNumberFormat="0" applyProtection="0">
      <alignment horizontal="right" vertical="center"/>
    </xf>
    <xf numFmtId="4" fontId="45" fillId="71" borderId="210" applyNumberFormat="0" applyProtection="0">
      <alignment horizontal="right" vertical="center"/>
    </xf>
    <xf numFmtId="4" fontId="45" fillId="71" borderId="210" applyNumberFormat="0" applyProtection="0">
      <alignment horizontal="right" vertical="center"/>
    </xf>
    <xf numFmtId="4" fontId="45" fillId="71" borderId="210" applyNumberFormat="0" applyProtection="0">
      <alignment horizontal="right" vertical="center"/>
    </xf>
    <xf numFmtId="4" fontId="45" fillId="71" borderId="210" applyNumberFormat="0" applyProtection="0">
      <alignment horizontal="right" vertical="center"/>
    </xf>
    <xf numFmtId="4" fontId="45" fillId="71" borderId="210" applyNumberFormat="0" applyProtection="0">
      <alignment horizontal="right" vertical="center"/>
    </xf>
    <xf numFmtId="4" fontId="45" fillId="71" borderId="210" applyNumberFormat="0" applyProtection="0">
      <alignment horizontal="right" vertical="center"/>
    </xf>
    <xf numFmtId="4" fontId="45" fillId="71" borderId="210" applyNumberFormat="0" applyProtection="0">
      <alignment horizontal="right" vertical="center"/>
    </xf>
    <xf numFmtId="4" fontId="45" fillId="71" borderId="210" applyNumberFormat="0" applyProtection="0">
      <alignment horizontal="right" vertical="center"/>
    </xf>
    <xf numFmtId="4" fontId="45" fillId="71" borderId="210" applyNumberFormat="0" applyProtection="0">
      <alignment horizontal="right" vertical="center"/>
    </xf>
    <xf numFmtId="4" fontId="45" fillId="71" borderId="210" applyNumberFormat="0" applyProtection="0">
      <alignment horizontal="right" vertical="center"/>
    </xf>
    <xf numFmtId="4" fontId="15" fillId="73" borderId="212" applyNumberFormat="0" applyProtection="0">
      <alignment horizontal="right" vertical="center"/>
    </xf>
    <xf numFmtId="4" fontId="45" fillId="58" borderId="214" applyNumberFormat="0" applyProtection="0">
      <alignment horizontal="right" vertical="center"/>
    </xf>
    <xf numFmtId="4" fontId="45" fillId="58" borderId="214" applyNumberFormat="0" applyProtection="0">
      <alignment horizontal="right" vertical="center"/>
    </xf>
    <xf numFmtId="4" fontId="45" fillId="58" borderId="214" applyNumberFormat="0" applyProtection="0">
      <alignment horizontal="right" vertical="center"/>
    </xf>
    <xf numFmtId="4" fontId="45" fillId="58" borderId="214" applyNumberFormat="0" applyProtection="0">
      <alignment horizontal="right" vertical="center"/>
    </xf>
    <xf numFmtId="4" fontId="45" fillId="58" borderId="214" applyNumberFormat="0" applyProtection="0">
      <alignment horizontal="right" vertical="center"/>
    </xf>
    <xf numFmtId="4" fontId="45" fillId="58" borderId="214" applyNumberFormat="0" applyProtection="0">
      <alignment horizontal="right" vertical="center"/>
    </xf>
    <xf numFmtId="4" fontId="45" fillId="58" borderId="214" applyNumberFormat="0" applyProtection="0">
      <alignment horizontal="right" vertical="center"/>
    </xf>
    <xf numFmtId="4" fontId="45" fillId="58" borderId="214" applyNumberFormat="0" applyProtection="0">
      <alignment horizontal="right" vertical="center"/>
    </xf>
    <xf numFmtId="4" fontId="45" fillId="58" borderId="214" applyNumberFormat="0" applyProtection="0">
      <alignment horizontal="right" vertical="center"/>
    </xf>
    <xf numFmtId="4" fontId="45" fillId="58" borderId="214" applyNumberFormat="0" applyProtection="0">
      <alignment horizontal="right" vertical="center"/>
    </xf>
    <xf numFmtId="4" fontId="45" fillId="58" borderId="214" applyNumberFormat="0" applyProtection="0">
      <alignment horizontal="right" vertical="center"/>
    </xf>
    <xf numFmtId="4" fontId="45" fillId="58" borderId="214" applyNumberFormat="0" applyProtection="0">
      <alignment horizontal="right" vertical="center"/>
    </xf>
    <xf numFmtId="4" fontId="45" fillId="58" borderId="214" applyNumberFormat="0" applyProtection="0">
      <alignment horizontal="right" vertical="center"/>
    </xf>
    <xf numFmtId="4" fontId="45" fillId="58" borderId="214" applyNumberFormat="0" applyProtection="0">
      <alignment horizontal="right" vertical="center"/>
    </xf>
    <xf numFmtId="4" fontId="45" fillId="58" borderId="214" applyNumberFormat="0" applyProtection="0">
      <alignment horizontal="right" vertical="center"/>
    </xf>
    <xf numFmtId="4" fontId="45" fillId="58" borderId="214" applyNumberFormat="0" applyProtection="0">
      <alignment horizontal="right" vertical="center"/>
    </xf>
    <xf numFmtId="4" fontId="45" fillId="58" borderId="214" applyNumberFormat="0" applyProtection="0">
      <alignment horizontal="right" vertical="center"/>
    </xf>
    <xf numFmtId="4" fontId="45" fillId="58" borderId="214" applyNumberFormat="0" applyProtection="0">
      <alignment horizontal="right" vertical="center"/>
    </xf>
    <xf numFmtId="4" fontId="15" fillId="74" borderId="212" applyNumberFormat="0" applyProtection="0">
      <alignment horizontal="right" vertical="center"/>
    </xf>
    <xf numFmtId="4" fontId="45" fillId="27" borderId="210" applyNumberFormat="0" applyProtection="0">
      <alignment horizontal="right" vertical="center"/>
    </xf>
    <xf numFmtId="4" fontId="45" fillId="27" borderId="210" applyNumberFormat="0" applyProtection="0">
      <alignment horizontal="right" vertical="center"/>
    </xf>
    <xf numFmtId="4" fontId="45" fillId="27" borderId="210" applyNumberFormat="0" applyProtection="0">
      <alignment horizontal="right" vertical="center"/>
    </xf>
    <xf numFmtId="4" fontId="45" fillId="27" borderId="210" applyNumberFormat="0" applyProtection="0">
      <alignment horizontal="right" vertical="center"/>
    </xf>
    <xf numFmtId="4" fontId="45" fillId="27" borderId="210" applyNumberFormat="0" applyProtection="0">
      <alignment horizontal="right" vertical="center"/>
    </xf>
    <xf numFmtId="4" fontId="45" fillId="27" borderId="210" applyNumberFormat="0" applyProtection="0">
      <alignment horizontal="right" vertical="center"/>
    </xf>
    <xf numFmtId="4" fontId="45" fillId="27" borderId="210" applyNumberFormat="0" applyProtection="0">
      <alignment horizontal="right" vertical="center"/>
    </xf>
    <xf numFmtId="4" fontId="45" fillId="27" borderId="210" applyNumberFormat="0" applyProtection="0">
      <alignment horizontal="right" vertical="center"/>
    </xf>
    <xf numFmtId="4" fontId="45" fillId="27" borderId="210" applyNumberFormat="0" applyProtection="0">
      <alignment horizontal="right" vertical="center"/>
    </xf>
    <xf numFmtId="4" fontId="45" fillId="27" borderId="210" applyNumberFormat="0" applyProtection="0">
      <alignment horizontal="right" vertical="center"/>
    </xf>
    <xf numFmtId="4" fontId="45" fillId="27" borderId="210" applyNumberFormat="0" applyProtection="0">
      <alignment horizontal="right" vertical="center"/>
    </xf>
    <xf numFmtId="4" fontId="45" fillId="27" borderId="210" applyNumberFormat="0" applyProtection="0">
      <alignment horizontal="right" vertical="center"/>
    </xf>
    <xf numFmtId="4" fontId="45" fillId="27" borderId="210" applyNumberFormat="0" applyProtection="0">
      <alignment horizontal="right" vertical="center"/>
    </xf>
    <xf numFmtId="4" fontId="45" fillId="27" borderId="210" applyNumberFormat="0" applyProtection="0">
      <alignment horizontal="right" vertical="center"/>
    </xf>
    <xf numFmtId="4" fontId="45" fillId="27" borderId="210" applyNumberFormat="0" applyProtection="0">
      <alignment horizontal="right" vertical="center"/>
    </xf>
    <xf numFmtId="4" fontId="45" fillId="27" borderId="210" applyNumberFormat="0" applyProtection="0">
      <alignment horizontal="right" vertical="center"/>
    </xf>
    <xf numFmtId="4" fontId="45" fillId="27" borderId="210" applyNumberFormat="0" applyProtection="0">
      <alignment horizontal="right" vertical="center"/>
    </xf>
    <xf numFmtId="4" fontId="45" fillId="27" borderId="210" applyNumberFormat="0" applyProtection="0">
      <alignment horizontal="right" vertical="center"/>
    </xf>
    <xf numFmtId="4" fontId="15" fillId="75" borderId="212" applyNumberFormat="0" applyProtection="0">
      <alignment horizontal="right" vertical="center"/>
    </xf>
    <xf numFmtId="4" fontId="45" fillId="35" borderId="210" applyNumberFormat="0" applyProtection="0">
      <alignment horizontal="right" vertical="center"/>
    </xf>
    <xf numFmtId="4" fontId="45" fillId="35" borderId="210" applyNumberFormat="0" applyProtection="0">
      <alignment horizontal="right" vertical="center"/>
    </xf>
    <xf numFmtId="4" fontId="45" fillId="35" borderId="210" applyNumberFormat="0" applyProtection="0">
      <alignment horizontal="right" vertical="center"/>
    </xf>
    <xf numFmtId="4" fontId="45" fillId="35" borderId="210" applyNumberFormat="0" applyProtection="0">
      <alignment horizontal="right" vertical="center"/>
    </xf>
    <xf numFmtId="4" fontId="45" fillId="35" borderId="210" applyNumberFormat="0" applyProtection="0">
      <alignment horizontal="right" vertical="center"/>
    </xf>
    <xf numFmtId="4" fontId="45" fillId="35" borderId="210" applyNumberFormat="0" applyProtection="0">
      <alignment horizontal="right" vertical="center"/>
    </xf>
    <xf numFmtId="4" fontId="45" fillId="35" borderId="210" applyNumberFormat="0" applyProtection="0">
      <alignment horizontal="right" vertical="center"/>
    </xf>
    <xf numFmtId="4" fontId="45" fillId="35" borderId="210" applyNumberFormat="0" applyProtection="0">
      <alignment horizontal="right" vertical="center"/>
    </xf>
    <xf numFmtId="4" fontId="45" fillId="35" borderId="210" applyNumberFormat="0" applyProtection="0">
      <alignment horizontal="right" vertical="center"/>
    </xf>
    <xf numFmtId="4" fontId="45" fillId="35" borderId="210" applyNumberFormat="0" applyProtection="0">
      <alignment horizontal="right" vertical="center"/>
    </xf>
    <xf numFmtId="4" fontId="45" fillId="35" borderId="210" applyNumberFormat="0" applyProtection="0">
      <alignment horizontal="right" vertical="center"/>
    </xf>
    <xf numFmtId="4" fontId="45" fillId="35" borderId="210" applyNumberFormat="0" applyProtection="0">
      <alignment horizontal="right" vertical="center"/>
    </xf>
    <xf numFmtId="4" fontId="45" fillId="35" borderId="210" applyNumberFormat="0" applyProtection="0">
      <alignment horizontal="right" vertical="center"/>
    </xf>
    <xf numFmtId="4" fontId="45" fillId="35" borderId="210" applyNumberFormat="0" applyProtection="0">
      <alignment horizontal="right" vertical="center"/>
    </xf>
    <xf numFmtId="4" fontId="45" fillId="35" borderId="210" applyNumberFormat="0" applyProtection="0">
      <alignment horizontal="right" vertical="center"/>
    </xf>
    <xf numFmtId="4" fontId="45" fillId="35" borderId="210" applyNumberFormat="0" applyProtection="0">
      <alignment horizontal="right" vertical="center"/>
    </xf>
    <xf numFmtId="4" fontId="45" fillId="35" borderId="210" applyNumberFormat="0" applyProtection="0">
      <alignment horizontal="right" vertical="center"/>
    </xf>
    <xf numFmtId="4" fontId="45" fillId="35" borderId="210" applyNumberFormat="0" applyProtection="0">
      <alignment horizontal="right" vertical="center"/>
    </xf>
    <xf numFmtId="4" fontId="15" fillId="76" borderId="212" applyNumberFormat="0" applyProtection="0">
      <alignment horizontal="right" vertical="center"/>
    </xf>
    <xf numFmtId="4" fontId="45" fillId="59" borderId="210" applyNumberFormat="0" applyProtection="0">
      <alignment horizontal="right" vertical="center"/>
    </xf>
    <xf numFmtId="4" fontId="45" fillId="59" borderId="210" applyNumberFormat="0" applyProtection="0">
      <alignment horizontal="right" vertical="center"/>
    </xf>
    <xf numFmtId="4" fontId="45" fillId="59" borderId="210" applyNumberFormat="0" applyProtection="0">
      <alignment horizontal="right" vertical="center"/>
    </xf>
    <xf numFmtId="4" fontId="45" fillId="59" borderId="210" applyNumberFormat="0" applyProtection="0">
      <alignment horizontal="right" vertical="center"/>
    </xf>
    <xf numFmtId="4" fontId="45" fillId="59" borderId="210" applyNumberFormat="0" applyProtection="0">
      <alignment horizontal="right" vertical="center"/>
    </xf>
    <xf numFmtId="4" fontId="45" fillId="59" borderId="210" applyNumberFormat="0" applyProtection="0">
      <alignment horizontal="right" vertical="center"/>
    </xf>
    <xf numFmtId="4" fontId="45" fillId="59" borderId="210" applyNumberFormat="0" applyProtection="0">
      <alignment horizontal="right" vertical="center"/>
    </xf>
    <xf numFmtId="4" fontId="45" fillId="59" borderId="210" applyNumberFormat="0" applyProtection="0">
      <alignment horizontal="right" vertical="center"/>
    </xf>
    <xf numFmtId="4" fontId="45" fillId="59" borderId="210" applyNumberFormat="0" applyProtection="0">
      <alignment horizontal="right" vertical="center"/>
    </xf>
    <xf numFmtId="4" fontId="45" fillId="59" borderId="210" applyNumberFormat="0" applyProtection="0">
      <alignment horizontal="right" vertical="center"/>
    </xf>
    <xf numFmtId="4" fontId="45" fillId="59" borderId="210" applyNumberFormat="0" applyProtection="0">
      <alignment horizontal="right" vertical="center"/>
    </xf>
    <xf numFmtId="4" fontId="45" fillId="59" borderId="210" applyNumberFormat="0" applyProtection="0">
      <alignment horizontal="right" vertical="center"/>
    </xf>
    <xf numFmtId="4" fontId="45" fillId="59" borderId="210" applyNumberFormat="0" applyProtection="0">
      <alignment horizontal="right" vertical="center"/>
    </xf>
    <xf numFmtId="4" fontId="45" fillId="59" borderId="210" applyNumberFormat="0" applyProtection="0">
      <alignment horizontal="right" vertical="center"/>
    </xf>
    <xf numFmtId="4" fontId="45" fillId="59" borderId="210" applyNumberFormat="0" applyProtection="0">
      <alignment horizontal="right" vertical="center"/>
    </xf>
    <xf numFmtId="4" fontId="45" fillId="59" borderId="210" applyNumberFormat="0" applyProtection="0">
      <alignment horizontal="right" vertical="center"/>
    </xf>
    <xf numFmtId="4" fontId="45" fillId="59" borderId="210" applyNumberFormat="0" applyProtection="0">
      <alignment horizontal="right" vertical="center"/>
    </xf>
    <xf numFmtId="4" fontId="45" fillId="59" borderId="210" applyNumberFormat="0" applyProtection="0">
      <alignment horizontal="right" vertical="center"/>
    </xf>
    <xf numFmtId="4" fontId="15" fillId="77" borderId="212" applyNumberFormat="0" applyProtection="0">
      <alignment horizontal="right" vertical="center"/>
    </xf>
    <xf numFmtId="4" fontId="45" fillId="29" borderId="210" applyNumberFormat="0" applyProtection="0">
      <alignment horizontal="right" vertical="center"/>
    </xf>
    <xf numFmtId="4" fontId="45" fillId="29" borderId="210" applyNumberFormat="0" applyProtection="0">
      <alignment horizontal="right" vertical="center"/>
    </xf>
    <xf numFmtId="4" fontId="45" fillId="29" borderId="210" applyNumberFormat="0" applyProtection="0">
      <alignment horizontal="right" vertical="center"/>
    </xf>
    <xf numFmtId="4" fontId="45" fillId="29" borderId="210" applyNumberFormat="0" applyProtection="0">
      <alignment horizontal="right" vertical="center"/>
    </xf>
    <xf numFmtId="4" fontId="45" fillId="29" borderId="210" applyNumberFormat="0" applyProtection="0">
      <alignment horizontal="right" vertical="center"/>
    </xf>
    <xf numFmtId="4" fontId="45" fillId="29" borderId="210" applyNumberFormat="0" applyProtection="0">
      <alignment horizontal="right" vertical="center"/>
    </xf>
    <xf numFmtId="4" fontId="45" fillId="29" borderId="210" applyNumberFormat="0" applyProtection="0">
      <alignment horizontal="right" vertical="center"/>
    </xf>
    <xf numFmtId="4" fontId="45" fillId="29" borderId="210" applyNumberFormat="0" applyProtection="0">
      <alignment horizontal="right" vertical="center"/>
    </xf>
    <xf numFmtId="4" fontId="45" fillId="29" borderId="210" applyNumberFormat="0" applyProtection="0">
      <alignment horizontal="right" vertical="center"/>
    </xf>
    <xf numFmtId="4" fontId="45" fillId="29" borderId="210" applyNumberFormat="0" applyProtection="0">
      <alignment horizontal="right" vertical="center"/>
    </xf>
    <xf numFmtId="4" fontId="45" fillId="29" borderId="210" applyNumberFormat="0" applyProtection="0">
      <alignment horizontal="right" vertical="center"/>
    </xf>
    <xf numFmtId="4" fontId="45" fillId="29" borderId="210" applyNumberFormat="0" applyProtection="0">
      <alignment horizontal="right" vertical="center"/>
    </xf>
    <xf numFmtId="4" fontId="45" fillId="29" borderId="210" applyNumberFormat="0" applyProtection="0">
      <alignment horizontal="right" vertical="center"/>
    </xf>
    <xf numFmtId="4" fontId="45" fillId="29" borderId="210" applyNumberFormat="0" applyProtection="0">
      <alignment horizontal="right" vertical="center"/>
    </xf>
    <xf numFmtId="4" fontId="45" fillId="29" borderId="210" applyNumberFormat="0" applyProtection="0">
      <alignment horizontal="right" vertical="center"/>
    </xf>
    <xf numFmtId="4" fontId="45" fillId="29" borderId="210" applyNumberFormat="0" applyProtection="0">
      <alignment horizontal="right" vertical="center"/>
    </xf>
    <xf numFmtId="4" fontId="45" fillId="29" borderId="210" applyNumberFormat="0" applyProtection="0">
      <alignment horizontal="right" vertical="center"/>
    </xf>
    <xf numFmtId="4" fontId="45" fillId="29" borderId="210" applyNumberFormat="0" applyProtection="0">
      <alignment horizontal="right" vertical="center"/>
    </xf>
    <xf numFmtId="4" fontId="15" fillId="78" borderId="212" applyNumberFormat="0" applyProtection="0">
      <alignment horizontal="right" vertical="center"/>
    </xf>
    <xf numFmtId="4" fontId="45" fillId="22" borderId="210" applyNumberFormat="0" applyProtection="0">
      <alignment horizontal="right" vertical="center"/>
    </xf>
    <xf numFmtId="4" fontId="45" fillId="22" borderId="210" applyNumberFormat="0" applyProtection="0">
      <alignment horizontal="right" vertical="center"/>
    </xf>
    <xf numFmtId="4" fontId="45" fillId="22" borderId="210" applyNumberFormat="0" applyProtection="0">
      <alignment horizontal="right" vertical="center"/>
    </xf>
    <xf numFmtId="4" fontId="45" fillId="22" borderId="210" applyNumberFormat="0" applyProtection="0">
      <alignment horizontal="right" vertical="center"/>
    </xf>
    <xf numFmtId="4" fontId="45" fillId="22" borderId="210" applyNumberFormat="0" applyProtection="0">
      <alignment horizontal="right" vertical="center"/>
    </xf>
    <xf numFmtId="4" fontId="45" fillId="22" borderId="210" applyNumberFormat="0" applyProtection="0">
      <alignment horizontal="right" vertical="center"/>
    </xf>
    <xf numFmtId="4" fontId="45" fillId="22" borderId="210" applyNumberFormat="0" applyProtection="0">
      <alignment horizontal="right" vertical="center"/>
    </xf>
    <xf numFmtId="4" fontId="45" fillId="22" borderId="210" applyNumberFormat="0" applyProtection="0">
      <alignment horizontal="right" vertical="center"/>
    </xf>
    <xf numFmtId="4" fontId="45" fillId="22" borderId="210" applyNumberFormat="0" applyProtection="0">
      <alignment horizontal="right" vertical="center"/>
    </xf>
    <xf numFmtId="4" fontId="45" fillId="22" borderId="210" applyNumberFormat="0" applyProtection="0">
      <alignment horizontal="right" vertical="center"/>
    </xf>
    <xf numFmtId="4" fontId="45" fillId="22" borderId="210" applyNumberFormat="0" applyProtection="0">
      <alignment horizontal="right" vertical="center"/>
    </xf>
    <xf numFmtId="4" fontId="45" fillId="22" borderId="210" applyNumberFormat="0" applyProtection="0">
      <alignment horizontal="right" vertical="center"/>
    </xf>
    <xf numFmtId="4" fontId="45" fillId="22" borderId="210" applyNumberFormat="0" applyProtection="0">
      <alignment horizontal="right" vertical="center"/>
    </xf>
    <xf numFmtId="4" fontId="45" fillId="22" borderId="210" applyNumberFormat="0" applyProtection="0">
      <alignment horizontal="right" vertical="center"/>
    </xf>
    <xf numFmtId="4" fontId="45" fillId="22" borderId="210" applyNumberFormat="0" applyProtection="0">
      <alignment horizontal="right" vertical="center"/>
    </xf>
    <xf numFmtId="4" fontId="45" fillId="22" borderId="210" applyNumberFormat="0" applyProtection="0">
      <alignment horizontal="right" vertical="center"/>
    </xf>
    <xf numFmtId="4" fontId="45" fillId="22" borderId="210" applyNumberFormat="0" applyProtection="0">
      <alignment horizontal="right" vertical="center"/>
    </xf>
    <xf numFmtId="4" fontId="45" fillId="22" borderId="210" applyNumberFormat="0" applyProtection="0">
      <alignment horizontal="right" vertical="center"/>
    </xf>
    <xf numFmtId="4" fontId="15" fillId="79" borderId="212" applyNumberFormat="0" applyProtection="0">
      <alignment horizontal="right" vertical="center"/>
    </xf>
    <xf numFmtId="4" fontId="45" fillId="26" borderId="210" applyNumberFormat="0" applyProtection="0">
      <alignment horizontal="right" vertical="center"/>
    </xf>
    <xf numFmtId="4" fontId="45" fillId="26" borderId="210" applyNumberFormat="0" applyProtection="0">
      <alignment horizontal="right" vertical="center"/>
    </xf>
    <xf numFmtId="4" fontId="45" fillId="26" borderId="210" applyNumberFormat="0" applyProtection="0">
      <alignment horizontal="right" vertical="center"/>
    </xf>
    <xf numFmtId="4" fontId="45" fillId="26" borderId="210" applyNumberFormat="0" applyProtection="0">
      <alignment horizontal="right" vertical="center"/>
    </xf>
    <xf numFmtId="4" fontId="45" fillId="26" borderId="210" applyNumberFormat="0" applyProtection="0">
      <alignment horizontal="right" vertical="center"/>
    </xf>
    <xf numFmtId="4" fontId="45" fillId="26" borderId="210" applyNumberFormat="0" applyProtection="0">
      <alignment horizontal="right" vertical="center"/>
    </xf>
    <xf numFmtId="4" fontId="45" fillId="26" borderId="210" applyNumberFormat="0" applyProtection="0">
      <alignment horizontal="right" vertical="center"/>
    </xf>
    <xf numFmtId="4" fontId="45" fillId="26" borderId="210" applyNumberFormat="0" applyProtection="0">
      <alignment horizontal="right" vertical="center"/>
    </xf>
    <xf numFmtId="4" fontId="45" fillId="26" borderId="210" applyNumberFormat="0" applyProtection="0">
      <alignment horizontal="right" vertical="center"/>
    </xf>
    <xf numFmtId="4" fontId="45" fillId="26" borderId="210" applyNumberFormat="0" applyProtection="0">
      <alignment horizontal="right" vertical="center"/>
    </xf>
    <xf numFmtId="4" fontId="45" fillId="26" borderId="210" applyNumberFormat="0" applyProtection="0">
      <alignment horizontal="right" vertical="center"/>
    </xf>
    <xf numFmtId="4" fontId="45" fillId="26" borderId="210" applyNumberFormat="0" applyProtection="0">
      <alignment horizontal="right" vertical="center"/>
    </xf>
    <xf numFmtId="4" fontId="45" fillId="26" borderId="210" applyNumberFormat="0" applyProtection="0">
      <alignment horizontal="right" vertical="center"/>
    </xf>
    <xf numFmtId="4" fontId="45" fillId="26" borderId="210" applyNumberFormat="0" applyProtection="0">
      <alignment horizontal="right" vertical="center"/>
    </xf>
    <xf numFmtId="4" fontId="45" fillId="26" borderId="210" applyNumberFormat="0" applyProtection="0">
      <alignment horizontal="right" vertical="center"/>
    </xf>
    <xf numFmtId="4" fontId="45" fillId="26" borderId="210" applyNumberFormat="0" applyProtection="0">
      <alignment horizontal="right" vertical="center"/>
    </xf>
    <xf numFmtId="4" fontId="45" fillId="26" borderId="210" applyNumberFormat="0" applyProtection="0">
      <alignment horizontal="right" vertical="center"/>
    </xf>
    <xf numFmtId="4" fontId="45" fillId="26" borderId="210" applyNumberFormat="0" applyProtection="0">
      <alignment horizontal="right" vertical="center"/>
    </xf>
    <xf numFmtId="4" fontId="10" fillId="81" borderId="212" applyNumberFormat="0" applyProtection="0">
      <alignment horizontal="left" vertical="center" indent="1"/>
    </xf>
    <xf numFmtId="4" fontId="45" fillId="80" borderId="214" applyNumberFormat="0" applyProtection="0">
      <alignment horizontal="left" vertical="center" indent="1"/>
    </xf>
    <xf numFmtId="4" fontId="45" fillId="80" borderId="214" applyNumberFormat="0" applyProtection="0">
      <alignment horizontal="left" vertical="center" indent="1"/>
    </xf>
    <xf numFmtId="4" fontId="45" fillId="80" borderId="214" applyNumberFormat="0" applyProtection="0">
      <alignment horizontal="left" vertical="center" indent="1"/>
    </xf>
    <xf numFmtId="4" fontId="45" fillId="80" borderId="214" applyNumberFormat="0" applyProtection="0">
      <alignment horizontal="left" vertical="center" indent="1"/>
    </xf>
    <xf numFmtId="4" fontId="45" fillId="80" borderId="214" applyNumberFormat="0" applyProtection="0">
      <alignment horizontal="left" vertical="center" indent="1"/>
    </xf>
    <xf numFmtId="4" fontId="45" fillId="80" borderId="214" applyNumberFormat="0" applyProtection="0">
      <alignment horizontal="left" vertical="center" indent="1"/>
    </xf>
    <xf numFmtId="4" fontId="45" fillId="80" borderId="214" applyNumberFormat="0" applyProtection="0">
      <alignment horizontal="left" vertical="center" indent="1"/>
    </xf>
    <xf numFmtId="4" fontId="45" fillId="80" borderId="214" applyNumberFormat="0" applyProtection="0">
      <alignment horizontal="left" vertical="center" indent="1"/>
    </xf>
    <xf numFmtId="4" fontId="45" fillId="80" borderId="214" applyNumberFormat="0" applyProtection="0">
      <alignment horizontal="left" vertical="center" indent="1"/>
    </xf>
    <xf numFmtId="4" fontId="45" fillId="80" borderId="214" applyNumberFormat="0" applyProtection="0">
      <alignment horizontal="left" vertical="center" indent="1"/>
    </xf>
    <xf numFmtId="4" fontId="45" fillId="80" borderId="214" applyNumberFormat="0" applyProtection="0">
      <alignment horizontal="left" vertical="center" indent="1"/>
    </xf>
    <xf numFmtId="4" fontId="45" fillId="80" borderId="214" applyNumberFormat="0" applyProtection="0">
      <alignment horizontal="left" vertical="center" indent="1"/>
    </xf>
    <xf numFmtId="4" fontId="45" fillId="80" borderId="214" applyNumberFormat="0" applyProtection="0">
      <alignment horizontal="left" vertical="center" indent="1"/>
    </xf>
    <xf numFmtId="4" fontId="45" fillId="80" borderId="214" applyNumberFormat="0" applyProtection="0">
      <alignment horizontal="left" vertical="center" indent="1"/>
    </xf>
    <xf numFmtId="4" fontId="45" fillId="80" borderId="214" applyNumberFormat="0" applyProtection="0">
      <alignment horizontal="left" vertical="center" indent="1"/>
    </xf>
    <xf numFmtId="4" fontId="45" fillId="80" borderId="214" applyNumberFormat="0" applyProtection="0">
      <alignment horizontal="left" vertical="center" indent="1"/>
    </xf>
    <xf numFmtId="4" fontId="45" fillId="80" borderId="214" applyNumberFormat="0" applyProtection="0">
      <alignment horizontal="left" vertical="center" indent="1"/>
    </xf>
    <xf numFmtId="4" fontId="45" fillId="80" borderId="214" applyNumberFormat="0" applyProtection="0">
      <alignment horizontal="left" vertical="center" indent="1"/>
    </xf>
    <xf numFmtId="4" fontId="52" fillId="66" borderId="222" applyNumberFormat="0" applyProtection="0">
      <alignment vertical="center"/>
    </xf>
    <xf numFmtId="4" fontId="4" fillId="31" borderId="214" applyNumberFormat="0" applyProtection="0">
      <alignment horizontal="left" vertical="center" indent="1"/>
    </xf>
    <xf numFmtId="4" fontId="4" fillId="31" borderId="214" applyNumberFormat="0" applyProtection="0">
      <alignment horizontal="left" vertical="center" indent="1"/>
    </xf>
    <xf numFmtId="4" fontId="4" fillId="31" borderId="214" applyNumberFormat="0" applyProtection="0">
      <alignment horizontal="left" vertical="center" indent="1"/>
    </xf>
    <xf numFmtId="4" fontId="4" fillId="31" borderId="214" applyNumberFormat="0" applyProtection="0">
      <alignment horizontal="left" vertical="center" indent="1"/>
    </xf>
    <xf numFmtId="4" fontId="4" fillId="31" borderId="214" applyNumberFormat="0" applyProtection="0">
      <alignment horizontal="left" vertical="center" indent="1"/>
    </xf>
    <xf numFmtId="4" fontId="4" fillId="31" borderId="214" applyNumberFormat="0" applyProtection="0">
      <alignment horizontal="left" vertical="center" indent="1"/>
    </xf>
    <xf numFmtId="4" fontId="4" fillId="31" borderId="214" applyNumberFormat="0" applyProtection="0">
      <alignment horizontal="left" vertical="center" indent="1"/>
    </xf>
    <xf numFmtId="4" fontId="4" fillId="31" borderId="214" applyNumberFormat="0" applyProtection="0">
      <alignment horizontal="left" vertical="center" indent="1"/>
    </xf>
    <xf numFmtId="4" fontId="4" fillId="31" borderId="214" applyNumberFormat="0" applyProtection="0">
      <alignment horizontal="left" vertical="center" indent="1"/>
    </xf>
    <xf numFmtId="0" fontId="35" fillId="31" borderId="224" applyBorder="0"/>
    <xf numFmtId="4" fontId="4" fillId="31" borderId="214" applyNumberFormat="0" applyProtection="0">
      <alignment horizontal="left" vertical="center" indent="1"/>
    </xf>
    <xf numFmtId="4" fontId="4" fillId="31" borderId="214" applyNumberFormat="0" applyProtection="0">
      <alignment horizontal="left" vertical="center" indent="1"/>
    </xf>
    <xf numFmtId="4" fontId="4" fillId="31" borderId="214" applyNumberFormat="0" applyProtection="0">
      <alignment horizontal="left" vertical="center" indent="1"/>
    </xf>
    <xf numFmtId="4" fontId="4" fillId="31" borderId="214" applyNumberFormat="0" applyProtection="0">
      <alignment horizontal="left" vertical="center" indent="1"/>
    </xf>
    <xf numFmtId="4" fontId="4" fillId="31" borderId="214" applyNumberFormat="0" applyProtection="0">
      <alignment horizontal="left" vertical="center" indent="1"/>
    </xf>
    <xf numFmtId="4" fontId="4" fillId="31" borderId="214" applyNumberFormat="0" applyProtection="0">
      <alignment horizontal="left" vertical="center" indent="1"/>
    </xf>
    <xf numFmtId="4" fontId="4" fillId="31" borderId="214" applyNumberFormat="0" applyProtection="0">
      <alignment horizontal="left" vertical="center" indent="1"/>
    </xf>
    <xf numFmtId="4" fontId="4" fillId="31" borderId="214" applyNumberFormat="0" applyProtection="0">
      <alignment horizontal="left" vertical="center" indent="1"/>
    </xf>
    <xf numFmtId="4" fontId="4" fillId="31" borderId="214" applyNumberFormat="0" applyProtection="0">
      <alignment horizontal="left" vertical="center" indent="1"/>
    </xf>
    <xf numFmtId="0" fontId="4" fillId="84" borderId="212" applyNumberFormat="0" applyProtection="0">
      <alignment horizontal="left" vertical="center" indent="1"/>
    </xf>
    <xf numFmtId="4" fontId="45" fillId="21" borderId="210" applyNumberFormat="0" applyProtection="0">
      <alignment horizontal="right" vertical="center"/>
    </xf>
    <xf numFmtId="4" fontId="45" fillId="21" borderId="210" applyNumberFormat="0" applyProtection="0">
      <alignment horizontal="right" vertical="center"/>
    </xf>
    <xf numFmtId="4" fontId="45" fillId="21" borderId="210" applyNumberFormat="0" applyProtection="0">
      <alignment horizontal="right" vertical="center"/>
    </xf>
    <xf numFmtId="4" fontId="45" fillId="21" borderId="210" applyNumberFormat="0" applyProtection="0">
      <alignment horizontal="right" vertical="center"/>
    </xf>
    <xf numFmtId="4" fontId="45" fillId="21" borderId="210" applyNumberFormat="0" applyProtection="0">
      <alignment horizontal="right" vertical="center"/>
    </xf>
    <xf numFmtId="4" fontId="45" fillId="21" borderId="210" applyNumberFormat="0" applyProtection="0">
      <alignment horizontal="right" vertical="center"/>
    </xf>
    <xf numFmtId="4" fontId="45" fillId="21" borderId="210" applyNumberFormat="0" applyProtection="0">
      <alignment horizontal="right" vertical="center"/>
    </xf>
    <xf numFmtId="4" fontId="45" fillId="21" borderId="210" applyNumberFormat="0" applyProtection="0">
      <alignment horizontal="right" vertical="center"/>
    </xf>
    <xf numFmtId="4" fontId="45" fillId="21" borderId="210" applyNumberFormat="0" applyProtection="0">
      <alignment horizontal="right" vertical="center"/>
    </xf>
    <xf numFmtId="4" fontId="45" fillId="21" borderId="210" applyNumberFormat="0" applyProtection="0">
      <alignment horizontal="right" vertical="center"/>
    </xf>
    <xf numFmtId="4" fontId="45" fillId="21" borderId="210" applyNumberFormat="0" applyProtection="0">
      <alignment horizontal="right" vertical="center"/>
    </xf>
    <xf numFmtId="4" fontId="45" fillId="21" borderId="210" applyNumberFormat="0" applyProtection="0">
      <alignment horizontal="right" vertical="center"/>
    </xf>
    <xf numFmtId="4" fontId="45" fillId="21" borderId="210" applyNumberFormat="0" applyProtection="0">
      <alignment horizontal="right" vertical="center"/>
    </xf>
    <xf numFmtId="4" fontId="45" fillId="21" borderId="210" applyNumberFormat="0" applyProtection="0">
      <alignment horizontal="right" vertical="center"/>
    </xf>
    <xf numFmtId="4" fontId="45" fillId="21" borderId="210" applyNumberFormat="0" applyProtection="0">
      <alignment horizontal="right" vertical="center"/>
    </xf>
    <xf numFmtId="4" fontId="45" fillId="21" borderId="210" applyNumberFormat="0" applyProtection="0">
      <alignment horizontal="right" vertical="center"/>
    </xf>
    <xf numFmtId="4" fontId="45" fillId="21" borderId="210" applyNumberFormat="0" applyProtection="0">
      <alignment horizontal="right" vertical="center"/>
    </xf>
    <xf numFmtId="4" fontId="45" fillId="21" borderId="210" applyNumberFormat="0" applyProtection="0">
      <alignment horizontal="right" vertical="center"/>
    </xf>
    <xf numFmtId="4" fontId="15" fillId="82" borderId="212" applyNumberFormat="0" applyProtection="0">
      <alignment horizontal="left" vertical="center" indent="1"/>
    </xf>
    <xf numFmtId="4" fontId="45" fillId="20" borderId="214" applyNumberFormat="0" applyProtection="0">
      <alignment horizontal="left" vertical="center" indent="1"/>
    </xf>
    <xf numFmtId="4" fontId="45" fillId="20" borderId="214" applyNumberFormat="0" applyProtection="0">
      <alignment horizontal="left" vertical="center" indent="1"/>
    </xf>
    <xf numFmtId="4" fontId="45" fillId="20" borderId="214" applyNumberFormat="0" applyProtection="0">
      <alignment horizontal="left" vertical="center" indent="1"/>
    </xf>
    <xf numFmtId="4" fontId="45" fillId="20" borderId="214" applyNumberFormat="0" applyProtection="0">
      <alignment horizontal="left" vertical="center" indent="1"/>
    </xf>
    <xf numFmtId="4" fontId="45" fillId="20" borderId="214" applyNumberFormat="0" applyProtection="0">
      <alignment horizontal="left" vertical="center" indent="1"/>
    </xf>
    <xf numFmtId="4" fontId="45" fillId="20" borderId="214" applyNumberFormat="0" applyProtection="0">
      <alignment horizontal="left" vertical="center" indent="1"/>
    </xf>
    <xf numFmtId="4" fontId="45" fillId="20" borderId="214" applyNumberFormat="0" applyProtection="0">
      <alignment horizontal="left" vertical="center" indent="1"/>
    </xf>
    <xf numFmtId="4" fontId="45" fillId="20" borderId="214" applyNumberFormat="0" applyProtection="0">
      <alignment horizontal="left" vertical="center" indent="1"/>
    </xf>
    <xf numFmtId="4" fontId="45" fillId="20" borderId="214" applyNumberFormat="0" applyProtection="0">
      <alignment horizontal="left" vertical="center" indent="1"/>
    </xf>
    <xf numFmtId="4" fontId="45" fillId="20" borderId="214" applyNumberFormat="0" applyProtection="0">
      <alignment horizontal="left" vertical="center" indent="1"/>
    </xf>
    <xf numFmtId="4" fontId="45" fillId="20" borderId="214" applyNumberFormat="0" applyProtection="0">
      <alignment horizontal="left" vertical="center" indent="1"/>
    </xf>
    <xf numFmtId="4" fontId="45" fillId="20" borderId="214" applyNumberFormat="0" applyProtection="0">
      <alignment horizontal="left" vertical="center" indent="1"/>
    </xf>
    <xf numFmtId="4" fontId="45" fillId="20" borderId="214" applyNumberFormat="0" applyProtection="0">
      <alignment horizontal="left" vertical="center" indent="1"/>
    </xf>
    <xf numFmtId="4" fontId="45" fillId="20" borderId="214" applyNumberFormat="0" applyProtection="0">
      <alignment horizontal="left" vertical="center" indent="1"/>
    </xf>
    <xf numFmtId="4" fontId="45" fillId="20" borderId="214" applyNumberFormat="0" applyProtection="0">
      <alignment horizontal="left" vertical="center" indent="1"/>
    </xf>
    <xf numFmtId="4" fontId="45" fillId="20" borderId="214" applyNumberFormat="0" applyProtection="0">
      <alignment horizontal="left" vertical="center" indent="1"/>
    </xf>
    <xf numFmtId="4" fontId="45" fillId="20" borderId="214" applyNumberFormat="0" applyProtection="0">
      <alignment horizontal="left" vertical="center" indent="1"/>
    </xf>
    <xf numFmtId="4" fontId="45" fillId="20" borderId="214" applyNumberFormat="0" applyProtection="0">
      <alignment horizontal="left" vertical="center" indent="1"/>
    </xf>
    <xf numFmtId="4" fontId="15" fillId="86" borderId="212" applyNumberFormat="0" applyProtection="0">
      <alignment horizontal="left" vertical="center" indent="1"/>
    </xf>
    <xf numFmtId="4" fontId="45" fillId="21" borderId="214" applyNumberFormat="0" applyProtection="0">
      <alignment horizontal="left" vertical="center" indent="1"/>
    </xf>
    <xf numFmtId="4" fontId="45" fillId="21" borderId="214" applyNumberFormat="0" applyProtection="0">
      <alignment horizontal="left" vertical="center" indent="1"/>
    </xf>
    <xf numFmtId="4" fontId="45" fillId="21" borderId="214" applyNumberFormat="0" applyProtection="0">
      <alignment horizontal="left" vertical="center" indent="1"/>
    </xf>
    <xf numFmtId="4" fontId="45" fillId="21" borderId="214" applyNumberFormat="0" applyProtection="0">
      <alignment horizontal="left" vertical="center" indent="1"/>
    </xf>
    <xf numFmtId="4" fontId="45" fillId="21" borderId="214" applyNumberFormat="0" applyProtection="0">
      <alignment horizontal="left" vertical="center" indent="1"/>
    </xf>
    <xf numFmtId="4" fontId="45" fillId="21" borderId="214" applyNumberFormat="0" applyProtection="0">
      <alignment horizontal="left" vertical="center" indent="1"/>
    </xf>
    <xf numFmtId="4" fontId="45" fillId="21" borderId="214" applyNumberFormat="0" applyProtection="0">
      <alignment horizontal="left" vertical="center" indent="1"/>
    </xf>
    <xf numFmtId="4" fontId="45" fillId="21" borderId="214" applyNumberFormat="0" applyProtection="0">
      <alignment horizontal="left" vertical="center" indent="1"/>
    </xf>
    <xf numFmtId="4" fontId="45" fillId="21" borderId="214" applyNumberFormat="0" applyProtection="0">
      <alignment horizontal="left" vertical="center" indent="1"/>
    </xf>
    <xf numFmtId="4" fontId="45" fillId="21" borderId="214" applyNumberFormat="0" applyProtection="0">
      <alignment horizontal="left" vertical="center" indent="1"/>
    </xf>
    <xf numFmtId="4" fontId="45" fillId="21" borderId="214" applyNumberFormat="0" applyProtection="0">
      <alignment horizontal="left" vertical="center" indent="1"/>
    </xf>
    <xf numFmtId="4" fontId="45" fillId="21" borderId="214" applyNumberFormat="0" applyProtection="0">
      <alignment horizontal="left" vertical="center" indent="1"/>
    </xf>
    <xf numFmtId="4" fontId="45" fillId="21" borderId="214" applyNumberFormat="0" applyProtection="0">
      <alignment horizontal="left" vertical="center" indent="1"/>
    </xf>
    <xf numFmtId="4" fontId="45" fillId="21" borderId="214" applyNumberFormat="0" applyProtection="0">
      <alignment horizontal="left" vertical="center" indent="1"/>
    </xf>
    <xf numFmtId="4" fontId="45" fillId="21" borderId="214" applyNumberFormat="0" applyProtection="0">
      <alignment horizontal="left" vertical="center" indent="1"/>
    </xf>
    <xf numFmtId="4" fontId="45" fillId="21" borderId="214" applyNumberFormat="0" applyProtection="0">
      <alignment horizontal="left" vertical="center" indent="1"/>
    </xf>
    <xf numFmtId="4" fontId="45" fillId="21" borderId="214" applyNumberFormat="0" applyProtection="0">
      <alignment horizontal="left" vertical="center" indent="1"/>
    </xf>
    <xf numFmtId="4" fontId="45" fillId="21" borderId="214" applyNumberFormat="0" applyProtection="0">
      <alignment horizontal="left" vertical="center" indent="1"/>
    </xf>
    <xf numFmtId="0" fontId="4" fillId="86" borderId="212" applyNumberFormat="0" applyProtection="0">
      <alignment horizontal="left" vertical="center" indent="1"/>
    </xf>
    <xf numFmtId="0" fontId="45" fillId="28" borderId="210" applyNumberFormat="0" applyProtection="0">
      <alignment horizontal="left" vertical="center" indent="1"/>
    </xf>
    <xf numFmtId="0" fontId="45" fillId="28" borderId="210" applyNumberFormat="0" applyProtection="0">
      <alignment horizontal="left" vertical="center" indent="1"/>
    </xf>
    <xf numFmtId="0" fontId="45" fillId="28" borderId="210" applyNumberFormat="0" applyProtection="0">
      <alignment horizontal="left" vertical="center" indent="1"/>
    </xf>
    <xf numFmtId="0" fontId="45" fillId="28" borderId="210" applyNumberFormat="0" applyProtection="0">
      <alignment horizontal="left" vertical="center" indent="1"/>
    </xf>
    <xf numFmtId="0" fontId="45" fillId="28" borderId="210" applyNumberFormat="0" applyProtection="0">
      <alignment horizontal="left" vertical="center" indent="1"/>
    </xf>
    <xf numFmtId="0" fontId="45" fillId="28" borderId="210" applyNumberFormat="0" applyProtection="0">
      <alignment horizontal="left" vertical="center" indent="1"/>
    </xf>
    <xf numFmtId="0" fontId="45" fillId="28" borderId="210" applyNumberFormat="0" applyProtection="0">
      <alignment horizontal="left" vertical="center" indent="1"/>
    </xf>
    <xf numFmtId="0" fontId="45" fillId="28" borderId="210" applyNumberFormat="0" applyProtection="0">
      <alignment horizontal="left" vertical="center" indent="1"/>
    </xf>
    <xf numFmtId="0" fontId="45" fillId="28" borderId="210" applyNumberFormat="0" applyProtection="0">
      <alignment horizontal="left" vertical="center" indent="1"/>
    </xf>
    <xf numFmtId="0" fontId="45" fillId="28" borderId="210" applyNumberFormat="0" applyProtection="0">
      <alignment horizontal="left" vertical="center" indent="1"/>
    </xf>
    <xf numFmtId="0" fontId="45" fillId="28" borderId="210" applyNumberFormat="0" applyProtection="0">
      <alignment horizontal="left" vertical="center" indent="1"/>
    </xf>
    <xf numFmtId="0" fontId="45" fillId="28" borderId="210" applyNumberFormat="0" applyProtection="0">
      <alignment horizontal="left" vertical="center" indent="1"/>
    </xf>
    <xf numFmtId="0" fontId="45" fillId="28" borderId="210" applyNumberFormat="0" applyProtection="0">
      <alignment horizontal="left" vertical="center" indent="1"/>
    </xf>
    <xf numFmtId="0" fontId="45" fillId="28" borderId="210" applyNumberFormat="0" applyProtection="0">
      <alignment horizontal="left" vertical="center" indent="1"/>
    </xf>
    <xf numFmtId="0" fontId="45" fillId="28" borderId="210" applyNumberFormat="0" applyProtection="0">
      <alignment horizontal="left" vertical="center" indent="1"/>
    </xf>
    <xf numFmtId="0" fontId="45" fillId="28" borderId="210" applyNumberFormat="0" applyProtection="0">
      <alignment horizontal="left" vertical="center" indent="1"/>
    </xf>
    <xf numFmtId="0" fontId="45" fillId="28" borderId="210" applyNumberFormat="0" applyProtection="0">
      <alignment horizontal="left" vertical="center" indent="1"/>
    </xf>
    <xf numFmtId="0" fontId="45" fillId="28" borderId="210" applyNumberFormat="0" applyProtection="0">
      <alignment horizontal="left" vertical="center" indent="1"/>
    </xf>
    <xf numFmtId="0" fontId="4" fillId="86" borderId="212" applyNumberFormat="0" applyProtection="0">
      <alignment horizontal="left" vertical="center" indent="1"/>
    </xf>
    <xf numFmtId="0" fontId="45" fillId="31" borderId="213" applyNumberFormat="0" applyProtection="0">
      <alignment horizontal="left" vertical="top" indent="1"/>
    </xf>
    <xf numFmtId="0" fontId="45" fillId="31" borderId="213" applyNumberFormat="0" applyProtection="0">
      <alignment horizontal="left" vertical="top" indent="1"/>
    </xf>
    <xf numFmtId="0" fontId="45" fillId="31" borderId="213" applyNumberFormat="0" applyProtection="0">
      <alignment horizontal="left" vertical="top" indent="1"/>
    </xf>
    <xf numFmtId="0" fontId="45" fillId="31" borderId="213" applyNumberFormat="0" applyProtection="0">
      <alignment horizontal="left" vertical="top" indent="1"/>
    </xf>
    <xf numFmtId="0" fontId="45" fillId="31" borderId="213" applyNumberFormat="0" applyProtection="0">
      <alignment horizontal="left" vertical="top" indent="1"/>
    </xf>
    <xf numFmtId="0" fontId="45" fillId="31" borderId="213" applyNumberFormat="0" applyProtection="0">
      <alignment horizontal="left" vertical="top" indent="1"/>
    </xf>
    <xf numFmtId="0" fontId="45" fillId="31" borderId="213" applyNumberFormat="0" applyProtection="0">
      <alignment horizontal="left" vertical="top" indent="1"/>
    </xf>
    <xf numFmtId="0" fontId="45" fillId="31" borderId="213" applyNumberFormat="0" applyProtection="0">
      <alignment horizontal="left" vertical="top" indent="1"/>
    </xf>
    <xf numFmtId="0" fontId="45" fillId="31" borderId="213" applyNumberFormat="0" applyProtection="0">
      <alignment horizontal="left" vertical="top" indent="1"/>
    </xf>
    <xf numFmtId="0" fontId="45" fillId="31" borderId="213" applyNumberFormat="0" applyProtection="0">
      <alignment horizontal="left" vertical="top" indent="1"/>
    </xf>
    <xf numFmtId="0" fontId="4" fillId="89" borderId="212" applyNumberFormat="0" applyProtection="0">
      <alignment horizontal="left" vertical="center" indent="1"/>
    </xf>
    <xf numFmtId="0" fontId="45" fillId="88" borderId="210" applyNumberFormat="0" applyProtection="0">
      <alignment horizontal="left" vertical="center" indent="1"/>
    </xf>
    <xf numFmtId="0" fontId="45" fillId="88" borderId="210" applyNumberFormat="0" applyProtection="0">
      <alignment horizontal="left" vertical="center" indent="1"/>
    </xf>
    <xf numFmtId="0" fontId="45" fillId="88" borderId="210" applyNumberFormat="0" applyProtection="0">
      <alignment horizontal="left" vertical="center" indent="1"/>
    </xf>
    <xf numFmtId="0" fontId="45" fillId="88" borderId="210" applyNumberFormat="0" applyProtection="0">
      <alignment horizontal="left" vertical="center" indent="1"/>
    </xf>
    <xf numFmtId="0" fontId="45" fillId="88" borderId="210" applyNumberFormat="0" applyProtection="0">
      <alignment horizontal="left" vertical="center" indent="1"/>
    </xf>
    <xf numFmtId="0" fontId="45" fillId="88" borderId="210" applyNumberFormat="0" applyProtection="0">
      <alignment horizontal="left" vertical="center" indent="1"/>
    </xf>
    <xf numFmtId="0" fontId="45" fillId="88" borderId="210" applyNumberFormat="0" applyProtection="0">
      <alignment horizontal="left" vertical="center" indent="1"/>
    </xf>
    <xf numFmtId="0" fontId="45" fillId="88" borderId="210" applyNumberFormat="0" applyProtection="0">
      <alignment horizontal="left" vertical="center" indent="1"/>
    </xf>
    <xf numFmtId="0" fontId="45" fillId="88" borderId="210" applyNumberFormat="0" applyProtection="0">
      <alignment horizontal="left" vertical="center" indent="1"/>
    </xf>
    <xf numFmtId="0" fontId="45" fillId="88" borderId="210" applyNumberFormat="0" applyProtection="0">
      <alignment horizontal="left" vertical="center" indent="1"/>
    </xf>
    <xf numFmtId="0" fontId="45" fillId="88" borderId="210" applyNumberFormat="0" applyProtection="0">
      <alignment horizontal="left" vertical="center" indent="1"/>
    </xf>
    <xf numFmtId="0" fontId="45" fillId="88" borderId="210" applyNumberFormat="0" applyProtection="0">
      <alignment horizontal="left" vertical="center" indent="1"/>
    </xf>
    <xf numFmtId="0" fontId="45" fillId="88" borderId="210" applyNumberFormat="0" applyProtection="0">
      <alignment horizontal="left" vertical="center" indent="1"/>
    </xf>
    <xf numFmtId="0" fontId="45" fillId="88" borderId="210" applyNumberFormat="0" applyProtection="0">
      <alignment horizontal="left" vertical="center" indent="1"/>
    </xf>
    <xf numFmtId="0" fontId="45" fillId="88" borderId="210" applyNumberFormat="0" applyProtection="0">
      <alignment horizontal="left" vertical="center" indent="1"/>
    </xf>
    <xf numFmtId="0" fontId="45" fillId="88" borderId="210" applyNumberFormat="0" applyProtection="0">
      <alignment horizontal="left" vertical="center" indent="1"/>
    </xf>
    <xf numFmtId="0" fontId="45" fillId="88" borderId="210" applyNumberFormat="0" applyProtection="0">
      <alignment horizontal="left" vertical="center" indent="1"/>
    </xf>
    <xf numFmtId="0" fontId="45" fillId="88" borderId="210" applyNumberFormat="0" applyProtection="0">
      <alignment horizontal="left" vertical="center" indent="1"/>
    </xf>
    <xf numFmtId="0" fontId="4" fillId="89" borderId="212" applyNumberFormat="0" applyProtection="0">
      <alignment horizontal="left" vertical="center" indent="1"/>
    </xf>
    <xf numFmtId="0" fontId="45" fillId="21" borderId="213" applyNumberFormat="0" applyProtection="0">
      <alignment horizontal="left" vertical="top" indent="1"/>
    </xf>
    <xf numFmtId="0" fontId="45" fillId="21" borderId="213" applyNumberFormat="0" applyProtection="0">
      <alignment horizontal="left" vertical="top" indent="1"/>
    </xf>
    <xf numFmtId="0" fontId="45" fillId="21" borderId="213" applyNumberFormat="0" applyProtection="0">
      <alignment horizontal="left" vertical="top" indent="1"/>
    </xf>
    <xf numFmtId="0" fontId="45" fillId="21" borderId="213" applyNumberFormat="0" applyProtection="0">
      <alignment horizontal="left" vertical="top" indent="1"/>
    </xf>
    <xf numFmtId="0" fontId="45" fillId="21" borderId="213" applyNumberFormat="0" applyProtection="0">
      <alignment horizontal="left" vertical="top" indent="1"/>
    </xf>
    <xf numFmtId="0" fontId="45" fillId="21" borderId="213" applyNumberFormat="0" applyProtection="0">
      <alignment horizontal="left" vertical="top" indent="1"/>
    </xf>
    <xf numFmtId="0" fontId="45" fillId="21" borderId="213" applyNumberFormat="0" applyProtection="0">
      <alignment horizontal="left" vertical="top" indent="1"/>
    </xf>
    <xf numFmtId="0" fontId="45" fillId="21" borderId="213" applyNumberFormat="0" applyProtection="0">
      <alignment horizontal="left" vertical="top" indent="1"/>
    </xf>
    <xf numFmtId="0" fontId="45" fillId="21" borderId="213" applyNumberFormat="0" applyProtection="0">
      <alignment horizontal="left" vertical="top" indent="1"/>
    </xf>
    <xf numFmtId="0" fontId="45" fillId="21" borderId="213" applyNumberFormat="0" applyProtection="0">
      <alignment horizontal="left" vertical="top" indent="1"/>
    </xf>
    <xf numFmtId="0" fontId="4" fillId="90" borderId="212" applyNumberFormat="0" applyProtection="0">
      <alignment horizontal="left" vertical="center" indent="1"/>
    </xf>
    <xf numFmtId="0" fontId="45" fillId="24" borderId="210" applyNumberFormat="0" applyProtection="0">
      <alignment horizontal="left" vertical="center" indent="1"/>
    </xf>
    <xf numFmtId="0" fontId="45" fillId="24" borderId="210" applyNumberFormat="0" applyProtection="0">
      <alignment horizontal="left" vertical="center" indent="1"/>
    </xf>
    <xf numFmtId="0" fontId="45" fillId="24" borderId="210" applyNumberFormat="0" applyProtection="0">
      <alignment horizontal="left" vertical="center" indent="1"/>
    </xf>
    <xf numFmtId="0" fontId="45" fillId="24" borderId="210" applyNumberFormat="0" applyProtection="0">
      <alignment horizontal="left" vertical="center" indent="1"/>
    </xf>
    <xf numFmtId="0" fontId="45" fillId="24" borderId="210" applyNumberFormat="0" applyProtection="0">
      <alignment horizontal="left" vertical="center" indent="1"/>
    </xf>
    <xf numFmtId="0" fontId="45" fillId="24" borderId="210" applyNumberFormat="0" applyProtection="0">
      <alignment horizontal="left" vertical="center" indent="1"/>
    </xf>
    <xf numFmtId="0" fontId="45" fillId="24" borderId="210" applyNumberFormat="0" applyProtection="0">
      <alignment horizontal="left" vertical="center" indent="1"/>
    </xf>
    <xf numFmtId="0" fontId="45" fillId="24" borderId="210" applyNumberFormat="0" applyProtection="0">
      <alignment horizontal="left" vertical="center" indent="1"/>
    </xf>
    <xf numFmtId="0" fontId="45" fillId="24" borderId="210" applyNumberFormat="0" applyProtection="0">
      <alignment horizontal="left" vertical="center" indent="1"/>
    </xf>
    <xf numFmtId="0" fontId="45" fillId="24" borderId="210" applyNumberFormat="0" applyProtection="0">
      <alignment horizontal="left" vertical="center" indent="1"/>
    </xf>
    <xf numFmtId="0" fontId="45" fillId="24" borderId="210" applyNumberFormat="0" applyProtection="0">
      <alignment horizontal="left" vertical="center" indent="1"/>
    </xf>
    <xf numFmtId="0" fontId="45" fillId="24" borderId="210" applyNumberFormat="0" applyProtection="0">
      <alignment horizontal="left" vertical="center" indent="1"/>
    </xf>
    <xf numFmtId="0" fontId="45" fillId="24" borderId="210" applyNumberFormat="0" applyProtection="0">
      <alignment horizontal="left" vertical="center" indent="1"/>
    </xf>
    <xf numFmtId="0" fontId="45" fillId="24" borderId="210" applyNumberFormat="0" applyProtection="0">
      <alignment horizontal="left" vertical="center" indent="1"/>
    </xf>
    <xf numFmtId="0" fontId="45" fillId="24" borderId="210" applyNumberFormat="0" applyProtection="0">
      <alignment horizontal="left" vertical="center" indent="1"/>
    </xf>
    <xf numFmtId="0" fontId="45" fillId="24" borderId="210" applyNumberFormat="0" applyProtection="0">
      <alignment horizontal="left" vertical="center" indent="1"/>
    </xf>
    <xf numFmtId="0" fontId="45" fillId="24" borderId="210" applyNumberFormat="0" applyProtection="0">
      <alignment horizontal="left" vertical="center" indent="1"/>
    </xf>
    <xf numFmtId="0" fontId="45" fillId="24" borderId="210" applyNumberFormat="0" applyProtection="0">
      <alignment horizontal="left" vertical="center" indent="1"/>
    </xf>
    <xf numFmtId="0" fontId="4" fillId="90" borderId="212" applyNumberFormat="0" applyProtection="0">
      <alignment horizontal="left" vertical="center" indent="1"/>
    </xf>
    <xf numFmtId="0" fontId="45" fillId="24" borderId="213" applyNumberFormat="0" applyProtection="0">
      <alignment horizontal="left" vertical="top" indent="1"/>
    </xf>
    <xf numFmtId="0" fontId="45" fillId="24" borderId="213" applyNumberFormat="0" applyProtection="0">
      <alignment horizontal="left" vertical="top" indent="1"/>
    </xf>
    <xf numFmtId="0" fontId="45" fillId="24" borderId="213" applyNumberFormat="0" applyProtection="0">
      <alignment horizontal="left" vertical="top" indent="1"/>
    </xf>
    <xf numFmtId="0" fontId="45" fillId="24" borderId="213" applyNumberFormat="0" applyProtection="0">
      <alignment horizontal="left" vertical="top" indent="1"/>
    </xf>
    <xf numFmtId="0" fontId="45" fillId="24" borderId="213" applyNumberFormat="0" applyProtection="0">
      <alignment horizontal="left" vertical="top" indent="1"/>
    </xf>
    <xf numFmtId="0" fontId="45" fillId="24" borderId="213" applyNumberFormat="0" applyProtection="0">
      <alignment horizontal="left" vertical="top" indent="1"/>
    </xf>
    <xf numFmtId="0" fontId="45" fillId="24" borderId="213" applyNumberFormat="0" applyProtection="0">
      <alignment horizontal="left" vertical="top" indent="1"/>
    </xf>
    <xf numFmtId="0" fontId="45" fillId="24" borderId="213" applyNumberFormat="0" applyProtection="0">
      <alignment horizontal="left" vertical="top" indent="1"/>
    </xf>
    <xf numFmtId="0" fontId="45" fillId="24" borderId="213" applyNumberFormat="0" applyProtection="0">
      <alignment horizontal="left" vertical="top" indent="1"/>
    </xf>
    <xf numFmtId="0" fontId="45" fillId="24" borderId="213" applyNumberFormat="0" applyProtection="0">
      <alignment horizontal="left" vertical="top" indent="1"/>
    </xf>
    <xf numFmtId="0" fontId="4" fillId="84" borderId="212" applyNumberFormat="0" applyProtection="0">
      <alignment horizontal="left" vertical="center" indent="1"/>
    </xf>
    <xf numFmtId="0" fontId="45" fillId="20" borderId="210" applyNumberFormat="0" applyProtection="0">
      <alignment horizontal="left" vertical="center" indent="1"/>
    </xf>
    <xf numFmtId="0" fontId="45" fillId="20" borderId="210" applyNumberFormat="0" applyProtection="0">
      <alignment horizontal="left" vertical="center" indent="1"/>
    </xf>
    <xf numFmtId="0" fontId="45" fillId="20" borderId="210" applyNumberFormat="0" applyProtection="0">
      <alignment horizontal="left" vertical="center" indent="1"/>
    </xf>
    <xf numFmtId="0" fontId="45" fillId="20" borderId="210" applyNumberFormat="0" applyProtection="0">
      <alignment horizontal="left" vertical="center" indent="1"/>
    </xf>
    <xf numFmtId="0" fontId="45" fillId="20" borderId="210" applyNumberFormat="0" applyProtection="0">
      <alignment horizontal="left" vertical="center" indent="1"/>
    </xf>
    <xf numFmtId="0" fontId="45" fillId="20" borderId="210" applyNumberFormat="0" applyProtection="0">
      <alignment horizontal="left" vertical="center" indent="1"/>
    </xf>
    <xf numFmtId="0" fontId="45" fillId="20" borderId="210" applyNumberFormat="0" applyProtection="0">
      <alignment horizontal="left" vertical="center" indent="1"/>
    </xf>
    <xf numFmtId="0" fontId="45" fillId="20" borderId="210" applyNumberFormat="0" applyProtection="0">
      <alignment horizontal="left" vertical="center" indent="1"/>
    </xf>
    <xf numFmtId="0" fontId="45" fillId="20" borderId="210" applyNumberFormat="0" applyProtection="0">
      <alignment horizontal="left" vertical="center" indent="1"/>
    </xf>
    <xf numFmtId="0" fontId="45" fillId="20" borderId="210" applyNumberFormat="0" applyProtection="0">
      <alignment horizontal="left" vertical="center" indent="1"/>
    </xf>
    <xf numFmtId="0" fontId="45" fillId="20" borderId="210" applyNumberFormat="0" applyProtection="0">
      <alignment horizontal="left" vertical="center" indent="1"/>
    </xf>
    <xf numFmtId="0" fontId="45" fillId="20" borderId="210" applyNumberFormat="0" applyProtection="0">
      <alignment horizontal="left" vertical="center" indent="1"/>
    </xf>
    <xf numFmtId="0" fontId="45" fillId="20" borderId="210" applyNumberFormat="0" applyProtection="0">
      <alignment horizontal="left" vertical="center" indent="1"/>
    </xf>
    <xf numFmtId="0" fontId="45" fillId="20" borderId="210" applyNumberFormat="0" applyProtection="0">
      <alignment horizontal="left" vertical="center" indent="1"/>
    </xf>
    <xf numFmtId="0" fontId="45" fillId="20" borderId="210" applyNumberFormat="0" applyProtection="0">
      <alignment horizontal="left" vertical="center" indent="1"/>
    </xf>
    <xf numFmtId="0" fontId="45" fillId="20" borderId="210" applyNumberFormat="0" applyProtection="0">
      <alignment horizontal="left" vertical="center" indent="1"/>
    </xf>
    <xf numFmtId="0" fontId="45" fillId="20" borderId="210" applyNumberFormat="0" applyProtection="0">
      <alignment horizontal="left" vertical="center" indent="1"/>
    </xf>
    <xf numFmtId="0" fontId="45" fillId="20" borderId="210" applyNumberFormat="0" applyProtection="0">
      <alignment horizontal="left" vertical="center" indent="1"/>
    </xf>
    <xf numFmtId="0" fontId="4" fillId="84" borderId="212" applyNumberFormat="0" applyProtection="0">
      <alignment horizontal="left" vertical="center" indent="1"/>
    </xf>
    <xf numFmtId="0" fontId="45" fillId="20" borderId="213" applyNumberFormat="0" applyProtection="0">
      <alignment horizontal="left" vertical="top" indent="1"/>
    </xf>
    <xf numFmtId="0" fontId="45" fillId="20" borderId="213" applyNumberFormat="0" applyProtection="0">
      <alignment horizontal="left" vertical="top" indent="1"/>
    </xf>
    <xf numFmtId="0" fontId="45" fillId="20" borderId="213" applyNumberFormat="0" applyProtection="0">
      <alignment horizontal="left" vertical="top" indent="1"/>
    </xf>
    <xf numFmtId="0" fontId="45" fillId="20" borderId="213" applyNumberFormat="0" applyProtection="0">
      <alignment horizontal="left" vertical="top" indent="1"/>
    </xf>
    <xf numFmtId="0" fontId="45" fillId="20" borderId="213" applyNumberFormat="0" applyProtection="0">
      <alignment horizontal="left" vertical="top" indent="1"/>
    </xf>
    <xf numFmtId="0" fontId="45" fillId="20" borderId="213" applyNumberFormat="0" applyProtection="0">
      <alignment horizontal="left" vertical="top" indent="1"/>
    </xf>
    <xf numFmtId="0" fontId="45" fillId="20" borderId="213" applyNumberFormat="0" applyProtection="0">
      <alignment horizontal="left" vertical="top" indent="1"/>
    </xf>
    <xf numFmtId="0" fontId="45" fillId="20" borderId="213" applyNumberFormat="0" applyProtection="0">
      <alignment horizontal="left" vertical="top" indent="1"/>
    </xf>
    <xf numFmtId="0" fontId="45" fillId="20" borderId="213" applyNumberFormat="0" applyProtection="0">
      <alignment horizontal="left" vertical="top" indent="1"/>
    </xf>
    <xf numFmtId="0" fontId="45" fillId="20" borderId="213" applyNumberFormat="0" applyProtection="0">
      <alignment horizontal="left" vertical="top" indent="1"/>
    </xf>
    <xf numFmtId="0" fontId="35" fillId="31" borderId="215" applyBorder="0"/>
    <xf numFmtId="0" fontId="35" fillId="31" borderId="215" applyBorder="0"/>
    <xf numFmtId="0" fontId="35" fillId="31" borderId="215" applyBorder="0"/>
    <xf numFmtId="0" fontId="35" fillId="31" borderId="215" applyBorder="0"/>
    <xf numFmtId="0" fontId="35" fillId="31" borderId="215" applyBorder="0"/>
    <xf numFmtId="0" fontId="35" fillId="31" borderId="215" applyBorder="0"/>
    <xf numFmtId="0" fontId="35" fillId="31" borderId="215" applyBorder="0"/>
    <xf numFmtId="0" fontId="35" fillId="31" borderId="215" applyBorder="0"/>
    <xf numFmtId="0" fontId="35" fillId="31" borderId="215" applyBorder="0"/>
    <xf numFmtId="4" fontId="15" fillId="68" borderId="212" applyNumberFormat="0" applyProtection="0">
      <alignment vertical="center"/>
    </xf>
    <xf numFmtId="4" fontId="52" fillId="66" borderId="213" applyNumberFormat="0" applyProtection="0">
      <alignment vertical="center"/>
    </xf>
    <xf numFmtId="4" fontId="52" fillId="66" borderId="213" applyNumberFormat="0" applyProtection="0">
      <alignment vertical="center"/>
    </xf>
    <xf numFmtId="4" fontId="52" fillId="66" borderId="213" applyNumberFormat="0" applyProtection="0">
      <alignment vertical="center"/>
    </xf>
    <xf numFmtId="4" fontId="52" fillId="66" borderId="213" applyNumberFormat="0" applyProtection="0">
      <alignment vertical="center"/>
    </xf>
    <xf numFmtId="4" fontId="52" fillId="66" borderId="213" applyNumberFormat="0" applyProtection="0">
      <alignment vertical="center"/>
    </xf>
    <xf numFmtId="4" fontId="52" fillId="66" borderId="213" applyNumberFormat="0" applyProtection="0">
      <alignment vertical="center"/>
    </xf>
    <xf numFmtId="4" fontId="52" fillId="66" borderId="213" applyNumberFormat="0" applyProtection="0">
      <alignment vertical="center"/>
    </xf>
    <xf numFmtId="4" fontId="52" fillId="66" borderId="213" applyNumberFormat="0" applyProtection="0">
      <alignment vertical="center"/>
    </xf>
    <xf numFmtId="4" fontId="52" fillId="66" borderId="213" applyNumberFormat="0" applyProtection="0">
      <alignment vertical="center"/>
    </xf>
    <xf numFmtId="4" fontId="52" fillId="66" borderId="213" applyNumberFormat="0" applyProtection="0">
      <alignment vertical="center"/>
    </xf>
    <xf numFmtId="4" fontId="48" fillId="68" borderId="212" applyNumberFormat="0" applyProtection="0">
      <alignment vertical="center"/>
    </xf>
    <xf numFmtId="0" fontId="45" fillId="24" borderId="219" applyNumberFormat="0" applyProtection="0">
      <alignment horizontal="left" vertical="center" indent="1"/>
    </xf>
    <xf numFmtId="0" fontId="45" fillId="21" borderId="222" applyNumberFormat="0" applyProtection="0">
      <alignment horizontal="left" vertical="top" indent="1"/>
    </xf>
    <xf numFmtId="0" fontId="45" fillId="88" borderId="219" applyNumberFormat="0" applyProtection="0">
      <alignment horizontal="left" vertical="center" indent="1"/>
    </xf>
    <xf numFmtId="0" fontId="45" fillId="31" borderId="222" applyNumberFormat="0" applyProtection="0">
      <alignment horizontal="left" vertical="top" indent="1"/>
    </xf>
    <xf numFmtId="0" fontId="45" fillId="28" borderId="219" applyNumberFormat="0" applyProtection="0">
      <alignment horizontal="left" vertical="center" indent="1"/>
    </xf>
    <xf numFmtId="4" fontId="45" fillId="21" borderId="223" applyNumberFormat="0" applyProtection="0">
      <alignment horizontal="left" vertical="center" indent="1"/>
    </xf>
    <xf numFmtId="4" fontId="45" fillId="21" borderId="219" applyNumberFormat="0" applyProtection="0">
      <alignment horizontal="right" vertical="center"/>
    </xf>
    <xf numFmtId="4" fontId="4" fillId="31" borderId="223" applyNumberFormat="0" applyProtection="0">
      <alignment horizontal="left" vertical="center" indent="1"/>
    </xf>
    <xf numFmtId="4" fontId="4" fillId="31" borderId="223" applyNumberFormat="0" applyProtection="0">
      <alignment horizontal="left" vertical="center" indent="1"/>
    </xf>
    <xf numFmtId="4" fontId="45" fillId="80" borderId="223" applyNumberFormat="0" applyProtection="0">
      <alignment horizontal="left" vertical="center" indent="1"/>
    </xf>
    <xf numFmtId="4" fontId="45" fillId="26" borderId="219" applyNumberFormat="0" applyProtection="0">
      <alignment horizontal="right" vertical="center"/>
    </xf>
    <xf numFmtId="4" fontId="45" fillId="22" borderId="219" applyNumberFormat="0" applyProtection="0">
      <alignment horizontal="right" vertical="center"/>
    </xf>
    <xf numFmtId="4" fontId="15" fillId="68" borderId="212" applyNumberFormat="0" applyProtection="0">
      <alignment horizontal="left" vertical="center" indent="1"/>
    </xf>
    <xf numFmtId="4" fontId="52" fillId="28" borderId="213" applyNumberFormat="0" applyProtection="0">
      <alignment horizontal="left" vertical="center" indent="1"/>
    </xf>
    <xf numFmtId="4" fontId="52" fillId="28" borderId="213" applyNumberFormat="0" applyProtection="0">
      <alignment horizontal="left" vertical="center" indent="1"/>
    </xf>
    <xf numFmtId="4" fontId="52" fillId="28" borderId="213" applyNumberFormat="0" applyProtection="0">
      <alignment horizontal="left" vertical="center" indent="1"/>
    </xf>
    <xf numFmtId="4" fontId="52" fillId="28" borderId="213" applyNumberFormat="0" applyProtection="0">
      <alignment horizontal="left" vertical="center" indent="1"/>
    </xf>
    <xf numFmtId="4" fontId="52" fillId="28" borderId="213" applyNumberFormat="0" applyProtection="0">
      <alignment horizontal="left" vertical="center" indent="1"/>
    </xf>
    <xf numFmtId="4" fontId="52" fillId="28" borderId="213" applyNumberFormat="0" applyProtection="0">
      <alignment horizontal="left" vertical="center" indent="1"/>
    </xf>
    <xf numFmtId="4" fontId="52" fillId="28" borderId="213" applyNumberFormat="0" applyProtection="0">
      <alignment horizontal="left" vertical="center" indent="1"/>
    </xf>
    <xf numFmtId="4" fontId="52" fillId="28" borderId="213" applyNumberFormat="0" applyProtection="0">
      <alignment horizontal="left" vertical="center" indent="1"/>
    </xf>
    <xf numFmtId="4" fontId="52" fillId="28" borderId="213" applyNumberFormat="0" applyProtection="0">
      <alignment horizontal="left" vertical="center" indent="1"/>
    </xf>
    <xf numFmtId="4" fontId="52" fillId="28" borderId="213" applyNumberFormat="0" applyProtection="0">
      <alignment horizontal="left" vertical="center" indent="1"/>
    </xf>
    <xf numFmtId="4" fontId="15" fillId="68" borderId="212" applyNumberFormat="0" applyProtection="0">
      <alignment horizontal="left" vertical="center" indent="1"/>
    </xf>
    <xf numFmtId="0" fontId="52" fillId="66" borderId="213" applyNumberFormat="0" applyProtection="0">
      <alignment horizontal="left" vertical="top" indent="1"/>
    </xf>
    <xf numFmtId="0" fontId="52" fillId="66" borderId="213" applyNumberFormat="0" applyProtection="0">
      <alignment horizontal="left" vertical="top" indent="1"/>
    </xf>
    <xf numFmtId="0" fontId="52" fillId="66" borderId="213" applyNumberFormat="0" applyProtection="0">
      <alignment horizontal="left" vertical="top" indent="1"/>
    </xf>
    <xf numFmtId="0" fontId="52" fillId="66" borderId="213" applyNumberFormat="0" applyProtection="0">
      <alignment horizontal="left" vertical="top" indent="1"/>
    </xf>
    <xf numFmtId="0" fontId="52" fillId="66" borderId="213" applyNumberFormat="0" applyProtection="0">
      <alignment horizontal="left" vertical="top" indent="1"/>
    </xf>
    <xf numFmtId="0" fontId="52" fillId="66" borderId="213" applyNumberFormat="0" applyProtection="0">
      <alignment horizontal="left" vertical="top" indent="1"/>
    </xf>
    <xf numFmtId="0" fontId="52" fillId="66" borderId="213" applyNumberFormat="0" applyProtection="0">
      <alignment horizontal="left" vertical="top" indent="1"/>
    </xf>
    <xf numFmtId="0" fontId="52" fillId="66" borderId="213" applyNumberFormat="0" applyProtection="0">
      <alignment horizontal="left" vertical="top" indent="1"/>
    </xf>
    <xf numFmtId="0" fontId="52" fillId="66" borderId="213" applyNumberFormat="0" applyProtection="0">
      <alignment horizontal="left" vertical="top" indent="1"/>
    </xf>
    <xf numFmtId="0" fontId="52" fillId="66" borderId="213" applyNumberFormat="0" applyProtection="0">
      <alignment horizontal="left" vertical="top" indent="1"/>
    </xf>
    <xf numFmtId="4" fontId="15" fillId="82" borderId="212" applyNumberFormat="0" applyProtection="0">
      <alignment horizontal="right" vertical="center"/>
    </xf>
    <xf numFmtId="4" fontId="45" fillId="0" borderId="210" applyNumberFormat="0" applyProtection="0">
      <alignment horizontal="right" vertical="center"/>
    </xf>
    <xf numFmtId="4" fontId="45" fillId="0" borderId="210" applyNumberFormat="0" applyProtection="0">
      <alignment horizontal="right" vertical="center"/>
    </xf>
    <xf numFmtId="4" fontId="45" fillId="0" borderId="210" applyNumberFormat="0" applyProtection="0">
      <alignment horizontal="right" vertical="center"/>
    </xf>
    <xf numFmtId="4" fontId="45" fillId="0" borderId="210" applyNumberFormat="0" applyProtection="0">
      <alignment horizontal="right" vertical="center"/>
    </xf>
    <xf numFmtId="4" fontId="45" fillId="0" borderId="210" applyNumberFormat="0" applyProtection="0">
      <alignment horizontal="right" vertical="center"/>
    </xf>
    <xf numFmtId="4" fontId="45" fillId="0" borderId="210" applyNumberFormat="0" applyProtection="0">
      <alignment horizontal="right" vertical="center"/>
    </xf>
    <xf numFmtId="4" fontId="45" fillId="0" borderId="210" applyNumberFormat="0" applyProtection="0">
      <alignment horizontal="right" vertical="center"/>
    </xf>
    <xf numFmtId="4" fontId="45" fillId="0" borderId="210" applyNumberFormat="0" applyProtection="0">
      <alignment horizontal="right" vertical="center"/>
    </xf>
    <xf numFmtId="4" fontId="45" fillId="0" borderId="210" applyNumberFormat="0" applyProtection="0">
      <alignment horizontal="right" vertical="center"/>
    </xf>
    <xf numFmtId="4" fontId="45" fillId="0" borderId="210" applyNumberFormat="0" applyProtection="0">
      <alignment horizontal="right" vertical="center"/>
    </xf>
    <xf numFmtId="4" fontId="45" fillId="0" borderId="210" applyNumberFormat="0" applyProtection="0">
      <alignment horizontal="right" vertical="center"/>
    </xf>
    <xf numFmtId="4" fontId="45" fillId="0" borderId="210" applyNumberFormat="0" applyProtection="0">
      <alignment horizontal="right" vertical="center"/>
    </xf>
    <xf numFmtId="4" fontId="45" fillId="0" borderId="210" applyNumberFormat="0" applyProtection="0">
      <alignment horizontal="right" vertical="center"/>
    </xf>
    <xf numFmtId="4" fontId="45" fillId="0" borderId="210" applyNumberFormat="0" applyProtection="0">
      <alignment horizontal="right" vertical="center"/>
    </xf>
    <xf numFmtId="4" fontId="45" fillId="0" borderId="210" applyNumberFormat="0" applyProtection="0">
      <alignment horizontal="right" vertical="center"/>
    </xf>
    <xf numFmtId="4" fontId="45" fillId="0" borderId="210" applyNumberFormat="0" applyProtection="0">
      <alignment horizontal="right" vertical="center"/>
    </xf>
    <xf numFmtId="4" fontId="45" fillId="0" borderId="210" applyNumberFormat="0" applyProtection="0">
      <alignment horizontal="right" vertical="center"/>
    </xf>
    <xf numFmtId="4" fontId="45" fillId="0" borderId="210" applyNumberFormat="0" applyProtection="0">
      <alignment horizontal="right" vertical="center"/>
    </xf>
    <xf numFmtId="4" fontId="48" fillId="82" borderId="212" applyNumberFormat="0" applyProtection="0">
      <alignment horizontal="right" vertical="center"/>
    </xf>
    <xf numFmtId="4" fontId="45" fillId="91" borderId="210" applyNumberFormat="0" applyProtection="0">
      <alignment horizontal="right" vertical="center"/>
    </xf>
    <xf numFmtId="4" fontId="45" fillId="91" borderId="210" applyNumberFormat="0" applyProtection="0">
      <alignment horizontal="right" vertical="center"/>
    </xf>
    <xf numFmtId="4" fontId="45" fillId="91" borderId="210" applyNumberFormat="0" applyProtection="0">
      <alignment horizontal="right" vertical="center"/>
    </xf>
    <xf numFmtId="4" fontId="45" fillId="91" borderId="210" applyNumberFormat="0" applyProtection="0">
      <alignment horizontal="right" vertical="center"/>
    </xf>
    <xf numFmtId="4" fontId="45" fillId="91" borderId="210" applyNumberFormat="0" applyProtection="0">
      <alignment horizontal="right" vertical="center"/>
    </xf>
    <xf numFmtId="4" fontId="45" fillId="91" borderId="210" applyNumberFormat="0" applyProtection="0">
      <alignment horizontal="right" vertical="center"/>
    </xf>
    <xf numFmtId="4" fontId="45" fillId="91" borderId="210" applyNumberFormat="0" applyProtection="0">
      <alignment horizontal="right" vertical="center"/>
    </xf>
    <xf numFmtId="4" fontId="45" fillId="91" borderId="210" applyNumberFormat="0" applyProtection="0">
      <alignment horizontal="right" vertical="center"/>
    </xf>
    <xf numFmtId="4" fontId="45" fillId="91" borderId="210" applyNumberFormat="0" applyProtection="0">
      <alignment horizontal="right" vertical="center"/>
    </xf>
    <xf numFmtId="4" fontId="45" fillId="91" borderId="210" applyNumberFormat="0" applyProtection="0">
      <alignment horizontal="right" vertical="center"/>
    </xf>
    <xf numFmtId="4" fontId="45" fillId="91" borderId="210" applyNumberFormat="0" applyProtection="0">
      <alignment horizontal="right" vertical="center"/>
    </xf>
    <xf numFmtId="4" fontId="45" fillId="91" borderId="210" applyNumberFormat="0" applyProtection="0">
      <alignment horizontal="right" vertical="center"/>
    </xf>
    <xf numFmtId="4" fontId="45" fillId="91" borderId="210" applyNumberFormat="0" applyProtection="0">
      <alignment horizontal="right" vertical="center"/>
    </xf>
    <xf numFmtId="4" fontId="45" fillId="91" borderId="210" applyNumberFormat="0" applyProtection="0">
      <alignment horizontal="right" vertical="center"/>
    </xf>
    <xf numFmtId="4" fontId="45" fillId="91" borderId="210" applyNumberFormat="0" applyProtection="0">
      <alignment horizontal="right" vertical="center"/>
    </xf>
    <xf numFmtId="4" fontId="45" fillId="91" borderId="210" applyNumberFormat="0" applyProtection="0">
      <alignment horizontal="right" vertical="center"/>
    </xf>
    <xf numFmtId="4" fontId="45" fillId="91" borderId="210" applyNumberFormat="0" applyProtection="0">
      <alignment horizontal="right" vertical="center"/>
    </xf>
    <xf numFmtId="4" fontId="45" fillId="91" borderId="210" applyNumberFormat="0" applyProtection="0">
      <alignment horizontal="right" vertical="center"/>
    </xf>
    <xf numFmtId="0" fontId="4" fillId="84" borderId="212" applyNumberFormat="0" applyProtection="0">
      <alignment horizontal="left" vertical="center" indent="1"/>
    </xf>
    <xf numFmtId="4" fontId="45" fillId="34" borderId="210" applyNumberFormat="0" applyProtection="0">
      <alignment horizontal="left" vertical="center" indent="1"/>
    </xf>
    <xf numFmtId="4" fontId="45" fillId="34" borderId="210" applyNumberFormat="0" applyProtection="0">
      <alignment horizontal="left" vertical="center" indent="1"/>
    </xf>
    <xf numFmtId="4" fontId="45" fillId="34" borderId="210" applyNumberFormat="0" applyProtection="0">
      <alignment horizontal="left" vertical="center" indent="1"/>
    </xf>
    <xf numFmtId="4" fontId="45" fillId="34" borderId="210" applyNumberFormat="0" applyProtection="0">
      <alignment horizontal="left" vertical="center" indent="1"/>
    </xf>
    <xf numFmtId="4" fontId="45" fillId="34" borderId="210" applyNumberFormat="0" applyProtection="0">
      <alignment horizontal="left" vertical="center" indent="1"/>
    </xf>
    <xf numFmtId="4" fontId="45" fillId="34" borderId="210" applyNumberFormat="0" applyProtection="0">
      <alignment horizontal="left" vertical="center" indent="1"/>
    </xf>
    <xf numFmtId="4" fontId="45" fillId="34" borderId="210" applyNumberFormat="0" applyProtection="0">
      <alignment horizontal="left" vertical="center" indent="1"/>
    </xf>
    <xf numFmtId="4" fontId="45" fillId="34" borderId="210" applyNumberFormat="0" applyProtection="0">
      <alignment horizontal="left" vertical="center" indent="1"/>
    </xf>
    <xf numFmtId="4" fontId="45" fillId="34" borderId="210" applyNumberFormat="0" applyProtection="0">
      <alignment horizontal="left" vertical="center" indent="1"/>
    </xf>
    <xf numFmtId="4" fontId="45" fillId="34" borderId="210" applyNumberFormat="0" applyProtection="0">
      <alignment horizontal="left" vertical="center" indent="1"/>
    </xf>
    <xf numFmtId="4" fontId="45" fillId="34" borderId="210" applyNumberFormat="0" applyProtection="0">
      <alignment horizontal="left" vertical="center" indent="1"/>
    </xf>
    <xf numFmtId="4" fontId="45" fillId="34" borderId="210" applyNumberFormat="0" applyProtection="0">
      <alignment horizontal="left" vertical="center" indent="1"/>
    </xf>
    <xf numFmtId="4" fontId="45" fillId="34" borderId="210" applyNumberFormat="0" applyProtection="0">
      <alignment horizontal="left" vertical="center" indent="1"/>
    </xf>
    <xf numFmtId="4" fontId="45" fillId="34" borderId="210" applyNumberFormat="0" applyProtection="0">
      <alignment horizontal="left" vertical="center" indent="1"/>
    </xf>
    <xf numFmtId="4" fontId="45" fillId="34" borderId="210" applyNumberFormat="0" applyProtection="0">
      <alignment horizontal="left" vertical="center" indent="1"/>
    </xf>
    <xf numFmtId="4" fontId="45" fillId="34" borderId="210" applyNumberFormat="0" applyProtection="0">
      <alignment horizontal="left" vertical="center" indent="1"/>
    </xf>
    <xf numFmtId="0" fontId="4" fillId="84" borderId="212" applyNumberFormat="0" applyProtection="0">
      <alignment horizontal="left" vertical="center" indent="1"/>
    </xf>
    <xf numFmtId="0" fontId="52" fillId="21" borderId="213" applyNumberFormat="0" applyProtection="0">
      <alignment horizontal="left" vertical="top" indent="1"/>
    </xf>
    <xf numFmtId="0" fontId="52" fillId="21" borderId="213" applyNumberFormat="0" applyProtection="0">
      <alignment horizontal="left" vertical="top" indent="1"/>
    </xf>
    <xf numFmtId="0" fontId="52" fillId="21" borderId="213" applyNumberFormat="0" applyProtection="0">
      <alignment horizontal="left" vertical="top" indent="1"/>
    </xf>
    <xf numFmtId="0" fontId="52" fillId="21" borderId="213" applyNumberFormat="0" applyProtection="0">
      <alignment horizontal="left" vertical="top" indent="1"/>
    </xf>
    <xf numFmtId="0" fontId="52" fillId="21" borderId="213" applyNumberFormat="0" applyProtection="0">
      <alignment horizontal="left" vertical="top" indent="1"/>
    </xf>
    <xf numFmtId="0" fontId="52" fillId="21" borderId="213" applyNumberFormat="0" applyProtection="0">
      <alignment horizontal="left" vertical="top" indent="1"/>
    </xf>
    <xf numFmtId="0" fontId="52" fillId="21" borderId="213" applyNumberFormat="0" applyProtection="0">
      <alignment horizontal="left" vertical="top" indent="1"/>
    </xf>
    <xf numFmtId="0" fontId="52" fillId="21" borderId="213" applyNumberFormat="0" applyProtection="0">
      <alignment horizontal="left" vertical="top" indent="1"/>
    </xf>
    <xf numFmtId="0" fontId="52" fillId="21" borderId="213" applyNumberFormat="0" applyProtection="0">
      <alignment horizontal="left" vertical="top" indent="1"/>
    </xf>
    <xf numFmtId="0" fontId="52" fillId="21" borderId="213" applyNumberFormat="0" applyProtection="0">
      <alignment horizontal="left" vertical="top" indent="1"/>
    </xf>
    <xf numFmtId="4" fontId="45" fillId="35" borderId="219" applyNumberFormat="0" applyProtection="0">
      <alignment horizontal="right" vertical="center"/>
    </xf>
    <xf numFmtId="4" fontId="53" fillId="93" borderId="214" applyNumberFormat="0" applyProtection="0">
      <alignment horizontal="left" vertical="center" indent="1"/>
    </xf>
    <xf numFmtId="4" fontId="53" fillId="93" borderId="214" applyNumberFormat="0" applyProtection="0">
      <alignment horizontal="left" vertical="center" indent="1"/>
    </xf>
    <xf numFmtId="4" fontId="53" fillId="93" borderId="214" applyNumberFormat="0" applyProtection="0">
      <alignment horizontal="left" vertical="center" indent="1"/>
    </xf>
    <xf numFmtId="4" fontId="53" fillId="93" borderId="214" applyNumberFormat="0" applyProtection="0">
      <alignment horizontal="left" vertical="center" indent="1"/>
    </xf>
    <xf numFmtId="4" fontId="53" fillId="93" borderId="214" applyNumberFormat="0" applyProtection="0">
      <alignment horizontal="left" vertical="center" indent="1"/>
    </xf>
    <xf numFmtId="4" fontId="53" fillId="93" borderId="214" applyNumberFormat="0" applyProtection="0">
      <alignment horizontal="left" vertical="center" indent="1"/>
    </xf>
    <xf numFmtId="4" fontId="53" fillId="93" borderId="214" applyNumberFormat="0" applyProtection="0">
      <alignment horizontal="left" vertical="center" indent="1"/>
    </xf>
    <xf numFmtId="4" fontId="53" fillId="93" borderId="214" applyNumberFormat="0" applyProtection="0">
      <alignment horizontal="left" vertical="center" indent="1"/>
    </xf>
    <xf numFmtId="4" fontId="53" fillId="93" borderId="214" applyNumberFormat="0" applyProtection="0">
      <alignment horizontal="left" vertical="center" indent="1"/>
    </xf>
    <xf numFmtId="4" fontId="53" fillId="93" borderId="214" applyNumberFormat="0" applyProtection="0">
      <alignment horizontal="left" vertical="center" indent="1"/>
    </xf>
    <xf numFmtId="4" fontId="45" fillId="15" borderId="219" applyNumberFormat="0" applyProtection="0">
      <alignment horizontal="right" vertical="center"/>
    </xf>
    <xf numFmtId="4" fontId="45" fillId="34" borderId="219" applyNumberFormat="0" applyProtection="0">
      <alignment horizontal="left" vertical="center" indent="1"/>
    </xf>
    <xf numFmtId="0" fontId="50" fillId="65" borderId="222" applyNumberFormat="0" applyProtection="0">
      <alignment horizontal="left" vertical="top" indent="1"/>
    </xf>
    <xf numFmtId="4" fontId="45" fillId="67" borderId="219" applyNumberFormat="0" applyProtection="0">
      <alignment horizontal="left" vertical="center" indent="1"/>
    </xf>
    <xf numFmtId="4" fontId="45" fillId="65" borderId="219" applyNumberFormat="0" applyProtection="0">
      <alignment vertical="center"/>
    </xf>
    <xf numFmtId="4" fontId="45" fillId="65" borderId="219" applyNumberFormat="0" applyProtection="0">
      <alignment vertical="center"/>
    </xf>
    <xf numFmtId="0" fontId="4" fillId="66" borderId="220" applyNumberFormat="0" applyFont="0" applyAlignment="0" applyProtection="0"/>
    <xf numFmtId="0" fontId="28" fillId="0" borderId="234" applyNumberFormat="0" applyFill="0" applyAlignment="0" applyProtection="0"/>
    <xf numFmtId="4" fontId="45" fillId="59" borderId="246" applyNumberFormat="0" applyProtection="0">
      <alignment horizontal="right" vertical="center"/>
    </xf>
    <xf numFmtId="4" fontId="56" fillId="82" borderId="212" applyNumberFormat="0" applyProtection="0">
      <alignment horizontal="right" vertical="center"/>
    </xf>
    <xf numFmtId="4" fontId="55" fillId="91" borderId="210" applyNumberFormat="0" applyProtection="0">
      <alignment horizontal="right" vertical="center"/>
    </xf>
    <xf numFmtId="4" fontId="55" fillId="91" borderId="210" applyNumberFormat="0" applyProtection="0">
      <alignment horizontal="right" vertical="center"/>
    </xf>
    <xf numFmtId="4" fontId="55" fillId="91" borderId="210" applyNumberFormat="0" applyProtection="0">
      <alignment horizontal="right" vertical="center"/>
    </xf>
    <xf numFmtId="4" fontId="55" fillId="91" borderId="210" applyNumberFormat="0" applyProtection="0">
      <alignment horizontal="right" vertical="center"/>
    </xf>
    <xf numFmtId="4" fontId="55" fillId="91" borderId="210" applyNumberFormat="0" applyProtection="0">
      <alignment horizontal="right" vertical="center"/>
    </xf>
    <xf numFmtId="4" fontId="55" fillId="91" borderId="210" applyNumberFormat="0" applyProtection="0">
      <alignment horizontal="right" vertical="center"/>
    </xf>
    <xf numFmtId="4" fontId="55" fillId="91" borderId="210" applyNumberFormat="0" applyProtection="0">
      <alignment horizontal="right" vertical="center"/>
    </xf>
    <xf numFmtId="4" fontId="55" fillId="91" borderId="210" applyNumberFormat="0" applyProtection="0">
      <alignment horizontal="right" vertical="center"/>
    </xf>
    <xf numFmtId="4" fontId="55" fillId="91" borderId="210" applyNumberFormat="0" applyProtection="0">
      <alignment horizontal="right" vertical="center"/>
    </xf>
    <xf numFmtId="4" fontId="55" fillId="91" borderId="210" applyNumberFormat="0" applyProtection="0">
      <alignment horizontal="right" vertical="center"/>
    </xf>
    <xf numFmtId="4" fontId="45" fillId="27" borderId="237" applyNumberFormat="0" applyProtection="0">
      <alignment horizontal="right" vertical="center"/>
    </xf>
    <xf numFmtId="0" fontId="28" fillId="0" borderId="217" applyNumberFormat="0" applyFill="0" applyAlignment="0" applyProtection="0"/>
    <xf numFmtId="0" fontId="28" fillId="0" borderId="217" applyNumberFormat="0" applyFill="0" applyAlignment="0" applyProtection="0"/>
    <xf numFmtId="0" fontId="28" fillId="0" borderId="217" applyNumberFormat="0" applyFill="0" applyAlignment="0" applyProtection="0"/>
    <xf numFmtId="0" fontId="28" fillId="0" borderId="217" applyNumberFormat="0" applyFill="0" applyAlignment="0" applyProtection="0"/>
    <xf numFmtId="0" fontId="28" fillId="0" borderId="217" applyNumberFormat="0" applyFill="0" applyAlignment="0" applyProtection="0"/>
    <xf numFmtId="0" fontId="28" fillId="0" borderId="217" applyNumberFormat="0" applyFill="0" applyAlignment="0" applyProtection="0"/>
    <xf numFmtId="0" fontId="28" fillId="0" borderId="217" applyNumberFormat="0" applyFill="0" applyAlignment="0" applyProtection="0"/>
    <xf numFmtId="0" fontId="28" fillId="0" borderId="217" applyNumberFormat="0" applyFill="0" applyAlignment="0" applyProtection="0"/>
    <xf numFmtId="0" fontId="28" fillId="0" borderId="217" applyNumberFormat="0" applyFill="0" applyAlignment="0" applyProtection="0"/>
    <xf numFmtId="0" fontId="28" fillId="0" borderId="217" applyNumberFormat="0" applyFill="0" applyAlignment="0" applyProtection="0"/>
    <xf numFmtId="0" fontId="28" fillId="0" borderId="216" applyNumberFormat="0" applyFill="0" applyAlignment="0" applyProtection="0"/>
    <xf numFmtId="0" fontId="28" fillId="0" borderId="216" applyNumberFormat="0" applyFill="0" applyAlignment="0" applyProtection="0"/>
    <xf numFmtId="0" fontId="28" fillId="0" borderId="216" applyNumberFormat="0" applyFill="0" applyAlignment="0" applyProtection="0"/>
    <xf numFmtId="0" fontId="28" fillId="0" borderId="216" applyNumberFormat="0" applyFill="0" applyAlignment="0" applyProtection="0"/>
    <xf numFmtId="0" fontId="28" fillId="0" borderId="216" applyNumberFormat="0" applyFill="0" applyAlignment="0" applyProtection="0"/>
    <xf numFmtId="0" fontId="28" fillId="0" borderId="216" applyNumberFormat="0" applyFill="0" applyAlignment="0" applyProtection="0"/>
    <xf numFmtId="0" fontId="28" fillId="0" borderId="216" applyNumberFormat="0" applyFill="0" applyAlignment="0" applyProtection="0"/>
    <xf numFmtId="0" fontId="28" fillId="0" borderId="216" applyNumberFormat="0" applyFill="0" applyAlignment="0" applyProtection="0"/>
    <xf numFmtId="0" fontId="28" fillId="0" borderId="216" applyNumberFormat="0" applyFill="0" applyAlignment="0" applyProtection="0"/>
    <xf numFmtId="0" fontId="46" fillId="28" borderId="212" applyNumberFormat="0" applyAlignment="0" applyProtection="0"/>
    <xf numFmtId="0" fontId="46" fillId="28" borderId="212" applyNumberFormat="0" applyAlignment="0" applyProtection="0"/>
    <xf numFmtId="0" fontId="46" fillId="28" borderId="212" applyNumberFormat="0" applyAlignment="0" applyProtection="0"/>
    <xf numFmtId="0" fontId="46" fillId="28" borderId="212" applyNumberFormat="0" applyAlignment="0" applyProtection="0"/>
    <xf numFmtId="0" fontId="46" fillId="28" borderId="212" applyNumberFormat="0" applyAlignment="0" applyProtection="0"/>
    <xf numFmtId="0" fontId="46" fillId="28" borderId="212" applyNumberFormat="0" applyAlignment="0" applyProtection="0"/>
    <xf numFmtId="0" fontId="46" fillId="28" borderId="212" applyNumberFormat="0" applyAlignment="0" applyProtection="0"/>
    <xf numFmtId="0" fontId="46" fillId="28" borderId="212" applyNumberFormat="0" applyAlignment="0" applyProtection="0"/>
    <xf numFmtId="0" fontId="46" fillId="28" borderId="212" applyNumberFormat="0" applyAlignment="0" applyProtection="0"/>
    <xf numFmtId="0" fontId="4" fillId="66" borderId="238" applyNumberFormat="0" applyFont="0" applyAlignment="0" applyProtection="0"/>
    <xf numFmtId="4" fontId="45" fillId="65" borderId="228" applyNumberFormat="0" applyProtection="0">
      <alignment vertical="center"/>
    </xf>
    <xf numFmtId="0" fontId="42" fillId="19" borderId="227" applyNumberFormat="0" applyAlignment="0" applyProtection="0"/>
    <xf numFmtId="4" fontId="45" fillId="34" borderId="228" applyNumberFormat="0" applyProtection="0">
      <alignment horizontal="left" vertical="center" indent="1"/>
    </xf>
    <xf numFmtId="4" fontId="4" fillId="31" borderId="241" applyNumberFormat="0" applyProtection="0">
      <alignment horizontal="left" vertical="center" indent="1"/>
    </xf>
    <xf numFmtId="0" fontId="4" fillId="66" borderId="247" applyNumberFormat="0" applyFont="0" applyAlignment="0" applyProtection="0"/>
    <xf numFmtId="0" fontId="24" fillId="28" borderId="227" applyNumberFormat="0" applyAlignment="0" applyProtection="0"/>
    <xf numFmtId="0" fontId="29" fillId="0" borderId="235" applyNumberFormat="0" applyFill="0" applyAlignment="0" applyProtection="0"/>
    <xf numFmtId="0" fontId="27" fillId="19" borderId="227" applyNumberFormat="0" applyAlignment="0" applyProtection="0"/>
    <xf numFmtId="4" fontId="45" fillId="21" borderId="219" applyNumberFormat="0" applyProtection="0">
      <alignment horizontal="right" vertical="center"/>
    </xf>
    <xf numFmtId="0" fontId="45" fillId="24" borderId="237" applyNumberFormat="0" applyProtection="0">
      <alignment horizontal="left" vertical="center" indent="1"/>
    </xf>
    <xf numFmtId="4" fontId="45" fillId="80" borderId="223" applyNumberFormat="0" applyProtection="0">
      <alignment horizontal="left" vertical="center" indent="1"/>
    </xf>
    <xf numFmtId="4" fontId="45" fillId="22" borderId="219" applyNumberFormat="0" applyProtection="0">
      <alignment horizontal="right" vertical="center"/>
    </xf>
    <xf numFmtId="4" fontId="45" fillId="29" borderId="219" applyNumberFormat="0" applyProtection="0">
      <alignment horizontal="right" vertical="center"/>
    </xf>
    <xf numFmtId="4" fontId="45" fillId="26" borderId="219" applyNumberFormat="0" applyProtection="0">
      <alignment horizontal="right" vertical="center"/>
    </xf>
    <xf numFmtId="4" fontId="4" fillId="31" borderId="223" applyNumberFormat="0" applyProtection="0">
      <alignment horizontal="left" vertical="center" indent="1"/>
    </xf>
    <xf numFmtId="4" fontId="45" fillId="65" borderId="237" applyNumberFormat="0" applyProtection="0">
      <alignment vertical="center"/>
    </xf>
    <xf numFmtId="0" fontId="45" fillId="88" borderId="237" applyNumberFormat="0" applyProtection="0">
      <alignment horizontal="left" vertical="center" indent="1"/>
    </xf>
    <xf numFmtId="4" fontId="45" fillId="67" borderId="228" applyNumberFormat="0" applyProtection="0">
      <alignment horizontal="left" vertical="center" indent="1"/>
    </xf>
    <xf numFmtId="4" fontId="45" fillId="20" borderId="223" applyNumberFormat="0" applyProtection="0">
      <alignment horizontal="left" vertical="center" indent="1"/>
    </xf>
    <xf numFmtId="4" fontId="53" fillId="93" borderId="223" applyNumberFormat="0" applyProtection="0">
      <alignment horizontal="left" vertical="center" indent="1"/>
    </xf>
    <xf numFmtId="4" fontId="45" fillId="0" borderId="228" applyNumberFormat="0" applyProtection="0">
      <alignment horizontal="right" vertical="center"/>
    </xf>
    <xf numFmtId="0" fontId="46" fillId="28" borderId="230" applyNumberFormat="0" applyAlignment="0" applyProtection="0"/>
    <xf numFmtId="4" fontId="45" fillId="27" borderId="246" applyNumberFormat="0" applyProtection="0">
      <alignment horizontal="right" vertical="center"/>
    </xf>
    <xf numFmtId="0" fontId="4" fillId="66" borderId="220" applyNumberFormat="0" applyFont="0" applyAlignment="0" applyProtection="0"/>
    <xf numFmtId="4" fontId="4" fillId="31" borderId="232" applyNumberFormat="0" applyProtection="0">
      <alignment horizontal="left" vertical="center" indent="1"/>
    </xf>
    <xf numFmtId="0" fontId="46" fillId="28" borderId="230" applyNumberFormat="0" applyAlignment="0" applyProtection="0"/>
    <xf numFmtId="0" fontId="28" fillId="0" borderId="235" applyNumberFormat="0" applyFill="0" applyAlignment="0" applyProtection="0"/>
    <xf numFmtId="0" fontId="45" fillId="20" borderId="237" applyNumberFormat="0" applyProtection="0">
      <alignment horizontal="left" vertical="center" indent="1"/>
    </xf>
    <xf numFmtId="0" fontId="45" fillId="88" borderId="228" applyNumberFormat="0" applyProtection="0">
      <alignment horizontal="left" vertical="center" indent="1"/>
    </xf>
    <xf numFmtId="0" fontId="45" fillId="28" borderId="228" applyNumberFormat="0" applyProtection="0">
      <alignment horizontal="left" vertical="center" indent="1"/>
    </xf>
    <xf numFmtId="4" fontId="45" fillId="21" borderId="232" applyNumberFormat="0" applyProtection="0">
      <alignment horizontal="left" vertical="center" indent="1"/>
    </xf>
    <xf numFmtId="4" fontId="45" fillId="20" borderId="232" applyNumberFormat="0" applyProtection="0">
      <alignment horizontal="left" vertical="center" indent="1"/>
    </xf>
    <xf numFmtId="0" fontId="24" fillId="28" borderId="218" applyNumberFormat="0" applyAlignment="0" applyProtection="0"/>
    <xf numFmtId="0" fontId="25" fillId="60" borderId="219" applyNumberFormat="0" applyAlignment="0" applyProtection="0"/>
    <xf numFmtId="4" fontId="45" fillId="65" borderId="246" applyNumberFormat="0" applyProtection="0">
      <alignment vertical="center"/>
    </xf>
    <xf numFmtId="0" fontId="43" fillId="54" borderId="219" applyNumberFormat="0" applyAlignment="0" applyProtection="0"/>
    <xf numFmtId="0" fontId="42" fillId="19" borderId="218" applyNumberFormat="0" applyAlignment="0" applyProtection="0"/>
    <xf numFmtId="0" fontId="45" fillId="28" borderId="237" applyNumberFormat="0" applyProtection="0">
      <alignment horizontal="left" vertical="center" indent="1"/>
    </xf>
    <xf numFmtId="0" fontId="23" fillId="28" borderId="245" applyNumberFormat="0" applyAlignment="0" applyProtection="0"/>
    <xf numFmtId="4" fontId="45" fillId="71" borderId="246" applyNumberFormat="0" applyProtection="0">
      <alignment horizontal="right" vertical="center"/>
    </xf>
    <xf numFmtId="4" fontId="45" fillId="21" borderId="237" applyNumberFormat="0" applyProtection="0">
      <alignment horizontal="right" vertical="center"/>
    </xf>
    <xf numFmtId="0" fontId="45" fillId="20" borderId="249" applyNumberFormat="0" applyProtection="0">
      <alignment horizontal="left" vertical="top" indent="1"/>
    </xf>
    <xf numFmtId="4" fontId="45" fillId="34" borderId="228" applyNumberFormat="0" applyProtection="0">
      <alignment horizontal="left" vertical="center" indent="1"/>
    </xf>
    <xf numFmtId="0" fontId="45" fillId="53" borderId="219" applyNumberFormat="0" applyFont="0" applyAlignment="0" applyProtection="0"/>
    <xf numFmtId="0" fontId="4" fillId="66" borderId="220" applyNumberFormat="0" applyFont="0" applyAlignment="0" applyProtection="0"/>
    <xf numFmtId="0" fontId="4" fillId="66" borderId="220" applyNumberFormat="0" applyFont="0" applyAlignment="0" applyProtection="0"/>
    <xf numFmtId="0" fontId="4" fillId="66" borderId="220" applyNumberFormat="0" applyFont="0" applyAlignment="0" applyProtection="0"/>
    <xf numFmtId="0" fontId="46" fillId="60" borderId="221" applyNumberFormat="0" applyAlignment="0" applyProtection="0"/>
    <xf numFmtId="4" fontId="45" fillId="91" borderId="228" applyNumberFormat="0" applyProtection="0">
      <alignment horizontal="right" vertical="center"/>
    </xf>
    <xf numFmtId="4" fontId="52" fillId="28" borderId="231" applyNumberFormat="0" applyProtection="0">
      <alignment horizontal="left" vertical="center" indent="1"/>
    </xf>
    <xf numFmtId="4" fontId="45" fillId="65" borderId="219" applyNumberFormat="0" applyProtection="0">
      <alignment vertical="center"/>
    </xf>
    <xf numFmtId="4" fontId="45" fillId="65" borderId="219" applyNumberFormat="0" applyProtection="0">
      <alignment vertical="center"/>
    </xf>
    <xf numFmtId="4" fontId="45" fillId="65" borderId="219" applyNumberFormat="0" applyProtection="0">
      <alignment vertical="center"/>
    </xf>
    <xf numFmtId="4" fontId="45" fillId="65" borderId="219" applyNumberFormat="0" applyProtection="0">
      <alignment vertical="center"/>
    </xf>
    <xf numFmtId="4" fontId="45" fillId="67" borderId="219" applyNumberFormat="0" applyProtection="0">
      <alignment horizontal="left" vertical="center" indent="1"/>
    </xf>
    <xf numFmtId="4" fontId="45" fillId="67" borderId="219" applyNumberFormat="0" applyProtection="0">
      <alignment horizontal="left" vertical="center" indent="1"/>
    </xf>
    <xf numFmtId="0" fontId="50" fillId="65" borderId="222" applyNumberFormat="0" applyProtection="0">
      <alignment horizontal="left" vertical="top" indent="1"/>
    </xf>
    <xf numFmtId="4" fontId="45" fillId="34" borderId="219" applyNumberFormat="0" applyProtection="0">
      <alignment horizontal="left" vertical="center" indent="1"/>
    </xf>
    <xf numFmtId="4" fontId="45" fillId="34" borderId="219" applyNumberFormat="0" applyProtection="0">
      <alignment horizontal="left" vertical="center" indent="1"/>
    </xf>
    <xf numFmtId="4" fontId="45" fillId="15" borderId="219" applyNumberFormat="0" applyProtection="0">
      <alignment horizontal="right" vertical="center"/>
    </xf>
    <xf numFmtId="4" fontId="45" fillId="15" borderId="219" applyNumberFormat="0" applyProtection="0">
      <alignment horizontal="right" vertical="center"/>
    </xf>
    <xf numFmtId="4" fontId="45" fillId="71" borderId="219" applyNumberFormat="0" applyProtection="0">
      <alignment horizontal="right" vertical="center"/>
    </xf>
    <xf numFmtId="4" fontId="45" fillId="71" borderId="219" applyNumberFormat="0" applyProtection="0">
      <alignment horizontal="right" vertical="center"/>
    </xf>
    <xf numFmtId="4" fontId="45" fillId="58" borderId="223" applyNumberFormat="0" applyProtection="0">
      <alignment horizontal="right" vertical="center"/>
    </xf>
    <xf numFmtId="4" fontId="45" fillId="58" borderId="223" applyNumberFormat="0" applyProtection="0">
      <alignment horizontal="right" vertical="center"/>
    </xf>
    <xf numFmtId="4" fontId="45" fillId="27" borderId="219" applyNumberFormat="0" applyProtection="0">
      <alignment horizontal="right" vertical="center"/>
    </xf>
    <xf numFmtId="4" fontId="45" fillId="27" borderId="219" applyNumberFormat="0" applyProtection="0">
      <alignment horizontal="right" vertical="center"/>
    </xf>
    <xf numFmtId="4" fontId="45" fillId="35" borderId="219" applyNumberFormat="0" applyProtection="0">
      <alignment horizontal="right" vertical="center"/>
    </xf>
    <xf numFmtId="4" fontId="45" fillId="35" borderId="219" applyNumberFormat="0" applyProtection="0">
      <alignment horizontal="right" vertical="center"/>
    </xf>
    <xf numFmtId="4" fontId="45" fillId="59" borderId="219" applyNumberFormat="0" applyProtection="0">
      <alignment horizontal="right" vertical="center"/>
    </xf>
    <xf numFmtId="4" fontId="45" fillId="59" borderId="219" applyNumberFormat="0" applyProtection="0">
      <alignment horizontal="right" vertical="center"/>
    </xf>
    <xf numFmtId="4" fontId="45" fillId="29" borderId="219" applyNumberFormat="0" applyProtection="0">
      <alignment horizontal="right" vertical="center"/>
    </xf>
    <xf numFmtId="4" fontId="45" fillId="29" borderId="219" applyNumberFormat="0" applyProtection="0">
      <alignment horizontal="right" vertical="center"/>
    </xf>
    <xf numFmtId="4" fontId="45" fillId="22" borderId="219" applyNumberFormat="0" applyProtection="0">
      <alignment horizontal="right" vertical="center"/>
    </xf>
    <xf numFmtId="4" fontId="45" fillId="22" borderId="219" applyNumberFormat="0" applyProtection="0">
      <alignment horizontal="right" vertical="center"/>
    </xf>
    <xf numFmtId="4" fontId="45" fillId="26" borderId="219" applyNumberFormat="0" applyProtection="0">
      <alignment horizontal="right" vertical="center"/>
    </xf>
    <xf numFmtId="4" fontId="45" fillId="26" borderId="219" applyNumberFormat="0" applyProtection="0">
      <alignment horizontal="right" vertical="center"/>
    </xf>
    <xf numFmtId="4" fontId="45" fillId="80" borderId="223" applyNumberFormat="0" applyProtection="0">
      <alignment horizontal="left" vertical="center" indent="1"/>
    </xf>
    <xf numFmtId="4" fontId="45" fillId="80" borderId="223" applyNumberFormat="0" applyProtection="0">
      <alignment horizontal="left" vertical="center" indent="1"/>
    </xf>
    <xf numFmtId="4" fontId="4" fillId="31" borderId="223" applyNumberFormat="0" applyProtection="0">
      <alignment horizontal="left" vertical="center" indent="1"/>
    </xf>
    <xf numFmtId="4" fontId="4" fillId="31" borderId="223" applyNumberFormat="0" applyProtection="0">
      <alignment horizontal="left" vertical="center" indent="1"/>
    </xf>
    <xf numFmtId="4" fontId="45" fillId="21" borderId="219" applyNumberFormat="0" applyProtection="0">
      <alignment horizontal="right" vertical="center"/>
    </xf>
    <xf numFmtId="4" fontId="45" fillId="21" borderId="219" applyNumberFormat="0" applyProtection="0">
      <alignment horizontal="right" vertical="center"/>
    </xf>
    <xf numFmtId="4" fontId="45" fillId="20" borderId="223" applyNumberFormat="0" applyProtection="0">
      <alignment horizontal="left" vertical="center" indent="1"/>
    </xf>
    <xf numFmtId="4" fontId="45" fillId="20" borderId="223" applyNumberFormat="0" applyProtection="0">
      <alignment horizontal="left" vertical="center" indent="1"/>
    </xf>
    <xf numFmtId="4" fontId="45" fillId="21" borderId="223" applyNumberFormat="0" applyProtection="0">
      <alignment horizontal="left" vertical="center" indent="1"/>
    </xf>
    <xf numFmtId="4" fontId="45" fillId="21" borderId="223" applyNumberFormat="0" applyProtection="0">
      <alignment horizontal="left" vertical="center" indent="1"/>
    </xf>
    <xf numFmtId="0" fontId="45" fillId="28" borderId="219" applyNumberFormat="0" applyProtection="0">
      <alignment horizontal="left" vertical="center" indent="1"/>
    </xf>
    <xf numFmtId="0" fontId="45" fillId="28" borderId="219" applyNumberFormat="0" applyProtection="0">
      <alignment horizontal="left" vertical="center" indent="1"/>
    </xf>
    <xf numFmtId="0" fontId="45" fillId="31" borderId="222" applyNumberFormat="0" applyProtection="0">
      <alignment horizontal="left" vertical="top" indent="1"/>
    </xf>
    <xf numFmtId="0" fontId="45" fillId="88" borderId="219" applyNumberFormat="0" applyProtection="0">
      <alignment horizontal="left" vertical="center" indent="1"/>
    </xf>
    <xf numFmtId="0" fontId="45" fillId="88" borderId="219" applyNumberFormat="0" applyProtection="0">
      <alignment horizontal="left" vertical="center" indent="1"/>
    </xf>
    <xf numFmtId="0" fontId="45" fillId="21" borderId="222" applyNumberFormat="0" applyProtection="0">
      <alignment horizontal="left" vertical="top" indent="1"/>
    </xf>
    <xf numFmtId="0" fontId="45" fillId="24" borderId="219" applyNumberFormat="0" applyProtection="0">
      <alignment horizontal="left" vertical="center" indent="1"/>
    </xf>
    <xf numFmtId="0" fontId="45" fillId="24" borderId="219" applyNumberFormat="0" applyProtection="0">
      <alignment horizontal="left" vertical="center" indent="1"/>
    </xf>
    <xf numFmtId="0" fontId="45" fillId="24" borderId="222" applyNumberFormat="0" applyProtection="0">
      <alignment horizontal="left" vertical="top" indent="1"/>
    </xf>
    <xf numFmtId="0" fontId="45" fillId="20" borderId="219" applyNumberFormat="0" applyProtection="0">
      <alignment horizontal="left" vertical="center" indent="1"/>
    </xf>
    <xf numFmtId="0" fontId="45" fillId="20" borderId="219" applyNumberFormat="0" applyProtection="0">
      <alignment horizontal="left" vertical="center" indent="1"/>
    </xf>
    <xf numFmtId="0" fontId="45" fillId="20" borderId="222" applyNumberFormat="0" applyProtection="0">
      <alignment horizontal="left" vertical="top" indent="1"/>
    </xf>
    <xf numFmtId="0" fontId="35" fillId="31" borderId="224" applyBorder="0"/>
    <xf numFmtId="4" fontId="52" fillId="66" borderId="222" applyNumberFormat="0" applyProtection="0">
      <alignment vertical="center"/>
    </xf>
    <xf numFmtId="0" fontId="45" fillId="24" borderId="231" applyNumberFormat="0" applyProtection="0">
      <alignment horizontal="left" vertical="top" indent="1"/>
    </xf>
    <xf numFmtId="4" fontId="45" fillId="20" borderId="232" applyNumberFormat="0" applyProtection="0">
      <alignment horizontal="left" vertical="center" indent="1"/>
    </xf>
    <xf numFmtId="4" fontId="52" fillId="28" borderId="222" applyNumberFormat="0" applyProtection="0">
      <alignment horizontal="left" vertical="center" indent="1"/>
    </xf>
    <xf numFmtId="0" fontId="52" fillId="66" borderId="222" applyNumberFormat="0" applyProtection="0">
      <alignment horizontal="left" vertical="top" indent="1"/>
    </xf>
    <xf numFmtId="4" fontId="45" fillId="0" borderId="219" applyNumberFormat="0" applyProtection="0">
      <alignment horizontal="right" vertical="center"/>
    </xf>
    <xf numFmtId="4" fontId="45" fillId="0" borderId="219" applyNumberFormat="0" applyProtection="0">
      <alignment horizontal="right" vertical="center"/>
    </xf>
    <xf numFmtId="4" fontId="45" fillId="91" borderId="219" applyNumberFormat="0" applyProtection="0">
      <alignment horizontal="right" vertical="center"/>
    </xf>
    <xf numFmtId="4" fontId="45" fillId="91" borderId="219" applyNumberFormat="0" applyProtection="0">
      <alignment horizontal="right" vertical="center"/>
    </xf>
    <xf numFmtId="4" fontId="45" fillId="34" borderId="219" applyNumberFormat="0" applyProtection="0">
      <alignment horizontal="left" vertical="center" indent="1"/>
    </xf>
    <xf numFmtId="4" fontId="45" fillId="34" borderId="219" applyNumberFormat="0" applyProtection="0">
      <alignment horizontal="left" vertical="center" indent="1"/>
    </xf>
    <xf numFmtId="4" fontId="45" fillId="34" borderId="219" applyNumberFormat="0" applyProtection="0">
      <alignment horizontal="left" vertical="center" indent="1"/>
    </xf>
    <xf numFmtId="4" fontId="45" fillId="34" borderId="219" applyNumberFormat="0" applyProtection="0">
      <alignment horizontal="left" vertical="center" indent="1"/>
    </xf>
    <xf numFmtId="0" fontId="52" fillId="21" borderId="222" applyNumberFormat="0" applyProtection="0">
      <alignment horizontal="left" vertical="top" indent="1"/>
    </xf>
    <xf numFmtId="4" fontId="53" fillId="93" borderId="223" applyNumberFormat="0" applyProtection="0">
      <alignment horizontal="left" vertical="center" indent="1"/>
    </xf>
    <xf numFmtId="4" fontId="45" fillId="71" borderId="228" applyNumberFormat="0" applyProtection="0">
      <alignment horizontal="right" vertical="center"/>
    </xf>
    <xf numFmtId="4" fontId="55" fillId="91" borderId="219" applyNumberFormat="0" applyProtection="0">
      <alignment horizontal="right" vertical="center"/>
    </xf>
    <xf numFmtId="4" fontId="45" fillId="29" borderId="246" applyNumberFormat="0" applyProtection="0">
      <alignment horizontal="right" vertical="center"/>
    </xf>
    <xf numFmtId="4" fontId="45" fillId="65" borderId="246" applyNumberFormat="0" applyProtection="0">
      <alignment vertical="center"/>
    </xf>
    <xf numFmtId="0" fontId="25" fillId="60" borderId="228" applyNumberFormat="0" applyAlignment="0" applyProtection="0"/>
    <xf numFmtId="4" fontId="45" fillId="15" borderId="246" applyNumberFormat="0" applyProtection="0">
      <alignment horizontal="right" vertical="center"/>
    </xf>
    <xf numFmtId="4" fontId="45" fillId="34" borderId="246" applyNumberFormat="0" applyProtection="0">
      <alignment horizontal="left" vertical="center" indent="1"/>
    </xf>
    <xf numFmtId="4" fontId="45" fillId="91" borderId="237" applyNumberFormat="0" applyProtection="0">
      <alignment horizontal="right" vertical="center"/>
    </xf>
    <xf numFmtId="0" fontId="16" fillId="66" borderId="247" applyNumberFormat="0" applyFont="0" applyAlignment="0" applyProtection="0"/>
    <xf numFmtId="4" fontId="45" fillId="35" borderId="246" applyNumberFormat="0" applyProtection="0">
      <alignment horizontal="right" vertical="center"/>
    </xf>
    <xf numFmtId="4" fontId="45" fillId="58" borderId="250" applyNumberFormat="0" applyProtection="0">
      <alignment horizontal="right" vertical="center"/>
    </xf>
    <xf numFmtId="4" fontId="45" fillId="71" borderId="246" applyNumberFormat="0" applyProtection="0">
      <alignment horizontal="right" vertical="center"/>
    </xf>
    <xf numFmtId="4" fontId="45" fillId="15" borderId="246" applyNumberFormat="0" applyProtection="0">
      <alignment horizontal="right" vertical="center"/>
    </xf>
    <xf numFmtId="0" fontId="24" fillId="28" borderId="236" applyNumberFormat="0" applyAlignment="0" applyProtection="0"/>
    <xf numFmtId="0" fontId="28" fillId="0" borderId="226" applyNumberFormat="0" applyFill="0" applyAlignment="0" applyProtection="0"/>
    <xf numFmtId="0" fontId="28" fillId="0" borderId="225" applyNumberFormat="0" applyFill="0" applyAlignment="0" applyProtection="0"/>
    <xf numFmtId="0" fontId="46" fillId="28" borderId="221" applyNumberFormat="0" applyAlignment="0" applyProtection="0"/>
    <xf numFmtId="4" fontId="45" fillId="59" borderId="246" applyNumberFormat="0" applyProtection="0">
      <alignment horizontal="right" vertical="center"/>
    </xf>
    <xf numFmtId="4" fontId="45" fillId="59" borderId="237" applyNumberFormat="0" applyProtection="0">
      <alignment horizontal="right" vertical="center"/>
    </xf>
    <xf numFmtId="0" fontId="45" fillId="24" borderId="228" applyNumberFormat="0" applyProtection="0">
      <alignment horizontal="left" vertical="center" indent="1"/>
    </xf>
    <xf numFmtId="0" fontId="24" fillId="28" borderId="218" applyNumberFormat="0" applyAlignment="0" applyProtection="0"/>
    <xf numFmtId="0" fontId="24" fillId="28" borderId="218" applyNumberFormat="0" applyAlignment="0" applyProtection="0"/>
    <xf numFmtId="0" fontId="24" fillId="28" borderId="218" applyNumberFormat="0" applyAlignment="0" applyProtection="0"/>
    <xf numFmtId="0" fontId="24" fillId="28" borderId="218" applyNumberFormat="0" applyAlignment="0" applyProtection="0"/>
    <xf numFmtId="0" fontId="24" fillId="28" borderId="218" applyNumberFormat="0" applyAlignment="0" applyProtection="0"/>
    <xf numFmtId="0" fontId="24" fillId="28" borderId="218" applyNumberFormat="0" applyAlignment="0" applyProtection="0"/>
    <xf numFmtId="0" fontId="24" fillId="28" borderId="218" applyNumberFormat="0" applyAlignment="0" applyProtection="0"/>
    <xf numFmtId="0" fontId="24" fillId="28" borderId="218" applyNumberFormat="0" applyAlignment="0" applyProtection="0"/>
    <xf numFmtId="0" fontId="24" fillId="28" borderId="218" applyNumberFormat="0" applyAlignment="0" applyProtection="0"/>
    <xf numFmtId="0" fontId="25" fillId="60" borderId="219" applyNumberFormat="0" applyAlignment="0" applyProtection="0"/>
    <xf numFmtId="0" fontId="25" fillId="60" borderId="219" applyNumberFormat="0" applyAlignment="0" applyProtection="0"/>
    <xf numFmtId="0" fontId="25" fillId="60" borderId="219" applyNumberFormat="0" applyAlignment="0" applyProtection="0"/>
    <xf numFmtId="0" fontId="25" fillId="60" borderId="219" applyNumberFormat="0" applyAlignment="0" applyProtection="0"/>
    <xf numFmtId="0" fontId="25" fillId="60" borderId="219" applyNumberFormat="0" applyAlignment="0" applyProtection="0"/>
    <xf numFmtId="0" fontId="25" fillId="60" borderId="219" applyNumberFormat="0" applyAlignment="0" applyProtection="0"/>
    <xf numFmtId="0" fontId="25" fillId="60" borderId="219" applyNumberFormat="0" applyAlignment="0" applyProtection="0"/>
    <xf numFmtId="0" fontId="25" fillId="60" borderId="219" applyNumberFormat="0" applyAlignment="0" applyProtection="0"/>
    <xf numFmtId="0" fontId="28" fillId="0" borderId="234" applyNumberFormat="0" applyFill="0" applyAlignment="0" applyProtection="0"/>
    <xf numFmtId="0" fontId="25" fillId="60" borderId="228" applyNumberFormat="0" applyAlignment="0" applyProtection="0"/>
    <xf numFmtId="0" fontId="43" fillId="54" borderId="219" applyNumberFormat="0" applyAlignment="0" applyProtection="0"/>
    <xf numFmtId="0" fontId="43" fillId="54" borderId="219" applyNumberFormat="0" applyAlignment="0" applyProtection="0"/>
    <xf numFmtId="0" fontId="43" fillId="54" borderId="219" applyNumberFormat="0" applyAlignment="0" applyProtection="0"/>
    <xf numFmtId="0" fontId="43" fillId="54" borderId="219" applyNumberFormat="0" applyAlignment="0" applyProtection="0"/>
    <xf numFmtId="0" fontId="43" fillId="54" borderId="219" applyNumberFormat="0" applyAlignment="0" applyProtection="0"/>
    <xf numFmtId="0" fontId="43" fillId="54" borderId="219" applyNumberFormat="0" applyAlignment="0" applyProtection="0"/>
    <xf numFmtId="0" fontId="43" fillId="54" borderId="219" applyNumberFormat="0" applyAlignment="0" applyProtection="0"/>
    <xf numFmtId="0" fontId="43" fillId="54" borderId="219" applyNumberFormat="0" applyAlignment="0" applyProtection="0"/>
    <xf numFmtId="0" fontId="42" fillId="19" borderId="218" applyNumberFormat="0" applyAlignment="0" applyProtection="0"/>
    <xf numFmtId="0" fontId="42" fillId="19" borderId="218" applyNumberFormat="0" applyAlignment="0" applyProtection="0"/>
    <xf numFmtId="0" fontId="42" fillId="19" borderId="218" applyNumberFormat="0" applyAlignment="0" applyProtection="0"/>
    <xf numFmtId="0" fontId="42" fillId="19" borderId="218" applyNumberFormat="0" applyAlignment="0" applyProtection="0"/>
    <xf numFmtId="0" fontId="42" fillId="19" borderId="218" applyNumberFormat="0" applyAlignment="0" applyProtection="0"/>
    <xf numFmtId="0" fontId="42" fillId="19" borderId="218" applyNumberFormat="0" applyAlignment="0" applyProtection="0"/>
    <xf numFmtId="0" fontId="42" fillId="19" borderId="218" applyNumberFormat="0" applyAlignment="0" applyProtection="0"/>
    <xf numFmtId="0" fontId="42" fillId="19" borderId="218" applyNumberFormat="0" applyAlignment="0" applyProtection="0"/>
    <xf numFmtId="0" fontId="42" fillId="19" borderId="218" applyNumberFormat="0" applyAlignment="0" applyProtection="0"/>
    <xf numFmtId="0" fontId="45" fillId="53" borderId="219" applyNumberFormat="0" applyFont="0" applyAlignment="0" applyProtection="0"/>
    <xf numFmtId="0" fontId="45" fillId="53" borderId="219" applyNumberFormat="0" applyFont="0" applyAlignment="0" applyProtection="0"/>
    <xf numFmtId="0" fontId="45" fillId="53" borderId="219" applyNumberFormat="0" applyFont="0" applyAlignment="0" applyProtection="0"/>
    <xf numFmtId="0" fontId="45" fillId="53" borderId="219" applyNumberFormat="0" applyFont="0" applyAlignment="0" applyProtection="0"/>
    <xf numFmtId="0" fontId="45" fillId="53" borderId="219" applyNumberFormat="0" applyFont="0" applyAlignment="0" applyProtection="0"/>
    <xf numFmtId="0" fontId="45" fillId="53" borderId="219" applyNumberFormat="0" applyFont="0" applyAlignment="0" applyProtection="0"/>
    <xf numFmtId="0" fontId="45" fillId="53" borderId="219" applyNumberFormat="0" applyFont="0" applyAlignment="0" applyProtection="0"/>
    <xf numFmtId="0" fontId="45" fillId="53" borderId="219" applyNumberFormat="0" applyFont="0" applyAlignment="0" applyProtection="0"/>
    <xf numFmtId="0" fontId="4" fillId="66" borderId="220" applyNumberFormat="0" applyFont="0" applyAlignment="0" applyProtection="0"/>
    <xf numFmtId="0" fontId="4" fillId="66" borderId="220" applyNumberFormat="0" applyFont="0" applyAlignment="0" applyProtection="0"/>
    <xf numFmtId="0" fontId="4" fillId="66" borderId="220" applyNumberFormat="0" applyFont="0" applyAlignment="0" applyProtection="0"/>
    <xf numFmtId="0" fontId="4" fillId="66" borderId="220" applyNumberFormat="0" applyFont="0" applyAlignment="0" applyProtection="0"/>
    <xf numFmtId="0" fontId="4" fillId="66" borderId="220" applyNumberFormat="0" applyFont="0" applyAlignment="0" applyProtection="0"/>
    <xf numFmtId="0" fontId="4" fillId="66" borderId="220" applyNumberFormat="0" applyFont="0" applyAlignment="0" applyProtection="0"/>
    <xf numFmtId="0" fontId="4" fillId="66" borderId="220" applyNumberFormat="0" applyFont="0" applyAlignment="0" applyProtection="0"/>
    <xf numFmtId="0" fontId="4" fillId="66" borderId="220" applyNumberFormat="0" applyFont="0" applyAlignment="0" applyProtection="0"/>
    <xf numFmtId="0" fontId="4" fillId="66" borderId="220" applyNumberFormat="0" applyFont="0" applyAlignment="0" applyProtection="0"/>
    <xf numFmtId="0" fontId="4" fillId="66" borderId="220" applyNumberFormat="0" applyFont="0" applyAlignment="0" applyProtection="0"/>
    <xf numFmtId="0" fontId="4" fillId="66" borderId="220" applyNumberFormat="0" applyFont="0" applyAlignment="0" applyProtection="0"/>
    <xf numFmtId="0" fontId="4" fillId="66" borderId="220" applyNumberFormat="0" applyFont="0" applyAlignment="0" applyProtection="0"/>
    <xf numFmtId="0" fontId="4" fillId="66" borderId="220" applyNumberFormat="0" applyFont="0" applyAlignment="0" applyProtection="0"/>
    <xf numFmtId="0" fontId="4" fillId="66" borderId="220" applyNumberFormat="0" applyFont="0" applyAlignment="0" applyProtection="0"/>
    <xf numFmtId="0" fontId="4" fillId="66" borderId="220" applyNumberFormat="0" applyFont="0" applyAlignment="0" applyProtection="0"/>
    <xf numFmtId="0" fontId="46" fillId="60" borderId="221" applyNumberFormat="0" applyAlignment="0" applyProtection="0"/>
    <xf numFmtId="0" fontId="46" fillId="60" borderId="221" applyNumberFormat="0" applyAlignment="0" applyProtection="0"/>
    <xf numFmtId="0" fontId="46" fillId="60" borderId="221" applyNumberFormat="0" applyAlignment="0" applyProtection="0"/>
    <xf numFmtId="0" fontId="46" fillId="60" borderId="221" applyNumberFormat="0" applyAlignment="0" applyProtection="0"/>
    <xf numFmtId="0" fontId="46" fillId="60" borderId="221" applyNumberFormat="0" applyAlignment="0" applyProtection="0"/>
    <xf numFmtId="0" fontId="46" fillId="60" borderId="221" applyNumberFormat="0" applyAlignment="0" applyProtection="0"/>
    <xf numFmtId="0" fontId="46" fillId="60" borderId="221" applyNumberFormat="0" applyAlignment="0" applyProtection="0"/>
    <xf numFmtId="0" fontId="46" fillId="60" borderId="221" applyNumberFormat="0" applyAlignment="0" applyProtection="0"/>
    <xf numFmtId="4" fontId="15" fillId="67" borderId="221" applyNumberFormat="0" applyProtection="0">
      <alignment vertical="center"/>
    </xf>
    <xf numFmtId="4" fontId="45" fillId="65" borderId="219" applyNumberFormat="0" applyProtection="0">
      <alignment vertical="center"/>
    </xf>
    <xf numFmtId="4" fontId="45" fillId="65" borderId="219" applyNumberFormat="0" applyProtection="0">
      <alignment vertical="center"/>
    </xf>
    <xf numFmtId="4" fontId="45" fillId="65" borderId="219" applyNumberFormat="0" applyProtection="0">
      <alignment vertical="center"/>
    </xf>
    <xf numFmtId="4" fontId="45" fillId="65" borderId="219" applyNumberFormat="0" applyProtection="0">
      <alignment vertical="center"/>
    </xf>
    <xf numFmtId="4" fontId="45" fillId="65" borderId="219" applyNumberFormat="0" applyProtection="0">
      <alignment vertical="center"/>
    </xf>
    <xf numFmtId="4" fontId="45" fillId="65" borderId="219" applyNumberFormat="0" applyProtection="0">
      <alignment vertical="center"/>
    </xf>
    <xf numFmtId="4" fontId="45" fillId="65" borderId="219" applyNumberFormat="0" applyProtection="0">
      <alignment vertical="center"/>
    </xf>
    <xf numFmtId="4" fontId="45" fillId="65" borderId="219" applyNumberFormat="0" applyProtection="0">
      <alignment vertical="center"/>
    </xf>
    <xf numFmtId="4" fontId="45" fillId="65" borderId="219" applyNumberFormat="0" applyProtection="0">
      <alignment vertical="center"/>
    </xf>
    <xf numFmtId="4" fontId="45" fillId="65" borderId="219" applyNumberFormat="0" applyProtection="0">
      <alignment vertical="center"/>
    </xf>
    <xf numFmtId="4" fontId="45" fillId="65" borderId="219" applyNumberFormat="0" applyProtection="0">
      <alignment vertical="center"/>
    </xf>
    <xf numFmtId="4" fontId="45" fillId="65" borderId="219" applyNumberFormat="0" applyProtection="0">
      <alignment vertical="center"/>
    </xf>
    <xf numFmtId="4" fontId="45" fillId="65" borderId="219" applyNumberFormat="0" applyProtection="0">
      <alignment vertical="center"/>
    </xf>
    <xf numFmtId="4" fontId="45" fillId="65" borderId="219" applyNumberFormat="0" applyProtection="0">
      <alignment vertical="center"/>
    </xf>
    <xf numFmtId="4" fontId="45" fillId="65" borderId="219" applyNumberFormat="0" applyProtection="0">
      <alignment vertical="center"/>
    </xf>
    <xf numFmtId="4" fontId="45" fillId="65" borderId="219" applyNumberFormat="0" applyProtection="0">
      <alignment vertical="center"/>
    </xf>
    <xf numFmtId="4" fontId="45" fillId="65" borderId="219" applyNumberFormat="0" applyProtection="0">
      <alignment vertical="center"/>
    </xf>
    <xf numFmtId="4" fontId="45" fillId="65" borderId="219" applyNumberFormat="0" applyProtection="0">
      <alignment vertical="center"/>
    </xf>
    <xf numFmtId="4" fontId="48" fillId="67" borderId="221" applyNumberFormat="0" applyProtection="0">
      <alignment vertical="center"/>
    </xf>
    <xf numFmtId="4" fontId="45" fillId="65" borderId="219" applyNumberFormat="0" applyProtection="0">
      <alignment vertical="center"/>
    </xf>
    <xf numFmtId="4" fontId="45" fillId="65" borderId="219" applyNumberFormat="0" applyProtection="0">
      <alignment vertical="center"/>
    </xf>
    <xf numFmtId="4" fontId="45" fillId="65" borderId="219" applyNumberFormat="0" applyProtection="0">
      <alignment vertical="center"/>
    </xf>
    <xf numFmtId="4" fontId="45" fillId="65" borderId="219" applyNumberFormat="0" applyProtection="0">
      <alignment vertical="center"/>
    </xf>
    <xf numFmtId="4" fontId="45" fillId="65" borderId="219" applyNumberFormat="0" applyProtection="0">
      <alignment vertical="center"/>
    </xf>
    <xf numFmtId="4" fontId="45" fillId="65" borderId="219" applyNumberFormat="0" applyProtection="0">
      <alignment vertical="center"/>
    </xf>
    <xf numFmtId="4" fontId="45" fillId="65" borderId="219" applyNumberFormat="0" applyProtection="0">
      <alignment vertical="center"/>
    </xf>
    <xf numFmtId="4" fontId="45" fillId="65" borderId="219" applyNumberFormat="0" applyProtection="0">
      <alignment vertical="center"/>
    </xf>
    <xf numFmtId="4" fontId="45" fillId="65" borderId="219" applyNumberFormat="0" applyProtection="0">
      <alignment vertical="center"/>
    </xf>
    <xf numFmtId="4" fontId="45" fillId="65" borderId="219" applyNumberFormat="0" applyProtection="0">
      <alignment vertical="center"/>
    </xf>
    <xf numFmtId="4" fontId="45" fillId="65" borderId="219" applyNumberFormat="0" applyProtection="0">
      <alignment vertical="center"/>
    </xf>
    <xf numFmtId="4" fontId="45" fillId="65" borderId="219" applyNumberFormat="0" applyProtection="0">
      <alignment vertical="center"/>
    </xf>
    <xf numFmtId="4" fontId="45" fillId="65" borderId="219" applyNumberFormat="0" applyProtection="0">
      <alignment vertical="center"/>
    </xf>
    <xf numFmtId="4" fontId="45" fillId="65" borderId="219" applyNumberFormat="0" applyProtection="0">
      <alignment vertical="center"/>
    </xf>
    <xf numFmtId="4" fontId="45" fillId="65" borderId="219" applyNumberFormat="0" applyProtection="0">
      <alignment vertical="center"/>
    </xf>
    <xf numFmtId="4" fontId="45" fillId="65" borderId="219" applyNumberFormat="0" applyProtection="0">
      <alignment vertical="center"/>
    </xf>
    <xf numFmtId="4" fontId="45" fillId="65" borderId="219" applyNumberFormat="0" applyProtection="0">
      <alignment vertical="center"/>
    </xf>
    <xf numFmtId="4" fontId="45" fillId="65" borderId="219" applyNumberFormat="0" applyProtection="0">
      <alignment vertical="center"/>
    </xf>
    <xf numFmtId="4" fontId="15" fillId="67" borderId="221" applyNumberFormat="0" applyProtection="0">
      <alignment horizontal="left" vertical="center" indent="1"/>
    </xf>
    <xf numFmtId="4" fontId="45" fillId="67" borderId="219" applyNumberFormat="0" applyProtection="0">
      <alignment horizontal="left" vertical="center" indent="1"/>
    </xf>
    <xf numFmtId="4" fontId="45" fillId="67" borderId="219" applyNumberFormat="0" applyProtection="0">
      <alignment horizontal="left" vertical="center" indent="1"/>
    </xf>
    <xf numFmtId="4" fontId="45" fillId="67" borderId="219" applyNumberFormat="0" applyProtection="0">
      <alignment horizontal="left" vertical="center" indent="1"/>
    </xf>
    <xf numFmtId="4" fontId="45" fillId="67" borderId="219" applyNumberFormat="0" applyProtection="0">
      <alignment horizontal="left" vertical="center" indent="1"/>
    </xf>
    <xf numFmtId="4" fontId="45" fillId="67" borderId="219" applyNumberFormat="0" applyProtection="0">
      <alignment horizontal="left" vertical="center" indent="1"/>
    </xf>
    <xf numFmtId="4" fontId="45" fillId="67" borderId="219" applyNumberFormat="0" applyProtection="0">
      <alignment horizontal="left" vertical="center" indent="1"/>
    </xf>
    <xf numFmtId="4" fontId="45" fillId="67" borderId="219" applyNumberFormat="0" applyProtection="0">
      <alignment horizontal="left" vertical="center" indent="1"/>
    </xf>
    <xf numFmtId="4" fontId="45" fillId="67" borderId="219" applyNumberFormat="0" applyProtection="0">
      <alignment horizontal="left" vertical="center" indent="1"/>
    </xf>
    <xf numFmtId="4" fontId="45" fillId="67" borderId="219" applyNumberFormat="0" applyProtection="0">
      <alignment horizontal="left" vertical="center" indent="1"/>
    </xf>
    <xf numFmtId="4" fontId="45" fillId="67" borderId="219" applyNumberFormat="0" applyProtection="0">
      <alignment horizontal="left" vertical="center" indent="1"/>
    </xf>
    <xf numFmtId="4" fontId="45" fillId="67" borderId="219" applyNumberFormat="0" applyProtection="0">
      <alignment horizontal="left" vertical="center" indent="1"/>
    </xf>
    <xf numFmtId="4" fontId="45" fillId="67" borderId="219" applyNumberFormat="0" applyProtection="0">
      <alignment horizontal="left" vertical="center" indent="1"/>
    </xf>
    <xf numFmtId="4" fontId="45" fillId="67" borderId="219" applyNumberFormat="0" applyProtection="0">
      <alignment horizontal="left" vertical="center" indent="1"/>
    </xf>
    <xf numFmtId="4" fontId="45" fillId="67" borderId="219" applyNumberFormat="0" applyProtection="0">
      <alignment horizontal="left" vertical="center" indent="1"/>
    </xf>
    <xf numFmtId="4" fontId="45" fillId="67" borderId="219" applyNumberFormat="0" applyProtection="0">
      <alignment horizontal="left" vertical="center" indent="1"/>
    </xf>
    <xf numFmtId="4" fontId="45" fillId="67" borderId="219" applyNumberFormat="0" applyProtection="0">
      <alignment horizontal="left" vertical="center" indent="1"/>
    </xf>
    <xf numFmtId="4" fontId="45" fillId="67" borderId="219" applyNumberFormat="0" applyProtection="0">
      <alignment horizontal="left" vertical="center" indent="1"/>
    </xf>
    <xf numFmtId="4" fontId="45" fillId="67" borderId="219" applyNumberFormat="0" applyProtection="0">
      <alignment horizontal="left" vertical="center" indent="1"/>
    </xf>
    <xf numFmtId="4" fontId="15" fillId="67" borderId="221" applyNumberFormat="0" applyProtection="0">
      <alignment horizontal="left" vertical="center" indent="1"/>
    </xf>
    <xf numFmtId="0" fontId="50" fillId="65" borderId="222" applyNumberFormat="0" applyProtection="0">
      <alignment horizontal="left" vertical="top" indent="1"/>
    </xf>
    <xf numFmtId="0" fontId="50" fillId="65" borderId="222" applyNumberFormat="0" applyProtection="0">
      <alignment horizontal="left" vertical="top" indent="1"/>
    </xf>
    <xf numFmtId="0" fontId="50" fillId="65" borderId="222" applyNumberFormat="0" applyProtection="0">
      <alignment horizontal="left" vertical="top" indent="1"/>
    </xf>
    <xf numFmtId="0" fontId="50" fillId="65" borderId="222" applyNumberFormat="0" applyProtection="0">
      <alignment horizontal="left" vertical="top" indent="1"/>
    </xf>
    <xf numFmtId="0" fontId="50" fillId="65" borderId="222" applyNumberFormat="0" applyProtection="0">
      <alignment horizontal="left" vertical="top" indent="1"/>
    </xf>
    <xf numFmtId="0" fontId="50" fillId="65" borderId="222" applyNumberFormat="0" applyProtection="0">
      <alignment horizontal="left" vertical="top" indent="1"/>
    </xf>
    <xf numFmtId="0" fontId="50" fillId="65" borderId="222" applyNumberFormat="0" applyProtection="0">
      <alignment horizontal="left" vertical="top" indent="1"/>
    </xf>
    <xf numFmtId="0" fontId="50" fillId="65" borderId="222" applyNumberFormat="0" applyProtection="0">
      <alignment horizontal="left" vertical="top" indent="1"/>
    </xf>
    <xf numFmtId="0" fontId="50" fillId="65" borderId="222" applyNumberFormat="0" applyProtection="0">
      <alignment horizontal="left" vertical="top" indent="1"/>
    </xf>
    <xf numFmtId="0" fontId="50" fillId="65" borderId="222" applyNumberFormat="0" applyProtection="0">
      <alignment horizontal="left" vertical="top" indent="1"/>
    </xf>
    <xf numFmtId="4" fontId="45" fillId="69" borderId="219" applyNumberFormat="0" applyBorder="0" applyProtection="0">
      <alignment horizontal="left" vertical="center" indent="1"/>
    </xf>
    <xf numFmtId="4" fontId="45" fillId="34" borderId="219" applyNumberFormat="0" applyProtection="0">
      <alignment horizontal="left" vertical="center" indent="1"/>
    </xf>
    <xf numFmtId="4" fontId="45" fillId="34" borderId="219" applyNumberFormat="0" applyProtection="0">
      <alignment horizontal="left" vertical="center" indent="1"/>
    </xf>
    <xf numFmtId="4" fontId="45" fillId="34" borderId="219" applyNumberFormat="0" applyProtection="0">
      <alignment horizontal="left" vertical="center" indent="1"/>
    </xf>
    <xf numFmtId="4" fontId="45" fillId="34" borderId="219" applyNumberFormat="0" applyProtection="0">
      <alignment horizontal="left" vertical="center" indent="1"/>
    </xf>
    <xf numFmtId="4" fontId="45" fillId="34" borderId="219" applyNumberFormat="0" applyProtection="0">
      <alignment horizontal="left" vertical="center" indent="1"/>
    </xf>
    <xf numFmtId="4" fontId="45" fillId="34" borderId="219" applyNumberFormat="0" applyProtection="0">
      <alignment horizontal="left" vertical="center" indent="1"/>
    </xf>
    <xf numFmtId="4" fontId="45" fillId="34" borderId="219" applyNumberFormat="0" applyProtection="0">
      <alignment horizontal="left" vertical="center" indent="1"/>
    </xf>
    <xf numFmtId="4" fontId="45" fillId="34" borderId="219" applyNumberFormat="0" applyProtection="0">
      <alignment horizontal="left" vertical="center" indent="1"/>
    </xf>
    <xf numFmtId="4" fontId="45" fillId="34" borderId="219" applyNumberFormat="0" applyProtection="0">
      <alignment horizontal="left" vertical="center" indent="1"/>
    </xf>
    <xf numFmtId="4" fontId="45" fillId="34" borderId="219" applyNumberFormat="0" applyProtection="0">
      <alignment horizontal="left" vertical="center" indent="1"/>
    </xf>
    <xf numFmtId="4" fontId="45" fillId="34" borderId="219" applyNumberFormat="0" applyProtection="0">
      <alignment horizontal="left" vertical="center" indent="1"/>
    </xf>
    <xf numFmtId="4" fontId="45" fillId="34" borderId="219" applyNumberFormat="0" applyProtection="0">
      <alignment horizontal="left" vertical="center" indent="1"/>
    </xf>
    <xf numFmtId="4" fontId="45" fillId="34" borderId="219" applyNumberFormat="0" applyProtection="0">
      <alignment horizontal="left" vertical="center" indent="1"/>
    </xf>
    <xf numFmtId="4" fontId="45" fillId="34" borderId="219" applyNumberFormat="0" applyProtection="0">
      <alignment horizontal="left" vertical="center" indent="1"/>
    </xf>
    <xf numFmtId="4" fontId="45" fillId="34" borderId="219" applyNumberFormat="0" applyProtection="0">
      <alignment horizontal="left" vertical="center" indent="1"/>
    </xf>
    <xf numFmtId="4" fontId="45" fillId="34" borderId="219" applyNumberFormat="0" applyProtection="0">
      <alignment horizontal="left" vertical="center" indent="1"/>
    </xf>
    <xf numFmtId="4" fontId="45" fillId="34" borderId="219" applyNumberFormat="0" applyProtection="0">
      <alignment horizontal="left" vertical="center" indent="1"/>
    </xf>
    <xf numFmtId="4" fontId="45" fillId="34" borderId="219" applyNumberFormat="0" applyProtection="0">
      <alignment horizontal="left" vertical="center" indent="1"/>
    </xf>
    <xf numFmtId="4" fontId="15" fillId="70" borderId="221" applyNumberFormat="0" applyProtection="0">
      <alignment horizontal="right" vertical="center"/>
    </xf>
    <xf numFmtId="4" fontId="45" fillId="15" borderId="219" applyNumberFormat="0" applyProtection="0">
      <alignment horizontal="right" vertical="center"/>
    </xf>
    <xf numFmtId="4" fontId="45" fillId="15" borderId="219" applyNumberFormat="0" applyProtection="0">
      <alignment horizontal="right" vertical="center"/>
    </xf>
    <xf numFmtId="4" fontId="45" fillId="15" borderId="219" applyNumberFormat="0" applyProtection="0">
      <alignment horizontal="right" vertical="center"/>
    </xf>
    <xf numFmtId="4" fontId="45" fillId="15" borderId="219" applyNumberFormat="0" applyProtection="0">
      <alignment horizontal="right" vertical="center"/>
    </xf>
    <xf numFmtId="4" fontId="45" fillId="15" borderId="219" applyNumberFormat="0" applyProtection="0">
      <alignment horizontal="right" vertical="center"/>
    </xf>
    <xf numFmtId="4" fontId="45" fillId="15" borderId="219" applyNumberFormat="0" applyProtection="0">
      <alignment horizontal="right" vertical="center"/>
    </xf>
    <xf numFmtId="4" fontId="45" fillId="15" borderId="219" applyNumberFormat="0" applyProtection="0">
      <alignment horizontal="right" vertical="center"/>
    </xf>
    <xf numFmtId="4" fontId="45" fillId="15" borderId="219" applyNumberFormat="0" applyProtection="0">
      <alignment horizontal="right" vertical="center"/>
    </xf>
    <xf numFmtId="4" fontId="45" fillId="15" borderId="219" applyNumberFormat="0" applyProtection="0">
      <alignment horizontal="right" vertical="center"/>
    </xf>
    <xf numFmtId="4" fontId="45" fillId="15" borderId="219" applyNumberFormat="0" applyProtection="0">
      <alignment horizontal="right" vertical="center"/>
    </xf>
    <xf numFmtId="4" fontId="45" fillId="15" borderId="219" applyNumberFormat="0" applyProtection="0">
      <alignment horizontal="right" vertical="center"/>
    </xf>
    <xf numFmtId="4" fontId="45" fillId="15" borderId="219" applyNumberFormat="0" applyProtection="0">
      <alignment horizontal="right" vertical="center"/>
    </xf>
    <xf numFmtId="4" fontId="45" fillId="15" borderId="219" applyNumberFormat="0" applyProtection="0">
      <alignment horizontal="right" vertical="center"/>
    </xf>
    <xf numFmtId="4" fontId="45" fillId="15" borderId="219" applyNumberFormat="0" applyProtection="0">
      <alignment horizontal="right" vertical="center"/>
    </xf>
    <xf numFmtId="4" fontId="45" fillId="15" borderId="219" applyNumberFormat="0" applyProtection="0">
      <alignment horizontal="right" vertical="center"/>
    </xf>
    <xf numFmtId="4" fontId="45" fillId="15" borderId="219" applyNumberFormat="0" applyProtection="0">
      <alignment horizontal="right" vertical="center"/>
    </xf>
    <xf numFmtId="4" fontId="45" fillId="15" borderId="219" applyNumberFormat="0" applyProtection="0">
      <alignment horizontal="right" vertical="center"/>
    </xf>
    <xf numFmtId="4" fontId="45" fillId="15" borderId="219" applyNumberFormat="0" applyProtection="0">
      <alignment horizontal="right" vertical="center"/>
    </xf>
    <xf numFmtId="4" fontId="15" fillId="72" borderId="221" applyNumberFormat="0" applyProtection="0">
      <alignment horizontal="right" vertical="center"/>
    </xf>
    <xf numFmtId="4" fontId="45" fillId="71" borderId="219" applyNumberFormat="0" applyProtection="0">
      <alignment horizontal="right" vertical="center"/>
    </xf>
    <xf numFmtId="4" fontId="45" fillId="71" borderId="219" applyNumberFormat="0" applyProtection="0">
      <alignment horizontal="right" vertical="center"/>
    </xf>
    <xf numFmtId="4" fontId="45" fillId="71" borderId="219" applyNumberFormat="0" applyProtection="0">
      <alignment horizontal="right" vertical="center"/>
    </xf>
    <xf numFmtId="4" fontId="45" fillId="71" borderId="219" applyNumberFormat="0" applyProtection="0">
      <alignment horizontal="right" vertical="center"/>
    </xf>
    <xf numFmtId="4" fontId="45" fillId="71" borderId="219" applyNumberFormat="0" applyProtection="0">
      <alignment horizontal="right" vertical="center"/>
    </xf>
    <xf numFmtId="4" fontId="45" fillId="71" borderId="219" applyNumberFormat="0" applyProtection="0">
      <alignment horizontal="right" vertical="center"/>
    </xf>
    <xf numFmtId="4" fontId="45" fillId="71" borderId="219" applyNumberFormat="0" applyProtection="0">
      <alignment horizontal="right" vertical="center"/>
    </xf>
    <xf numFmtId="4" fontId="45" fillId="71" borderId="219" applyNumberFormat="0" applyProtection="0">
      <alignment horizontal="right" vertical="center"/>
    </xf>
    <xf numFmtId="4" fontId="45" fillId="71" borderId="219" applyNumberFormat="0" applyProtection="0">
      <alignment horizontal="right" vertical="center"/>
    </xf>
    <xf numFmtId="4" fontId="45" fillId="71" borderId="219" applyNumberFormat="0" applyProtection="0">
      <alignment horizontal="right" vertical="center"/>
    </xf>
    <xf numFmtId="4" fontId="45" fillId="71" borderId="219" applyNumberFormat="0" applyProtection="0">
      <alignment horizontal="right" vertical="center"/>
    </xf>
    <xf numFmtId="4" fontId="45" fillId="71" borderId="219" applyNumberFormat="0" applyProtection="0">
      <alignment horizontal="right" vertical="center"/>
    </xf>
    <xf numFmtId="4" fontId="45" fillId="71" borderId="219" applyNumberFormat="0" applyProtection="0">
      <alignment horizontal="right" vertical="center"/>
    </xf>
    <xf numFmtId="4" fontId="45" fillId="71" borderId="219" applyNumberFormat="0" applyProtection="0">
      <alignment horizontal="right" vertical="center"/>
    </xf>
    <xf numFmtId="4" fontId="45" fillId="71" borderId="219" applyNumberFormat="0" applyProtection="0">
      <alignment horizontal="right" vertical="center"/>
    </xf>
    <xf numFmtId="4" fontId="45" fillId="71" borderId="219" applyNumberFormat="0" applyProtection="0">
      <alignment horizontal="right" vertical="center"/>
    </xf>
    <xf numFmtId="4" fontId="45" fillId="71" borderId="219" applyNumberFormat="0" applyProtection="0">
      <alignment horizontal="right" vertical="center"/>
    </xf>
    <xf numFmtId="4" fontId="45" fillId="71" borderId="219" applyNumberFormat="0" applyProtection="0">
      <alignment horizontal="right" vertical="center"/>
    </xf>
    <xf numFmtId="4" fontId="15" fillId="73" borderId="221" applyNumberFormat="0" applyProtection="0">
      <alignment horizontal="right" vertical="center"/>
    </xf>
    <xf numFmtId="4" fontId="45" fillId="58" borderId="223" applyNumberFormat="0" applyProtection="0">
      <alignment horizontal="right" vertical="center"/>
    </xf>
    <xf numFmtId="4" fontId="45" fillId="58" borderId="223" applyNumberFormat="0" applyProtection="0">
      <alignment horizontal="right" vertical="center"/>
    </xf>
    <xf numFmtId="4" fontId="45" fillId="58" borderId="223" applyNumberFormat="0" applyProtection="0">
      <alignment horizontal="right" vertical="center"/>
    </xf>
    <xf numFmtId="4" fontId="45" fillId="58" borderId="223" applyNumberFormat="0" applyProtection="0">
      <alignment horizontal="right" vertical="center"/>
    </xf>
    <xf numFmtId="4" fontId="45" fillId="58" borderId="223" applyNumberFormat="0" applyProtection="0">
      <alignment horizontal="right" vertical="center"/>
    </xf>
    <xf numFmtId="4" fontId="45" fillId="58" borderId="223" applyNumberFormat="0" applyProtection="0">
      <alignment horizontal="right" vertical="center"/>
    </xf>
    <xf numFmtId="4" fontId="45" fillId="58" borderId="223" applyNumberFormat="0" applyProtection="0">
      <alignment horizontal="right" vertical="center"/>
    </xf>
    <xf numFmtId="4" fontId="45" fillId="58" borderId="223" applyNumberFormat="0" applyProtection="0">
      <alignment horizontal="right" vertical="center"/>
    </xf>
    <xf numFmtId="4" fontId="45" fillId="58" borderId="223" applyNumberFormat="0" applyProtection="0">
      <alignment horizontal="right" vertical="center"/>
    </xf>
    <xf numFmtId="4" fontId="45" fillId="58" borderId="223" applyNumberFormat="0" applyProtection="0">
      <alignment horizontal="right" vertical="center"/>
    </xf>
    <xf numFmtId="4" fontId="45" fillId="58" borderId="223" applyNumberFormat="0" applyProtection="0">
      <alignment horizontal="right" vertical="center"/>
    </xf>
    <xf numFmtId="4" fontId="45" fillId="58" borderId="223" applyNumberFormat="0" applyProtection="0">
      <alignment horizontal="right" vertical="center"/>
    </xf>
    <xf numFmtId="4" fontId="45" fillId="58" borderId="223" applyNumberFormat="0" applyProtection="0">
      <alignment horizontal="right" vertical="center"/>
    </xf>
    <xf numFmtId="4" fontId="45" fillId="58" borderId="223" applyNumberFormat="0" applyProtection="0">
      <alignment horizontal="right" vertical="center"/>
    </xf>
    <xf numFmtId="4" fontId="45" fillId="58" borderId="223" applyNumberFormat="0" applyProtection="0">
      <alignment horizontal="right" vertical="center"/>
    </xf>
    <xf numFmtId="4" fontId="45" fillId="58" borderId="223" applyNumberFormat="0" applyProtection="0">
      <alignment horizontal="right" vertical="center"/>
    </xf>
    <xf numFmtId="4" fontId="45" fillId="58" borderId="223" applyNumberFormat="0" applyProtection="0">
      <alignment horizontal="right" vertical="center"/>
    </xf>
    <xf numFmtId="4" fontId="45" fillId="58" borderId="223" applyNumberFormat="0" applyProtection="0">
      <alignment horizontal="right" vertical="center"/>
    </xf>
    <xf numFmtId="4" fontId="15" fillId="74" borderId="221" applyNumberFormat="0" applyProtection="0">
      <alignment horizontal="right" vertical="center"/>
    </xf>
    <xf numFmtId="4" fontId="45" fillId="27" borderId="219" applyNumberFormat="0" applyProtection="0">
      <alignment horizontal="right" vertical="center"/>
    </xf>
    <xf numFmtId="4" fontId="45" fillId="27" borderId="219" applyNumberFormat="0" applyProtection="0">
      <alignment horizontal="right" vertical="center"/>
    </xf>
    <xf numFmtId="4" fontId="45" fillId="27" borderId="219" applyNumberFormat="0" applyProtection="0">
      <alignment horizontal="right" vertical="center"/>
    </xf>
    <xf numFmtId="4" fontId="45" fillId="27" borderId="219" applyNumberFormat="0" applyProtection="0">
      <alignment horizontal="right" vertical="center"/>
    </xf>
    <xf numFmtId="4" fontId="45" fillId="27" borderId="219" applyNumberFormat="0" applyProtection="0">
      <alignment horizontal="right" vertical="center"/>
    </xf>
    <xf numFmtId="4" fontId="45" fillId="27" borderId="219" applyNumberFormat="0" applyProtection="0">
      <alignment horizontal="right" vertical="center"/>
    </xf>
    <xf numFmtId="4" fontId="45" fillId="27" borderId="219" applyNumberFormat="0" applyProtection="0">
      <alignment horizontal="right" vertical="center"/>
    </xf>
    <xf numFmtId="4" fontId="45" fillId="27" borderId="219" applyNumberFormat="0" applyProtection="0">
      <alignment horizontal="right" vertical="center"/>
    </xf>
    <xf numFmtId="4" fontId="45" fillId="27" borderId="219" applyNumberFormat="0" applyProtection="0">
      <alignment horizontal="right" vertical="center"/>
    </xf>
    <xf numFmtId="4" fontId="45" fillId="27" borderId="219" applyNumberFormat="0" applyProtection="0">
      <alignment horizontal="right" vertical="center"/>
    </xf>
    <xf numFmtId="4" fontId="45" fillId="27" borderId="219" applyNumberFormat="0" applyProtection="0">
      <alignment horizontal="right" vertical="center"/>
    </xf>
    <xf numFmtId="4" fontId="45" fillId="27" borderId="219" applyNumberFormat="0" applyProtection="0">
      <alignment horizontal="right" vertical="center"/>
    </xf>
    <xf numFmtId="4" fontId="45" fillId="27" borderId="219" applyNumberFormat="0" applyProtection="0">
      <alignment horizontal="right" vertical="center"/>
    </xf>
    <xf numFmtId="4" fontId="45" fillId="27" borderId="219" applyNumberFormat="0" applyProtection="0">
      <alignment horizontal="right" vertical="center"/>
    </xf>
    <xf numFmtId="4" fontId="45" fillId="27" borderId="219" applyNumberFormat="0" applyProtection="0">
      <alignment horizontal="right" vertical="center"/>
    </xf>
    <xf numFmtId="4" fontId="45" fillId="27" borderId="219" applyNumberFormat="0" applyProtection="0">
      <alignment horizontal="right" vertical="center"/>
    </xf>
    <xf numFmtId="4" fontId="45" fillId="27" borderId="219" applyNumberFormat="0" applyProtection="0">
      <alignment horizontal="right" vertical="center"/>
    </xf>
    <xf numFmtId="4" fontId="45" fillId="27" borderId="219" applyNumberFormat="0" applyProtection="0">
      <alignment horizontal="right" vertical="center"/>
    </xf>
    <xf numFmtId="4" fontId="15" fillId="75" borderId="221" applyNumberFormat="0" applyProtection="0">
      <alignment horizontal="right" vertical="center"/>
    </xf>
    <xf numFmtId="4" fontId="45" fillId="35" borderId="219" applyNumberFormat="0" applyProtection="0">
      <alignment horizontal="right" vertical="center"/>
    </xf>
    <xf numFmtId="4" fontId="45" fillId="35" borderId="219" applyNumberFormat="0" applyProtection="0">
      <alignment horizontal="right" vertical="center"/>
    </xf>
    <xf numFmtId="4" fontId="45" fillId="35" borderId="219" applyNumberFormat="0" applyProtection="0">
      <alignment horizontal="right" vertical="center"/>
    </xf>
    <xf numFmtId="4" fontId="45" fillId="35" borderId="219" applyNumberFormat="0" applyProtection="0">
      <alignment horizontal="right" vertical="center"/>
    </xf>
    <xf numFmtId="4" fontId="45" fillId="35" borderId="219" applyNumberFormat="0" applyProtection="0">
      <alignment horizontal="right" vertical="center"/>
    </xf>
    <xf numFmtId="4" fontId="45" fillId="35" borderId="219" applyNumberFormat="0" applyProtection="0">
      <alignment horizontal="right" vertical="center"/>
    </xf>
    <xf numFmtId="4" fontId="45" fillId="35" borderId="219" applyNumberFormat="0" applyProtection="0">
      <alignment horizontal="right" vertical="center"/>
    </xf>
    <xf numFmtId="4" fontId="45" fillId="35" borderId="219" applyNumberFormat="0" applyProtection="0">
      <alignment horizontal="right" vertical="center"/>
    </xf>
    <xf numFmtId="4" fontId="45" fillId="35" borderId="219" applyNumberFormat="0" applyProtection="0">
      <alignment horizontal="right" vertical="center"/>
    </xf>
    <xf numFmtId="4" fontId="45" fillId="35" borderId="219" applyNumberFormat="0" applyProtection="0">
      <alignment horizontal="right" vertical="center"/>
    </xf>
    <xf numFmtId="4" fontId="45" fillId="35" borderId="219" applyNumberFormat="0" applyProtection="0">
      <alignment horizontal="right" vertical="center"/>
    </xf>
    <xf numFmtId="4" fontId="45" fillId="35" borderId="219" applyNumberFormat="0" applyProtection="0">
      <alignment horizontal="right" vertical="center"/>
    </xf>
    <xf numFmtId="4" fontId="45" fillId="35" borderId="219" applyNumberFormat="0" applyProtection="0">
      <alignment horizontal="right" vertical="center"/>
    </xf>
    <xf numFmtId="4" fontId="45" fillId="35" borderId="219" applyNumberFormat="0" applyProtection="0">
      <alignment horizontal="right" vertical="center"/>
    </xf>
    <xf numFmtId="4" fontId="45" fillId="35" borderId="219" applyNumberFormat="0" applyProtection="0">
      <alignment horizontal="right" vertical="center"/>
    </xf>
    <xf numFmtId="4" fontId="45" fillId="35" borderId="219" applyNumberFormat="0" applyProtection="0">
      <alignment horizontal="right" vertical="center"/>
    </xf>
    <xf numFmtId="4" fontId="45" fillId="35" borderId="219" applyNumberFormat="0" applyProtection="0">
      <alignment horizontal="right" vertical="center"/>
    </xf>
    <xf numFmtId="4" fontId="45" fillId="35" borderId="219" applyNumberFormat="0" applyProtection="0">
      <alignment horizontal="right" vertical="center"/>
    </xf>
    <xf numFmtId="4" fontId="15" fillId="76" borderId="221" applyNumberFormat="0" applyProtection="0">
      <alignment horizontal="right" vertical="center"/>
    </xf>
    <xf numFmtId="4" fontId="45" fillId="59" borderId="219" applyNumberFormat="0" applyProtection="0">
      <alignment horizontal="right" vertical="center"/>
    </xf>
    <xf numFmtId="4" fontId="45" fillId="59" borderId="219" applyNumberFormat="0" applyProtection="0">
      <alignment horizontal="right" vertical="center"/>
    </xf>
    <xf numFmtId="4" fontId="45" fillId="59" borderId="219" applyNumberFormat="0" applyProtection="0">
      <alignment horizontal="right" vertical="center"/>
    </xf>
    <xf numFmtId="4" fontId="45" fillId="59" borderId="219" applyNumberFormat="0" applyProtection="0">
      <alignment horizontal="right" vertical="center"/>
    </xf>
    <xf numFmtId="4" fontId="45" fillId="59" borderId="219" applyNumberFormat="0" applyProtection="0">
      <alignment horizontal="right" vertical="center"/>
    </xf>
    <xf numFmtId="4" fontId="45" fillId="59" borderId="219" applyNumberFormat="0" applyProtection="0">
      <alignment horizontal="right" vertical="center"/>
    </xf>
    <xf numFmtId="4" fontId="45" fillId="59" borderId="219" applyNumberFormat="0" applyProtection="0">
      <alignment horizontal="right" vertical="center"/>
    </xf>
    <xf numFmtId="4" fontId="45" fillId="59" borderId="219" applyNumberFormat="0" applyProtection="0">
      <alignment horizontal="right" vertical="center"/>
    </xf>
    <xf numFmtId="4" fontId="45" fillId="59" borderId="219" applyNumberFormat="0" applyProtection="0">
      <alignment horizontal="right" vertical="center"/>
    </xf>
    <xf numFmtId="4" fontId="45" fillId="59" borderId="219" applyNumberFormat="0" applyProtection="0">
      <alignment horizontal="right" vertical="center"/>
    </xf>
    <xf numFmtId="4" fontId="45" fillId="59" borderId="219" applyNumberFormat="0" applyProtection="0">
      <alignment horizontal="right" vertical="center"/>
    </xf>
    <xf numFmtId="4" fontId="45" fillId="59" borderId="219" applyNumberFormat="0" applyProtection="0">
      <alignment horizontal="right" vertical="center"/>
    </xf>
    <xf numFmtId="4" fontId="45" fillId="59" borderId="219" applyNumberFormat="0" applyProtection="0">
      <alignment horizontal="right" vertical="center"/>
    </xf>
    <xf numFmtId="4" fontId="45" fillId="59" borderId="219" applyNumberFormat="0" applyProtection="0">
      <alignment horizontal="right" vertical="center"/>
    </xf>
    <xf numFmtId="4" fontId="45" fillId="59" borderId="219" applyNumberFormat="0" applyProtection="0">
      <alignment horizontal="right" vertical="center"/>
    </xf>
    <xf numFmtId="4" fontId="45" fillId="59" borderId="219" applyNumberFormat="0" applyProtection="0">
      <alignment horizontal="right" vertical="center"/>
    </xf>
    <xf numFmtId="4" fontId="45" fillId="59" borderId="219" applyNumberFormat="0" applyProtection="0">
      <alignment horizontal="right" vertical="center"/>
    </xf>
    <xf numFmtId="4" fontId="45" fillId="59" borderId="219" applyNumberFormat="0" applyProtection="0">
      <alignment horizontal="right" vertical="center"/>
    </xf>
    <xf numFmtId="4" fontId="15" fillId="77" borderId="221" applyNumberFormat="0" applyProtection="0">
      <alignment horizontal="right" vertical="center"/>
    </xf>
    <xf numFmtId="4" fontId="45" fillId="29" borderId="219" applyNumberFormat="0" applyProtection="0">
      <alignment horizontal="right" vertical="center"/>
    </xf>
    <xf numFmtId="4" fontId="45" fillId="29" borderId="219" applyNumberFormat="0" applyProtection="0">
      <alignment horizontal="right" vertical="center"/>
    </xf>
    <xf numFmtId="4" fontId="45" fillId="29" borderId="219" applyNumberFormat="0" applyProtection="0">
      <alignment horizontal="right" vertical="center"/>
    </xf>
    <xf numFmtId="4" fontId="45" fillId="29" borderId="219" applyNumberFormat="0" applyProtection="0">
      <alignment horizontal="right" vertical="center"/>
    </xf>
    <xf numFmtId="4" fontId="45" fillId="29" borderId="219" applyNumberFormat="0" applyProtection="0">
      <alignment horizontal="right" vertical="center"/>
    </xf>
    <xf numFmtId="4" fontId="45" fillId="29" borderId="219" applyNumberFormat="0" applyProtection="0">
      <alignment horizontal="right" vertical="center"/>
    </xf>
    <xf numFmtId="4" fontId="45" fillId="29" borderId="219" applyNumberFormat="0" applyProtection="0">
      <alignment horizontal="right" vertical="center"/>
    </xf>
    <xf numFmtId="4" fontId="45" fillId="29" borderId="219" applyNumberFormat="0" applyProtection="0">
      <alignment horizontal="right" vertical="center"/>
    </xf>
    <xf numFmtId="4" fontId="45" fillId="29" borderId="219" applyNumberFormat="0" applyProtection="0">
      <alignment horizontal="right" vertical="center"/>
    </xf>
    <xf numFmtId="4" fontId="45" fillId="29" borderId="219" applyNumberFormat="0" applyProtection="0">
      <alignment horizontal="right" vertical="center"/>
    </xf>
    <xf numFmtId="4" fontId="45" fillId="29" borderId="219" applyNumberFormat="0" applyProtection="0">
      <alignment horizontal="right" vertical="center"/>
    </xf>
    <xf numFmtId="4" fontId="45" fillId="29" borderId="219" applyNumberFormat="0" applyProtection="0">
      <alignment horizontal="right" vertical="center"/>
    </xf>
    <xf numFmtId="4" fontId="45" fillId="29" borderId="219" applyNumberFormat="0" applyProtection="0">
      <alignment horizontal="right" vertical="center"/>
    </xf>
    <xf numFmtId="4" fontId="45" fillId="29" borderId="219" applyNumberFormat="0" applyProtection="0">
      <alignment horizontal="right" vertical="center"/>
    </xf>
    <xf numFmtId="4" fontId="45" fillId="29" borderId="219" applyNumberFormat="0" applyProtection="0">
      <alignment horizontal="right" vertical="center"/>
    </xf>
    <xf numFmtId="4" fontId="45" fillId="29" borderId="219" applyNumberFormat="0" applyProtection="0">
      <alignment horizontal="right" vertical="center"/>
    </xf>
    <xf numFmtId="4" fontId="45" fillId="29" borderId="219" applyNumberFormat="0" applyProtection="0">
      <alignment horizontal="right" vertical="center"/>
    </xf>
    <xf numFmtId="4" fontId="45" fillId="29" borderId="219" applyNumberFormat="0" applyProtection="0">
      <alignment horizontal="right" vertical="center"/>
    </xf>
    <xf numFmtId="4" fontId="15" fillId="78" borderId="221" applyNumberFormat="0" applyProtection="0">
      <alignment horizontal="right" vertical="center"/>
    </xf>
    <xf numFmtId="4" fontId="45" fillId="22" borderId="219" applyNumberFormat="0" applyProtection="0">
      <alignment horizontal="right" vertical="center"/>
    </xf>
    <xf numFmtId="4" fontId="45" fillId="22" borderId="219" applyNumberFormat="0" applyProtection="0">
      <alignment horizontal="right" vertical="center"/>
    </xf>
    <xf numFmtId="4" fontId="45" fillId="22" borderId="219" applyNumberFormat="0" applyProtection="0">
      <alignment horizontal="right" vertical="center"/>
    </xf>
    <xf numFmtId="4" fontId="45" fillId="22" borderId="219" applyNumberFormat="0" applyProtection="0">
      <alignment horizontal="right" vertical="center"/>
    </xf>
    <xf numFmtId="4" fontId="45" fillId="22" borderId="219" applyNumberFormat="0" applyProtection="0">
      <alignment horizontal="right" vertical="center"/>
    </xf>
    <xf numFmtId="4" fontId="45" fillId="22" borderId="219" applyNumberFormat="0" applyProtection="0">
      <alignment horizontal="right" vertical="center"/>
    </xf>
    <xf numFmtId="4" fontId="45" fillId="22" borderId="219" applyNumberFormat="0" applyProtection="0">
      <alignment horizontal="right" vertical="center"/>
    </xf>
    <xf numFmtId="4" fontId="45" fillId="22" borderId="219" applyNumberFormat="0" applyProtection="0">
      <alignment horizontal="right" vertical="center"/>
    </xf>
    <xf numFmtId="4" fontId="45" fillId="22" borderId="219" applyNumberFormat="0" applyProtection="0">
      <alignment horizontal="right" vertical="center"/>
    </xf>
    <xf numFmtId="4" fontId="45" fillId="22" borderId="219" applyNumberFormat="0" applyProtection="0">
      <alignment horizontal="right" vertical="center"/>
    </xf>
    <xf numFmtId="4" fontId="45" fillId="22" borderId="219" applyNumberFormat="0" applyProtection="0">
      <alignment horizontal="right" vertical="center"/>
    </xf>
    <xf numFmtId="4" fontId="45" fillId="22" borderId="219" applyNumberFormat="0" applyProtection="0">
      <alignment horizontal="right" vertical="center"/>
    </xf>
    <xf numFmtId="4" fontId="45" fillId="22" borderId="219" applyNumberFormat="0" applyProtection="0">
      <alignment horizontal="right" vertical="center"/>
    </xf>
    <xf numFmtId="4" fontId="45" fillId="22" borderId="219" applyNumberFormat="0" applyProtection="0">
      <alignment horizontal="right" vertical="center"/>
    </xf>
    <xf numFmtId="4" fontId="45" fillId="22" borderId="219" applyNumberFormat="0" applyProtection="0">
      <alignment horizontal="right" vertical="center"/>
    </xf>
    <xf numFmtId="4" fontId="45" fillId="22" borderId="219" applyNumberFormat="0" applyProtection="0">
      <alignment horizontal="right" vertical="center"/>
    </xf>
    <xf numFmtId="4" fontId="45" fillId="22" borderId="219" applyNumberFormat="0" applyProtection="0">
      <alignment horizontal="right" vertical="center"/>
    </xf>
    <xf numFmtId="4" fontId="45" fillId="22" borderId="219" applyNumberFormat="0" applyProtection="0">
      <alignment horizontal="right" vertical="center"/>
    </xf>
    <xf numFmtId="4" fontId="15" fillId="79" borderId="221" applyNumberFormat="0" applyProtection="0">
      <alignment horizontal="right" vertical="center"/>
    </xf>
    <xf numFmtId="4" fontId="45" fillId="26" borderId="219" applyNumberFormat="0" applyProtection="0">
      <alignment horizontal="right" vertical="center"/>
    </xf>
    <xf numFmtId="4" fontId="45" fillId="26" borderId="219" applyNumberFormat="0" applyProtection="0">
      <alignment horizontal="right" vertical="center"/>
    </xf>
    <xf numFmtId="4" fontId="45" fillId="26" borderId="219" applyNumberFormat="0" applyProtection="0">
      <alignment horizontal="right" vertical="center"/>
    </xf>
    <xf numFmtId="4" fontId="45" fillId="26" borderId="219" applyNumberFormat="0" applyProtection="0">
      <alignment horizontal="right" vertical="center"/>
    </xf>
    <xf numFmtId="4" fontId="45" fillId="26" borderId="219" applyNumberFormat="0" applyProtection="0">
      <alignment horizontal="right" vertical="center"/>
    </xf>
    <xf numFmtId="4" fontId="45" fillId="26" borderId="219" applyNumberFormat="0" applyProtection="0">
      <alignment horizontal="right" vertical="center"/>
    </xf>
    <xf numFmtId="4" fontId="45" fillId="26" borderId="219" applyNumberFormat="0" applyProtection="0">
      <alignment horizontal="right" vertical="center"/>
    </xf>
    <xf numFmtId="4" fontId="45" fillId="26" borderId="219" applyNumberFormat="0" applyProtection="0">
      <alignment horizontal="right" vertical="center"/>
    </xf>
    <xf numFmtId="4" fontId="45" fillId="26" borderId="219" applyNumberFormat="0" applyProtection="0">
      <alignment horizontal="right" vertical="center"/>
    </xf>
    <xf numFmtId="4" fontId="45" fillId="26" borderId="219" applyNumberFormat="0" applyProtection="0">
      <alignment horizontal="right" vertical="center"/>
    </xf>
    <xf numFmtId="4" fontId="45" fillId="26" borderId="219" applyNumberFormat="0" applyProtection="0">
      <alignment horizontal="right" vertical="center"/>
    </xf>
    <xf numFmtId="4" fontId="45" fillId="26" borderId="219" applyNumberFormat="0" applyProtection="0">
      <alignment horizontal="right" vertical="center"/>
    </xf>
    <xf numFmtId="4" fontId="45" fillId="26" borderId="219" applyNumberFormat="0" applyProtection="0">
      <alignment horizontal="right" vertical="center"/>
    </xf>
    <xf numFmtId="4" fontId="45" fillId="26" borderId="219" applyNumberFormat="0" applyProtection="0">
      <alignment horizontal="right" vertical="center"/>
    </xf>
    <xf numFmtId="4" fontId="45" fillId="26" borderId="219" applyNumberFormat="0" applyProtection="0">
      <alignment horizontal="right" vertical="center"/>
    </xf>
    <xf numFmtId="4" fontId="45" fillId="26" borderId="219" applyNumberFormat="0" applyProtection="0">
      <alignment horizontal="right" vertical="center"/>
    </xf>
    <xf numFmtId="4" fontId="45" fillId="26" borderId="219" applyNumberFormat="0" applyProtection="0">
      <alignment horizontal="right" vertical="center"/>
    </xf>
    <xf numFmtId="4" fontId="45" fillId="26" borderId="219" applyNumberFormat="0" applyProtection="0">
      <alignment horizontal="right" vertical="center"/>
    </xf>
    <xf numFmtId="4" fontId="10" fillId="81" borderId="221" applyNumberFormat="0" applyProtection="0">
      <alignment horizontal="left" vertical="center" indent="1"/>
    </xf>
    <xf numFmtId="4" fontId="45" fillId="80" borderId="223" applyNumberFormat="0" applyProtection="0">
      <alignment horizontal="left" vertical="center" indent="1"/>
    </xf>
    <xf numFmtId="4" fontId="45" fillId="80" borderId="223" applyNumberFormat="0" applyProtection="0">
      <alignment horizontal="left" vertical="center" indent="1"/>
    </xf>
    <xf numFmtId="4" fontId="45" fillId="80" borderId="223" applyNumberFormat="0" applyProtection="0">
      <alignment horizontal="left" vertical="center" indent="1"/>
    </xf>
    <xf numFmtId="4" fontId="45" fillId="80" borderId="223" applyNumberFormat="0" applyProtection="0">
      <alignment horizontal="left" vertical="center" indent="1"/>
    </xf>
    <xf numFmtId="4" fontId="45" fillId="80" borderId="223" applyNumberFormat="0" applyProtection="0">
      <alignment horizontal="left" vertical="center" indent="1"/>
    </xf>
    <xf numFmtId="4" fontId="45" fillId="80" borderId="223" applyNumberFormat="0" applyProtection="0">
      <alignment horizontal="left" vertical="center" indent="1"/>
    </xf>
    <xf numFmtId="4" fontId="45" fillId="80" borderId="223" applyNumberFormat="0" applyProtection="0">
      <alignment horizontal="left" vertical="center" indent="1"/>
    </xf>
    <xf numFmtId="4" fontId="45" fillId="80" borderId="223" applyNumberFormat="0" applyProtection="0">
      <alignment horizontal="left" vertical="center" indent="1"/>
    </xf>
    <xf numFmtId="4" fontId="45" fillId="80" borderId="223" applyNumberFormat="0" applyProtection="0">
      <alignment horizontal="left" vertical="center" indent="1"/>
    </xf>
    <xf numFmtId="4" fontId="45" fillId="80" borderId="223" applyNumberFormat="0" applyProtection="0">
      <alignment horizontal="left" vertical="center" indent="1"/>
    </xf>
    <xf numFmtId="4" fontId="45" fillId="80" borderId="223" applyNumberFormat="0" applyProtection="0">
      <alignment horizontal="left" vertical="center" indent="1"/>
    </xf>
    <xf numFmtId="4" fontId="45" fillId="80" borderId="223" applyNumberFormat="0" applyProtection="0">
      <alignment horizontal="left" vertical="center" indent="1"/>
    </xf>
    <xf numFmtId="4" fontId="45" fillId="80" borderId="223" applyNumberFormat="0" applyProtection="0">
      <alignment horizontal="left" vertical="center" indent="1"/>
    </xf>
    <xf numFmtId="4" fontId="45" fillId="80" borderId="223" applyNumberFormat="0" applyProtection="0">
      <alignment horizontal="left" vertical="center" indent="1"/>
    </xf>
    <xf numFmtId="4" fontId="45" fillId="80" borderId="223" applyNumberFormat="0" applyProtection="0">
      <alignment horizontal="left" vertical="center" indent="1"/>
    </xf>
    <xf numFmtId="4" fontId="45" fillId="80" borderId="223" applyNumberFormat="0" applyProtection="0">
      <alignment horizontal="left" vertical="center" indent="1"/>
    </xf>
    <xf numFmtId="4" fontId="45" fillId="80" borderId="223" applyNumberFormat="0" applyProtection="0">
      <alignment horizontal="left" vertical="center" indent="1"/>
    </xf>
    <xf numFmtId="4" fontId="45" fillId="80" borderId="223" applyNumberFormat="0" applyProtection="0">
      <alignment horizontal="left" vertical="center" indent="1"/>
    </xf>
    <xf numFmtId="4" fontId="52" fillId="66" borderId="231" applyNumberFormat="0" applyProtection="0">
      <alignment vertical="center"/>
    </xf>
    <xf numFmtId="4" fontId="4" fillId="31" borderId="223" applyNumberFormat="0" applyProtection="0">
      <alignment horizontal="left" vertical="center" indent="1"/>
    </xf>
    <xf numFmtId="4" fontId="4" fillId="31" borderId="223" applyNumberFormat="0" applyProtection="0">
      <alignment horizontal="left" vertical="center" indent="1"/>
    </xf>
    <xf numFmtId="4" fontId="4" fillId="31" borderId="223" applyNumberFormat="0" applyProtection="0">
      <alignment horizontal="left" vertical="center" indent="1"/>
    </xf>
    <xf numFmtId="4" fontId="4" fillId="31" borderId="223" applyNumberFormat="0" applyProtection="0">
      <alignment horizontal="left" vertical="center" indent="1"/>
    </xf>
    <xf numFmtId="4" fontId="4" fillId="31" borderId="223" applyNumberFormat="0" applyProtection="0">
      <alignment horizontal="left" vertical="center" indent="1"/>
    </xf>
    <xf numFmtId="4" fontId="4" fillId="31" borderId="223" applyNumberFormat="0" applyProtection="0">
      <alignment horizontal="left" vertical="center" indent="1"/>
    </xf>
    <xf numFmtId="4" fontId="4" fillId="31" borderId="223" applyNumberFormat="0" applyProtection="0">
      <alignment horizontal="left" vertical="center" indent="1"/>
    </xf>
    <xf numFmtId="4" fontId="4" fillId="31" borderId="223" applyNumberFormat="0" applyProtection="0">
      <alignment horizontal="left" vertical="center" indent="1"/>
    </xf>
    <xf numFmtId="4" fontId="4" fillId="31" borderId="223" applyNumberFormat="0" applyProtection="0">
      <alignment horizontal="left" vertical="center" indent="1"/>
    </xf>
    <xf numFmtId="0" fontId="35" fillId="31" borderId="233" applyBorder="0"/>
    <xf numFmtId="4" fontId="4" fillId="31" borderId="223" applyNumberFormat="0" applyProtection="0">
      <alignment horizontal="left" vertical="center" indent="1"/>
    </xf>
    <xf numFmtId="4" fontId="4" fillId="31" borderId="223" applyNumberFormat="0" applyProtection="0">
      <alignment horizontal="left" vertical="center" indent="1"/>
    </xf>
    <xf numFmtId="4" fontId="4" fillId="31" borderId="223" applyNumberFormat="0" applyProtection="0">
      <alignment horizontal="left" vertical="center" indent="1"/>
    </xf>
    <xf numFmtId="4" fontId="4" fillId="31" borderId="223" applyNumberFormat="0" applyProtection="0">
      <alignment horizontal="left" vertical="center" indent="1"/>
    </xf>
    <xf numFmtId="4" fontId="4" fillId="31" borderId="223" applyNumberFormat="0" applyProtection="0">
      <alignment horizontal="left" vertical="center" indent="1"/>
    </xf>
    <xf numFmtId="4" fontId="4" fillId="31" borderId="223" applyNumberFormat="0" applyProtection="0">
      <alignment horizontal="left" vertical="center" indent="1"/>
    </xf>
    <xf numFmtId="4" fontId="4" fillId="31" borderId="223" applyNumberFormat="0" applyProtection="0">
      <alignment horizontal="left" vertical="center" indent="1"/>
    </xf>
    <xf numFmtId="4" fontId="4" fillId="31" borderId="223" applyNumberFormat="0" applyProtection="0">
      <alignment horizontal="left" vertical="center" indent="1"/>
    </xf>
    <xf numFmtId="4" fontId="4" fillId="31" borderId="223" applyNumberFormat="0" applyProtection="0">
      <alignment horizontal="left" vertical="center" indent="1"/>
    </xf>
    <xf numFmtId="0" fontId="4" fillId="84" borderId="221" applyNumberFormat="0" applyProtection="0">
      <alignment horizontal="left" vertical="center" indent="1"/>
    </xf>
    <xf numFmtId="4" fontId="45" fillId="21" borderId="219" applyNumberFormat="0" applyProtection="0">
      <alignment horizontal="right" vertical="center"/>
    </xf>
    <xf numFmtId="4" fontId="45" fillId="21" borderId="219" applyNumberFormat="0" applyProtection="0">
      <alignment horizontal="right" vertical="center"/>
    </xf>
    <xf numFmtId="4" fontId="45" fillId="21" borderId="219" applyNumberFormat="0" applyProtection="0">
      <alignment horizontal="right" vertical="center"/>
    </xf>
    <xf numFmtId="4" fontId="45" fillId="21" borderId="219" applyNumberFormat="0" applyProtection="0">
      <alignment horizontal="right" vertical="center"/>
    </xf>
    <xf numFmtId="4" fontId="45" fillId="21" borderId="219" applyNumberFormat="0" applyProtection="0">
      <alignment horizontal="right" vertical="center"/>
    </xf>
    <xf numFmtId="4" fontId="45" fillId="21" borderId="219" applyNumberFormat="0" applyProtection="0">
      <alignment horizontal="right" vertical="center"/>
    </xf>
    <xf numFmtId="4" fontId="45" fillId="21" borderId="219" applyNumberFormat="0" applyProtection="0">
      <alignment horizontal="right" vertical="center"/>
    </xf>
    <xf numFmtId="4" fontId="45" fillId="21" borderId="219" applyNumberFormat="0" applyProtection="0">
      <alignment horizontal="right" vertical="center"/>
    </xf>
    <xf numFmtId="4" fontId="45" fillId="21" borderId="219" applyNumberFormat="0" applyProtection="0">
      <alignment horizontal="right" vertical="center"/>
    </xf>
    <xf numFmtId="4" fontId="45" fillId="21" borderId="219" applyNumberFormat="0" applyProtection="0">
      <alignment horizontal="right" vertical="center"/>
    </xf>
    <xf numFmtId="4" fontId="45" fillId="21" borderId="219" applyNumberFormat="0" applyProtection="0">
      <alignment horizontal="right" vertical="center"/>
    </xf>
    <xf numFmtId="4" fontId="45" fillId="21" borderId="219" applyNumberFormat="0" applyProtection="0">
      <alignment horizontal="right" vertical="center"/>
    </xf>
    <xf numFmtId="4" fontId="45" fillId="21" borderId="219" applyNumberFormat="0" applyProtection="0">
      <alignment horizontal="right" vertical="center"/>
    </xf>
    <xf numFmtId="4" fontId="45" fillId="21" borderId="219" applyNumberFormat="0" applyProtection="0">
      <alignment horizontal="right" vertical="center"/>
    </xf>
    <xf numFmtId="4" fontId="45" fillId="21" borderId="219" applyNumberFormat="0" applyProtection="0">
      <alignment horizontal="right" vertical="center"/>
    </xf>
    <xf numFmtId="4" fontId="45" fillId="21" borderId="219" applyNumberFormat="0" applyProtection="0">
      <alignment horizontal="right" vertical="center"/>
    </xf>
    <xf numFmtId="4" fontId="45" fillId="21" borderId="219" applyNumberFormat="0" applyProtection="0">
      <alignment horizontal="right" vertical="center"/>
    </xf>
    <xf numFmtId="4" fontId="45" fillId="21" borderId="219" applyNumberFormat="0" applyProtection="0">
      <alignment horizontal="right" vertical="center"/>
    </xf>
    <xf numFmtId="4" fontId="15" fillId="82" borderId="221" applyNumberFormat="0" applyProtection="0">
      <alignment horizontal="left" vertical="center" indent="1"/>
    </xf>
    <xf numFmtId="4" fontId="45" fillId="20" borderId="223" applyNumberFormat="0" applyProtection="0">
      <alignment horizontal="left" vertical="center" indent="1"/>
    </xf>
    <xf numFmtId="4" fontId="45" fillId="20" borderId="223" applyNumberFormat="0" applyProtection="0">
      <alignment horizontal="left" vertical="center" indent="1"/>
    </xf>
    <xf numFmtId="4" fontId="45" fillId="20" borderId="223" applyNumberFormat="0" applyProtection="0">
      <alignment horizontal="left" vertical="center" indent="1"/>
    </xf>
    <xf numFmtId="4" fontId="45" fillId="20" borderId="223" applyNumberFormat="0" applyProtection="0">
      <alignment horizontal="left" vertical="center" indent="1"/>
    </xf>
    <xf numFmtId="4" fontId="45" fillId="20" borderId="223" applyNumberFormat="0" applyProtection="0">
      <alignment horizontal="left" vertical="center" indent="1"/>
    </xf>
    <xf numFmtId="4" fontId="45" fillId="20" borderId="223" applyNumberFormat="0" applyProtection="0">
      <alignment horizontal="left" vertical="center" indent="1"/>
    </xf>
    <xf numFmtId="4" fontId="45" fillId="20" borderId="223" applyNumberFormat="0" applyProtection="0">
      <alignment horizontal="left" vertical="center" indent="1"/>
    </xf>
    <xf numFmtId="4" fontId="45" fillId="20" borderId="223" applyNumberFormat="0" applyProtection="0">
      <alignment horizontal="left" vertical="center" indent="1"/>
    </xf>
    <xf numFmtId="4" fontId="45" fillId="20" borderId="223" applyNumberFormat="0" applyProtection="0">
      <alignment horizontal="left" vertical="center" indent="1"/>
    </xf>
    <xf numFmtId="4" fontId="45" fillId="20" borderId="223" applyNumberFormat="0" applyProtection="0">
      <alignment horizontal="left" vertical="center" indent="1"/>
    </xf>
    <xf numFmtId="4" fontId="45" fillId="20" borderId="223" applyNumberFormat="0" applyProtection="0">
      <alignment horizontal="left" vertical="center" indent="1"/>
    </xf>
    <xf numFmtId="4" fontId="45" fillId="20" borderId="223" applyNumberFormat="0" applyProtection="0">
      <alignment horizontal="left" vertical="center" indent="1"/>
    </xf>
    <xf numFmtId="4" fontId="45" fillId="20" borderId="223" applyNumberFormat="0" applyProtection="0">
      <alignment horizontal="left" vertical="center" indent="1"/>
    </xf>
    <xf numFmtId="4" fontId="45" fillId="20" borderId="223" applyNumberFormat="0" applyProtection="0">
      <alignment horizontal="left" vertical="center" indent="1"/>
    </xf>
    <xf numFmtId="4" fontId="45" fillId="20" borderId="223" applyNumberFormat="0" applyProtection="0">
      <alignment horizontal="left" vertical="center" indent="1"/>
    </xf>
    <xf numFmtId="4" fontId="45" fillId="20" borderId="223" applyNumberFormat="0" applyProtection="0">
      <alignment horizontal="left" vertical="center" indent="1"/>
    </xf>
    <xf numFmtId="4" fontId="45" fillId="20" borderId="223" applyNumberFormat="0" applyProtection="0">
      <alignment horizontal="left" vertical="center" indent="1"/>
    </xf>
    <xf numFmtId="4" fontId="45" fillId="20" borderId="223" applyNumberFormat="0" applyProtection="0">
      <alignment horizontal="left" vertical="center" indent="1"/>
    </xf>
    <xf numFmtId="4" fontId="15" fillId="86" borderId="221" applyNumberFormat="0" applyProtection="0">
      <alignment horizontal="left" vertical="center" indent="1"/>
    </xf>
    <xf numFmtId="4" fontId="45" fillId="21" borderId="223" applyNumberFormat="0" applyProtection="0">
      <alignment horizontal="left" vertical="center" indent="1"/>
    </xf>
    <xf numFmtId="4" fontId="45" fillId="21" borderId="223" applyNumberFormat="0" applyProtection="0">
      <alignment horizontal="left" vertical="center" indent="1"/>
    </xf>
    <xf numFmtId="4" fontId="45" fillId="21" borderId="223" applyNumberFormat="0" applyProtection="0">
      <alignment horizontal="left" vertical="center" indent="1"/>
    </xf>
    <xf numFmtId="4" fontId="45" fillId="21" borderId="223" applyNumberFormat="0" applyProtection="0">
      <alignment horizontal="left" vertical="center" indent="1"/>
    </xf>
    <xf numFmtId="4" fontId="45" fillId="21" borderId="223" applyNumberFormat="0" applyProtection="0">
      <alignment horizontal="left" vertical="center" indent="1"/>
    </xf>
    <xf numFmtId="4" fontId="45" fillId="21" borderId="223" applyNumberFormat="0" applyProtection="0">
      <alignment horizontal="left" vertical="center" indent="1"/>
    </xf>
    <xf numFmtId="4" fontId="45" fillId="21" borderId="223" applyNumberFormat="0" applyProtection="0">
      <alignment horizontal="left" vertical="center" indent="1"/>
    </xf>
    <xf numFmtId="4" fontId="45" fillId="21" borderId="223" applyNumberFormat="0" applyProtection="0">
      <alignment horizontal="left" vertical="center" indent="1"/>
    </xf>
    <xf numFmtId="4" fontId="45" fillId="21" borderId="223" applyNumberFormat="0" applyProtection="0">
      <alignment horizontal="left" vertical="center" indent="1"/>
    </xf>
    <xf numFmtId="4" fontId="45" fillId="21" borderId="223" applyNumberFormat="0" applyProtection="0">
      <alignment horizontal="left" vertical="center" indent="1"/>
    </xf>
    <xf numFmtId="4" fontId="45" fillId="21" borderId="223" applyNumberFormat="0" applyProtection="0">
      <alignment horizontal="left" vertical="center" indent="1"/>
    </xf>
    <xf numFmtId="4" fontId="45" fillId="21" borderId="223" applyNumberFormat="0" applyProtection="0">
      <alignment horizontal="left" vertical="center" indent="1"/>
    </xf>
    <xf numFmtId="4" fontId="45" fillId="21" borderId="223" applyNumberFormat="0" applyProtection="0">
      <alignment horizontal="left" vertical="center" indent="1"/>
    </xf>
    <xf numFmtId="4" fontId="45" fillId="21" borderId="223" applyNumberFormat="0" applyProtection="0">
      <alignment horizontal="left" vertical="center" indent="1"/>
    </xf>
    <xf numFmtId="4" fontId="45" fillId="21" borderId="223" applyNumberFormat="0" applyProtection="0">
      <alignment horizontal="left" vertical="center" indent="1"/>
    </xf>
    <xf numFmtId="4" fontId="45" fillId="21" borderId="223" applyNumberFormat="0" applyProtection="0">
      <alignment horizontal="left" vertical="center" indent="1"/>
    </xf>
    <xf numFmtId="4" fontId="45" fillId="21" borderId="223" applyNumberFormat="0" applyProtection="0">
      <alignment horizontal="left" vertical="center" indent="1"/>
    </xf>
    <xf numFmtId="4" fontId="45" fillId="21" borderId="223" applyNumberFormat="0" applyProtection="0">
      <alignment horizontal="left" vertical="center" indent="1"/>
    </xf>
    <xf numFmtId="0" fontId="4" fillId="86" borderId="221" applyNumberFormat="0" applyProtection="0">
      <alignment horizontal="left" vertical="center" indent="1"/>
    </xf>
    <xf numFmtId="0" fontId="45" fillId="28" borderId="219" applyNumberFormat="0" applyProtection="0">
      <alignment horizontal="left" vertical="center" indent="1"/>
    </xf>
    <xf numFmtId="0" fontId="45" fillId="28" borderId="219" applyNumberFormat="0" applyProtection="0">
      <alignment horizontal="left" vertical="center" indent="1"/>
    </xf>
    <xf numFmtId="0" fontId="45" fillId="28" borderId="219" applyNumberFormat="0" applyProtection="0">
      <alignment horizontal="left" vertical="center" indent="1"/>
    </xf>
    <xf numFmtId="0" fontId="45" fillId="28" borderId="219" applyNumberFormat="0" applyProtection="0">
      <alignment horizontal="left" vertical="center" indent="1"/>
    </xf>
    <xf numFmtId="0" fontId="45" fillId="28" borderId="219" applyNumberFormat="0" applyProtection="0">
      <alignment horizontal="left" vertical="center" indent="1"/>
    </xf>
    <xf numFmtId="0" fontId="45" fillId="28" borderId="219" applyNumberFormat="0" applyProtection="0">
      <alignment horizontal="left" vertical="center" indent="1"/>
    </xf>
    <xf numFmtId="0" fontId="45" fillId="28" borderId="219" applyNumberFormat="0" applyProtection="0">
      <alignment horizontal="left" vertical="center" indent="1"/>
    </xf>
    <xf numFmtId="0" fontId="45" fillId="28" borderId="219" applyNumberFormat="0" applyProtection="0">
      <alignment horizontal="left" vertical="center" indent="1"/>
    </xf>
    <xf numFmtId="0" fontId="45" fillId="28" borderId="219" applyNumberFormat="0" applyProtection="0">
      <alignment horizontal="left" vertical="center" indent="1"/>
    </xf>
    <xf numFmtId="0" fontId="45" fillId="28" borderId="219" applyNumberFormat="0" applyProtection="0">
      <alignment horizontal="left" vertical="center" indent="1"/>
    </xf>
    <xf numFmtId="0" fontId="45" fillId="28" borderId="219" applyNumberFormat="0" applyProtection="0">
      <alignment horizontal="left" vertical="center" indent="1"/>
    </xf>
    <xf numFmtId="0" fontId="45" fillId="28" borderId="219" applyNumberFormat="0" applyProtection="0">
      <alignment horizontal="left" vertical="center" indent="1"/>
    </xf>
    <xf numFmtId="0" fontId="45" fillId="28" borderId="219" applyNumberFormat="0" applyProtection="0">
      <alignment horizontal="left" vertical="center" indent="1"/>
    </xf>
    <xf numFmtId="0" fontId="45" fillId="28" borderId="219" applyNumberFormat="0" applyProtection="0">
      <alignment horizontal="left" vertical="center" indent="1"/>
    </xf>
    <xf numFmtId="0" fontId="45" fillId="28" borderId="219" applyNumberFormat="0" applyProtection="0">
      <alignment horizontal="left" vertical="center" indent="1"/>
    </xf>
    <xf numFmtId="0" fontId="45" fillId="28" borderId="219" applyNumberFormat="0" applyProtection="0">
      <alignment horizontal="left" vertical="center" indent="1"/>
    </xf>
    <xf numFmtId="0" fontId="45" fillId="28" borderId="219" applyNumberFormat="0" applyProtection="0">
      <alignment horizontal="left" vertical="center" indent="1"/>
    </xf>
    <xf numFmtId="0" fontId="45" fillId="28" borderId="219" applyNumberFormat="0" applyProtection="0">
      <alignment horizontal="left" vertical="center" indent="1"/>
    </xf>
    <xf numFmtId="0" fontId="4" fillId="86" borderId="221" applyNumberFormat="0" applyProtection="0">
      <alignment horizontal="left" vertical="center" indent="1"/>
    </xf>
    <xf numFmtId="0" fontId="45" fillId="31" borderId="222" applyNumberFormat="0" applyProtection="0">
      <alignment horizontal="left" vertical="top" indent="1"/>
    </xf>
    <xf numFmtId="0" fontId="45" fillId="31" borderId="222" applyNumberFormat="0" applyProtection="0">
      <alignment horizontal="left" vertical="top" indent="1"/>
    </xf>
    <xf numFmtId="0" fontId="45" fillId="31" borderId="222" applyNumberFormat="0" applyProtection="0">
      <alignment horizontal="left" vertical="top" indent="1"/>
    </xf>
    <xf numFmtId="0" fontId="45" fillId="31" borderId="222" applyNumberFormat="0" applyProtection="0">
      <alignment horizontal="left" vertical="top" indent="1"/>
    </xf>
    <xf numFmtId="0" fontId="45" fillId="31" borderId="222" applyNumberFormat="0" applyProtection="0">
      <alignment horizontal="left" vertical="top" indent="1"/>
    </xf>
    <xf numFmtId="0" fontId="45" fillId="31" borderId="222" applyNumberFormat="0" applyProtection="0">
      <alignment horizontal="left" vertical="top" indent="1"/>
    </xf>
    <xf numFmtId="0" fontId="45" fillId="31" borderId="222" applyNumberFormat="0" applyProtection="0">
      <alignment horizontal="left" vertical="top" indent="1"/>
    </xf>
    <xf numFmtId="0" fontId="45" fillId="31" borderId="222" applyNumberFormat="0" applyProtection="0">
      <alignment horizontal="left" vertical="top" indent="1"/>
    </xf>
    <xf numFmtId="0" fontId="45" fillId="31" borderId="222" applyNumberFormat="0" applyProtection="0">
      <alignment horizontal="left" vertical="top" indent="1"/>
    </xf>
    <xf numFmtId="0" fontId="45" fillId="31" borderId="222" applyNumberFormat="0" applyProtection="0">
      <alignment horizontal="left" vertical="top" indent="1"/>
    </xf>
    <xf numFmtId="0" fontId="4" fillId="89" borderId="221" applyNumberFormat="0" applyProtection="0">
      <alignment horizontal="left" vertical="center" indent="1"/>
    </xf>
    <xf numFmtId="0" fontId="45" fillId="88" borderId="219" applyNumberFormat="0" applyProtection="0">
      <alignment horizontal="left" vertical="center" indent="1"/>
    </xf>
    <xf numFmtId="0" fontId="45" fillId="88" borderId="219" applyNumberFormat="0" applyProtection="0">
      <alignment horizontal="left" vertical="center" indent="1"/>
    </xf>
    <xf numFmtId="0" fontId="45" fillId="88" borderId="219" applyNumberFormat="0" applyProtection="0">
      <alignment horizontal="left" vertical="center" indent="1"/>
    </xf>
    <xf numFmtId="0" fontId="45" fillId="88" borderId="219" applyNumberFormat="0" applyProtection="0">
      <alignment horizontal="left" vertical="center" indent="1"/>
    </xf>
    <xf numFmtId="0" fontId="45" fillId="88" borderId="219" applyNumberFormat="0" applyProtection="0">
      <alignment horizontal="left" vertical="center" indent="1"/>
    </xf>
    <xf numFmtId="0" fontId="45" fillId="88" borderId="219" applyNumberFormat="0" applyProtection="0">
      <alignment horizontal="left" vertical="center" indent="1"/>
    </xf>
    <xf numFmtId="0" fontId="45" fillId="88" borderId="219" applyNumberFormat="0" applyProtection="0">
      <alignment horizontal="left" vertical="center" indent="1"/>
    </xf>
    <xf numFmtId="0" fontId="45" fillId="88" borderId="219" applyNumberFormat="0" applyProtection="0">
      <alignment horizontal="left" vertical="center" indent="1"/>
    </xf>
    <xf numFmtId="0" fontId="45" fillId="88" borderId="219" applyNumberFormat="0" applyProtection="0">
      <alignment horizontal="left" vertical="center" indent="1"/>
    </xf>
    <xf numFmtId="0" fontId="45" fillId="88" borderId="219" applyNumberFormat="0" applyProtection="0">
      <alignment horizontal="left" vertical="center" indent="1"/>
    </xf>
    <xf numFmtId="0" fontId="45" fillId="88" borderId="219" applyNumberFormat="0" applyProtection="0">
      <alignment horizontal="left" vertical="center" indent="1"/>
    </xf>
    <xf numFmtId="0" fontId="45" fillId="88" borderId="219" applyNumberFormat="0" applyProtection="0">
      <alignment horizontal="left" vertical="center" indent="1"/>
    </xf>
    <xf numFmtId="0" fontId="45" fillId="88" borderId="219" applyNumberFormat="0" applyProtection="0">
      <alignment horizontal="left" vertical="center" indent="1"/>
    </xf>
    <xf numFmtId="0" fontId="45" fillId="88" borderId="219" applyNumberFormat="0" applyProtection="0">
      <alignment horizontal="left" vertical="center" indent="1"/>
    </xf>
    <xf numFmtId="0" fontId="45" fillId="88" borderId="219" applyNumberFormat="0" applyProtection="0">
      <alignment horizontal="left" vertical="center" indent="1"/>
    </xf>
    <xf numFmtId="0" fontId="45" fillId="88" borderId="219" applyNumberFormat="0" applyProtection="0">
      <alignment horizontal="left" vertical="center" indent="1"/>
    </xf>
    <xf numFmtId="0" fontId="45" fillId="88" borderId="219" applyNumberFormat="0" applyProtection="0">
      <alignment horizontal="left" vertical="center" indent="1"/>
    </xf>
    <xf numFmtId="0" fontId="45" fillId="88" borderId="219" applyNumberFormat="0" applyProtection="0">
      <alignment horizontal="left" vertical="center" indent="1"/>
    </xf>
    <xf numFmtId="0" fontId="4" fillId="89" borderId="221" applyNumberFormat="0" applyProtection="0">
      <alignment horizontal="left" vertical="center" indent="1"/>
    </xf>
    <xf numFmtId="0" fontId="45" fillId="21" borderId="222" applyNumberFormat="0" applyProtection="0">
      <alignment horizontal="left" vertical="top" indent="1"/>
    </xf>
    <xf numFmtId="0" fontId="45" fillId="21" borderId="222" applyNumberFormat="0" applyProtection="0">
      <alignment horizontal="left" vertical="top" indent="1"/>
    </xf>
    <xf numFmtId="0" fontId="45" fillId="21" borderId="222" applyNumberFormat="0" applyProtection="0">
      <alignment horizontal="left" vertical="top" indent="1"/>
    </xf>
    <xf numFmtId="0" fontId="45" fillId="21" borderId="222" applyNumberFormat="0" applyProtection="0">
      <alignment horizontal="left" vertical="top" indent="1"/>
    </xf>
    <xf numFmtId="0" fontId="45" fillId="21" borderId="222" applyNumberFormat="0" applyProtection="0">
      <alignment horizontal="left" vertical="top" indent="1"/>
    </xf>
    <xf numFmtId="0" fontId="45" fillId="21" borderId="222" applyNumberFormat="0" applyProtection="0">
      <alignment horizontal="left" vertical="top" indent="1"/>
    </xf>
    <xf numFmtId="0" fontId="45" fillId="21" borderId="222" applyNumberFormat="0" applyProtection="0">
      <alignment horizontal="left" vertical="top" indent="1"/>
    </xf>
    <xf numFmtId="0" fontId="45" fillId="21" borderId="222" applyNumberFormat="0" applyProtection="0">
      <alignment horizontal="left" vertical="top" indent="1"/>
    </xf>
    <xf numFmtId="0" fontId="45" fillId="21" borderId="222" applyNumberFormat="0" applyProtection="0">
      <alignment horizontal="left" vertical="top" indent="1"/>
    </xf>
    <xf numFmtId="0" fontId="45" fillId="21" borderId="222" applyNumberFormat="0" applyProtection="0">
      <alignment horizontal="left" vertical="top" indent="1"/>
    </xf>
    <xf numFmtId="0" fontId="4" fillId="90" borderId="221" applyNumberFormat="0" applyProtection="0">
      <alignment horizontal="left" vertical="center" indent="1"/>
    </xf>
    <xf numFmtId="0" fontId="45" fillId="24" borderId="219" applyNumberFormat="0" applyProtection="0">
      <alignment horizontal="left" vertical="center" indent="1"/>
    </xf>
    <xf numFmtId="0" fontId="45" fillId="24" borderId="219" applyNumberFormat="0" applyProtection="0">
      <alignment horizontal="left" vertical="center" indent="1"/>
    </xf>
    <xf numFmtId="0" fontId="45" fillId="24" borderId="219" applyNumberFormat="0" applyProtection="0">
      <alignment horizontal="left" vertical="center" indent="1"/>
    </xf>
    <xf numFmtId="0" fontId="45" fillId="24" borderId="219" applyNumberFormat="0" applyProtection="0">
      <alignment horizontal="left" vertical="center" indent="1"/>
    </xf>
    <xf numFmtId="0" fontId="45" fillId="24" borderId="219" applyNumberFormat="0" applyProtection="0">
      <alignment horizontal="left" vertical="center" indent="1"/>
    </xf>
    <xf numFmtId="0" fontId="45" fillId="24" borderId="219" applyNumberFormat="0" applyProtection="0">
      <alignment horizontal="left" vertical="center" indent="1"/>
    </xf>
    <xf numFmtId="0" fontId="45" fillId="24" borderId="219" applyNumberFormat="0" applyProtection="0">
      <alignment horizontal="left" vertical="center" indent="1"/>
    </xf>
    <xf numFmtId="0" fontId="45" fillId="24" borderId="219" applyNumberFormat="0" applyProtection="0">
      <alignment horizontal="left" vertical="center" indent="1"/>
    </xf>
    <xf numFmtId="0" fontId="45" fillId="24" borderId="219" applyNumberFormat="0" applyProtection="0">
      <alignment horizontal="left" vertical="center" indent="1"/>
    </xf>
    <xf numFmtId="0" fontId="45" fillId="24" borderId="219" applyNumberFormat="0" applyProtection="0">
      <alignment horizontal="left" vertical="center" indent="1"/>
    </xf>
    <xf numFmtId="0" fontId="45" fillId="24" borderId="219" applyNumberFormat="0" applyProtection="0">
      <alignment horizontal="left" vertical="center" indent="1"/>
    </xf>
    <xf numFmtId="0" fontId="45" fillId="24" borderId="219" applyNumberFormat="0" applyProtection="0">
      <alignment horizontal="left" vertical="center" indent="1"/>
    </xf>
    <xf numFmtId="0" fontId="45" fillId="24" borderId="219" applyNumberFormat="0" applyProtection="0">
      <alignment horizontal="left" vertical="center" indent="1"/>
    </xf>
    <xf numFmtId="0" fontId="45" fillId="24" borderId="219" applyNumberFormat="0" applyProtection="0">
      <alignment horizontal="left" vertical="center" indent="1"/>
    </xf>
    <xf numFmtId="0" fontId="45" fillId="24" borderId="219" applyNumberFormat="0" applyProtection="0">
      <alignment horizontal="left" vertical="center" indent="1"/>
    </xf>
    <xf numFmtId="0" fontId="45" fillId="24" borderId="219" applyNumberFormat="0" applyProtection="0">
      <alignment horizontal="left" vertical="center" indent="1"/>
    </xf>
    <xf numFmtId="0" fontId="45" fillId="24" borderId="219" applyNumberFormat="0" applyProtection="0">
      <alignment horizontal="left" vertical="center" indent="1"/>
    </xf>
    <xf numFmtId="0" fontId="45" fillId="24" borderId="219" applyNumberFormat="0" applyProtection="0">
      <alignment horizontal="left" vertical="center" indent="1"/>
    </xf>
    <xf numFmtId="0" fontId="4" fillId="90" borderId="221" applyNumberFormat="0" applyProtection="0">
      <alignment horizontal="left" vertical="center" indent="1"/>
    </xf>
    <xf numFmtId="0" fontId="45" fillId="24" borderId="222" applyNumberFormat="0" applyProtection="0">
      <alignment horizontal="left" vertical="top" indent="1"/>
    </xf>
    <xf numFmtId="0" fontId="45" fillId="24" borderId="222" applyNumberFormat="0" applyProtection="0">
      <alignment horizontal="left" vertical="top" indent="1"/>
    </xf>
    <xf numFmtId="0" fontId="45" fillId="24" borderId="222" applyNumberFormat="0" applyProtection="0">
      <alignment horizontal="left" vertical="top" indent="1"/>
    </xf>
    <xf numFmtId="0" fontId="45" fillId="24" borderId="222" applyNumberFormat="0" applyProtection="0">
      <alignment horizontal="left" vertical="top" indent="1"/>
    </xf>
    <xf numFmtId="0" fontId="45" fillId="24" borderId="222" applyNumberFormat="0" applyProtection="0">
      <alignment horizontal="left" vertical="top" indent="1"/>
    </xf>
    <xf numFmtId="0" fontId="45" fillId="24" borderId="222" applyNumberFormat="0" applyProtection="0">
      <alignment horizontal="left" vertical="top" indent="1"/>
    </xf>
    <xf numFmtId="0" fontId="45" fillId="24" borderId="222" applyNumberFormat="0" applyProtection="0">
      <alignment horizontal="left" vertical="top" indent="1"/>
    </xf>
    <xf numFmtId="0" fontId="45" fillId="24" borderId="222" applyNumberFormat="0" applyProtection="0">
      <alignment horizontal="left" vertical="top" indent="1"/>
    </xf>
    <xf numFmtId="0" fontId="45" fillId="24" borderId="222" applyNumberFormat="0" applyProtection="0">
      <alignment horizontal="left" vertical="top" indent="1"/>
    </xf>
    <xf numFmtId="0" fontId="45" fillId="24" borderId="222" applyNumberFormat="0" applyProtection="0">
      <alignment horizontal="left" vertical="top" indent="1"/>
    </xf>
    <xf numFmtId="0" fontId="4" fillId="84" borderId="221" applyNumberFormat="0" applyProtection="0">
      <alignment horizontal="left" vertical="center" indent="1"/>
    </xf>
    <xf numFmtId="0" fontId="45" fillId="20" borderId="219" applyNumberFormat="0" applyProtection="0">
      <alignment horizontal="left" vertical="center" indent="1"/>
    </xf>
    <xf numFmtId="0" fontId="45" fillId="20" borderId="219" applyNumberFormat="0" applyProtection="0">
      <alignment horizontal="left" vertical="center" indent="1"/>
    </xf>
    <xf numFmtId="0" fontId="45" fillId="20" borderId="219" applyNumberFormat="0" applyProtection="0">
      <alignment horizontal="left" vertical="center" indent="1"/>
    </xf>
    <xf numFmtId="0" fontId="45" fillId="20" borderId="219" applyNumberFormat="0" applyProtection="0">
      <alignment horizontal="left" vertical="center" indent="1"/>
    </xf>
    <xf numFmtId="0" fontId="45" fillId="20" borderId="219" applyNumberFormat="0" applyProtection="0">
      <alignment horizontal="left" vertical="center" indent="1"/>
    </xf>
    <xf numFmtId="0" fontId="45" fillId="20" borderId="219" applyNumberFormat="0" applyProtection="0">
      <alignment horizontal="left" vertical="center" indent="1"/>
    </xf>
    <xf numFmtId="0" fontId="45" fillId="20" borderId="219" applyNumberFormat="0" applyProtection="0">
      <alignment horizontal="left" vertical="center" indent="1"/>
    </xf>
    <xf numFmtId="0" fontId="45" fillId="20" borderId="219" applyNumberFormat="0" applyProtection="0">
      <alignment horizontal="left" vertical="center" indent="1"/>
    </xf>
    <xf numFmtId="0" fontId="45" fillId="20" borderId="219" applyNumberFormat="0" applyProtection="0">
      <alignment horizontal="left" vertical="center" indent="1"/>
    </xf>
    <xf numFmtId="0" fontId="45" fillId="20" borderId="219" applyNumberFormat="0" applyProtection="0">
      <alignment horizontal="left" vertical="center" indent="1"/>
    </xf>
    <xf numFmtId="0" fontId="45" fillId="20" borderId="219" applyNumberFormat="0" applyProtection="0">
      <alignment horizontal="left" vertical="center" indent="1"/>
    </xf>
    <xf numFmtId="0" fontId="45" fillId="20" borderId="219" applyNumberFormat="0" applyProtection="0">
      <alignment horizontal="left" vertical="center" indent="1"/>
    </xf>
    <xf numFmtId="0" fontId="45" fillId="20" borderId="219" applyNumberFormat="0" applyProtection="0">
      <alignment horizontal="left" vertical="center" indent="1"/>
    </xf>
    <xf numFmtId="0" fontId="45" fillId="20" borderId="219" applyNumberFormat="0" applyProtection="0">
      <alignment horizontal="left" vertical="center" indent="1"/>
    </xf>
    <xf numFmtId="0" fontId="45" fillId="20" borderId="219" applyNumberFormat="0" applyProtection="0">
      <alignment horizontal="left" vertical="center" indent="1"/>
    </xf>
    <xf numFmtId="0" fontId="45" fillId="20" borderId="219" applyNumberFormat="0" applyProtection="0">
      <alignment horizontal="left" vertical="center" indent="1"/>
    </xf>
    <xf numFmtId="0" fontId="45" fillId="20" borderId="219" applyNumberFormat="0" applyProtection="0">
      <alignment horizontal="left" vertical="center" indent="1"/>
    </xf>
    <xf numFmtId="0" fontId="45" fillId="20" borderId="219" applyNumberFormat="0" applyProtection="0">
      <alignment horizontal="left" vertical="center" indent="1"/>
    </xf>
    <xf numFmtId="0" fontId="4" fillId="84" borderId="221" applyNumberFormat="0" applyProtection="0">
      <alignment horizontal="left" vertical="center" indent="1"/>
    </xf>
    <xf numFmtId="0" fontId="45" fillId="20" borderId="222" applyNumberFormat="0" applyProtection="0">
      <alignment horizontal="left" vertical="top" indent="1"/>
    </xf>
    <xf numFmtId="0" fontId="45" fillId="20" borderId="222" applyNumberFormat="0" applyProtection="0">
      <alignment horizontal="left" vertical="top" indent="1"/>
    </xf>
    <xf numFmtId="0" fontId="45" fillId="20" borderId="222" applyNumberFormat="0" applyProtection="0">
      <alignment horizontal="left" vertical="top" indent="1"/>
    </xf>
    <xf numFmtId="0" fontId="45" fillId="20" borderId="222" applyNumberFormat="0" applyProtection="0">
      <alignment horizontal="left" vertical="top" indent="1"/>
    </xf>
    <xf numFmtId="0" fontId="45" fillId="20" borderId="222" applyNumberFormat="0" applyProtection="0">
      <alignment horizontal="left" vertical="top" indent="1"/>
    </xf>
    <xf numFmtId="0" fontId="45" fillId="20" borderId="222" applyNumberFormat="0" applyProtection="0">
      <alignment horizontal="left" vertical="top" indent="1"/>
    </xf>
    <xf numFmtId="0" fontId="45" fillId="20" borderId="222" applyNumberFormat="0" applyProtection="0">
      <alignment horizontal="left" vertical="top" indent="1"/>
    </xf>
    <xf numFmtId="0" fontId="45" fillId="20" borderId="222" applyNumberFormat="0" applyProtection="0">
      <alignment horizontal="left" vertical="top" indent="1"/>
    </xf>
    <xf numFmtId="0" fontId="45" fillId="20" borderId="222" applyNumberFormat="0" applyProtection="0">
      <alignment horizontal="left" vertical="top" indent="1"/>
    </xf>
    <xf numFmtId="0" fontId="45" fillId="20" borderId="222" applyNumberFormat="0" applyProtection="0">
      <alignment horizontal="left" vertical="top" indent="1"/>
    </xf>
    <xf numFmtId="0" fontId="35" fillId="31" borderId="224" applyBorder="0"/>
    <xf numFmtId="0" fontId="35" fillId="31" borderId="224" applyBorder="0"/>
    <xf numFmtId="0" fontId="35" fillId="31" borderId="224" applyBorder="0"/>
    <xf numFmtId="0" fontId="35" fillId="31" borderId="224" applyBorder="0"/>
    <xf numFmtId="0" fontId="35" fillId="31" borderId="224" applyBorder="0"/>
    <xf numFmtId="0" fontId="35" fillId="31" borderId="224" applyBorder="0"/>
    <xf numFmtId="0" fontId="35" fillId="31" borderId="224" applyBorder="0"/>
    <xf numFmtId="0" fontId="35" fillId="31" borderId="224" applyBorder="0"/>
    <xf numFmtId="0" fontId="35" fillId="31" borderId="224" applyBorder="0"/>
    <xf numFmtId="4" fontId="15" fillId="68" borderId="221" applyNumberFormat="0" applyProtection="0">
      <alignment vertical="center"/>
    </xf>
    <xf numFmtId="4" fontId="52" fillId="66" borderId="222" applyNumberFormat="0" applyProtection="0">
      <alignment vertical="center"/>
    </xf>
    <xf numFmtId="4" fontId="52" fillId="66" borderId="222" applyNumberFormat="0" applyProtection="0">
      <alignment vertical="center"/>
    </xf>
    <xf numFmtId="4" fontId="52" fillId="66" borderId="222" applyNumberFormat="0" applyProtection="0">
      <alignment vertical="center"/>
    </xf>
    <xf numFmtId="4" fontId="52" fillId="66" borderId="222" applyNumberFormat="0" applyProtection="0">
      <alignment vertical="center"/>
    </xf>
    <xf numFmtId="4" fontId="52" fillId="66" borderId="222" applyNumberFormat="0" applyProtection="0">
      <alignment vertical="center"/>
    </xf>
    <xf numFmtId="4" fontId="52" fillId="66" borderId="222" applyNumberFormat="0" applyProtection="0">
      <alignment vertical="center"/>
    </xf>
    <xf numFmtId="4" fontId="52" fillId="66" borderId="222" applyNumberFormat="0" applyProtection="0">
      <alignment vertical="center"/>
    </xf>
    <xf numFmtId="4" fontId="52" fillId="66" borderId="222" applyNumberFormat="0" applyProtection="0">
      <alignment vertical="center"/>
    </xf>
    <xf numFmtId="4" fontId="52" fillId="66" borderId="222" applyNumberFormat="0" applyProtection="0">
      <alignment vertical="center"/>
    </xf>
    <xf numFmtId="4" fontId="52" fillId="66" borderId="222" applyNumberFormat="0" applyProtection="0">
      <alignment vertical="center"/>
    </xf>
    <xf numFmtId="4" fontId="48" fillId="68" borderId="221" applyNumberFormat="0" applyProtection="0">
      <alignment vertical="center"/>
    </xf>
    <xf numFmtId="0" fontId="45" fillId="24" borderId="228" applyNumberFormat="0" applyProtection="0">
      <alignment horizontal="left" vertical="center" indent="1"/>
    </xf>
    <xf numFmtId="0" fontId="45" fillId="21" borderId="231" applyNumberFormat="0" applyProtection="0">
      <alignment horizontal="left" vertical="top" indent="1"/>
    </xf>
    <xf numFmtId="0" fontId="45" fillId="88" borderId="228" applyNumberFormat="0" applyProtection="0">
      <alignment horizontal="left" vertical="center" indent="1"/>
    </xf>
    <xf numFmtId="0" fontId="45" fillId="31" borderId="231" applyNumberFormat="0" applyProtection="0">
      <alignment horizontal="left" vertical="top" indent="1"/>
    </xf>
    <xf numFmtId="0" fontId="45" fillId="28" borderId="228" applyNumberFormat="0" applyProtection="0">
      <alignment horizontal="left" vertical="center" indent="1"/>
    </xf>
    <xf numFmtId="4" fontId="45" fillId="21" borderId="232" applyNumberFormat="0" applyProtection="0">
      <alignment horizontal="left" vertical="center" indent="1"/>
    </xf>
    <xf numFmtId="4" fontId="45" fillId="21" borderId="228" applyNumberFormat="0" applyProtection="0">
      <alignment horizontal="right" vertical="center"/>
    </xf>
    <xf numFmtId="4" fontId="4" fillId="31" borderId="232" applyNumberFormat="0" applyProtection="0">
      <alignment horizontal="left" vertical="center" indent="1"/>
    </xf>
    <xf numFmtId="4" fontId="4" fillId="31" borderId="232" applyNumberFormat="0" applyProtection="0">
      <alignment horizontal="left" vertical="center" indent="1"/>
    </xf>
    <xf numFmtId="4" fontId="45" fillId="80" borderId="232" applyNumberFormat="0" applyProtection="0">
      <alignment horizontal="left" vertical="center" indent="1"/>
    </xf>
    <xf numFmtId="4" fontId="45" fillId="26" borderId="228" applyNumberFormat="0" applyProtection="0">
      <alignment horizontal="right" vertical="center"/>
    </xf>
    <xf numFmtId="4" fontId="45" fillId="22" borderId="228" applyNumberFormat="0" applyProtection="0">
      <alignment horizontal="right" vertical="center"/>
    </xf>
    <xf numFmtId="4" fontId="15" fillId="68" borderId="221" applyNumberFormat="0" applyProtection="0">
      <alignment horizontal="left" vertical="center" indent="1"/>
    </xf>
    <xf numFmtId="4" fontId="52" fillId="28" borderId="222" applyNumberFormat="0" applyProtection="0">
      <alignment horizontal="left" vertical="center" indent="1"/>
    </xf>
    <xf numFmtId="4" fontId="52" fillId="28" borderId="222" applyNumberFormat="0" applyProtection="0">
      <alignment horizontal="left" vertical="center" indent="1"/>
    </xf>
    <xf numFmtId="4" fontId="52" fillId="28" borderId="222" applyNumberFormat="0" applyProtection="0">
      <alignment horizontal="left" vertical="center" indent="1"/>
    </xf>
    <xf numFmtId="4" fontId="52" fillId="28" borderId="222" applyNumberFormat="0" applyProtection="0">
      <alignment horizontal="left" vertical="center" indent="1"/>
    </xf>
    <xf numFmtId="4" fontId="52" fillId="28" borderId="222" applyNumberFormat="0" applyProtection="0">
      <alignment horizontal="left" vertical="center" indent="1"/>
    </xf>
    <xf numFmtId="4" fontId="52" fillId="28" borderId="222" applyNumberFormat="0" applyProtection="0">
      <alignment horizontal="left" vertical="center" indent="1"/>
    </xf>
    <xf numFmtId="4" fontId="52" fillId="28" borderId="222" applyNumberFormat="0" applyProtection="0">
      <alignment horizontal="left" vertical="center" indent="1"/>
    </xf>
    <xf numFmtId="4" fontId="52" fillId="28" borderId="222" applyNumberFormat="0" applyProtection="0">
      <alignment horizontal="left" vertical="center" indent="1"/>
    </xf>
    <xf numFmtId="4" fontId="52" fillId="28" borderId="222" applyNumberFormat="0" applyProtection="0">
      <alignment horizontal="left" vertical="center" indent="1"/>
    </xf>
    <xf numFmtId="4" fontId="52" fillId="28" borderId="222" applyNumberFormat="0" applyProtection="0">
      <alignment horizontal="left" vertical="center" indent="1"/>
    </xf>
    <xf numFmtId="4" fontId="15" fillId="68" borderId="221" applyNumberFormat="0" applyProtection="0">
      <alignment horizontal="left" vertical="center" indent="1"/>
    </xf>
    <xf numFmtId="0" fontId="52" fillId="66" borderId="222" applyNumberFormat="0" applyProtection="0">
      <alignment horizontal="left" vertical="top" indent="1"/>
    </xf>
    <xf numFmtId="0" fontId="52" fillId="66" borderId="222" applyNumberFormat="0" applyProtection="0">
      <alignment horizontal="left" vertical="top" indent="1"/>
    </xf>
    <xf numFmtId="0" fontId="52" fillId="66" borderId="222" applyNumberFormat="0" applyProtection="0">
      <alignment horizontal="left" vertical="top" indent="1"/>
    </xf>
    <xf numFmtId="0" fontId="52" fillId="66" borderId="222" applyNumberFormat="0" applyProtection="0">
      <alignment horizontal="left" vertical="top" indent="1"/>
    </xf>
    <xf numFmtId="0" fontId="52" fillId="66" borderId="222" applyNumberFormat="0" applyProtection="0">
      <alignment horizontal="left" vertical="top" indent="1"/>
    </xf>
    <xf numFmtId="0" fontId="52" fillId="66" borderId="222" applyNumberFormat="0" applyProtection="0">
      <alignment horizontal="left" vertical="top" indent="1"/>
    </xf>
    <xf numFmtId="0" fontId="52" fillId="66" borderId="222" applyNumberFormat="0" applyProtection="0">
      <alignment horizontal="left" vertical="top" indent="1"/>
    </xf>
    <xf numFmtId="0" fontId="52" fillId="66" borderId="222" applyNumberFormat="0" applyProtection="0">
      <alignment horizontal="left" vertical="top" indent="1"/>
    </xf>
    <xf numFmtId="0" fontId="52" fillId="66" borderId="222" applyNumberFormat="0" applyProtection="0">
      <alignment horizontal="left" vertical="top" indent="1"/>
    </xf>
    <xf numFmtId="0" fontId="52" fillId="66" borderId="222" applyNumberFormat="0" applyProtection="0">
      <alignment horizontal="left" vertical="top" indent="1"/>
    </xf>
    <xf numFmtId="4" fontId="15" fillId="82" borderId="221" applyNumberFormat="0" applyProtection="0">
      <alignment horizontal="right" vertical="center"/>
    </xf>
    <xf numFmtId="4" fontId="45" fillId="0" borderId="219" applyNumberFormat="0" applyProtection="0">
      <alignment horizontal="right" vertical="center"/>
    </xf>
    <xf numFmtId="4" fontId="45" fillId="0" borderId="219" applyNumberFormat="0" applyProtection="0">
      <alignment horizontal="right" vertical="center"/>
    </xf>
    <xf numFmtId="4" fontId="45" fillId="0" borderId="219" applyNumberFormat="0" applyProtection="0">
      <alignment horizontal="right" vertical="center"/>
    </xf>
    <xf numFmtId="4" fontId="45" fillId="0" borderId="219" applyNumberFormat="0" applyProtection="0">
      <alignment horizontal="right" vertical="center"/>
    </xf>
    <xf numFmtId="4" fontId="45" fillId="0" borderId="219" applyNumberFormat="0" applyProtection="0">
      <alignment horizontal="right" vertical="center"/>
    </xf>
    <xf numFmtId="4" fontId="45" fillId="0" borderId="219" applyNumberFormat="0" applyProtection="0">
      <alignment horizontal="right" vertical="center"/>
    </xf>
    <xf numFmtId="4" fontId="45" fillId="0" borderId="219" applyNumberFormat="0" applyProtection="0">
      <alignment horizontal="right" vertical="center"/>
    </xf>
    <xf numFmtId="4" fontId="45" fillId="0" borderId="219" applyNumberFormat="0" applyProtection="0">
      <alignment horizontal="right" vertical="center"/>
    </xf>
    <xf numFmtId="4" fontId="45" fillId="0" borderId="219" applyNumberFormat="0" applyProtection="0">
      <alignment horizontal="right" vertical="center"/>
    </xf>
    <xf numFmtId="4" fontId="45" fillId="0" borderId="219" applyNumberFormat="0" applyProtection="0">
      <alignment horizontal="right" vertical="center"/>
    </xf>
    <xf numFmtId="4" fontId="45" fillId="0" borderId="219" applyNumberFormat="0" applyProtection="0">
      <alignment horizontal="right" vertical="center"/>
    </xf>
    <xf numFmtId="4" fontId="45" fillId="0" borderId="219" applyNumberFormat="0" applyProtection="0">
      <alignment horizontal="right" vertical="center"/>
    </xf>
    <xf numFmtId="4" fontId="45" fillId="0" borderId="219" applyNumberFormat="0" applyProtection="0">
      <alignment horizontal="right" vertical="center"/>
    </xf>
    <xf numFmtId="4" fontId="45" fillId="0" borderId="219" applyNumberFormat="0" applyProtection="0">
      <alignment horizontal="right" vertical="center"/>
    </xf>
    <xf numFmtId="4" fontId="45" fillId="0" borderId="219" applyNumberFormat="0" applyProtection="0">
      <alignment horizontal="right" vertical="center"/>
    </xf>
    <xf numFmtId="4" fontId="45" fillId="0" borderId="219" applyNumberFormat="0" applyProtection="0">
      <alignment horizontal="right" vertical="center"/>
    </xf>
    <xf numFmtId="4" fontId="45" fillId="0" borderId="219" applyNumberFormat="0" applyProtection="0">
      <alignment horizontal="right" vertical="center"/>
    </xf>
    <xf numFmtId="4" fontId="45" fillId="0" borderId="219" applyNumberFormat="0" applyProtection="0">
      <alignment horizontal="right" vertical="center"/>
    </xf>
    <xf numFmtId="4" fontId="48" fillId="82" borderId="221" applyNumberFormat="0" applyProtection="0">
      <alignment horizontal="right" vertical="center"/>
    </xf>
    <xf numFmtId="4" fontId="45" fillId="91" borderId="219" applyNumberFormat="0" applyProtection="0">
      <alignment horizontal="right" vertical="center"/>
    </xf>
    <xf numFmtId="4" fontId="45" fillId="91" borderId="219" applyNumberFormat="0" applyProtection="0">
      <alignment horizontal="right" vertical="center"/>
    </xf>
    <xf numFmtId="4" fontId="45" fillId="91" borderId="219" applyNumberFormat="0" applyProtection="0">
      <alignment horizontal="right" vertical="center"/>
    </xf>
    <xf numFmtId="4" fontId="45" fillId="91" borderId="219" applyNumberFormat="0" applyProtection="0">
      <alignment horizontal="right" vertical="center"/>
    </xf>
    <xf numFmtId="4" fontId="45" fillId="91" borderId="219" applyNumberFormat="0" applyProtection="0">
      <alignment horizontal="right" vertical="center"/>
    </xf>
    <xf numFmtId="4" fontId="45" fillId="91" borderId="219" applyNumberFormat="0" applyProtection="0">
      <alignment horizontal="right" vertical="center"/>
    </xf>
    <xf numFmtId="4" fontId="45" fillId="91" borderId="219" applyNumberFormat="0" applyProtection="0">
      <alignment horizontal="right" vertical="center"/>
    </xf>
    <xf numFmtId="4" fontId="45" fillId="91" borderId="219" applyNumberFormat="0" applyProtection="0">
      <alignment horizontal="right" vertical="center"/>
    </xf>
    <xf numFmtId="4" fontId="45" fillId="91" borderId="219" applyNumberFormat="0" applyProtection="0">
      <alignment horizontal="right" vertical="center"/>
    </xf>
    <xf numFmtId="4" fontId="45" fillId="91" borderId="219" applyNumberFormat="0" applyProtection="0">
      <alignment horizontal="right" vertical="center"/>
    </xf>
    <xf numFmtId="4" fontId="45" fillId="91" borderId="219" applyNumberFormat="0" applyProtection="0">
      <alignment horizontal="right" vertical="center"/>
    </xf>
    <xf numFmtId="4" fontId="45" fillId="91" borderId="219" applyNumberFormat="0" applyProtection="0">
      <alignment horizontal="right" vertical="center"/>
    </xf>
    <xf numFmtId="4" fontId="45" fillId="91" borderId="219" applyNumberFormat="0" applyProtection="0">
      <alignment horizontal="right" vertical="center"/>
    </xf>
    <xf numFmtId="4" fontId="45" fillId="91" borderId="219" applyNumberFormat="0" applyProtection="0">
      <alignment horizontal="right" vertical="center"/>
    </xf>
    <xf numFmtId="4" fontId="45" fillId="91" borderId="219" applyNumberFormat="0" applyProtection="0">
      <alignment horizontal="right" vertical="center"/>
    </xf>
    <xf numFmtId="4" fontId="45" fillId="91" borderId="219" applyNumberFormat="0" applyProtection="0">
      <alignment horizontal="right" vertical="center"/>
    </xf>
    <xf numFmtId="4" fontId="45" fillId="91" borderId="219" applyNumberFormat="0" applyProtection="0">
      <alignment horizontal="right" vertical="center"/>
    </xf>
    <xf numFmtId="4" fontId="45" fillId="91" borderId="219" applyNumberFormat="0" applyProtection="0">
      <alignment horizontal="right" vertical="center"/>
    </xf>
    <xf numFmtId="0" fontId="4" fillId="84" borderId="221" applyNumberFormat="0" applyProtection="0">
      <alignment horizontal="left" vertical="center" indent="1"/>
    </xf>
    <xf numFmtId="4" fontId="45" fillId="34" borderId="219" applyNumberFormat="0" applyProtection="0">
      <alignment horizontal="left" vertical="center" indent="1"/>
    </xf>
    <xf numFmtId="4" fontId="45" fillId="34" borderId="219" applyNumberFormat="0" applyProtection="0">
      <alignment horizontal="left" vertical="center" indent="1"/>
    </xf>
    <xf numFmtId="4" fontId="45" fillId="34" borderId="219" applyNumberFormat="0" applyProtection="0">
      <alignment horizontal="left" vertical="center" indent="1"/>
    </xf>
    <xf numFmtId="4" fontId="45" fillId="34" borderId="219" applyNumberFormat="0" applyProtection="0">
      <alignment horizontal="left" vertical="center" indent="1"/>
    </xf>
    <xf numFmtId="4" fontId="45" fillId="34" borderId="219" applyNumberFormat="0" applyProtection="0">
      <alignment horizontal="left" vertical="center" indent="1"/>
    </xf>
    <xf numFmtId="4" fontId="45" fillId="34" borderId="219" applyNumberFormat="0" applyProtection="0">
      <alignment horizontal="left" vertical="center" indent="1"/>
    </xf>
    <xf numFmtId="4" fontId="45" fillId="34" borderId="219" applyNumberFormat="0" applyProtection="0">
      <alignment horizontal="left" vertical="center" indent="1"/>
    </xf>
    <xf numFmtId="4" fontId="45" fillId="34" borderId="219" applyNumberFormat="0" applyProtection="0">
      <alignment horizontal="left" vertical="center" indent="1"/>
    </xf>
    <xf numFmtId="4" fontId="45" fillId="34" borderId="219" applyNumberFormat="0" applyProtection="0">
      <alignment horizontal="left" vertical="center" indent="1"/>
    </xf>
    <xf numFmtId="4" fontId="45" fillId="34" borderId="219" applyNumberFormat="0" applyProtection="0">
      <alignment horizontal="left" vertical="center" indent="1"/>
    </xf>
    <xf numFmtId="4" fontId="45" fillId="34" borderId="219" applyNumberFormat="0" applyProtection="0">
      <alignment horizontal="left" vertical="center" indent="1"/>
    </xf>
    <xf numFmtId="4" fontId="45" fillId="34" borderId="219" applyNumberFormat="0" applyProtection="0">
      <alignment horizontal="left" vertical="center" indent="1"/>
    </xf>
    <xf numFmtId="4" fontId="45" fillId="34" borderId="219" applyNumberFormat="0" applyProtection="0">
      <alignment horizontal="left" vertical="center" indent="1"/>
    </xf>
    <xf numFmtId="4" fontId="45" fillId="34" borderId="219" applyNumberFormat="0" applyProtection="0">
      <alignment horizontal="left" vertical="center" indent="1"/>
    </xf>
    <xf numFmtId="4" fontId="45" fillId="34" borderId="219" applyNumberFormat="0" applyProtection="0">
      <alignment horizontal="left" vertical="center" indent="1"/>
    </xf>
    <xf numFmtId="4" fontId="45" fillId="34" borderId="219" applyNumberFormat="0" applyProtection="0">
      <alignment horizontal="left" vertical="center" indent="1"/>
    </xf>
    <xf numFmtId="0" fontId="4" fillId="84" borderId="221" applyNumberFormat="0" applyProtection="0">
      <alignment horizontal="left" vertical="center" indent="1"/>
    </xf>
    <xf numFmtId="0" fontId="52" fillId="21" borderId="222" applyNumberFormat="0" applyProtection="0">
      <alignment horizontal="left" vertical="top" indent="1"/>
    </xf>
    <xf numFmtId="0" fontId="52" fillId="21" borderId="222" applyNumberFormat="0" applyProtection="0">
      <alignment horizontal="left" vertical="top" indent="1"/>
    </xf>
    <xf numFmtId="0" fontId="52" fillId="21" borderId="222" applyNumberFormat="0" applyProtection="0">
      <alignment horizontal="left" vertical="top" indent="1"/>
    </xf>
    <xf numFmtId="0" fontId="52" fillId="21" borderId="222" applyNumberFormat="0" applyProtection="0">
      <alignment horizontal="left" vertical="top" indent="1"/>
    </xf>
    <xf numFmtId="0" fontId="52" fillId="21" borderId="222" applyNumberFormat="0" applyProtection="0">
      <alignment horizontal="left" vertical="top" indent="1"/>
    </xf>
    <xf numFmtId="0" fontId="52" fillId="21" borderId="222" applyNumberFormat="0" applyProtection="0">
      <alignment horizontal="left" vertical="top" indent="1"/>
    </xf>
    <xf numFmtId="0" fontId="52" fillId="21" borderId="222" applyNumberFormat="0" applyProtection="0">
      <alignment horizontal="left" vertical="top" indent="1"/>
    </xf>
    <xf numFmtId="0" fontId="52" fillId="21" borderId="222" applyNumberFormat="0" applyProtection="0">
      <alignment horizontal="left" vertical="top" indent="1"/>
    </xf>
    <xf numFmtId="0" fontId="52" fillId="21" borderId="222" applyNumberFormat="0" applyProtection="0">
      <alignment horizontal="left" vertical="top" indent="1"/>
    </xf>
    <xf numFmtId="0" fontId="52" fillId="21" borderId="222" applyNumberFormat="0" applyProtection="0">
      <alignment horizontal="left" vertical="top" indent="1"/>
    </xf>
    <xf numFmtId="4" fontId="45" fillId="35" borderId="228" applyNumberFormat="0" applyProtection="0">
      <alignment horizontal="right" vertical="center"/>
    </xf>
    <xf numFmtId="4" fontId="53" fillId="93" borderId="223" applyNumberFormat="0" applyProtection="0">
      <alignment horizontal="left" vertical="center" indent="1"/>
    </xf>
    <xf numFmtId="4" fontId="53" fillId="93" borderId="223" applyNumberFormat="0" applyProtection="0">
      <alignment horizontal="left" vertical="center" indent="1"/>
    </xf>
    <xf numFmtId="4" fontId="53" fillId="93" borderId="223" applyNumberFormat="0" applyProtection="0">
      <alignment horizontal="left" vertical="center" indent="1"/>
    </xf>
    <xf numFmtId="4" fontId="53" fillId="93" borderId="223" applyNumberFormat="0" applyProtection="0">
      <alignment horizontal="left" vertical="center" indent="1"/>
    </xf>
    <xf numFmtId="4" fontId="53" fillId="93" borderId="223" applyNumberFormat="0" applyProtection="0">
      <alignment horizontal="left" vertical="center" indent="1"/>
    </xf>
    <xf numFmtId="4" fontId="53" fillId="93" borderId="223" applyNumberFormat="0" applyProtection="0">
      <alignment horizontal="left" vertical="center" indent="1"/>
    </xf>
    <xf numFmtId="4" fontId="53" fillId="93" borderId="223" applyNumberFormat="0" applyProtection="0">
      <alignment horizontal="left" vertical="center" indent="1"/>
    </xf>
    <xf numFmtId="4" fontId="53" fillId="93" borderId="223" applyNumberFormat="0" applyProtection="0">
      <alignment horizontal="left" vertical="center" indent="1"/>
    </xf>
    <xf numFmtId="4" fontId="53" fillId="93" borderId="223" applyNumberFormat="0" applyProtection="0">
      <alignment horizontal="left" vertical="center" indent="1"/>
    </xf>
    <xf numFmtId="4" fontId="53" fillId="93" borderId="223" applyNumberFormat="0" applyProtection="0">
      <alignment horizontal="left" vertical="center" indent="1"/>
    </xf>
    <xf numFmtId="4" fontId="45" fillId="15" borderId="228" applyNumberFormat="0" applyProtection="0">
      <alignment horizontal="right" vertical="center"/>
    </xf>
    <xf numFmtId="4" fontId="45" fillId="34" borderId="228" applyNumberFormat="0" applyProtection="0">
      <alignment horizontal="left" vertical="center" indent="1"/>
    </xf>
    <xf numFmtId="0" fontId="50" fillId="65" borderId="231" applyNumberFormat="0" applyProtection="0">
      <alignment horizontal="left" vertical="top" indent="1"/>
    </xf>
    <xf numFmtId="4" fontId="45" fillId="67" borderId="228" applyNumberFormat="0" applyProtection="0">
      <alignment horizontal="left" vertical="center" indent="1"/>
    </xf>
    <xf numFmtId="4" fontId="45" fillId="65" borderId="228" applyNumberFormat="0" applyProtection="0">
      <alignment vertical="center"/>
    </xf>
    <xf numFmtId="4" fontId="45" fillId="65" borderId="228" applyNumberFormat="0" applyProtection="0">
      <alignment vertical="center"/>
    </xf>
    <xf numFmtId="0" fontId="4" fillId="66" borderId="229" applyNumberFormat="0" applyFont="0" applyAlignment="0" applyProtection="0"/>
    <xf numFmtId="0" fontId="28" fillId="0" borderId="243" applyNumberFormat="0" applyFill="0" applyAlignment="0" applyProtection="0"/>
    <xf numFmtId="4" fontId="56" fillId="82" borderId="221" applyNumberFormat="0" applyProtection="0">
      <alignment horizontal="right" vertical="center"/>
    </xf>
    <xf numFmtId="4" fontId="55" fillId="91" borderId="219" applyNumberFormat="0" applyProtection="0">
      <alignment horizontal="right" vertical="center"/>
    </xf>
    <xf numFmtId="4" fontId="55" fillId="91" borderId="219" applyNumberFormat="0" applyProtection="0">
      <alignment horizontal="right" vertical="center"/>
    </xf>
    <xf numFmtId="4" fontId="55" fillId="91" borderId="219" applyNumberFormat="0" applyProtection="0">
      <alignment horizontal="right" vertical="center"/>
    </xf>
    <xf numFmtId="4" fontId="55" fillId="91" borderId="219" applyNumberFormat="0" applyProtection="0">
      <alignment horizontal="right" vertical="center"/>
    </xf>
    <xf numFmtId="4" fontId="55" fillId="91" borderId="219" applyNumberFormat="0" applyProtection="0">
      <alignment horizontal="right" vertical="center"/>
    </xf>
    <xf numFmtId="4" fontId="55" fillId="91" borderId="219" applyNumberFormat="0" applyProtection="0">
      <alignment horizontal="right" vertical="center"/>
    </xf>
    <xf numFmtId="4" fontId="55" fillId="91" borderId="219" applyNumberFormat="0" applyProtection="0">
      <alignment horizontal="right" vertical="center"/>
    </xf>
    <xf numFmtId="4" fontId="55" fillId="91" borderId="219" applyNumberFormat="0" applyProtection="0">
      <alignment horizontal="right" vertical="center"/>
    </xf>
    <xf numFmtId="4" fontId="55" fillId="91" borderId="219" applyNumberFormat="0" applyProtection="0">
      <alignment horizontal="right" vertical="center"/>
    </xf>
    <xf numFmtId="4" fontId="55" fillId="91" borderId="219" applyNumberFormat="0" applyProtection="0">
      <alignment horizontal="right" vertical="center"/>
    </xf>
    <xf numFmtId="4" fontId="45" fillId="27" borderId="246" applyNumberFormat="0" applyProtection="0">
      <alignment horizontal="right" vertical="center"/>
    </xf>
    <xf numFmtId="0" fontId="28" fillId="0" borderId="226" applyNumberFormat="0" applyFill="0" applyAlignment="0" applyProtection="0"/>
    <xf numFmtId="0" fontId="28" fillId="0" borderId="226" applyNumberFormat="0" applyFill="0" applyAlignment="0" applyProtection="0"/>
    <xf numFmtId="0" fontId="28" fillId="0" borderId="226" applyNumberFormat="0" applyFill="0" applyAlignment="0" applyProtection="0"/>
    <xf numFmtId="0" fontId="28" fillId="0" borderId="226" applyNumberFormat="0" applyFill="0" applyAlignment="0" applyProtection="0"/>
    <xf numFmtId="0" fontId="28" fillId="0" borderId="226" applyNumberFormat="0" applyFill="0" applyAlignment="0" applyProtection="0"/>
    <xf numFmtId="0" fontId="28" fillId="0" borderId="226" applyNumberFormat="0" applyFill="0" applyAlignment="0" applyProtection="0"/>
    <xf numFmtId="0" fontId="28" fillId="0" borderId="226" applyNumberFormat="0" applyFill="0" applyAlignment="0" applyProtection="0"/>
    <xf numFmtId="0" fontId="28" fillId="0" borderId="226" applyNumberFormat="0" applyFill="0" applyAlignment="0" applyProtection="0"/>
    <xf numFmtId="0" fontId="28" fillId="0" borderId="226" applyNumberFormat="0" applyFill="0" applyAlignment="0" applyProtection="0"/>
    <xf numFmtId="0" fontId="28" fillId="0" borderId="226" applyNumberFormat="0" applyFill="0" applyAlignment="0" applyProtection="0"/>
    <xf numFmtId="0" fontId="28" fillId="0" borderId="225" applyNumberFormat="0" applyFill="0" applyAlignment="0" applyProtection="0"/>
    <xf numFmtId="0" fontId="28" fillId="0" borderId="225" applyNumberFormat="0" applyFill="0" applyAlignment="0" applyProtection="0"/>
    <xf numFmtId="0" fontId="28" fillId="0" borderId="225" applyNumberFormat="0" applyFill="0" applyAlignment="0" applyProtection="0"/>
    <xf numFmtId="0" fontId="28" fillId="0" borderId="225" applyNumberFormat="0" applyFill="0" applyAlignment="0" applyProtection="0"/>
    <xf numFmtId="0" fontId="28" fillId="0" borderId="225" applyNumberFormat="0" applyFill="0" applyAlignment="0" applyProtection="0"/>
    <xf numFmtId="0" fontId="28" fillId="0" borderId="225" applyNumberFormat="0" applyFill="0" applyAlignment="0" applyProtection="0"/>
    <xf numFmtId="0" fontId="28" fillId="0" borderId="225" applyNumberFormat="0" applyFill="0" applyAlignment="0" applyProtection="0"/>
    <xf numFmtId="0" fontId="28" fillId="0" borderId="225" applyNumberFormat="0" applyFill="0" applyAlignment="0" applyProtection="0"/>
    <xf numFmtId="0" fontId="28" fillId="0" borderId="225" applyNumberFormat="0" applyFill="0" applyAlignment="0" applyProtection="0"/>
    <xf numFmtId="0" fontId="46" fillId="28" borderId="221" applyNumberFormat="0" applyAlignment="0" applyProtection="0"/>
    <xf numFmtId="0" fontId="46" fillId="28" borderId="221" applyNumberFormat="0" applyAlignment="0" applyProtection="0"/>
    <xf numFmtId="0" fontId="46" fillId="28" borderId="221" applyNumberFormat="0" applyAlignment="0" applyProtection="0"/>
    <xf numFmtId="0" fontId="46" fillId="28" borderId="221" applyNumberFormat="0" applyAlignment="0" applyProtection="0"/>
    <xf numFmtId="0" fontId="46" fillId="28" borderId="221" applyNumberFormat="0" applyAlignment="0" applyProtection="0"/>
    <xf numFmtId="0" fontId="46" fillId="28" borderId="221" applyNumberFormat="0" applyAlignment="0" applyProtection="0"/>
    <xf numFmtId="0" fontId="46" fillId="28" borderId="221" applyNumberFormat="0" applyAlignment="0" applyProtection="0"/>
    <xf numFmtId="0" fontId="46" fillId="28" borderId="221" applyNumberFormat="0" applyAlignment="0" applyProtection="0"/>
    <xf numFmtId="0" fontId="46" fillId="28" borderId="221" applyNumberFormat="0" applyAlignment="0" applyProtection="0"/>
    <xf numFmtId="0" fontId="4" fillId="66" borderId="247" applyNumberFormat="0" applyFont="0" applyAlignment="0" applyProtection="0"/>
    <xf numFmtId="4" fontId="45" fillId="65" borderId="237" applyNumberFormat="0" applyProtection="0">
      <alignment vertical="center"/>
    </xf>
    <xf numFmtId="0" fontId="42" fillId="19" borderId="236" applyNumberFormat="0" applyAlignment="0" applyProtection="0"/>
    <xf numFmtId="4" fontId="45" fillId="34" borderId="237" applyNumberFormat="0" applyProtection="0">
      <alignment horizontal="left" vertical="center" indent="1"/>
    </xf>
    <xf numFmtId="4" fontId="4" fillId="31" borderId="250" applyNumberFormat="0" applyProtection="0">
      <alignment horizontal="left" vertical="center" indent="1"/>
    </xf>
    <xf numFmtId="0" fontId="24" fillId="28" borderId="236" applyNumberFormat="0" applyAlignment="0" applyProtection="0"/>
    <xf numFmtId="0" fontId="29" fillId="0" borderId="244" applyNumberFormat="0" applyFill="0" applyAlignment="0" applyProtection="0"/>
    <xf numFmtId="0" fontId="27" fillId="19" borderId="236" applyNumberFormat="0" applyAlignment="0" applyProtection="0"/>
    <xf numFmtId="4" fontId="45" fillId="21" borderId="228" applyNumberFormat="0" applyProtection="0">
      <alignment horizontal="right" vertical="center"/>
    </xf>
    <xf numFmtId="0" fontId="45" fillId="24" borderId="246" applyNumberFormat="0" applyProtection="0">
      <alignment horizontal="left" vertical="center" indent="1"/>
    </xf>
    <xf numFmtId="4" fontId="45" fillId="80" borderId="232" applyNumberFormat="0" applyProtection="0">
      <alignment horizontal="left" vertical="center" indent="1"/>
    </xf>
    <xf numFmtId="4" fontId="45" fillId="22" borderId="228" applyNumberFormat="0" applyProtection="0">
      <alignment horizontal="right" vertical="center"/>
    </xf>
    <xf numFmtId="4" fontId="45" fillId="29" borderId="228" applyNumberFormat="0" applyProtection="0">
      <alignment horizontal="right" vertical="center"/>
    </xf>
    <xf numFmtId="4" fontId="45" fillId="26" borderId="228" applyNumberFormat="0" applyProtection="0">
      <alignment horizontal="right" vertical="center"/>
    </xf>
    <xf numFmtId="4" fontId="4" fillId="31" borderId="232" applyNumberFormat="0" applyProtection="0">
      <alignment horizontal="left" vertical="center" indent="1"/>
    </xf>
    <xf numFmtId="4" fontId="45" fillId="65" borderId="246" applyNumberFormat="0" applyProtection="0">
      <alignment vertical="center"/>
    </xf>
    <xf numFmtId="0" fontId="45" fillId="88" borderId="246" applyNumberFormat="0" applyProtection="0">
      <alignment horizontal="left" vertical="center" indent="1"/>
    </xf>
    <xf numFmtId="4" fontId="45" fillId="67" borderId="237" applyNumberFormat="0" applyProtection="0">
      <alignment horizontal="left" vertical="center" indent="1"/>
    </xf>
    <xf numFmtId="4" fontId="45" fillId="20" borderId="232" applyNumberFormat="0" applyProtection="0">
      <alignment horizontal="left" vertical="center" indent="1"/>
    </xf>
    <xf numFmtId="4" fontId="53" fillId="93" borderId="232" applyNumberFormat="0" applyProtection="0">
      <alignment horizontal="left" vertical="center" indent="1"/>
    </xf>
    <xf numFmtId="4" fontId="45" fillId="0" borderId="237" applyNumberFormat="0" applyProtection="0">
      <alignment horizontal="right" vertical="center"/>
    </xf>
    <xf numFmtId="0" fontId="46" fillId="28" borderId="239" applyNumberFormat="0" applyAlignment="0" applyProtection="0"/>
    <xf numFmtId="0" fontId="4" fillId="66" borderId="229" applyNumberFormat="0" applyFont="0" applyAlignment="0" applyProtection="0"/>
    <xf numFmtId="4" fontId="4" fillId="31" borderId="241" applyNumberFormat="0" applyProtection="0">
      <alignment horizontal="left" vertical="center" indent="1"/>
    </xf>
    <xf numFmtId="0" fontId="46" fillId="28" borderId="239" applyNumberFormat="0" applyAlignment="0" applyProtection="0"/>
    <xf numFmtId="0" fontId="28" fillId="0" borderId="244" applyNumberFormat="0" applyFill="0" applyAlignment="0" applyProtection="0"/>
    <xf numFmtId="0" fontId="45" fillId="20" borderId="246" applyNumberFormat="0" applyProtection="0">
      <alignment horizontal="left" vertical="center" indent="1"/>
    </xf>
    <xf numFmtId="0" fontId="45" fillId="88" borderId="237" applyNumberFormat="0" applyProtection="0">
      <alignment horizontal="left" vertical="center" indent="1"/>
    </xf>
    <xf numFmtId="0" fontId="45" fillId="28" borderId="237" applyNumberFormat="0" applyProtection="0">
      <alignment horizontal="left" vertical="center" indent="1"/>
    </xf>
    <xf numFmtId="4" fontId="45" fillId="21" borderId="241" applyNumberFormat="0" applyProtection="0">
      <alignment horizontal="left" vertical="center" indent="1"/>
    </xf>
    <xf numFmtId="4" fontId="45" fillId="20" borderId="241" applyNumberFormat="0" applyProtection="0">
      <alignment horizontal="left" vertical="center" indent="1"/>
    </xf>
    <xf numFmtId="0" fontId="24" fillId="28" borderId="227" applyNumberFormat="0" applyAlignment="0" applyProtection="0"/>
    <xf numFmtId="0" fontId="25" fillId="60" borderId="228" applyNumberFormat="0" applyAlignment="0" applyProtection="0"/>
    <xf numFmtId="0" fontId="43" fillId="54" borderId="228" applyNumberFormat="0" applyAlignment="0" applyProtection="0"/>
    <xf numFmtId="0" fontId="42" fillId="19" borderId="227" applyNumberFormat="0" applyAlignment="0" applyProtection="0"/>
    <xf numFmtId="0" fontId="45" fillId="28" borderId="246" applyNumberFormat="0" applyProtection="0">
      <alignment horizontal="left" vertical="center" indent="1"/>
    </xf>
    <xf numFmtId="4" fontId="45" fillId="21" borderId="246" applyNumberFormat="0" applyProtection="0">
      <alignment horizontal="right" vertical="center"/>
    </xf>
    <xf numFmtId="4" fontId="45" fillId="34" borderId="237" applyNumberFormat="0" applyProtection="0">
      <alignment horizontal="left" vertical="center" indent="1"/>
    </xf>
    <xf numFmtId="0" fontId="45" fillId="53" borderId="228" applyNumberFormat="0" applyFont="0" applyAlignment="0" applyProtection="0"/>
    <xf numFmtId="0" fontId="4" fillId="66" borderId="229" applyNumberFormat="0" applyFont="0" applyAlignment="0" applyProtection="0"/>
    <xf numFmtId="0" fontId="4" fillId="66" borderId="229" applyNumberFormat="0" applyFont="0" applyAlignment="0" applyProtection="0"/>
    <xf numFmtId="0" fontId="4" fillId="66" borderId="229" applyNumberFormat="0" applyFont="0" applyAlignment="0" applyProtection="0"/>
    <xf numFmtId="0" fontId="46" fillId="60" borderId="230" applyNumberFormat="0" applyAlignment="0" applyProtection="0"/>
    <xf numFmtId="4" fontId="45" fillId="91" borderId="237" applyNumberFormat="0" applyProtection="0">
      <alignment horizontal="right" vertical="center"/>
    </xf>
    <xf numFmtId="4" fontId="52" fillId="28" borderId="240" applyNumberFormat="0" applyProtection="0">
      <alignment horizontal="left" vertical="center" indent="1"/>
    </xf>
    <xf numFmtId="4" fontId="45" fillId="65" borderId="228" applyNumberFormat="0" applyProtection="0">
      <alignment vertical="center"/>
    </xf>
    <xf numFmtId="4" fontId="45" fillId="65" borderId="228" applyNumberFormat="0" applyProtection="0">
      <alignment vertical="center"/>
    </xf>
    <xf numFmtId="4" fontId="45" fillId="65" borderId="228" applyNumberFormat="0" applyProtection="0">
      <alignment vertical="center"/>
    </xf>
    <xf numFmtId="4" fontId="45" fillId="65" borderId="228" applyNumberFormat="0" applyProtection="0">
      <alignment vertical="center"/>
    </xf>
    <xf numFmtId="4" fontId="45" fillId="67" borderId="228" applyNumberFormat="0" applyProtection="0">
      <alignment horizontal="left" vertical="center" indent="1"/>
    </xf>
    <xf numFmtId="4" fontId="45" fillId="67" borderId="228" applyNumberFormat="0" applyProtection="0">
      <alignment horizontal="left" vertical="center" indent="1"/>
    </xf>
    <xf numFmtId="0" fontId="50" fillId="65" borderId="231" applyNumberFormat="0" applyProtection="0">
      <alignment horizontal="left" vertical="top" indent="1"/>
    </xf>
    <xf numFmtId="4" fontId="45" fillId="34" borderId="228" applyNumberFormat="0" applyProtection="0">
      <alignment horizontal="left" vertical="center" indent="1"/>
    </xf>
    <xf numFmtId="4" fontId="45" fillId="34" borderId="228" applyNumberFormat="0" applyProtection="0">
      <alignment horizontal="left" vertical="center" indent="1"/>
    </xf>
    <xf numFmtId="4" fontId="45" fillId="15" borderId="228" applyNumberFormat="0" applyProtection="0">
      <alignment horizontal="right" vertical="center"/>
    </xf>
    <xf numFmtId="4" fontId="45" fillId="15" borderId="228" applyNumberFormat="0" applyProtection="0">
      <alignment horizontal="right" vertical="center"/>
    </xf>
    <xf numFmtId="4" fontId="45" fillId="71" borderId="228" applyNumberFormat="0" applyProtection="0">
      <alignment horizontal="right" vertical="center"/>
    </xf>
    <xf numFmtId="4" fontId="45" fillId="71" borderId="228" applyNumberFormat="0" applyProtection="0">
      <alignment horizontal="right" vertical="center"/>
    </xf>
    <xf numFmtId="4" fontId="45" fillId="58" borderId="232" applyNumberFormat="0" applyProtection="0">
      <alignment horizontal="right" vertical="center"/>
    </xf>
    <xf numFmtId="4" fontId="45" fillId="58" borderId="232" applyNumberFormat="0" applyProtection="0">
      <alignment horizontal="right" vertical="center"/>
    </xf>
    <xf numFmtId="4" fontId="45" fillId="27" borderId="228" applyNumberFormat="0" applyProtection="0">
      <alignment horizontal="right" vertical="center"/>
    </xf>
    <xf numFmtId="4" fontId="45" fillId="27" borderId="228" applyNumberFormat="0" applyProtection="0">
      <alignment horizontal="right" vertical="center"/>
    </xf>
    <xf numFmtId="4" fontId="45" fillId="35" borderId="228" applyNumberFormat="0" applyProtection="0">
      <alignment horizontal="right" vertical="center"/>
    </xf>
    <xf numFmtId="4" fontId="45" fillId="35" borderId="228" applyNumberFormat="0" applyProtection="0">
      <alignment horizontal="right" vertical="center"/>
    </xf>
    <xf numFmtId="4" fontId="45" fillId="59" borderId="228" applyNumberFormat="0" applyProtection="0">
      <alignment horizontal="right" vertical="center"/>
    </xf>
    <xf numFmtId="4" fontId="45" fillId="59" borderId="228" applyNumberFormat="0" applyProtection="0">
      <alignment horizontal="right" vertical="center"/>
    </xf>
    <xf numFmtId="4" fontId="45" fillId="29" borderId="228" applyNumberFormat="0" applyProtection="0">
      <alignment horizontal="right" vertical="center"/>
    </xf>
    <xf numFmtId="4" fontId="45" fillId="29" borderId="228" applyNumberFormat="0" applyProtection="0">
      <alignment horizontal="right" vertical="center"/>
    </xf>
    <xf numFmtId="4" fontId="45" fillId="22" borderId="228" applyNumberFormat="0" applyProtection="0">
      <alignment horizontal="right" vertical="center"/>
    </xf>
    <xf numFmtId="4" fontId="45" fillId="22" borderId="228" applyNumberFormat="0" applyProtection="0">
      <alignment horizontal="right" vertical="center"/>
    </xf>
    <xf numFmtId="4" fontId="45" fillId="26" borderId="228" applyNumberFormat="0" applyProtection="0">
      <alignment horizontal="right" vertical="center"/>
    </xf>
    <xf numFmtId="4" fontId="45" fillId="26" borderId="228" applyNumberFormat="0" applyProtection="0">
      <alignment horizontal="right" vertical="center"/>
    </xf>
    <xf numFmtId="4" fontId="45" fillId="80" borderId="232" applyNumberFormat="0" applyProtection="0">
      <alignment horizontal="left" vertical="center" indent="1"/>
    </xf>
    <xf numFmtId="4" fontId="45" fillId="80" borderId="232" applyNumberFormat="0" applyProtection="0">
      <alignment horizontal="left" vertical="center" indent="1"/>
    </xf>
    <xf numFmtId="4" fontId="4" fillId="31" borderId="232" applyNumberFormat="0" applyProtection="0">
      <alignment horizontal="left" vertical="center" indent="1"/>
    </xf>
    <xf numFmtId="4" fontId="4" fillId="31" borderId="232" applyNumberFormat="0" applyProtection="0">
      <alignment horizontal="left" vertical="center" indent="1"/>
    </xf>
    <xf numFmtId="4" fontId="45" fillId="21" borderId="228" applyNumberFormat="0" applyProtection="0">
      <alignment horizontal="right" vertical="center"/>
    </xf>
    <xf numFmtId="4" fontId="45" fillId="21" borderId="228" applyNumberFormat="0" applyProtection="0">
      <alignment horizontal="right" vertical="center"/>
    </xf>
    <xf numFmtId="4" fontId="45" fillId="20" borderId="232" applyNumberFormat="0" applyProtection="0">
      <alignment horizontal="left" vertical="center" indent="1"/>
    </xf>
    <xf numFmtId="4" fontId="45" fillId="20" borderId="232" applyNumberFormat="0" applyProtection="0">
      <alignment horizontal="left" vertical="center" indent="1"/>
    </xf>
    <xf numFmtId="4" fontId="45" fillId="21" borderId="232" applyNumberFormat="0" applyProtection="0">
      <alignment horizontal="left" vertical="center" indent="1"/>
    </xf>
    <xf numFmtId="4" fontId="45" fillId="21" borderId="232" applyNumberFormat="0" applyProtection="0">
      <alignment horizontal="left" vertical="center" indent="1"/>
    </xf>
    <xf numFmtId="0" fontId="45" fillId="28" borderId="228" applyNumberFormat="0" applyProtection="0">
      <alignment horizontal="left" vertical="center" indent="1"/>
    </xf>
    <xf numFmtId="0" fontId="45" fillId="28" borderId="228" applyNumberFormat="0" applyProtection="0">
      <alignment horizontal="left" vertical="center" indent="1"/>
    </xf>
    <xf numFmtId="0" fontId="45" fillId="31" borderId="231" applyNumberFormat="0" applyProtection="0">
      <alignment horizontal="left" vertical="top" indent="1"/>
    </xf>
    <xf numFmtId="0" fontId="45" fillId="88" borderId="228" applyNumberFormat="0" applyProtection="0">
      <alignment horizontal="left" vertical="center" indent="1"/>
    </xf>
    <xf numFmtId="0" fontId="45" fillId="88" borderId="228" applyNumberFormat="0" applyProtection="0">
      <alignment horizontal="left" vertical="center" indent="1"/>
    </xf>
    <xf numFmtId="0" fontId="45" fillId="21" borderId="231" applyNumberFormat="0" applyProtection="0">
      <alignment horizontal="left" vertical="top" indent="1"/>
    </xf>
    <xf numFmtId="0" fontId="45" fillId="24" borderId="228" applyNumberFormat="0" applyProtection="0">
      <alignment horizontal="left" vertical="center" indent="1"/>
    </xf>
    <xf numFmtId="0" fontId="45" fillId="24" borderId="228" applyNumberFormat="0" applyProtection="0">
      <alignment horizontal="left" vertical="center" indent="1"/>
    </xf>
    <xf numFmtId="0" fontId="45" fillId="24" borderId="231" applyNumberFormat="0" applyProtection="0">
      <alignment horizontal="left" vertical="top" indent="1"/>
    </xf>
    <xf numFmtId="0" fontId="45" fillId="20" borderId="228" applyNumberFormat="0" applyProtection="0">
      <alignment horizontal="left" vertical="center" indent="1"/>
    </xf>
    <xf numFmtId="0" fontId="45" fillId="20" borderId="228" applyNumberFormat="0" applyProtection="0">
      <alignment horizontal="left" vertical="center" indent="1"/>
    </xf>
    <xf numFmtId="0" fontId="45" fillId="20" borderId="231" applyNumberFormat="0" applyProtection="0">
      <alignment horizontal="left" vertical="top" indent="1"/>
    </xf>
    <xf numFmtId="0" fontId="35" fillId="31" borderId="233" applyBorder="0"/>
    <xf numFmtId="4" fontId="52" fillId="66" borderId="231" applyNumberFormat="0" applyProtection="0">
      <alignment vertical="center"/>
    </xf>
    <xf numFmtId="0" fontId="45" fillId="24" borderId="240" applyNumberFormat="0" applyProtection="0">
      <alignment horizontal="left" vertical="top" indent="1"/>
    </xf>
    <xf numFmtId="4" fontId="45" fillId="20" borderId="241" applyNumberFormat="0" applyProtection="0">
      <alignment horizontal="left" vertical="center" indent="1"/>
    </xf>
    <xf numFmtId="4" fontId="52" fillId="28" borderId="231" applyNumberFormat="0" applyProtection="0">
      <alignment horizontal="left" vertical="center" indent="1"/>
    </xf>
    <xf numFmtId="0" fontId="52" fillId="66" borderId="231" applyNumberFormat="0" applyProtection="0">
      <alignment horizontal="left" vertical="top" indent="1"/>
    </xf>
    <xf numFmtId="4" fontId="45" fillId="0" borderId="228" applyNumberFormat="0" applyProtection="0">
      <alignment horizontal="right" vertical="center"/>
    </xf>
    <xf numFmtId="4" fontId="45" fillId="0" borderId="228" applyNumberFormat="0" applyProtection="0">
      <alignment horizontal="right" vertical="center"/>
    </xf>
    <xf numFmtId="4" fontId="45" fillId="91" borderId="228" applyNumberFormat="0" applyProtection="0">
      <alignment horizontal="right" vertical="center"/>
    </xf>
    <xf numFmtId="4" fontId="45" fillId="91" borderId="228" applyNumberFormat="0" applyProtection="0">
      <alignment horizontal="right" vertical="center"/>
    </xf>
    <xf numFmtId="4" fontId="45" fillId="34" borderId="228" applyNumberFormat="0" applyProtection="0">
      <alignment horizontal="left" vertical="center" indent="1"/>
    </xf>
    <xf numFmtId="4" fontId="45" fillId="34" borderId="228" applyNumberFormat="0" applyProtection="0">
      <alignment horizontal="left" vertical="center" indent="1"/>
    </xf>
    <xf numFmtId="4" fontId="45" fillId="34" borderId="228" applyNumberFormat="0" applyProtection="0">
      <alignment horizontal="left" vertical="center" indent="1"/>
    </xf>
    <xf numFmtId="4" fontId="45" fillId="34" borderId="228" applyNumberFormat="0" applyProtection="0">
      <alignment horizontal="left" vertical="center" indent="1"/>
    </xf>
    <xf numFmtId="0" fontId="52" fillId="21" borderId="231" applyNumberFormat="0" applyProtection="0">
      <alignment horizontal="left" vertical="top" indent="1"/>
    </xf>
    <xf numFmtId="4" fontId="53" fillId="93" borderId="232" applyNumberFormat="0" applyProtection="0">
      <alignment horizontal="left" vertical="center" indent="1"/>
    </xf>
    <xf numFmtId="4" fontId="45" fillId="71" borderId="237" applyNumberFormat="0" applyProtection="0">
      <alignment horizontal="right" vertical="center"/>
    </xf>
    <xf numFmtId="4" fontId="55" fillId="91" borderId="228" applyNumberFormat="0" applyProtection="0">
      <alignment horizontal="right" vertical="center"/>
    </xf>
    <xf numFmtId="0" fontId="25" fillId="60" borderId="237" applyNumberFormat="0" applyAlignment="0" applyProtection="0"/>
    <xf numFmtId="4" fontId="45" fillId="91" borderId="246" applyNumberFormat="0" applyProtection="0">
      <alignment horizontal="right" vertical="center"/>
    </xf>
    <xf numFmtId="0" fontId="24" fillId="28" borderId="245" applyNumberFormat="0" applyAlignment="0" applyProtection="0"/>
    <xf numFmtId="0" fontId="28" fillId="0" borderId="235" applyNumberFormat="0" applyFill="0" applyAlignment="0" applyProtection="0"/>
    <xf numFmtId="0" fontId="28" fillId="0" borderId="234" applyNumberFormat="0" applyFill="0" applyAlignment="0" applyProtection="0"/>
    <xf numFmtId="0" fontId="46" fillId="28" borderId="230" applyNumberFormat="0" applyAlignment="0" applyProtection="0"/>
    <xf numFmtId="4" fontId="45" fillId="59" borderId="246" applyNumberFormat="0" applyProtection="0">
      <alignment horizontal="right" vertical="center"/>
    </xf>
    <xf numFmtId="0" fontId="45" fillId="24" borderId="237" applyNumberFormat="0" applyProtection="0">
      <alignment horizontal="left" vertical="center" indent="1"/>
    </xf>
    <xf numFmtId="0" fontId="24" fillId="28" borderId="227" applyNumberFormat="0" applyAlignment="0" applyProtection="0"/>
    <xf numFmtId="0" fontId="24" fillId="28" borderId="227" applyNumberFormat="0" applyAlignment="0" applyProtection="0"/>
    <xf numFmtId="0" fontId="24" fillId="28" borderId="227" applyNumberFormat="0" applyAlignment="0" applyProtection="0"/>
    <xf numFmtId="0" fontId="24" fillId="28" borderId="227" applyNumberFormat="0" applyAlignment="0" applyProtection="0"/>
    <xf numFmtId="0" fontId="24" fillId="28" borderId="227" applyNumberFormat="0" applyAlignment="0" applyProtection="0"/>
    <xf numFmtId="0" fontId="24" fillId="28" borderId="227" applyNumberFormat="0" applyAlignment="0" applyProtection="0"/>
    <xf numFmtId="0" fontId="24" fillId="28" borderId="227" applyNumberFormat="0" applyAlignment="0" applyProtection="0"/>
    <xf numFmtId="0" fontId="24" fillId="28" borderId="227" applyNumberFormat="0" applyAlignment="0" applyProtection="0"/>
    <xf numFmtId="0" fontId="24" fillId="28" borderId="227" applyNumberFormat="0" applyAlignment="0" applyProtection="0"/>
    <xf numFmtId="0" fontId="25" fillId="60" borderId="228" applyNumberFormat="0" applyAlignment="0" applyProtection="0"/>
    <xf numFmtId="0" fontId="25" fillId="60" borderId="228" applyNumberFormat="0" applyAlignment="0" applyProtection="0"/>
    <xf numFmtId="0" fontId="25" fillId="60" borderId="228" applyNumberFormat="0" applyAlignment="0" applyProtection="0"/>
    <xf numFmtId="0" fontId="25" fillId="60" borderId="228" applyNumberFormat="0" applyAlignment="0" applyProtection="0"/>
    <xf numFmtId="0" fontId="25" fillId="60" borderId="228" applyNumberFormat="0" applyAlignment="0" applyProtection="0"/>
    <xf numFmtId="0" fontId="25" fillId="60" borderId="228" applyNumberFormat="0" applyAlignment="0" applyProtection="0"/>
    <xf numFmtId="0" fontId="25" fillId="60" borderId="228" applyNumberFormat="0" applyAlignment="0" applyProtection="0"/>
    <xf numFmtId="0" fontId="25" fillId="60" borderId="228" applyNumberFormat="0" applyAlignment="0" applyProtection="0"/>
    <xf numFmtId="0" fontId="28" fillId="0" borderId="243" applyNumberFormat="0" applyFill="0" applyAlignment="0" applyProtection="0"/>
    <xf numFmtId="0" fontId="25" fillId="60" borderId="237" applyNumberFormat="0" applyAlignment="0" applyProtection="0"/>
    <xf numFmtId="0" fontId="43" fillId="54" borderId="228" applyNumberFormat="0" applyAlignment="0" applyProtection="0"/>
    <xf numFmtId="0" fontId="43" fillId="54" borderId="228" applyNumberFormat="0" applyAlignment="0" applyProtection="0"/>
    <xf numFmtId="0" fontId="43" fillId="54" borderId="228" applyNumberFormat="0" applyAlignment="0" applyProtection="0"/>
    <xf numFmtId="0" fontId="43" fillId="54" borderId="228" applyNumberFormat="0" applyAlignment="0" applyProtection="0"/>
    <xf numFmtId="0" fontId="43" fillId="54" borderId="228" applyNumberFormat="0" applyAlignment="0" applyProtection="0"/>
    <xf numFmtId="0" fontId="43" fillId="54" borderId="228" applyNumberFormat="0" applyAlignment="0" applyProtection="0"/>
    <xf numFmtId="0" fontId="43" fillId="54" borderId="228" applyNumberFormat="0" applyAlignment="0" applyProtection="0"/>
    <xf numFmtId="0" fontId="43" fillId="54" borderId="228" applyNumberFormat="0" applyAlignment="0" applyProtection="0"/>
    <xf numFmtId="0" fontId="42" fillId="19" borderId="227" applyNumberFormat="0" applyAlignment="0" applyProtection="0"/>
    <xf numFmtId="0" fontId="42" fillId="19" borderId="227" applyNumberFormat="0" applyAlignment="0" applyProtection="0"/>
    <xf numFmtId="0" fontId="42" fillId="19" borderId="227" applyNumberFormat="0" applyAlignment="0" applyProtection="0"/>
    <xf numFmtId="0" fontId="42" fillId="19" borderId="227" applyNumberFormat="0" applyAlignment="0" applyProtection="0"/>
    <xf numFmtId="0" fontId="42" fillId="19" borderId="227" applyNumberFormat="0" applyAlignment="0" applyProtection="0"/>
    <xf numFmtId="0" fontId="42" fillId="19" borderId="227" applyNumberFormat="0" applyAlignment="0" applyProtection="0"/>
    <xf numFmtId="0" fontId="42" fillId="19" borderId="227" applyNumberFormat="0" applyAlignment="0" applyProtection="0"/>
    <xf numFmtId="0" fontId="42" fillId="19" borderId="227" applyNumberFormat="0" applyAlignment="0" applyProtection="0"/>
    <xf numFmtId="0" fontId="42" fillId="19" borderId="227" applyNumberFormat="0" applyAlignment="0" applyProtection="0"/>
    <xf numFmtId="0" fontId="45" fillId="53" borderId="228" applyNumberFormat="0" applyFont="0" applyAlignment="0" applyProtection="0"/>
    <xf numFmtId="0" fontId="45" fillId="53" borderId="228" applyNumberFormat="0" applyFont="0" applyAlignment="0" applyProtection="0"/>
    <xf numFmtId="0" fontId="45" fillId="53" borderId="228" applyNumberFormat="0" applyFont="0" applyAlignment="0" applyProtection="0"/>
    <xf numFmtId="0" fontId="45" fillId="53" borderId="228" applyNumberFormat="0" applyFont="0" applyAlignment="0" applyProtection="0"/>
    <xf numFmtId="0" fontId="45" fillId="53" borderId="228" applyNumberFormat="0" applyFont="0" applyAlignment="0" applyProtection="0"/>
    <xf numFmtId="0" fontId="45" fillId="53" borderId="228" applyNumberFormat="0" applyFont="0" applyAlignment="0" applyProtection="0"/>
    <xf numFmtId="0" fontId="45" fillId="53" borderId="228" applyNumberFormat="0" applyFont="0" applyAlignment="0" applyProtection="0"/>
    <xf numFmtId="0" fontId="45" fillId="53" borderId="228" applyNumberFormat="0" applyFont="0" applyAlignment="0" applyProtection="0"/>
    <xf numFmtId="0" fontId="4" fillId="66" borderId="229" applyNumberFormat="0" applyFont="0" applyAlignment="0" applyProtection="0"/>
    <xf numFmtId="0" fontId="4" fillId="66" borderId="229" applyNumberFormat="0" applyFont="0" applyAlignment="0" applyProtection="0"/>
    <xf numFmtId="0" fontId="4" fillId="66" borderId="229" applyNumberFormat="0" applyFont="0" applyAlignment="0" applyProtection="0"/>
    <xf numFmtId="0" fontId="4" fillId="66" borderId="229" applyNumberFormat="0" applyFont="0" applyAlignment="0" applyProtection="0"/>
    <xf numFmtId="0" fontId="4" fillId="66" borderId="229" applyNumberFormat="0" applyFont="0" applyAlignment="0" applyProtection="0"/>
    <xf numFmtId="0" fontId="4" fillId="66" borderId="229" applyNumberFormat="0" applyFont="0" applyAlignment="0" applyProtection="0"/>
    <xf numFmtId="0" fontId="4" fillId="66" borderId="229" applyNumberFormat="0" applyFont="0" applyAlignment="0" applyProtection="0"/>
    <xf numFmtId="0" fontId="4" fillId="66" borderId="229" applyNumberFormat="0" applyFont="0" applyAlignment="0" applyProtection="0"/>
    <xf numFmtId="0" fontId="4" fillId="66" borderId="229" applyNumberFormat="0" applyFont="0" applyAlignment="0" applyProtection="0"/>
    <xf numFmtId="0" fontId="4" fillId="66" borderId="229" applyNumberFormat="0" applyFont="0" applyAlignment="0" applyProtection="0"/>
    <xf numFmtId="0" fontId="4" fillId="66" borderId="229" applyNumberFormat="0" applyFont="0" applyAlignment="0" applyProtection="0"/>
    <xf numFmtId="0" fontId="4" fillId="66" borderId="229" applyNumberFormat="0" applyFont="0" applyAlignment="0" applyProtection="0"/>
    <xf numFmtId="0" fontId="4" fillId="66" borderId="229" applyNumberFormat="0" applyFont="0" applyAlignment="0" applyProtection="0"/>
    <xf numFmtId="0" fontId="4" fillId="66" borderId="229" applyNumberFormat="0" applyFont="0" applyAlignment="0" applyProtection="0"/>
    <xf numFmtId="0" fontId="4" fillId="66" borderId="229" applyNumberFormat="0" applyFont="0" applyAlignment="0" applyProtection="0"/>
    <xf numFmtId="0" fontId="46" fillId="60" borderId="230" applyNumberFormat="0" applyAlignment="0" applyProtection="0"/>
    <xf numFmtId="0" fontId="46" fillId="60" borderId="230" applyNumberFormat="0" applyAlignment="0" applyProtection="0"/>
    <xf numFmtId="0" fontId="46" fillId="60" borderId="230" applyNumberFormat="0" applyAlignment="0" applyProtection="0"/>
    <xf numFmtId="0" fontId="46" fillId="60" borderId="230" applyNumberFormat="0" applyAlignment="0" applyProtection="0"/>
    <xf numFmtId="0" fontId="46" fillId="60" borderId="230" applyNumberFormat="0" applyAlignment="0" applyProtection="0"/>
    <xf numFmtId="0" fontId="46" fillId="60" borderId="230" applyNumberFormat="0" applyAlignment="0" applyProtection="0"/>
    <xf numFmtId="0" fontId="46" fillId="60" borderId="230" applyNumberFormat="0" applyAlignment="0" applyProtection="0"/>
    <xf numFmtId="0" fontId="46" fillId="60" borderId="230" applyNumberFormat="0" applyAlignment="0" applyProtection="0"/>
    <xf numFmtId="4" fontId="15" fillId="67" borderId="230" applyNumberFormat="0" applyProtection="0">
      <alignment vertical="center"/>
    </xf>
    <xf numFmtId="4" fontId="45" fillId="65" borderId="228" applyNumberFormat="0" applyProtection="0">
      <alignment vertical="center"/>
    </xf>
    <xf numFmtId="4" fontId="45" fillId="65" borderId="228" applyNumberFormat="0" applyProtection="0">
      <alignment vertical="center"/>
    </xf>
    <xf numFmtId="4" fontId="45" fillId="65" borderId="228" applyNumberFormat="0" applyProtection="0">
      <alignment vertical="center"/>
    </xf>
    <xf numFmtId="4" fontId="45" fillId="65" borderId="228" applyNumberFormat="0" applyProtection="0">
      <alignment vertical="center"/>
    </xf>
    <xf numFmtId="4" fontId="45" fillId="65" borderId="228" applyNumberFormat="0" applyProtection="0">
      <alignment vertical="center"/>
    </xf>
    <xf numFmtId="4" fontId="45" fillId="65" borderId="228" applyNumberFormat="0" applyProtection="0">
      <alignment vertical="center"/>
    </xf>
    <xf numFmtId="4" fontId="45" fillId="65" borderId="228" applyNumberFormat="0" applyProtection="0">
      <alignment vertical="center"/>
    </xf>
    <xf numFmtId="4" fontId="45" fillId="65" borderId="228" applyNumberFormat="0" applyProtection="0">
      <alignment vertical="center"/>
    </xf>
    <xf numFmtId="4" fontId="45" fillId="65" borderId="228" applyNumberFormat="0" applyProtection="0">
      <alignment vertical="center"/>
    </xf>
    <xf numFmtId="4" fontId="45" fillId="65" borderId="228" applyNumberFormat="0" applyProtection="0">
      <alignment vertical="center"/>
    </xf>
    <xf numFmtId="4" fontId="45" fillId="65" borderId="228" applyNumberFormat="0" applyProtection="0">
      <alignment vertical="center"/>
    </xf>
    <xf numFmtId="4" fontId="45" fillId="65" borderId="228" applyNumberFormat="0" applyProtection="0">
      <alignment vertical="center"/>
    </xf>
    <xf numFmtId="4" fontId="45" fillId="65" borderId="228" applyNumberFormat="0" applyProtection="0">
      <alignment vertical="center"/>
    </xf>
    <xf numFmtId="4" fontId="45" fillId="65" borderId="228" applyNumberFormat="0" applyProtection="0">
      <alignment vertical="center"/>
    </xf>
    <xf numFmtId="4" fontId="45" fillId="65" borderId="228" applyNumberFormat="0" applyProtection="0">
      <alignment vertical="center"/>
    </xf>
    <xf numFmtId="4" fontId="45" fillId="65" borderId="228" applyNumberFormat="0" applyProtection="0">
      <alignment vertical="center"/>
    </xf>
    <xf numFmtId="4" fontId="45" fillId="65" borderId="228" applyNumberFormat="0" applyProtection="0">
      <alignment vertical="center"/>
    </xf>
    <xf numFmtId="4" fontId="45" fillId="65" borderId="228" applyNumberFormat="0" applyProtection="0">
      <alignment vertical="center"/>
    </xf>
    <xf numFmtId="4" fontId="48" fillId="67" borderId="230" applyNumberFormat="0" applyProtection="0">
      <alignment vertical="center"/>
    </xf>
    <xf numFmtId="4" fontId="45" fillId="65" borderId="228" applyNumberFormat="0" applyProtection="0">
      <alignment vertical="center"/>
    </xf>
    <xf numFmtId="4" fontId="45" fillId="65" borderId="228" applyNumberFormat="0" applyProtection="0">
      <alignment vertical="center"/>
    </xf>
    <xf numFmtId="4" fontId="45" fillId="65" borderId="228" applyNumberFormat="0" applyProtection="0">
      <alignment vertical="center"/>
    </xf>
    <xf numFmtId="4" fontId="45" fillId="65" borderId="228" applyNumberFormat="0" applyProtection="0">
      <alignment vertical="center"/>
    </xf>
    <xf numFmtId="4" fontId="45" fillId="65" borderId="228" applyNumberFormat="0" applyProtection="0">
      <alignment vertical="center"/>
    </xf>
    <xf numFmtId="4" fontId="45" fillId="65" borderId="228" applyNumberFormat="0" applyProtection="0">
      <alignment vertical="center"/>
    </xf>
    <xf numFmtId="4" fontId="45" fillId="65" borderId="228" applyNumberFormat="0" applyProtection="0">
      <alignment vertical="center"/>
    </xf>
    <xf numFmtId="4" fontId="45" fillId="65" borderId="228" applyNumberFormat="0" applyProtection="0">
      <alignment vertical="center"/>
    </xf>
    <xf numFmtId="4" fontId="45" fillId="65" borderId="228" applyNumberFormat="0" applyProtection="0">
      <alignment vertical="center"/>
    </xf>
    <xf numFmtId="4" fontId="45" fillId="65" borderId="228" applyNumberFormat="0" applyProtection="0">
      <alignment vertical="center"/>
    </xf>
    <xf numFmtId="4" fontId="45" fillId="65" borderId="228" applyNumberFormat="0" applyProtection="0">
      <alignment vertical="center"/>
    </xf>
    <xf numFmtId="4" fontId="45" fillId="65" borderId="228" applyNumberFormat="0" applyProtection="0">
      <alignment vertical="center"/>
    </xf>
    <xf numFmtId="4" fontId="45" fillId="65" borderId="228" applyNumberFormat="0" applyProtection="0">
      <alignment vertical="center"/>
    </xf>
    <xf numFmtId="4" fontId="45" fillId="65" borderId="228" applyNumberFormat="0" applyProtection="0">
      <alignment vertical="center"/>
    </xf>
    <xf numFmtId="4" fontId="45" fillId="65" borderId="228" applyNumberFormat="0" applyProtection="0">
      <alignment vertical="center"/>
    </xf>
    <xf numFmtId="4" fontId="45" fillId="65" borderId="228" applyNumberFormat="0" applyProtection="0">
      <alignment vertical="center"/>
    </xf>
    <xf numFmtId="4" fontId="45" fillId="65" borderId="228" applyNumberFormat="0" applyProtection="0">
      <alignment vertical="center"/>
    </xf>
    <xf numFmtId="4" fontId="45" fillId="65" borderId="228" applyNumberFormat="0" applyProtection="0">
      <alignment vertical="center"/>
    </xf>
    <xf numFmtId="4" fontId="15" fillId="67" borderId="230" applyNumberFormat="0" applyProtection="0">
      <alignment horizontal="left" vertical="center" indent="1"/>
    </xf>
    <xf numFmtId="4" fontId="45" fillId="67" borderId="228" applyNumberFormat="0" applyProtection="0">
      <alignment horizontal="left" vertical="center" indent="1"/>
    </xf>
    <xf numFmtId="4" fontId="45" fillId="67" borderId="228" applyNumberFormat="0" applyProtection="0">
      <alignment horizontal="left" vertical="center" indent="1"/>
    </xf>
    <xf numFmtId="4" fontId="45" fillId="67" borderId="228" applyNumberFormat="0" applyProtection="0">
      <alignment horizontal="left" vertical="center" indent="1"/>
    </xf>
    <xf numFmtId="4" fontId="45" fillId="67" borderId="228" applyNumberFormat="0" applyProtection="0">
      <alignment horizontal="left" vertical="center" indent="1"/>
    </xf>
    <xf numFmtId="4" fontId="45" fillId="67" borderId="228" applyNumberFormat="0" applyProtection="0">
      <alignment horizontal="left" vertical="center" indent="1"/>
    </xf>
    <xf numFmtId="4" fontId="45" fillId="67" borderId="228" applyNumberFormat="0" applyProtection="0">
      <alignment horizontal="left" vertical="center" indent="1"/>
    </xf>
    <xf numFmtId="4" fontId="45" fillId="67" borderId="228" applyNumberFormat="0" applyProtection="0">
      <alignment horizontal="left" vertical="center" indent="1"/>
    </xf>
    <xf numFmtId="4" fontId="45" fillId="67" borderId="228" applyNumberFormat="0" applyProtection="0">
      <alignment horizontal="left" vertical="center" indent="1"/>
    </xf>
    <xf numFmtId="4" fontId="45" fillId="67" borderId="228" applyNumberFormat="0" applyProtection="0">
      <alignment horizontal="left" vertical="center" indent="1"/>
    </xf>
    <xf numFmtId="4" fontId="45" fillId="67" borderId="228" applyNumberFormat="0" applyProtection="0">
      <alignment horizontal="left" vertical="center" indent="1"/>
    </xf>
    <xf numFmtId="4" fontId="45" fillId="67" borderId="228" applyNumberFormat="0" applyProtection="0">
      <alignment horizontal="left" vertical="center" indent="1"/>
    </xf>
    <xf numFmtId="4" fontId="45" fillId="67" borderId="228" applyNumberFormat="0" applyProtection="0">
      <alignment horizontal="left" vertical="center" indent="1"/>
    </xf>
    <xf numFmtId="4" fontId="45" fillId="67" borderId="228" applyNumberFormat="0" applyProtection="0">
      <alignment horizontal="left" vertical="center" indent="1"/>
    </xf>
    <xf numFmtId="4" fontId="45" fillId="67" borderId="228" applyNumberFormat="0" applyProtection="0">
      <alignment horizontal="left" vertical="center" indent="1"/>
    </xf>
    <xf numFmtId="4" fontId="45" fillId="67" borderId="228" applyNumberFormat="0" applyProtection="0">
      <alignment horizontal="left" vertical="center" indent="1"/>
    </xf>
    <xf numFmtId="4" fontId="45" fillId="67" borderId="228" applyNumberFormat="0" applyProtection="0">
      <alignment horizontal="left" vertical="center" indent="1"/>
    </xf>
    <xf numFmtId="4" fontId="45" fillId="67" borderId="228" applyNumberFormat="0" applyProtection="0">
      <alignment horizontal="left" vertical="center" indent="1"/>
    </xf>
    <xf numFmtId="4" fontId="45" fillId="67" borderId="228" applyNumberFormat="0" applyProtection="0">
      <alignment horizontal="left" vertical="center" indent="1"/>
    </xf>
    <xf numFmtId="4" fontId="15" fillId="67" borderId="230" applyNumberFormat="0" applyProtection="0">
      <alignment horizontal="left" vertical="center" indent="1"/>
    </xf>
    <xf numFmtId="0" fontId="50" fillId="65" borderId="231" applyNumberFormat="0" applyProtection="0">
      <alignment horizontal="left" vertical="top" indent="1"/>
    </xf>
    <xf numFmtId="0" fontId="50" fillId="65" borderId="231" applyNumberFormat="0" applyProtection="0">
      <alignment horizontal="left" vertical="top" indent="1"/>
    </xf>
    <xf numFmtId="0" fontId="50" fillId="65" borderId="231" applyNumberFormat="0" applyProtection="0">
      <alignment horizontal="left" vertical="top" indent="1"/>
    </xf>
    <xf numFmtId="0" fontId="50" fillId="65" borderId="231" applyNumberFormat="0" applyProtection="0">
      <alignment horizontal="left" vertical="top" indent="1"/>
    </xf>
    <xf numFmtId="0" fontId="50" fillId="65" borderId="231" applyNumberFormat="0" applyProtection="0">
      <alignment horizontal="left" vertical="top" indent="1"/>
    </xf>
    <xf numFmtId="0" fontId="50" fillId="65" borderId="231" applyNumberFormat="0" applyProtection="0">
      <alignment horizontal="left" vertical="top" indent="1"/>
    </xf>
    <xf numFmtId="0" fontId="50" fillId="65" borderId="231" applyNumberFormat="0" applyProtection="0">
      <alignment horizontal="left" vertical="top" indent="1"/>
    </xf>
    <xf numFmtId="0" fontId="50" fillId="65" borderId="231" applyNumberFormat="0" applyProtection="0">
      <alignment horizontal="left" vertical="top" indent="1"/>
    </xf>
    <xf numFmtId="0" fontId="50" fillId="65" borderId="231" applyNumberFormat="0" applyProtection="0">
      <alignment horizontal="left" vertical="top" indent="1"/>
    </xf>
    <xf numFmtId="0" fontId="50" fillId="65" borderId="231" applyNumberFormat="0" applyProtection="0">
      <alignment horizontal="left" vertical="top" indent="1"/>
    </xf>
    <xf numFmtId="4" fontId="45" fillId="69" borderId="228" applyNumberFormat="0" applyBorder="0" applyProtection="0">
      <alignment horizontal="left" vertical="center" indent="1"/>
    </xf>
    <xf numFmtId="4" fontId="45" fillId="34" borderId="228" applyNumberFormat="0" applyProtection="0">
      <alignment horizontal="left" vertical="center" indent="1"/>
    </xf>
    <xf numFmtId="4" fontId="45" fillId="34" borderId="228" applyNumberFormat="0" applyProtection="0">
      <alignment horizontal="left" vertical="center" indent="1"/>
    </xf>
    <xf numFmtId="4" fontId="45" fillId="34" borderId="228" applyNumberFormat="0" applyProtection="0">
      <alignment horizontal="left" vertical="center" indent="1"/>
    </xf>
    <xf numFmtId="4" fontId="45" fillId="34" borderId="228" applyNumberFormat="0" applyProtection="0">
      <alignment horizontal="left" vertical="center" indent="1"/>
    </xf>
    <xf numFmtId="4" fontId="45" fillId="34" borderId="228" applyNumberFormat="0" applyProtection="0">
      <alignment horizontal="left" vertical="center" indent="1"/>
    </xf>
    <xf numFmtId="4" fontId="45" fillId="34" borderId="228" applyNumberFormat="0" applyProtection="0">
      <alignment horizontal="left" vertical="center" indent="1"/>
    </xf>
    <xf numFmtId="4" fontId="45" fillId="34" borderId="228" applyNumberFormat="0" applyProtection="0">
      <alignment horizontal="left" vertical="center" indent="1"/>
    </xf>
    <xf numFmtId="4" fontId="45" fillId="34" borderId="228" applyNumberFormat="0" applyProtection="0">
      <alignment horizontal="left" vertical="center" indent="1"/>
    </xf>
    <xf numFmtId="4" fontId="45" fillId="34" borderId="228" applyNumberFormat="0" applyProtection="0">
      <alignment horizontal="left" vertical="center" indent="1"/>
    </xf>
    <xf numFmtId="4" fontId="45" fillId="34" borderId="228" applyNumberFormat="0" applyProtection="0">
      <alignment horizontal="left" vertical="center" indent="1"/>
    </xf>
    <xf numFmtId="4" fontId="45" fillId="34" borderId="228" applyNumberFormat="0" applyProtection="0">
      <alignment horizontal="left" vertical="center" indent="1"/>
    </xf>
    <xf numFmtId="4" fontId="45" fillId="34" borderId="228" applyNumberFormat="0" applyProtection="0">
      <alignment horizontal="left" vertical="center" indent="1"/>
    </xf>
    <xf numFmtId="4" fontId="45" fillId="34" borderId="228" applyNumberFormat="0" applyProtection="0">
      <alignment horizontal="left" vertical="center" indent="1"/>
    </xf>
    <xf numFmtId="4" fontId="45" fillId="34" borderId="228" applyNumberFormat="0" applyProtection="0">
      <alignment horizontal="left" vertical="center" indent="1"/>
    </xf>
    <xf numFmtId="4" fontId="45" fillId="34" borderId="228" applyNumberFormat="0" applyProtection="0">
      <alignment horizontal="left" vertical="center" indent="1"/>
    </xf>
    <xf numFmtId="4" fontId="45" fillId="34" borderId="228" applyNumberFormat="0" applyProtection="0">
      <alignment horizontal="left" vertical="center" indent="1"/>
    </xf>
    <xf numFmtId="4" fontId="45" fillId="34" borderId="228" applyNumberFormat="0" applyProtection="0">
      <alignment horizontal="left" vertical="center" indent="1"/>
    </xf>
    <xf numFmtId="4" fontId="45" fillId="34" borderId="228" applyNumberFormat="0" applyProtection="0">
      <alignment horizontal="left" vertical="center" indent="1"/>
    </xf>
    <xf numFmtId="4" fontId="15" fillId="70" borderId="230" applyNumberFormat="0" applyProtection="0">
      <alignment horizontal="right" vertical="center"/>
    </xf>
    <xf numFmtId="4" fontId="45" fillId="15" borderId="228" applyNumberFormat="0" applyProtection="0">
      <alignment horizontal="right" vertical="center"/>
    </xf>
    <xf numFmtId="4" fontId="45" fillId="15" borderId="228" applyNumberFormat="0" applyProtection="0">
      <alignment horizontal="right" vertical="center"/>
    </xf>
    <xf numFmtId="4" fontId="45" fillId="15" borderId="228" applyNumberFormat="0" applyProtection="0">
      <alignment horizontal="right" vertical="center"/>
    </xf>
    <xf numFmtId="4" fontId="45" fillId="15" borderId="228" applyNumberFormat="0" applyProtection="0">
      <alignment horizontal="right" vertical="center"/>
    </xf>
    <xf numFmtId="4" fontId="45" fillId="15" borderId="228" applyNumberFormat="0" applyProtection="0">
      <alignment horizontal="right" vertical="center"/>
    </xf>
    <xf numFmtId="4" fontId="45" fillId="15" borderId="228" applyNumberFormat="0" applyProtection="0">
      <alignment horizontal="right" vertical="center"/>
    </xf>
    <xf numFmtId="4" fontId="45" fillId="15" borderId="228" applyNumberFormat="0" applyProtection="0">
      <alignment horizontal="right" vertical="center"/>
    </xf>
    <xf numFmtId="4" fontId="45" fillId="15" borderId="228" applyNumberFormat="0" applyProtection="0">
      <alignment horizontal="right" vertical="center"/>
    </xf>
    <xf numFmtId="4" fontId="45" fillId="15" borderId="228" applyNumberFormat="0" applyProtection="0">
      <alignment horizontal="right" vertical="center"/>
    </xf>
    <xf numFmtId="4" fontId="45" fillId="15" borderId="228" applyNumberFormat="0" applyProtection="0">
      <alignment horizontal="right" vertical="center"/>
    </xf>
    <xf numFmtId="4" fontId="45" fillId="15" borderId="228" applyNumberFormat="0" applyProtection="0">
      <alignment horizontal="right" vertical="center"/>
    </xf>
    <xf numFmtId="4" fontId="45" fillId="15" borderId="228" applyNumberFormat="0" applyProtection="0">
      <alignment horizontal="right" vertical="center"/>
    </xf>
    <xf numFmtId="4" fontId="45" fillId="15" borderId="228" applyNumberFormat="0" applyProtection="0">
      <alignment horizontal="right" vertical="center"/>
    </xf>
    <xf numFmtId="4" fontId="45" fillId="15" borderId="228" applyNumberFormat="0" applyProtection="0">
      <alignment horizontal="right" vertical="center"/>
    </xf>
    <xf numFmtId="4" fontId="45" fillId="15" borderId="228" applyNumberFormat="0" applyProtection="0">
      <alignment horizontal="right" vertical="center"/>
    </xf>
    <xf numFmtId="4" fontId="45" fillId="15" borderId="228" applyNumberFormat="0" applyProtection="0">
      <alignment horizontal="right" vertical="center"/>
    </xf>
    <xf numFmtId="4" fontId="45" fillId="15" borderId="228" applyNumberFormat="0" applyProtection="0">
      <alignment horizontal="right" vertical="center"/>
    </xf>
    <xf numFmtId="4" fontId="45" fillId="15" borderId="228" applyNumberFormat="0" applyProtection="0">
      <alignment horizontal="right" vertical="center"/>
    </xf>
    <xf numFmtId="4" fontId="15" fillId="72" borderId="230" applyNumberFormat="0" applyProtection="0">
      <alignment horizontal="right" vertical="center"/>
    </xf>
    <xf numFmtId="4" fontId="45" fillId="71" borderId="228" applyNumberFormat="0" applyProtection="0">
      <alignment horizontal="right" vertical="center"/>
    </xf>
    <xf numFmtId="4" fontId="45" fillId="71" borderId="228" applyNumberFormat="0" applyProtection="0">
      <alignment horizontal="right" vertical="center"/>
    </xf>
    <xf numFmtId="4" fontId="45" fillId="71" borderId="228" applyNumberFormat="0" applyProtection="0">
      <alignment horizontal="right" vertical="center"/>
    </xf>
    <xf numFmtId="4" fontId="45" fillId="71" borderId="228" applyNumberFormat="0" applyProtection="0">
      <alignment horizontal="right" vertical="center"/>
    </xf>
    <xf numFmtId="4" fontId="45" fillId="71" borderId="228" applyNumberFormat="0" applyProtection="0">
      <alignment horizontal="right" vertical="center"/>
    </xf>
    <xf numFmtId="4" fontId="45" fillId="71" borderId="228" applyNumberFormat="0" applyProtection="0">
      <alignment horizontal="right" vertical="center"/>
    </xf>
    <xf numFmtId="4" fontId="45" fillId="71" borderId="228" applyNumberFormat="0" applyProtection="0">
      <alignment horizontal="right" vertical="center"/>
    </xf>
    <xf numFmtId="4" fontId="45" fillId="71" borderId="228" applyNumberFormat="0" applyProtection="0">
      <alignment horizontal="right" vertical="center"/>
    </xf>
    <xf numFmtId="4" fontId="45" fillId="71" borderId="228" applyNumberFormat="0" applyProtection="0">
      <alignment horizontal="right" vertical="center"/>
    </xf>
    <xf numFmtId="4" fontId="45" fillId="71" borderId="228" applyNumberFormat="0" applyProtection="0">
      <alignment horizontal="right" vertical="center"/>
    </xf>
    <xf numFmtId="4" fontId="45" fillId="71" borderId="228" applyNumberFormat="0" applyProtection="0">
      <alignment horizontal="right" vertical="center"/>
    </xf>
    <xf numFmtId="4" fontId="45" fillId="71" borderId="228" applyNumberFormat="0" applyProtection="0">
      <alignment horizontal="right" vertical="center"/>
    </xf>
    <xf numFmtId="4" fontId="45" fillId="71" borderId="228" applyNumberFormat="0" applyProtection="0">
      <alignment horizontal="right" vertical="center"/>
    </xf>
    <xf numFmtId="4" fontId="45" fillId="71" borderId="228" applyNumberFormat="0" applyProtection="0">
      <alignment horizontal="right" vertical="center"/>
    </xf>
    <xf numFmtId="4" fontId="45" fillId="71" borderId="228" applyNumberFormat="0" applyProtection="0">
      <alignment horizontal="right" vertical="center"/>
    </xf>
    <xf numFmtId="4" fontId="45" fillId="71" borderId="228" applyNumberFormat="0" applyProtection="0">
      <alignment horizontal="right" vertical="center"/>
    </xf>
    <xf numFmtId="4" fontId="45" fillId="71" borderId="228" applyNumberFormat="0" applyProtection="0">
      <alignment horizontal="right" vertical="center"/>
    </xf>
    <xf numFmtId="4" fontId="45" fillId="71" borderId="228" applyNumberFormat="0" applyProtection="0">
      <alignment horizontal="right" vertical="center"/>
    </xf>
    <xf numFmtId="4" fontId="15" fillId="73" borderId="230" applyNumberFormat="0" applyProtection="0">
      <alignment horizontal="right" vertical="center"/>
    </xf>
    <xf numFmtId="4" fontId="45" fillId="58" borderId="232" applyNumberFormat="0" applyProtection="0">
      <alignment horizontal="right" vertical="center"/>
    </xf>
    <xf numFmtId="4" fontId="45" fillId="58" borderId="232" applyNumberFormat="0" applyProtection="0">
      <alignment horizontal="right" vertical="center"/>
    </xf>
    <xf numFmtId="4" fontId="45" fillId="58" borderId="232" applyNumberFormat="0" applyProtection="0">
      <alignment horizontal="right" vertical="center"/>
    </xf>
    <xf numFmtId="4" fontId="45" fillId="58" borderId="232" applyNumberFormat="0" applyProtection="0">
      <alignment horizontal="right" vertical="center"/>
    </xf>
    <xf numFmtId="4" fontId="45" fillId="58" borderId="232" applyNumberFormat="0" applyProtection="0">
      <alignment horizontal="right" vertical="center"/>
    </xf>
    <xf numFmtId="4" fontId="45" fillId="58" borderId="232" applyNumberFormat="0" applyProtection="0">
      <alignment horizontal="right" vertical="center"/>
    </xf>
    <xf numFmtId="4" fontId="45" fillId="58" borderId="232" applyNumberFormat="0" applyProtection="0">
      <alignment horizontal="right" vertical="center"/>
    </xf>
    <xf numFmtId="4" fontId="45" fillId="58" borderId="232" applyNumberFormat="0" applyProtection="0">
      <alignment horizontal="right" vertical="center"/>
    </xf>
    <xf numFmtId="4" fontId="45" fillId="58" borderId="232" applyNumberFormat="0" applyProtection="0">
      <alignment horizontal="right" vertical="center"/>
    </xf>
    <xf numFmtId="4" fontId="45" fillId="58" borderId="232" applyNumberFormat="0" applyProtection="0">
      <alignment horizontal="right" vertical="center"/>
    </xf>
    <xf numFmtId="4" fontId="45" fillId="58" borderId="232" applyNumberFormat="0" applyProtection="0">
      <alignment horizontal="right" vertical="center"/>
    </xf>
    <xf numFmtId="4" fontId="45" fillId="58" borderId="232" applyNumberFormat="0" applyProtection="0">
      <alignment horizontal="right" vertical="center"/>
    </xf>
    <xf numFmtId="4" fontId="45" fillId="58" borderId="232" applyNumberFormat="0" applyProtection="0">
      <alignment horizontal="right" vertical="center"/>
    </xf>
    <xf numFmtId="4" fontId="45" fillId="58" borderId="232" applyNumberFormat="0" applyProtection="0">
      <alignment horizontal="right" vertical="center"/>
    </xf>
    <xf numFmtId="4" fontId="45" fillId="58" borderId="232" applyNumberFormat="0" applyProtection="0">
      <alignment horizontal="right" vertical="center"/>
    </xf>
    <xf numFmtId="4" fontId="45" fillId="58" borderId="232" applyNumberFormat="0" applyProtection="0">
      <alignment horizontal="right" vertical="center"/>
    </xf>
    <xf numFmtId="4" fontId="45" fillId="58" borderId="232" applyNumberFormat="0" applyProtection="0">
      <alignment horizontal="right" vertical="center"/>
    </xf>
    <xf numFmtId="4" fontId="45" fillId="58" borderId="232" applyNumberFormat="0" applyProtection="0">
      <alignment horizontal="right" vertical="center"/>
    </xf>
    <xf numFmtId="4" fontId="15" fillId="74" borderId="230" applyNumberFormat="0" applyProtection="0">
      <alignment horizontal="right" vertical="center"/>
    </xf>
    <xf numFmtId="4" fontId="45" fillId="27" borderId="228" applyNumberFormat="0" applyProtection="0">
      <alignment horizontal="right" vertical="center"/>
    </xf>
    <xf numFmtId="4" fontId="45" fillId="27" borderId="228" applyNumberFormat="0" applyProtection="0">
      <alignment horizontal="right" vertical="center"/>
    </xf>
    <xf numFmtId="4" fontId="45" fillId="27" borderId="228" applyNumberFormat="0" applyProtection="0">
      <alignment horizontal="right" vertical="center"/>
    </xf>
    <xf numFmtId="4" fontId="45" fillId="27" borderId="228" applyNumberFormat="0" applyProtection="0">
      <alignment horizontal="right" vertical="center"/>
    </xf>
    <xf numFmtId="4" fontId="45" fillId="27" borderId="228" applyNumberFormat="0" applyProtection="0">
      <alignment horizontal="right" vertical="center"/>
    </xf>
    <xf numFmtId="4" fontId="45" fillId="27" borderId="228" applyNumberFormat="0" applyProtection="0">
      <alignment horizontal="right" vertical="center"/>
    </xf>
    <xf numFmtId="4" fontId="45" fillId="27" borderId="228" applyNumberFormat="0" applyProtection="0">
      <alignment horizontal="right" vertical="center"/>
    </xf>
    <xf numFmtId="4" fontId="45" fillId="27" borderId="228" applyNumberFormat="0" applyProtection="0">
      <alignment horizontal="right" vertical="center"/>
    </xf>
    <xf numFmtId="4" fontId="45" fillId="27" borderId="228" applyNumberFormat="0" applyProtection="0">
      <alignment horizontal="right" vertical="center"/>
    </xf>
    <xf numFmtId="4" fontId="45" fillId="27" borderId="228" applyNumberFormat="0" applyProtection="0">
      <alignment horizontal="right" vertical="center"/>
    </xf>
    <xf numFmtId="4" fontId="45" fillId="27" borderId="228" applyNumberFormat="0" applyProtection="0">
      <alignment horizontal="right" vertical="center"/>
    </xf>
    <xf numFmtId="4" fontId="45" fillId="27" borderId="228" applyNumberFormat="0" applyProtection="0">
      <alignment horizontal="right" vertical="center"/>
    </xf>
    <xf numFmtId="4" fontId="45" fillId="27" borderId="228" applyNumberFormat="0" applyProtection="0">
      <alignment horizontal="right" vertical="center"/>
    </xf>
    <xf numFmtId="4" fontId="45" fillId="27" borderId="228" applyNumberFormat="0" applyProtection="0">
      <alignment horizontal="right" vertical="center"/>
    </xf>
    <xf numFmtId="4" fontId="45" fillId="27" borderId="228" applyNumberFormat="0" applyProtection="0">
      <alignment horizontal="right" vertical="center"/>
    </xf>
    <xf numFmtId="4" fontId="45" fillId="27" borderId="228" applyNumberFormat="0" applyProtection="0">
      <alignment horizontal="right" vertical="center"/>
    </xf>
    <xf numFmtId="4" fontId="45" fillId="27" borderId="228" applyNumberFormat="0" applyProtection="0">
      <alignment horizontal="right" vertical="center"/>
    </xf>
    <xf numFmtId="4" fontId="45" fillId="27" borderId="228" applyNumberFormat="0" applyProtection="0">
      <alignment horizontal="right" vertical="center"/>
    </xf>
    <xf numFmtId="4" fontId="15" fillId="75" borderId="230" applyNumberFormat="0" applyProtection="0">
      <alignment horizontal="right" vertical="center"/>
    </xf>
    <xf numFmtId="4" fontId="45" fillId="35" borderId="228" applyNumberFormat="0" applyProtection="0">
      <alignment horizontal="right" vertical="center"/>
    </xf>
    <xf numFmtId="4" fontId="45" fillId="35" borderId="228" applyNumberFormat="0" applyProtection="0">
      <alignment horizontal="right" vertical="center"/>
    </xf>
    <xf numFmtId="4" fontId="45" fillId="35" borderId="228" applyNumberFormat="0" applyProtection="0">
      <alignment horizontal="right" vertical="center"/>
    </xf>
    <xf numFmtId="4" fontId="45" fillId="35" borderId="228" applyNumberFormat="0" applyProtection="0">
      <alignment horizontal="right" vertical="center"/>
    </xf>
    <xf numFmtId="4" fontId="45" fillId="35" borderId="228" applyNumberFormat="0" applyProtection="0">
      <alignment horizontal="right" vertical="center"/>
    </xf>
    <xf numFmtId="4" fontId="45" fillId="35" borderId="228" applyNumberFormat="0" applyProtection="0">
      <alignment horizontal="right" vertical="center"/>
    </xf>
    <xf numFmtId="4" fontId="45" fillId="35" borderId="228" applyNumberFormat="0" applyProtection="0">
      <alignment horizontal="right" vertical="center"/>
    </xf>
    <xf numFmtId="4" fontId="45" fillId="35" borderId="228" applyNumberFormat="0" applyProtection="0">
      <alignment horizontal="right" vertical="center"/>
    </xf>
    <xf numFmtId="4" fontId="45" fillId="35" borderId="228" applyNumberFormat="0" applyProtection="0">
      <alignment horizontal="right" vertical="center"/>
    </xf>
    <xf numFmtId="4" fontId="45" fillId="35" borderId="228" applyNumberFormat="0" applyProtection="0">
      <alignment horizontal="right" vertical="center"/>
    </xf>
    <xf numFmtId="4" fontId="45" fillId="35" borderId="228" applyNumberFormat="0" applyProtection="0">
      <alignment horizontal="right" vertical="center"/>
    </xf>
    <xf numFmtId="4" fontId="45" fillId="35" borderId="228" applyNumberFormat="0" applyProtection="0">
      <alignment horizontal="right" vertical="center"/>
    </xf>
    <xf numFmtId="4" fontId="45" fillId="35" borderId="228" applyNumberFormat="0" applyProtection="0">
      <alignment horizontal="right" vertical="center"/>
    </xf>
    <xf numFmtId="4" fontId="45" fillId="35" borderId="228" applyNumberFormat="0" applyProtection="0">
      <alignment horizontal="right" vertical="center"/>
    </xf>
    <xf numFmtId="4" fontId="45" fillId="35" borderId="228" applyNumberFormat="0" applyProtection="0">
      <alignment horizontal="right" vertical="center"/>
    </xf>
    <xf numFmtId="4" fontId="45" fillId="35" borderId="228" applyNumberFormat="0" applyProtection="0">
      <alignment horizontal="right" vertical="center"/>
    </xf>
    <xf numFmtId="4" fontId="45" fillId="35" borderId="228" applyNumberFormat="0" applyProtection="0">
      <alignment horizontal="right" vertical="center"/>
    </xf>
    <xf numFmtId="4" fontId="45" fillId="35" borderId="228" applyNumberFormat="0" applyProtection="0">
      <alignment horizontal="right" vertical="center"/>
    </xf>
    <xf numFmtId="4" fontId="15" fillId="76" borderId="230" applyNumberFormat="0" applyProtection="0">
      <alignment horizontal="right" vertical="center"/>
    </xf>
    <xf numFmtId="4" fontId="45" fillId="59" borderId="228" applyNumberFormat="0" applyProtection="0">
      <alignment horizontal="right" vertical="center"/>
    </xf>
    <xf numFmtId="4" fontId="45" fillId="59" borderId="228" applyNumberFormat="0" applyProtection="0">
      <alignment horizontal="right" vertical="center"/>
    </xf>
    <xf numFmtId="4" fontId="45" fillId="59" borderId="228" applyNumberFormat="0" applyProtection="0">
      <alignment horizontal="right" vertical="center"/>
    </xf>
    <xf numFmtId="4" fontId="45" fillId="59" borderId="228" applyNumberFormat="0" applyProtection="0">
      <alignment horizontal="right" vertical="center"/>
    </xf>
    <xf numFmtId="4" fontId="45" fillId="59" borderId="228" applyNumberFormat="0" applyProtection="0">
      <alignment horizontal="right" vertical="center"/>
    </xf>
    <xf numFmtId="4" fontId="45" fillId="59" borderId="228" applyNumberFormat="0" applyProtection="0">
      <alignment horizontal="right" vertical="center"/>
    </xf>
    <xf numFmtId="4" fontId="45" fillId="59" borderId="228" applyNumberFormat="0" applyProtection="0">
      <alignment horizontal="right" vertical="center"/>
    </xf>
    <xf numFmtId="4" fontId="45" fillId="59" borderId="228" applyNumberFormat="0" applyProtection="0">
      <alignment horizontal="right" vertical="center"/>
    </xf>
    <xf numFmtId="4" fontId="45" fillId="59" borderId="228" applyNumberFormat="0" applyProtection="0">
      <alignment horizontal="right" vertical="center"/>
    </xf>
    <xf numFmtId="4" fontId="45" fillId="59" borderId="228" applyNumberFormat="0" applyProtection="0">
      <alignment horizontal="right" vertical="center"/>
    </xf>
    <xf numFmtId="4" fontId="45" fillId="59" borderId="228" applyNumberFormat="0" applyProtection="0">
      <alignment horizontal="right" vertical="center"/>
    </xf>
    <xf numFmtId="4" fontId="45" fillId="59" borderId="228" applyNumberFormat="0" applyProtection="0">
      <alignment horizontal="right" vertical="center"/>
    </xf>
    <xf numFmtId="4" fontId="45" fillId="59" borderId="228" applyNumberFormat="0" applyProtection="0">
      <alignment horizontal="right" vertical="center"/>
    </xf>
    <xf numFmtId="4" fontId="45" fillId="59" borderId="228" applyNumberFormat="0" applyProtection="0">
      <alignment horizontal="right" vertical="center"/>
    </xf>
    <xf numFmtId="4" fontId="45" fillId="59" borderId="228" applyNumberFormat="0" applyProtection="0">
      <alignment horizontal="right" vertical="center"/>
    </xf>
    <xf numFmtId="4" fontId="45" fillId="59" borderId="228" applyNumberFormat="0" applyProtection="0">
      <alignment horizontal="right" vertical="center"/>
    </xf>
    <xf numFmtId="4" fontId="45" fillId="59" borderId="228" applyNumberFormat="0" applyProtection="0">
      <alignment horizontal="right" vertical="center"/>
    </xf>
    <xf numFmtId="4" fontId="45" fillId="59" borderId="228" applyNumberFormat="0" applyProtection="0">
      <alignment horizontal="right" vertical="center"/>
    </xf>
    <xf numFmtId="4" fontId="15" fillId="77" borderId="230" applyNumberFormat="0" applyProtection="0">
      <alignment horizontal="right" vertical="center"/>
    </xf>
    <xf numFmtId="4" fontId="45" fillId="29" borderId="228" applyNumberFormat="0" applyProtection="0">
      <alignment horizontal="right" vertical="center"/>
    </xf>
    <xf numFmtId="4" fontId="45" fillId="29" borderId="228" applyNumberFormat="0" applyProtection="0">
      <alignment horizontal="right" vertical="center"/>
    </xf>
    <xf numFmtId="4" fontId="45" fillId="29" borderId="228" applyNumberFormat="0" applyProtection="0">
      <alignment horizontal="right" vertical="center"/>
    </xf>
    <xf numFmtId="4" fontId="45" fillId="29" borderId="228" applyNumberFormat="0" applyProtection="0">
      <alignment horizontal="right" vertical="center"/>
    </xf>
    <xf numFmtId="4" fontId="45" fillId="29" borderId="228" applyNumberFormat="0" applyProtection="0">
      <alignment horizontal="right" vertical="center"/>
    </xf>
    <xf numFmtId="4" fontId="45" fillId="29" borderId="228" applyNumberFormat="0" applyProtection="0">
      <alignment horizontal="right" vertical="center"/>
    </xf>
    <xf numFmtId="4" fontId="45" fillId="29" borderId="228" applyNumberFormat="0" applyProtection="0">
      <alignment horizontal="right" vertical="center"/>
    </xf>
    <xf numFmtId="4" fontId="45" fillId="29" borderId="228" applyNumberFormat="0" applyProtection="0">
      <alignment horizontal="right" vertical="center"/>
    </xf>
    <xf numFmtId="4" fontId="45" fillId="29" borderId="228" applyNumberFormat="0" applyProtection="0">
      <alignment horizontal="right" vertical="center"/>
    </xf>
    <xf numFmtId="4" fontId="45" fillId="29" borderId="228" applyNumberFormat="0" applyProtection="0">
      <alignment horizontal="right" vertical="center"/>
    </xf>
    <xf numFmtId="4" fontId="45" fillId="29" borderId="228" applyNumberFormat="0" applyProtection="0">
      <alignment horizontal="right" vertical="center"/>
    </xf>
    <xf numFmtId="4" fontId="45" fillId="29" borderId="228" applyNumberFormat="0" applyProtection="0">
      <alignment horizontal="right" vertical="center"/>
    </xf>
    <xf numFmtId="4" fontId="45" fillId="29" borderId="228" applyNumberFormat="0" applyProtection="0">
      <alignment horizontal="right" vertical="center"/>
    </xf>
    <xf numFmtId="4" fontId="45" fillId="29" borderId="228" applyNumberFormat="0" applyProtection="0">
      <alignment horizontal="right" vertical="center"/>
    </xf>
    <xf numFmtId="4" fontId="45" fillId="29" borderId="228" applyNumberFormat="0" applyProtection="0">
      <alignment horizontal="right" vertical="center"/>
    </xf>
    <xf numFmtId="4" fontId="45" fillId="29" borderId="228" applyNumberFormat="0" applyProtection="0">
      <alignment horizontal="right" vertical="center"/>
    </xf>
    <xf numFmtId="4" fontId="45" fillId="29" borderId="228" applyNumberFormat="0" applyProtection="0">
      <alignment horizontal="right" vertical="center"/>
    </xf>
    <xf numFmtId="4" fontId="45" fillId="29" borderId="228" applyNumberFormat="0" applyProtection="0">
      <alignment horizontal="right" vertical="center"/>
    </xf>
    <xf numFmtId="4" fontId="15" fillId="78" borderId="230" applyNumberFormat="0" applyProtection="0">
      <alignment horizontal="right" vertical="center"/>
    </xf>
    <xf numFmtId="4" fontId="45" fillId="22" borderId="228" applyNumberFormat="0" applyProtection="0">
      <alignment horizontal="right" vertical="center"/>
    </xf>
    <xf numFmtId="4" fontId="45" fillId="22" borderId="228" applyNumberFormat="0" applyProtection="0">
      <alignment horizontal="right" vertical="center"/>
    </xf>
    <xf numFmtId="4" fontId="45" fillId="22" borderId="228" applyNumberFormat="0" applyProtection="0">
      <alignment horizontal="right" vertical="center"/>
    </xf>
    <xf numFmtId="4" fontId="45" fillId="22" borderId="228" applyNumberFormat="0" applyProtection="0">
      <alignment horizontal="right" vertical="center"/>
    </xf>
    <xf numFmtId="4" fontId="45" fillId="22" borderId="228" applyNumberFormat="0" applyProtection="0">
      <alignment horizontal="right" vertical="center"/>
    </xf>
    <xf numFmtId="4" fontId="45" fillId="22" borderId="228" applyNumberFormat="0" applyProtection="0">
      <alignment horizontal="right" vertical="center"/>
    </xf>
    <xf numFmtId="4" fontId="45" fillId="22" borderId="228" applyNumberFormat="0" applyProtection="0">
      <alignment horizontal="right" vertical="center"/>
    </xf>
    <xf numFmtId="4" fontId="45" fillId="22" borderId="228" applyNumberFormat="0" applyProtection="0">
      <alignment horizontal="right" vertical="center"/>
    </xf>
    <xf numFmtId="4" fontId="45" fillId="22" borderId="228" applyNumberFormat="0" applyProtection="0">
      <alignment horizontal="right" vertical="center"/>
    </xf>
    <xf numFmtId="4" fontId="45" fillId="22" borderId="228" applyNumberFormat="0" applyProtection="0">
      <alignment horizontal="right" vertical="center"/>
    </xf>
    <xf numFmtId="4" fontId="45" fillId="22" borderId="228" applyNumberFormat="0" applyProtection="0">
      <alignment horizontal="right" vertical="center"/>
    </xf>
    <xf numFmtId="4" fontId="45" fillId="22" borderId="228" applyNumberFormat="0" applyProtection="0">
      <alignment horizontal="right" vertical="center"/>
    </xf>
    <xf numFmtId="4" fontId="45" fillId="22" borderId="228" applyNumberFormat="0" applyProtection="0">
      <alignment horizontal="right" vertical="center"/>
    </xf>
    <xf numFmtId="4" fontId="45" fillId="22" borderId="228" applyNumberFormat="0" applyProtection="0">
      <alignment horizontal="right" vertical="center"/>
    </xf>
    <xf numFmtId="4" fontId="45" fillId="22" borderId="228" applyNumberFormat="0" applyProtection="0">
      <alignment horizontal="right" vertical="center"/>
    </xf>
    <xf numFmtId="4" fontId="45" fillId="22" borderId="228" applyNumberFormat="0" applyProtection="0">
      <alignment horizontal="right" vertical="center"/>
    </xf>
    <xf numFmtId="4" fontId="45" fillId="22" borderId="228" applyNumberFormat="0" applyProtection="0">
      <alignment horizontal="right" vertical="center"/>
    </xf>
    <xf numFmtId="4" fontId="45" fillId="22" borderId="228" applyNumberFormat="0" applyProtection="0">
      <alignment horizontal="right" vertical="center"/>
    </xf>
    <xf numFmtId="4" fontId="15" fillId="79" borderId="230" applyNumberFormat="0" applyProtection="0">
      <alignment horizontal="right" vertical="center"/>
    </xf>
    <xf numFmtId="4" fontId="45" fillId="26" borderId="228" applyNumberFormat="0" applyProtection="0">
      <alignment horizontal="right" vertical="center"/>
    </xf>
    <xf numFmtId="4" fontId="45" fillId="26" borderId="228" applyNumberFormat="0" applyProtection="0">
      <alignment horizontal="right" vertical="center"/>
    </xf>
    <xf numFmtId="4" fontId="45" fillId="26" borderId="228" applyNumberFormat="0" applyProtection="0">
      <alignment horizontal="right" vertical="center"/>
    </xf>
    <xf numFmtId="4" fontId="45" fillId="26" borderId="228" applyNumberFormat="0" applyProtection="0">
      <alignment horizontal="right" vertical="center"/>
    </xf>
    <xf numFmtId="4" fontId="45" fillId="26" borderId="228" applyNumberFormat="0" applyProtection="0">
      <alignment horizontal="right" vertical="center"/>
    </xf>
    <xf numFmtId="4" fontId="45" fillId="26" borderId="228" applyNumberFormat="0" applyProtection="0">
      <alignment horizontal="right" vertical="center"/>
    </xf>
    <xf numFmtId="4" fontId="45" fillId="26" borderId="228" applyNumberFormat="0" applyProtection="0">
      <alignment horizontal="right" vertical="center"/>
    </xf>
    <xf numFmtId="4" fontId="45" fillId="26" borderId="228" applyNumberFormat="0" applyProtection="0">
      <alignment horizontal="right" vertical="center"/>
    </xf>
    <xf numFmtId="4" fontId="45" fillId="26" borderId="228" applyNumberFormat="0" applyProtection="0">
      <alignment horizontal="right" vertical="center"/>
    </xf>
    <xf numFmtId="4" fontId="45" fillId="26" borderId="228" applyNumberFormat="0" applyProtection="0">
      <alignment horizontal="right" vertical="center"/>
    </xf>
    <xf numFmtId="4" fontId="45" fillId="26" borderId="228" applyNumberFormat="0" applyProtection="0">
      <alignment horizontal="right" vertical="center"/>
    </xf>
    <xf numFmtId="4" fontId="45" fillId="26" borderId="228" applyNumberFormat="0" applyProtection="0">
      <alignment horizontal="right" vertical="center"/>
    </xf>
    <xf numFmtId="4" fontId="45" fillId="26" borderId="228" applyNumberFormat="0" applyProtection="0">
      <alignment horizontal="right" vertical="center"/>
    </xf>
    <xf numFmtId="4" fontId="45" fillId="26" borderId="228" applyNumberFormat="0" applyProtection="0">
      <alignment horizontal="right" vertical="center"/>
    </xf>
    <xf numFmtId="4" fontId="45" fillId="26" borderId="228" applyNumberFormat="0" applyProtection="0">
      <alignment horizontal="right" vertical="center"/>
    </xf>
    <xf numFmtId="4" fontId="45" fillId="26" borderId="228" applyNumberFormat="0" applyProtection="0">
      <alignment horizontal="right" vertical="center"/>
    </xf>
    <xf numFmtId="4" fontId="45" fillId="26" borderId="228" applyNumberFormat="0" applyProtection="0">
      <alignment horizontal="right" vertical="center"/>
    </xf>
    <xf numFmtId="4" fontId="45" fillId="26" borderId="228" applyNumberFormat="0" applyProtection="0">
      <alignment horizontal="right" vertical="center"/>
    </xf>
    <xf numFmtId="4" fontId="10" fillId="81" borderId="230" applyNumberFormat="0" applyProtection="0">
      <alignment horizontal="left" vertical="center" indent="1"/>
    </xf>
    <xf numFmtId="4" fontId="45" fillId="80" borderId="232" applyNumberFormat="0" applyProtection="0">
      <alignment horizontal="left" vertical="center" indent="1"/>
    </xf>
    <xf numFmtId="4" fontId="45" fillId="80" borderId="232" applyNumberFormat="0" applyProtection="0">
      <alignment horizontal="left" vertical="center" indent="1"/>
    </xf>
    <xf numFmtId="4" fontId="45" fillId="80" borderId="232" applyNumberFormat="0" applyProtection="0">
      <alignment horizontal="left" vertical="center" indent="1"/>
    </xf>
    <xf numFmtId="4" fontId="45" fillId="80" borderId="232" applyNumberFormat="0" applyProtection="0">
      <alignment horizontal="left" vertical="center" indent="1"/>
    </xf>
    <xf numFmtId="4" fontId="45" fillId="80" borderId="232" applyNumberFormat="0" applyProtection="0">
      <alignment horizontal="left" vertical="center" indent="1"/>
    </xf>
    <xf numFmtId="4" fontId="45" fillId="80" borderId="232" applyNumberFormat="0" applyProtection="0">
      <alignment horizontal="left" vertical="center" indent="1"/>
    </xf>
    <xf numFmtId="4" fontId="45" fillId="80" borderId="232" applyNumberFormat="0" applyProtection="0">
      <alignment horizontal="left" vertical="center" indent="1"/>
    </xf>
    <xf numFmtId="4" fontId="45" fillId="80" borderId="232" applyNumberFormat="0" applyProtection="0">
      <alignment horizontal="left" vertical="center" indent="1"/>
    </xf>
    <xf numFmtId="4" fontId="45" fillId="80" borderId="232" applyNumberFormat="0" applyProtection="0">
      <alignment horizontal="left" vertical="center" indent="1"/>
    </xf>
    <xf numFmtId="4" fontId="45" fillId="80" borderId="232" applyNumberFormat="0" applyProtection="0">
      <alignment horizontal="left" vertical="center" indent="1"/>
    </xf>
    <xf numFmtId="4" fontId="45" fillId="80" borderId="232" applyNumberFormat="0" applyProtection="0">
      <alignment horizontal="left" vertical="center" indent="1"/>
    </xf>
    <xf numFmtId="4" fontId="45" fillId="80" borderId="232" applyNumberFormat="0" applyProtection="0">
      <alignment horizontal="left" vertical="center" indent="1"/>
    </xf>
    <xf numFmtId="4" fontId="45" fillId="80" borderId="232" applyNumberFormat="0" applyProtection="0">
      <alignment horizontal="left" vertical="center" indent="1"/>
    </xf>
    <xf numFmtId="4" fontId="45" fillId="80" borderId="232" applyNumberFormat="0" applyProtection="0">
      <alignment horizontal="left" vertical="center" indent="1"/>
    </xf>
    <xf numFmtId="4" fontId="45" fillId="80" borderId="232" applyNumberFormat="0" applyProtection="0">
      <alignment horizontal="left" vertical="center" indent="1"/>
    </xf>
    <xf numFmtId="4" fontId="45" fillId="80" borderId="232" applyNumberFormat="0" applyProtection="0">
      <alignment horizontal="left" vertical="center" indent="1"/>
    </xf>
    <xf numFmtId="4" fontId="45" fillId="80" borderId="232" applyNumberFormat="0" applyProtection="0">
      <alignment horizontal="left" vertical="center" indent="1"/>
    </xf>
    <xf numFmtId="4" fontId="45" fillId="80" borderId="232" applyNumberFormat="0" applyProtection="0">
      <alignment horizontal="left" vertical="center" indent="1"/>
    </xf>
    <xf numFmtId="4" fontId="52" fillId="66" borderId="240" applyNumberFormat="0" applyProtection="0">
      <alignment vertical="center"/>
    </xf>
    <xf numFmtId="4" fontId="4" fillId="31" borderId="232" applyNumberFormat="0" applyProtection="0">
      <alignment horizontal="left" vertical="center" indent="1"/>
    </xf>
    <xf numFmtId="4" fontId="4" fillId="31" borderId="232" applyNumberFormat="0" applyProtection="0">
      <alignment horizontal="left" vertical="center" indent="1"/>
    </xf>
    <xf numFmtId="4" fontId="4" fillId="31" borderId="232" applyNumberFormat="0" applyProtection="0">
      <alignment horizontal="left" vertical="center" indent="1"/>
    </xf>
    <xf numFmtId="4" fontId="4" fillId="31" borderId="232" applyNumberFormat="0" applyProtection="0">
      <alignment horizontal="left" vertical="center" indent="1"/>
    </xf>
    <xf numFmtId="4" fontId="4" fillId="31" borderId="232" applyNumberFormat="0" applyProtection="0">
      <alignment horizontal="left" vertical="center" indent="1"/>
    </xf>
    <xf numFmtId="4" fontId="4" fillId="31" borderId="232" applyNumberFormat="0" applyProtection="0">
      <alignment horizontal="left" vertical="center" indent="1"/>
    </xf>
    <xf numFmtId="4" fontId="4" fillId="31" borderId="232" applyNumberFormat="0" applyProtection="0">
      <alignment horizontal="left" vertical="center" indent="1"/>
    </xf>
    <xf numFmtId="4" fontId="4" fillId="31" borderId="232" applyNumberFormat="0" applyProtection="0">
      <alignment horizontal="left" vertical="center" indent="1"/>
    </xf>
    <xf numFmtId="4" fontId="4" fillId="31" borderId="232" applyNumberFormat="0" applyProtection="0">
      <alignment horizontal="left" vertical="center" indent="1"/>
    </xf>
    <xf numFmtId="0" fontId="35" fillId="31" borderId="242" applyBorder="0"/>
    <xf numFmtId="4" fontId="4" fillId="31" borderId="232" applyNumberFormat="0" applyProtection="0">
      <alignment horizontal="left" vertical="center" indent="1"/>
    </xf>
    <xf numFmtId="4" fontId="4" fillId="31" borderId="232" applyNumberFormat="0" applyProtection="0">
      <alignment horizontal="left" vertical="center" indent="1"/>
    </xf>
    <xf numFmtId="4" fontId="4" fillId="31" borderId="232" applyNumberFormat="0" applyProtection="0">
      <alignment horizontal="left" vertical="center" indent="1"/>
    </xf>
    <xf numFmtId="4" fontId="4" fillId="31" borderId="232" applyNumberFormat="0" applyProtection="0">
      <alignment horizontal="left" vertical="center" indent="1"/>
    </xf>
    <xf numFmtId="4" fontId="4" fillId="31" borderId="232" applyNumberFormat="0" applyProtection="0">
      <alignment horizontal="left" vertical="center" indent="1"/>
    </xf>
    <xf numFmtId="4" fontId="4" fillId="31" borderId="232" applyNumberFormat="0" applyProtection="0">
      <alignment horizontal="left" vertical="center" indent="1"/>
    </xf>
    <xf numFmtId="4" fontId="4" fillId="31" borderId="232" applyNumberFormat="0" applyProtection="0">
      <alignment horizontal="left" vertical="center" indent="1"/>
    </xf>
    <xf numFmtId="4" fontId="4" fillId="31" borderId="232" applyNumberFormat="0" applyProtection="0">
      <alignment horizontal="left" vertical="center" indent="1"/>
    </xf>
    <xf numFmtId="4" fontId="4" fillId="31" borderId="232" applyNumberFormat="0" applyProtection="0">
      <alignment horizontal="left" vertical="center" indent="1"/>
    </xf>
    <xf numFmtId="0" fontId="4" fillId="84" borderId="230" applyNumberFormat="0" applyProtection="0">
      <alignment horizontal="left" vertical="center" indent="1"/>
    </xf>
    <xf numFmtId="4" fontId="45" fillId="21" borderId="228" applyNumberFormat="0" applyProtection="0">
      <alignment horizontal="right" vertical="center"/>
    </xf>
    <xf numFmtId="4" fontId="45" fillId="21" borderId="228" applyNumberFormat="0" applyProtection="0">
      <alignment horizontal="right" vertical="center"/>
    </xf>
    <xf numFmtId="4" fontId="45" fillId="21" borderId="228" applyNumberFormat="0" applyProtection="0">
      <alignment horizontal="right" vertical="center"/>
    </xf>
    <xf numFmtId="4" fontId="45" fillId="21" borderId="228" applyNumberFormat="0" applyProtection="0">
      <alignment horizontal="right" vertical="center"/>
    </xf>
    <xf numFmtId="4" fontId="45" fillId="21" borderId="228" applyNumberFormat="0" applyProtection="0">
      <alignment horizontal="right" vertical="center"/>
    </xf>
    <xf numFmtId="4" fontId="45" fillId="21" borderId="228" applyNumberFormat="0" applyProtection="0">
      <alignment horizontal="right" vertical="center"/>
    </xf>
    <xf numFmtId="4" fontId="45" fillId="21" borderId="228" applyNumberFormat="0" applyProtection="0">
      <alignment horizontal="right" vertical="center"/>
    </xf>
    <xf numFmtId="4" fontId="45" fillId="21" borderId="228" applyNumberFormat="0" applyProtection="0">
      <alignment horizontal="right" vertical="center"/>
    </xf>
    <xf numFmtId="4" fontId="45" fillId="21" borderId="228" applyNumberFormat="0" applyProtection="0">
      <alignment horizontal="right" vertical="center"/>
    </xf>
    <xf numFmtId="4" fontId="45" fillId="21" borderId="228" applyNumberFormat="0" applyProtection="0">
      <alignment horizontal="right" vertical="center"/>
    </xf>
    <xf numFmtId="4" fontId="45" fillId="21" borderId="228" applyNumberFormat="0" applyProtection="0">
      <alignment horizontal="right" vertical="center"/>
    </xf>
    <xf numFmtId="4" fontId="45" fillId="21" borderId="228" applyNumberFormat="0" applyProtection="0">
      <alignment horizontal="right" vertical="center"/>
    </xf>
    <xf numFmtId="4" fontId="45" fillId="21" borderId="228" applyNumberFormat="0" applyProtection="0">
      <alignment horizontal="right" vertical="center"/>
    </xf>
    <xf numFmtId="4" fontId="45" fillId="21" borderId="228" applyNumberFormat="0" applyProtection="0">
      <alignment horizontal="right" vertical="center"/>
    </xf>
    <xf numFmtId="4" fontId="45" fillId="21" borderId="228" applyNumberFormat="0" applyProtection="0">
      <alignment horizontal="right" vertical="center"/>
    </xf>
    <xf numFmtId="4" fontId="45" fillId="21" borderId="228" applyNumberFormat="0" applyProtection="0">
      <alignment horizontal="right" vertical="center"/>
    </xf>
    <xf numFmtId="4" fontId="45" fillId="21" borderId="228" applyNumberFormat="0" applyProtection="0">
      <alignment horizontal="right" vertical="center"/>
    </xf>
    <xf numFmtId="4" fontId="45" fillId="21" borderId="228" applyNumberFormat="0" applyProtection="0">
      <alignment horizontal="right" vertical="center"/>
    </xf>
    <xf numFmtId="4" fontId="15" fillId="82" borderId="230" applyNumberFormat="0" applyProtection="0">
      <alignment horizontal="left" vertical="center" indent="1"/>
    </xf>
    <xf numFmtId="4" fontId="45" fillId="20" borderId="232" applyNumberFormat="0" applyProtection="0">
      <alignment horizontal="left" vertical="center" indent="1"/>
    </xf>
    <xf numFmtId="4" fontId="45" fillId="20" borderId="232" applyNumberFormat="0" applyProtection="0">
      <alignment horizontal="left" vertical="center" indent="1"/>
    </xf>
    <xf numFmtId="4" fontId="45" fillId="20" borderId="232" applyNumberFormat="0" applyProtection="0">
      <alignment horizontal="left" vertical="center" indent="1"/>
    </xf>
    <xf numFmtId="4" fontId="45" fillId="20" borderId="232" applyNumberFormat="0" applyProtection="0">
      <alignment horizontal="left" vertical="center" indent="1"/>
    </xf>
    <xf numFmtId="4" fontId="45" fillId="20" borderId="232" applyNumberFormat="0" applyProtection="0">
      <alignment horizontal="left" vertical="center" indent="1"/>
    </xf>
    <xf numFmtId="4" fontId="45" fillId="20" borderId="232" applyNumberFormat="0" applyProtection="0">
      <alignment horizontal="left" vertical="center" indent="1"/>
    </xf>
    <xf numFmtId="4" fontId="45" fillId="20" borderId="232" applyNumberFormat="0" applyProtection="0">
      <alignment horizontal="left" vertical="center" indent="1"/>
    </xf>
    <xf numFmtId="4" fontId="45" fillId="20" borderId="232" applyNumberFormat="0" applyProtection="0">
      <alignment horizontal="left" vertical="center" indent="1"/>
    </xf>
    <xf numFmtId="4" fontId="45" fillId="20" borderId="232" applyNumberFormat="0" applyProtection="0">
      <alignment horizontal="left" vertical="center" indent="1"/>
    </xf>
    <xf numFmtId="4" fontId="45" fillId="20" borderId="232" applyNumberFormat="0" applyProtection="0">
      <alignment horizontal="left" vertical="center" indent="1"/>
    </xf>
    <xf numFmtId="4" fontId="45" fillId="20" borderId="232" applyNumberFormat="0" applyProtection="0">
      <alignment horizontal="left" vertical="center" indent="1"/>
    </xf>
    <xf numFmtId="4" fontId="45" fillId="20" borderId="232" applyNumberFormat="0" applyProtection="0">
      <alignment horizontal="left" vertical="center" indent="1"/>
    </xf>
    <xf numFmtId="4" fontId="45" fillId="20" borderId="232" applyNumberFormat="0" applyProtection="0">
      <alignment horizontal="left" vertical="center" indent="1"/>
    </xf>
    <xf numFmtId="4" fontId="45" fillId="20" borderId="232" applyNumberFormat="0" applyProtection="0">
      <alignment horizontal="left" vertical="center" indent="1"/>
    </xf>
    <xf numFmtId="4" fontId="45" fillId="20" borderId="232" applyNumberFormat="0" applyProtection="0">
      <alignment horizontal="left" vertical="center" indent="1"/>
    </xf>
    <xf numFmtId="4" fontId="45" fillId="20" borderId="232" applyNumberFormat="0" applyProtection="0">
      <alignment horizontal="left" vertical="center" indent="1"/>
    </xf>
    <xf numFmtId="4" fontId="45" fillId="20" borderId="232" applyNumberFormat="0" applyProtection="0">
      <alignment horizontal="left" vertical="center" indent="1"/>
    </xf>
    <xf numFmtId="4" fontId="45" fillId="20" borderId="232" applyNumberFormat="0" applyProtection="0">
      <alignment horizontal="left" vertical="center" indent="1"/>
    </xf>
    <xf numFmtId="4" fontId="15" fillId="86" borderId="230" applyNumberFormat="0" applyProtection="0">
      <alignment horizontal="left" vertical="center" indent="1"/>
    </xf>
    <xf numFmtId="4" fontId="45" fillId="21" borderId="232" applyNumberFormat="0" applyProtection="0">
      <alignment horizontal="left" vertical="center" indent="1"/>
    </xf>
    <xf numFmtId="4" fontId="45" fillId="21" borderId="232" applyNumberFormat="0" applyProtection="0">
      <alignment horizontal="left" vertical="center" indent="1"/>
    </xf>
    <xf numFmtId="4" fontId="45" fillId="21" borderId="232" applyNumberFormat="0" applyProtection="0">
      <alignment horizontal="left" vertical="center" indent="1"/>
    </xf>
    <xf numFmtId="4" fontId="45" fillId="21" borderId="232" applyNumberFormat="0" applyProtection="0">
      <alignment horizontal="left" vertical="center" indent="1"/>
    </xf>
    <xf numFmtId="4" fontId="45" fillId="21" borderId="232" applyNumberFormat="0" applyProtection="0">
      <alignment horizontal="left" vertical="center" indent="1"/>
    </xf>
    <xf numFmtId="4" fontId="45" fillId="21" borderId="232" applyNumberFormat="0" applyProtection="0">
      <alignment horizontal="left" vertical="center" indent="1"/>
    </xf>
    <xf numFmtId="4" fontId="45" fillId="21" borderId="232" applyNumberFormat="0" applyProtection="0">
      <alignment horizontal="left" vertical="center" indent="1"/>
    </xf>
    <xf numFmtId="4" fontId="45" fillId="21" borderId="232" applyNumberFormat="0" applyProtection="0">
      <alignment horizontal="left" vertical="center" indent="1"/>
    </xf>
    <xf numFmtId="4" fontId="45" fillId="21" borderId="232" applyNumberFormat="0" applyProtection="0">
      <alignment horizontal="left" vertical="center" indent="1"/>
    </xf>
    <xf numFmtId="4" fontId="45" fillId="21" borderId="232" applyNumberFormat="0" applyProtection="0">
      <alignment horizontal="left" vertical="center" indent="1"/>
    </xf>
    <xf numFmtId="4" fontId="45" fillId="21" borderId="232" applyNumberFormat="0" applyProtection="0">
      <alignment horizontal="left" vertical="center" indent="1"/>
    </xf>
    <xf numFmtId="4" fontId="45" fillId="21" borderId="232" applyNumberFormat="0" applyProtection="0">
      <alignment horizontal="left" vertical="center" indent="1"/>
    </xf>
    <xf numFmtId="4" fontId="45" fillId="21" borderId="232" applyNumberFormat="0" applyProtection="0">
      <alignment horizontal="left" vertical="center" indent="1"/>
    </xf>
    <xf numFmtId="4" fontId="45" fillId="21" borderId="232" applyNumberFormat="0" applyProtection="0">
      <alignment horizontal="left" vertical="center" indent="1"/>
    </xf>
    <xf numFmtId="4" fontId="45" fillId="21" borderId="232" applyNumberFormat="0" applyProtection="0">
      <alignment horizontal="left" vertical="center" indent="1"/>
    </xf>
    <xf numFmtId="4" fontId="45" fillId="21" borderId="232" applyNumberFormat="0" applyProtection="0">
      <alignment horizontal="left" vertical="center" indent="1"/>
    </xf>
    <xf numFmtId="4" fontId="45" fillId="21" borderId="232" applyNumberFormat="0" applyProtection="0">
      <alignment horizontal="left" vertical="center" indent="1"/>
    </xf>
    <xf numFmtId="4" fontId="45" fillId="21" borderId="232" applyNumberFormat="0" applyProtection="0">
      <alignment horizontal="left" vertical="center" indent="1"/>
    </xf>
    <xf numFmtId="0" fontId="4" fillId="86" borderId="230" applyNumberFormat="0" applyProtection="0">
      <alignment horizontal="left" vertical="center" indent="1"/>
    </xf>
    <xf numFmtId="0" fontId="45" fillId="28" borderId="228" applyNumberFormat="0" applyProtection="0">
      <alignment horizontal="left" vertical="center" indent="1"/>
    </xf>
    <xf numFmtId="0" fontId="45" fillId="28" borderId="228" applyNumberFormat="0" applyProtection="0">
      <alignment horizontal="left" vertical="center" indent="1"/>
    </xf>
    <xf numFmtId="0" fontId="45" fillId="28" borderId="228" applyNumberFormat="0" applyProtection="0">
      <alignment horizontal="left" vertical="center" indent="1"/>
    </xf>
    <xf numFmtId="0" fontId="45" fillId="28" borderId="228" applyNumberFormat="0" applyProtection="0">
      <alignment horizontal="left" vertical="center" indent="1"/>
    </xf>
    <xf numFmtId="0" fontId="45" fillId="28" borderId="228" applyNumberFormat="0" applyProtection="0">
      <alignment horizontal="left" vertical="center" indent="1"/>
    </xf>
    <xf numFmtId="0" fontId="45" fillId="28" borderId="228" applyNumberFormat="0" applyProtection="0">
      <alignment horizontal="left" vertical="center" indent="1"/>
    </xf>
    <xf numFmtId="0" fontId="45" fillId="28" borderId="228" applyNumberFormat="0" applyProtection="0">
      <alignment horizontal="left" vertical="center" indent="1"/>
    </xf>
    <xf numFmtId="0" fontId="45" fillId="28" borderId="228" applyNumberFormat="0" applyProtection="0">
      <alignment horizontal="left" vertical="center" indent="1"/>
    </xf>
    <xf numFmtId="0" fontId="45" fillId="28" borderId="228" applyNumberFormat="0" applyProtection="0">
      <alignment horizontal="left" vertical="center" indent="1"/>
    </xf>
    <xf numFmtId="0" fontId="45" fillId="28" borderId="228" applyNumberFormat="0" applyProtection="0">
      <alignment horizontal="left" vertical="center" indent="1"/>
    </xf>
    <xf numFmtId="0" fontId="45" fillId="28" borderId="228" applyNumberFormat="0" applyProtection="0">
      <alignment horizontal="left" vertical="center" indent="1"/>
    </xf>
    <xf numFmtId="0" fontId="45" fillId="28" borderId="228" applyNumberFormat="0" applyProtection="0">
      <alignment horizontal="left" vertical="center" indent="1"/>
    </xf>
    <xf numFmtId="0" fontId="45" fillId="28" borderId="228" applyNumberFormat="0" applyProtection="0">
      <alignment horizontal="left" vertical="center" indent="1"/>
    </xf>
    <xf numFmtId="0" fontId="45" fillId="28" borderId="228" applyNumberFormat="0" applyProtection="0">
      <alignment horizontal="left" vertical="center" indent="1"/>
    </xf>
    <xf numFmtId="0" fontId="45" fillId="28" borderId="228" applyNumberFormat="0" applyProtection="0">
      <alignment horizontal="left" vertical="center" indent="1"/>
    </xf>
    <xf numFmtId="0" fontId="45" fillId="28" borderId="228" applyNumberFormat="0" applyProtection="0">
      <alignment horizontal="left" vertical="center" indent="1"/>
    </xf>
    <xf numFmtId="0" fontId="45" fillId="28" borderId="228" applyNumberFormat="0" applyProtection="0">
      <alignment horizontal="left" vertical="center" indent="1"/>
    </xf>
    <xf numFmtId="0" fontId="45" fillId="28" borderId="228" applyNumberFormat="0" applyProtection="0">
      <alignment horizontal="left" vertical="center" indent="1"/>
    </xf>
    <xf numFmtId="0" fontId="4" fillId="86" borderId="230" applyNumberFormat="0" applyProtection="0">
      <alignment horizontal="left" vertical="center" indent="1"/>
    </xf>
    <xf numFmtId="0" fontId="45" fillId="31" borderId="231" applyNumberFormat="0" applyProtection="0">
      <alignment horizontal="left" vertical="top" indent="1"/>
    </xf>
    <xf numFmtId="0" fontId="45" fillId="31" borderId="231" applyNumberFormat="0" applyProtection="0">
      <alignment horizontal="left" vertical="top" indent="1"/>
    </xf>
    <xf numFmtId="0" fontId="45" fillId="31" borderId="231" applyNumberFormat="0" applyProtection="0">
      <alignment horizontal="left" vertical="top" indent="1"/>
    </xf>
    <xf numFmtId="0" fontId="45" fillId="31" borderId="231" applyNumberFormat="0" applyProtection="0">
      <alignment horizontal="left" vertical="top" indent="1"/>
    </xf>
    <xf numFmtId="0" fontId="45" fillId="31" borderId="231" applyNumberFormat="0" applyProtection="0">
      <alignment horizontal="left" vertical="top" indent="1"/>
    </xf>
    <xf numFmtId="0" fontId="45" fillId="31" borderId="231" applyNumberFormat="0" applyProtection="0">
      <alignment horizontal="left" vertical="top" indent="1"/>
    </xf>
    <xf numFmtId="0" fontId="45" fillId="31" borderId="231" applyNumberFormat="0" applyProtection="0">
      <alignment horizontal="left" vertical="top" indent="1"/>
    </xf>
    <xf numFmtId="0" fontId="45" fillId="31" borderId="231" applyNumberFormat="0" applyProtection="0">
      <alignment horizontal="left" vertical="top" indent="1"/>
    </xf>
    <xf numFmtId="0" fontId="45" fillId="31" borderId="231" applyNumberFormat="0" applyProtection="0">
      <alignment horizontal="left" vertical="top" indent="1"/>
    </xf>
    <xf numFmtId="0" fontId="45" fillId="31" borderId="231" applyNumberFormat="0" applyProtection="0">
      <alignment horizontal="left" vertical="top" indent="1"/>
    </xf>
    <xf numFmtId="0" fontId="4" fillId="89" borderId="230" applyNumberFormat="0" applyProtection="0">
      <alignment horizontal="left" vertical="center" indent="1"/>
    </xf>
    <xf numFmtId="0" fontId="45" fillId="88" borderId="228" applyNumberFormat="0" applyProtection="0">
      <alignment horizontal="left" vertical="center" indent="1"/>
    </xf>
    <xf numFmtId="0" fontId="45" fillId="88" borderId="228" applyNumberFormat="0" applyProtection="0">
      <alignment horizontal="left" vertical="center" indent="1"/>
    </xf>
    <xf numFmtId="0" fontId="45" fillId="88" borderId="228" applyNumberFormat="0" applyProtection="0">
      <alignment horizontal="left" vertical="center" indent="1"/>
    </xf>
    <xf numFmtId="0" fontId="45" fillId="88" borderId="228" applyNumberFormat="0" applyProtection="0">
      <alignment horizontal="left" vertical="center" indent="1"/>
    </xf>
    <xf numFmtId="0" fontId="45" fillId="88" borderId="228" applyNumberFormat="0" applyProtection="0">
      <alignment horizontal="left" vertical="center" indent="1"/>
    </xf>
    <xf numFmtId="0" fontId="45" fillId="88" borderId="228" applyNumberFormat="0" applyProtection="0">
      <alignment horizontal="left" vertical="center" indent="1"/>
    </xf>
    <xf numFmtId="0" fontId="45" fillId="88" borderId="228" applyNumberFormat="0" applyProtection="0">
      <alignment horizontal="left" vertical="center" indent="1"/>
    </xf>
    <xf numFmtId="0" fontId="45" fillId="88" borderId="228" applyNumberFormat="0" applyProtection="0">
      <alignment horizontal="left" vertical="center" indent="1"/>
    </xf>
    <xf numFmtId="0" fontId="45" fillId="88" borderId="228" applyNumberFormat="0" applyProtection="0">
      <alignment horizontal="left" vertical="center" indent="1"/>
    </xf>
    <xf numFmtId="0" fontId="45" fillId="88" borderId="228" applyNumberFormat="0" applyProtection="0">
      <alignment horizontal="left" vertical="center" indent="1"/>
    </xf>
    <xf numFmtId="0" fontId="45" fillId="88" borderId="228" applyNumberFormat="0" applyProtection="0">
      <alignment horizontal="left" vertical="center" indent="1"/>
    </xf>
    <xf numFmtId="0" fontId="45" fillId="88" borderId="228" applyNumberFormat="0" applyProtection="0">
      <alignment horizontal="left" vertical="center" indent="1"/>
    </xf>
    <xf numFmtId="0" fontId="45" fillId="88" borderId="228" applyNumberFormat="0" applyProtection="0">
      <alignment horizontal="left" vertical="center" indent="1"/>
    </xf>
    <xf numFmtId="0" fontId="45" fillId="88" borderId="228" applyNumberFormat="0" applyProtection="0">
      <alignment horizontal="left" vertical="center" indent="1"/>
    </xf>
    <xf numFmtId="0" fontId="45" fillId="88" borderId="228" applyNumberFormat="0" applyProtection="0">
      <alignment horizontal="left" vertical="center" indent="1"/>
    </xf>
    <xf numFmtId="0" fontId="45" fillId="88" borderId="228" applyNumberFormat="0" applyProtection="0">
      <alignment horizontal="left" vertical="center" indent="1"/>
    </xf>
    <xf numFmtId="0" fontId="45" fillId="88" borderId="228" applyNumberFormat="0" applyProtection="0">
      <alignment horizontal="left" vertical="center" indent="1"/>
    </xf>
    <xf numFmtId="0" fontId="45" fillId="88" borderId="228" applyNumberFormat="0" applyProtection="0">
      <alignment horizontal="left" vertical="center" indent="1"/>
    </xf>
    <xf numFmtId="0" fontId="4" fillId="89" borderId="230" applyNumberFormat="0" applyProtection="0">
      <alignment horizontal="left" vertical="center" indent="1"/>
    </xf>
    <xf numFmtId="0" fontId="45" fillId="21" borderId="231" applyNumberFormat="0" applyProtection="0">
      <alignment horizontal="left" vertical="top" indent="1"/>
    </xf>
    <xf numFmtId="0" fontId="45" fillId="21" borderId="231" applyNumberFormat="0" applyProtection="0">
      <alignment horizontal="left" vertical="top" indent="1"/>
    </xf>
    <xf numFmtId="0" fontId="45" fillId="21" borderId="231" applyNumberFormat="0" applyProtection="0">
      <alignment horizontal="left" vertical="top" indent="1"/>
    </xf>
    <xf numFmtId="0" fontId="45" fillId="21" borderId="231" applyNumberFormat="0" applyProtection="0">
      <alignment horizontal="left" vertical="top" indent="1"/>
    </xf>
    <xf numFmtId="0" fontId="45" fillId="21" borderId="231" applyNumberFormat="0" applyProtection="0">
      <alignment horizontal="left" vertical="top" indent="1"/>
    </xf>
    <xf numFmtId="0" fontId="45" fillId="21" borderId="231" applyNumberFormat="0" applyProtection="0">
      <alignment horizontal="left" vertical="top" indent="1"/>
    </xf>
    <xf numFmtId="0" fontId="45" fillId="21" borderId="231" applyNumberFormat="0" applyProtection="0">
      <alignment horizontal="left" vertical="top" indent="1"/>
    </xf>
    <xf numFmtId="0" fontId="45" fillId="21" borderId="231" applyNumberFormat="0" applyProtection="0">
      <alignment horizontal="left" vertical="top" indent="1"/>
    </xf>
    <xf numFmtId="0" fontId="45" fillId="21" borderId="231" applyNumberFormat="0" applyProtection="0">
      <alignment horizontal="left" vertical="top" indent="1"/>
    </xf>
    <xf numFmtId="0" fontId="45" fillId="21" borderId="231" applyNumberFormat="0" applyProtection="0">
      <alignment horizontal="left" vertical="top" indent="1"/>
    </xf>
    <xf numFmtId="0" fontId="4" fillId="90" borderId="230" applyNumberFormat="0" applyProtection="0">
      <alignment horizontal="left" vertical="center" indent="1"/>
    </xf>
    <xf numFmtId="0" fontId="45" fillId="24" borderId="228" applyNumberFormat="0" applyProtection="0">
      <alignment horizontal="left" vertical="center" indent="1"/>
    </xf>
    <xf numFmtId="0" fontId="45" fillId="24" borderId="228" applyNumberFormat="0" applyProtection="0">
      <alignment horizontal="left" vertical="center" indent="1"/>
    </xf>
    <xf numFmtId="0" fontId="45" fillId="24" borderId="228" applyNumberFormat="0" applyProtection="0">
      <alignment horizontal="left" vertical="center" indent="1"/>
    </xf>
    <xf numFmtId="0" fontId="45" fillId="24" borderId="228" applyNumberFormat="0" applyProtection="0">
      <alignment horizontal="left" vertical="center" indent="1"/>
    </xf>
    <xf numFmtId="0" fontId="45" fillId="24" borderId="228" applyNumberFormat="0" applyProtection="0">
      <alignment horizontal="left" vertical="center" indent="1"/>
    </xf>
    <xf numFmtId="0" fontId="45" fillId="24" borderId="228" applyNumberFormat="0" applyProtection="0">
      <alignment horizontal="left" vertical="center" indent="1"/>
    </xf>
    <xf numFmtId="0" fontId="45" fillId="24" borderId="228" applyNumberFormat="0" applyProtection="0">
      <alignment horizontal="left" vertical="center" indent="1"/>
    </xf>
    <xf numFmtId="0" fontId="45" fillId="24" borderId="228" applyNumberFormat="0" applyProtection="0">
      <alignment horizontal="left" vertical="center" indent="1"/>
    </xf>
    <xf numFmtId="0" fontId="45" fillId="24" borderId="228" applyNumberFormat="0" applyProtection="0">
      <alignment horizontal="left" vertical="center" indent="1"/>
    </xf>
    <xf numFmtId="0" fontId="45" fillId="24" borderId="228" applyNumberFormat="0" applyProtection="0">
      <alignment horizontal="left" vertical="center" indent="1"/>
    </xf>
    <xf numFmtId="0" fontId="45" fillId="24" borderId="228" applyNumberFormat="0" applyProtection="0">
      <alignment horizontal="left" vertical="center" indent="1"/>
    </xf>
    <xf numFmtId="0" fontId="45" fillId="24" borderId="228" applyNumberFormat="0" applyProtection="0">
      <alignment horizontal="left" vertical="center" indent="1"/>
    </xf>
    <xf numFmtId="0" fontId="45" fillId="24" borderId="228" applyNumberFormat="0" applyProtection="0">
      <alignment horizontal="left" vertical="center" indent="1"/>
    </xf>
    <xf numFmtId="0" fontId="45" fillId="24" borderId="228" applyNumberFormat="0" applyProtection="0">
      <alignment horizontal="left" vertical="center" indent="1"/>
    </xf>
    <xf numFmtId="0" fontId="45" fillId="24" borderId="228" applyNumberFormat="0" applyProtection="0">
      <alignment horizontal="left" vertical="center" indent="1"/>
    </xf>
    <xf numFmtId="0" fontId="45" fillId="24" borderId="228" applyNumberFormat="0" applyProtection="0">
      <alignment horizontal="left" vertical="center" indent="1"/>
    </xf>
    <xf numFmtId="0" fontId="45" fillId="24" borderId="228" applyNumberFormat="0" applyProtection="0">
      <alignment horizontal="left" vertical="center" indent="1"/>
    </xf>
    <xf numFmtId="0" fontId="45" fillId="24" borderId="228" applyNumberFormat="0" applyProtection="0">
      <alignment horizontal="left" vertical="center" indent="1"/>
    </xf>
    <xf numFmtId="0" fontId="4" fillId="90" borderId="230" applyNumberFormat="0" applyProtection="0">
      <alignment horizontal="left" vertical="center" indent="1"/>
    </xf>
    <xf numFmtId="0" fontId="45" fillId="24" borderId="231" applyNumberFormat="0" applyProtection="0">
      <alignment horizontal="left" vertical="top" indent="1"/>
    </xf>
    <xf numFmtId="0" fontId="45" fillId="24" borderId="231" applyNumberFormat="0" applyProtection="0">
      <alignment horizontal="left" vertical="top" indent="1"/>
    </xf>
    <xf numFmtId="0" fontId="45" fillId="24" borderId="231" applyNumberFormat="0" applyProtection="0">
      <alignment horizontal="left" vertical="top" indent="1"/>
    </xf>
    <xf numFmtId="0" fontId="45" fillId="24" borderId="231" applyNumberFormat="0" applyProtection="0">
      <alignment horizontal="left" vertical="top" indent="1"/>
    </xf>
    <xf numFmtId="0" fontId="45" fillId="24" borderId="231" applyNumberFormat="0" applyProtection="0">
      <alignment horizontal="left" vertical="top" indent="1"/>
    </xf>
    <xf numFmtId="0" fontId="45" fillId="24" borderId="231" applyNumberFormat="0" applyProtection="0">
      <alignment horizontal="left" vertical="top" indent="1"/>
    </xf>
    <xf numFmtId="0" fontId="45" fillId="24" borderId="231" applyNumberFormat="0" applyProtection="0">
      <alignment horizontal="left" vertical="top" indent="1"/>
    </xf>
    <xf numFmtId="0" fontId="45" fillId="24" borderId="231" applyNumberFormat="0" applyProtection="0">
      <alignment horizontal="left" vertical="top" indent="1"/>
    </xf>
    <xf numFmtId="0" fontId="45" fillId="24" borderId="231" applyNumberFormat="0" applyProtection="0">
      <alignment horizontal="left" vertical="top" indent="1"/>
    </xf>
    <xf numFmtId="0" fontId="45" fillId="24" borderId="231" applyNumberFormat="0" applyProtection="0">
      <alignment horizontal="left" vertical="top" indent="1"/>
    </xf>
    <xf numFmtId="0" fontId="4" fillId="84" borderId="230" applyNumberFormat="0" applyProtection="0">
      <alignment horizontal="left" vertical="center" indent="1"/>
    </xf>
    <xf numFmtId="0" fontId="45" fillId="20" borderId="228" applyNumberFormat="0" applyProtection="0">
      <alignment horizontal="left" vertical="center" indent="1"/>
    </xf>
    <xf numFmtId="0" fontId="45" fillId="20" borderId="228" applyNumberFormat="0" applyProtection="0">
      <alignment horizontal="left" vertical="center" indent="1"/>
    </xf>
    <xf numFmtId="0" fontId="45" fillId="20" borderId="228" applyNumberFormat="0" applyProtection="0">
      <alignment horizontal="left" vertical="center" indent="1"/>
    </xf>
    <xf numFmtId="0" fontId="45" fillId="20" borderId="228" applyNumberFormat="0" applyProtection="0">
      <alignment horizontal="left" vertical="center" indent="1"/>
    </xf>
    <xf numFmtId="0" fontId="45" fillId="20" borderId="228" applyNumberFormat="0" applyProtection="0">
      <alignment horizontal="left" vertical="center" indent="1"/>
    </xf>
    <xf numFmtId="0" fontId="45" fillId="20" borderId="228" applyNumberFormat="0" applyProtection="0">
      <alignment horizontal="left" vertical="center" indent="1"/>
    </xf>
    <xf numFmtId="0" fontId="45" fillId="20" borderId="228" applyNumberFormat="0" applyProtection="0">
      <alignment horizontal="left" vertical="center" indent="1"/>
    </xf>
    <xf numFmtId="0" fontId="45" fillId="20" borderId="228" applyNumberFormat="0" applyProtection="0">
      <alignment horizontal="left" vertical="center" indent="1"/>
    </xf>
    <xf numFmtId="0" fontId="45" fillId="20" borderId="228" applyNumberFormat="0" applyProtection="0">
      <alignment horizontal="left" vertical="center" indent="1"/>
    </xf>
    <xf numFmtId="0" fontId="45" fillId="20" borderId="228" applyNumberFormat="0" applyProtection="0">
      <alignment horizontal="left" vertical="center" indent="1"/>
    </xf>
    <xf numFmtId="0" fontId="45" fillId="20" borderId="228" applyNumberFormat="0" applyProtection="0">
      <alignment horizontal="left" vertical="center" indent="1"/>
    </xf>
    <xf numFmtId="0" fontId="45" fillId="20" borderId="228" applyNumberFormat="0" applyProtection="0">
      <alignment horizontal="left" vertical="center" indent="1"/>
    </xf>
    <xf numFmtId="0" fontId="45" fillId="20" borderId="228" applyNumberFormat="0" applyProtection="0">
      <alignment horizontal="left" vertical="center" indent="1"/>
    </xf>
    <xf numFmtId="0" fontId="45" fillId="20" borderId="228" applyNumberFormat="0" applyProtection="0">
      <alignment horizontal="left" vertical="center" indent="1"/>
    </xf>
    <xf numFmtId="0" fontId="45" fillId="20" borderId="228" applyNumberFormat="0" applyProtection="0">
      <alignment horizontal="left" vertical="center" indent="1"/>
    </xf>
    <xf numFmtId="0" fontId="45" fillId="20" borderId="228" applyNumberFormat="0" applyProtection="0">
      <alignment horizontal="left" vertical="center" indent="1"/>
    </xf>
    <xf numFmtId="0" fontId="45" fillId="20" borderId="228" applyNumberFormat="0" applyProtection="0">
      <alignment horizontal="left" vertical="center" indent="1"/>
    </xf>
    <xf numFmtId="0" fontId="45" fillId="20" borderId="228" applyNumberFormat="0" applyProtection="0">
      <alignment horizontal="left" vertical="center" indent="1"/>
    </xf>
    <xf numFmtId="0" fontId="4" fillId="84" borderId="230" applyNumberFormat="0" applyProtection="0">
      <alignment horizontal="left" vertical="center" indent="1"/>
    </xf>
    <xf numFmtId="0" fontId="45" fillId="20" borderId="231" applyNumberFormat="0" applyProtection="0">
      <alignment horizontal="left" vertical="top" indent="1"/>
    </xf>
    <xf numFmtId="0" fontId="45" fillId="20" borderId="231" applyNumberFormat="0" applyProtection="0">
      <alignment horizontal="left" vertical="top" indent="1"/>
    </xf>
    <xf numFmtId="0" fontId="45" fillId="20" borderId="231" applyNumberFormat="0" applyProtection="0">
      <alignment horizontal="left" vertical="top" indent="1"/>
    </xf>
    <xf numFmtId="0" fontId="45" fillId="20" borderId="231" applyNumberFormat="0" applyProtection="0">
      <alignment horizontal="left" vertical="top" indent="1"/>
    </xf>
    <xf numFmtId="0" fontId="45" fillId="20" borderId="231" applyNumberFormat="0" applyProtection="0">
      <alignment horizontal="left" vertical="top" indent="1"/>
    </xf>
    <xf numFmtId="0" fontId="45" fillId="20" borderId="231" applyNumberFormat="0" applyProtection="0">
      <alignment horizontal="left" vertical="top" indent="1"/>
    </xf>
    <xf numFmtId="0" fontId="45" fillId="20" borderId="231" applyNumberFormat="0" applyProtection="0">
      <alignment horizontal="left" vertical="top" indent="1"/>
    </xf>
    <xf numFmtId="0" fontId="45" fillId="20" borderId="231" applyNumberFormat="0" applyProtection="0">
      <alignment horizontal="left" vertical="top" indent="1"/>
    </xf>
    <xf numFmtId="0" fontId="45" fillId="20" borderId="231" applyNumberFormat="0" applyProtection="0">
      <alignment horizontal="left" vertical="top" indent="1"/>
    </xf>
    <xf numFmtId="0" fontId="45" fillId="20" borderId="231" applyNumberFormat="0" applyProtection="0">
      <alignment horizontal="left" vertical="top" indent="1"/>
    </xf>
    <xf numFmtId="0" fontId="35" fillId="31" borderId="233" applyBorder="0"/>
    <xf numFmtId="0" fontId="35" fillId="31" borderId="233" applyBorder="0"/>
    <xf numFmtId="0" fontId="35" fillId="31" borderId="233" applyBorder="0"/>
    <xf numFmtId="0" fontId="35" fillId="31" borderId="233" applyBorder="0"/>
    <xf numFmtId="0" fontId="35" fillId="31" borderId="233" applyBorder="0"/>
    <xf numFmtId="0" fontId="35" fillId="31" borderId="233" applyBorder="0"/>
    <xf numFmtId="0" fontId="35" fillId="31" borderId="233" applyBorder="0"/>
    <xf numFmtId="0" fontId="35" fillId="31" borderId="233" applyBorder="0"/>
    <xf numFmtId="0" fontId="35" fillId="31" borderId="233" applyBorder="0"/>
    <xf numFmtId="4" fontId="15" fillId="68" borderId="230" applyNumberFormat="0" applyProtection="0">
      <alignment vertical="center"/>
    </xf>
    <xf numFmtId="4" fontId="52" fillId="66" borderId="231" applyNumberFormat="0" applyProtection="0">
      <alignment vertical="center"/>
    </xf>
    <xf numFmtId="4" fontId="52" fillId="66" borderId="231" applyNumberFormat="0" applyProtection="0">
      <alignment vertical="center"/>
    </xf>
    <xf numFmtId="4" fontId="52" fillId="66" borderId="231" applyNumberFormat="0" applyProtection="0">
      <alignment vertical="center"/>
    </xf>
    <xf numFmtId="4" fontId="52" fillId="66" borderId="231" applyNumberFormat="0" applyProtection="0">
      <alignment vertical="center"/>
    </xf>
    <xf numFmtId="4" fontId="52" fillId="66" borderId="231" applyNumberFormat="0" applyProtection="0">
      <alignment vertical="center"/>
    </xf>
    <xf numFmtId="4" fontId="52" fillId="66" borderId="231" applyNumberFormat="0" applyProtection="0">
      <alignment vertical="center"/>
    </xf>
    <xf numFmtId="4" fontId="52" fillId="66" borderId="231" applyNumberFormat="0" applyProtection="0">
      <alignment vertical="center"/>
    </xf>
    <xf numFmtId="4" fontId="52" fillId="66" borderId="231" applyNumberFormat="0" applyProtection="0">
      <alignment vertical="center"/>
    </xf>
    <xf numFmtId="4" fontId="52" fillId="66" borderId="231" applyNumberFormat="0" applyProtection="0">
      <alignment vertical="center"/>
    </xf>
    <xf numFmtId="4" fontId="52" fillId="66" borderId="231" applyNumberFormat="0" applyProtection="0">
      <alignment vertical="center"/>
    </xf>
    <xf numFmtId="4" fontId="48" fillId="68" borderId="230" applyNumberFormat="0" applyProtection="0">
      <alignment vertical="center"/>
    </xf>
    <xf numFmtId="0" fontId="45" fillId="24" borderId="237" applyNumberFormat="0" applyProtection="0">
      <alignment horizontal="left" vertical="center" indent="1"/>
    </xf>
    <xf numFmtId="0" fontId="45" fillId="21" borderId="240" applyNumberFormat="0" applyProtection="0">
      <alignment horizontal="left" vertical="top" indent="1"/>
    </xf>
    <xf numFmtId="0" fontId="45" fillId="88" borderId="237" applyNumberFormat="0" applyProtection="0">
      <alignment horizontal="left" vertical="center" indent="1"/>
    </xf>
    <xf numFmtId="0" fontId="45" fillId="31" borderId="240" applyNumberFormat="0" applyProtection="0">
      <alignment horizontal="left" vertical="top" indent="1"/>
    </xf>
    <xf numFmtId="0" fontId="45" fillId="28" borderId="237" applyNumberFormat="0" applyProtection="0">
      <alignment horizontal="left" vertical="center" indent="1"/>
    </xf>
    <xf numFmtId="4" fontId="45" fillId="21" borderId="241" applyNumberFormat="0" applyProtection="0">
      <alignment horizontal="left" vertical="center" indent="1"/>
    </xf>
    <xf numFmtId="4" fontId="45" fillId="21" borderId="237" applyNumberFormat="0" applyProtection="0">
      <alignment horizontal="right" vertical="center"/>
    </xf>
    <xf numFmtId="4" fontId="4" fillId="31" borderId="241" applyNumberFormat="0" applyProtection="0">
      <alignment horizontal="left" vertical="center" indent="1"/>
    </xf>
    <xf numFmtId="4" fontId="4" fillId="31" borderId="241" applyNumberFormat="0" applyProtection="0">
      <alignment horizontal="left" vertical="center" indent="1"/>
    </xf>
    <xf numFmtId="4" fontId="45" fillId="80" borderId="241" applyNumberFormat="0" applyProtection="0">
      <alignment horizontal="left" vertical="center" indent="1"/>
    </xf>
    <xf numFmtId="4" fontId="45" fillId="26" borderId="237" applyNumberFormat="0" applyProtection="0">
      <alignment horizontal="right" vertical="center"/>
    </xf>
    <xf numFmtId="4" fontId="45" fillId="22" borderId="237" applyNumberFormat="0" applyProtection="0">
      <alignment horizontal="right" vertical="center"/>
    </xf>
    <xf numFmtId="4" fontId="15" fillId="68" borderId="230" applyNumberFormat="0" applyProtection="0">
      <alignment horizontal="left" vertical="center" indent="1"/>
    </xf>
    <xf numFmtId="4" fontId="52" fillId="28" borderId="231" applyNumberFormat="0" applyProtection="0">
      <alignment horizontal="left" vertical="center" indent="1"/>
    </xf>
    <xf numFmtId="4" fontId="52" fillId="28" borderId="231" applyNumberFormat="0" applyProtection="0">
      <alignment horizontal="left" vertical="center" indent="1"/>
    </xf>
    <xf numFmtId="4" fontId="52" fillId="28" borderId="231" applyNumberFormat="0" applyProtection="0">
      <alignment horizontal="left" vertical="center" indent="1"/>
    </xf>
    <xf numFmtId="4" fontId="52" fillId="28" borderId="231" applyNumberFormat="0" applyProtection="0">
      <alignment horizontal="left" vertical="center" indent="1"/>
    </xf>
    <xf numFmtId="4" fontId="52" fillId="28" borderId="231" applyNumberFormat="0" applyProtection="0">
      <alignment horizontal="left" vertical="center" indent="1"/>
    </xf>
    <xf numFmtId="4" fontId="52" fillId="28" borderId="231" applyNumberFormat="0" applyProtection="0">
      <alignment horizontal="left" vertical="center" indent="1"/>
    </xf>
    <xf numFmtId="4" fontId="52" fillId="28" borderId="231" applyNumberFormat="0" applyProtection="0">
      <alignment horizontal="left" vertical="center" indent="1"/>
    </xf>
    <xf numFmtId="4" fontId="52" fillId="28" borderId="231" applyNumberFormat="0" applyProtection="0">
      <alignment horizontal="left" vertical="center" indent="1"/>
    </xf>
    <xf numFmtId="4" fontId="52" fillId="28" borderId="231" applyNumberFormat="0" applyProtection="0">
      <alignment horizontal="left" vertical="center" indent="1"/>
    </xf>
    <xf numFmtId="4" fontId="52" fillId="28" borderId="231" applyNumberFormat="0" applyProtection="0">
      <alignment horizontal="left" vertical="center" indent="1"/>
    </xf>
    <xf numFmtId="4" fontId="15" fillId="68" borderId="230" applyNumberFormat="0" applyProtection="0">
      <alignment horizontal="left" vertical="center" indent="1"/>
    </xf>
    <xf numFmtId="0" fontId="52" fillId="66" borderId="231" applyNumberFormat="0" applyProtection="0">
      <alignment horizontal="left" vertical="top" indent="1"/>
    </xf>
    <xf numFmtId="0" fontId="52" fillId="66" borderId="231" applyNumberFormat="0" applyProtection="0">
      <alignment horizontal="left" vertical="top" indent="1"/>
    </xf>
    <xf numFmtId="0" fontId="52" fillId="66" borderId="231" applyNumberFormat="0" applyProtection="0">
      <alignment horizontal="left" vertical="top" indent="1"/>
    </xf>
    <xf numFmtId="0" fontId="52" fillId="66" borderId="231" applyNumberFormat="0" applyProtection="0">
      <alignment horizontal="left" vertical="top" indent="1"/>
    </xf>
    <xf numFmtId="0" fontId="52" fillId="66" borderId="231" applyNumberFormat="0" applyProtection="0">
      <alignment horizontal="left" vertical="top" indent="1"/>
    </xf>
    <xf numFmtId="0" fontId="52" fillId="66" borderId="231" applyNumberFormat="0" applyProtection="0">
      <alignment horizontal="left" vertical="top" indent="1"/>
    </xf>
    <xf numFmtId="0" fontId="52" fillId="66" borderId="231" applyNumberFormat="0" applyProtection="0">
      <alignment horizontal="left" vertical="top" indent="1"/>
    </xf>
    <xf numFmtId="0" fontId="52" fillId="66" borderId="231" applyNumberFormat="0" applyProtection="0">
      <alignment horizontal="left" vertical="top" indent="1"/>
    </xf>
    <xf numFmtId="0" fontId="52" fillId="66" borderId="231" applyNumberFormat="0" applyProtection="0">
      <alignment horizontal="left" vertical="top" indent="1"/>
    </xf>
    <xf numFmtId="0" fontId="52" fillId="66" borderId="231" applyNumberFormat="0" applyProtection="0">
      <alignment horizontal="left" vertical="top" indent="1"/>
    </xf>
    <xf numFmtId="4" fontId="15" fillId="82" borderId="230" applyNumberFormat="0" applyProtection="0">
      <alignment horizontal="right" vertical="center"/>
    </xf>
    <xf numFmtId="4" fontId="45" fillId="0" borderId="228" applyNumberFormat="0" applyProtection="0">
      <alignment horizontal="right" vertical="center"/>
    </xf>
    <xf numFmtId="4" fontId="45" fillId="0" borderId="228" applyNumberFormat="0" applyProtection="0">
      <alignment horizontal="right" vertical="center"/>
    </xf>
    <xf numFmtId="4" fontId="45" fillId="0" borderId="228" applyNumberFormat="0" applyProtection="0">
      <alignment horizontal="right" vertical="center"/>
    </xf>
    <xf numFmtId="4" fontId="45" fillId="0" borderId="228" applyNumberFormat="0" applyProtection="0">
      <alignment horizontal="right" vertical="center"/>
    </xf>
    <xf numFmtId="4" fontId="45" fillId="0" borderId="228" applyNumberFormat="0" applyProtection="0">
      <alignment horizontal="right" vertical="center"/>
    </xf>
    <xf numFmtId="4" fontId="45" fillId="0" borderId="228" applyNumberFormat="0" applyProtection="0">
      <alignment horizontal="right" vertical="center"/>
    </xf>
    <xf numFmtId="4" fontId="45" fillId="0" borderId="228" applyNumberFormat="0" applyProtection="0">
      <alignment horizontal="right" vertical="center"/>
    </xf>
    <xf numFmtId="4" fontId="45" fillId="0" borderId="228" applyNumberFormat="0" applyProtection="0">
      <alignment horizontal="right" vertical="center"/>
    </xf>
    <xf numFmtId="4" fontId="45" fillId="0" borderId="228" applyNumberFormat="0" applyProtection="0">
      <alignment horizontal="right" vertical="center"/>
    </xf>
    <xf numFmtId="4" fontId="45" fillId="0" borderId="228" applyNumberFormat="0" applyProtection="0">
      <alignment horizontal="right" vertical="center"/>
    </xf>
    <xf numFmtId="4" fontId="45" fillId="0" borderId="228" applyNumberFormat="0" applyProtection="0">
      <alignment horizontal="right" vertical="center"/>
    </xf>
    <xf numFmtId="4" fontId="45" fillId="0" borderId="228" applyNumberFormat="0" applyProtection="0">
      <alignment horizontal="right" vertical="center"/>
    </xf>
    <xf numFmtId="4" fontId="45" fillId="0" borderId="228" applyNumberFormat="0" applyProtection="0">
      <alignment horizontal="right" vertical="center"/>
    </xf>
    <xf numFmtId="4" fontId="45" fillId="0" borderId="228" applyNumberFormat="0" applyProtection="0">
      <alignment horizontal="right" vertical="center"/>
    </xf>
    <xf numFmtId="4" fontId="45" fillId="0" borderId="228" applyNumberFormat="0" applyProtection="0">
      <alignment horizontal="right" vertical="center"/>
    </xf>
    <xf numFmtId="4" fontId="45" fillId="0" borderId="228" applyNumberFormat="0" applyProtection="0">
      <alignment horizontal="right" vertical="center"/>
    </xf>
    <xf numFmtId="4" fontId="45" fillId="0" borderId="228" applyNumberFormat="0" applyProtection="0">
      <alignment horizontal="right" vertical="center"/>
    </xf>
    <xf numFmtId="4" fontId="45" fillId="0" borderId="228" applyNumberFormat="0" applyProtection="0">
      <alignment horizontal="right" vertical="center"/>
    </xf>
    <xf numFmtId="4" fontId="48" fillId="82" borderId="230" applyNumberFormat="0" applyProtection="0">
      <alignment horizontal="right" vertical="center"/>
    </xf>
    <xf numFmtId="4" fontId="45" fillId="91" borderId="228" applyNumberFormat="0" applyProtection="0">
      <alignment horizontal="right" vertical="center"/>
    </xf>
    <xf numFmtId="4" fontId="45" fillId="91" borderId="228" applyNumberFormat="0" applyProtection="0">
      <alignment horizontal="right" vertical="center"/>
    </xf>
    <xf numFmtId="4" fontId="45" fillId="91" borderId="228" applyNumberFormat="0" applyProtection="0">
      <alignment horizontal="right" vertical="center"/>
    </xf>
    <xf numFmtId="4" fontId="45" fillId="91" borderId="228" applyNumberFormat="0" applyProtection="0">
      <alignment horizontal="right" vertical="center"/>
    </xf>
    <xf numFmtId="4" fontId="45" fillId="91" borderId="228" applyNumberFormat="0" applyProtection="0">
      <alignment horizontal="right" vertical="center"/>
    </xf>
    <xf numFmtId="4" fontId="45" fillId="91" borderId="228" applyNumberFormat="0" applyProtection="0">
      <alignment horizontal="right" vertical="center"/>
    </xf>
    <xf numFmtId="4" fontId="45" fillId="91" borderId="228" applyNumberFormat="0" applyProtection="0">
      <alignment horizontal="right" vertical="center"/>
    </xf>
    <xf numFmtId="4" fontId="45" fillId="91" borderId="228" applyNumberFormat="0" applyProtection="0">
      <alignment horizontal="right" vertical="center"/>
    </xf>
    <xf numFmtId="4" fontId="45" fillId="91" borderId="228" applyNumberFormat="0" applyProtection="0">
      <alignment horizontal="right" vertical="center"/>
    </xf>
    <xf numFmtId="4" fontId="45" fillId="91" borderId="228" applyNumberFormat="0" applyProtection="0">
      <alignment horizontal="right" vertical="center"/>
    </xf>
    <xf numFmtId="4" fontId="45" fillId="91" borderId="228" applyNumberFormat="0" applyProtection="0">
      <alignment horizontal="right" vertical="center"/>
    </xf>
    <xf numFmtId="4" fontId="45" fillId="91" borderId="228" applyNumberFormat="0" applyProtection="0">
      <alignment horizontal="right" vertical="center"/>
    </xf>
    <xf numFmtId="4" fontId="45" fillId="91" borderId="228" applyNumberFormat="0" applyProtection="0">
      <alignment horizontal="right" vertical="center"/>
    </xf>
    <xf numFmtId="4" fontId="45" fillId="91" borderId="228" applyNumberFormat="0" applyProtection="0">
      <alignment horizontal="right" vertical="center"/>
    </xf>
    <xf numFmtId="4" fontId="45" fillId="91" borderId="228" applyNumberFormat="0" applyProtection="0">
      <alignment horizontal="right" vertical="center"/>
    </xf>
    <xf numFmtId="4" fontId="45" fillId="91" borderId="228" applyNumberFormat="0" applyProtection="0">
      <alignment horizontal="right" vertical="center"/>
    </xf>
    <xf numFmtId="4" fontId="45" fillId="91" borderId="228" applyNumberFormat="0" applyProtection="0">
      <alignment horizontal="right" vertical="center"/>
    </xf>
    <xf numFmtId="4" fontId="45" fillId="91" borderId="228" applyNumberFormat="0" applyProtection="0">
      <alignment horizontal="right" vertical="center"/>
    </xf>
    <xf numFmtId="0" fontId="4" fillId="84" borderId="230" applyNumberFormat="0" applyProtection="0">
      <alignment horizontal="left" vertical="center" indent="1"/>
    </xf>
    <xf numFmtId="4" fontId="45" fillId="34" borderId="228" applyNumberFormat="0" applyProtection="0">
      <alignment horizontal="left" vertical="center" indent="1"/>
    </xf>
    <xf numFmtId="4" fontId="45" fillId="34" borderId="228" applyNumberFormat="0" applyProtection="0">
      <alignment horizontal="left" vertical="center" indent="1"/>
    </xf>
    <xf numFmtId="4" fontId="45" fillId="34" borderId="228" applyNumberFormat="0" applyProtection="0">
      <alignment horizontal="left" vertical="center" indent="1"/>
    </xf>
    <xf numFmtId="4" fontId="45" fillId="34" borderId="228" applyNumberFormat="0" applyProtection="0">
      <alignment horizontal="left" vertical="center" indent="1"/>
    </xf>
    <xf numFmtId="4" fontId="45" fillId="34" borderId="228" applyNumberFormat="0" applyProtection="0">
      <alignment horizontal="left" vertical="center" indent="1"/>
    </xf>
    <xf numFmtId="4" fontId="45" fillId="34" borderId="228" applyNumberFormat="0" applyProtection="0">
      <alignment horizontal="left" vertical="center" indent="1"/>
    </xf>
    <xf numFmtId="4" fontId="45" fillId="34" borderId="228" applyNumberFormat="0" applyProtection="0">
      <alignment horizontal="left" vertical="center" indent="1"/>
    </xf>
    <xf numFmtId="4" fontId="45" fillId="34" borderId="228" applyNumberFormat="0" applyProtection="0">
      <alignment horizontal="left" vertical="center" indent="1"/>
    </xf>
    <xf numFmtId="4" fontId="45" fillId="34" borderId="228" applyNumberFormat="0" applyProtection="0">
      <alignment horizontal="left" vertical="center" indent="1"/>
    </xf>
    <xf numFmtId="4" fontId="45" fillId="34" borderId="228" applyNumberFormat="0" applyProtection="0">
      <alignment horizontal="left" vertical="center" indent="1"/>
    </xf>
    <xf numFmtId="4" fontId="45" fillId="34" borderId="228" applyNumberFormat="0" applyProtection="0">
      <alignment horizontal="left" vertical="center" indent="1"/>
    </xf>
    <xf numFmtId="4" fontId="45" fillId="34" borderId="228" applyNumberFormat="0" applyProtection="0">
      <alignment horizontal="left" vertical="center" indent="1"/>
    </xf>
    <xf numFmtId="4" fontId="45" fillId="34" borderId="228" applyNumberFormat="0" applyProtection="0">
      <alignment horizontal="left" vertical="center" indent="1"/>
    </xf>
    <xf numFmtId="4" fontId="45" fillId="34" borderId="228" applyNumberFormat="0" applyProtection="0">
      <alignment horizontal="left" vertical="center" indent="1"/>
    </xf>
    <xf numFmtId="4" fontId="45" fillId="34" borderId="228" applyNumberFormat="0" applyProtection="0">
      <alignment horizontal="left" vertical="center" indent="1"/>
    </xf>
    <xf numFmtId="4" fontId="45" fillId="34" borderId="228" applyNumberFormat="0" applyProtection="0">
      <alignment horizontal="left" vertical="center" indent="1"/>
    </xf>
    <xf numFmtId="0" fontId="4" fillId="84" borderId="230" applyNumberFormat="0" applyProtection="0">
      <alignment horizontal="left" vertical="center" indent="1"/>
    </xf>
    <xf numFmtId="0" fontId="52" fillId="21" borderId="231" applyNumberFormat="0" applyProtection="0">
      <alignment horizontal="left" vertical="top" indent="1"/>
    </xf>
    <xf numFmtId="0" fontId="52" fillId="21" borderId="231" applyNumberFormat="0" applyProtection="0">
      <alignment horizontal="left" vertical="top" indent="1"/>
    </xf>
    <xf numFmtId="0" fontId="52" fillId="21" borderId="231" applyNumberFormat="0" applyProtection="0">
      <alignment horizontal="left" vertical="top" indent="1"/>
    </xf>
    <xf numFmtId="0" fontId="52" fillId="21" borderId="231" applyNumberFormat="0" applyProtection="0">
      <alignment horizontal="left" vertical="top" indent="1"/>
    </xf>
    <xf numFmtId="0" fontId="52" fillId="21" borderId="231" applyNumberFormat="0" applyProtection="0">
      <alignment horizontal="left" vertical="top" indent="1"/>
    </xf>
    <xf numFmtId="0" fontId="52" fillId="21" borderId="231" applyNumberFormat="0" applyProtection="0">
      <alignment horizontal="left" vertical="top" indent="1"/>
    </xf>
    <xf numFmtId="0" fontId="52" fillId="21" borderId="231" applyNumberFormat="0" applyProtection="0">
      <alignment horizontal="left" vertical="top" indent="1"/>
    </xf>
    <xf numFmtId="0" fontId="52" fillId="21" borderId="231" applyNumberFormat="0" applyProtection="0">
      <alignment horizontal="left" vertical="top" indent="1"/>
    </xf>
    <xf numFmtId="0" fontId="52" fillId="21" borderId="231" applyNumberFormat="0" applyProtection="0">
      <alignment horizontal="left" vertical="top" indent="1"/>
    </xf>
    <xf numFmtId="0" fontId="52" fillId="21" borderId="231" applyNumberFormat="0" applyProtection="0">
      <alignment horizontal="left" vertical="top" indent="1"/>
    </xf>
    <xf numFmtId="4" fontId="45" fillId="35" borderId="237" applyNumberFormat="0" applyProtection="0">
      <alignment horizontal="right" vertical="center"/>
    </xf>
    <xf numFmtId="4" fontId="53" fillId="93" borderId="232" applyNumberFormat="0" applyProtection="0">
      <alignment horizontal="left" vertical="center" indent="1"/>
    </xf>
    <xf numFmtId="4" fontId="53" fillId="93" borderId="232" applyNumberFormat="0" applyProtection="0">
      <alignment horizontal="left" vertical="center" indent="1"/>
    </xf>
    <xf numFmtId="4" fontId="53" fillId="93" borderId="232" applyNumberFormat="0" applyProtection="0">
      <alignment horizontal="left" vertical="center" indent="1"/>
    </xf>
    <xf numFmtId="4" fontId="53" fillId="93" borderId="232" applyNumberFormat="0" applyProtection="0">
      <alignment horizontal="left" vertical="center" indent="1"/>
    </xf>
    <xf numFmtId="4" fontId="53" fillId="93" borderId="232" applyNumberFormat="0" applyProtection="0">
      <alignment horizontal="left" vertical="center" indent="1"/>
    </xf>
    <xf numFmtId="4" fontId="53" fillId="93" borderId="232" applyNumberFormat="0" applyProtection="0">
      <alignment horizontal="left" vertical="center" indent="1"/>
    </xf>
    <xf numFmtId="4" fontId="53" fillId="93" borderId="232" applyNumberFormat="0" applyProtection="0">
      <alignment horizontal="left" vertical="center" indent="1"/>
    </xf>
    <xf numFmtId="4" fontId="53" fillId="93" borderId="232" applyNumberFormat="0" applyProtection="0">
      <alignment horizontal="left" vertical="center" indent="1"/>
    </xf>
    <xf numFmtId="4" fontId="53" fillId="93" borderId="232" applyNumberFormat="0" applyProtection="0">
      <alignment horizontal="left" vertical="center" indent="1"/>
    </xf>
    <xf numFmtId="4" fontId="53" fillId="93" borderId="232" applyNumberFormat="0" applyProtection="0">
      <alignment horizontal="left" vertical="center" indent="1"/>
    </xf>
    <xf numFmtId="4" fontId="45" fillId="15" borderId="237" applyNumberFormat="0" applyProtection="0">
      <alignment horizontal="right" vertical="center"/>
    </xf>
    <xf numFmtId="4" fontId="45" fillId="34" borderId="237" applyNumberFormat="0" applyProtection="0">
      <alignment horizontal="left" vertical="center" indent="1"/>
    </xf>
    <xf numFmtId="0" fontId="50" fillId="65" borderId="240" applyNumberFormat="0" applyProtection="0">
      <alignment horizontal="left" vertical="top" indent="1"/>
    </xf>
    <xf numFmtId="4" fontId="45" fillId="67" borderId="237" applyNumberFormat="0" applyProtection="0">
      <alignment horizontal="left" vertical="center" indent="1"/>
    </xf>
    <xf numFmtId="4" fontId="45" fillId="65" borderId="237" applyNumberFormat="0" applyProtection="0">
      <alignment vertical="center"/>
    </xf>
    <xf numFmtId="4" fontId="45" fillId="65" borderId="237" applyNumberFormat="0" applyProtection="0">
      <alignment vertical="center"/>
    </xf>
    <xf numFmtId="0" fontId="4" fillId="66" borderId="238" applyNumberFormat="0" applyFont="0" applyAlignment="0" applyProtection="0"/>
    <xf numFmtId="0" fontId="28" fillId="0" borderId="252" applyNumberFormat="0" applyFill="0" applyAlignment="0" applyProtection="0"/>
    <xf numFmtId="4" fontId="56" fillId="82" borderId="230" applyNumberFormat="0" applyProtection="0">
      <alignment horizontal="right" vertical="center"/>
    </xf>
    <xf numFmtId="4" fontId="55" fillId="91" borderId="228" applyNumberFormat="0" applyProtection="0">
      <alignment horizontal="right" vertical="center"/>
    </xf>
    <xf numFmtId="4" fontId="55" fillId="91" borderId="228" applyNumberFormat="0" applyProtection="0">
      <alignment horizontal="right" vertical="center"/>
    </xf>
    <xf numFmtId="4" fontId="55" fillId="91" borderId="228" applyNumberFormat="0" applyProtection="0">
      <alignment horizontal="right" vertical="center"/>
    </xf>
    <xf numFmtId="4" fontId="55" fillId="91" borderId="228" applyNumberFormat="0" applyProtection="0">
      <alignment horizontal="right" vertical="center"/>
    </xf>
    <xf numFmtId="4" fontId="55" fillId="91" borderId="228" applyNumberFormat="0" applyProtection="0">
      <alignment horizontal="right" vertical="center"/>
    </xf>
    <xf numFmtId="4" fontId="55" fillId="91" borderId="228" applyNumberFormat="0" applyProtection="0">
      <alignment horizontal="right" vertical="center"/>
    </xf>
    <xf numFmtId="4" fontId="55" fillId="91" borderId="228" applyNumberFormat="0" applyProtection="0">
      <alignment horizontal="right" vertical="center"/>
    </xf>
    <xf numFmtId="4" fontId="55" fillId="91" borderId="228" applyNumberFormat="0" applyProtection="0">
      <alignment horizontal="right" vertical="center"/>
    </xf>
    <xf numFmtId="4" fontId="55" fillId="91" borderId="228" applyNumberFormat="0" applyProtection="0">
      <alignment horizontal="right" vertical="center"/>
    </xf>
    <xf numFmtId="4" fontId="55" fillId="91" borderId="228" applyNumberFormat="0" applyProtection="0">
      <alignment horizontal="right" vertical="center"/>
    </xf>
    <xf numFmtId="0" fontId="28" fillId="0" borderId="235" applyNumberFormat="0" applyFill="0" applyAlignment="0" applyProtection="0"/>
    <xf numFmtId="0" fontId="28" fillId="0" borderId="235" applyNumberFormat="0" applyFill="0" applyAlignment="0" applyProtection="0"/>
    <xf numFmtId="0" fontId="28" fillId="0" borderId="235" applyNumberFormat="0" applyFill="0" applyAlignment="0" applyProtection="0"/>
    <xf numFmtId="0" fontId="28" fillId="0" borderId="235" applyNumberFormat="0" applyFill="0" applyAlignment="0" applyProtection="0"/>
    <xf numFmtId="0" fontId="28" fillId="0" borderId="235" applyNumberFormat="0" applyFill="0" applyAlignment="0" applyProtection="0"/>
    <xf numFmtId="0" fontId="28" fillId="0" borderId="235" applyNumberFormat="0" applyFill="0" applyAlignment="0" applyProtection="0"/>
    <xf numFmtId="0" fontId="28" fillId="0" borderId="235" applyNumberFormat="0" applyFill="0" applyAlignment="0" applyProtection="0"/>
    <xf numFmtId="0" fontId="28" fillId="0" borderId="235" applyNumberFormat="0" applyFill="0" applyAlignment="0" applyProtection="0"/>
    <xf numFmtId="0" fontId="28" fillId="0" borderId="235" applyNumberFormat="0" applyFill="0" applyAlignment="0" applyProtection="0"/>
    <xf numFmtId="0" fontId="28" fillId="0" borderId="235" applyNumberFormat="0" applyFill="0" applyAlignment="0" applyProtection="0"/>
    <xf numFmtId="0" fontId="28" fillId="0" borderId="234" applyNumberFormat="0" applyFill="0" applyAlignment="0" applyProtection="0"/>
    <xf numFmtId="0" fontId="28" fillId="0" borderId="234" applyNumberFormat="0" applyFill="0" applyAlignment="0" applyProtection="0"/>
    <xf numFmtId="0" fontId="28" fillId="0" borderId="234" applyNumberFormat="0" applyFill="0" applyAlignment="0" applyProtection="0"/>
    <xf numFmtId="0" fontId="28" fillId="0" borderId="234" applyNumberFormat="0" applyFill="0" applyAlignment="0" applyProtection="0"/>
    <xf numFmtId="0" fontId="28" fillId="0" borderId="234" applyNumberFormat="0" applyFill="0" applyAlignment="0" applyProtection="0"/>
    <xf numFmtId="0" fontId="28" fillId="0" borderId="234" applyNumberFormat="0" applyFill="0" applyAlignment="0" applyProtection="0"/>
    <xf numFmtId="0" fontId="28" fillId="0" borderId="234" applyNumberFormat="0" applyFill="0" applyAlignment="0" applyProtection="0"/>
    <xf numFmtId="0" fontId="28" fillId="0" borderId="234" applyNumberFormat="0" applyFill="0" applyAlignment="0" applyProtection="0"/>
    <xf numFmtId="0" fontId="28" fillId="0" borderId="234" applyNumberFormat="0" applyFill="0" applyAlignment="0" applyProtection="0"/>
    <xf numFmtId="0" fontId="46" fillId="28" borderId="230" applyNumberFormat="0" applyAlignment="0" applyProtection="0"/>
    <xf numFmtId="0" fontId="46" fillId="28" borderId="230" applyNumberFormat="0" applyAlignment="0" applyProtection="0"/>
    <xf numFmtId="0" fontId="46" fillId="28" borderId="230" applyNumberFormat="0" applyAlignment="0" applyProtection="0"/>
    <xf numFmtId="0" fontId="46" fillId="28" borderId="230" applyNumberFormat="0" applyAlignment="0" applyProtection="0"/>
    <xf numFmtId="0" fontId="46" fillId="28" borderId="230" applyNumberFormat="0" applyAlignment="0" applyProtection="0"/>
    <xf numFmtId="0" fontId="46" fillId="28" borderId="230" applyNumberFormat="0" applyAlignment="0" applyProtection="0"/>
    <xf numFmtId="0" fontId="46" fillId="28" borderId="230" applyNumberFormat="0" applyAlignment="0" applyProtection="0"/>
    <xf numFmtId="0" fontId="46" fillId="28" borderId="230" applyNumberFormat="0" applyAlignment="0" applyProtection="0"/>
    <xf numFmtId="0" fontId="46" fillId="28" borderId="230" applyNumberFormat="0" applyAlignment="0" applyProtection="0"/>
    <xf numFmtId="4" fontId="45" fillId="65" borderId="246" applyNumberFormat="0" applyProtection="0">
      <alignment vertical="center"/>
    </xf>
    <xf numFmtId="0" fontId="42" fillId="19" borderId="245" applyNumberFormat="0" applyAlignment="0" applyProtection="0"/>
    <xf numFmtId="4" fontId="45" fillId="34" borderId="246" applyNumberFormat="0" applyProtection="0">
      <alignment horizontal="left" vertical="center" indent="1"/>
    </xf>
    <xf numFmtId="0" fontId="24" fillId="28" borderId="245" applyNumberFormat="0" applyAlignment="0" applyProtection="0"/>
    <xf numFmtId="0" fontId="29" fillId="0" borderId="253" applyNumberFormat="0" applyFill="0" applyAlignment="0" applyProtection="0"/>
    <xf numFmtId="0" fontId="27" fillId="19" borderId="245" applyNumberFormat="0" applyAlignment="0" applyProtection="0"/>
    <xf numFmtId="4" fontId="45" fillId="21" borderId="237" applyNumberFormat="0" applyProtection="0">
      <alignment horizontal="right" vertical="center"/>
    </xf>
    <xf numFmtId="4" fontId="45" fillId="80" borderId="241" applyNumberFormat="0" applyProtection="0">
      <alignment horizontal="left" vertical="center" indent="1"/>
    </xf>
    <xf numFmtId="4" fontId="45" fillId="22" borderId="237" applyNumberFormat="0" applyProtection="0">
      <alignment horizontal="right" vertical="center"/>
    </xf>
    <xf numFmtId="4" fontId="45" fillId="29" borderId="237" applyNumberFormat="0" applyProtection="0">
      <alignment horizontal="right" vertical="center"/>
    </xf>
    <xf numFmtId="4" fontId="45" fillId="26" borderId="237" applyNumberFormat="0" applyProtection="0">
      <alignment horizontal="right" vertical="center"/>
    </xf>
    <xf numFmtId="4" fontId="4" fillId="31" borderId="241" applyNumberFormat="0" applyProtection="0">
      <alignment horizontal="left" vertical="center" indent="1"/>
    </xf>
    <xf numFmtId="4" fontId="45" fillId="67" borderId="246" applyNumberFormat="0" applyProtection="0">
      <alignment horizontal="left" vertical="center" indent="1"/>
    </xf>
    <xf numFmtId="4" fontId="45" fillId="20" borderId="241" applyNumberFormat="0" applyProtection="0">
      <alignment horizontal="left" vertical="center" indent="1"/>
    </xf>
    <xf numFmtId="4" fontId="53" fillId="93" borderId="241" applyNumberFormat="0" applyProtection="0">
      <alignment horizontal="left" vertical="center" indent="1"/>
    </xf>
    <xf numFmtId="4" fontId="45" fillId="0" borderId="246" applyNumberFormat="0" applyProtection="0">
      <alignment horizontal="right" vertical="center"/>
    </xf>
    <xf numFmtId="0" fontId="46" fillId="28" borderId="248" applyNumberFormat="0" applyAlignment="0" applyProtection="0"/>
    <xf numFmtId="0" fontId="4" fillId="66" borderId="238" applyNumberFormat="0" applyFont="0" applyAlignment="0" applyProtection="0"/>
    <xf numFmtId="4" fontId="4" fillId="31" borderId="250" applyNumberFormat="0" applyProtection="0">
      <alignment horizontal="left" vertical="center" indent="1"/>
    </xf>
    <xf numFmtId="0" fontId="46" fillId="28" borderId="248" applyNumberFormat="0" applyAlignment="0" applyProtection="0"/>
    <xf numFmtId="0" fontId="28" fillId="0" borderId="253" applyNumberFormat="0" applyFill="0" applyAlignment="0" applyProtection="0"/>
    <xf numFmtId="0" fontId="45" fillId="88" borderId="246" applyNumberFormat="0" applyProtection="0">
      <alignment horizontal="left" vertical="center" indent="1"/>
    </xf>
    <xf numFmtId="0" fontId="45" fillId="28" borderId="246" applyNumberFormat="0" applyProtection="0">
      <alignment horizontal="left" vertical="center" indent="1"/>
    </xf>
    <xf numFmtId="4" fontId="45" fillId="21" borderId="250" applyNumberFormat="0" applyProtection="0">
      <alignment horizontal="left" vertical="center" indent="1"/>
    </xf>
    <xf numFmtId="4" fontId="45" fillId="20" borderId="250" applyNumberFormat="0" applyProtection="0">
      <alignment horizontal="left" vertical="center" indent="1"/>
    </xf>
    <xf numFmtId="0" fontId="24" fillId="28" borderId="236" applyNumberFormat="0" applyAlignment="0" applyProtection="0"/>
    <xf numFmtId="0" fontId="25" fillId="60" borderId="237" applyNumberFormat="0" applyAlignment="0" applyProtection="0"/>
    <xf numFmtId="0" fontId="43" fillId="54" borderId="237" applyNumberFormat="0" applyAlignment="0" applyProtection="0"/>
    <xf numFmtId="0" fontId="42" fillId="19" borderId="236" applyNumberFormat="0" applyAlignment="0" applyProtection="0"/>
    <xf numFmtId="4" fontId="45" fillId="34" borderId="246" applyNumberFormat="0" applyProtection="0">
      <alignment horizontal="left" vertical="center" indent="1"/>
    </xf>
    <xf numFmtId="0" fontId="45" fillId="53" borderId="237" applyNumberFormat="0" applyFont="0" applyAlignment="0" applyProtection="0"/>
    <xf numFmtId="0" fontId="4" fillId="66" borderId="238" applyNumberFormat="0" applyFont="0" applyAlignment="0" applyProtection="0"/>
    <xf numFmtId="0" fontId="4" fillId="66" borderId="238" applyNumberFormat="0" applyFont="0" applyAlignment="0" applyProtection="0"/>
    <xf numFmtId="0" fontId="4" fillId="66" borderId="238" applyNumberFormat="0" applyFont="0" applyAlignment="0" applyProtection="0"/>
    <xf numFmtId="0" fontId="46" fillId="60" borderId="239" applyNumberFormat="0" applyAlignment="0" applyProtection="0"/>
    <xf numFmtId="4" fontId="45" fillId="91" borderId="246" applyNumberFormat="0" applyProtection="0">
      <alignment horizontal="right" vertical="center"/>
    </xf>
    <xf numFmtId="4" fontId="52" fillId="28" borderId="249" applyNumberFormat="0" applyProtection="0">
      <alignment horizontal="left" vertical="center" indent="1"/>
    </xf>
    <xf numFmtId="4" fontId="45" fillId="65" borderId="237" applyNumberFormat="0" applyProtection="0">
      <alignment vertical="center"/>
    </xf>
    <xf numFmtId="4" fontId="45" fillId="65" borderId="237" applyNumberFormat="0" applyProtection="0">
      <alignment vertical="center"/>
    </xf>
    <xf numFmtId="4" fontId="45" fillId="65" borderId="237" applyNumberFormat="0" applyProtection="0">
      <alignment vertical="center"/>
    </xf>
    <xf numFmtId="4" fontId="45" fillId="65" borderId="237" applyNumberFormat="0" applyProtection="0">
      <alignment vertical="center"/>
    </xf>
    <xf numFmtId="4" fontId="45" fillId="67" borderId="237" applyNumberFormat="0" applyProtection="0">
      <alignment horizontal="left" vertical="center" indent="1"/>
    </xf>
    <xf numFmtId="4" fontId="45" fillId="67" borderId="237" applyNumberFormat="0" applyProtection="0">
      <alignment horizontal="left" vertical="center" indent="1"/>
    </xf>
    <xf numFmtId="0" fontId="50" fillId="65" borderId="240" applyNumberFormat="0" applyProtection="0">
      <alignment horizontal="left" vertical="top" indent="1"/>
    </xf>
    <xf numFmtId="4" fontId="45" fillId="34" borderId="237" applyNumberFormat="0" applyProtection="0">
      <alignment horizontal="left" vertical="center" indent="1"/>
    </xf>
    <xf numFmtId="4" fontId="45" fillId="34" borderId="237" applyNumberFormat="0" applyProtection="0">
      <alignment horizontal="left" vertical="center" indent="1"/>
    </xf>
    <xf numFmtId="4" fontId="45" fillId="15" borderId="237" applyNumberFormat="0" applyProtection="0">
      <alignment horizontal="right" vertical="center"/>
    </xf>
    <xf numFmtId="4" fontId="45" fillId="15" borderId="237" applyNumberFormat="0" applyProtection="0">
      <alignment horizontal="right" vertical="center"/>
    </xf>
    <xf numFmtId="4" fontId="45" fillId="71" borderId="237" applyNumberFormat="0" applyProtection="0">
      <alignment horizontal="right" vertical="center"/>
    </xf>
    <xf numFmtId="4" fontId="45" fillId="71" borderId="237" applyNumberFormat="0" applyProtection="0">
      <alignment horizontal="right" vertical="center"/>
    </xf>
    <xf numFmtId="4" fontId="45" fillId="58" borderId="241" applyNumberFormat="0" applyProtection="0">
      <alignment horizontal="right" vertical="center"/>
    </xf>
    <xf numFmtId="4" fontId="45" fillId="58" borderId="241" applyNumberFormat="0" applyProtection="0">
      <alignment horizontal="right" vertical="center"/>
    </xf>
    <xf numFmtId="4" fontId="45" fillId="27" borderId="237" applyNumberFormat="0" applyProtection="0">
      <alignment horizontal="right" vertical="center"/>
    </xf>
    <xf numFmtId="4" fontId="45" fillId="27" borderId="237" applyNumberFormat="0" applyProtection="0">
      <alignment horizontal="right" vertical="center"/>
    </xf>
    <xf numFmtId="4" fontId="45" fillId="35" borderId="237" applyNumberFormat="0" applyProtection="0">
      <alignment horizontal="right" vertical="center"/>
    </xf>
    <xf numFmtId="4" fontId="45" fillId="35" borderId="237" applyNumberFormat="0" applyProtection="0">
      <alignment horizontal="right" vertical="center"/>
    </xf>
    <xf numFmtId="4" fontId="45" fillId="59" borderId="237" applyNumberFormat="0" applyProtection="0">
      <alignment horizontal="right" vertical="center"/>
    </xf>
    <xf numFmtId="4" fontId="45" fillId="59" borderId="237" applyNumberFormat="0" applyProtection="0">
      <alignment horizontal="right" vertical="center"/>
    </xf>
    <xf numFmtId="4" fontId="45" fillId="29" borderId="237" applyNumberFormat="0" applyProtection="0">
      <alignment horizontal="right" vertical="center"/>
    </xf>
    <xf numFmtId="4" fontId="45" fillId="29" borderId="237" applyNumberFormat="0" applyProtection="0">
      <alignment horizontal="right" vertical="center"/>
    </xf>
    <xf numFmtId="4" fontId="45" fillId="22" borderId="237" applyNumberFormat="0" applyProtection="0">
      <alignment horizontal="right" vertical="center"/>
    </xf>
    <xf numFmtId="4" fontId="45" fillId="22" borderId="237" applyNumberFormat="0" applyProtection="0">
      <alignment horizontal="right" vertical="center"/>
    </xf>
    <xf numFmtId="4" fontId="45" fillId="26" borderId="237" applyNumberFormat="0" applyProtection="0">
      <alignment horizontal="right" vertical="center"/>
    </xf>
    <xf numFmtId="4" fontId="45" fillId="26" borderId="237" applyNumberFormat="0" applyProtection="0">
      <alignment horizontal="right" vertical="center"/>
    </xf>
    <xf numFmtId="4" fontId="45" fillId="80" borderId="241" applyNumberFormat="0" applyProtection="0">
      <alignment horizontal="left" vertical="center" indent="1"/>
    </xf>
    <xf numFmtId="4" fontId="45" fillId="80" borderId="241" applyNumberFormat="0" applyProtection="0">
      <alignment horizontal="left" vertical="center" indent="1"/>
    </xf>
    <xf numFmtId="4" fontId="4" fillId="31" borderId="241" applyNumberFormat="0" applyProtection="0">
      <alignment horizontal="left" vertical="center" indent="1"/>
    </xf>
    <xf numFmtId="4" fontId="4" fillId="31" borderId="241" applyNumberFormat="0" applyProtection="0">
      <alignment horizontal="left" vertical="center" indent="1"/>
    </xf>
    <xf numFmtId="4" fontId="45" fillId="21" borderId="237" applyNumberFormat="0" applyProtection="0">
      <alignment horizontal="right" vertical="center"/>
    </xf>
    <xf numFmtId="4" fontId="45" fillId="21" borderId="237" applyNumberFormat="0" applyProtection="0">
      <alignment horizontal="right" vertical="center"/>
    </xf>
    <xf numFmtId="4" fontId="45" fillId="20" borderId="241" applyNumberFormat="0" applyProtection="0">
      <alignment horizontal="left" vertical="center" indent="1"/>
    </xf>
    <xf numFmtId="4" fontId="45" fillId="20" borderId="241" applyNumberFormat="0" applyProtection="0">
      <alignment horizontal="left" vertical="center" indent="1"/>
    </xf>
    <xf numFmtId="4" fontId="45" fillId="21" borderId="241" applyNumberFormat="0" applyProtection="0">
      <alignment horizontal="left" vertical="center" indent="1"/>
    </xf>
    <xf numFmtId="4" fontId="45" fillId="21" borderId="241" applyNumberFormat="0" applyProtection="0">
      <alignment horizontal="left" vertical="center" indent="1"/>
    </xf>
    <xf numFmtId="0" fontId="45" fillId="28" borderId="237" applyNumberFormat="0" applyProtection="0">
      <alignment horizontal="left" vertical="center" indent="1"/>
    </xf>
    <xf numFmtId="0" fontId="45" fillId="28" borderId="237" applyNumberFormat="0" applyProtection="0">
      <alignment horizontal="left" vertical="center" indent="1"/>
    </xf>
    <xf numFmtId="0" fontId="45" fillId="31" borderId="240" applyNumberFormat="0" applyProtection="0">
      <alignment horizontal="left" vertical="top" indent="1"/>
    </xf>
    <xf numFmtId="0" fontId="45" fillId="88" borderId="237" applyNumberFormat="0" applyProtection="0">
      <alignment horizontal="left" vertical="center" indent="1"/>
    </xf>
    <xf numFmtId="0" fontId="45" fillId="88" borderId="237" applyNumberFormat="0" applyProtection="0">
      <alignment horizontal="left" vertical="center" indent="1"/>
    </xf>
    <xf numFmtId="0" fontId="45" fillId="21" borderId="240" applyNumberFormat="0" applyProtection="0">
      <alignment horizontal="left" vertical="top" indent="1"/>
    </xf>
    <xf numFmtId="0" fontId="45" fillId="24" borderId="237" applyNumberFormat="0" applyProtection="0">
      <alignment horizontal="left" vertical="center" indent="1"/>
    </xf>
    <xf numFmtId="0" fontId="45" fillId="24" borderId="237" applyNumberFormat="0" applyProtection="0">
      <alignment horizontal="left" vertical="center" indent="1"/>
    </xf>
    <xf numFmtId="0" fontId="45" fillId="24" borderId="240" applyNumberFormat="0" applyProtection="0">
      <alignment horizontal="left" vertical="top" indent="1"/>
    </xf>
    <xf numFmtId="0" fontId="45" fillId="20" borderId="237" applyNumberFormat="0" applyProtection="0">
      <alignment horizontal="left" vertical="center" indent="1"/>
    </xf>
    <xf numFmtId="0" fontId="45" fillId="20" borderId="237" applyNumberFormat="0" applyProtection="0">
      <alignment horizontal="left" vertical="center" indent="1"/>
    </xf>
    <xf numFmtId="0" fontId="45" fillId="20" borderId="240" applyNumberFormat="0" applyProtection="0">
      <alignment horizontal="left" vertical="top" indent="1"/>
    </xf>
    <xf numFmtId="0" fontId="35" fillId="31" borderId="242" applyBorder="0"/>
    <xf numFmtId="4" fontId="52" fillId="66" borderId="240" applyNumberFormat="0" applyProtection="0">
      <alignment vertical="center"/>
    </xf>
    <xf numFmtId="0" fontId="45" fillId="24" borderId="249" applyNumberFormat="0" applyProtection="0">
      <alignment horizontal="left" vertical="top" indent="1"/>
    </xf>
    <xf numFmtId="4" fontId="45" fillId="20" borderId="250" applyNumberFormat="0" applyProtection="0">
      <alignment horizontal="left" vertical="center" indent="1"/>
    </xf>
    <xf numFmtId="4" fontId="52" fillId="28" borderId="240" applyNumberFormat="0" applyProtection="0">
      <alignment horizontal="left" vertical="center" indent="1"/>
    </xf>
    <xf numFmtId="0" fontId="52" fillId="66" borderId="240" applyNumberFormat="0" applyProtection="0">
      <alignment horizontal="left" vertical="top" indent="1"/>
    </xf>
    <xf numFmtId="4" fontId="45" fillId="0" borderId="237" applyNumberFormat="0" applyProtection="0">
      <alignment horizontal="right" vertical="center"/>
    </xf>
    <xf numFmtId="4" fontId="45" fillId="0" borderId="237" applyNumberFormat="0" applyProtection="0">
      <alignment horizontal="right" vertical="center"/>
    </xf>
    <xf numFmtId="4" fontId="45" fillId="91" borderId="237" applyNumberFormat="0" applyProtection="0">
      <alignment horizontal="right" vertical="center"/>
    </xf>
    <xf numFmtId="4" fontId="45" fillId="91" borderId="237" applyNumberFormat="0" applyProtection="0">
      <alignment horizontal="right" vertical="center"/>
    </xf>
    <xf numFmtId="4" fontId="45" fillId="34" borderId="237" applyNumberFormat="0" applyProtection="0">
      <alignment horizontal="left" vertical="center" indent="1"/>
    </xf>
    <xf numFmtId="4" fontId="45" fillId="34" borderId="237" applyNumberFormat="0" applyProtection="0">
      <alignment horizontal="left" vertical="center" indent="1"/>
    </xf>
    <xf numFmtId="4" fontId="45" fillId="34" borderId="237" applyNumberFormat="0" applyProtection="0">
      <alignment horizontal="left" vertical="center" indent="1"/>
    </xf>
    <xf numFmtId="4" fontId="45" fillId="34" borderId="237" applyNumberFormat="0" applyProtection="0">
      <alignment horizontal="left" vertical="center" indent="1"/>
    </xf>
    <xf numFmtId="0" fontId="52" fillId="21" borderId="240" applyNumberFormat="0" applyProtection="0">
      <alignment horizontal="left" vertical="top" indent="1"/>
    </xf>
    <xf numFmtId="4" fontId="53" fillId="93" borderId="241" applyNumberFormat="0" applyProtection="0">
      <alignment horizontal="left" vertical="center" indent="1"/>
    </xf>
    <xf numFmtId="4" fontId="45" fillId="71" borderId="246" applyNumberFormat="0" applyProtection="0">
      <alignment horizontal="right" vertical="center"/>
    </xf>
    <xf numFmtId="4" fontId="55" fillId="91" borderId="237" applyNumberFormat="0" applyProtection="0">
      <alignment horizontal="right" vertical="center"/>
    </xf>
    <xf numFmtId="0" fontId="25" fillId="60" borderId="246" applyNumberFormat="0" applyAlignment="0" applyProtection="0"/>
    <xf numFmtId="0" fontId="28" fillId="0" borderId="244" applyNumberFormat="0" applyFill="0" applyAlignment="0" applyProtection="0"/>
    <xf numFmtId="0" fontId="28" fillId="0" borderId="243" applyNumberFormat="0" applyFill="0" applyAlignment="0" applyProtection="0"/>
    <xf numFmtId="0" fontId="46" fillId="28" borderId="239" applyNumberFormat="0" applyAlignment="0" applyProtection="0"/>
    <xf numFmtId="0" fontId="45" fillId="24" borderId="246" applyNumberFormat="0" applyProtection="0">
      <alignment horizontal="left" vertical="center" indent="1"/>
    </xf>
    <xf numFmtId="0" fontId="24" fillId="28" borderId="236" applyNumberFormat="0" applyAlignment="0" applyProtection="0"/>
    <xf numFmtId="0" fontId="24" fillId="28" borderId="236" applyNumberFormat="0" applyAlignment="0" applyProtection="0"/>
    <xf numFmtId="0" fontId="24" fillId="28" borderId="236" applyNumberFormat="0" applyAlignment="0" applyProtection="0"/>
    <xf numFmtId="0" fontId="24" fillId="28" borderId="236" applyNumberFormat="0" applyAlignment="0" applyProtection="0"/>
    <xf numFmtId="0" fontId="24" fillId="28" borderId="236" applyNumberFormat="0" applyAlignment="0" applyProtection="0"/>
    <xf numFmtId="0" fontId="24" fillId="28" borderId="236" applyNumberFormat="0" applyAlignment="0" applyProtection="0"/>
    <xf numFmtId="0" fontId="24" fillId="28" borderId="236" applyNumberFormat="0" applyAlignment="0" applyProtection="0"/>
    <xf numFmtId="0" fontId="24" fillId="28" borderId="236" applyNumberFormat="0" applyAlignment="0" applyProtection="0"/>
    <xf numFmtId="0" fontId="24" fillId="28" borderId="236" applyNumberFormat="0" applyAlignment="0" applyProtection="0"/>
    <xf numFmtId="0" fontId="25" fillId="60" borderId="237" applyNumberFormat="0" applyAlignment="0" applyProtection="0"/>
    <xf numFmtId="0" fontId="25" fillId="60" borderId="237" applyNumberFormat="0" applyAlignment="0" applyProtection="0"/>
    <xf numFmtId="0" fontId="25" fillId="60" borderId="237" applyNumberFormat="0" applyAlignment="0" applyProtection="0"/>
    <xf numFmtId="0" fontId="25" fillId="60" borderId="237" applyNumberFormat="0" applyAlignment="0" applyProtection="0"/>
    <xf numFmtId="0" fontId="25" fillId="60" borderId="237" applyNumberFormat="0" applyAlignment="0" applyProtection="0"/>
    <xf numFmtId="0" fontId="25" fillId="60" borderId="237" applyNumberFormat="0" applyAlignment="0" applyProtection="0"/>
    <xf numFmtId="0" fontId="25" fillId="60" borderId="237" applyNumberFormat="0" applyAlignment="0" applyProtection="0"/>
    <xf numFmtId="0" fontId="25" fillId="60" borderId="237" applyNumberFormat="0" applyAlignment="0" applyProtection="0"/>
    <xf numFmtId="0" fontId="28" fillId="0" borderId="252" applyNumberFormat="0" applyFill="0" applyAlignment="0" applyProtection="0"/>
    <xf numFmtId="0" fontId="25" fillId="60" borderId="246" applyNumberFormat="0" applyAlignment="0" applyProtection="0"/>
    <xf numFmtId="0" fontId="43" fillId="54" borderId="237" applyNumberFormat="0" applyAlignment="0" applyProtection="0"/>
    <xf numFmtId="0" fontId="43" fillId="54" borderId="237" applyNumberFormat="0" applyAlignment="0" applyProtection="0"/>
    <xf numFmtId="0" fontId="43" fillId="54" borderId="237" applyNumberFormat="0" applyAlignment="0" applyProtection="0"/>
    <xf numFmtId="0" fontId="43" fillId="54" borderId="237" applyNumberFormat="0" applyAlignment="0" applyProtection="0"/>
    <xf numFmtId="0" fontId="43" fillId="54" borderId="237" applyNumberFormat="0" applyAlignment="0" applyProtection="0"/>
    <xf numFmtId="0" fontId="43" fillId="54" borderId="237" applyNumberFormat="0" applyAlignment="0" applyProtection="0"/>
    <xf numFmtId="0" fontId="43" fillId="54" borderId="237" applyNumberFormat="0" applyAlignment="0" applyProtection="0"/>
    <xf numFmtId="0" fontId="43" fillId="54" borderId="237" applyNumberFormat="0" applyAlignment="0" applyProtection="0"/>
    <xf numFmtId="0" fontId="42" fillId="19" borderId="236" applyNumberFormat="0" applyAlignment="0" applyProtection="0"/>
    <xf numFmtId="0" fontId="42" fillId="19" borderId="236" applyNumberFormat="0" applyAlignment="0" applyProtection="0"/>
    <xf numFmtId="0" fontId="42" fillId="19" borderId="236" applyNumberFormat="0" applyAlignment="0" applyProtection="0"/>
    <xf numFmtId="0" fontId="42" fillId="19" borderId="236" applyNumberFormat="0" applyAlignment="0" applyProtection="0"/>
    <xf numFmtId="0" fontId="42" fillId="19" borderId="236" applyNumberFormat="0" applyAlignment="0" applyProtection="0"/>
    <xf numFmtId="0" fontId="42" fillId="19" borderId="236" applyNumberFormat="0" applyAlignment="0" applyProtection="0"/>
    <xf numFmtId="0" fontId="42" fillId="19" borderId="236" applyNumberFormat="0" applyAlignment="0" applyProtection="0"/>
    <xf numFmtId="0" fontId="42" fillId="19" borderId="236" applyNumberFormat="0" applyAlignment="0" applyProtection="0"/>
    <xf numFmtId="0" fontId="42" fillId="19" borderId="236" applyNumberFormat="0" applyAlignment="0" applyProtection="0"/>
    <xf numFmtId="0" fontId="45" fillId="53" borderId="237" applyNumberFormat="0" applyFont="0" applyAlignment="0" applyProtection="0"/>
    <xf numFmtId="0" fontId="45" fillId="53" borderId="237" applyNumberFormat="0" applyFont="0" applyAlignment="0" applyProtection="0"/>
    <xf numFmtId="0" fontId="45" fillId="53" borderId="237" applyNumberFormat="0" applyFont="0" applyAlignment="0" applyProtection="0"/>
    <xf numFmtId="0" fontId="45" fillId="53" borderId="237" applyNumberFormat="0" applyFont="0" applyAlignment="0" applyProtection="0"/>
    <xf numFmtId="0" fontId="45" fillId="53" borderId="237" applyNumberFormat="0" applyFont="0" applyAlignment="0" applyProtection="0"/>
    <xf numFmtId="0" fontId="45" fillId="53" borderId="237" applyNumberFormat="0" applyFont="0" applyAlignment="0" applyProtection="0"/>
    <xf numFmtId="0" fontId="45" fillId="53" borderId="237" applyNumberFormat="0" applyFont="0" applyAlignment="0" applyProtection="0"/>
    <xf numFmtId="0" fontId="45" fillId="53" borderId="237" applyNumberFormat="0" applyFont="0" applyAlignment="0" applyProtection="0"/>
    <xf numFmtId="0" fontId="4" fillId="66" borderId="238" applyNumberFormat="0" applyFont="0" applyAlignment="0" applyProtection="0"/>
    <xf numFmtId="0" fontId="4" fillId="66" borderId="238" applyNumberFormat="0" applyFont="0" applyAlignment="0" applyProtection="0"/>
    <xf numFmtId="0" fontId="4" fillId="66" borderId="238" applyNumberFormat="0" applyFont="0" applyAlignment="0" applyProtection="0"/>
    <xf numFmtId="0" fontId="4" fillId="66" borderId="238" applyNumberFormat="0" applyFont="0" applyAlignment="0" applyProtection="0"/>
    <xf numFmtId="0" fontId="4" fillId="66" borderId="238" applyNumberFormat="0" applyFont="0" applyAlignment="0" applyProtection="0"/>
    <xf numFmtId="0" fontId="4" fillId="66" borderId="238" applyNumberFormat="0" applyFont="0" applyAlignment="0" applyProtection="0"/>
    <xf numFmtId="0" fontId="4" fillId="66" borderId="238" applyNumberFormat="0" applyFont="0" applyAlignment="0" applyProtection="0"/>
    <xf numFmtId="0" fontId="4" fillId="66" borderId="238" applyNumberFormat="0" applyFont="0" applyAlignment="0" applyProtection="0"/>
    <xf numFmtId="0" fontId="4" fillId="66" borderId="238" applyNumberFormat="0" applyFont="0" applyAlignment="0" applyProtection="0"/>
    <xf numFmtId="0" fontId="4" fillId="66" borderId="238" applyNumberFormat="0" applyFont="0" applyAlignment="0" applyProtection="0"/>
    <xf numFmtId="0" fontId="4" fillId="66" borderId="238" applyNumberFormat="0" applyFont="0" applyAlignment="0" applyProtection="0"/>
    <xf numFmtId="0" fontId="4" fillId="66" borderId="238" applyNumberFormat="0" applyFont="0" applyAlignment="0" applyProtection="0"/>
    <xf numFmtId="0" fontId="4" fillId="66" borderId="238" applyNumberFormat="0" applyFont="0" applyAlignment="0" applyProtection="0"/>
    <xf numFmtId="0" fontId="4" fillId="66" borderId="238" applyNumberFormat="0" applyFont="0" applyAlignment="0" applyProtection="0"/>
    <xf numFmtId="0" fontId="4" fillId="66" borderId="238" applyNumberFormat="0" applyFont="0" applyAlignment="0" applyProtection="0"/>
    <xf numFmtId="0" fontId="46" fillId="60" borderId="239" applyNumberFormat="0" applyAlignment="0" applyProtection="0"/>
    <xf numFmtId="0" fontId="46" fillId="60" borderId="239" applyNumberFormat="0" applyAlignment="0" applyProtection="0"/>
    <xf numFmtId="0" fontId="46" fillId="60" borderId="239" applyNumberFormat="0" applyAlignment="0" applyProtection="0"/>
    <xf numFmtId="0" fontId="46" fillId="60" borderId="239" applyNumberFormat="0" applyAlignment="0" applyProtection="0"/>
    <xf numFmtId="0" fontId="46" fillId="60" borderId="239" applyNumberFormat="0" applyAlignment="0" applyProtection="0"/>
    <xf numFmtId="0" fontId="46" fillId="60" borderId="239" applyNumberFormat="0" applyAlignment="0" applyProtection="0"/>
    <xf numFmtId="0" fontId="46" fillId="60" borderId="239" applyNumberFormat="0" applyAlignment="0" applyProtection="0"/>
    <xf numFmtId="0" fontId="46" fillId="60" borderId="239" applyNumberFormat="0" applyAlignment="0" applyProtection="0"/>
    <xf numFmtId="4" fontId="15" fillId="67" borderId="239" applyNumberFormat="0" applyProtection="0">
      <alignment vertical="center"/>
    </xf>
    <xf numFmtId="4" fontId="45" fillId="65" borderId="237" applyNumberFormat="0" applyProtection="0">
      <alignment vertical="center"/>
    </xf>
    <xf numFmtId="4" fontId="45" fillId="65" borderId="237" applyNumberFormat="0" applyProtection="0">
      <alignment vertical="center"/>
    </xf>
    <xf numFmtId="4" fontId="45" fillId="65" borderId="237" applyNumberFormat="0" applyProtection="0">
      <alignment vertical="center"/>
    </xf>
    <xf numFmtId="4" fontId="45" fillId="65" borderId="237" applyNumberFormat="0" applyProtection="0">
      <alignment vertical="center"/>
    </xf>
    <xf numFmtId="4" fontId="45" fillId="65" borderId="237" applyNumberFormat="0" applyProtection="0">
      <alignment vertical="center"/>
    </xf>
    <xf numFmtId="4" fontId="45" fillId="65" borderId="237" applyNumberFormat="0" applyProtection="0">
      <alignment vertical="center"/>
    </xf>
    <xf numFmtId="4" fontId="45" fillId="65" borderId="237" applyNumberFormat="0" applyProtection="0">
      <alignment vertical="center"/>
    </xf>
    <xf numFmtId="4" fontId="45" fillId="65" borderId="237" applyNumberFormat="0" applyProtection="0">
      <alignment vertical="center"/>
    </xf>
    <xf numFmtId="4" fontId="45" fillId="65" borderId="237" applyNumberFormat="0" applyProtection="0">
      <alignment vertical="center"/>
    </xf>
    <xf numFmtId="4" fontId="45" fillId="65" borderId="237" applyNumberFormat="0" applyProtection="0">
      <alignment vertical="center"/>
    </xf>
    <xf numFmtId="4" fontId="45" fillId="65" borderId="237" applyNumberFormat="0" applyProtection="0">
      <alignment vertical="center"/>
    </xf>
    <xf numFmtId="4" fontId="45" fillId="65" borderId="237" applyNumberFormat="0" applyProtection="0">
      <alignment vertical="center"/>
    </xf>
    <xf numFmtId="4" fontId="45" fillId="65" borderId="237" applyNumberFormat="0" applyProtection="0">
      <alignment vertical="center"/>
    </xf>
    <xf numFmtId="4" fontId="45" fillId="65" borderId="237" applyNumberFormat="0" applyProtection="0">
      <alignment vertical="center"/>
    </xf>
    <xf numFmtId="4" fontId="45" fillId="65" borderId="237" applyNumberFormat="0" applyProtection="0">
      <alignment vertical="center"/>
    </xf>
    <xf numFmtId="4" fontId="45" fillId="65" borderId="237" applyNumberFormat="0" applyProtection="0">
      <alignment vertical="center"/>
    </xf>
    <xf numFmtId="4" fontId="45" fillId="65" borderId="237" applyNumberFormat="0" applyProtection="0">
      <alignment vertical="center"/>
    </xf>
    <xf numFmtId="4" fontId="45" fillId="65" borderId="237" applyNumberFormat="0" applyProtection="0">
      <alignment vertical="center"/>
    </xf>
    <xf numFmtId="4" fontId="48" fillId="67" borderId="239" applyNumberFormat="0" applyProtection="0">
      <alignment vertical="center"/>
    </xf>
    <xf numFmtId="4" fontId="45" fillId="65" borderId="237" applyNumberFormat="0" applyProtection="0">
      <alignment vertical="center"/>
    </xf>
    <xf numFmtId="4" fontId="45" fillId="65" borderId="237" applyNumberFormat="0" applyProtection="0">
      <alignment vertical="center"/>
    </xf>
    <xf numFmtId="4" fontId="45" fillId="65" borderId="237" applyNumberFormat="0" applyProtection="0">
      <alignment vertical="center"/>
    </xf>
    <xf numFmtId="4" fontId="45" fillId="65" borderId="237" applyNumberFormat="0" applyProtection="0">
      <alignment vertical="center"/>
    </xf>
    <xf numFmtId="4" fontId="45" fillId="65" borderId="237" applyNumberFormat="0" applyProtection="0">
      <alignment vertical="center"/>
    </xf>
    <xf numFmtId="4" fontId="45" fillId="65" borderId="237" applyNumberFormat="0" applyProtection="0">
      <alignment vertical="center"/>
    </xf>
    <xf numFmtId="4" fontId="45" fillId="65" borderId="237" applyNumberFormat="0" applyProtection="0">
      <alignment vertical="center"/>
    </xf>
    <xf numFmtId="4" fontId="45" fillId="65" borderId="237" applyNumberFormat="0" applyProtection="0">
      <alignment vertical="center"/>
    </xf>
    <xf numFmtId="4" fontId="45" fillId="65" borderId="237" applyNumberFormat="0" applyProtection="0">
      <alignment vertical="center"/>
    </xf>
    <xf numFmtId="4" fontId="45" fillId="65" borderId="237" applyNumberFormat="0" applyProtection="0">
      <alignment vertical="center"/>
    </xf>
    <xf numFmtId="4" fontId="45" fillId="65" borderId="237" applyNumberFormat="0" applyProtection="0">
      <alignment vertical="center"/>
    </xf>
    <xf numFmtId="4" fontId="45" fillId="65" borderId="237" applyNumberFormat="0" applyProtection="0">
      <alignment vertical="center"/>
    </xf>
    <xf numFmtId="4" fontId="45" fillId="65" borderId="237" applyNumberFormat="0" applyProtection="0">
      <alignment vertical="center"/>
    </xf>
    <xf numFmtId="4" fontId="45" fillId="65" borderId="237" applyNumberFormat="0" applyProtection="0">
      <alignment vertical="center"/>
    </xf>
    <xf numFmtId="4" fontId="45" fillId="65" borderId="237" applyNumberFormat="0" applyProtection="0">
      <alignment vertical="center"/>
    </xf>
    <xf numFmtId="4" fontId="45" fillId="65" borderId="237" applyNumberFormat="0" applyProtection="0">
      <alignment vertical="center"/>
    </xf>
    <xf numFmtId="4" fontId="45" fillId="65" borderId="237" applyNumberFormat="0" applyProtection="0">
      <alignment vertical="center"/>
    </xf>
    <xf numFmtId="4" fontId="45" fillId="65" borderId="237" applyNumberFormat="0" applyProtection="0">
      <alignment vertical="center"/>
    </xf>
    <xf numFmtId="4" fontId="15" fillId="67" borderId="239" applyNumberFormat="0" applyProtection="0">
      <alignment horizontal="left" vertical="center" indent="1"/>
    </xf>
    <xf numFmtId="4" fontId="45" fillId="67" borderId="237" applyNumberFormat="0" applyProtection="0">
      <alignment horizontal="left" vertical="center" indent="1"/>
    </xf>
    <xf numFmtId="4" fontId="45" fillId="67" borderId="237" applyNumberFormat="0" applyProtection="0">
      <alignment horizontal="left" vertical="center" indent="1"/>
    </xf>
    <xf numFmtId="4" fontId="45" fillId="67" borderId="237" applyNumberFormat="0" applyProtection="0">
      <alignment horizontal="left" vertical="center" indent="1"/>
    </xf>
    <xf numFmtId="4" fontId="45" fillId="67" borderId="237" applyNumberFormat="0" applyProtection="0">
      <alignment horizontal="left" vertical="center" indent="1"/>
    </xf>
    <xf numFmtId="4" fontId="45" fillId="67" borderId="237" applyNumberFormat="0" applyProtection="0">
      <alignment horizontal="left" vertical="center" indent="1"/>
    </xf>
    <xf numFmtId="4" fontId="45" fillId="67" borderId="237" applyNumberFormat="0" applyProtection="0">
      <alignment horizontal="left" vertical="center" indent="1"/>
    </xf>
    <xf numFmtId="4" fontId="45" fillId="67" borderId="237" applyNumberFormat="0" applyProtection="0">
      <alignment horizontal="left" vertical="center" indent="1"/>
    </xf>
    <xf numFmtId="4" fontId="45" fillId="67" borderId="237" applyNumberFormat="0" applyProtection="0">
      <alignment horizontal="left" vertical="center" indent="1"/>
    </xf>
    <xf numFmtId="4" fontId="45" fillId="67" borderId="237" applyNumberFormat="0" applyProtection="0">
      <alignment horizontal="left" vertical="center" indent="1"/>
    </xf>
    <xf numFmtId="4" fontId="45" fillId="67" borderId="237" applyNumberFormat="0" applyProtection="0">
      <alignment horizontal="left" vertical="center" indent="1"/>
    </xf>
    <xf numFmtId="4" fontId="45" fillId="67" borderId="237" applyNumberFormat="0" applyProtection="0">
      <alignment horizontal="left" vertical="center" indent="1"/>
    </xf>
    <xf numFmtId="4" fontId="45" fillId="67" borderId="237" applyNumberFormat="0" applyProtection="0">
      <alignment horizontal="left" vertical="center" indent="1"/>
    </xf>
    <xf numFmtId="4" fontId="45" fillId="67" borderId="237" applyNumberFormat="0" applyProtection="0">
      <alignment horizontal="left" vertical="center" indent="1"/>
    </xf>
    <xf numFmtId="4" fontId="45" fillId="67" borderId="237" applyNumberFormat="0" applyProtection="0">
      <alignment horizontal="left" vertical="center" indent="1"/>
    </xf>
    <xf numFmtId="4" fontId="45" fillId="67" borderId="237" applyNumberFormat="0" applyProtection="0">
      <alignment horizontal="left" vertical="center" indent="1"/>
    </xf>
    <xf numFmtId="4" fontId="45" fillId="67" borderId="237" applyNumberFormat="0" applyProtection="0">
      <alignment horizontal="left" vertical="center" indent="1"/>
    </xf>
    <xf numFmtId="4" fontId="45" fillId="67" borderId="237" applyNumberFormat="0" applyProtection="0">
      <alignment horizontal="left" vertical="center" indent="1"/>
    </xf>
    <xf numFmtId="4" fontId="45" fillId="67" borderId="237" applyNumberFormat="0" applyProtection="0">
      <alignment horizontal="left" vertical="center" indent="1"/>
    </xf>
    <xf numFmtId="4" fontId="15" fillId="67" borderId="239" applyNumberFormat="0" applyProtection="0">
      <alignment horizontal="left" vertical="center" indent="1"/>
    </xf>
    <xf numFmtId="0" fontId="50" fillId="65" borderId="240" applyNumberFormat="0" applyProtection="0">
      <alignment horizontal="left" vertical="top" indent="1"/>
    </xf>
    <xf numFmtId="0" fontId="50" fillId="65" borderId="240" applyNumberFormat="0" applyProtection="0">
      <alignment horizontal="left" vertical="top" indent="1"/>
    </xf>
    <xf numFmtId="0" fontId="50" fillId="65" borderId="240" applyNumberFormat="0" applyProtection="0">
      <alignment horizontal="left" vertical="top" indent="1"/>
    </xf>
    <xf numFmtId="0" fontId="50" fillId="65" borderId="240" applyNumberFormat="0" applyProtection="0">
      <alignment horizontal="left" vertical="top" indent="1"/>
    </xf>
    <xf numFmtId="0" fontId="50" fillId="65" borderId="240" applyNumberFormat="0" applyProtection="0">
      <alignment horizontal="left" vertical="top" indent="1"/>
    </xf>
    <xf numFmtId="0" fontId="50" fillId="65" borderId="240" applyNumberFormat="0" applyProtection="0">
      <alignment horizontal="left" vertical="top" indent="1"/>
    </xf>
    <xf numFmtId="0" fontId="50" fillId="65" borderId="240" applyNumberFormat="0" applyProtection="0">
      <alignment horizontal="left" vertical="top" indent="1"/>
    </xf>
    <xf numFmtId="0" fontId="50" fillId="65" borderId="240" applyNumberFormat="0" applyProtection="0">
      <alignment horizontal="left" vertical="top" indent="1"/>
    </xf>
    <xf numFmtId="0" fontId="50" fillId="65" borderId="240" applyNumberFormat="0" applyProtection="0">
      <alignment horizontal="left" vertical="top" indent="1"/>
    </xf>
    <xf numFmtId="0" fontId="50" fillId="65" borderId="240" applyNumberFormat="0" applyProtection="0">
      <alignment horizontal="left" vertical="top" indent="1"/>
    </xf>
    <xf numFmtId="4" fontId="45" fillId="69" borderId="237" applyNumberFormat="0" applyBorder="0" applyProtection="0">
      <alignment horizontal="left" vertical="center" indent="1"/>
    </xf>
    <xf numFmtId="4" fontId="45" fillId="34" borderId="237" applyNumberFormat="0" applyProtection="0">
      <alignment horizontal="left" vertical="center" indent="1"/>
    </xf>
    <xf numFmtId="4" fontId="45" fillId="34" borderId="237" applyNumberFormat="0" applyProtection="0">
      <alignment horizontal="left" vertical="center" indent="1"/>
    </xf>
    <xf numFmtId="4" fontId="45" fillId="34" borderId="237" applyNumberFormat="0" applyProtection="0">
      <alignment horizontal="left" vertical="center" indent="1"/>
    </xf>
    <xf numFmtId="4" fontId="45" fillId="34" borderId="237" applyNumberFormat="0" applyProtection="0">
      <alignment horizontal="left" vertical="center" indent="1"/>
    </xf>
    <xf numFmtId="4" fontId="45" fillId="34" borderId="237" applyNumberFormat="0" applyProtection="0">
      <alignment horizontal="left" vertical="center" indent="1"/>
    </xf>
    <xf numFmtId="4" fontId="45" fillId="34" borderId="237" applyNumberFormat="0" applyProtection="0">
      <alignment horizontal="left" vertical="center" indent="1"/>
    </xf>
    <xf numFmtId="4" fontId="45" fillId="34" borderId="237" applyNumberFormat="0" applyProtection="0">
      <alignment horizontal="left" vertical="center" indent="1"/>
    </xf>
    <xf numFmtId="4" fontId="45" fillId="34" borderId="237" applyNumberFormat="0" applyProtection="0">
      <alignment horizontal="left" vertical="center" indent="1"/>
    </xf>
    <xf numFmtId="4" fontId="45" fillId="34" borderId="237" applyNumberFormat="0" applyProtection="0">
      <alignment horizontal="left" vertical="center" indent="1"/>
    </xf>
    <xf numFmtId="4" fontId="45" fillId="34" borderId="237" applyNumberFormat="0" applyProtection="0">
      <alignment horizontal="left" vertical="center" indent="1"/>
    </xf>
    <xf numFmtId="4" fontId="45" fillId="34" borderId="237" applyNumberFormat="0" applyProtection="0">
      <alignment horizontal="left" vertical="center" indent="1"/>
    </xf>
    <xf numFmtId="4" fontId="45" fillId="34" borderId="237" applyNumberFormat="0" applyProtection="0">
      <alignment horizontal="left" vertical="center" indent="1"/>
    </xf>
    <xf numFmtId="4" fontId="45" fillId="34" borderId="237" applyNumberFormat="0" applyProtection="0">
      <alignment horizontal="left" vertical="center" indent="1"/>
    </xf>
    <xf numFmtId="4" fontId="45" fillId="34" borderId="237" applyNumberFormat="0" applyProtection="0">
      <alignment horizontal="left" vertical="center" indent="1"/>
    </xf>
    <xf numFmtId="4" fontId="45" fillId="34" borderId="237" applyNumberFormat="0" applyProtection="0">
      <alignment horizontal="left" vertical="center" indent="1"/>
    </xf>
    <xf numFmtId="4" fontId="45" fillId="34" borderId="237" applyNumberFormat="0" applyProtection="0">
      <alignment horizontal="left" vertical="center" indent="1"/>
    </xf>
    <xf numFmtId="4" fontId="45" fillId="34" borderId="237" applyNumberFormat="0" applyProtection="0">
      <alignment horizontal="left" vertical="center" indent="1"/>
    </xf>
    <xf numFmtId="4" fontId="45" fillId="34" borderId="237" applyNumberFormat="0" applyProtection="0">
      <alignment horizontal="left" vertical="center" indent="1"/>
    </xf>
    <xf numFmtId="4" fontId="15" fillId="70" borderId="239" applyNumberFormat="0" applyProtection="0">
      <alignment horizontal="right" vertical="center"/>
    </xf>
    <xf numFmtId="4" fontId="45" fillId="15" borderId="237" applyNumberFormat="0" applyProtection="0">
      <alignment horizontal="right" vertical="center"/>
    </xf>
    <xf numFmtId="4" fontId="45" fillId="15" borderId="237" applyNumberFormat="0" applyProtection="0">
      <alignment horizontal="right" vertical="center"/>
    </xf>
    <xf numFmtId="4" fontId="45" fillId="15" borderId="237" applyNumberFormat="0" applyProtection="0">
      <alignment horizontal="right" vertical="center"/>
    </xf>
    <xf numFmtId="4" fontId="45" fillId="15" borderId="237" applyNumberFormat="0" applyProtection="0">
      <alignment horizontal="right" vertical="center"/>
    </xf>
    <xf numFmtId="4" fontId="45" fillId="15" borderId="237" applyNumberFormat="0" applyProtection="0">
      <alignment horizontal="right" vertical="center"/>
    </xf>
    <xf numFmtId="4" fontId="45" fillId="15" borderId="237" applyNumberFormat="0" applyProtection="0">
      <alignment horizontal="right" vertical="center"/>
    </xf>
    <xf numFmtId="4" fontId="45" fillId="15" borderId="237" applyNumberFormat="0" applyProtection="0">
      <alignment horizontal="right" vertical="center"/>
    </xf>
    <xf numFmtId="4" fontId="45" fillId="15" borderId="237" applyNumberFormat="0" applyProtection="0">
      <alignment horizontal="right" vertical="center"/>
    </xf>
    <xf numFmtId="4" fontId="45" fillId="15" borderId="237" applyNumberFormat="0" applyProtection="0">
      <alignment horizontal="right" vertical="center"/>
    </xf>
    <xf numFmtId="4" fontId="45" fillId="15" borderId="237" applyNumberFormat="0" applyProtection="0">
      <alignment horizontal="right" vertical="center"/>
    </xf>
    <xf numFmtId="4" fontId="45" fillId="15" borderId="237" applyNumberFormat="0" applyProtection="0">
      <alignment horizontal="right" vertical="center"/>
    </xf>
    <xf numFmtId="4" fontId="45" fillId="15" borderId="237" applyNumberFormat="0" applyProtection="0">
      <alignment horizontal="right" vertical="center"/>
    </xf>
    <xf numFmtId="4" fontId="45" fillId="15" borderId="237" applyNumberFormat="0" applyProtection="0">
      <alignment horizontal="right" vertical="center"/>
    </xf>
    <xf numFmtId="4" fontId="45" fillId="15" borderId="237" applyNumberFormat="0" applyProtection="0">
      <alignment horizontal="right" vertical="center"/>
    </xf>
    <xf numFmtId="4" fontId="45" fillId="15" borderId="237" applyNumberFormat="0" applyProtection="0">
      <alignment horizontal="right" vertical="center"/>
    </xf>
    <xf numFmtId="4" fontId="45" fillId="15" borderId="237" applyNumberFormat="0" applyProtection="0">
      <alignment horizontal="right" vertical="center"/>
    </xf>
    <xf numFmtId="4" fontId="45" fillId="15" borderId="237" applyNumberFormat="0" applyProtection="0">
      <alignment horizontal="right" vertical="center"/>
    </xf>
    <xf numFmtId="4" fontId="45" fillId="15" borderId="237" applyNumberFormat="0" applyProtection="0">
      <alignment horizontal="right" vertical="center"/>
    </xf>
    <xf numFmtId="4" fontId="15" fillId="72" borderId="239" applyNumberFormat="0" applyProtection="0">
      <alignment horizontal="right" vertical="center"/>
    </xf>
    <xf numFmtId="4" fontId="45" fillId="71" borderId="237" applyNumberFormat="0" applyProtection="0">
      <alignment horizontal="right" vertical="center"/>
    </xf>
    <xf numFmtId="4" fontId="45" fillId="71" borderId="237" applyNumberFormat="0" applyProtection="0">
      <alignment horizontal="right" vertical="center"/>
    </xf>
    <xf numFmtId="4" fontId="45" fillId="71" borderId="237" applyNumberFormat="0" applyProtection="0">
      <alignment horizontal="right" vertical="center"/>
    </xf>
    <xf numFmtId="4" fontId="45" fillId="71" borderId="237" applyNumberFormat="0" applyProtection="0">
      <alignment horizontal="right" vertical="center"/>
    </xf>
    <xf numFmtId="4" fontId="45" fillId="71" borderId="237" applyNumberFormat="0" applyProtection="0">
      <alignment horizontal="right" vertical="center"/>
    </xf>
    <xf numFmtId="4" fontId="45" fillId="71" borderId="237" applyNumberFormat="0" applyProtection="0">
      <alignment horizontal="right" vertical="center"/>
    </xf>
    <xf numFmtId="4" fontId="45" fillId="71" borderId="237" applyNumberFormat="0" applyProtection="0">
      <alignment horizontal="right" vertical="center"/>
    </xf>
    <xf numFmtId="4" fontId="45" fillId="71" borderId="237" applyNumberFormat="0" applyProtection="0">
      <alignment horizontal="right" vertical="center"/>
    </xf>
    <xf numFmtId="4" fontId="45" fillId="71" borderId="237" applyNumberFormat="0" applyProtection="0">
      <alignment horizontal="right" vertical="center"/>
    </xf>
    <xf numFmtId="4" fontId="45" fillId="71" borderId="237" applyNumberFormat="0" applyProtection="0">
      <alignment horizontal="right" vertical="center"/>
    </xf>
    <xf numFmtId="4" fontId="45" fillId="71" borderId="237" applyNumberFormat="0" applyProtection="0">
      <alignment horizontal="right" vertical="center"/>
    </xf>
    <xf numFmtId="4" fontId="45" fillId="71" borderId="237" applyNumberFormat="0" applyProtection="0">
      <alignment horizontal="right" vertical="center"/>
    </xf>
    <xf numFmtId="4" fontId="45" fillId="71" borderId="237" applyNumberFormat="0" applyProtection="0">
      <alignment horizontal="right" vertical="center"/>
    </xf>
    <xf numFmtId="4" fontId="45" fillId="71" borderId="237" applyNumberFormat="0" applyProtection="0">
      <alignment horizontal="right" vertical="center"/>
    </xf>
    <xf numFmtId="4" fontId="45" fillId="71" borderId="237" applyNumberFormat="0" applyProtection="0">
      <alignment horizontal="right" vertical="center"/>
    </xf>
    <xf numFmtId="4" fontId="45" fillId="71" borderId="237" applyNumberFormat="0" applyProtection="0">
      <alignment horizontal="right" vertical="center"/>
    </xf>
    <xf numFmtId="4" fontId="45" fillId="71" borderId="237" applyNumberFormat="0" applyProtection="0">
      <alignment horizontal="right" vertical="center"/>
    </xf>
    <xf numFmtId="4" fontId="45" fillId="71" borderId="237" applyNumberFormat="0" applyProtection="0">
      <alignment horizontal="right" vertical="center"/>
    </xf>
    <xf numFmtId="4" fontId="15" fillId="73" borderId="239" applyNumberFormat="0" applyProtection="0">
      <alignment horizontal="right" vertical="center"/>
    </xf>
    <xf numFmtId="4" fontId="45" fillId="58" borderId="241" applyNumberFormat="0" applyProtection="0">
      <alignment horizontal="right" vertical="center"/>
    </xf>
    <xf numFmtId="4" fontId="45" fillId="58" borderId="241" applyNumberFormat="0" applyProtection="0">
      <alignment horizontal="right" vertical="center"/>
    </xf>
    <xf numFmtId="4" fontId="45" fillId="58" borderId="241" applyNumberFormat="0" applyProtection="0">
      <alignment horizontal="right" vertical="center"/>
    </xf>
    <xf numFmtId="4" fontId="45" fillId="58" borderId="241" applyNumberFormat="0" applyProtection="0">
      <alignment horizontal="right" vertical="center"/>
    </xf>
    <xf numFmtId="4" fontId="45" fillId="58" borderId="241" applyNumberFormat="0" applyProtection="0">
      <alignment horizontal="right" vertical="center"/>
    </xf>
    <xf numFmtId="4" fontId="45" fillId="58" borderId="241" applyNumberFormat="0" applyProtection="0">
      <alignment horizontal="right" vertical="center"/>
    </xf>
    <xf numFmtId="4" fontId="45" fillId="58" borderId="241" applyNumberFormat="0" applyProtection="0">
      <alignment horizontal="right" vertical="center"/>
    </xf>
    <xf numFmtId="4" fontId="45" fillId="58" borderId="241" applyNumberFormat="0" applyProtection="0">
      <alignment horizontal="right" vertical="center"/>
    </xf>
    <xf numFmtId="4" fontId="45" fillId="58" borderId="241" applyNumberFormat="0" applyProtection="0">
      <alignment horizontal="right" vertical="center"/>
    </xf>
    <xf numFmtId="4" fontId="45" fillId="58" borderId="241" applyNumberFormat="0" applyProtection="0">
      <alignment horizontal="right" vertical="center"/>
    </xf>
    <xf numFmtId="4" fontId="45" fillId="58" borderId="241" applyNumberFormat="0" applyProtection="0">
      <alignment horizontal="right" vertical="center"/>
    </xf>
    <xf numFmtId="4" fontId="45" fillId="58" borderId="241" applyNumberFormat="0" applyProtection="0">
      <alignment horizontal="right" vertical="center"/>
    </xf>
    <xf numFmtId="4" fontId="45" fillId="58" borderId="241" applyNumberFormat="0" applyProtection="0">
      <alignment horizontal="right" vertical="center"/>
    </xf>
    <xf numFmtId="4" fontId="45" fillId="58" borderId="241" applyNumberFormat="0" applyProtection="0">
      <alignment horizontal="right" vertical="center"/>
    </xf>
    <xf numFmtId="4" fontId="45" fillId="58" borderId="241" applyNumberFormat="0" applyProtection="0">
      <alignment horizontal="right" vertical="center"/>
    </xf>
    <xf numFmtId="4" fontId="45" fillId="58" borderId="241" applyNumberFormat="0" applyProtection="0">
      <alignment horizontal="right" vertical="center"/>
    </xf>
    <xf numFmtId="4" fontId="45" fillId="58" borderId="241" applyNumberFormat="0" applyProtection="0">
      <alignment horizontal="right" vertical="center"/>
    </xf>
    <xf numFmtId="4" fontId="45" fillId="58" borderId="241" applyNumberFormat="0" applyProtection="0">
      <alignment horizontal="right" vertical="center"/>
    </xf>
    <xf numFmtId="4" fontId="15" fillId="74" borderId="239" applyNumberFormat="0" applyProtection="0">
      <alignment horizontal="right" vertical="center"/>
    </xf>
    <xf numFmtId="4" fontId="45" fillId="27" borderId="237" applyNumberFormat="0" applyProtection="0">
      <alignment horizontal="right" vertical="center"/>
    </xf>
    <xf numFmtId="4" fontId="45" fillId="27" borderId="237" applyNumberFormat="0" applyProtection="0">
      <alignment horizontal="right" vertical="center"/>
    </xf>
    <xf numFmtId="4" fontId="45" fillId="27" borderId="237" applyNumberFormat="0" applyProtection="0">
      <alignment horizontal="right" vertical="center"/>
    </xf>
    <xf numFmtId="4" fontId="45" fillId="27" borderId="237" applyNumberFormat="0" applyProtection="0">
      <alignment horizontal="right" vertical="center"/>
    </xf>
    <xf numFmtId="4" fontId="45" fillId="27" borderId="237" applyNumberFormat="0" applyProtection="0">
      <alignment horizontal="right" vertical="center"/>
    </xf>
    <xf numFmtId="4" fontId="45" fillId="27" borderId="237" applyNumberFormat="0" applyProtection="0">
      <alignment horizontal="right" vertical="center"/>
    </xf>
    <xf numFmtId="4" fontId="45" fillId="27" borderId="237" applyNumberFormat="0" applyProtection="0">
      <alignment horizontal="right" vertical="center"/>
    </xf>
    <xf numFmtId="4" fontId="45" fillId="27" borderId="237" applyNumberFormat="0" applyProtection="0">
      <alignment horizontal="right" vertical="center"/>
    </xf>
    <xf numFmtId="4" fontId="45" fillId="27" borderId="237" applyNumberFormat="0" applyProtection="0">
      <alignment horizontal="right" vertical="center"/>
    </xf>
    <xf numFmtId="4" fontId="45" fillId="27" borderId="237" applyNumberFormat="0" applyProtection="0">
      <alignment horizontal="right" vertical="center"/>
    </xf>
    <xf numFmtId="4" fontId="45" fillId="27" borderId="237" applyNumberFormat="0" applyProtection="0">
      <alignment horizontal="right" vertical="center"/>
    </xf>
    <xf numFmtId="4" fontId="45" fillId="27" borderId="237" applyNumberFormat="0" applyProtection="0">
      <alignment horizontal="right" vertical="center"/>
    </xf>
    <xf numFmtId="4" fontId="45" fillId="27" borderId="237" applyNumberFormat="0" applyProtection="0">
      <alignment horizontal="right" vertical="center"/>
    </xf>
    <xf numFmtId="4" fontId="45" fillId="27" borderId="237" applyNumberFormat="0" applyProtection="0">
      <alignment horizontal="right" vertical="center"/>
    </xf>
    <xf numFmtId="4" fontId="45" fillId="27" borderId="237" applyNumberFormat="0" applyProtection="0">
      <alignment horizontal="right" vertical="center"/>
    </xf>
    <xf numFmtId="4" fontId="45" fillId="27" borderId="237" applyNumberFormat="0" applyProtection="0">
      <alignment horizontal="right" vertical="center"/>
    </xf>
    <xf numFmtId="4" fontId="45" fillId="27" borderId="237" applyNumberFormat="0" applyProtection="0">
      <alignment horizontal="right" vertical="center"/>
    </xf>
    <xf numFmtId="4" fontId="45" fillId="27" borderId="237" applyNumberFormat="0" applyProtection="0">
      <alignment horizontal="right" vertical="center"/>
    </xf>
    <xf numFmtId="4" fontId="15" fillId="75" borderId="239" applyNumberFormat="0" applyProtection="0">
      <alignment horizontal="right" vertical="center"/>
    </xf>
    <xf numFmtId="4" fontId="45" fillId="35" borderId="237" applyNumberFormat="0" applyProtection="0">
      <alignment horizontal="right" vertical="center"/>
    </xf>
    <xf numFmtId="4" fontId="45" fillId="35" borderId="237" applyNumberFormat="0" applyProtection="0">
      <alignment horizontal="right" vertical="center"/>
    </xf>
    <xf numFmtId="4" fontId="45" fillId="35" borderId="237" applyNumberFormat="0" applyProtection="0">
      <alignment horizontal="right" vertical="center"/>
    </xf>
    <xf numFmtId="4" fontId="45" fillId="35" borderId="237" applyNumberFormat="0" applyProtection="0">
      <alignment horizontal="right" vertical="center"/>
    </xf>
    <xf numFmtId="4" fontId="45" fillId="35" borderId="237" applyNumberFormat="0" applyProtection="0">
      <alignment horizontal="right" vertical="center"/>
    </xf>
    <xf numFmtId="4" fontId="45" fillId="35" borderId="237" applyNumberFormat="0" applyProtection="0">
      <alignment horizontal="right" vertical="center"/>
    </xf>
    <xf numFmtId="4" fontId="45" fillId="35" borderId="237" applyNumberFormat="0" applyProtection="0">
      <alignment horizontal="right" vertical="center"/>
    </xf>
    <xf numFmtId="4" fontId="45" fillId="35" borderId="237" applyNumberFormat="0" applyProtection="0">
      <alignment horizontal="right" vertical="center"/>
    </xf>
    <xf numFmtId="4" fontId="45" fillId="35" borderId="237" applyNumberFormat="0" applyProtection="0">
      <alignment horizontal="right" vertical="center"/>
    </xf>
    <xf numFmtId="4" fontId="45" fillId="35" borderId="237" applyNumberFormat="0" applyProtection="0">
      <alignment horizontal="right" vertical="center"/>
    </xf>
    <xf numFmtId="4" fontId="45" fillId="35" borderId="237" applyNumberFormat="0" applyProtection="0">
      <alignment horizontal="right" vertical="center"/>
    </xf>
    <xf numFmtId="4" fontId="45" fillId="35" borderId="237" applyNumberFormat="0" applyProtection="0">
      <alignment horizontal="right" vertical="center"/>
    </xf>
    <xf numFmtId="4" fontId="45" fillId="35" borderId="237" applyNumberFormat="0" applyProtection="0">
      <alignment horizontal="right" vertical="center"/>
    </xf>
    <xf numFmtId="4" fontId="45" fillId="35" borderId="237" applyNumberFormat="0" applyProtection="0">
      <alignment horizontal="right" vertical="center"/>
    </xf>
    <xf numFmtId="4" fontId="45" fillId="35" borderId="237" applyNumberFormat="0" applyProtection="0">
      <alignment horizontal="right" vertical="center"/>
    </xf>
    <xf numFmtId="4" fontId="45" fillId="35" borderId="237" applyNumberFormat="0" applyProtection="0">
      <alignment horizontal="right" vertical="center"/>
    </xf>
    <xf numFmtId="4" fontId="45" fillId="35" borderId="237" applyNumberFormat="0" applyProtection="0">
      <alignment horizontal="right" vertical="center"/>
    </xf>
    <xf numFmtId="4" fontId="45" fillId="35" borderId="237" applyNumberFormat="0" applyProtection="0">
      <alignment horizontal="right" vertical="center"/>
    </xf>
    <xf numFmtId="4" fontId="15" fillId="76" borderId="239" applyNumberFormat="0" applyProtection="0">
      <alignment horizontal="right" vertical="center"/>
    </xf>
    <xf numFmtId="4" fontId="45" fillId="59" borderId="237" applyNumberFormat="0" applyProtection="0">
      <alignment horizontal="right" vertical="center"/>
    </xf>
    <xf numFmtId="4" fontId="45" fillId="59" borderId="237" applyNumberFormat="0" applyProtection="0">
      <alignment horizontal="right" vertical="center"/>
    </xf>
    <xf numFmtId="4" fontId="45" fillId="59" borderId="237" applyNumberFormat="0" applyProtection="0">
      <alignment horizontal="right" vertical="center"/>
    </xf>
    <xf numFmtId="4" fontId="45" fillId="59" borderId="237" applyNumberFormat="0" applyProtection="0">
      <alignment horizontal="right" vertical="center"/>
    </xf>
    <xf numFmtId="4" fontId="45" fillId="59" borderId="237" applyNumberFormat="0" applyProtection="0">
      <alignment horizontal="right" vertical="center"/>
    </xf>
    <xf numFmtId="4" fontId="45" fillId="59" borderId="237" applyNumberFormat="0" applyProtection="0">
      <alignment horizontal="right" vertical="center"/>
    </xf>
    <xf numFmtId="4" fontId="45" fillId="59" borderId="237" applyNumberFormat="0" applyProtection="0">
      <alignment horizontal="right" vertical="center"/>
    </xf>
    <xf numFmtId="4" fontId="45" fillId="59" borderId="237" applyNumberFormat="0" applyProtection="0">
      <alignment horizontal="right" vertical="center"/>
    </xf>
    <xf numFmtId="4" fontId="45" fillId="59" borderId="237" applyNumberFormat="0" applyProtection="0">
      <alignment horizontal="right" vertical="center"/>
    </xf>
    <xf numFmtId="4" fontId="45" fillId="59" borderId="237" applyNumberFormat="0" applyProtection="0">
      <alignment horizontal="right" vertical="center"/>
    </xf>
    <xf numFmtId="4" fontId="45" fillId="59" borderId="237" applyNumberFormat="0" applyProtection="0">
      <alignment horizontal="right" vertical="center"/>
    </xf>
    <xf numFmtId="4" fontId="45" fillId="59" borderId="237" applyNumberFormat="0" applyProtection="0">
      <alignment horizontal="right" vertical="center"/>
    </xf>
    <xf numFmtId="4" fontId="45" fillId="59" borderId="237" applyNumberFormat="0" applyProtection="0">
      <alignment horizontal="right" vertical="center"/>
    </xf>
    <xf numFmtId="4" fontId="45" fillId="59" borderId="237" applyNumberFormat="0" applyProtection="0">
      <alignment horizontal="right" vertical="center"/>
    </xf>
    <xf numFmtId="4" fontId="45" fillId="59" borderId="237" applyNumberFormat="0" applyProtection="0">
      <alignment horizontal="right" vertical="center"/>
    </xf>
    <xf numFmtId="4" fontId="45" fillId="59" borderId="237" applyNumberFormat="0" applyProtection="0">
      <alignment horizontal="right" vertical="center"/>
    </xf>
    <xf numFmtId="4" fontId="45" fillId="59" borderId="237" applyNumberFormat="0" applyProtection="0">
      <alignment horizontal="right" vertical="center"/>
    </xf>
    <xf numFmtId="4" fontId="45" fillId="59" borderId="237" applyNumberFormat="0" applyProtection="0">
      <alignment horizontal="right" vertical="center"/>
    </xf>
    <xf numFmtId="4" fontId="15" fillId="77" borderId="239" applyNumberFormat="0" applyProtection="0">
      <alignment horizontal="right" vertical="center"/>
    </xf>
    <xf numFmtId="4" fontId="45" fillId="29" borderId="237" applyNumberFormat="0" applyProtection="0">
      <alignment horizontal="right" vertical="center"/>
    </xf>
    <xf numFmtId="4" fontId="45" fillId="29" borderId="237" applyNumberFormat="0" applyProtection="0">
      <alignment horizontal="right" vertical="center"/>
    </xf>
    <xf numFmtId="4" fontId="45" fillId="29" borderId="237" applyNumberFormat="0" applyProtection="0">
      <alignment horizontal="right" vertical="center"/>
    </xf>
    <xf numFmtId="4" fontId="45" fillId="29" borderId="237" applyNumberFormat="0" applyProtection="0">
      <alignment horizontal="right" vertical="center"/>
    </xf>
    <xf numFmtId="4" fontId="45" fillId="29" borderId="237" applyNumberFormat="0" applyProtection="0">
      <alignment horizontal="right" vertical="center"/>
    </xf>
    <xf numFmtId="4" fontId="45" fillId="29" borderId="237" applyNumberFormat="0" applyProtection="0">
      <alignment horizontal="right" vertical="center"/>
    </xf>
    <xf numFmtId="4" fontId="45" fillId="29" borderId="237" applyNumberFormat="0" applyProtection="0">
      <alignment horizontal="right" vertical="center"/>
    </xf>
    <xf numFmtId="4" fontId="45" fillId="29" borderId="237" applyNumberFormat="0" applyProtection="0">
      <alignment horizontal="right" vertical="center"/>
    </xf>
    <xf numFmtId="4" fontId="45" fillId="29" borderId="237" applyNumberFormat="0" applyProtection="0">
      <alignment horizontal="right" vertical="center"/>
    </xf>
    <xf numFmtId="4" fontId="45" fillId="29" borderId="237" applyNumberFormat="0" applyProtection="0">
      <alignment horizontal="right" vertical="center"/>
    </xf>
    <xf numFmtId="4" fontId="45" fillId="29" borderId="237" applyNumberFormat="0" applyProtection="0">
      <alignment horizontal="right" vertical="center"/>
    </xf>
    <xf numFmtId="4" fontId="45" fillId="29" borderId="237" applyNumberFormat="0" applyProtection="0">
      <alignment horizontal="right" vertical="center"/>
    </xf>
    <xf numFmtId="4" fontId="45" fillId="29" borderId="237" applyNumberFormat="0" applyProtection="0">
      <alignment horizontal="right" vertical="center"/>
    </xf>
    <xf numFmtId="4" fontId="45" fillId="29" borderId="237" applyNumberFormat="0" applyProtection="0">
      <alignment horizontal="right" vertical="center"/>
    </xf>
    <xf numFmtId="4" fontId="45" fillId="29" borderId="237" applyNumberFormat="0" applyProtection="0">
      <alignment horizontal="right" vertical="center"/>
    </xf>
    <xf numFmtId="4" fontId="45" fillId="29" borderId="237" applyNumberFormat="0" applyProtection="0">
      <alignment horizontal="right" vertical="center"/>
    </xf>
    <xf numFmtId="4" fontId="45" fillId="29" borderId="237" applyNumberFormat="0" applyProtection="0">
      <alignment horizontal="right" vertical="center"/>
    </xf>
    <xf numFmtId="4" fontId="45" fillId="29" borderId="237" applyNumberFormat="0" applyProtection="0">
      <alignment horizontal="right" vertical="center"/>
    </xf>
    <xf numFmtId="4" fontId="15" fillId="78" borderId="239" applyNumberFormat="0" applyProtection="0">
      <alignment horizontal="right" vertical="center"/>
    </xf>
    <xf numFmtId="4" fontId="45" fillId="22" borderId="237" applyNumberFormat="0" applyProtection="0">
      <alignment horizontal="right" vertical="center"/>
    </xf>
    <xf numFmtId="4" fontId="45" fillId="22" borderId="237" applyNumberFormat="0" applyProtection="0">
      <alignment horizontal="right" vertical="center"/>
    </xf>
    <xf numFmtId="4" fontId="45" fillId="22" borderId="237" applyNumberFormat="0" applyProtection="0">
      <alignment horizontal="right" vertical="center"/>
    </xf>
    <xf numFmtId="4" fontId="45" fillId="22" borderId="237" applyNumberFormat="0" applyProtection="0">
      <alignment horizontal="right" vertical="center"/>
    </xf>
    <xf numFmtId="4" fontId="45" fillId="22" borderId="237" applyNumberFormat="0" applyProtection="0">
      <alignment horizontal="right" vertical="center"/>
    </xf>
    <xf numFmtId="4" fontId="45" fillId="22" borderId="237" applyNumberFormat="0" applyProtection="0">
      <alignment horizontal="right" vertical="center"/>
    </xf>
    <xf numFmtId="4" fontId="45" fillId="22" borderId="237" applyNumberFormat="0" applyProtection="0">
      <alignment horizontal="right" vertical="center"/>
    </xf>
    <xf numFmtId="4" fontId="45" fillId="22" borderId="237" applyNumberFormat="0" applyProtection="0">
      <alignment horizontal="right" vertical="center"/>
    </xf>
    <xf numFmtId="4" fontId="45" fillId="22" borderId="237" applyNumberFormat="0" applyProtection="0">
      <alignment horizontal="right" vertical="center"/>
    </xf>
    <xf numFmtId="4" fontId="45" fillId="22" borderId="237" applyNumberFormat="0" applyProtection="0">
      <alignment horizontal="right" vertical="center"/>
    </xf>
    <xf numFmtId="4" fontId="45" fillId="22" borderId="237" applyNumberFormat="0" applyProtection="0">
      <alignment horizontal="right" vertical="center"/>
    </xf>
    <xf numFmtId="4" fontId="45" fillId="22" borderId="237" applyNumberFormat="0" applyProtection="0">
      <alignment horizontal="right" vertical="center"/>
    </xf>
    <xf numFmtId="4" fontId="45" fillId="22" borderId="237" applyNumberFormat="0" applyProtection="0">
      <alignment horizontal="right" vertical="center"/>
    </xf>
    <xf numFmtId="4" fontId="45" fillId="22" borderId="237" applyNumberFormat="0" applyProtection="0">
      <alignment horizontal="right" vertical="center"/>
    </xf>
    <xf numFmtId="4" fontId="45" fillId="22" borderId="237" applyNumberFormat="0" applyProtection="0">
      <alignment horizontal="right" vertical="center"/>
    </xf>
    <xf numFmtId="4" fontId="45" fillId="22" borderId="237" applyNumberFormat="0" applyProtection="0">
      <alignment horizontal="right" vertical="center"/>
    </xf>
    <xf numFmtId="4" fontId="45" fillId="22" borderId="237" applyNumberFormat="0" applyProtection="0">
      <alignment horizontal="right" vertical="center"/>
    </xf>
    <xf numFmtId="4" fontId="45" fillId="22" borderId="237" applyNumberFormat="0" applyProtection="0">
      <alignment horizontal="right" vertical="center"/>
    </xf>
    <xf numFmtId="4" fontId="15" fillId="79" borderId="239" applyNumberFormat="0" applyProtection="0">
      <alignment horizontal="right" vertical="center"/>
    </xf>
    <xf numFmtId="4" fontId="45" fillId="26" borderId="237" applyNumberFormat="0" applyProtection="0">
      <alignment horizontal="right" vertical="center"/>
    </xf>
    <xf numFmtId="4" fontId="45" fillId="26" borderId="237" applyNumberFormat="0" applyProtection="0">
      <alignment horizontal="right" vertical="center"/>
    </xf>
    <xf numFmtId="4" fontId="45" fillId="26" borderId="237" applyNumberFormat="0" applyProtection="0">
      <alignment horizontal="right" vertical="center"/>
    </xf>
    <xf numFmtId="4" fontId="45" fillId="26" borderId="237" applyNumberFormat="0" applyProtection="0">
      <alignment horizontal="right" vertical="center"/>
    </xf>
    <xf numFmtId="4" fontId="45" fillId="26" borderId="237" applyNumberFormat="0" applyProtection="0">
      <alignment horizontal="right" vertical="center"/>
    </xf>
    <xf numFmtId="4" fontId="45" fillId="26" borderId="237" applyNumberFormat="0" applyProtection="0">
      <alignment horizontal="right" vertical="center"/>
    </xf>
    <xf numFmtId="4" fontId="45" fillId="26" borderId="237" applyNumberFormat="0" applyProtection="0">
      <alignment horizontal="right" vertical="center"/>
    </xf>
    <xf numFmtId="4" fontId="45" fillId="26" borderId="237" applyNumberFormat="0" applyProtection="0">
      <alignment horizontal="right" vertical="center"/>
    </xf>
    <xf numFmtId="4" fontId="45" fillId="26" borderId="237" applyNumberFormat="0" applyProtection="0">
      <alignment horizontal="right" vertical="center"/>
    </xf>
    <xf numFmtId="4" fontId="45" fillId="26" borderId="237" applyNumberFormat="0" applyProtection="0">
      <alignment horizontal="right" vertical="center"/>
    </xf>
    <xf numFmtId="4" fontId="45" fillId="26" borderId="237" applyNumberFormat="0" applyProtection="0">
      <alignment horizontal="right" vertical="center"/>
    </xf>
    <xf numFmtId="4" fontId="45" fillId="26" borderId="237" applyNumberFormat="0" applyProtection="0">
      <alignment horizontal="right" vertical="center"/>
    </xf>
    <xf numFmtId="4" fontId="45" fillId="26" borderId="237" applyNumberFormat="0" applyProtection="0">
      <alignment horizontal="right" vertical="center"/>
    </xf>
    <xf numFmtId="4" fontId="45" fillId="26" borderId="237" applyNumberFormat="0" applyProtection="0">
      <alignment horizontal="right" vertical="center"/>
    </xf>
    <xf numFmtId="4" fontId="45" fillId="26" borderId="237" applyNumberFormat="0" applyProtection="0">
      <alignment horizontal="right" vertical="center"/>
    </xf>
    <xf numFmtId="4" fontId="45" fillId="26" borderId="237" applyNumberFormat="0" applyProtection="0">
      <alignment horizontal="right" vertical="center"/>
    </xf>
    <xf numFmtId="4" fontId="45" fillId="26" borderId="237" applyNumberFormat="0" applyProtection="0">
      <alignment horizontal="right" vertical="center"/>
    </xf>
    <xf numFmtId="4" fontId="45" fillId="26" borderId="237" applyNumberFormat="0" applyProtection="0">
      <alignment horizontal="right" vertical="center"/>
    </xf>
    <xf numFmtId="4" fontId="10" fillId="81" borderId="239" applyNumberFormat="0" applyProtection="0">
      <alignment horizontal="left" vertical="center" indent="1"/>
    </xf>
    <xf numFmtId="4" fontId="45" fillId="80" borderId="241" applyNumberFormat="0" applyProtection="0">
      <alignment horizontal="left" vertical="center" indent="1"/>
    </xf>
    <xf numFmtId="4" fontId="45" fillId="80" borderId="241" applyNumberFormat="0" applyProtection="0">
      <alignment horizontal="left" vertical="center" indent="1"/>
    </xf>
    <xf numFmtId="4" fontId="45" fillId="80" borderId="241" applyNumberFormat="0" applyProtection="0">
      <alignment horizontal="left" vertical="center" indent="1"/>
    </xf>
    <xf numFmtId="4" fontId="45" fillId="80" borderId="241" applyNumberFormat="0" applyProtection="0">
      <alignment horizontal="left" vertical="center" indent="1"/>
    </xf>
    <xf numFmtId="4" fontId="45" fillId="80" borderId="241" applyNumberFormat="0" applyProtection="0">
      <alignment horizontal="left" vertical="center" indent="1"/>
    </xf>
    <xf numFmtId="4" fontId="45" fillId="80" borderId="241" applyNumberFormat="0" applyProtection="0">
      <alignment horizontal="left" vertical="center" indent="1"/>
    </xf>
    <xf numFmtId="4" fontId="45" fillId="80" borderId="241" applyNumberFormat="0" applyProtection="0">
      <alignment horizontal="left" vertical="center" indent="1"/>
    </xf>
    <xf numFmtId="4" fontId="45" fillId="80" borderId="241" applyNumberFormat="0" applyProtection="0">
      <alignment horizontal="left" vertical="center" indent="1"/>
    </xf>
    <xf numFmtId="4" fontId="45" fillId="80" borderId="241" applyNumberFormat="0" applyProtection="0">
      <alignment horizontal="left" vertical="center" indent="1"/>
    </xf>
    <xf numFmtId="4" fontId="45" fillId="80" borderId="241" applyNumberFormat="0" applyProtection="0">
      <alignment horizontal="left" vertical="center" indent="1"/>
    </xf>
    <xf numFmtId="4" fontId="45" fillId="80" borderId="241" applyNumberFormat="0" applyProtection="0">
      <alignment horizontal="left" vertical="center" indent="1"/>
    </xf>
    <xf numFmtId="4" fontId="45" fillId="80" borderId="241" applyNumberFormat="0" applyProtection="0">
      <alignment horizontal="left" vertical="center" indent="1"/>
    </xf>
    <xf numFmtId="4" fontId="45" fillId="80" borderId="241" applyNumberFormat="0" applyProtection="0">
      <alignment horizontal="left" vertical="center" indent="1"/>
    </xf>
    <xf numFmtId="4" fontId="45" fillId="80" borderId="241" applyNumberFormat="0" applyProtection="0">
      <alignment horizontal="left" vertical="center" indent="1"/>
    </xf>
    <xf numFmtId="4" fontId="45" fillId="80" borderId="241" applyNumberFormat="0" applyProtection="0">
      <alignment horizontal="left" vertical="center" indent="1"/>
    </xf>
    <xf numFmtId="4" fontId="45" fillId="80" borderId="241" applyNumberFormat="0" applyProtection="0">
      <alignment horizontal="left" vertical="center" indent="1"/>
    </xf>
    <xf numFmtId="4" fontId="45" fillId="80" borderId="241" applyNumberFormat="0" applyProtection="0">
      <alignment horizontal="left" vertical="center" indent="1"/>
    </xf>
    <xf numFmtId="4" fontId="45" fillId="80" borderId="241" applyNumberFormat="0" applyProtection="0">
      <alignment horizontal="left" vertical="center" indent="1"/>
    </xf>
    <xf numFmtId="4" fontId="52" fillId="66" borderId="249" applyNumberFormat="0" applyProtection="0">
      <alignment vertical="center"/>
    </xf>
    <xf numFmtId="4" fontId="4" fillId="31" borderId="241" applyNumberFormat="0" applyProtection="0">
      <alignment horizontal="left" vertical="center" indent="1"/>
    </xf>
    <xf numFmtId="4" fontId="4" fillId="31" borderId="241" applyNumberFormat="0" applyProtection="0">
      <alignment horizontal="left" vertical="center" indent="1"/>
    </xf>
    <xf numFmtId="4" fontId="4" fillId="31" borderId="241" applyNumberFormat="0" applyProtection="0">
      <alignment horizontal="left" vertical="center" indent="1"/>
    </xf>
    <xf numFmtId="4" fontId="4" fillId="31" borderId="241" applyNumberFormat="0" applyProtection="0">
      <alignment horizontal="left" vertical="center" indent="1"/>
    </xf>
    <xf numFmtId="4" fontId="4" fillId="31" borderId="241" applyNumberFormat="0" applyProtection="0">
      <alignment horizontal="left" vertical="center" indent="1"/>
    </xf>
    <xf numFmtId="4" fontId="4" fillId="31" borderId="241" applyNumberFormat="0" applyProtection="0">
      <alignment horizontal="left" vertical="center" indent="1"/>
    </xf>
    <xf numFmtId="4" fontId="4" fillId="31" borderId="241" applyNumberFormat="0" applyProtection="0">
      <alignment horizontal="left" vertical="center" indent="1"/>
    </xf>
    <xf numFmtId="4" fontId="4" fillId="31" borderId="241" applyNumberFormat="0" applyProtection="0">
      <alignment horizontal="left" vertical="center" indent="1"/>
    </xf>
    <xf numFmtId="4" fontId="4" fillId="31" borderId="241" applyNumberFormat="0" applyProtection="0">
      <alignment horizontal="left" vertical="center" indent="1"/>
    </xf>
    <xf numFmtId="0" fontId="35" fillId="31" borderId="251" applyBorder="0"/>
    <xf numFmtId="4" fontId="4" fillId="31" borderId="241" applyNumberFormat="0" applyProtection="0">
      <alignment horizontal="left" vertical="center" indent="1"/>
    </xf>
    <xf numFmtId="4" fontId="4" fillId="31" borderId="241" applyNumberFormat="0" applyProtection="0">
      <alignment horizontal="left" vertical="center" indent="1"/>
    </xf>
    <xf numFmtId="4" fontId="4" fillId="31" borderId="241" applyNumberFormat="0" applyProtection="0">
      <alignment horizontal="left" vertical="center" indent="1"/>
    </xf>
    <xf numFmtId="4" fontId="4" fillId="31" borderId="241" applyNumberFormat="0" applyProtection="0">
      <alignment horizontal="left" vertical="center" indent="1"/>
    </xf>
    <xf numFmtId="4" fontId="4" fillId="31" borderId="241" applyNumberFormat="0" applyProtection="0">
      <alignment horizontal="left" vertical="center" indent="1"/>
    </xf>
    <xf numFmtId="4" fontId="4" fillId="31" borderId="241" applyNumberFormat="0" applyProtection="0">
      <alignment horizontal="left" vertical="center" indent="1"/>
    </xf>
    <xf numFmtId="4" fontId="4" fillId="31" borderId="241" applyNumberFormat="0" applyProtection="0">
      <alignment horizontal="left" vertical="center" indent="1"/>
    </xf>
    <xf numFmtId="4" fontId="4" fillId="31" borderId="241" applyNumberFormat="0" applyProtection="0">
      <alignment horizontal="left" vertical="center" indent="1"/>
    </xf>
    <xf numFmtId="4" fontId="4" fillId="31" borderId="241" applyNumberFormat="0" applyProtection="0">
      <alignment horizontal="left" vertical="center" indent="1"/>
    </xf>
    <xf numFmtId="0" fontId="4" fillId="84" borderId="239" applyNumberFormat="0" applyProtection="0">
      <alignment horizontal="left" vertical="center" indent="1"/>
    </xf>
    <xf numFmtId="4" fontId="45" fillId="21" borderId="237" applyNumberFormat="0" applyProtection="0">
      <alignment horizontal="right" vertical="center"/>
    </xf>
    <xf numFmtId="4" fontId="45" fillId="21" borderId="237" applyNumberFormat="0" applyProtection="0">
      <alignment horizontal="right" vertical="center"/>
    </xf>
    <xf numFmtId="4" fontId="45" fillId="21" borderId="237" applyNumberFormat="0" applyProtection="0">
      <alignment horizontal="right" vertical="center"/>
    </xf>
    <xf numFmtId="4" fontId="45" fillId="21" borderId="237" applyNumberFormat="0" applyProtection="0">
      <alignment horizontal="right" vertical="center"/>
    </xf>
    <xf numFmtId="4" fontId="45" fillId="21" borderId="237" applyNumberFormat="0" applyProtection="0">
      <alignment horizontal="right" vertical="center"/>
    </xf>
    <xf numFmtId="4" fontId="45" fillId="21" borderId="237" applyNumberFormat="0" applyProtection="0">
      <alignment horizontal="right" vertical="center"/>
    </xf>
    <xf numFmtId="4" fontId="45" fillId="21" borderId="237" applyNumberFormat="0" applyProtection="0">
      <alignment horizontal="right" vertical="center"/>
    </xf>
    <xf numFmtId="4" fontId="45" fillId="21" borderId="237" applyNumberFormat="0" applyProtection="0">
      <alignment horizontal="right" vertical="center"/>
    </xf>
    <xf numFmtId="4" fontId="45" fillId="21" borderId="237" applyNumberFormat="0" applyProtection="0">
      <alignment horizontal="right" vertical="center"/>
    </xf>
    <xf numFmtId="4" fontId="45" fillId="21" borderId="237" applyNumberFormat="0" applyProtection="0">
      <alignment horizontal="right" vertical="center"/>
    </xf>
    <xf numFmtId="4" fontId="45" fillId="21" borderId="237" applyNumberFormat="0" applyProtection="0">
      <alignment horizontal="right" vertical="center"/>
    </xf>
    <xf numFmtId="4" fontId="45" fillId="21" borderId="237" applyNumberFormat="0" applyProtection="0">
      <alignment horizontal="right" vertical="center"/>
    </xf>
    <xf numFmtId="4" fontId="45" fillId="21" borderId="237" applyNumberFormat="0" applyProtection="0">
      <alignment horizontal="right" vertical="center"/>
    </xf>
    <xf numFmtId="4" fontId="45" fillId="21" borderId="237" applyNumberFormat="0" applyProtection="0">
      <alignment horizontal="right" vertical="center"/>
    </xf>
    <xf numFmtId="4" fontId="45" fillId="21" borderId="237" applyNumberFormat="0" applyProtection="0">
      <alignment horizontal="right" vertical="center"/>
    </xf>
    <xf numFmtId="4" fontId="45" fillId="21" borderId="237" applyNumberFormat="0" applyProtection="0">
      <alignment horizontal="right" vertical="center"/>
    </xf>
    <xf numFmtId="4" fontId="45" fillId="21" borderId="237" applyNumberFormat="0" applyProtection="0">
      <alignment horizontal="right" vertical="center"/>
    </xf>
    <xf numFmtId="4" fontId="45" fillId="21" borderId="237" applyNumberFormat="0" applyProtection="0">
      <alignment horizontal="right" vertical="center"/>
    </xf>
    <xf numFmtId="4" fontId="15" fillId="82" borderId="239" applyNumberFormat="0" applyProtection="0">
      <alignment horizontal="left" vertical="center" indent="1"/>
    </xf>
    <xf numFmtId="4" fontId="45" fillId="20" borderId="241" applyNumberFormat="0" applyProtection="0">
      <alignment horizontal="left" vertical="center" indent="1"/>
    </xf>
    <xf numFmtId="4" fontId="45" fillId="20" borderId="241" applyNumberFormat="0" applyProtection="0">
      <alignment horizontal="left" vertical="center" indent="1"/>
    </xf>
    <xf numFmtId="4" fontId="45" fillId="20" borderId="241" applyNumberFormat="0" applyProtection="0">
      <alignment horizontal="left" vertical="center" indent="1"/>
    </xf>
    <xf numFmtId="4" fontId="45" fillId="20" borderId="241" applyNumberFormat="0" applyProtection="0">
      <alignment horizontal="left" vertical="center" indent="1"/>
    </xf>
    <xf numFmtId="4" fontId="45" fillId="20" borderId="241" applyNumberFormat="0" applyProtection="0">
      <alignment horizontal="left" vertical="center" indent="1"/>
    </xf>
    <xf numFmtId="4" fontId="45" fillId="20" borderId="241" applyNumberFormat="0" applyProtection="0">
      <alignment horizontal="left" vertical="center" indent="1"/>
    </xf>
    <xf numFmtId="4" fontId="45" fillId="20" borderId="241" applyNumberFormat="0" applyProtection="0">
      <alignment horizontal="left" vertical="center" indent="1"/>
    </xf>
    <xf numFmtId="4" fontId="45" fillId="20" borderId="241" applyNumberFormat="0" applyProtection="0">
      <alignment horizontal="left" vertical="center" indent="1"/>
    </xf>
    <xf numFmtId="4" fontId="45" fillId="20" borderId="241" applyNumberFormat="0" applyProtection="0">
      <alignment horizontal="left" vertical="center" indent="1"/>
    </xf>
    <xf numFmtId="4" fontId="45" fillId="20" borderId="241" applyNumberFormat="0" applyProtection="0">
      <alignment horizontal="left" vertical="center" indent="1"/>
    </xf>
    <xf numFmtId="4" fontId="45" fillId="20" borderId="241" applyNumberFormat="0" applyProtection="0">
      <alignment horizontal="left" vertical="center" indent="1"/>
    </xf>
    <xf numFmtId="4" fontId="45" fillId="20" borderId="241" applyNumberFormat="0" applyProtection="0">
      <alignment horizontal="left" vertical="center" indent="1"/>
    </xf>
    <xf numFmtId="4" fontId="45" fillId="20" borderId="241" applyNumberFormat="0" applyProtection="0">
      <alignment horizontal="left" vertical="center" indent="1"/>
    </xf>
    <xf numFmtId="4" fontId="45" fillId="20" borderId="241" applyNumberFormat="0" applyProtection="0">
      <alignment horizontal="left" vertical="center" indent="1"/>
    </xf>
    <xf numFmtId="4" fontId="45" fillId="20" borderId="241" applyNumberFormat="0" applyProtection="0">
      <alignment horizontal="left" vertical="center" indent="1"/>
    </xf>
    <xf numFmtId="4" fontId="45" fillId="20" borderId="241" applyNumberFormat="0" applyProtection="0">
      <alignment horizontal="left" vertical="center" indent="1"/>
    </xf>
    <xf numFmtId="4" fontId="45" fillId="20" borderId="241" applyNumberFormat="0" applyProtection="0">
      <alignment horizontal="left" vertical="center" indent="1"/>
    </xf>
    <xf numFmtId="4" fontId="45" fillId="20" borderId="241" applyNumberFormat="0" applyProtection="0">
      <alignment horizontal="left" vertical="center" indent="1"/>
    </xf>
    <xf numFmtId="4" fontId="15" fillId="86" borderId="239" applyNumberFormat="0" applyProtection="0">
      <alignment horizontal="left" vertical="center" indent="1"/>
    </xf>
    <xf numFmtId="4" fontId="45" fillId="21" borderId="241" applyNumberFormat="0" applyProtection="0">
      <alignment horizontal="left" vertical="center" indent="1"/>
    </xf>
    <xf numFmtId="4" fontId="45" fillId="21" borderId="241" applyNumberFormat="0" applyProtection="0">
      <alignment horizontal="left" vertical="center" indent="1"/>
    </xf>
    <xf numFmtId="4" fontId="45" fillId="21" borderId="241" applyNumberFormat="0" applyProtection="0">
      <alignment horizontal="left" vertical="center" indent="1"/>
    </xf>
    <xf numFmtId="4" fontId="45" fillId="21" borderId="241" applyNumberFormat="0" applyProtection="0">
      <alignment horizontal="left" vertical="center" indent="1"/>
    </xf>
    <xf numFmtId="4" fontId="45" fillId="21" borderId="241" applyNumberFormat="0" applyProtection="0">
      <alignment horizontal="left" vertical="center" indent="1"/>
    </xf>
    <xf numFmtId="4" fontId="45" fillId="21" borderId="241" applyNumberFormat="0" applyProtection="0">
      <alignment horizontal="left" vertical="center" indent="1"/>
    </xf>
    <xf numFmtId="4" fontId="45" fillId="21" borderId="241" applyNumberFormat="0" applyProtection="0">
      <alignment horizontal="left" vertical="center" indent="1"/>
    </xf>
    <xf numFmtId="4" fontId="45" fillId="21" borderId="241" applyNumberFormat="0" applyProtection="0">
      <alignment horizontal="left" vertical="center" indent="1"/>
    </xf>
    <xf numFmtId="4" fontId="45" fillId="21" borderId="241" applyNumberFormat="0" applyProtection="0">
      <alignment horizontal="left" vertical="center" indent="1"/>
    </xf>
    <xf numFmtId="4" fontId="45" fillId="21" borderId="241" applyNumberFormat="0" applyProtection="0">
      <alignment horizontal="left" vertical="center" indent="1"/>
    </xf>
    <xf numFmtId="4" fontId="45" fillId="21" borderId="241" applyNumberFormat="0" applyProtection="0">
      <alignment horizontal="left" vertical="center" indent="1"/>
    </xf>
    <xf numFmtId="4" fontId="45" fillId="21" borderId="241" applyNumberFormat="0" applyProtection="0">
      <alignment horizontal="left" vertical="center" indent="1"/>
    </xf>
    <xf numFmtId="4" fontId="45" fillId="21" borderId="241" applyNumberFormat="0" applyProtection="0">
      <alignment horizontal="left" vertical="center" indent="1"/>
    </xf>
    <xf numFmtId="4" fontId="45" fillId="21" borderId="241" applyNumberFormat="0" applyProtection="0">
      <alignment horizontal="left" vertical="center" indent="1"/>
    </xf>
    <xf numFmtId="4" fontId="45" fillId="21" borderId="241" applyNumberFormat="0" applyProtection="0">
      <alignment horizontal="left" vertical="center" indent="1"/>
    </xf>
    <xf numFmtId="4" fontId="45" fillId="21" borderId="241" applyNumberFormat="0" applyProtection="0">
      <alignment horizontal="left" vertical="center" indent="1"/>
    </xf>
    <xf numFmtId="4" fontId="45" fillId="21" borderId="241" applyNumberFormat="0" applyProtection="0">
      <alignment horizontal="left" vertical="center" indent="1"/>
    </xf>
    <xf numFmtId="4" fontId="45" fillId="21" borderId="241" applyNumberFormat="0" applyProtection="0">
      <alignment horizontal="left" vertical="center" indent="1"/>
    </xf>
    <xf numFmtId="0" fontId="4" fillId="86" borderId="239" applyNumberFormat="0" applyProtection="0">
      <alignment horizontal="left" vertical="center" indent="1"/>
    </xf>
    <xf numFmtId="0" fontId="45" fillId="28" borderId="237" applyNumberFormat="0" applyProtection="0">
      <alignment horizontal="left" vertical="center" indent="1"/>
    </xf>
    <xf numFmtId="0" fontId="45" fillId="28" borderId="237" applyNumberFormat="0" applyProtection="0">
      <alignment horizontal="left" vertical="center" indent="1"/>
    </xf>
    <xf numFmtId="0" fontId="45" fillId="28" borderId="237" applyNumberFormat="0" applyProtection="0">
      <alignment horizontal="left" vertical="center" indent="1"/>
    </xf>
    <xf numFmtId="0" fontId="45" fillId="28" borderId="237" applyNumberFormat="0" applyProtection="0">
      <alignment horizontal="left" vertical="center" indent="1"/>
    </xf>
    <xf numFmtId="0" fontId="45" fillId="28" borderId="237" applyNumberFormat="0" applyProtection="0">
      <alignment horizontal="left" vertical="center" indent="1"/>
    </xf>
    <xf numFmtId="0" fontId="45" fillId="28" borderId="237" applyNumberFormat="0" applyProtection="0">
      <alignment horizontal="left" vertical="center" indent="1"/>
    </xf>
    <xf numFmtId="0" fontId="45" fillId="28" borderId="237" applyNumberFormat="0" applyProtection="0">
      <alignment horizontal="left" vertical="center" indent="1"/>
    </xf>
    <xf numFmtId="0" fontId="45" fillId="28" borderId="237" applyNumberFormat="0" applyProtection="0">
      <alignment horizontal="left" vertical="center" indent="1"/>
    </xf>
    <xf numFmtId="0" fontId="45" fillId="28" borderId="237" applyNumberFormat="0" applyProtection="0">
      <alignment horizontal="left" vertical="center" indent="1"/>
    </xf>
    <xf numFmtId="0" fontId="45" fillId="28" borderId="237" applyNumberFormat="0" applyProtection="0">
      <alignment horizontal="left" vertical="center" indent="1"/>
    </xf>
    <xf numFmtId="0" fontId="45" fillId="28" borderId="237" applyNumberFormat="0" applyProtection="0">
      <alignment horizontal="left" vertical="center" indent="1"/>
    </xf>
    <xf numFmtId="0" fontId="45" fillId="28" borderId="237" applyNumberFormat="0" applyProtection="0">
      <alignment horizontal="left" vertical="center" indent="1"/>
    </xf>
    <xf numFmtId="0" fontId="45" fillId="28" borderId="237" applyNumberFormat="0" applyProtection="0">
      <alignment horizontal="left" vertical="center" indent="1"/>
    </xf>
    <xf numFmtId="0" fontId="45" fillId="28" borderId="237" applyNumberFormat="0" applyProtection="0">
      <alignment horizontal="left" vertical="center" indent="1"/>
    </xf>
    <xf numFmtId="0" fontId="45" fillId="28" borderId="237" applyNumberFormat="0" applyProtection="0">
      <alignment horizontal="left" vertical="center" indent="1"/>
    </xf>
    <xf numFmtId="0" fontId="45" fillId="28" borderId="237" applyNumberFormat="0" applyProtection="0">
      <alignment horizontal="left" vertical="center" indent="1"/>
    </xf>
    <xf numFmtId="0" fontId="45" fillId="28" borderId="237" applyNumberFormat="0" applyProtection="0">
      <alignment horizontal="left" vertical="center" indent="1"/>
    </xf>
    <xf numFmtId="0" fontId="45" fillId="28" borderId="237" applyNumberFormat="0" applyProtection="0">
      <alignment horizontal="left" vertical="center" indent="1"/>
    </xf>
    <xf numFmtId="0" fontId="4" fillId="86" borderId="239" applyNumberFormat="0" applyProtection="0">
      <alignment horizontal="left" vertical="center" indent="1"/>
    </xf>
    <xf numFmtId="0" fontId="45" fillId="31" borderId="240" applyNumberFormat="0" applyProtection="0">
      <alignment horizontal="left" vertical="top" indent="1"/>
    </xf>
    <xf numFmtId="0" fontId="45" fillId="31" borderId="240" applyNumberFormat="0" applyProtection="0">
      <alignment horizontal="left" vertical="top" indent="1"/>
    </xf>
    <xf numFmtId="0" fontId="45" fillId="31" borderId="240" applyNumberFormat="0" applyProtection="0">
      <alignment horizontal="left" vertical="top" indent="1"/>
    </xf>
    <xf numFmtId="0" fontId="45" fillId="31" borderId="240" applyNumberFormat="0" applyProtection="0">
      <alignment horizontal="left" vertical="top" indent="1"/>
    </xf>
    <xf numFmtId="0" fontId="45" fillId="31" borderId="240" applyNumberFormat="0" applyProtection="0">
      <alignment horizontal="left" vertical="top" indent="1"/>
    </xf>
    <xf numFmtId="0" fontId="45" fillId="31" borderId="240" applyNumberFormat="0" applyProtection="0">
      <alignment horizontal="left" vertical="top" indent="1"/>
    </xf>
    <xf numFmtId="0" fontId="45" fillId="31" borderId="240" applyNumberFormat="0" applyProtection="0">
      <alignment horizontal="left" vertical="top" indent="1"/>
    </xf>
    <xf numFmtId="0" fontId="45" fillId="31" borderId="240" applyNumberFormat="0" applyProtection="0">
      <alignment horizontal="left" vertical="top" indent="1"/>
    </xf>
    <xf numFmtId="0" fontId="45" fillId="31" borderId="240" applyNumberFormat="0" applyProtection="0">
      <alignment horizontal="left" vertical="top" indent="1"/>
    </xf>
    <xf numFmtId="0" fontId="45" fillId="31" borderId="240" applyNumberFormat="0" applyProtection="0">
      <alignment horizontal="left" vertical="top" indent="1"/>
    </xf>
    <xf numFmtId="0" fontId="4" fillId="89" borderId="239" applyNumberFormat="0" applyProtection="0">
      <alignment horizontal="left" vertical="center" indent="1"/>
    </xf>
    <xf numFmtId="0" fontId="45" fillId="88" borderId="237" applyNumberFormat="0" applyProtection="0">
      <alignment horizontal="left" vertical="center" indent="1"/>
    </xf>
    <xf numFmtId="0" fontId="45" fillId="88" borderId="237" applyNumberFormat="0" applyProtection="0">
      <alignment horizontal="left" vertical="center" indent="1"/>
    </xf>
    <xf numFmtId="0" fontId="45" fillId="88" borderId="237" applyNumberFormat="0" applyProtection="0">
      <alignment horizontal="left" vertical="center" indent="1"/>
    </xf>
    <xf numFmtId="0" fontId="45" fillId="88" borderId="237" applyNumberFormat="0" applyProtection="0">
      <alignment horizontal="left" vertical="center" indent="1"/>
    </xf>
    <xf numFmtId="0" fontId="45" fillId="88" borderId="237" applyNumberFormat="0" applyProtection="0">
      <alignment horizontal="left" vertical="center" indent="1"/>
    </xf>
    <xf numFmtId="0" fontId="45" fillId="88" borderId="237" applyNumberFormat="0" applyProtection="0">
      <alignment horizontal="left" vertical="center" indent="1"/>
    </xf>
    <xf numFmtId="0" fontId="45" fillId="88" borderId="237" applyNumberFormat="0" applyProtection="0">
      <alignment horizontal="left" vertical="center" indent="1"/>
    </xf>
    <xf numFmtId="0" fontId="45" fillId="88" borderId="237" applyNumberFormat="0" applyProtection="0">
      <alignment horizontal="left" vertical="center" indent="1"/>
    </xf>
    <xf numFmtId="0" fontId="45" fillId="88" borderId="237" applyNumberFormat="0" applyProtection="0">
      <alignment horizontal="left" vertical="center" indent="1"/>
    </xf>
    <xf numFmtId="0" fontId="45" fillId="88" borderId="237" applyNumberFormat="0" applyProtection="0">
      <alignment horizontal="left" vertical="center" indent="1"/>
    </xf>
    <xf numFmtId="0" fontId="45" fillId="88" borderId="237" applyNumberFormat="0" applyProtection="0">
      <alignment horizontal="left" vertical="center" indent="1"/>
    </xf>
    <xf numFmtId="0" fontId="45" fillId="88" borderId="237" applyNumberFormat="0" applyProtection="0">
      <alignment horizontal="left" vertical="center" indent="1"/>
    </xf>
    <xf numFmtId="0" fontId="45" fillId="88" borderId="237" applyNumberFormat="0" applyProtection="0">
      <alignment horizontal="left" vertical="center" indent="1"/>
    </xf>
    <xf numFmtId="0" fontId="45" fillId="88" borderId="237" applyNumberFormat="0" applyProtection="0">
      <alignment horizontal="left" vertical="center" indent="1"/>
    </xf>
    <xf numFmtId="0" fontId="45" fillId="88" borderId="237" applyNumberFormat="0" applyProtection="0">
      <alignment horizontal="left" vertical="center" indent="1"/>
    </xf>
    <xf numFmtId="0" fontId="45" fillId="88" borderId="237" applyNumberFormat="0" applyProtection="0">
      <alignment horizontal="left" vertical="center" indent="1"/>
    </xf>
    <xf numFmtId="0" fontId="45" fillId="88" borderId="237" applyNumberFormat="0" applyProtection="0">
      <alignment horizontal="left" vertical="center" indent="1"/>
    </xf>
    <xf numFmtId="0" fontId="45" fillId="88" borderId="237" applyNumberFormat="0" applyProtection="0">
      <alignment horizontal="left" vertical="center" indent="1"/>
    </xf>
    <xf numFmtId="0" fontId="4" fillId="89" borderId="239" applyNumberFormat="0" applyProtection="0">
      <alignment horizontal="left" vertical="center" indent="1"/>
    </xf>
    <xf numFmtId="0" fontId="45" fillId="21" borderId="240" applyNumberFormat="0" applyProtection="0">
      <alignment horizontal="left" vertical="top" indent="1"/>
    </xf>
    <xf numFmtId="0" fontId="45" fillId="21" borderId="240" applyNumberFormat="0" applyProtection="0">
      <alignment horizontal="left" vertical="top" indent="1"/>
    </xf>
    <xf numFmtId="0" fontId="45" fillId="21" borderId="240" applyNumberFormat="0" applyProtection="0">
      <alignment horizontal="left" vertical="top" indent="1"/>
    </xf>
    <xf numFmtId="0" fontId="45" fillId="21" borderId="240" applyNumberFormat="0" applyProtection="0">
      <alignment horizontal="left" vertical="top" indent="1"/>
    </xf>
    <xf numFmtId="0" fontId="45" fillId="21" borderId="240" applyNumberFormat="0" applyProtection="0">
      <alignment horizontal="left" vertical="top" indent="1"/>
    </xf>
    <xf numFmtId="0" fontId="45" fillId="21" borderId="240" applyNumberFormat="0" applyProtection="0">
      <alignment horizontal="left" vertical="top" indent="1"/>
    </xf>
    <xf numFmtId="0" fontId="45" fillId="21" borderId="240" applyNumberFormat="0" applyProtection="0">
      <alignment horizontal="left" vertical="top" indent="1"/>
    </xf>
    <xf numFmtId="0" fontId="45" fillId="21" borderId="240" applyNumberFormat="0" applyProtection="0">
      <alignment horizontal="left" vertical="top" indent="1"/>
    </xf>
    <xf numFmtId="0" fontId="45" fillId="21" borderId="240" applyNumberFormat="0" applyProtection="0">
      <alignment horizontal="left" vertical="top" indent="1"/>
    </xf>
    <xf numFmtId="0" fontId="45" fillId="21" borderId="240" applyNumberFormat="0" applyProtection="0">
      <alignment horizontal="left" vertical="top" indent="1"/>
    </xf>
    <xf numFmtId="0" fontId="4" fillId="90" borderId="239" applyNumberFormat="0" applyProtection="0">
      <alignment horizontal="left" vertical="center" indent="1"/>
    </xf>
    <xf numFmtId="0" fontId="45" fillId="24" borderId="237" applyNumberFormat="0" applyProtection="0">
      <alignment horizontal="left" vertical="center" indent="1"/>
    </xf>
    <xf numFmtId="0" fontId="45" fillId="24" borderId="237" applyNumberFormat="0" applyProtection="0">
      <alignment horizontal="left" vertical="center" indent="1"/>
    </xf>
    <xf numFmtId="0" fontId="45" fillId="24" borderId="237" applyNumberFormat="0" applyProtection="0">
      <alignment horizontal="left" vertical="center" indent="1"/>
    </xf>
    <xf numFmtId="0" fontId="45" fillId="24" borderId="237" applyNumberFormat="0" applyProtection="0">
      <alignment horizontal="left" vertical="center" indent="1"/>
    </xf>
    <xf numFmtId="0" fontId="45" fillId="24" borderId="237" applyNumberFormat="0" applyProtection="0">
      <alignment horizontal="left" vertical="center" indent="1"/>
    </xf>
    <xf numFmtId="0" fontId="45" fillId="24" borderId="237" applyNumberFormat="0" applyProtection="0">
      <alignment horizontal="left" vertical="center" indent="1"/>
    </xf>
    <xf numFmtId="0" fontId="45" fillId="24" borderId="237" applyNumberFormat="0" applyProtection="0">
      <alignment horizontal="left" vertical="center" indent="1"/>
    </xf>
    <xf numFmtId="0" fontId="45" fillId="24" borderId="237" applyNumberFormat="0" applyProtection="0">
      <alignment horizontal="left" vertical="center" indent="1"/>
    </xf>
    <xf numFmtId="0" fontId="45" fillId="24" borderId="237" applyNumberFormat="0" applyProtection="0">
      <alignment horizontal="left" vertical="center" indent="1"/>
    </xf>
    <xf numFmtId="0" fontId="45" fillId="24" borderId="237" applyNumberFormat="0" applyProtection="0">
      <alignment horizontal="left" vertical="center" indent="1"/>
    </xf>
    <xf numFmtId="0" fontId="45" fillId="24" borderId="237" applyNumberFormat="0" applyProtection="0">
      <alignment horizontal="left" vertical="center" indent="1"/>
    </xf>
    <xf numFmtId="0" fontId="45" fillId="24" borderId="237" applyNumberFormat="0" applyProtection="0">
      <alignment horizontal="left" vertical="center" indent="1"/>
    </xf>
    <xf numFmtId="0" fontId="45" fillId="24" borderId="237" applyNumberFormat="0" applyProtection="0">
      <alignment horizontal="left" vertical="center" indent="1"/>
    </xf>
    <xf numFmtId="0" fontId="45" fillId="24" borderId="237" applyNumberFormat="0" applyProtection="0">
      <alignment horizontal="left" vertical="center" indent="1"/>
    </xf>
    <xf numFmtId="0" fontId="45" fillId="24" borderId="237" applyNumberFormat="0" applyProtection="0">
      <alignment horizontal="left" vertical="center" indent="1"/>
    </xf>
    <xf numFmtId="0" fontId="45" fillId="24" borderId="237" applyNumberFormat="0" applyProtection="0">
      <alignment horizontal="left" vertical="center" indent="1"/>
    </xf>
    <xf numFmtId="0" fontId="45" fillId="24" borderId="237" applyNumberFormat="0" applyProtection="0">
      <alignment horizontal="left" vertical="center" indent="1"/>
    </xf>
    <xf numFmtId="0" fontId="45" fillId="24" borderId="237" applyNumberFormat="0" applyProtection="0">
      <alignment horizontal="left" vertical="center" indent="1"/>
    </xf>
    <xf numFmtId="0" fontId="4" fillId="90" borderId="239" applyNumberFormat="0" applyProtection="0">
      <alignment horizontal="left" vertical="center" indent="1"/>
    </xf>
    <xf numFmtId="0" fontId="45" fillId="24" borderId="240" applyNumberFormat="0" applyProtection="0">
      <alignment horizontal="left" vertical="top" indent="1"/>
    </xf>
    <xf numFmtId="0" fontId="45" fillId="24" borderId="240" applyNumberFormat="0" applyProtection="0">
      <alignment horizontal="left" vertical="top" indent="1"/>
    </xf>
    <xf numFmtId="0" fontId="45" fillId="24" borderId="240" applyNumberFormat="0" applyProtection="0">
      <alignment horizontal="left" vertical="top" indent="1"/>
    </xf>
    <xf numFmtId="0" fontId="45" fillId="24" borderId="240" applyNumberFormat="0" applyProtection="0">
      <alignment horizontal="left" vertical="top" indent="1"/>
    </xf>
    <xf numFmtId="0" fontId="45" fillId="24" borderId="240" applyNumberFormat="0" applyProtection="0">
      <alignment horizontal="left" vertical="top" indent="1"/>
    </xf>
    <xf numFmtId="0" fontId="45" fillId="24" borderId="240" applyNumberFormat="0" applyProtection="0">
      <alignment horizontal="left" vertical="top" indent="1"/>
    </xf>
    <xf numFmtId="0" fontId="45" fillId="24" borderId="240" applyNumberFormat="0" applyProtection="0">
      <alignment horizontal="left" vertical="top" indent="1"/>
    </xf>
    <xf numFmtId="0" fontId="45" fillId="24" borderId="240" applyNumberFormat="0" applyProtection="0">
      <alignment horizontal="left" vertical="top" indent="1"/>
    </xf>
    <xf numFmtId="0" fontId="45" fillId="24" borderId="240" applyNumberFormat="0" applyProtection="0">
      <alignment horizontal="left" vertical="top" indent="1"/>
    </xf>
    <xf numFmtId="0" fontId="45" fillId="24" borderId="240" applyNumberFormat="0" applyProtection="0">
      <alignment horizontal="left" vertical="top" indent="1"/>
    </xf>
    <xf numFmtId="0" fontId="4" fillId="84" borderId="239" applyNumberFormat="0" applyProtection="0">
      <alignment horizontal="left" vertical="center" indent="1"/>
    </xf>
    <xf numFmtId="0" fontId="45" fillId="20" borderId="237" applyNumberFormat="0" applyProtection="0">
      <alignment horizontal="left" vertical="center" indent="1"/>
    </xf>
    <xf numFmtId="0" fontId="45" fillId="20" borderId="237" applyNumberFormat="0" applyProtection="0">
      <alignment horizontal="left" vertical="center" indent="1"/>
    </xf>
    <xf numFmtId="0" fontId="45" fillId="20" borderId="237" applyNumberFormat="0" applyProtection="0">
      <alignment horizontal="left" vertical="center" indent="1"/>
    </xf>
    <xf numFmtId="0" fontId="45" fillId="20" borderId="237" applyNumberFormat="0" applyProtection="0">
      <alignment horizontal="left" vertical="center" indent="1"/>
    </xf>
    <xf numFmtId="0" fontId="45" fillId="20" borderId="237" applyNumberFormat="0" applyProtection="0">
      <alignment horizontal="left" vertical="center" indent="1"/>
    </xf>
    <xf numFmtId="0" fontId="45" fillId="20" borderId="237" applyNumberFormat="0" applyProtection="0">
      <alignment horizontal="left" vertical="center" indent="1"/>
    </xf>
    <xf numFmtId="0" fontId="45" fillId="20" borderId="237" applyNumberFormat="0" applyProtection="0">
      <alignment horizontal="left" vertical="center" indent="1"/>
    </xf>
    <xf numFmtId="0" fontId="45" fillId="20" borderId="237" applyNumberFormat="0" applyProtection="0">
      <alignment horizontal="left" vertical="center" indent="1"/>
    </xf>
    <xf numFmtId="0" fontId="45" fillId="20" borderId="237" applyNumberFormat="0" applyProtection="0">
      <alignment horizontal="left" vertical="center" indent="1"/>
    </xf>
    <xf numFmtId="0" fontId="45" fillId="20" borderId="237" applyNumberFormat="0" applyProtection="0">
      <alignment horizontal="left" vertical="center" indent="1"/>
    </xf>
    <xf numFmtId="0" fontId="45" fillId="20" borderId="237" applyNumberFormat="0" applyProtection="0">
      <alignment horizontal="left" vertical="center" indent="1"/>
    </xf>
    <xf numFmtId="0" fontId="45" fillId="20" borderId="237" applyNumberFormat="0" applyProtection="0">
      <alignment horizontal="left" vertical="center" indent="1"/>
    </xf>
    <xf numFmtId="0" fontId="45" fillId="20" borderId="237" applyNumberFormat="0" applyProtection="0">
      <alignment horizontal="left" vertical="center" indent="1"/>
    </xf>
    <xf numFmtId="0" fontId="45" fillId="20" borderId="237" applyNumberFormat="0" applyProtection="0">
      <alignment horizontal="left" vertical="center" indent="1"/>
    </xf>
    <xf numFmtId="0" fontId="45" fillId="20" borderId="237" applyNumberFormat="0" applyProtection="0">
      <alignment horizontal="left" vertical="center" indent="1"/>
    </xf>
    <xf numFmtId="0" fontId="45" fillId="20" borderId="237" applyNumberFormat="0" applyProtection="0">
      <alignment horizontal="left" vertical="center" indent="1"/>
    </xf>
    <xf numFmtId="0" fontId="45" fillId="20" borderId="237" applyNumberFormat="0" applyProtection="0">
      <alignment horizontal="left" vertical="center" indent="1"/>
    </xf>
    <xf numFmtId="0" fontId="45" fillId="20" borderId="237" applyNumberFormat="0" applyProtection="0">
      <alignment horizontal="left" vertical="center" indent="1"/>
    </xf>
    <xf numFmtId="0" fontId="4" fillId="84" borderId="239" applyNumberFormat="0" applyProtection="0">
      <alignment horizontal="left" vertical="center" indent="1"/>
    </xf>
    <xf numFmtId="0" fontId="45" fillId="20" borderId="240" applyNumberFormat="0" applyProtection="0">
      <alignment horizontal="left" vertical="top" indent="1"/>
    </xf>
    <xf numFmtId="0" fontId="45" fillId="20" borderId="240" applyNumberFormat="0" applyProtection="0">
      <alignment horizontal="left" vertical="top" indent="1"/>
    </xf>
    <xf numFmtId="0" fontId="45" fillId="20" borderId="240" applyNumberFormat="0" applyProtection="0">
      <alignment horizontal="left" vertical="top" indent="1"/>
    </xf>
    <xf numFmtId="0" fontId="45" fillId="20" borderId="240" applyNumberFormat="0" applyProtection="0">
      <alignment horizontal="left" vertical="top" indent="1"/>
    </xf>
    <xf numFmtId="0" fontId="45" fillId="20" borderId="240" applyNumberFormat="0" applyProtection="0">
      <alignment horizontal="left" vertical="top" indent="1"/>
    </xf>
    <xf numFmtId="0" fontId="45" fillId="20" borderId="240" applyNumberFormat="0" applyProtection="0">
      <alignment horizontal="left" vertical="top" indent="1"/>
    </xf>
    <xf numFmtId="0" fontId="45" fillId="20" borderId="240" applyNumberFormat="0" applyProtection="0">
      <alignment horizontal="left" vertical="top" indent="1"/>
    </xf>
    <xf numFmtId="0" fontId="45" fillId="20" borderId="240" applyNumberFormat="0" applyProtection="0">
      <alignment horizontal="left" vertical="top" indent="1"/>
    </xf>
    <xf numFmtId="0" fontId="45" fillId="20" borderId="240" applyNumberFormat="0" applyProtection="0">
      <alignment horizontal="left" vertical="top" indent="1"/>
    </xf>
    <xf numFmtId="0" fontId="45" fillId="20" borderId="240" applyNumberFormat="0" applyProtection="0">
      <alignment horizontal="left" vertical="top" indent="1"/>
    </xf>
    <xf numFmtId="0" fontId="35" fillId="31" borderId="242" applyBorder="0"/>
    <xf numFmtId="0" fontId="35" fillId="31" borderId="242" applyBorder="0"/>
    <xf numFmtId="0" fontId="35" fillId="31" borderId="242" applyBorder="0"/>
    <xf numFmtId="0" fontId="35" fillId="31" borderId="242" applyBorder="0"/>
    <xf numFmtId="0" fontId="35" fillId="31" borderId="242" applyBorder="0"/>
    <xf numFmtId="0" fontId="35" fillId="31" borderId="242" applyBorder="0"/>
    <xf numFmtId="0" fontId="35" fillId="31" borderId="242" applyBorder="0"/>
    <xf numFmtId="0" fontId="35" fillId="31" borderId="242" applyBorder="0"/>
    <xf numFmtId="0" fontId="35" fillId="31" borderId="242" applyBorder="0"/>
    <xf numFmtId="4" fontId="15" fillId="68" borderId="239" applyNumberFormat="0" applyProtection="0">
      <alignment vertical="center"/>
    </xf>
    <xf numFmtId="4" fontId="52" fillId="66" borderId="240" applyNumberFormat="0" applyProtection="0">
      <alignment vertical="center"/>
    </xf>
    <xf numFmtId="4" fontId="52" fillId="66" borderId="240" applyNumberFormat="0" applyProtection="0">
      <alignment vertical="center"/>
    </xf>
    <xf numFmtId="4" fontId="52" fillId="66" borderId="240" applyNumberFormat="0" applyProtection="0">
      <alignment vertical="center"/>
    </xf>
    <xf numFmtId="4" fontId="52" fillId="66" borderId="240" applyNumberFormat="0" applyProtection="0">
      <alignment vertical="center"/>
    </xf>
    <xf numFmtId="4" fontId="52" fillId="66" borderId="240" applyNumberFormat="0" applyProtection="0">
      <alignment vertical="center"/>
    </xf>
    <xf numFmtId="4" fontId="52" fillId="66" borderId="240" applyNumberFormat="0" applyProtection="0">
      <alignment vertical="center"/>
    </xf>
    <xf numFmtId="4" fontId="52" fillId="66" borderId="240" applyNumberFormat="0" applyProtection="0">
      <alignment vertical="center"/>
    </xf>
    <xf numFmtId="4" fontId="52" fillId="66" borderId="240" applyNumberFormat="0" applyProtection="0">
      <alignment vertical="center"/>
    </xf>
    <xf numFmtId="4" fontId="52" fillId="66" borderId="240" applyNumberFormat="0" applyProtection="0">
      <alignment vertical="center"/>
    </xf>
    <xf numFmtId="4" fontId="52" fillId="66" borderId="240" applyNumberFormat="0" applyProtection="0">
      <alignment vertical="center"/>
    </xf>
    <xf numFmtId="4" fontId="48" fillId="68" borderId="239" applyNumberFormat="0" applyProtection="0">
      <alignment vertical="center"/>
    </xf>
    <xf numFmtId="0" fontId="45" fillId="24" borderId="246" applyNumberFormat="0" applyProtection="0">
      <alignment horizontal="left" vertical="center" indent="1"/>
    </xf>
    <xf numFmtId="0" fontId="45" fillId="21" borderId="249" applyNumberFormat="0" applyProtection="0">
      <alignment horizontal="left" vertical="top" indent="1"/>
    </xf>
    <xf numFmtId="0" fontId="45" fillId="88" borderId="246" applyNumberFormat="0" applyProtection="0">
      <alignment horizontal="left" vertical="center" indent="1"/>
    </xf>
    <xf numFmtId="0" fontId="45" fillId="31" borderId="249" applyNumberFormat="0" applyProtection="0">
      <alignment horizontal="left" vertical="top" indent="1"/>
    </xf>
    <xf numFmtId="0" fontId="45" fillId="28" borderId="246" applyNumberFormat="0" applyProtection="0">
      <alignment horizontal="left" vertical="center" indent="1"/>
    </xf>
    <xf numFmtId="4" fontId="45" fillId="21" borderId="250" applyNumberFormat="0" applyProtection="0">
      <alignment horizontal="left" vertical="center" indent="1"/>
    </xf>
    <xf numFmtId="4" fontId="45" fillId="21" borderId="246" applyNumberFormat="0" applyProtection="0">
      <alignment horizontal="right" vertical="center"/>
    </xf>
    <xf numFmtId="4" fontId="4" fillId="31" borderId="250" applyNumberFormat="0" applyProtection="0">
      <alignment horizontal="left" vertical="center" indent="1"/>
    </xf>
    <xf numFmtId="4" fontId="4" fillId="31" borderId="250" applyNumberFormat="0" applyProtection="0">
      <alignment horizontal="left" vertical="center" indent="1"/>
    </xf>
    <xf numFmtId="4" fontId="45" fillId="80" borderId="250" applyNumberFormat="0" applyProtection="0">
      <alignment horizontal="left" vertical="center" indent="1"/>
    </xf>
    <xf numFmtId="4" fontId="45" fillId="26" borderId="246" applyNumberFormat="0" applyProtection="0">
      <alignment horizontal="right" vertical="center"/>
    </xf>
    <xf numFmtId="4" fontId="45" fillId="22" borderId="246" applyNumberFormat="0" applyProtection="0">
      <alignment horizontal="right" vertical="center"/>
    </xf>
    <xf numFmtId="4" fontId="15" fillId="68" borderId="239" applyNumberFormat="0" applyProtection="0">
      <alignment horizontal="left" vertical="center" indent="1"/>
    </xf>
    <xf numFmtId="4" fontId="52" fillId="28" borderId="240" applyNumberFormat="0" applyProtection="0">
      <alignment horizontal="left" vertical="center" indent="1"/>
    </xf>
    <xf numFmtId="4" fontId="52" fillId="28" borderId="240" applyNumberFormat="0" applyProtection="0">
      <alignment horizontal="left" vertical="center" indent="1"/>
    </xf>
    <xf numFmtId="4" fontId="52" fillId="28" borderId="240" applyNumberFormat="0" applyProtection="0">
      <alignment horizontal="left" vertical="center" indent="1"/>
    </xf>
    <xf numFmtId="4" fontId="52" fillId="28" borderId="240" applyNumberFormat="0" applyProtection="0">
      <alignment horizontal="left" vertical="center" indent="1"/>
    </xf>
    <xf numFmtId="4" fontId="52" fillId="28" borderId="240" applyNumberFormat="0" applyProtection="0">
      <alignment horizontal="left" vertical="center" indent="1"/>
    </xf>
    <xf numFmtId="4" fontId="52" fillId="28" borderId="240" applyNumberFormat="0" applyProtection="0">
      <alignment horizontal="left" vertical="center" indent="1"/>
    </xf>
    <xf numFmtId="4" fontId="52" fillId="28" borderId="240" applyNumberFormat="0" applyProtection="0">
      <alignment horizontal="left" vertical="center" indent="1"/>
    </xf>
    <xf numFmtId="4" fontId="52" fillId="28" borderId="240" applyNumberFormat="0" applyProtection="0">
      <alignment horizontal="left" vertical="center" indent="1"/>
    </xf>
    <xf numFmtId="4" fontId="52" fillId="28" borderId="240" applyNumberFormat="0" applyProtection="0">
      <alignment horizontal="left" vertical="center" indent="1"/>
    </xf>
    <xf numFmtId="4" fontId="52" fillId="28" borderId="240" applyNumberFormat="0" applyProtection="0">
      <alignment horizontal="left" vertical="center" indent="1"/>
    </xf>
    <xf numFmtId="4" fontId="15" fillId="68" borderId="239" applyNumberFormat="0" applyProtection="0">
      <alignment horizontal="left" vertical="center" indent="1"/>
    </xf>
    <xf numFmtId="0" fontId="52" fillId="66" borderId="240" applyNumberFormat="0" applyProtection="0">
      <alignment horizontal="left" vertical="top" indent="1"/>
    </xf>
    <xf numFmtId="0" fontId="52" fillId="66" borderId="240" applyNumberFormat="0" applyProtection="0">
      <alignment horizontal="left" vertical="top" indent="1"/>
    </xf>
    <xf numFmtId="0" fontId="52" fillId="66" borderId="240" applyNumberFormat="0" applyProtection="0">
      <alignment horizontal="left" vertical="top" indent="1"/>
    </xf>
    <xf numFmtId="0" fontId="52" fillId="66" borderId="240" applyNumberFormat="0" applyProtection="0">
      <alignment horizontal="left" vertical="top" indent="1"/>
    </xf>
    <xf numFmtId="0" fontId="52" fillId="66" borderId="240" applyNumberFormat="0" applyProtection="0">
      <alignment horizontal="left" vertical="top" indent="1"/>
    </xf>
    <xf numFmtId="0" fontId="52" fillId="66" borderId="240" applyNumberFormat="0" applyProtection="0">
      <alignment horizontal="left" vertical="top" indent="1"/>
    </xf>
    <xf numFmtId="0" fontId="52" fillId="66" borderId="240" applyNumberFormat="0" applyProtection="0">
      <alignment horizontal="left" vertical="top" indent="1"/>
    </xf>
    <xf numFmtId="0" fontId="52" fillId="66" borderId="240" applyNumberFormat="0" applyProtection="0">
      <alignment horizontal="left" vertical="top" indent="1"/>
    </xf>
    <xf numFmtId="0" fontId="52" fillId="66" borderId="240" applyNumberFormat="0" applyProtection="0">
      <alignment horizontal="left" vertical="top" indent="1"/>
    </xf>
    <xf numFmtId="0" fontId="52" fillId="66" borderId="240" applyNumberFormat="0" applyProtection="0">
      <alignment horizontal="left" vertical="top" indent="1"/>
    </xf>
    <xf numFmtId="4" fontId="15" fillId="82" borderId="239" applyNumberFormat="0" applyProtection="0">
      <alignment horizontal="right" vertical="center"/>
    </xf>
    <xf numFmtId="4" fontId="45" fillId="0" borderId="237" applyNumberFormat="0" applyProtection="0">
      <alignment horizontal="right" vertical="center"/>
    </xf>
    <xf numFmtId="4" fontId="45" fillId="0" borderId="237" applyNumberFormat="0" applyProtection="0">
      <alignment horizontal="right" vertical="center"/>
    </xf>
    <xf numFmtId="4" fontId="45" fillId="0" borderId="237" applyNumberFormat="0" applyProtection="0">
      <alignment horizontal="right" vertical="center"/>
    </xf>
    <xf numFmtId="4" fontId="45" fillId="0" borderId="237" applyNumberFormat="0" applyProtection="0">
      <alignment horizontal="right" vertical="center"/>
    </xf>
    <xf numFmtId="4" fontId="45" fillId="0" borderId="237" applyNumberFormat="0" applyProtection="0">
      <alignment horizontal="right" vertical="center"/>
    </xf>
    <xf numFmtId="4" fontId="45" fillId="0" borderId="237" applyNumberFormat="0" applyProtection="0">
      <alignment horizontal="right" vertical="center"/>
    </xf>
    <xf numFmtId="4" fontId="45" fillId="0" borderId="237" applyNumberFormat="0" applyProtection="0">
      <alignment horizontal="right" vertical="center"/>
    </xf>
    <xf numFmtId="4" fontId="45" fillId="0" borderId="237" applyNumberFormat="0" applyProtection="0">
      <alignment horizontal="right" vertical="center"/>
    </xf>
    <xf numFmtId="4" fontId="45" fillId="0" borderId="237" applyNumberFormat="0" applyProtection="0">
      <alignment horizontal="right" vertical="center"/>
    </xf>
    <xf numFmtId="4" fontId="45" fillId="0" borderId="237" applyNumberFormat="0" applyProtection="0">
      <alignment horizontal="right" vertical="center"/>
    </xf>
    <xf numFmtId="4" fontId="45" fillId="0" borderId="237" applyNumberFormat="0" applyProtection="0">
      <alignment horizontal="right" vertical="center"/>
    </xf>
    <xf numFmtId="4" fontId="45" fillId="0" borderId="237" applyNumberFormat="0" applyProtection="0">
      <alignment horizontal="right" vertical="center"/>
    </xf>
    <xf numFmtId="4" fontId="45" fillId="0" borderId="237" applyNumberFormat="0" applyProtection="0">
      <alignment horizontal="right" vertical="center"/>
    </xf>
    <xf numFmtId="4" fontId="45" fillId="0" borderId="237" applyNumberFormat="0" applyProtection="0">
      <alignment horizontal="right" vertical="center"/>
    </xf>
    <xf numFmtId="4" fontId="45" fillId="0" borderId="237" applyNumberFormat="0" applyProtection="0">
      <alignment horizontal="right" vertical="center"/>
    </xf>
    <xf numFmtId="4" fontId="45" fillId="0" borderId="237" applyNumberFormat="0" applyProtection="0">
      <alignment horizontal="right" vertical="center"/>
    </xf>
    <xf numFmtId="4" fontId="45" fillId="0" borderId="237" applyNumberFormat="0" applyProtection="0">
      <alignment horizontal="right" vertical="center"/>
    </xf>
    <xf numFmtId="4" fontId="45" fillId="0" borderId="237" applyNumberFormat="0" applyProtection="0">
      <alignment horizontal="right" vertical="center"/>
    </xf>
    <xf numFmtId="4" fontId="48" fillId="82" borderId="239" applyNumberFormat="0" applyProtection="0">
      <alignment horizontal="right" vertical="center"/>
    </xf>
    <xf numFmtId="4" fontId="45" fillId="91" borderId="237" applyNumberFormat="0" applyProtection="0">
      <alignment horizontal="right" vertical="center"/>
    </xf>
    <xf numFmtId="4" fontId="45" fillId="91" borderId="237" applyNumberFormat="0" applyProtection="0">
      <alignment horizontal="right" vertical="center"/>
    </xf>
    <xf numFmtId="4" fontId="45" fillId="91" borderId="237" applyNumberFormat="0" applyProtection="0">
      <alignment horizontal="right" vertical="center"/>
    </xf>
    <xf numFmtId="4" fontId="45" fillId="91" borderId="237" applyNumberFormat="0" applyProtection="0">
      <alignment horizontal="right" vertical="center"/>
    </xf>
    <xf numFmtId="4" fontId="45" fillId="91" borderId="237" applyNumberFormat="0" applyProtection="0">
      <alignment horizontal="right" vertical="center"/>
    </xf>
    <xf numFmtId="4" fontId="45" fillId="91" borderId="237" applyNumberFormat="0" applyProtection="0">
      <alignment horizontal="right" vertical="center"/>
    </xf>
    <xf numFmtId="4" fontId="45" fillId="91" borderId="237" applyNumberFormat="0" applyProtection="0">
      <alignment horizontal="right" vertical="center"/>
    </xf>
    <xf numFmtId="4" fontId="45" fillId="91" borderId="237" applyNumberFormat="0" applyProtection="0">
      <alignment horizontal="right" vertical="center"/>
    </xf>
    <xf numFmtId="4" fontId="45" fillId="91" borderId="237" applyNumberFormat="0" applyProtection="0">
      <alignment horizontal="right" vertical="center"/>
    </xf>
    <xf numFmtId="4" fontId="45" fillId="91" borderId="237" applyNumberFormat="0" applyProtection="0">
      <alignment horizontal="right" vertical="center"/>
    </xf>
    <xf numFmtId="4" fontId="45" fillId="91" borderId="237" applyNumberFormat="0" applyProtection="0">
      <alignment horizontal="right" vertical="center"/>
    </xf>
    <xf numFmtId="4" fontId="45" fillId="91" borderId="237" applyNumberFormat="0" applyProtection="0">
      <alignment horizontal="right" vertical="center"/>
    </xf>
    <xf numFmtId="4" fontId="45" fillId="91" borderId="237" applyNumberFormat="0" applyProtection="0">
      <alignment horizontal="right" vertical="center"/>
    </xf>
    <xf numFmtId="4" fontId="45" fillId="91" borderId="237" applyNumberFormat="0" applyProtection="0">
      <alignment horizontal="right" vertical="center"/>
    </xf>
    <xf numFmtId="4" fontId="45" fillId="91" borderId="237" applyNumberFormat="0" applyProtection="0">
      <alignment horizontal="right" vertical="center"/>
    </xf>
    <xf numFmtId="4" fontId="45" fillId="91" borderId="237" applyNumberFormat="0" applyProtection="0">
      <alignment horizontal="right" vertical="center"/>
    </xf>
    <xf numFmtId="4" fontId="45" fillId="91" borderId="237" applyNumberFormat="0" applyProtection="0">
      <alignment horizontal="right" vertical="center"/>
    </xf>
    <xf numFmtId="4" fontId="45" fillId="91" borderId="237" applyNumberFormat="0" applyProtection="0">
      <alignment horizontal="right" vertical="center"/>
    </xf>
    <xf numFmtId="0" fontId="4" fillId="84" borderId="239" applyNumberFormat="0" applyProtection="0">
      <alignment horizontal="left" vertical="center" indent="1"/>
    </xf>
    <xf numFmtId="4" fontId="45" fillId="34" borderId="237" applyNumberFormat="0" applyProtection="0">
      <alignment horizontal="left" vertical="center" indent="1"/>
    </xf>
    <xf numFmtId="4" fontId="45" fillId="34" borderId="237" applyNumberFormat="0" applyProtection="0">
      <alignment horizontal="left" vertical="center" indent="1"/>
    </xf>
    <xf numFmtId="4" fontId="45" fillId="34" borderId="237" applyNumberFormat="0" applyProtection="0">
      <alignment horizontal="left" vertical="center" indent="1"/>
    </xf>
    <xf numFmtId="4" fontId="45" fillId="34" borderId="237" applyNumberFormat="0" applyProtection="0">
      <alignment horizontal="left" vertical="center" indent="1"/>
    </xf>
    <xf numFmtId="4" fontId="45" fillId="34" borderId="237" applyNumberFormat="0" applyProtection="0">
      <alignment horizontal="left" vertical="center" indent="1"/>
    </xf>
    <xf numFmtId="4" fontId="45" fillId="34" borderId="237" applyNumberFormat="0" applyProtection="0">
      <alignment horizontal="left" vertical="center" indent="1"/>
    </xf>
    <xf numFmtId="4" fontId="45" fillId="34" borderId="237" applyNumberFormat="0" applyProtection="0">
      <alignment horizontal="left" vertical="center" indent="1"/>
    </xf>
    <xf numFmtId="4" fontId="45" fillId="34" borderId="237" applyNumberFormat="0" applyProtection="0">
      <alignment horizontal="left" vertical="center" indent="1"/>
    </xf>
    <xf numFmtId="4" fontId="45" fillId="34" borderId="237" applyNumberFormat="0" applyProtection="0">
      <alignment horizontal="left" vertical="center" indent="1"/>
    </xf>
    <xf numFmtId="4" fontId="45" fillId="34" borderId="237" applyNumberFormat="0" applyProtection="0">
      <alignment horizontal="left" vertical="center" indent="1"/>
    </xf>
    <xf numFmtId="4" fontId="45" fillId="34" borderId="237" applyNumberFormat="0" applyProtection="0">
      <alignment horizontal="left" vertical="center" indent="1"/>
    </xf>
    <xf numFmtId="4" fontId="45" fillId="34" borderId="237" applyNumberFormat="0" applyProtection="0">
      <alignment horizontal="left" vertical="center" indent="1"/>
    </xf>
    <xf numFmtId="4" fontId="45" fillId="34" borderId="237" applyNumberFormat="0" applyProtection="0">
      <alignment horizontal="left" vertical="center" indent="1"/>
    </xf>
    <xf numFmtId="4" fontId="45" fillId="34" borderId="237" applyNumberFormat="0" applyProtection="0">
      <alignment horizontal="left" vertical="center" indent="1"/>
    </xf>
    <xf numFmtId="4" fontId="45" fillId="34" borderId="237" applyNumberFormat="0" applyProtection="0">
      <alignment horizontal="left" vertical="center" indent="1"/>
    </xf>
    <xf numFmtId="4" fontId="45" fillId="34" borderId="237" applyNumberFormat="0" applyProtection="0">
      <alignment horizontal="left" vertical="center" indent="1"/>
    </xf>
    <xf numFmtId="0" fontId="4" fillId="84" borderId="239" applyNumberFormat="0" applyProtection="0">
      <alignment horizontal="left" vertical="center" indent="1"/>
    </xf>
    <xf numFmtId="0" fontId="52" fillId="21" borderId="240" applyNumberFormat="0" applyProtection="0">
      <alignment horizontal="left" vertical="top" indent="1"/>
    </xf>
    <xf numFmtId="0" fontId="52" fillId="21" borderId="240" applyNumberFormat="0" applyProtection="0">
      <alignment horizontal="left" vertical="top" indent="1"/>
    </xf>
    <xf numFmtId="0" fontId="52" fillId="21" borderId="240" applyNumberFormat="0" applyProtection="0">
      <alignment horizontal="left" vertical="top" indent="1"/>
    </xf>
    <xf numFmtId="0" fontId="52" fillId="21" borderId="240" applyNumberFormat="0" applyProtection="0">
      <alignment horizontal="left" vertical="top" indent="1"/>
    </xf>
    <xf numFmtId="0" fontId="52" fillId="21" borderId="240" applyNumberFormat="0" applyProtection="0">
      <alignment horizontal="left" vertical="top" indent="1"/>
    </xf>
    <xf numFmtId="0" fontId="52" fillId="21" borderId="240" applyNumberFormat="0" applyProtection="0">
      <alignment horizontal="left" vertical="top" indent="1"/>
    </xf>
    <xf numFmtId="0" fontId="52" fillId="21" borderId="240" applyNumberFormat="0" applyProtection="0">
      <alignment horizontal="left" vertical="top" indent="1"/>
    </xf>
    <xf numFmtId="0" fontId="52" fillId="21" borderId="240" applyNumberFormat="0" applyProtection="0">
      <alignment horizontal="left" vertical="top" indent="1"/>
    </xf>
    <xf numFmtId="0" fontId="52" fillId="21" borderId="240" applyNumberFormat="0" applyProtection="0">
      <alignment horizontal="left" vertical="top" indent="1"/>
    </xf>
    <xf numFmtId="0" fontId="52" fillId="21" borderId="240" applyNumberFormat="0" applyProtection="0">
      <alignment horizontal="left" vertical="top" indent="1"/>
    </xf>
    <xf numFmtId="4" fontId="45" fillId="35" borderId="246" applyNumberFormat="0" applyProtection="0">
      <alignment horizontal="right" vertical="center"/>
    </xf>
    <xf numFmtId="4" fontId="53" fillId="93" borderId="241" applyNumberFormat="0" applyProtection="0">
      <alignment horizontal="left" vertical="center" indent="1"/>
    </xf>
    <xf numFmtId="4" fontId="53" fillId="93" borderId="241" applyNumberFormat="0" applyProtection="0">
      <alignment horizontal="left" vertical="center" indent="1"/>
    </xf>
    <xf numFmtId="4" fontId="53" fillId="93" borderId="241" applyNumberFormat="0" applyProtection="0">
      <alignment horizontal="left" vertical="center" indent="1"/>
    </xf>
    <xf numFmtId="4" fontId="53" fillId="93" borderId="241" applyNumberFormat="0" applyProtection="0">
      <alignment horizontal="left" vertical="center" indent="1"/>
    </xf>
    <xf numFmtId="4" fontId="53" fillId="93" borderId="241" applyNumberFormat="0" applyProtection="0">
      <alignment horizontal="left" vertical="center" indent="1"/>
    </xf>
    <xf numFmtId="4" fontId="53" fillId="93" borderId="241" applyNumberFormat="0" applyProtection="0">
      <alignment horizontal="left" vertical="center" indent="1"/>
    </xf>
    <xf numFmtId="4" fontId="53" fillId="93" borderId="241" applyNumberFormat="0" applyProtection="0">
      <alignment horizontal="left" vertical="center" indent="1"/>
    </xf>
    <xf numFmtId="4" fontId="53" fillId="93" borderId="241" applyNumberFormat="0" applyProtection="0">
      <alignment horizontal="left" vertical="center" indent="1"/>
    </xf>
    <xf numFmtId="4" fontId="53" fillId="93" borderId="241" applyNumberFormat="0" applyProtection="0">
      <alignment horizontal="left" vertical="center" indent="1"/>
    </xf>
    <xf numFmtId="4" fontId="53" fillId="93" borderId="241" applyNumberFormat="0" applyProtection="0">
      <alignment horizontal="left" vertical="center" indent="1"/>
    </xf>
    <xf numFmtId="4" fontId="45" fillId="15" borderId="246" applyNumberFormat="0" applyProtection="0">
      <alignment horizontal="right" vertical="center"/>
    </xf>
    <xf numFmtId="4" fontId="45" fillId="34" borderId="246" applyNumberFormat="0" applyProtection="0">
      <alignment horizontal="left" vertical="center" indent="1"/>
    </xf>
    <xf numFmtId="0" fontId="50" fillId="65" borderId="249" applyNumberFormat="0" applyProtection="0">
      <alignment horizontal="left" vertical="top" indent="1"/>
    </xf>
    <xf numFmtId="4" fontId="45" fillId="67" borderId="246" applyNumberFormat="0" applyProtection="0">
      <alignment horizontal="left" vertical="center" indent="1"/>
    </xf>
    <xf numFmtId="4" fontId="45" fillId="65" borderId="246" applyNumberFormat="0" applyProtection="0">
      <alignment vertical="center"/>
    </xf>
    <xf numFmtId="4" fontId="45" fillId="65" borderId="246" applyNumberFormat="0" applyProtection="0">
      <alignment vertical="center"/>
    </xf>
    <xf numFmtId="0" fontId="4" fillId="66" borderId="247" applyNumberFormat="0" applyFont="0" applyAlignment="0" applyProtection="0"/>
    <xf numFmtId="4" fontId="56" fillId="82" borderId="239" applyNumberFormat="0" applyProtection="0">
      <alignment horizontal="right" vertical="center"/>
    </xf>
    <xf numFmtId="4" fontId="55" fillId="91" borderId="237" applyNumberFormat="0" applyProtection="0">
      <alignment horizontal="right" vertical="center"/>
    </xf>
    <xf numFmtId="4" fontId="55" fillId="91" borderId="237" applyNumberFormat="0" applyProtection="0">
      <alignment horizontal="right" vertical="center"/>
    </xf>
    <xf numFmtId="4" fontId="55" fillId="91" borderId="237" applyNumberFormat="0" applyProtection="0">
      <alignment horizontal="right" vertical="center"/>
    </xf>
    <xf numFmtId="4" fontId="55" fillId="91" borderId="237" applyNumberFormat="0" applyProtection="0">
      <alignment horizontal="right" vertical="center"/>
    </xf>
    <xf numFmtId="4" fontId="55" fillId="91" borderId="237" applyNumberFormat="0" applyProtection="0">
      <alignment horizontal="right" vertical="center"/>
    </xf>
    <xf numFmtId="4" fontId="55" fillId="91" borderId="237" applyNumberFormat="0" applyProtection="0">
      <alignment horizontal="right" vertical="center"/>
    </xf>
    <xf numFmtId="4" fontId="55" fillId="91" borderId="237" applyNumberFormat="0" applyProtection="0">
      <alignment horizontal="right" vertical="center"/>
    </xf>
    <xf numFmtId="4" fontId="55" fillId="91" borderId="237" applyNumberFormat="0" applyProtection="0">
      <alignment horizontal="right" vertical="center"/>
    </xf>
    <xf numFmtId="4" fontId="55" fillId="91" borderId="237" applyNumberFormat="0" applyProtection="0">
      <alignment horizontal="right" vertical="center"/>
    </xf>
    <xf numFmtId="4" fontId="55" fillId="91" borderId="237" applyNumberFormat="0" applyProtection="0">
      <alignment horizontal="right" vertical="center"/>
    </xf>
    <xf numFmtId="0" fontId="28" fillId="0" borderId="244" applyNumberFormat="0" applyFill="0" applyAlignment="0" applyProtection="0"/>
    <xf numFmtId="0" fontId="28" fillId="0" borderId="244" applyNumberFormat="0" applyFill="0" applyAlignment="0" applyProtection="0"/>
    <xf numFmtId="0" fontId="28" fillId="0" borderId="244" applyNumberFormat="0" applyFill="0" applyAlignment="0" applyProtection="0"/>
    <xf numFmtId="0" fontId="28" fillId="0" borderId="244" applyNumberFormat="0" applyFill="0" applyAlignment="0" applyProtection="0"/>
    <xf numFmtId="0" fontId="28" fillId="0" borderId="244" applyNumberFormat="0" applyFill="0" applyAlignment="0" applyProtection="0"/>
    <xf numFmtId="0" fontId="28" fillId="0" borderId="244" applyNumberFormat="0" applyFill="0" applyAlignment="0" applyProtection="0"/>
    <xf numFmtId="0" fontId="28" fillId="0" borderId="244" applyNumberFormat="0" applyFill="0" applyAlignment="0" applyProtection="0"/>
    <xf numFmtId="0" fontId="28" fillId="0" borderId="244" applyNumberFormat="0" applyFill="0" applyAlignment="0" applyProtection="0"/>
    <xf numFmtId="0" fontId="28" fillId="0" borderId="244" applyNumberFormat="0" applyFill="0" applyAlignment="0" applyProtection="0"/>
    <xf numFmtId="0" fontId="28" fillId="0" borderId="244" applyNumberFormat="0" applyFill="0" applyAlignment="0" applyProtection="0"/>
    <xf numFmtId="0" fontId="28" fillId="0" borderId="243" applyNumberFormat="0" applyFill="0" applyAlignment="0" applyProtection="0"/>
    <xf numFmtId="0" fontId="28" fillId="0" borderId="243" applyNumberFormat="0" applyFill="0" applyAlignment="0" applyProtection="0"/>
    <xf numFmtId="0" fontId="28" fillId="0" borderId="243" applyNumberFormat="0" applyFill="0" applyAlignment="0" applyProtection="0"/>
    <xf numFmtId="0" fontId="28" fillId="0" borderId="243" applyNumberFormat="0" applyFill="0" applyAlignment="0" applyProtection="0"/>
    <xf numFmtId="0" fontId="28" fillId="0" borderId="243" applyNumberFormat="0" applyFill="0" applyAlignment="0" applyProtection="0"/>
    <xf numFmtId="0" fontId="28" fillId="0" borderId="243" applyNumberFormat="0" applyFill="0" applyAlignment="0" applyProtection="0"/>
    <xf numFmtId="0" fontId="28" fillId="0" borderId="243" applyNumberFormat="0" applyFill="0" applyAlignment="0" applyProtection="0"/>
    <xf numFmtId="0" fontId="28" fillId="0" borderId="243" applyNumberFormat="0" applyFill="0" applyAlignment="0" applyProtection="0"/>
    <xf numFmtId="0" fontId="28" fillId="0" borderId="243" applyNumberFormat="0" applyFill="0" applyAlignment="0" applyProtection="0"/>
    <xf numFmtId="0" fontId="46" fillId="28" borderId="239" applyNumberFormat="0" applyAlignment="0" applyProtection="0"/>
    <xf numFmtId="0" fontId="46" fillId="28" borderId="239" applyNumberFormat="0" applyAlignment="0" applyProtection="0"/>
    <xf numFmtId="0" fontId="46" fillId="28" borderId="239" applyNumberFormat="0" applyAlignment="0" applyProtection="0"/>
    <xf numFmtId="0" fontId="46" fillId="28" borderId="239" applyNumberFormat="0" applyAlignment="0" applyProtection="0"/>
    <xf numFmtId="0" fontId="46" fillId="28" borderId="239" applyNumberFormat="0" applyAlignment="0" applyProtection="0"/>
    <xf numFmtId="0" fontId="46" fillId="28" borderId="239" applyNumberFormat="0" applyAlignment="0" applyProtection="0"/>
    <xf numFmtId="0" fontId="46" fillId="28" borderId="239" applyNumberFormat="0" applyAlignment="0" applyProtection="0"/>
    <xf numFmtId="0" fontId="46" fillId="28" borderId="239" applyNumberFormat="0" applyAlignment="0" applyProtection="0"/>
    <xf numFmtId="0" fontId="46" fillId="28" borderId="239" applyNumberFormat="0" applyAlignment="0" applyProtection="0"/>
    <xf numFmtId="4" fontId="45" fillId="21" borderId="246" applyNumberFormat="0" applyProtection="0">
      <alignment horizontal="right" vertical="center"/>
    </xf>
    <xf numFmtId="4" fontId="45" fillId="80" borderId="250" applyNumberFormat="0" applyProtection="0">
      <alignment horizontal="left" vertical="center" indent="1"/>
    </xf>
    <xf numFmtId="4" fontId="45" fillId="22" borderId="246" applyNumberFormat="0" applyProtection="0">
      <alignment horizontal="right" vertical="center"/>
    </xf>
    <xf numFmtId="4" fontId="45" fillId="29" borderId="246" applyNumberFormat="0" applyProtection="0">
      <alignment horizontal="right" vertical="center"/>
    </xf>
    <xf numFmtId="4" fontId="45" fillId="26" borderId="246" applyNumberFormat="0" applyProtection="0">
      <alignment horizontal="right" vertical="center"/>
    </xf>
    <xf numFmtId="4" fontId="4" fillId="31" borderId="250" applyNumberFormat="0" applyProtection="0">
      <alignment horizontal="left" vertical="center" indent="1"/>
    </xf>
    <xf numFmtId="4" fontId="45" fillId="20" borderId="250" applyNumberFormat="0" applyProtection="0">
      <alignment horizontal="left" vertical="center" indent="1"/>
    </xf>
    <xf numFmtId="4" fontId="53" fillId="93" borderId="250" applyNumberFormat="0" applyProtection="0">
      <alignment horizontal="left" vertical="center" indent="1"/>
    </xf>
    <xf numFmtId="0" fontId="4" fillId="66" borderId="247" applyNumberFormat="0" applyFont="0" applyAlignment="0" applyProtection="0"/>
    <xf numFmtId="0" fontId="24" fillId="28" borderId="245" applyNumberFormat="0" applyAlignment="0" applyProtection="0"/>
    <xf numFmtId="0" fontId="25" fillId="60" borderId="246" applyNumberFormat="0" applyAlignment="0" applyProtection="0"/>
    <xf numFmtId="0" fontId="43" fillId="54" borderId="246" applyNumberFormat="0" applyAlignment="0" applyProtection="0"/>
    <xf numFmtId="0" fontId="42" fillId="19" borderId="245" applyNumberFormat="0" applyAlignment="0" applyProtection="0"/>
    <xf numFmtId="0" fontId="45" fillId="53" borderId="246" applyNumberFormat="0" applyFont="0" applyAlignment="0" applyProtection="0"/>
    <xf numFmtId="0" fontId="4" fillId="66" borderId="247" applyNumberFormat="0" applyFont="0" applyAlignment="0" applyProtection="0"/>
    <xf numFmtId="0" fontId="4" fillId="66" borderId="247" applyNumberFormat="0" applyFont="0" applyAlignment="0" applyProtection="0"/>
    <xf numFmtId="0" fontId="4" fillId="66" borderId="247" applyNumberFormat="0" applyFont="0" applyAlignment="0" applyProtection="0"/>
    <xf numFmtId="0" fontId="46" fillId="60" borderId="248" applyNumberFormat="0" applyAlignment="0" applyProtection="0"/>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7" borderId="246" applyNumberFormat="0" applyProtection="0">
      <alignment horizontal="left" vertical="center" indent="1"/>
    </xf>
    <xf numFmtId="4" fontId="45" fillId="67" borderId="246" applyNumberFormat="0" applyProtection="0">
      <alignment horizontal="left" vertical="center" indent="1"/>
    </xf>
    <xf numFmtId="0" fontId="50" fillId="65" borderId="249" applyNumberFormat="0" applyProtection="0">
      <alignment horizontal="left" vertical="top"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15" borderId="246" applyNumberFormat="0" applyProtection="0">
      <alignment horizontal="right" vertical="center"/>
    </xf>
    <xf numFmtId="4" fontId="45" fillId="15" borderId="246" applyNumberFormat="0" applyProtection="0">
      <alignment horizontal="right" vertical="center"/>
    </xf>
    <xf numFmtId="4" fontId="45" fillId="71" borderId="246" applyNumberFormat="0" applyProtection="0">
      <alignment horizontal="right" vertical="center"/>
    </xf>
    <xf numFmtId="4" fontId="45" fillId="71" borderId="246" applyNumberFormat="0" applyProtection="0">
      <alignment horizontal="right" vertical="center"/>
    </xf>
    <xf numFmtId="4" fontId="45" fillId="58" borderId="250" applyNumberFormat="0" applyProtection="0">
      <alignment horizontal="right" vertical="center"/>
    </xf>
    <xf numFmtId="4" fontId="45" fillId="58" borderId="250" applyNumberFormat="0" applyProtection="0">
      <alignment horizontal="right" vertical="center"/>
    </xf>
    <xf numFmtId="4" fontId="45" fillId="27" borderId="246" applyNumberFormat="0" applyProtection="0">
      <alignment horizontal="right" vertical="center"/>
    </xf>
    <xf numFmtId="4" fontId="45" fillId="27" borderId="246" applyNumberFormat="0" applyProtection="0">
      <alignment horizontal="right" vertical="center"/>
    </xf>
    <xf numFmtId="4" fontId="45" fillId="35" borderId="246" applyNumberFormat="0" applyProtection="0">
      <alignment horizontal="right" vertical="center"/>
    </xf>
    <xf numFmtId="4" fontId="45" fillId="35" borderId="246" applyNumberFormat="0" applyProtection="0">
      <alignment horizontal="right" vertical="center"/>
    </xf>
    <xf numFmtId="4" fontId="45" fillId="59" borderId="246" applyNumberFormat="0" applyProtection="0">
      <alignment horizontal="right" vertical="center"/>
    </xf>
    <xf numFmtId="4" fontId="45" fillId="59" borderId="246" applyNumberFormat="0" applyProtection="0">
      <alignment horizontal="right" vertical="center"/>
    </xf>
    <xf numFmtId="4" fontId="45" fillId="29" borderId="246" applyNumberFormat="0" applyProtection="0">
      <alignment horizontal="right" vertical="center"/>
    </xf>
    <xf numFmtId="4" fontId="45" fillId="29" borderId="246" applyNumberFormat="0" applyProtection="0">
      <alignment horizontal="right" vertical="center"/>
    </xf>
    <xf numFmtId="4" fontId="45" fillId="22" borderId="246" applyNumberFormat="0" applyProtection="0">
      <alignment horizontal="right" vertical="center"/>
    </xf>
    <xf numFmtId="4" fontId="45" fillId="22" borderId="246" applyNumberFormat="0" applyProtection="0">
      <alignment horizontal="right" vertical="center"/>
    </xf>
    <xf numFmtId="4" fontId="45" fillId="26" borderId="246" applyNumberFormat="0" applyProtection="0">
      <alignment horizontal="right" vertical="center"/>
    </xf>
    <xf numFmtId="4" fontId="45" fillId="26" borderId="246" applyNumberFormat="0" applyProtection="0">
      <alignment horizontal="right" vertical="center"/>
    </xf>
    <xf numFmtId="4" fontId="45" fillId="80" borderId="250" applyNumberFormat="0" applyProtection="0">
      <alignment horizontal="left" vertical="center" indent="1"/>
    </xf>
    <xf numFmtId="4" fontId="45" fillId="80" borderId="250" applyNumberFormat="0" applyProtection="0">
      <alignment horizontal="left" vertical="center" indent="1"/>
    </xf>
    <xf numFmtId="4" fontId="4" fillId="31" borderId="250" applyNumberFormat="0" applyProtection="0">
      <alignment horizontal="left" vertical="center" indent="1"/>
    </xf>
    <xf numFmtId="4" fontId="4" fillId="31" borderId="250" applyNumberFormat="0" applyProtection="0">
      <alignment horizontal="left" vertical="center" indent="1"/>
    </xf>
    <xf numFmtId="4" fontId="45" fillId="21" borderId="246" applyNumberFormat="0" applyProtection="0">
      <alignment horizontal="right" vertical="center"/>
    </xf>
    <xf numFmtId="4" fontId="45" fillId="21" borderId="246" applyNumberFormat="0" applyProtection="0">
      <alignment horizontal="right" vertical="center"/>
    </xf>
    <xf numFmtId="4" fontId="45" fillId="20" borderId="250" applyNumberFormat="0" applyProtection="0">
      <alignment horizontal="left" vertical="center" indent="1"/>
    </xf>
    <xf numFmtId="4" fontId="45" fillId="20" borderId="250" applyNumberFormat="0" applyProtection="0">
      <alignment horizontal="left" vertical="center" indent="1"/>
    </xf>
    <xf numFmtId="4" fontId="45" fillId="21" borderId="250" applyNumberFormat="0" applyProtection="0">
      <alignment horizontal="left" vertical="center" indent="1"/>
    </xf>
    <xf numFmtId="4" fontId="45" fillId="21" borderId="250" applyNumberFormat="0" applyProtection="0">
      <alignment horizontal="left" vertical="center" indent="1"/>
    </xf>
    <xf numFmtId="0" fontId="45" fillId="28" borderId="246" applyNumberFormat="0" applyProtection="0">
      <alignment horizontal="left" vertical="center" indent="1"/>
    </xf>
    <xf numFmtId="0" fontId="45" fillId="28" borderId="246" applyNumberFormat="0" applyProtection="0">
      <alignment horizontal="left" vertical="center" indent="1"/>
    </xf>
    <xf numFmtId="0" fontId="45" fillId="31" borderId="249" applyNumberFormat="0" applyProtection="0">
      <alignment horizontal="left" vertical="top" indent="1"/>
    </xf>
    <xf numFmtId="0" fontId="45" fillId="88" borderId="246" applyNumberFormat="0" applyProtection="0">
      <alignment horizontal="left" vertical="center" indent="1"/>
    </xf>
    <xf numFmtId="0" fontId="45" fillId="88" borderId="246" applyNumberFormat="0" applyProtection="0">
      <alignment horizontal="left" vertical="center" indent="1"/>
    </xf>
    <xf numFmtId="0" fontId="45" fillId="21" borderId="249" applyNumberFormat="0" applyProtection="0">
      <alignment horizontal="left" vertical="top" indent="1"/>
    </xf>
    <xf numFmtId="0" fontId="45" fillId="24" borderId="246" applyNumberFormat="0" applyProtection="0">
      <alignment horizontal="left" vertical="center" indent="1"/>
    </xf>
    <xf numFmtId="0" fontId="45" fillId="24" borderId="246" applyNumberFormat="0" applyProtection="0">
      <alignment horizontal="left" vertical="center" indent="1"/>
    </xf>
    <xf numFmtId="0" fontId="45" fillId="24" borderId="249" applyNumberFormat="0" applyProtection="0">
      <alignment horizontal="left" vertical="top" indent="1"/>
    </xf>
    <xf numFmtId="0" fontId="45" fillId="20" borderId="246" applyNumberFormat="0" applyProtection="0">
      <alignment horizontal="left" vertical="center" indent="1"/>
    </xf>
    <xf numFmtId="0" fontId="45" fillId="20" borderId="246" applyNumberFormat="0" applyProtection="0">
      <alignment horizontal="left" vertical="center" indent="1"/>
    </xf>
    <xf numFmtId="0" fontId="45" fillId="20" borderId="249" applyNumberFormat="0" applyProtection="0">
      <alignment horizontal="left" vertical="top" indent="1"/>
    </xf>
    <xf numFmtId="0" fontId="35" fillId="31" borderId="251" applyBorder="0"/>
    <xf numFmtId="4" fontId="52" fillId="66" borderId="249" applyNumberFormat="0" applyProtection="0">
      <alignment vertical="center"/>
    </xf>
    <xf numFmtId="4" fontId="52" fillId="28" borderId="249" applyNumberFormat="0" applyProtection="0">
      <alignment horizontal="left" vertical="center" indent="1"/>
    </xf>
    <xf numFmtId="0" fontId="52" fillId="66" borderId="249" applyNumberFormat="0" applyProtection="0">
      <alignment horizontal="left" vertical="top" indent="1"/>
    </xf>
    <xf numFmtId="4" fontId="45" fillId="0" borderId="246" applyNumberFormat="0" applyProtection="0">
      <alignment horizontal="right" vertical="center"/>
    </xf>
    <xf numFmtId="4" fontId="45" fillId="0" borderId="246" applyNumberFormat="0" applyProtection="0">
      <alignment horizontal="right" vertical="center"/>
    </xf>
    <xf numFmtId="4" fontId="45" fillId="91" borderId="246" applyNumberFormat="0" applyProtection="0">
      <alignment horizontal="right" vertical="center"/>
    </xf>
    <xf numFmtId="4" fontId="45" fillId="91" borderId="246" applyNumberFormat="0" applyProtection="0">
      <alignment horizontal="right" vertical="center"/>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0" fontId="52" fillId="21" borderId="249" applyNumberFormat="0" applyProtection="0">
      <alignment horizontal="left" vertical="top" indent="1"/>
    </xf>
    <xf numFmtId="4" fontId="53" fillId="93" borderId="250" applyNumberFormat="0" applyProtection="0">
      <alignment horizontal="left" vertical="center" indent="1"/>
    </xf>
    <xf numFmtId="4" fontId="55" fillId="91" borderId="246" applyNumberFormat="0" applyProtection="0">
      <alignment horizontal="right" vertical="center"/>
    </xf>
    <xf numFmtId="0" fontId="28" fillId="0" borderId="253" applyNumberFormat="0" applyFill="0" applyAlignment="0" applyProtection="0"/>
    <xf numFmtId="0" fontId="28" fillId="0" borderId="252" applyNumberFormat="0" applyFill="0" applyAlignment="0" applyProtection="0"/>
    <xf numFmtId="0" fontId="46" fillId="28" borderId="248" applyNumberFormat="0" applyAlignment="0" applyProtection="0"/>
    <xf numFmtId="0" fontId="24" fillId="28" borderId="245" applyNumberFormat="0" applyAlignment="0" applyProtection="0"/>
    <xf numFmtId="0" fontId="24" fillId="28" borderId="245" applyNumberFormat="0" applyAlignment="0" applyProtection="0"/>
    <xf numFmtId="0" fontId="24" fillId="28" borderId="245" applyNumberFormat="0" applyAlignment="0" applyProtection="0"/>
    <xf numFmtId="0" fontId="24" fillId="28" borderId="245" applyNumberFormat="0" applyAlignment="0" applyProtection="0"/>
    <xf numFmtId="0" fontId="24" fillId="28" borderId="245" applyNumberFormat="0" applyAlignment="0" applyProtection="0"/>
    <xf numFmtId="0" fontId="24" fillId="28" borderId="245" applyNumberFormat="0" applyAlignment="0" applyProtection="0"/>
    <xf numFmtId="0" fontId="24" fillId="28" borderId="245" applyNumberFormat="0" applyAlignment="0" applyProtection="0"/>
    <xf numFmtId="0" fontId="24" fillId="28" borderId="245" applyNumberFormat="0" applyAlignment="0" applyProtection="0"/>
    <xf numFmtId="0" fontId="24" fillId="28" borderId="245" applyNumberFormat="0" applyAlignment="0" applyProtection="0"/>
    <xf numFmtId="0" fontId="25" fillId="60" borderId="246" applyNumberFormat="0" applyAlignment="0" applyProtection="0"/>
    <xf numFmtId="0" fontId="25" fillId="60" borderId="246" applyNumberFormat="0" applyAlignment="0" applyProtection="0"/>
    <xf numFmtId="0" fontId="25" fillId="60" borderId="246" applyNumberFormat="0" applyAlignment="0" applyProtection="0"/>
    <xf numFmtId="0" fontId="25" fillId="60" borderId="246" applyNumberFormat="0" applyAlignment="0" applyProtection="0"/>
    <xf numFmtId="0" fontId="25" fillId="60" borderId="246" applyNumberFormat="0" applyAlignment="0" applyProtection="0"/>
    <xf numFmtId="0" fontId="25" fillId="60" borderId="246" applyNumberFormat="0" applyAlignment="0" applyProtection="0"/>
    <xf numFmtId="0" fontId="25" fillId="60" borderId="246" applyNumberFormat="0" applyAlignment="0" applyProtection="0"/>
    <xf numFmtId="0" fontId="25" fillId="60" borderId="246" applyNumberFormat="0" applyAlignment="0" applyProtection="0"/>
    <xf numFmtId="0" fontId="43" fillId="54" borderId="246" applyNumberFormat="0" applyAlignment="0" applyProtection="0"/>
    <xf numFmtId="0" fontId="43" fillId="54" borderId="246" applyNumberFormat="0" applyAlignment="0" applyProtection="0"/>
    <xf numFmtId="0" fontId="43" fillId="54" borderId="246" applyNumberFormat="0" applyAlignment="0" applyProtection="0"/>
    <xf numFmtId="0" fontId="43" fillId="54" borderId="246" applyNumberFormat="0" applyAlignment="0" applyProtection="0"/>
    <xf numFmtId="0" fontId="43" fillId="54" borderId="246" applyNumberFormat="0" applyAlignment="0" applyProtection="0"/>
    <xf numFmtId="0" fontId="43" fillId="54" borderId="246" applyNumberFormat="0" applyAlignment="0" applyProtection="0"/>
    <xf numFmtId="0" fontId="43" fillId="54" borderId="246" applyNumberFormat="0" applyAlignment="0" applyProtection="0"/>
    <xf numFmtId="0" fontId="43" fillId="54" borderId="246" applyNumberFormat="0" applyAlignment="0" applyProtection="0"/>
    <xf numFmtId="0" fontId="42" fillId="19" borderId="245" applyNumberFormat="0" applyAlignment="0" applyProtection="0"/>
    <xf numFmtId="0" fontId="42" fillId="19" borderId="245" applyNumberFormat="0" applyAlignment="0" applyProtection="0"/>
    <xf numFmtId="0" fontId="42" fillId="19" borderId="245" applyNumberFormat="0" applyAlignment="0" applyProtection="0"/>
    <xf numFmtId="0" fontId="42" fillId="19" borderId="245" applyNumberFormat="0" applyAlignment="0" applyProtection="0"/>
    <xf numFmtId="0" fontId="42" fillId="19" borderId="245" applyNumberFormat="0" applyAlignment="0" applyProtection="0"/>
    <xf numFmtId="0" fontId="42" fillId="19" borderId="245" applyNumberFormat="0" applyAlignment="0" applyProtection="0"/>
    <xf numFmtId="0" fontId="42" fillId="19" borderId="245" applyNumberFormat="0" applyAlignment="0" applyProtection="0"/>
    <xf numFmtId="0" fontId="42" fillId="19" borderId="245" applyNumberFormat="0" applyAlignment="0" applyProtection="0"/>
    <xf numFmtId="0" fontId="42" fillId="19" borderId="245" applyNumberFormat="0" applyAlignment="0" applyProtection="0"/>
    <xf numFmtId="0" fontId="45" fillId="53" borderId="246" applyNumberFormat="0" applyFont="0" applyAlignment="0" applyProtection="0"/>
    <xf numFmtId="0" fontId="45" fillId="53" borderId="246" applyNumberFormat="0" applyFont="0" applyAlignment="0" applyProtection="0"/>
    <xf numFmtId="0" fontId="45" fillId="53" borderId="246" applyNumberFormat="0" applyFont="0" applyAlignment="0" applyProtection="0"/>
    <xf numFmtId="0" fontId="45" fillId="53" borderId="246" applyNumberFormat="0" applyFont="0" applyAlignment="0" applyProtection="0"/>
    <xf numFmtId="0" fontId="45" fillId="53" borderId="246" applyNumberFormat="0" applyFont="0" applyAlignment="0" applyProtection="0"/>
    <xf numFmtId="0" fontId="45" fillId="53" borderId="246" applyNumberFormat="0" applyFont="0" applyAlignment="0" applyProtection="0"/>
    <xf numFmtId="0" fontId="45" fillId="53" borderId="246" applyNumberFormat="0" applyFont="0" applyAlignment="0" applyProtection="0"/>
    <xf numFmtId="0" fontId="45" fillId="53" borderId="246" applyNumberFormat="0" applyFont="0" applyAlignment="0" applyProtection="0"/>
    <xf numFmtId="0" fontId="4" fillId="66" borderId="247" applyNumberFormat="0" applyFont="0" applyAlignment="0" applyProtection="0"/>
    <xf numFmtId="0" fontId="4" fillId="66" borderId="247" applyNumberFormat="0" applyFont="0" applyAlignment="0" applyProtection="0"/>
    <xf numFmtId="0" fontId="4" fillId="66" borderId="247" applyNumberFormat="0" applyFont="0" applyAlignment="0" applyProtection="0"/>
    <xf numFmtId="0" fontId="4" fillId="66" borderId="247" applyNumberFormat="0" applyFont="0" applyAlignment="0" applyProtection="0"/>
    <xf numFmtId="0" fontId="4" fillId="66" borderId="247" applyNumberFormat="0" applyFont="0" applyAlignment="0" applyProtection="0"/>
    <xf numFmtId="0" fontId="4" fillId="66" borderId="247" applyNumberFormat="0" applyFont="0" applyAlignment="0" applyProtection="0"/>
    <xf numFmtId="0" fontId="4" fillId="66" borderId="247" applyNumberFormat="0" applyFont="0" applyAlignment="0" applyProtection="0"/>
    <xf numFmtId="0" fontId="4" fillId="66" borderId="247" applyNumberFormat="0" applyFont="0" applyAlignment="0" applyProtection="0"/>
    <xf numFmtId="0" fontId="4" fillId="66" borderId="247" applyNumberFormat="0" applyFont="0" applyAlignment="0" applyProtection="0"/>
    <xf numFmtId="0" fontId="4" fillId="66" borderId="247" applyNumberFormat="0" applyFont="0" applyAlignment="0" applyProtection="0"/>
    <xf numFmtId="0" fontId="4" fillId="66" borderId="247" applyNumberFormat="0" applyFont="0" applyAlignment="0" applyProtection="0"/>
    <xf numFmtId="0" fontId="4" fillId="66" borderId="247" applyNumberFormat="0" applyFont="0" applyAlignment="0" applyProtection="0"/>
    <xf numFmtId="0" fontId="4" fillId="66" borderId="247" applyNumberFormat="0" applyFont="0" applyAlignment="0" applyProtection="0"/>
    <xf numFmtId="0" fontId="4" fillId="66" borderId="247" applyNumberFormat="0" applyFont="0" applyAlignment="0" applyProtection="0"/>
    <xf numFmtId="0" fontId="4" fillId="66" borderId="247" applyNumberFormat="0" applyFont="0" applyAlignment="0" applyProtection="0"/>
    <xf numFmtId="0" fontId="46" fillId="60" borderId="248" applyNumberFormat="0" applyAlignment="0" applyProtection="0"/>
    <xf numFmtId="0" fontId="46" fillId="60" borderId="248" applyNumberFormat="0" applyAlignment="0" applyProtection="0"/>
    <xf numFmtId="0" fontId="46" fillId="60" borderId="248" applyNumberFormat="0" applyAlignment="0" applyProtection="0"/>
    <xf numFmtId="0" fontId="46" fillId="60" borderId="248" applyNumberFormat="0" applyAlignment="0" applyProtection="0"/>
    <xf numFmtId="0" fontId="46" fillId="60" borderId="248" applyNumberFormat="0" applyAlignment="0" applyProtection="0"/>
    <xf numFmtId="0" fontId="46" fillId="60" borderId="248" applyNumberFormat="0" applyAlignment="0" applyProtection="0"/>
    <xf numFmtId="0" fontId="46" fillId="60" borderId="248" applyNumberFormat="0" applyAlignment="0" applyProtection="0"/>
    <xf numFmtId="0" fontId="46" fillId="60" borderId="248" applyNumberFormat="0" applyAlignment="0" applyProtection="0"/>
    <xf numFmtId="4" fontId="15" fillId="67" borderId="248"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8" fillId="67" borderId="248"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15" fillId="67" borderId="248" applyNumberFormat="0" applyProtection="0">
      <alignment horizontal="left" vertical="center" indent="1"/>
    </xf>
    <xf numFmtId="4" fontId="45" fillId="67" borderId="246" applyNumberFormat="0" applyProtection="0">
      <alignment horizontal="left" vertical="center" indent="1"/>
    </xf>
    <xf numFmtId="4" fontId="45" fillId="67" borderId="246" applyNumberFormat="0" applyProtection="0">
      <alignment horizontal="left" vertical="center" indent="1"/>
    </xf>
    <xf numFmtId="4" fontId="45" fillId="67" borderId="246" applyNumberFormat="0" applyProtection="0">
      <alignment horizontal="left" vertical="center" indent="1"/>
    </xf>
    <xf numFmtId="4" fontId="45" fillId="67" borderId="246" applyNumberFormat="0" applyProtection="0">
      <alignment horizontal="left" vertical="center" indent="1"/>
    </xf>
    <xf numFmtId="4" fontId="45" fillId="67" borderId="246" applyNumberFormat="0" applyProtection="0">
      <alignment horizontal="left" vertical="center" indent="1"/>
    </xf>
    <xf numFmtId="4" fontId="45" fillId="67" borderId="246" applyNumberFormat="0" applyProtection="0">
      <alignment horizontal="left" vertical="center" indent="1"/>
    </xf>
    <xf numFmtId="4" fontId="45" fillId="67" borderId="246" applyNumberFormat="0" applyProtection="0">
      <alignment horizontal="left" vertical="center" indent="1"/>
    </xf>
    <xf numFmtId="4" fontId="45" fillId="67" borderId="246" applyNumberFormat="0" applyProtection="0">
      <alignment horizontal="left" vertical="center" indent="1"/>
    </xf>
    <xf numFmtId="4" fontId="45" fillId="67" borderId="246" applyNumberFormat="0" applyProtection="0">
      <alignment horizontal="left" vertical="center" indent="1"/>
    </xf>
    <xf numFmtId="4" fontId="45" fillId="67" borderId="246" applyNumberFormat="0" applyProtection="0">
      <alignment horizontal="left" vertical="center" indent="1"/>
    </xf>
    <xf numFmtId="4" fontId="45" fillId="67" borderId="246" applyNumberFormat="0" applyProtection="0">
      <alignment horizontal="left" vertical="center" indent="1"/>
    </xf>
    <xf numFmtId="4" fontId="45" fillId="67" borderId="246" applyNumberFormat="0" applyProtection="0">
      <alignment horizontal="left" vertical="center" indent="1"/>
    </xf>
    <xf numFmtId="4" fontId="45" fillId="67" borderId="246" applyNumberFormat="0" applyProtection="0">
      <alignment horizontal="left" vertical="center" indent="1"/>
    </xf>
    <xf numFmtId="4" fontId="45" fillId="67" borderId="246" applyNumberFormat="0" applyProtection="0">
      <alignment horizontal="left" vertical="center" indent="1"/>
    </xf>
    <xf numFmtId="4" fontId="45" fillId="67" borderId="246" applyNumberFormat="0" applyProtection="0">
      <alignment horizontal="left" vertical="center" indent="1"/>
    </xf>
    <xf numFmtId="4" fontId="45" fillId="67" borderId="246" applyNumberFormat="0" applyProtection="0">
      <alignment horizontal="left" vertical="center" indent="1"/>
    </xf>
    <xf numFmtId="4" fontId="45" fillId="67" borderId="246" applyNumberFormat="0" applyProtection="0">
      <alignment horizontal="left" vertical="center" indent="1"/>
    </xf>
    <xf numFmtId="4" fontId="45" fillId="67" borderId="246" applyNumberFormat="0" applyProtection="0">
      <alignment horizontal="left" vertical="center" indent="1"/>
    </xf>
    <xf numFmtId="4" fontId="15" fillId="67" borderId="248" applyNumberFormat="0" applyProtection="0">
      <alignment horizontal="left" vertical="center" indent="1"/>
    </xf>
    <xf numFmtId="0" fontId="50" fillId="65" borderId="249" applyNumberFormat="0" applyProtection="0">
      <alignment horizontal="left" vertical="top" indent="1"/>
    </xf>
    <xf numFmtId="0" fontId="50" fillId="65" borderId="249" applyNumberFormat="0" applyProtection="0">
      <alignment horizontal="left" vertical="top" indent="1"/>
    </xf>
    <xf numFmtId="0" fontId="50" fillId="65" borderId="249" applyNumberFormat="0" applyProtection="0">
      <alignment horizontal="left" vertical="top" indent="1"/>
    </xf>
    <xf numFmtId="0" fontId="50" fillId="65" borderId="249" applyNumberFormat="0" applyProtection="0">
      <alignment horizontal="left" vertical="top" indent="1"/>
    </xf>
    <xf numFmtId="0" fontId="50" fillId="65" borderId="249" applyNumberFormat="0" applyProtection="0">
      <alignment horizontal="left" vertical="top" indent="1"/>
    </xf>
    <xf numFmtId="0" fontId="50" fillId="65" borderId="249" applyNumberFormat="0" applyProtection="0">
      <alignment horizontal="left" vertical="top" indent="1"/>
    </xf>
    <xf numFmtId="0" fontId="50" fillId="65" borderId="249" applyNumberFormat="0" applyProtection="0">
      <alignment horizontal="left" vertical="top" indent="1"/>
    </xf>
    <xf numFmtId="0" fontId="50" fillId="65" borderId="249" applyNumberFormat="0" applyProtection="0">
      <alignment horizontal="left" vertical="top" indent="1"/>
    </xf>
    <xf numFmtId="0" fontId="50" fillId="65" borderId="249" applyNumberFormat="0" applyProtection="0">
      <alignment horizontal="left" vertical="top" indent="1"/>
    </xf>
    <xf numFmtId="0" fontId="50" fillId="65" borderId="249" applyNumberFormat="0" applyProtection="0">
      <alignment horizontal="left" vertical="top" indent="1"/>
    </xf>
    <xf numFmtId="4" fontId="45" fillId="69" borderId="246" applyNumberFormat="0" applyBorder="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15" fillId="70" borderId="248" applyNumberFormat="0" applyProtection="0">
      <alignment horizontal="right" vertical="center"/>
    </xf>
    <xf numFmtId="4" fontId="45" fillId="15" borderId="246" applyNumberFormat="0" applyProtection="0">
      <alignment horizontal="right" vertical="center"/>
    </xf>
    <xf numFmtId="4" fontId="45" fillId="15" borderId="246" applyNumberFormat="0" applyProtection="0">
      <alignment horizontal="right" vertical="center"/>
    </xf>
    <xf numFmtId="4" fontId="45" fillId="15" borderId="246" applyNumberFormat="0" applyProtection="0">
      <alignment horizontal="right" vertical="center"/>
    </xf>
    <xf numFmtId="4" fontId="45" fillId="15" borderId="246" applyNumberFormat="0" applyProtection="0">
      <alignment horizontal="right" vertical="center"/>
    </xf>
    <xf numFmtId="4" fontId="45" fillId="15" borderId="246" applyNumberFormat="0" applyProtection="0">
      <alignment horizontal="right" vertical="center"/>
    </xf>
    <xf numFmtId="4" fontId="45" fillId="15" borderId="246" applyNumberFormat="0" applyProtection="0">
      <alignment horizontal="right" vertical="center"/>
    </xf>
    <xf numFmtId="4" fontId="45" fillId="15" borderId="246" applyNumberFormat="0" applyProtection="0">
      <alignment horizontal="right" vertical="center"/>
    </xf>
    <xf numFmtId="4" fontId="45" fillId="15" borderId="246" applyNumberFormat="0" applyProtection="0">
      <alignment horizontal="right" vertical="center"/>
    </xf>
    <xf numFmtId="4" fontId="45" fillId="15" borderId="246" applyNumberFormat="0" applyProtection="0">
      <alignment horizontal="right" vertical="center"/>
    </xf>
    <xf numFmtId="4" fontId="45" fillId="15" borderId="246" applyNumberFormat="0" applyProtection="0">
      <alignment horizontal="right" vertical="center"/>
    </xf>
    <xf numFmtId="4" fontId="45" fillId="15" borderId="246" applyNumberFormat="0" applyProtection="0">
      <alignment horizontal="right" vertical="center"/>
    </xf>
    <xf numFmtId="4" fontId="45" fillId="15" borderId="246" applyNumberFormat="0" applyProtection="0">
      <alignment horizontal="right" vertical="center"/>
    </xf>
    <xf numFmtId="4" fontId="45" fillId="15" borderId="246" applyNumberFormat="0" applyProtection="0">
      <alignment horizontal="right" vertical="center"/>
    </xf>
    <xf numFmtId="4" fontId="45" fillId="15" borderId="246" applyNumberFormat="0" applyProtection="0">
      <alignment horizontal="right" vertical="center"/>
    </xf>
    <xf numFmtId="4" fontId="45" fillId="15" borderId="246" applyNumberFormat="0" applyProtection="0">
      <alignment horizontal="right" vertical="center"/>
    </xf>
    <xf numFmtId="4" fontId="45" fillId="15" borderId="246" applyNumberFormat="0" applyProtection="0">
      <alignment horizontal="right" vertical="center"/>
    </xf>
    <xf numFmtId="4" fontId="45" fillId="15" borderId="246" applyNumberFormat="0" applyProtection="0">
      <alignment horizontal="right" vertical="center"/>
    </xf>
    <xf numFmtId="4" fontId="45" fillId="15" borderId="246" applyNumberFormat="0" applyProtection="0">
      <alignment horizontal="right" vertical="center"/>
    </xf>
    <xf numFmtId="4" fontId="15" fillId="72" borderId="248" applyNumberFormat="0" applyProtection="0">
      <alignment horizontal="right" vertical="center"/>
    </xf>
    <xf numFmtId="4" fontId="45" fillId="71" borderId="246" applyNumberFormat="0" applyProtection="0">
      <alignment horizontal="right" vertical="center"/>
    </xf>
    <xf numFmtId="4" fontId="45" fillId="71" borderId="246" applyNumberFormat="0" applyProtection="0">
      <alignment horizontal="right" vertical="center"/>
    </xf>
    <xf numFmtId="4" fontId="45" fillId="71" borderId="246" applyNumberFormat="0" applyProtection="0">
      <alignment horizontal="right" vertical="center"/>
    </xf>
    <xf numFmtId="4" fontId="45" fillId="71" borderId="246" applyNumberFormat="0" applyProtection="0">
      <alignment horizontal="right" vertical="center"/>
    </xf>
    <xf numFmtId="4" fontId="45" fillId="71" borderId="246" applyNumberFormat="0" applyProtection="0">
      <alignment horizontal="right" vertical="center"/>
    </xf>
    <xf numFmtId="4" fontId="45" fillId="71" borderId="246" applyNumberFormat="0" applyProtection="0">
      <alignment horizontal="right" vertical="center"/>
    </xf>
    <xf numFmtId="4" fontId="45" fillId="71" borderId="246" applyNumberFormat="0" applyProtection="0">
      <alignment horizontal="right" vertical="center"/>
    </xf>
    <xf numFmtId="4" fontId="45" fillId="71" borderId="246" applyNumberFormat="0" applyProtection="0">
      <alignment horizontal="right" vertical="center"/>
    </xf>
    <xf numFmtId="4" fontId="45" fillId="71" borderId="246" applyNumberFormat="0" applyProtection="0">
      <alignment horizontal="right" vertical="center"/>
    </xf>
    <xf numFmtId="4" fontId="45" fillId="71" borderId="246" applyNumberFormat="0" applyProtection="0">
      <alignment horizontal="right" vertical="center"/>
    </xf>
    <xf numFmtId="4" fontId="45" fillId="71" borderId="246" applyNumberFormat="0" applyProtection="0">
      <alignment horizontal="right" vertical="center"/>
    </xf>
    <xf numFmtId="4" fontId="45" fillId="71" borderId="246" applyNumberFormat="0" applyProtection="0">
      <alignment horizontal="right" vertical="center"/>
    </xf>
    <xf numFmtId="4" fontId="45" fillId="71" borderId="246" applyNumberFormat="0" applyProtection="0">
      <alignment horizontal="right" vertical="center"/>
    </xf>
    <xf numFmtId="4" fontId="45" fillId="71" borderId="246" applyNumberFormat="0" applyProtection="0">
      <alignment horizontal="right" vertical="center"/>
    </xf>
    <xf numFmtId="4" fontId="45" fillId="71" borderId="246" applyNumberFormat="0" applyProtection="0">
      <alignment horizontal="right" vertical="center"/>
    </xf>
    <xf numFmtId="4" fontId="45" fillId="71" borderId="246" applyNumberFormat="0" applyProtection="0">
      <alignment horizontal="right" vertical="center"/>
    </xf>
    <xf numFmtId="4" fontId="45" fillId="71" borderId="246" applyNumberFormat="0" applyProtection="0">
      <alignment horizontal="right" vertical="center"/>
    </xf>
    <xf numFmtId="4" fontId="45" fillId="71" borderId="246" applyNumberFormat="0" applyProtection="0">
      <alignment horizontal="right" vertical="center"/>
    </xf>
    <xf numFmtId="4" fontId="15" fillId="73" borderId="248" applyNumberFormat="0" applyProtection="0">
      <alignment horizontal="right" vertical="center"/>
    </xf>
    <xf numFmtId="4" fontId="45" fillId="58" borderId="250" applyNumberFormat="0" applyProtection="0">
      <alignment horizontal="right" vertical="center"/>
    </xf>
    <xf numFmtId="4" fontId="45" fillId="58" borderId="250" applyNumberFormat="0" applyProtection="0">
      <alignment horizontal="right" vertical="center"/>
    </xf>
    <xf numFmtId="4" fontId="45" fillId="58" borderId="250" applyNumberFormat="0" applyProtection="0">
      <alignment horizontal="right" vertical="center"/>
    </xf>
    <xf numFmtId="4" fontId="45" fillId="58" borderId="250" applyNumberFormat="0" applyProtection="0">
      <alignment horizontal="right" vertical="center"/>
    </xf>
    <xf numFmtId="4" fontId="45" fillId="58" borderId="250" applyNumberFormat="0" applyProtection="0">
      <alignment horizontal="right" vertical="center"/>
    </xf>
    <xf numFmtId="4" fontId="45" fillId="58" borderId="250" applyNumberFormat="0" applyProtection="0">
      <alignment horizontal="right" vertical="center"/>
    </xf>
    <xf numFmtId="4" fontId="45" fillId="58" borderId="250" applyNumberFormat="0" applyProtection="0">
      <alignment horizontal="right" vertical="center"/>
    </xf>
    <xf numFmtId="4" fontId="45" fillId="58" borderId="250" applyNumberFormat="0" applyProtection="0">
      <alignment horizontal="right" vertical="center"/>
    </xf>
    <xf numFmtId="4" fontId="45" fillId="58" borderId="250" applyNumberFormat="0" applyProtection="0">
      <alignment horizontal="right" vertical="center"/>
    </xf>
    <xf numFmtId="4" fontId="45" fillId="58" borderId="250" applyNumberFormat="0" applyProtection="0">
      <alignment horizontal="right" vertical="center"/>
    </xf>
    <xf numFmtId="4" fontId="45" fillId="58" borderId="250" applyNumberFormat="0" applyProtection="0">
      <alignment horizontal="right" vertical="center"/>
    </xf>
    <xf numFmtId="4" fontId="45" fillId="58" borderId="250" applyNumberFormat="0" applyProtection="0">
      <alignment horizontal="right" vertical="center"/>
    </xf>
    <xf numFmtId="4" fontId="45" fillId="58" borderId="250" applyNumberFormat="0" applyProtection="0">
      <alignment horizontal="right" vertical="center"/>
    </xf>
    <xf numFmtId="4" fontId="45" fillId="58" borderId="250" applyNumberFormat="0" applyProtection="0">
      <alignment horizontal="right" vertical="center"/>
    </xf>
    <xf numFmtId="4" fontId="45" fillId="58" borderId="250" applyNumberFormat="0" applyProtection="0">
      <alignment horizontal="right" vertical="center"/>
    </xf>
    <xf numFmtId="4" fontId="45" fillId="58" borderId="250" applyNumberFormat="0" applyProtection="0">
      <alignment horizontal="right" vertical="center"/>
    </xf>
    <xf numFmtId="4" fontId="45" fillId="58" borderId="250" applyNumberFormat="0" applyProtection="0">
      <alignment horizontal="right" vertical="center"/>
    </xf>
    <xf numFmtId="4" fontId="45" fillId="58" borderId="250" applyNumberFormat="0" applyProtection="0">
      <alignment horizontal="right" vertical="center"/>
    </xf>
    <xf numFmtId="4" fontId="15" fillId="74" borderId="248" applyNumberFormat="0" applyProtection="0">
      <alignment horizontal="right" vertical="center"/>
    </xf>
    <xf numFmtId="4" fontId="45" fillId="27" borderId="246" applyNumberFormat="0" applyProtection="0">
      <alignment horizontal="right" vertical="center"/>
    </xf>
    <xf numFmtId="4" fontId="45" fillId="27" borderId="246" applyNumberFormat="0" applyProtection="0">
      <alignment horizontal="right" vertical="center"/>
    </xf>
    <xf numFmtId="4" fontId="45" fillId="27" borderId="246" applyNumberFormat="0" applyProtection="0">
      <alignment horizontal="right" vertical="center"/>
    </xf>
    <xf numFmtId="4" fontId="45" fillId="27" borderId="246" applyNumberFormat="0" applyProtection="0">
      <alignment horizontal="right" vertical="center"/>
    </xf>
    <xf numFmtId="4" fontId="45" fillId="27" borderId="246" applyNumberFormat="0" applyProtection="0">
      <alignment horizontal="right" vertical="center"/>
    </xf>
    <xf numFmtId="4" fontId="45" fillId="27" borderId="246" applyNumberFormat="0" applyProtection="0">
      <alignment horizontal="right" vertical="center"/>
    </xf>
    <xf numFmtId="4" fontId="45" fillId="27" borderId="246" applyNumberFormat="0" applyProtection="0">
      <alignment horizontal="right" vertical="center"/>
    </xf>
    <xf numFmtId="4" fontId="45" fillId="27" borderId="246" applyNumberFormat="0" applyProtection="0">
      <alignment horizontal="right" vertical="center"/>
    </xf>
    <xf numFmtId="4" fontId="45" fillId="27" borderId="246" applyNumberFormat="0" applyProtection="0">
      <alignment horizontal="right" vertical="center"/>
    </xf>
    <xf numFmtId="4" fontId="45" fillId="27" borderId="246" applyNumberFormat="0" applyProtection="0">
      <alignment horizontal="right" vertical="center"/>
    </xf>
    <xf numFmtId="4" fontId="45" fillId="27" borderId="246" applyNumberFormat="0" applyProtection="0">
      <alignment horizontal="right" vertical="center"/>
    </xf>
    <xf numFmtId="4" fontId="45" fillId="27" borderId="246" applyNumberFormat="0" applyProtection="0">
      <alignment horizontal="right" vertical="center"/>
    </xf>
    <xf numFmtId="4" fontId="45" fillId="27" borderId="246" applyNumberFormat="0" applyProtection="0">
      <alignment horizontal="right" vertical="center"/>
    </xf>
    <xf numFmtId="4" fontId="45" fillId="27" borderId="246" applyNumberFormat="0" applyProtection="0">
      <alignment horizontal="right" vertical="center"/>
    </xf>
    <xf numFmtId="4" fontId="45" fillId="27" borderId="246" applyNumberFormat="0" applyProtection="0">
      <alignment horizontal="right" vertical="center"/>
    </xf>
    <xf numFmtId="4" fontId="45" fillId="27" borderId="246" applyNumberFormat="0" applyProtection="0">
      <alignment horizontal="right" vertical="center"/>
    </xf>
    <xf numFmtId="4" fontId="45" fillId="27" borderId="246" applyNumberFormat="0" applyProtection="0">
      <alignment horizontal="right" vertical="center"/>
    </xf>
    <xf numFmtId="4" fontId="45" fillId="27" borderId="246" applyNumberFormat="0" applyProtection="0">
      <alignment horizontal="right" vertical="center"/>
    </xf>
    <xf numFmtId="4" fontId="15" fillId="75" borderId="248" applyNumberFormat="0" applyProtection="0">
      <alignment horizontal="right" vertical="center"/>
    </xf>
    <xf numFmtId="4" fontId="45" fillId="35" borderId="246" applyNumberFormat="0" applyProtection="0">
      <alignment horizontal="right" vertical="center"/>
    </xf>
    <xf numFmtId="4" fontId="45" fillId="35" borderId="246" applyNumberFormat="0" applyProtection="0">
      <alignment horizontal="right" vertical="center"/>
    </xf>
    <xf numFmtId="4" fontId="45" fillId="35" borderId="246" applyNumberFormat="0" applyProtection="0">
      <alignment horizontal="right" vertical="center"/>
    </xf>
    <xf numFmtId="4" fontId="45" fillId="35" borderId="246" applyNumberFormat="0" applyProtection="0">
      <alignment horizontal="right" vertical="center"/>
    </xf>
    <xf numFmtId="4" fontId="45" fillId="35" borderId="246" applyNumberFormat="0" applyProtection="0">
      <alignment horizontal="right" vertical="center"/>
    </xf>
    <xf numFmtId="4" fontId="45" fillId="35" borderId="246" applyNumberFormat="0" applyProtection="0">
      <alignment horizontal="right" vertical="center"/>
    </xf>
    <xf numFmtId="4" fontId="45" fillId="35" borderId="246" applyNumberFormat="0" applyProtection="0">
      <alignment horizontal="right" vertical="center"/>
    </xf>
    <xf numFmtId="4" fontId="45" fillId="35" borderId="246" applyNumberFormat="0" applyProtection="0">
      <alignment horizontal="right" vertical="center"/>
    </xf>
    <xf numFmtId="4" fontId="45" fillId="35" borderId="246" applyNumberFormat="0" applyProtection="0">
      <alignment horizontal="right" vertical="center"/>
    </xf>
    <xf numFmtId="4" fontId="45" fillId="35" borderId="246" applyNumberFormat="0" applyProtection="0">
      <alignment horizontal="right" vertical="center"/>
    </xf>
    <xf numFmtId="4" fontId="45" fillId="35" borderId="246" applyNumberFormat="0" applyProtection="0">
      <alignment horizontal="right" vertical="center"/>
    </xf>
    <xf numFmtId="4" fontId="45" fillId="35" borderId="246" applyNumberFormat="0" applyProtection="0">
      <alignment horizontal="right" vertical="center"/>
    </xf>
    <xf numFmtId="4" fontId="45" fillId="35" borderId="246" applyNumberFormat="0" applyProtection="0">
      <alignment horizontal="right" vertical="center"/>
    </xf>
    <xf numFmtId="4" fontId="45" fillId="35" borderId="246" applyNumberFormat="0" applyProtection="0">
      <alignment horizontal="right" vertical="center"/>
    </xf>
    <xf numFmtId="4" fontId="45" fillId="35" borderId="246" applyNumberFormat="0" applyProtection="0">
      <alignment horizontal="right" vertical="center"/>
    </xf>
    <xf numFmtId="4" fontId="45" fillId="35" borderId="246" applyNumberFormat="0" applyProtection="0">
      <alignment horizontal="right" vertical="center"/>
    </xf>
    <xf numFmtId="4" fontId="45" fillId="35" borderId="246" applyNumberFormat="0" applyProtection="0">
      <alignment horizontal="right" vertical="center"/>
    </xf>
    <xf numFmtId="4" fontId="45" fillId="35" borderId="246" applyNumberFormat="0" applyProtection="0">
      <alignment horizontal="right" vertical="center"/>
    </xf>
    <xf numFmtId="4" fontId="15" fillId="76" borderId="248" applyNumberFormat="0" applyProtection="0">
      <alignment horizontal="right" vertical="center"/>
    </xf>
    <xf numFmtId="4" fontId="45" fillId="59" borderId="246" applyNumberFormat="0" applyProtection="0">
      <alignment horizontal="right" vertical="center"/>
    </xf>
    <xf numFmtId="4" fontId="45" fillId="59" borderId="246" applyNumberFormat="0" applyProtection="0">
      <alignment horizontal="right" vertical="center"/>
    </xf>
    <xf numFmtId="4" fontId="45" fillId="59" borderId="246" applyNumberFormat="0" applyProtection="0">
      <alignment horizontal="right" vertical="center"/>
    </xf>
    <xf numFmtId="4" fontId="45" fillId="59" borderId="246" applyNumberFormat="0" applyProtection="0">
      <alignment horizontal="right" vertical="center"/>
    </xf>
    <xf numFmtId="4" fontId="45" fillId="59" borderId="246" applyNumberFormat="0" applyProtection="0">
      <alignment horizontal="right" vertical="center"/>
    </xf>
    <xf numFmtId="4" fontId="45" fillId="59" borderId="246" applyNumberFormat="0" applyProtection="0">
      <alignment horizontal="right" vertical="center"/>
    </xf>
    <xf numFmtId="4" fontId="45" fillId="59" borderId="246" applyNumberFormat="0" applyProtection="0">
      <alignment horizontal="right" vertical="center"/>
    </xf>
    <xf numFmtId="4" fontId="45" fillId="59" borderId="246" applyNumberFormat="0" applyProtection="0">
      <alignment horizontal="right" vertical="center"/>
    </xf>
    <xf numFmtId="4" fontId="45" fillId="59" borderId="246" applyNumberFormat="0" applyProtection="0">
      <alignment horizontal="right" vertical="center"/>
    </xf>
    <xf numFmtId="4" fontId="45" fillId="59" borderId="246" applyNumberFormat="0" applyProtection="0">
      <alignment horizontal="right" vertical="center"/>
    </xf>
    <xf numFmtId="4" fontId="45" fillId="59" borderId="246" applyNumberFormat="0" applyProtection="0">
      <alignment horizontal="right" vertical="center"/>
    </xf>
    <xf numFmtId="4" fontId="45" fillId="59" borderId="246" applyNumberFormat="0" applyProtection="0">
      <alignment horizontal="right" vertical="center"/>
    </xf>
    <xf numFmtId="4" fontId="45" fillId="59" borderId="246" applyNumberFormat="0" applyProtection="0">
      <alignment horizontal="right" vertical="center"/>
    </xf>
    <xf numFmtId="4" fontId="45" fillId="59" borderId="246" applyNumberFormat="0" applyProtection="0">
      <alignment horizontal="right" vertical="center"/>
    </xf>
    <xf numFmtId="4" fontId="45" fillId="59" borderId="246" applyNumberFormat="0" applyProtection="0">
      <alignment horizontal="right" vertical="center"/>
    </xf>
    <xf numFmtId="4" fontId="45" fillId="59" borderId="246" applyNumberFormat="0" applyProtection="0">
      <alignment horizontal="right" vertical="center"/>
    </xf>
    <xf numFmtId="4" fontId="45" fillId="59" borderId="246" applyNumberFormat="0" applyProtection="0">
      <alignment horizontal="right" vertical="center"/>
    </xf>
    <xf numFmtId="4" fontId="45" fillId="59" borderId="246" applyNumberFormat="0" applyProtection="0">
      <alignment horizontal="right" vertical="center"/>
    </xf>
    <xf numFmtId="4" fontId="15" fillId="77" borderId="248" applyNumberFormat="0" applyProtection="0">
      <alignment horizontal="right" vertical="center"/>
    </xf>
    <xf numFmtId="4" fontId="45" fillId="29" borderId="246" applyNumberFormat="0" applyProtection="0">
      <alignment horizontal="right" vertical="center"/>
    </xf>
    <xf numFmtId="4" fontId="45" fillId="29" borderId="246" applyNumberFormat="0" applyProtection="0">
      <alignment horizontal="right" vertical="center"/>
    </xf>
    <xf numFmtId="4" fontId="45" fillId="29" borderId="246" applyNumberFormat="0" applyProtection="0">
      <alignment horizontal="right" vertical="center"/>
    </xf>
    <xf numFmtId="4" fontId="45" fillId="29" borderId="246" applyNumberFormat="0" applyProtection="0">
      <alignment horizontal="right" vertical="center"/>
    </xf>
    <xf numFmtId="4" fontId="45" fillId="29" borderId="246" applyNumberFormat="0" applyProtection="0">
      <alignment horizontal="right" vertical="center"/>
    </xf>
    <xf numFmtId="4" fontId="45" fillId="29" borderId="246" applyNumberFormat="0" applyProtection="0">
      <alignment horizontal="right" vertical="center"/>
    </xf>
    <xf numFmtId="4" fontId="45" fillId="29" borderId="246" applyNumberFormat="0" applyProtection="0">
      <alignment horizontal="right" vertical="center"/>
    </xf>
    <xf numFmtId="4" fontId="45" fillId="29" borderId="246" applyNumberFormat="0" applyProtection="0">
      <alignment horizontal="right" vertical="center"/>
    </xf>
    <xf numFmtId="4" fontId="45" fillId="29" borderId="246" applyNumberFormat="0" applyProtection="0">
      <alignment horizontal="right" vertical="center"/>
    </xf>
    <xf numFmtId="4" fontId="45" fillId="29" borderId="246" applyNumberFormat="0" applyProtection="0">
      <alignment horizontal="right" vertical="center"/>
    </xf>
    <xf numFmtId="4" fontId="45" fillId="29" borderId="246" applyNumberFormat="0" applyProtection="0">
      <alignment horizontal="right" vertical="center"/>
    </xf>
    <xf numFmtId="4" fontId="45" fillId="29" borderId="246" applyNumberFormat="0" applyProtection="0">
      <alignment horizontal="right" vertical="center"/>
    </xf>
    <xf numFmtId="4" fontId="45" fillId="29" borderId="246" applyNumberFormat="0" applyProtection="0">
      <alignment horizontal="right" vertical="center"/>
    </xf>
    <xf numFmtId="4" fontId="45" fillId="29" borderId="246" applyNumberFormat="0" applyProtection="0">
      <alignment horizontal="right" vertical="center"/>
    </xf>
    <xf numFmtId="4" fontId="45" fillId="29" borderId="246" applyNumberFormat="0" applyProtection="0">
      <alignment horizontal="right" vertical="center"/>
    </xf>
    <xf numFmtId="4" fontId="45" fillId="29" borderId="246" applyNumberFormat="0" applyProtection="0">
      <alignment horizontal="right" vertical="center"/>
    </xf>
    <xf numFmtId="4" fontId="45" fillId="29" borderId="246" applyNumberFormat="0" applyProtection="0">
      <alignment horizontal="right" vertical="center"/>
    </xf>
    <xf numFmtId="4" fontId="45" fillId="29" borderId="246" applyNumberFormat="0" applyProtection="0">
      <alignment horizontal="right" vertical="center"/>
    </xf>
    <xf numFmtId="4" fontId="15" fillId="78" borderId="248" applyNumberFormat="0" applyProtection="0">
      <alignment horizontal="right" vertical="center"/>
    </xf>
    <xf numFmtId="4" fontId="45" fillId="22" borderId="246" applyNumberFormat="0" applyProtection="0">
      <alignment horizontal="right" vertical="center"/>
    </xf>
    <xf numFmtId="4" fontId="45" fillId="22" borderId="246" applyNumberFormat="0" applyProtection="0">
      <alignment horizontal="right" vertical="center"/>
    </xf>
    <xf numFmtId="4" fontId="45" fillId="22" borderId="246" applyNumberFormat="0" applyProtection="0">
      <alignment horizontal="right" vertical="center"/>
    </xf>
    <xf numFmtId="4" fontId="45" fillId="22" borderId="246" applyNumberFormat="0" applyProtection="0">
      <alignment horizontal="right" vertical="center"/>
    </xf>
    <xf numFmtId="4" fontId="45" fillId="22" borderId="246" applyNumberFormat="0" applyProtection="0">
      <alignment horizontal="right" vertical="center"/>
    </xf>
    <xf numFmtId="4" fontId="45" fillId="22" borderId="246" applyNumberFormat="0" applyProtection="0">
      <alignment horizontal="right" vertical="center"/>
    </xf>
    <xf numFmtId="4" fontId="45" fillId="22" borderId="246" applyNumberFormat="0" applyProtection="0">
      <alignment horizontal="right" vertical="center"/>
    </xf>
    <xf numFmtId="4" fontId="45" fillId="22" borderId="246" applyNumberFormat="0" applyProtection="0">
      <alignment horizontal="right" vertical="center"/>
    </xf>
    <xf numFmtId="4" fontId="45" fillId="22" borderId="246" applyNumberFormat="0" applyProtection="0">
      <alignment horizontal="right" vertical="center"/>
    </xf>
    <xf numFmtId="4" fontId="45" fillId="22" borderId="246" applyNumberFormat="0" applyProtection="0">
      <alignment horizontal="right" vertical="center"/>
    </xf>
    <xf numFmtId="4" fontId="45" fillId="22" borderId="246" applyNumberFormat="0" applyProtection="0">
      <alignment horizontal="right" vertical="center"/>
    </xf>
    <xf numFmtId="4" fontId="45" fillId="22" borderId="246" applyNumberFormat="0" applyProtection="0">
      <alignment horizontal="right" vertical="center"/>
    </xf>
    <xf numFmtId="4" fontId="45" fillId="22" borderId="246" applyNumberFormat="0" applyProtection="0">
      <alignment horizontal="right" vertical="center"/>
    </xf>
    <xf numFmtId="4" fontId="45" fillId="22" borderId="246" applyNumberFormat="0" applyProtection="0">
      <alignment horizontal="right" vertical="center"/>
    </xf>
    <xf numFmtId="4" fontId="45" fillId="22" borderId="246" applyNumberFormat="0" applyProtection="0">
      <alignment horizontal="right" vertical="center"/>
    </xf>
    <xf numFmtId="4" fontId="45" fillId="22" borderId="246" applyNumberFormat="0" applyProtection="0">
      <alignment horizontal="right" vertical="center"/>
    </xf>
    <xf numFmtId="4" fontId="45" fillId="22" borderId="246" applyNumberFormat="0" applyProtection="0">
      <alignment horizontal="right" vertical="center"/>
    </xf>
    <xf numFmtId="4" fontId="45" fillId="22" borderId="246" applyNumberFormat="0" applyProtection="0">
      <alignment horizontal="right" vertical="center"/>
    </xf>
    <xf numFmtId="4" fontId="15" fillId="79" borderId="248" applyNumberFormat="0" applyProtection="0">
      <alignment horizontal="right" vertical="center"/>
    </xf>
    <xf numFmtId="4" fontId="45" fillId="26" borderId="246" applyNumberFormat="0" applyProtection="0">
      <alignment horizontal="right" vertical="center"/>
    </xf>
    <xf numFmtId="4" fontId="45" fillId="26" borderId="246" applyNumberFormat="0" applyProtection="0">
      <alignment horizontal="right" vertical="center"/>
    </xf>
    <xf numFmtId="4" fontId="45" fillId="26" borderId="246" applyNumberFormat="0" applyProtection="0">
      <alignment horizontal="right" vertical="center"/>
    </xf>
    <xf numFmtId="4" fontId="45" fillId="26" borderId="246" applyNumberFormat="0" applyProtection="0">
      <alignment horizontal="right" vertical="center"/>
    </xf>
    <xf numFmtId="4" fontId="45" fillId="26" borderId="246" applyNumberFormat="0" applyProtection="0">
      <alignment horizontal="right" vertical="center"/>
    </xf>
    <xf numFmtId="4" fontId="45" fillId="26" borderId="246" applyNumberFormat="0" applyProtection="0">
      <alignment horizontal="right" vertical="center"/>
    </xf>
    <xf numFmtId="4" fontId="45" fillId="26" borderId="246" applyNumberFormat="0" applyProtection="0">
      <alignment horizontal="right" vertical="center"/>
    </xf>
    <xf numFmtId="4" fontId="45" fillId="26" borderId="246" applyNumberFormat="0" applyProtection="0">
      <alignment horizontal="right" vertical="center"/>
    </xf>
    <xf numFmtId="4" fontId="45" fillId="26" borderId="246" applyNumberFormat="0" applyProtection="0">
      <alignment horizontal="right" vertical="center"/>
    </xf>
    <xf numFmtId="4" fontId="45" fillId="26" borderId="246" applyNumberFormat="0" applyProtection="0">
      <alignment horizontal="right" vertical="center"/>
    </xf>
    <xf numFmtId="4" fontId="45" fillId="26" borderId="246" applyNumberFormat="0" applyProtection="0">
      <alignment horizontal="right" vertical="center"/>
    </xf>
    <xf numFmtId="4" fontId="45" fillId="26" borderId="246" applyNumberFormat="0" applyProtection="0">
      <alignment horizontal="right" vertical="center"/>
    </xf>
    <xf numFmtId="4" fontId="45" fillId="26" borderId="246" applyNumberFormat="0" applyProtection="0">
      <alignment horizontal="right" vertical="center"/>
    </xf>
    <xf numFmtId="4" fontId="45" fillId="26" borderId="246" applyNumberFormat="0" applyProtection="0">
      <alignment horizontal="right" vertical="center"/>
    </xf>
    <xf numFmtId="4" fontId="45" fillId="26" borderId="246" applyNumberFormat="0" applyProtection="0">
      <alignment horizontal="right" vertical="center"/>
    </xf>
    <xf numFmtId="4" fontId="45" fillId="26" borderId="246" applyNumberFormat="0" applyProtection="0">
      <alignment horizontal="right" vertical="center"/>
    </xf>
    <xf numFmtId="4" fontId="45" fillId="26" borderId="246" applyNumberFormat="0" applyProtection="0">
      <alignment horizontal="right" vertical="center"/>
    </xf>
    <xf numFmtId="4" fontId="45" fillId="26" borderId="246" applyNumberFormat="0" applyProtection="0">
      <alignment horizontal="right" vertical="center"/>
    </xf>
    <xf numFmtId="4" fontId="10" fillId="81" borderId="248" applyNumberFormat="0" applyProtection="0">
      <alignment horizontal="left" vertical="center" indent="1"/>
    </xf>
    <xf numFmtId="4" fontId="45" fillId="80" borderId="250" applyNumberFormat="0" applyProtection="0">
      <alignment horizontal="left" vertical="center" indent="1"/>
    </xf>
    <xf numFmtId="4" fontId="45" fillId="80" borderId="250" applyNumberFormat="0" applyProtection="0">
      <alignment horizontal="left" vertical="center" indent="1"/>
    </xf>
    <xf numFmtId="4" fontId="45" fillId="80" borderId="250" applyNumberFormat="0" applyProtection="0">
      <alignment horizontal="left" vertical="center" indent="1"/>
    </xf>
    <xf numFmtId="4" fontId="45" fillId="80" borderId="250" applyNumberFormat="0" applyProtection="0">
      <alignment horizontal="left" vertical="center" indent="1"/>
    </xf>
    <xf numFmtId="4" fontId="45" fillId="80" borderId="250" applyNumberFormat="0" applyProtection="0">
      <alignment horizontal="left" vertical="center" indent="1"/>
    </xf>
    <xf numFmtId="4" fontId="45" fillId="80" borderId="250" applyNumberFormat="0" applyProtection="0">
      <alignment horizontal="left" vertical="center" indent="1"/>
    </xf>
    <xf numFmtId="4" fontId="45" fillId="80" borderId="250" applyNumberFormat="0" applyProtection="0">
      <alignment horizontal="left" vertical="center" indent="1"/>
    </xf>
    <xf numFmtId="4" fontId="45" fillId="80" borderId="250" applyNumberFormat="0" applyProtection="0">
      <alignment horizontal="left" vertical="center" indent="1"/>
    </xf>
    <xf numFmtId="4" fontId="45" fillId="80" borderId="250" applyNumberFormat="0" applyProtection="0">
      <alignment horizontal="left" vertical="center" indent="1"/>
    </xf>
    <xf numFmtId="4" fontId="45" fillId="80" borderId="250" applyNumberFormat="0" applyProtection="0">
      <alignment horizontal="left" vertical="center" indent="1"/>
    </xf>
    <xf numFmtId="4" fontId="45" fillId="80" borderId="250" applyNumberFormat="0" applyProtection="0">
      <alignment horizontal="left" vertical="center" indent="1"/>
    </xf>
    <xf numFmtId="4" fontId="45" fillId="80" borderId="250" applyNumberFormat="0" applyProtection="0">
      <alignment horizontal="left" vertical="center" indent="1"/>
    </xf>
    <xf numFmtId="4" fontId="45" fillId="80" borderId="250" applyNumberFormat="0" applyProtection="0">
      <alignment horizontal="left" vertical="center" indent="1"/>
    </xf>
    <xf numFmtId="4" fontId="45" fillId="80" borderId="250" applyNumberFormat="0" applyProtection="0">
      <alignment horizontal="left" vertical="center" indent="1"/>
    </xf>
    <xf numFmtId="4" fontId="45" fillId="80" borderId="250" applyNumberFormat="0" applyProtection="0">
      <alignment horizontal="left" vertical="center" indent="1"/>
    </xf>
    <xf numFmtId="4" fontId="45" fillId="80" borderId="250" applyNumberFormat="0" applyProtection="0">
      <alignment horizontal="left" vertical="center" indent="1"/>
    </xf>
    <xf numFmtId="4" fontId="45" fillId="80" borderId="250" applyNumberFormat="0" applyProtection="0">
      <alignment horizontal="left" vertical="center" indent="1"/>
    </xf>
    <xf numFmtId="4" fontId="45" fillId="80" borderId="250" applyNumberFormat="0" applyProtection="0">
      <alignment horizontal="left" vertical="center" indent="1"/>
    </xf>
    <xf numFmtId="4" fontId="4" fillId="31" borderId="250" applyNumberFormat="0" applyProtection="0">
      <alignment horizontal="left" vertical="center" indent="1"/>
    </xf>
    <xf numFmtId="4" fontId="4" fillId="31" borderId="250" applyNumberFormat="0" applyProtection="0">
      <alignment horizontal="left" vertical="center" indent="1"/>
    </xf>
    <xf numFmtId="4" fontId="4" fillId="31" borderId="250" applyNumberFormat="0" applyProtection="0">
      <alignment horizontal="left" vertical="center" indent="1"/>
    </xf>
    <xf numFmtId="4" fontId="4" fillId="31" borderId="250" applyNumberFormat="0" applyProtection="0">
      <alignment horizontal="left" vertical="center" indent="1"/>
    </xf>
    <xf numFmtId="4" fontId="4" fillId="31" borderId="250" applyNumberFormat="0" applyProtection="0">
      <alignment horizontal="left" vertical="center" indent="1"/>
    </xf>
    <xf numFmtId="4" fontId="4" fillId="31" borderId="250" applyNumberFormat="0" applyProtection="0">
      <alignment horizontal="left" vertical="center" indent="1"/>
    </xf>
    <xf numFmtId="4" fontId="4" fillId="31" borderId="250" applyNumberFormat="0" applyProtection="0">
      <alignment horizontal="left" vertical="center" indent="1"/>
    </xf>
    <xf numFmtId="4" fontId="4" fillId="31" borderId="250" applyNumberFormat="0" applyProtection="0">
      <alignment horizontal="left" vertical="center" indent="1"/>
    </xf>
    <xf numFmtId="4" fontId="4" fillId="31" borderId="250" applyNumberFormat="0" applyProtection="0">
      <alignment horizontal="left" vertical="center" indent="1"/>
    </xf>
    <xf numFmtId="4" fontId="4" fillId="31" borderId="250" applyNumberFormat="0" applyProtection="0">
      <alignment horizontal="left" vertical="center" indent="1"/>
    </xf>
    <xf numFmtId="4" fontId="4" fillId="31" borderId="250" applyNumberFormat="0" applyProtection="0">
      <alignment horizontal="left" vertical="center" indent="1"/>
    </xf>
    <xf numFmtId="4" fontId="4" fillId="31" borderId="250" applyNumberFormat="0" applyProtection="0">
      <alignment horizontal="left" vertical="center" indent="1"/>
    </xf>
    <xf numFmtId="4" fontId="4" fillId="31" borderId="250" applyNumberFormat="0" applyProtection="0">
      <alignment horizontal="left" vertical="center" indent="1"/>
    </xf>
    <xf numFmtId="4" fontId="4" fillId="31" borderId="250" applyNumberFormat="0" applyProtection="0">
      <alignment horizontal="left" vertical="center" indent="1"/>
    </xf>
    <xf numFmtId="4" fontId="4" fillId="31" borderId="250" applyNumberFormat="0" applyProtection="0">
      <alignment horizontal="left" vertical="center" indent="1"/>
    </xf>
    <xf numFmtId="4" fontId="4" fillId="31" borderId="250" applyNumberFormat="0" applyProtection="0">
      <alignment horizontal="left" vertical="center" indent="1"/>
    </xf>
    <xf numFmtId="4" fontId="4" fillId="31" borderId="250" applyNumberFormat="0" applyProtection="0">
      <alignment horizontal="left" vertical="center" indent="1"/>
    </xf>
    <xf numFmtId="4" fontId="4" fillId="31" borderId="250" applyNumberFormat="0" applyProtection="0">
      <alignment horizontal="left" vertical="center" indent="1"/>
    </xf>
    <xf numFmtId="0" fontId="4" fillId="84" borderId="248" applyNumberFormat="0" applyProtection="0">
      <alignment horizontal="left" vertical="center" indent="1"/>
    </xf>
    <xf numFmtId="4" fontId="45" fillId="21" borderId="246" applyNumberFormat="0" applyProtection="0">
      <alignment horizontal="right" vertical="center"/>
    </xf>
    <xf numFmtId="4" fontId="45" fillId="21" borderId="246" applyNumberFormat="0" applyProtection="0">
      <alignment horizontal="right" vertical="center"/>
    </xf>
    <xf numFmtId="4" fontId="45" fillId="21" borderId="246" applyNumberFormat="0" applyProtection="0">
      <alignment horizontal="right" vertical="center"/>
    </xf>
    <xf numFmtId="4" fontId="45" fillId="21" borderId="246" applyNumberFormat="0" applyProtection="0">
      <alignment horizontal="right" vertical="center"/>
    </xf>
    <xf numFmtId="4" fontId="45" fillId="21" borderId="246" applyNumberFormat="0" applyProtection="0">
      <alignment horizontal="right" vertical="center"/>
    </xf>
    <xf numFmtId="4" fontId="45" fillId="21" borderId="246" applyNumberFormat="0" applyProtection="0">
      <alignment horizontal="right" vertical="center"/>
    </xf>
    <xf numFmtId="4" fontId="45" fillId="21" borderId="246" applyNumberFormat="0" applyProtection="0">
      <alignment horizontal="right" vertical="center"/>
    </xf>
    <xf numFmtId="4" fontId="45" fillId="21" borderId="246" applyNumberFormat="0" applyProtection="0">
      <alignment horizontal="right" vertical="center"/>
    </xf>
    <xf numFmtId="4" fontId="45" fillId="21" borderId="246" applyNumberFormat="0" applyProtection="0">
      <alignment horizontal="right" vertical="center"/>
    </xf>
    <xf numFmtId="4" fontId="45" fillId="21" borderId="246" applyNumberFormat="0" applyProtection="0">
      <alignment horizontal="right" vertical="center"/>
    </xf>
    <xf numFmtId="4" fontId="45" fillId="21" borderId="246" applyNumberFormat="0" applyProtection="0">
      <alignment horizontal="right" vertical="center"/>
    </xf>
    <xf numFmtId="4" fontId="45" fillId="21" borderId="246" applyNumberFormat="0" applyProtection="0">
      <alignment horizontal="right" vertical="center"/>
    </xf>
    <xf numFmtId="4" fontId="45" fillId="21" borderId="246" applyNumberFormat="0" applyProtection="0">
      <alignment horizontal="right" vertical="center"/>
    </xf>
    <xf numFmtId="4" fontId="45" fillId="21" borderId="246" applyNumberFormat="0" applyProtection="0">
      <alignment horizontal="right" vertical="center"/>
    </xf>
    <xf numFmtId="4" fontId="45" fillId="21" borderId="246" applyNumberFormat="0" applyProtection="0">
      <alignment horizontal="right" vertical="center"/>
    </xf>
    <xf numFmtId="4" fontId="45" fillId="21" borderId="246" applyNumberFormat="0" applyProtection="0">
      <alignment horizontal="right" vertical="center"/>
    </xf>
    <xf numFmtId="4" fontId="45" fillId="21" borderId="246" applyNumberFormat="0" applyProtection="0">
      <alignment horizontal="right" vertical="center"/>
    </xf>
    <xf numFmtId="4" fontId="45" fillId="21" borderId="246" applyNumberFormat="0" applyProtection="0">
      <alignment horizontal="right" vertical="center"/>
    </xf>
    <xf numFmtId="4" fontId="15" fillId="82" borderId="248" applyNumberFormat="0" applyProtection="0">
      <alignment horizontal="left" vertical="center" indent="1"/>
    </xf>
    <xf numFmtId="4" fontId="45" fillId="20" borderId="250" applyNumberFormat="0" applyProtection="0">
      <alignment horizontal="left" vertical="center" indent="1"/>
    </xf>
    <xf numFmtId="4" fontId="45" fillId="20" borderId="250" applyNumberFormat="0" applyProtection="0">
      <alignment horizontal="left" vertical="center" indent="1"/>
    </xf>
    <xf numFmtId="4" fontId="45" fillId="20" borderId="250" applyNumberFormat="0" applyProtection="0">
      <alignment horizontal="left" vertical="center" indent="1"/>
    </xf>
    <xf numFmtId="4" fontId="45" fillId="20" borderId="250" applyNumberFormat="0" applyProtection="0">
      <alignment horizontal="left" vertical="center" indent="1"/>
    </xf>
    <xf numFmtId="4" fontId="45" fillId="20" borderId="250" applyNumberFormat="0" applyProtection="0">
      <alignment horizontal="left" vertical="center" indent="1"/>
    </xf>
    <xf numFmtId="4" fontId="45" fillId="20" borderId="250" applyNumberFormat="0" applyProtection="0">
      <alignment horizontal="left" vertical="center" indent="1"/>
    </xf>
    <xf numFmtId="4" fontId="45" fillId="20" borderId="250" applyNumberFormat="0" applyProtection="0">
      <alignment horizontal="left" vertical="center" indent="1"/>
    </xf>
    <xf numFmtId="4" fontId="45" fillId="20" borderId="250" applyNumberFormat="0" applyProtection="0">
      <alignment horizontal="left" vertical="center" indent="1"/>
    </xf>
    <xf numFmtId="4" fontId="45" fillId="20" borderId="250" applyNumberFormat="0" applyProtection="0">
      <alignment horizontal="left" vertical="center" indent="1"/>
    </xf>
    <xf numFmtId="4" fontId="45" fillId="20" borderId="250" applyNumberFormat="0" applyProtection="0">
      <alignment horizontal="left" vertical="center" indent="1"/>
    </xf>
    <xf numFmtId="4" fontId="45" fillId="20" borderId="250" applyNumberFormat="0" applyProtection="0">
      <alignment horizontal="left" vertical="center" indent="1"/>
    </xf>
    <xf numFmtId="4" fontId="45" fillId="20" borderId="250" applyNumberFormat="0" applyProtection="0">
      <alignment horizontal="left" vertical="center" indent="1"/>
    </xf>
    <xf numFmtId="4" fontId="45" fillId="20" borderId="250" applyNumberFormat="0" applyProtection="0">
      <alignment horizontal="left" vertical="center" indent="1"/>
    </xf>
    <xf numFmtId="4" fontId="45" fillId="20" borderId="250" applyNumberFormat="0" applyProtection="0">
      <alignment horizontal="left" vertical="center" indent="1"/>
    </xf>
    <xf numFmtId="4" fontId="45" fillId="20" borderId="250" applyNumberFormat="0" applyProtection="0">
      <alignment horizontal="left" vertical="center" indent="1"/>
    </xf>
    <xf numFmtId="4" fontId="45" fillId="20" borderId="250" applyNumberFormat="0" applyProtection="0">
      <alignment horizontal="left" vertical="center" indent="1"/>
    </xf>
    <xf numFmtId="4" fontId="45" fillId="20" borderId="250" applyNumberFormat="0" applyProtection="0">
      <alignment horizontal="left" vertical="center" indent="1"/>
    </xf>
    <xf numFmtId="4" fontId="45" fillId="20" borderId="250" applyNumberFormat="0" applyProtection="0">
      <alignment horizontal="left" vertical="center" indent="1"/>
    </xf>
    <xf numFmtId="4" fontId="15" fillId="86" borderId="248" applyNumberFormat="0" applyProtection="0">
      <alignment horizontal="left" vertical="center" indent="1"/>
    </xf>
    <xf numFmtId="4" fontId="45" fillId="21" borderId="250" applyNumberFormat="0" applyProtection="0">
      <alignment horizontal="left" vertical="center" indent="1"/>
    </xf>
    <xf numFmtId="4" fontId="45" fillId="21" borderId="250" applyNumberFormat="0" applyProtection="0">
      <alignment horizontal="left" vertical="center" indent="1"/>
    </xf>
    <xf numFmtId="4" fontId="45" fillId="21" borderId="250" applyNumberFormat="0" applyProtection="0">
      <alignment horizontal="left" vertical="center" indent="1"/>
    </xf>
    <xf numFmtId="4" fontId="45" fillId="21" borderId="250" applyNumberFormat="0" applyProtection="0">
      <alignment horizontal="left" vertical="center" indent="1"/>
    </xf>
    <xf numFmtId="4" fontId="45" fillId="21" borderId="250" applyNumberFormat="0" applyProtection="0">
      <alignment horizontal="left" vertical="center" indent="1"/>
    </xf>
    <xf numFmtId="4" fontId="45" fillId="21" borderId="250" applyNumberFormat="0" applyProtection="0">
      <alignment horizontal="left" vertical="center" indent="1"/>
    </xf>
    <xf numFmtId="4" fontId="45" fillId="21" borderId="250" applyNumberFormat="0" applyProtection="0">
      <alignment horizontal="left" vertical="center" indent="1"/>
    </xf>
    <xf numFmtId="4" fontId="45" fillId="21" borderId="250" applyNumberFormat="0" applyProtection="0">
      <alignment horizontal="left" vertical="center" indent="1"/>
    </xf>
    <xf numFmtId="4" fontId="45" fillId="21" borderId="250" applyNumberFormat="0" applyProtection="0">
      <alignment horizontal="left" vertical="center" indent="1"/>
    </xf>
    <xf numFmtId="4" fontId="45" fillId="21" borderId="250" applyNumberFormat="0" applyProtection="0">
      <alignment horizontal="left" vertical="center" indent="1"/>
    </xf>
    <xf numFmtId="4" fontId="45" fillId="21" borderId="250" applyNumberFormat="0" applyProtection="0">
      <alignment horizontal="left" vertical="center" indent="1"/>
    </xf>
    <xf numFmtId="4" fontId="45" fillId="21" borderId="250" applyNumberFormat="0" applyProtection="0">
      <alignment horizontal="left" vertical="center" indent="1"/>
    </xf>
    <xf numFmtId="4" fontId="45" fillId="21" borderId="250" applyNumberFormat="0" applyProtection="0">
      <alignment horizontal="left" vertical="center" indent="1"/>
    </xf>
    <xf numFmtId="4" fontId="45" fillId="21" borderId="250" applyNumberFormat="0" applyProtection="0">
      <alignment horizontal="left" vertical="center" indent="1"/>
    </xf>
    <xf numFmtId="4" fontId="45" fillId="21" borderId="250" applyNumberFormat="0" applyProtection="0">
      <alignment horizontal="left" vertical="center" indent="1"/>
    </xf>
    <xf numFmtId="4" fontId="45" fillId="21" borderId="250" applyNumberFormat="0" applyProtection="0">
      <alignment horizontal="left" vertical="center" indent="1"/>
    </xf>
    <xf numFmtId="4" fontId="45" fillId="21" borderId="250" applyNumberFormat="0" applyProtection="0">
      <alignment horizontal="left" vertical="center" indent="1"/>
    </xf>
    <xf numFmtId="4" fontId="45" fillId="21" borderId="250" applyNumberFormat="0" applyProtection="0">
      <alignment horizontal="left" vertical="center" indent="1"/>
    </xf>
    <xf numFmtId="0" fontId="4" fillId="86" borderId="248" applyNumberFormat="0" applyProtection="0">
      <alignment horizontal="left" vertical="center" indent="1"/>
    </xf>
    <xf numFmtId="0" fontId="45" fillId="28" borderId="246" applyNumberFormat="0" applyProtection="0">
      <alignment horizontal="left" vertical="center" indent="1"/>
    </xf>
    <xf numFmtId="0" fontId="45" fillId="28" borderId="246" applyNumberFormat="0" applyProtection="0">
      <alignment horizontal="left" vertical="center" indent="1"/>
    </xf>
    <xf numFmtId="0" fontId="45" fillId="28" borderId="246" applyNumberFormat="0" applyProtection="0">
      <alignment horizontal="left" vertical="center" indent="1"/>
    </xf>
    <xf numFmtId="0" fontId="45" fillId="28" borderId="246" applyNumberFormat="0" applyProtection="0">
      <alignment horizontal="left" vertical="center" indent="1"/>
    </xf>
    <xf numFmtId="0" fontId="45" fillId="28" borderId="246" applyNumberFormat="0" applyProtection="0">
      <alignment horizontal="left" vertical="center" indent="1"/>
    </xf>
    <xf numFmtId="0" fontId="45" fillId="28" borderId="246" applyNumberFormat="0" applyProtection="0">
      <alignment horizontal="left" vertical="center" indent="1"/>
    </xf>
    <xf numFmtId="0" fontId="45" fillId="28" borderId="246" applyNumberFormat="0" applyProtection="0">
      <alignment horizontal="left" vertical="center" indent="1"/>
    </xf>
    <xf numFmtId="0" fontId="45" fillId="28" borderId="246" applyNumberFormat="0" applyProtection="0">
      <alignment horizontal="left" vertical="center" indent="1"/>
    </xf>
    <xf numFmtId="0" fontId="45" fillId="28" borderId="246" applyNumberFormat="0" applyProtection="0">
      <alignment horizontal="left" vertical="center" indent="1"/>
    </xf>
    <xf numFmtId="0" fontId="45" fillId="28" borderId="246" applyNumberFormat="0" applyProtection="0">
      <alignment horizontal="left" vertical="center" indent="1"/>
    </xf>
    <xf numFmtId="0" fontId="45" fillId="28" borderId="246" applyNumberFormat="0" applyProtection="0">
      <alignment horizontal="left" vertical="center" indent="1"/>
    </xf>
    <xf numFmtId="0" fontId="45" fillId="28" borderId="246" applyNumberFormat="0" applyProtection="0">
      <alignment horizontal="left" vertical="center" indent="1"/>
    </xf>
    <xf numFmtId="0" fontId="45" fillId="28" borderId="246" applyNumberFormat="0" applyProtection="0">
      <alignment horizontal="left" vertical="center" indent="1"/>
    </xf>
    <xf numFmtId="0" fontId="45" fillId="28" borderId="246" applyNumberFormat="0" applyProtection="0">
      <alignment horizontal="left" vertical="center" indent="1"/>
    </xf>
    <xf numFmtId="0" fontId="45" fillId="28" borderId="246" applyNumberFormat="0" applyProtection="0">
      <alignment horizontal="left" vertical="center" indent="1"/>
    </xf>
    <xf numFmtId="0" fontId="45" fillId="28" borderId="246" applyNumberFormat="0" applyProtection="0">
      <alignment horizontal="left" vertical="center" indent="1"/>
    </xf>
    <xf numFmtId="0" fontId="45" fillId="28" borderId="246" applyNumberFormat="0" applyProtection="0">
      <alignment horizontal="left" vertical="center" indent="1"/>
    </xf>
    <xf numFmtId="0" fontId="45" fillId="28" borderId="246" applyNumberFormat="0" applyProtection="0">
      <alignment horizontal="left" vertical="center" indent="1"/>
    </xf>
    <xf numFmtId="0" fontId="4" fillId="86" borderId="248" applyNumberFormat="0" applyProtection="0">
      <alignment horizontal="left" vertical="center" indent="1"/>
    </xf>
    <xf numFmtId="0" fontId="45" fillId="31" borderId="249" applyNumberFormat="0" applyProtection="0">
      <alignment horizontal="left" vertical="top" indent="1"/>
    </xf>
    <xf numFmtId="0" fontId="45" fillId="31" borderId="249" applyNumberFormat="0" applyProtection="0">
      <alignment horizontal="left" vertical="top" indent="1"/>
    </xf>
    <xf numFmtId="0" fontId="45" fillId="31" borderId="249" applyNumberFormat="0" applyProtection="0">
      <alignment horizontal="left" vertical="top" indent="1"/>
    </xf>
    <xf numFmtId="0" fontId="45" fillId="31" borderId="249" applyNumberFormat="0" applyProtection="0">
      <alignment horizontal="left" vertical="top" indent="1"/>
    </xf>
    <xf numFmtId="0" fontId="45" fillId="31" borderId="249" applyNumberFormat="0" applyProtection="0">
      <alignment horizontal="left" vertical="top" indent="1"/>
    </xf>
    <xf numFmtId="0" fontId="45" fillId="31" borderId="249" applyNumberFormat="0" applyProtection="0">
      <alignment horizontal="left" vertical="top" indent="1"/>
    </xf>
    <xf numFmtId="0" fontId="45" fillId="31" borderId="249" applyNumberFormat="0" applyProtection="0">
      <alignment horizontal="left" vertical="top" indent="1"/>
    </xf>
    <xf numFmtId="0" fontId="45" fillId="31" borderId="249" applyNumberFormat="0" applyProtection="0">
      <alignment horizontal="left" vertical="top" indent="1"/>
    </xf>
    <xf numFmtId="0" fontId="45" fillId="31" borderId="249" applyNumberFormat="0" applyProtection="0">
      <alignment horizontal="left" vertical="top" indent="1"/>
    </xf>
    <xf numFmtId="0" fontId="45" fillId="31" borderId="249" applyNumberFormat="0" applyProtection="0">
      <alignment horizontal="left" vertical="top" indent="1"/>
    </xf>
    <xf numFmtId="0" fontId="4" fillId="89" borderId="248" applyNumberFormat="0" applyProtection="0">
      <alignment horizontal="left" vertical="center" indent="1"/>
    </xf>
    <xf numFmtId="0" fontId="45" fillId="88" borderId="246" applyNumberFormat="0" applyProtection="0">
      <alignment horizontal="left" vertical="center" indent="1"/>
    </xf>
    <xf numFmtId="0" fontId="45" fillId="88" borderId="246" applyNumberFormat="0" applyProtection="0">
      <alignment horizontal="left" vertical="center" indent="1"/>
    </xf>
    <xf numFmtId="0" fontId="45" fillId="88" borderId="246" applyNumberFormat="0" applyProtection="0">
      <alignment horizontal="left" vertical="center" indent="1"/>
    </xf>
    <xf numFmtId="0" fontId="45" fillId="88" borderId="246" applyNumberFormat="0" applyProtection="0">
      <alignment horizontal="left" vertical="center" indent="1"/>
    </xf>
    <xf numFmtId="0" fontId="45" fillId="88" borderId="246" applyNumberFormat="0" applyProtection="0">
      <alignment horizontal="left" vertical="center" indent="1"/>
    </xf>
    <xf numFmtId="0" fontId="45" fillId="88" borderId="246" applyNumberFormat="0" applyProtection="0">
      <alignment horizontal="left" vertical="center" indent="1"/>
    </xf>
    <xf numFmtId="0" fontId="45" fillId="88" borderId="246" applyNumberFormat="0" applyProtection="0">
      <alignment horizontal="left" vertical="center" indent="1"/>
    </xf>
    <xf numFmtId="0" fontId="45" fillId="88" borderId="246" applyNumberFormat="0" applyProtection="0">
      <alignment horizontal="left" vertical="center" indent="1"/>
    </xf>
    <xf numFmtId="0" fontId="45" fillId="88" borderId="246" applyNumberFormat="0" applyProtection="0">
      <alignment horizontal="left" vertical="center" indent="1"/>
    </xf>
    <xf numFmtId="0" fontId="45" fillId="88" borderId="246" applyNumberFormat="0" applyProtection="0">
      <alignment horizontal="left" vertical="center" indent="1"/>
    </xf>
    <xf numFmtId="0" fontId="45" fillId="88" borderId="246" applyNumberFormat="0" applyProtection="0">
      <alignment horizontal="left" vertical="center" indent="1"/>
    </xf>
    <xf numFmtId="0" fontId="45" fillId="88" borderId="246" applyNumberFormat="0" applyProtection="0">
      <alignment horizontal="left" vertical="center" indent="1"/>
    </xf>
    <xf numFmtId="0" fontId="45" fillId="88" borderId="246" applyNumberFormat="0" applyProtection="0">
      <alignment horizontal="left" vertical="center" indent="1"/>
    </xf>
    <xf numFmtId="0" fontId="45" fillId="88" borderId="246" applyNumberFormat="0" applyProtection="0">
      <alignment horizontal="left" vertical="center" indent="1"/>
    </xf>
    <xf numFmtId="0" fontId="45" fillId="88" borderId="246" applyNumberFormat="0" applyProtection="0">
      <alignment horizontal="left" vertical="center" indent="1"/>
    </xf>
    <xf numFmtId="0" fontId="45" fillId="88" borderId="246" applyNumberFormat="0" applyProtection="0">
      <alignment horizontal="left" vertical="center" indent="1"/>
    </xf>
    <xf numFmtId="0" fontId="45" fillId="88" borderId="246" applyNumberFormat="0" applyProtection="0">
      <alignment horizontal="left" vertical="center" indent="1"/>
    </xf>
    <xf numFmtId="0" fontId="45" fillId="88" borderId="246" applyNumberFormat="0" applyProtection="0">
      <alignment horizontal="left" vertical="center" indent="1"/>
    </xf>
    <xf numFmtId="0" fontId="4" fillId="89" borderId="248" applyNumberFormat="0" applyProtection="0">
      <alignment horizontal="left" vertical="center" indent="1"/>
    </xf>
    <xf numFmtId="0" fontId="45" fillId="21" borderId="249" applyNumberFormat="0" applyProtection="0">
      <alignment horizontal="left" vertical="top" indent="1"/>
    </xf>
    <xf numFmtId="0" fontId="45" fillId="21" borderId="249" applyNumberFormat="0" applyProtection="0">
      <alignment horizontal="left" vertical="top" indent="1"/>
    </xf>
    <xf numFmtId="0" fontId="45" fillId="21" borderId="249" applyNumberFormat="0" applyProtection="0">
      <alignment horizontal="left" vertical="top" indent="1"/>
    </xf>
    <xf numFmtId="0" fontId="45" fillId="21" borderId="249" applyNumberFormat="0" applyProtection="0">
      <alignment horizontal="left" vertical="top" indent="1"/>
    </xf>
    <xf numFmtId="0" fontId="45" fillId="21" borderId="249" applyNumberFormat="0" applyProtection="0">
      <alignment horizontal="left" vertical="top" indent="1"/>
    </xf>
    <xf numFmtId="0" fontId="45" fillId="21" borderId="249" applyNumberFormat="0" applyProtection="0">
      <alignment horizontal="left" vertical="top" indent="1"/>
    </xf>
    <xf numFmtId="0" fontId="45" fillId="21" borderId="249" applyNumberFormat="0" applyProtection="0">
      <alignment horizontal="left" vertical="top" indent="1"/>
    </xf>
    <xf numFmtId="0" fontId="45" fillId="21" borderId="249" applyNumberFormat="0" applyProtection="0">
      <alignment horizontal="left" vertical="top" indent="1"/>
    </xf>
    <xf numFmtId="0" fontId="45" fillId="21" borderId="249" applyNumberFormat="0" applyProtection="0">
      <alignment horizontal="left" vertical="top" indent="1"/>
    </xf>
    <xf numFmtId="0" fontId="45" fillId="21" borderId="249" applyNumberFormat="0" applyProtection="0">
      <alignment horizontal="left" vertical="top" indent="1"/>
    </xf>
    <xf numFmtId="0" fontId="4" fillId="90" borderId="248" applyNumberFormat="0" applyProtection="0">
      <alignment horizontal="left" vertical="center" indent="1"/>
    </xf>
    <xf numFmtId="0" fontId="45" fillId="24" borderId="246" applyNumberFormat="0" applyProtection="0">
      <alignment horizontal="left" vertical="center" indent="1"/>
    </xf>
    <xf numFmtId="0" fontId="45" fillId="24" borderId="246" applyNumberFormat="0" applyProtection="0">
      <alignment horizontal="left" vertical="center" indent="1"/>
    </xf>
    <xf numFmtId="0" fontId="45" fillId="24" borderId="246" applyNumberFormat="0" applyProtection="0">
      <alignment horizontal="left" vertical="center" indent="1"/>
    </xf>
    <xf numFmtId="0" fontId="45" fillId="24" borderId="246" applyNumberFormat="0" applyProtection="0">
      <alignment horizontal="left" vertical="center" indent="1"/>
    </xf>
    <xf numFmtId="0" fontId="45" fillId="24" borderId="246" applyNumberFormat="0" applyProtection="0">
      <alignment horizontal="left" vertical="center" indent="1"/>
    </xf>
    <xf numFmtId="0" fontId="45" fillId="24" borderId="246" applyNumberFormat="0" applyProtection="0">
      <alignment horizontal="left" vertical="center" indent="1"/>
    </xf>
    <xf numFmtId="0" fontId="45" fillId="24" borderId="246" applyNumberFormat="0" applyProtection="0">
      <alignment horizontal="left" vertical="center" indent="1"/>
    </xf>
    <xf numFmtId="0" fontId="45" fillId="24" borderId="246" applyNumberFormat="0" applyProtection="0">
      <alignment horizontal="left" vertical="center" indent="1"/>
    </xf>
    <xf numFmtId="0" fontId="45" fillId="24" borderId="246" applyNumberFormat="0" applyProtection="0">
      <alignment horizontal="left" vertical="center" indent="1"/>
    </xf>
    <xf numFmtId="0" fontId="45" fillId="24" borderId="246" applyNumberFormat="0" applyProtection="0">
      <alignment horizontal="left" vertical="center" indent="1"/>
    </xf>
    <xf numFmtId="0" fontId="45" fillId="24" borderId="246" applyNumberFormat="0" applyProtection="0">
      <alignment horizontal="left" vertical="center" indent="1"/>
    </xf>
    <xf numFmtId="0" fontId="45" fillId="24" borderId="246" applyNumberFormat="0" applyProtection="0">
      <alignment horizontal="left" vertical="center" indent="1"/>
    </xf>
    <xf numFmtId="0" fontId="45" fillId="24" borderId="246" applyNumberFormat="0" applyProtection="0">
      <alignment horizontal="left" vertical="center" indent="1"/>
    </xf>
    <xf numFmtId="0" fontId="45" fillId="24" borderId="246" applyNumberFormat="0" applyProtection="0">
      <alignment horizontal="left" vertical="center" indent="1"/>
    </xf>
    <xf numFmtId="0" fontId="45" fillId="24" borderId="246" applyNumberFormat="0" applyProtection="0">
      <alignment horizontal="left" vertical="center" indent="1"/>
    </xf>
    <xf numFmtId="0" fontId="45" fillId="24" borderId="246" applyNumberFormat="0" applyProtection="0">
      <alignment horizontal="left" vertical="center" indent="1"/>
    </xf>
    <xf numFmtId="0" fontId="45" fillId="24" borderId="246" applyNumberFormat="0" applyProtection="0">
      <alignment horizontal="left" vertical="center" indent="1"/>
    </xf>
    <xf numFmtId="0" fontId="45" fillId="24" borderId="246" applyNumberFormat="0" applyProtection="0">
      <alignment horizontal="left" vertical="center" indent="1"/>
    </xf>
    <xf numFmtId="0" fontId="4" fillId="90" borderId="248" applyNumberFormat="0" applyProtection="0">
      <alignment horizontal="left" vertical="center" indent="1"/>
    </xf>
    <xf numFmtId="0" fontId="45" fillId="24" borderId="249" applyNumberFormat="0" applyProtection="0">
      <alignment horizontal="left" vertical="top" indent="1"/>
    </xf>
    <xf numFmtId="0" fontId="45" fillId="24" borderId="249" applyNumberFormat="0" applyProtection="0">
      <alignment horizontal="left" vertical="top" indent="1"/>
    </xf>
    <xf numFmtId="0" fontId="45" fillId="24" borderId="249" applyNumberFormat="0" applyProtection="0">
      <alignment horizontal="left" vertical="top" indent="1"/>
    </xf>
    <xf numFmtId="0" fontId="45" fillId="24" borderId="249" applyNumberFormat="0" applyProtection="0">
      <alignment horizontal="left" vertical="top" indent="1"/>
    </xf>
    <xf numFmtId="0" fontId="45" fillId="24" borderId="249" applyNumberFormat="0" applyProtection="0">
      <alignment horizontal="left" vertical="top" indent="1"/>
    </xf>
    <xf numFmtId="0" fontId="45" fillId="24" borderId="249" applyNumberFormat="0" applyProtection="0">
      <alignment horizontal="left" vertical="top" indent="1"/>
    </xf>
    <xf numFmtId="0" fontId="45" fillId="24" borderId="249" applyNumberFormat="0" applyProtection="0">
      <alignment horizontal="left" vertical="top" indent="1"/>
    </xf>
    <xf numFmtId="0" fontId="45" fillId="24" borderId="249" applyNumberFormat="0" applyProtection="0">
      <alignment horizontal="left" vertical="top" indent="1"/>
    </xf>
    <xf numFmtId="0" fontId="45" fillId="24" borderId="249" applyNumberFormat="0" applyProtection="0">
      <alignment horizontal="left" vertical="top" indent="1"/>
    </xf>
    <xf numFmtId="0" fontId="45" fillId="24" borderId="249" applyNumberFormat="0" applyProtection="0">
      <alignment horizontal="left" vertical="top" indent="1"/>
    </xf>
    <xf numFmtId="0" fontId="4" fillId="84" borderId="248" applyNumberFormat="0" applyProtection="0">
      <alignment horizontal="left" vertical="center" indent="1"/>
    </xf>
    <xf numFmtId="0" fontId="45" fillId="20" borderId="246" applyNumberFormat="0" applyProtection="0">
      <alignment horizontal="left" vertical="center" indent="1"/>
    </xf>
    <xf numFmtId="0" fontId="45" fillId="20" borderId="246" applyNumberFormat="0" applyProtection="0">
      <alignment horizontal="left" vertical="center" indent="1"/>
    </xf>
    <xf numFmtId="0" fontId="45" fillId="20" borderId="246" applyNumberFormat="0" applyProtection="0">
      <alignment horizontal="left" vertical="center" indent="1"/>
    </xf>
    <xf numFmtId="0" fontId="45" fillId="20" borderId="246" applyNumberFormat="0" applyProtection="0">
      <alignment horizontal="left" vertical="center" indent="1"/>
    </xf>
    <xf numFmtId="0" fontId="45" fillId="20" borderId="246" applyNumberFormat="0" applyProtection="0">
      <alignment horizontal="left" vertical="center" indent="1"/>
    </xf>
    <xf numFmtId="0" fontId="45" fillId="20" borderId="246" applyNumberFormat="0" applyProtection="0">
      <alignment horizontal="left" vertical="center" indent="1"/>
    </xf>
    <xf numFmtId="0" fontId="45" fillId="20" borderId="246" applyNumberFormat="0" applyProtection="0">
      <alignment horizontal="left" vertical="center" indent="1"/>
    </xf>
    <xf numFmtId="0" fontId="45" fillId="20" borderId="246" applyNumberFormat="0" applyProtection="0">
      <alignment horizontal="left" vertical="center" indent="1"/>
    </xf>
    <xf numFmtId="0" fontId="45" fillId="20" borderId="246" applyNumberFormat="0" applyProtection="0">
      <alignment horizontal="left" vertical="center" indent="1"/>
    </xf>
    <xf numFmtId="0" fontId="45" fillId="20" borderId="246" applyNumberFormat="0" applyProtection="0">
      <alignment horizontal="left" vertical="center" indent="1"/>
    </xf>
    <xf numFmtId="0" fontId="45" fillId="20" borderId="246" applyNumberFormat="0" applyProtection="0">
      <alignment horizontal="left" vertical="center" indent="1"/>
    </xf>
    <xf numFmtId="0" fontId="45" fillId="20" borderId="246" applyNumberFormat="0" applyProtection="0">
      <alignment horizontal="left" vertical="center" indent="1"/>
    </xf>
    <xf numFmtId="0" fontId="45" fillId="20" borderId="246" applyNumberFormat="0" applyProtection="0">
      <alignment horizontal="left" vertical="center" indent="1"/>
    </xf>
    <xf numFmtId="0" fontId="45" fillId="20" borderId="246" applyNumberFormat="0" applyProtection="0">
      <alignment horizontal="left" vertical="center" indent="1"/>
    </xf>
    <xf numFmtId="0" fontId="45" fillId="20" borderId="246" applyNumberFormat="0" applyProtection="0">
      <alignment horizontal="left" vertical="center" indent="1"/>
    </xf>
    <xf numFmtId="0" fontId="45" fillId="20" borderId="246" applyNumberFormat="0" applyProtection="0">
      <alignment horizontal="left" vertical="center" indent="1"/>
    </xf>
    <xf numFmtId="0" fontId="45" fillId="20" borderId="246" applyNumberFormat="0" applyProtection="0">
      <alignment horizontal="left" vertical="center" indent="1"/>
    </xf>
    <xf numFmtId="0" fontId="45" fillId="20" borderId="246" applyNumberFormat="0" applyProtection="0">
      <alignment horizontal="left" vertical="center" indent="1"/>
    </xf>
    <xf numFmtId="0" fontId="4" fillId="84" borderId="248" applyNumberFormat="0" applyProtection="0">
      <alignment horizontal="left" vertical="center" indent="1"/>
    </xf>
    <xf numFmtId="0" fontId="45" fillId="20" borderId="249" applyNumberFormat="0" applyProtection="0">
      <alignment horizontal="left" vertical="top" indent="1"/>
    </xf>
    <xf numFmtId="0" fontId="45" fillId="20" borderId="249" applyNumberFormat="0" applyProtection="0">
      <alignment horizontal="left" vertical="top" indent="1"/>
    </xf>
    <xf numFmtId="0" fontId="45" fillId="20" borderId="249" applyNumberFormat="0" applyProtection="0">
      <alignment horizontal="left" vertical="top" indent="1"/>
    </xf>
    <xf numFmtId="0" fontId="45" fillId="20" borderId="249" applyNumberFormat="0" applyProtection="0">
      <alignment horizontal="left" vertical="top" indent="1"/>
    </xf>
    <xf numFmtId="0" fontId="45" fillId="20" borderId="249" applyNumberFormat="0" applyProtection="0">
      <alignment horizontal="left" vertical="top" indent="1"/>
    </xf>
    <xf numFmtId="0" fontId="45" fillId="20" borderId="249" applyNumberFormat="0" applyProtection="0">
      <alignment horizontal="left" vertical="top" indent="1"/>
    </xf>
    <xf numFmtId="0" fontId="45" fillId="20" borderId="249" applyNumberFormat="0" applyProtection="0">
      <alignment horizontal="left" vertical="top" indent="1"/>
    </xf>
    <xf numFmtId="0" fontId="45" fillId="20" borderId="249" applyNumberFormat="0" applyProtection="0">
      <alignment horizontal="left" vertical="top" indent="1"/>
    </xf>
    <xf numFmtId="0" fontId="45" fillId="20" borderId="249" applyNumberFormat="0" applyProtection="0">
      <alignment horizontal="left" vertical="top" indent="1"/>
    </xf>
    <xf numFmtId="0" fontId="45" fillId="20" borderId="249" applyNumberFormat="0" applyProtection="0">
      <alignment horizontal="left" vertical="top" indent="1"/>
    </xf>
    <xf numFmtId="0" fontId="35" fillId="31" borderId="251" applyBorder="0"/>
    <xf numFmtId="0" fontId="35" fillId="31" borderId="251" applyBorder="0"/>
    <xf numFmtId="0" fontId="35" fillId="31" borderId="251" applyBorder="0"/>
    <xf numFmtId="0" fontId="35" fillId="31" borderId="251" applyBorder="0"/>
    <xf numFmtId="0" fontId="35" fillId="31" borderId="251" applyBorder="0"/>
    <xf numFmtId="0" fontId="35" fillId="31" borderId="251" applyBorder="0"/>
    <xf numFmtId="0" fontId="35" fillId="31" borderId="251" applyBorder="0"/>
    <xf numFmtId="0" fontId="35" fillId="31" borderId="251" applyBorder="0"/>
    <xf numFmtId="0" fontId="35" fillId="31" borderId="251" applyBorder="0"/>
    <xf numFmtId="4" fontId="15" fillId="68" borderId="248" applyNumberFormat="0" applyProtection="0">
      <alignment vertical="center"/>
    </xf>
    <xf numFmtId="4" fontId="52" fillId="66" borderId="249" applyNumberFormat="0" applyProtection="0">
      <alignment vertical="center"/>
    </xf>
    <xf numFmtId="4" fontId="52" fillId="66" borderId="249" applyNumberFormat="0" applyProtection="0">
      <alignment vertical="center"/>
    </xf>
    <xf numFmtId="4" fontId="52" fillId="66" borderId="249" applyNumberFormat="0" applyProtection="0">
      <alignment vertical="center"/>
    </xf>
    <xf numFmtId="4" fontId="52" fillId="66" borderId="249" applyNumberFormat="0" applyProtection="0">
      <alignment vertical="center"/>
    </xf>
    <xf numFmtId="4" fontId="52" fillId="66" borderId="249" applyNumberFormat="0" applyProtection="0">
      <alignment vertical="center"/>
    </xf>
    <xf numFmtId="4" fontId="52" fillId="66" borderId="249" applyNumberFormat="0" applyProtection="0">
      <alignment vertical="center"/>
    </xf>
    <xf numFmtId="4" fontId="52" fillId="66" borderId="249" applyNumberFormat="0" applyProtection="0">
      <alignment vertical="center"/>
    </xf>
    <xf numFmtId="4" fontId="52" fillId="66" borderId="249" applyNumberFormat="0" applyProtection="0">
      <alignment vertical="center"/>
    </xf>
    <xf numFmtId="4" fontId="52" fillId="66" borderId="249" applyNumberFormat="0" applyProtection="0">
      <alignment vertical="center"/>
    </xf>
    <xf numFmtId="4" fontId="52" fillId="66" borderId="249" applyNumberFormat="0" applyProtection="0">
      <alignment vertical="center"/>
    </xf>
    <xf numFmtId="4" fontId="48" fillId="68" borderId="248" applyNumberFormat="0" applyProtection="0">
      <alignment vertical="center"/>
    </xf>
    <xf numFmtId="4" fontId="15" fillId="68" borderId="248" applyNumberFormat="0" applyProtection="0">
      <alignment horizontal="left" vertical="center" indent="1"/>
    </xf>
    <xf numFmtId="4" fontId="52" fillId="28" borderId="249" applyNumberFormat="0" applyProtection="0">
      <alignment horizontal="left" vertical="center" indent="1"/>
    </xf>
    <xf numFmtId="4" fontId="52" fillId="28" borderId="249" applyNumberFormat="0" applyProtection="0">
      <alignment horizontal="left" vertical="center" indent="1"/>
    </xf>
    <xf numFmtId="4" fontId="52" fillId="28" borderId="249" applyNumberFormat="0" applyProtection="0">
      <alignment horizontal="left" vertical="center" indent="1"/>
    </xf>
    <xf numFmtId="4" fontId="52" fillId="28" borderId="249" applyNumberFormat="0" applyProtection="0">
      <alignment horizontal="left" vertical="center" indent="1"/>
    </xf>
    <xf numFmtId="4" fontId="52" fillId="28" borderId="249" applyNumberFormat="0" applyProtection="0">
      <alignment horizontal="left" vertical="center" indent="1"/>
    </xf>
    <xf numFmtId="4" fontId="52" fillId="28" borderId="249" applyNumberFormat="0" applyProtection="0">
      <alignment horizontal="left" vertical="center" indent="1"/>
    </xf>
    <xf numFmtId="4" fontId="52" fillId="28" borderId="249" applyNumberFormat="0" applyProtection="0">
      <alignment horizontal="left" vertical="center" indent="1"/>
    </xf>
    <xf numFmtId="4" fontId="52" fillId="28" borderId="249" applyNumberFormat="0" applyProtection="0">
      <alignment horizontal="left" vertical="center" indent="1"/>
    </xf>
    <xf numFmtId="4" fontId="52" fillId="28" borderId="249" applyNumberFormat="0" applyProtection="0">
      <alignment horizontal="left" vertical="center" indent="1"/>
    </xf>
    <xf numFmtId="4" fontId="52" fillId="28" borderId="249" applyNumberFormat="0" applyProtection="0">
      <alignment horizontal="left" vertical="center" indent="1"/>
    </xf>
    <xf numFmtId="4" fontId="15" fillId="68" borderId="248" applyNumberFormat="0" applyProtection="0">
      <alignment horizontal="left" vertical="center" indent="1"/>
    </xf>
    <xf numFmtId="0" fontId="52" fillId="66" borderId="249" applyNumberFormat="0" applyProtection="0">
      <alignment horizontal="left" vertical="top" indent="1"/>
    </xf>
    <xf numFmtId="0" fontId="52" fillId="66" borderId="249" applyNumberFormat="0" applyProtection="0">
      <alignment horizontal="left" vertical="top" indent="1"/>
    </xf>
    <xf numFmtId="0" fontId="52" fillId="66" borderId="249" applyNumberFormat="0" applyProtection="0">
      <alignment horizontal="left" vertical="top" indent="1"/>
    </xf>
    <xf numFmtId="0" fontId="52" fillId="66" borderId="249" applyNumberFormat="0" applyProtection="0">
      <alignment horizontal="left" vertical="top" indent="1"/>
    </xf>
    <xf numFmtId="0" fontId="52" fillId="66" borderId="249" applyNumberFormat="0" applyProtection="0">
      <alignment horizontal="left" vertical="top" indent="1"/>
    </xf>
    <xf numFmtId="0" fontId="52" fillId="66" borderId="249" applyNumberFormat="0" applyProtection="0">
      <alignment horizontal="left" vertical="top" indent="1"/>
    </xf>
    <xf numFmtId="0" fontId="52" fillId="66" borderId="249" applyNumberFormat="0" applyProtection="0">
      <alignment horizontal="left" vertical="top" indent="1"/>
    </xf>
    <xf numFmtId="0" fontId="52" fillId="66" borderId="249" applyNumberFormat="0" applyProtection="0">
      <alignment horizontal="left" vertical="top" indent="1"/>
    </xf>
    <xf numFmtId="0" fontId="52" fillId="66" borderId="249" applyNumberFormat="0" applyProtection="0">
      <alignment horizontal="left" vertical="top" indent="1"/>
    </xf>
    <xf numFmtId="0" fontId="52" fillId="66" borderId="249" applyNumberFormat="0" applyProtection="0">
      <alignment horizontal="left" vertical="top" indent="1"/>
    </xf>
    <xf numFmtId="4" fontId="15" fillId="82" borderId="248" applyNumberFormat="0" applyProtection="0">
      <alignment horizontal="right" vertical="center"/>
    </xf>
    <xf numFmtId="4" fontId="45" fillId="0" borderId="246" applyNumberFormat="0" applyProtection="0">
      <alignment horizontal="right" vertical="center"/>
    </xf>
    <xf numFmtId="4" fontId="45" fillId="0" borderId="246" applyNumberFormat="0" applyProtection="0">
      <alignment horizontal="right" vertical="center"/>
    </xf>
    <xf numFmtId="4" fontId="45" fillId="0" borderId="246" applyNumberFormat="0" applyProtection="0">
      <alignment horizontal="right" vertical="center"/>
    </xf>
    <xf numFmtId="4" fontId="45" fillId="0" borderId="246" applyNumberFormat="0" applyProtection="0">
      <alignment horizontal="right" vertical="center"/>
    </xf>
    <xf numFmtId="4" fontId="45" fillId="0" borderId="246" applyNumberFormat="0" applyProtection="0">
      <alignment horizontal="right" vertical="center"/>
    </xf>
    <xf numFmtId="4" fontId="45" fillId="0" borderId="246" applyNumberFormat="0" applyProtection="0">
      <alignment horizontal="right" vertical="center"/>
    </xf>
    <xf numFmtId="4" fontId="45" fillId="0" borderId="246" applyNumberFormat="0" applyProtection="0">
      <alignment horizontal="right" vertical="center"/>
    </xf>
    <xf numFmtId="4" fontId="45" fillId="0" borderId="246" applyNumberFormat="0" applyProtection="0">
      <alignment horizontal="right" vertical="center"/>
    </xf>
    <xf numFmtId="4" fontId="45" fillId="0" borderId="246" applyNumberFormat="0" applyProtection="0">
      <alignment horizontal="right" vertical="center"/>
    </xf>
    <xf numFmtId="4" fontId="45" fillId="0" borderId="246" applyNumberFormat="0" applyProtection="0">
      <alignment horizontal="right" vertical="center"/>
    </xf>
    <xf numFmtId="4" fontId="45" fillId="0" borderId="246" applyNumberFormat="0" applyProtection="0">
      <alignment horizontal="right" vertical="center"/>
    </xf>
    <xf numFmtId="4" fontId="45" fillId="0" borderId="246" applyNumberFormat="0" applyProtection="0">
      <alignment horizontal="right" vertical="center"/>
    </xf>
    <xf numFmtId="4" fontId="45" fillId="0" borderId="246" applyNumberFormat="0" applyProtection="0">
      <alignment horizontal="right" vertical="center"/>
    </xf>
    <xf numFmtId="4" fontId="45" fillId="0" borderId="246" applyNumberFormat="0" applyProtection="0">
      <alignment horizontal="right" vertical="center"/>
    </xf>
    <xf numFmtId="4" fontId="45" fillId="0" borderId="246" applyNumberFormat="0" applyProtection="0">
      <alignment horizontal="right" vertical="center"/>
    </xf>
    <xf numFmtId="4" fontId="45" fillId="0" borderId="246" applyNumberFormat="0" applyProtection="0">
      <alignment horizontal="right" vertical="center"/>
    </xf>
    <xf numFmtId="4" fontId="45" fillId="0" borderId="246" applyNumberFormat="0" applyProtection="0">
      <alignment horizontal="right" vertical="center"/>
    </xf>
    <xf numFmtId="4" fontId="45" fillId="0" borderId="246" applyNumberFormat="0" applyProtection="0">
      <alignment horizontal="right" vertical="center"/>
    </xf>
    <xf numFmtId="4" fontId="48" fillId="82" borderId="248" applyNumberFormat="0" applyProtection="0">
      <alignment horizontal="right" vertical="center"/>
    </xf>
    <xf numFmtId="4" fontId="45" fillId="91" borderId="246" applyNumberFormat="0" applyProtection="0">
      <alignment horizontal="right" vertical="center"/>
    </xf>
    <xf numFmtId="4" fontId="45" fillId="91" borderId="246" applyNumberFormat="0" applyProtection="0">
      <alignment horizontal="right" vertical="center"/>
    </xf>
    <xf numFmtId="4" fontId="45" fillId="91" borderId="246" applyNumberFormat="0" applyProtection="0">
      <alignment horizontal="right" vertical="center"/>
    </xf>
    <xf numFmtId="4" fontId="45" fillId="91" borderId="246" applyNumberFormat="0" applyProtection="0">
      <alignment horizontal="right" vertical="center"/>
    </xf>
    <xf numFmtId="4" fontId="45" fillId="91" borderId="246" applyNumberFormat="0" applyProtection="0">
      <alignment horizontal="right" vertical="center"/>
    </xf>
    <xf numFmtId="4" fontId="45" fillId="91" borderId="246" applyNumberFormat="0" applyProtection="0">
      <alignment horizontal="right" vertical="center"/>
    </xf>
    <xf numFmtId="4" fontId="45" fillId="91" borderId="246" applyNumberFormat="0" applyProtection="0">
      <alignment horizontal="right" vertical="center"/>
    </xf>
    <xf numFmtId="4" fontId="45" fillId="91" borderId="246" applyNumberFormat="0" applyProtection="0">
      <alignment horizontal="right" vertical="center"/>
    </xf>
    <xf numFmtId="4" fontId="45" fillId="91" borderId="246" applyNumberFormat="0" applyProtection="0">
      <alignment horizontal="right" vertical="center"/>
    </xf>
    <xf numFmtId="4" fontId="45" fillId="91" borderId="246" applyNumberFormat="0" applyProtection="0">
      <alignment horizontal="right" vertical="center"/>
    </xf>
    <xf numFmtId="4" fontId="45" fillId="91" borderId="246" applyNumberFormat="0" applyProtection="0">
      <alignment horizontal="right" vertical="center"/>
    </xf>
    <xf numFmtId="4" fontId="45" fillId="91" borderId="246" applyNumberFormat="0" applyProtection="0">
      <alignment horizontal="right" vertical="center"/>
    </xf>
    <xf numFmtId="4" fontId="45" fillId="91" borderId="246" applyNumberFormat="0" applyProtection="0">
      <alignment horizontal="right" vertical="center"/>
    </xf>
    <xf numFmtId="4" fontId="45" fillId="91" borderId="246" applyNumberFormat="0" applyProtection="0">
      <alignment horizontal="right" vertical="center"/>
    </xf>
    <xf numFmtId="4" fontId="45" fillId="91" borderId="246" applyNumberFormat="0" applyProtection="0">
      <alignment horizontal="right" vertical="center"/>
    </xf>
    <xf numFmtId="4" fontId="45" fillId="91" borderId="246" applyNumberFormat="0" applyProtection="0">
      <alignment horizontal="right" vertical="center"/>
    </xf>
    <xf numFmtId="4" fontId="45" fillId="91" borderId="246" applyNumberFormat="0" applyProtection="0">
      <alignment horizontal="right" vertical="center"/>
    </xf>
    <xf numFmtId="4" fontId="45" fillId="91" borderId="246" applyNumberFormat="0" applyProtection="0">
      <alignment horizontal="right" vertical="center"/>
    </xf>
    <xf numFmtId="0" fontId="4" fillId="84" borderId="248"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0" fontId="4" fillId="84" borderId="248" applyNumberFormat="0" applyProtection="0">
      <alignment horizontal="left" vertical="center" indent="1"/>
    </xf>
    <xf numFmtId="0" fontId="52" fillId="21" borderId="249" applyNumberFormat="0" applyProtection="0">
      <alignment horizontal="left" vertical="top" indent="1"/>
    </xf>
    <xf numFmtId="0" fontId="52" fillId="21" borderId="249" applyNumberFormat="0" applyProtection="0">
      <alignment horizontal="left" vertical="top" indent="1"/>
    </xf>
    <xf numFmtId="0" fontId="52" fillId="21" borderId="249" applyNumberFormat="0" applyProtection="0">
      <alignment horizontal="left" vertical="top" indent="1"/>
    </xf>
    <xf numFmtId="0" fontId="52" fillId="21" borderId="249" applyNumberFormat="0" applyProtection="0">
      <alignment horizontal="left" vertical="top" indent="1"/>
    </xf>
    <xf numFmtId="0" fontId="52" fillId="21" borderId="249" applyNumberFormat="0" applyProtection="0">
      <alignment horizontal="left" vertical="top" indent="1"/>
    </xf>
    <xf numFmtId="0" fontId="52" fillId="21" borderId="249" applyNumberFormat="0" applyProtection="0">
      <alignment horizontal="left" vertical="top" indent="1"/>
    </xf>
    <xf numFmtId="0" fontId="52" fillId="21" borderId="249" applyNumberFormat="0" applyProtection="0">
      <alignment horizontal="left" vertical="top" indent="1"/>
    </xf>
    <xf numFmtId="0" fontId="52" fillId="21" borderId="249" applyNumberFormat="0" applyProtection="0">
      <alignment horizontal="left" vertical="top" indent="1"/>
    </xf>
    <xf numFmtId="0" fontId="52" fillId="21" borderId="249" applyNumberFormat="0" applyProtection="0">
      <alignment horizontal="left" vertical="top" indent="1"/>
    </xf>
    <xf numFmtId="0" fontId="52" fillId="21" borderId="249" applyNumberFormat="0" applyProtection="0">
      <alignment horizontal="left" vertical="top" indent="1"/>
    </xf>
    <xf numFmtId="4" fontId="53" fillId="93" borderId="250" applyNumberFormat="0" applyProtection="0">
      <alignment horizontal="left" vertical="center" indent="1"/>
    </xf>
    <xf numFmtId="4" fontId="53" fillId="93" borderId="250" applyNumberFormat="0" applyProtection="0">
      <alignment horizontal="left" vertical="center" indent="1"/>
    </xf>
    <xf numFmtId="4" fontId="53" fillId="93" borderId="250" applyNumberFormat="0" applyProtection="0">
      <alignment horizontal="left" vertical="center" indent="1"/>
    </xf>
    <xf numFmtId="4" fontId="53" fillId="93" borderId="250" applyNumberFormat="0" applyProtection="0">
      <alignment horizontal="left" vertical="center" indent="1"/>
    </xf>
    <xf numFmtId="4" fontId="53" fillId="93" borderId="250" applyNumberFormat="0" applyProtection="0">
      <alignment horizontal="left" vertical="center" indent="1"/>
    </xf>
    <xf numFmtId="4" fontId="53" fillId="93" borderId="250" applyNumberFormat="0" applyProtection="0">
      <alignment horizontal="left" vertical="center" indent="1"/>
    </xf>
    <xf numFmtId="4" fontId="53" fillId="93" borderId="250" applyNumberFormat="0" applyProtection="0">
      <alignment horizontal="left" vertical="center" indent="1"/>
    </xf>
    <xf numFmtId="4" fontId="53" fillId="93" borderId="250" applyNumberFormat="0" applyProtection="0">
      <alignment horizontal="left" vertical="center" indent="1"/>
    </xf>
    <xf numFmtId="4" fontId="53" fillId="93" borderId="250" applyNumberFormat="0" applyProtection="0">
      <alignment horizontal="left" vertical="center" indent="1"/>
    </xf>
    <xf numFmtId="4" fontId="53" fillId="93" borderId="250" applyNumberFormat="0" applyProtection="0">
      <alignment horizontal="left" vertical="center" indent="1"/>
    </xf>
    <xf numFmtId="4" fontId="56" fillId="82" borderId="248" applyNumberFormat="0" applyProtection="0">
      <alignment horizontal="right" vertical="center"/>
    </xf>
    <xf numFmtId="4" fontId="55" fillId="91" borderId="246" applyNumberFormat="0" applyProtection="0">
      <alignment horizontal="right" vertical="center"/>
    </xf>
    <xf numFmtId="4" fontId="55" fillId="91" borderId="246" applyNumberFormat="0" applyProtection="0">
      <alignment horizontal="right" vertical="center"/>
    </xf>
    <xf numFmtId="4" fontId="55" fillId="91" borderId="246" applyNumberFormat="0" applyProtection="0">
      <alignment horizontal="right" vertical="center"/>
    </xf>
    <xf numFmtId="4" fontId="55" fillId="91" borderId="246" applyNumberFormat="0" applyProtection="0">
      <alignment horizontal="right" vertical="center"/>
    </xf>
    <xf numFmtId="4" fontId="55" fillId="91" borderId="246" applyNumberFormat="0" applyProtection="0">
      <alignment horizontal="right" vertical="center"/>
    </xf>
    <xf numFmtId="4" fontId="55" fillId="91" borderId="246" applyNumberFormat="0" applyProtection="0">
      <alignment horizontal="right" vertical="center"/>
    </xf>
    <xf numFmtId="4" fontId="55" fillId="91" borderId="246" applyNumberFormat="0" applyProtection="0">
      <alignment horizontal="right" vertical="center"/>
    </xf>
    <xf numFmtId="4" fontId="55" fillId="91" borderId="246" applyNumberFormat="0" applyProtection="0">
      <alignment horizontal="right" vertical="center"/>
    </xf>
    <xf numFmtId="4" fontId="55" fillId="91" borderId="246" applyNumberFormat="0" applyProtection="0">
      <alignment horizontal="right" vertical="center"/>
    </xf>
    <xf numFmtId="4" fontId="55" fillId="91" borderId="246" applyNumberFormat="0" applyProtection="0">
      <alignment horizontal="right" vertical="center"/>
    </xf>
    <xf numFmtId="0" fontId="28" fillId="0" borderId="253" applyNumberFormat="0" applyFill="0" applyAlignment="0" applyProtection="0"/>
    <xf numFmtId="0" fontId="28" fillId="0" borderId="253" applyNumberFormat="0" applyFill="0" applyAlignment="0" applyProtection="0"/>
    <xf numFmtId="0" fontId="28" fillId="0" borderId="253" applyNumberFormat="0" applyFill="0" applyAlignment="0" applyProtection="0"/>
    <xf numFmtId="0" fontId="28" fillId="0" borderId="253" applyNumberFormat="0" applyFill="0" applyAlignment="0" applyProtection="0"/>
    <xf numFmtId="0" fontId="28" fillId="0" borderId="253" applyNumberFormat="0" applyFill="0" applyAlignment="0" applyProtection="0"/>
    <xf numFmtId="0" fontId="28" fillId="0" borderId="253" applyNumberFormat="0" applyFill="0" applyAlignment="0" applyProtection="0"/>
    <xf numFmtId="0" fontId="28" fillId="0" borderId="253" applyNumberFormat="0" applyFill="0" applyAlignment="0" applyProtection="0"/>
    <xf numFmtId="0" fontId="28" fillId="0" borderId="253" applyNumberFormat="0" applyFill="0" applyAlignment="0" applyProtection="0"/>
    <xf numFmtId="0" fontId="28" fillId="0" borderId="253" applyNumberFormat="0" applyFill="0" applyAlignment="0" applyProtection="0"/>
    <xf numFmtId="0" fontId="28" fillId="0" borderId="253" applyNumberFormat="0" applyFill="0" applyAlignment="0" applyProtection="0"/>
    <xf numFmtId="0" fontId="28" fillId="0" borderId="252" applyNumberFormat="0" applyFill="0" applyAlignment="0" applyProtection="0"/>
    <xf numFmtId="0" fontId="28" fillId="0" borderId="252" applyNumberFormat="0" applyFill="0" applyAlignment="0" applyProtection="0"/>
    <xf numFmtId="0" fontId="28" fillId="0" borderId="252" applyNumberFormat="0" applyFill="0" applyAlignment="0" applyProtection="0"/>
    <xf numFmtId="0" fontId="28" fillId="0" borderId="252" applyNumberFormat="0" applyFill="0" applyAlignment="0" applyProtection="0"/>
    <xf numFmtId="0" fontId="28" fillId="0" borderId="252" applyNumberFormat="0" applyFill="0" applyAlignment="0" applyProtection="0"/>
    <xf numFmtId="0" fontId="28" fillId="0" borderId="252" applyNumberFormat="0" applyFill="0" applyAlignment="0" applyProtection="0"/>
    <xf numFmtId="0" fontId="28" fillId="0" borderId="252" applyNumberFormat="0" applyFill="0" applyAlignment="0" applyProtection="0"/>
    <xf numFmtId="0" fontId="28" fillId="0" borderId="252" applyNumberFormat="0" applyFill="0" applyAlignment="0" applyProtection="0"/>
    <xf numFmtId="0" fontId="28" fillId="0" borderId="252" applyNumberFormat="0" applyFill="0" applyAlignment="0" applyProtection="0"/>
    <xf numFmtId="0" fontId="46" fillId="28" borderId="248" applyNumberFormat="0" applyAlignment="0" applyProtection="0"/>
    <xf numFmtId="0" fontId="46" fillId="28" borderId="248" applyNumberFormat="0" applyAlignment="0" applyProtection="0"/>
    <xf numFmtId="0" fontId="46" fillId="28" borderId="248" applyNumberFormat="0" applyAlignment="0" applyProtection="0"/>
    <xf numFmtId="0" fontId="46" fillId="28" borderId="248" applyNumberFormat="0" applyAlignment="0" applyProtection="0"/>
    <xf numFmtId="0" fontId="46" fillId="28" borderId="248" applyNumberFormat="0" applyAlignment="0" applyProtection="0"/>
    <xf numFmtId="0" fontId="46" fillId="28" borderId="248" applyNumberFormat="0" applyAlignment="0" applyProtection="0"/>
    <xf numFmtId="0" fontId="46" fillId="28" borderId="248" applyNumberFormat="0" applyAlignment="0" applyProtection="0"/>
    <xf numFmtId="0" fontId="46" fillId="28" borderId="248" applyNumberFormat="0" applyAlignment="0" applyProtection="0"/>
    <xf numFmtId="0" fontId="46" fillId="28" borderId="248" applyNumberFormat="0" applyAlignment="0" applyProtection="0"/>
    <xf numFmtId="0" fontId="20" fillId="40" borderId="0" applyNumberFormat="0" applyBorder="0" applyAlignment="0" applyProtection="0"/>
    <xf numFmtId="0" fontId="20" fillId="44" borderId="0" applyNumberFormat="0" applyBorder="0" applyAlignment="0" applyProtection="0"/>
    <xf numFmtId="0" fontId="20" fillId="48" borderId="0" applyNumberFormat="0" applyBorder="0" applyAlignment="0" applyProtection="0"/>
    <xf numFmtId="0" fontId="20" fillId="50" borderId="0" applyNumberFormat="0" applyBorder="0" applyAlignment="0" applyProtection="0"/>
    <xf numFmtId="0" fontId="20" fillId="39" borderId="0" applyNumberFormat="0" applyBorder="0" applyAlignment="0" applyProtection="0"/>
    <xf numFmtId="0" fontId="20" fillId="56" borderId="0" applyNumberFormat="0" applyBorder="0" applyAlignment="0" applyProtection="0"/>
    <xf numFmtId="169" fontId="4" fillId="0" borderId="0" applyFont="0" applyFill="0" applyBorder="0" applyAlignment="0" applyProtection="0"/>
    <xf numFmtId="9" fontId="4" fillId="0" borderId="0" applyFont="0" applyFill="0" applyBorder="0" applyAlignment="0" applyProtection="0"/>
    <xf numFmtId="0" fontId="76" fillId="0" borderId="257" applyNumberFormat="0" applyFill="0" applyAlignment="0" applyProtection="0"/>
    <xf numFmtId="0" fontId="77" fillId="0" borderId="258" applyNumberFormat="0" applyFill="0" applyAlignment="0" applyProtection="0"/>
    <xf numFmtId="0" fontId="78" fillId="0" borderId="259" applyNumberFormat="0" applyFill="0" applyAlignment="0" applyProtection="0"/>
    <xf numFmtId="0" fontId="78" fillId="0" borderId="0" applyNumberFormat="0" applyFill="0" applyBorder="0" applyAlignment="0" applyProtection="0"/>
    <xf numFmtId="0" fontId="79" fillId="123" borderId="0" applyNumberFormat="0" applyBorder="0" applyAlignment="0" applyProtection="0"/>
    <xf numFmtId="0" fontId="80" fillId="124" borderId="254" applyNumberFormat="0" applyAlignment="0" applyProtection="0"/>
    <xf numFmtId="0" fontId="81" fillId="98" borderId="260" applyNumberFormat="0" applyAlignment="0" applyProtection="0"/>
    <xf numFmtId="0" fontId="82" fillId="125" borderId="261" applyNumberFormat="0" applyAlignment="0" applyProtection="0"/>
    <xf numFmtId="0" fontId="83"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4" fillId="99" borderId="0" applyNumberFormat="0" applyBorder="0" applyAlignment="0" applyProtection="0"/>
    <xf numFmtId="0" fontId="1" fillId="100" borderId="0" applyNumberFormat="0" applyBorder="0" applyAlignment="0" applyProtection="0"/>
    <xf numFmtId="0" fontId="1" fillId="104" borderId="0" applyNumberFormat="0" applyBorder="0" applyAlignment="0" applyProtection="0"/>
    <xf numFmtId="0" fontId="1" fillId="108" borderId="0" applyNumberFormat="0" applyBorder="0" applyAlignment="0" applyProtection="0"/>
    <xf numFmtId="0" fontId="1" fillId="112" borderId="0" applyNumberFormat="0" applyBorder="0" applyAlignment="0" applyProtection="0"/>
    <xf numFmtId="0" fontId="1" fillId="116" borderId="0" applyNumberFormat="0" applyBorder="0" applyAlignment="0" applyProtection="0"/>
    <xf numFmtId="0" fontId="1" fillId="120" borderId="0" applyNumberFormat="0" applyBorder="0" applyAlignment="0" applyProtection="0"/>
    <xf numFmtId="0" fontId="1" fillId="101" borderId="0" applyNumberFormat="0" applyBorder="0" applyAlignment="0" applyProtection="0"/>
    <xf numFmtId="0" fontId="1" fillId="105" borderId="0" applyNumberFormat="0" applyBorder="0" applyAlignment="0" applyProtection="0"/>
    <xf numFmtId="0" fontId="1" fillId="109" borderId="0" applyNumberFormat="0" applyBorder="0" applyAlignment="0" applyProtection="0"/>
    <xf numFmtId="0" fontId="1" fillId="113" borderId="0" applyNumberFormat="0" applyBorder="0" applyAlignment="0" applyProtection="0"/>
    <xf numFmtId="0" fontId="1" fillId="117" borderId="0" applyNumberFormat="0" applyBorder="0" applyAlignment="0" applyProtection="0"/>
    <xf numFmtId="0" fontId="1" fillId="121" borderId="0" applyNumberFormat="0" applyBorder="0" applyAlignment="0" applyProtection="0"/>
    <xf numFmtId="0" fontId="74" fillId="103" borderId="0" applyNumberFormat="0" applyBorder="0" applyAlignment="0" applyProtection="0"/>
    <xf numFmtId="0" fontId="74" fillId="102" borderId="0" applyNumberFormat="0" applyBorder="0" applyAlignment="0" applyProtection="0"/>
    <xf numFmtId="0" fontId="74" fillId="106" borderId="0" applyNumberFormat="0" applyBorder="0" applyAlignment="0" applyProtection="0"/>
    <xf numFmtId="0" fontId="74" fillId="110" borderId="0" applyNumberFormat="0" applyBorder="0" applyAlignment="0" applyProtection="0"/>
    <xf numFmtId="0" fontId="74" fillId="114" borderId="0" applyNumberFormat="0" applyBorder="0" applyAlignment="0" applyProtection="0"/>
    <xf numFmtId="0" fontId="74" fillId="118" borderId="0" applyNumberFormat="0" applyBorder="0" applyAlignment="0" applyProtection="0"/>
    <xf numFmtId="0" fontId="74" fillId="122" borderId="0" applyNumberFormat="0" applyBorder="0" applyAlignment="0" applyProtection="0"/>
    <xf numFmtId="0" fontId="74" fillId="99" borderId="0" applyNumberFormat="0" applyBorder="0" applyAlignment="0" applyProtection="0"/>
    <xf numFmtId="0" fontId="74" fillId="107" borderId="0" applyNumberFormat="0" applyBorder="0" applyAlignment="0" applyProtection="0"/>
    <xf numFmtId="0" fontId="74" fillId="103" borderId="0" applyNumberFormat="0" applyBorder="0" applyAlignment="0" applyProtection="0"/>
    <xf numFmtId="0" fontId="74" fillId="111" borderId="0" applyNumberFormat="0" applyBorder="0" applyAlignment="0" applyProtection="0"/>
    <xf numFmtId="0" fontId="74" fillId="107" borderId="0" applyNumberFormat="0" applyBorder="0" applyAlignment="0" applyProtection="0"/>
    <xf numFmtId="0" fontId="74" fillId="115" borderId="0" applyNumberFormat="0" applyBorder="0" applyAlignment="0" applyProtection="0"/>
    <xf numFmtId="0" fontId="74" fillId="111" borderId="0" applyNumberFormat="0" applyBorder="0" applyAlignment="0" applyProtection="0"/>
    <xf numFmtId="0" fontId="74" fillId="119" borderId="0" applyNumberFormat="0" applyBorder="0" applyAlignment="0" applyProtection="0"/>
    <xf numFmtId="0" fontId="74" fillId="115" borderId="0" applyNumberFormat="0" applyBorder="0" applyAlignment="0" applyProtection="0"/>
    <xf numFmtId="0" fontId="74" fillId="119" borderId="0" applyNumberFormat="0" applyBorder="0" applyAlignment="0" applyProtection="0"/>
    <xf numFmtId="0" fontId="71" fillId="98" borderId="254" applyNumberFormat="0" applyAlignment="0" applyProtection="0"/>
    <xf numFmtId="171" fontId="14" fillId="0" borderId="0" applyFont="0" applyFill="0" applyBorder="0" applyAlignment="0" applyProtection="0"/>
    <xf numFmtId="0" fontId="72" fillId="0" borderId="255" applyNumberFormat="0" applyFill="0" applyAlignment="0" applyProtection="0"/>
    <xf numFmtId="0" fontId="69" fillId="9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0" borderId="0" applyNumberFormat="0" applyFill="0" applyBorder="0" applyAlignment="0" applyProtection="0"/>
    <xf numFmtId="0" fontId="70" fillId="97" borderId="0" applyNumberFormat="0" applyBorder="0" applyAlignment="0" applyProtection="0"/>
    <xf numFmtId="0" fontId="1" fillId="126" borderId="262" applyNumberFormat="0" applyFont="0" applyAlignment="0" applyProtection="0"/>
    <xf numFmtId="9" fontId="1" fillId="0" borderId="0" applyFont="0" applyFill="0" applyBorder="0" applyAlignment="0" applyProtection="0"/>
    <xf numFmtId="0" fontId="74" fillId="119" borderId="0" applyNumberFormat="0" applyBorder="0" applyAlignment="0" applyProtection="0"/>
    <xf numFmtId="0" fontId="74" fillId="119" borderId="0" applyNumberFormat="0" applyBorder="0" applyAlignment="0" applyProtection="0"/>
    <xf numFmtId="0" fontId="74" fillId="115" borderId="0" applyNumberFormat="0" applyBorder="0" applyAlignment="0" applyProtection="0"/>
    <xf numFmtId="0" fontId="74" fillId="115" borderId="0" applyNumberFormat="0" applyBorder="0" applyAlignment="0" applyProtection="0"/>
    <xf numFmtId="0" fontId="74" fillId="111" borderId="0" applyNumberFormat="0" applyBorder="0" applyAlignment="0" applyProtection="0"/>
    <xf numFmtId="0" fontId="74" fillId="111" borderId="0" applyNumberFormat="0" applyBorder="0" applyAlignment="0" applyProtection="0"/>
    <xf numFmtId="0" fontId="74" fillId="107" borderId="0" applyNumberFormat="0" applyBorder="0" applyAlignment="0" applyProtection="0"/>
    <xf numFmtId="0" fontId="74" fillId="107" borderId="0" applyNumberFormat="0" applyBorder="0" applyAlignment="0" applyProtection="0"/>
    <xf numFmtId="0" fontId="74" fillId="103" borderId="0" applyNumberFormat="0" applyBorder="0" applyAlignment="0" applyProtection="0"/>
    <xf numFmtId="0" fontId="74" fillId="103" borderId="0" applyNumberFormat="0" applyBorder="0" applyAlignment="0" applyProtection="0"/>
    <xf numFmtId="0" fontId="74" fillId="99" borderId="0" applyNumberFormat="0" applyBorder="0" applyAlignment="0" applyProtection="0"/>
    <xf numFmtId="0" fontId="74" fillId="99" borderId="0" applyNumberFormat="0" applyBorder="0" applyAlignment="0" applyProtection="0"/>
    <xf numFmtId="0" fontId="4" fillId="0" borderId="0" applyNumberFormat="0" applyFill="0" applyBorder="0" applyAlignment="0" applyProtection="0"/>
    <xf numFmtId="0" fontId="4" fillId="0" borderId="0"/>
    <xf numFmtId="0" fontId="1" fillId="0" borderId="0"/>
    <xf numFmtId="0" fontId="19" fillId="0" borderId="0"/>
    <xf numFmtId="0" fontId="1" fillId="0" borderId="0"/>
    <xf numFmtId="0" fontId="1" fillId="0" borderId="0"/>
    <xf numFmtId="0" fontId="1" fillId="0" borderId="0"/>
    <xf numFmtId="0" fontId="1" fillId="0" borderId="0"/>
    <xf numFmtId="0" fontId="4" fillId="0" borderId="0" applyNumberFormat="0" applyFill="0" applyBorder="0" applyAlignment="0" applyProtection="0"/>
    <xf numFmtId="0" fontId="1" fillId="0" borderId="0"/>
    <xf numFmtId="0" fontId="68" fillId="0" borderId="0" applyNumberFormat="0" applyFill="0" applyBorder="0" applyAlignment="0" applyProtection="0"/>
    <xf numFmtId="0" fontId="12" fillId="0" borderId="256" applyNumberFormat="0" applyFill="0" applyAlignment="0" applyProtection="0"/>
    <xf numFmtId="0" fontId="73"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 fillId="100" borderId="0" applyNumberFormat="0" applyBorder="0" applyAlignment="0" applyProtection="0"/>
    <xf numFmtId="0" fontId="1" fillId="104" borderId="0" applyNumberFormat="0" applyBorder="0" applyAlignment="0" applyProtection="0"/>
    <xf numFmtId="0" fontId="1" fillId="108" borderId="0" applyNumberFormat="0" applyBorder="0" applyAlignment="0" applyProtection="0"/>
    <xf numFmtId="0" fontId="1" fillId="112" borderId="0" applyNumberFormat="0" applyBorder="0" applyAlignment="0" applyProtection="0"/>
    <xf numFmtId="0" fontId="1" fillId="116" borderId="0" applyNumberFormat="0" applyBorder="0" applyAlignment="0" applyProtection="0"/>
    <xf numFmtId="0" fontId="1" fillId="120" borderId="0" applyNumberFormat="0" applyBorder="0" applyAlignment="0" applyProtection="0"/>
    <xf numFmtId="0" fontId="1" fillId="101" borderId="0" applyNumberFormat="0" applyBorder="0" applyAlignment="0" applyProtection="0"/>
    <xf numFmtId="0" fontId="1" fillId="105" borderId="0" applyNumberFormat="0" applyBorder="0" applyAlignment="0" applyProtection="0"/>
    <xf numFmtId="0" fontId="1" fillId="109" borderId="0" applyNumberFormat="0" applyBorder="0" applyAlignment="0" applyProtection="0"/>
    <xf numFmtId="0" fontId="1" fillId="113" borderId="0" applyNumberFormat="0" applyBorder="0" applyAlignment="0" applyProtection="0"/>
    <xf numFmtId="0" fontId="1" fillId="117" borderId="0" applyNumberFormat="0" applyBorder="0" applyAlignment="0" applyProtection="0"/>
    <xf numFmtId="0" fontId="1" fillId="121" borderId="0" applyNumberFormat="0" applyBorder="0" applyAlignment="0" applyProtection="0"/>
    <xf numFmtId="0" fontId="74" fillId="102" borderId="0" applyNumberFormat="0" applyBorder="0" applyAlignment="0" applyProtection="0"/>
    <xf numFmtId="0" fontId="74" fillId="106" borderId="0" applyNumberFormat="0" applyBorder="0" applyAlignment="0" applyProtection="0"/>
    <xf numFmtId="0" fontId="74" fillId="110" borderId="0" applyNumberFormat="0" applyBorder="0" applyAlignment="0" applyProtection="0"/>
    <xf numFmtId="0" fontId="74" fillId="114" borderId="0" applyNumberFormat="0" applyBorder="0" applyAlignment="0" applyProtection="0"/>
    <xf numFmtId="0" fontId="74" fillId="118" borderId="0" applyNumberFormat="0" applyBorder="0" applyAlignment="0" applyProtection="0"/>
    <xf numFmtId="0" fontId="74" fillId="122" borderId="0" applyNumberFormat="0" applyBorder="0" applyAlignment="0" applyProtection="0"/>
    <xf numFmtId="0" fontId="74" fillId="99" borderId="0" applyNumberFormat="0" applyBorder="0" applyAlignment="0" applyProtection="0"/>
    <xf numFmtId="0" fontId="74" fillId="99" borderId="0" applyNumberFormat="0" applyBorder="0" applyAlignment="0" applyProtection="0"/>
    <xf numFmtId="0" fontId="74" fillId="99" borderId="0" applyNumberFormat="0" applyBorder="0" applyAlignment="0" applyProtection="0"/>
    <xf numFmtId="0" fontId="74" fillId="99" borderId="0" applyNumberFormat="0" applyBorder="0" applyAlignment="0" applyProtection="0"/>
    <xf numFmtId="0" fontId="74" fillId="103" borderId="0" applyNumberFormat="0" applyBorder="0" applyAlignment="0" applyProtection="0"/>
    <xf numFmtId="0" fontId="74" fillId="103" borderId="0" applyNumberFormat="0" applyBorder="0" applyAlignment="0" applyProtection="0"/>
    <xf numFmtId="0" fontId="74" fillId="103" borderId="0" applyNumberFormat="0" applyBorder="0" applyAlignment="0" applyProtection="0"/>
    <xf numFmtId="0" fontId="74" fillId="103" borderId="0" applyNumberFormat="0" applyBorder="0" applyAlignment="0" applyProtection="0"/>
    <xf numFmtId="0" fontId="74" fillId="107" borderId="0" applyNumberFormat="0" applyBorder="0" applyAlignment="0" applyProtection="0"/>
    <xf numFmtId="0" fontId="74" fillId="107" borderId="0" applyNumberFormat="0" applyBorder="0" applyAlignment="0" applyProtection="0"/>
    <xf numFmtId="0" fontId="74" fillId="107" borderId="0" applyNumberFormat="0" applyBorder="0" applyAlignment="0" applyProtection="0"/>
    <xf numFmtId="0" fontId="74" fillId="107" borderId="0" applyNumberFormat="0" applyBorder="0" applyAlignment="0" applyProtection="0"/>
    <xf numFmtId="0" fontId="74" fillId="111" borderId="0" applyNumberFormat="0" applyBorder="0" applyAlignment="0" applyProtection="0"/>
    <xf numFmtId="0" fontId="74" fillId="111" borderId="0" applyNumberFormat="0" applyBorder="0" applyAlignment="0" applyProtection="0"/>
    <xf numFmtId="0" fontId="74" fillId="111" borderId="0" applyNumberFormat="0" applyBorder="0" applyAlignment="0" applyProtection="0"/>
    <xf numFmtId="0" fontId="74" fillId="111" borderId="0" applyNumberFormat="0" applyBorder="0" applyAlignment="0" applyProtection="0"/>
    <xf numFmtId="0" fontId="74" fillId="115" borderId="0" applyNumberFormat="0" applyBorder="0" applyAlignment="0" applyProtection="0"/>
    <xf numFmtId="0" fontId="74" fillId="115" borderId="0" applyNumberFormat="0" applyBorder="0" applyAlignment="0" applyProtection="0"/>
    <xf numFmtId="0" fontId="74" fillId="115" borderId="0" applyNumberFormat="0" applyBorder="0" applyAlignment="0" applyProtection="0"/>
    <xf numFmtId="0" fontId="74" fillId="115" borderId="0" applyNumberFormat="0" applyBorder="0" applyAlignment="0" applyProtection="0"/>
    <xf numFmtId="0" fontId="74" fillId="119" borderId="0" applyNumberFormat="0" applyBorder="0" applyAlignment="0" applyProtection="0"/>
    <xf numFmtId="0" fontId="74" fillId="119" borderId="0" applyNumberFormat="0" applyBorder="0" applyAlignment="0" applyProtection="0"/>
    <xf numFmtId="0" fontId="74" fillId="119" borderId="0" applyNumberFormat="0" applyBorder="0" applyAlignment="0" applyProtection="0"/>
    <xf numFmtId="0" fontId="74" fillId="119" borderId="0" applyNumberFormat="0" applyBorder="0" applyAlignment="0" applyProtection="0"/>
    <xf numFmtId="0" fontId="21" fillId="28" borderId="248" applyNumberFormat="0" applyAlignment="0" applyProtection="0"/>
    <xf numFmtId="0" fontId="84" fillId="53" borderId="0" applyNumberFormat="0" applyBorder="0" applyAlignment="0" applyProtection="0"/>
    <xf numFmtId="0" fontId="84" fillId="53" borderId="0" applyNumberFormat="0" applyBorder="0" applyAlignment="0" applyProtection="0"/>
    <xf numFmtId="0" fontId="23" fillId="28" borderId="245" applyNumberFormat="0" applyAlignment="0" applyProtection="0"/>
    <xf numFmtId="0" fontId="71" fillId="98" borderId="254" applyNumberFormat="0" applyAlignment="0" applyProtection="0"/>
    <xf numFmtId="0" fontId="24" fillId="28" borderId="245" applyNumberFormat="0" applyAlignment="0" applyProtection="0"/>
    <xf numFmtId="0" fontId="24" fillId="28" borderId="245" applyNumberFormat="0" applyAlignment="0" applyProtection="0"/>
    <xf numFmtId="0" fontId="24" fillId="28" borderId="245" applyNumberFormat="0" applyAlignment="0" applyProtection="0"/>
    <xf numFmtId="0" fontId="24" fillId="28" borderId="245" applyNumberFormat="0" applyAlignment="0" applyProtection="0"/>
    <xf numFmtId="0" fontId="24" fillId="28" borderId="245" applyNumberFormat="0" applyAlignment="0" applyProtection="0"/>
    <xf numFmtId="0" fontId="25" fillId="60" borderId="246" applyNumberFormat="0" applyAlignment="0" applyProtection="0"/>
    <xf numFmtId="0" fontId="24" fillId="28" borderId="245" applyNumberFormat="0" applyAlignment="0" applyProtection="0"/>
    <xf numFmtId="0" fontId="24" fillId="28" borderId="245" applyNumberFormat="0" applyAlignment="0" applyProtection="0"/>
    <xf numFmtId="0" fontId="24" fillId="28" borderId="245" applyNumberFormat="0" applyAlignment="0" applyProtection="0"/>
    <xf numFmtId="0" fontId="24" fillId="28" borderId="245" applyNumberFormat="0" applyAlignment="0" applyProtection="0"/>
    <xf numFmtId="0" fontId="24" fillId="28" borderId="245" applyNumberFormat="0" applyAlignment="0" applyProtection="0"/>
    <xf numFmtId="0" fontId="24" fillId="28" borderId="245" applyNumberFormat="0" applyAlignment="0" applyProtection="0"/>
    <xf numFmtId="0" fontId="24" fillId="28" borderId="245" applyNumberFormat="0" applyAlignment="0" applyProtection="0"/>
    <xf numFmtId="0" fontId="25" fillId="60" borderId="246" applyNumberFormat="0" applyAlignment="0" applyProtection="0"/>
    <xf numFmtId="0" fontId="25" fillId="60" borderId="246" applyNumberFormat="0" applyAlignment="0" applyProtection="0"/>
    <xf numFmtId="0" fontId="25" fillId="60" borderId="246" applyNumberFormat="0" applyAlignment="0" applyProtection="0"/>
    <xf numFmtId="0" fontId="25" fillId="60" borderId="246" applyNumberFormat="0" applyAlignment="0" applyProtection="0"/>
    <xf numFmtId="0" fontId="25" fillId="60" borderId="246" applyNumberFormat="0" applyAlignment="0" applyProtection="0"/>
    <xf numFmtId="0" fontId="25" fillId="60" borderId="246" applyNumberFormat="0" applyAlignment="0" applyProtection="0"/>
    <xf numFmtId="0" fontId="25" fillId="60" borderId="246" applyNumberFormat="0" applyAlignment="0" applyProtection="0"/>
    <xf numFmtId="0" fontId="25" fillId="60" borderId="246" applyNumberFormat="0" applyAlignment="0" applyProtection="0"/>
    <xf numFmtId="0" fontId="25" fillId="60" borderId="246" applyNumberFormat="0" applyAlignment="0" applyProtection="0"/>
    <xf numFmtId="0" fontId="25" fillId="60" borderId="246" applyNumberFormat="0" applyAlignment="0" applyProtection="0"/>
    <xf numFmtId="0" fontId="24" fillId="28" borderId="245" applyNumberFormat="0" applyAlignment="0" applyProtection="0"/>
    <xf numFmtId="0" fontId="26" fillId="50" borderId="9" applyNumberFormat="0" applyAlignment="0" applyProtection="0"/>
    <xf numFmtId="0" fontId="26" fillId="50" borderId="9" applyNumberFormat="0" applyAlignment="0" applyProtection="0"/>
    <xf numFmtId="0" fontId="26" fillId="61" borderId="9" applyNumberFormat="0" applyAlignment="0" applyProtection="0"/>
    <xf numFmtId="0" fontId="27" fillId="19" borderId="245" applyNumberFormat="0" applyAlignment="0" applyProtection="0"/>
    <xf numFmtId="0" fontId="29" fillId="0" borderId="253" applyNumberFormat="0" applyFill="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33" fillId="0" borderId="12" applyNumberFormat="0" applyFill="0" applyAlignment="0" applyProtection="0"/>
    <xf numFmtId="0" fontId="32" fillId="0" borderId="11" applyNumberFormat="0" applyFill="0" applyAlignment="0" applyProtection="0"/>
    <xf numFmtId="0" fontId="33" fillId="0" borderId="12" applyNumberFormat="0" applyFill="0" applyAlignment="0" applyProtection="0"/>
    <xf numFmtId="0" fontId="72" fillId="0" borderId="255" applyNumberFormat="0" applyFill="0" applyAlignment="0" applyProtection="0"/>
    <xf numFmtId="0" fontId="19" fillId="46" borderId="0" applyNumberFormat="0" applyBorder="0" applyAlignment="0" applyProtection="0"/>
    <xf numFmtId="0" fontId="33" fillId="16" borderId="0" applyNumberFormat="0" applyBorder="0" applyAlignment="0" applyProtection="0"/>
    <xf numFmtId="0" fontId="19" fillId="46" borderId="0" applyNumberFormat="0" applyBorder="0" applyAlignment="0" applyProtection="0"/>
    <xf numFmtId="0" fontId="69" fillId="96" borderId="0" applyNumberFormat="0" applyBorder="0" applyAlignment="0" applyProtection="0"/>
    <xf numFmtId="0" fontId="86" fillId="0" borderId="263" applyNumberFormat="0" applyFill="0" applyAlignment="0" applyProtection="0"/>
    <xf numFmtId="0" fontId="86" fillId="0" borderId="263" applyNumberFormat="0" applyFill="0" applyAlignment="0" applyProtection="0"/>
    <xf numFmtId="0" fontId="87" fillId="0" borderId="264" applyNumberFormat="0" applyFill="0" applyAlignment="0" applyProtection="0"/>
    <xf numFmtId="0" fontId="87" fillId="0" borderId="264" applyNumberFormat="0" applyFill="0" applyAlignment="0" applyProtection="0"/>
    <xf numFmtId="0" fontId="88" fillId="0" borderId="265" applyNumberFormat="0" applyFill="0" applyAlignment="0" applyProtection="0"/>
    <xf numFmtId="0" fontId="88" fillId="0" borderId="265" applyNumberFormat="0" applyFill="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75" fillId="0" borderId="0" applyNumberFormat="0" applyFill="0" applyBorder="0" applyAlignment="0" applyProtection="0">
      <alignment vertical="top"/>
      <protection locked="0"/>
    </xf>
    <xf numFmtId="0" fontId="43" fillId="54" borderId="246" applyNumberFormat="0" applyAlignment="0" applyProtection="0"/>
    <xf numFmtId="0" fontId="43" fillId="54" borderId="246" applyNumberFormat="0" applyAlignment="0" applyProtection="0"/>
    <xf numFmtId="0" fontId="43" fillId="54" borderId="246" applyNumberFormat="0" applyAlignment="0" applyProtection="0"/>
    <xf numFmtId="0" fontId="43" fillId="54" borderId="246" applyNumberFormat="0" applyAlignment="0" applyProtection="0"/>
    <xf numFmtId="0" fontId="43" fillId="54" borderId="246" applyNumberFormat="0" applyAlignment="0" applyProtection="0"/>
    <xf numFmtId="0" fontId="42" fillId="19" borderId="245" applyNumberFormat="0" applyAlignment="0" applyProtection="0"/>
    <xf numFmtId="0" fontId="43" fillId="54" borderId="246" applyNumberFormat="0" applyAlignment="0" applyProtection="0"/>
    <xf numFmtId="0" fontId="43" fillId="54" borderId="246" applyNumberFormat="0" applyAlignment="0" applyProtection="0"/>
    <xf numFmtId="0" fontId="43" fillId="54" borderId="246" applyNumberFormat="0" applyAlignment="0" applyProtection="0"/>
    <xf numFmtId="0" fontId="43" fillId="54" borderId="246" applyNumberFormat="0" applyAlignment="0" applyProtection="0"/>
    <xf numFmtId="0" fontId="42" fillId="19" borderId="245" applyNumberFormat="0" applyAlignment="0" applyProtection="0"/>
    <xf numFmtId="0" fontId="42" fillId="19" borderId="245" applyNumberFormat="0" applyAlignment="0" applyProtection="0"/>
    <xf numFmtId="0" fontId="42" fillId="19" borderId="245" applyNumberFormat="0" applyAlignment="0" applyProtection="0"/>
    <xf numFmtId="0" fontId="42" fillId="19" borderId="245" applyNumberFormat="0" applyAlignment="0" applyProtection="0"/>
    <xf numFmtId="0" fontId="42" fillId="19" borderId="245" applyNumberFormat="0" applyAlignment="0" applyProtection="0"/>
    <xf numFmtId="0" fontId="42" fillId="19" borderId="245" applyNumberFormat="0" applyAlignment="0" applyProtection="0"/>
    <xf numFmtId="0" fontId="42" fillId="19" borderId="245" applyNumberFormat="0" applyAlignment="0" applyProtection="0"/>
    <xf numFmtId="0" fontId="42" fillId="19" borderId="245" applyNumberFormat="0" applyAlignment="0" applyProtection="0"/>
    <xf numFmtId="0" fontId="42" fillId="19" borderId="245" applyNumberFormat="0" applyAlignment="0" applyProtection="0"/>
    <xf numFmtId="0" fontId="42" fillId="19" borderId="245" applyNumberFormat="0" applyAlignment="0" applyProtection="0"/>
    <xf numFmtId="0" fontId="42" fillId="19" borderId="245" applyNumberFormat="0" applyAlignment="0" applyProtection="0"/>
    <xf numFmtId="0" fontId="42" fillId="19" borderId="245" applyNumberFormat="0" applyAlignment="0" applyProtection="0"/>
    <xf numFmtId="0" fontId="42" fillId="19" borderId="245" applyNumberFormat="0" applyAlignment="0" applyProtection="0"/>
    <xf numFmtId="43" fontId="1" fillId="0" borderId="0" applyFont="0" applyFill="0" applyBorder="0" applyAlignment="0" applyProtection="0"/>
    <xf numFmtId="169"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0" fontId="36" fillId="0" borderId="13" applyNumberFormat="0" applyFill="0" applyAlignment="0" applyProtection="0"/>
    <xf numFmtId="0" fontId="37" fillId="0" borderId="14" applyNumberFormat="0" applyFill="0" applyAlignment="0" applyProtection="0"/>
    <xf numFmtId="0" fontId="38" fillId="0" borderId="15" applyNumberFormat="0" applyFill="0" applyAlignment="0" applyProtection="0"/>
    <xf numFmtId="0" fontId="38" fillId="0" borderId="0" applyNumberFormat="0" applyFill="0" applyBorder="0" applyAlignment="0" applyProtection="0"/>
    <xf numFmtId="0" fontId="33" fillId="54" borderId="0" applyNumberFormat="0" applyBorder="0" applyAlignment="0" applyProtection="0"/>
    <xf numFmtId="0" fontId="44" fillId="65" borderId="0" applyNumberFormat="0" applyBorder="0" applyAlignment="0" applyProtection="0"/>
    <xf numFmtId="0" fontId="33" fillId="54" borderId="0" applyNumberFormat="0" applyBorder="0" applyAlignment="0" applyProtection="0"/>
    <xf numFmtId="0" fontId="70" fillId="97" borderId="0" applyNumberFormat="0" applyBorder="0" applyAlignment="0" applyProtection="0"/>
    <xf numFmtId="0" fontId="45" fillId="53" borderId="246" applyNumberFormat="0" applyFont="0" applyAlignment="0" applyProtection="0"/>
    <xf numFmtId="0" fontId="4" fillId="66" borderId="247" applyNumberFormat="0" applyFont="0" applyAlignment="0" applyProtection="0"/>
    <xf numFmtId="0" fontId="45" fillId="53" borderId="246" applyNumberFormat="0" applyFont="0" applyAlignment="0" applyProtection="0"/>
    <xf numFmtId="0" fontId="45" fillId="53" borderId="246" applyNumberFormat="0" applyFont="0" applyAlignment="0" applyProtection="0"/>
    <xf numFmtId="0" fontId="45" fillId="53" borderId="246" applyNumberFormat="0" applyFont="0" applyAlignment="0" applyProtection="0"/>
    <xf numFmtId="0" fontId="45" fillId="53" borderId="246" applyNumberFormat="0" applyFont="0" applyAlignment="0" applyProtection="0"/>
    <xf numFmtId="0" fontId="45" fillId="53" borderId="246" applyNumberFormat="0" applyFont="0" applyAlignment="0" applyProtection="0"/>
    <xf numFmtId="0" fontId="45" fillId="53" borderId="246" applyNumberFormat="0" applyFont="0" applyAlignment="0" applyProtection="0"/>
    <xf numFmtId="0" fontId="45" fillId="53" borderId="246" applyNumberFormat="0" applyFont="0" applyAlignment="0" applyProtection="0"/>
    <xf numFmtId="0" fontId="4" fillId="66" borderId="247" applyNumberFormat="0" applyFont="0" applyAlignment="0" applyProtection="0"/>
    <xf numFmtId="0" fontId="4" fillId="66" borderId="247" applyNumberFormat="0" applyFont="0" applyAlignment="0" applyProtection="0"/>
    <xf numFmtId="0" fontId="4" fillId="66" borderId="247" applyNumberFormat="0" applyFont="0" applyAlignment="0" applyProtection="0"/>
    <xf numFmtId="0" fontId="4" fillId="66" borderId="247" applyNumberFormat="0" applyFont="0" applyAlignment="0" applyProtection="0"/>
    <xf numFmtId="0" fontId="4" fillId="66" borderId="247" applyNumberFormat="0" applyFont="0" applyAlignment="0" applyProtection="0"/>
    <xf numFmtId="0" fontId="4" fillId="66" borderId="247" applyNumberFormat="0" applyFont="0" applyAlignment="0" applyProtection="0"/>
    <xf numFmtId="0" fontId="4" fillId="66" borderId="247" applyNumberFormat="0" applyFont="0" applyAlignment="0" applyProtection="0"/>
    <xf numFmtId="0" fontId="4" fillId="66" borderId="247" applyNumberFormat="0" applyFont="0" applyAlignment="0" applyProtection="0"/>
    <xf numFmtId="0" fontId="4" fillId="66" borderId="247" applyNumberFormat="0" applyFont="0" applyAlignment="0" applyProtection="0"/>
    <xf numFmtId="0" fontId="4" fillId="66" borderId="247" applyNumberFormat="0" applyFont="0" applyAlignment="0" applyProtection="0"/>
    <xf numFmtId="0" fontId="4" fillId="66" borderId="247" applyNumberFormat="0" applyFont="0" applyAlignment="0" applyProtection="0"/>
    <xf numFmtId="0" fontId="4" fillId="66" borderId="247" applyNumberFormat="0" applyFont="0" applyAlignment="0" applyProtection="0"/>
    <xf numFmtId="0" fontId="4" fillId="66" borderId="247" applyNumberFormat="0" applyFont="0" applyAlignment="0" applyProtection="0"/>
    <xf numFmtId="0" fontId="4" fillId="66" borderId="247" applyNumberFormat="0" applyFont="0" applyAlignment="0" applyProtection="0"/>
    <xf numFmtId="0" fontId="4" fillId="66" borderId="247" applyNumberFormat="0" applyFont="0" applyAlignment="0" applyProtection="0"/>
    <xf numFmtId="0" fontId="4" fillId="66" borderId="247" applyNumberFormat="0" applyFont="0" applyAlignment="0" applyProtection="0"/>
    <xf numFmtId="0" fontId="4" fillId="66" borderId="247" applyNumberFormat="0" applyFont="0" applyAlignment="0" applyProtection="0"/>
    <xf numFmtId="0" fontId="4" fillId="66" borderId="247" applyNumberFormat="0" applyFont="0" applyAlignment="0" applyProtection="0"/>
    <xf numFmtId="0" fontId="4" fillId="66" borderId="247" applyNumberFormat="0" applyFont="0" applyAlignment="0" applyProtection="0"/>
    <xf numFmtId="0" fontId="4" fillId="66" borderId="247" applyNumberFormat="0" applyFont="0" applyAlignment="0" applyProtection="0"/>
    <xf numFmtId="0" fontId="4" fillId="66" borderId="247" applyNumberFormat="0" applyFont="0" applyAlignment="0" applyProtection="0"/>
    <xf numFmtId="0" fontId="4" fillId="66" borderId="247" applyNumberFormat="0" applyFont="0" applyAlignment="0" applyProtection="0"/>
    <xf numFmtId="0" fontId="1" fillId="126" borderId="262" applyNumberFormat="0" applyFont="0" applyAlignment="0" applyProtection="0"/>
    <xf numFmtId="0" fontId="1" fillId="126" borderId="262" applyNumberFormat="0" applyFont="0" applyAlignment="0" applyProtection="0"/>
    <xf numFmtId="0" fontId="16" fillId="66" borderId="247" applyNumberFormat="0" applyFont="0" applyAlignment="0" applyProtection="0"/>
    <xf numFmtId="0" fontId="22" fillId="15" borderId="0" applyNumberFormat="0" applyBorder="0" applyAlignment="0" applyProtection="0"/>
    <xf numFmtId="0" fontId="46" fillId="60" borderId="248" applyNumberFormat="0" applyAlignment="0" applyProtection="0"/>
    <xf numFmtId="0" fontId="46" fillId="60" borderId="248" applyNumberFormat="0" applyAlignment="0" applyProtection="0"/>
    <xf numFmtId="0" fontId="46" fillId="60" borderId="248" applyNumberFormat="0" applyAlignment="0" applyProtection="0"/>
    <xf numFmtId="0" fontId="46" fillId="60" borderId="248" applyNumberFormat="0" applyAlignment="0" applyProtection="0"/>
    <xf numFmtId="0" fontId="46" fillId="60" borderId="248" applyNumberFormat="0" applyAlignment="0" applyProtection="0"/>
    <xf numFmtId="0" fontId="46" fillId="28" borderId="248" applyNumberFormat="0" applyAlignment="0" applyProtection="0"/>
    <xf numFmtId="0" fontId="46" fillId="60" borderId="248" applyNumberFormat="0" applyAlignment="0" applyProtection="0"/>
    <xf numFmtId="0" fontId="46" fillId="60" borderId="248" applyNumberFormat="0" applyAlignment="0" applyProtection="0"/>
    <xf numFmtId="0" fontId="46" fillId="60" borderId="248" applyNumberFormat="0" applyAlignment="0" applyProtection="0"/>
    <xf numFmtId="0" fontId="46" fillId="60" borderId="248" applyNumberFormat="0" applyAlignment="0" applyProtection="0"/>
    <xf numFmtId="0" fontId="46" fillId="28" borderId="248" applyNumberFormat="0" applyAlignment="0" applyProtection="0"/>
    <xf numFmtId="9" fontId="4"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8"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15" fillId="67" borderId="248" applyNumberFormat="0" applyProtection="0">
      <alignment vertical="center"/>
    </xf>
    <xf numFmtId="4" fontId="45" fillId="68"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8" fillId="67" borderId="248" applyNumberFormat="0" applyProtection="0">
      <alignment vertical="center"/>
    </xf>
    <xf numFmtId="4" fontId="49" fillId="67" borderId="246" applyNumberFormat="0" applyProtection="0">
      <alignment vertical="center"/>
    </xf>
    <xf numFmtId="4" fontId="45" fillId="65" borderId="246" applyNumberFormat="0" applyProtection="0">
      <alignment vertical="center"/>
    </xf>
    <xf numFmtId="4" fontId="45" fillId="67" borderId="246" applyNumberFormat="0" applyProtection="0">
      <alignment horizontal="left" vertical="center" indent="1"/>
    </xf>
    <xf numFmtId="4" fontId="45" fillId="67" borderId="246" applyNumberFormat="0" applyProtection="0">
      <alignment horizontal="left" vertical="center" indent="1"/>
    </xf>
    <xf numFmtId="4" fontId="45" fillId="67" borderId="246" applyNumberFormat="0" applyProtection="0">
      <alignment horizontal="left" vertical="center" indent="1"/>
    </xf>
    <xf numFmtId="4" fontId="45" fillId="67" borderId="246" applyNumberFormat="0" applyProtection="0">
      <alignment horizontal="left" vertical="center" indent="1"/>
    </xf>
    <xf numFmtId="4" fontId="45" fillId="67" borderId="246" applyNumberFormat="0" applyProtection="0">
      <alignment horizontal="left" vertical="center" indent="1"/>
    </xf>
    <xf numFmtId="4" fontId="45" fillId="67" borderId="246" applyNumberFormat="0" applyProtection="0">
      <alignment horizontal="left" vertical="center" indent="1"/>
    </xf>
    <xf numFmtId="4" fontId="45" fillId="67" borderId="246" applyNumberFormat="0" applyProtection="0">
      <alignment horizontal="left" vertical="center" indent="1"/>
    </xf>
    <xf numFmtId="4" fontId="45" fillId="67" borderId="246" applyNumberFormat="0" applyProtection="0">
      <alignment horizontal="left" vertical="center" indent="1"/>
    </xf>
    <xf numFmtId="4" fontId="45" fillId="67" borderId="246" applyNumberFormat="0" applyProtection="0">
      <alignment horizontal="left" vertical="center" indent="1"/>
    </xf>
    <xf numFmtId="4" fontId="45" fillId="67" borderId="246" applyNumberFormat="0" applyProtection="0">
      <alignment horizontal="left" vertical="center" indent="1"/>
    </xf>
    <xf numFmtId="4" fontId="45" fillId="68" borderId="246" applyNumberFormat="0" applyProtection="0">
      <alignment horizontal="left" vertical="center" indent="1"/>
    </xf>
    <xf numFmtId="4" fontId="45" fillId="67" borderId="246" applyNumberFormat="0" applyProtection="0">
      <alignment horizontal="left" vertical="center" indent="1"/>
    </xf>
    <xf numFmtId="4" fontId="45" fillId="67" borderId="246" applyNumberFormat="0" applyProtection="0">
      <alignment horizontal="left" vertical="center" indent="1"/>
    </xf>
    <xf numFmtId="4" fontId="45" fillId="67" borderId="246" applyNumberFormat="0" applyProtection="0">
      <alignment horizontal="left" vertical="center" indent="1"/>
    </xf>
    <xf numFmtId="4" fontId="45" fillId="67" borderId="246" applyNumberFormat="0" applyProtection="0">
      <alignment horizontal="left" vertical="center" indent="1"/>
    </xf>
    <xf numFmtId="4" fontId="45" fillId="67" borderId="246" applyNumberFormat="0" applyProtection="0">
      <alignment horizontal="left" vertical="center" indent="1"/>
    </xf>
    <xf numFmtId="4" fontId="45" fillId="67" borderId="246" applyNumberFormat="0" applyProtection="0">
      <alignment horizontal="left" vertical="center" indent="1"/>
    </xf>
    <xf numFmtId="4" fontId="45" fillId="67" borderId="246" applyNumberFormat="0" applyProtection="0">
      <alignment horizontal="left" vertical="center" indent="1"/>
    </xf>
    <xf numFmtId="4" fontId="45" fillId="67" borderId="246" applyNumberFormat="0" applyProtection="0">
      <alignment horizontal="left" vertical="center" indent="1"/>
    </xf>
    <xf numFmtId="4" fontId="45" fillId="67" borderId="246" applyNumberFormat="0" applyProtection="0">
      <alignment horizontal="left" vertical="center" indent="1"/>
    </xf>
    <xf numFmtId="4" fontId="45" fillId="67" borderId="246" applyNumberFormat="0" applyProtection="0">
      <alignment horizontal="left" vertical="center" indent="1"/>
    </xf>
    <xf numFmtId="4" fontId="45" fillId="67" borderId="246" applyNumberFormat="0" applyProtection="0">
      <alignment horizontal="left" vertical="center" indent="1"/>
    </xf>
    <xf numFmtId="4" fontId="15" fillId="67" borderId="248" applyNumberFormat="0" applyProtection="0">
      <alignment horizontal="left" vertical="center" indent="1"/>
    </xf>
    <xf numFmtId="4" fontId="45" fillId="68" borderId="246" applyNumberFormat="0" applyProtection="0">
      <alignment horizontal="left" vertical="center" indent="1"/>
    </xf>
    <xf numFmtId="4" fontId="45" fillId="67" borderId="246" applyNumberFormat="0" applyProtection="0">
      <alignment horizontal="left" vertical="center" indent="1"/>
    </xf>
    <xf numFmtId="0" fontId="50" fillId="65" borderId="249" applyNumberFormat="0" applyProtection="0">
      <alignment horizontal="left" vertical="top" indent="1"/>
    </xf>
    <xf numFmtId="0" fontId="50" fillId="65" borderId="249" applyNumberFormat="0" applyProtection="0">
      <alignment horizontal="left" vertical="top" indent="1"/>
    </xf>
    <xf numFmtId="0" fontId="50" fillId="65" borderId="249" applyNumberFormat="0" applyProtection="0">
      <alignment horizontal="left" vertical="top" indent="1"/>
    </xf>
    <xf numFmtId="0" fontId="50" fillId="65" borderId="249" applyNumberFormat="0" applyProtection="0">
      <alignment horizontal="left" vertical="top" indent="1"/>
    </xf>
    <xf numFmtId="0" fontId="50" fillId="65" borderId="249" applyNumberFormat="0" applyProtection="0">
      <alignment horizontal="left" vertical="top" indent="1"/>
    </xf>
    <xf numFmtId="0" fontId="50" fillId="65" borderId="249" applyNumberFormat="0" applyProtection="0">
      <alignment horizontal="left" vertical="top" indent="1"/>
    </xf>
    <xf numFmtId="0" fontId="50" fillId="65" borderId="249" applyNumberFormat="0" applyProtection="0">
      <alignment horizontal="left" vertical="top" indent="1"/>
    </xf>
    <xf numFmtId="0" fontId="50" fillId="65" borderId="249" applyNumberFormat="0" applyProtection="0">
      <alignment horizontal="left" vertical="top" indent="1"/>
    </xf>
    <xf numFmtId="0" fontId="50" fillId="65" borderId="249" applyNumberFormat="0" applyProtection="0">
      <alignment horizontal="left" vertical="top" indent="1"/>
    </xf>
    <xf numFmtId="0" fontId="50" fillId="65" borderId="249" applyNumberFormat="0" applyProtection="0">
      <alignment horizontal="left" vertical="top" indent="1"/>
    </xf>
    <xf numFmtId="0" fontId="50" fillId="65" borderId="249" applyNumberFormat="0" applyProtection="0">
      <alignment horizontal="left" vertical="top" indent="1"/>
    </xf>
    <xf numFmtId="4" fontId="15" fillId="67" borderId="248" applyNumberFormat="0" applyProtection="0">
      <alignment horizontal="left" vertical="center" indent="1"/>
    </xf>
    <xf numFmtId="0" fontId="50" fillId="68" borderId="249" applyNumberFormat="0" applyProtection="0">
      <alignment horizontal="left" vertical="top" indent="1"/>
    </xf>
    <xf numFmtId="0" fontId="50" fillId="65" borderId="249" applyNumberFormat="0" applyProtection="0">
      <alignment horizontal="left" vertical="top"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69" borderId="246" applyNumberFormat="0" applyBorder="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69" borderId="246" applyNumberFormat="0" applyBorder="0" applyProtection="0">
      <alignment horizontal="left" vertical="center" indent="1"/>
    </xf>
    <xf numFmtId="4" fontId="45" fillId="15" borderId="246" applyNumberFormat="0" applyProtection="0">
      <alignment horizontal="right" vertical="center"/>
    </xf>
    <xf numFmtId="4" fontId="45" fillId="15" borderId="246" applyNumberFormat="0" applyProtection="0">
      <alignment horizontal="right" vertical="center"/>
    </xf>
    <xf numFmtId="4" fontId="45" fillId="15" borderId="246" applyNumberFormat="0" applyProtection="0">
      <alignment horizontal="right" vertical="center"/>
    </xf>
    <xf numFmtId="4" fontId="45" fillId="15" borderId="246" applyNumberFormat="0" applyProtection="0">
      <alignment horizontal="right" vertical="center"/>
    </xf>
    <xf numFmtId="4" fontId="45" fillId="15" borderId="246" applyNumberFormat="0" applyProtection="0">
      <alignment horizontal="right" vertical="center"/>
    </xf>
    <xf numFmtId="4" fontId="45" fillId="15" borderId="246" applyNumberFormat="0" applyProtection="0">
      <alignment horizontal="right" vertical="center"/>
    </xf>
    <xf numFmtId="4" fontId="45" fillId="15" borderId="246" applyNumberFormat="0" applyProtection="0">
      <alignment horizontal="right" vertical="center"/>
    </xf>
    <xf numFmtId="4" fontId="45" fillId="15" borderId="246" applyNumberFormat="0" applyProtection="0">
      <alignment horizontal="right" vertical="center"/>
    </xf>
    <xf numFmtId="4" fontId="45" fillId="15" borderId="246" applyNumberFormat="0" applyProtection="0">
      <alignment horizontal="right" vertical="center"/>
    </xf>
    <xf numFmtId="4" fontId="45" fillId="15" borderId="246" applyNumberFormat="0" applyProtection="0">
      <alignment horizontal="right" vertical="center"/>
    </xf>
    <xf numFmtId="4" fontId="45" fillId="15" borderId="246" applyNumberFormat="0" applyProtection="0">
      <alignment horizontal="right" vertical="center"/>
    </xf>
    <xf numFmtId="4" fontId="45" fillId="15" borderId="246" applyNumberFormat="0" applyProtection="0">
      <alignment horizontal="right" vertical="center"/>
    </xf>
    <xf numFmtId="4" fontId="45" fillId="15" borderId="246" applyNumberFormat="0" applyProtection="0">
      <alignment horizontal="right" vertical="center"/>
    </xf>
    <xf numFmtId="4" fontId="45" fillId="15" borderId="246" applyNumberFormat="0" applyProtection="0">
      <alignment horizontal="right" vertical="center"/>
    </xf>
    <xf numFmtId="4" fontId="45" fillId="15" borderId="246" applyNumberFormat="0" applyProtection="0">
      <alignment horizontal="right" vertical="center"/>
    </xf>
    <xf numFmtId="4" fontId="45" fillId="15" borderId="246" applyNumberFormat="0" applyProtection="0">
      <alignment horizontal="right" vertical="center"/>
    </xf>
    <xf numFmtId="4" fontId="45" fillId="15" borderId="246" applyNumberFormat="0" applyProtection="0">
      <alignment horizontal="right" vertical="center"/>
    </xf>
    <xf numFmtId="4" fontId="45" fillId="15" borderId="246" applyNumberFormat="0" applyProtection="0">
      <alignment horizontal="right" vertical="center"/>
    </xf>
    <xf numFmtId="4" fontId="45" fillId="15" borderId="246" applyNumberFormat="0" applyProtection="0">
      <alignment horizontal="right" vertical="center"/>
    </xf>
    <xf numFmtId="4" fontId="45" fillId="15" borderId="246" applyNumberFormat="0" applyProtection="0">
      <alignment horizontal="right" vertical="center"/>
    </xf>
    <xf numFmtId="4" fontId="45" fillId="15" borderId="246" applyNumberFormat="0" applyProtection="0">
      <alignment horizontal="right" vertical="center"/>
    </xf>
    <xf numFmtId="4" fontId="15" fillId="70" borderId="248" applyNumberFormat="0" applyProtection="0">
      <alignment horizontal="right" vertical="center"/>
    </xf>
    <xf numFmtId="4" fontId="45" fillId="71" borderId="246" applyNumberFormat="0" applyProtection="0">
      <alignment horizontal="right" vertical="center"/>
    </xf>
    <xf numFmtId="4" fontId="45" fillId="71" borderId="246" applyNumberFormat="0" applyProtection="0">
      <alignment horizontal="right" vertical="center"/>
    </xf>
    <xf numFmtId="4" fontId="45" fillId="71" borderId="246" applyNumberFormat="0" applyProtection="0">
      <alignment horizontal="right" vertical="center"/>
    </xf>
    <xf numFmtId="4" fontId="45" fillId="71" borderId="246" applyNumberFormat="0" applyProtection="0">
      <alignment horizontal="right" vertical="center"/>
    </xf>
    <xf numFmtId="4" fontId="45" fillId="71" borderId="246" applyNumberFormat="0" applyProtection="0">
      <alignment horizontal="right" vertical="center"/>
    </xf>
    <xf numFmtId="4" fontId="45" fillId="71" borderId="246" applyNumberFormat="0" applyProtection="0">
      <alignment horizontal="right" vertical="center"/>
    </xf>
    <xf numFmtId="4" fontId="45" fillId="71" borderId="246" applyNumberFormat="0" applyProtection="0">
      <alignment horizontal="right" vertical="center"/>
    </xf>
    <xf numFmtId="4" fontId="45" fillId="71" borderId="246" applyNumberFormat="0" applyProtection="0">
      <alignment horizontal="right" vertical="center"/>
    </xf>
    <xf numFmtId="4" fontId="45" fillId="71" borderId="246" applyNumberFormat="0" applyProtection="0">
      <alignment horizontal="right" vertical="center"/>
    </xf>
    <xf numFmtId="4" fontId="45" fillId="71" borderId="246" applyNumberFormat="0" applyProtection="0">
      <alignment horizontal="right" vertical="center"/>
    </xf>
    <xf numFmtId="4" fontId="45" fillId="71" borderId="246" applyNumberFormat="0" applyProtection="0">
      <alignment horizontal="right" vertical="center"/>
    </xf>
    <xf numFmtId="4" fontId="45" fillId="71" borderId="246" applyNumberFormat="0" applyProtection="0">
      <alignment horizontal="right" vertical="center"/>
    </xf>
    <xf numFmtId="4" fontId="45" fillId="71" borderId="246" applyNumberFormat="0" applyProtection="0">
      <alignment horizontal="right" vertical="center"/>
    </xf>
    <xf numFmtId="4" fontId="45" fillId="71" borderId="246" applyNumberFormat="0" applyProtection="0">
      <alignment horizontal="right" vertical="center"/>
    </xf>
    <xf numFmtId="4" fontId="45" fillId="71" borderId="246" applyNumberFormat="0" applyProtection="0">
      <alignment horizontal="right" vertical="center"/>
    </xf>
    <xf numFmtId="4" fontId="45" fillId="71" borderId="246" applyNumberFormat="0" applyProtection="0">
      <alignment horizontal="right" vertical="center"/>
    </xf>
    <xf numFmtId="4" fontId="45" fillId="71" borderId="246" applyNumberFormat="0" applyProtection="0">
      <alignment horizontal="right" vertical="center"/>
    </xf>
    <xf numFmtId="4" fontId="45" fillId="71" borderId="246" applyNumberFormat="0" applyProtection="0">
      <alignment horizontal="right" vertical="center"/>
    </xf>
    <xf numFmtId="4" fontId="45" fillId="71" borderId="246" applyNumberFormat="0" applyProtection="0">
      <alignment horizontal="right" vertical="center"/>
    </xf>
    <xf numFmtId="4" fontId="45" fillId="71" borderId="246" applyNumberFormat="0" applyProtection="0">
      <alignment horizontal="right" vertical="center"/>
    </xf>
    <xf numFmtId="4" fontId="45" fillId="71" borderId="246" applyNumberFormat="0" applyProtection="0">
      <alignment horizontal="right" vertical="center"/>
    </xf>
    <xf numFmtId="4" fontId="15" fillId="72" borderId="248" applyNumberFormat="0" applyProtection="0">
      <alignment horizontal="right" vertical="center"/>
    </xf>
    <xf numFmtId="4" fontId="45" fillId="58" borderId="250" applyNumberFormat="0" applyProtection="0">
      <alignment horizontal="right" vertical="center"/>
    </xf>
    <xf numFmtId="4" fontId="45" fillId="58" borderId="250" applyNumberFormat="0" applyProtection="0">
      <alignment horizontal="right" vertical="center"/>
    </xf>
    <xf numFmtId="4" fontId="45" fillId="58" borderId="250" applyNumberFormat="0" applyProtection="0">
      <alignment horizontal="right" vertical="center"/>
    </xf>
    <xf numFmtId="4" fontId="45" fillId="58" borderId="250" applyNumberFormat="0" applyProtection="0">
      <alignment horizontal="right" vertical="center"/>
    </xf>
    <xf numFmtId="4" fontId="45" fillId="58" borderId="250" applyNumberFormat="0" applyProtection="0">
      <alignment horizontal="right" vertical="center"/>
    </xf>
    <xf numFmtId="4" fontId="45" fillId="58" borderId="250" applyNumberFormat="0" applyProtection="0">
      <alignment horizontal="right" vertical="center"/>
    </xf>
    <xf numFmtId="4" fontId="45" fillId="58" borderId="250" applyNumberFormat="0" applyProtection="0">
      <alignment horizontal="right" vertical="center"/>
    </xf>
    <xf numFmtId="4" fontId="45" fillId="58" borderId="250" applyNumberFormat="0" applyProtection="0">
      <alignment horizontal="right" vertical="center"/>
    </xf>
    <xf numFmtId="4" fontId="45" fillId="58" borderId="250" applyNumberFormat="0" applyProtection="0">
      <alignment horizontal="right" vertical="center"/>
    </xf>
    <xf numFmtId="4" fontId="45" fillId="58" borderId="250" applyNumberFormat="0" applyProtection="0">
      <alignment horizontal="right" vertical="center"/>
    </xf>
    <xf numFmtId="4" fontId="45" fillId="58" borderId="250" applyNumberFormat="0" applyProtection="0">
      <alignment horizontal="right" vertical="center"/>
    </xf>
    <xf numFmtId="4" fontId="45" fillId="58" borderId="250" applyNumberFormat="0" applyProtection="0">
      <alignment horizontal="right" vertical="center"/>
    </xf>
    <xf numFmtId="4" fontId="45" fillId="58" borderId="250" applyNumberFormat="0" applyProtection="0">
      <alignment horizontal="right" vertical="center"/>
    </xf>
    <xf numFmtId="4" fontId="45" fillId="58" borderId="250" applyNumberFormat="0" applyProtection="0">
      <alignment horizontal="right" vertical="center"/>
    </xf>
    <xf numFmtId="4" fontId="45" fillId="58" borderId="250" applyNumberFormat="0" applyProtection="0">
      <alignment horizontal="right" vertical="center"/>
    </xf>
    <xf numFmtId="4" fontId="45" fillId="58" borderId="250" applyNumberFormat="0" applyProtection="0">
      <alignment horizontal="right" vertical="center"/>
    </xf>
    <xf numFmtId="4" fontId="45" fillId="58" borderId="250" applyNumberFormat="0" applyProtection="0">
      <alignment horizontal="right" vertical="center"/>
    </xf>
    <xf numFmtId="4" fontId="45" fillId="58" borderId="250" applyNumberFormat="0" applyProtection="0">
      <alignment horizontal="right" vertical="center"/>
    </xf>
    <xf numFmtId="4" fontId="45" fillId="58" borderId="250" applyNumberFormat="0" applyProtection="0">
      <alignment horizontal="right" vertical="center"/>
    </xf>
    <xf numFmtId="4" fontId="45" fillId="58" borderId="250" applyNumberFormat="0" applyProtection="0">
      <alignment horizontal="right" vertical="center"/>
    </xf>
    <xf numFmtId="4" fontId="45" fillId="58" borderId="250" applyNumberFormat="0" applyProtection="0">
      <alignment horizontal="right" vertical="center"/>
    </xf>
    <xf numFmtId="4" fontId="15" fillId="73" borderId="248" applyNumberFormat="0" applyProtection="0">
      <alignment horizontal="right" vertical="center"/>
    </xf>
    <xf numFmtId="4" fontId="45" fillId="27" borderId="246" applyNumberFormat="0" applyProtection="0">
      <alignment horizontal="right" vertical="center"/>
    </xf>
    <xf numFmtId="4" fontId="45" fillId="27" borderId="246" applyNumberFormat="0" applyProtection="0">
      <alignment horizontal="right" vertical="center"/>
    </xf>
    <xf numFmtId="4" fontId="45" fillId="27" borderId="246" applyNumberFormat="0" applyProtection="0">
      <alignment horizontal="right" vertical="center"/>
    </xf>
    <xf numFmtId="4" fontId="45" fillId="27" borderId="246" applyNumberFormat="0" applyProtection="0">
      <alignment horizontal="right" vertical="center"/>
    </xf>
    <xf numFmtId="4" fontId="45" fillId="27" borderId="246" applyNumberFormat="0" applyProtection="0">
      <alignment horizontal="right" vertical="center"/>
    </xf>
    <xf numFmtId="4" fontId="45" fillId="27" borderId="246" applyNumberFormat="0" applyProtection="0">
      <alignment horizontal="right" vertical="center"/>
    </xf>
    <xf numFmtId="4" fontId="45" fillId="27" borderId="246" applyNumberFormat="0" applyProtection="0">
      <alignment horizontal="right" vertical="center"/>
    </xf>
    <xf numFmtId="4" fontId="45" fillId="27" borderId="246" applyNumberFormat="0" applyProtection="0">
      <alignment horizontal="right" vertical="center"/>
    </xf>
    <xf numFmtId="4" fontId="45" fillId="27" borderId="246" applyNumberFormat="0" applyProtection="0">
      <alignment horizontal="right" vertical="center"/>
    </xf>
    <xf numFmtId="4" fontId="45" fillId="27" borderId="246" applyNumberFormat="0" applyProtection="0">
      <alignment horizontal="right" vertical="center"/>
    </xf>
    <xf numFmtId="4" fontId="45" fillId="27" borderId="246" applyNumberFormat="0" applyProtection="0">
      <alignment horizontal="right" vertical="center"/>
    </xf>
    <xf numFmtId="4" fontId="45" fillId="27" borderId="246" applyNumberFormat="0" applyProtection="0">
      <alignment horizontal="right" vertical="center"/>
    </xf>
    <xf numFmtId="4" fontId="45" fillId="27" borderId="246" applyNumberFormat="0" applyProtection="0">
      <alignment horizontal="right" vertical="center"/>
    </xf>
    <xf numFmtId="4" fontId="45" fillId="27" borderId="246" applyNumberFormat="0" applyProtection="0">
      <alignment horizontal="right" vertical="center"/>
    </xf>
    <xf numFmtId="4" fontId="45" fillId="27" borderId="246" applyNumberFormat="0" applyProtection="0">
      <alignment horizontal="right" vertical="center"/>
    </xf>
    <xf numFmtId="4" fontId="45" fillId="27" borderId="246" applyNumberFormat="0" applyProtection="0">
      <alignment horizontal="right" vertical="center"/>
    </xf>
    <xf numFmtId="4" fontId="45" fillId="27" borderId="246" applyNumberFormat="0" applyProtection="0">
      <alignment horizontal="right" vertical="center"/>
    </xf>
    <xf numFmtId="4" fontId="45" fillId="27" borderId="246" applyNumberFormat="0" applyProtection="0">
      <alignment horizontal="right" vertical="center"/>
    </xf>
    <xf numFmtId="4" fontId="45" fillId="27" borderId="246" applyNumberFormat="0" applyProtection="0">
      <alignment horizontal="right" vertical="center"/>
    </xf>
    <xf numFmtId="4" fontId="45" fillId="27" borderId="246" applyNumberFormat="0" applyProtection="0">
      <alignment horizontal="right" vertical="center"/>
    </xf>
    <xf numFmtId="4" fontId="45" fillId="27" borderId="246" applyNumberFormat="0" applyProtection="0">
      <alignment horizontal="right" vertical="center"/>
    </xf>
    <xf numFmtId="4" fontId="15" fillId="74" borderId="248" applyNumberFormat="0" applyProtection="0">
      <alignment horizontal="right" vertical="center"/>
    </xf>
    <xf numFmtId="4" fontId="45" fillId="35" borderId="246" applyNumberFormat="0" applyProtection="0">
      <alignment horizontal="right" vertical="center"/>
    </xf>
    <xf numFmtId="4" fontId="45" fillId="35" borderId="246" applyNumberFormat="0" applyProtection="0">
      <alignment horizontal="right" vertical="center"/>
    </xf>
    <xf numFmtId="4" fontId="45" fillId="35" borderId="246" applyNumberFormat="0" applyProtection="0">
      <alignment horizontal="right" vertical="center"/>
    </xf>
    <xf numFmtId="4" fontId="45" fillId="35" borderId="246" applyNumberFormat="0" applyProtection="0">
      <alignment horizontal="right" vertical="center"/>
    </xf>
    <xf numFmtId="4" fontId="45" fillId="35" borderId="246" applyNumberFormat="0" applyProtection="0">
      <alignment horizontal="right" vertical="center"/>
    </xf>
    <xf numFmtId="4" fontId="45" fillId="35" borderId="246" applyNumberFormat="0" applyProtection="0">
      <alignment horizontal="right" vertical="center"/>
    </xf>
    <xf numFmtId="4" fontId="45" fillId="35" borderId="246" applyNumberFormat="0" applyProtection="0">
      <alignment horizontal="right" vertical="center"/>
    </xf>
    <xf numFmtId="4" fontId="45" fillId="35" borderId="246" applyNumberFormat="0" applyProtection="0">
      <alignment horizontal="right" vertical="center"/>
    </xf>
    <xf numFmtId="4" fontId="45" fillId="35" borderId="246" applyNumberFormat="0" applyProtection="0">
      <alignment horizontal="right" vertical="center"/>
    </xf>
    <xf numFmtId="4" fontId="45" fillId="35" borderId="246" applyNumberFormat="0" applyProtection="0">
      <alignment horizontal="right" vertical="center"/>
    </xf>
    <xf numFmtId="4" fontId="45" fillId="35" borderId="246" applyNumberFormat="0" applyProtection="0">
      <alignment horizontal="right" vertical="center"/>
    </xf>
    <xf numFmtId="4" fontId="45" fillId="35" borderId="246" applyNumberFormat="0" applyProtection="0">
      <alignment horizontal="right" vertical="center"/>
    </xf>
    <xf numFmtId="4" fontId="45" fillId="35" borderId="246" applyNumberFormat="0" applyProtection="0">
      <alignment horizontal="right" vertical="center"/>
    </xf>
    <xf numFmtId="4" fontId="45" fillId="35" borderId="246" applyNumberFormat="0" applyProtection="0">
      <alignment horizontal="right" vertical="center"/>
    </xf>
    <xf numFmtId="4" fontId="45" fillId="35" borderId="246" applyNumberFormat="0" applyProtection="0">
      <alignment horizontal="right" vertical="center"/>
    </xf>
    <xf numFmtId="4" fontId="45" fillId="35" borderId="246" applyNumberFormat="0" applyProtection="0">
      <alignment horizontal="right" vertical="center"/>
    </xf>
    <xf numFmtId="4" fontId="45" fillId="35" borderId="246" applyNumberFormat="0" applyProtection="0">
      <alignment horizontal="right" vertical="center"/>
    </xf>
    <xf numFmtId="4" fontId="45" fillId="35" borderId="246" applyNumberFormat="0" applyProtection="0">
      <alignment horizontal="right" vertical="center"/>
    </xf>
    <xf numFmtId="4" fontId="45" fillId="35" borderId="246" applyNumberFormat="0" applyProtection="0">
      <alignment horizontal="right" vertical="center"/>
    </xf>
    <xf numFmtId="4" fontId="45" fillId="35" borderId="246" applyNumberFormat="0" applyProtection="0">
      <alignment horizontal="right" vertical="center"/>
    </xf>
    <xf numFmtId="4" fontId="45" fillId="35" borderId="246" applyNumberFormat="0" applyProtection="0">
      <alignment horizontal="right" vertical="center"/>
    </xf>
    <xf numFmtId="4" fontId="15" fillId="75" borderId="248" applyNumberFormat="0" applyProtection="0">
      <alignment horizontal="right" vertical="center"/>
    </xf>
    <xf numFmtId="4" fontId="45" fillId="59" borderId="246" applyNumberFormat="0" applyProtection="0">
      <alignment horizontal="right" vertical="center"/>
    </xf>
    <xf numFmtId="4" fontId="45" fillId="59" borderId="246" applyNumberFormat="0" applyProtection="0">
      <alignment horizontal="right" vertical="center"/>
    </xf>
    <xf numFmtId="4" fontId="45" fillId="59" borderId="246" applyNumberFormat="0" applyProtection="0">
      <alignment horizontal="right" vertical="center"/>
    </xf>
    <xf numFmtId="4" fontId="45" fillId="59" borderId="246" applyNumberFormat="0" applyProtection="0">
      <alignment horizontal="right" vertical="center"/>
    </xf>
    <xf numFmtId="4" fontId="45" fillId="59" borderId="246" applyNumberFormat="0" applyProtection="0">
      <alignment horizontal="right" vertical="center"/>
    </xf>
    <xf numFmtId="4" fontId="45" fillId="59" borderId="246" applyNumberFormat="0" applyProtection="0">
      <alignment horizontal="right" vertical="center"/>
    </xf>
    <xf numFmtId="4" fontId="45" fillId="59" borderId="246" applyNumberFormat="0" applyProtection="0">
      <alignment horizontal="right" vertical="center"/>
    </xf>
    <xf numFmtId="4" fontId="45" fillId="59" borderId="246" applyNumberFormat="0" applyProtection="0">
      <alignment horizontal="right" vertical="center"/>
    </xf>
    <xf numFmtId="4" fontId="45" fillId="59" borderId="246" applyNumberFormat="0" applyProtection="0">
      <alignment horizontal="right" vertical="center"/>
    </xf>
    <xf numFmtId="4" fontId="45" fillId="59" borderId="246" applyNumberFormat="0" applyProtection="0">
      <alignment horizontal="right" vertical="center"/>
    </xf>
    <xf numFmtId="4" fontId="45" fillId="59" borderId="246" applyNumberFormat="0" applyProtection="0">
      <alignment horizontal="right" vertical="center"/>
    </xf>
    <xf numFmtId="4" fontId="45" fillId="59" borderId="246" applyNumberFormat="0" applyProtection="0">
      <alignment horizontal="right" vertical="center"/>
    </xf>
    <xf numFmtId="4" fontId="45" fillId="59" borderId="246" applyNumberFormat="0" applyProtection="0">
      <alignment horizontal="right" vertical="center"/>
    </xf>
    <xf numFmtId="4" fontId="45" fillId="59" borderId="246" applyNumberFormat="0" applyProtection="0">
      <alignment horizontal="right" vertical="center"/>
    </xf>
    <xf numFmtId="4" fontId="45" fillId="59" borderId="246" applyNumberFormat="0" applyProtection="0">
      <alignment horizontal="right" vertical="center"/>
    </xf>
    <xf numFmtId="4" fontId="45" fillId="59" borderId="246" applyNumberFormat="0" applyProtection="0">
      <alignment horizontal="right" vertical="center"/>
    </xf>
    <xf numFmtId="4" fontId="45" fillId="59" borderId="246" applyNumberFormat="0" applyProtection="0">
      <alignment horizontal="right" vertical="center"/>
    </xf>
    <xf numFmtId="4" fontId="45" fillId="59" borderId="246" applyNumberFormat="0" applyProtection="0">
      <alignment horizontal="right" vertical="center"/>
    </xf>
    <xf numFmtId="4" fontId="45" fillId="59" borderId="246" applyNumberFormat="0" applyProtection="0">
      <alignment horizontal="right" vertical="center"/>
    </xf>
    <xf numFmtId="4" fontId="45" fillId="59" borderId="246" applyNumberFormat="0" applyProtection="0">
      <alignment horizontal="right" vertical="center"/>
    </xf>
    <xf numFmtId="4" fontId="45" fillId="59" borderId="246" applyNumberFormat="0" applyProtection="0">
      <alignment horizontal="right" vertical="center"/>
    </xf>
    <xf numFmtId="4" fontId="15" fillId="76" borderId="248" applyNumberFormat="0" applyProtection="0">
      <alignment horizontal="right" vertical="center"/>
    </xf>
    <xf numFmtId="4" fontId="45" fillId="29" borderId="246" applyNumberFormat="0" applyProtection="0">
      <alignment horizontal="right" vertical="center"/>
    </xf>
    <xf numFmtId="4" fontId="45" fillId="29" borderId="246" applyNumberFormat="0" applyProtection="0">
      <alignment horizontal="right" vertical="center"/>
    </xf>
    <xf numFmtId="4" fontId="45" fillId="29" borderId="246" applyNumberFormat="0" applyProtection="0">
      <alignment horizontal="right" vertical="center"/>
    </xf>
    <xf numFmtId="4" fontId="45" fillId="29" borderId="246" applyNumberFormat="0" applyProtection="0">
      <alignment horizontal="right" vertical="center"/>
    </xf>
    <xf numFmtId="4" fontId="45" fillId="29" borderId="246" applyNumberFormat="0" applyProtection="0">
      <alignment horizontal="right" vertical="center"/>
    </xf>
    <xf numFmtId="4" fontId="45" fillId="29" borderId="246" applyNumberFormat="0" applyProtection="0">
      <alignment horizontal="right" vertical="center"/>
    </xf>
    <xf numFmtId="4" fontId="45" fillId="29" borderId="246" applyNumberFormat="0" applyProtection="0">
      <alignment horizontal="right" vertical="center"/>
    </xf>
    <xf numFmtId="4" fontId="45" fillId="29" borderId="246" applyNumberFormat="0" applyProtection="0">
      <alignment horizontal="right" vertical="center"/>
    </xf>
    <xf numFmtId="4" fontId="45" fillId="29" borderId="246" applyNumberFormat="0" applyProtection="0">
      <alignment horizontal="right" vertical="center"/>
    </xf>
    <xf numFmtId="4" fontId="45" fillId="29" borderId="246" applyNumberFormat="0" applyProtection="0">
      <alignment horizontal="right" vertical="center"/>
    </xf>
    <xf numFmtId="4" fontId="45" fillId="29" borderId="246" applyNumberFormat="0" applyProtection="0">
      <alignment horizontal="right" vertical="center"/>
    </xf>
    <xf numFmtId="4" fontId="45" fillId="29" borderId="246" applyNumberFormat="0" applyProtection="0">
      <alignment horizontal="right" vertical="center"/>
    </xf>
    <xf numFmtId="4" fontId="45" fillId="29" borderId="246" applyNumberFormat="0" applyProtection="0">
      <alignment horizontal="right" vertical="center"/>
    </xf>
    <xf numFmtId="4" fontId="45" fillId="29" borderId="246" applyNumberFormat="0" applyProtection="0">
      <alignment horizontal="right" vertical="center"/>
    </xf>
    <xf numFmtId="4" fontId="45" fillId="29" borderId="246" applyNumberFormat="0" applyProtection="0">
      <alignment horizontal="right" vertical="center"/>
    </xf>
    <xf numFmtId="4" fontId="45" fillId="29" borderId="246" applyNumberFormat="0" applyProtection="0">
      <alignment horizontal="right" vertical="center"/>
    </xf>
    <xf numFmtId="4" fontId="45" fillId="29" borderId="246" applyNumberFormat="0" applyProtection="0">
      <alignment horizontal="right" vertical="center"/>
    </xf>
    <xf numFmtId="4" fontId="45" fillId="29" borderId="246" applyNumberFormat="0" applyProtection="0">
      <alignment horizontal="right" vertical="center"/>
    </xf>
    <xf numFmtId="4" fontId="45" fillId="29" borderId="246" applyNumberFormat="0" applyProtection="0">
      <alignment horizontal="right" vertical="center"/>
    </xf>
    <xf numFmtId="4" fontId="45" fillId="29" borderId="246" applyNumberFormat="0" applyProtection="0">
      <alignment horizontal="right" vertical="center"/>
    </xf>
    <xf numFmtId="4" fontId="45" fillId="29" borderId="246" applyNumberFormat="0" applyProtection="0">
      <alignment horizontal="right" vertical="center"/>
    </xf>
    <xf numFmtId="4" fontId="15" fillId="77" borderId="248" applyNumberFormat="0" applyProtection="0">
      <alignment horizontal="right" vertical="center"/>
    </xf>
    <xf numFmtId="4" fontId="45" fillId="22" borderId="246" applyNumberFormat="0" applyProtection="0">
      <alignment horizontal="right" vertical="center"/>
    </xf>
    <xf numFmtId="4" fontId="45" fillId="22" borderId="246" applyNumberFormat="0" applyProtection="0">
      <alignment horizontal="right" vertical="center"/>
    </xf>
    <xf numFmtId="4" fontId="45" fillId="22" borderId="246" applyNumberFormat="0" applyProtection="0">
      <alignment horizontal="right" vertical="center"/>
    </xf>
    <xf numFmtId="4" fontId="45" fillId="22" borderId="246" applyNumberFormat="0" applyProtection="0">
      <alignment horizontal="right" vertical="center"/>
    </xf>
    <xf numFmtId="4" fontId="45" fillId="22" borderId="246" applyNumberFormat="0" applyProtection="0">
      <alignment horizontal="right" vertical="center"/>
    </xf>
    <xf numFmtId="4" fontId="45" fillId="22" borderId="246" applyNumberFormat="0" applyProtection="0">
      <alignment horizontal="right" vertical="center"/>
    </xf>
    <xf numFmtId="4" fontId="45" fillId="22" borderId="246" applyNumberFormat="0" applyProtection="0">
      <alignment horizontal="right" vertical="center"/>
    </xf>
    <xf numFmtId="4" fontId="45" fillId="22" borderId="246" applyNumberFormat="0" applyProtection="0">
      <alignment horizontal="right" vertical="center"/>
    </xf>
    <xf numFmtId="4" fontId="45" fillId="22" borderId="246" applyNumberFormat="0" applyProtection="0">
      <alignment horizontal="right" vertical="center"/>
    </xf>
    <xf numFmtId="4" fontId="45" fillId="22" borderId="246" applyNumberFormat="0" applyProtection="0">
      <alignment horizontal="right" vertical="center"/>
    </xf>
    <xf numFmtId="4" fontId="45" fillId="22" borderId="246" applyNumberFormat="0" applyProtection="0">
      <alignment horizontal="right" vertical="center"/>
    </xf>
    <xf numFmtId="4" fontId="45" fillId="22" borderId="246" applyNumberFormat="0" applyProtection="0">
      <alignment horizontal="right" vertical="center"/>
    </xf>
    <xf numFmtId="4" fontId="45" fillId="22" borderId="246" applyNumberFormat="0" applyProtection="0">
      <alignment horizontal="right" vertical="center"/>
    </xf>
    <xf numFmtId="4" fontId="45" fillId="22" borderId="246" applyNumberFormat="0" applyProtection="0">
      <alignment horizontal="right" vertical="center"/>
    </xf>
    <xf numFmtId="4" fontId="45" fillId="22" borderId="246" applyNumberFormat="0" applyProtection="0">
      <alignment horizontal="right" vertical="center"/>
    </xf>
    <xf numFmtId="4" fontId="45" fillId="22" borderId="246" applyNumberFormat="0" applyProtection="0">
      <alignment horizontal="right" vertical="center"/>
    </xf>
    <xf numFmtId="4" fontId="45" fillId="22" borderId="246" applyNumberFormat="0" applyProtection="0">
      <alignment horizontal="right" vertical="center"/>
    </xf>
    <xf numFmtId="4" fontId="45" fillId="22" borderId="246" applyNumberFormat="0" applyProtection="0">
      <alignment horizontal="right" vertical="center"/>
    </xf>
    <xf numFmtId="4" fontId="45" fillId="22" borderId="246" applyNumberFormat="0" applyProtection="0">
      <alignment horizontal="right" vertical="center"/>
    </xf>
    <xf numFmtId="4" fontId="45" fillId="22" borderId="246" applyNumberFormat="0" applyProtection="0">
      <alignment horizontal="right" vertical="center"/>
    </xf>
    <xf numFmtId="4" fontId="45" fillId="22" borderId="246" applyNumberFormat="0" applyProtection="0">
      <alignment horizontal="right" vertical="center"/>
    </xf>
    <xf numFmtId="4" fontId="15" fillId="78" borderId="248" applyNumberFormat="0" applyProtection="0">
      <alignment horizontal="right" vertical="center"/>
    </xf>
    <xf numFmtId="4" fontId="45" fillId="26" borderId="246" applyNumberFormat="0" applyProtection="0">
      <alignment horizontal="right" vertical="center"/>
    </xf>
    <xf numFmtId="4" fontId="45" fillId="26" borderId="246" applyNumberFormat="0" applyProtection="0">
      <alignment horizontal="right" vertical="center"/>
    </xf>
    <xf numFmtId="4" fontId="45" fillId="26" borderId="246" applyNumberFormat="0" applyProtection="0">
      <alignment horizontal="right" vertical="center"/>
    </xf>
    <xf numFmtId="4" fontId="45" fillId="26" borderId="246" applyNumberFormat="0" applyProtection="0">
      <alignment horizontal="right" vertical="center"/>
    </xf>
    <xf numFmtId="4" fontId="45" fillId="26" borderId="246" applyNumberFormat="0" applyProtection="0">
      <alignment horizontal="right" vertical="center"/>
    </xf>
    <xf numFmtId="4" fontId="45" fillId="26" borderId="246" applyNumberFormat="0" applyProtection="0">
      <alignment horizontal="right" vertical="center"/>
    </xf>
    <xf numFmtId="4" fontId="45" fillId="26" borderId="246" applyNumberFormat="0" applyProtection="0">
      <alignment horizontal="right" vertical="center"/>
    </xf>
    <xf numFmtId="4" fontId="45" fillId="26" borderId="246" applyNumberFormat="0" applyProtection="0">
      <alignment horizontal="right" vertical="center"/>
    </xf>
    <xf numFmtId="4" fontId="45" fillId="26" borderId="246" applyNumberFormat="0" applyProtection="0">
      <alignment horizontal="right" vertical="center"/>
    </xf>
    <xf numFmtId="4" fontId="45" fillId="26" borderId="246" applyNumberFormat="0" applyProtection="0">
      <alignment horizontal="right" vertical="center"/>
    </xf>
    <xf numFmtId="4" fontId="45" fillId="26" borderId="246" applyNumberFormat="0" applyProtection="0">
      <alignment horizontal="right" vertical="center"/>
    </xf>
    <xf numFmtId="4" fontId="45" fillId="26" borderId="246" applyNumberFormat="0" applyProtection="0">
      <alignment horizontal="right" vertical="center"/>
    </xf>
    <xf numFmtId="4" fontId="45" fillId="26" borderId="246" applyNumberFormat="0" applyProtection="0">
      <alignment horizontal="right" vertical="center"/>
    </xf>
    <xf numFmtId="4" fontId="45" fillId="26" borderId="246" applyNumberFormat="0" applyProtection="0">
      <alignment horizontal="right" vertical="center"/>
    </xf>
    <xf numFmtId="4" fontId="45" fillId="26" borderId="246" applyNumberFormat="0" applyProtection="0">
      <alignment horizontal="right" vertical="center"/>
    </xf>
    <xf numFmtId="4" fontId="45" fillId="26" borderId="246" applyNumberFormat="0" applyProtection="0">
      <alignment horizontal="right" vertical="center"/>
    </xf>
    <xf numFmtId="4" fontId="45" fillId="26" borderId="246" applyNumberFormat="0" applyProtection="0">
      <alignment horizontal="right" vertical="center"/>
    </xf>
    <xf numFmtId="4" fontId="45" fillId="26" borderId="246" applyNumberFormat="0" applyProtection="0">
      <alignment horizontal="right" vertical="center"/>
    </xf>
    <xf numFmtId="4" fontId="45" fillId="26" borderId="246" applyNumberFormat="0" applyProtection="0">
      <alignment horizontal="right" vertical="center"/>
    </xf>
    <xf numFmtId="4" fontId="45" fillId="26" borderId="246" applyNumberFormat="0" applyProtection="0">
      <alignment horizontal="right" vertical="center"/>
    </xf>
    <xf numFmtId="4" fontId="45" fillId="26" borderId="246" applyNumberFormat="0" applyProtection="0">
      <alignment horizontal="right" vertical="center"/>
    </xf>
    <xf numFmtId="4" fontId="15" fillId="79" borderId="248" applyNumberFormat="0" applyProtection="0">
      <alignment horizontal="right" vertical="center"/>
    </xf>
    <xf numFmtId="4" fontId="45" fillId="80" borderId="250" applyNumberFormat="0" applyProtection="0">
      <alignment horizontal="left" vertical="center" indent="1"/>
    </xf>
    <xf numFmtId="4" fontId="45" fillId="80" borderId="250" applyNumberFormat="0" applyProtection="0">
      <alignment horizontal="left" vertical="center" indent="1"/>
    </xf>
    <xf numFmtId="4" fontId="45" fillId="80" borderId="250" applyNumberFormat="0" applyProtection="0">
      <alignment horizontal="left" vertical="center" indent="1"/>
    </xf>
    <xf numFmtId="4" fontId="45" fillId="80" borderId="250" applyNumberFormat="0" applyProtection="0">
      <alignment horizontal="left" vertical="center" indent="1"/>
    </xf>
    <xf numFmtId="4" fontId="45" fillId="80" borderId="250" applyNumberFormat="0" applyProtection="0">
      <alignment horizontal="left" vertical="center" indent="1"/>
    </xf>
    <xf numFmtId="4" fontId="45" fillId="80" borderId="250" applyNumberFormat="0" applyProtection="0">
      <alignment horizontal="left" vertical="center" indent="1"/>
    </xf>
    <xf numFmtId="4" fontId="45" fillId="80" borderId="250" applyNumberFormat="0" applyProtection="0">
      <alignment horizontal="left" vertical="center" indent="1"/>
    </xf>
    <xf numFmtId="4" fontId="45" fillId="80" borderId="250" applyNumberFormat="0" applyProtection="0">
      <alignment horizontal="left" vertical="center" indent="1"/>
    </xf>
    <xf numFmtId="4" fontId="45" fillId="80" borderId="250" applyNumberFormat="0" applyProtection="0">
      <alignment horizontal="left" vertical="center" indent="1"/>
    </xf>
    <xf numFmtId="4" fontId="45" fillId="80" borderId="250" applyNumberFormat="0" applyProtection="0">
      <alignment horizontal="left" vertical="center" indent="1"/>
    </xf>
    <xf numFmtId="4" fontId="45" fillId="80" borderId="250" applyNumberFormat="0" applyProtection="0">
      <alignment horizontal="left" vertical="center" indent="1"/>
    </xf>
    <xf numFmtId="4" fontId="45" fillId="80" borderId="250" applyNumberFormat="0" applyProtection="0">
      <alignment horizontal="left" vertical="center" indent="1"/>
    </xf>
    <xf numFmtId="4" fontId="45" fillId="80" borderId="250" applyNumberFormat="0" applyProtection="0">
      <alignment horizontal="left" vertical="center" indent="1"/>
    </xf>
    <xf numFmtId="4" fontId="45" fillId="80" borderId="250" applyNumberFormat="0" applyProtection="0">
      <alignment horizontal="left" vertical="center" indent="1"/>
    </xf>
    <xf numFmtId="4" fontId="45" fillId="80" borderId="250" applyNumberFormat="0" applyProtection="0">
      <alignment horizontal="left" vertical="center" indent="1"/>
    </xf>
    <xf numFmtId="4" fontId="45" fillId="80" borderId="250" applyNumberFormat="0" applyProtection="0">
      <alignment horizontal="left" vertical="center" indent="1"/>
    </xf>
    <xf numFmtId="4" fontId="45" fillId="80" borderId="250" applyNumberFormat="0" applyProtection="0">
      <alignment horizontal="left" vertical="center" indent="1"/>
    </xf>
    <xf numFmtId="4" fontId="45" fillId="80" borderId="250" applyNumberFormat="0" applyProtection="0">
      <alignment horizontal="left" vertical="center" indent="1"/>
    </xf>
    <xf numFmtId="4" fontId="45" fillId="80" borderId="250" applyNumberFormat="0" applyProtection="0">
      <alignment horizontal="left" vertical="center" indent="1"/>
    </xf>
    <xf numFmtId="4" fontId="45" fillId="80" borderId="250" applyNumberFormat="0" applyProtection="0">
      <alignment horizontal="left" vertical="center" indent="1"/>
    </xf>
    <xf numFmtId="4" fontId="45" fillId="80" borderId="250" applyNumberFormat="0" applyProtection="0">
      <alignment horizontal="left" vertical="center" indent="1"/>
    </xf>
    <xf numFmtId="4" fontId="10" fillId="81" borderId="248" applyNumberFormat="0" applyProtection="0">
      <alignment horizontal="left" vertical="center" indent="1"/>
    </xf>
    <xf numFmtId="4" fontId="4" fillId="31" borderId="250" applyNumberFormat="0" applyProtection="0">
      <alignment horizontal="left" vertical="center" indent="1"/>
    </xf>
    <xf numFmtId="4" fontId="4" fillId="31" borderId="250" applyNumberFormat="0" applyProtection="0">
      <alignment horizontal="left" vertical="center" indent="1"/>
    </xf>
    <xf numFmtId="4" fontId="4" fillId="31" borderId="250" applyNumberFormat="0" applyProtection="0">
      <alignment horizontal="left" vertical="center" indent="1"/>
    </xf>
    <xf numFmtId="4" fontId="4" fillId="31" borderId="250" applyNumberFormat="0" applyProtection="0">
      <alignment horizontal="left" vertical="center" indent="1"/>
    </xf>
    <xf numFmtId="4" fontId="4" fillId="31" borderId="250" applyNumberFormat="0" applyProtection="0">
      <alignment horizontal="left" vertical="center" indent="1"/>
    </xf>
    <xf numFmtId="4" fontId="4" fillId="31" borderId="250" applyNumberFormat="0" applyProtection="0">
      <alignment horizontal="left" vertical="center" indent="1"/>
    </xf>
    <xf numFmtId="4" fontId="4" fillId="31" borderId="250" applyNumberFormat="0" applyProtection="0">
      <alignment horizontal="left" vertical="center" indent="1"/>
    </xf>
    <xf numFmtId="4" fontId="4" fillId="31" borderId="250" applyNumberFormat="0" applyProtection="0">
      <alignment horizontal="left" vertical="center" indent="1"/>
    </xf>
    <xf numFmtId="4" fontId="4" fillId="31" borderId="250" applyNumberFormat="0" applyProtection="0">
      <alignment horizontal="left" vertical="center" indent="1"/>
    </xf>
    <xf numFmtId="4" fontId="4" fillId="31" borderId="250" applyNumberFormat="0" applyProtection="0">
      <alignment horizontal="left" vertical="center" indent="1"/>
    </xf>
    <xf numFmtId="4" fontId="4" fillId="31" borderId="250" applyNumberFormat="0" applyProtection="0">
      <alignment horizontal="left" vertical="center" indent="1"/>
    </xf>
    <xf numFmtId="4" fontId="15" fillId="82" borderId="20" applyNumberFormat="0" applyProtection="0">
      <alignment horizontal="left" vertical="center" indent="1"/>
    </xf>
    <xf numFmtId="4" fontId="4" fillId="31" borderId="250" applyNumberFormat="0" applyProtection="0">
      <alignment horizontal="left" vertical="center" indent="1"/>
    </xf>
    <xf numFmtId="4" fontId="4" fillId="31" borderId="250" applyNumberFormat="0" applyProtection="0">
      <alignment horizontal="left" vertical="center" indent="1"/>
    </xf>
    <xf numFmtId="4" fontId="4" fillId="31" borderId="250" applyNumberFormat="0" applyProtection="0">
      <alignment horizontal="left" vertical="center" indent="1"/>
    </xf>
    <xf numFmtId="4" fontId="4" fillId="31" borderId="250" applyNumberFormat="0" applyProtection="0">
      <alignment horizontal="left" vertical="center" indent="1"/>
    </xf>
    <xf numFmtId="4" fontId="4" fillId="31" borderId="250" applyNumberFormat="0" applyProtection="0">
      <alignment horizontal="left" vertical="center" indent="1"/>
    </xf>
    <xf numFmtId="4" fontId="4" fillId="31" borderId="250" applyNumberFormat="0" applyProtection="0">
      <alignment horizontal="left" vertical="center" indent="1"/>
    </xf>
    <xf numFmtId="4" fontId="4" fillId="31" borderId="250" applyNumberFormat="0" applyProtection="0">
      <alignment horizontal="left" vertical="center" indent="1"/>
    </xf>
    <xf numFmtId="4" fontId="4" fillId="31" borderId="250" applyNumberFormat="0" applyProtection="0">
      <alignment horizontal="left" vertical="center" indent="1"/>
    </xf>
    <xf numFmtId="4" fontId="4" fillId="31" borderId="250" applyNumberFormat="0" applyProtection="0">
      <alignment horizontal="left" vertical="center" indent="1"/>
    </xf>
    <xf numFmtId="4" fontId="4" fillId="31" borderId="250" applyNumberFormat="0" applyProtection="0">
      <alignment horizontal="left" vertical="center" indent="1"/>
    </xf>
    <xf numFmtId="4" fontId="4" fillId="31" borderId="250" applyNumberFormat="0" applyProtection="0">
      <alignment horizontal="left" vertical="center" indent="1"/>
    </xf>
    <xf numFmtId="4" fontId="45" fillId="21" borderId="246" applyNumberFormat="0" applyProtection="0">
      <alignment horizontal="right" vertical="center"/>
    </xf>
    <xf numFmtId="4" fontId="45" fillId="21" borderId="246" applyNumberFormat="0" applyProtection="0">
      <alignment horizontal="right" vertical="center"/>
    </xf>
    <xf numFmtId="4" fontId="45" fillId="21" borderId="246" applyNumberFormat="0" applyProtection="0">
      <alignment horizontal="right" vertical="center"/>
    </xf>
    <xf numFmtId="4" fontId="45" fillId="21" borderId="246" applyNumberFormat="0" applyProtection="0">
      <alignment horizontal="right" vertical="center"/>
    </xf>
    <xf numFmtId="4" fontId="45" fillId="21" borderId="246" applyNumberFormat="0" applyProtection="0">
      <alignment horizontal="right" vertical="center"/>
    </xf>
    <xf numFmtId="4" fontId="45" fillId="21" borderId="246" applyNumberFormat="0" applyProtection="0">
      <alignment horizontal="right" vertical="center"/>
    </xf>
    <xf numFmtId="4" fontId="45" fillId="21" borderId="246" applyNumberFormat="0" applyProtection="0">
      <alignment horizontal="right" vertical="center"/>
    </xf>
    <xf numFmtId="4" fontId="45" fillId="21" borderId="246" applyNumberFormat="0" applyProtection="0">
      <alignment horizontal="right" vertical="center"/>
    </xf>
    <xf numFmtId="4" fontId="45" fillId="21" borderId="246" applyNumberFormat="0" applyProtection="0">
      <alignment horizontal="right" vertical="center"/>
    </xf>
    <xf numFmtId="4" fontId="45" fillId="21" borderId="246" applyNumberFormat="0" applyProtection="0">
      <alignment horizontal="right" vertical="center"/>
    </xf>
    <xf numFmtId="4" fontId="45" fillId="21" borderId="246" applyNumberFormat="0" applyProtection="0">
      <alignment horizontal="right" vertical="center"/>
    </xf>
    <xf numFmtId="4" fontId="45" fillId="21" borderId="246" applyNumberFormat="0" applyProtection="0">
      <alignment horizontal="right" vertical="center"/>
    </xf>
    <xf numFmtId="4" fontId="45" fillId="21" borderId="246" applyNumberFormat="0" applyProtection="0">
      <alignment horizontal="right" vertical="center"/>
    </xf>
    <xf numFmtId="4" fontId="45" fillId="21" borderId="246" applyNumberFormat="0" applyProtection="0">
      <alignment horizontal="right" vertical="center"/>
    </xf>
    <xf numFmtId="4" fontId="45" fillId="21" borderId="246" applyNumberFormat="0" applyProtection="0">
      <alignment horizontal="right" vertical="center"/>
    </xf>
    <xf numFmtId="4" fontId="45" fillId="21" borderId="246" applyNumberFormat="0" applyProtection="0">
      <alignment horizontal="right" vertical="center"/>
    </xf>
    <xf numFmtId="4" fontId="45" fillId="21" borderId="246" applyNumberFormat="0" applyProtection="0">
      <alignment horizontal="right" vertical="center"/>
    </xf>
    <xf numFmtId="4" fontId="45" fillId="21" borderId="246" applyNumberFormat="0" applyProtection="0">
      <alignment horizontal="right" vertical="center"/>
    </xf>
    <xf numFmtId="4" fontId="45" fillId="21" borderId="246" applyNumberFormat="0" applyProtection="0">
      <alignment horizontal="right" vertical="center"/>
    </xf>
    <xf numFmtId="4" fontId="45" fillId="21" borderId="246" applyNumberFormat="0" applyProtection="0">
      <alignment horizontal="right" vertical="center"/>
    </xf>
    <xf numFmtId="4" fontId="45" fillId="21" borderId="246" applyNumberFormat="0" applyProtection="0">
      <alignment horizontal="right" vertical="center"/>
    </xf>
    <xf numFmtId="0" fontId="4" fillId="84" borderId="248" applyNumberFormat="0" applyProtection="0">
      <alignment horizontal="left" vertical="center" indent="1"/>
    </xf>
    <xf numFmtId="4" fontId="45" fillId="20" borderId="250" applyNumberFormat="0" applyProtection="0">
      <alignment horizontal="left" vertical="center" indent="1"/>
    </xf>
    <xf numFmtId="4" fontId="45" fillId="20" borderId="250" applyNumberFormat="0" applyProtection="0">
      <alignment horizontal="left" vertical="center" indent="1"/>
    </xf>
    <xf numFmtId="4" fontId="45" fillId="20" borderId="250" applyNumberFormat="0" applyProtection="0">
      <alignment horizontal="left" vertical="center" indent="1"/>
    </xf>
    <xf numFmtId="4" fontId="45" fillId="20" borderId="250" applyNumberFormat="0" applyProtection="0">
      <alignment horizontal="left" vertical="center" indent="1"/>
    </xf>
    <xf numFmtId="4" fontId="45" fillId="20" borderId="250" applyNumberFormat="0" applyProtection="0">
      <alignment horizontal="left" vertical="center" indent="1"/>
    </xf>
    <xf numFmtId="4" fontId="45" fillId="20" borderId="250" applyNumberFormat="0" applyProtection="0">
      <alignment horizontal="left" vertical="center" indent="1"/>
    </xf>
    <xf numFmtId="4" fontId="45" fillId="20" borderId="250" applyNumberFormat="0" applyProtection="0">
      <alignment horizontal="left" vertical="center" indent="1"/>
    </xf>
    <xf numFmtId="4" fontId="45" fillId="20" borderId="250" applyNumberFormat="0" applyProtection="0">
      <alignment horizontal="left" vertical="center" indent="1"/>
    </xf>
    <xf numFmtId="4" fontId="45" fillId="20" borderId="250" applyNumberFormat="0" applyProtection="0">
      <alignment horizontal="left" vertical="center" indent="1"/>
    </xf>
    <xf numFmtId="4" fontId="45" fillId="20" borderId="250" applyNumberFormat="0" applyProtection="0">
      <alignment horizontal="left" vertical="center" indent="1"/>
    </xf>
    <xf numFmtId="4" fontId="45" fillId="85" borderId="250" applyNumberFormat="0" applyProtection="0">
      <alignment horizontal="left" vertical="center" indent="1"/>
    </xf>
    <xf numFmtId="4" fontId="45" fillId="20" borderId="250" applyNumberFormat="0" applyProtection="0">
      <alignment horizontal="left" vertical="center" indent="1"/>
    </xf>
    <xf numFmtId="4" fontId="45" fillId="20" borderId="250" applyNumberFormat="0" applyProtection="0">
      <alignment horizontal="left" vertical="center" indent="1"/>
    </xf>
    <xf numFmtId="4" fontId="45" fillId="20" borderId="250" applyNumberFormat="0" applyProtection="0">
      <alignment horizontal="left" vertical="center" indent="1"/>
    </xf>
    <xf numFmtId="4" fontId="45" fillId="20" borderId="250" applyNumberFormat="0" applyProtection="0">
      <alignment horizontal="left" vertical="center" indent="1"/>
    </xf>
    <xf numFmtId="4" fontId="45" fillId="20" borderId="250" applyNumberFormat="0" applyProtection="0">
      <alignment horizontal="left" vertical="center" indent="1"/>
    </xf>
    <xf numFmtId="4" fontId="45" fillId="20" borderId="250" applyNumberFormat="0" applyProtection="0">
      <alignment horizontal="left" vertical="center" indent="1"/>
    </xf>
    <xf numFmtId="4" fontId="45" fillId="20" borderId="250" applyNumberFormat="0" applyProtection="0">
      <alignment horizontal="left" vertical="center" indent="1"/>
    </xf>
    <xf numFmtId="4" fontId="45" fillId="20" borderId="250" applyNumberFormat="0" applyProtection="0">
      <alignment horizontal="left" vertical="center" indent="1"/>
    </xf>
    <xf numFmtId="4" fontId="45" fillId="20" borderId="250" applyNumberFormat="0" applyProtection="0">
      <alignment horizontal="left" vertical="center" indent="1"/>
    </xf>
    <xf numFmtId="4" fontId="45" fillId="20" borderId="250" applyNumberFormat="0" applyProtection="0">
      <alignment horizontal="left" vertical="center" indent="1"/>
    </xf>
    <xf numFmtId="4" fontId="45" fillId="20" borderId="250" applyNumberFormat="0" applyProtection="0">
      <alignment horizontal="left" vertical="center" indent="1"/>
    </xf>
    <xf numFmtId="4" fontId="15" fillId="82" borderId="248" applyNumberFormat="0" applyProtection="0">
      <alignment horizontal="left" vertical="center" indent="1"/>
    </xf>
    <xf numFmtId="4" fontId="45" fillId="85" borderId="250" applyNumberFormat="0" applyProtection="0">
      <alignment horizontal="left" vertical="center" indent="1"/>
    </xf>
    <xf numFmtId="4" fontId="45" fillId="20" borderId="250" applyNumberFormat="0" applyProtection="0">
      <alignment horizontal="left" vertical="center" indent="1"/>
    </xf>
    <xf numFmtId="4" fontId="45" fillId="21" borderId="250" applyNumberFormat="0" applyProtection="0">
      <alignment horizontal="left" vertical="center" indent="1"/>
    </xf>
    <xf numFmtId="4" fontId="45" fillId="21" borderId="250" applyNumberFormat="0" applyProtection="0">
      <alignment horizontal="left" vertical="center" indent="1"/>
    </xf>
    <xf numFmtId="4" fontId="45" fillId="21" borderId="250" applyNumberFormat="0" applyProtection="0">
      <alignment horizontal="left" vertical="center" indent="1"/>
    </xf>
    <xf numFmtId="4" fontId="45" fillId="21" borderId="250" applyNumberFormat="0" applyProtection="0">
      <alignment horizontal="left" vertical="center" indent="1"/>
    </xf>
    <xf numFmtId="4" fontId="45" fillId="21" borderId="250" applyNumberFormat="0" applyProtection="0">
      <alignment horizontal="left" vertical="center" indent="1"/>
    </xf>
    <xf numFmtId="4" fontId="45" fillId="21" borderId="250" applyNumberFormat="0" applyProtection="0">
      <alignment horizontal="left" vertical="center" indent="1"/>
    </xf>
    <xf numFmtId="4" fontId="45" fillId="21" borderId="250" applyNumberFormat="0" applyProtection="0">
      <alignment horizontal="left" vertical="center" indent="1"/>
    </xf>
    <xf numFmtId="4" fontId="45" fillId="21" borderId="250" applyNumberFormat="0" applyProtection="0">
      <alignment horizontal="left" vertical="center" indent="1"/>
    </xf>
    <xf numFmtId="4" fontId="45" fillId="21" borderId="250" applyNumberFormat="0" applyProtection="0">
      <alignment horizontal="left" vertical="center" indent="1"/>
    </xf>
    <xf numFmtId="4" fontId="45" fillId="21" borderId="250" applyNumberFormat="0" applyProtection="0">
      <alignment horizontal="left" vertical="center" indent="1"/>
    </xf>
    <xf numFmtId="4" fontId="45" fillId="21" borderId="250" applyNumberFormat="0" applyProtection="0">
      <alignment horizontal="left" vertical="center" indent="1"/>
    </xf>
    <xf numFmtId="4" fontId="45" fillId="21" borderId="250" applyNumberFormat="0" applyProtection="0">
      <alignment horizontal="left" vertical="center" indent="1"/>
    </xf>
    <xf numFmtId="4" fontId="45" fillId="21" borderId="250" applyNumberFormat="0" applyProtection="0">
      <alignment horizontal="left" vertical="center" indent="1"/>
    </xf>
    <xf numFmtId="4" fontId="45" fillId="21" borderId="250" applyNumberFormat="0" applyProtection="0">
      <alignment horizontal="left" vertical="center" indent="1"/>
    </xf>
    <xf numFmtId="4" fontId="45" fillId="21" borderId="250" applyNumberFormat="0" applyProtection="0">
      <alignment horizontal="left" vertical="center" indent="1"/>
    </xf>
    <xf numFmtId="4" fontId="45" fillId="21" borderId="250" applyNumberFormat="0" applyProtection="0">
      <alignment horizontal="left" vertical="center" indent="1"/>
    </xf>
    <xf numFmtId="4" fontId="45" fillId="21" borderId="250" applyNumberFormat="0" applyProtection="0">
      <alignment horizontal="left" vertical="center" indent="1"/>
    </xf>
    <xf numFmtId="4" fontId="45" fillId="21" borderId="250" applyNumberFormat="0" applyProtection="0">
      <alignment horizontal="left" vertical="center" indent="1"/>
    </xf>
    <xf numFmtId="4" fontId="45" fillId="21" borderId="250" applyNumberFormat="0" applyProtection="0">
      <alignment horizontal="left" vertical="center" indent="1"/>
    </xf>
    <xf numFmtId="4" fontId="45" fillId="21" borderId="250" applyNumberFormat="0" applyProtection="0">
      <alignment horizontal="left" vertical="center" indent="1"/>
    </xf>
    <xf numFmtId="4" fontId="45" fillId="21" borderId="250" applyNumberFormat="0" applyProtection="0">
      <alignment horizontal="left" vertical="center" indent="1"/>
    </xf>
    <xf numFmtId="4" fontId="15" fillId="86" borderId="248" applyNumberFormat="0" applyProtection="0">
      <alignment horizontal="left" vertical="center" indent="1"/>
    </xf>
    <xf numFmtId="0" fontId="45" fillId="28" borderId="246" applyNumberFormat="0" applyProtection="0">
      <alignment horizontal="left" vertical="center" indent="1"/>
    </xf>
    <xf numFmtId="0" fontId="45" fillId="28" borderId="246" applyNumberFormat="0" applyProtection="0">
      <alignment horizontal="left" vertical="center" indent="1"/>
    </xf>
    <xf numFmtId="0" fontId="45" fillId="28" borderId="246" applyNumberFormat="0" applyProtection="0">
      <alignment horizontal="left" vertical="center" indent="1"/>
    </xf>
    <xf numFmtId="0" fontId="45" fillId="28" borderId="246" applyNumberFormat="0" applyProtection="0">
      <alignment horizontal="left" vertical="center" indent="1"/>
    </xf>
    <xf numFmtId="0" fontId="45" fillId="28" borderId="246" applyNumberFormat="0" applyProtection="0">
      <alignment horizontal="left" vertical="center" indent="1"/>
    </xf>
    <xf numFmtId="0" fontId="45" fillId="28" borderId="246" applyNumberFormat="0" applyProtection="0">
      <alignment horizontal="left" vertical="center" indent="1"/>
    </xf>
    <xf numFmtId="0" fontId="45" fillId="28" borderId="246" applyNumberFormat="0" applyProtection="0">
      <alignment horizontal="left" vertical="center" indent="1"/>
    </xf>
    <xf numFmtId="0" fontId="45" fillId="28" borderId="246" applyNumberFormat="0" applyProtection="0">
      <alignment horizontal="left" vertical="center" indent="1"/>
    </xf>
    <xf numFmtId="0" fontId="45" fillId="28" borderId="246" applyNumberFormat="0" applyProtection="0">
      <alignment horizontal="left" vertical="center" indent="1"/>
    </xf>
    <xf numFmtId="0" fontId="45" fillId="28" borderId="246" applyNumberFormat="0" applyProtection="0">
      <alignment horizontal="left" vertical="center" indent="1"/>
    </xf>
    <xf numFmtId="0" fontId="45" fillId="87" borderId="246" applyNumberFormat="0" applyProtection="0">
      <alignment horizontal="left" vertical="center" indent="1"/>
    </xf>
    <xf numFmtId="0" fontId="45" fillId="28" borderId="246" applyNumberFormat="0" applyProtection="0">
      <alignment horizontal="left" vertical="center" indent="1"/>
    </xf>
    <xf numFmtId="0" fontId="45" fillId="28" borderId="246" applyNumberFormat="0" applyProtection="0">
      <alignment horizontal="left" vertical="center" indent="1"/>
    </xf>
    <xf numFmtId="0" fontId="45" fillId="28" borderId="246" applyNumberFormat="0" applyProtection="0">
      <alignment horizontal="left" vertical="center" indent="1"/>
    </xf>
    <xf numFmtId="0" fontId="45" fillId="28" borderId="246" applyNumberFormat="0" applyProtection="0">
      <alignment horizontal="left" vertical="center" indent="1"/>
    </xf>
    <xf numFmtId="0" fontId="45" fillId="28" borderId="246" applyNumberFormat="0" applyProtection="0">
      <alignment horizontal="left" vertical="center" indent="1"/>
    </xf>
    <xf numFmtId="0" fontId="45" fillId="28" borderId="246" applyNumberFormat="0" applyProtection="0">
      <alignment horizontal="left" vertical="center" indent="1"/>
    </xf>
    <xf numFmtId="0" fontId="45" fillId="28" borderId="246" applyNumberFormat="0" applyProtection="0">
      <alignment horizontal="left" vertical="center" indent="1"/>
    </xf>
    <xf numFmtId="0" fontId="45" fillId="28" borderId="246" applyNumberFormat="0" applyProtection="0">
      <alignment horizontal="left" vertical="center" indent="1"/>
    </xf>
    <xf numFmtId="0" fontId="45" fillId="28" borderId="246" applyNumberFormat="0" applyProtection="0">
      <alignment horizontal="left" vertical="center" indent="1"/>
    </xf>
    <xf numFmtId="0" fontId="45" fillId="28" borderId="246" applyNumberFormat="0" applyProtection="0">
      <alignment horizontal="left" vertical="center" indent="1"/>
    </xf>
    <xf numFmtId="0" fontId="45" fillId="28" borderId="246" applyNumberFormat="0" applyProtection="0">
      <alignment horizontal="left" vertical="center" indent="1"/>
    </xf>
    <xf numFmtId="0" fontId="4" fillId="86" borderId="248" applyNumberFormat="0" applyProtection="0">
      <alignment horizontal="left" vertical="center" indent="1"/>
    </xf>
    <xf numFmtId="0" fontId="45" fillId="87" borderId="246" applyNumberFormat="0" applyProtection="0">
      <alignment horizontal="left" vertical="center" indent="1"/>
    </xf>
    <xf numFmtId="0" fontId="45" fillId="28" borderId="246" applyNumberFormat="0" applyProtection="0">
      <alignment horizontal="left" vertical="center" indent="1"/>
    </xf>
    <xf numFmtId="0" fontId="45" fillId="31" borderId="249" applyNumberFormat="0" applyProtection="0">
      <alignment horizontal="left" vertical="top" indent="1"/>
    </xf>
    <xf numFmtId="0" fontId="45" fillId="31" borderId="249" applyNumberFormat="0" applyProtection="0">
      <alignment horizontal="left" vertical="top" indent="1"/>
    </xf>
    <xf numFmtId="0" fontId="45" fillId="31" borderId="249" applyNumberFormat="0" applyProtection="0">
      <alignment horizontal="left" vertical="top" indent="1"/>
    </xf>
    <xf numFmtId="0" fontId="45" fillId="31" borderId="249" applyNumberFormat="0" applyProtection="0">
      <alignment horizontal="left" vertical="top" indent="1"/>
    </xf>
    <xf numFmtId="0" fontId="45" fillId="31" borderId="249" applyNumberFormat="0" applyProtection="0">
      <alignment horizontal="left" vertical="top" indent="1"/>
    </xf>
    <xf numFmtId="0" fontId="45" fillId="31" borderId="249" applyNumberFormat="0" applyProtection="0">
      <alignment horizontal="left" vertical="top" indent="1"/>
    </xf>
    <xf numFmtId="0" fontId="45" fillId="31" borderId="249" applyNumberFormat="0" applyProtection="0">
      <alignment horizontal="left" vertical="top" indent="1"/>
    </xf>
    <xf numFmtId="0" fontId="45" fillId="31" borderId="249" applyNumberFormat="0" applyProtection="0">
      <alignment horizontal="left" vertical="top" indent="1"/>
    </xf>
    <xf numFmtId="0" fontId="45" fillId="31" borderId="249" applyNumberFormat="0" applyProtection="0">
      <alignment horizontal="left" vertical="top" indent="1"/>
    </xf>
    <xf numFmtId="0" fontId="45" fillId="31" borderId="249" applyNumberFormat="0" applyProtection="0">
      <alignment horizontal="left" vertical="top" indent="1"/>
    </xf>
    <xf numFmtId="0" fontId="45" fillId="31" borderId="249" applyNumberFormat="0" applyProtection="0">
      <alignment horizontal="left" vertical="top" indent="1"/>
    </xf>
    <xf numFmtId="0" fontId="4" fillId="86" borderId="248" applyNumberFormat="0" applyProtection="0">
      <alignment horizontal="left" vertical="center" indent="1"/>
    </xf>
    <xf numFmtId="0" fontId="45" fillId="87" borderId="249" applyNumberFormat="0" applyProtection="0">
      <alignment horizontal="left" vertical="top" indent="1"/>
    </xf>
    <xf numFmtId="0" fontId="45" fillId="31" borderId="249" applyNumberFormat="0" applyProtection="0">
      <alignment horizontal="left" vertical="top" indent="1"/>
    </xf>
    <xf numFmtId="0" fontId="45" fillId="88" borderId="246" applyNumberFormat="0" applyProtection="0">
      <alignment horizontal="left" vertical="center" indent="1"/>
    </xf>
    <xf numFmtId="0" fontId="45" fillId="88" borderId="246" applyNumberFormat="0" applyProtection="0">
      <alignment horizontal="left" vertical="center" indent="1"/>
    </xf>
    <xf numFmtId="0" fontId="45" fillId="88" borderId="246" applyNumberFormat="0" applyProtection="0">
      <alignment horizontal="left" vertical="center" indent="1"/>
    </xf>
    <xf numFmtId="0" fontId="45" fillId="88" borderId="246" applyNumberFormat="0" applyProtection="0">
      <alignment horizontal="left" vertical="center" indent="1"/>
    </xf>
    <xf numFmtId="0" fontId="45" fillId="88" borderId="246" applyNumberFormat="0" applyProtection="0">
      <alignment horizontal="left" vertical="center" indent="1"/>
    </xf>
    <xf numFmtId="0" fontId="45" fillId="88" borderId="246" applyNumberFormat="0" applyProtection="0">
      <alignment horizontal="left" vertical="center" indent="1"/>
    </xf>
    <xf numFmtId="0" fontId="45" fillId="88" borderId="246" applyNumberFormat="0" applyProtection="0">
      <alignment horizontal="left" vertical="center" indent="1"/>
    </xf>
    <xf numFmtId="0" fontId="45" fillId="88" borderId="246" applyNumberFormat="0" applyProtection="0">
      <alignment horizontal="left" vertical="center" indent="1"/>
    </xf>
    <xf numFmtId="0" fontId="45" fillId="88" borderId="246" applyNumberFormat="0" applyProtection="0">
      <alignment horizontal="left" vertical="center" indent="1"/>
    </xf>
    <xf numFmtId="0" fontId="45" fillId="88" borderId="246" applyNumberFormat="0" applyProtection="0">
      <alignment horizontal="left" vertical="center" indent="1"/>
    </xf>
    <xf numFmtId="0" fontId="45" fillId="88" borderId="246" applyNumberFormat="0" applyProtection="0">
      <alignment horizontal="left" vertical="center" indent="1"/>
    </xf>
    <xf numFmtId="0" fontId="45" fillId="88" borderId="246" applyNumberFormat="0" applyProtection="0">
      <alignment horizontal="left" vertical="center" indent="1"/>
    </xf>
    <xf numFmtId="0" fontId="45" fillId="88" borderId="246" applyNumberFormat="0" applyProtection="0">
      <alignment horizontal="left" vertical="center" indent="1"/>
    </xf>
    <xf numFmtId="0" fontId="45" fillId="88" borderId="246" applyNumberFormat="0" applyProtection="0">
      <alignment horizontal="left" vertical="center" indent="1"/>
    </xf>
    <xf numFmtId="0" fontId="45" fillId="88" borderId="246" applyNumberFormat="0" applyProtection="0">
      <alignment horizontal="left" vertical="center" indent="1"/>
    </xf>
    <xf numFmtId="0" fontId="45" fillId="88" borderId="246" applyNumberFormat="0" applyProtection="0">
      <alignment horizontal="left" vertical="center" indent="1"/>
    </xf>
    <xf numFmtId="0" fontId="45" fillId="88" borderId="246" applyNumberFormat="0" applyProtection="0">
      <alignment horizontal="left" vertical="center" indent="1"/>
    </xf>
    <xf numFmtId="0" fontId="45" fillId="88" borderId="246" applyNumberFormat="0" applyProtection="0">
      <alignment horizontal="left" vertical="center" indent="1"/>
    </xf>
    <xf numFmtId="0" fontId="45" fillId="88" borderId="246" applyNumberFormat="0" applyProtection="0">
      <alignment horizontal="left" vertical="center" indent="1"/>
    </xf>
    <xf numFmtId="0" fontId="45" fillId="88" borderId="246" applyNumberFormat="0" applyProtection="0">
      <alignment horizontal="left" vertical="center" indent="1"/>
    </xf>
    <xf numFmtId="0" fontId="45" fillId="88" borderId="246" applyNumberFormat="0" applyProtection="0">
      <alignment horizontal="left" vertical="center" indent="1"/>
    </xf>
    <xf numFmtId="0" fontId="4" fillId="89" borderId="248" applyNumberFormat="0" applyProtection="0">
      <alignment horizontal="left" vertical="center" indent="1"/>
    </xf>
    <xf numFmtId="0" fontId="45" fillId="21" borderId="249" applyNumberFormat="0" applyProtection="0">
      <alignment horizontal="left" vertical="top" indent="1"/>
    </xf>
    <xf numFmtId="0" fontId="45" fillId="21" borderId="249" applyNumberFormat="0" applyProtection="0">
      <alignment horizontal="left" vertical="top" indent="1"/>
    </xf>
    <xf numFmtId="0" fontId="45" fillId="21" borderId="249" applyNumberFormat="0" applyProtection="0">
      <alignment horizontal="left" vertical="top" indent="1"/>
    </xf>
    <xf numFmtId="0" fontId="45" fillId="21" borderId="249" applyNumberFormat="0" applyProtection="0">
      <alignment horizontal="left" vertical="top" indent="1"/>
    </xf>
    <xf numFmtId="0" fontId="45" fillId="21" borderId="249" applyNumberFormat="0" applyProtection="0">
      <alignment horizontal="left" vertical="top" indent="1"/>
    </xf>
    <xf numFmtId="0" fontId="45" fillId="21" borderId="249" applyNumberFormat="0" applyProtection="0">
      <alignment horizontal="left" vertical="top" indent="1"/>
    </xf>
    <xf numFmtId="0" fontId="45" fillId="21" borderId="249" applyNumberFormat="0" applyProtection="0">
      <alignment horizontal="left" vertical="top" indent="1"/>
    </xf>
    <xf numFmtId="0" fontId="45" fillId="21" borderId="249" applyNumberFormat="0" applyProtection="0">
      <alignment horizontal="left" vertical="top" indent="1"/>
    </xf>
    <xf numFmtId="0" fontId="45" fillId="21" borderId="249" applyNumberFormat="0" applyProtection="0">
      <alignment horizontal="left" vertical="top" indent="1"/>
    </xf>
    <xf numFmtId="0" fontId="45" fillId="21" borderId="249" applyNumberFormat="0" applyProtection="0">
      <alignment horizontal="left" vertical="top" indent="1"/>
    </xf>
    <xf numFmtId="0" fontId="45" fillId="21" borderId="249" applyNumberFormat="0" applyProtection="0">
      <alignment horizontal="left" vertical="top" indent="1"/>
    </xf>
    <xf numFmtId="0" fontId="4" fillId="89" borderId="248" applyNumberFormat="0" applyProtection="0">
      <alignment horizontal="left" vertical="center" indent="1"/>
    </xf>
    <xf numFmtId="0" fontId="45" fillId="21" borderId="249" applyNumberFormat="0" applyProtection="0">
      <alignment horizontal="left" vertical="top" indent="1"/>
    </xf>
    <xf numFmtId="0" fontId="45" fillId="24" borderId="246" applyNumberFormat="0" applyProtection="0">
      <alignment horizontal="left" vertical="center" indent="1"/>
    </xf>
    <xf numFmtId="0" fontId="45" fillId="24" borderId="246" applyNumberFormat="0" applyProtection="0">
      <alignment horizontal="left" vertical="center" indent="1"/>
    </xf>
    <xf numFmtId="0" fontId="45" fillId="24" borderId="246" applyNumberFormat="0" applyProtection="0">
      <alignment horizontal="left" vertical="center" indent="1"/>
    </xf>
    <xf numFmtId="0" fontId="45" fillId="24" borderId="246" applyNumberFormat="0" applyProtection="0">
      <alignment horizontal="left" vertical="center" indent="1"/>
    </xf>
    <xf numFmtId="0" fontId="45" fillId="24" borderId="246" applyNumberFormat="0" applyProtection="0">
      <alignment horizontal="left" vertical="center" indent="1"/>
    </xf>
    <xf numFmtId="0" fontId="45" fillId="24" borderId="246" applyNumberFormat="0" applyProtection="0">
      <alignment horizontal="left" vertical="center" indent="1"/>
    </xf>
    <xf numFmtId="0" fontId="45" fillId="24" borderId="246" applyNumberFormat="0" applyProtection="0">
      <alignment horizontal="left" vertical="center" indent="1"/>
    </xf>
    <xf numFmtId="0" fontId="45" fillId="24" borderId="246" applyNumberFormat="0" applyProtection="0">
      <alignment horizontal="left" vertical="center" indent="1"/>
    </xf>
    <xf numFmtId="0" fontId="45" fillId="24" borderId="246" applyNumberFormat="0" applyProtection="0">
      <alignment horizontal="left" vertical="center" indent="1"/>
    </xf>
    <xf numFmtId="0" fontId="45" fillId="24" borderId="246" applyNumberFormat="0" applyProtection="0">
      <alignment horizontal="left" vertical="center" indent="1"/>
    </xf>
    <xf numFmtId="0" fontId="45" fillId="24" borderId="246" applyNumberFormat="0" applyProtection="0">
      <alignment horizontal="left" vertical="center" indent="1"/>
    </xf>
    <xf numFmtId="0" fontId="45" fillId="24" borderId="246" applyNumberFormat="0" applyProtection="0">
      <alignment horizontal="left" vertical="center" indent="1"/>
    </xf>
    <xf numFmtId="0" fontId="45" fillId="24" borderId="246" applyNumberFormat="0" applyProtection="0">
      <alignment horizontal="left" vertical="center" indent="1"/>
    </xf>
    <xf numFmtId="0" fontId="45" fillId="24" borderId="246" applyNumberFormat="0" applyProtection="0">
      <alignment horizontal="left" vertical="center" indent="1"/>
    </xf>
    <xf numFmtId="0" fontId="45" fillId="24" borderId="246" applyNumberFormat="0" applyProtection="0">
      <alignment horizontal="left" vertical="center" indent="1"/>
    </xf>
    <xf numFmtId="0" fontId="45" fillId="24" borderId="246" applyNumberFormat="0" applyProtection="0">
      <alignment horizontal="left" vertical="center" indent="1"/>
    </xf>
    <xf numFmtId="0" fontId="45" fillId="24" borderId="246" applyNumberFormat="0" applyProtection="0">
      <alignment horizontal="left" vertical="center" indent="1"/>
    </xf>
    <xf numFmtId="0" fontId="45" fillId="24" borderId="246" applyNumberFormat="0" applyProtection="0">
      <alignment horizontal="left" vertical="center" indent="1"/>
    </xf>
    <xf numFmtId="0" fontId="45" fillId="24" borderId="246" applyNumberFormat="0" applyProtection="0">
      <alignment horizontal="left" vertical="center" indent="1"/>
    </xf>
    <xf numFmtId="0" fontId="45" fillId="24" borderId="246" applyNumberFormat="0" applyProtection="0">
      <alignment horizontal="left" vertical="center" indent="1"/>
    </xf>
    <xf numFmtId="0" fontId="45" fillId="24" borderId="246" applyNumberFormat="0" applyProtection="0">
      <alignment horizontal="left" vertical="center" indent="1"/>
    </xf>
    <xf numFmtId="0" fontId="4" fillId="90" borderId="248" applyNumberFormat="0" applyProtection="0">
      <alignment horizontal="left" vertical="center" indent="1"/>
    </xf>
    <xf numFmtId="0" fontId="45" fillId="24" borderId="249" applyNumberFormat="0" applyProtection="0">
      <alignment horizontal="left" vertical="top" indent="1"/>
    </xf>
    <xf numFmtId="0" fontId="45" fillId="24" borderId="249" applyNumberFormat="0" applyProtection="0">
      <alignment horizontal="left" vertical="top" indent="1"/>
    </xf>
    <xf numFmtId="0" fontId="45" fillId="24" borderId="249" applyNumberFormat="0" applyProtection="0">
      <alignment horizontal="left" vertical="top" indent="1"/>
    </xf>
    <xf numFmtId="0" fontId="45" fillId="24" borderId="249" applyNumberFormat="0" applyProtection="0">
      <alignment horizontal="left" vertical="top" indent="1"/>
    </xf>
    <xf numFmtId="0" fontId="45" fillId="24" borderId="249" applyNumberFormat="0" applyProtection="0">
      <alignment horizontal="left" vertical="top" indent="1"/>
    </xf>
    <xf numFmtId="0" fontId="45" fillId="24" borderId="249" applyNumberFormat="0" applyProtection="0">
      <alignment horizontal="left" vertical="top" indent="1"/>
    </xf>
    <xf numFmtId="0" fontId="45" fillId="24" borderId="249" applyNumberFormat="0" applyProtection="0">
      <alignment horizontal="left" vertical="top" indent="1"/>
    </xf>
    <xf numFmtId="0" fontId="45" fillId="24" borderId="249" applyNumberFormat="0" applyProtection="0">
      <alignment horizontal="left" vertical="top" indent="1"/>
    </xf>
    <xf numFmtId="0" fontId="45" fillId="24" borderId="249" applyNumberFormat="0" applyProtection="0">
      <alignment horizontal="left" vertical="top" indent="1"/>
    </xf>
    <xf numFmtId="0" fontId="45" fillId="24" borderId="249" applyNumberFormat="0" applyProtection="0">
      <alignment horizontal="left" vertical="top" indent="1"/>
    </xf>
    <xf numFmtId="0" fontId="45" fillId="24" borderId="249" applyNumberFormat="0" applyProtection="0">
      <alignment horizontal="left" vertical="top" indent="1"/>
    </xf>
    <xf numFmtId="0" fontId="4" fillId="90" borderId="248" applyNumberFormat="0" applyProtection="0">
      <alignment horizontal="left" vertical="center" indent="1"/>
    </xf>
    <xf numFmtId="0" fontId="45" fillId="24" borderId="249" applyNumberFormat="0" applyProtection="0">
      <alignment horizontal="left" vertical="top" indent="1"/>
    </xf>
    <xf numFmtId="0" fontId="45" fillId="20" borderId="246" applyNumberFormat="0" applyProtection="0">
      <alignment horizontal="left" vertical="center" indent="1"/>
    </xf>
    <xf numFmtId="0" fontId="45" fillId="20" borderId="246" applyNumberFormat="0" applyProtection="0">
      <alignment horizontal="left" vertical="center" indent="1"/>
    </xf>
    <xf numFmtId="0" fontId="45" fillId="20" borderId="246" applyNumberFormat="0" applyProtection="0">
      <alignment horizontal="left" vertical="center" indent="1"/>
    </xf>
    <xf numFmtId="0" fontId="45" fillId="20" borderId="246" applyNumberFormat="0" applyProtection="0">
      <alignment horizontal="left" vertical="center" indent="1"/>
    </xf>
    <xf numFmtId="0" fontId="45" fillId="20" borderId="246" applyNumberFormat="0" applyProtection="0">
      <alignment horizontal="left" vertical="center" indent="1"/>
    </xf>
    <xf numFmtId="0" fontId="45" fillId="20" borderId="246" applyNumberFormat="0" applyProtection="0">
      <alignment horizontal="left" vertical="center" indent="1"/>
    </xf>
    <xf numFmtId="0" fontId="45" fillId="20" borderId="246" applyNumberFormat="0" applyProtection="0">
      <alignment horizontal="left" vertical="center" indent="1"/>
    </xf>
    <xf numFmtId="0" fontId="45" fillId="20" borderId="246" applyNumberFormat="0" applyProtection="0">
      <alignment horizontal="left" vertical="center" indent="1"/>
    </xf>
    <xf numFmtId="0" fontId="45" fillId="20" borderId="246" applyNumberFormat="0" applyProtection="0">
      <alignment horizontal="left" vertical="center" indent="1"/>
    </xf>
    <xf numFmtId="0" fontId="45" fillId="20" borderId="246" applyNumberFormat="0" applyProtection="0">
      <alignment horizontal="left" vertical="center" indent="1"/>
    </xf>
    <xf numFmtId="0" fontId="45" fillId="20" borderId="246" applyNumberFormat="0" applyProtection="0">
      <alignment horizontal="left" vertical="center" indent="1"/>
    </xf>
    <xf numFmtId="0" fontId="45" fillId="20" borderId="246" applyNumberFormat="0" applyProtection="0">
      <alignment horizontal="left" vertical="center" indent="1"/>
    </xf>
    <xf numFmtId="0" fontId="45" fillId="20" borderId="246" applyNumberFormat="0" applyProtection="0">
      <alignment horizontal="left" vertical="center" indent="1"/>
    </xf>
    <xf numFmtId="0" fontId="45" fillId="20" borderId="246" applyNumberFormat="0" applyProtection="0">
      <alignment horizontal="left" vertical="center" indent="1"/>
    </xf>
    <xf numFmtId="0" fontId="45" fillId="20" borderId="246" applyNumberFormat="0" applyProtection="0">
      <alignment horizontal="left" vertical="center" indent="1"/>
    </xf>
    <xf numFmtId="0" fontId="45" fillId="20" borderId="246" applyNumberFormat="0" applyProtection="0">
      <alignment horizontal="left" vertical="center" indent="1"/>
    </xf>
    <xf numFmtId="0" fontId="45" fillId="20" borderId="246" applyNumberFormat="0" applyProtection="0">
      <alignment horizontal="left" vertical="center" indent="1"/>
    </xf>
    <xf numFmtId="0" fontId="45" fillId="20" borderId="246" applyNumberFormat="0" applyProtection="0">
      <alignment horizontal="left" vertical="center" indent="1"/>
    </xf>
    <xf numFmtId="0" fontId="45" fillId="20" borderId="246" applyNumberFormat="0" applyProtection="0">
      <alignment horizontal="left" vertical="center" indent="1"/>
    </xf>
    <xf numFmtId="0" fontId="45" fillId="20" borderId="246" applyNumberFormat="0" applyProtection="0">
      <alignment horizontal="left" vertical="center" indent="1"/>
    </xf>
    <xf numFmtId="0" fontId="45" fillId="20" borderId="246" applyNumberFormat="0" applyProtection="0">
      <alignment horizontal="left" vertical="center" indent="1"/>
    </xf>
    <xf numFmtId="0" fontId="4" fillId="84" borderId="248" applyNumberFormat="0" applyProtection="0">
      <alignment horizontal="left" vertical="center" indent="1"/>
    </xf>
    <xf numFmtId="0" fontId="45" fillId="20" borderId="249" applyNumberFormat="0" applyProtection="0">
      <alignment horizontal="left" vertical="top" indent="1"/>
    </xf>
    <xf numFmtId="0" fontId="45" fillId="20" borderId="249" applyNumberFormat="0" applyProtection="0">
      <alignment horizontal="left" vertical="top" indent="1"/>
    </xf>
    <xf numFmtId="0" fontId="45" fillId="20" borderId="249" applyNumberFormat="0" applyProtection="0">
      <alignment horizontal="left" vertical="top" indent="1"/>
    </xf>
    <xf numFmtId="0" fontId="45" fillId="20" borderId="249" applyNumberFormat="0" applyProtection="0">
      <alignment horizontal="left" vertical="top" indent="1"/>
    </xf>
    <xf numFmtId="0" fontId="45" fillId="20" borderId="249" applyNumberFormat="0" applyProtection="0">
      <alignment horizontal="left" vertical="top" indent="1"/>
    </xf>
    <xf numFmtId="0" fontId="45" fillId="20" borderId="249" applyNumberFormat="0" applyProtection="0">
      <alignment horizontal="left" vertical="top" indent="1"/>
    </xf>
    <xf numFmtId="0" fontId="45" fillId="20" borderId="249" applyNumberFormat="0" applyProtection="0">
      <alignment horizontal="left" vertical="top" indent="1"/>
    </xf>
    <xf numFmtId="0" fontId="45" fillId="20" borderId="249" applyNumberFormat="0" applyProtection="0">
      <alignment horizontal="left" vertical="top" indent="1"/>
    </xf>
    <xf numFmtId="0" fontId="45" fillId="20" borderId="249" applyNumberFormat="0" applyProtection="0">
      <alignment horizontal="left" vertical="top" indent="1"/>
    </xf>
    <xf numFmtId="0" fontId="45" fillId="20" borderId="249" applyNumberFormat="0" applyProtection="0">
      <alignment horizontal="left" vertical="top" indent="1"/>
    </xf>
    <xf numFmtId="0" fontId="45" fillId="20" borderId="249" applyNumberFormat="0" applyProtection="0">
      <alignment horizontal="left" vertical="top" indent="1"/>
    </xf>
    <xf numFmtId="0" fontId="4" fillId="84" borderId="248" applyNumberFormat="0" applyProtection="0">
      <alignment horizontal="left" vertical="center" indent="1"/>
    </xf>
    <xf numFmtId="0" fontId="45" fillId="89" borderId="249" applyNumberFormat="0" applyProtection="0">
      <alignment horizontal="left" vertical="top" indent="1"/>
    </xf>
    <xf numFmtId="0" fontId="45" fillId="20" borderId="249" applyNumberFormat="0" applyProtection="0">
      <alignment horizontal="left" vertical="top" indent="1"/>
    </xf>
    <xf numFmtId="0" fontId="45" fillId="85" borderId="25" applyNumberFormat="0">
      <protection locked="0"/>
    </xf>
    <xf numFmtId="0" fontId="35" fillId="31" borderId="251" applyBorder="0"/>
    <xf numFmtId="0" fontId="35" fillId="31" borderId="251" applyBorder="0"/>
    <xf numFmtId="0" fontId="35" fillId="31" borderId="251" applyBorder="0"/>
    <xf numFmtId="0" fontId="35" fillId="31" borderId="251" applyBorder="0"/>
    <xf numFmtId="0" fontId="35" fillId="31" borderId="251" applyBorder="0"/>
    <xf numFmtId="0" fontId="35" fillId="31" borderId="251" applyBorder="0"/>
    <xf numFmtId="0" fontId="35" fillId="31" borderId="251" applyBorder="0"/>
    <xf numFmtId="0" fontId="35" fillId="31" borderId="251" applyBorder="0"/>
    <xf numFmtId="0" fontId="35" fillId="31" borderId="251" applyBorder="0"/>
    <xf numFmtId="0" fontId="35" fillId="31" borderId="251" applyBorder="0"/>
    <xf numFmtId="0" fontId="35" fillId="87" borderId="251" applyBorder="0"/>
    <xf numFmtId="0" fontId="35" fillId="31" borderId="251" applyBorder="0"/>
    <xf numFmtId="4" fontId="52" fillId="66" borderId="249" applyNumberFormat="0" applyProtection="0">
      <alignment vertical="center"/>
    </xf>
    <xf numFmtId="4" fontId="52" fillId="66" borderId="249" applyNumberFormat="0" applyProtection="0">
      <alignment vertical="center"/>
    </xf>
    <xf numFmtId="4" fontId="52" fillId="66" borderId="249" applyNumberFormat="0" applyProtection="0">
      <alignment vertical="center"/>
    </xf>
    <xf numFmtId="4" fontId="52" fillId="66" borderId="249" applyNumberFormat="0" applyProtection="0">
      <alignment vertical="center"/>
    </xf>
    <xf numFmtId="4" fontId="52" fillId="66" borderId="249" applyNumberFormat="0" applyProtection="0">
      <alignment vertical="center"/>
    </xf>
    <xf numFmtId="4" fontId="52" fillId="66" borderId="249" applyNumberFormat="0" applyProtection="0">
      <alignment vertical="center"/>
    </xf>
    <xf numFmtId="4" fontId="52" fillId="66" borderId="249" applyNumberFormat="0" applyProtection="0">
      <alignment vertical="center"/>
    </xf>
    <xf numFmtId="4" fontId="52" fillId="66" borderId="249" applyNumberFormat="0" applyProtection="0">
      <alignment vertical="center"/>
    </xf>
    <xf numFmtId="4" fontId="52" fillId="66" borderId="249" applyNumberFormat="0" applyProtection="0">
      <alignment vertical="center"/>
    </xf>
    <xf numFmtId="4" fontId="52" fillId="66" borderId="249" applyNumberFormat="0" applyProtection="0">
      <alignment vertical="center"/>
    </xf>
    <xf numFmtId="4" fontId="52" fillId="66" borderId="249" applyNumberFormat="0" applyProtection="0">
      <alignment vertical="center"/>
    </xf>
    <xf numFmtId="4" fontId="15" fillId="68" borderId="248" applyNumberFormat="0" applyProtection="0">
      <alignment vertical="center"/>
    </xf>
    <xf numFmtId="4" fontId="52" fillId="66" borderId="249" applyNumberFormat="0" applyProtection="0">
      <alignment vertical="center"/>
    </xf>
    <xf numFmtId="4" fontId="45" fillId="66" borderId="27" applyNumberFormat="0" applyProtection="0">
      <alignment vertical="center"/>
    </xf>
    <xf numFmtId="4" fontId="45" fillId="66" borderId="27" applyNumberFormat="0" applyProtection="0">
      <alignment vertical="center"/>
    </xf>
    <xf numFmtId="4" fontId="45" fillId="66" borderId="27" applyNumberFormat="0" applyProtection="0">
      <alignment vertical="center"/>
    </xf>
    <xf numFmtId="4" fontId="45" fillId="66" borderId="27" applyNumberFormat="0" applyProtection="0">
      <alignment vertical="center"/>
    </xf>
    <xf numFmtId="4" fontId="45" fillId="66" borderId="27" applyNumberFormat="0" applyProtection="0">
      <alignment vertical="center"/>
    </xf>
    <xf numFmtId="4" fontId="45" fillId="66" borderId="27" applyNumberFormat="0" applyProtection="0">
      <alignment vertical="center"/>
    </xf>
    <xf numFmtId="4" fontId="45" fillId="66" borderId="27" applyNumberFormat="0" applyProtection="0">
      <alignment vertical="center"/>
    </xf>
    <xf numFmtId="4" fontId="45" fillId="66" borderId="27" applyNumberFormat="0" applyProtection="0">
      <alignment vertical="center"/>
    </xf>
    <xf numFmtId="4" fontId="45" fillId="66" borderId="27" applyNumberFormat="0" applyProtection="0">
      <alignment vertical="center"/>
    </xf>
    <xf numFmtId="4" fontId="45" fillId="66" borderId="27" applyNumberFormat="0" applyProtection="0">
      <alignment vertical="center"/>
    </xf>
    <xf numFmtId="4" fontId="45" fillId="66" borderId="27" applyNumberFormat="0" applyProtection="0">
      <alignment vertical="center"/>
    </xf>
    <xf numFmtId="4" fontId="45" fillId="66" borderId="27" applyNumberFormat="0" applyProtection="0">
      <alignment vertical="center"/>
    </xf>
    <xf numFmtId="4" fontId="45" fillId="66" borderId="27" applyNumberFormat="0" applyProtection="0">
      <alignment vertical="center"/>
    </xf>
    <xf numFmtId="4" fontId="45" fillId="66" borderId="27" applyNumberFormat="0" applyProtection="0">
      <alignment vertical="center"/>
    </xf>
    <xf numFmtId="4" fontId="45" fillId="66" borderId="27" applyNumberFormat="0" applyProtection="0">
      <alignment vertical="center"/>
    </xf>
    <xf numFmtId="4" fontId="48" fillId="68" borderId="248" applyNumberFormat="0" applyProtection="0">
      <alignment vertical="center"/>
    </xf>
    <xf numFmtId="4" fontId="49" fillId="68" borderId="27" applyNumberFormat="0" applyProtection="0">
      <alignment vertical="center"/>
    </xf>
    <xf numFmtId="4" fontId="45" fillId="66" borderId="27" applyNumberFormat="0" applyProtection="0">
      <alignment vertical="center"/>
    </xf>
    <xf numFmtId="4" fontId="52" fillId="28" borderId="249" applyNumberFormat="0" applyProtection="0">
      <alignment horizontal="left" vertical="center" indent="1"/>
    </xf>
    <xf numFmtId="4" fontId="52" fillId="28" borderId="249" applyNumberFormat="0" applyProtection="0">
      <alignment horizontal="left" vertical="center" indent="1"/>
    </xf>
    <xf numFmtId="4" fontId="52" fillId="28" borderId="249" applyNumberFormat="0" applyProtection="0">
      <alignment horizontal="left" vertical="center" indent="1"/>
    </xf>
    <xf numFmtId="4" fontId="52" fillId="28" borderId="249" applyNumberFormat="0" applyProtection="0">
      <alignment horizontal="left" vertical="center" indent="1"/>
    </xf>
    <xf numFmtId="4" fontId="52" fillId="28" borderId="249" applyNumberFormat="0" applyProtection="0">
      <alignment horizontal="left" vertical="center" indent="1"/>
    </xf>
    <xf numFmtId="4" fontId="52" fillId="28" borderId="249" applyNumberFormat="0" applyProtection="0">
      <alignment horizontal="left" vertical="center" indent="1"/>
    </xf>
    <xf numFmtId="4" fontId="52" fillId="28" borderId="249" applyNumberFormat="0" applyProtection="0">
      <alignment horizontal="left" vertical="center" indent="1"/>
    </xf>
    <xf numFmtId="4" fontId="52" fillId="28" borderId="249" applyNumberFormat="0" applyProtection="0">
      <alignment horizontal="left" vertical="center" indent="1"/>
    </xf>
    <xf numFmtId="4" fontId="52" fillId="28" borderId="249" applyNumberFormat="0" applyProtection="0">
      <alignment horizontal="left" vertical="center" indent="1"/>
    </xf>
    <xf numFmtId="4" fontId="52" fillId="28" borderId="249" applyNumberFormat="0" applyProtection="0">
      <alignment horizontal="left" vertical="center" indent="1"/>
    </xf>
    <xf numFmtId="4" fontId="52" fillId="28" borderId="249" applyNumberFormat="0" applyProtection="0">
      <alignment horizontal="left" vertical="center" indent="1"/>
    </xf>
    <xf numFmtId="4" fontId="15" fillId="68" borderId="248" applyNumberFormat="0" applyProtection="0">
      <alignment horizontal="left" vertical="center" indent="1"/>
    </xf>
    <xf numFmtId="4" fontId="52" fillId="87" borderId="249" applyNumberFormat="0" applyProtection="0">
      <alignment horizontal="left" vertical="center" indent="1"/>
    </xf>
    <xf numFmtId="4" fontId="52" fillId="28" borderId="249" applyNumberFormat="0" applyProtection="0">
      <alignment horizontal="left" vertical="center" indent="1"/>
    </xf>
    <xf numFmtId="0" fontId="52" fillId="66" borderId="249" applyNumberFormat="0" applyProtection="0">
      <alignment horizontal="left" vertical="top" indent="1"/>
    </xf>
    <xf numFmtId="0" fontId="52" fillId="66" borderId="249" applyNumberFormat="0" applyProtection="0">
      <alignment horizontal="left" vertical="top" indent="1"/>
    </xf>
    <xf numFmtId="0" fontId="52" fillId="66" borderId="249" applyNumberFormat="0" applyProtection="0">
      <alignment horizontal="left" vertical="top" indent="1"/>
    </xf>
    <xf numFmtId="0" fontId="52" fillId="66" borderId="249" applyNumberFormat="0" applyProtection="0">
      <alignment horizontal="left" vertical="top" indent="1"/>
    </xf>
    <xf numFmtId="0" fontId="52" fillId="66" borderId="249" applyNumberFormat="0" applyProtection="0">
      <alignment horizontal="left" vertical="top" indent="1"/>
    </xf>
    <xf numFmtId="0" fontId="52" fillId="66" borderId="249" applyNumberFormat="0" applyProtection="0">
      <alignment horizontal="left" vertical="top" indent="1"/>
    </xf>
    <xf numFmtId="0" fontId="52" fillId="66" borderId="249" applyNumberFormat="0" applyProtection="0">
      <alignment horizontal="left" vertical="top" indent="1"/>
    </xf>
    <xf numFmtId="0" fontId="52" fillId="66" borderId="249" applyNumberFormat="0" applyProtection="0">
      <alignment horizontal="left" vertical="top" indent="1"/>
    </xf>
    <xf numFmtId="0" fontId="52" fillId="66" borderId="249" applyNumberFormat="0" applyProtection="0">
      <alignment horizontal="left" vertical="top" indent="1"/>
    </xf>
    <xf numFmtId="0" fontId="52" fillId="66" borderId="249" applyNumberFormat="0" applyProtection="0">
      <alignment horizontal="left" vertical="top" indent="1"/>
    </xf>
    <xf numFmtId="0" fontId="52" fillId="66" borderId="249" applyNumberFormat="0" applyProtection="0">
      <alignment horizontal="left" vertical="top" indent="1"/>
    </xf>
    <xf numFmtId="4" fontId="15" fillId="68" borderId="248" applyNumberFormat="0" applyProtection="0">
      <alignment horizontal="left" vertical="center" indent="1"/>
    </xf>
    <xf numFmtId="0" fontId="52" fillId="66" borderId="249" applyNumberFormat="0" applyProtection="0">
      <alignment horizontal="left" vertical="top" indent="1"/>
    </xf>
    <xf numFmtId="4" fontId="45" fillId="0" borderId="246" applyNumberFormat="0" applyProtection="0">
      <alignment horizontal="right" vertical="center"/>
    </xf>
    <xf numFmtId="4" fontId="45" fillId="0" borderId="246" applyNumberFormat="0" applyProtection="0">
      <alignment horizontal="right" vertical="center"/>
    </xf>
    <xf numFmtId="4" fontId="45" fillId="0" borderId="246" applyNumberFormat="0" applyProtection="0">
      <alignment horizontal="right" vertical="center"/>
    </xf>
    <xf numFmtId="4" fontId="45" fillId="0" borderId="246" applyNumberFormat="0" applyProtection="0">
      <alignment horizontal="right" vertical="center"/>
    </xf>
    <xf numFmtId="4" fontId="45" fillId="0" borderId="246" applyNumberFormat="0" applyProtection="0">
      <alignment horizontal="right" vertical="center"/>
    </xf>
    <xf numFmtId="4" fontId="45" fillId="0" borderId="246" applyNumberFormat="0" applyProtection="0">
      <alignment horizontal="right" vertical="center"/>
    </xf>
    <xf numFmtId="4" fontId="45" fillId="0" borderId="246" applyNumberFormat="0" applyProtection="0">
      <alignment horizontal="right" vertical="center"/>
    </xf>
    <xf numFmtId="4" fontId="45" fillId="0" borderId="246" applyNumberFormat="0" applyProtection="0">
      <alignment horizontal="right" vertical="center"/>
    </xf>
    <xf numFmtId="4" fontId="45" fillId="0" borderId="246" applyNumberFormat="0" applyProtection="0">
      <alignment horizontal="right" vertical="center"/>
    </xf>
    <xf numFmtId="4" fontId="45" fillId="0" borderId="246" applyNumberFormat="0" applyProtection="0">
      <alignment horizontal="right" vertical="center"/>
    </xf>
    <xf numFmtId="4" fontId="45" fillId="0" borderId="246" applyNumberFormat="0" applyProtection="0">
      <alignment horizontal="right" vertical="center"/>
    </xf>
    <xf numFmtId="4" fontId="45" fillId="0" borderId="246" applyNumberFormat="0" applyProtection="0">
      <alignment horizontal="right" vertical="center"/>
    </xf>
    <xf numFmtId="4" fontId="45" fillId="0" borderId="246" applyNumberFormat="0" applyProtection="0">
      <alignment horizontal="right" vertical="center"/>
    </xf>
    <xf numFmtId="4" fontId="45" fillId="0" borderId="246" applyNumberFormat="0" applyProtection="0">
      <alignment horizontal="right" vertical="center"/>
    </xf>
    <xf numFmtId="4" fontId="45" fillId="0" borderId="246" applyNumberFormat="0" applyProtection="0">
      <alignment horizontal="right" vertical="center"/>
    </xf>
    <xf numFmtId="4" fontId="45" fillId="0" borderId="246" applyNumberFormat="0" applyProtection="0">
      <alignment horizontal="right" vertical="center"/>
    </xf>
    <xf numFmtId="4" fontId="45" fillId="0" borderId="246" applyNumberFormat="0" applyProtection="0">
      <alignment horizontal="right" vertical="center"/>
    </xf>
    <xf numFmtId="4" fontId="45" fillId="0" borderId="246" applyNumberFormat="0" applyProtection="0">
      <alignment horizontal="right" vertical="center"/>
    </xf>
    <xf numFmtId="4" fontId="45" fillId="0" borderId="246" applyNumberFormat="0" applyProtection="0">
      <alignment horizontal="right" vertical="center"/>
    </xf>
    <xf numFmtId="4" fontId="45" fillId="0" borderId="246" applyNumberFormat="0" applyProtection="0">
      <alignment horizontal="right" vertical="center"/>
    </xf>
    <xf numFmtId="4" fontId="45" fillId="0" borderId="246" applyNumberFormat="0" applyProtection="0">
      <alignment horizontal="right" vertical="center"/>
    </xf>
    <xf numFmtId="4" fontId="15" fillId="82" borderId="248" applyNumberFormat="0" applyProtection="0">
      <alignment horizontal="right" vertical="center"/>
    </xf>
    <xf numFmtId="4" fontId="45" fillId="91" borderId="246" applyNumberFormat="0" applyProtection="0">
      <alignment horizontal="right" vertical="center"/>
    </xf>
    <xf numFmtId="4" fontId="45" fillId="91" borderId="246" applyNumberFormat="0" applyProtection="0">
      <alignment horizontal="right" vertical="center"/>
    </xf>
    <xf numFmtId="4" fontId="45" fillId="91" borderId="246" applyNumberFormat="0" applyProtection="0">
      <alignment horizontal="right" vertical="center"/>
    </xf>
    <xf numFmtId="4" fontId="45" fillId="91" borderId="246" applyNumberFormat="0" applyProtection="0">
      <alignment horizontal="right" vertical="center"/>
    </xf>
    <xf numFmtId="4" fontId="45" fillId="91" borderId="246" applyNumberFormat="0" applyProtection="0">
      <alignment horizontal="right" vertical="center"/>
    </xf>
    <xf numFmtId="4" fontId="45" fillId="91" borderId="246" applyNumberFormat="0" applyProtection="0">
      <alignment horizontal="right" vertical="center"/>
    </xf>
    <xf numFmtId="4" fontId="45" fillId="91" borderId="246" applyNumberFormat="0" applyProtection="0">
      <alignment horizontal="right" vertical="center"/>
    </xf>
    <xf numFmtId="4" fontId="45" fillId="91" borderId="246" applyNumberFormat="0" applyProtection="0">
      <alignment horizontal="right" vertical="center"/>
    </xf>
    <xf numFmtId="4" fontId="45" fillId="91" borderId="246" applyNumberFormat="0" applyProtection="0">
      <alignment horizontal="right" vertical="center"/>
    </xf>
    <xf numFmtId="4" fontId="45" fillId="91" borderId="246" applyNumberFormat="0" applyProtection="0">
      <alignment horizontal="right" vertical="center"/>
    </xf>
    <xf numFmtId="4" fontId="45" fillId="91" borderId="246" applyNumberFormat="0" applyProtection="0">
      <alignment horizontal="right" vertical="center"/>
    </xf>
    <xf numFmtId="4" fontId="45" fillId="91" borderId="246" applyNumberFormat="0" applyProtection="0">
      <alignment horizontal="right" vertical="center"/>
    </xf>
    <xf numFmtId="4" fontId="45" fillId="91" borderId="246" applyNumberFormat="0" applyProtection="0">
      <alignment horizontal="right" vertical="center"/>
    </xf>
    <xf numFmtId="4" fontId="45" fillId="91" borderId="246" applyNumberFormat="0" applyProtection="0">
      <alignment horizontal="right" vertical="center"/>
    </xf>
    <xf numFmtId="4" fontId="45" fillId="91" borderId="246" applyNumberFormat="0" applyProtection="0">
      <alignment horizontal="right" vertical="center"/>
    </xf>
    <xf numFmtId="4" fontId="45" fillId="91" borderId="246" applyNumberFormat="0" applyProtection="0">
      <alignment horizontal="right" vertical="center"/>
    </xf>
    <xf numFmtId="4" fontId="45" fillId="91" borderId="246" applyNumberFormat="0" applyProtection="0">
      <alignment horizontal="right" vertical="center"/>
    </xf>
    <xf numFmtId="4" fontId="45" fillId="91" borderId="246" applyNumberFormat="0" applyProtection="0">
      <alignment horizontal="right" vertical="center"/>
    </xf>
    <xf numFmtId="4" fontId="45" fillId="91" borderId="246" applyNumberFormat="0" applyProtection="0">
      <alignment horizontal="right" vertical="center"/>
    </xf>
    <xf numFmtId="4" fontId="45" fillId="91" borderId="246" applyNumberFormat="0" applyProtection="0">
      <alignment horizontal="right" vertical="center"/>
    </xf>
    <xf numFmtId="4" fontId="45" fillId="91" borderId="246" applyNumberFormat="0" applyProtection="0">
      <alignment horizontal="right" vertical="center"/>
    </xf>
    <xf numFmtId="4" fontId="48" fillId="82" borderId="248" applyNumberFormat="0" applyProtection="0">
      <alignment horizontal="right" vertical="center"/>
    </xf>
    <xf numFmtId="4" fontId="49" fillId="92" borderId="246" applyNumberFormat="0" applyProtection="0">
      <alignment horizontal="right" vertical="center"/>
    </xf>
    <xf numFmtId="4" fontId="45" fillId="91" borderId="246" applyNumberFormat="0" applyProtection="0">
      <alignment horizontal="right" vertical="center"/>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69"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0" fontId="4" fillId="84" borderId="248" applyNumberFormat="0" applyProtection="0">
      <alignment horizontal="left" vertical="center" indent="1"/>
    </xf>
    <xf numFmtId="4" fontId="45" fillId="69" borderId="246" applyNumberFormat="0" applyProtection="0">
      <alignment horizontal="left" vertical="center" indent="1"/>
    </xf>
    <xf numFmtId="4" fontId="45" fillId="34" borderId="246" applyNumberFormat="0" applyProtection="0">
      <alignment horizontal="left" vertical="center" indent="1"/>
    </xf>
    <xf numFmtId="0" fontId="52" fillId="21" borderId="249" applyNumberFormat="0" applyProtection="0">
      <alignment horizontal="left" vertical="top" indent="1"/>
    </xf>
    <xf numFmtId="0" fontId="52" fillId="21" borderId="249" applyNumberFormat="0" applyProtection="0">
      <alignment horizontal="left" vertical="top" indent="1"/>
    </xf>
    <xf numFmtId="0" fontId="52" fillId="21" borderId="249" applyNumberFormat="0" applyProtection="0">
      <alignment horizontal="left" vertical="top" indent="1"/>
    </xf>
    <xf numFmtId="0" fontId="52" fillId="21" borderId="249" applyNumberFormat="0" applyProtection="0">
      <alignment horizontal="left" vertical="top" indent="1"/>
    </xf>
    <xf numFmtId="0" fontId="52" fillId="21" borderId="249" applyNumberFormat="0" applyProtection="0">
      <alignment horizontal="left" vertical="top" indent="1"/>
    </xf>
    <xf numFmtId="0" fontId="52" fillId="21" borderId="249" applyNumberFormat="0" applyProtection="0">
      <alignment horizontal="left" vertical="top" indent="1"/>
    </xf>
    <xf numFmtId="0" fontId="52" fillId="21" borderId="249" applyNumberFormat="0" applyProtection="0">
      <alignment horizontal="left" vertical="top" indent="1"/>
    </xf>
    <xf numFmtId="0" fontId="52" fillId="21" borderId="249" applyNumberFormat="0" applyProtection="0">
      <alignment horizontal="left" vertical="top" indent="1"/>
    </xf>
    <xf numFmtId="0" fontId="52" fillId="21" borderId="249" applyNumberFormat="0" applyProtection="0">
      <alignment horizontal="left" vertical="top" indent="1"/>
    </xf>
    <xf numFmtId="0" fontId="52" fillId="21" borderId="249" applyNumberFormat="0" applyProtection="0">
      <alignment horizontal="left" vertical="top" indent="1"/>
    </xf>
    <xf numFmtId="0" fontId="52" fillId="21" borderId="249" applyNumberFormat="0" applyProtection="0">
      <alignment horizontal="left" vertical="top" indent="1"/>
    </xf>
    <xf numFmtId="0" fontId="4" fillId="84" borderId="248" applyNumberFormat="0" applyProtection="0">
      <alignment horizontal="left" vertical="center" indent="1"/>
    </xf>
    <xf numFmtId="0" fontId="52" fillId="69" borderId="0" applyNumberFormat="0" applyProtection="0">
      <alignment horizontal="left" vertical="top" indent="1"/>
    </xf>
    <xf numFmtId="0" fontId="52" fillId="21" borderId="249" applyNumberFormat="0" applyProtection="0">
      <alignment horizontal="left" vertical="top" indent="1"/>
    </xf>
    <xf numFmtId="4" fontId="53" fillId="93" borderId="250" applyNumberFormat="0" applyProtection="0">
      <alignment horizontal="left" vertical="center" indent="1"/>
    </xf>
    <xf numFmtId="4" fontId="53" fillId="93" borderId="250" applyNumberFormat="0" applyProtection="0">
      <alignment horizontal="left" vertical="center" indent="1"/>
    </xf>
    <xf numFmtId="4" fontId="53" fillId="93" borderId="250" applyNumberFormat="0" applyProtection="0">
      <alignment horizontal="left" vertical="center" indent="1"/>
    </xf>
    <xf numFmtId="4" fontId="53" fillId="93" borderId="250" applyNumberFormat="0" applyProtection="0">
      <alignment horizontal="left" vertical="center" indent="1"/>
    </xf>
    <xf numFmtId="4" fontId="53" fillId="93" borderId="250" applyNumberFormat="0" applyProtection="0">
      <alignment horizontal="left" vertical="center" indent="1"/>
    </xf>
    <xf numFmtId="4" fontId="53" fillId="93" borderId="250" applyNumberFormat="0" applyProtection="0">
      <alignment horizontal="left" vertical="center" indent="1"/>
    </xf>
    <xf numFmtId="4" fontId="53" fillId="93" borderId="250" applyNumberFormat="0" applyProtection="0">
      <alignment horizontal="left" vertical="center" indent="1"/>
    </xf>
    <xf numFmtId="4" fontId="53" fillId="93" borderId="250" applyNumberFormat="0" applyProtection="0">
      <alignment horizontal="left" vertical="center" indent="1"/>
    </xf>
    <xf numFmtId="4" fontId="53" fillId="93" borderId="250" applyNumberFormat="0" applyProtection="0">
      <alignment horizontal="left" vertical="center" indent="1"/>
    </xf>
    <xf numFmtId="4" fontId="53" fillId="93" borderId="250" applyNumberFormat="0" applyProtection="0">
      <alignment horizontal="left" vertical="center" indent="1"/>
    </xf>
    <xf numFmtId="4" fontId="53" fillId="93" borderId="250" applyNumberFormat="0" applyProtection="0">
      <alignment horizontal="left" vertical="center" indent="1"/>
    </xf>
    <xf numFmtId="4" fontId="53" fillId="127" borderId="250" applyNumberFormat="0" applyProtection="0">
      <alignment horizontal="left" vertical="center" indent="1"/>
    </xf>
    <xf numFmtId="4" fontId="53" fillId="93" borderId="250" applyNumberFormat="0" applyProtection="0">
      <alignment horizontal="left" vertical="center" indent="1"/>
    </xf>
    <xf numFmtId="0" fontId="45" fillId="94" borderId="27"/>
    <xf numFmtId="0" fontId="45" fillId="94" borderId="27"/>
    <xf numFmtId="0" fontId="45" fillId="94" borderId="27"/>
    <xf numFmtId="0" fontId="45" fillId="94" borderId="27"/>
    <xf numFmtId="0" fontId="45" fillId="94" borderId="27"/>
    <xf numFmtId="0" fontId="45" fillId="94" borderId="27"/>
    <xf numFmtId="0" fontId="45" fillId="94" borderId="27"/>
    <xf numFmtId="0" fontId="45" fillId="94" borderId="27"/>
    <xf numFmtId="0" fontId="45" fillId="94" borderId="27"/>
    <xf numFmtId="0" fontId="45" fillId="94" borderId="27"/>
    <xf numFmtId="0" fontId="45" fillId="94" borderId="27"/>
    <xf numFmtId="0" fontId="45" fillId="94" borderId="27"/>
    <xf numFmtId="0" fontId="45" fillId="94" borderId="27"/>
    <xf numFmtId="0" fontId="45" fillId="94" borderId="27"/>
    <xf numFmtId="0" fontId="45" fillId="94" borderId="27"/>
    <xf numFmtId="4" fontId="55" fillId="91" borderId="246" applyNumberFormat="0" applyProtection="0">
      <alignment horizontal="right" vertical="center"/>
    </xf>
    <xf numFmtId="4" fontId="55" fillId="91" borderId="246" applyNumberFormat="0" applyProtection="0">
      <alignment horizontal="right" vertical="center"/>
    </xf>
    <xf numFmtId="4" fontId="55" fillId="91" borderId="246" applyNumberFormat="0" applyProtection="0">
      <alignment horizontal="right" vertical="center"/>
    </xf>
    <xf numFmtId="4" fontId="55" fillId="91" borderId="246" applyNumberFormat="0" applyProtection="0">
      <alignment horizontal="right" vertical="center"/>
    </xf>
    <xf numFmtId="4" fontId="55" fillId="91" borderId="246" applyNumberFormat="0" applyProtection="0">
      <alignment horizontal="right" vertical="center"/>
    </xf>
    <xf numFmtId="4" fontId="55" fillId="91" borderId="246" applyNumberFormat="0" applyProtection="0">
      <alignment horizontal="right" vertical="center"/>
    </xf>
    <xf numFmtId="4" fontId="55" fillId="91" borderId="246" applyNumberFormat="0" applyProtection="0">
      <alignment horizontal="right" vertical="center"/>
    </xf>
    <xf numFmtId="4" fontId="55" fillId="91" borderId="246" applyNumberFormat="0" applyProtection="0">
      <alignment horizontal="right" vertical="center"/>
    </xf>
    <xf numFmtId="4" fontId="55" fillId="91" borderId="246" applyNumberFormat="0" applyProtection="0">
      <alignment horizontal="right" vertical="center"/>
    </xf>
    <xf numFmtId="4" fontId="55" fillId="91" borderId="246" applyNumberFormat="0" applyProtection="0">
      <alignment horizontal="right" vertical="center"/>
    </xf>
    <xf numFmtId="4" fontId="55" fillId="91" borderId="246" applyNumberFormat="0" applyProtection="0">
      <alignment horizontal="right" vertical="center"/>
    </xf>
    <xf numFmtId="4" fontId="56" fillId="82" borderId="248" applyNumberFormat="0" applyProtection="0">
      <alignment horizontal="right" vertical="center"/>
    </xf>
    <xf numFmtId="4" fontId="55" fillId="91" borderId="246" applyNumberFormat="0" applyProtection="0">
      <alignment horizontal="right" vertical="center"/>
    </xf>
    <xf numFmtId="0" fontId="4" fillId="0" borderId="0" applyNumberFormat="0" applyFill="0" applyBorder="0" applyAlignment="0" applyProtection="0"/>
    <xf numFmtId="0" fontId="45" fillId="128"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5" fillId="128" borderId="0"/>
    <xf numFmtId="0" fontId="4" fillId="0" borderId="0" applyNumberFormat="0" applyFill="0" applyBorder="0" applyAlignment="0" applyProtection="0"/>
    <xf numFmtId="0" fontId="4" fillId="0" borderId="0" applyNumberFormat="0" applyFill="0" applyBorder="0" applyAlignment="0" applyProtection="0"/>
    <xf numFmtId="0" fontId="1" fillId="0" borderId="0"/>
    <xf numFmtId="0" fontId="58" fillId="0" borderId="0" applyNumberFormat="0" applyFill="0" applyBorder="0" applyAlignment="0" applyProtection="0"/>
    <xf numFmtId="0" fontId="59" fillId="0" borderId="0" applyNumberFormat="0" applyFill="0" applyBorder="0" applyAlignment="0" applyProtection="0"/>
    <xf numFmtId="0" fontId="58" fillId="0" borderId="0" applyNumberFormat="0" applyFill="0" applyBorder="0" applyAlignment="0" applyProtection="0"/>
    <xf numFmtId="0" fontId="68" fillId="0" borderId="0" applyNumberFormat="0" applyFill="0" applyBorder="0" applyAlignment="0" applyProtection="0"/>
    <xf numFmtId="0" fontId="28" fillId="0" borderId="252" applyNumberFormat="0" applyFill="0" applyAlignment="0" applyProtection="0"/>
    <xf numFmtId="0" fontId="12" fillId="0" borderId="256" applyNumberFormat="0" applyFill="0" applyAlignment="0" applyProtection="0"/>
    <xf numFmtId="0" fontId="28" fillId="0" borderId="253" applyNumberFormat="0" applyFill="0" applyAlignment="0" applyProtection="0"/>
    <xf numFmtId="0" fontId="28" fillId="0" borderId="253" applyNumberFormat="0" applyFill="0" applyAlignment="0" applyProtection="0"/>
    <xf numFmtId="0" fontId="28" fillId="0" borderId="253" applyNumberFormat="0" applyFill="0" applyAlignment="0" applyProtection="0"/>
    <xf numFmtId="0" fontId="28" fillId="0" borderId="253" applyNumberFormat="0" applyFill="0" applyAlignment="0" applyProtection="0"/>
    <xf numFmtId="0" fontId="28" fillId="0" borderId="253" applyNumberFormat="0" applyFill="0" applyAlignment="0" applyProtection="0"/>
    <xf numFmtId="0" fontId="28" fillId="0" borderId="252" applyNumberFormat="0" applyFill="0" applyAlignment="0" applyProtection="0"/>
    <xf numFmtId="0" fontId="28" fillId="0" borderId="253" applyNumberFormat="0" applyFill="0" applyAlignment="0" applyProtection="0"/>
    <xf numFmtId="0" fontId="28" fillId="0" borderId="253" applyNumberFormat="0" applyFill="0" applyAlignment="0" applyProtection="0"/>
    <xf numFmtId="0" fontId="28" fillId="0" borderId="253" applyNumberFormat="0" applyFill="0" applyAlignment="0" applyProtection="0"/>
    <xf numFmtId="0" fontId="28" fillId="0" borderId="253" applyNumberFormat="0" applyFill="0" applyAlignment="0" applyProtection="0"/>
    <xf numFmtId="0" fontId="28" fillId="0" borderId="253" applyNumberFormat="0" applyFill="0" applyAlignment="0" applyProtection="0"/>
    <xf numFmtId="0" fontId="28" fillId="0" borderId="253" applyNumberFormat="0" applyFill="0" applyAlignment="0" applyProtection="0"/>
    <xf numFmtId="0" fontId="28" fillId="0" borderId="253" applyNumberFormat="0" applyFill="0" applyAlignment="0" applyProtection="0"/>
    <xf numFmtId="0" fontId="28" fillId="0" borderId="253" applyNumberFormat="0" applyFill="0" applyAlignment="0" applyProtection="0"/>
    <xf numFmtId="0" fontId="28" fillId="0" borderId="252" applyNumberFormat="0" applyFill="0" applyAlignment="0" applyProtection="0"/>
    <xf numFmtId="0" fontId="28" fillId="0" borderId="252" applyNumberFormat="0" applyFill="0" applyAlignment="0" applyProtection="0"/>
    <xf numFmtId="0" fontId="28" fillId="0" borderId="252" applyNumberFormat="0" applyFill="0" applyAlignment="0" applyProtection="0"/>
    <xf numFmtId="0" fontId="28" fillId="0" borderId="252" applyNumberFormat="0" applyFill="0" applyAlignment="0" applyProtection="0"/>
    <xf numFmtId="0" fontId="28" fillId="0" borderId="252" applyNumberFormat="0" applyFill="0" applyAlignment="0" applyProtection="0"/>
    <xf numFmtId="0" fontId="28" fillId="0" borderId="252" applyNumberFormat="0" applyFill="0" applyAlignment="0" applyProtection="0"/>
    <xf numFmtId="0" fontId="28" fillId="0" borderId="252" applyNumberFormat="0" applyFill="0" applyAlignment="0" applyProtection="0"/>
    <xf numFmtId="0" fontId="28" fillId="0" borderId="252" applyNumberFormat="0" applyFill="0" applyAlignment="0" applyProtection="0"/>
    <xf numFmtId="0" fontId="28" fillId="0" borderId="252" applyNumberFormat="0" applyFill="0" applyAlignment="0" applyProtection="0"/>
    <xf numFmtId="0" fontId="28" fillId="0" borderId="252" applyNumberFormat="0" applyFill="0" applyAlignment="0" applyProtection="0"/>
    <xf numFmtId="0" fontId="28" fillId="0" borderId="253" applyNumberFormat="0" applyFill="0" applyAlignment="0" applyProtection="0"/>
    <xf numFmtId="0" fontId="46" fillId="28" borderId="248" applyNumberFormat="0" applyAlignment="0" applyProtection="0"/>
    <xf numFmtId="0" fontId="46" fillId="28" borderId="248" applyNumberFormat="0" applyAlignment="0" applyProtection="0"/>
    <xf numFmtId="0" fontId="46" fillId="28" borderId="248" applyNumberFormat="0" applyAlignment="0" applyProtection="0"/>
    <xf numFmtId="0" fontId="46" fillId="28" borderId="248" applyNumberFormat="0" applyAlignment="0" applyProtection="0"/>
    <xf numFmtId="0" fontId="46" fillId="28" borderId="248" applyNumberFormat="0" applyAlignment="0" applyProtection="0"/>
    <xf numFmtId="0" fontId="46" fillId="28" borderId="248" applyNumberFormat="0" applyAlignment="0" applyProtection="0"/>
    <xf numFmtId="0" fontId="46" fillId="28" borderId="248" applyNumberFormat="0" applyAlignment="0" applyProtection="0"/>
    <xf numFmtId="0" fontId="46" fillId="28" borderId="248" applyNumberFormat="0" applyAlignment="0" applyProtection="0"/>
    <xf numFmtId="0" fontId="46" fillId="28" borderId="248" applyNumberFormat="0" applyAlignment="0" applyProtection="0"/>
    <xf numFmtId="0" fontId="46" fillId="28" borderId="248" applyNumberFormat="0" applyAlignment="0" applyProtection="0"/>
    <xf numFmtId="0" fontId="46" fillId="28" borderId="248" applyNumberFormat="0" applyAlignment="0" applyProtection="0"/>
    <xf numFmtId="0" fontId="46" fillId="28" borderId="248" applyNumberFormat="0" applyAlignment="0" applyProtection="0"/>
    <xf numFmtId="0" fontId="31" fillId="0" borderId="0" applyNumberFormat="0" applyFill="0" applyBorder="0" applyAlignment="0" applyProtection="0"/>
    <xf numFmtId="0" fontId="65" fillId="0" borderId="0" applyNumberFormat="0" applyFill="0" applyBorder="0" applyAlignment="0" applyProtection="0"/>
    <xf numFmtId="0" fontId="64" fillId="0" borderId="0" applyNumberFormat="0" applyFill="0" applyBorder="0" applyAlignment="0" applyProtection="0"/>
    <xf numFmtId="0" fontId="65" fillId="0" borderId="0" applyNumberFormat="0" applyFill="0" applyBorder="0" applyAlignment="0" applyProtection="0"/>
    <xf numFmtId="0" fontId="73"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0" borderId="0" applyNumberFormat="0" applyBorder="0" applyAlignment="0" applyProtection="0"/>
    <xf numFmtId="0" fontId="15" fillId="19" borderId="0" applyNumberFormat="0" applyBorder="0" applyAlignment="0" applyProtection="0"/>
    <xf numFmtId="0" fontId="15" fillId="28" borderId="0" applyNumberFormat="0" applyBorder="0" applyAlignment="0" applyProtection="0"/>
    <xf numFmtId="0" fontId="15" fillId="21"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19" borderId="0" applyNumberFormat="0" applyBorder="0" applyAlignment="0" applyProtection="0"/>
    <xf numFmtId="0" fontId="18" fillId="36" borderId="0" applyNumberFormat="0" applyBorder="0" applyAlignment="0" applyProtection="0"/>
    <xf numFmtId="0" fontId="18" fillId="21"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6" borderId="0" applyNumberFormat="0" applyBorder="0" applyAlignment="0" applyProtection="0"/>
    <xf numFmtId="0" fontId="18" fillId="27"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8" borderId="0" applyNumberFormat="0" applyBorder="0" applyAlignment="0" applyProtection="0"/>
    <xf numFmtId="0" fontId="20" fillId="48" borderId="0" applyNumberFormat="0" applyBorder="0" applyAlignment="0" applyProtection="0"/>
    <xf numFmtId="0" fontId="20" fillId="48" borderId="0" applyNumberFormat="0" applyBorder="0" applyAlignment="0" applyProtection="0"/>
    <xf numFmtId="0" fontId="20" fillId="48"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56" borderId="0" applyNumberFormat="0" applyBorder="0" applyAlignment="0" applyProtection="0"/>
    <xf numFmtId="0" fontId="20" fillId="56" borderId="0" applyNumberFormat="0" applyBorder="0" applyAlignment="0" applyProtection="0"/>
    <xf numFmtId="0" fontId="20" fillId="56" borderId="0" applyNumberFormat="0" applyBorder="0" applyAlignment="0" applyProtection="0"/>
    <xf numFmtId="0" fontId="20" fillId="56" borderId="0" applyNumberFormat="0" applyBorder="0" applyAlignment="0" applyProtection="0"/>
    <xf numFmtId="0" fontId="25" fillId="60" borderId="246" applyNumberFormat="0" applyAlignment="0" applyProtection="0"/>
    <xf numFmtId="0" fontId="33" fillId="0" borderId="12" applyNumberFormat="0" applyFill="0" applyAlignment="0" applyProtection="0"/>
    <xf numFmtId="0" fontId="19" fillId="46" borderId="0" applyNumberFormat="0" applyBorder="0" applyAlignment="0" applyProtection="0"/>
    <xf numFmtId="0" fontId="19" fillId="4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4" fillId="0" borderId="0" applyFont="0" applyFill="0" applyBorder="0" applyAlignment="0" applyProtection="0"/>
    <xf numFmtId="0" fontId="33" fillId="0" borderId="12" applyNumberFormat="0" applyFill="0" applyAlignment="0" applyProtection="0"/>
    <xf numFmtId="0" fontId="33" fillId="54" borderId="0" applyNumberFormat="0" applyBorder="0" applyAlignment="0" applyProtection="0"/>
    <xf numFmtId="0" fontId="33" fillId="54" borderId="0" applyNumberFormat="0" applyBorder="0" applyAlignment="0" applyProtection="0"/>
    <xf numFmtId="0" fontId="4" fillId="66" borderId="247" applyNumberFormat="0" applyFont="0" applyAlignment="0" applyProtection="0"/>
    <xf numFmtId="0" fontId="1" fillId="0" borderId="0"/>
    <xf numFmtId="0" fontId="1" fillId="0" borderId="0"/>
    <xf numFmtId="0" fontId="1" fillId="0" borderId="0"/>
    <xf numFmtId="0" fontId="58" fillId="0" borderId="0" applyNumberFormat="0" applyFill="0" applyBorder="0" applyAlignment="0" applyProtection="0"/>
    <xf numFmtId="0" fontId="58" fillId="0" borderId="0" applyNumberFormat="0" applyFill="0" applyBorder="0" applyAlignment="0" applyProtection="0"/>
    <xf numFmtId="0" fontId="28" fillId="0" borderId="252" applyNumberFormat="0" applyFill="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0" borderId="0" applyNumberFormat="0" applyBorder="0" applyAlignment="0" applyProtection="0"/>
    <xf numFmtId="0" fontId="1" fillId="104" borderId="0" applyNumberFormat="0" applyBorder="0" applyAlignment="0" applyProtection="0"/>
    <xf numFmtId="0" fontId="1" fillId="108" borderId="0" applyNumberFormat="0" applyBorder="0" applyAlignment="0" applyProtection="0"/>
    <xf numFmtId="0" fontId="1" fillId="112" borderId="0" applyNumberFormat="0" applyBorder="0" applyAlignment="0" applyProtection="0"/>
    <xf numFmtId="0" fontId="1" fillId="116" borderId="0" applyNumberFormat="0" applyBorder="0" applyAlignment="0" applyProtection="0"/>
    <xf numFmtId="0" fontId="1" fillId="120" borderId="0" applyNumberFormat="0" applyBorder="0" applyAlignment="0" applyProtection="0"/>
    <xf numFmtId="0" fontId="1" fillId="101" borderId="0" applyNumberFormat="0" applyBorder="0" applyAlignment="0" applyProtection="0"/>
    <xf numFmtId="0" fontId="1" fillId="105" borderId="0" applyNumberFormat="0" applyBorder="0" applyAlignment="0" applyProtection="0"/>
    <xf numFmtId="0" fontId="1" fillId="109" borderId="0" applyNumberFormat="0" applyBorder="0" applyAlignment="0" applyProtection="0"/>
    <xf numFmtId="0" fontId="1" fillId="113" borderId="0" applyNumberFormat="0" applyBorder="0" applyAlignment="0" applyProtection="0"/>
    <xf numFmtId="0" fontId="1" fillId="117" borderId="0" applyNumberFormat="0" applyBorder="0" applyAlignment="0" applyProtection="0"/>
    <xf numFmtId="0" fontId="1" fillId="121"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126" borderId="262" applyNumberFormat="0" applyFont="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 fillId="100" borderId="0" applyNumberFormat="0" applyBorder="0" applyAlignment="0" applyProtection="0"/>
    <xf numFmtId="0" fontId="1" fillId="104" borderId="0" applyNumberFormat="0" applyBorder="0" applyAlignment="0" applyProtection="0"/>
    <xf numFmtId="0" fontId="1" fillId="108" borderId="0" applyNumberFormat="0" applyBorder="0" applyAlignment="0" applyProtection="0"/>
    <xf numFmtId="0" fontId="1" fillId="112" borderId="0" applyNumberFormat="0" applyBorder="0" applyAlignment="0" applyProtection="0"/>
    <xf numFmtId="0" fontId="1" fillId="116" borderId="0" applyNumberFormat="0" applyBorder="0" applyAlignment="0" applyProtection="0"/>
    <xf numFmtId="0" fontId="1" fillId="120" borderId="0" applyNumberFormat="0" applyBorder="0" applyAlignment="0" applyProtection="0"/>
    <xf numFmtId="0" fontId="1" fillId="101" borderId="0" applyNumberFormat="0" applyBorder="0" applyAlignment="0" applyProtection="0"/>
    <xf numFmtId="0" fontId="1" fillId="105" borderId="0" applyNumberFormat="0" applyBorder="0" applyAlignment="0" applyProtection="0"/>
    <xf numFmtId="0" fontId="1" fillId="109" borderId="0" applyNumberFormat="0" applyBorder="0" applyAlignment="0" applyProtection="0"/>
    <xf numFmtId="0" fontId="1" fillId="113" borderId="0" applyNumberFormat="0" applyBorder="0" applyAlignment="0" applyProtection="0"/>
    <xf numFmtId="0" fontId="1" fillId="117" borderId="0" applyNumberFormat="0" applyBorder="0" applyAlignment="0" applyProtection="0"/>
    <xf numFmtId="0" fontId="1" fillId="121"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126" borderId="262" applyNumberFormat="0" applyFont="0" applyAlignment="0" applyProtection="0"/>
    <xf numFmtId="0" fontId="1" fillId="126" borderId="262" applyNumberFormat="0" applyFont="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4" fillId="0" borderId="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5"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100" borderId="0" applyNumberFormat="0" applyBorder="0" applyAlignment="0" applyProtection="0"/>
    <xf numFmtId="0" fontId="1" fillId="100" borderId="0" applyNumberFormat="0" applyBorder="0" applyAlignment="0" applyProtection="0"/>
    <xf numFmtId="0" fontId="1" fillId="100" borderId="0" applyNumberFormat="0" applyBorder="0" applyAlignment="0" applyProtection="0"/>
    <xf numFmtId="0" fontId="1" fillId="104" borderId="0" applyNumberFormat="0" applyBorder="0" applyAlignment="0" applyProtection="0"/>
    <xf numFmtId="0" fontId="1" fillId="104" borderId="0" applyNumberFormat="0" applyBorder="0" applyAlignment="0" applyProtection="0"/>
    <xf numFmtId="0" fontId="1" fillId="104" borderId="0" applyNumberFormat="0" applyBorder="0" applyAlignment="0" applyProtection="0"/>
    <xf numFmtId="0" fontId="1" fillId="108" borderId="0" applyNumberFormat="0" applyBorder="0" applyAlignment="0" applyProtection="0"/>
    <xf numFmtId="0" fontId="1" fillId="108" borderId="0" applyNumberFormat="0" applyBorder="0" applyAlignment="0" applyProtection="0"/>
    <xf numFmtId="0" fontId="1" fillId="108" borderId="0" applyNumberFormat="0" applyBorder="0" applyAlignment="0" applyProtection="0"/>
    <xf numFmtId="0" fontId="1" fillId="112" borderId="0" applyNumberFormat="0" applyBorder="0" applyAlignment="0" applyProtection="0"/>
    <xf numFmtId="0" fontId="1" fillId="112" borderId="0" applyNumberFormat="0" applyBorder="0" applyAlignment="0" applyProtection="0"/>
    <xf numFmtId="0" fontId="1" fillId="112" borderId="0" applyNumberFormat="0" applyBorder="0" applyAlignment="0" applyProtection="0"/>
    <xf numFmtId="0" fontId="1" fillId="116" borderId="0" applyNumberFormat="0" applyBorder="0" applyAlignment="0" applyProtection="0"/>
    <xf numFmtId="0" fontId="1" fillId="116" borderId="0" applyNumberFormat="0" applyBorder="0" applyAlignment="0" applyProtection="0"/>
    <xf numFmtId="0" fontId="1" fillId="116"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101" borderId="0" applyNumberFormat="0" applyBorder="0" applyAlignment="0" applyProtection="0"/>
    <xf numFmtId="0" fontId="1" fillId="101" borderId="0" applyNumberFormat="0" applyBorder="0" applyAlignment="0" applyProtection="0"/>
    <xf numFmtId="0" fontId="1" fillId="101" borderId="0" applyNumberFormat="0" applyBorder="0" applyAlignment="0" applyProtection="0"/>
    <xf numFmtId="0" fontId="1" fillId="105" borderId="0" applyNumberFormat="0" applyBorder="0" applyAlignment="0" applyProtection="0"/>
    <xf numFmtId="0" fontId="1" fillId="105" borderId="0" applyNumberFormat="0" applyBorder="0" applyAlignment="0" applyProtection="0"/>
    <xf numFmtId="0" fontId="1" fillId="105" borderId="0" applyNumberFormat="0" applyBorder="0" applyAlignment="0" applyProtection="0"/>
    <xf numFmtId="0" fontId="1" fillId="109" borderId="0" applyNumberFormat="0" applyBorder="0" applyAlignment="0" applyProtection="0"/>
    <xf numFmtId="0" fontId="1" fillId="109" borderId="0" applyNumberFormat="0" applyBorder="0" applyAlignment="0" applyProtection="0"/>
    <xf numFmtId="0" fontId="1" fillId="109" borderId="0" applyNumberFormat="0" applyBorder="0" applyAlignment="0" applyProtection="0"/>
    <xf numFmtId="0" fontId="1" fillId="113" borderId="0" applyNumberFormat="0" applyBorder="0" applyAlignment="0" applyProtection="0"/>
    <xf numFmtId="0" fontId="1" fillId="113" borderId="0" applyNumberFormat="0" applyBorder="0" applyAlignment="0" applyProtection="0"/>
    <xf numFmtId="0" fontId="1" fillId="113" borderId="0" applyNumberFormat="0" applyBorder="0" applyAlignment="0" applyProtection="0"/>
    <xf numFmtId="0" fontId="1" fillId="117" borderId="0" applyNumberFormat="0" applyBorder="0" applyAlignment="0" applyProtection="0"/>
    <xf numFmtId="0" fontId="1" fillId="117" borderId="0" applyNumberFormat="0" applyBorder="0" applyAlignment="0" applyProtection="0"/>
    <xf numFmtId="0" fontId="1" fillId="117" borderId="0" applyNumberFormat="0" applyBorder="0" applyAlignment="0" applyProtection="0"/>
    <xf numFmtId="0" fontId="1" fillId="121" borderId="0" applyNumberFormat="0" applyBorder="0" applyAlignment="0" applyProtection="0"/>
    <xf numFmtId="0" fontId="1" fillId="121" borderId="0" applyNumberFormat="0" applyBorder="0" applyAlignment="0" applyProtection="0"/>
    <xf numFmtId="0" fontId="1" fillId="121"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8" borderId="0" applyNumberFormat="0" applyBorder="0" applyAlignment="0" applyProtection="0"/>
    <xf numFmtId="0" fontId="20" fillId="48" borderId="0" applyNumberFormat="0" applyBorder="0" applyAlignment="0" applyProtection="0"/>
    <xf numFmtId="0" fontId="20" fillId="48" borderId="0" applyNumberFormat="0" applyBorder="0" applyAlignment="0" applyProtection="0"/>
    <xf numFmtId="0" fontId="20" fillId="48" borderId="0" applyNumberFormat="0" applyBorder="0" applyAlignment="0" applyProtection="0"/>
    <xf numFmtId="0" fontId="20" fillId="48"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56" borderId="0" applyNumberFormat="0" applyBorder="0" applyAlignment="0" applyProtection="0"/>
    <xf numFmtId="0" fontId="20" fillId="56" borderId="0" applyNumberFormat="0" applyBorder="0" applyAlignment="0" applyProtection="0"/>
    <xf numFmtId="0" fontId="20" fillId="56" borderId="0" applyNumberFormat="0" applyBorder="0" applyAlignment="0" applyProtection="0"/>
    <xf numFmtId="0" fontId="20" fillId="56" borderId="0" applyNumberFormat="0" applyBorder="0" applyAlignment="0" applyProtection="0"/>
    <xf numFmtId="0" fontId="20" fillId="56" borderId="0" applyNumberFormat="0" applyBorder="0" applyAlignment="0" applyProtection="0"/>
    <xf numFmtId="0" fontId="21" fillId="28" borderId="248" applyNumberFormat="0" applyAlignment="0" applyProtection="0"/>
    <xf numFmtId="0" fontId="21" fillId="28" borderId="248" applyNumberFormat="0" applyAlignment="0" applyProtection="0"/>
    <xf numFmtId="0" fontId="21" fillId="28" borderId="248" applyNumberFormat="0" applyAlignment="0" applyProtection="0"/>
    <xf numFmtId="0" fontId="21" fillId="28" borderId="248" applyNumberFormat="0" applyAlignment="0" applyProtection="0"/>
    <xf numFmtId="0" fontId="21" fillId="28" borderId="248" applyNumberFormat="0" applyAlignment="0" applyProtection="0"/>
    <xf numFmtId="0" fontId="21" fillId="28" borderId="248" applyNumberFormat="0" applyAlignment="0" applyProtection="0"/>
    <xf numFmtId="0" fontId="21" fillId="28" borderId="248" applyNumberFormat="0" applyAlignment="0" applyProtection="0"/>
    <xf numFmtId="0" fontId="21" fillId="28" borderId="248" applyNumberFormat="0" applyAlignment="0" applyProtection="0"/>
    <xf numFmtId="0" fontId="21" fillId="28" borderId="248" applyNumberFormat="0" applyAlignment="0" applyProtection="0"/>
    <xf numFmtId="0" fontId="21" fillId="28" borderId="248" applyNumberFormat="0" applyAlignment="0" applyProtection="0"/>
    <xf numFmtId="0" fontId="21" fillId="28" borderId="248" applyNumberFormat="0" applyAlignment="0" applyProtection="0"/>
    <xf numFmtId="0" fontId="21" fillId="28" borderId="248" applyNumberFormat="0" applyAlignment="0" applyProtection="0"/>
    <xf numFmtId="0" fontId="21" fillId="28" borderId="248" applyNumberFormat="0" applyAlignment="0" applyProtection="0"/>
    <xf numFmtId="0" fontId="21" fillId="28" borderId="248" applyNumberFormat="0" applyAlignment="0" applyProtection="0"/>
    <xf numFmtId="0" fontId="21" fillId="28" borderId="248" applyNumberFormat="0" applyAlignment="0" applyProtection="0"/>
    <xf numFmtId="0" fontId="21" fillId="28" borderId="248" applyNumberFormat="0" applyAlignment="0" applyProtection="0"/>
    <xf numFmtId="0" fontId="21" fillId="28" borderId="248" applyNumberFormat="0" applyAlignment="0" applyProtection="0"/>
    <xf numFmtId="0" fontId="21" fillId="28" borderId="248" applyNumberFormat="0" applyAlignment="0" applyProtection="0"/>
    <xf numFmtId="0" fontId="23" fillId="28" borderId="245" applyNumberFormat="0" applyAlignment="0" applyProtection="0"/>
    <xf numFmtId="0" fontId="23" fillId="28" borderId="245" applyNumberFormat="0" applyAlignment="0" applyProtection="0"/>
    <xf numFmtId="0" fontId="23" fillId="28" borderId="245" applyNumberFormat="0" applyAlignment="0" applyProtection="0"/>
    <xf numFmtId="0" fontId="23" fillId="28" borderId="245" applyNumberFormat="0" applyAlignment="0" applyProtection="0"/>
    <xf numFmtId="0" fontId="23" fillId="28" borderId="245" applyNumberFormat="0" applyAlignment="0" applyProtection="0"/>
    <xf numFmtId="0" fontId="23" fillId="28" borderId="245" applyNumberFormat="0" applyAlignment="0" applyProtection="0"/>
    <xf numFmtId="0" fontId="23" fillId="28" borderId="245" applyNumberFormat="0" applyAlignment="0" applyProtection="0"/>
    <xf numFmtId="0" fontId="23" fillId="28" borderId="245" applyNumberFormat="0" applyAlignment="0" applyProtection="0"/>
    <xf numFmtId="0" fontId="23" fillId="28" borderId="245" applyNumberFormat="0" applyAlignment="0" applyProtection="0"/>
    <xf numFmtId="0" fontId="23" fillId="28" borderId="245" applyNumberFormat="0" applyAlignment="0" applyProtection="0"/>
    <xf numFmtId="0" fontId="23" fillId="28" borderId="245" applyNumberFormat="0" applyAlignment="0" applyProtection="0"/>
    <xf numFmtId="0" fontId="23" fillId="28" borderId="245" applyNumberFormat="0" applyAlignment="0" applyProtection="0"/>
    <xf numFmtId="0" fontId="23" fillId="28" borderId="245" applyNumberFormat="0" applyAlignment="0" applyProtection="0"/>
    <xf numFmtId="0" fontId="23" fillId="28" borderId="245" applyNumberFormat="0" applyAlignment="0" applyProtection="0"/>
    <xf numFmtId="0" fontId="23" fillId="28" borderId="245" applyNumberFormat="0" applyAlignment="0" applyProtection="0"/>
    <xf numFmtId="0" fontId="23" fillId="28" borderId="245" applyNumberFormat="0" applyAlignment="0" applyProtection="0"/>
    <xf numFmtId="0" fontId="23" fillId="28" borderId="245" applyNumberFormat="0" applyAlignment="0" applyProtection="0"/>
    <xf numFmtId="0" fontId="23" fillId="28" borderId="245" applyNumberFormat="0" applyAlignment="0" applyProtection="0"/>
    <xf numFmtId="0" fontId="24" fillId="28" borderId="245" applyNumberFormat="0" applyAlignment="0" applyProtection="0"/>
    <xf numFmtId="0" fontId="24" fillId="28" borderId="245" applyNumberFormat="0" applyAlignment="0" applyProtection="0"/>
    <xf numFmtId="0" fontId="24" fillId="28" borderId="245" applyNumberFormat="0" applyAlignment="0" applyProtection="0"/>
    <xf numFmtId="0" fontId="24" fillId="28" borderId="245" applyNumberFormat="0" applyAlignment="0" applyProtection="0"/>
    <xf numFmtId="0" fontId="24" fillId="28" borderId="245" applyNumberFormat="0" applyAlignment="0" applyProtection="0"/>
    <xf numFmtId="0" fontId="24" fillId="28" borderId="245" applyNumberFormat="0" applyAlignment="0" applyProtection="0"/>
    <xf numFmtId="0" fontId="24" fillId="28" borderId="245" applyNumberFormat="0" applyAlignment="0" applyProtection="0"/>
    <xf numFmtId="0" fontId="24" fillId="28" borderId="245" applyNumberFormat="0" applyAlignment="0" applyProtection="0"/>
    <xf numFmtId="0" fontId="24" fillId="28" borderId="245" applyNumberFormat="0" applyAlignment="0" applyProtection="0"/>
    <xf numFmtId="0" fontId="24" fillId="28" borderId="245" applyNumberFormat="0" applyAlignment="0" applyProtection="0"/>
    <xf numFmtId="0" fontId="24" fillId="28" borderId="245" applyNumberFormat="0" applyAlignment="0" applyProtection="0"/>
    <xf numFmtId="0" fontId="24" fillId="28" borderId="245" applyNumberFormat="0" applyAlignment="0" applyProtection="0"/>
    <xf numFmtId="0" fontId="24" fillId="28" borderId="245" applyNumberFormat="0" applyAlignment="0" applyProtection="0"/>
    <xf numFmtId="0" fontId="24" fillId="28" borderId="245" applyNumberFormat="0" applyAlignment="0" applyProtection="0"/>
    <xf numFmtId="0" fontId="24" fillId="28" borderId="245" applyNumberFormat="0" applyAlignment="0" applyProtection="0"/>
    <xf numFmtId="0" fontId="24" fillId="28" borderId="245" applyNumberFormat="0" applyAlignment="0" applyProtection="0"/>
    <xf numFmtId="0" fontId="24" fillId="28" borderId="245" applyNumberFormat="0" applyAlignment="0" applyProtection="0"/>
    <xf numFmtId="0" fontId="24" fillId="28" borderId="245" applyNumberFormat="0" applyAlignment="0" applyProtection="0"/>
    <xf numFmtId="0" fontId="24" fillId="28" borderId="245" applyNumberFormat="0" applyAlignment="0" applyProtection="0"/>
    <xf numFmtId="0" fontId="24" fillId="28" borderId="245" applyNumberFormat="0" applyAlignment="0" applyProtection="0"/>
    <xf numFmtId="0" fontId="24" fillId="28" borderId="245" applyNumberFormat="0" applyAlignment="0" applyProtection="0"/>
    <xf numFmtId="0" fontId="24" fillId="28" borderId="245" applyNumberFormat="0" applyAlignment="0" applyProtection="0"/>
    <xf numFmtId="0" fontId="24" fillId="28" borderId="245" applyNumberFormat="0" applyAlignment="0" applyProtection="0"/>
    <xf numFmtId="0" fontId="24" fillId="28" borderId="245" applyNumberFormat="0" applyAlignment="0" applyProtection="0"/>
    <xf numFmtId="0" fontId="24" fillId="28" borderId="245" applyNumberFormat="0" applyAlignment="0" applyProtection="0"/>
    <xf numFmtId="0" fontId="24" fillId="28" borderId="245" applyNumberFormat="0" applyAlignment="0" applyProtection="0"/>
    <xf numFmtId="0" fontId="24" fillId="28" borderId="245" applyNumberFormat="0" applyAlignment="0" applyProtection="0"/>
    <xf numFmtId="0" fontId="24" fillId="28" borderId="245" applyNumberFormat="0" applyAlignment="0" applyProtection="0"/>
    <xf numFmtId="0" fontId="24" fillId="28" borderId="245" applyNumberFormat="0" applyAlignment="0" applyProtection="0"/>
    <xf numFmtId="0" fontId="24" fillId="28" borderId="245" applyNumberFormat="0" applyAlignment="0" applyProtection="0"/>
    <xf numFmtId="0" fontId="24" fillId="28" borderId="245" applyNumberFormat="0" applyAlignment="0" applyProtection="0"/>
    <xf numFmtId="0" fontId="24" fillId="28" borderId="245" applyNumberFormat="0" applyAlignment="0" applyProtection="0"/>
    <xf numFmtId="0" fontId="24" fillId="28" borderId="245" applyNumberFormat="0" applyAlignment="0" applyProtection="0"/>
    <xf numFmtId="0" fontId="24" fillId="28" borderId="245" applyNumberFormat="0" applyAlignment="0" applyProtection="0"/>
    <xf numFmtId="0" fontId="24" fillId="28" borderId="245" applyNumberFormat="0" applyAlignment="0" applyProtection="0"/>
    <xf numFmtId="0" fontId="24" fillId="28" borderId="245" applyNumberFormat="0" applyAlignment="0" applyProtection="0"/>
    <xf numFmtId="0" fontId="24" fillId="28" borderId="245" applyNumberFormat="0" applyAlignment="0" applyProtection="0"/>
    <xf numFmtId="0" fontId="24" fillId="28" borderId="245" applyNumberFormat="0" applyAlignment="0" applyProtection="0"/>
    <xf numFmtId="0" fontId="24" fillId="28" borderId="245" applyNumberFormat="0" applyAlignment="0" applyProtection="0"/>
    <xf numFmtId="0" fontId="24" fillId="28" borderId="245" applyNumberFormat="0" applyAlignment="0" applyProtection="0"/>
    <xf numFmtId="0" fontId="24" fillId="28" borderId="245" applyNumberFormat="0" applyAlignment="0" applyProtection="0"/>
    <xf numFmtId="0" fontId="24" fillId="28" borderId="245" applyNumberFormat="0" applyAlignment="0" applyProtection="0"/>
    <xf numFmtId="0" fontId="24" fillId="28" borderId="245" applyNumberFormat="0" applyAlignment="0" applyProtection="0"/>
    <xf numFmtId="0" fontId="24" fillId="28" borderId="245" applyNumberFormat="0" applyAlignment="0" applyProtection="0"/>
    <xf numFmtId="0" fontId="24" fillId="28" borderId="245" applyNumberFormat="0" applyAlignment="0" applyProtection="0"/>
    <xf numFmtId="0" fontId="24" fillId="28" borderId="245" applyNumberFormat="0" applyAlignment="0" applyProtection="0"/>
    <xf numFmtId="0" fontId="24" fillId="28" borderId="245" applyNumberFormat="0" applyAlignment="0" applyProtection="0"/>
    <xf numFmtId="0" fontId="24" fillId="28" borderId="245" applyNumberFormat="0" applyAlignment="0" applyProtection="0"/>
    <xf numFmtId="0" fontId="24" fillId="28" borderId="245" applyNumberFormat="0" applyAlignment="0" applyProtection="0"/>
    <xf numFmtId="0" fontId="24" fillId="28" borderId="245" applyNumberFormat="0" applyAlignment="0" applyProtection="0"/>
    <xf numFmtId="0" fontId="24" fillId="28" borderId="245" applyNumberFormat="0" applyAlignment="0" applyProtection="0"/>
    <xf numFmtId="0" fontId="24" fillId="28" borderId="245" applyNumberFormat="0" applyAlignment="0" applyProtection="0"/>
    <xf numFmtId="0" fontId="24" fillId="28" borderId="245" applyNumberFormat="0" applyAlignment="0" applyProtection="0"/>
    <xf numFmtId="0" fontId="24" fillId="28" borderId="245" applyNumberFormat="0" applyAlignment="0" applyProtection="0"/>
    <xf numFmtId="0" fontId="24" fillId="28" borderId="245" applyNumberFormat="0" applyAlignment="0" applyProtection="0"/>
    <xf numFmtId="0" fontId="24" fillId="28" borderId="245" applyNumberFormat="0" applyAlignment="0" applyProtection="0"/>
    <xf numFmtId="0" fontId="24" fillId="28" borderId="245" applyNumberFormat="0" applyAlignment="0" applyProtection="0"/>
    <xf numFmtId="0" fontId="24" fillId="28" borderId="245" applyNumberFormat="0" applyAlignment="0" applyProtection="0"/>
    <xf numFmtId="0" fontId="24" fillId="28" borderId="245" applyNumberFormat="0" applyAlignment="0" applyProtection="0"/>
    <xf numFmtId="0" fontId="24" fillId="28" borderId="245" applyNumberFormat="0" applyAlignment="0" applyProtection="0"/>
    <xf numFmtId="0" fontId="24" fillId="28" borderId="245" applyNumberFormat="0" applyAlignment="0" applyProtection="0"/>
    <xf numFmtId="0" fontId="24" fillId="28" borderId="245" applyNumberFormat="0" applyAlignment="0" applyProtection="0"/>
    <xf numFmtId="0" fontId="24" fillId="28" borderId="245" applyNumberFormat="0" applyAlignment="0" applyProtection="0"/>
    <xf numFmtId="0" fontId="24" fillId="28" borderId="245" applyNumberFormat="0" applyAlignment="0" applyProtection="0"/>
    <xf numFmtId="0" fontId="24" fillId="28" borderId="245" applyNumberFormat="0" applyAlignment="0" applyProtection="0"/>
    <xf numFmtId="0" fontId="24" fillId="28" borderId="245" applyNumberFormat="0" applyAlignment="0" applyProtection="0"/>
    <xf numFmtId="0" fontId="24" fillId="28" borderId="245" applyNumberFormat="0" applyAlignment="0" applyProtection="0"/>
    <xf numFmtId="0" fontId="24" fillId="28" borderId="245" applyNumberFormat="0" applyAlignment="0" applyProtection="0"/>
    <xf numFmtId="0" fontId="24" fillId="28" borderId="245" applyNumberFormat="0" applyAlignment="0" applyProtection="0"/>
    <xf numFmtId="0" fontId="24" fillId="28" borderId="245" applyNumberFormat="0" applyAlignment="0" applyProtection="0"/>
    <xf numFmtId="0" fontId="24" fillId="28" borderId="245" applyNumberFormat="0" applyAlignment="0" applyProtection="0"/>
    <xf numFmtId="0" fontId="24" fillId="28" borderId="245" applyNumberFormat="0" applyAlignment="0" applyProtection="0"/>
    <xf numFmtId="0" fontId="24" fillId="28" borderId="245" applyNumberFormat="0" applyAlignment="0" applyProtection="0"/>
    <xf numFmtId="0" fontId="24" fillId="28" borderId="245" applyNumberFormat="0" applyAlignment="0" applyProtection="0"/>
    <xf numFmtId="0" fontId="24" fillId="28" borderId="245" applyNumberFormat="0" applyAlignment="0" applyProtection="0"/>
    <xf numFmtId="0" fontId="24" fillId="28" borderId="245" applyNumberFormat="0" applyAlignment="0" applyProtection="0"/>
    <xf numFmtId="0" fontId="24" fillId="28" borderId="245" applyNumberFormat="0" applyAlignment="0" applyProtection="0"/>
    <xf numFmtId="0" fontId="24" fillId="28" borderId="245" applyNumberFormat="0" applyAlignment="0" applyProtection="0"/>
    <xf numFmtId="0" fontId="24" fillId="28" borderId="245" applyNumberFormat="0" applyAlignment="0" applyProtection="0"/>
    <xf numFmtId="0" fontId="24" fillId="28" borderId="245" applyNumberFormat="0" applyAlignment="0" applyProtection="0"/>
    <xf numFmtId="0" fontId="24" fillId="28" borderId="245" applyNumberFormat="0" applyAlignment="0" applyProtection="0"/>
    <xf numFmtId="0" fontId="24" fillId="28" borderId="245" applyNumberFormat="0" applyAlignment="0" applyProtection="0"/>
    <xf numFmtId="0" fontId="24" fillId="28" borderId="245" applyNumberFormat="0" applyAlignment="0" applyProtection="0"/>
    <xf numFmtId="0" fontId="24" fillId="28" borderId="245" applyNumberFormat="0" applyAlignment="0" applyProtection="0"/>
    <xf numFmtId="0" fontId="24" fillId="28" borderId="245" applyNumberFormat="0" applyAlignment="0" applyProtection="0"/>
    <xf numFmtId="0" fontId="24" fillId="28" borderId="245" applyNumberFormat="0" applyAlignment="0" applyProtection="0"/>
    <xf numFmtId="0" fontId="24" fillId="28" borderId="245" applyNumberFormat="0" applyAlignment="0" applyProtection="0"/>
    <xf numFmtId="0" fontId="24" fillId="28" borderId="245" applyNumberFormat="0" applyAlignment="0" applyProtection="0"/>
    <xf numFmtId="0" fontId="24" fillId="28" borderId="245" applyNumberFormat="0" applyAlignment="0" applyProtection="0"/>
    <xf numFmtId="0" fontId="24" fillId="28" borderId="245" applyNumberFormat="0" applyAlignment="0" applyProtection="0"/>
    <xf numFmtId="0" fontId="24" fillId="28" borderId="245" applyNumberFormat="0" applyAlignment="0" applyProtection="0"/>
    <xf numFmtId="0" fontId="24" fillId="28" borderId="245" applyNumberFormat="0" applyAlignment="0" applyProtection="0"/>
    <xf numFmtId="0" fontId="24" fillId="28" borderId="245" applyNumberFormat="0" applyAlignment="0" applyProtection="0"/>
    <xf numFmtId="0" fontId="24" fillId="28" borderId="245" applyNumberFormat="0" applyAlignment="0" applyProtection="0"/>
    <xf numFmtId="0" fontId="24" fillId="28" borderId="245" applyNumberFormat="0" applyAlignment="0" applyProtection="0"/>
    <xf numFmtId="0" fontId="24" fillId="28" borderId="245" applyNumberFormat="0" applyAlignment="0" applyProtection="0"/>
    <xf numFmtId="0" fontId="24" fillId="28" borderId="245" applyNumberFormat="0" applyAlignment="0" applyProtection="0"/>
    <xf numFmtId="0" fontId="24" fillId="28" borderId="245" applyNumberFormat="0" applyAlignment="0" applyProtection="0"/>
    <xf numFmtId="0" fontId="24" fillId="28" borderId="245" applyNumberFormat="0" applyAlignment="0" applyProtection="0"/>
    <xf numFmtId="0" fontId="24" fillId="28" borderId="245" applyNumberFormat="0" applyAlignment="0" applyProtection="0"/>
    <xf numFmtId="0" fontId="24" fillId="28" borderId="245" applyNumberFormat="0" applyAlignment="0" applyProtection="0"/>
    <xf numFmtId="0" fontId="24" fillId="28" borderId="245" applyNumberFormat="0" applyAlignment="0" applyProtection="0"/>
    <xf numFmtId="0" fontId="24" fillId="28" borderId="245" applyNumberFormat="0" applyAlignment="0" applyProtection="0"/>
    <xf numFmtId="0" fontId="24" fillId="28" borderId="245" applyNumberFormat="0" applyAlignment="0" applyProtection="0"/>
    <xf numFmtId="0" fontId="24" fillId="28" borderId="245" applyNumberFormat="0" applyAlignment="0" applyProtection="0"/>
    <xf numFmtId="0" fontId="24" fillId="28" borderId="245" applyNumberFormat="0" applyAlignment="0" applyProtection="0"/>
    <xf numFmtId="0" fontId="24" fillId="28" borderId="245" applyNumberFormat="0" applyAlignment="0" applyProtection="0"/>
    <xf numFmtId="0" fontId="24" fillId="28" borderId="245" applyNumberFormat="0" applyAlignment="0" applyProtection="0"/>
    <xf numFmtId="0" fontId="25" fillId="60" borderId="246" applyNumberFormat="0" applyAlignment="0" applyProtection="0"/>
    <xf numFmtId="0" fontId="25" fillId="60" borderId="246" applyNumberFormat="0" applyAlignment="0" applyProtection="0"/>
    <xf numFmtId="0" fontId="25" fillId="60" borderId="246" applyNumberFormat="0" applyAlignment="0" applyProtection="0"/>
    <xf numFmtId="0" fontId="25" fillId="60" borderId="246" applyNumberFormat="0" applyAlignment="0" applyProtection="0"/>
    <xf numFmtId="0" fontId="25" fillId="60" borderId="246" applyNumberFormat="0" applyAlignment="0" applyProtection="0"/>
    <xf numFmtId="0" fontId="25" fillId="60" borderId="246" applyNumberFormat="0" applyAlignment="0" applyProtection="0"/>
    <xf numFmtId="0" fontId="24" fillId="28" borderId="245" applyNumberFormat="0" applyAlignment="0" applyProtection="0"/>
    <xf numFmtId="0" fontId="24" fillId="28" borderId="245" applyNumberFormat="0" applyAlignment="0" applyProtection="0"/>
    <xf numFmtId="0" fontId="24" fillId="28" borderId="245" applyNumberFormat="0" applyAlignment="0" applyProtection="0"/>
    <xf numFmtId="0" fontId="24" fillId="28" borderId="245" applyNumberFormat="0" applyAlignment="0" applyProtection="0"/>
    <xf numFmtId="0" fontId="24" fillId="28" borderId="245" applyNumberFormat="0" applyAlignment="0" applyProtection="0"/>
    <xf numFmtId="0" fontId="24" fillId="28" borderId="245" applyNumberFormat="0" applyAlignment="0" applyProtection="0"/>
    <xf numFmtId="0" fontId="24" fillId="28" borderId="245" applyNumberFormat="0" applyAlignment="0" applyProtection="0"/>
    <xf numFmtId="0" fontId="24" fillId="28" borderId="245" applyNumberFormat="0" applyAlignment="0" applyProtection="0"/>
    <xf numFmtId="0" fontId="24" fillId="28" borderId="245" applyNumberFormat="0" applyAlignment="0" applyProtection="0"/>
    <xf numFmtId="0" fontId="24" fillId="28" borderId="245" applyNumberFormat="0" applyAlignment="0" applyProtection="0"/>
    <xf numFmtId="0" fontId="24" fillId="28" borderId="245" applyNumberFormat="0" applyAlignment="0" applyProtection="0"/>
    <xf numFmtId="0" fontId="24" fillId="28" borderId="245" applyNumberFormat="0" applyAlignment="0" applyProtection="0"/>
    <xf numFmtId="0" fontId="24" fillId="28" borderId="245" applyNumberFormat="0" applyAlignment="0" applyProtection="0"/>
    <xf numFmtId="0" fontId="24" fillId="28" borderId="245" applyNumberFormat="0" applyAlignment="0" applyProtection="0"/>
    <xf numFmtId="0" fontId="24" fillId="28" borderId="245" applyNumberFormat="0" applyAlignment="0" applyProtection="0"/>
    <xf numFmtId="0" fontId="24" fillId="28" borderId="245" applyNumberFormat="0" applyAlignment="0" applyProtection="0"/>
    <xf numFmtId="0" fontId="24" fillId="28" borderId="245" applyNumberFormat="0" applyAlignment="0" applyProtection="0"/>
    <xf numFmtId="0" fontId="24" fillId="28" borderId="245" applyNumberFormat="0" applyAlignment="0" applyProtection="0"/>
    <xf numFmtId="0" fontId="24" fillId="28" borderId="245" applyNumberFormat="0" applyAlignment="0" applyProtection="0"/>
    <xf numFmtId="0" fontId="24" fillId="28" borderId="245" applyNumberFormat="0" applyAlignment="0" applyProtection="0"/>
    <xf numFmtId="0" fontId="24" fillId="28" borderId="245" applyNumberFormat="0" applyAlignment="0" applyProtection="0"/>
    <xf numFmtId="0" fontId="24" fillId="28" borderId="245" applyNumberFormat="0" applyAlignment="0" applyProtection="0"/>
    <xf numFmtId="0" fontId="24" fillId="28" borderId="245" applyNumberFormat="0" applyAlignment="0" applyProtection="0"/>
    <xf numFmtId="0" fontId="24" fillId="28" borderId="245" applyNumberFormat="0" applyAlignment="0" applyProtection="0"/>
    <xf numFmtId="0" fontId="24" fillId="28" borderId="245" applyNumberFormat="0" applyAlignment="0" applyProtection="0"/>
    <xf numFmtId="0" fontId="24" fillId="28" borderId="245" applyNumberFormat="0" applyAlignment="0" applyProtection="0"/>
    <xf numFmtId="0" fontId="24" fillId="28" borderId="245" applyNumberFormat="0" applyAlignment="0" applyProtection="0"/>
    <xf numFmtId="0" fontId="24" fillId="28" borderId="245" applyNumberFormat="0" applyAlignment="0" applyProtection="0"/>
    <xf numFmtId="0" fontId="24" fillId="28" borderId="245" applyNumberFormat="0" applyAlignment="0" applyProtection="0"/>
    <xf numFmtId="0" fontId="24" fillId="28" borderId="245" applyNumberFormat="0" applyAlignment="0" applyProtection="0"/>
    <xf numFmtId="0" fontId="24" fillId="28" borderId="245" applyNumberFormat="0" applyAlignment="0" applyProtection="0"/>
    <xf numFmtId="0" fontId="24" fillId="28" borderId="245" applyNumberFormat="0" applyAlignment="0" applyProtection="0"/>
    <xf numFmtId="0" fontId="24" fillId="28" borderId="245" applyNumberFormat="0" applyAlignment="0" applyProtection="0"/>
    <xf numFmtId="0" fontId="24" fillId="28" borderId="245" applyNumberFormat="0" applyAlignment="0" applyProtection="0"/>
    <xf numFmtId="0" fontId="24" fillId="28" borderId="245" applyNumberFormat="0" applyAlignment="0" applyProtection="0"/>
    <xf numFmtId="0" fontId="24" fillId="28" borderId="245" applyNumberFormat="0" applyAlignment="0" applyProtection="0"/>
    <xf numFmtId="0" fontId="24" fillId="28" borderId="245" applyNumberFormat="0" applyAlignment="0" applyProtection="0"/>
    <xf numFmtId="0" fontId="24" fillId="28" borderId="245" applyNumberFormat="0" applyAlignment="0" applyProtection="0"/>
    <xf numFmtId="0" fontId="24" fillId="28" borderId="245" applyNumberFormat="0" applyAlignment="0" applyProtection="0"/>
    <xf numFmtId="0" fontId="24" fillId="28" borderId="245" applyNumberFormat="0" applyAlignment="0" applyProtection="0"/>
    <xf numFmtId="0" fontId="24" fillId="28" borderId="245" applyNumberFormat="0" applyAlignment="0" applyProtection="0"/>
    <xf numFmtId="0" fontId="24" fillId="28" borderId="245" applyNumberFormat="0" applyAlignment="0" applyProtection="0"/>
    <xf numFmtId="0" fontId="24" fillId="28" borderId="245" applyNumberFormat="0" applyAlignment="0" applyProtection="0"/>
    <xf numFmtId="0" fontId="24" fillId="28" borderId="245" applyNumberFormat="0" applyAlignment="0" applyProtection="0"/>
    <xf numFmtId="0" fontId="24" fillId="28" borderId="245" applyNumberFormat="0" applyAlignment="0" applyProtection="0"/>
    <xf numFmtId="0" fontId="24" fillId="28" borderId="245" applyNumberFormat="0" applyAlignment="0" applyProtection="0"/>
    <xf numFmtId="0" fontId="24" fillId="28" borderId="245" applyNumberFormat="0" applyAlignment="0" applyProtection="0"/>
    <xf numFmtId="0" fontId="24" fillId="28" borderId="245" applyNumberFormat="0" applyAlignment="0" applyProtection="0"/>
    <xf numFmtId="0" fontId="24" fillId="28" borderId="245" applyNumberFormat="0" applyAlignment="0" applyProtection="0"/>
    <xf numFmtId="0" fontId="24" fillId="28" borderId="245" applyNumberFormat="0" applyAlignment="0" applyProtection="0"/>
    <xf numFmtId="0" fontId="24" fillId="28" borderId="245" applyNumberFormat="0" applyAlignment="0" applyProtection="0"/>
    <xf numFmtId="0" fontId="24" fillId="28" borderId="245" applyNumberFormat="0" applyAlignment="0" applyProtection="0"/>
    <xf numFmtId="0" fontId="24" fillId="28" borderId="245" applyNumberFormat="0" applyAlignment="0" applyProtection="0"/>
    <xf numFmtId="0" fontId="24" fillId="28" borderId="245" applyNumberFormat="0" applyAlignment="0" applyProtection="0"/>
    <xf numFmtId="0" fontId="24" fillId="28" borderId="245" applyNumberFormat="0" applyAlignment="0" applyProtection="0"/>
    <xf numFmtId="0" fontId="24" fillId="28" borderId="245" applyNumberFormat="0" applyAlignment="0" applyProtection="0"/>
    <xf numFmtId="0" fontId="24" fillId="28" borderId="245" applyNumberFormat="0" applyAlignment="0" applyProtection="0"/>
    <xf numFmtId="0" fontId="24" fillId="28" borderId="245" applyNumberFormat="0" applyAlignment="0" applyProtection="0"/>
    <xf numFmtId="0" fontId="24" fillId="28" borderId="245" applyNumberFormat="0" applyAlignment="0" applyProtection="0"/>
    <xf numFmtId="0" fontId="24" fillId="28" borderId="245" applyNumberFormat="0" applyAlignment="0" applyProtection="0"/>
    <xf numFmtId="0" fontId="24" fillId="28" borderId="245" applyNumberFormat="0" applyAlignment="0" applyProtection="0"/>
    <xf numFmtId="0" fontId="24" fillId="28" borderId="245" applyNumberFormat="0" applyAlignment="0" applyProtection="0"/>
    <xf numFmtId="0" fontId="24" fillId="28" borderId="245" applyNumberFormat="0" applyAlignment="0" applyProtection="0"/>
    <xf numFmtId="0" fontId="24" fillId="28" borderId="245" applyNumberFormat="0" applyAlignment="0" applyProtection="0"/>
    <xf numFmtId="0" fontId="24" fillId="28" borderId="245" applyNumberFormat="0" applyAlignment="0" applyProtection="0"/>
    <xf numFmtId="0" fontId="24" fillId="28" borderId="245" applyNumberFormat="0" applyAlignment="0" applyProtection="0"/>
    <xf numFmtId="0" fontId="24" fillId="28" borderId="245" applyNumberFormat="0" applyAlignment="0" applyProtection="0"/>
    <xf numFmtId="0" fontId="24" fillId="28" borderId="245" applyNumberFormat="0" applyAlignment="0" applyProtection="0"/>
    <xf numFmtId="0" fontId="24" fillId="28" borderId="245" applyNumberFormat="0" applyAlignment="0" applyProtection="0"/>
    <xf numFmtId="0" fontId="24" fillId="28" borderId="245" applyNumberFormat="0" applyAlignment="0" applyProtection="0"/>
    <xf numFmtId="0" fontId="24" fillId="28" borderId="245" applyNumberFormat="0" applyAlignment="0" applyProtection="0"/>
    <xf numFmtId="0" fontId="24" fillId="28" borderId="245" applyNumberFormat="0" applyAlignment="0" applyProtection="0"/>
    <xf numFmtId="0" fontId="24" fillId="28" borderId="245" applyNumberFormat="0" applyAlignment="0" applyProtection="0"/>
    <xf numFmtId="0" fontId="24" fillId="28" borderId="245" applyNumberFormat="0" applyAlignment="0" applyProtection="0"/>
    <xf numFmtId="0" fontId="24" fillId="28" borderId="245" applyNumberFormat="0" applyAlignment="0" applyProtection="0"/>
    <xf numFmtId="0" fontId="24" fillId="28" borderId="245" applyNumberFormat="0" applyAlignment="0" applyProtection="0"/>
    <xf numFmtId="0" fontId="24" fillId="28" borderId="245" applyNumberFormat="0" applyAlignment="0" applyProtection="0"/>
    <xf numFmtId="0" fontId="24" fillId="28" borderId="245" applyNumberFormat="0" applyAlignment="0" applyProtection="0"/>
    <xf numFmtId="0" fontId="24" fillId="28" borderId="245" applyNumberFormat="0" applyAlignment="0" applyProtection="0"/>
    <xf numFmtId="0" fontId="24" fillId="28" borderId="245" applyNumberFormat="0" applyAlignment="0" applyProtection="0"/>
    <xf numFmtId="0" fontId="24" fillId="28" borderId="245" applyNumberFormat="0" applyAlignment="0" applyProtection="0"/>
    <xf numFmtId="0" fontId="24" fillId="28" borderId="245" applyNumberFormat="0" applyAlignment="0" applyProtection="0"/>
    <xf numFmtId="0" fontId="24" fillId="28" borderId="245" applyNumberFormat="0" applyAlignment="0" applyProtection="0"/>
    <xf numFmtId="0" fontId="24" fillId="28" borderId="245" applyNumberFormat="0" applyAlignment="0" applyProtection="0"/>
    <xf numFmtId="0" fontId="24" fillId="28" borderId="245" applyNumberFormat="0" applyAlignment="0" applyProtection="0"/>
    <xf numFmtId="0" fontId="24" fillId="28" borderId="245" applyNumberFormat="0" applyAlignment="0" applyProtection="0"/>
    <xf numFmtId="0" fontId="24" fillId="28" borderId="245" applyNumberFormat="0" applyAlignment="0" applyProtection="0"/>
    <xf numFmtId="0" fontId="24" fillId="28" borderId="245" applyNumberFormat="0" applyAlignment="0" applyProtection="0"/>
    <xf numFmtId="0" fontId="24" fillId="28" borderId="245" applyNumberFormat="0" applyAlignment="0" applyProtection="0"/>
    <xf numFmtId="0" fontId="24" fillId="28" borderId="245" applyNumberFormat="0" applyAlignment="0" applyProtection="0"/>
    <xf numFmtId="0" fontId="24" fillId="28" borderId="245" applyNumberFormat="0" applyAlignment="0" applyProtection="0"/>
    <xf numFmtId="0" fontId="24" fillId="28" borderId="245" applyNumberFormat="0" applyAlignment="0" applyProtection="0"/>
    <xf numFmtId="0" fontId="24" fillId="28" borderId="245" applyNumberFormat="0" applyAlignment="0" applyProtection="0"/>
    <xf numFmtId="0" fontId="24" fillId="28" borderId="245" applyNumberFormat="0" applyAlignment="0" applyProtection="0"/>
    <xf numFmtId="0" fontId="24" fillId="28" borderId="245" applyNumberFormat="0" applyAlignment="0" applyProtection="0"/>
    <xf numFmtId="0" fontId="24" fillId="28" borderId="245" applyNumberFormat="0" applyAlignment="0" applyProtection="0"/>
    <xf numFmtId="0" fontId="24" fillId="28" borderId="245" applyNumberFormat="0" applyAlignment="0" applyProtection="0"/>
    <xf numFmtId="0" fontId="24" fillId="28" borderId="245" applyNumberFormat="0" applyAlignment="0" applyProtection="0"/>
    <xf numFmtId="0" fontId="24" fillId="28" borderId="245" applyNumberFormat="0" applyAlignment="0" applyProtection="0"/>
    <xf numFmtId="0" fontId="24" fillId="28" borderId="245" applyNumberFormat="0" applyAlignment="0" applyProtection="0"/>
    <xf numFmtId="0" fontId="24" fillId="28" borderId="245" applyNumberFormat="0" applyAlignment="0" applyProtection="0"/>
    <xf numFmtId="0" fontId="24" fillId="28" borderId="245" applyNumberFormat="0" applyAlignment="0" applyProtection="0"/>
    <xf numFmtId="0" fontId="24" fillId="28" borderId="245" applyNumberFormat="0" applyAlignment="0" applyProtection="0"/>
    <xf numFmtId="0" fontId="24" fillId="28" borderId="245" applyNumberFormat="0" applyAlignment="0" applyProtection="0"/>
    <xf numFmtId="0" fontId="24" fillId="28" borderId="245" applyNumberFormat="0" applyAlignment="0" applyProtection="0"/>
    <xf numFmtId="0" fontId="24" fillId="28" borderId="245" applyNumberFormat="0" applyAlignment="0" applyProtection="0"/>
    <xf numFmtId="0" fontId="24" fillId="28" borderId="245" applyNumberFormat="0" applyAlignment="0" applyProtection="0"/>
    <xf numFmtId="0" fontId="25" fillId="60" borderId="246" applyNumberFormat="0" applyAlignment="0" applyProtection="0"/>
    <xf numFmtId="0" fontId="25" fillId="60" borderId="246" applyNumberFormat="0" applyAlignment="0" applyProtection="0"/>
    <xf numFmtId="0" fontId="25" fillId="60" borderId="246" applyNumberFormat="0" applyAlignment="0" applyProtection="0"/>
    <xf numFmtId="0" fontId="25" fillId="60" borderId="246" applyNumberFormat="0" applyAlignment="0" applyProtection="0"/>
    <xf numFmtId="0" fontId="25" fillId="60" borderId="246" applyNumberFormat="0" applyAlignment="0" applyProtection="0"/>
    <xf numFmtId="0" fontId="25" fillId="60" borderId="246" applyNumberFormat="0" applyAlignment="0" applyProtection="0"/>
    <xf numFmtId="0" fontId="25" fillId="60" borderId="246" applyNumberFormat="0" applyAlignment="0" applyProtection="0"/>
    <xf numFmtId="0" fontId="25" fillId="60" borderId="246" applyNumberFormat="0" applyAlignment="0" applyProtection="0"/>
    <xf numFmtId="0" fontId="25" fillId="60" borderId="246" applyNumberFormat="0" applyAlignment="0" applyProtection="0"/>
    <xf numFmtId="0" fontId="25" fillId="60" borderId="246" applyNumberFormat="0" applyAlignment="0" applyProtection="0"/>
    <xf numFmtId="0" fontId="25" fillId="60" borderId="246" applyNumberFormat="0" applyAlignment="0" applyProtection="0"/>
    <xf numFmtId="0" fontId="25" fillId="60" borderId="246" applyNumberFormat="0" applyAlignment="0" applyProtection="0"/>
    <xf numFmtId="0" fontId="25" fillId="60" borderId="246" applyNumberFormat="0" applyAlignment="0" applyProtection="0"/>
    <xf numFmtId="0" fontId="25" fillId="60" borderId="246" applyNumberFormat="0" applyAlignment="0" applyProtection="0"/>
    <xf numFmtId="0" fontId="25" fillId="60" borderId="246" applyNumberFormat="0" applyAlignment="0" applyProtection="0"/>
    <xf numFmtId="0" fontId="25" fillId="60" borderId="246" applyNumberFormat="0" applyAlignment="0" applyProtection="0"/>
    <xf numFmtId="0" fontId="25" fillId="60" borderId="246" applyNumberFormat="0" applyAlignment="0" applyProtection="0"/>
    <xf numFmtId="0" fontId="25" fillId="60" borderId="246" applyNumberFormat="0" applyAlignment="0" applyProtection="0"/>
    <xf numFmtId="0" fontId="25" fillId="60" borderId="246" applyNumberFormat="0" applyAlignment="0" applyProtection="0"/>
    <xf numFmtId="0" fontId="25" fillId="60" borderId="246" applyNumberFormat="0" applyAlignment="0" applyProtection="0"/>
    <xf numFmtId="0" fontId="25" fillId="60" borderId="246" applyNumberFormat="0" applyAlignment="0" applyProtection="0"/>
    <xf numFmtId="0" fontId="25" fillId="60" borderId="246" applyNumberFormat="0" applyAlignment="0" applyProtection="0"/>
    <xf numFmtId="0" fontId="25" fillId="60" borderId="246" applyNumberFormat="0" applyAlignment="0" applyProtection="0"/>
    <xf numFmtId="0" fontId="25" fillId="60" borderId="246" applyNumberFormat="0" applyAlignment="0" applyProtection="0"/>
    <xf numFmtId="0" fontId="25" fillId="60" borderId="246" applyNumberFormat="0" applyAlignment="0" applyProtection="0"/>
    <xf numFmtId="0" fontId="25" fillId="60" borderId="246" applyNumberFormat="0" applyAlignment="0" applyProtection="0"/>
    <xf numFmtId="0" fontId="25" fillId="60" borderId="246" applyNumberFormat="0" applyAlignment="0" applyProtection="0"/>
    <xf numFmtId="0" fontId="25" fillId="60" borderId="246" applyNumberFormat="0" applyAlignment="0" applyProtection="0"/>
    <xf numFmtId="0" fontId="25" fillId="60" borderId="246" applyNumberFormat="0" applyAlignment="0" applyProtection="0"/>
    <xf numFmtId="0" fontId="25" fillId="60" borderId="246" applyNumberFormat="0" applyAlignment="0" applyProtection="0"/>
    <xf numFmtId="0" fontId="25" fillId="60" borderId="246" applyNumberFormat="0" applyAlignment="0" applyProtection="0"/>
    <xf numFmtId="0" fontId="25" fillId="60" borderId="246" applyNumberFormat="0" applyAlignment="0" applyProtection="0"/>
    <xf numFmtId="0" fontId="25" fillId="60" borderId="246" applyNumberFormat="0" applyAlignment="0" applyProtection="0"/>
    <xf numFmtId="0" fontId="25" fillId="60" borderId="246" applyNumberFormat="0" applyAlignment="0" applyProtection="0"/>
    <xf numFmtId="0" fontId="25" fillId="60" borderId="246" applyNumberFormat="0" applyAlignment="0" applyProtection="0"/>
    <xf numFmtId="0" fontId="25" fillId="60" borderId="246" applyNumberFormat="0" applyAlignment="0" applyProtection="0"/>
    <xf numFmtId="0" fontId="25" fillId="60" borderId="246" applyNumberFormat="0" applyAlignment="0" applyProtection="0"/>
    <xf numFmtId="0" fontId="25" fillId="60" borderId="246" applyNumberFormat="0" applyAlignment="0" applyProtection="0"/>
    <xf numFmtId="0" fontId="25" fillId="60" borderId="246" applyNumberFormat="0" applyAlignment="0" applyProtection="0"/>
    <xf numFmtId="0" fontId="25" fillId="60" borderId="246" applyNumberFormat="0" applyAlignment="0" applyProtection="0"/>
    <xf numFmtId="0" fontId="25" fillId="60" borderId="246" applyNumberFormat="0" applyAlignment="0" applyProtection="0"/>
    <xf numFmtId="0" fontId="25" fillId="60" borderId="246" applyNumberFormat="0" applyAlignment="0" applyProtection="0"/>
    <xf numFmtId="0" fontId="25" fillId="60" borderId="246" applyNumberFormat="0" applyAlignment="0" applyProtection="0"/>
    <xf numFmtId="0" fontId="25" fillId="60" borderId="246" applyNumberFormat="0" applyAlignment="0" applyProtection="0"/>
    <xf numFmtId="0" fontId="25" fillId="60" borderId="246" applyNumberFormat="0" applyAlignment="0" applyProtection="0"/>
    <xf numFmtId="0" fontId="25" fillId="60" borderId="246" applyNumberFormat="0" applyAlignment="0" applyProtection="0"/>
    <xf numFmtId="0" fontId="25" fillId="60" borderId="246" applyNumberFormat="0" applyAlignment="0" applyProtection="0"/>
    <xf numFmtId="0" fontId="25" fillId="60" borderId="246" applyNumberFormat="0" applyAlignment="0" applyProtection="0"/>
    <xf numFmtId="0" fontId="25" fillId="60" borderId="246" applyNumberFormat="0" applyAlignment="0" applyProtection="0"/>
    <xf numFmtId="0" fontId="25" fillId="60" borderId="246" applyNumberFormat="0" applyAlignment="0" applyProtection="0"/>
    <xf numFmtId="0" fontId="25" fillId="60" borderId="246" applyNumberFormat="0" applyAlignment="0" applyProtection="0"/>
    <xf numFmtId="0" fontId="25" fillId="60" borderId="246" applyNumberFormat="0" applyAlignment="0" applyProtection="0"/>
    <xf numFmtId="0" fontId="25" fillId="60" borderId="246" applyNumberFormat="0" applyAlignment="0" applyProtection="0"/>
    <xf numFmtId="0" fontId="25" fillId="60" borderId="246" applyNumberFormat="0" applyAlignment="0" applyProtection="0"/>
    <xf numFmtId="0" fontId="25" fillId="60" borderId="246" applyNumberFormat="0" applyAlignment="0" applyProtection="0"/>
    <xf numFmtId="0" fontId="25" fillId="60" borderId="246" applyNumberFormat="0" applyAlignment="0" applyProtection="0"/>
    <xf numFmtId="0" fontId="25" fillId="60" borderId="246" applyNumberFormat="0" applyAlignment="0" applyProtection="0"/>
    <xf numFmtId="0" fontId="25" fillId="60" borderId="246" applyNumberFormat="0" applyAlignment="0" applyProtection="0"/>
    <xf numFmtId="0" fontId="25" fillId="60" borderId="246" applyNumberFormat="0" applyAlignment="0" applyProtection="0"/>
    <xf numFmtId="0" fontId="25" fillId="60" borderId="246" applyNumberFormat="0" applyAlignment="0" applyProtection="0"/>
    <xf numFmtId="0" fontId="25" fillId="60" borderId="246" applyNumberFormat="0" applyAlignment="0" applyProtection="0"/>
    <xf numFmtId="0" fontId="25" fillId="60" borderId="246" applyNumberFormat="0" applyAlignment="0" applyProtection="0"/>
    <xf numFmtId="0" fontId="25" fillId="60" borderId="246" applyNumberFormat="0" applyAlignment="0" applyProtection="0"/>
    <xf numFmtId="0" fontId="25" fillId="60" borderId="246" applyNumberFormat="0" applyAlignment="0" applyProtection="0"/>
    <xf numFmtId="0" fontId="25" fillId="60" borderId="246" applyNumberFormat="0" applyAlignment="0" applyProtection="0"/>
    <xf numFmtId="0" fontId="25" fillId="60" borderId="246" applyNumberFormat="0" applyAlignment="0" applyProtection="0"/>
    <xf numFmtId="0" fontId="25" fillId="60" borderId="246" applyNumberFormat="0" applyAlignment="0" applyProtection="0"/>
    <xf numFmtId="0" fontId="25" fillId="60" borderId="246" applyNumberFormat="0" applyAlignment="0" applyProtection="0"/>
    <xf numFmtId="0" fontId="25" fillId="60" borderId="246" applyNumberFormat="0" applyAlignment="0" applyProtection="0"/>
    <xf numFmtId="0" fontId="25" fillId="60" borderId="246" applyNumberFormat="0" applyAlignment="0" applyProtection="0"/>
    <xf numFmtId="0" fontId="25" fillId="60" borderId="246" applyNumberFormat="0" applyAlignment="0" applyProtection="0"/>
    <xf numFmtId="0" fontId="25" fillId="60" borderId="246" applyNumberFormat="0" applyAlignment="0" applyProtection="0"/>
    <xf numFmtId="0" fontId="25" fillId="60" borderId="246" applyNumberFormat="0" applyAlignment="0" applyProtection="0"/>
    <xf numFmtId="0" fontId="25" fillId="60" borderId="246" applyNumberFormat="0" applyAlignment="0" applyProtection="0"/>
    <xf numFmtId="0" fontId="25" fillId="60" borderId="246" applyNumberFormat="0" applyAlignment="0" applyProtection="0"/>
    <xf numFmtId="0" fontId="25" fillId="60" borderId="246" applyNumberFormat="0" applyAlignment="0" applyProtection="0"/>
    <xf numFmtId="0" fontId="25" fillId="60" borderId="246" applyNumberFormat="0" applyAlignment="0" applyProtection="0"/>
    <xf numFmtId="0" fontId="25" fillId="60" borderId="246" applyNumberFormat="0" applyAlignment="0" applyProtection="0"/>
    <xf numFmtId="0" fontId="25" fillId="60" borderId="246" applyNumberFormat="0" applyAlignment="0" applyProtection="0"/>
    <xf numFmtId="0" fontId="25" fillId="60" borderId="246" applyNumberFormat="0" applyAlignment="0" applyProtection="0"/>
    <xf numFmtId="0" fontId="25" fillId="60" borderId="246" applyNumberFormat="0" applyAlignment="0" applyProtection="0"/>
    <xf numFmtId="0" fontId="25" fillId="60" borderId="246" applyNumberFormat="0" applyAlignment="0" applyProtection="0"/>
    <xf numFmtId="0" fontId="25" fillId="60" borderId="246" applyNumberFormat="0" applyAlignment="0" applyProtection="0"/>
    <xf numFmtId="0" fontId="25" fillId="60" borderId="246" applyNumberFormat="0" applyAlignment="0" applyProtection="0"/>
    <xf numFmtId="0" fontId="25" fillId="60" borderId="246" applyNumberFormat="0" applyAlignment="0" applyProtection="0"/>
    <xf numFmtId="0" fontId="25" fillId="60" borderId="246" applyNumberFormat="0" applyAlignment="0" applyProtection="0"/>
    <xf numFmtId="0" fontId="25" fillId="60" borderId="246" applyNumberFormat="0" applyAlignment="0" applyProtection="0"/>
    <xf numFmtId="0" fontId="25" fillId="60" borderId="246" applyNumberFormat="0" applyAlignment="0" applyProtection="0"/>
    <xf numFmtId="0" fontId="25" fillId="60" borderId="246" applyNumberFormat="0" applyAlignment="0" applyProtection="0"/>
    <xf numFmtId="0" fontId="25" fillId="60" borderId="246" applyNumberFormat="0" applyAlignment="0" applyProtection="0"/>
    <xf numFmtId="0" fontId="25" fillId="60" borderId="246" applyNumberFormat="0" applyAlignment="0" applyProtection="0"/>
    <xf numFmtId="0" fontId="25" fillId="60" borderId="246" applyNumberFormat="0" applyAlignment="0" applyProtection="0"/>
    <xf numFmtId="0" fontId="25" fillId="60" borderId="246" applyNumberFormat="0" applyAlignment="0" applyProtection="0"/>
    <xf numFmtId="0" fontId="25" fillId="60" borderId="246" applyNumberFormat="0" applyAlignment="0" applyProtection="0"/>
    <xf numFmtId="0" fontId="25" fillId="60" borderId="246" applyNumberFormat="0" applyAlignment="0" applyProtection="0"/>
    <xf numFmtId="0" fontId="25" fillId="60" borderId="246" applyNumberFormat="0" applyAlignment="0" applyProtection="0"/>
    <xf numFmtId="0" fontId="25" fillId="60" borderId="246" applyNumberFormat="0" applyAlignment="0" applyProtection="0"/>
    <xf numFmtId="0" fontId="25" fillId="60" borderId="246" applyNumberFormat="0" applyAlignment="0" applyProtection="0"/>
    <xf numFmtId="0" fontId="25" fillId="60" borderId="246" applyNumberFormat="0" applyAlignment="0" applyProtection="0"/>
    <xf numFmtId="0" fontId="25" fillId="60" borderId="246" applyNumberFormat="0" applyAlignment="0" applyProtection="0"/>
    <xf numFmtId="0" fontId="25" fillId="60" borderId="246" applyNumberFormat="0" applyAlignment="0" applyProtection="0"/>
    <xf numFmtId="0" fontId="25" fillId="60" borderId="246" applyNumberFormat="0" applyAlignment="0" applyProtection="0"/>
    <xf numFmtId="0" fontId="25" fillId="60" borderId="246" applyNumberFormat="0" applyAlignment="0" applyProtection="0"/>
    <xf numFmtId="0" fontId="25" fillId="60" borderId="246" applyNumberFormat="0" applyAlignment="0" applyProtection="0"/>
    <xf numFmtId="0" fontId="25" fillId="60" borderId="246" applyNumberFormat="0" applyAlignment="0" applyProtection="0"/>
    <xf numFmtId="0" fontId="25" fillId="60" borderId="246" applyNumberFormat="0" applyAlignment="0" applyProtection="0"/>
    <xf numFmtId="0" fontId="25" fillId="60" borderId="246" applyNumberFormat="0" applyAlignment="0" applyProtection="0"/>
    <xf numFmtId="0" fontId="25" fillId="60" borderId="246" applyNumberFormat="0" applyAlignment="0" applyProtection="0"/>
    <xf numFmtId="0" fontId="25" fillId="60" borderId="246" applyNumberFormat="0" applyAlignment="0" applyProtection="0"/>
    <xf numFmtId="0" fontId="25" fillId="60" borderId="246" applyNumberFormat="0" applyAlignment="0" applyProtection="0"/>
    <xf numFmtId="0" fontId="25" fillId="60" borderId="246" applyNumberFormat="0" applyAlignment="0" applyProtection="0"/>
    <xf numFmtId="0" fontId="25" fillId="60" borderId="246" applyNumberFormat="0" applyAlignment="0" applyProtection="0"/>
    <xf numFmtId="0" fontId="25" fillId="60" borderId="246" applyNumberFormat="0" applyAlignment="0" applyProtection="0"/>
    <xf numFmtId="0" fontId="25" fillId="60" borderId="246" applyNumberFormat="0" applyAlignment="0" applyProtection="0"/>
    <xf numFmtId="0" fontId="25" fillId="60" borderId="246" applyNumberFormat="0" applyAlignment="0" applyProtection="0"/>
    <xf numFmtId="0" fontId="25" fillId="60" borderId="246" applyNumberFormat="0" applyAlignment="0" applyProtection="0"/>
    <xf numFmtId="0" fontId="25" fillId="60" borderId="246" applyNumberFormat="0" applyAlignment="0" applyProtection="0"/>
    <xf numFmtId="0" fontId="25" fillId="60" borderId="246" applyNumberFormat="0" applyAlignment="0" applyProtection="0"/>
    <xf numFmtId="0" fontId="25" fillId="60" borderId="246" applyNumberFormat="0" applyAlignment="0" applyProtection="0"/>
    <xf numFmtId="0" fontId="25" fillId="60" borderId="246" applyNumberFormat="0" applyAlignment="0" applyProtection="0"/>
    <xf numFmtId="0" fontId="25" fillId="60" borderId="246" applyNumberFormat="0" applyAlignment="0" applyProtection="0"/>
    <xf numFmtId="0" fontId="25" fillId="60" borderId="246" applyNumberFormat="0" applyAlignment="0" applyProtection="0"/>
    <xf numFmtId="0" fontId="24" fillId="28" borderId="245" applyNumberFormat="0" applyAlignment="0" applyProtection="0"/>
    <xf numFmtId="0" fontId="24" fillId="28" borderId="245" applyNumberFormat="0" applyAlignment="0" applyProtection="0"/>
    <xf numFmtId="0" fontId="24" fillId="28" borderId="245" applyNumberFormat="0" applyAlignment="0" applyProtection="0"/>
    <xf numFmtId="0" fontId="24" fillId="28" borderId="245" applyNumberFormat="0" applyAlignment="0" applyProtection="0"/>
    <xf numFmtId="0" fontId="24" fillId="28" borderId="245" applyNumberFormat="0" applyAlignment="0" applyProtection="0"/>
    <xf numFmtId="0" fontId="24" fillId="28" borderId="245" applyNumberFormat="0" applyAlignment="0" applyProtection="0"/>
    <xf numFmtId="0" fontId="24" fillId="28" borderId="245" applyNumberFormat="0" applyAlignment="0" applyProtection="0"/>
    <xf numFmtId="0" fontId="24" fillId="28" borderId="245" applyNumberFormat="0" applyAlignment="0" applyProtection="0"/>
    <xf numFmtId="0" fontId="24" fillId="28" borderId="245" applyNumberFormat="0" applyAlignment="0" applyProtection="0"/>
    <xf numFmtId="0" fontId="24" fillId="28" borderId="245" applyNumberFormat="0" applyAlignment="0" applyProtection="0"/>
    <xf numFmtId="0" fontId="24" fillId="28" borderId="245" applyNumberFormat="0" applyAlignment="0" applyProtection="0"/>
    <xf numFmtId="0" fontId="24" fillId="28" borderId="245" applyNumberFormat="0" applyAlignment="0" applyProtection="0"/>
    <xf numFmtId="0" fontId="24" fillId="28" borderId="245" applyNumberFormat="0" applyAlignment="0" applyProtection="0"/>
    <xf numFmtId="0" fontId="24" fillId="28" borderId="245" applyNumberFormat="0" applyAlignment="0" applyProtection="0"/>
    <xf numFmtId="0" fontId="24" fillId="28" borderId="245" applyNumberFormat="0" applyAlignment="0" applyProtection="0"/>
    <xf numFmtId="0" fontId="25" fillId="60" borderId="246" applyNumberFormat="0" applyAlignment="0" applyProtection="0"/>
    <xf numFmtId="0" fontId="25" fillId="60" borderId="246" applyNumberFormat="0" applyAlignment="0" applyProtection="0"/>
    <xf numFmtId="0" fontId="25" fillId="60" borderId="246" applyNumberFormat="0" applyAlignment="0" applyProtection="0"/>
    <xf numFmtId="0" fontId="25" fillId="60" borderId="246" applyNumberFormat="0" applyAlignment="0" applyProtection="0"/>
    <xf numFmtId="0" fontId="25" fillId="60" borderId="246" applyNumberFormat="0" applyAlignment="0" applyProtection="0"/>
    <xf numFmtId="0" fontId="25" fillId="60" borderId="246" applyNumberFormat="0" applyAlignment="0" applyProtection="0"/>
    <xf numFmtId="0" fontId="25" fillId="60" borderId="246" applyNumberFormat="0" applyAlignment="0" applyProtection="0"/>
    <xf numFmtId="0" fontId="25" fillId="60" borderId="246" applyNumberFormat="0" applyAlignment="0" applyProtection="0"/>
    <xf numFmtId="0" fontId="25" fillId="60" borderId="246" applyNumberFormat="0" applyAlignment="0" applyProtection="0"/>
    <xf numFmtId="0" fontId="25" fillId="60" borderId="246" applyNumberFormat="0" applyAlignment="0" applyProtection="0"/>
    <xf numFmtId="0" fontId="25" fillId="60" borderId="246" applyNumberFormat="0" applyAlignment="0" applyProtection="0"/>
    <xf numFmtId="0" fontId="25" fillId="60" borderId="246" applyNumberFormat="0" applyAlignment="0" applyProtection="0"/>
    <xf numFmtId="0" fontId="25" fillId="60" borderId="246" applyNumberFormat="0" applyAlignment="0" applyProtection="0"/>
    <xf numFmtId="0" fontId="25" fillId="60" borderId="246" applyNumberFormat="0" applyAlignment="0" applyProtection="0"/>
    <xf numFmtId="0" fontId="25" fillId="60" borderId="246" applyNumberFormat="0" applyAlignment="0" applyProtection="0"/>
    <xf numFmtId="0" fontId="25" fillId="60" borderId="246" applyNumberFormat="0" applyAlignment="0" applyProtection="0"/>
    <xf numFmtId="0" fontId="25" fillId="60" borderId="246" applyNumberFormat="0" applyAlignment="0" applyProtection="0"/>
    <xf numFmtId="0" fontId="25" fillId="60" borderId="246" applyNumberFormat="0" applyAlignment="0" applyProtection="0"/>
    <xf numFmtId="0" fontId="25" fillId="60" borderId="246" applyNumberFormat="0" applyAlignment="0" applyProtection="0"/>
    <xf numFmtId="0" fontId="25" fillId="60" borderId="246" applyNumberFormat="0" applyAlignment="0" applyProtection="0"/>
    <xf numFmtId="0" fontId="25" fillId="60" borderId="246" applyNumberFormat="0" applyAlignment="0" applyProtection="0"/>
    <xf numFmtId="0" fontId="25" fillId="60" borderId="246" applyNumberFormat="0" applyAlignment="0" applyProtection="0"/>
    <xf numFmtId="0" fontId="25" fillId="60" borderId="246" applyNumberFormat="0" applyAlignment="0" applyProtection="0"/>
    <xf numFmtId="0" fontId="25" fillId="60" borderId="246" applyNumberFormat="0" applyAlignment="0" applyProtection="0"/>
    <xf numFmtId="0" fontId="25" fillId="60" borderId="246" applyNumberFormat="0" applyAlignment="0" applyProtection="0"/>
    <xf numFmtId="0" fontId="25" fillId="60" borderId="246" applyNumberFormat="0" applyAlignment="0" applyProtection="0"/>
    <xf numFmtId="0" fontId="25" fillId="60" borderId="246" applyNumberFormat="0" applyAlignment="0" applyProtection="0"/>
    <xf numFmtId="0" fontId="25" fillId="60" borderId="246" applyNumberFormat="0" applyAlignment="0" applyProtection="0"/>
    <xf numFmtId="0" fontId="25" fillId="60" borderId="246" applyNumberFormat="0" applyAlignment="0" applyProtection="0"/>
    <xf numFmtId="0" fontId="25" fillId="60" borderId="246" applyNumberFormat="0" applyAlignment="0" applyProtection="0"/>
    <xf numFmtId="0" fontId="25" fillId="60" borderId="246" applyNumberFormat="0" applyAlignment="0" applyProtection="0"/>
    <xf numFmtId="0" fontId="25" fillId="60" borderId="246" applyNumberFormat="0" applyAlignment="0" applyProtection="0"/>
    <xf numFmtId="0" fontId="25" fillId="60" borderId="246" applyNumberFormat="0" applyAlignment="0" applyProtection="0"/>
    <xf numFmtId="0" fontId="25" fillId="60" borderId="246" applyNumberFormat="0" applyAlignment="0" applyProtection="0"/>
    <xf numFmtId="0" fontId="25" fillId="60" borderId="246" applyNumberFormat="0" applyAlignment="0" applyProtection="0"/>
    <xf numFmtId="0" fontId="25" fillId="60" borderId="246" applyNumberFormat="0" applyAlignment="0" applyProtection="0"/>
    <xf numFmtId="0" fontId="25" fillId="60" borderId="246" applyNumberFormat="0" applyAlignment="0" applyProtection="0"/>
    <xf numFmtId="0" fontId="25" fillId="60" borderId="246" applyNumberFormat="0" applyAlignment="0" applyProtection="0"/>
    <xf numFmtId="0" fontId="25" fillId="60" borderId="246" applyNumberFormat="0" applyAlignment="0" applyProtection="0"/>
    <xf numFmtId="0" fontId="25" fillId="60" borderId="246" applyNumberFormat="0" applyAlignment="0" applyProtection="0"/>
    <xf numFmtId="0" fontId="25" fillId="60" borderId="246" applyNumberFormat="0" applyAlignment="0" applyProtection="0"/>
    <xf numFmtId="0" fontId="25" fillId="60" borderId="246" applyNumberFormat="0" applyAlignment="0" applyProtection="0"/>
    <xf numFmtId="0" fontId="25" fillId="60" borderId="246" applyNumberFormat="0" applyAlignment="0" applyProtection="0"/>
    <xf numFmtId="0" fontId="25" fillId="60" borderId="246" applyNumberFormat="0" applyAlignment="0" applyProtection="0"/>
    <xf numFmtId="0" fontId="25" fillId="60" borderId="246" applyNumberFormat="0" applyAlignment="0" applyProtection="0"/>
    <xf numFmtId="0" fontId="25" fillId="60" borderId="246" applyNumberFormat="0" applyAlignment="0" applyProtection="0"/>
    <xf numFmtId="0" fontId="25" fillId="60" borderId="246" applyNumberFormat="0" applyAlignment="0" applyProtection="0"/>
    <xf numFmtId="0" fontId="25" fillId="60" borderId="246" applyNumberFormat="0" applyAlignment="0" applyProtection="0"/>
    <xf numFmtId="0" fontId="25" fillId="60" borderId="246" applyNumberFormat="0" applyAlignment="0" applyProtection="0"/>
    <xf numFmtId="0" fontId="25" fillId="60" borderId="246" applyNumberFormat="0" applyAlignment="0" applyProtection="0"/>
    <xf numFmtId="0" fontId="25" fillId="60" borderId="246" applyNumberFormat="0" applyAlignment="0" applyProtection="0"/>
    <xf numFmtId="0" fontId="25" fillId="60" borderId="246" applyNumberFormat="0" applyAlignment="0" applyProtection="0"/>
    <xf numFmtId="0" fontId="25" fillId="60" borderId="246" applyNumberFormat="0" applyAlignment="0" applyProtection="0"/>
    <xf numFmtId="0" fontId="25" fillId="60" borderId="246" applyNumberFormat="0" applyAlignment="0" applyProtection="0"/>
    <xf numFmtId="0" fontId="25" fillId="60" borderId="246" applyNumberFormat="0" applyAlignment="0" applyProtection="0"/>
    <xf numFmtId="0" fontId="25" fillId="60" borderId="246" applyNumberFormat="0" applyAlignment="0" applyProtection="0"/>
    <xf numFmtId="0" fontId="25" fillId="60" borderId="246" applyNumberFormat="0" applyAlignment="0" applyProtection="0"/>
    <xf numFmtId="0" fontId="25" fillId="60" borderId="246" applyNumberFormat="0" applyAlignment="0" applyProtection="0"/>
    <xf numFmtId="0" fontId="25" fillId="60" borderId="246" applyNumberFormat="0" applyAlignment="0" applyProtection="0"/>
    <xf numFmtId="0" fontId="25" fillId="60" borderId="246" applyNumberFormat="0" applyAlignment="0" applyProtection="0"/>
    <xf numFmtId="0" fontId="25" fillId="60" borderId="246" applyNumberFormat="0" applyAlignment="0" applyProtection="0"/>
    <xf numFmtId="0" fontId="25" fillId="60" borderId="246" applyNumberFormat="0" applyAlignment="0" applyProtection="0"/>
    <xf numFmtId="0" fontId="25" fillId="60" borderId="246" applyNumberFormat="0" applyAlignment="0" applyProtection="0"/>
    <xf numFmtId="0" fontId="25" fillId="60" borderId="246" applyNumberFormat="0" applyAlignment="0" applyProtection="0"/>
    <xf numFmtId="0" fontId="25" fillId="60" borderId="246" applyNumberFormat="0" applyAlignment="0" applyProtection="0"/>
    <xf numFmtId="0" fontId="25" fillId="60" borderId="246" applyNumberFormat="0" applyAlignment="0" applyProtection="0"/>
    <xf numFmtId="0" fontId="25" fillId="60" borderId="246" applyNumberFormat="0" applyAlignment="0" applyProtection="0"/>
    <xf numFmtId="0" fontId="25" fillId="60" borderId="246" applyNumberFormat="0" applyAlignment="0" applyProtection="0"/>
    <xf numFmtId="0" fontId="25" fillId="60" borderId="246" applyNumberFormat="0" applyAlignment="0" applyProtection="0"/>
    <xf numFmtId="0" fontId="25" fillId="60" borderId="246" applyNumberFormat="0" applyAlignment="0" applyProtection="0"/>
    <xf numFmtId="0" fontId="25" fillId="60" borderId="246" applyNumberFormat="0" applyAlignment="0" applyProtection="0"/>
    <xf numFmtId="0" fontId="25" fillId="60" borderId="246" applyNumberFormat="0" applyAlignment="0" applyProtection="0"/>
    <xf numFmtId="0" fontId="24" fillId="28" borderId="245" applyNumberFormat="0" applyAlignment="0" applyProtection="0"/>
    <xf numFmtId="0" fontId="24" fillId="28" borderId="245" applyNumberFormat="0" applyAlignment="0" applyProtection="0"/>
    <xf numFmtId="0" fontId="24" fillId="28" borderId="245" applyNumberFormat="0" applyAlignment="0" applyProtection="0"/>
    <xf numFmtId="0" fontId="24" fillId="28" borderId="245" applyNumberFormat="0" applyAlignment="0" applyProtection="0"/>
    <xf numFmtId="0" fontId="24" fillId="28" borderId="245" applyNumberFormat="0" applyAlignment="0" applyProtection="0"/>
    <xf numFmtId="0" fontId="24" fillId="28" borderId="245" applyNumberFormat="0" applyAlignment="0" applyProtection="0"/>
    <xf numFmtId="0" fontId="24" fillId="28" borderId="245" applyNumberFormat="0" applyAlignment="0" applyProtection="0"/>
    <xf numFmtId="0" fontId="24" fillId="28" borderId="245" applyNumberFormat="0" applyAlignment="0" applyProtection="0"/>
    <xf numFmtId="0" fontId="24" fillId="28" borderId="245" applyNumberFormat="0" applyAlignment="0" applyProtection="0"/>
    <xf numFmtId="43" fontId="4" fillId="0" borderId="0" applyFont="0" applyFill="0" applyBorder="0" applyAlignment="0" applyProtection="0"/>
    <xf numFmtId="0" fontId="27" fillId="19" borderId="245" applyNumberFormat="0" applyAlignment="0" applyProtection="0"/>
    <xf numFmtId="0" fontId="27" fillId="19" borderId="245" applyNumberFormat="0" applyAlignment="0" applyProtection="0"/>
    <xf numFmtId="0" fontId="27" fillId="19" borderId="245" applyNumberFormat="0" applyAlignment="0" applyProtection="0"/>
    <xf numFmtId="0" fontId="27" fillId="19" borderId="245" applyNumberFormat="0" applyAlignment="0" applyProtection="0"/>
    <xf numFmtId="0" fontId="27" fillId="19" borderId="245" applyNumberFormat="0" applyAlignment="0" applyProtection="0"/>
    <xf numFmtId="0" fontId="27" fillId="19" borderId="245" applyNumberFormat="0" applyAlignment="0" applyProtection="0"/>
    <xf numFmtId="0" fontId="27" fillId="19" borderId="245" applyNumberFormat="0" applyAlignment="0" applyProtection="0"/>
    <xf numFmtId="0" fontId="27" fillId="19" borderId="245" applyNumberFormat="0" applyAlignment="0" applyProtection="0"/>
    <xf numFmtId="0" fontId="27" fillId="19" borderId="245" applyNumberFormat="0" applyAlignment="0" applyProtection="0"/>
    <xf numFmtId="0" fontId="27" fillId="19" borderId="245" applyNumberFormat="0" applyAlignment="0" applyProtection="0"/>
    <xf numFmtId="0" fontId="27" fillId="19" borderId="245" applyNumberFormat="0" applyAlignment="0" applyProtection="0"/>
    <xf numFmtId="0" fontId="27" fillId="19" borderId="245" applyNumberFormat="0" applyAlignment="0" applyProtection="0"/>
    <xf numFmtId="0" fontId="27" fillId="19" borderId="245" applyNumberFormat="0" applyAlignment="0" applyProtection="0"/>
    <xf numFmtId="0" fontId="27" fillId="19" borderId="245" applyNumberFormat="0" applyAlignment="0" applyProtection="0"/>
    <xf numFmtId="0" fontId="27" fillId="19" borderId="245" applyNumberFormat="0" applyAlignment="0" applyProtection="0"/>
    <xf numFmtId="0" fontId="27" fillId="19" borderId="245" applyNumberFormat="0" applyAlignment="0" applyProtection="0"/>
    <xf numFmtId="0" fontId="27" fillId="19" borderId="245" applyNumberFormat="0" applyAlignment="0" applyProtection="0"/>
    <xf numFmtId="0" fontId="27" fillId="19" borderId="245" applyNumberFormat="0" applyAlignment="0" applyProtection="0"/>
    <xf numFmtId="0" fontId="29" fillId="0" borderId="253" applyNumberFormat="0" applyFill="0" applyAlignment="0" applyProtection="0"/>
    <xf numFmtId="0" fontId="29" fillId="0" borderId="253" applyNumberFormat="0" applyFill="0" applyAlignment="0" applyProtection="0"/>
    <xf numFmtId="0" fontId="29" fillId="0" borderId="253" applyNumberFormat="0" applyFill="0" applyAlignment="0" applyProtection="0"/>
    <xf numFmtId="0" fontId="29" fillId="0" borderId="253" applyNumberFormat="0" applyFill="0" applyAlignment="0" applyProtection="0"/>
    <xf numFmtId="0" fontId="29" fillId="0" borderId="253" applyNumberFormat="0" applyFill="0" applyAlignment="0" applyProtection="0"/>
    <xf numFmtId="0" fontId="29" fillId="0" borderId="253" applyNumberFormat="0" applyFill="0" applyAlignment="0" applyProtection="0"/>
    <xf numFmtId="0" fontId="29" fillId="0" borderId="253" applyNumberFormat="0" applyFill="0" applyAlignment="0" applyProtection="0"/>
    <xf numFmtId="0" fontId="29" fillId="0" borderId="253" applyNumberFormat="0" applyFill="0" applyAlignment="0" applyProtection="0"/>
    <xf numFmtId="0" fontId="29" fillId="0" borderId="253" applyNumberFormat="0" applyFill="0" applyAlignment="0" applyProtection="0"/>
    <xf numFmtId="0" fontId="29" fillId="0" borderId="253" applyNumberFormat="0" applyFill="0" applyAlignment="0" applyProtection="0"/>
    <xf numFmtId="0" fontId="29" fillId="0" borderId="253" applyNumberFormat="0" applyFill="0" applyAlignment="0" applyProtection="0"/>
    <xf numFmtId="0" fontId="29" fillId="0" borderId="253" applyNumberFormat="0" applyFill="0" applyAlignment="0" applyProtection="0"/>
    <xf numFmtId="0" fontId="29" fillId="0" borderId="253" applyNumberFormat="0" applyFill="0" applyAlignment="0" applyProtection="0"/>
    <xf numFmtId="0" fontId="29" fillId="0" borderId="253" applyNumberFormat="0" applyFill="0" applyAlignment="0" applyProtection="0"/>
    <xf numFmtId="0" fontId="29" fillId="0" borderId="253" applyNumberFormat="0" applyFill="0" applyAlignment="0" applyProtection="0"/>
    <xf numFmtId="0" fontId="29" fillId="0" borderId="253" applyNumberFormat="0" applyFill="0" applyAlignment="0" applyProtection="0"/>
    <xf numFmtId="0" fontId="29" fillId="0" borderId="253" applyNumberFormat="0" applyFill="0" applyAlignment="0" applyProtection="0"/>
    <xf numFmtId="0" fontId="29" fillId="0" borderId="253" applyNumberFormat="0" applyFill="0" applyAlignment="0" applyProtection="0"/>
    <xf numFmtId="172" fontId="4" fillId="0" borderId="0" applyFont="0" applyFill="0" applyBorder="0" applyAlignment="0" applyProtection="0"/>
    <xf numFmtId="172" fontId="4" fillId="0" borderId="0" applyFont="0" applyFill="0" applyBorder="0" applyAlignment="0" applyProtection="0"/>
    <xf numFmtId="170" fontId="4" fillId="0" borderId="0" applyFont="0" applyFill="0" applyBorder="0" applyAlignment="0" applyProtection="0"/>
    <xf numFmtId="0" fontId="75" fillId="0" borderId="0" applyNumberFormat="0" applyFill="0" applyBorder="0" applyAlignment="0" applyProtection="0">
      <alignment vertical="top"/>
      <protection locked="0"/>
    </xf>
    <xf numFmtId="0" fontId="43" fillId="54" borderId="246" applyNumberFormat="0" applyAlignment="0" applyProtection="0"/>
    <xf numFmtId="0" fontId="43" fillId="54" borderId="246" applyNumberFormat="0" applyAlignment="0" applyProtection="0"/>
    <xf numFmtId="0" fontId="43" fillId="54" borderId="246" applyNumberFormat="0" applyAlignment="0" applyProtection="0"/>
    <xf numFmtId="0" fontId="43" fillId="54" borderId="246" applyNumberFormat="0" applyAlignment="0" applyProtection="0"/>
    <xf numFmtId="0" fontId="43" fillId="54" borderId="246" applyNumberFormat="0" applyAlignment="0" applyProtection="0"/>
    <xf numFmtId="0" fontId="43" fillId="54" borderId="246" applyNumberFormat="0" applyAlignment="0" applyProtection="0"/>
    <xf numFmtId="0" fontId="43" fillId="54" borderId="246" applyNumberFormat="0" applyAlignment="0" applyProtection="0"/>
    <xf numFmtId="0" fontId="43" fillId="54" borderId="246" applyNumberFormat="0" applyAlignment="0" applyProtection="0"/>
    <xf numFmtId="0" fontId="43" fillId="54" borderId="246" applyNumberFormat="0" applyAlignment="0" applyProtection="0"/>
    <xf numFmtId="0" fontId="43" fillId="54" borderId="246" applyNumberFormat="0" applyAlignment="0" applyProtection="0"/>
    <xf numFmtId="0" fontId="43" fillId="54" borderId="246" applyNumberFormat="0" applyAlignment="0" applyProtection="0"/>
    <xf numFmtId="0" fontId="43" fillId="54" borderId="246" applyNumberFormat="0" applyAlignment="0" applyProtection="0"/>
    <xf numFmtId="0" fontId="43" fillId="54" borderId="246" applyNumberFormat="0" applyAlignment="0" applyProtection="0"/>
    <xf numFmtId="0" fontId="43" fillId="54" borderId="246" applyNumberFormat="0" applyAlignment="0" applyProtection="0"/>
    <xf numFmtId="0" fontId="43" fillId="54" borderId="246" applyNumberFormat="0" applyAlignment="0" applyProtection="0"/>
    <xf numFmtId="0" fontId="43" fillId="54" borderId="246" applyNumberFormat="0" applyAlignment="0" applyProtection="0"/>
    <xf numFmtId="0" fontId="43" fillId="54" borderId="246" applyNumberFormat="0" applyAlignment="0" applyProtection="0"/>
    <xf numFmtId="0" fontId="43" fillId="54" borderId="246" applyNumberFormat="0" applyAlignment="0" applyProtection="0"/>
    <xf numFmtId="0" fontId="43" fillId="54" borderId="246" applyNumberFormat="0" applyAlignment="0" applyProtection="0"/>
    <xf numFmtId="0" fontId="43" fillId="54" borderId="246" applyNumberFormat="0" applyAlignment="0" applyProtection="0"/>
    <xf numFmtId="0" fontId="43" fillId="54" borderId="246" applyNumberFormat="0" applyAlignment="0" applyProtection="0"/>
    <xf numFmtId="0" fontId="43" fillId="54" borderId="246" applyNumberFormat="0" applyAlignment="0" applyProtection="0"/>
    <xf numFmtId="0" fontId="43" fillId="54" borderId="246" applyNumberFormat="0" applyAlignment="0" applyProtection="0"/>
    <xf numFmtId="0" fontId="43" fillId="54" borderId="246" applyNumberFormat="0" applyAlignment="0" applyProtection="0"/>
    <xf numFmtId="0" fontId="43" fillId="54" borderId="246" applyNumberFormat="0" applyAlignment="0" applyProtection="0"/>
    <xf numFmtId="0" fontId="43" fillId="54" borderId="246" applyNumberFormat="0" applyAlignment="0" applyProtection="0"/>
    <xf numFmtId="0" fontId="43" fillId="54" borderId="246" applyNumberFormat="0" applyAlignment="0" applyProtection="0"/>
    <xf numFmtId="0" fontId="43" fillId="54" borderId="246" applyNumberFormat="0" applyAlignment="0" applyProtection="0"/>
    <xf numFmtId="0" fontId="43" fillId="54" borderId="246" applyNumberFormat="0" applyAlignment="0" applyProtection="0"/>
    <xf numFmtId="0" fontId="43" fillId="54" borderId="246" applyNumberFormat="0" applyAlignment="0" applyProtection="0"/>
    <xf numFmtId="0" fontId="43" fillId="54" borderId="246" applyNumberFormat="0" applyAlignment="0" applyProtection="0"/>
    <xf numFmtId="0" fontId="43" fillId="54" borderId="246" applyNumberFormat="0" applyAlignment="0" applyProtection="0"/>
    <xf numFmtId="0" fontId="43" fillId="54" borderId="246" applyNumberFormat="0" applyAlignment="0" applyProtection="0"/>
    <xf numFmtId="0" fontId="43" fillId="54" borderId="246" applyNumberFormat="0" applyAlignment="0" applyProtection="0"/>
    <xf numFmtId="0" fontId="43" fillId="54" borderId="246" applyNumberFormat="0" applyAlignment="0" applyProtection="0"/>
    <xf numFmtId="0" fontId="43" fillId="54" borderId="246" applyNumberFormat="0" applyAlignment="0" applyProtection="0"/>
    <xf numFmtId="0" fontId="43" fillId="54" borderId="246" applyNumberFormat="0" applyAlignment="0" applyProtection="0"/>
    <xf numFmtId="0" fontId="43" fillId="54" borderId="246" applyNumberFormat="0" applyAlignment="0" applyProtection="0"/>
    <xf numFmtId="0" fontId="43" fillId="54" borderId="246" applyNumberFormat="0" applyAlignment="0" applyProtection="0"/>
    <xf numFmtId="0" fontId="43" fillId="54" borderId="246" applyNumberFormat="0" applyAlignment="0" applyProtection="0"/>
    <xf numFmtId="0" fontId="43" fillId="54" borderId="246" applyNumberFormat="0" applyAlignment="0" applyProtection="0"/>
    <xf numFmtId="0" fontId="43" fillId="54" borderId="246" applyNumberFormat="0" applyAlignment="0" applyProtection="0"/>
    <xf numFmtId="0" fontId="43" fillId="54" borderId="246" applyNumberFormat="0" applyAlignment="0" applyProtection="0"/>
    <xf numFmtId="0" fontId="43" fillId="54" borderId="246" applyNumberFormat="0" applyAlignment="0" applyProtection="0"/>
    <xf numFmtId="0" fontId="43" fillId="54" borderId="246" applyNumberFormat="0" applyAlignment="0" applyProtection="0"/>
    <xf numFmtId="0" fontId="43" fillId="54" borderId="246" applyNumberFormat="0" applyAlignment="0" applyProtection="0"/>
    <xf numFmtId="0" fontId="43" fillId="54" borderId="246" applyNumberFormat="0" applyAlignment="0" applyProtection="0"/>
    <xf numFmtId="0" fontId="43" fillId="54" borderId="246" applyNumberFormat="0" applyAlignment="0" applyProtection="0"/>
    <xf numFmtId="0" fontId="43" fillId="54" borderId="246" applyNumberFormat="0" applyAlignment="0" applyProtection="0"/>
    <xf numFmtId="0" fontId="43" fillId="54" borderId="246" applyNumberFormat="0" applyAlignment="0" applyProtection="0"/>
    <xf numFmtId="0" fontId="43" fillId="54" borderId="246" applyNumberFormat="0" applyAlignment="0" applyProtection="0"/>
    <xf numFmtId="0" fontId="43" fillId="54" borderId="246" applyNumberFormat="0" applyAlignment="0" applyProtection="0"/>
    <xf numFmtId="0" fontId="43" fillId="54" borderId="246" applyNumberFormat="0" applyAlignment="0" applyProtection="0"/>
    <xf numFmtId="0" fontId="43" fillId="54" borderId="246" applyNumberFormat="0" applyAlignment="0" applyProtection="0"/>
    <xf numFmtId="0" fontId="43" fillId="54" borderId="246" applyNumberFormat="0" applyAlignment="0" applyProtection="0"/>
    <xf numFmtId="0" fontId="43" fillId="54" borderId="246" applyNumberFormat="0" applyAlignment="0" applyProtection="0"/>
    <xf numFmtId="0" fontId="43" fillId="54" borderId="246" applyNumberFormat="0" applyAlignment="0" applyProtection="0"/>
    <xf numFmtId="0" fontId="43" fillId="54" borderId="246" applyNumberFormat="0" applyAlignment="0" applyProtection="0"/>
    <xf numFmtId="0" fontId="43" fillId="54" borderId="246" applyNumberFormat="0" applyAlignment="0" applyProtection="0"/>
    <xf numFmtId="0" fontId="43" fillId="54" borderId="246" applyNumberFormat="0" applyAlignment="0" applyProtection="0"/>
    <xf numFmtId="0" fontId="43" fillId="54" borderId="246" applyNumberFormat="0" applyAlignment="0" applyProtection="0"/>
    <xf numFmtId="0" fontId="43" fillId="54" borderId="246" applyNumberFormat="0" applyAlignment="0" applyProtection="0"/>
    <xf numFmtId="0" fontId="43" fillId="54" borderId="246" applyNumberFormat="0" applyAlignment="0" applyProtection="0"/>
    <xf numFmtId="0" fontId="43" fillId="54" borderId="246" applyNumberFormat="0" applyAlignment="0" applyProtection="0"/>
    <xf numFmtId="0" fontId="43" fillId="54" borderId="246" applyNumberFormat="0" applyAlignment="0" applyProtection="0"/>
    <xf numFmtId="0" fontId="43" fillId="54" borderId="246" applyNumberFormat="0" applyAlignment="0" applyProtection="0"/>
    <xf numFmtId="0" fontId="43" fillId="54" borderId="246" applyNumberFormat="0" applyAlignment="0" applyProtection="0"/>
    <xf numFmtId="0" fontId="43" fillId="54" borderId="246" applyNumberFormat="0" applyAlignment="0" applyProtection="0"/>
    <xf numFmtId="0" fontId="43" fillId="54" borderId="246" applyNumberFormat="0" applyAlignment="0" applyProtection="0"/>
    <xf numFmtId="0" fontId="43" fillId="54" borderId="246" applyNumberFormat="0" applyAlignment="0" applyProtection="0"/>
    <xf numFmtId="0" fontId="43" fillId="54" borderId="246" applyNumberFormat="0" applyAlignment="0" applyProtection="0"/>
    <xf numFmtId="0" fontId="43" fillId="54" borderId="246" applyNumberFormat="0" applyAlignment="0" applyProtection="0"/>
    <xf numFmtId="0" fontId="43" fillId="54" borderId="246" applyNumberFormat="0" applyAlignment="0" applyProtection="0"/>
    <xf numFmtId="0" fontId="43" fillId="54" borderId="246" applyNumberFormat="0" applyAlignment="0" applyProtection="0"/>
    <xf numFmtId="0" fontId="43" fillId="54" borderId="246" applyNumberFormat="0" applyAlignment="0" applyProtection="0"/>
    <xf numFmtId="0" fontId="43" fillId="54" borderId="246" applyNumberFormat="0" applyAlignment="0" applyProtection="0"/>
    <xf numFmtId="0" fontId="43" fillId="54" borderId="246" applyNumberFormat="0" applyAlignment="0" applyProtection="0"/>
    <xf numFmtId="0" fontId="43" fillId="54" borderId="246" applyNumberFormat="0" applyAlignment="0" applyProtection="0"/>
    <xf numFmtId="0" fontId="43" fillId="54" borderId="246" applyNumberFormat="0" applyAlignment="0" applyProtection="0"/>
    <xf numFmtId="0" fontId="43" fillId="54" borderId="246" applyNumberFormat="0" applyAlignment="0" applyProtection="0"/>
    <xf numFmtId="0" fontId="43" fillId="54" borderId="246" applyNumberFormat="0" applyAlignment="0" applyProtection="0"/>
    <xf numFmtId="0" fontId="43" fillId="54" borderId="246" applyNumberFormat="0" applyAlignment="0" applyProtection="0"/>
    <xf numFmtId="0" fontId="43" fillId="54" borderId="246" applyNumberFormat="0" applyAlignment="0" applyProtection="0"/>
    <xf numFmtId="0" fontId="43" fillId="54" borderId="246" applyNumberFormat="0" applyAlignment="0" applyProtection="0"/>
    <xf numFmtId="0" fontId="43" fillId="54" borderId="246" applyNumberFormat="0" applyAlignment="0" applyProtection="0"/>
    <xf numFmtId="0" fontId="43" fillId="54" borderId="246" applyNumberFormat="0" applyAlignment="0" applyProtection="0"/>
    <xf numFmtId="0" fontId="43" fillId="54" borderId="246" applyNumberFormat="0" applyAlignment="0" applyProtection="0"/>
    <xf numFmtId="0" fontId="43" fillId="54" borderId="246" applyNumberFormat="0" applyAlignment="0" applyProtection="0"/>
    <xf numFmtId="0" fontId="43" fillId="54" borderId="246" applyNumberFormat="0" applyAlignment="0" applyProtection="0"/>
    <xf numFmtId="0" fontId="43" fillId="54" borderId="246" applyNumberFormat="0" applyAlignment="0" applyProtection="0"/>
    <xf numFmtId="0" fontId="42" fillId="19" borderId="245" applyNumberFormat="0" applyAlignment="0" applyProtection="0"/>
    <xf numFmtId="0" fontId="42" fillId="19" borderId="245" applyNumberFormat="0" applyAlignment="0" applyProtection="0"/>
    <xf numFmtId="0" fontId="42" fillId="19" borderId="245" applyNumberFormat="0" applyAlignment="0" applyProtection="0"/>
    <xf numFmtId="0" fontId="42" fillId="19" borderId="245" applyNumberFormat="0" applyAlignment="0" applyProtection="0"/>
    <xf numFmtId="0" fontId="42" fillId="19" borderId="245" applyNumberFormat="0" applyAlignment="0" applyProtection="0"/>
    <xf numFmtId="0" fontId="42" fillId="19" borderId="245" applyNumberFormat="0" applyAlignment="0" applyProtection="0"/>
    <xf numFmtId="0" fontId="42" fillId="19" borderId="245" applyNumberFormat="0" applyAlignment="0" applyProtection="0"/>
    <xf numFmtId="0" fontId="42" fillId="19" borderId="245" applyNumberFormat="0" applyAlignment="0" applyProtection="0"/>
    <xf numFmtId="0" fontId="42" fillId="19" borderId="245" applyNumberFormat="0" applyAlignment="0" applyProtection="0"/>
    <xf numFmtId="0" fontId="42" fillId="19" borderId="245" applyNumberFormat="0" applyAlignment="0" applyProtection="0"/>
    <xf numFmtId="0" fontId="42" fillId="19" borderId="245" applyNumberFormat="0" applyAlignment="0" applyProtection="0"/>
    <xf numFmtId="0" fontId="42" fillId="19" borderId="245" applyNumberFormat="0" applyAlignment="0" applyProtection="0"/>
    <xf numFmtId="0" fontId="42" fillId="19" borderId="245" applyNumberFormat="0" applyAlignment="0" applyProtection="0"/>
    <xf numFmtId="0" fontId="42" fillId="19" borderId="245" applyNumberFormat="0" applyAlignment="0" applyProtection="0"/>
    <xf numFmtId="0" fontId="42" fillId="19" borderId="245" applyNumberFormat="0" applyAlignment="0" applyProtection="0"/>
    <xf numFmtId="0" fontId="42" fillId="19" borderId="245" applyNumberFormat="0" applyAlignment="0" applyProtection="0"/>
    <xf numFmtId="0" fontId="42" fillId="19" borderId="245" applyNumberFormat="0" applyAlignment="0" applyProtection="0"/>
    <xf numFmtId="0" fontId="42" fillId="19" borderId="245" applyNumberFormat="0" applyAlignment="0" applyProtection="0"/>
    <xf numFmtId="0" fontId="43" fillId="54" borderId="246" applyNumberFormat="0" applyAlignment="0" applyProtection="0"/>
    <xf numFmtId="0" fontId="43" fillId="54" borderId="246" applyNumberFormat="0" applyAlignment="0" applyProtection="0"/>
    <xf numFmtId="0" fontId="43" fillId="54" borderId="246" applyNumberFormat="0" applyAlignment="0" applyProtection="0"/>
    <xf numFmtId="0" fontId="43" fillId="54" borderId="246" applyNumberFormat="0" applyAlignment="0" applyProtection="0"/>
    <xf numFmtId="0" fontId="43" fillId="54" borderId="246" applyNumberFormat="0" applyAlignment="0" applyProtection="0"/>
    <xf numFmtId="0" fontId="43" fillId="54" borderId="246" applyNumberFormat="0" applyAlignment="0" applyProtection="0"/>
    <xf numFmtId="0" fontId="43" fillId="54" borderId="246" applyNumberFormat="0" applyAlignment="0" applyProtection="0"/>
    <xf numFmtId="0" fontId="43" fillId="54" borderId="246" applyNumberFormat="0" applyAlignment="0" applyProtection="0"/>
    <xf numFmtId="0" fontId="43" fillId="54" borderId="246" applyNumberFormat="0" applyAlignment="0" applyProtection="0"/>
    <xf numFmtId="0" fontId="43" fillId="54" borderId="246" applyNumberFormat="0" applyAlignment="0" applyProtection="0"/>
    <xf numFmtId="0" fontId="43" fillId="54" borderId="246" applyNumberFormat="0" applyAlignment="0" applyProtection="0"/>
    <xf numFmtId="0" fontId="43" fillId="54" borderId="246" applyNumberFormat="0" applyAlignment="0" applyProtection="0"/>
    <xf numFmtId="0" fontId="43" fillId="54" borderId="246" applyNumberFormat="0" applyAlignment="0" applyProtection="0"/>
    <xf numFmtId="0" fontId="43" fillId="54" borderId="246" applyNumberFormat="0" applyAlignment="0" applyProtection="0"/>
    <xf numFmtId="0" fontId="43" fillId="54" borderId="246" applyNumberFormat="0" applyAlignment="0" applyProtection="0"/>
    <xf numFmtId="0" fontId="43" fillId="54" borderId="246" applyNumberFormat="0" applyAlignment="0" applyProtection="0"/>
    <xf numFmtId="0" fontId="43" fillId="54" borderId="246" applyNumberFormat="0" applyAlignment="0" applyProtection="0"/>
    <xf numFmtId="0" fontId="43" fillId="54" borderId="246" applyNumberFormat="0" applyAlignment="0" applyProtection="0"/>
    <xf numFmtId="0" fontId="43" fillId="54" borderId="246" applyNumberFormat="0" applyAlignment="0" applyProtection="0"/>
    <xf numFmtId="0" fontId="43" fillId="54" borderId="246" applyNumberFormat="0" applyAlignment="0" applyProtection="0"/>
    <xf numFmtId="0" fontId="43" fillId="54" borderId="246" applyNumberFormat="0" applyAlignment="0" applyProtection="0"/>
    <xf numFmtId="0" fontId="43" fillId="54" borderId="246" applyNumberFormat="0" applyAlignment="0" applyProtection="0"/>
    <xf numFmtId="0" fontId="43" fillId="54" borderId="246" applyNumberFormat="0" applyAlignment="0" applyProtection="0"/>
    <xf numFmtId="0" fontId="43" fillId="54" borderId="246" applyNumberFormat="0" applyAlignment="0" applyProtection="0"/>
    <xf numFmtId="0" fontId="43" fillId="54" borderId="246" applyNumberFormat="0" applyAlignment="0" applyProtection="0"/>
    <xf numFmtId="0" fontId="43" fillId="54" borderId="246" applyNumberFormat="0" applyAlignment="0" applyProtection="0"/>
    <xf numFmtId="0" fontId="43" fillId="54" borderId="246" applyNumberFormat="0" applyAlignment="0" applyProtection="0"/>
    <xf numFmtId="0" fontId="43" fillId="54" borderId="246" applyNumberFormat="0" applyAlignment="0" applyProtection="0"/>
    <xf numFmtId="0" fontId="43" fillId="54" borderId="246" applyNumberFormat="0" applyAlignment="0" applyProtection="0"/>
    <xf numFmtId="0" fontId="43" fillId="54" borderId="246" applyNumberFormat="0" applyAlignment="0" applyProtection="0"/>
    <xf numFmtId="0" fontId="43" fillId="54" borderId="246" applyNumberFormat="0" applyAlignment="0" applyProtection="0"/>
    <xf numFmtId="0" fontId="43" fillId="54" borderId="246" applyNumberFormat="0" applyAlignment="0" applyProtection="0"/>
    <xf numFmtId="0" fontId="43" fillId="54" borderId="246" applyNumberFormat="0" applyAlignment="0" applyProtection="0"/>
    <xf numFmtId="0" fontId="43" fillId="54" borderId="246" applyNumberFormat="0" applyAlignment="0" applyProtection="0"/>
    <xf numFmtId="0" fontId="43" fillId="54" borderId="246" applyNumberFormat="0" applyAlignment="0" applyProtection="0"/>
    <xf numFmtId="0" fontId="43" fillId="54" borderId="246" applyNumberFormat="0" applyAlignment="0" applyProtection="0"/>
    <xf numFmtId="0" fontId="43" fillId="54" borderId="246" applyNumberFormat="0" applyAlignment="0" applyProtection="0"/>
    <xf numFmtId="0" fontId="43" fillId="54" borderId="246" applyNumberFormat="0" applyAlignment="0" applyProtection="0"/>
    <xf numFmtId="0" fontId="43" fillId="54" borderId="246" applyNumberFormat="0" applyAlignment="0" applyProtection="0"/>
    <xf numFmtId="0" fontId="43" fillId="54" borderId="246" applyNumberFormat="0" applyAlignment="0" applyProtection="0"/>
    <xf numFmtId="0" fontId="43" fillId="54" borderId="246" applyNumberFormat="0" applyAlignment="0" applyProtection="0"/>
    <xf numFmtId="0" fontId="43" fillId="54" borderId="246" applyNumberFormat="0" applyAlignment="0" applyProtection="0"/>
    <xf numFmtId="0" fontId="43" fillId="54" borderId="246" applyNumberFormat="0" applyAlignment="0" applyProtection="0"/>
    <xf numFmtId="0" fontId="43" fillId="54" borderId="246" applyNumberFormat="0" applyAlignment="0" applyProtection="0"/>
    <xf numFmtId="0" fontId="43" fillId="54" borderId="246" applyNumberFormat="0" applyAlignment="0" applyProtection="0"/>
    <xf numFmtId="0" fontId="43" fillId="54" borderId="246" applyNumberFormat="0" applyAlignment="0" applyProtection="0"/>
    <xf numFmtId="0" fontId="43" fillId="54" borderId="246" applyNumberFormat="0" applyAlignment="0" applyProtection="0"/>
    <xf numFmtId="0" fontId="43" fillId="54" borderId="246" applyNumberFormat="0" applyAlignment="0" applyProtection="0"/>
    <xf numFmtId="0" fontId="43" fillId="54" borderId="246" applyNumberFormat="0" applyAlignment="0" applyProtection="0"/>
    <xf numFmtId="0" fontId="43" fillId="54" borderId="246" applyNumberFormat="0" applyAlignment="0" applyProtection="0"/>
    <xf numFmtId="0" fontId="43" fillId="54" borderId="246" applyNumberFormat="0" applyAlignment="0" applyProtection="0"/>
    <xf numFmtId="0" fontId="43" fillId="54" borderId="246" applyNumberFormat="0" applyAlignment="0" applyProtection="0"/>
    <xf numFmtId="0" fontId="43" fillId="54" borderId="246" applyNumberFormat="0" applyAlignment="0" applyProtection="0"/>
    <xf numFmtId="0" fontId="43" fillId="54" borderId="246" applyNumberFormat="0" applyAlignment="0" applyProtection="0"/>
    <xf numFmtId="0" fontId="43" fillId="54" borderId="246" applyNumberFormat="0" applyAlignment="0" applyProtection="0"/>
    <xf numFmtId="0" fontId="43" fillId="54" borderId="246" applyNumberFormat="0" applyAlignment="0" applyProtection="0"/>
    <xf numFmtId="0" fontId="43" fillId="54" borderId="246" applyNumberFormat="0" applyAlignment="0" applyProtection="0"/>
    <xf numFmtId="0" fontId="43" fillId="54" borderId="246" applyNumberFormat="0" applyAlignment="0" applyProtection="0"/>
    <xf numFmtId="0" fontId="43" fillId="54" borderId="246" applyNumberFormat="0" applyAlignment="0" applyProtection="0"/>
    <xf numFmtId="0" fontId="43" fillId="54" borderId="246" applyNumberFormat="0" applyAlignment="0" applyProtection="0"/>
    <xf numFmtId="0" fontId="43" fillId="54" borderId="246" applyNumberFormat="0" applyAlignment="0" applyProtection="0"/>
    <xf numFmtId="0" fontId="43" fillId="54" borderId="246" applyNumberFormat="0" applyAlignment="0" applyProtection="0"/>
    <xf numFmtId="0" fontId="43" fillId="54" borderId="246" applyNumberFormat="0" applyAlignment="0" applyProtection="0"/>
    <xf numFmtId="0" fontId="43" fillId="54" borderId="246" applyNumberFormat="0" applyAlignment="0" applyProtection="0"/>
    <xf numFmtId="0" fontId="43" fillId="54" borderId="246" applyNumberFormat="0" applyAlignment="0" applyProtection="0"/>
    <xf numFmtId="0" fontId="43" fillId="54" borderId="246" applyNumberFormat="0" applyAlignment="0" applyProtection="0"/>
    <xf numFmtId="0" fontId="43" fillId="54" borderId="246" applyNumberFormat="0" applyAlignment="0" applyProtection="0"/>
    <xf numFmtId="0" fontId="43" fillId="54" borderId="246" applyNumberFormat="0" applyAlignment="0" applyProtection="0"/>
    <xf numFmtId="0" fontId="43" fillId="54" borderId="246" applyNumberFormat="0" applyAlignment="0" applyProtection="0"/>
    <xf numFmtId="0" fontId="43" fillId="54" borderId="246" applyNumberFormat="0" applyAlignment="0" applyProtection="0"/>
    <xf numFmtId="0" fontId="43" fillId="54" borderId="246" applyNumberFormat="0" applyAlignment="0" applyProtection="0"/>
    <xf numFmtId="0" fontId="43" fillId="54" borderId="246" applyNumberFormat="0" applyAlignment="0" applyProtection="0"/>
    <xf numFmtId="0" fontId="42" fillId="19" borderId="245" applyNumberFormat="0" applyAlignment="0" applyProtection="0"/>
    <xf numFmtId="0" fontId="42" fillId="19" borderId="245" applyNumberFormat="0" applyAlignment="0" applyProtection="0"/>
    <xf numFmtId="0" fontId="42" fillId="19" borderId="245" applyNumberFormat="0" applyAlignment="0" applyProtection="0"/>
    <xf numFmtId="0" fontId="42" fillId="19" borderId="245" applyNumberFormat="0" applyAlignment="0" applyProtection="0"/>
    <xf numFmtId="0" fontId="42" fillId="19" borderId="245" applyNumberFormat="0" applyAlignment="0" applyProtection="0"/>
    <xf numFmtId="0" fontId="42" fillId="19" borderId="245" applyNumberFormat="0" applyAlignment="0" applyProtection="0"/>
    <xf numFmtId="0" fontId="42" fillId="19" borderId="245" applyNumberFormat="0" applyAlignment="0" applyProtection="0"/>
    <xf numFmtId="0" fontId="42" fillId="19" borderId="245" applyNumberFormat="0" applyAlignment="0" applyProtection="0"/>
    <xf numFmtId="0" fontId="42" fillId="19" borderId="245" applyNumberFormat="0" applyAlignment="0" applyProtection="0"/>
    <xf numFmtId="0" fontId="42" fillId="19" borderId="245" applyNumberFormat="0" applyAlignment="0" applyProtection="0"/>
    <xf numFmtId="0" fontId="42" fillId="19" borderId="245" applyNumberFormat="0" applyAlignment="0" applyProtection="0"/>
    <xf numFmtId="0" fontId="42" fillId="19" borderId="245" applyNumberFormat="0" applyAlignment="0" applyProtection="0"/>
    <xf numFmtId="0" fontId="42" fillId="19" borderId="245" applyNumberFormat="0" applyAlignment="0" applyProtection="0"/>
    <xf numFmtId="0" fontId="42" fillId="19" borderId="245" applyNumberFormat="0" applyAlignment="0" applyProtection="0"/>
    <xf numFmtId="0" fontId="42" fillId="19" borderId="245" applyNumberFormat="0" applyAlignment="0" applyProtection="0"/>
    <xf numFmtId="0" fontId="42" fillId="19" borderId="245" applyNumberFormat="0" applyAlignment="0" applyProtection="0"/>
    <xf numFmtId="0" fontId="42" fillId="19" borderId="245" applyNumberFormat="0" applyAlignment="0" applyProtection="0"/>
    <xf numFmtId="0" fontId="42" fillId="19" borderId="245" applyNumberFormat="0" applyAlignment="0" applyProtection="0"/>
    <xf numFmtId="0" fontId="42" fillId="19" borderId="245" applyNumberFormat="0" applyAlignment="0" applyProtection="0"/>
    <xf numFmtId="0" fontId="42" fillId="19" borderId="245" applyNumberFormat="0" applyAlignment="0" applyProtection="0"/>
    <xf numFmtId="0" fontId="42" fillId="19" borderId="245" applyNumberFormat="0" applyAlignment="0" applyProtection="0"/>
    <xf numFmtId="0" fontId="42" fillId="19" borderId="245" applyNumberFormat="0" applyAlignment="0" applyProtection="0"/>
    <xf numFmtId="0" fontId="42" fillId="19" borderId="245" applyNumberFormat="0" applyAlignment="0" applyProtection="0"/>
    <xf numFmtId="0" fontId="42" fillId="19" borderId="245" applyNumberFormat="0" applyAlignment="0" applyProtection="0"/>
    <xf numFmtId="0" fontId="42" fillId="19" borderId="245" applyNumberFormat="0" applyAlignment="0" applyProtection="0"/>
    <xf numFmtId="0" fontId="42" fillId="19" borderId="245" applyNumberFormat="0" applyAlignment="0" applyProtection="0"/>
    <xf numFmtId="0" fontId="42" fillId="19" borderId="245" applyNumberFormat="0" applyAlignment="0" applyProtection="0"/>
    <xf numFmtId="0" fontId="42" fillId="19" borderId="245" applyNumberFormat="0" applyAlignment="0" applyProtection="0"/>
    <xf numFmtId="0" fontId="42" fillId="19" borderId="245" applyNumberFormat="0" applyAlignment="0" applyProtection="0"/>
    <xf numFmtId="0" fontId="42" fillId="19" borderId="245" applyNumberFormat="0" applyAlignment="0" applyProtection="0"/>
    <xf numFmtId="0" fontId="42" fillId="19" borderId="245" applyNumberFormat="0" applyAlignment="0" applyProtection="0"/>
    <xf numFmtId="0" fontId="42" fillId="19" borderId="245" applyNumberFormat="0" applyAlignment="0" applyProtection="0"/>
    <xf numFmtId="0" fontId="42" fillId="19" borderId="245" applyNumberFormat="0" applyAlignment="0" applyProtection="0"/>
    <xf numFmtId="0" fontId="42" fillId="19" borderId="245" applyNumberFormat="0" applyAlignment="0" applyProtection="0"/>
    <xf numFmtId="0" fontId="42" fillId="19" borderId="245" applyNumberFormat="0" applyAlignment="0" applyProtection="0"/>
    <xf numFmtId="0" fontId="42" fillId="19" borderId="245" applyNumberFormat="0" applyAlignment="0" applyProtection="0"/>
    <xf numFmtId="0" fontId="42" fillId="19" borderId="245" applyNumberFormat="0" applyAlignment="0" applyProtection="0"/>
    <xf numFmtId="0" fontId="42" fillId="19" borderId="245" applyNumberFormat="0" applyAlignment="0" applyProtection="0"/>
    <xf numFmtId="0" fontId="42" fillId="19" borderId="245" applyNumberFormat="0" applyAlignment="0" applyProtection="0"/>
    <xf numFmtId="0" fontId="42" fillId="19" borderId="245" applyNumberFormat="0" applyAlignment="0" applyProtection="0"/>
    <xf numFmtId="0" fontId="42" fillId="19" borderId="245" applyNumberFormat="0" applyAlignment="0" applyProtection="0"/>
    <xf numFmtId="0" fontId="42" fillId="19" borderId="245" applyNumberFormat="0" applyAlignment="0" applyProtection="0"/>
    <xf numFmtId="0" fontId="42" fillId="19" borderId="245" applyNumberFormat="0" applyAlignment="0" applyProtection="0"/>
    <xf numFmtId="0" fontId="42" fillId="19" borderId="245" applyNumberFormat="0" applyAlignment="0" applyProtection="0"/>
    <xf numFmtId="0" fontId="42" fillId="19" borderId="245" applyNumberFormat="0" applyAlignment="0" applyProtection="0"/>
    <xf numFmtId="0" fontId="42" fillId="19" borderId="245" applyNumberFormat="0" applyAlignment="0" applyProtection="0"/>
    <xf numFmtId="0" fontId="42" fillId="19" borderId="245" applyNumberFormat="0" applyAlignment="0" applyProtection="0"/>
    <xf numFmtId="0" fontId="42" fillId="19" borderId="245" applyNumberFormat="0" applyAlignment="0" applyProtection="0"/>
    <xf numFmtId="0" fontId="42" fillId="19" borderId="245" applyNumberFormat="0" applyAlignment="0" applyProtection="0"/>
    <xf numFmtId="0" fontId="42" fillId="19" borderId="245" applyNumberFormat="0" applyAlignment="0" applyProtection="0"/>
    <xf numFmtId="0" fontId="42" fillId="19" borderId="245" applyNumberFormat="0" applyAlignment="0" applyProtection="0"/>
    <xf numFmtId="0" fontId="42" fillId="19" borderId="245" applyNumberFormat="0" applyAlignment="0" applyProtection="0"/>
    <xf numFmtId="0" fontId="42" fillId="19" borderId="245" applyNumberFormat="0" applyAlignment="0" applyProtection="0"/>
    <xf numFmtId="0" fontId="42" fillId="19" borderId="245" applyNumberFormat="0" applyAlignment="0" applyProtection="0"/>
    <xf numFmtId="0" fontId="42" fillId="19" borderId="245" applyNumberFormat="0" applyAlignment="0" applyProtection="0"/>
    <xf numFmtId="0" fontId="42" fillId="19" borderId="245" applyNumberFormat="0" applyAlignment="0" applyProtection="0"/>
    <xf numFmtId="0" fontId="42" fillId="19" borderId="245" applyNumberFormat="0" applyAlignment="0" applyProtection="0"/>
    <xf numFmtId="0" fontId="42" fillId="19" borderId="245" applyNumberFormat="0" applyAlignment="0" applyProtection="0"/>
    <xf numFmtId="0" fontId="42" fillId="19" borderId="245" applyNumberFormat="0" applyAlignment="0" applyProtection="0"/>
    <xf numFmtId="0" fontId="42" fillId="19" borderId="245" applyNumberFormat="0" applyAlignment="0" applyProtection="0"/>
    <xf numFmtId="0" fontId="42" fillId="19" borderId="245" applyNumberFormat="0" applyAlignment="0" applyProtection="0"/>
    <xf numFmtId="0" fontId="42" fillId="19" borderId="245" applyNumberFormat="0" applyAlignment="0" applyProtection="0"/>
    <xf numFmtId="0" fontId="42" fillId="19" borderId="245" applyNumberFormat="0" applyAlignment="0" applyProtection="0"/>
    <xf numFmtId="0" fontId="42" fillId="19" borderId="245" applyNumberFormat="0" applyAlignment="0" applyProtection="0"/>
    <xf numFmtId="0" fontId="42" fillId="19" borderId="245" applyNumberFormat="0" applyAlignment="0" applyProtection="0"/>
    <xf numFmtId="0" fontId="42" fillId="19" borderId="245" applyNumberFormat="0" applyAlignment="0" applyProtection="0"/>
    <xf numFmtId="0" fontId="42" fillId="19" borderId="245" applyNumberFormat="0" applyAlignment="0" applyProtection="0"/>
    <xf numFmtId="0" fontId="42" fillId="19" borderId="245" applyNumberFormat="0" applyAlignment="0" applyProtection="0"/>
    <xf numFmtId="0" fontId="42" fillId="19" borderId="245" applyNumberFormat="0" applyAlignment="0" applyProtection="0"/>
    <xf numFmtId="0" fontId="42" fillId="19" borderId="245" applyNumberFormat="0" applyAlignment="0" applyProtection="0"/>
    <xf numFmtId="0" fontId="42" fillId="19" borderId="245" applyNumberFormat="0" applyAlignment="0" applyProtection="0"/>
    <xf numFmtId="0" fontId="42" fillId="19" borderId="245" applyNumberFormat="0" applyAlignment="0" applyProtection="0"/>
    <xf numFmtId="0" fontId="42" fillId="19" borderId="245" applyNumberFormat="0" applyAlignment="0" applyProtection="0"/>
    <xf numFmtId="0" fontId="42" fillId="19" borderId="245" applyNumberFormat="0" applyAlignment="0" applyProtection="0"/>
    <xf numFmtId="0" fontId="42" fillId="19" borderId="245" applyNumberFormat="0" applyAlignment="0" applyProtection="0"/>
    <xf numFmtId="0" fontId="42" fillId="19" borderId="245" applyNumberFormat="0" applyAlignment="0" applyProtection="0"/>
    <xf numFmtId="0" fontId="42" fillId="19" borderId="245" applyNumberFormat="0" applyAlignment="0" applyProtection="0"/>
    <xf numFmtId="0" fontId="42" fillId="19" borderId="245" applyNumberFormat="0" applyAlignment="0" applyProtection="0"/>
    <xf numFmtId="0" fontId="42" fillId="19" borderId="245" applyNumberFormat="0" applyAlignment="0" applyProtection="0"/>
    <xf numFmtId="0" fontId="42" fillId="19" borderId="245" applyNumberFormat="0" applyAlignment="0" applyProtection="0"/>
    <xf numFmtId="0" fontId="42" fillId="19" borderId="245" applyNumberFormat="0" applyAlignment="0" applyProtection="0"/>
    <xf numFmtId="0" fontId="42" fillId="19" borderId="245" applyNumberFormat="0" applyAlignment="0" applyProtection="0"/>
    <xf numFmtId="0" fontId="42" fillId="19" borderId="245" applyNumberFormat="0" applyAlignment="0" applyProtection="0"/>
    <xf numFmtId="0" fontId="42" fillId="19" borderId="245" applyNumberFormat="0" applyAlignment="0" applyProtection="0"/>
    <xf numFmtId="0" fontId="42" fillId="19" borderId="245" applyNumberFormat="0" applyAlignment="0" applyProtection="0"/>
    <xf numFmtId="0" fontId="42" fillId="19" borderId="245" applyNumberFormat="0" applyAlignment="0" applyProtection="0"/>
    <xf numFmtId="0" fontId="42" fillId="19" borderId="245" applyNumberFormat="0" applyAlignment="0" applyProtection="0"/>
    <xf numFmtId="0" fontId="42" fillId="19" borderId="245" applyNumberFormat="0" applyAlignment="0" applyProtection="0"/>
    <xf numFmtId="0" fontId="42" fillId="19" borderId="245" applyNumberFormat="0" applyAlignment="0" applyProtection="0"/>
    <xf numFmtId="0" fontId="42" fillId="19" borderId="245" applyNumberFormat="0" applyAlignment="0" applyProtection="0"/>
    <xf numFmtId="0" fontId="42" fillId="19" borderId="245" applyNumberFormat="0" applyAlignment="0" applyProtection="0"/>
    <xf numFmtId="0" fontId="42" fillId="19" borderId="245" applyNumberFormat="0" applyAlignment="0" applyProtection="0"/>
    <xf numFmtId="0" fontId="42" fillId="19" borderId="245" applyNumberFormat="0" applyAlignment="0" applyProtection="0"/>
    <xf numFmtId="0" fontId="42" fillId="19" borderId="245" applyNumberFormat="0" applyAlignment="0" applyProtection="0"/>
    <xf numFmtId="0" fontId="42" fillId="19" borderId="245" applyNumberFormat="0" applyAlignment="0" applyProtection="0"/>
    <xf numFmtId="0" fontId="42" fillId="19" borderId="245" applyNumberFormat="0" applyAlignment="0" applyProtection="0"/>
    <xf numFmtId="0" fontId="42" fillId="19" borderId="245" applyNumberFormat="0" applyAlignment="0" applyProtection="0"/>
    <xf numFmtId="0" fontId="42" fillId="19" borderId="245" applyNumberFormat="0" applyAlignment="0" applyProtection="0"/>
    <xf numFmtId="0" fontId="42" fillId="19" borderId="245" applyNumberFormat="0" applyAlignment="0" applyProtection="0"/>
    <xf numFmtId="0" fontId="42" fillId="19" borderId="245" applyNumberFormat="0" applyAlignment="0" applyProtection="0"/>
    <xf numFmtId="0" fontId="42" fillId="19" borderId="245" applyNumberFormat="0" applyAlignment="0" applyProtection="0"/>
    <xf numFmtId="0" fontId="42" fillId="19" borderId="245" applyNumberFormat="0" applyAlignment="0" applyProtection="0"/>
    <xf numFmtId="0" fontId="42" fillId="19" borderId="245" applyNumberFormat="0" applyAlignment="0" applyProtection="0"/>
    <xf numFmtId="0" fontId="42" fillId="19" borderId="245" applyNumberFormat="0" applyAlignment="0" applyProtection="0"/>
    <xf numFmtId="0" fontId="42" fillId="19" borderId="245" applyNumberFormat="0" applyAlignment="0" applyProtection="0"/>
    <xf numFmtId="0" fontId="42" fillId="19" borderId="245" applyNumberFormat="0" applyAlignment="0" applyProtection="0"/>
    <xf numFmtId="0" fontId="42" fillId="19" borderId="245" applyNumberFormat="0" applyAlignment="0" applyProtection="0"/>
    <xf numFmtId="0" fontId="42" fillId="19" borderId="245" applyNumberFormat="0" applyAlignment="0" applyProtection="0"/>
    <xf numFmtId="0" fontId="42" fillId="19" borderId="245" applyNumberFormat="0" applyAlignment="0" applyProtection="0"/>
    <xf numFmtId="0" fontId="42" fillId="19" borderId="245" applyNumberFormat="0" applyAlignment="0" applyProtection="0"/>
    <xf numFmtId="0" fontId="42" fillId="19" borderId="245" applyNumberFormat="0" applyAlignment="0" applyProtection="0"/>
    <xf numFmtId="0" fontId="42" fillId="19" borderId="245" applyNumberFormat="0" applyAlignment="0" applyProtection="0"/>
    <xf numFmtId="0" fontId="42" fillId="19" borderId="245" applyNumberFormat="0" applyAlignment="0" applyProtection="0"/>
    <xf numFmtId="0" fontId="42" fillId="19" borderId="245" applyNumberFormat="0" applyAlignment="0" applyProtection="0"/>
    <xf numFmtId="0" fontId="42" fillId="19" borderId="245" applyNumberFormat="0" applyAlignment="0" applyProtection="0"/>
    <xf numFmtId="0" fontId="42" fillId="19" borderId="245" applyNumberFormat="0" applyAlignment="0" applyProtection="0"/>
    <xf numFmtId="0" fontId="42" fillId="19" borderId="245" applyNumberFormat="0" applyAlignment="0" applyProtection="0"/>
    <xf numFmtId="0" fontId="42" fillId="19" borderId="245" applyNumberFormat="0" applyAlignment="0" applyProtection="0"/>
    <xf numFmtId="0" fontId="42" fillId="19" borderId="245" applyNumberFormat="0" applyAlignment="0" applyProtection="0"/>
    <xf numFmtId="0" fontId="42" fillId="19" borderId="245" applyNumberFormat="0" applyAlignment="0" applyProtection="0"/>
    <xf numFmtId="0" fontId="42" fillId="19" borderId="245" applyNumberFormat="0" applyAlignment="0" applyProtection="0"/>
    <xf numFmtId="0" fontId="42" fillId="19" borderId="245" applyNumberFormat="0" applyAlignment="0" applyProtection="0"/>
    <xf numFmtId="0" fontId="42" fillId="19" borderId="245" applyNumberFormat="0" applyAlignment="0" applyProtection="0"/>
    <xf numFmtId="0" fontId="42" fillId="19" borderId="245" applyNumberFormat="0" applyAlignment="0" applyProtection="0"/>
    <xf numFmtId="0" fontId="42" fillId="19" borderId="245" applyNumberFormat="0" applyAlignment="0" applyProtection="0"/>
    <xf numFmtId="0" fontId="42" fillId="19" borderId="245" applyNumberFormat="0" applyAlignment="0" applyProtection="0"/>
    <xf numFmtId="0" fontId="42" fillId="19" borderId="245" applyNumberFormat="0" applyAlignment="0" applyProtection="0"/>
    <xf numFmtId="0" fontId="42" fillId="19" borderId="245" applyNumberFormat="0" applyAlignment="0" applyProtection="0"/>
    <xf numFmtId="0" fontId="42" fillId="19" borderId="245" applyNumberFormat="0" applyAlignment="0" applyProtection="0"/>
    <xf numFmtId="0" fontId="42" fillId="19" borderId="245" applyNumberFormat="0" applyAlignment="0" applyProtection="0"/>
    <xf numFmtId="0" fontId="42" fillId="19" borderId="245" applyNumberFormat="0" applyAlignment="0" applyProtection="0"/>
    <xf numFmtId="0" fontId="42" fillId="19" borderId="245" applyNumberFormat="0" applyAlignment="0" applyProtection="0"/>
    <xf numFmtId="0" fontId="42" fillId="19" borderId="245" applyNumberFormat="0" applyAlignment="0" applyProtection="0"/>
    <xf numFmtId="0" fontId="42" fillId="19" borderId="245" applyNumberFormat="0" applyAlignment="0" applyProtection="0"/>
    <xf numFmtId="0" fontId="42" fillId="19" borderId="245" applyNumberFormat="0" applyAlignment="0" applyProtection="0"/>
    <xf numFmtId="0" fontId="42" fillId="19" borderId="245" applyNumberFormat="0" applyAlignment="0" applyProtection="0"/>
    <xf numFmtId="0" fontId="42" fillId="19" borderId="245" applyNumberFormat="0" applyAlignment="0" applyProtection="0"/>
    <xf numFmtId="0" fontId="42" fillId="19" borderId="245" applyNumberFormat="0" applyAlignment="0" applyProtection="0"/>
    <xf numFmtId="0" fontId="42" fillId="19" borderId="245" applyNumberFormat="0" applyAlignment="0" applyProtection="0"/>
    <xf numFmtId="0" fontId="42" fillId="19" borderId="245" applyNumberFormat="0" applyAlignment="0" applyProtection="0"/>
    <xf numFmtId="0" fontId="42" fillId="19" borderId="245" applyNumberFormat="0" applyAlignment="0" applyProtection="0"/>
    <xf numFmtId="0" fontId="42" fillId="19" borderId="245" applyNumberFormat="0" applyAlignment="0" applyProtection="0"/>
    <xf numFmtId="0" fontId="42" fillId="19" borderId="245" applyNumberFormat="0" applyAlignment="0" applyProtection="0"/>
    <xf numFmtId="0" fontId="42" fillId="19" borderId="245" applyNumberFormat="0" applyAlignment="0" applyProtection="0"/>
    <xf numFmtId="0" fontId="42" fillId="19" borderId="245" applyNumberFormat="0" applyAlignment="0" applyProtection="0"/>
    <xf numFmtId="0" fontId="42" fillId="19" borderId="245" applyNumberFormat="0" applyAlignment="0" applyProtection="0"/>
    <xf numFmtId="0" fontId="42" fillId="19" borderId="245" applyNumberFormat="0" applyAlignment="0" applyProtection="0"/>
    <xf numFmtId="0" fontId="42" fillId="19" borderId="245" applyNumberFormat="0" applyAlignment="0" applyProtection="0"/>
    <xf numFmtId="0" fontId="42" fillId="19" borderId="245" applyNumberFormat="0" applyAlignment="0" applyProtection="0"/>
    <xf numFmtId="0" fontId="42" fillId="19" borderId="245" applyNumberFormat="0" applyAlignment="0" applyProtection="0"/>
    <xf numFmtId="0" fontId="42" fillId="19" borderId="245" applyNumberFormat="0" applyAlignment="0" applyProtection="0"/>
    <xf numFmtId="0" fontId="42" fillId="19" borderId="245" applyNumberFormat="0" applyAlignment="0" applyProtection="0"/>
    <xf numFmtId="0" fontId="42" fillId="19" borderId="245" applyNumberFormat="0" applyAlignment="0" applyProtection="0"/>
    <xf numFmtId="0" fontId="42" fillId="19" borderId="245" applyNumberFormat="0" applyAlignment="0" applyProtection="0"/>
    <xf numFmtId="0" fontId="42" fillId="19" borderId="245" applyNumberFormat="0" applyAlignment="0" applyProtection="0"/>
    <xf numFmtId="0" fontId="42" fillId="19" borderId="245" applyNumberFormat="0" applyAlignment="0" applyProtection="0"/>
    <xf numFmtId="0" fontId="42" fillId="19" borderId="245" applyNumberFormat="0" applyAlignment="0" applyProtection="0"/>
    <xf numFmtId="0" fontId="42" fillId="19" borderId="245" applyNumberFormat="0" applyAlignment="0" applyProtection="0"/>
    <xf numFmtId="0" fontId="42" fillId="19" borderId="245" applyNumberFormat="0" applyAlignment="0" applyProtection="0"/>
    <xf numFmtId="0" fontId="42" fillId="19" borderId="245" applyNumberFormat="0" applyAlignment="0" applyProtection="0"/>
    <xf numFmtId="0" fontId="42" fillId="19" borderId="245" applyNumberFormat="0" applyAlignment="0" applyProtection="0"/>
    <xf numFmtId="0" fontId="42" fillId="19" borderId="245" applyNumberFormat="0" applyAlignment="0" applyProtection="0"/>
    <xf numFmtId="0" fontId="42" fillId="19" borderId="245" applyNumberFormat="0" applyAlignment="0" applyProtection="0"/>
    <xf numFmtId="0" fontId="42" fillId="19" borderId="245" applyNumberFormat="0" applyAlignment="0" applyProtection="0"/>
    <xf numFmtId="0" fontId="42" fillId="19" borderId="245" applyNumberFormat="0" applyAlignment="0" applyProtection="0"/>
    <xf numFmtId="0" fontId="42" fillId="19" borderId="245" applyNumberFormat="0" applyAlignment="0" applyProtection="0"/>
    <xf numFmtId="0" fontId="42" fillId="19" borderId="245" applyNumberFormat="0" applyAlignment="0" applyProtection="0"/>
    <xf numFmtId="0" fontId="42" fillId="19" borderId="245" applyNumberFormat="0" applyAlignment="0" applyProtection="0"/>
    <xf numFmtId="0" fontId="42" fillId="19" borderId="245" applyNumberFormat="0" applyAlignment="0" applyProtection="0"/>
    <xf numFmtId="0" fontId="42" fillId="19" borderId="245" applyNumberFormat="0" applyAlignment="0" applyProtection="0"/>
    <xf numFmtId="0" fontId="42" fillId="19" borderId="245" applyNumberFormat="0" applyAlignment="0" applyProtection="0"/>
    <xf numFmtId="0" fontId="42" fillId="19" borderId="245" applyNumberFormat="0" applyAlignment="0" applyProtection="0"/>
    <xf numFmtId="0" fontId="42" fillId="19" borderId="245" applyNumberFormat="0" applyAlignment="0" applyProtection="0"/>
    <xf numFmtId="0" fontId="42" fillId="19" borderId="245" applyNumberFormat="0" applyAlignment="0" applyProtection="0"/>
    <xf numFmtId="0" fontId="42" fillId="19" borderId="245" applyNumberFormat="0" applyAlignment="0" applyProtection="0"/>
    <xf numFmtId="0" fontId="42" fillId="19" borderId="245" applyNumberFormat="0" applyAlignment="0" applyProtection="0"/>
    <xf numFmtId="0" fontId="42" fillId="19" borderId="245" applyNumberFormat="0" applyAlignment="0" applyProtection="0"/>
    <xf numFmtId="0" fontId="42" fillId="19" borderId="245" applyNumberFormat="0" applyAlignment="0" applyProtection="0"/>
    <xf numFmtId="0" fontId="42" fillId="19" borderId="245" applyNumberFormat="0" applyAlignment="0" applyProtection="0"/>
    <xf numFmtId="0" fontId="42" fillId="19" borderId="245" applyNumberFormat="0" applyAlignment="0" applyProtection="0"/>
    <xf numFmtId="0" fontId="42" fillId="19" borderId="245" applyNumberFormat="0" applyAlignment="0" applyProtection="0"/>
    <xf numFmtId="0" fontId="42" fillId="19" borderId="245" applyNumberFormat="0" applyAlignment="0" applyProtection="0"/>
    <xf numFmtId="0" fontId="42" fillId="19" borderId="245" applyNumberFormat="0" applyAlignment="0" applyProtection="0"/>
    <xf numFmtId="0" fontId="42" fillId="19" borderId="245" applyNumberFormat="0" applyAlignment="0" applyProtection="0"/>
    <xf numFmtId="0" fontId="42" fillId="19" borderId="245" applyNumberFormat="0" applyAlignment="0" applyProtection="0"/>
    <xf numFmtId="0" fontId="42" fillId="19" borderId="245" applyNumberFormat="0" applyAlignment="0" applyProtection="0"/>
    <xf numFmtId="0" fontId="42" fillId="19" borderId="245" applyNumberFormat="0" applyAlignment="0" applyProtection="0"/>
    <xf numFmtId="0" fontId="42" fillId="19" borderId="245" applyNumberFormat="0" applyAlignment="0" applyProtection="0"/>
    <xf numFmtId="0" fontId="42" fillId="19" borderId="245" applyNumberFormat="0" applyAlignment="0" applyProtection="0"/>
    <xf numFmtId="0" fontId="42" fillId="19" borderId="245" applyNumberFormat="0" applyAlignment="0" applyProtection="0"/>
    <xf numFmtId="0" fontId="42" fillId="19" borderId="245" applyNumberFormat="0" applyAlignment="0" applyProtection="0"/>
    <xf numFmtId="0" fontId="42" fillId="19" borderId="245" applyNumberFormat="0" applyAlignment="0" applyProtection="0"/>
    <xf numFmtId="0" fontId="42" fillId="19" borderId="245" applyNumberFormat="0" applyAlignment="0" applyProtection="0"/>
    <xf numFmtId="0" fontId="42" fillId="19" borderId="245" applyNumberFormat="0" applyAlignment="0" applyProtection="0"/>
    <xf numFmtId="0" fontId="42" fillId="19" borderId="245" applyNumberFormat="0" applyAlignment="0" applyProtection="0"/>
    <xf numFmtId="0" fontId="42" fillId="19" borderId="245" applyNumberFormat="0" applyAlignment="0" applyProtection="0"/>
    <xf numFmtId="0" fontId="42" fillId="19" borderId="245" applyNumberFormat="0" applyAlignment="0" applyProtection="0"/>
    <xf numFmtId="0" fontId="42" fillId="19" borderId="245" applyNumberFormat="0" applyAlignment="0" applyProtection="0"/>
    <xf numFmtId="0" fontId="42" fillId="19" borderId="245" applyNumberFormat="0" applyAlignment="0" applyProtection="0"/>
    <xf numFmtId="0" fontId="42" fillId="19" borderId="245" applyNumberFormat="0" applyAlignment="0" applyProtection="0"/>
    <xf numFmtId="0" fontId="42" fillId="19" borderId="245" applyNumberFormat="0" applyAlignment="0" applyProtection="0"/>
    <xf numFmtId="0" fontId="42" fillId="19" borderId="245" applyNumberFormat="0" applyAlignment="0" applyProtection="0"/>
    <xf numFmtId="0" fontId="42" fillId="19" borderId="245" applyNumberFormat="0" applyAlignment="0" applyProtection="0"/>
    <xf numFmtId="0" fontId="42" fillId="19" borderId="245" applyNumberFormat="0" applyAlignment="0" applyProtection="0"/>
    <xf numFmtId="0" fontId="42" fillId="19" borderId="245" applyNumberFormat="0" applyAlignment="0" applyProtection="0"/>
    <xf numFmtId="0" fontId="42" fillId="19" borderId="245" applyNumberFormat="0" applyAlignment="0" applyProtection="0"/>
    <xf numFmtId="0" fontId="42" fillId="19" borderId="245" applyNumberFormat="0" applyAlignment="0" applyProtection="0"/>
    <xf numFmtId="0" fontId="42" fillId="19" borderId="245" applyNumberFormat="0" applyAlignment="0" applyProtection="0"/>
    <xf numFmtId="0" fontId="42" fillId="19" borderId="245" applyNumberFormat="0" applyAlignment="0" applyProtection="0"/>
    <xf numFmtId="0" fontId="42" fillId="19" borderId="245" applyNumberFormat="0" applyAlignment="0" applyProtection="0"/>
    <xf numFmtId="0" fontId="42" fillId="19" borderId="245" applyNumberFormat="0" applyAlignment="0" applyProtection="0"/>
    <xf numFmtId="0" fontId="42" fillId="19" borderId="245" applyNumberFormat="0" applyAlignment="0" applyProtection="0"/>
    <xf numFmtId="0" fontId="42" fillId="19" borderId="245" applyNumberFormat="0" applyAlignment="0" applyProtection="0"/>
    <xf numFmtId="0" fontId="42" fillId="19" borderId="245" applyNumberFormat="0" applyAlignment="0" applyProtection="0"/>
    <xf numFmtId="0" fontId="42" fillId="19" borderId="245" applyNumberFormat="0" applyAlignment="0" applyProtection="0"/>
    <xf numFmtId="0" fontId="42" fillId="19" borderId="245" applyNumberFormat="0" applyAlignment="0" applyProtection="0"/>
    <xf numFmtId="0" fontId="42" fillId="19" borderId="245" applyNumberFormat="0" applyAlignment="0" applyProtection="0"/>
    <xf numFmtId="0" fontId="42" fillId="19" borderId="245" applyNumberFormat="0" applyAlignment="0" applyProtection="0"/>
    <xf numFmtId="0" fontId="42" fillId="19" borderId="245" applyNumberFormat="0" applyAlignment="0" applyProtection="0"/>
    <xf numFmtId="0" fontId="42" fillId="19" borderId="245" applyNumberFormat="0" applyAlignment="0" applyProtection="0"/>
    <xf numFmtId="0" fontId="42" fillId="19" borderId="245" applyNumberFormat="0" applyAlignment="0" applyProtection="0"/>
    <xf numFmtId="0" fontId="42" fillId="19" borderId="245" applyNumberFormat="0" applyAlignment="0" applyProtection="0"/>
    <xf numFmtId="0" fontId="42" fillId="19" borderId="245" applyNumberFormat="0" applyAlignment="0" applyProtection="0"/>
    <xf numFmtId="0" fontId="42" fillId="19" borderId="245" applyNumberFormat="0" applyAlignment="0" applyProtection="0"/>
    <xf numFmtId="0" fontId="42" fillId="19" borderId="245" applyNumberFormat="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5"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169" fontId="4" fillId="0" borderId="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89" fillId="0" borderId="0"/>
    <xf numFmtId="0" fontId="45" fillId="53" borderId="246" applyNumberFormat="0" applyFont="0" applyAlignment="0" applyProtection="0"/>
    <xf numFmtId="0" fontId="45" fillId="53" borderId="246" applyNumberFormat="0" applyFont="0" applyAlignment="0" applyProtection="0"/>
    <xf numFmtId="0" fontId="45" fillId="53" borderId="246" applyNumberFormat="0" applyFont="0" applyAlignment="0" applyProtection="0"/>
    <xf numFmtId="0" fontId="45" fillId="53" borderId="246" applyNumberFormat="0" applyFont="0" applyAlignment="0" applyProtection="0"/>
    <xf numFmtId="0" fontId="45" fillId="53" borderId="246" applyNumberFormat="0" applyFont="0" applyAlignment="0" applyProtection="0"/>
    <xf numFmtId="0" fontId="45" fillId="53" borderId="246" applyNumberFormat="0" applyFont="0" applyAlignment="0" applyProtection="0"/>
    <xf numFmtId="0" fontId="45" fillId="53" borderId="246" applyNumberFormat="0" applyFont="0" applyAlignment="0" applyProtection="0"/>
    <xf numFmtId="0" fontId="45" fillId="53" borderId="246" applyNumberFormat="0" applyFont="0" applyAlignment="0" applyProtection="0"/>
    <xf numFmtId="0" fontId="45" fillId="53" borderId="246" applyNumberFormat="0" applyFont="0" applyAlignment="0" applyProtection="0"/>
    <xf numFmtId="0" fontId="45" fillId="53" borderId="246" applyNumberFormat="0" applyFont="0" applyAlignment="0" applyProtection="0"/>
    <xf numFmtId="0" fontId="45" fillId="53" borderId="246" applyNumberFormat="0" applyFont="0" applyAlignment="0" applyProtection="0"/>
    <xf numFmtId="0" fontId="45" fillId="53" borderId="246" applyNumberFormat="0" applyFont="0" applyAlignment="0" applyProtection="0"/>
    <xf numFmtId="0" fontId="45" fillId="53" borderId="246" applyNumberFormat="0" applyFont="0" applyAlignment="0" applyProtection="0"/>
    <xf numFmtId="0" fontId="45" fillId="53" borderId="246" applyNumberFormat="0" applyFont="0" applyAlignment="0" applyProtection="0"/>
    <xf numFmtId="0" fontId="45" fillId="53" borderId="246" applyNumberFormat="0" applyFont="0" applyAlignment="0" applyProtection="0"/>
    <xf numFmtId="0" fontId="45" fillId="53" borderId="246" applyNumberFormat="0" applyFont="0" applyAlignment="0" applyProtection="0"/>
    <xf numFmtId="0" fontId="45" fillId="53" borderId="246" applyNumberFormat="0" applyFont="0" applyAlignment="0" applyProtection="0"/>
    <xf numFmtId="0" fontId="45" fillId="53" borderId="246" applyNumberFormat="0" applyFont="0" applyAlignment="0" applyProtection="0"/>
    <xf numFmtId="0" fontId="4" fillId="66" borderId="247" applyNumberFormat="0" applyFont="0" applyAlignment="0" applyProtection="0"/>
    <xf numFmtId="0" fontId="4" fillId="66" borderId="247" applyNumberFormat="0" applyFont="0" applyAlignment="0" applyProtection="0"/>
    <xf numFmtId="0" fontId="4" fillId="66" borderId="247" applyNumberFormat="0" applyFont="0" applyAlignment="0" applyProtection="0"/>
    <xf numFmtId="0" fontId="4" fillId="66" borderId="247" applyNumberFormat="0" applyFont="0" applyAlignment="0" applyProtection="0"/>
    <xf numFmtId="0" fontId="4" fillId="66" borderId="247" applyNumberFormat="0" applyFont="0" applyAlignment="0" applyProtection="0"/>
    <xf numFmtId="0" fontId="4" fillId="66" borderId="247" applyNumberFormat="0" applyFont="0" applyAlignment="0" applyProtection="0"/>
    <xf numFmtId="0" fontId="4" fillId="66" borderId="247" applyNumberFormat="0" applyFont="0" applyAlignment="0" applyProtection="0"/>
    <xf numFmtId="0" fontId="4" fillId="66" borderId="247" applyNumberFormat="0" applyFont="0" applyAlignment="0" applyProtection="0"/>
    <xf numFmtId="0" fontId="4" fillId="66" borderId="247" applyNumberFormat="0" applyFont="0" applyAlignment="0" applyProtection="0"/>
    <xf numFmtId="0" fontId="4" fillId="66" borderId="247" applyNumberFormat="0" applyFont="0" applyAlignment="0" applyProtection="0"/>
    <xf numFmtId="0" fontId="4" fillId="66" borderId="247" applyNumberFormat="0" applyFont="0" applyAlignment="0" applyProtection="0"/>
    <xf numFmtId="0" fontId="4" fillId="66" borderId="247" applyNumberFormat="0" applyFont="0" applyAlignment="0" applyProtection="0"/>
    <xf numFmtId="0" fontId="4" fillId="66" borderId="247" applyNumberFormat="0" applyFont="0" applyAlignment="0" applyProtection="0"/>
    <xf numFmtId="0" fontId="4" fillId="66" borderId="247" applyNumberFormat="0" applyFont="0" applyAlignment="0" applyProtection="0"/>
    <xf numFmtId="0" fontId="4" fillId="66" borderId="247" applyNumberFormat="0" applyFont="0" applyAlignment="0" applyProtection="0"/>
    <xf numFmtId="0" fontId="4" fillId="66" borderId="247" applyNumberFormat="0" applyFont="0" applyAlignment="0" applyProtection="0"/>
    <xf numFmtId="0" fontId="4" fillId="66" borderId="247" applyNumberFormat="0" applyFont="0" applyAlignment="0" applyProtection="0"/>
    <xf numFmtId="0" fontId="4" fillId="66" borderId="247" applyNumberFormat="0" applyFont="0" applyAlignment="0" applyProtection="0"/>
    <xf numFmtId="0" fontId="45" fillId="53" borderId="246" applyNumberFormat="0" applyFont="0" applyAlignment="0" applyProtection="0"/>
    <xf numFmtId="0" fontId="45" fillId="53" borderId="246" applyNumberFormat="0" applyFont="0" applyAlignment="0" applyProtection="0"/>
    <xf numFmtId="0" fontId="45" fillId="53" borderId="246" applyNumberFormat="0" applyFont="0" applyAlignment="0" applyProtection="0"/>
    <xf numFmtId="0" fontId="45" fillId="53" borderId="246" applyNumberFormat="0" applyFont="0" applyAlignment="0" applyProtection="0"/>
    <xf numFmtId="0" fontId="45" fillId="53" borderId="246" applyNumberFormat="0" applyFont="0" applyAlignment="0" applyProtection="0"/>
    <xf numFmtId="0" fontId="45" fillId="53" borderId="246" applyNumberFormat="0" applyFont="0" applyAlignment="0" applyProtection="0"/>
    <xf numFmtId="0" fontId="45" fillId="53" borderId="246" applyNumberFormat="0" applyFont="0" applyAlignment="0" applyProtection="0"/>
    <xf numFmtId="0" fontId="45" fillId="53" borderId="246" applyNumberFormat="0" applyFont="0" applyAlignment="0" applyProtection="0"/>
    <xf numFmtId="0" fontId="45" fillId="53" borderId="246" applyNumberFormat="0" applyFont="0" applyAlignment="0" applyProtection="0"/>
    <xf numFmtId="0" fontId="45" fillId="53" borderId="246" applyNumberFormat="0" applyFont="0" applyAlignment="0" applyProtection="0"/>
    <xf numFmtId="0" fontId="45" fillId="53" borderId="246" applyNumberFormat="0" applyFont="0" applyAlignment="0" applyProtection="0"/>
    <xf numFmtId="0" fontId="45" fillId="53" borderId="246" applyNumberFormat="0" applyFont="0" applyAlignment="0" applyProtection="0"/>
    <xf numFmtId="0" fontId="45" fillId="53" borderId="246" applyNumberFormat="0" applyFont="0" applyAlignment="0" applyProtection="0"/>
    <xf numFmtId="0" fontId="45" fillId="53" borderId="246" applyNumberFormat="0" applyFont="0" applyAlignment="0" applyProtection="0"/>
    <xf numFmtId="0" fontId="45" fillId="53" borderId="246" applyNumberFormat="0" applyFont="0" applyAlignment="0" applyProtection="0"/>
    <xf numFmtId="0" fontId="45" fillId="53" borderId="246" applyNumberFormat="0" applyFont="0" applyAlignment="0" applyProtection="0"/>
    <xf numFmtId="0" fontId="45" fillId="53" borderId="246" applyNumberFormat="0" applyFont="0" applyAlignment="0" applyProtection="0"/>
    <xf numFmtId="0" fontId="45" fillId="53" borderId="246" applyNumberFormat="0" applyFont="0" applyAlignment="0" applyProtection="0"/>
    <xf numFmtId="0" fontId="45" fillId="53" borderId="246" applyNumberFormat="0" applyFont="0" applyAlignment="0" applyProtection="0"/>
    <xf numFmtId="0" fontId="45" fillId="53" borderId="246" applyNumberFormat="0" applyFont="0" applyAlignment="0" applyProtection="0"/>
    <xf numFmtId="0" fontId="45" fillId="53" borderId="246" applyNumberFormat="0" applyFont="0" applyAlignment="0" applyProtection="0"/>
    <xf numFmtId="0" fontId="45" fillId="53" borderId="246" applyNumberFormat="0" applyFont="0" applyAlignment="0" applyProtection="0"/>
    <xf numFmtId="0" fontId="45" fillId="53" borderId="246" applyNumberFormat="0" applyFont="0" applyAlignment="0" applyProtection="0"/>
    <xf numFmtId="0" fontId="45" fillId="53" borderId="246" applyNumberFormat="0" applyFont="0" applyAlignment="0" applyProtection="0"/>
    <xf numFmtId="0" fontId="45" fillId="53" borderId="246" applyNumberFormat="0" applyFont="0" applyAlignment="0" applyProtection="0"/>
    <xf numFmtId="0" fontId="45" fillId="53" borderId="246" applyNumberFormat="0" applyFont="0" applyAlignment="0" applyProtection="0"/>
    <xf numFmtId="0" fontId="45" fillId="53" borderId="246" applyNumberFormat="0" applyFont="0" applyAlignment="0" applyProtection="0"/>
    <xf numFmtId="0" fontId="45" fillId="53" borderId="246" applyNumberFormat="0" applyFont="0" applyAlignment="0" applyProtection="0"/>
    <xf numFmtId="0" fontId="45" fillId="53" borderId="246" applyNumberFormat="0" applyFont="0" applyAlignment="0" applyProtection="0"/>
    <xf numFmtId="0" fontId="45" fillId="53" borderId="246" applyNumberFormat="0" applyFont="0" applyAlignment="0" applyProtection="0"/>
    <xf numFmtId="0" fontId="45" fillId="53" borderId="246" applyNumberFormat="0" applyFont="0" applyAlignment="0" applyProtection="0"/>
    <xf numFmtId="0" fontId="45" fillId="53" borderId="246" applyNumberFormat="0" applyFont="0" applyAlignment="0" applyProtection="0"/>
    <xf numFmtId="0" fontId="45" fillId="53" borderId="246" applyNumberFormat="0" applyFont="0" applyAlignment="0" applyProtection="0"/>
    <xf numFmtId="0" fontId="45" fillId="53" borderId="246" applyNumberFormat="0" applyFont="0" applyAlignment="0" applyProtection="0"/>
    <xf numFmtId="0" fontId="45" fillId="53" borderId="246" applyNumberFormat="0" applyFont="0" applyAlignment="0" applyProtection="0"/>
    <xf numFmtId="0" fontId="45" fillId="53" borderId="246" applyNumberFormat="0" applyFont="0" applyAlignment="0" applyProtection="0"/>
    <xf numFmtId="0" fontId="45" fillId="53" borderId="246" applyNumberFormat="0" applyFont="0" applyAlignment="0" applyProtection="0"/>
    <xf numFmtId="0" fontId="45" fillId="53" borderId="246" applyNumberFormat="0" applyFont="0" applyAlignment="0" applyProtection="0"/>
    <xf numFmtId="0" fontId="45" fillId="53" borderId="246" applyNumberFormat="0" applyFont="0" applyAlignment="0" applyProtection="0"/>
    <xf numFmtId="0" fontId="45" fillId="53" borderId="246" applyNumberFormat="0" applyFont="0" applyAlignment="0" applyProtection="0"/>
    <xf numFmtId="0" fontId="45" fillId="53" borderId="246" applyNumberFormat="0" applyFont="0" applyAlignment="0" applyProtection="0"/>
    <xf numFmtId="0" fontId="45" fillId="53" borderId="246" applyNumberFormat="0" applyFont="0" applyAlignment="0" applyProtection="0"/>
    <xf numFmtId="0" fontId="45" fillId="53" borderId="246" applyNumberFormat="0" applyFont="0" applyAlignment="0" applyProtection="0"/>
    <xf numFmtId="0" fontId="45" fillId="53" borderId="246" applyNumberFormat="0" applyFont="0" applyAlignment="0" applyProtection="0"/>
    <xf numFmtId="0" fontId="45" fillId="53" borderId="246" applyNumberFormat="0" applyFont="0" applyAlignment="0" applyProtection="0"/>
    <xf numFmtId="0" fontId="45" fillId="53" borderId="246" applyNumberFormat="0" applyFont="0" applyAlignment="0" applyProtection="0"/>
    <xf numFmtId="0" fontId="45" fillId="53" borderId="246" applyNumberFormat="0" applyFont="0" applyAlignment="0" applyProtection="0"/>
    <xf numFmtId="0" fontId="45" fillId="53" borderId="246" applyNumberFormat="0" applyFont="0" applyAlignment="0" applyProtection="0"/>
    <xf numFmtId="0" fontId="45" fillId="53" borderId="246" applyNumberFormat="0" applyFont="0" applyAlignment="0" applyProtection="0"/>
    <xf numFmtId="0" fontId="45" fillId="53" borderId="246" applyNumberFormat="0" applyFont="0" applyAlignment="0" applyProtection="0"/>
    <xf numFmtId="0" fontId="45" fillId="53" borderId="246" applyNumberFormat="0" applyFont="0" applyAlignment="0" applyProtection="0"/>
    <xf numFmtId="0" fontId="45" fillId="53" borderId="246" applyNumberFormat="0" applyFont="0" applyAlignment="0" applyProtection="0"/>
    <xf numFmtId="0" fontId="45" fillId="53" borderId="246" applyNumberFormat="0" applyFont="0" applyAlignment="0" applyProtection="0"/>
    <xf numFmtId="0" fontId="45" fillId="53" borderId="246" applyNumberFormat="0" applyFont="0" applyAlignment="0" applyProtection="0"/>
    <xf numFmtId="0" fontId="45" fillId="53" borderId="246" applyNumberFormat="0" applyFont="0" applyAlignment="0" applyProtection="0"/>
    <xf numFmtId="0" fontId="45" fillId="53" borderId="246" applyNumberFormat="0" applyFont="0" applyAlignment="0" applyProtection="0"/>
    <xf numFmtId="0" fontId="45" fillId="53" borderId="246" applyNumberFormat="0" applyFont="0" applyAlignment="0" applyProtection="0"/>
    <xf numFmtId="0" fontId="45" fillId="53" borderId="246" applyNumberFormat="0" applyFont="0" applyAlignment="0" applyProtection="0"/>
    <xf numFmtId="0" fontId="45" fillId="53" borderId="246" applyNumberFormat="0" applyFont="0" applyAlignment="0" applyProtection="0"/>
    <xf numFmtId="0" fontId="45" fillId="53" borderId="246" applyNumberFormat="0" applyFont="0" applyAlignment="0" applyProtection="0"/>
    <xf numFmtId="0" fontId="45" fillId="53" borderId="246" applyNumberFormat="0" applyFont="0" applyAlignment="0" applyProtection="0"/>
    <xf numFmtId="0" fontId="45" fillId="53" borderId="246" applyNumberFormat="0" applyFont="0" applyAlignment="0" applyProtection="0"/>
    <xf numFmtId="0" fontId="45" fillId="53" borderId="246" applyNumberFormat="0" applyFont="0" applyAlignment="0" applyProtection="0"/>
    <xf numFmtId="0" fontId="45" fillId="53" borderId="246" applyNumberFormat="0" applyFont="0" applyAlignment="0" applyProtection="0"/>
    <xf numFmtId="0" fontId="45" fillId="53" borderId="246" applyNumberFormat="0" applyFont="0" applyAlignment="0" applyProtection="0"/>
    <xf numFmtId="0" fontId="45" fillId="53" borderId="246" applyNumberFormat="0" applyFont="0" applyAlignment="0" applyProtection="0"/>
    <xf numFmtId="0" fontId="45" fillId="53" borderId="246" applyNumberFormat="0" applyFont="0" applyAlignment="0" applyProtection="0"/>
    <xf numFmtId="0" fontId="45" fillId="53" borderId="246" applyNumberFormat="0" applyFont="0" applyAlignment="0" applyProtection="0"/>
    <xf numFmtId="0" fontId="45" fillId="53" borderId="246" applyNumberFormat="0" applyFont="0" applyAlignment="0" applyProtection="0"/>
    <xf numFmtId="0" fontId="45" fillId="53" borderId="246" applyNumberFormat="0" applyFont="0" applyAlignment="0" applyProtection="0"/>
    <xf numFmtId="0" fontId="45" fillId="53" borderId="246" applyNumberFormat="0" applyFont="0" applyAlignment="0" applyProtection="0"/>
    <xf numFmtId="0" fontId="45" fillId="53" borderId="246" applyNumberFormat="0" applyFont="0" applyAlignment="0" applyProtection="0"/>
    <xf numFmtId="0" fontId="4" fillId="66" borderId="247" applyNumberFormat="0" applyFont="0" applyAlignment="0" applyProtection="0"/>
    <xf numFmtId="0" fontId="4" fillId="66" borderId="247" applyNumberFormat="0" applyFont="0" applyAlignment="0" applyProtection="0"/>
    <xf numFmtId="0" fontId="4" fillId="66" borderId="247" applyNumberFormat="0" applyFont="0" applyAlignment="0" applyProtection="0"/>
    <xf numFmtId="0" fontId="4" fillId="66" borderId="247" applyNumberFormat="0" applyFont="0" applyAlignment="0" applyProtection="0"/>
    <xf numFmtId="0" fontId="4" fillId="66" borderId="247" applyNumberFormat="0" applyFont="0" applyAlignment="0" applyProtection="0"/>
    <xf numFmtId="0" fontId="4" fillId="66" borderId="247" applyNumberFormat="0" applyFont="0" applyAlignment="0" applyProtection="0"/>
    <xf numFmtId="0" fontId="4" fillId="66" borderId="247" applyNumberFormat="0" applyFont="0" applyAlignment="0" applyProtection="0"/>
    <xf numFmtId="0" fontId="4" fillId="66" borderId="247" applyNumberFormat="0" applyFont="0" applyAlignment="0" applyProtection="0"/>
    <xf numFmtId="0" fontId="4" fillId="66" borderId="247" applyNumberFormat="0" applyFont="0" applyAlignment="0" applyProtection="0"/>
    <xf numFmtId="0" fontId="4" fillId="66" borderId="247" applyNumberFormat="0" applyFont="0" applyAlignment="0" applyProtection="0"/>
    <xf numFmtId="0" fontId="4" fillId="66" borderId="247" applyNumberFormat="0" applyFont="0" applyAlignment="0" applyProtection="0"/>
    <xf numFmtId="0" fontId="4" fillId="66" borderId="247" applyNumberFormat="0" applyFont="0" applyAlignment="0" applyProtection="0"/>
    <xf numFmtId="0" fontId="4" fillId="66" borderId="247" applyNumberFormat="0" applyFont="0" applyAlignment="0" applyProtection="0"/>
    <xf numFmtId="0" fontId="4" fillId="66" borderId="247" applyNumberFormat="0" applyFont="0" applyAlignment="0" applyProtection="0"/>
    <xf numFmtId="0" fontId="4" fillId="66" borderId="247" applyNumberFormat="0" applyFont="0" applyAlignment="0" applyProtection="0"/>
    <xf numFmtId="0" fontId="45" fillId="53" borderId="246" applyNumberFormat="0" applyFont="0" applyAlignment="0" applyProtection="0"/>
    <xf numFmtId="0" fontId="45" fillId="53" borderId="246" applyNumberFormat="0" applyFont="0" applyAlignment="0" applyProtection="0"/>
    <xf numFmtId="0" fontId="45" fillId="53" borderId="246" applyNumberFormat="0" applyFont="0" applyAlignment="0" applyProtection="0"/>
    <xf numFmtId="0" fontId="45" fillId="53" borderId="246" applyNumberFormat="0" applyFont="0" applyAlignment="0" applyProtection="0"/>
    <xf numFmtId="0" fontId="45" fillId="53" borderId="246" applyNumberFormat="0" applyFont="0" applyAlignment="0" applyProtection="0"/>
    <xf numFmtId="0" fontId="45" fillId="53" borderId="246" applyNumberFormat="0" applyFont="0" applyAlignment="0" applyProtection="0"/>
    <xf numFmtId="0" fontId="45" fillId="53" borderId="246" applyNumberFormat="0" applyFont="0" applyAlignment="0" applyProtection="0"/>
    <xf numFmtId="0" fontId="45" fillId="53" borderId="246" applyNumberFormat="0" applyFont="0" applyAlignment="0" applyProtection="0"/>
    <xf numFmtId="0" fontId="45" fillId="53" borderId="246" applyNumberFormat="0" applyFont="0" applyAlignment="0" applyProtection="0"/>
    <xf numFmtId="0" fontId="45" fillId="53" borderId="246" applyNumberFormat="0" applyFont="0" applyAlignment="0" applyProtection="0"/>
    <xf numFmtId="0" fontId="45" fillId="53" borderId="246" applyNumberFormat="0" applyFont="0" applyAlignment="0" applyProtection="0"/>
    <xf numFmtId="0" fontId="45" fillId="53" borderId="246" applyNumberFormat="0" applyFont="0" applyAlignment="0" applyProtection="0"/>
    <xf numFmtId="0" fontId="45" fillId="53" borderId="246" applyNumberFormat="0" applyFont="0" applyAlignment="0" applyProtection="0"/>
    <xf numFmtId="0" fontId="45" fillId="53" borderId="246" applyNumberFormat="0" applyFont="0" applyAlignment="0" applyProtection="0"/>
    <xf numFmtId="0" fontId="45" fillId="53" borderId="246" applyNumberFormat="0" applyFont="0" applyAlignment="0" applyProtection="0"/>
    <xf numFmtId="0" fontId="45" fillId="53" borderId="246" applyNumberFormat="0" applyFont="0" applyAlignment="0" applyProtection="0"/>
    <xf numFmtId="0" fontId="45" fillId="53" borderId="246" applyNumberFormat="0" applyFont="0" applyAlignment="0" applyProtection="0"/>
    <xf numFmtId="0" fontId="45" fillId="53" borderId="246" applyNumberFormat="0" applyFont="0" applyAlignment="0" applyProtection="0"/>
    <xf numFmtId="0" fontId="45" fillId="53" borderId="246" applyNumberFormat="0" applyFont="0" applyAlignment="0" applyProtection="0"/>
    <xf numFmtId="0" fontId="45" fillId="53" borderId="246" applyNumberFormat="0" applyFont="0" applyAlignment="0" applyProtection="0"/>
    <xf numFmtId="0" fontId="45" fillId="53" borderId="246" applyNumberFormat="0" applyFont="0" applyAlignment="0" applyProtection="0"/>
    <xf numFmtId="0" fontId="45" fillId="53" borderId="246" applyNumberFormat="0" applyFont="0" applyAlignment="0" applyProtection="0"/>
    <xf numFmtId="0" fontId="45" fillId="53" borderId="246" applyNumberFormat="0" applyFont="0" applyAlignment="0" applyProtection="0"/>
    <xf numFmtId="0" fontId="45" fillId="53" borderId="246" applyNumberFormat="0" applyFont="0" applyAlignment="0" applyProtection="0"/>
    <xf numFmtId="0" fontId="45" fillId="53" borderId="246" applyNumberFormat="0" applyFont="0" applyAlignment="0" applyProtection="0"/>
    <xf numFmtId="0" fontId="45" fillId="53" borderId="246" applyNumberFormat="0" applyFont="0" applyAlignment="0" applyProtection="0"/>
    <xf numFmtId="0" fontId="45" fillId="53" borderId="246" applyNumberFormat="0" applyFont="0" applyAlignment="0" applyProtection="0"/>
    <xf numFmtId="0" fontId="45" fillId="53" borderId="246" applyNumberFormat="0" applyFont="0" applyAlignment="0" applyProtection="0"/>
    <xf numFmtId="0" fontId="45" fillId="53" borderId="246" applyNumberFormat="0" applyFont="0" applyAlignment="0" applyProtection="0"/>
    <xf numFmtId="0" fontId="45" fillId="53" borderId="246" applyNumberFormat="0" applyFont="0" applyAlignment="0" applyProtection="0"/>
    <xf numFmtId="0" fontId="45" fillId="53" borderId="246" applyNumberFormat="0" applyFont="0" applyAlignment="0" applyProtection="0"/>
    <xf numFmtId="0" fontId="45" fillId="53" borderId="246" applyNumberFormat="0" applyFont="0" applyAlignment="0" applyProtection="0"/>
    <xf numFmtId="0" fontId="45" fillId="53" borderId="246" applyNumberFormat="0" applyFont="0" applyAlignment="0" applyProtection="0"/>
    <xf numFmtId="0" fontId="45" fillId="53" borderId="246" applyNumberFormat="0" applyFont="0" applyAlignment="0" applyProtection="0"/>
    <xf numFmtId="0" fontId="45" fillId="53" borderId="246" applyNumberFormat="0" applyFont="0" applyAlignment="0" applyProtection="0"/>
    <xf numFmtId="0" fontId="45" fillId="53" borderId="246" applyNumberFormat="0" applyFont="0" applyAlignment="0" applyProtection="0"/>
    <xf numFmtId="0" fontId="45" fillId="53" borderId="246" applyNumberFormat="0" applyFont="0" applyAlignment="0" applyProtection="0"/>
    <xf numFmtId="0" fontId="45" fillId="53" borderId="246" applyNumberFormat="0" applyFont="0" applyAlignment="0" applyProtection="0"/>
    <xf numFmtId="0" fontId="45" fillId="53" borderId="246" applyNumberFormat="0" applyFont="0" applyAlignment="0" applyProtection="0"/>
    <xf numFmtId="0" fontId="45" fillId="53" borderId="246" applyNumberFormat="0" applyFont="0" applyAlignment="0" applyProtection="0"/>
    <xf numFmtId="0" fontId="45" fillId="53" borderId="246" applyNumberFormat="0" applyFont="0" applyAlignment="0" applyProtection="0"/>
    <xf numFmtId="0" fontId="45" fillId="53" borderId="246" applyNumberFormat="0" applyFont="0" applyAlignment="0" applyProtection="0"/>
    <xf numFmtId="0" fontId="45" fillId="53" borderId="246" applyNumberFormat="0" applyFont="0" applyAlignment="0" applyProtection="0"/>
    <xf numFmtId="0" fontId="45" fillId="53" borderId="246" applyNumberFormat="0" applyFont="0" applyAlignment="0" applyProtection="0"/>
    <xf numFmtId="0" fontId="45" fillId="53" borderId="246" applyNumberFormat="0" applyFont="0" applyAlignment="0" applyProtection="0"/>
    <xf numFmtId="0" fontId="45" fillId="53" borderId="246" applyNumberFormat="0" applyFont="0" applyAlignment="0" applyProtection="0"/>
    <xf numFmtId="0" fontId="45" fillId="53" borderId="246" applyNumberFormat="0" applyFont="0" applyAlignment="0" applyProtection="0"/>
    <xf numFmtId="0" fontId="45" fillId="53" borderId="246" applyNumberFormat="0" applyFont="0" applyAlignment="0" applyProtection="0"/>
    <xf numFmtId="0" fontId="45" fillId="53" borderId="246" applyNumberFormat="0" applyFont="0" applyAlignment="0" applyProtection="0"/>
    <xf numFmtId="0" fontId="45" fillId="53" borderId="246" applyNumberFormat="0" applyFont="0" applyAlignment="0" applyProtection="0"/>
    <xf numFmtId="0" fontId="45" fillId="53" borderId="246" applyNumberFormat="0" applyFont="0" applyAlignment="0" applyProtection="0"/>
    <xf numFmtId="0" fontId="45" fillId="53" borderId="246" applyNumberFormat="0" applyFont="0" applyAlignment="0" applyProtection="0"/>
    <xf numFmtId="0" fontId="45" fillId="53" borderId="246" applyNumberFormat="0" applyFont="0" applyAlignment="0" applyProtection="0"/>
    <xf numFmtId="0" fontId="45" fillId="53" borderId="246" applyNumberFormat="0" applyFont="0" applyAlignment="0" applyProtection="0"/>
    <xf numFmtId="0" fontId="45" fillId="53" borderId="246" applyNumberFormat="0" applyFont="0" applyAlignment="0" applyProtection="0"/>
    <xf numFmtId="0" fontId="45" fillId="53" borderId="246" applyNumberFormat="0" applyFont="0" applyAlignment="0" applyProtection="0"/>
    <xf numFmtId="0" fontId="45" fillId="53" borderId="246" applyNumberFormat="0" applyFont="0" applyAlignment="0" applyProtection="0"/>
    <xf numFmtId="0" fontId="45" fillId="53" borderId="246" applyNumberFormat="0" applyFont="0" applyAlignment="0" applyProtection="0"/>
    <xf numFmtId="0" fontId="45" fillId="53" borderId="246" applyNumberFormat="0" applyFont="0" applyAlignment="0" applyProtection="0"/>
    <xf numFmtId="0" fontId="45" fillId="53" borderId="246" applyNumberFormat="0" applyFont="0" applyAlignment="0" applyProtection="0"/>
    <xf numFmtId="0" fontId="45" fillId="53" borderId="246" applyNumberFormat="0" applyFont="0" applyAlignment="0" applyProtection="0"/>
    <xf numFmtId="0" fontId="45" fillId="53" borderId="246" applyNumberFormat="0" applyFont="0" applyAlignment="0" applyProtection="0"/>
    <xf numFmtId="0" fontId="45" fillId="53" borderId="246" applyNumberFormat="0" applyFont="0" applyAlignment="0" applyProtection="0"/>
    <xf numFmtId="0" fontId="45" fillId="53" borderId="246" applyNumberFormat="0" applyFont="0" applyAlignment="0" applyProtection="0"/>
    <xf numFmtId="0" fontId="45" fillId="53" borderId="246" applyNumberFormat="0" applyFont="0" applyAlignment="0" applyProtection="0"/>
    <xf numFmtId="0" fontId="45" fillId="53" borderId="246" applyNumberFormat="0" applyFont="0" applyAlignment="0" applyProtection="0"/>
    <xf numFmtId="0" fontId="45" fillId="53" borderId="246" applyNumberFormat="0" applyFont="0" applyAlignment="0" applyProtection="0"/>
    <xf numFmtId="0" fontId="45" fillId="53" borderId="246" applyNumberFormat="0" applyFont="0" applyAlignment="0" applyProtection="0"/>
    <xf numFmtId="0" fontId="45" fillId="53" borderId="246" applyNumberFormat="0" applyFont="0" applyAlignment="0" applyProtection="0"/>
    <xf numFmtId="0" fontId="4" fillId="66" borderId="247" applyNumberFormat="0" applyFont="0" applyAlignment="0" applyProtection="0"/>
    <xf numFmtId="0" fontId="4" fillId="66" borderId="247" applyNumberFormat="0" applyFont="0" applyAlignment="0" applyProtection="0"/>
    <xf numFmtId="0" fontId="4" fillId="66" borderId="247" applyNumberFormat="0" applyFont="0" applyAlignment="0" applyProtection="0"/>
    <xf numFmtId="0" fontId="4" fillId="66" borderId="247" applyNumberFormat="0" applyFont="0" applyAlignment="0" applyProtection="0"/>
    <xf numFmtId="0" fontId="4" fillId="66" borderId="247" applyNumberFormat="0" applyFont="0" applyAlignment="0" applyProtection="0"/>
    <xf numFmtId="0" fontId="4" fillId="66" borderId="247" applyNumberFormat="0" applyFont="0" applyAlignment="0" applyProtection="0"/>
    <xf numFmtId="0" fontId="4" fillId="66" borderId="247" applyNumberFormat="0" applyFont="0" applyAlignment="0" applyProtection="0"/>
    <xf numFmtId="0" fontId="4" fillId="66" borderId="247" applyNumberFormat="0" applyFont="0" applyAlignment="0" applyProtection="0"/>
    <xf numFmtId="0" fontId="4" fillId="66" borderId="247" applyNumberFormat="0" applyFont="0" applyAlignment="0" applyProtection="0"/>
    <xf numFmtId="0" fontId="4" fillId="66" borderId="247" applyNumberFormat="0" applyFont="0" applyAlignment="0" applyProtection="0"/>
    <xf numFmtId="0" fontId="4" fillId="66" borderId="247" applyNumberFormat="0" applyFont="0" applyAlignment="0" applyProtection="0"/>
    <xf numFmtId="0" fontId="4" fillId="66" borderId="247" applyNumberFormat="0" applyFont="0" applyAlignment="0" applyProtection="0"/>
    <xf numFmtId="0" fontId="4" fillId="66" borderId="247" applyNumberFormat="0" applyFont="0" applyAlignment="0" applyProtection="0"/>
    <xf numFmtId="0" fontId="4" fillId="66" borderId="247" applyNumberFormat="0" applyFont="0" applyAlignment="0" applyProtection="0"/>
    <xf numFmtId="0" fontId="4" fillId="66" borderId="247" applyNumberFormat="0" applyFont="0" applyAlignment="0" applyProtection="0"/>
    <xf numFmtId="0" fontId="4" fillId="66" borderId="247" applyNumberFormat="0" applyFont="0" applyAlignment="0" applyProtection="0"/>
    <xf numFmtId="0" fontId="4" fillId="66" borderId="247" applyNumberFormat="0" applyFont="0" applyAlignment="0" applyProtection="0"/>
    <xf numFmtId="0" fontId="4" fillId="66" borderId="247" applyNumberFormat="0" applyFont="0" applyAlignment="0" applyProtection="0"/>
    <xf numFmtId="0" fontId="4" fillId="66" borderId="247" applyNumberFormat="0" applyFont="0" applyAlignment="0" applyProtection="0"/>
    <xf numFmtId="0" fontId="4" fillId="66" borderId="247" applyNumberFormat="0" applyFont="0" applyAlignment="0" applyProtection="0"/>
    <xf numFmtId="0" fontId="4" fillId="66" borderId="247" applyNumberFormat="0" applyFont="0" applyAlignment="0" applyProtection="0"/>
    <xf numFmtId="0" fontId="4" fillId="66" borderId="247" applyNumberFormat="0" applyFont="0" applyAlignment="0" applyProtection="0"/>
    <xf numFmtId="0" fontId="4" fillId="66" borderId="247" applyNumberFormat="0" applyFont="0" applyAlignment="0" applyProtection="0"/>
    <xf numFmtId="0" fontId="4" fillId="66" borderId="247" applyNumberFormat="0" applyFont="0" applyAlignment="0" applyProtection="0"/>
    <xf numFmtId="0" fontId="4" fillId="66" borderId="247" applyNumberFormat="0" applyFont="0" applyAlignment="0" applyProtection="0"/>
    <xf numFmtId="0" fontId="4" fillId="66" borderId="247" applyNumberFormat="0" applyFont="0" applyAlignment="0" applyProtection="0"/>
    <xf numFmtId="0" fontId="4" fillId="66" borderId="247" applyNumberFormat="0" applyFont="0" applyAlignment="0" applyProtection="0"/>
    <xf numFmtId="0" fontId="4" fillId="66" borderId="247" applyNumberFormat="0" applyFont="0" applyAlignment="0" applyProtection="0"/>
    <xf numFmtId="0" fontId="4" fillId="66" borderId="247" applyNumberFormat="0" applyFont="0" applyAlignment="0" applyProtection="0"/>
    <xf numFmtId="0" fontId="4" fillId="66" borderId="247" applyNumberFormat="0" applyFont="0" applyAlignment="0" applyProtection="0"/>
    <xf numFmtId="0" fontId="4" fillId="66" borderId="247" applyNumberFormat="0" applyFont="0" applyAlignment="0" applyProtection="0"/>
    <xf numFmtId="0" fontId="4" fillId="66" borderId="247" applyNumberFormat="0" applyFont="0" applyAlignment="0" applyProtection="0"/>
    <xf numFmtId="0" fontId="4" fillId="66" borderId="247" applyNumberFormat="0" applyFont="0" applyAlignment="0" applyProtection="0"/>
    <xf numFmtId="0" fontId="4" fillId="66" borderId="247" applyNumberFormat="0" applyFont="0" applyAlignment="0" applyProtection="0"/>
    <xf numFmtId="0" fontId="4" fillId="66" borderId="247" applyNumberFormat="0" applyFont="0" applyAlignment="0" applyProtection="0"/>
    <xf numFmtId="0" fontId="4" fillId="66" borderId="247" applyNumberFormat="0" applyFont="0" applyAlignment="0" applyProtection="0"/>
    <xf numFmtId="0" fontId="4" fillId="66" borderId="247" applyNumberFormat="0" applyFont="0" applyAlignment="0" applyProtection="0"/>
    <xf numFmtId="0" fontId="4" fillId="66" borderId="247" applyNumberFormat="0" applyFont="0" applyAlignment="0" applyProtection="0"/>
    <xf numFmtId="0" fontId="4" fillId="66" borderId="247" applyNumberFormat="0" applyFont="0" applyAlignment="0" applyProtection="0"/>
    <xf numFmtId="0" fontId="4" fillId="66" borderId="247" applyNumberFormat="0" applyFont="0" applyAlignment="0" applyProtection="0"/>
    <xf numFmtId="0" fontId="4" fillId="66" borderId="247" applyNumberFormat="0" applyFont="0" applyAlignment="0" applyProtection="0"/>
    <xf numFmtId="0" fontId="4" fillId="66" borderId="247" applyNumberFormat="0" applyFont="0" applyAlignment="0" applyProtection="0"/>
    <xf numFmtId="0" fontId="4" fillId="66" borderId="247" applyNumberFormat="0" applyFont="0" applyAlignment="0" applyProtection="0"/>
    <xf numFmtId="0" fontId="4" fillId="66" borderId="247" applyNumberFormat="0" applyFont="0" applyAlignment="0" applyProtection="0"/>
    <xf numFmtId="0" fontId="4" fillId="66" borderId="247" applyNumberFormat="0" applyFont="0" applyAlignment="0" applyProtection="0"/>
    <xf numFmtId="0" fontId="4" fillId="66" borderId="247" applyNumberFormat="0" applyFont="0" applyAlignment="0" applyProtection="0"/>
    <xf numFmtId="0" fontId="4" fillId="66" borderId="247" applyNumberFormat="0" applyFont="0" applyAlignment="0" applyProtection="0"/>
    <xf numFmtId="0" fontId="4" fillId="66" borderId="247" applyNumberFormat="0" applyFont="0" applyAlignment="0" applyProtection="0"/>
    <xf numFmtId="0" fontId="4" fillId="66" borderId="247" applyNumberFormat="0" applyFont="0" applyAlignment="0" applyProtection="0"/>
    <xf numFmtId="0" fontId="4" fillId="66" borderId="247" applyNumberFormat="0" applyFont="0" applyAlignment="0" applyProtection="0"/>
    <xf numFmtId="0" fontId="4" fillId="66" borderId="247" applyNumberFormat="0" applyFont="0" applyAlignment="0" applyProtection="0"/>
    <xf numFmtId="0" fontId="4" fillId="66" borderId="247" applyNumberFormat="0" applyFont="0" applyAlignment="0" applyProtection="0"/>
    <xf numFmtId="0" fontId="4" fillId="66" borderId="247" applyNumberFormat="0" applyFont="0" applyAlignment="0" applyProtection="0"/>
    <xf numFmtId="0" fontId="4" fillId="66" borderId="247" applyNumberFormat="0" applyFont="0" applyAlignment="0" applyProtection="0"/>
    <xf numFmtId="0" fontId="4" fillId="66" borderId="247" applyNumberFormat="0" applyFont="0" applyAlignment="0" applyProtection="0"/>
    <xf numFmtId="0" fontId="4" fillId="66" borderId="247" applyNumberFormat="0" applyFont="0" applyAlignment="0" applyProtection="0"/>
    <xf numFmtId="0" fontId="4" fillId="66" borderId="247" applyNumberFormat="0" applyFont="0" applyAlignment="0" applyProtection="0"/>
    <xf numFmtId="0" fontId="4" fillId="66" borderId="247" applyNumberFormat="0" applyFont="0" applyAlignment="0" applyProtection="0"/>
    <xf numFmtId="0" fontId="4" fillId="66" borderId="247" applyNumberFormat="0" applyFont="0" applyAlignment="0" applyProtection="0"/>
    <xf numFmtId="0" fontId="4" fillId="66" borderId="247" applyNumberFormat="0" applyFont="0" applyAlignment="0" applyProtection="0"/>
    <xf numFmtId="0" fontId="4" fillId="66" borderId="247" applyNumberFormat="0" applyFont="0" applyAlignment="0" applyProtection="0"/>
    <xf numFmtId="0" fontId="4" fillId="66" borderId="247" applyNumberFormat="0" applyFont="0" applyAlignment="0" applyProtection="0"/>
    <xf numFmtId="0" fontId="4" fillId="66" borderId="247" applyNumberFormat="0" applyFont="0" applyAlignment="0" applyProtection="0"/>
    <xf numFmtId="0" fontId="4" fillId="66" borderId="247" applyNumberFormat="0" applyFont="0" applyAlignment="0" applyProtection="0"/>
    <xf numFmtId="0" fontId="4" fillId="66" borderId="247" applyNumberFormat="0" applyFont="0" applyAlignment="0" applyProtection="0"/>
    <xf numFmtId="0" fontId="4" fillId="66" borderId="247" applyNumberFormat="0" applyFont="0" applyAlignment="0" applyProtection="0"/>
    <xf numFmtId="0" fontId="4" fillId="66" borderId="247" applyNumberFormat="0" applyFont="0" applyAlignment="0" applyProtection="0"/>
    <xf numFmtId="0" fontId="4" fillId="66" borderId="247" applyNumberFormat="0" applyFont="0" applyAlignment="0" applyProtection="0"/>
    <xf numFmtId="0" fontId="4" fillId="66" borderId="247" applyNumberFormat="0" applyFont="0" applyAlignment="0" applyProtection="0"/>
    <xf numFmtId="0" fontId="4" fillId="66" borderId="247" applyNumberFormat="0" applyFont="0" applyAlignment="0" applyProtection="0"/>
    <xf numFmtId="0" fontId="4" fillId="66" borderId="247" applyNumberFormat="0" applyFont="0" applyAlignment="0" applyProtection="0"/>
    <xf numFmtId="0" fontId="4" fillId="66" borderId="247" applyNumberFormat="0" applyFont="0" applyAlignment="0" applyProtection="0"/>
    <xf numFmtId="0" fontId="4" fillId="66" borderId="247" applyNumberFormat="0" applyFont="0" applyAlignment="0" applyProtection="0"/>
    <xf numFmtId="0" fontId="4" fillId="66" borderId="247" applyNumberFormat="0" applyFont="0" applyAlignment="0" applyProtection="0"/>
    <xf numFmtId="0" fontId="4" fillId="66" borderId="247" applyNumberFormat="0" applyFont="0" applyAlignment="0" applyProtection="0"/>
    <xf numFmtId="0" fontId="4" fillId="66" borderId="247" applyNumberFormat="0" applyFont="0" applyAlignment="0" applyProtection="0"/>
    <xf numFmtId="0" fontId="4" fillId="66" borderId="247" applyNumberFormat="0" applyFont="0" applyAlignment="0" applyProtection="0"/>
    <xf numFmtId="0" fontId="4" fillId="66" borderId="247" applyNumberFormat="0" applyFont="0" applyAlignment="0" applyProtection="0"/>
    <xf numFmtId="0" fontId="4" fillId="66" borderId="247" applyNumberFormat="0" applyFont="0" applyAlignment="0" applyProtection="0"/>
    <xf numFmtId="0" fontId="4" fillId="66" borderId="247" applyNumberFormat="0" applyFont="0" applyAlignment="0" applyProtection="0"/>
    <xf numFmtId="0" fontId="4" fillId="66" borderId="247" applyNumberFormat="0" applyFont="0" applyAlignment="0" applyProtection="0"/>
    <xf numFmtId="0" fontId="4" fillId="66" borderId="247" applyNumberFormat="0" applyFont="0" applyAlignment="0" applyProtection="0"/>
    <xf numFmtId="0" fontId="4" fillId="66" borderId="247" applyNumberFormat="0" applyFont="0" applyAlignment="0" applyProtection="0"/>
    <xf numFmtId="0" fontId="4" fillId="66" borderId="247" applyNumberFormat="0" applyFont="0" applyAlignment="0" applyProtection="0"/>
    <xf numFmtId="0" fontId="4" fillId="66" borderId="247" applyNumberFormat="0" applyFont="0" applyAlignment="0" applyProtection="0"/>
    <xf numFmtId="0" fontId="4" fillId="66" borderId="247" applyNumberFormat="0" applyFont="0" applyAlignment="0" applyProtection="0"/>
    <xf numFmtId="0" fontId="4" fillId="66" borderId="247" applyNumberFormat="0" applyFont="0" applyAlignment="0" applyProtection="0"/>
    <xf numFmtId="0" fontId="4" fillId="66" borderId="247" applyNumberFormat="0" applyFont="0" applyAlignment="0" applyProtection="0"/>
    <xf numFmtId="0" fontId="4" fillId="66" borderId="247" applyNumberFormat="0" applyFont="0" applyAlignment="0" applyProtection="0"/>
    <xf numFmtId="0" fontId="4" fillId="66" borderId="247" applyNumberFormat="0" applyFont="0" applyAlignment="0" applyProtection="0"/>
    <xf numFmtId="0" fontId="4" fillId="66" borderId="247" applyNumberFormat="0" applyFont="0" applyAlignment="0" applyProtection="0"/>
    <xf numFmtId="0" fontId="4" fillId="66" borderId="247" applyNumberFormat="0" applyFont="0" applyAlignment="0" applyProtection="0"/>
    <xf numFmtId="0" fontId="4" fillId="66" borderId="247" applyNumberFormat="0" applyFont="0" applyAlignment="0" applyProtection="0"/>
    <xf numFmtId="0" fontId="4" fillId="66" borderId="247" applyNumberFormat="0" applyFont="0" applyAlignment="0" applyProtection="0"/>
    <xf numFmtId="0" fontId="4" fillId="66" borderId="247" applyNumberFormat="0" applyFont="0" applyAlignment="0" applyProtection="0"/>
    <xf numFmtId="0" fontId="4" fillId="66" borderId="247" applyNumberFormat="0" applyFont="0" applyAlignment="0" applyProtection="0"/>
    <xf numFmtId="0" fontId="4" fillId="66" borderId="247" applyNumberFormat="0" applyFont="0" applyAlignment="0" applyProtection="0"/>
    <xf numFmtId="0" fontId="4" fillId="66" borderId="247" applyNumberFormat="0" applyFont="0" applyAlignment="0" applyProtection="0"/>
    <xf numFmtId="0" fontId="4" fillId="66" borderId="247" applyNumberFormat="0" applyFont="0" applyAlignment="0" applyProtection="0"/>
    <xf numFmtId="0" fontId="4" fillId="66" borderId="247" applyNumberFormat="0" applyFont="0" applyAlignment="0" applyProtection="0"/>
    <xf numFmtId="0" fontId="4" fillId="66" borderId="247" applyNumberFormat="0" applyFont="0" applyAlignment="0" applyProtection="0"/>
    <xf numFmtId="0" fontId="4" fillId="66" borderId="247" applyNumberFormat="0" applyFont="0" applyAlignment="0" applyProtection="0"/>
    <xf numFmtId="0" fontId="4" fillId="66" borderId="247" applyNumberFormat="0" applyFont="0" applyAlignment="0" applyProtection="0"/>
    <xf numFmtId="0" fontId="4" fillId="66" borderId="247" applyNumberFormat="0" applyFont="0" applyAlignment="0" applyProtection="0"/>
    <xf numFmtId="0" fontId="4" fillId="66" borderId="247" applyNumberFormat="0" applyFont="0" applyAlignment="0" applyProtection="0"/>
    <xf numFmtId="0" fontId="4" fillId="66" borderId="247" applyNumberFormat="0" applyFont="0" applyAlignment="0" applyProtection="0"/>
    <xf numFmtId="0" fontId="4" fillId="66" borderId="247" applyNumberFormat="0" applyFont="0" applyAlignment="0" applyProtection="0"/>
    <xf numFmtId="0" fontId="4" fillId="66" borderId="247" applyNumberFormat="0" applyFont="0" applyAlignment="0" applyProtection="0"/>
    <xf numFmtId="0" fontId="4" fillId="66" borderId="247" applyNumberFormat="0" applyFont="0" applyAlignment="0" applyProtection="0"/>
    <xf numFmtId="0" fontId="4" fillId="66" borderId="247" applyNumberFormat="0" applyFont="0" applyAlignment="0" applyProtection="0"/>
    <xf numFmtId="0" fontId="4" fillId="66" borderId="247" applyNumberFormat="0" applyFont="0" applyAlignment="0" applyProtection="0"/>
    <xf numFmtId="0" fontId="4" fillId="66" borderId="247" applyNumberFormat="0" applyFont="0" applyAlignment="0" applyProtection="0"/>
    <xf numFmtId="0" fontId="4" fillId="66" borderId="247" applyNumberFormat="0" applyFont="0" applyAlignment="0" applyProtection="0"/>
    <xf numFmtId="0" fontId="4" fillId="66" borderId="247" applyNumberFormat="0" applyFont="0" applyAlignment="0" applyProtection="0"/>
    <xf numFmtId="0" fontId="4" fillId="66" borderId="247" applyNumberFormat="0" applyFont="0" applyAlignment="0" applyProtection="0"/>
    <xf numFmtId="0" fontId="4" fillId="66" borderId="247" applyNumberFormat="0" applyFont="0" applyAlignment="0" applyProtection="0"/>
    <xf numFmtId="0" fontId="4" fillId="66" borderId="247" applyNumberFormat="0" applyFont="0" applyAlignment="0" applyProtection="0"/>
    <xf numFmtId="0" fontId="4" fillId="66" borderId="247" applyNumberFormat="0" applyFont="0" applyAlignment="0" applyProtection="0"/>
    <xf numFmtId="0" fontId="4" fillId="66" borderId="247" applyNumberFormat="0" applyFont="0" applyAlignment="0" applyProtection="0"/>
    <xf numFmtId="0" fontId="4" fillId="66" borderId="247" applyNumberFormat="0" applyFont="0" applyAlignment="0" applyProtection="0"/>
    <xf numFmtId="0" fontId="4" fillId="66" borderId="247" applyNumberFormat="0" applyFont="0" applyAlignment="0" applyProtection="0"/>
    <xf numFmtId="0" fontId="4" fillId="66" borderId="247" applyNumberFormat="0" applyFont="0" applyAlignment="0" applyProtection="0"/>
    <xf numFmtId="0" fontId="4" fillId="66" borderId="247" applyNumberFormat="0" applyFont="0" applyAlignment="0" applyProtection="0"/>
    <xf numFmtId="0" fontId="4" fillId="66" borderId="247" applyNumberFormat="0" applyFont="0" applyAlignment="0" applyProtection="0"/>
    <xf numFmtId="0" fontId="4" fillId="66" borderId="247" applyNumberFormat="0" applyFont="0" applyAlignment="0" applyProtection="0"/>
    <xf numFmtId="0" fontId="4" fillId="66" borderId="247" applyNumberFormat="0" applyFont="0" applyAlignment="0" applyProtection="0"/>
    <xf numFmtId="0" fontId="4" fillId="66" borderId="247" applyNumberFormat="0" applyFont="0" applyAlignment="0" applyProtection="0"/>
    <xf numFmtId="0" fontId="4" fillId="66" borderId="247" applyNumberFormat="0" applyFont="0" applyAlignment="0" applyProtection="0"/>
    <xf numFmtId="0" fontId="4" fillId="66" borderId="247" applyNumberFormat="0" applyFont="0" applyAlignment="0" applyProtection="0"/>
    <xf numFmtId="0" fontId="4" fillId="66" borderId="247" applyNumberFormat="0" applyFont="0" applyAlignment="0" applyProtection="0"/>
    <xf numFmtId="0" fontId="4" fillId="66" borderId="247" applyNumberFormat="0" applyFont="0" applyAlignment="0" applyProtection="0"/>
    <xf numFmtId="0" fontId="4" fillId="66" borderId="247" applyNumberFormat="0" applyFont="0" applyAlignment="0" applyProtection="0"/>
    <xf numFmtId="0" fontId="4" fillId="66" borderId="247" applyNumberFormat="0" applyFont="0" applyAlignment="0" applyProtection="0"/>
    <xf numFmtId="0" fontId="4" fillId="66" borderId="247" applyNumberFormat="0" applyFont="0" applyAlignment="0" applyProtection="0"/>
    <xf numFmtId="0" fontId="4" fillId="66" borderId="247" applyNumberFormat="0" applyFont="0" applyAlignment="0" applyProtection="0"/>
    <xf numFmtId="0" fontId="4" fillId="66" borderId="247" applyNumberFormat="0" applyFont="0" applyAlignment="0" applyProtection="0"/>
    <xf numFmtId="0" fontId="4" fillId="66" borderId="247" applyNumberFormat="0" applyFont="0" applyAlignment="0" applyProtection="0"/>
    <xf numFmtId="0" fontId="4" fillId="66" borderId="247" applyNumberFormat="0" applyFont="0" applyAlignment="0" applyProtection="0"/>
    <xf numFmtId="0" fontId="4" fillId="66" borderId="247" applyNumberFormat="0" applyFont="0" applyAlignment="0" applyProtection="0"/>
    <xf numFmtId="0" fontId="4" fillId="66" borderId="247" applyNumberFormat="0" applyFont="0" applyAlignment="0" applyProtection="0"/>
    <xf numFmtId="0" fontId="4" fillId="66" borderId="247" applyNumberFormat="0" applyFont="0" applyAlignment="0" applyProtection="0"/>
    <xf numFmtId="0" fontId="4" fillId="66" borderId="247" applyNumberFormat="0" applyFont="0" applyAlignment="0" applyProtection="0"/>
    <xf numFmtId="0" fontId="4" fillId="66" borderId="247" applyNumberFormat="0" applyFont="0" applyAlignment="0" applyProtection="0"/>
    <xf numFmtId="0" fontId="4" fillId="66" borderId="247" applyNumberFormat="0" applyFont="0" applyAlignment="0" applyProtection="0"/>
    <xf numFmtId="0" fontId="4" fillId="66" borderId="247" applyNumberFormat="0" applyFont="0" applyAlignment="0" applyProtection="0"/>
    <xf numFmtId="0" fontId="4" fillId="66" borderId="247" applyNumberFormat="0" applyFont="0" applyAlignment="0" applyProtection="0"/>
    <xf numFmtId="0" fontId="4" fillId="66" borderId="247" applyNumberFormat="0" applyFont="0" applyAlignment="0" applyProtection="0"/>
    <xf numFmtId="0" fontId="4" fillId="66" borderId="247" applyNumberFormat="0" applyFont="0" applyAlignment="0" applyProtection="0"/>
    <xf numFmtId="0" fontId="4" fillId="66" borderId="247" applyNumberFormat="0" applyFont="0" applyAlignment="0" applyProtection="0"/>
    <xf numFmtId="0" fontId="4" fillId="66" borderId="247" applyNumberFormat="0" applyFont="0" applyAlignment="0" applyProtection="0"/>
    <xf numFmtId="0" fontId="4" fillId="66" borderId="247" applyNumberFormat="0" applyFont="0" applyAlignment="0" applyProtection="0"/>
    <xf numFmtId="0" fontId="4" fillId="66" borderId="247" applyNumberFormat="0" applyFont="0" applyAlignment="0" applyProtection="0"/>
    <xf numFmtId="0" fontId="4" fillId="66" borderId="247" applyNumberFormat="0" applyFont="0" applyAlignment="0" applyProtection="0"/>
    <xf numFmtId="0" fontId="4" fillId="66" borderId="247" applyNumberFormat="0" applyFont="0" applyAlignment="0" applyProtection="0"/>
    <xf numFmtId="0" fontId="4" fillId="66" borderId="247" applyNumberFormat="0" applyFont="0" applyAlignment="0" applyProtection="0"/>
    <xf numFmtId="0" fontId="4" fillId="66" borderId="247" applyNumberFormat="0" applyFont="0" applyAlignment="0" applyProtection="0"/>
    <xf numFmtId="0" fontId="4" fillId="66" borderId="247" applyNumberFormat="0" applyFont="0" applyAlignment="0" applyProtection="0"/>
    <xf numFmtId="0" fontId="4" fillId="66" borderId="247" applyNumberFormat="0" applyFont="0" applyAlignment="0" applyProtection="0"/>
    <xf numFmtId="0" fontId="4" fillId="66" borderId="247" applyNumberFormat="0" applyFont="0" applyAlignment="0" applyProtection="0"/>
    <xf numFmtId="0" fontId="4" fillId="66" borderId="247" applyNumberFormat="0" applyFont="0" applyAlignment="0" applyProtection="0"/>
    <xf numFmtId="0" fontId="4" fillId="66" borderId="247" applyNumberFormat="0" applyFont="0" applyAlignment="0" applyProtection="0"/>
    <xf numFmtId="0" fontId="4" fillId="66" borderId="247" applyNumberFormat="0" applyFont="0" applyAlignment="0" applyProtection="0"/>
    <xf numFmtId="0" fontId="4" fillId="66" borderId="247" applyNumberFormat="0" applyFont="0" applyAlignment="0" applyProtection="0"/>
    <xf numFmtId="0" fontId="4" fillId="66" borderId="247" applyNumberFormat="0" applyFont="0" applyAlignment="0" applyProtection="0"/>
    <xf numFmtId="0" fontId="4" fillId="66" borderId="247" applyNumberFormat="0" applyFont="0" applyAlignment="0" applyProtection="0"/>
    <xf numFmtId="0" fontId="4" fillId="66" borderId="247" applyNumberFormat="0" applyFont="0" applyAlignment="0" applyProtection="0"/>
    <xf numFmtId="0" fontId="4" fillId="66" borderId="247" applyNumberFormat="0" applyFont="0" applyAlignment="0" applyProtection="0"/>
    <xf numFmtId="0" fontId="4" fillId="66" borderId="247" applyNumberFormat="0" applyFont="0" applyAlignment="0" applyProtection="0"/>
    <xf numFmtId="0" fontId="4" fillId="66" borderId="247" applyNumberFormat="0" applyFont="0" applyAlignment="0" applyProtection="0"/>
    <xf numFmtId="0" fontId="4" fillId="66" borderId="247" applyNumberFormat="0" applyFont="0" applyAlignment="0" applyProtection="0"/>
    <xf numFmtId="0" fontId="4" fillId="66" borderId="247" applyNumberFormat="0" applyFont="0" applyAlignment="0" applyProtection="0"/>
    <xf numFmtId="0" fontId="4" fillId="66" borderId="247" applyNumberFormat="0" applyFont="0" applyAlignment="0" applyProtection="0"/>
    <xf numFmtId="0" fontId="4" fillId="66" borderId="247" applyNumberFormat="0" applyFont="0" applyAlignment="0" applyProtection="0"/>
    <xf numFmtId="0" fontId="4" fillId="66" borderId="247" applyNumberFormat="0" applyFont="0" applyAlignment="0" applyProtection="0"/>
    <xf numFmtId="0" fontId="4" fillId="66" borderId="247" applyNumberFormat="0" applyFont="0" applyAlignment="0" applyProtection="0"/>
    <xf numFmtId="0" fontId="4" fillId="66" borderId="247" applyNumberFormat="0" applyFont="0" applyAlignment="0" applyProtection="0"/>
    <xf numFmtId="0" fontId="4" fillId="66" borderId="247" applyNumberFormat="0" applyFont="0" applyAlignment="0" applyProtection="0"/>
    <xf numFmtId="0" fontId="4" fillId="66" borderId="247" applyNumberFormat="0" applyFont="0" applyAlignment="0" applyProtection="0"/>
    <xf numFmtId="0" fontId="4" fillId="66" borderId="247" applyNumberFormat="0" applyFont="0" applyAlignment="0" applyProtection="0"/>
    <xf numFmtId="0" fontId="4" fillId="66" borderId="247" applyNumberFormat="0" applyFont="0" applyAlignment="0" applyProtection="0"/>
    <xf numFmtId="0" fontId="4" fillId="66" borderId="247" applyNumberFormat="0" applyFont="0" applyAlignment="0" applyProtection="0"/>
    <xf numFmtId="0" fontId="4" fillId="66" borderId="247" applyNumberFormat="0" applyFont="0" applyAlignment="0" applyProtection="0"/>
    <xf numFmtId="0" fontId="4" fillId="66" borderId="247" applyNumberFormat="0" applyFont="0" applyAlignment="0" applyProtection="0"/>
    <xf numFmtId="0" fontId="4" fillId="66" borderId="247" applyNumberFormat="0" applyFont="0" applyAlignment="0" applyProtection="0"/>
    <xf numFmtId="0" fontId="4" fillId="66" borderId="247" applyNumberFormat="0" applyFont="0" applyAlignment="0" applyProtection="0"/>
    <xf numFmtId="0" fontId="4" fillId="66" borderId="247" applyNumberFormat="0" applyFont="0" applyAlignment="0" applyProtection="0"/>
    <xf numFmtId="0" fontId="4" fillId="66" borderId="247" applyNumberFormat="0" applyFont="0" applyAlignment="0" applyProtection="0"/>
    <xf numFmtId="0" fontId="4" fillId="66" borderId="247" applyNumberFormat="0" applyFont="0" applyAlignment="0" applyProtection="0"/>
    <xf numFmtId="0" fontId="4" fillId="66" borderId="247" applyNumberFormat="0" applyFont="0" applyAlignment="0" applyProtection="0"/>
    <xf numFmtId="0" fontId="4" fillId="66" borderId="247" applyNumberFormat="0" applyFont="0" applyAlignment="0" applyProtection="0"/>
    <xf numFmtId="0" fontId="4" fillId="66" borderId="247" applyNumberFormat="0" applyFont="0" applyAlignment="0" applyProtection="0"/>
    <xf numFmtId="0" fontId="4" fillId="66" borderId="247" applyNumberFormat="0" applyFont="0" applyAlignment="0" applyProtection="0"/>
    <xf numFmtId="0" fontId="4" fillId="66" borderId="247" applyNumberFormat="0" applyFont="0" applyAlignment="0" applyProtection="0"/>
    <xf numFmtId="0" fontId="4" fillId="66" borderId="247" applyNumberFormat="0" applyFont="0" applyAlignment="0" applyProtection="0"/>
    <xf numFmtId="0" fontId="4" fillId="66" borderId="247" applyNumberFormat="0" applyFont="0" applyAlignment="0" applyProtection="0"/>
    <xf numFmtId="0" fontId="4" fillId="66" borderId="247" applyNumberFormat="0" applyFont="0" applyAlignment="0" applyProtection="0"/>
    <xf numFmtId="0" fontId="4" fillId="66" borderId="247" applyNumberFormat="0" applyFont="0" applyAlignment="0" applyProtection="0"/>
    <xf numFmtId="0" fontId="4" fillId="66" borderId="247" applyNumberFormat="0" applyFont="0" applyAlignment="0" applyProtection="0"/>
    <xf numFmtId="0" fontId="4" fillId="66" borderId="247" applyNumberFormat="0" applyFont="0" applyAlignment="0" applyProtection="0"/>
    <xf numFmtId="0" fontId="4" fillId="66" borderId="247" applyNumberFormat="0" applyFont="0" applyAlignment="0" applyProtection="0"/>
    <xf numFmtId="0" fontId="4" fillId="66" borderId="247" applyNumberFormat="0" applyFont="0" applyAlignment="0" applyProtection="0"/>
    <xf numFmtId="0" fontId="4" fillId="66" borderId="247" applyNumberFormat="0" applyFont="0" applyAlignment="0" applyProtection="0"/>
    <xf numFmtId="0" fontId="4" fillId="66" borderId="247" applyNumberFormat="0" applyFont="0" applyAlignment="0" applyProtection="0"/>
    <xf numFmtId="0" fontId="4" fillId="66" borderId="247" applyNumberFormat="0" applyFont="0" applyAlignment="0" applyProtection="0"/>
    <xf numFmtId="0" fontId="4" fillId="66" borderId="247" applyNumberFormat="0" applyFont="0" applyAlignment="0" applyProtection="0"/>
    <xf numFmtId="0" fontId="4" fillId="66" borderId="247" applyNumberFormat="0" applyFont="0" applyAlignment="0" applyProtection="0"/>
    <xf numFmtId="0" fontId="4" fillId="66" borderId="247" applyNumberFormat="0" applyFont="0" applyAlignment="0" applyProtection="0"/>
    <xf numFmtId="0" fontId="4" fillId="66" borderId="247" applyNumberFormat="0" applyFont="0" applyAlignment="0" applyProtection="0"/>
    <xf numFmtId="0" fontId="4" fillId="66" borderId="247" applyNumberFormat="0" applyFont="0" applyAlignment="0" applyProtection="0"/>
    <xf numFmtId="0" fontId="4" fillId="66" borderId="247" applyNumberFormat="0" applyFont="0" applyAlignment="0" applyProtection="0"/>
    <xf numFmtId="0" fontId="4" fillId="66" borderId="247" applyNumberFormat="0" applyFont="0" applyAlignment="0" applyProtection="0"/>
    <xf numFmtId="0" fontId="4" fillId="66" borderId="247" applyNumberFormat="0" applyFont="0" applyAlignment="0" applyProtection="0"/>
    <xf numFmtId="0" fontId="4" fillId="66" borderId="247" applyNumberFormat="0" applyFont="0" applyAlignment="0" applyProtection="0"/>
    <xf numFmtId="0" fontId="4" fillId="66" borderId="247" applyNumberFormat="0" applyFont="0" applyAlignment="0" applyProtection="0"/>
    <xf numFmtId="0" fontId="4" fillId="66" borderId="247" applyNumberFormat="0" applyFont="0" applyAlignment="0" applyProtection="0"/>
    <xf numFmtId="0" fontId="4" fillId="66" borderId="247" applyNumberFormat="0" applyFont="0" applyAlignment="0" applyProtection="0"/>
    <xf numFmtId="0" fontId="4" fillId="66" borderId="247" applyNumberFormat="0" applyFont="0" applyAlignment="0" applyProtection="0"/>
    <xf numFmtId="0" fontId="4" fillId="66" borderId="247" applyNumberFormat="0" applyFont="0" applyAlignment="0" applyProtection="0"/>
    <xf numFmtId="0" fontId="4" fillId="66" borderId="247" applyNumberFormat="0" applyFont="0" applyAlignment="0" applyProtection="0"/>
    <xf numFmtId="0" fontId="4" fillId="66" borderId="247" applyNumberFormat="0" applyFont="0" applyAlignment="0" applyProtection="0"/>
    <xf numFmtId="0" fontId="4" fillId="66" borderId="247" applyNumberFormat="0" applyFont="0" applyAlignment="0" applyProtection="0"/>
    <xf numFmtId="0" fontId="4" fillId="66" borderId="247" applyNumberFormat="0" applyFont="0" applyAlignment="0" applyProtection="0"/>
    <xf numFmtId="0" fontId="4" fillId="66" borderId="247" applyNumberFormat="0" applyFont="0" applyAlignment="0" applyProtection="0"/>
    <xf numFmtId="0" fontId="4" fillId="66" borderId="247" applyNumberFormat="0" applyFont="0" applyAlignment="0" applyProtection="0"/>
    <xf numFmtId="0" fontId="4" fillId="66" borderId="247" applyNumberFormat="0" applyFont="0" applyAlignment="0" applyProtection="0"/>
    <xf numFmtId="0" fontId="4" fillId="66" borderId="247" applyNumberFormat="0" applyFont="0" applyAlignment="0" applyProtection="0"/>
    <xf numFmtId="0" fontId="4" fillId="66" borderId="247" applyNumberFormat="0" applyFont="0" applyAlignment="0" applyProtection="0"/>
    <xf numFmtId="0" fontId="4" fillId="66" borderId="247" applyNumberFormat="0" applyFont="0" applyAlignment="0" applyProtection="0"/>
    <xf numFmtId="0" fontId="4" fillId="66" borderId="247" applyNumberFormat="0" applyFont="0" applyAlignment="0" applyProtection="0"/>
    <xf numFmtId="0" fontId="4" fillId="66" borderId="247" applyNumberFormat="0" applyFont="0" applyAlignment="0" applyProtection="0"/>
    <xf numFmtId="0" fontId="4" fillId="66" borderId="247" applyNumberFormat="0" applyFont="0" applyAlignment="0" applyProtection="0"/>
    <xf numFmtId="0" fontId="4" fillId="66" borderId="247" applyNumberFormat="0" applyFont="0" applyAlignment="0" applyProtection="0"/>
    <xf numFmtId="0" fontId="4" fillId="66" borderId="247" applyNumberFormat="0" applyFont="0" applyAlignment="0" applyProtection="0"/>
    <xf numFmtId="0" fontId="4" fillId="66" borderId="247" applyNumberFormat="0" applyFont="0" applyAlignment="0" applyProtection="0"/>
    <xf numFmtId="0" fontId="4" fillId="66" borderId="247" applyNumberFormat="0" applyFont="0" applyAlignment="0" applyProtection="0"/>
    <xf numFmtId="0" fontId="4" fillId="66" borderId="247" applyNumberFormat="0" applyFont="0" applyAlignment="0" applyProtection="0"/>
    <xf numFmtId="0" fontId="4" fillId="66" borderId="247" applyNumberFormat="0" applyFont="0" applyAlignment="0" applyProtection="0"/>
    <xf numFmtId="0" fontId="4" fillId="66" borderId="247" applyNumberFormat="0" applyFont="0" applyAlignment="0" applyProtection="0"/>
    <xf numFmtId="0" fontId="4" fillId="66" borderId="247" applyNumberFormat="0" applyFont="0" applyAlignment="0" applyProtection="0"/>
    <xf numFmtId="0" fontId="4" fillId="66" borderId="247" applyNumberFormat="0" applyFont="0" applyAlignment="0" applyProtection="0"/>
    <xf numFmtId="0" fontId="4" fillId="66" borderId="247" applyNumberFormat="0" applyFont="0" applyAlignment="0" applyProtection="0"/>
    <xf numFmtId="0" fontId="4" fillId="66" borderId="247" applyNumberFormat="0" applyFont="0" applyAlignment="0" applyProtection="0"/>
    <xf numFmtId="0" fontId="4" fillId="66" borderId="247" applyNumberFormat="0" applyFont="0" applyAlignment="0" applyProtection="0"/>
    <xf numFmtId="0" fontId="4" fillId="66" borderId="247" applyNumberFormat="0" applyFont="0" applyAlignment="0" applyProtection="0"/>
    <xf numFmtId="0" fontId="4" fillId="66" borderId="247" applyNumberFormat="0" applyFont="0" applyAlignment="0" applyProtection="0"/>
    <xf numFmtId="0" fontId="4" fillId="66" borderId="247" applyNumberFormat="0" applyFont="0" applyAlignment="0" applyProtection="0"/>
    <xf numFmtId="0" fontId="4" fillId="66" borderId="247" applyNumberFormat="0" applyFont="0" applyAlignment="0" applyProtection="0"/>
    <xf numFmtId="0" fontId="4" fillId="66" borderId="247" applyNumberFormat="0" applyFont="0" applyAlignment="0" applyProtection="0"/>
    <xf numFmtId="0" fontId="4" fillId="66" borderId="247" applyNumberFormat="0" applyFont="0" applyAlignment="0" applyProtection="0"/>
    <xf numFmtId="0" fontId="4" fillId="66" borderId="247" applyNumberFormat="0" applyFont="0" applyAlignment="0" applyProtection="0"/>
    <xf numFmtId="0" fontId="4" fillId="66" borderId="247" applyNumberFormat="0" applyFont="0" applyAlignment="0" applyProtection="0"/>
    <xf numFmtId="0" fontId="4" fillId="66" borderId="247" applyNumberFormat="0" applyFont="0" applyAlignment="0" applyProtection="0"/>
    <xf numFmtId="0" fontId="4" fillId="66" borderId="247" applyNumberFormat="0" applyFont="0" applyAlignment="0" applyProtection="0"/>
    <xf numFmtId="0" fontId="4" fillId="66" borderId="247" applyNumberFormat="0" applyFont="0" applyAlignment="0" applyProtection="0"/>
    <xf numFmtId="0" fontId="4" fillId="66" borderId="247" applyNumberFormat="0" applyFont="0" applyAlignment="0" applyProtection="0"/>
    <xf numFmtId="0" fontId="4" fillId="66" borderId="247" applyNumberFormat="0" applyFont="0" applyAlignment="0" applyProtection="0"/>
    <xf numFmtId="0" fontId="4" fillId="66" borderId="247" applyNumberFormat="0" applyFont="0" applyAlignment="0" applyProtection="0"/>
    <xf numFmtId="0" fontId="4" fillId="66" borderId="247" applyNumberFormat="0" applyFont="0" applyAlignment="0" applyProtection="0"/>
    <xf numFmtId="0" fontId="4" fillId="66" borderId="247" applyNumberFormat="0" applyFont="0" applyAlignment="0" applyProtection="0"/>
    <xf numFmtId="0" fontId="4" fillId="66" borderId="247" applyNumberFormat="0" applyFont="0" applyAlignment="0" applyProtection="0"/>
    <xf numFmtId="0" fontId="4" fillId="66" borderId="247" applyNumberFormat="0" applyFont="0" applyAlignment="0" applyProtection="0"/>
    <xf numFmtId="0" fontId="4" fillId="66" borderId="247" applyNumberFormat="0" applyFont="0" applyAlignment="0" applyProtection="0"/>
    <xf numFmtId="0" fontId="4" fillId="66" borderId="247" applyNumberFormat="0" applyFont="0" applyAlignment="0" applyProtection="0"/>
    <xf numFmtId="0" fontId="4" fillId="66" borderId="247" applyNumberFormat="0" applyFont="0" applyAlignment="0" applyProtection="0"/>
    <xf numFmtId="0" fontId="4" fillId="66" borderId="247" applyNumberFormat="0" applyFont="0" applyAlignment="0" applyProtection="0"/>
    <xf numFmtId="0" fontId="4" fillId="66" borderId="247" applyNumberFormat="0" applyFont="0" applyAlignment="0" applyProtection="0"/>
    <xf numFmtId="0" fontId="4" fillId="66" borderId="247" applyNumberFormat="0" applyFont="0" applyAlignment="0" applyProtection="0"/>
    <xf numFmtId="0" fontId="4" fillId="66" borderId="247" applyNumberFormat="0" applyFont="0" applyAlignment="0" applyProtection="0"/>
    <xf numFmtId="0" fontId="4" fillId="66" borderId="247" applyNumberFormat="0" applyFont="0" applyAlignment="0" applyProtection="0"/>
    <xf numFmtId="0" fontId="4" fillId="66" borderId="247" applyNumberFormat="0" applyFont="0" applyAlignment="0" applyProtection="0"/>
    <xf numFmtId="0" fontId="4" fillId="66" borderId="247" applyNumberFormat="0" applyFont="0" applyAlignment="0" applyProtection="0"/>
    <xf numFmtId="0" fontId="4" fillId="66" borderId="247" applyNumberFormat="0" applyFont="0" applyAlignment="0" applyProtection="0"/>
    <xf numFmtId="0" fontId="4" fillId="66" borderId="247" applyNumberFormat="0" applyFont="0" applyAlignment="0" applyProtection="0"/>
    <xf numFmtId="0" fontId="4" fillId="66" borderId="247" applyNumberFormat="0" applyFont="0" applyAlignment="0" applyProtection="0"/>
    <xf numFmtId="0" fontId="4" fillId="66" borderId="247" applyNumberFormat="0" applyFont="0" applyAlignment="0" applyProtection="0"/>
    <xf numFmtId="0" fontId="4" fillId="66" borderId="247" applyNumberFormat="0" applyFont="0" applyAlignment="0" applyProtection="0"/>
    <xf numFmtId="0" fontId="4" fillId="66" borderId="247" applyNumberFormat="0" applyFont="0" applyAlignment="0" applyProtection="0"/>
    <xf numFmtId="0" fontId="4" fillId="66" borderId="247" applyNumberFormat="0" applyFont="0" applyAlignment="0" applyProtection="0"/>
    <xf numFmtId="0" fontId="4" fillId="66" borderId="247" applyNumberFormat="0" applyFont="0" applyAlignment="0" applyProtection="0"/>
    <xf numFmtId="0" fontId="4" fillId="66" borderId="247" applyNumberFormat="0" applyFont="0" applyAlignment="0" applyProtection="0"/>
    <xf numFmtId="0" fontId="4" fillId="66" borderId="247" applyNumberFormat="0" applyFont="0" applyAlignment="0" applyProtection="0"/>
    <xf numFmtId="0" fontId="4" fillId="66" borderId="247" applyNumberFormat="0" applyFont="0" applyAlignment="0" applyProtection="0"/>
    <xf numFmtId="0" fontId="4" fillId="66" borderId="247" applyNumberFormat="0" applyFont="0" applyAlignment="0" applyProtection="0"/>
    <xf numFmtId="0" fontId="4" fillId="66" borderId="247" applyNumberFormat="0" applyFont="0" applyAlignment="0" applyProtection="0"/>
    <xf numFmtId="0" fontId="4" fillId="66" borderId="247" applyNumberFormat="0" applyFont="0" applyAlignment="0" applyProtection="0"/>
    <xf numFmtId="0" fontId="4" fillId="66" borderId="247" applyNumberFormat="0" applyFont="0" applyAlignment="0" applyProtection="0"/>
    <xf numFmtId="0" fontId="4" fillId="66" borderId="247" applyNumberFormat="0" applyFont="0" applyAlignment="0" applyProtection="0"/>
    <xf numFmtId="0" fontId="4" fillId="66" borderId="247" applyNumberFormat="0" applyFont="0" applyAlignment="0" applyProtection="0"/>
    <xf numFmtId="0" fontId="4" fillId="66" borderId="247" applyNumberFormat="0" applyFont="0" applyAlignment="0" applyProtection="0"/>
    <xf numFmtId="0" fontId="4" fillId="66" borderId="247" applyNumberFormat="0" applyFont="0" applyAlignment="0" applyProtection="0"/>
    <xf numFmtId="0" fontId="4" fillId="66" borderId="247" applyNumberFormat="0" applyFont="0" applyAlignment="0" applyProtection="0"/>
    <xf numFmtId="0" fontId="4" fillId="66" borderId="247" applyNumberFormat="0" applyFont="0" applyAlignment="0" applyProtection="0"/>
    <xf numFmtId="0" fontId="4" fillId="66" borderId="247" applyNumberFormat="0" applyFont="0" applyAlignment="0" applyProtection="0"/>
    <xf numFmtId="0" fontId="4" fillId="66" borderId="247" applyNumberFormat="0" applyFont="0" applyAlignment="0" applyProtection="0"/>
    <xf numFmtId="0" fontId="4" fillId="66" borderId="247" applyNumberFormat="0" applyFont="0" applyAlignment="0" applyProtection="0"/>
    <xf numFmtId="0" fontId="4" fillId="66" borderId="247" applyNumberFormat="0" applyFont="0" applyAlignment="0" applyProtection="0"/>
    <xf numFmtId="0" fontId="4" fillId="66" borderId="247" applyNumberFormat="0" applyFont="0" applyAlignment="0" applyProtection="0"/>
    <xf numFmtId="0" fontId="4" fillId="66" borderId="247" applyNumberFormat="0" applyFont="0" applyAlignment="0" applyProtection="0"/>
    <xf numFmtId="0" fontId="4" fillId="66" borderId="247" applyNumberFormat="0" applyFont="0" applyAlignment="0" applyProtection="0"/>
    <xf numFmtId="0" fontId="4" fillId="66" borderId="247" applyNumberFormat="0" applyFont="0" applyAlignment="0" applyProtection="0"/>
    <xf numFmtId="0" fontId="4" fillId="66" borderId="247" applyNumberFormat="0" applyFont="0" applyAlignment="0" applyProtection="0"/>
    <xf numFmtId="0" fontId="4" fillId="66" borderId="247" applyNumberFormat="0" applyFont="0" applyAlignment="0" applyProtection="0"/>
    <xf numFmtId="0" fontId="4" fillId="66" borderId="247" applyNumberFormat="0" applyFont="0" applyAlignment="0" applyProtection="0"/>
    <xf numFmtId="0" fontId="4" fillId="66" borderId="247" applyNumberFormat="0" applyFont="0" applyAlignment="0" applyProtection="0"/>
    <xf numFmtId="0" fontId="4" fillId="66" borderId="247" applyNumberFormat="0" applyFont="0" applyAlignment="0" applyProtection="0"/>
    <xf numFmtId="0" fontId="4" fillId="66" borderId="247" applyNumberFormat="0" applyFont="0" applyAlignment="0" applyProtection="0"/>
    <xf numFmtId="0" fontId="4" fillId="66" borderId="247" applyNumberFormat="0" applyFont="0" applyAlignment="0" applyProtection="0"/>
    <xf numFmtId="0" fontId="4" fillId="66" borderId="247" applyNumberFormat="0" applyFont="0" applyAlignment="0" applyProtection="0"/>
    <xf numFmtId="0" fontId="4" fillId="66" borderId="247" applyNumberFormat="0" applyFont="0" applyAlignment="0" applyProtection="0"/>
    <xf numFmtId="0" fontId="4" fillId="66" borderId="247" applyNumberFormat="0" applyFont="0" applyAlignment="0" applyProtection="0"/>
    <xf numFmtId="0" fontId="4" fillId="66" borderId="247" applyNumberFormat="0" applyFont="0" applyAlignment="0" applyProtection="0"/>
    <xf numFmtId="0" fontId="4" fillId="66" borderId="247" applyNumberFormat="0" applyFont="0" applyAlignment="0" applyProtection="0"/>
    <xf numFmtId="0" fontId="4" fillId="66" borderId="247" applyNumberFormat="0" applyFont="0" applyAlignment="0" applyProtection="0"/>
    <xf numFmtId="0" fontId="4" fillId="66" borderId="247" applyNumberFormat="0" applyFont="0" applyAlignment="0" applyProtection="0"/>
    <xf numFmtId="0" fontId="4" fillId="66" borderId="247" applyNumberFormat="0" applyFont="0" applyAlignment="0" applyProtection="0"/>
    <xf numFmtId="0" fontId="4" fillId="66" borderId="247" applyNumberFormat="0" applyFont="0" applyAlignment="0" applyProtection="0"/>
    <xf numFmtId="0" fontId="4" fillId="66" borderId="247" applyNumberFormat="0" applyFont="0" applyAlignment="0" applyProtection="0"/>
    <xf numFmtId="0" fontId="4" fillId="66" borderId="247" applyNumberFormat="0" applyFont="0" applyAlignment="0" applyProtection="0"/>
    <xf numFmtId="0" fontId="4" fillId="66" borderId="247" applyNumberFormat="0" applyFont="0" applyAlignment="0" applyProtection="0"/>
    <xf numFmtId="0" fontId="4" fillId="66" borderId="247" applyNumberFormat="0" applyFont="0" applyAlignment="0" applyProtection="0"/>
    <xf numFmtId="0" fontId="4" fillId="66" borderId="247" applyNumberFormat="0" applyFont="0" applyAlignment="0" applyProtection="0"/>
    <xf numFmtId="0" fontId="4" fillId="66" borderId="247" applyNumberFormat="0" applyFont="0" applyAlignment="0" applyProtection="0"/>
    <xf numFmtId="0" fontId="4" fillId="66" borderId="247" applyNumberFormat="0" applyFont="0" applyAlignment="0" applyProtection="0"/>
    <xf numFmtId="0" fontId="4" fillId="66" borderId="247" applyNumberFormat="0" applyFont="0" applyAlignment="0" applyProtection="0"/>
    <xf numFmtId="0" fontId="4" fillId="66" borderId="247" applyNumberFormat="0" applyFont="0" applyAlignment="0" applyProtection="0"/>
    <xf numFmtId="0" fontId="4" fillId="66" borderId="247" applyNumberFormat="0" applyFont="0" applyAlignment="0" applyProtection="0"/>
    <xf numFmtId="0" fontId="4" fillId="66" borderId="247" applyNumberFormat="0" applyFont="0" applyAlignment="0" applyProtection="0"/>
    <xf numFmtId="0" fontId="4" fillId="66" borderId="247" applyNumberFormat="0" applyFont="0" applyAlignment="0" applyProtection="0"/>
    <xf numFmtId="0" fontId="4" fillId="66" borderId="247" applyNumberFormat="0" applyFont="0" applyAlignment="0" applyProtection="0"/>
    <xf numFmtId="0" fontId="4" fillId="66" borderId="247" applyNumberFormat="0" applyFont="0" applyAlignment="0" applyProtection="0"/>
    <xf numFmtId="0" fontId="4" fillId="66" borderId="247" applyNumberFormat="0" applyFont="0" applyAlignment="0" applyProtection="0"/>
    <xf numFmtId="0" fontId="4" fillId="66" borderId="247" applyNumberFormat="0" applyFont="0" applyAlignment="0" applyProtection="0"/>
    <xf numFmtId="0" fontId="4" fillId="66" borderId="247" applyNumberFormat="0" applyFont="0" applyAlignment="0" applyProtection="0"/>
    <xf numFmtId="0" fontId="4" fillId="66" borderId="247" applyNumberFormat="0" applyFont="0" applyAlignment="0" applyProtection="0"/>
    <xf numFmtId="0" fontId="4" fillId="66" borderId="247" applyNumberFormat="0" applyFont="0" applyAlignment="0" applyProtection="0"/>
    <xf numFmtId="0" fontId="4" fillId="66" borderId="247" applyNumberFormat="0" applyFont="0" applyAlignment="0" applyProtection="0"/>
    <xf numFmtId="0" fontId="4" fillId="66" borderId="247" applyNumberFormat="0" applyFont="0" applyAlignment="0" applyProtection="0"/>
    <xf numFmtId="0" fontId="4" fillId="66" borderId="247" applyNumberFormat="0" applyFont="0" applyAlignment="0" applyProtection="0"/>
    <xf numFmtId="0" fontId="4" fillId="66" borderId="247" applyNumberFormat="0" applyFont="0" applyAlignment="0" applyProtection="0"/>
    <xf numFmtId="0" fontId="4" fillId="66" borderId="247" applyNumberFormat="0" applyFont="0" applyAlignment="0" applyProtection="0"/>
    <xf numFmtId="0" fontId="4" fillId="66" borderId="247" applyNumberFormat="0" applyFont="0" applyAlignment="0" applyProtection="0"/>
    <xf numFmtId="0" fontId="4" fillId="66" borderId="247" applyNumberFormat="0" applyFont="0" applyAlignment="0" applyProtection="0"/>
    <xf numFmtId="0" fontId="4" fillId="66" borderId="247" applyNumberFormat="0" applyFont="0" applyAlignment="0" applyProtection="0"/>
    <xf numFmtId="0" fontId="4" fillId="66" borderId="247" applyNumberFormat="0" applyFont="0" applyAlignment="0" applyProtection="0"/>
    <xf numFmtId="0" fontId="4" fillId="66" borderId="247" applyNumberFormat="0" applyFont="0" applyAlignment="0" applyProtection="0"/>
    <xf numFmtId="0" fontId="4" fillId="66" borderId="247" applyNumberFormat="0" applyFont="0" applyAlignment="0" applyProtection="0"/>
    <xf numFmtId="0" fontId="4" fillId="66" borderId="247" applyNumberFormat="0" applyFont="0" applyAlignment="0" applyProtection="0"/>
    <xf numFmtId="0" fontId="4" fillId="66" borderId="247" applyNumberFormat="0" applyFont="0" applyAlignment="0" applyProtection="0"/>
    <xf numFmtId="0" fontId="4" fillId="66" borderId="247" applyNumberFormat="0" applyFont="0" applyAlignment="0" applyProtection="0"/>
    <xf numFmtId="0" fontId="4" fillId="66" borderId="247" applyNumberFormat="0" applyFont="0" applyAlignment="0" applyProtection="0"/>
    <xf numFmtId="0" fontId="4" fillId="66" borderId="247" applyNumberFormat="0" applyFont="0" applyAlignment="0" applyProtection="0"/>
    <xf numFmtId="0" fontId="4" fillId="66" borderId="247" applyNumberFormat="0" applyFont="0" applyAlignment="0" applyProtection="0"/>
    <xf numFmtId="0" fontId="4" fillId="66" borderId="247" applyNumberFormat="0" applyFont="0" applyAlignment="0" applyProtection="0"/>
    <xf numFmtId="0" fontId="4" fillId="66" borderId="247" applyNumberFormat="0" applyFont="0" applyAlignment="0" applyProtection="0"/>
    <xf numFmtId="0" fontId="4" fillId="66" borderId="247" applyNumberFormat="0" applyFont="0" applyAlignment="0" applyProtection="0"/>
    <xf numFmtId="0" fontId="4" fillId="66" borderId="247" applyNumberFormat="0" applyFont="0" applyAlignment="0" applyProtection="0"/>
    <xf numFmtId="0" fontId="4" fillId="66" borderId="247" applyNumberFormat="0" applyFont="0" applyAlignment="0" applyProtection="0"/>
    <xf numFmtId="0" fontId="4" fillId="66" borderId="247" applyNumberFormat="0" applyFont="0" applyAlignment="0" applyProtection="0"/>
    <xf numFmtId="0" fontId="4" fillId="66" borderId="247" applyNumberFormat="0" applyFont="0" applyAlignment="0" applyProtection="0"/>
    <xf numFmtId="0" fontId="4" fillId="66" borderId="247" applyNumberFormat="0" applyFont="0" applyAlignment="0" applyProtection="0"/>
    <xf numFmtId="0" fontId="4" fillId="66" borderId="247" applyNumberFormat="0" applyFont="0" applyAlignment="0" applyProtection="0"/>
    <xf numFmtId="0" fontId="4" fillId="66" borderId="247" applyNumberFormat="0" applyFont="0" applyAlignment="0" applyProtection="0"/>
    <xf numFmtId="0" fontId="4" fillId="66" borderId="247" applyNumberFormat="0" applyFont="0" applyAlignment="0" applyProtection="0"/>
    <xf numFmtId="0" fontId="4" fillId="66" borderId="247" applyNumberFormat="0" applyFont="0" applyAlignment="0" applyProtection="0"/>
    <xf numFmtId="0" fontId="4" fillId="66" borderId="247" applyNumberFormat="0" applyFont="0" applyAlignment="0" applyProtection="0"/>
    <xf numFmtId="0" fontId="4" fillId="66" borderId="247" applyNumberFormat="0" applyFont="0" applyAlignment="0" applyProtection="0"/>
    <xf numFmtId="0" fontId="4" fillId="66" borderId="247" applyNumberFormat="0" applyFont="0" applyAlignment="0" applyProtection="0"/>
    <xf numFmtId="0" fontId="4" fillId="66" borderId="247" applyNumberFormat="0" applyFont="0" applyAlignment="0" applyProtection="0"/>
    <xf numFmtId="0" fontId="4" fillId="66" borderId="247" applyNumberFormat="0" applyFont="0" applyAlignment="0" applyProtection="0"/>
    <xf numFmtId="0" fontId="4" fillId="66" borderId="247" applyNumberFormat="0" applyFont="0" applyAlignment="0" applyProtection="0"/>
    <xf numFmtId="0" fontId="4" fillId="66" borderId="247" applyNumberFormat="0" applyFont="0" applyAlignment="0" applyProtection="0"/>
    <xf numFmtId="0" fontId="4" fillId="66" borderId="247" applyNumberFormat="0" applyFont="0" applyAlignment="0" applyProtection="0"/>
    <xf numFmtId="0" fontId="4" fillId="66" borderId="247" applyNumberFormat="0" applyFont="0" applyAlignment="0" applyProtection="0"/>
    <xf numFmtId="0" fontId="4" fillId="66" borderId="247" applyNumberFormat="0" applyFont="0" applyAlignment="0" applyProtection="0"/>
    <xf numFmtId="0" fontId="4" fillId="66" borderId="247" applyNumberFormat="0" applyFont="0" applyAlignment="0" applyProtection="0"/>
    <xf numFmtId="0" fontId="4" fillId="66" borderId="247" applyNumberFormat="0" applyFont="0" applyAlignment="0" applyProtection="0"/>
    <xf numFmtId="0" fontId="4" fillId="66" borderId="247" applyNumberFormat="0" applyFont="0" applyAlignment="0" applyProtection="0"/>
    <xf numFmtId="0" fontId="4" fillId="66" borderId="247" applyNumberFormat="0" applyFont="0" applyAlignment="0" applyProtection="0"/>
    <xf numFmtId="0" fontId="4" fillId="66" borderId="247" applyNumberFormat="0" applyFont="0" applyAlignment="0" applyProtection="0"/>
    <xf numFmtId="0" fontId="4" fillId="66" borderId="247" applyNumberFormat="0" applyFont="0" applyAlignment="0" applyProtection="0"/>
    <xf numFmtId="0" fontId="4" fillId="66" borderId="247" applyNumberFormat="0" applyFont="0" applyAlignment="0" applyProtection="0"/>
    <xf numFmtId="0" fontId="4" fillId="66" borderId="247" applyNumberFormat="0" applyFont="0" applyAlignment="0" applyProtection="0"/>
    <xf numFmtId="0" fontId="4" fillId="66" borderId="247" applyNumberFormat="0" applyFont="0" applyAlignment="0" applyProtection="0"/>
    <xf numFmtId="0" fontId="4" fillId="66" borderId="247" applyNumberFormat="0" applyFont="0" applyAlignment="0" applyProtection="0"/>
    <xf numFmtId="0" fontId="4" fillId="66" borderId="247" applyNumberFormat="0" applyFont="0" applyAlignment="0" applyProtection="0"/>
    <xf numFmtId="0" fontId="4" fillId="66" borderId="247" applyNumberFormat="0" applyFont="0" applyAlignment="0" applyProtection="0"/>
    <xf numFmtId="0" fontId="4" fillId="66" borderId="247" applyNumberFormat="0" applyFont="0" applyAlignment="0" applyProtection="0"/>
    <xf numFmtId="0" fontId="4" fillId="66" borderId="247" applyNumberFormat="0" applyFont="0" applyAlignment="0" applyProtection="0"/>
    <xf numFmtId="0" fontId="4" fillId="66" borderId="247" applyNumberFormat="0" applyFont="0" applyAlignment="0" applyProtection="0"/>
    <xf numFmtId="0" fontId="4" fillId="66" borderId="247" applyNumberFormat="0" applyFont="0" applyAlignment="0" applyProtection="0"/>
    <xf numFmtId="0" fontId="4" fillId="66" borderId="247" applyNumberFormat="0" applyFont="0" applyAlignment="0" applyProtection="0"/>
    <xf numFmtId="0" fontId="4" fillId="66" borderId="247" applyNumberFormat="0" applyFont="0" applyAlignment="0" applyProtection="0"/>
    <xf numFmtId="0" fontId="4" fillId="66" borderId="247" applyNumberFormat="0" applyFont="0" applyAlignment="0" applyProtection="0"/>
    <xf numFmtId="0" fontId="4" fillId="66" borderId="247" applyNumberFormat="0" applyFont="0" applyAlignment="0" applyProtection="0"/>
    <xf numFmtId="0" fontId="4" fillId="66" borderId="247" applyNumberFormat="0" applyFont="0" applyAlignment="0" applyProtection="0"/>
    <xf numFmtId="0" fontId="4" fillId="66" borderId="247" applyNumberFormat="0" applyFont="0" applyAlignment="0" applyProtection="0"/>
    <xf numFmtId="0" fontId="1" fillId="126" borderId="262" applyNumberFormat="0" applyFont="0" applyAlignment="0" applyProtection="0"/>
    <xf numFmtId="0" fontId="1" fillId="126" borderId="262" applyNumberFormat="0" applyFont="0" applyAlignment="0" applyProtection="0"/>
    <xf numFmtId="0" fontId="4" fillId="66" borderId="247" applyNumberFormat="0" applyFont="0" applyAlignment="0" applyProtection="0"/>
    <xf numFmtId="0" fontId="4" fillId="66" borderId="247" applyNumberFormat="0" applyFont="0" applyAlignment="0" applyProtection="0"/>
    <xf numFmtId="0" fontId="4" fillId="66" borderId="247" applyNumberFormat="0" applyFont="0" applyAlignment="0" applyProtection="0"/>
    <xf numFmtId="0" fontId="4" fillId="66" borderId="247" applyNumberFormat="0" applyFont="0" applyAlignment="0" applyProtection="0"/>
    <xf numFmtId="0" fontId="4" fillId="66" borderId="247" applyNumberFormat="0" applyFont="0" applyAlignment="0" applyProtection="0"/>
    <xf numFmtId="0" fontId="4" fillId="66" borderId="247" applyNumberFormat="0" applyFont="0" applyAlignment="0" applyProtection="0"/>
    <xf numFmtId="0" fontId="4" fillId="66" borderId="247" applyNumberFormat="0" applyFont="0" applyAlignment="0" applyProtection="0"/>
    <xf numFmtId="0" fontId="4" fillId="66" borderId="247" applyNumberFormat="0" applyFont="0" applyAlignment="0" applyProtection="0"/>
    <xf numFmtId="0" fontId="4" fillId="66" borderId="247" applyNumberFormat="0" applyFont="0" applyAlignment="0" applyProtection="0"/>
    <xf numFmtId="0" fontId="1" fillId="126" borderId="262" applyNumberFormat="0" applyFont="0" applyAlignment="0" applyProtection="0"/>
    <xf numFmtId="0" fontId="1" fillId="126" borderId="262" applyNumberFormat="0" applyFont="0" applyAlignment="0" applyProtection="0"/>
    <xf numFmtId="0" fontId="1" fillId="126" borderId="262" applyNumberFormat="0" applyFont="0" applyAlignment="0" applyProtection="0"/>
    <xf numFmtId="0" fontId="1" fillId="126" borderId="262" applyNumberFormat="0" applyFont="0" applyAlignment="0" applyProtection="0"/>
    <xf numFmtId="0" fontId="16" fillId="66" borderId="247" applyNumberFormat="0" applyFont="0" applyAlignment="0" applyProtection="0"/>
    <xf numFmtId="0" fontId="16" fillId="66" borderId="247" applyNumberFormat="0" applyFont="0" applyAlignment="0" applyProtection="0"/>
    <xf numFmtId="0" fontId="16" fillId="66" borderId="247" applyNumberFormat="0" applyFont="0" applyAlignment="0" applyProtection="0"/>
    <xf numFmtId="0" fontId="16" fillId="66" borderId="247" applyNumberFormat="0" applyFont="0" applyAlignment="0" applyProtection="0"/>
    <xf numFmtId="0" fontId="16" fillId="66" borderId="247" applyNumberFormat="0" applyFont="0" applyAlignment="0" applyProtection="0"/>
    <xf numFmtId="0" fontId="16" fillId="66" borderId="247" applyNumberFormat="0" applyFont="0" applyAlignment="0" applyProtection="0"/>
    <xf numFmtId="0" fontId="16" fillId="66" borderId="247" applyNumberFormat="0" applyFont="0" applyAlignment="0" applyProtection="0"/>
    <xf numFmtId="0" fontId="16" fillId="66" borderId="247" applyNumberFormat="0" applyFont="0" applyAlignment="0" applyProtection="0"/>
    <xf numFmtId="0" fontId="16" fillId="66" borderId="247" applyNumberFormat="0" applyFont="0" applyAlignment="0" applyProtection="0"/>
    <xf numFmtId="0" fontId="16" fillId="66" borderId="247" applyNumberFormat="0" applyFont="0" applyAlignment="0" applyProtection="0"/>
    <xf numFmtId="0" fontId="16" fillId="66" borderId="247" applyNumberFormat="0" applyFont="0" applyAlignment="0" applyProtection="0"/>
    <xf numFmtId="0" fontId="16" fillId="66" borderId="247" applyNumberFormat="0" applyFont="0" applyAlignment="0" applyProtection="0"/>
    <xf numFmtId="0" fontId="16" fillId="66" borderId="247" applyNumberFormat="0" applyFont="0" applyAlignment="0" applyProtection="0"/>
    <xf numFmtId="0" fontId="16" fillId="66" borderId="247" applyNumberFormat="0" applyFont="0" applyAlignment="0" applyProtection="0"/>
    <xf numFmtId="0" fontId="16" fillId="66" borderId="247" applyNumberFormat="0" applyFont="0" applyAlignment="0" applyProtection="0"/>
    <xf numFmtId="0" fontId="16" fillId="66" borderId="247" applyNumberFormat="0" applyFont="0" applyAlignment="0" applyProtection="0"/>
    <xf numFmtId="0" fontId="16" fillId="66" borderId="247" applyNumberFormat="0" applyFont="0" applyAlignment="0" applyProtection="0"/>
    <xf numFmtId="0" fontId="16" fillId="66" borderId="247" applyNumberFormat="0" applyFont="0" applyAlignment="0" applyProtection="0"/>
    <xf numFmtId="0" fontId="46" fillId="60" borderId="248" applyNumberFormat="0" applyAlignment="0" applyProtection="0"/>
    <xf numFmtId="0" fontId="46" fillId="60" borderId="248" applyNumberFormat="0" applyAlignment="0" applyProtection="0"/>
    <xf numFmtId="0" fontId="46" fillId="60" borderId="248" applyNumberFormat="0" applyAlignment="0" applyProtection="0"/>
    <xf numFmtId="0" fontId="46" fillId="60" borderId="248" applyNumberFormat="0" applyAlignment="0" applyProtection="0"/>
    <xf numFmtId="0" fontId="46" fillId="60" borderId="248" applyNumberFormat="0" applyAlignment="0" applyProtection="0"/>
    <xf numFmtId="0" fontId="46" fillId="60" borderId="248" applyNumberFormat="0" applyAlignment="0" applyProtection="0"/>
    <xf numFmtId="0" fontId="46" fillId="60" borderId="248" applyNumberFormat="0" applyAlignment="0" applyProtection="0"/>
    <xf numFmtId="0" fontId="46" fillId="60" borderId="248" applyNumberFormat="0" applyAlignment="0" applyProtection="0"/>
    <xf numFmtId="0" fontId="46" fillId="60" borderId="248" applyNumberFormat="0" applyAlignment="0" applyProtection="0"/>
    <xf numFmtId="0" fontId="46" fillId="60" borderId="248" applyNumberFormat="0" applyAlignment="0" applyProtection="0"/>
    <xf numFmtId="0" fontId="46" fillId="60" borderId="248" applyNumberFormat="0" applyAlignment="0" applyProtection="0"/>
    <xf numFmtId="0" fontId="46" fillId="60" borderId="248" applyNumberFormat="0" applyAlignment="0" applyProtection="0"/>
    <xf numFmtId="0" fontId="46" fillId="60" borderId="248" applyNumberFormat="0" applyAlignment="0" applyProtection="0"/>
    <xf numFmtId="0" fontId="46" fillId="60" borderId="248" applyNumberFormat="0" applyAlignment="0" applyProtection="0"/>
    <xf numFmtId="0" fontId="46" fillId="60" borderId="248" applyNumberFormat="0" applyAlignment="0" applyProtection="0"/>
    <xf numFmtId="0" fontId="46" fillId="60" borderId="248" applyNumberFormat="0" applyAlignment="0" applyProtection="0"/>
    <xf numFmtId="0" fontId="46" fillId="60" borderId="248" applyNumberFormat="0" applyAlignment="0" applyProtection="0"/>
    <xf numFmtId="0" fontId="46" fillId="60" borderId="248" applyNumberFormat="0" applyAlignment="0" applyProtection="0"/>
    <xf numFmtId="0" fontId="46" fillId="60" borderId="248" applyNumberFormat="0" applyAlignment="0" applyProtection="0"/>
    <xf numFmtId="0" fontId="46" fillId="60" borderId="248" applyNumberFormat="0" applyAlignment="0" applyProtection="0"/>
    <xf numFmtId="0" fontId="46" fillId="60" borderId="248" applyNumberFormat="0" applyAlignment="0" applyProtection="0"/>
    <xf numFmtId="0" fontId="46" fillId="60" borderId="248" applyNumberFormat="0" applyAlignment="0" applyProtection="0"/>
    <xf numFmtId="0" fontId="46" fillId="60" borderId="248" applyNumberFormat="0" applyAlignment="0" applyProtection="0"/>
    <xf numFmtId="0" fontId="46" fillId="60" borderId="248" applyNumberFormat="0" applyAlignment="0" applyProtection="0"/>
    <xf numFmtId="0" fontId="46" fillId="60" borderId="248" applyNumberFormat="0" applyAlignment="0" applyProtection="0"/>
    <xf numFmtId="0" fontId="46" fillId="60" borderId="248" applyNumberFormat="0" applyAlignment="0" applyProtection="0"/>
    <xf numFmtId="0" fontId="46" fillId="60" borderId="248" applyNumberFormat="0" applyAlignment="0" applyProtection="0"/>
    <xf numFmtId="0" fontId="46" fillId="60" borderId="248" applyNumberFormat="0" applyAlignment="0" applyProtection="0"/>
    <xf numFmtId="0" fontId="46" fillId="60" borderId="248" applyNumberFormat="0" applyAlignment="0" applyProtection="0"/>
    <xf numFmtId="0" fontId="46" fillId="60" borderId="248" applyNumberFormat="0" applyAlignment="0" applyProtection="0"/>
    <xf numFmtId="0" fontId="46" fillId="60" borderId="248" applyNumberFormat="0" applyAlignment="0" applyProtection="0"/>
    <xf numFmtId="0" fontId="46" fillId="60" borderId="248" applyNumberFormat="0" applyAlignment="0" applyProtection="0"/>
    <xf numFmtId="0" fontId="46" fillId="60" borderId="248" applyNumberFormat="0" applyAlignment="0" applyProtection="0"/>
    <xf numFmtId="0" fontId="46" fillId="60" borderId="248" applyNumberFormat="0" applyAlignment="0" applyProtection="0"/>
    <xf numFmtId="0" fontId="46" fillId="60" borderId="248" applyNumberFormat="0" applyAlignment="0" applyProtection="0"/>
    <xf numFmtId="0" fontId="46" fillId="60" borderId="248" applyNumberFormat="0" applyAlignment="0" applyProtection="0"/>
    <xf numFmtId="0" fontId="46" fillId="60" borderId="248" applyNumberFormat="0" applyAlignment="0" applyProtection="0"/>
    <xf numFmtId="0" fontId="46" fillId="60" borderId="248" applyNumberFormat="0" applyAlignment="0" applyProtection="0"/>
    <xf numFmtId="0" fontId="46" fillId="60" borderId="248" applyNumberFormat="0" applyAlignment="0" applyProtection="0"/>
    <xf numFmtId="0" fontId="46" fillId="60" borderId="248" applyNumberFormat="0" applyAlignment="0" applyProtection="0"/>
    <xf numFmtId="0" fontId="46" fillId="60" borderId="248" applyNumberFormat="0" applyAlignment="0" applyProtection="0"/>
    <xf numFmtId="0" fontId="46" fillId="60" borderId="248" applyNumberFormat="0" applyAlignment="0" applyProtection="0"/>
    <xf numFmtId="0" fontId="46" fillId="60" borderId="248" applyNumberFormat="0" applyAlignment="0" applyProtection="0"/>
    <xf numFmtId="0" fontId="46" fillId="60" borderId="248" applyNumberFormat="0" applyAlignment="0" applyProtection="0"/>
    <xf numFmtId="0" fontId="46" fillId="60" borderId="248" applyNumberFormat="0" applyAlignment="0" applyProtection="0"/>
    <xf numFmtId="0" fontId="46" fillId="60" borderId="248" applyNumberFormat="0" applyAlignment="0" applyProtection="0"/>
    <xf numFmtId="0" fontId="46" fillId="60" borderId="248" applyNumberFormat="0" applyAlignment="0" applyProtection="0"/>
    <xf numFmtId="0" fontId="46" fillId="60" borderId="248" applyNumberFormat="0" applyAlignment="0" applyProtection="0"/>
    <xf numFmtId="0" fontId="46" fillId="60" borderId="248" applyNumberFormat="0" applyAlignment="0" applyProtection="0"/>
    <xf numFmtId="0" fontId="46" fillId="60" borderId="248" applyNumberFormat="0" applyAlignment="0" applyProtection="0"/>
    <xf numFmtId="0" fontId="46" fillId="60" borderId="248" applyNumberFormat="0" applyAlignment="0" applyProtection="0"/>
    <xf numFmtId="0" fontId="46" fillId="60" borderId="248" applyNumberFormat="0" applyAlignment="0" applyProtection="0"/>
    <xf numFmtId="0" fontId="46" fillId="60" borderId="248" applyNumberFormat="0" applyAlignment="0" applyProtection="0"/>
    <xf numFmtId="0" fontId="46" fillId="60" borderId="248" applyNumberFormat="0" applyAlignment="0" applyProtection="0"/>
    <xf numFmtId="0" fontId="46" fillId="60" borderId="248" applyNumberFormat="0" applyAlignment="0" applyProtection="0"/>
    <xf numFmtId="0" fontId="46" fillId="60" borderId="248" applyNumberFormat="0" applyAlignment="0" applyProtection="0"/>
    <xf numFmtId="0" fontId="46" fillId="60" borderId="248" applyNumberFormat="0" applyAlignment="0" applyProtection="0"/>
    <xf numFmtId="0" fontId="46" fillId="60" borderId="248" applyNumberFormat="0" applyAlignment="0" applyProtection="0"/>
    <xf numFmtId="0" fontId="46" fillId="60" borderId="248" applyNumberFormat="0" applyAlignment="0" applyProtection="0"/>
    <xf numFmtId="0" fontId="46" fillId="60" borderId="248" applyNumberFormat="0" applyAlignment="0" applyProtection="0"/>
    <xf numFmtId="0" fontId="46" fillId="60" borderId="248" applyNumberFormat="0" applyAlignment="0" applyProtection="0"/>
    <xf numFmtId="0" fontId="46" fillId="60" borderId="248" applyNumberFormat="0" applyAlignment="0" applyProtection="0"/>
    <xf numFmtId="0" fontId="46" fillId="60" borderId="248" applyNumberFormat="0" applyAlignment="0" applyProtection="0"/>
    <xf numFmtId="0" fontId="46" fillId="60" borderId="248" applyNumberFormat="0" applyAlignment="0" applyProtection="0"/>
    <xf numFmtId="0" fontId="46" fillId="60" borderId="248" applyNumberFormat="0" applyAlignment="0" applyProtection="0"/>
    <xf numFmtId="0" fontId="46" fillId="60" borderId="248" applyNumberFormat="0" applyAlignment="0" applyProtection="0"/>
    <xf numFmtId="0" fontId="46" fillId="60" borderId="248" applyNumberFormat="0" applyAlignment="0" applyProtection="0"/>
    <xf numFmtId="0" fontId="46" fillId="60" borderId="248" applyNumberFormat="0" applyAlignment="0" applyProtection="0"/>
    <xf numFmtId="0" fontId="46" fillId="60" borderId="248" applyNumberFormat="0" applyAlignment="0" applyProtection="0"/>
    <xf numFmtId="0" fontId="46" fillId="60" borderId="248" applyNumberFormat="0" applyAlignment="0" applyProtection="0"/>
    <xf numFmtId="0" fontId="46" fillId="60" borderId="248" applyNumberFormat="0" applyAlignment="0" applyProtection="0"/>
    <xf numFmtId="0" fontId="46" fillId="60" borderId="248" applyNumberFormat="0" applyAlignment="0" applyProtection="0"/>
    <xf numFmtId="0" fontId="46" fillId="60" borderId="248" applyNumberFormat="0" applyAlignment="0" applyProtection="0"/>
    <xf numFmtId="0" fontId="46" fillId="60" borderId="248" applyNumberFormat="0" applyAlignment="0" applyProtection="0"/>
    <xf numFmtId="0" fontId="46" fillId="60" borderId="248" applyNumberFormat="0" applyAlignment="0" applyProtection="0"/>
    <xf numFmtId="0" fontId="46" fillId="60" borderId="248" applyNumberFormat="0" applyAlignment="0" applyProtection="0"/>
    <xf numFmtId="0" fontId="46" fillId="60" borderId="248" applyNumberFormat="0" applyAlignment="0" applyProtection="0"/>
    <xf numFmtId="0" fontId="46" fillId="60" borderId="248" applyNumberFormat="0" applyAlignment="0" applyProtection="0"/>
    <xf numFmtId="0" fontId="46" fillId="60" borderId="248" applyNumberFormat="0" applyAlignment="0" applyProtection="0"/>
    <xf numFmtId="0" fontId="46" fillId="60" borderId="248" applyNumberFormat="0" applyAlignment="0" applyProtection="0"/>
    <xf numFmtId="0" fontId="46" fillId="60" borderId="248" applyNumberFormat="0" applyAlignment="0" applyProtection="0"/>
    <xf numFmtId="0" fontId="46" fillId="60" borderId="248" applyNumberFormat="0" applyAlignment="0" applyProtection="0"/>
    <xf numFmtId="0" fontId="46" fillId="60" borderId="248" applyNumberFormat="0" applyAlignment="0" applyProtection="0"/>
    <xf numFmtId="0" fontId="46" fillId="60" borderId="248" applyNumberFormat="0" applyAlignment="0" applyProtection="0"/>
    <xf numFmtId="0" fontId="46" fillId="60" borderId="248" applyNumberFormat="0" applyAlignment="0" applyProtection="0"/>
    <xf numFmtId="0" fontId="46" fillId="60" borderId="248" applyNumberFormat="0" applyAlignment="0" applyProtection="0"/>
    <xf numFmtId="0" fontId="46" fillId="60" borderId="248" applyNumberFormat="0" applyAlignment="0" applyProtection="0"/>
    <xf numFmtId="0" fontId="46" fillId="60" borderId="248" applyNumberFormat="0" applyAlignment="0" applyProtection="0"/>
    <xf numFmtId="0" fontId="46" fillId="60" borderId="248" applyNumberFormat="0" applyAlignment="0" applyProtection="0"/>
    <xf numFmtId="0" fontId="46" fillId="60" borderId="248" applyNumberFormat="0" applyAlignment="0" applyProtection="0"/>
    <xf numFmtId="0" fontId="46" fillId="28" borderId="248" applyNumberFormat="0" applyAlignment="0" applyProtection="0"/>
    <xf numFmtId="0" fontId="46" fillId="28" borderId="248" applyNumberFormat="0" applyAlignment="0" applyProtection="0"/>
    <xf numFmtId="0" fontId="46" fillId="28" borderId="248" applyNumberFormat="0" applyAlignment="0" applyProtection="0"/>
    <xf numFmtId="0" fontId="46" fillId="28" borderId="248" applyNumberFormat="0" applyAlignment="0" applyProtection="0"/>
    <xf numFmtId="0" fontId="46" fillId="28" borderId="248" applyNumberFormat="0" applyAlignment="0" applyProtection="0"/>
    <xf numFmtId="0" fontId="46" fillId="28" borderId="248" applyNumberFormat="0" applyAlignment="0" applyProtection="0"/>
    <xf numFmtId="0" fontId="46" fillId="28" borderId="248" applyNumberFormat="0" applyAlignment="0" applyProtection="0"/>
    <xf numFmtId="0" fontId="46" fillId="28" borderId="248" applyNumberFormat="0" applyAlignment="0" applyProtection="0"/>
    <xf numFmtId="0" fontId="46" fillId="28" borderId="248" applyNumberFormat="0" applyAlignment="0" applyProtection="0"/>
    <xf numFmtId="0" fontId="46" fillId="28" borderId="248" applyNumberFormat="0" applyAlignment="0" applyProtection="0"/>
    <xf numFmtId="0" fontId="46" fillId="28" borderId="248" applyNumberFormat="0" applyAlignment="0" applyProtection="0"/>
    <xf numFmtId="0" fontId="46" fillId="28" borderId="248" applyNumberFormat="0" applyAlignment="0" applyProtection="0"/>
    <xf numFmtId="0" fontId="46" fillId="28" borderId="248" applyNumberFormat="0" applyAlignment="0" applyProtection="0"/>
    <xf numFmtId="0" fontId="46" fillId="28" borderId="248" applyNumberFormat="0" applyAlignment="0" applyProtection="0"/>
    <xf numFmtId="0" fontId="46" fillId="28" borderId="248" applyNumberFormat="0" applyAlignment="0" applyProtection="0"/>
    <xf numFmtId="0" fontId="46" fillId="28" borderId="248" applyNumberFormat="0" applyAlignment="0" applyProtection="0"/>
    <xf numFmtId="0" fontId="46" fillId="28" borderId="248" applyNumberFormat="0" applyAlignment="0" applyProtection="0"/>
    <xf numFmtId="0" fontId="46" fillId="28" borderId="248" applyNumberFormat="0" applyAlignment="0" applyProtection="0"/>
    <xf numFmtId="0" fontId="46" fillId="60" borderId="248" applyNumberFormat="0" applyAlignment="0" applyProtection="0"/>
    <xf numFmtId="0" fontId="46" fillId="60" borderId="248" applyNumberFormat="0" applyAlignment="0" applyProtection="0"/>
    <xf numFmtId="0" fontId="46" fillId="60" borderId="248" applyNumberFormat="0" applyAlignment="0" applyProtection="0"/>
    <xf numFmtId="0" fontId="46" fillId="60" borderId="248" applyNumberFormat="0" applyAlignment="0" applyProtection="0"/>
    <xf numFmtId="0" fontId="46" fillId="60" borderId="248" applyNumberFormat="0" applyAlignment="0" applyProtection="0"/>
    <xf numFmtId="0" fontId="46" fillId="60" borderId="248" applyNumberFormat="0" applyAlignment="0" applyProtection="0"/>
    <xf numFmtId="0" fontId="46" fillId="60" borderId="248" applyNumberFormat="0" applyAlignment="0" applyProtection="0"/>
    <xf numFmtId="0" fontId="46" fillId="60" borderId="248" applyNumberFormat="0" applyAlignment="0" applyProtection="0"/>
    <xf numFmtId="0" fontId="46" fillId="60" borderId="248" applyNumberFormat="0" applyAlignment="0" applyProtection="0"/>
    <xf numFmtId="0" fontId="46" fillId="60" borderId="248" applyNumberFormat="0" applyAlignment="0" applyProtection="0"/>
    <xf numFmtId="0" fontId="46" fillId="60" borderId="248" applyNumberFormat="0" applyAlignment="0" applyProtection="0"/>
    <xf numFmtId="0" fontId="46" fillId="60" borderId="248" applyNumberFormat="0" applyAlignment="0" applyProtection="0"/>
    <xf numFmtId="0" fontId="46" fillId="60" borderId="248" applyNumberFormat="0" applyAlignment="0" applyProtection="0"/>
    <xf numFmtId="0" fontId="46" fillId="60" borderId="248" applyNumberFormat="0" applyAlignment="0" applyProtection="0"/>
    <xf numFmtId="0" fontId="46" fillId="60" borderId="248" applyNumberFormat="0" applyAlignment="0" applyProtection="0"/>
    <xf numFmtId="0" fontId="46" fillId="60" borderId="248" applyNumberFormat="0" applyAlignment="0" applyProtection="0"/>
    <xf numFmtId="0" fontId="46" fillId="60" borderId="248" applyNumberFormat="0" applyAlignment="0" applyProtection="0"/>
    <xf numFmtId="0" fontId="46" fillId="60" borderId="248" applyNumberFormat="0" applyAlignment="0" applyProtection="0"/>
    <xf numFmtId="0" fontId="46" fillId="60" borderId="248" applyNumberFormat="0" applyAlignment="0" applyProtection="0"/>
    <xf numFmtId="0" fontId="46" fillId="60" borderId="248" applyNumberFormat="0" applyAlignment="0" applyProtection="0"/>
    <xf numFmtId="0" fontId="46" fillId="60" borderId="248" applyNumberFormat="0" applyAlignment="0" applyProtection="0"/>
    <xf numFmtId="0" fontId="46" fillId="60" borderId="248" applyNumberFormat="0" applyAlignment="0" applyProtection="0"/>
    <xf numFmtId="0" fontId="46" fillId="60" borderId="248" applyNumberFormat="0" applyAlignment="0" applyProtection="0"/>
    <xf numFmtId="0" fontId="46" fillId="60" borderId="248" applyNumberFormat="0" applyAlignment="0" applyProtection="0"/>
    <xf numFmtId="0" fontId="46" fillId="60" borderId="248" applyNumberFormat="0" applyAlignment="0" applyProtection="0"/>
    <xf numFmtId="0" fontId="46" fillId="60" borderId="248" applyNumberFormat="0" applyAlignment="0" applyProtection="0"/>
    <xf numFmtId="0" fontId="46" fillId="60" borderId="248" applyNumberFormat="0" applyAlignment="0" applyProtection="0"/>
    <xf numFmtId="0" fontId="46" fillId="60" borderId="248" applyNumberFormat="0" applyAlignment="0" applyProtection="0"/>
    <xf numFmtId="0" fontId="46" fillId="60" borderId="248" applyNumberFormat="0" applyAlignment="0" applyProtection="0"/>
    <xf numFmtId="0" fontId="46" fillId="60" borderId="248" applyNumberFormat="0" applyAlignment="0" applyProtection="0"/>
    <xf numFmtId="0" fontId="46" fillId="60" borderId="248" applyNumberFormat="0" applyAlignment="0" applyProtection="0"/>
    <xf numFmtId="0" fontId="46" fillId="60" borderId="248" applyNumberFormat="0" applyAlignment="0" applyProtection="0"/>
    <xf numFmtId="0" fontId="46" fillId="60" borderId="248" applyNumberFormat="0" applyAlignment="0" applyProtection="0"/>
    <xf numFmtId="0" fontId="46" fillId="60" borderId="248" applyNumberFormat="0" applyAlignment="0" applyProtection="0"/>
    <xf numFmtId="0" fontId="46" fillId="60" borderId="248" applyNumberFormat="0" applyAlignment="0" applyProtection="0"/>
    <xf numFmtId="0" fontId="46" fillId="60" borderId="248" applyNumberFormat="0" applyAlignment="0" applyProtection="0"/>
    <xf numFmtId="0" fontId="46" fillId="60" borderId="248" applyNumberFormat="0" applyAlignment="0" applyProtection="0"/>
    <xf numFmtId="0" fontId="46" fillId="60" borderId="248" applyNumberFormat="0" applyAlignment="0" applyProtection="0"/>
    <xf numFmtId="0" fontId="46" fillId="60" borderId="248" applyNumberFormat="0" applyAlignment="0" applyProtection="0"/>
    <xf numFmtId="0" fontId="46" fillId="60" borderId="248" applyNumberFormat="0" applyAlignment="0" applyProtection="0"/>
    <xf numFmtId="0" fontId="46" fillId="60" borderId="248" applyNumberFormat="0" applyAlignment="0" applyProtection="0"/>
    <xf numFmtId="0" fontId="46" fillId="60" borderId="248" applyNumberFormat="0" applyAlignment="0" applyProtection="0"/>
    <xf numFmtId="0" fontId="46" fillId="60" borderId="248" applyNumberFormat="0" applyAlignment="0" applyProtection="0"/>
    <xf numFmtId="0" fontId="46" fillId="60" borderId="248" applyNumberFormat="0" applyAlignment="0" applyProtection="0"/>
    <xf numFmtId="0" fontId="46" fillId="60" borderId="248" applyNumberFormat="0" applyAlignment="0" applyProtection="0"/>
    <xf numFmtId="0" fontId="46" fillId="60" borderId="248" applyNumberFormat="0" applyAlignment="0" applyProtection="0"/>
    <xf numFmtId="0" fontId="46" fillId="60" borderId="248" applyNumberFormat="0" applyAlignment="0" applyProtection="0"/>
    <xf numFmtId="0" fontId="46" fillId="60" borderId="248" applyNumberFormat="0" applyAlignment="0" applyProtection="0"/>
    <xf numFmtId="0" fontId="46" fillId="60" borderId="248" applyNumberFormat="0" applyAlignment="0" applyProtection="0"/>
    <xf numFmtId="0" fontId="46" fillId="60" borderId="248" applyNumberFormat="0" applyAlignment="0" applyProtection="0"/>
    <xf numFmtId="0" fontId="46" fillId="60" borderId="248" applyNumberFormat="0" applyAlignment="0" applyProtection="0"/>
    <xf numFmtId="0" fontId="46" fillId="60" borderId="248" applyNumberFormat="0" applyAlignment="0" applyProtection="0"/>
    <xf numFmtId="0" fontId="46" fillId="60" borderId="248" applyNumberFormat="0" applyAlignment="0" applyProtection="0"/>
    <xf numFmtId="0" fontId="46" fillId="60" borderId="248" applyNumberFormat="0" applyAlignment="0" applyProtection="0"/>
    <xf numFmtId="0" fontId="46" fillId="60" borderId="248" applyNumberFormat="0" applyAlignment="0" applyProtection="0"/>
    <xf numFmtId="0" fontId="46" fillId="60" borderId="248" applyNumberFormat="0" applyAlignment="0" applyProtection="0"/>
    <xf numFmtId="0" fontId="46" fillId="60" borderId="248" applyNumberFormat="0" applyAlignment="0" applyProtection="0"/>
    <xf numFmtId="0" fontId="46" fillId="60" borderId="248" applyNumberFormat="0" applyAlignment="0" applyProtection="0"/>
    <xf numFmtId="0" fontId="46" fillId="60" borderId="248" applyNumberFormat="0" applyAlignment="0" applyProtection="0"/>
    <xf numFmtId="0" fontId="46" fillId="60" borderId="248" applyNumberFormat="0" applyAlignment="0" applyProtection="0"/>
    <xf numFmtId="0" fontId="46" fillId="60" borderId="248" applyNumberFormat="0" applyAlignment="0" applyProtection="0"/>
    <xf numFmtId="0" fontId="46" fillId="60" borderId="248" applyNumberFormat="0" applyAlignment="0" applyProtection="0"/>
    <xf numFmtId="0" fontId="46" fillId="60" borderId="248" applyNumberFormat="0" applyAlignment="0" applyProtection="0"/>
    <xf numFmtId="0" fontId="46" fillId="60" borderId="248" applyNumberFormat="0" applyAlignment="0" applyProtection="0"/>
    <xf numFmtId="0" fontId="46" fillId="60" borderId="248" applyNumberFormat="0" applyAlignment="0" applyProtection="0"/>
    <xf numFmtId="0" fontId="46" fillId="60" borderId="248" applyNumberFormat="0" applyAlignment="0" applyProtection="0"/>
    <xf numFmtId="0" fontId="46" fillId="60" borderId="248" applyNumberFormat="0" applyAlignment="0" applyProtection="0"/>
    <xf numFmtId="0" fontId="46" fillId="60" borderId="248" applyNumberFormat="0" applyAlignment="0" applyProtection="0"/>
    <xf numFmtId="0" fontId="46" fillId="60" borderId="248" applyNumberFormat="0" applyAlignment="0" applyProtection="0"/>
    <xf numFmtId="0" fontId="46" fillId="60" borderId="248" applyNumberFormat="0" applyAlignment="0" applyProtection="0"/>
    <xf numFmtId="0" fontId="46" fillId="60" borderId="248" applyNumberFormat="0" applyAlignment="0" applyProtection="0"/>
    <xf numFmtId="0" fontId="46" fillId="60" borderId="248" applyNumberFormat="0" applyAlignment="0" applyProtection="0"/>
    <xf numFmtId="0" fontId="46" fillId="28" borderId="248" applyNumberFormat="0" applyAlignment="0" applyProtection="0"/>
    <xf numFmtId="0" fontId="46" fillId="28" borderId="248" applyNumberFormat="0" applyAlignment="0" applyProtection="0"/>
    <xf numFmtId="0" fontId="46" fillId="28" borderId="248" applyNumberFormat="0" applyAlignment="0" applyProtection="0"/>
    <xf numFmtId="0" fontId="46" fillId="28" borderId="248" applyNumberFormat="0" applyAlignment="0" applyProtection="0"/>
    <xf numFmtId="0" fontId="46" fillId="28" borderId="248" applyNumberFormat="0" applyAlignment="0" applyProtection="0"/>
    <xf numFmtId="0" fontId="46" fillId="28" borderId="248" applyNumberFormat="0" applyAlignment="0" applyProtection="0"/>
    <xf numFmtId="0" fontId="46" fillId="28" borderId="248" applyNumberFormat="0" applyAlignment="0" applyProtection="0"/>
    <xf numFmtId="0" fontId="46" fillId="28" borderId="248" applyNumberFormat="0" applyAlignment="0" applyProtection="0"/>
    <xf numFmtId="0" fontId="46" fillId="28" borderId="248" applyNumberFormat="0" applyAlignment="0" applyProtection="0"/>
    <xf numFmtId="0" fontId="46" fillId="28" borderId="248" applyNumberFormat="0" applyAlignment="0" applyProtection="0"/>
    <xf numFmtId="0" fontId="46" fillId="28" borderId="248" applyNumberFormat="0" applyAlignment="0" applyProtection="0"/>
    <xf numFmtId="0" fontId="46" fillId="28" borderId="248" applyNumberFormat="0" applyAlignment="0" applyProtection="0"/>
    <xf numFmtId="0" fontId="46" fillId="28" borderId="248" applyNumberFormat="0" applyAlignment="0" applyProtection="0"/>
    <xf numFmtId="0" fontId="46" fillId="28" borderId="248" applyNumberFormat="0" applyAlignment="0" applyProtection="0"/>
    <xf numFmtId="0" fontId="46" fillId="28" borderId="248" applyNumberFormat="0" applyAlignment="0" applyProtection="0"/>
    <xf numFmtId="0" fontId="46" fillId="28" borderId="248" applyNumberFormat="0" applyAlignment="0" applyProtection="0"/>
    <xf numFmtId="0" fontId="46" fillId="28" borderId="248" applyNumberFormat="0" applyAlignment="0" applyProtection="0"/>
    <xf numFmtId="0" fontId="46" fillId="28" borderId="248" applyNumberForma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8" borderId="246" applyNumberFormat="0" applyProtection="0">
      <alignment vertical="center"/>
    </xf>
    <xf numFmtId="4" fontId="45" fillId="68" borderId="246" applyNumberFormat="0" applyProtection="0">
      <alignment vertical="center"/>
    </xf>
    <xf numFmtId="4" fontId="45" fillId="68" borderId="246" applyNumberFormat="0" applyProtection="0">
      <alignment vertical="center"/>
    </xf>
    <xf numFmtId="4" fontId="45" fillId="68" borderId="246" applyNumberFormat="0" applyProtection="0">
      <alignment vertical="center"/>
    </xf>
    <xf numFmtId="4" fontId="45" fillId="68" borderId="246" applyNumberFormat="0" applyProtection="0">
      <alignment vertical="center"/>
    </xf>
    <xf numFmtId="4" fontId="45" fillId="68"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15" fillId="67" borderId="248" applyNumberFormat="0" applyProtection="0">
      <alignment vertical="center"/>
    </xf>
    <xf numFmtId="4" fontId="15" fillId="67" borderId="248" applyNumberFormat="0" applyProtection="0">
      <alignment vertical="center"/>
    </xf>
    <xf numFmtId="4" fontId="15" fillId="67" borderId="248" applyNumberFormat="0" applyProtection="0">
      <alignment vertical="center"/>
    </xf>
    <xf numFmtId="4" fontId="15" fillId="67" borderId="248" applyNumberFormat="0" applyProtection="0">
      <alignment vertical="center"/>
    </xf>
    <xf numFmtId="4" fontId="15" fillId="67" borderId="248" applyNumberFormat="0" applyProtection="0">
      <alignment vertical="center"/>
    </xf>
    <xf numFmtId="4" fontId="15" fillId="67" borderId="248" applyNumberFormat="0" applyProtection="0">
      <alignment vertical="center"/>
    </xf>
    <xf numFmtId="4" fontId="15" fillId="67" borderId="248" applyNumberFormat="0" applyProtection="0">
      <alignment vertical="center"/>
    </xf>
    <xf numFmtId="4" fontId="15" fillId="67" borderId="248" applyNumberFormat="0" applyProtection="0">
      <alignment vertical="center"/>
    </xf>
    <xf numFmtId="4" fontId="15" fillId="67" borderId="248" applyNumberFormat="0" applyProtection="0">
      <alignment vertical="center"/>
    </xf>
    <xf numFmtId="4" fontId="15" fillId="67" borderId="248" applyNumberFormat="0" applyProtection="0">
      <alignment vertical="center"/>
    </xf>
    <xf numFmtId="4" fontId="15" fillId="67" borderId="248" applyNumberFormat="0" applyProtection="0">
      <alignment vertical="center"/>
    </xf>
    <xf numFmtId="4" fontId="15" fillId="67" borderId="248" applyNumberFormat="0" applyProtection="0">
      <alignment vertical="center"/>
    </xf>
    <xf numFmtId="4" fontId="15" fillId="67" borderId="248" applyNumberFormat="0" applyProtection="0">
      <alignment vertical="center"/>
    </xf>
    <xf numFmtId="4" fontId="15" fillId="67" borderId="248" applyNumberFormat="0" applyProtection="0">
      <alignment vertical="center"/>
    </xf>
    <xf numFmtId="4" fontId="15" fillId="67" borderId="248" applyNumberFormat="0" applyProtection="0">
      <alignment vertical="center"/>
    </xf>
    <xf numFmtId="4" fontId="15" fillId="67" borderId="248" applyNumberFormat="0" applyProtection="0">
      <alignment vertical="center"/>
    </xf>
    <xf numFmtId="4" fontId="15" fillId="67" borderId="248" applyNumberFormat="0" applyProtection="0">
      <alignment vertical="center"/>
    </xf>
    <xf numFmtId="4" fontId="15" fillId="67" borderId="248"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8" borderId="246" applyNumberFormat="0" applyProtection="0">
      <alignment vertical="center"/>
    </xf>
    <xf numFmtId="4" fontId="45" fillId="68" borderId="246" applyNumberFormat="0" applyProtection="0">
      <alignment vertical="center"/>
    </xf>
    <xf numFmtId="4" fontId="45" fillId="68" borderId="246" applyNumberFormat="0" applyProtection="0">
      <alignment vertical="center"/>
    </xf>
    <xf numFmtId="4" fontId="45" fillId="68" borderId="246" applyNumberFormat="0" applyProtection="0">
      <alignment vertical="center"/>
    </xf>
    <xf numFmtId="4" fontId="45" fillId="68"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8" fillId="67" borderId="248" applyNumberFormat="0" applyProtection="0">
      <alignment vertical="center"/>
    </xf>
    <xf numFmtId="4" fontId="48" fillId="67" borderId="248" applyNumberFormat="0" applyProtection="0">
      <alignment vertical="center"/>
    </xf>
    <xf numFmtId="4" fontId="48" fillId="67" borderId="248" applyNumberFormat="0" applyProtection="0">
      <alignment vertical="center"/>
    </xf>
    <xf numFmtId="4" fontId="48" fillId="67" borderId="248" applyNumberFormat="0" applyProtection="0">
      <alignment vertical="center"/>
    </xf>
    <xf numFmtId="4" fontId="48" fillId="67" borderId="248" applyNumberFormat="0" applyProtection="0">
      <alignment vertical="center"/>
    </xf>
    <xf numFmtId="4" fontId="48" fillId="67" borderId="248" applyNumberFormat="0" applyProtection="0">
      <alignment vertical="center"/>
    </xf>
    <xf numFmtId="4" fontId="48" fillId="67" borderId="248" applyNumberFormat="0" applyProtection="0">
      <alignment vertical="center"/>
    </xf>
    <xf numFmtId="4" fontId="48" fillId="67" borderId="248" applyNumberFormat="0" applyProtection="0">
      <alignment vertical="center"/>
    </xf>
    <xf numFmtId="4" fontId="48" fillId="67" borderId="248" applyNumberFormat="0" applyProtection="0">
      <alignment vertical="center"/>
    </xf>
    <xf numFmtId="4" fontId="48" fillId="67" borderId="248" applyNumberFormat="0" applyProtection="0">
      <alignment vertical="center"/>
    </xf>
    <xf numFmtId="4" fontId="48" fillId="67" borderId="248" applyNumberFormat="0" applyProtection="0">
      <alignment vertical="center"/>
    </xf>
    <xf numFmtId="4" fontId="48" fillId="67" borderId="248" applyNumberFormat="0" applyProtection="0">
      <alignment vertical="center"/>
    </xf>
    <xf numFmtId="4" fontId="48" fillId="67" borderId="248" applyNumberFormat="0" applyProtection="0">
      <alignment vertical="center"/>
    </xf>
    <xf numFmtId="4" fontId="48" fillId="67" borderId="248" applyNumberFormat="0" applyProtection="0">
      <alignment vertical="center"/>
    </xf>
    <xf numFmtId="4" fontId="48" fillId="67" borderId="248" applyNumberFormat="0" applyProtection="0">
      <alignment vertical="center"/>
    </xf>
    <xf numFmtId="4" fontId="48" fillId="67" borderId="248" applyNumberFormat="0" applyProtection="0">
      <alignment vertical="center"/>
    </xf>
    <xf numFmtId="4" fontId="48" fillId="67" borderId="248" applyNumberFormat="0" applyProtection="0">
      <alignment vertical="center"/>
    </xf>
    <xf numFmtId="4" fontId="48" fillId="67" borderId="248"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5" fillId="65" borderId="246" applyNumberFormat="0" applyProtection="0">
      <alignment vertical="center"/>
    </xf>
    <xf numFmtId="4" fontId="49" fillId="67" borderId="246" applyNumberFormat="0" applyProtection="0">
      <alignment vertical="center"/>
    </xf>
    <xf numFmtId="4" fontId="49" fillId="67" borderId="246" applyNumberFormat="0" applyProtection="0">
      <alignment vertical="center"/>
    </xf>
    <xf numFmtId="4" fontId="49" fillId="67" borderId="246" applyNumberFormat="0" applyProtection="0">
      <alignment vertical="center"/>
    </xf>
    <xf numFmtId="4" fontId="49" fillId="67" borderId="246" applyNumberFormat="0" applyProtection="0">
      <alignment vertical="center"/>
    </xf>
    <xf numFmtId="4" fontId="49" fillId="67" borderId="246" applyNumberFormat="0" applyProtection="0">
      <alignment vertical="center"/>
    </xf>
    <xf numFmtId="4" fontId="45" fillId="67" borderId="246" applyNumberFormat="0" applyProtection="0">
      <alignment horizontal="left" vertical="center" indent="1"/>
    </xf>
    <xf numFmtId="4" fontId="45" fillId="67" borderId="246" applyNumberFormat="0" applyProtection="0">
      <alignment horizontal="left" vertical="center" indent="1"/>
    </xf>
    <xf numFmtId="4" fontId="45" fillId="67" borderId="246" applyNumberFormat="0" applyProtection="0">
      <alignment horizontal="left" vertical="center" indent="1"/>
    </xf>
    <xf numFmtId="4" fontId="45" fillId="67" borderId="246" applyNumberFormat="0" applyProtection="0">
      <alignment horizontal="left" vertical="center" indent="1"/>
    </xf>
    <xf numFmtId="4" fontId="45" fillId="67" borderId="246" applyNumberFormat="0" applyProtection="0">
      <alignment horizontal="left" vertical="center" indent="1"/>
    </xf>
    <xf numFmtId="4" fontId="45" fillId="67" borderId="246" applyNumberFormat="0" applyProtection="0">
      <alignment horizontal="left" vertical="center" indent="1"/>
    </xf>
    <xf numFmtId="4" fontId="45" fillId="67" borderId="246" applyNumberFormat="0" applyProtection="0">
      <alignment horizontal="left" vertical="center" indent="1"/>
    </xf>
    <xf numFmtId="4" fontId="45" fillId="67" borderId="246" applyNumberFormat="0" applyProtection="0">
      <alignment horizontal="left" vertical="center" indent="1"/>
    </xf>
    <xf numFmtId="4" fontId="45" fillId="67" borderId="246" applyNumberFormat="0" applyProtection="0">
      <alignment horizontal="left" vertical="center" indent="1"/>
    </xf>
    <xf numFmtId="4" fontId="45" fillId="67" borderId="246" applyNumberFormat="0" applyProtection="0">
      <alignment horizontal="left" vertical="center" indent="1"/>
    </xf>
    <xf numFmtId="4" fontId="45" fillId="67" borderId="246" applyNumberFormat="0" applyProtection="0">
      <alignment horizontal="left" vertical="center" indent="1"/>
    </xf>
    <xf numFmtId="4" fontId="45" fillId="67" borderId="246" applyNumberFormat="0" applyProtection="0">
      <alignment horizontal="left" vertical="center" indent="1"/>
    </xf>
    <xf numFmtId="4" fontId="45" fillId="67" borderId="246" applyNumberFormat="0" applyProtection="0">
      <alignment horizontal="left" vertical="center" indent="1"/>
    </xf>
    <xf numFmtId="4" fontId="45" fillId="67" borderId="246" applyNumberFormat="0" applyProtection="0">
      <alignment horizontal="left" vertical="center" indent="1"/>
    </xf>
    <xf numFmtId="4" fontId="45" fillId="67" borderId="246" applyNumberFormat="0" applyProtection="0">
      <alignment horizontal="left" vertical="center" indent="1"/>
    </xf>
    <xf numFmtId="4" fontId="45" fillId="67" borderId="246" applyNumberFormat="0" applyProtection="0">
      <alignment horizontal="left" vertical="center" indent="1"/>
    </xf>
    <xf numFmtId="4" fontId="45" fillId="67" borderId="246" applyNumberFormat="0" applyProtection="0">
      <alignment horizontal="left" vertical="center" indent="1"/>
    </xf>
    <xf numFmtId="4" fontId="45" fillId="67" borderId="246" applyNumberFormat="0" applyProtection="0">
      <alignment horizontal="left" vertical="center" indent="1"/>
    </xf>
    <xf numFmtId="4" fontId="45" fillId="67" borderId="246" applyNumberFormat="0" applyProtection="0">
      <alignment horizontal="left" vertical="center" indent="1"/>
    </xf>
    <xf numFmtId="4" fontId="45" fillId="67" borderId="246" applyNumberFormat="0" applyProtection="0">
      <alignment horizontal="left" vertical="center" indent="1"/>
    </xf>
    <xf numFmtId="4" fontId="45" fillId="67" borderId="246" applyNumberFormat="0" applyProtection="0">
      <alignment horizontal="left" vertical="center" indent="1"/>
    </xf>
    <xf numFmtId="4" fontId="45" fillId="67" borderId="246" applyNumberFormat="0" applyProtection="0">
      <alignment horizontal="left" vertical="center" indent="1"/>
    </xf>
    <xf numFmtId="4" fontId="45" fillId="67" borderId="246" applyNumberFormat="0" applyProtection="0">
      <alignment horizontal="left" vertical="center" indent="1"/>
    </xf>
    <xf numFmtId="4" fontId="45" fillId="67" borderId="246" applyNumberFormat="0" applyProtection="0">
      <alignment horizontal="left" vertical="center" indent="1"/>
    </xf>
    <xf numFmtId="4" fontId="45" fillId="67" borderId="246" applyNumberFormat="0" applyProtection="0">
      <alignment horizontal="left" vertical="center" indent="1"/>
    </xf>
    <xf numFmtId="4" fontId="45" fillId="67" borderId="246" applyNumberFormat="0" applyProtection="0">
      <alignment horizontal="left" vertical="center" indent="1"/>
    </xf>
    <xf numFmtId="4" fontId="45" fillId="67" borderId="246" applyNumberFormat="0" applyProtection="0">
      <alignment horizontal="left" vertical="center" indent="1"/>
    </xf>
    <xf numFmtId="4" fontId="45" fillId="67" borderId="246" applyNumberFormat="0" applyProtection="0">
      <alignment horizontal="left" vertical="center" indent="1"/>
    </xf>
    <xf numFmtId="4" fontId="45" fillId="67" borderId="246" applyNumberFormat="0" applyProtection="0">
      <alignment horizontal="left" vertical="center" indent="1"/>
    </xf>
    <xf numFmtId="4" fontId="45" fillId="67" borderId="246" applyNumberFormat="0" applyProtection="0">
      <alignment horizontal="left" vertical="center" indent="1"/>
    </xf>
    <xf numFmtId="4" fontId="45" fillId="67" borderId="246" applyNumberFormat="0" applyProtection="0">
      <alignment horizontal="left" vertical="center" indent="1"/>
    </xf>
    <xf numFmtId="4" fontId="45" fillId="67" borderId="246" applyNumberFormat="0" applyProtection="0">
      <alignment horizontal="left" vertical="center" indent="1"/>
    </xf>
    <xf numFmtId="4" fontId="45" fillId="67" borderId="246" applyNumberFormat="0" applyProtection="0">
      <alignment horizontal="left" vertical="center" indent="1"/>
    </xf>
    <xf numFmtId="4" fontId="45" fillId="67" borderId="246" applyNumberFormat="0" applyProtection="0">
      <alignment horizontal="left" vertical="center" indent="1"/>
    </xf>
    <xf numFmtId="4" fontId="45" fillId="67" borderId="246" applyNumberFormat="0" applyProtection="0">
      <alignment horizontal="left" vertical="center" indent="1"/>
    </xf>
    <xf numFmtId="4" fontId="45" fillId="67" borderId="246" applyNumberFormat="0" applyProtection="0">
      <alignment horizontal="left" vertical="center" indent="1"/>
    </xf>
    <xf numFmtId="4" fontId="45" fillId="67" borderId="246" applyNumberFormat="0" applyProtection="0">
      <alignment horizontal="left" vertical="center" indent="1"/>
    </xf>
    <xf numFmtId="4" fontId="45" fillId="67" borderId="246" applyNumberFormat="0" applyProtection="0">
      <alignment horizontal="left" vertical="center" indent="1"/>
    </xf>
    <xf numFmtId="4" fontId="45" fillId="67" borderId="246" applyNumberFormat="0" applyProtection="0">
      <alignment horizontal="left" vertical="center" indent="1"/>
    </xf>
    <xf numFmtId="4" fontId="45" fillId="67" borderId="246" applyNumberFormat="0" applyProtection="0">
      <alignment horizontal="left" vertical="center" indent="1"/>
    </xf>
    <xf numFmtId="4" fontId="45" fillId="67" borderId="246" applyNumberFormat="0" applyProtection="0">
      <alignment horizontal="left" vertical="center" indent="1"/>
    </xf>
    <xf numFmtId="4" fontId="45" fillId="67" borderId="246" applyNumberFormat="0" applyProtection="0">
      <alignment horizontal="left" vertical="center" indent="1"/>
    </xf>
    <xf numFmtId="4" fontId="45" fillId="67" borderId="246" applyNumberFormat="0" applyProtection="0">
      <alignment horizontal="left" vertical="center" indent="1"/>
    </xf>
    <xf numFmtId="4" fontId="45" fillId="67" borderId="246" applyNumberFormat="0" applyProtection="0">
      <alignment horizontal="left" vertical="center" indent="1"/>
    </xf>
    <xf numFmtId="4" fontId="45" fillId="67" borderId="246" applyNumberFormat="0" applyProtection="0">
      <alignment horizontal="left" vertical="center" indent="1"/>
    </xf>
    <xf numFmtId="4" fontId="45" fillId="67" borderId="246" applyNumberFormat="0" applyProtection="0">
      <alignment horizontal="left" vertical="center" indent="1"/>
    </xf>
    <xf numFmtId="4" fontId="45" fillId="67" borderId="246" applyNumberFormat="0" applyProtection="0">
      <alignment horizontal="left" vertical="center" indent="1"/>
    </xf>
    <xf numFmtId="4" fontId="45" fillId="67" borderId="246" applyNumberFormat="0" applyProtection="0">
      <alignment horizontal="left" vertical="center" indent="1"/>
    </xf>
    <xf numFmtId="4" fontId="45" fillId="67" borderId="246" applyNumberFormat="0" applyProtection="0">
      <alignment horizontal="left" vertical="center" indent="1"/>
    </xf>
    <xf numFmtId="4" fontId="45" fillId="67" borderId="246" applyNumberFormat="0" applyProtection="0">
      <alignment horizontal="left" vertical="center" indent="1"/>
    </xf>
    <xf numFmtId="4" fontId="45" fillId="67" borderId="246" applyNumberFormat="0" applyProtection="0">
      <alignment horizontal="left" vertical="center" indent="1"/>
    </xf>
    <xf numFmtId="4" fontId="45" fillId="67" borderId="246" applyNumberFormat="0" applyProtection="0">
      <alignment horizontal="left" vertical="center" indent="1"/>
    </xf>
    <xf numFmtId="4" fontId="45" fillId="67" borderId="246" applyNumberFormat="0" applyProtection="0">
      <alignment horizontal="left" vertical="center" indent="1"/>
    </xf>
    <xf numFmtId="4" fontId="45" fillId="67" borderId="246" applyNumberFormat="0" applyProtection="0">
      <alignment horizontal="left" vertical="center" indent="1"/>
    </xf>
    <xf numFmtId="4" fontId="45" fillId="67" borderId="246" applyNumberFormat="0" applyProtection="0">
      <alignment horizontal="left" vertical="center" indent="1"/>
    </xf>
    <xf numFmtId="4" fontId="45" fillId="67" borderId="246" applyNumberFormat="0" applyProtection="0">
      <alignment horizontal="left" vertical="center" indent="1"/>
    </xf>
    <xf numFmtId="4" fontId="45" fillId="67" borderId="246" applyNumberFormat="0" applyProtection="0">
      <alignment horizontal="left" vertical="center" indent="1"/>
    </xf>
    <xf numFmtId="4" fontId="45" fillId="67" borderId="246" applyNumberFormat="0" applyProtection="0">
      <alignment horizontal="left" vertical="center" indent="1"/>
    </xf>
    <xf numFmtId="4" fontId="45" fillId="67" borderId="246" applyNumberFormat="0" applyProtection="0">
      <alignment horizontal="left" vertical="center" indent="1"/>
    </xf>
    <xf numFmtId="4" fontId="45" fillId="67" borderId="246" applyNumberFormat="0" applyProtection="0">
      <alignment horizontal="left" vertical="center" indent="1"/>
    </xf>
    <xf numFmtId="4" fontId="45" fillId="67" borderId="246" applyNumberFormat="0" applyProtection="0">
      <alignment horizontal="left" vertical="center" indent="1"/>
    </xf>
    <xf numFmtId="4" fontId="45" fillId="67" borderId="246" applyNumberFormat="0" applyProtection="0">
      <alignment horizontal="left" vertical="center" indent="1"/>
    </xf>
    <xf numFmtId="4" fontId="45" fillId="67" borderId="246" applyNumberFormat="0" applyProtection="0">
      <alignment horizontal="left" vertical="center" indent="1"/>
    </xf>
    <xf numFmtId="4" fontId="45" fillId="67" borderId="246" applyNumberFormat="0" applyProtection="0">
      <alignment horizontal="left" vertical="center" indent="1"/>
    </xf>
    <xf numFmtId="4" fontId="45" fillId="67" borderId="246" applyNumberFormat="0" applyProtection="0">
      <alignment horizontal="left" vertical="center" indent="1"/>
    </xf>
    <xf numFmtId="4" fontId="45" fillId="67" borderId="246" applyNumberFormat="0" applyProtection="0">
      <alignment horizontal="left" vertical="center" indent="1"/>
    </xf>
    <xf numFmtId="4" fontId="45" fillId="67" borderId="246" applyNumberFormat="0" applyProtection="0">
      <alignment horizontal="left" vertical="center" indent="1"/>
    </xf>
    <xf numFmtId="4" fontId="45" fillId="67" borderId="246" applyNumberFormat="0" applyProtection="0">
      <alignment horizontal="left" vertical="center" indent="1"/>
    </xf>
    <xf numFmtId="4" fontId="45" fillId="67" borderId="246" applyNumberFormat="0" applyProtection="0">
      <alignment horizontal="left" vertical="center" indent="1"/>
    </xf>
    <xf numFmtId="4" fontId="45" fillId="67" borderId="246" applyNumberFormat="0" applyProtection="0">
      <alignment horizontal="left" vertical="center" indent="1"/>
    </xf>
    <xf numFmtId="4" fontId="45" fillId="67" borderId="246" applyNumberFormat="0" applyProtection="0">
      <alignment horizontal="left" vertical="center" indent="1"/>
    </xf>
    <xf numFmtId="4" fontId="45" fillId="67" borderId="246" applyNumberFormat="0" applyProtection="0">
      <alignment horizontal="left" vertical="center" indent="1"/>
    </xf>
    <xf numFmtId="4" fontId="45" fillId="67" borderId="246" applyNumberFormat="0" applyProtection="0">
      <alignment horizontal="left" vertical="center" indent="1"/>
    </xf>
    <xf numFmtId="4" fontId="45" fillId="67" borderId="246" applyNumberFormat="0" applyProtection="0">
      <alignment horizontal="left" vertical="center" indent="1"/>
    </xf>
    <xf numFmtId="4" fontId="45" fillId="67" borderId="246" applyNumberFormat="0" applyProtection="0">
      <alignment horizontal="left" vertical="center" indent="1"/>
    </xf>
    <xf numFmtId="4" fontId="45" fillId="67" borderId="246" applyNumberFormat="0" applyProtection="0">
      <alignment horizontal="left" vertical="center" indent="1"/>
    </xf>
    <xf numFmtId="4" fontId="45" fillId="67" borderId="246" applyNumberFormat="0" applyProtection="0">
      <alignment horizontal="left" vertical="center" indent="1"/>
    </xf>
    <xf numFmtId="4" fontId="45" fillId="67" borderId="246" applyNumberFormat="0" applyProtection="0">
      <alignment horizontal="left" vertical="center" indent="1"/>
    </xf>
    <xf numFmtId="4" fontId="45" fillId="67" borderId="246" applyNumberFormat="0" applyProtection="0">
      <alignment horizontal="left" vertical="center" indent="1"/>
    </xf>
    <xf numFmtId="4" fontId="45" fillId="67" borderId="246" applyNumberFormat="0" applyProtection="0">
      <alignment horizontal="left" vertical="center" indent="1"/>
    </xf>
    <xf numFmtId="4" fontId="45" fillId="67" borderId="246" applyNumberFormat="0" applyProtection="0">
      <alignment horizontal="left" vertical="center" indent="1"/>
    </xf>
    <xf numFmtId="4" fontId="45" fillId="67" borderId="246" applyNumberFormat="0" applyProtection="0">
      <alignment horizontal="left" vertical="center" indent="1"/>
    </xf>
    <xf numFmtId="4" fontId="45" fillId="67" borderId="246" applyNumberFormat="0" applyProtection="0">
      <alignment horizontal="left" vertical="center" indent="1"/>
    </xf>
    <xf numFmtId="4" fontId="45" fillId="67" borderId="246" applyNumberFormat="0" applyProtection="0">
      <alignment horizontal="left" vertical="center" indent="1"/>
    </xf>
    <xf numFmtId="4" fontId="45" fillId="67" borderId="246" applyNumberFormat="0" applyProtection="0">
      <alignment horizontal="left" vertical="center" indent="1"/>
    </xf>
    <xf numFmtId="4" fontId="45" fillId="67" borderId="246" applyNumberFormat="0" applyProtection="0">
      <alignment horizontal="left" vertical="center" indent="1"/>
    </xf>
    <xf numFmtId="4" fontId="45" fillId="67" borderId="246" applyNumberFormat="0" applyProtection="0">
      <alignment horizontal="left" vertical="center" indent="1"/>
    </xf>
    <xf numFmtId="4" fontId="45" fillId="67" borderId="246" applyNumberFormat="0" applyProtection="0">
      <alignment horizontal="left" vertical="center" indent="1"/>
    </xf>
    <xf numFmtId="4" fontId="45" fillId="67" borderId="246" applyNumberFormat="0" applyProtection="0">
      <alignment horizontal="left" vertical="center" indent="1"/>
    </xf>
    <xf numFmtId="4" fontId="45" fillId="67" borderId="246" applyNumberFormat="0" applyProtection="0">
      <alignment horizontal="left" vertical="center" indent="1"/>
    </xf>
    <xf numFmtId="4" fontId="45" fillId="67" borderId="246" applyNumberFormat="0" applyProtection="0">
      <alignment horizontal="left" vertical="center" indent="1"/>
    </xf>
    <xf numFmtId="4" fontId="45" fillId="67" borderId="246" applyNumberFormat="0" applyProtection="0">
      <alignment horizontal="left" vertical="center" indent="1"/>
    </xf>
    <xf numFmtId="4" fontId="45" fillId="67" borderId="246" applyNumberFormat="0" applyProtection="0">
      <alignment horizontal="left" vertical="center" indent="1"/>
    </xf>
    <xf numFmtId="4" fontId="45" fillId="67" borderId="246" applyNumberFormat="0" applyProtection="0">
      <alignment horizontal="left" vertical="center" indent="1"/>
    </xf>
    <xf numFmtId="4" fontId="45" fillId="67" borderId="246" applyNumberFormat="0" applyProtection="0">
      <alignment horizontal="left" vertical="center" indent="1"/>
    </xf>
    <xf numFmtId="4" fontId="45" fillId="67" borderId="246" applyNumberFormat="0" applyProtection="0">
      <alignment horizontal="left" vertical="center" indent="1"/>
    </xf>
    <xf numFmtId="4" fontId="45" fillId="67" borderId="246" applyNumberFormat="0" applyProtection="0">
      <alignment horizontal="left" vertical="center" indent="1"/>
    </xf>
    <xf numFmtId="4" fontId="45" fillId="67" borderId="246" applyNumberFormat="0" applyProtection="0">
      <alignment horizontal="left" vertical="center" indent="1"/>
    </xf>
    <xf numFmtId="4" fontId="45" fillId="67" borderId="246" applyNumberFormat="0" applyProtection="0">
      <alignment horizontal="left" vertical="center" indent="1"/>
    </xf>
    <xf numFmtId="4" fontId="45" fillId="67" borderId="246" applyNumberFormat="0" applyProtection="0">
      <alignment horizontal="left" vertical="center" indent="1"/>
    </xf>
    <xf numFmtId="4" fontId="45" fillId="67" borderId="246" applyNumberFormat="0" applyProtection="0">
      <alignment horizontal="left" vertical="center" indent="1"/>
    </xf>
    <xf numFmtId="4" fontId="45" fillId="67" borderId="246" applyNumberFormat="0" applyProtection="0">
      <alignment horizontal="left" vertical="center" indent="1"/>
    </xf>
    <xf numFmtId="4" fontId="45" fillId="67" borderId="246" applyNumberFormat="0" applyProtection="0">
      <alignment horizontal="left" vertical="center" indent="1"/>
    </xf>
    <xf numFmtId="4" fontId="45" fillId="67" borderId="246" applyNumberFormat="0" applyProtection="0">
      <alignment horizontal="left" vertical="center" indent="1"/>
    </xf>
    <xf numFmtId="4" fontId="45" fillId="67" borderId="246" applyNumberFormat="0" applyProtection="0">
      <alignment horizontal="left" vertical="center" indent="1"/>
    </xf>
    <xf numFmtId="4" fontId="45" fillId="67" borderId="246" applyNumberFormat="0" applyProtection="0">
      <alignment horizontal="left" vertical="center" indent="1"/>
    </xf>
    <xf numFmtId="4" fontId="45" fillId="67" borderId="246" applyNumberFormat="0" applyProtection="0">
      <alignment horizontal="left" vertical="center" indent="1"/>
    </xf>
    <xf numFmtId="4" fontId="45" fillId="67" borderId="246" applyNumberFormat="0" applyProtection="0">
      <alignment horizontal="left" vertical="center" indent="1"/>
    </xf>
    <xf numFmtId="4" fontId="45" fillId="67" borderId="246" applyNumberFormat="0" applyProtection="0">
      <alignment horizontal="left" vertical="center" indent="1"/>
    </xf>
    <xf numFmtId="4" fontId="45" fillId="67" borderId="246" applyNumberFormat="0" applyProtection="0">
      <alignment horizontal="left" vertical="center" indent="1"/>
    </xf>
    <xf numFmtId="4" fontId="45" fillId="67" borderId="246" applyNumberFormat="0" applyProtection="0">
      <alignment horizontal="left" vertical="center" indent="1"/>
    </xf>
    <xf numFmtId="4" fontId="45" fillId="67" borderId="246" applyNumberFormat="0" applyProtection="0">
      <alignment horizontal="left" vertical="center" indent="1"/>
    </xf>
    <xf numFmtId="4" fontId="45" fillId="67" borderId="246" applyNumberFormat="0" applyProtection="0">
      <alignment horizontal="left" vertical="center" indent="1"/>
    </xf>
    <xf numFmtId="4" fontId="45" fillId="67" borderId="246" applyNumberFormat="0" applyProtection="0">
      <alignment horizontal="left" vertical="center" indent="1"/>
    </xf>
    <xf numFmtId="4" fontId="45" fillId="67" borderId="246" applyNumberFormat="0" applyProtection="0">
      <alignment horizontal="left" vertical="center" indent="1"/>
    </xf>
    <xf numFmtId="4" fontId="45" fillId="67" borderId="246" applyNumberFormat="0" applyProtection="0">
      <alignment horizontal="left" vertical="center" indent="1"/>
    </xf>
    <xf numFmtId="4" fontId="45" fillId="67" borderId="246" applyNumberFormat="0" applyProtection="0">
      <alignment horizontal="left" vertical="center" indent="1"/>
    </xf>
    <xf numFmtId="4" fontId="45" fillId="67" borderId="246" applyNumberFormat="0" applyProtection="0">
      <alignment horizontal="left" vertical="center" indent="1"/>
    </xf>
    <xf numFmtId="4" fontId="45" fillId="67" borderId="246" applyNumberFormat="0" applyProtection="0">
      <alignment horizontal="left" vertical="center" indent="1"/>
    </xf>
    <xf numFmtId="4" fontId="45" fillId="67" borderId="246" applyNumberFormat="0" applyProtection="0">
      <alignment horizontal="left" vertical="center" indent="1"/>
    </xf>
    <xf numFmtId="4" fontId="45" fillId="67" borderId="246" applyNumberFormat="0" applyProtection="0">
      <alignment horizontal="left" vertical="center" indent="1"/>
    </xf>
    <xf numFmtId="4" fontId="45" fillId="67" borderId="246" applyNumberFormat="0" applyProtection="0">
      <alignment horizontal="left" vertical="center" indent="1"/>
    </xf>
    <xf numFmtId="4" fontId="45" fillId="67" borderId="246" applyNumberFormat="0" applyProtection="0">
      <alignment horizontal="left" vertical="center" indent="1"/>
    </xf>
    <xf numFmtId="4" fontId="45" fillId="67" borderId="246" applyNumberFormat="0" applyProtection="0">
      <alignment horizontal="left" vertical="center" indent="1"/>
    </xf>
    <xf numFmtId="4" fontId="45" fillId="67" borderId="246" applyNumberFormat="0" applyProtection="0">
      <alignment horizontal="left" vertical="center" indent="1"/>
    </xf>
    <xf numFmtId="4" fontId="45" fillId="67" borderId="246" applyNumberFormat="0" applyProtection="0">
      <alignment horizontal="left" vertical="center" indent="1"/>
    </xf>
    <xf numFmtId="4" fontId="45" fillId="67" borderId="246" applyNumberFormat="0" applyProtection="0">
      <alignment horizontal="left" vertical="center" indent="1"/>
    </xf>
    <xf numFmtId="4" fontId="45" fillId="67" borderId="246" applyNumberFormat="0" applyProtection="0">
      <alignment horizontal="left" vertical="center" indent="1"/>
    </xf>
    <xf numFmtId="4" fontId="45" fillId="67" borderId="246" applyNumberFormat="0" applyProtection="0">
      <alignment horizontal="left" vertical="center" indent="1"/>
    </xf>
    <xf numFmtId="4" fontId="45" fillId="67" borderId="246" applyNumberFormat="0" applyProtection="0">
      <alignment horizontal="left" vertical="center" indent="1"/>
    </xf>
    <xf numFmtId="4" fontId="45" fillId="67" borderId="246" applyNumberFormat="0" applyProtection="0">
      <alignment horizontal="left" vertical="center" indent="1"/>
    </xf>
    <xf numFmtId="4" fontId="45" fillId="67" borderId="246" applyNumberFormat="0" applyProtection="0">
      <alignment horizontal="left" vertical="center" indent="1"/>
    </xf>
    <xf numFmtId="4" fontId="45" fillId="67" borderId="246" applyNumberFormat="0" applyProtection="0">
      <alignment horizontal="left" vertical="center" indent="1"/>
    </xf>
    <xf numFmtId="4" fontId="45" fillId="67" borderId="246" applyNumberFormat="0" applyProtection="0">
      <alignment horizontal="left" vertical="center" indent="1"/>
    </xf>
    <xf numFmtId="4" fontId="45" fillId="67" borderId="246" applyNumberFormat="0" applyProtection="0">
      <alignment horizontal="left" vertical="center" indent="1"/>
    </xf>
    <xf numFmtId="4" fontId="45" fillId="67" borderId="246" applyNumberFormat="0" applyProtection="0">
      <alignment horizontal="left" vertical="center" indent="1"/>
    </xf>
    <xf numFmtId="4" fontId="45" fillId="67" borderId="246" applyNumberFormat="0" applyProtection="0">
      <alignment horizontal="left" vertical="center" indent="1"/>
    </xf>
    <xf numFmtId="4" fontId="45" fillId="67" borderId="246" applyNumberFormat="0" applyProtection="0">
      <alignment horizontal="left" vertical="center" indent="1"/>
    </xf>
    <xf numFmtId="4" fontId="45" fillId="67" borderId="246" applyNumberFormat="0" applyProtection="0">
      <alignment horizontal="left" vertical="center" indent="1"/>
    </xf>
    <xf numFmtId="4" fontId="45" fillId="67" borderId="246" applyNumberFormat="0" applyProtection="0">
      <alignment horizontal="left" vertical="center" indent="1"/>
    </xf>
    <xf numFmtId="4" fontId="45" fillId="67" borderId="246" applyNumberFormat="0" applyProtection="0">
      <alignment horizontal="left" vertical="center" indent="1"/>
    </xf>
    <xf numFmtId="4" fontId="45" fillId="67" borderId="246" applyNumberFormat="0" applyProtection="0">
      <alignment horizontal="left" vertical="center" indent="1"/>
    </xf>
    <xf numFmtId="4" fontId="45" fillId="67" borderId="246" applyNumberFormat="0" applyProtection="0">
      <alignment horizontal="left" vertical="center" indent="1"/>
    </xf>
    <xf numFmtId="4" fontId="45" fillId="67" borderId="246" applyNumberFormat="0" applyProtection="0">
      <alignment horizontal="left" vertical="center" indent="1"/>
    </xf>
    <xf numFmtId="4" fontId="45" fillId="67" borderId="246" applyNumberFormat="0" applyProtection="0">
      <alignment horizontal="left" vertical="center" indent="1"/>
    </xf>
    <xf numFmtId="4" fontId="45" fillId="67" borderId="246" applyNumberFormat="0" applyProtection="0">
      <alignment horizontal="left" vertical="center" indent="1"/>
    </xf>
    <xf numFmtId="4" fontId="45" fillId="67" borderId="246" applyNumberFormat="0" applyProtection="0">
      <alignment horizontal="left" vertical="center" indent="1"/>
    </xf>
    <xf numFmtId="4" fontId="45" fillId="67" borderId="246" applyNumberFormat="0" applyProtection="0">
      <alignment horizontal="left" vertical="center" indent="1"/>
    </xf>
    <xf numFmtId="4" fontId="45" fillId="67" borderId="246" applyNumberFormat="0" applyProtection="0">
      <alignment horizontal="left" vertical="center" indent="1"/>
    </xf>
    <xf numFmtId="4" fontId="45" fillId="67" borderId="246" applyNumberFormat="0" applyProtection="0">
      <alignment horizontal="left" vertical="center" indent="1"/>
    </xf>
    <xf numFmtId="4" fontId="45" fillId="67" borderId="246" applyNumberFormat="0" applyProtection="0">
      <alignment horizontal="left" vertical="center" indent="1"/>
    </xf>
    <xf numFmtId="4" fontId="45" fillId="67" borderId="246" applyNumberFormat="0" applyProtection="0">
      <alignment horizontal="left" vertical="center" indent="1"/>
    </xf>
    <xf numFmtId="4" fontId="45" fillId="67" borderId="246" applyNumberFormat="0" applyProtection="0">
      <alignment horizontal="left" vertical="center" indent="1"/>
    </xf>
    <xf numFmtId="4" fontId="45" fillId="67" borderId="246" applyNumberFormat="0" applyProtection="0">
      <alignment horizontal="left" vertical="center" indent="1"/>
    </xf>
    <xf numFmtId="4" fontId="45" fillId="67" borderId="246" applyNumberFormat="0" applyProtection="0">
      <alignment horizontal="left" vertical="center" indent="1"/>
    </xf>
    <xf numFmtId="4" fontId="45" fillId="67" borderId="246" applyNumberFormat="0" applyProtection="0">
      <alignment horizontal="left" vertical="center" indent="1"/>
    </xf>
    <xf numFmtId="4" fontId="45" fillId="67" borderId="246" applyNumberFormat="0" applyProtection="0">
      <alignment horizontal="left" vertical="center" indent="1"/>
    </xf>
    <xf numFmtId="4" fontId="45" fillId="67" borderId="246" applyNumberFormat="0" applyProtection="0">
      <alignment horizontal="left" vertical="center" indent="1"/>
    </xf>
    <xf numFmtId="4" fontId="45" fillId="67" borderId="246" applyNumberFormat="0" applyProtection="0">
      <alignment horizontal="left" vertical="center" indent="1"/>
    </xf>
    <xf numFmtId="4" fontId="45" fillId="67" borderId="246" applyNumberFormat="0" applyProtection="0">
      <alignment horizontal="left" vertical="center" indent="1"/>
    </xf>
    <xf numFmtId="4" fontId="45" fillId="67" borderId="246" applyNumberFormat="0" applyProtection="0">
      <alignment horizontal="left" vertical="center" indent="1"/>
    </xf>
    <xf numFmtId="4" fontId="45" fillId="67" borderId="246" applyNumberFormat="0" applyProtection="0">
      <alignment horizontal="left" vertical="center" indent="1"/>
    </xf>
    <xf numFmtId="4" fontId="45" fillId="67" borderId="246" applyNumberFormat="0" applyProtection="0">
      <alignment horizontal="left" vertical="center" indent="1"/>
    </xf>
    <xf numFmtId="4" fontId="45" fillId="67" borderId="246" applyNumberFormat="0" applyProtection="0">
      <alignment horizontal="left" vertical="center" indent="1"/>
    </xf>
    <xf numFmtId="4" fontId="45" fillId="67" borderId="246" applyNumberFormat="0" applyProtection="0">
      <alignment horizontal="left" vertical="center" indent="1"/>
    </xf>
    <xf numFmtId="4" fontId="45" fillId="67" borderId="246" applyNumberFormat="0" applyProtection="0">
      <alignment horizontal="left" vertical="center" indent="1"/>
    </xf>
    <xf numFmtId="4" fontId="45" fillId="67" borderId="246" applyNumberFormat="0" applyProtection="0">
      <alignment horizontal="left" vertical="center" indent="1"/>
    </xf>
    <xf numFmtId="4" fontId="45" fillId="67" borderId="246" applyNumberFormat="0" applyProtection="0">
      <alignment horizontal="left" vertical="center" indent="1"/>
    </xf>
    <xf numFmtId="4" fontId="45" fillId="67" borderId="246" applyNumberFormat="0" applyProtection="0">
      <alignment horizontal="left" vertical="center" indent="1"/>
    </xf>
    <xf numFmtId="4" fontId="45" fillId="67" borderId="246" applyNumberFormat="0" applyProtection="0">
      <alignment horizontal="left" vertical="center" indent="1"/>
    </xf>
    <xf numFmtId="4" fontId="45" fillId="67" borderId="246" applyNumberFormat="0" applyProtection="0">
      <alignment horizontal="left" vertical="center" indent="1"/>
    </xf>
    <xf numFmtId="4" fontId="45" fillId="67" borderId="246" applyNumberFormat="0" applyProtection="0">
      <alignment horizontal="left" vertical="center" indent="1"/>
    </xf>
    <xf numFmtId="4" fontId="45" fillId="67" borderId="246" applyNumberFormat="0" applyProtection="0">
      <alignment horizontal="left" vertical="center" indent="1"/>
    </xf>
    <xf numFmtId="4" fontId="45" fillId="67" borderId="246" applyNumberFormat="0" applyProtection="0">
      <alignment horizontal="left" vertical="center" indent="1"/>
    </xf>
    <xf numFmtId="4" fontId="45" fillId="67" borderId="246" applyNumberFormat="0" applyProtection="0">
      <alignment horizontal="left" vertical="center" indent="1"/>
    </xf>
    <xf numFmtId="4" fontId="45" fillId="67" borderId="246" applyNumberFormat="0" applyProtection="0">
      <alignment horizontal="left" vertical="center" indent="1"/>
    </xf>
    <xf numFmtId="4" fontId="45" fillId="67" borderId="246" applyNumberFormat="0" applyProtection="0">
      <alignment horizontal="left" vertical="center" indent="1"/>
    </xf>
    <xf numFmtId="4" fontId="45" fillId="67" borderId="246" applyNumberFormat="0" applyProtection="0">
      <alignment horizontal="left" vertical="center" indent="1"/>
    </xf>
    <xf numFmtId="4" fontId="45" fillId="67" borderId="246" applyNumberFormat="0" applyProtection="0">
      <alignment horizontal="left" vertical="center" indent="1"/>
    </xf>
    <xf numFmtId="4" fontId="45" fillId="67" borderId="246" applyNumberFormat="0" applyProtection="0">
      <alignment horizontal="left" vertical="center" indent="1"/>
    </xf>
    <xf numFmtId="4" fontId="45" fillId="67" borderId="246" applyNumberFormat="0" applyProtection="0">
      <alignment horizontal="left" vertical="center" indent="1"/>
    </xf>
    <xf numFmtId="4" fontId="45" fillId="67" borderId="246" applyNumberFormat="0" applyProtection="0">
      <alignment horizontal="left" vertical="center" indent="1"/>
    </xf>
    <xf numFmtId="4" fontId="45" fillId="67" borderId="246" applyNumberFormat="0" applyProtection="0">
      <alignment horizontal="left" vertical="center" indent="1"/>
    </xf>
    <xf numFmtId="4" fontId="45" fillId="67" borderId="246" applyNumberFormat="0" applyProtection="0">
      <alignment horizontal="left" vertical="center" indent="1"/>
    </xf>
    <xf numFmtId="4" fontId="45" fillId="67" borderId="246" applyNumberFormat="0" applyProtection="0">
      <alignment horizontal="left" vertical="center" indent="1"/>
    </xf>
    <xf numFmtId="4" fontId="45" fillId="67" borderId="246" applyNumberFormat="0" applyProtection="0">
      <alignment horizontal="left" vertical="center" indent="1"/>
    </xf>
    <xf numFmtId="4" fontId="45" fillId="67" borderId="246" applyNumberFormat="0" applyProtection="0">
      <alignment horizontal="left" vertical="center" indent="1"/>
    </xf>
    <xf numFmtId="4" fontId="45" fillId="67" borderId="246" applyNumberFormat="0" applyProtection="0">
      <alignment horizontal="left" vertical="center" indent="1"/>
    </xf>
    <xf numFmtId="4" fontId="45" fillId="67" borderId="246" applyNumberFormat="0" applyProtection="0">
      <alignment horizontal="left" vertical="center" indent="1"/>
    </xf>
    <xf numFmtId="4" fontId="45" fillId="67" borderId="246" applyNumberFormat="0" applyProtection="0">
      <alignment horizontal="left" vertical="center" indent="1"/>
    </xf>
    <xf numFmtId="4" fontId="45" fillId="67" borderId="246" applyNumberFormat="0" applyProtection="0">
      <alignment horizontal="left" vertical="center" indent="1"/>
    </xf>
    <xf numFmtId="4" fontId="45" fillId="67" borderId="246" applyNumberFormat="0" applyProtection="0">
      <alignment horizontal="left" vertical="center" indent="1"/>
    </xf>
    <xf numFmtId="4" fontId="45" fillId="67" borderId="246" applyNumberFormat="0" applyProtection="0">
      <alignment horizontal="left" vertical="center" indent="1"/>
    </xf>
    <xf numFmtId="4" fontId="45" fillId="67" borderId="246" applyNumberFormat="0" applyProtection="0">
      <alignment horizontal="left" vertical="center" indent="1"/>
    </xf>
    <xf numFmtId="4" fontId="45" fillId="67" borderId="246" applyNumberFormat="0" applyProtection="0">
      <alignment horizontal="left" vertical="center" indent="1"/>
    </xf>
    <xf numFmtId="4" fontId="45" fillId="67" borderId="246" applyNumberFormat="0" applyProtection="0">
      <alignment horizontal="left" vertical="center" indent="1"/>
    </xf>
    <xf numFmtId="4" fontId="45" fillId="67" borderId="246" applyNumberFormat="0" applyProtection="0">
      <alignment horizontal="left" vertical="center" indent="1"/>
    </xf>
    <xf numFmtId="4" fontId="45" fillId="67" borderId="246" applyNumberFormat="0" applyProtection="0">
      <alignment horizontal="left" vertical="center" indent="1"/>
    </xf>
    <xf numFmtId="4" fontId="45" fillId="67" borderId="246" applyNumberFormat="0" applyProtection="0">
      <alignment horizontal="left" vertical="center" indent="1"/>
    </xf>
    <xf numFmtId="4" fontId="45" fillId="67" borderId="246" applyNumberFormat="0" applyProtection="0">
      <alignment horizontal="left" vertical="center" indent="1"/>
    </xf>
    <xf numFmtId="4" fontId="45" fillId="67" borderId="246" applyNumberFormat="0" applyProtection="0">
      <alignment horizontal="left" vertical="center" indent="1"/>
    </xf>
    <xf numFmtId="4" fontId="45" fillId="67" borderId="246" applyNumberFormat="0" applyProtection="0">
      <alignment horizontal="left" vertical="center" indent="1"/>
    </xf>
    <xf numFmtId="4" fontId="45" fillId="67" borderId="246" applyNumberFormat="0" applyProtection="0">
      <alignment horizontal="left" vertical="center" indent="1"/>
    </xf>
    <xf numFmtId="4" fontId="45" fillId="67" borderId="246" applyNumberFormat="0" applyProtection="0">
      <alignment horizontal="left" vertical="center" indent="1"/>
    </xf>
    <xf numFmtId="4" fontId="45" fillId="67" borderId="246" applyNumberFormat="0" applyProtection="0">
      <alignment horizontal="left" vertical="center" indent="1"/>
    </xf>
    <xf numFmtId="4" fontId="45" fillId="67" borderId="246" applyNumberFormat="0" applyProtection="0">
      <alignment horizontal="left" vertical="center" indent="1"/>
    </xf>
    <xf numFmtId="4" fontId="45" fillId="67" borderId="246" applyNumberFormat="0" applyProtection="0">
      <alignment horizontal="left" vertical="center" indent="1"/>
    </xf>
    <xf numFmtId="4" fontId="45" fillId="68" borderId="246" applyNumberFormat="0" applyProtection="0">
      <alignment horizontal="left" vertical="center" indent="1"/>
    </xf>
    <xf numFmtId="4" fontId="45" fillId="68" borderId="246" applyNumberFormat="0" applyProtection="0">
      <alignment horizontal="left" vertical="center" indent="1"/>
    </xf>
    <xf numFmtId="4" fontId="45" fillId="68" borderId="246" applyNumberFormat="0" applyProtection="0">
      <alignment horizontal="left" vertical="center" indent="1"/>
    </xf>
    <xf numFmtId="4" fontId="45" fillId="68" borderId="246" applyNumberFormat="0" applyProtection="0">
      <alignment horizontal="left" vertical="center" indent="1"/>
    </xf>
    <xf numFmtId="4" fontId="45" fillId="68" borderId="246" applyNumberFormat="0" applyProtection="0">
      <alignment horizontal="left" vertical="center" indent="1"/>
    </xf>
    <xf numFmtId="4" fontId="45" fillId="68" borderId="246" applyNumberFormat="0" applyProtection="0">
      <alignment horizontal="left" vertical="center" indent="1"/>
    </xf>
    <xf numFmtId="4" fontId="45" fillId="67" borderId="246" applyNumberFormat="0" applyProtection="0">
      <alignment horizontal="left" vertical="center" indent="1"/>
    </xf>
    <xf numFmtId="4" fontId="45" fillId="67" borderId="246" applyNumberFormat="0" applyProtection="0">
      <alignment horizontal="left" vertical="center" indent="1"/>
    </xf>
    <xf numFmtId="4" fontId="45" fillId="67" borderId="246" applyNumberFormat="0" applyProtection="0">
      <alignment horizontal="left" vertical="center" indent="1"/>
    </xf>
    <xf numFmtId="4" fontId="45" fillId="67" borderId="246" applyNumberFormat="0" applyProtection="0">
      <alignment horizontal="left" vertical="center" indent="1"/>
    </xf>
    <xf numFmtId="4" fontId="45" fillId="67" borderId="246" applyNumberFormat="0" applyProtection="0">
      <alignment horizontal="left" vertical="center" indent="1"/>
    </xf>
    <xf numFmtId="4" fontId="45" fillId="67" borderId="246" applyNumberFormat="0" applyProtection="0">
      <alignment horizontal="left" vertical="center" indent="1"/>
    </xf>
    <xf numFmtId="4" fontId="45" fillId="67" borderId="246" applyNumberFormat="0" applyProtection="0">
      <alignment horizontal="left" vertical="center" indent="1"/>
    </xf>
    <xf numFmtId="4" fontId="45" fillId="67" borderId="246" applyNumberFormat="0" applyProtection="0">
      <alignment horizontal="left" vertical="center" indent="1"/>
    </xf>
    <xf numFmtId="4" fontId="45" fillId="67" borderId="246" applyNumberFormat="0" applyProtection="0">
      <alignment horizontal="left" vertical="center" indent="1"/>
    </xf>
    <xf numFmtId="4" fontId="45" fillId="67" borderId="246" applyNumberFormat="0" applyProtection="0">
      <alignment horizontal="left" vertical="center" indent="1"/>
    </xf>
    <xf numFmtId="4" fontId="45" fillId="67" borderId="246" applyNumberFormat="0" applyProtection="0">
      <alignment horizontal="left" vertical="center" indent="1"/>
    </xf>
    <xf numFmtId="4" fontId="45" fillId="67" borderId="246" applyNumberFormat="0" applyProtection="0">
      <alignment horizontal="left" vertical="center" indent="1"/>
    </xf>
    <xf numFmtId="4" fontId="45" fillId="67" borderId="246" applyNumberFormat="0" applyProtection="0">
      <alignment horizontal="left" vertical="center" indent="1"/>
    </xf>
    <xf numFmtId="4" fontId="45" fillId="67" borderId="246" applyNumberFormat="0" applyProtection="0">
      <alignment horizontal="left" vertical="center" indent="1"/>
    </xf>
    <xf numFmtId="4" fontId="45" fillId="67" borderId="246" applyNumberFormat="0" applyProtection="0">
      <alignment horizontal="left" vertical="center" indent="1"/>
    </xf>
    <xf numFmtId="4" fontId="45" fillId="67" borderId="246" applyNumberFormat="0" applyProtection="0">
      <alignment horizontal="left" vertical="center" indent="1"/>
    </xf>
    <xf numFmtId="4" fontId="45" fillId="67" borderId="246" applyNumberFormat="0" applyProtection="0">
      <alignment horizontal="left" vertical="center" indent="1"/>
    </xf>
    <xf numFmtId="4" fontId="45" fillId="67" borderId="246" applyNumberFormat="0" applyProtection="0">
      <alignment horizontal="left" vertical="center" indent="1"/>
    </xf>
    <xf numFmtId="4" fontId="45" fillId="67" borderId="246" applyNumberFormat="0" applyProtection="0">
      <alignment horizontal="left" vertical="center" indent="1"/>
    </xf>
    <xf numFmtId="4" fontId="45" fillId="67" borderId="246" applyNumberFormat="0" applyProtection="0">
      <alignment horizontal="left" vertical="center" indent="1"/>
    </xf>
    <xf numFmtId="4" fontId="45" fillId="67" borderId="246" applyNumberFormat="0" applyProtection="0">
      <alignment horizontal="left" vertical="center" indent="1"/>
    </xf>
    <xf numFmtId="4" fontId="45" fillId="67" borderId="246" applyNumberFormat="0" applyProtection="0">
      <alignment horizontal="left" vertical="center" indent="1"/>
    </xf>
    <xf numFmtId="4" fontId="45" fillId="67" borderId="246" applyNumberFormat="0" applyProtection="0">
      <alignment horizontal="left" vertical="center" indent="1"/>
    </xf>
    <xf numFmtId="4" fontId="45" fillId="67" borderId="246" applyNumberFormat="0" applyProtection="0">
      <alignment horizontal="left" vertical="center" indent="1"/>
    </xf>
    <xf numFmtId="4" fontId="45" fillId="67" borderId="246" applyNumberFormat="0" applyProtection="0">
      <alignment horizontal="left" vertical="center" indent="1"/>
    </xf>
    <xf numFmtId="4" fontId="45" fillId="67" borderId="246" applyNumberFormat="0" applyProtection="0">
      <alignment horizontal="left" vertical="center" indent="1"/>
    </xf>
    <xf numFmtId="4" fontId="45" fillId="67" borderId="246" applyNumberFormat="0" applyProtection="0">
      <alignment horizontal="left" vertical="center" indent="1"/>
    </xf>
    <xf numFmtId="4" fontId="45" fillId="67" borderId="246" applyNumberFormat="0" applyProtection="0">
      <alignment horizontal="left" vertical="center" indent="1"/>
    </xf>
    <xf numFmtId="4" fontId="45" fillId="67" borderId="246" applyNumberFormat="0" applyProtection="0">
      <alignment horizontal="left" vertical="center" indent="1"/>
    </xf>
    <xf numFmtId="4" fontId="45" fillId="67" borderId="246" applyNumberFormat="0" applyProtection="0">
      <alignment horizontal="left" vertical="center" indent="1"/>
    </xf>
    <xf numFmtId="4" fontId="45" fillId="67" borderId="246" applyNumberFormat="0" applyProtection="0">
      <alignment horizontal="left" vertical="center" indent="1"/>
    </xf>
    <xf numFmtId="4" fontId="45" fillId="67" borderId="246" applyNumberFormat="0" applyProtection="0">
      <alignment horizontal="left" vertical="center" indent="1"/>
    </xf>
    <xf numFmtId="4" fontId="45" fillId="67" borderId="246" applyNumberFormat="0" applyProtection="0">
      <alignment horizontal="left" vertical="center" indent="1"/>
    </xf>
    <xf numFmtId="4" fontId="45" fillId="67" borderId="246" applyNumberFormat="0" applyProtection="0">
      <alignment horizontal="left" vertical="center" indent="1"/>
    </xf>
    <xf numFmtId="4" fontId="45" fillId="67" borderId="246" applyNumberFormat="0" applyProtection="0">
      <alignment horizontal="left" vertical="center" indent="1"/>
    </xf>
    <xf numFmtId="4" fontId="45" fillId="67" borderId="246" applyNumberFormat="0" applyProtection="0">
      <alignment horizontal="left" vertical="center" indent="1"/>
    </xf>
    <xf numFmtId="4" fontId="45" fillId="67" borderId="246" applyNumberFormat="0" applyProtection="0">
      <alignment horizontal="left" vertical="center" indent="1"/>
    </xf>
    <xf numFmtId="4" fontId="45" fillId="67" borderId="246" applyNumberFormat="0" applyProtection="0">
      <alignment horizontal="left" vertical="center" indent="1"/>
    </xf>
    <xf numFmtId="4" fontId="45" fillId="67" borderId="246" applyNumberFormat="0" applyProtection="0">
      <alignment horizontal="left" vertical="center" indent="1"/>
    </xf>
    <xf numFmtId="4" fontId="45" fillId="67" borderId="246" applyNumberFormat="0" applyProtection="0">
      <alignment horizontal="left" vertical="center" indent="1"/>
    </xf>
    <xf numFmtId="4" fontId="45" fillId="67" borderId="246" applyNumberFormat="0" applyProtection="0">
      <alignment horizontal="left" vertical="center" indent="1"/>
    </xf>
    <xf numFmtId="4" fontId="45" fillId="67" borderId="246" applyNumberFormat="0" applyProtection="0">
      <alignment horizontal="left" vertical="center" indent="1"/>
    </xf>
    <xf numFmtId="4" fontId="45" fillId="67" borderId="246" applyNumberFormat="0" applyProtection="0">
      <alignment horizontal="left" vertical="center" indent="1"/>
    </xf>
    <xf numFmtId="4" fontId="45" fillId="67" borderId="246" applyNumberFormat="0" applyProtection="0">
      <alignment horizontal="left" vertical="center" indent="1"/>
    </xf>
    <xf numFmtId="4" fontId="45" fillId="67" borderId="246" applyNumberFormat="0" applyProtection="0">
      <alignment horizontal="left" vertical="center" indent="1"/>
    </xf>
    <xf numFmtId="4" fontId="45" fillId="67" borderId="246" applyNumberFormat="0" applyProtection="0">
      <alignment horizontal="left" vertical="center" indent="1"/>
    </xf>
    <xf numFmtId="4" fontId="45" fillId="67" borderId="246" applyNumberFormat="0" applyProtection="0">
      <alignment horizontal="left" vertical="center" indent="1"/>
    </xf>
    <xf numFmtId="4" fontId="45" fillId="67" borderId="246" applyNumberFormat="0" applyProtection="0">
      <alignment horizontal="left" vertical="center" indent="1"/>
    </xf>
    <xf numFmtId="4" fontId="45" fillId="67" borderId="246" applyNumberFormat="0" applyProtection="0">
      <alignment horizontal="left" vertical="center" indent="1"/>
    </xf>
    <xf numFmtId="4" fontId="45" fillId="67" borderId="246" applyNumberFormat="0" applyProtection="0">
      <alignment horizontal="left" vertical="center" indent="1"/>
    </xf>
    <xf numFmtId="4" fontId="45" fillId="67" borderId="246" applyNumberFormat="0" applyProtection="0">
      <alignment horizontal="left" vertical="center" indent="1"/>
    </xf>
    <xf numFmtId="4" fontId="45" fillId="67" borderId="246" applyNumberFormat="0" applyProtection="0">
      <alignment horizontal="left" vertical="center" indent="1"/>
    </xf>
    <xf numFmtId="4" fontId="45" fillId="67" borderId="246" applyNumberFormat="0" applyProtection="0">
      <alignment horizontal="left" vertical="center" indent="1"/>
    </xf>
    <xf numFmtId="4" fontId="45" fillId="67" borderId="246" applyNumberFormat="0" applyProtection="0">
      <alignment horizontal="left" vertical="center" indent="1"/>
    </xf>
    <xf numFmtId="4" fontId="45" fillId="67" borderId="246" applyNumberFormat="0" applyProtection="0">
      <alignment horizontal="left" vertical="center" indent="1"/>
    </xf>
    <xf numFmtId="4" fontId="45" fillId="67" borderId="246" applyNumberFormat="0" applyProtection="0">
      <alignment horizontal="left" vertical="center" indent="1"/>
    </xf>
    <xf numFmtId="4" fontId="45" fillId="67" borderId="246" applyNumberFormat="0" applyProtection="0">
      <alignment horizontal="left" vertical="center" indent="1"/>
    </xf>
    <xf numFmtId="4" fontId="45" fillId="67" borderId="246" applyNumberFormat="0" applyProtection="0">
      <alignment horizontal="left" vertical="center" indent="1"/>
    </xf>
    <xf numFmtId="4" fontId="45" fillId="67" borderId="246" applyNumberFormat="0" applyProtection="0">
      <alignment horizontal="left" vertical="center" indent="1"/>
    </xf>
    <xf numFmtId="4" fontId="45" fillId="67" borderId="246" applyNumberFormat="0" applyProtection="0">
      <alignment horizontal="left" vertical="center" indent="1"/>
    </xf>
    <xf numFmtId="4" fontId="45" fillId="67" borderId="246" applyNumberFormat="0" applyProtection="0">
      <alignment horizontal="left" vertical="center" indent="1"/>
    </xf>
    <xf numFmtId="4" fontId="45" fillId="67" borderId="246" applyNumberFormat="0" applyProtection="0">
      <alignment horizontal="left" vertical="center" indent="1"/>
    </xf>
    <xf numFmtId="4" fontId="45" fillId="67" borderId="246" applyNumberFormat="0" applyProtection="0">
      <alignment horizontal="left" vertical="center" indent="1"/>
    </xf>
    <xf numFmtId="4" fontId="45" fillId="67" borderId="246" applyNumberFormat="0" applyProtection="0">
      <alignment horizontal="left" vertical="center" indent="1"/>
    </xf>
    <xf numFmtId="4" fontId="45" fillId="67" borderId="246" applyNumberFormat="0" applyProtection="0">
      <alignment horizontal="left" vertical="center" indent="1"/>
    </xf>
    <xf numFmtId="4" fontId="45" fillId="67" borderId="246" applyNumberFormat="0" applyProtection="0">
      <alignment horizontal="left" vertical="center" indent="1"/>
    </xf>
    <xf numFmtId="4" fontId="45" fillId="67" borderId="246" applyNumberFormat="0" applyProtection="0">
      <alignment horizontal="left" vertical="center" indent="1"/>
    </xf>
    <xf numFmtId="4" fontId="45" fillId="67" borderId="246" applyNumberFormat="0" applyProtection="0">
      <alignment horizontal="left" vertical="center" indent="1"/>
    </xf>
    <xf numFmtId="4" fontId="45" fillId="67" borderId="246" applyNumberFormat="0" applyProtection="0">
      <alignment horizontal="left" vertical="center" indent="1"/>
    </xf>
    <xf numFmtId="4" fontId="45" fillId="67" borderId="246" applyNumberFormat="0" applyProtection="0">
      <alignment horizontal="left" vertical="center" indent="1"/>
    </xf>
    <xf numFmtId="4" fontId="45" fillId="67" borderId="246" applyNumberFormat="0" applyProtection="0">
      <alignment horizontal="left" vertical="center" indent="1"/>
    </xf>
    <xf numFmtId="4" fontId="45" fillId="67" borderId="246" applyNumberFormat="0" applyProtection="0">
      <alignment horizontal="left" vertical="center" indent="1"/>
    </xf>
    <xf numFmtId="4" fontId="45" fillId="67" borderId="246" applyNumberFormat="0" applyProtection="0">
      <alignment horizontal="left" vertical="center" indent="1"/>
    </xf>
    <xf numFmtId="4" fontId="45" fillId="67" borderId="246" applyNumberFormat="0" applyProtection="0">
      <alignment horizontal="left" vertical="center" indent="1"/>
    </xf>
    <xf numFmtId="4" fontId="45" fillId="67" borderId="246" applyNumberFormat="0" applyProtection="0">
      <alignment horizontal="left" vertical="center" indent="1"/>
    </xf>
    <xf numFmtId="4" fontId="45" fillId="67" borderId="246" applyNumberFormat="0" applyProtection="0">
      <alignment horizontal="left" vertical="center" indent="1"/>
    </xf>
    <xf numFmtId="4" fontId="45" fillId="67" borderId="246" applyNumberFormat="0" applyProtection="0">
      <alignment horizontal="left" vertical="center" indent="1"/>
    </xf>
    <xf numFmtId="4" fontId="45" fillId="67" borderId="246" applyNumberFormat="0" applyProtection="0">
      <alignment horizontal="left" vertical="center" indent="1"/>
    </xf>
    <xf numFmtId="4" fontId="45" fillId="67" borderId="246" applyNumberFormat="0" applyProtection="0">
      <alignment horizontal="left" vertical="center" indent="1"/>
    </xf>
    <xf numFmtId="4" fontId="45" fillId="67" borderId="246" applyNumberFormat="0" applyProtection="0">
      <alignment horizontal="left" vertical="center" indent="1"/>
    </xf>
    <xf numFmtId="4" fontId="45" fillId="67" borderId="246" applyNumberFormat="0" applyProtection="0">
      <alignment horizontal="left" vertical="center" indent="1"/>
    </xf>
    <xf numFmtId="4" fontId="45" fillId="67" borderId="246" applyNumberFormat="0" applyProtection="0">
      <alignment horizontal="left" vertical="center" indent="1"/>
    </xf>
    <xf numFmtId="4" fontId="45" fillId="67" borderId="246" applyNumberFormat="0" applyProtection="0">
      <alignment horizontal="left" vertical="center" indent="1"/>
    </xf>
    <xf numFmtId="4" fontId="45" fillId="67" borderId="246" applyNumberFormat="0" applyProtection="0">
      <alignment horizontal="left" vertical="center" indent="1"/>
    </xf>
    <xf numFmtId="4" fontId="45" fillId="67" borderId="246" applyNumberFormat="0" applyProtection="0">
      <alignment horizontal="left" vertical="center" indent="1"/>
    </xf>
    <xf numFmtId="4" fontId="45" fillId="67" borderId="246" applyNumberFormat="0" applyProtection="0">
      <alignment horizontal="left" vertical="center" indent="1"/>
    </xf>
    <xf numFmtId="4" fontId="45" fillId="67" borderId="246" applyNumberFormat="0" applyProtection="0">
      <alignment horizontal="left" vertical="center" indent="1"/>
    </xf>
    <xf numFmtId="4" fontId="45" fillId="67" borderId="246" applyNumberFormat="0" applyProtection="0">
      <alignment horizontal="left" vertical="center" indent="1"/>
    </xf>
    <xf numFmtId="4" fontId="45" fillId="67" borderId="246" applyNumberFormat="0" applyProtection="0">
      <alignment horizontal="left" vertical="center" indent="1"/>
    </xf>
    <xf numFmtId="4" fontId="45" fillId="67" borderId="246" applyNumberFormat="0" applyProtection="0">
      <alignment horizontal="left" vertical="center" indent="1"/>
    </xf>
    <xf numFmtId="4" fontId="45" fillId="67" borderId="246" applyNumberFormat="0" applyProtection="0">
      <alignment horizontal="left" vertical="center" indent="1"/>
    </xf>
    <xf numFmtId="4" fontId="45" fillId="67" borderId="246" applyNumberFormat="0" applyProtection="0">
      <alignment horizontal="left" vertical="center" indent="1"/>
    </xf>
    <xf numFmtId="4" fontId="45" fillId="67" borderId="246" applyNumberFormat="0" applyProtection="0">
      <alignment horizontal="left" vertical="center" indent="1"/>
    </xf>
    <xf numFmtId="4" fontId="45" fillId="67" borderId="246" applyNumberFormat="0" applyProtection="0">
      <alignment horizontal="left" vertical="center" indent="1"/>
    </xf>
    <xf numFmtId="4" fontId="45" fillId="67" borderId="246" applyNumberFormat="0" applyProtection="0">
      <alignment horizontal="left" vertical="center" indent="1"/>
    </xf>
    <xf numFmtId="4" fontId="45" fillId="67" borderId="246" applyNumberFormat="0" applyProtection="0">
      <alignment horizontal="left" vertical="center" indent="1"/>
    </xf>
    <xf numFmtId="4" fontId="45" fillId="67" borderId="246" applyNumberFormat="0" applyProtection="0">
      <alignment horizontal="left" vertical="center" indent="1"/>
    </xf>
    <xf numFmtId="4" fontId="45" fillId="67" borderId="246" applyNumberFormat="0" applyProtection="0">
      <alignment horizontal="left" vertical="center" indent="1"/>
    </xf>
    <xf numFmtId="4" fontId="45" fillId="67" borderId="246" applyNumberFormat="0" applyProtection="0">
      <alignment horizontal="left" vertical="center" indent="1"/>
    </xf>
    <xf numFmtId="4" fontId="45" fillId="67" borderId="246" applyNumberFormat="0" applyProtection="0">
      <alignment horizontal="left" vertical="center" indent="1"/>
    </xf>
    <xf numFmtId="4" fontId="45" fillId="67" borderId="246" applyNumberFormat="0" applyProtection="0">
      <alignment horizontal="left" vertical="center" indent="1"/>
    </xf>
    <xf numFmtId="4" fontId="45" fillId="67" borderId="246" applyNumberFormat="0" applyProtection="0">
      <alignment horizontal="left" vertical="center" indent="1"/>
    </xf>
    <xf numFmtId="4" fontId="45" fillId="67" borderId="246" applyNumberFormat="0" applyProtection="0">
      <alignment horizontal="left" vertical="center" indent="1"/>
    </xf>
    <xf numFmtId="4" fontId="45" fillId="67" borderId="246" applyNumberFormat="0" applyProtection="0">
      <alignment horizontal="left" vertical="center" indent="1"/>
    </xf>
    <xf numFmtId="4" fontId="45" fillId="67" borderId="246" applyNumberFormat="0" applyProtection="0">
      <alignment horizontal="left" vertical="center" indent="1"/>
    </xf>
    <xf numFmtId="4" fontId="45" fillId="67" borderId="246" applyNumberFormat="0" applyProtection="0">
      <alignment horizontal="left" vertical="center" indent="1"/>
    </xf>
    <xf numFmtId="4" fontId="45" fillId="67" borderId="246" applyNumberFormat="0" applyProtection="0">
      <alignment horizontal="left" vertical="center" indent="1"/>
    </xf>
    <xf numFmtId="4" fontId="45" fillId="67" borderId="246" applyNumberFormat="0" applyProtection="0">
      <alignment horizontal="left" vertical="center" indent="1"/>
    </xf>
    <xf numFmtId="4" fontId="45" fillId="67" borderId="246" applyNumberFormat="0" applyProtection="0">
      <alignment horizontal="left" vertical="center" indent="1"/>
    </xf>
    <xf numFmtId="4" fontId="45" fillId="67" borderId="246" applyNumberFormat="0" applyProtection="0">
      <alignment horizontal="left" vertical="center" indent="1"/>
    </xf>
    <xf numFmtId="4" fontId="45" fillId="67" borderId="246" applyNumberFormat="0" applyProtection="0">
      <alignment horizontal="left" vertical="center" indent="1"/>
    </xf>
    <xf numFmtId="4" fontId="45" fillId="67" borderId="246" applyNumberFormat="0" applyProtection="0">
      <alignment horizontal="left" vertical="center" indent="1"/>
    </xf>
    <xf numFmtId="4" fontId="45" fillId="67" borderId="246" applyNumberFormat="0" applyProtection="0">
      <alignment horizontal="left" vertical="center" indent="1"/>
    </xf>
    <xf numFmtId="4" fontId="45" fillId="67" borderId="246" applyNumberFormat="0" applyProtection="0">
      <alignment horizontal="left" vertical="center" indent="1"/>
    </xf>
    <xf numFmtId="4" fontId="45" fillId="67" borderId="246" applyNumberFormat="0" applyProtection="0">
      <alignment horizontal="left" vertical="center" indent="1"/>
    </xf>
    <xf numFmtId="4" fontId="45" fillId="67" borderId="246" applyNumberFormat="0" applyProtection="0">
      <alignment horizontal="left" vertical="center" indent="1"/>
    </xf>
    <xf numFmtId="4" fontId="45" fillId="67" borderId="246" applyNumberFormat="0" applyProtection="0">
      <alignment horizontal="left" vertical="center" indent="1"/>
    </xf>
    <xf numFmtId="4" fontId="45" fillId="67" borderId="246" applyNumberFormat="0" applyProtection="0">
      <alignment horizontal="left" vertical="center" indent="1"/>
    </xf>
    <xf numFmtId="4" fontId="45" fillId="67" borderId="246" applyNumberFormat="0" applyProtection="0">
      <alignment horizontal="left" vertical="center" indent="1"/>
    </xf>
    <xf numFmtId="4" fontId="45" fillId="67" borderId="246" applyNumberFormat="0" applyProtection="0">
      <alignment horizontal="left" vertical="center" indent="1"/>
    </xf>
    <xf numFmtId="4" fontId="45" fillId="67" borderId="246" applyNumberFormat="0" applyProtection="0">
      <alignment horizontal="left" vertical="center" indent="1"/>
    </xf>
    <xf numFmtId="4" fontId="45" fillId="67" borderId="246" applyNumberFormat="0" applyProtection="0">
      <alignment horizontal="left" vertical="center" indent="1"/>
    </xf>
    <xf numFmtId="4" fontId="45" fillId="67" borderId="246" applyNumberFormat="0" applyProtection="0">
      <alignment horizontal="left" vertical="center" indent="1"/>
    </xf>
    <xf numFmtId="4" fontId="45" fillId="67" borderId="246" applyNumberFormat="0" applyProtection="0">
      <alignment horizontal="left" vertical="center" indent="1"/>
    </xf>
    <xf numFmtId="4" fontId="45" fillId="67" borderId="246" applyNumberFormat="0" applyProtection="0">
      <alignment horizontal="left" vertical="center" indent="1"/>
    </xf>
    <xf numFmtId="4" fontId="45" fillId="67" borderId="246" applyNumberFormat="0" applyProtection="0">
      <alignment horizontal="left" vertical="center" indent="1"/>
    </xf>
    <xf numFmtId="4" fontId="45" fillId="67" borderId="246" applyNumberFormat="0" applyProtection="0">
      <alignment horizontal="left" vertical="center" indent="1"/>
    </xf>
    <xf numFmtId="4" fontId="45" fillId="67" borderId="246" applyNumberFormat="0" applyProtection="0">
      <alignment horizontal="left" vertical="center" indent="1"/>
    </xf>
    <xf numFmtId="4" fontId="45" fillId="67" borderId="246" applyNumberFormat="0" applyProtection="0">
      <alignment horizontal="left" vertical="center" indent="1"/>
    </xf>
    <xf numFmtId="4" fontId="45" fillId="67" borderId="246" applyNumberFormat="0" applyProtection="0">
      <alignment horizontal="left" vertical="center" indent="1"/>
    </xf>
    <xf numFmtId="4" fontId="45" fillId="67" borderId="246" applyNumberFormat="0" applyProtection="0">
      <alignment horizontal="left" vertical="center" indent="1"/>
    </xf>
    <xf numFmtId="4" fontId="45" fillId="67" borderId="246" applyNumberFormat="0" applyProtection="0">
      <alignment horizontal="left" vertical="center" indent="1"/>
    </xf>
    <xf numFmtId="4" fontId="45" fillId="67" borderId="246" applyNumberFormat="0" applyProtection="0">
      <alignment horizontal="left" vertical="center" indent="1"/>
    </xf>
    <xf numFmtId="4" fontId="45" fillId="67" borderId="246" applyNumberFormat="0" applyProtection="0">
      <alignment horizontal="left" vertical="center" indent="1"/>
    </xf>
    <xf numFmtId="4" fontId="45" fillId="67" borderId="246" applyNumberFormat="0" applyProtection="0">
      <alignment horizontal="left" vertical="center" indent="1"/>
    </xf>
    <xf numFmtId="4" fontId="45" fillId="67" borderId="246" applyNumberFormat="0" applyProtection="0">
      <alignment horizontal="left" vertical="center" indent="1"/>
    </xf>
    <xf numFmtId="4" fontId="45" fillId="67" borderId="246" applyNumberFormat="0" applyProtection="0">
      <alignment horizontal="left" vertical="center" indent="1"/>
    </xf>
    <xf numFmtId="4" fontId="45" fillId="67" borderId="246" applyNumberFormat="0" applyProtection="0">
      <alignment horizontal="left" vertical="center" indent="1"/>
    </xf>
    <xf numFmtId="4" fontId="45" fillId="67" borderId="246" applyNumberFormat="0" applyProtection="0">
      <alignment horizontal="left" vertical="center" indent="1"/>
    </xf>
    <xf numFmtId="4" fontId="45" fillId="67" borderId="246" applyNumberFormat="0" applyProtection="0">
      <alignment horizontal="left" vertical="center" indent="1"/>
    </xf>
    <xf numFmtId="4" fontId="45" fillId="67" borderId="246" applyNumberFormat="0" applyProtection="0">
      <alignment horizontal="left" vertical="center" indent="1"/>
    </xf>
    <xf numFmtId="4" fontId="45" fillId="67" borderId="246" applyNumberFormat="0" applyProtection="0">
      <alignment horizontal="left" vertical="center" indent="1"/>
    </xf>
    <xf numFmtId="4" fontId="45" fillId="67" borderId="246" applyNumberFormat="0" applyProtection="0">
      <alignment horizontal="left" vertical="center" indent="1"/>
    </xf>
    <xf numFmtId="4" fontId="45" fillId="67" borderId="246" applyNumberFormat="0" applyProtection="0">
      <alignment horizontal="left" vertical="center" indent="1"/>
    </xf>
    <xf numFmtId="4" fontId="45" fillId="67" borderId="246" applyNumberFormat="0" applyProtection="0">
      <alignment horizontal="left" vertical="center" indent="1"/>
    </xf>
    <xf numFmtId="4" fontId="45" fillId="67" borderId="246" applyNumberFormat="0" applyProtection="0">
      <alignment horizontal="left" vertical="center" indent="1"/>
    </xf>
    <xf numFmtId="4" fontId="45" fillId="67" borderId="246" applyNumberFormat="0" applyProtection="0">
      <alignment horizontal="left" vertical="center" indent="1"/>
    </xf>
    <xf numFmtId="4" fontId="45" fillId="67" borderId="246" applyNumberFormat="0" applyProtection="0">
      <alignment horizontal="left" vertical="center" indent="1"/>
    </xf>
    <xf numFmtId="4" fontId="45" fillId="67" borderId="246" applyNumberFormat="0" applyProtection="0">
      <alignment horizontal="left" vertical="center" indent="1"/>
    </xf>
    <xf numFmtId="4" fontId="45" fillId="67" borderId="246" applyNumberFormat="0" applyProtection="0">
      <alignment horizontal="left" vertical="center" indent="1"/>
    </xf>
    <xf numFmtId="4" fontId="45" fillId="67" borderId="246" applyNumberFormat="0" applyProtection="0">
      <alignment horizontal="left" vertical="center" indent="1"/>
    </xf>
    <xf numFmtId="4" fontId="45" fillId="67" borderId="246" applyNumberFormat="0" applyProtection="0">
      <alignment horizontal="left" vertical="center" indent="1"/>
    </xf>
    <xf numFmtId="4" fontId="45" fillId="67" borderId="246" applyNumberFormat="0" applyProtection="0">
      <alignment horizontal="left" vertical="center" indent="1"/>
    </xf>
    <xf numFmtId="4" fontId="45" fillId="67" borderId="246" applyNumberFormat="0" applyProtection="0">
      <alignment horizontal="left" vertical="center" indent="1"/>
    </xf>
    <xf numFmtId="4" fontId="45" fillId="67" borderId="246" applyNumberFormat="0" applyProtection="0">
      <alignment horizontal="left" vertical="center" indent="1"/>
    </xf>
    <xf numFmtId="4" fontId="45" fillId="67" borderId="246" applyNumberFormat="0" applyProtection="0">
      <alignment horizontal="left" vertical="center" indent="1"/>
    </xf>
    <xf numFmtId="4" fontId="45" fillId="67" borderId="246" applyNumberFormat="0" applyProtection="0">
      <alignment horizontal="left" vertical="center" indent="1"/>
    </xf>
    <xf numFmtId="4" fontId="45" fillId="67" borderId="246" applyNumberFormat="0" applyProtection="0">
      <alignment horizontal="left" vertical="center" indent="1"/>
    </xf>
    <xf numFmtId="4" fontId="45" fillId="67" borderId="246" applyNumberFormat="0" applyProtection="0">
      <alignment horizontal="left" vertical="center" indent="1"/>
    </xf>
    <xf numFmtId="4" fontId="45" fillId="67" borderId="246" applyNumberFormat="0" applyProtection="0">
      <alignment horizontal="left" vertical="center" indent="1"/>
    </xf>
    <xf numFmtId="4" fontId="45" fillId="67" borderId="246" applyNumberFormat="0" applyProtection="0">
      <alignment horizontal="left" vertical="center" indent="1"/>
    </xf>
    <xf numFmtId="4" fontId="45" fillId="67" borderId="246" applyNumberFormat="0" applyProtection="0">
      <alignment horizontal="left" vertical="center" indent="1"/>
    </xf>
    <xf numFmtId="4" fontId="45" fillId="67" borderId="246" applyNumberFormat="0" applyProtection="0">
      <alignment horizontal="left" vertical="center" indent="1"/>
    </xf>
    <xf numFmtId="4" fontId="45" fillId="67" borderId="246" applyNumberFormat="0" applyProtection="0">
      <alignment horizontal="left" vertical="center" indent="1"/>
    </xf>
    <xf numFmtId="4" fontId="45" fillId="67" borderId="246" applyNumberFormat="0" applyProtection="0">
      <alignment horizontal="left" vertical="center" indent="1"/>
    </xf>
    <xf numFmtId="4" fontId="45" fillId="67" borderId="246" applyNumberFormat="0" applyProtection="0">
      <alignment horizontal="left" vertical="center" indent="1"/>
    </xf>
    <xf numFmtId="4" fontId="45" fillId="67" borderId="246" applyNumberFormat="0" applyProtection="0">
      <alignment horizontal="left" vertical="center" indent="1"/>
    </xf>
    <xf numFmtId="4" fontId="45" fillId="67" borderId="246" applyNumberFormat="0" applyProtection="0">
      <alignment horizontal="left" vertical="center" indent="1"/>
    </xf>
    <xf numFmtId="4" fontId="45" fillId="67" borderId="246" applyNumberFormat="0" applyProtection="0">
      <alignment horizontal="left" vertical="center" indent="1"/>
    </xf>
    <xf numFmtId="4" fontId="45" fillId="67" borderId="246" applyNumberFormat="0" applyProtection="0">
      <alignment horizontal="left" vertical="center" indent="1"/>
    </xf>
    <xf numFmtId="4" fontId="45" fillId="67" borderId="246" applyNumberFormat="0" applyProtection="0">
      <alignment horizontal="left" vertical="center" indent="1"/>
    </xf>
    <xf numFmtId="4" fontId="45" fillId="67" borderId="246" applyNumberFormat="0" applyProtection="0">
      <alignment horizontal="left" vertical="center" indent="1"/>
    </xf>
    <xf numFmtId="4" fontId="45" fillId="67" borderId="246" applyNumberFormat="0" applyProtection="0">
      <alignment horizontal="left" vertical="center" indent="1"/>
    </xf>
    <xf numFmtId="4" fontId="45" fillId="67" borderId="246" applyNumberFormat="0" applyProtection="0">
      <alignment horizontal="left" vertical="center" indent="1"/>
    </xf>
    <xf numFmtId="4" fontId="45" fillId="67" borderId="246" applyNumberFormat="0" applyProtection="0">
      <alignment horizontal="left" vertical="center" indent="1"/>
    </xf>
    <xf numFmtId="4" fontId="45" fillId="67" borderId="246" applyNumberFormat="0" applyProtection="0">
      <alignment horizontal="left" vertical="center" indent="1"/>
    </xf>
    <xf numFmtId="4" fontId="45" fillId="67" borderId="246" applyNumberFormat="0" applyProtection="0">
      <alignment horizontal="left" vertical="center" indent="1"/>
    </xf>
    <xf numFmtId="4" fontId="45" fillId="67" borderId="246" applyNumberFormat="0" applyProtection="0">
      <alignment horizontal="left" vertical="center" indent="1"/>
    </xf>
    <xf numFmtId="4" fontId="45" fillId="67" borderId="246" applyNumberFormat="0" applyProtection="0">
      <alignment horizontal="left" vertical="center" indent="1"/>
    </xf>
    <xf numFmtId="4" fontId="45" fillId="67" borderId="246" applyNumberFormat="0" applyProtection="0">
      <alignment horizontal="left" vertical="center" indent="1"/>
    </xf>
    <xf numFmtId="4" fontId="45" fillId="67" borderId="246" applyNumberFormat="0" applyProtection="0">
      <alignment horizontal="left" vertical="center" indent="1"/>
    </xf>
    <xf numFmtId="4" fontId="45" fillId="67" borderId="246" applyNumberFormat="0" applyProtection="0">
      <alignment horizontal="left" vertical="center" indent="1"/>
    </xf>
    <xf numFmtId="4" fontId="45" fillId="67" borderId="246" applyNumberFormat="0" applyProtection="0">
      <alignment horizontal="left" vertical="center" indent="1"/>
    </xf>
    <xf numFmtId="4" fontId="45" fillId="67" borderId="246" applyNumberFormat="0" applyProtection="0">
      <alignment horizontal="left" vertical="center" indent="1"/>
    </xf>
    <xf numFmtId="4" fontId="45" fillId="67" borderId="246" applyNumberFormat="0" applyProtection="0">
      <alignment horizontal="left" vertical="center" indent="1"/>
    </xf>
    <xf numFmtId="4" fontId="45" fillId="67" borderId="246" applyNumberFormat="0" applyProtection="0">
      <alignment horizontal="left" vertical="center" indent="1"/>
    </xf>
    <xf numFmtId="4" fontId="45" fillId="67" borderId="246" applyNumberFormat="0" applyProtection="0">
      <alignment horizontal="left" vertical="center" indent="1"/>
    </xf>
    <xf numFmtId="4" fontId="45" fillId="67" borderId="246" applyNumberFormat="0" applyProtection="0">
      <alignment horizontal="left" vertical="center" indent="1"/>
    </xf>
    <xf numFmtId="4" fontId="45" fillId="67" borderId="246" applyNumberFormat="0" applyProtection="0">
      <alignment horizontal="left" vertical="center" indent="1"/>
    </xf>
    <xf numFmtId="4" fontId="15" fillId="67" borderId="248" applyNumberFormat="0" applyProtection="0">
      <alignment horizontal="left" vertical="center" indent="1"/>
    </xf>
    <xf numFmtId="4" fontId="15" fillId="67" borderId="248" applyNumberFormat="0" applyProtection="0">
      <alignment horizontal="left" vertical="center" indent="1"/>
    </xf>
    <xf numFmtId="4" fontId="15" fillId="67" borderId="248" applyNumberFormat="0" applyProtection="0">
      <alignment horizontal="left" vertical="center" indent="1"/>
    </xf>
    <xf numFmtId="4" fontId="15" fillId="67" borderId="248" applyNumberFormat="0" applyProtection="0">
      <alignment horizontal="left" vertical="center" indent="1"/>
    </xf>
    <xf numFmtId="4" fontId="15" fillId="67" borderId="248" applyNumberFormat="0" applyProtection="0">
      <alignment horizontal="left" vertical="center" indent="1"/>
    </xf>
    <xf numFmtId="4" fontId="15" fillId="67" borderId="248" applyNumberFormat="0" applyProtection="0">
      <alignment horizontal="left" vertical="center" indent="1"/>
    </xf>
    <xf numFmtId="4" fontId="15" fillId="67" borderId="248" applyNumberFormat="0" applyProtection="0">
      <alignment horizontal="left" vertical="center" indent="1"/>
    </xf>
    <xf numFmtId="4" fontId="15" fillId="67" borderId="248" applyNumberFormat="0" applyProtection="0">
      <alignment horizontal="left" vertical="center" indent="1"/>
    </xf>
    <xf numFmtId="4" fontId="15" fillId="67" borderId="248" applyNumberFormat="0" applyProtection="0">
      <alignment horizontal="left" vertical="center" indent="1"/>
    </xf>
    <xf numFmtId="4" fontId="15" fillId="67" borderId="248" applyNumberFormat="0" applyProtection="0">
      <alignment horizontal="left" vertical="center" indent="1"/>
    </xf>
    <xf numFmtId="4" fontId="15" fillId="67" borderId="248" applyNumberFormat="0" applyProtection="0">
      <alignment horizontal="left" vertical="center" indent="1"/>
    </xf>
    <xf numFmtId="4" fontId="15" fillId="67" borderId="248" applyNumberFormat="0" applyProtection="0">
      <alignment horizontal="left" vertical="center" indent="1"/>
    </xf>
    <xf numFmtId="4" fontId="15" fillId="67" borderId="248" applyNumberFormat="0" applyProtection="0">
      <alignment horizontal="left" vertical="center" indent="1"/>
    </xf>
    <xf numFmtId="4" fontId="15" fillId="67" borderId="248" applyNumberFormat="0" applyProtection="0">
      <alignment horizontal="left" vertical="center" indent="1"/>
    </xf>
    <xf numFmtId="4" fontId="15" fillId="67" borderId="248" applyNumberFormat="0" applyProtection="0">
      <alignment horizontal="left" vertical="center" indent="1"/>
    </xf>
    <xf numFmtId="4" fontId="15" fillId="67" borderId="248" applyNumberFormat="0" applyProtection="0">
      <alignment horizontal="left" vertical="center" indent="1"/>
    </xf>
    <xf numFmtId="4" fontId="15" fillId="67" borderId="248" applyNumberFormat="0" applyProtection="0">
      <alignment horizontal="left" vertical="center" indent="1"/>
    </xf>
    <xf numFmtId="4" fontId="15" fillId="67" borderId="248" applyNumberFormat="0" applyProtection="0">
      <alignment horizontal="left" vertical="center" indent="1"/>
    </xf>
    <xf numFmtId="4" fontId="45" fillId="67" borderId="246" applyNumberFormat="0" applyProtection="0">
      <alignment horizontal="left" vertical="center" indent="1"/>
    </xf>
    <xf numFmtId="4" fontId="45" fillId="67" borderId="246" applyNumberFormat="0" applyProtection="0">
      <alignment horizontal="left" vertical="center" indent="1"/>
    </xf>
    <xf numFmtId="4" fontId="45" fillId="67" borderId="246" applyNumberFormat="0" applyProtection="0">
      <alignment horizontal="left" vertical="center" indent="1"/>
    </xf>
    <xf numFmtId="4" fontId="45" fillId="67" borderId="246" applyNumberFormat="0" applyProtection="0">
      <alignment horizontal="left" vertical="center" indent="1"/>
    </xf>
    <xf numFmtId="4" fontId="45" fillId="67" borderId="246" applyNumberFormat="0" applyProtection="0">
      <alignment horizontal="left" vertical="center" indent="1"/>
    </xf>
    <xf numFmtId="4" fontId="45" fillId="67" borderId="246" applyNumberFormat="0" applyProtection="0">
      <alignment horizontal="left" vertical="center" indent="1"/>
    </xf>
    <xf numFmtId="4" fontId="45" fillId="67" borderId="246" applyNumberFormat="0" applyProtection="0">
      <alignment horizontal="left" vertical="center" indent="1"/>
    </xf>
    <xf numFmtId="4" fontId="45" fillId="67" borderId="246" applyNumberFormat="0" applyProtection="0">
      <alignment horizontal="left" vertical="center" indent="1"/>
    </xf>
    <xf numFmtId="4" fontId="45" fillId="67" borderId="246" applyNumberFormat="0" applyProtection="0">
      <alignment horizontal="left" vertical="center" indent="1"/>
    </xf>
    <xf numFmtId="4" fontId="45" fillId="67" borderId="246" applyNumberFormat="0" applyProtection="0">
      <alignment horizontal="left" vertical="center" indent="1"/>
    </xf>
    <xf numFmtId="4" fontId="45" fillId="67" borderId="246" applyNumberFormat="0" applyProtection="0">
      <alignment horizontal="left" vertical="center" indent="1"/>
    </xf>
    <xf numFmtId="4" fontId="45" fillId="67" borderId="246" applyNumberFormat="0" applyProtection="0">
      <alignment horizontal="left" vertical="center" indent="1"/>
    </xf>
    <xf numFmtId="4" fontId="45" fillId="67" borderId="246" applyNumberFormat="0" applyProtection="0">
      <alignment horizontal="left" vertical="center" indent="1"/>
    </xf>
    <xf numFmtId="4" fontId="45" fillId="67" borderId="246" applyNumberFormat="0" applyProtection="0">
      <alignment horizontal="left" vertical="center" indent="1"/>
    </xf>
    <xf numFmtId="4" fontId="45" fillId="67" borderId="246" applyNumberFormat="0" applyProtection="0">
      <alignment horizontal="left" vertical="center" indent="1"/>
    </xf>
    <xf numFmtId="4" fontId="45" fillId="67" borderId="246" applyNumberFormat="0" applyProtection="0">
      <alignment horizontal="left" vertical="center" indent="1"/>
    </xf>
    <xf numFmtId="4" fontId="45" fillId="67" borderId="246" applyNumberFormat="0" applyProtection="0">
      <alignment horizontal="left" vertical="center" indent="1"/>
    </xf>
    <xf numFmtId="4" fontId="45" fillId="67" borderId="246" applyNumberFormat="0" applyProtection="0">
      <alignment horizontal="left" vertical="center" indent="1"/>
    </xf>
    <xf numFmtId="4" fontId="45" fillId="68" borderId="246" applyNumberFormat="0" applyProtection="0">
      <alignment horizontal="left" vertical="center" indent="1"/>
    </xf>
    <xf numFmtId="4" fontId="45" fillId="68" borderId="246" applyNumberFormat="0" applyProtection="0">
      <alignment horizontal="left" vertical="center" indent="1"/>
    </xf>
    <xf numFmtId="4" fontId="45" fillId="68" borderId="246" applyNumberFormat="0" applyProtection="0">
      <alignment horizontal="left" vertical="center" indent="1"/>
    </xf>
    <xf numFmtId="4" fontId="45" fillId="68" borderId="246" applyNumberFormat="0" applyProtection="0">
      <alignment horizontal="left" vertical="center" indent="1"/>
    </xf>
    <xf numFmtId="4" fontId="45" fillId="68" borderId="246" applyNumberFormat="0" applyProtection="0">
      <alignment horizontal="left" vertical="center" indent="1"/>
    </xf>
    <xf numFmtId="0" fontId="50" fillId="65" borderId="249" applyNumberFormat="0" applyProtection="0">
      <alignment horizontal="left" vertical="top" indent="1"/>
    </xf>
    <xf numFmtId="0" fontId="50" fillId="65" borderId="249" applyNumberFormat="0" applyProtection="0">
      <alignment horizontal="left" vertical="top" indent="1"/>
    </xf>
    <xf numFmtId="0" fontId="50" fillId="65" borderId="249" applyNumberFormat="0" applyProtection="0">
      <alignment horizontal="left" vertical="top" indent="1"/>
    </xf>
    <xf numFmtId="0" fontId="50" fillId="65" borderId="249" applyNumberFormat="0" applyProtection="0">
      <alignment horizontal="left" vertical="top" indent="1"/>
    </xf>
    <xf numFmtId="0" fontId="50" fillId="65" borderId="249" applyNumberFormat="0" applyProtection="0">
      <alignment horizontal="left" vertical="top" indent="1"/>
    </xf>
    <xf numFmtId="0" fontId="50" fillId="65" borderId="249" applyNumberFormat="0" applyProtection="0">
      <alignment horizontal="left" vertical="top" indent="1"/>
    </xf>
    <xf numFmtId="0" fontId="50" fillId="65" borderId="249" applyNumberFormat="0" applyProtection="0">
      <alignment horizontal="left" vertical="top" indent="1"/>
    </xf>
    <xf numFmtId="0" fontId="50" fillId="65" borderId="249" applyNumberFormat="0" applyProtection="0">
      <alignment horizontal="left" vertical="top" indent="1"/>
    </xf>
    <xf numFmtId="0" fontId="50" fillId="65" borderId="249" applyNumberFormat="0" applyProtection="0">
      <alignment horizontal="left" vertical="top" indent="1"/>
    </xf>
    <xf numFmtId="0" fontId="50" fillId="65" borderId="249" applyNumberFormat="0" applyProtection="0">
      <alignment horizontal="left" vertical="top" indent="1"/>
    </xf>
    <xf numFmtId="0" fontId="50" fillId="65" borderId="249" applyNumberFormat="0" applyProtection="0">
      <alignment horizontal="left" vertical="top" indent="1"/>
    </xf>
    <xf numFmtId="0" fontId="50" fillId="65" borderId="249" applyNumberFormat="0" applyProtection="0">
      <alignment horizontal="left" vertical="top" indent="1"/>
    </xf>
    <xf numFmtId="0" fontId="50" fillId="65" borderId="249" applyNumberFormat="0" applyProtection="0">
      <alignment horizontal="left" vertical="top" indent="1"/>
    </xf>
    <xf numFmtId="0" fontId="50" fillId="65" borderId="249" applyNumberFormat="0" applyProtection="0">
      <alignment horizontal="left" vertical="top" indent="1"/>
    </xf>
    <xf numFmtId="0" fontId="50" fillId="65" borderId="249" applyNumberFormat="0" applyProtection="0">
      <alignment horizontal="left" vertical="top" indent="1"/>
    </xf>
    <xf numFmtId="0" fontId="50" fillId="65" borderId="249" applyNumberFormat="0" applyProtection="0">
      <alignment horizontal="left" vertical="top" indent="1"/>
    </xf>
    <xf numFmtId="0" fontId="50" fillId="65" borderId="249" applyNumberFormat="0" applyProtection="0">
      <alignment horizontal="left" vertical="top" indent="1"/>
    </xf>
    <xf numFmtId="0" fontId="50" fillId="65" borderId="249" applyNumberFormat="0" applyProtection="0">
      <alignment horizontal="left" vertical="top" indent="1"/>
    </xf>
    <xf numFmtId="0" fontId="50" fillId="65" borderId="249" applyNumberFormat="0" applyProtection="0">
      <alignment horizontal="left" vertical="top" indent="1"/>
    </xf>
    <xf numFmtId="0" fontId="50" fillId="65" borderId="249" applyNumberFormat="0" applyProtection="0">
      <alignment horizontal="left" vertical="top" indent="1"/>
    </xf>
    <xf numFmtId="0" fontId="50" fillId="65" borderId="249" applyNumberFormat="0" applyProtection="0">
      <alignment horizontal="left" vertical="top" indent="1"/>
    </xf>
    <xf numFmtId="0" fontId="50" fillId="65" borderId="249" applyNumberFormat="0" applyProtection="0">
      <alignment horizontal="left" vertical="top" indent="1"/>
    </xf>
    <xf numFmtId="0" fontId="50" fillId="65" borderId="249" applyNumberFormat="0" applyProtection="0">
      <alignment horizontal="left" vertical="top" indent="1"/>
    </xf>
    <xf numFmtId="0" fontId="50" fillId="65" borderId="249" applyNumberFormat="0" applyProtection="0">
      <alignment horizontal="left" vertical="top" indent="1"/>
    </xf>
    <xf numFmtId="0" fontId="50" fillId="65" borderId="249" applyNumberFormat="0" applyProtection="0">
      <alignment horizontal="left" vertical="top" indent="1"/>
    </xf>
    <xf numFmtId="0" fontId="50" fillId="65" borderId="249" applyNumberFormat="0" applyProtection="0">
      <alignment horizontal="left" vertical="top" indent="1"/>
    </xf>
    <xf numFmtId="0" fontId="50" fillId="65" borderId="249" applyNumberFormat="0" applyProtection="0">
      <alignment horizontal="left" vertical="top" indent="1"/>
    </xf>
    <xf numFmtId="0" fontId="50" fillId="65" borderId="249" applyNumberFormat="0" applyProtection="0">
      <alignment horizontal="left" vertical="top" indent="1"/>
    </xf>
    <xf numFmtId="0" fontId="50" fillId="65" borderId="249" applyNumberFormat="0" applyProtection="0">
      <alignment horizontal="left" vertical="top" indent="1"/>
    </xf>
    <xf numFmtId="0" fontId="50" fillId="65" borderId="249" applyNumberFormat="0" applyProtection="0">
      <alignment horizontal="left" vertical="top" indent="1"/>
    </xf>
    <xf numFmtId="0" fontId="50" fillId="65" borderId="249" applyNumberFormat="0" applyProtection="0">
      <alignment horizontal="left" vertical="top" indent="1"/>
    </xf>
    <xf numFmtId="0" fontId="50" fillId="65" borderId="249" applyNumberFormat="0" applyProtection="0">
      <alignment horizontal="left" vertical="top" indent="1"/>
    </xf>
    <xf numFmtId="0" fontId="50" fillId="65" borderId="249" applyNumberFormat="0" applyProtection="0">
      <alignment horizontal="left" vertical="top" indent="1"/>
    </xf>
    <xf numFmtId="0" fontId="50" fillId="65" borderId="249" applyNumberFormat="0" applyProtection="0">
      <alignment horizontal="left" vertical="top" indent="1"/>
    </xf>
    <xf numFmtId="0" fontId="50" fillId="65" borderId="249" applyNumberFormat="0" applyProtection="0">
      <alignment horizontal="left" vertical="top" indent="1"/>
    </xf>
    <xf numFmtId="0" fontId="50" fillId="65" borderId="249" applyNumberFormat="0" applyProtection="0">
      <alignment horizontal="left" vertical="top" indent="1"/>
    </xf>
    <xf numFmtId="0" fontId="50" fillId="65" borderId="249" applyNumberFormat="0" applyProtection="0">
      <alignment horizontal="left" vertical="top" indent="1"/>
    </xf>
    <xf numFmtId="0" fontId="50" fillId="65" borderId="249" applyNumberFormat="0" applyProtection="0">
      <alignment horizontal="left" vertical="top" indent="1"/>
    </xf>
    <xf numFmtId="0" fontId="50" fillId="65" borderId="249" applyNumberFormat="0" applyProtection="0">
      <alignment horizontal="left" vertical="top" indent="1"/>
    </xf>
    <xf numFmtId="0" fontId="50" fillId="65" borderId="249" applyNumberFormat="0" applyProtection="0">
      <alignment horizontal="left" vertical="top" indent="1"/>
    </xf>
    <xf numFmtId="0" fontId="50" fillId="65" borderId="249" applyNumberFormat="0" applyProtection="0">
      <alignment horizontal="left" vertical="top" indent="1"/>
    </xf>
    <xf numFmtId="0" fontId="50" fillId="65" borderId="249" applyNumberFormat="0" applyProtection="0">
      <alignment horizontal="left" vertical="top" indent="1"/>
    </xf>
    <xf numFmtId="0" fontId="50" fillId="65" borderId="249" applyNumberFormat="0" applyProtection="0">
      <alignment horizontal="left" vertical="top" indent="1"/>
    </xf>
    <xf numFmtId="0" fontId="50" fillId="65" borderId="249" applyNumberFormat="0" applyProtection="0">
      <alignment horizontal="left" vertical="top" indent="1"/>
    </xf>
    <xf numFmtId="0" fontId="50" fillId="65" borderId="249" applyNumberFormat="0" applyProtection="0">
      <alignment horizontal="left" vertical="top" indent="1"/>
    </xf>
    <xf numFmtId="0" fontId="50" fillId="65" borderId="249" applyNumberFormat="0" applyProtection="0">
      <alignment horizontal="left" vertical="top" indent="1"/>
    </xf>
    <xf numFmtId="0" fontId="50" fillId="65" borderId="249" applyNumberFormat="0" applyProtection="0">
      <alignment horizontal="left" vertical="top" indent="1"/>
    </xf>
    <xf numFmtId="0" fontId="50" fillId="65" borderId="249" applyNumberFormat="0" applyProtection="0">
      <alignment horizontal="left" vertical="top" indent="1"/>
    </xf>
    <xf numFmtId="0" fontId="50" fillId="65" borderId="249" applyNumberFormat="0" applyProtection="0">
      <alignment horizontal="left" vertical="top" indent="1"/>
    </xf>
    <xf numFmtId="0" fontId="50" fillId="65" borderId="249" applyNumberFormat="0" applyProtection="0">
      <alignment horizontal="left" vertical="top" indent="1"/>
    </xf>
    <xf numFmtId="0" fontId="50" fillId="65" borderId="249" applyNumberFormat="0" applyProtection="0">
      <alignment horizontal="left" vertical="top" indent="1"/>
    </xf>
    <xf numFmtId="0" fontId="50" fillId="65" borderId="249" applyNumberFormat="0" applyProtection="0">
      <alignment horizontal="left" vertical="top" indent="1"/>
    </xf>
    <xf numFmtId="0" fontId="50" fillId="65" borderId="249" applyNumberFormat="0" applyProtection="0">
      <alignment horizontal="left" vertical="top" indent="1"/>
    </xf>
    <xf numFmtId="0" fontId="50" fillId="65" borderId="249" applyNumberFormat="0" applyProtection="0">
      <alignment horizontal="left" vertical="top" indent="1"/>
    </xf>
    <xf numFmtId="0" fontId="50" fillId="65" borderId="249" applyNumberFormat="0" applyProtection="0">
      <alignment horizontal="left" vertical="top" indent="1"/>
    </xf>
    <xf numFmtId="0" fontId="50" fillId="65" borderId="249" applyNumberFormat="0" applyProtection="0">
      <alignment horizontal="left" vertical="top" indent="1"/>
    </xf>
    <xf numFmtId="0" fontId="50" fillId="65" borderId="249" applyNumberFormat="0" applyProtection="0">
      <alignment horizontal="left" vertical="top" indent="1"/>
    </xf>
    <xf numFmtId="0" fontId="50" fillId="65" borderId="249" applyNumberFormat="0" applyProtection="0">
      <alignment horizontal="left" vertical="top" indent="1"/>
    </xf>
    <xf numFmtId="0" fontId="50" fillId="65" borderId="249" applyNumberFormat="0" applyProtection="0">
      <alignment horizontal="left" vertical="top" indent="1"/>
    </xf>
    <xf numFmtId="0" fontId="50" fillId="65" borderId="249" applyNumberFormat="0" applyProtection="0">
      <alignment horizontal="left" vertical="top" indent="1"/>
    </xf>
    <xf numFmtId="0" fontId="50" fillId="65" borderId="249" applyNumberFormat="0" applyProtection="0">
      <alignment horizontal="left" vertical="top" indent="1"/>
    </xf>
    <xf numFmtId="0" fontId="50" fillId="65" borderId="249" applyNumberFormat="0" applyProtection="0">
      <alignment horizontal="left" vertical="top" indent="1"/>
    </xf>
    <xf numFmtId="0" fontId="50" fillId="65" borderId="249" applyNumberFormat="0" applyProtection="0">
      <alignment horizontal="left" vertical="top" indent="1"/>
    </xf>
    <xf numFmtId="0" fontId="50" fillId="65" borderId="249" applyNumberFormat="0" applyProtection="0">
      <alignment horizontal="left" vertical="top" indent="1"/>
    </xf>
    <xf numFmtId="0" fontId="50" fillId="65" borderId="249" applyNumberFormat="0" applyProtection="0">
      <alignment horizontal="left" vertical="top" indent="1"/>
    </xf>
    <xf numFmtId="0" fontId="50" fillId="65" borderId="249" applyNumberFormat="0" applyProtection="0">
      <alignment horizontal="left" vertical="top" indent="1"/>
    </xf>
    <xf numFmtId="0" fontId="50" fillId="65" borderId="249" applyNumberFormat="0" applyProtection="0">
      <alignment horizontal="left" vertical="top" indent="1"/>
    </xf>
    <xf numFmtId="0" fontId="50" fillId="65" borderId="249" applyNumberFormat="0" applyProtection="0">
      <alignment horizontal="left" vertical="top" indent="1"/>
    </xf>
    <xf numFmtId="0" fontId="50" fillId="65" borderId="249" applyNumberFormat="0" applyProtection="0">
      <alignment horizontal="left" vertical="top" indent="1"/>
    </xf>
    <xf numFmtId="0" fontId="50" fillId="65" borderId="249" applyNumberFormat="0" applyProtection="0">
      <alignment horizontal="left" vertical="top" indent="1"/>
    </xf>
    <xf numFmtId="0" fontId="50" fillId="65" borderId="249" applyNumberFormat="0" applyProtection="0">
      <alignment horizontal="left" vertical="top" indent="1"/>
    </xf>
    <xf numFmtId="0" fontId="50" fillId="65" borderId="249" applyNumberFormat="0" applyProtection="0">
      <alignment horizontal="left" vertical="top" indent="1"/>
    </xf>
    <xf numFmtId="0" fontId="50" fillId="65" borderId="249" applyNumberFormat="0" applyProtection="0">
      <alignment horizontal="left" vertical="top" indent="1"/>
    </xf>
    <xf numFmtId="0" fontId="50" fillId="65" borderId="249" applyNumberFormat="0" applyProtection="0">
      <alignment horizontal="left" vertical="top" indent="1"/>
    </xf>
    <xf numFmtId="0" fontId="50" fillId="65" borderId="249" applyNumberFormat="0" applyProtection="0">
      <alignment horizontal="left" vertical="top" indent="1"/>
    </xf>
    <xf numFmtId="0" fontId="50" fillId="65" borderId="249" applyNumberFormat="0" applyProtection="0">
      <alignment horizontal="left" vertical="top" indent="1"/>
    </xf>
    <xf numFmtId="0" fontId="50" fillId="65" borderId="249" applyNumberFormat="0" applyProtection="0">
      <alignment horizontal="left" vertical="top" indent="1"/>
    </xf>
    <xf numFmtId="0" fontId="50" fillId="65" borderId="249" applyNumberFormat="0" applyProtection="0">
      <alignment horizontal="left" vertical="top" indent="1"/>
    </xf>
    <xf numFmtId="0" fontId="50" fillId="65" borderId="249" applyNumberFormat="0" applyProtection="0">
      <alignment horizontal="left" vertical="top" indent="1"/>
    </xf>
    <xf numFmtId="0" fontId="50" fillId="65" borderId="249" applyNumberFormat="0" applyProtection="0">
      <alignment horizontal="left" vertical="top" indent="1"/>
    </xf>
    <xf numFmtId="0" fontId="50" fillId="65" borderId="249" applyNumberFormat="0" applyProtection="0">
      <alignment horizontal="left" vertical="top" indent="1"/>
    </xf>
    <xf numFmtId="0" fontId="50" fillId="65" borderId="249" applyNumberFormat="0" applyProtection="0">
      <alignment horizontal="left" vertical="top" indent="1"/>
    </xf>
    <xf numFmtId="0" fontId="50" fillId="65" borderId="249" applyNumberFormat="0" applyProtection="0">
      <alignment horizontal="left" vertical="top" indent="1"/>
    </xf>
    <xf numFmtId="0" fontId="50" fillId="65" borderId="249" applyNumberFormat="0" applyProtection="0">
      <alignment horizontal="left" vertical="top" indent="1"/>
    </xf>
    <xf numFmtId="0" fontId="50" fillId="65" borderId="249" applyNumberFormat="0" applyProtection="0">
      <alignment horizontal="left" vertical="top" indent="1"/>
    </xf>
    <xf numFmtId="0" fontId="50" fillId="65" borderId="249" applyNumberFormat="0" applyProtection="0">
      <alignment horizontal="left" vertical="top" indent="1"/>
    </xf>
    <xf numFmtId="0" fontId="50" fillId="65" borderId="249" applyNumberFormat="0" applyProtection="0">
      <alignment horizontal="left" vertical="top" indent="1"/>
    </xf>
    <xf numFmtId="0" fontId="50" fillId="65" borderId="249" applyNumberFormat="0" applyProtection="0">
      <alignment horizontal="left" vertical="top" indent="1"/>
    </xf>
    <xf numFmtId="0" fontId="50" fillId="65" borderId="249" applyNumberFormat="0" applyProtection="0">
      <alignment horizontal="left" vertical="top" indent="1"/>
    </xf>
    <xf numFmtId="0" fontId="50" fillId="65" borderId="249" applyNumberFormat="0" applyProtection="0">
      <alignment horizontal="left" vertical="top" indent="1"/>
    </xf>
    <xf numFmtId="0" fontId="50" fillId="65" borderId="249" applyNumberFormat="0" applyProtection="0">
      <alignment horizontal="left" vertical="top" indent="1"/>
    </xf>
    <xf numFmtId="0" fontId="50" fillId="65" borderId="249" applyNumberFormat="0" applyProtection="0">
      <alignment horizontal="left" vertical="top" indent="1"/>
    </xf>
    <xf numFmtId="0" fontId="50" fillId="65" borderId="249" applyNumberFormat="0" applyProtection="0">
      <alignment horizontal="left" vertical="top" indent="1"/>
    </xf>
    <xf numFmtId="0" fontId="50" fillId="65" borderId="249" applyNumberFormat="0" applyProtection="0">
      <alignment horizontal="left" vertical="top" indent="1"/>
    </xf>
    <xf numFmtId="0" fontId="50" fillId="65" borderId="249" applyNumberFormat="0" applyProtection="0">
      <alignment horizontal="left" vertical="top" indent="1"/>
    </xf>
    <xf numFmtId="0" fontId="50" fillId="65" borderId="249" applyNumberFormat="0" applyProtection="0">
      <alignment horizontal="left" vertical="top" indent="1"/>
    </xf>
    <xf numFmtId="0" fontId="50" fillId="65" borderId="249" applyNumberFormat="0" applyProtection="0">
      <alignment horizontal="left" vertical="top" indent="1"/>
    </xf>
    <xf numFmtId="0" fontId="50" fillId="65" borderId="249" applyNumberFormat="0" applyProtection="0">
      <alignment horizontal="left" vertical="top" indent="1"/>
    </xf>
    <xf numFmtId="0" fontId="50" fillId="65" borderId="249" applyNumberFormat="0" applyProtection="0">
      <alignment horizontal="left" vertical="top" indent="1"/>
    </xf>
    <xf numFmtId="0" fontId="50" fillId="65" borderId="249" applyNumberFormat="0" applyProtection="0">
      <alignment horizontal="left" vertical="top" indent="1"/>
    </xf>
    <xf numFmtId="0" fontId="50" fillId="65" borderId="249" applyNumberFormat="0" applyProtection="0">
      <alignment horizontal="left" vertical="top" indent="1"/>
    </xf>
    <xf numFmtId="0" fontId="50" fillId="65" borderId="249" applyNumberFormat="0" applyProtection="0">
      <alignment horizontal="left" vertical="top" indent="1"/>
    </xf>
    <xf numFmtId="0" fontId="50" fillId="65" borderId="249" applyNumberFormat="0" applyProtection="0">
      <alignment horizontal="left" vertical="top" indent="1"/>
    </xf>
    <xf numFmtId="0" fontId="50" fillId="65" borderId="249" applyNumberFormat="0" applyProtection="0">
      <alignment horizontal="left" vertical="top" indent="1"/>
    </xf>
    <xf numFmtId="0" fontId="50" fillId="65" borderId="249" applyNumberFormat="0" applyProtection="0">
      <alignment horizontal="left" vertical="top" indent="1"/>
    </xf>
    <xf numFmtId="0" fontId="50" fillId="65" borderId="249" applyNumberFormat="0" applyProtection="0">
      <alignment horizontal="left" vertical="top" indent="1"/>
    </xf>
    <xf numFmtId="0" fontId="50" fillId="65" borderId="249" applyNumberFormat="0" applyProtection="0">
      <alignment horizontal="left" vertical="top" indent="1"/>
    </xf>
    <xf numFmtId="0" fontId="50" fillId="65" borderId="249" applyNumberFormat="0" applyProtection="0">
      <alignment horizontal="left" vertical="top" indent="1"/>
    </xf>
    <xf numFmtId="0" fontId="50" fillId="65" borderId="249" applyNumberFormat="0" applyProtection="0">
      <alignment horizontal="left" vertical="top" indent="1"/>
    </xf>
    <xf numFmtId="0" fontId="50" fillId="65" borderId="249" applyNumberFormat="0" applyProtection="0">
      <alignment horizontal="left" vertical="top" indent="1"/>
    </xf>
    <xf numFmtId="0" fontId="50" fillId="65" borderId="249" applyNumberFormat="0" applyProtection="0">
      <alignment horizontal="left" vertical="top" indent="1"/>
    </xf>
    <xf numFmtId="0" fontId="50" fillId="65" borderId="249" applyNumberFormat="0" applyProtection="0">
      <alignment horizontal="left" vertical="top" indent="1"/>
    </xf>
    <xf numFmtId="0" fontId="50" fillId="65" borderId="249" applyNumberFormat="0" applyProtection="0">
      <alignment horizontal="left" vertical="top" indent="1"/>
    </xf>
    <xf numFmtId="0" fontId="50" fillId="65" borderId="249" applyNumberFormat="0" applyProtection="0">
      <alignment horizontal="left" vertical="top" indent="1"/>
    </xf>
    <xf numFmtId="0" fontId="50" fillId="65" borderId="249" applyNumberFormat="0" applyProtection="0">
      <alignment horizontal="left" vertical="top" indent="1"/>
    </xf>
    <xf numFmtId="0" fontId="50" fillId="65" borderId="249" applyNumberFormat="0" applyProtection="0">
      <alignment horizontal="left" vertical="top" indent="1"/>
    </xf>
    <xf numFmtId="0" fontId="50" fillId="65" borderId="249" applyNumberFormat="0" applyProtection="0">
      <alignment horizontal="left" vertical="top" indent="1"/>
    </xf>
    <xf numFmtId="0" fontId="50" fillId="65" borderId="249" applyNumberFormat="0" applyProtection="0">
      <alignment horizontal="left" vertical="top" indent="1"/>
    </xf>
    <xf numFmtId="0" fontId="50" fillId="65" borderId="249" applyNumberFormat="0" applyProtection="0">
      <alignment horizontal="left" vertical="top" indent="1"/>
    </xf>
    <xf numFmtId="0" fontId="50" fillId="65" borderId="249" applyNumberFormat="0" applyProtection="0">
      <alignment horizontal="left" vertical="top" indent="1"/>
    </xf>
    <xf numFmtId="0" fontId="50" fillId="65" borderId="249" applyNumberFormat="0" applyProtection="0">
      <alignment horizontal="left" vertical="top" indent="1"/>
    </xf>
    <xf numFmtId="0" fontId="50" fillId="65" borderId="249" applyNumberFormat="0" applyProtection="0">
      <alignment horizontal="left" vertical="top" indent="1"/>
    </xf>
    <xf numFmtId="0" fontId="50" fillId="65" borderId="249" applyNumberFormat="0" applyProtection="0">
      <alignment horizontal="left" vertical="top" indent="1"/>
    </xf>
    <xf numFmtId="0" fontId="50" fillId="65" borderId="249" applyNumberFormat="0" applyProtection="0">
      <alignment horizontal="left" vertical="top" indent="1"/>
    </xf>
    <xf numFmtId="0" fontId="50" fillId="65" borderId="249" applyNumberFormat="0" applyProtection="0">
      <alignment horizontal="left" vertical="top" indent="1"/>
    </xf>
    <xf numFmtId="0" fontId="50" fillId="65" borderId="249" applyNumberFormat="0" applyProtection="0">
      <alignment horizontal="left" vertical="top" indent="1"/>
    </xf>
    <xf numFmtId="0" fontId="50" fillId="65" borderId="249" applyNumberFormat="0" applyProtection="0">
      <alignment horizontal="left" vertical="top" indent="1"/>
    </xf>
    <xf numFmtId="0" fontId="50" fillId="65" borderId="249" applyNumberFormat="0" applyProtection="0">
      <alignment horizontal="left" vertical="top" indent="1"/>
    </xf>
    <xf numFmtId="0" fontId="50" fillId="65" borderId="249" applyNumberFormat="0" applyProtection="0">
      <alignment horizontal="left" vertical="top" indent="1"/>
    </xf>
    <xf numFmtId="0" fontId="50" fillId="65" borderId="249" applyNumberFormat="0" applyProtection="0">
      <alignment horizontal="left" vertical="top" indent="1"/>
    </xf>
    <xf numFmtId="0" fontId="50" fillId="65" borderId="249" applyNumberFormat="0" applyProtection="0">
      <alignment horizontal="left" vertical="top" indent="1"/>
    </xf>
    <xf numFmtId="0" fontId="50" fillId="65" borderId="249" applyNumberFormat="0" applyProtection="0">
      <alignment horizontal="left" vertical="top" indent="1"/>
    </xf>
    <xf numFmtId="0" fontId="50" fillId="65" borderId="249" applyNumberFormat="0" applyProtection="0">
      <alignment horizontal="left" vertical="top" indent="1"/>
    </xf>
    <xf numFmtId="0" fontId="50" fillId="65" borderId="249" applyNumberFormat="0" applyProtection="0">
      <alignment horizontal="left" vertical="top" indent="1"/>
    </xf>
    <xf numFmtId="0" fontId="50" fillId="65" borderId="249" applyNumberFormat="0" applyProtection="0">
      <alignment horizontal="left" vertical="top" indent="1"/>
    </xf>
    <xf numFmtId="0" fontId="50" fillId="65" borderId="249" applyNumberFormat="0" applyProtection="0">
      <alignment horizontal="left" vertical="top" indent="1"/>
    </xf>
    <xf numFmtId="0" fontId="50" fillId="65" borderId="249" applyNumberFormat="0" applyProtection="0">
      <alignment horizontal="left" vertical="top" indent="1"/>
    </xf>
    <xf numFmtId="0" fontId="50" fillId="65" borderId="249" applyNumberFormat="0" applyProtection="0">
      <alignment horizontal="left" vertical="top" indent="1"/>
    </xf>
    <xf numFmtId="0" fontId="50" fillId="65" borderId="249" applyNumberFormat="0" applyProtection="0">
      <alignment horizontal="left" vertical="top" indent="1"/>
    </xf>
    <xf numFmtId="0" fontId="50" fillId="65" borderId="249" applyNumberFormat="0" applyProtection="0">
      <alignment horizontal="left" vertical="top" indent="1"/>
    </xf>
    <xf numFmtId="0" fontId="50" fillId="65" borderId="249" applyNumberFormat="0" applyProtection="0">
      <alignment horizontal="left" vertical="top" indent="1"/>
    </xf>
    <xf numFmtId="0" fontId="50" fillId="65" borderId="249" applyNumberFormat="0" applyProtection="0">
      <alignment horizontal="left" vertical="top" indent="1"/>
    </xf>
    <xf numFmtId="0" fontId="50" fillId="65" borderId="249" applyNumberFormat="0" applyProtection="0">
      <alignment horizontal="left" vertical="top" indent="1"/>
    </xf>
    <xf numFmtId="0" fontId="50" fillId="65" borderId="249" applyNumberFormat="0" applyProtection="0">
      <alignment horizontal="left" vertical="top" indent="1"/>
    </xf>
    <xf numFmtId="0" fontId="50" fillId="65" borderId="249" applyNumberFormat="0" applyProtection="0">
      <alignment horizontal="left" vertical="top" indent="1"/>
    </xf>
    <xf numFmtId="0" fontId="50" fillId="65" borderId="249" applyNumberFormat="0" applyProtection="0">
      <alignment horizontal="left" vertical="top" indent="1"/>
    </xf>
    <xf numFmtId="0" fontId="50" fillId="65" borderId="249" applyNumberFormat="0" applyProtection="0">
      <alignment horizontal="left" vertical="top" indent="1"/>
    </xf>
    <xf numFmtId="0" fontId="50" fillId="65" borderId="249" applyNumberFormat="0" applyProtection="0">
      <alignment horizontal="left" vertical="top" indent="1"/>
    </xf>
    <xf numFmtId="0" fontId="50" fillId="65" borderId="249" applyNumberFormat="0" applyProtection="0">
      <alignment horizontal="left" vertical="top" indent="1"/>
    </xf>
    <xf numFmtId="0" fontId="50" fillId="65" borderId="249" applyNumberFormat="0" applyProtection="0">
      <alignment horizontal="left" vertical="top" indent="1"/>
    </xf>
    <xf numFmtId="0" fontId="50" fillId="65" borderId="249" applyNumberFormat="0" applyProtection="0">
      <alignment horizontal="left" vertical="top" indent="1"/>
    </xf>
    <xf numFmtId="0" fontId="50" fillId="65" borderId="249" applyNumberFormat="0" applyProtection="0">
      <alignment horizontal="left" vertical="top" indent="1"/>
    </xf>
    <xf numFmtId="0" fontId="50" fillId="65" borderId="249" applyNumberFormat="0" applyProtection="0">
      <alignment horizontal="left" vertical="top" indent="1"/>
    </xf>
    <xf numFmtId="0" fontId="50" fillId="65" borderId="249" applyNumberFormat="0" applyProtection="0">
      <alignment horizontal="left" vertical="top" indent="1"/>
    </xf>
    <xf numFmtId="0" fontId="50" fillId="65" borderId="249" applyNumberFormat="0" applyProtection="0">
      <alignment horizontal="left" vertical="top" indent="1"/>
    </xf>
    <xf numFmtId="0" fontId="50" fillId="65" borderId="249" applyNumberFormat="0" applyProtection="0">
      <alignment horizontal="left" vertical="top" indent="1"/>
    </xf>
    <xf numFmtId="0" fontId="50" fillId="65" borderId="249" applyNumberFormat="0" applyProtection="0">
      <alignment horizontal="left" vertical="top" indent="1"/>
    </xf>
    <xf numFmtId="0" fontId="50" fillId="65" borderId="249" applyNumberFormat="0" applyProtection="0">
      <alignment horizontal="left" vertical="top" indent="1"/>
    </xf>
    <xf numFmtId="0" fontId="50" fillId="65" borderId="249" applyNumberFormat="0" applyProtection="0">
      <alignment horizontal="left" vertical="top" indent="1"/>
    </xf>
    <xf numFmtId="0" fontId="50" fillId="65" borderId="249" applyNumberFormat="0" applyProtection="0">
      <alignment horizontal="left" vertical="top" indent="1"/>
    </xf>
    <xf numFmtId="0" fontId="50" fillId="65" borderId="249" applyNumberFormat="0" applyProtection="0">
      <alignment horizontal="left" vertical="top" indent="1"/>
    </xf>
    <xf numFmtId="0" fontId="50" fillId="65" borderId="249" applyNumberFormat="0" applyProtection="0">
      <alignment horizontal="left" vertical="top" indent="1"/>
    </xf>
    <xf numFmtId="0" fontId="50" fillId="65" borderId="249" applyNumberFormat="0" applyProtection="0">
      <alignment horizontal="left" vertical="top" indent="1"/>
    </xf>
    <xf numFmtId="0" fontId="50" fillId="65" borderId="249" applyNumberFormat="0" applyProtection="0">
      <alignment horizontal="left" vertical="top" indent="1"/>
    </xf>
    <xf numFmtId="0" fontId="50" fillId="65" borderId="249" applyNumberFormat="0" applyProtection="0">
      <alignment horizontal="left" vertical="top" indent="1"/>
    </xf>
    <xf numFmtId="0" fontId="50" fillId="65" borderId="249" applyNumberFormat="0" applyProtection="0">
      <alignment horizontal="left" vertical="top" indent="1"/>
    </xf>
    <xf numFmtId="0" fontId="50" fillId="65" borderId="249" applyNumberFormat="0" applyProtection="0">
      <alignment horizontal="left" vertical="top" indent="1"/>
    </xf>
    <xf numFmtId="0" fontId="50" fillId="65" borderId="249" applyNumberFormat="0" applyProtection="0">
      <alignment horizontal="left" vertical="top" indent="1"/>
    </xf>
    <xf numFmtId="0" fontId="50" fillId="65" borderId="249" applyNumberFormat="0" applyProtection="0">
      <alignment horizontal="left" vertical="top" indent="1"/>
    </xf>
    <xf numFmtId="0" fontId="50" fillId="65" borderId="249" applyNumberFormat="0" applyProtection="0">
      <alignment horizontal="left" vertical="top" indent="1"/>
    </xf>
    <xf numFmtId="0" fontId="50" fillId="65" borderId="249" applyNumberFormat="0" applyProtection="0">
      <alignment horizontal="left" vertical="top" indent="1"/>
    </xf>
    <xf numFmtId="0" fontId="50" fillId="65" borderId="249" applyNumberFormat="0" applyProtection="0">
      <alignment horizontal="left" vertical="top" indent="1"/>
    </xf>
    <xf numFmtId="0" fontId="50" fillId="65" borderId="249" applyNumberFormat="0" applyProtection="0">
      <alignment horizontal="left" vertical="top" indent="1"/>
    </xf>
    <xf numFmtId="0" fontId="50" fillId="65" borderId="249" applyNumberFormat="0" applyProtection="0">
      <alignment horizontal="left" vertical="top" indent="1"/>
    </xf>
    <xf numFmtId="0" fontId="50" fillId="65" borderId="249" applyNumberFormat="0" applyProtection="0">
      <alignment horizontal="left" vertical="top" indent="1"/>
    </xf>
    <xf numFmtId="0" fontId="50" fillId="65" borderId="249" applyNumberFormat="0" applyProtection="0">
      <alignment horizontal="left" vertical="top" indent="1"/>
    </xf>
    <xf numFmtId="0" fontId="50" fillId="65" borderId="249" applyNumberFormat="0" applyProtection="0">
      <alignment horizontal="left" vertical="top" indent="1"/>
    </xf>
    <xf numFmtId="0" fontId="50" fillId="65" borderId="249" applyNumberFormat="0" applyProtection="0">
      <alignment horizontal="left" vertical="top" indent="1"/>
    </xf>
    <xf numFmtId="0" fontId="50" fillId="65" borderId="249" applyNumberFormat="0" applyProtection="0">
      <alignment horizontal="left" vertical="top" indent="1"/>
    </xf>
    <xf numFmtId="0" fontId="50" fillId="65" borderId="249" applyNumberFormat="0" applyProtection="0">
      <alignment horizontal="left" vertical="top" indent="1"/>
    </xf>
    <xf numFmtId="0" fontId="50" fillId="65" borderId="249" applyNumberFormat="0" applyProtection="0">
      <alignment horizontal="left" vertical="top" indent="1"/>
    </xf>
    <xf numFmtId="0" fontId="50" fillId="65" borderId="249" applyNumberFormat="0" applyProtection="0">
      <alignment horizontal="left" vertical="top" indent="1"/>
    </xf>
    <xf numFmtId="0" fontId="50" fillId="65" borderId="249" applyNumberFormat="0" applyProtection="0">
      <alignment horizontal="left" vertical="top" indent="1"/>
    </xf>
    <xf numFmtId="0" fontId="50" fillId="65" borderId="249" applyNumberFormat="0" applyProtection="0">
      <alignment horizontal="left" vertical="top" indent="1"/>
    </xf>
    <xf numFmtId="0" fontId="50" fillId="65" borderId="249" applyNumberFormat="0" applyProtection="0">
      <alignment horizontal="left" vertical="top" indent="1"/>
    </xf>
    <xf numFmtId="0" fontId="50" fillId="65" borderId="249" applyNumberFormat="0" applyProtection="0">
      <alignment horizontal="left" vertical="top" indent="1"/>
    </xf>
    <xf numFmtId="0" fontId="50" fillId="65" borderId="249" applyNumberFormat="0" applyProtection="0">
      <alignment horizontal="left" vertical="top" indent="1"/>
    </xf>
    <xf numFmtId="0" fontId="50" fillId="65" borderId="249" applyNumberFormat="0" applyProtection="0">
      <alignment horizontal="left" vertical="top" indent="1"/>
    </xf>
    <xf numFmtId="0" fontId="50" fillId="65" borderId="249" applyNumberFormat="0" applyProtection="0">
      <alignment horizontal="left" vertical="top" indent="1"/>
    </xf>
    <xf numFmtId="0" fontId="50" fillId="65" borderId="249" applyNumberFormat="0" applyProtection="0">
      <alignment horizontal="left" vertical="top" indent="1"/>
    </xf>
    <xf numFmtId="0" fontId="50" fillId="65" borderId="249" applyNumberFormat="0" applyProtection="0">
      <alignment horizontal="left" vertical="top" indent="1"/>
    </xf>
    <xf numFmtId="0" fontId="50" fillId="65" borderId="249" applyNumberFormat="0" applyProtection="0">
      <alignment horizontal="left" vertical="top" indent="1"/>
    </xf>
    <xf numFmtId="0" fontId="50" fillId="65" borderId="249" applyNumberFormat="0" applyProtection="0">
      <alignment horizontal="left" vertical="top" indent="1"/>
    </xf>
    <xf numFmtId="0" fontId="50" fillId="65" borderId="249" applyNumberFormat="0" applyProtection="0">
      <alignment horizontal="left" vertical="top" indent="1"/>
    </xf>
    <xf numFmtId="0" fontId="50" fillId="65" borderId="249" applyNumberFormat="0" applyProtection="0">
      <alignment horizontal="left" vertical="top" indent="1"/>
    </xf>
    <xf numFmtId="0" fontId="50" fillId="65" borderId="249" applyNumberFormat="0" applyProtection="0">
      <alignment horizontal="left" vertical="top" indent="1"/>
    </xf>
    <xf numFmtId="0" fontId="50" fillId="65" borderId="249" applyNumberFormat="0" applyProtection="0">
      <alignment horizontal="left" vertical="top" indent="1"/>
    </xf>
    <xf numFmtId="0" fontId="50" fillId="65" borderId="249" applyNumberFormat="0" applyProtection="0">
      <alignment horizontal="left" vertical="top" indent="1"/>
    </xf>
    <xf numFmtId="4" fontId="15" fillId="67" borderId="248" applyNumberFormat="0" applyProtection="0">
      <alignment horizontal="left" vertical="center" indent="1"/>
    </xf>
    <xf numFmtId="4" fontId="15" fillId="67" borderId="248" applyNumberFormat="0" applyProtection="0">
      <alignment horizontal="left" vertical="center" indent="1"/>
    </xf>
    <xf numFmtId="4" fontId="15" fillId="67" borderId="248" applyNumberFormat="0" applyProtection="0">
      <alignment horizontal="left" vertical="center" indent="1"/>
    </xf>
    <xf numFmtId="4" fontId="15" fillId="67" borderId="248" applyNumberFormat="0" applyProtection="0">
      <alignment horizontal="left" vertical="center" indent="1"/>
    </xf>
    <xf numFmtId="4" fontId="15" fillId="67" borderId="248" applyNumberFormat="0" applyProtection="0">
      <alignment horizontal="left" vertical="center" indent="1"/>
    </xf>
    <xf numFmtId="4" fontId="15" fillId="67" borderId="248" applyNumberFormat="0" applyProtection="0">
      <alignment horizontal="left" vertical="center" indent="1"/>
    </xf>
    <xf numFmtId="4" fontId="15" fillId="67" borderId="248" applyNumberFormat="0" applyProtection="0">
      <alignment horizontal="left" vertical="center" indent="1"/>
    </xf>
    <xf numFmtId="4" fontId="15" fillId="67" borderId="248" applyNumberFormat="0" applyProtection="0">
      <alignment horizontal="left" vertical="center" indent="1"/>
    </xf>
    <xf numFmtId="4" fontId="15" fillId="67" borderId="248" applyNumberFormat="0" applyProtection="0">
      <alignment horizontal="left" vertical="center" indent="1"/>
    </xf>
    <xf numFmtId="4" fontId="15" fillId="67" borderId="248" applyNumberFormat="0" applyProtection="0">
      <alignment horizontal="left" vertical="center" indent="1"/>
    </xf>
    <xf numFmtId="4" fontId="15" fillId="67" borderId="248" applyNumberFormat="0" applyProtection="0">
      <alignment horizontal="left" vertical="center" indent="1"/>
    </xf>
    <xf numFmtId="4" fontId="15" fillId="67" borderId="248" applyNumberFormat="0" applyProtection="0">
      <alignment horizontal="left" vertical="center" indent="1"/>
    </xf>
    <xf numFmtId="4" fontId="15" fillId="67" borderId="248" applyNumberFormat="0" applyProtection="0">
      <alignment horizontal="left" vertical="center" indent="1"/>
    </xf>
    <xf numFmtId="4" fontId="15" fillId="67" borderId="248" applyNumberFormat="0" applyProtection="0">
      <alignment horizontal="left" vertical="center" indent="1"/>
    </xf>
    <xf numFmtId="4" fontId="15" fillId="67" borderId="248" applyNumberFormat="0" applyProtection="0">
      <alignment horizontal="left" vertical="center" indent="1"/>
    </xf>
    <xf numFmtId="4" fontId="15" fillId="67" borderId="248" applyNumberFormat="0" applyProtection="0">
      <alignment horizontal="left" vertical="center" indent="1"/>
    </xf>
    <xf numFmtId="4" fontId="15" fillId="67" borderId="248" applyNumberFormat="0" applyProtection="0">
      <alignment horizontal="left" vertical="center" indent="1"/>
    </xf>
    <xf numFmtId="4" fontId="15" fillId="67" borderId="248" applyNumberFormat="0" applyProtection="0">
      <alignment horizontal="left" vertical="center" indent="1"/>
    </xf>
    <xf numFmtId="0" fontId="50" fillId="65" borderId="249" applyNumberFormat="0" applyProtection="0">
      <alignment horizontal="left" vertical="top" indent="1"/>
    </xf>
    <xf numFmtId="0" fontId="50" fillId="65" borderId="249" applyNumberFormat="0" applyProtection="0">
      <alignment horizontal="left" vertical="top" indent="1"/>
    </xf>
    <xf numFmtId="0" fontId="50" fillId="65" borderId="249" applyNumberFormat="0" applyProtection="0">
      <alignment horizontal="left" vertical="top" indent="1"/>
    </xf>
    <xf numFmtId="0" fontId="50" fillId="65" borderId="249" applyNumberFormat="0" applyProtection="0">
      <alignment horizontal="left" vertical="top" indent="1"/>
    </xf>
    <xf numFmtId="0" fontId="50" fillId="65" borderId="249" applyNumberFormat="0" applyProtection="0">
      <alignment horizontal="left" vertical="top" indent="1"/>
    </xf>
    <xf numFmtId="0" fontId="50" fillId="65" borderId="249" applyNumberFormat="0" applyProtection="0">
      <alignment horizontal="left" vertical="top" indent="1"/>
    </xf>
    <xf numFmtId="0" fontId="50" fillId="65" borderId="249" applyNumberFormat="0" applyProtection="0">
      <alignment horizontal="left" vertical="top" indent="1"/>
    </xf>
    <xf numFmtId="0" fontId="50" fillId="65" borderId="249" applyNumberFormat="0" applyProtection="0">
      <alignment horizontal="left" vertical="top" indent="1"/>
    </xf>
    <xf numFmtId="0" fontId="50" fillId="65" borderId="249" applyNumberFormat="0" applyProtection="0">
      <alignment horizontal="left" vertical="top" indent="1"/>
    </xf>
    <xf numFmtId="0" fontId="50" fillId="65" borderId="249" applyNumberFormat="0" applyProtection="0">
      <alignment horizontal="left" vertical="top" indent="1"/>
    </xf>
    <xf numFmtId="0" fontId="50" fillId="65" borderId="249" applyNumberFormat="0" applyProtection="0">
      <alignment horizontal="left" vertical="top" indent="1"/>
    </xf>
    <xf numFmtId="0" fontId="50" fillId="65" borderId="249" applyNumberFormat="0" applyProtection="0">
      <alignment horizontal="left" vertical="top" indent="1"/>
    </xf>
    <xf numFmtId="0" fontId="50" fillId="65" borderId="249" applyNumberFormat="0" applyProtection="0">
      <alignment horizontal="left" vertical="top" indent="1"/>
    </xf>
    <xf numFmtId="0" fontId="50" fillId="65" borderId="249" applyNumberFormat="0" applyProtection="0">
      <alignment horizontal="left" vertical="top" indent="1"/>
    </xf>
    <xf numFmtId="0" fontId="50" fillId="65" borderId="249" applyNumberFormat="0" applyProtection="0">
      <alignment horizontal="left" vertical="top" indent="1"/>
    </xf>
    <xf numFmtId="0" fontId="50" fillId="65" borderId="249" applyNumberFormat="0" applyProtection="0">
      <alignment horizontal="left" vertical="top" indent="1"/>
    </xf>
    <xf numFmtId="0" fontId="50" fillId="65" borderId="249" applyNumberFormat="0" applyProtection="0">
      <alignment horizontal="left" vertical="top" indent="1"/>
    </xf>
    <xf numFmtId="0" fontId="50" fillId="65" borderId="249" applyNumberFormat="0" applyProtection="0">
      <alignment horizontal="left" vertical="top" indent="1"/>
    </xf>
    <xf numFmtId="0" fontId="50" fillId="68" borderId="249" applyNumberFormat="0" applyProtection="0">
      <alignment horizontal="left" vertical="top" indent="1"/>
    </xf>
    <xf numFmtId="0" fontId="50" fillId="68" borderId="249" applyNumberFormat="0" applyProtection="0">
      <alignment horizontal="left" vertical="top" indent="1"/>
    </xf>
    <xf numFmtId="0" fontId="50" fillId="68" borderId="249" applyNumberFormat="0" applyProtection="0">
      <alignment horizontal="left" vertical="top" indent="1"/>
    </xf>
    <xf numFmtId="0" fontId="50" fillId="68" borderId="249" applyNumberFormat="0" applyProtection="0">
      <alignment horizontal="left" vertical="top" indent="1"/>
    </xf>
    <xf numFmtId="0" fontId="50" fillId="68" borderId="249" applyNumberFormat="0" applyProtection="0">
      <alignment horizontal="left" vertical="top" indent="1"/>
    </xf>
    <xf numFmtId="0" fontId="50" fillId="68" borderId="249" applyNumberFormat="0" applyProtection="0">
      <alignment horizontal="left" vertical="top" indent="1"/>
    </xf>
    <xf numFmtId="0" fontId="50" fillId="65" borderId="249" applyNumberFormat="0" applyProtection="0">
      <alignment horizontal="left" vertical="top" indent="1"/>
    </xf>
    <xf numFmtId="0" fontId="50" fillId="65" borderId="249" applyNumberFormat="0" applyProtection="0">
      <alignment horizontal="left" vertical="top" indent="1"/>
    </xf>
    <xf numFmtId="0" fontId="50" fillId="65" borderId="249" applyNumberFormat="0" applyProtection="0">
      <alignment horizontal="left" vertical="top" indent="1"/>
    </xf>
    <xf numFmtId="0" fontId="50" fillId="65" borderId="249" applyNumberFormat="0" applyProtection="0">
      <alignment horizontal="left" vertical="top" indent="1"/>
    </xf>
    <xf numFmtId="0" fontId="50" fillId="65" borderId="249" applyNumberFormat="0" applyProtection="0">
      <alignment horizontal="left" vertical="top" indent="1"/>
    </xf>
    <xf numFmtId="0" fontId="50" fillId="65" borderId="249" applyNumberFormat="0" applyProtection="0">
      <alignment horizontal="left" vertical="top" indent="1"/>
    </xf>
    <xf numFmtId="0" fontId="50" fillId="65" borderId="249" applyNumberFormat="0" applyProtection="0">
      <alignment horizontal="left" vertical="top" indent="1"/>
    </xf>
    <xf numFmtId="0" fontId="50" fillId="65" borderId="249" applyNumberFormat="0" applyProtection="0">
      <alignment horizontal="left" vertical="top" indent="1"/>
    </xf>
    <xf numFmtId="0" fontId="50" fillId="65" borderId="249" applyNumberFormat="0" applyProtection="0">
      <alignment horizontal="left" vertical="top"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69" borderId="246" applyNumberFormat="0" applyBorder="0" applyProtection="0">
      <alignment horizontal="left" vertical="center" indent="1"/>
    </xf>
    <xf numFmtId="4" fontId="45" fillId="69" borderId="246" applyNumberFormat="0" applyBorder="0" applyProtection="0">
      <alignment horizontal="left" vertical="center" indent="1"/>
    </xf>
    <xf numFmtId="4" fontId="45" fillId="69" borderId="246" applyNumberFormat="0" applyBorder="0" applyProtection="0">
      <alignment horizontal="left" vertical="center" indent="1"/>
    </xf>
    <xf numFmtId="4" fontId="45" fillId="69" borderId="246" applyNumberFormat="0" applyBorder="0" applyProtection="0">
      <alignment horizontal="left" vertical="center" indent="1"/>
    </xf>
    <xf numFmtId="4" fontId="45" fillId="69" borderId="246" applyNumberFormat="0" applyBorder="0" applyProtection="0">
      <alignment horizontal="left" vertical="center" indent="1"/>
    </xf>
    <xf numFmtId="4" fontId="45" fillId="69" borderId="246" applyNumberFormat="0" applyBorder="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69" borderId="246" applyNumberFormat="0" applyBorder="0" applyProtection="0">
      <alignment horizontal="left" vertical="center" indent="1"/>
    </xf>
    <xf numFmtId="4" fontId="45" fillId="69" borderId="246" applyNumberFormat="0" applyBorder="0" applyProtection="0">
      <alignment horizontal="left" vertical="center" indent="1"/>
    </xf>
    <xf numFmtId="4" fontId="45" fillId="69" borderId="246" applyNumberFormat="0" applyBorder="0" applyProtection="0">
      <alignment horizontal="left" vertical="center" indent="1"/>
    </xf>
    <xf numFmtId="4" fontId="45" fillId="69" borderId="246" applyNumberFormat="0" applyBorder="0" applyProtection="0">
      <alignment horizontal="left" vertical="center" indent="1"/>
    </xf>
    <xf numFmtId="4" fontId="45" fillId="69" borderId="246" applyNumberFormat="0" applyBorder="0" applyProtection="0">
      <alignment horizontal="left" vertical="center" indent="1"/>
    </xf>
    <xf numFmtId="4" fontId="45" fillId="69" borderId="246" applyNumberFormat="0" applyBorder="0" applyProtection="0">
      <alignment horizontal="left" vertical="center" indent="1"/>
    </xf>
    <xf numFmtId="4" fontId="45" fillId="69" borderId="246" applyNumberFormat="0" applyBorder="0" applyProtection="0">
      <alignment horizontal="left" vertical="center" indent="1"/>
    </xf>
    <xf numFmtId="4" fontId="45" fillId="69" borderId="246" applyNumberFormat="0" applyBorder="0" applyProtection="0">
      <alignment horizontal="left" vertical="center" indent="1"/>
    </xf>
    <xf numFmtId="4" fontId="45" fillId="69" borderId="246" applyNumberFormat="0" applyBorder="0" applyProtection="0">
      <alignment horizontal="left" vertical="center" indent="1"/>
    </xf>
    <xf numFmtId="4" fontId="45" fillId="69" borderId="246" applyNumberFormat="0" applyBorder="0" applyProtection="0">
      <alignment horizontal="left" vertical="center" indent="1"/>
    </xf>
    <xf numFmtId="4" fontId="45" fillId="69" borderId="246" applyNumberFormat="0" applyBorder="0" applyProtection="0">
      <alignment horizontal="left" vertical="center" indent="1"/>
    </xf>
    <xf numFmtId="4" fontId="45" fillId="69" borderId="246" applyNumberFormat="0" applyBorder="0" applyProtection="0">
      <alignment horizontal="left" vertical="center" indent="1"/>
    </xf>
    <xf numFmtId="4" fontId="45" fillId="69" borderId="246" applyNumberFormat="0" applyBorder="0" applyProtection="0">
      <alignment horizontal="left" vertical="center" indent="1"/>
    </xf>
    <xf numFmtId="4" fontId="45" fillId="69" borderId="246" applyNumberFormat="0" applyBorder="0" applyProtection="0">
      <alignment horizontal="left" vertical="center" indent="1"/>
    </xf>
    <xf numFmtId="4" fontId="45" fillId="69" borderId="246" applyNumberFormat="0" applyBorder="0" applyProtection="0">
      <alignment horizontal="left" vertical="center" indent="1"/>
    </xf>
    <xf numFmtId="4" fontId="45" fillId="69" borderId="246" applyNumberFormat="0" applyBorder="0" applyProtection="0">
      <alignment horizontal="left" vertical="center" indent="1"/>
    </xf>
    <xf numFmtId="4" fontId="45" fillId="69" borderId="246" applyNumberFormat="0" applyBorder="0" applyProtection="0">
      <alignment horizontal="left" vertical="center" indent="1"/>
    </xf>
    <xf numFmtId="4" fontId="45" fillId="69" borderId="246" applyNumberFormat="0" applyBorder="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15" borderId="246" applyNumberFormat="0" applyProtection="0">
      <alignment horizontal="right" vertical="center"/>
    </xf>
    <xf numFmtId="4" fontId="45" fillId="15" borderId="246" applyNumberFormat="0" applyProtection="0">
      <alignment horizontal="right" vertical="center"/>
    </xf>
    <xf numFmtId="4" fontId="45" fillId="15" borderId="246" applyNumberFormat="0" applyProtection="0">
      <alignment horizontal="right" vertical="center"/>
    </xf>
    <xf numFmtId="4" fontId="45" fillId="15" borderId="246" applyNumberFormat="0" applyProtection="0">
      <alignment horizontal="right" vertical="center"/>
    </xf>
    <xf numFmtId="4" fontId="45" fillId="15" borderId="246" applyNumberFormat="0" applyProtection="0">
      <alignment horizontal="right" vertical="center"/>
    </xf>
    <xf numFmtId="4" fontId="45" fillId="15" borderId="246" applyNumberFormat="0" applyProtection="0">
      <alignment horizontal="right" vertical="center"/>
    </xf>
    <xf numFmtId="4" fontId="45" fillId="15" borderId="246" applyNumberFormat="0" applyProtection="0">
      <alignment horizontal="right" vertical="center"/>
    </xf>
    <xf numFmtId="4" fontId="45" fillId="15" borderId="246" applyNumberFormat="0" applyProtection="0">
      <alignment horizontal="right" vertical="center"/>
    </xf>
    <xf numFmtId="4" fontId="45" fillId="15" borderId="246" applyNumberFormat="0" applyProtection="0">
      <alignment horizontal="right" vertical="center"/>
    </xf>
    <xf numFmtId="4" fontId="45" fillId="15" borderId="246" applyNumberFormat="0" applyProtection="0">
      <alignment horizontal="right" vertical="center"/>
    </xf>
    <xf numFmtId="4" fontId="45" fillId="15" borderId="246" applyNumberFormat="0" applyProtection="0">
      <alignment horizontal="right" vertical="center"/>
    </xf>
    <xf numFmtId="4" fontId="45" fillId="15" borderId="246" applyNumberFormat="0" applyProtection="0">
      <alignment horizontal="right" vertical="center"/>
    </xf>
    <xf numFmtId="4" fontId="45" fillId="15" borderId="246" applyNumberFormat="0" applyProtection="0">
      <alignment horizontal="right" vertical="center"/>
    </xf>
    <xf numFmtId="4" fontId="45" fillId="15" borderId="246" applyNumberFormat="0" applyProtection="0">
      <alignment horizontal="right" vertical="center"/>
    </xf>
    <xf numFmtId="4" fontId="45" fillId="15" borderId="246" applyNumberFormat="0" applyProtection="0">
      <alignment horizontal="right" vertical="center"/>
    </xf>
    <xf numFmtId="4" fontId="45" fillId="15" borderId="246" applyNumberFormat="0" applyProtection="0">
      <alignment horizontal="right" vertical="center"/>
    </xf>
    <xf numFmtId="4" fontId="45" fillId="15" borderId="246" applyNumberFormat="0" applyProtection="0">
      <alignment horizontal="right" vertical="center"/>
    </xf>
    <xf numFmtId="4" fontId="45" fillId="15" borderId="246" applyNumberFormat="0" applyProtection="0">
      <alignment horizontal="right" vertical="center"/>
    </xf>
    <xf numFmtId="4" fontId="45" fillId="15" borderId="246" applyNumberFormat="0" applyProtection="0">
      <alignment horizontal="right" vertical="center"/>
    </xf>
    <xf numFmtId="4" fontId="45" fillId="15" borderId="246" applyNumberFormat="0" applyProtection="0">
      <alignment horizontal="right" vertical="center"/>
    </xf>
    <xf numFmtId="4" fontId="45" fillId="15" borderId="246" applyNumberFormat="0" applyProtection="0">
      <alignment horizontal="right" vertical="center"/>
    </xf>
    <xf numFmtId="4" fontId="45" fillId="15" borderId="246" applyNumberFormat="0" applyProtection="0">
      <alignment horizontal="right" vertical="center"/>
    </xf>
    <xf numFmtId="4" fontId="45" fillId="15" borderId="246" applyNumberFormat="0" applyProtection="0">
      <alignment horizontal="right" vertical="center"/>
    </xf>
    <xf numFmtId="4" fontId="45" fillId="15" borderId="246" applyNumberFormat="0" applyProtection="0">
      <alignment horizontal="right" vertical="center"/>
    </xf>
    <xf numFmtId="4" fontId="45" fillId="15" borderId="246" applyNumberFormat="0" applyProtection="0">
      <alignment horizontal="right" vertical="center"/>
    </xf>
    <xf numFmtId="4" fontId="45" fillId="15" borderId="246" applyNumberFormat="0" applyProtection="0">
      <alignment horizontal="right" vertical="center"/>
    </xf>
    <xf numFmtId="4" fontId="45" fillId="15" borderId="246" applyNumberFormat="0" applyProtection="0">
      <alignment horizontal="right" vertical="center"/>
    </xf>
    <xf numFmtId="4" fontId="45" fillId="15" borderId="246" applyNumberFormat="0" applyProtection="0">
      <alignment horizontal="right" vertical="center"/>
    </xf>
    <xf numFmtId="4" fontId="45" fillId="15" borderId="246" applyNumberFormat="0" applyProtection="0">
      <alignment horizontal="right" vertical="center"/>
    </xf>
    <xf numFmtId="4" fontId="45" fillId="15" borderId="246" applyNumberFormat="0" applyProtection="0">
      <alignment horizontal="right" vertical="center"/>
    </xf>
    <xf numFmtId="4" fontId="45" fillId="15" borderId="246" applyNumberFormat="0" applyProtection="0">
      <alignment horizontal="right" vertical="center"/>
    </xf>
    <xf numFmtId="4" fontId="45" fillId="15" borderId="246" applyNumberFormat="0" applyProtection="0">
      <alignment horizontal="right" vertical="center"/>
    </xf>
    <xf numFmtId="4" fontId="45" fillId="15" borderId="246" applyNumberFormat="0" applyProtection="0">
      <alignment horizontal="right" vertical="center"/>
    </xf>
    <xf numFmtId="4" fontId="45" fillId="15" borderId="246" applyNumberFormat="0" applyProtection="0">
      <alignment horizontal="right" vertical="center"/>
    </xf>
    <xf numFmtId="4" fontId="45" fillId="15" borderId="246" applyNumberFormat="0" applyProtection="0">
      <alignment horizontal="right" vertical="center"/>
    </xf>
    <xf numFmtId="4" fontId="45" fillId="15" borderId="246" applyNumberFormat="0" applyProtection="0">
      <alignment horizontal="right" vertical="center"/>
    </xf>
    <xf numFmtId="4" fontId="45" fillId="15" borderId="246" applyNumberFormat="0" applyProtection="0">
      <alignment horizontal="right" vertical="center"/>
    </xf>
    <xf numFmtId="4" fontId="45" fillId="15" borderId="246" applyNumberFormat="0" applyProtection="0">
      <alignment horizontal="right" vertical="center"/>
    </xf>
    <xf numFmtId="4" fontId="45" fillId="15" borderId="246" applyNumberFormat="0" applyProtection="0">
      <alignment horizontal="right" vertical="center"/>
    </xf>
    <xf numFmtId="4" fontId="45" fillId="15" borderId="246" applyNumberFormat="0" applyProtection="0">
      <alignment horizontal="right" vertical="center"/>
    </xf>
    <xf numFmtId="4" fontId="45" fillId="15" borderId="246" applyNumberFormat="0" applyProtection="0">
      <alignment horizontal="right" vertical="center"/>
    </xf>
    <xf numFmtId="4" fontId="45" fillId="15" borderId="246" applyNumberFormat="0" applyProtection="0">
      <alignment horizontal="right" vertical="center"/>
    </xf>
    <xf numFmtId="4" fontId="45" fillId="15" borderId="246" applyNumberFormat="0" applyProtection="0">
      <alignment horizontal="right" vertical="center"/>
    </xf>
    <xf numFmtId="4" fontId="45" fillId="15" borderId="246" applyNumberFormat="0" applyProtection="0">
      <alignment horizontal="right" vertical="center"/>
    </xf>
    <xf numFmtId="4" fontId="45" fillId="15" borderId="246" applyNumberFormat="0" applyProtection="0">
      <alignment horizontal="right" vertical="center"/>
    </xf>
    <xf numFmtId="4" fontId="45" fillId="15" borderId="246" applyNumberFormat="0" applyProtection="0">
      <alignment horizontal="right" vertical="center"/>
    </xf>
    <xf numFmtId="4" fontId="45" fillId="15" borderId="246" applyNumberFormat="0" applyProtection="0">
      <alignment horizontal="right" vertical="center"/>
    </xf>
    <xf numFmtId="4" fontId="45" fillId="15" borderId="246" applyNumberFormat="0" applyProtection="0">
      <alignment horizontal="right" vertical="center"/>
    </xf>
    <xf numFmtId="4" fontId="45" fillId="15" borderId="246" applyNumberFormat="0" applyProtection="0">
      <alignment horizontal="right" vertical="center"/>
    </xf>
    <xf numFmtId="4" fontId="45" fillId="15" borderId="246" applyNumberFormat="0" applyProtection="0">
      <alignment horizontal="right" vertical="center"/>
    </xf>
    <xf numFmtId="4" fontId="45" fillId="15" borderId="246" applyNumberFormat="0" applyProtection="0">
      <alignment horizontal="right" vertical="center"/>
    </xf>
    <xf numFmtId="4" fontId="45" fillId="15" borderId="246" applyNumberFormat="0" applyProtection="0">
      <alignment horizontal="right" vertical="center"/>
    </xf>
    <xf numFmtId="4" fontId="45" fillId="15" borderId="246" applyNumberFormat="0" applyProtection="0">
      <alignment horizontal="right" vertical="center"/>
    </xf>
    <xf numFmtId="4" fontId="45" fillId="15" borderId="246" applyNumberFormat="0" applyProtection="0">
      <alignment horizontal="right" vertical="center"/>
    </xf>
    <xf numFmtId="4" fontId="45" fillId="15" borderId="246" applyNumberFormat="0" applyProtection="0">
      <alignment horizontal="right" vertical="center"/>
    </xf>
    <xf numFmtId="4" fontId="45" fillId="15" borderId="246" applyNumberFormat="0" applyProtection="0">
      <alignment horizontal="right" vertical="center"/>
    </xf>
    <xf numFmtId="4" fontId="45" fillId="15" borderId="246" applyNumberFormat="0" applyProtection="0">
      <alignment horizontal="right" vertical="center"/>
    </xf>
    <xf numFmtId="4" fontId="45" fillId="15" borderId="246" applyNumberFormat="0" applyProtection="0">
      <alignment horizontal="right" vertical="center"/>
    </xf>
    <xf numFmtId="4" fontId="45" fillId="15" borderId="246" applyNumberFormat="0" applyProtection="0">
      <alignment horizontal="right" vertical="center"/>
    </xf>
    <xf numFmtId="4" fontId="45" fillId="15" borderId="246" applyNumberFormat="0" applyProtection="0">
      <alignment horizontal="right" vertical="center"/>
    </xf>
    <xf numFmtId="4" fontId="45" fillId="15" borderId="246" applyNumberFormat="0" applyProtection="0">
      <alignment horizontal="right" vertical="center"/>
    </xf>
    <xf numFmtId="4" fontId="45" fillId="15" borderId="246" applyNumberFormat="0" applyProtection="0">
      <alignment horizontal="right" vertical="center"/>
    </xf>
    <xf numFmtId="4" fontId="45" fillId="15" borderId="246" applyNumberFormat="0" applyProtection="0">
      <alignment horizontal="right" vertical="center"/>
    </xf>
    <xf numFmtId="4" fontId="45" fillId="15" borderId="246" applyNumberFormat="0" applyProtection="0">
      <alignment horizontal="right" vertical="center"/>
    </xf>
    <xf numFmtId="4" fontId="45" fillId="15" borderId="246" applyNumberFormat="0" applyProtection="0">
      <alignment horizontal="right" vertical="center"/>
    </xf>
    <xf numFmtId="4" fontId="45" fillId="15" borderId="246" applyNumberFormat="0" applyProtection="0">
      <alignment horizontal="right" vertical="center"/>
    </xf>
    <xf numFmtId="4" fontId="45" fillId="15" borderId="246" applyNumberFormat="0" applyProtection="0">
      <alignment horizontal="right" vertical="center"/>
    </xf>
    <xf numFmtId="4" fontId="45" fillId="15" borderId="246" applyNumberFormat="0" applyProtection="0">
      <alignment horizontal="right" vertical="center"/>
    </xf>
    <xf numFmtId="4" fontId="45" fillId="15" borderId="246" applyNumberFormat="0" applyProtection="0">
      <alignment horizontal="right" vertical="center"/>
    </xf>
    <xf numFmtId="4" fontId="45" fillId="15" borderId="246" applyNumberFormat="0" applyProtection="0">
      <alignment horizontal="right" vertical="center"/>
    </xf>
    <xf numFmtId="4" fontId="45" fillId="15" borderId="246" applyNumberFormat="0" applyProtection="0">
      <alignment horizontal="right" vertical="center"/>
    </xf>
    <xf numFmtId="4" fontId="45" fillId="15" borderId="246" applyNumberFormat="0" applyProtection="0">
      <alignment horizontal="right" vertical="center"/>
    </xf>
    <xf numFmtId="4" fontId="45" fillId="15" borderId="246" applyNumberFormat="0" applyProtection="0">
      <alignment horizontal="right" vertical="center"/>
    </xf>
    <xf numFmtId="4" fontId="45" fillId="15" borderId="246" applyNumberFormat="0" applyProtection="0">
      <alignment horizontal="right" vertical="center"/>
    </xf>
    <xf numFmtId="4" fontId="45" fillId="15" borderId="246" applyNumberFormat="0" applyProtection="0">
      <alignment horizontal="right" vertical="center"/>
    </xf>
    <xf numFmtId="4" fontId="45" fillId="15" borderId="246" applyNumberFormat="0" applyProtection="0">
      <alignment horizontal="right" vertical="center"/>
    </xf>
    <xf numFmtId="4" fontId="45" fillId="15" borderId="246" applyNumberFormat="0" applyProtection="0">
      <alignment horizontal="right" vertical="center"/>
    </xf>
    <xf numFmtId="4" fontId="45" fillId="15" borderId="246" applyNumberFormat="0" applyProtection="0">
      <alignment horizontal="right" vertical="center"/>
    </xf>
    <xf numFmtId="4" fontId="45" fillId="15" borderId="246" applyNumberFormat="0" applyProtection="0">
      <alignment horizontal="right" vertical="center"/>
    </xf>
    <xf numFmtId="4" fontId="45" fillId="15" borderId="246" applyNumberFormat="0" applyProtection="0">
      <alignment horizontal="right" vertical="center"/>
    </xf>
    <xf numFmtId="4" fontId="45" fillId="15" borderId="246" applyNumberFormat="0" applyProtection="0">
      <alignment horizontal="right" vertical="center"/>
    </xf>
    <xf numFmtId="4" fontId="45" fillId="15" borderId="246" applyNumberFormat="0" applyProtection="0">
      <alignment horizontal="right" vertical="center"/>
    </xf>
    <xf numFmtId="4" fontId="45" fillId="15" borderId="246" applyNumberFormat="0" applyProtection="0">
      <alignment horizontal="right" vertical="center"/>
    </xf>
    <xf numFmtId="4" fontId="45" fillId="15" borderId="246" applyNumberFormat="0" applyProtection="0">
      <alignment horizontal="right" vertical="center"/>
    </xf>
    <xf numFmtId="4" fontId="45" fillId="15" borderId="246" applyNumberFormat="0" applyProtection="0">
      <alignment horizontal="right" vertical="center"/>
    </xf>
    <xf numFmtId="4" fontId="45" fillId="15" borderId="246" applyNumberFormat="0" applyProtection="0">
      <alignment horizontal="right" vertical="center"/>
    </xf>
    <xf numFmtId="4" fontId="45" fillId="15" borderId="246" applyNumberFormat="0" applyProtection="0">
      <alignment horizontal="right" vertical="center"/>
    </xf>
    <xf numFmtId="4" fontId="45" fillId="15" borderId="246" applyNumberFormat="0" applyProtection="0">
      <alignment horizontal="right" vertical="center"/>
    </xf>
    <xf numFmtId="4" fontId="45" fillId="15" borderId="246" applyNumberFormat="0" applyProtection="0">
      <alignment horizontal="right" vertical="center"/>
    </xf>
    <xf numFmtId="4" fontId="45" fillId="15" borderId="246" applyNumberFormat="0" applyProtection="0">
      <alignment horizontal="right" vertical="center"/>
    </xf>
    <xf numFmtId="4" fontId="45" fillId="15" borderId="246" applyNumberFormat="0" applyProtection="0">
      <alignment horizontal="right" vertical="center"/>
    </xf>
    <xf numFmtId="4" fontId="45" fillId="15" borderId="246" applyNumberFormat="0" applyProtection="0">
      <alignment horizontal="right" vertical="center"/>
    </xf>
    <xf numFmtId="4" fontId="45" fillId="15" borderId="246" applyNumberFormat="0" applyProtection="0">
      <alignment horizontal="right" vertical="center"/>
    </xf>
    <xf numFmtId="4" fontId="45" fillId="15" borderId="246" applyNumberFormat="0" applyProtection="0">
      <alignment horizontal="right" vertical="center"/>
    </xf>
    <xf numFmtId="4" fontId="45" fillId="15" borderId="246" applyNumberFormat="0" applyProtection="0">
      <alignment horizontal="right" vertical="center"/>
    </xf>
    <xf numFmtId="4" fontId="45" fillId="15" borderId="246" applyNumberFormat="0" applyProtection="0">
      <alignment horizontal="right" vertical="center"/>
    </xf>
    <xf numFmtId="4" fontId="45" fillId="15" borderId="246" applyNumberFormat="0" applyProtection="0">
      <alignment horizontal="right" vertical="center"/>
    </xf>
    <xf numFmtId="4" fontId="45" fillId="15" borderId="246" applyNumberFormat="0" applyProtection="0">
      <alignment horizontal="right" vertical="center"/>
    </xf>
    <xf numFmtId="4" fontId="45" fillId="15" borderId="246" applyNumberFormat="0" applyProtection="0">
      <alignment horizontal="right" vertical="center"/>
    </xf>
    <xf numFmtId="4" fontId="45" fillId="15" borderId="246" applyNumberFormat="0" applyProtection="0">
      <alignment horizontal="right" vertical="center"/>
    </xf>
    <xf numFmtId="4" fontId="45" fillId="15" borderId="246" applyNumberFormat="0" applyProtection="0">
      <alignment horizontal="right" vertical="center"/>
    </xf>
    <xf numFmtId="4" fontId="45" fillId="15" borderId="246" applyNumberFormat="0" applyProtection="0">
      <alignment horizontal="right" vertical="center"/>
    </xf>
    <xf numFmtId="4" fontId="45" fillId="15" borderId="246" applyNumberFormat="0" applyProtection="0">
      <alignment horizontal="right" vertical="center"/>
    </xf>
    <xf numFmtId="4" fontId="45" fillId="15" borderId="246" applyNumberFormat="0" applyProtection="0">
      <alignment horizontal="right" vertical="center"/>
    </xf>
    <xf numFmtId="4" fontId="45" fillId="15" borderId="246" applyNumberFormat="0" applyProtection="0">
      <alignment horizontal="right" vertical="center"/>
    </xf>
    <xf numFmtId="4" fontId="45" fillId="15" borderId="246" applyNumberFormat="0" applyProtection="0">
      <alignment horizontal="right" vertical="center"/>
    </xf>
    <xf numFmtId="4" fontId="45" fillId="15" borderId="246" applyNumberFormat="0" applyProtection="0">
      <alignment horizontal="right" vertical="center"/>
    </xf>
    <xf numFmtId="4" fontId="45" fillId="15" borderId="246" applyNumberFormat="0" applyProtection="0">
      <alignment horizontal="right" vertical="center"/>
    </xf>
    <xf numFmtId="4" fontId="45" fillId="15" borderId="246" applyNumberFormat="0" applyProtection="0">
      <alignment horizontal="right" vertical="center"/>
    </xf>
    <xf numFmtId="4" fontId="45" fillId="15" borderId="246" applyNumberFormat="0" applyProtection="0">
      <alignment horizontal="right" vertical="center"/>
    </xf>
    <xf numFmtId="4" fontId="45" fillId="15" borderId="246" applyNumberFormat="0" applyProtection="0">
      <alignment horizontal="right" vertical="center"/>
    </xf>
    <xf numFmtId="4" fontId="45" fillId="15" borderId="246" applyNumberFormat="0" applyProtection="0">
      <alignment horizontal="right" vertical="center"/>
    </xf>
    <xf numFmtId="4" fontId="45" fillId="15" borderId="246" applyNumberFormat="0" applyProtection="0">
      <alignment horizontal="right" vertical="center"/>
    </xf>
    <xf numFmtId="4" fontId="45" fillId="15" borderId="246" applyNumberFormat="0" applyProtection="0">
      <alignment horizontal="right" vertical="center"/>
    </xf>
    <xf numFmtId="4" fontId="45" fillId="15" borderId="246" applyNumberFormat="0" applyProtection="0">
      <alignment horizontal="right" vertical="center"/>
    </xf>
    <xf numFmtId="4" fontId="45" fillId="15" borderId="246" applyNumberFormat="0" applyProtection="0">
      <alignment horizontal="right" vertical="center"/>
    </xf>
    <xf numFmtId="4" fontId="45" fillId="15" borderId="246" applyNumberFormat="0" applyProtection="0">
      <alignment horizontal="right" vertical="center"/>
    </xf>
    <xf numFmtId="4" fontId="45" fillId="15" borderId="246" applyNumberFormat="0" applyProtection="0">
      <alignment horizontal="right" vertical="center"/>
    </xf>
    <xf numFmtId="4" fontId="45" fillId="15" borderId="246" applyNumberFormat="0" applyProtection="0">
      <alignment horizontal="right" vertical="center"/>
    </xf>
    <xf numFmtId="4" fontId="45" fillId="15" borderId="246" applyNumberFormat="0" applyProtection="0">
      <alignment horizontal="right" vertical="center"/>
    </xf>
    <xf numFmtId="4" fontId="45" fillId="15" borderId="246" applyNumberFormat="0" applyProtection="0">
      <alignment horizontal="right" vertical="center"/>
    </xf>
    <xf numFmtId="4" fontId="45" fillId="15" borderId="246" applyNumberFormat="0" applyProtection="0">
      <alignment horizontal="right" vertical="center"/>
    </xf>
    <xf numFmtId="4" fontId="45" fillId="15" borderId="246" applyNumberFormat="0" applyProtection="0">
      <alignment horizontal="right" vertical="center"/>
    </xf>
    <xf numFmtId="4" fontId="45" fillId="15" borderId="246" applyNumberFormat="0" applyProtection="0">
      <alignment horizontal="right" vertical="center"/>
    </xf>
    <xf numFmtId="4" fontId="45" fillId="15" borderId="246" applyNumberFormat="0" applyProtection="0">
      <alignment horizontal="right" vertical="center"/>
    </xf>
    <xf numFmtId="4" fontId="45" fillId="15" borderId="246" applyNumberFormat="0" applyProtection="0">
      <alignment horizontal="right" vertical="center"/>
    </xf>
    <xf numFmtId="4" fontId="45" fillId="15" borderId="246" applyNumberFormat="0" applyProtection="0">
      <alignment horizontal="right" vertical="center"/>
    </xf>
    <xf numFmtId="4" fontId="45" fillId="15" borderId="246" applyNumberFormat="0" applyProtection="0">
      <alignment horizontal="right" vertical="center"/>
    </xf>
    <xf numFmtId="4" fontId="45" fillId="15" borderId="246" applyNumberFormat="0" applyProtection="0">
      <alignment horizontal="right" vertical="center"/>
    </xf>
    <xf numFmtId="4" fontId="45" fillId="15" borderId="246" applyNumberFormat="0" applyProtection="0">
      <alignment horizontal="right" vertical="center"/>
    </xf>
    <xf numFmtId="4" fontId="45" fillId="15" borderId="246" applyNumberFormat="0" applyProtection="0">
      <alignment horizontal="right" vertical="center"/>
    </xf>
    <xf numFmtId="4" fontId="45" fillId="15" borderId="246" applyNumberFormat="0" applyProtection="0">
      <alignment horizontal="right" vertical="center"/>
    </xf>
    <xf numFmtId="4" fontId="45" fillId="15" borderId="246" applyNumberFormat="0" applyProtection="0">
      <alignment horizontal="right" vertical="center"/>
    </xf>
    <xf numFmtId="4" fontId="45" fillId="15" borderId="246" applyNumberFormat="0" applyProtection="0">
      <alignment horizontal="right" vertical="center"/>
    </xf>
    <xf numFmtId="4" fontId="45" fillId="15" borderId="246" applyNumberFormat="0" applyProtection="0">
      <alignment horizontal="right" vertical="center"/>
    </xf>
    <xf numFmtId="4" fontId="45" fillId="15" borderId="246" applyNumberFormat="0" applyProtection="0">
      <alignment horizontal="right" vertical="center"/>
    </xf>
    <xf numFmtId="4" fontId="45" fillId="15" borderId="246" applyNumberFormat="0" applyProtection="0">
      <alignment horizontal="right" vertical="center"/>
    </xf>
    <xf numFmtId="4" fontId="45" fillId="15" borderId="246" applyNumberFormat="0" applyProtection="0">
      <alignment horizontal="right" vertical="center"/>
    </xf>
    <xf numFmtId="4" fontId="45" fillId="15" borderId="246" applyNumberFormat="0" applyProtection="0">
      <alignment horizontal="right" vertical="center"/>
    </xf>
    <xf numFmtId="4" fontId="45" fillId="15" borderId="246" applyNumberFormat="0" applyProtection="0">
      <alignment horizontal="right" vertical="center"/>
    </xf>
    <xf numFmtId="4" fontId="45" fillId="15" borderId="246" applyNumberFormat="0" applyProtection="0">
      <alignment horizontal="right" vertical="center"/>
    </xf>
    <xf numFmtId="4" fontId="45" fillId="15" borderId="246" applyNumberFormat="0" applyProtection="0">
      <alignment horizontal="right" vertical="center"/>
    </xf>
    <xf numFmtId="4" fontId="45" fillId="15" borderId="246" applyNumberFormat="0" applyProtection="0">
      <alignment horizontal="right" vertical="center"/>
    </xf>
    <xf numFmtId="4" fontId="45" fillId="15" borderId="246" applyNumberFormat="0" applyProtection="0">
      <alignment horizontal="right" vertical="center"/>
    </xf>
    <xf numFmtId="4" fontId="45" fillId="15" borderId="246" applyNumberFormat="0" applyProtection="0">
      <alignment horizontal="right" vertical="center"/>
    </xf>
    <xf numFmtId="4" fontId="45" fillId="15" borderId="246" applyNumberFormat="0" applyProtection="0">
      <alignment horizontal="right" vertical="center"/>
    </xf>
    <xf numFmtId="4" fontId="45" fillId="15" borderId="246" applyNumberFormat="0" applyProtection="0">
      <alignment horizontal="right" vertical="center"/>
    </xf>
    <xf numFmtId="4" fontId="45" fillId="15" borderId="246" applyNumberFormat="0" applyProtection="0">
      <alignment horizontal="right" vertical="center"/>
    </xf>
    <xf numFmtId="4" fontId="45" fillId="15" borderId="246" applyNumberFormat="0" applyProtection="0">
      <alignment horizontal="right" vertical="center"/>
    </xf>
    <xf numFmtId="4" fontId="45" fillId="15" borderId="246" applyNumberFormat="0" applyProtection="0">
      <alignment horizontal="right" vertical="center"/>
    </xf>
    <xf numFmtId="4" fontId="45" fillId="15" borderId="246" applyNumberFormat="0" applyProtection="0">
      <alignment horizontal="right" vertical="center"/>
    </xf>
    <xf numFmtId="4" fontId="45" fillId="15" borderId="246" applyNumberFormat="0" applyProtection="0">
      <alignment horizontal="right" vertical="center"/>
    </xf>
    <xf numFmtId="4" fontId="45" fillId="15" borderId="246" applyNumberFormat="0" applyProtection="0">
      <alignment horizontal="right" vertical="center"/>
    </xf>
    <xf numFmtId="4" fontId="45" fillId="15" borderId="246" applyNumberFormat="0" applyProtection="0">
      <alignment horizontal="right" vertical="center"/>
    </xf>
    <xf numFmtId="4" fontId="45" fillId="15" borderId="246" applyNumberFormat="0" applyProtection="0">
      <alignment horizontal="right" vertical="center"/>
    </xf>
    <xf numFmtId="4" fontId="45" fillId="15" borderId="246" applyNumberFormat="0" applyProtection="0">
      <alignment horizontal="right" vertical="center"/>
    </xf>
    <xf numFmtId="4" fontId="45" fillId="15" borderId="246" applyNumberFormat="0" applyProtection="0">
      <alignment horizontal="right" vertical="center"/>
    </xf>
    <xf numFmtId="4" fontId="45" fillId="15" borderId="246" applyNumberFormat="0" applyProtection="0">
      <alignment horizontal="right" vertical="center"/>
    </xf>
    <xf numFmtId="4" fontId="45" fillId="15" borderId="246" applyNumberFormat="0" applyProtection="0">
      <alignment horizontal="right" vertical="center"/>
    </xf>
    <xf numFmtId="4" fontId="45" fillId="15" borderId="246" applyNumberFormat="0" applyProtection="0">
      <alignment horizontal="right" vertical="center"/>
    </xf>
    <xf numFmtId="4" fontId="45" fillId="15" borderId="246" applyNumberFormat="0" applyProtection="0">
      <alignment horizontal="right" vertical="center"/>
    </xf>
    <xf numFmtId="4" fontId="45" fillId="15" borderId="246" applyNumberFormat="0" applyProtection="0">
      <alignment horizontal="right" vertical="center"/>
    </xf>
    <xf numFmtId="4" fontId="45" fillId="15" borderId="246" applyNumberFormat="0" applyProtection="0">
      <alignment horizontal="right" vertical="center"/>
    </xf>
    <xf numFmtId="4" fontId="45" fillId="15" borderId="246" applyNumberFormat="0" applyProtection="0">
      <alignment horizontal="right" vertical="center"/>
    </xf>
    <xf numFmtId="4" fontId="45" fillId="15" borderId="246" applyNumberFormat="0" applyProtection="0">
      <alignment horizontal="right" vertical="center"/>
    </xf>
    <xf numFmtId="4" fontId="45" fillId="15" borderId="246" applyNumberFormat="0" applyProtection="0">
      <alignment horizontal="right" vertical="center"/>
    </xf>
    <xf numFmtId="4" fontId="45" fillId="15" borderId="246" applyNumberFormat="0" applyProtection="0">
      <alignment horizontal="right" vertical="center"/>
    </xf>
    <xf numFmtId="4" fontId="45" fillId="15" borderId="246" applyNumberFormat="0" applyProtection="0">
      <alignment horizontal="right" vertical="center"/>
    </xf>
    <xf numFmtId="4" fontId="45" fillId="15" borderId="246" applyNumberFormat="0" applyProtection="0">
      <alignment horizontal="right" vertical="center"/>
    </xf>
    <xf numFmtId="4" fontId="45" fillId="15" borderId="246" applyNumberFormat="0" applyProtection="0">
      <alignment horizontal="right" vertical="center"/>
    </xf>
    <xf numFmtId="4" fontId="45" fillId="15" borderId="246" applyNumberFormat="0" applyProtection="0">
      <alignment horizontal="right" vertical="center"/>
    </xf>
    <xf numFmtId="4" fontId="45" fillId="15" borderId="246" applyNumberFormat="0" applyProtection="0">
      <alignment horizontal="right" vertical="center"/>
    </xf>
    <xf numFmtId="4" fontId="45" fillId="15" borderId="246" applyNumberFormat="0" applyProtection="0">
      <alignment horizontal="right" vertical="center"/>
    </xf>
    <xf numFmtId="4" fontId="45" fillId="15" borderId="246" applyNumberFormat="0" applyProtection="0">
      <alignment horizontal="right" vertical="center"/>
    </xf>
    <xf numFmtId="4" fontId="45" fillId="15" borderId="246" applyNumberFormat="0" applyProtection="0">
      <alignment horizontal="right" vertical="center"/>
    </xf>
    <xf numFmtId="4" fontId="45" fillId="15" borderId="246" applyNumberFormat="0" applyProtection="0">
      <alignment horizontal="right" vertical="center"/>
    </xf>
    <xf numFmtId="4" fontId="45" fillId="15" borderId="246" applyNumberFormat="0" applyProtection="0">
      <alignment horizontal="right" vertical="center"/>
    </xf>
    <xf numFmtId="4" fontId="45" fillId="15" borderId="246" applyNumberFormat="0" applyProtection="0">
      <alignment horizontal="right" vertical="center"/>
    </xf>
    <xf numFmtId="4" fontId="45" fillId="15" borderId="246" applyNumberFormat="0" applyProtection="0">
      <alignment horizontal="right" vertical="center"/>
    </xf>
    <xf numFmtId="4" fontId="45" fillId="15" borderId="246" applyNumberFormat="0" applyProtection="0">
      <alignment horizontal="right" vertical="center"/>
    </xf>
    <xf numFmtId="4" fontId="45" fillId="15" borderId="246" applyNumberFormat="0" applyProtection="0">
      <alignment horizontal="right" vertical="center"/>
    </xf>
    <xf numFmtId="4" fontId="45" fillId="15" borderId="246" applyNumberFormat="0" applyProtection="0">
      <alignment horizontal="right" vertical="center"/>
    </xf>
    <xf numFmtId="4" fontId="45" fillId="15" borderId="246" applyNumberFormat="0" applyProtection="0">
      <alignment horizontal="right" vertical="center"/>
    </xf>
    <xf numFmtId="4" fontId="45" fillId="15" borderId="246" applyNumberFormat="0" applyProtection="0">
      <alignment horizontal="right" vertical="center"/>
    </xf>
    <xf numFmtId="4" fontId="45" fillId="15" borderId="246" applyNumberFormat="0" applyProtection="0">
      <alignment horizontal="right" vertical="center"/>
    </xf>
    <xf numFmtId="4" fontId="45" fillId="15" borderId="246" applyNumberFormat="0" applyProtection="0">
      <alignment horizontal="right" vertical="center"/>
    </xf>
    <xf numFmtId="4" fontId="45" fillId="15" borderId="246" applyNumberFormat="0" applyProtection="0">
      <alignment horizontal="right" vertical="center"/>
    </xf>
    <xf numFmtId="4" fontId="45" fillId="15" borderId="246" applyNumberFormat="0" applyProtection="0">
      <alignment horizontal="right" vertical="center"/>
    </xf>
    <xf numFmtId="4" fontId="45" fillId="15" borderId="246" applyNumberFormat="0" applyProtection="0">
      <alignment horizontal="right" vertical="center"/>
    </xf>
    <xf numFmtId="4" fontId="45" fillId="15" borderId="246" applyNumberFormat="0" applyProtection="0">
      <alignment horizontal="right" vertical="center"/>
    </xf>
    <xf numFmtId="4" fontId="45" fillId="15" borderId="246" applyNumberFormat="0" applyProtection="0">
      <alignment horizontal="right" vertical="center"/>
    </xf>
    <xf numFmtId="4" fontId="45" fillId="15" borderId="246" applyNumberFormat="0" applyProtection="0">
      <alignment horizontal="right" vertical="center"/>
    </xf>
    <xf numFmtId="4" fontId="45" fillId="15" borderId="246" applyNumberFormat="0" applyProtection="0">
      <alignment horizontal="right" vertical="center"/>
    </xf>
    <xf numFmtId="4" fontId="45" fillId="15" borderId="246" applyNumberFormat="0" applyProtection="0">
      <alignment horizontal="right" vertical="center"/>
    </xf>
    <xf numFmtId="4" fontId="45" fillId="15" borderId="246" applyNumberFormat="0" applyProtection="0">
      <alignment horizontal="right" vertical="center"/>
    </xf>
    <xf numFmtId="4" fontId="45" fillId="15" borderId="246" applyNumberFormat="0" applyProtection="0">
      <alignment horizontal="right" vertical="center"/>
    </xf>
    <xf numFmtId="4" fontId="45" fillId="15" borderId="246" applyNumberFormat="0" applyProtection="0">
      <alignment horizontal="right" vertical="center"/>
    </xf>
    <xf numFmtId="4" fontId="45" fillId="15" borderId="246" applyNumberFormat="0" applyProtection="0">
      <alignment horizontal="right" vertical="center"/>
    </xf>
    <xf numFmtId="4" fontId="45" fillId="15" borderId="246" applyNumberFormat="0" applyProtection="0">
      <alignment horizontal="right" vertical="center"/>
    </xf>
    <xf numFmtId="4" fontId="45" fillId="15" borderId="246" applyNumberFormat="0" applyProtection="0">
      <alignment horizontal="right" vertical="center"/>
    </xf>
    <xf numFmtId="4" fontId="45" fillId="15" borderId="246" applyNumberFormat="0" applyProtection="0">
      <alignment horizontal="right" vertical="center"/>
    </xf>
    <xf numFmtId="4" fontId="45" fillId="15" borderId="246" applyNumberFormat="0" applyProtection="0">
      <alignment horizontal="right" vertical="center"/>
    </xf>
    <xf numFmtId="4" fontId="45" fillId="15" borderId="246" applyNumberFormat="0" applyProtection="0">
      <alignment horizontal="right" vertical="center"/>
    </xf>
    <xf numFmtId="4" fontId="45" fillId="15" borderId="246" applyNumberFormat="0" applyProtection="0">
      <alignment horizontal="right" vertical="center"/>
    </xf>
    <xf numFmtId="4" fontId="45" fillId="15" borderId="246" applyNumberFormat="0" applyProtection="0">
      <alignment horizontal="right" vertical="center"/>
    </xf>
    <xf numFmtId="4" fontId="45" fillId="15" borderId="246" applyNumberFormat="0" applyProtection="0">
      <alignment horizontal="right" vertical="center"/>
    </xf>
    <xf numFmtId="4" fontId="45" fillId="15" borderId="246" applyNumberFormat="0" applyProtection="0">
      <alignment horizontal="right" vertical="center"/>
    </xf>
    <xf numFmtId="4" fontId="45" fillId="15" borderId="246" applyNumberFormat="0" applyProtection="0">
      <alignment horizontal="right" vertical="center"/>
    </xf>
    <xf numFmtId="4" fontId="45" fillId="15" borderId="246" applyNumberFormat="0" applyProtection="0">
      <alignment horizontal="right" vertical="center"/>
    </xf>
    <xf numFmtId="4" fontId="45" fillId="15" borderId="246" applyNumberFormat="0" applyProtection="0">
      <alignment horizontal="right" vertical="center"/>
    </xf>
    <xf numFmtId="4" fontId="45" fillId="15" borderId="246" applyNumberFormat="0" applyProtection="0">
      <alignment horizontal="right" vertical="center"/>
    </xf>
    <xf numFmtId="4" fontId="45" fillId="15" borderId="246" applyNumberFormat="0" applyProtection="0">
      <alignment horizontal="right" vertical="center"/>
    </xf>
    <xf numFmtId="4" fontId="45" fillId="15" borderId="246" applyNumberFormat="0" applyProtection="0">
      <alignment horizontal="right" vertical="center"/>
    </xf>
    <xf numFmtId="4" fontId="45" fillId="15" borderId="246" applyNumberFormat="0" applyProtection="0">
      <alignment horizontal="right" vertical="center"/>
    </xf>
    <xf numFmtId="4" fontId="45" fillId="15" borderId="246" applyNumberFormat="0" applyProtection="0">
      <alignment horizontal="right" vertical="center"/>
    </xf>
    <xf numFmtId="4" fontId="45" fillId="15" borderId="246" applyNumberFormat="0" applyProtection="0">
      <alignment horizontal="right" vertical="center"/>
    </xf>
    <xf numFmtId="4" fontId="45" fillId="15" borderId="246" applyNumberFormat="0" applyProtection="0">
      <alignment horizontal="right" vertical="center"/>
    </xf>
    <xf numFmtId="4" fontId="45" fillId="15" borderId="246" applyNumberFormat="0" applyProtection="0">
      <alignment horizontal="right" vertical="center"/>
    </xf>
    <xf numFmtId="4" fontId="45" fillId="15" borderId="246" applyNumberFormat="0" applyProtection="0">
      <alignment horizontal="right" vertical="center"/>
    </xf>
    <xf numFmtId="4" fontId="45" fillId="15" borderId="246" applyNumberFormat="0" applyProtection="0">
      <alignment horizontal="right" vertical="center"/>
    </xf>
    <xf numFmtId="4" fontId="45" fillId="15" borderId="246" applyNumberFormat="0" applyProtection="0">
      <alignment horizontal="right" vertical="center"/>
    </xf>
    <xf numFmtId="4" fontId="45" fillId="15" borderId="246" applyNumberFormat="0" applyProtection="0">
      <alignment horizontal="right" vertical="center"/>
    </xf>
    <xf numFmtId="4" fontId="45" fillId="15" borderId="246" applyNumberFormat="0" applyProtection="0">
      <alignment horizontal="right" vertical="center"/>
    </xf>
    <xf numFmtId="4" fontId="45" fillId="15" borderId="246" applyNumberFormat="0" applyProtection="0">
      <alignment horizontal="right" vertical="center"/>
    </xf>
    <xf numFmtId="4" fontId="45" fillId="15" borderId="246" applyNumberFormat="0" applyProtection="0">
      <alignment horizontal="right" vertical="center"/>
    </xf>
    <xf numFmtId="4" fontId="45" fillId="15" borderId="246" applyNumberFormat="0" applyProtection="0">
      <alignment horizontal="right" vertical="center"/>
    </xf>
    <xf numFmtId="4" fontId="45" fillId="15" borderId="246" applyNumberFormat="0" applyProtection="0">
      <alignment horizontal="right" vertical="center"/>
    </xf>
    <xf numFmtId="4" fontId="45" fillId="15" borderId="246" applyNumberFormat="0" applyProtection="0">
      <alignment horizontal="right" vertical="center"/>
    </xf>
    <xf numFmtId="4" fontId="45" fillId="15" borderId="246" applyNumberFormat="0" applyProtection="0">
      <alignment horizontal="right" vertical="center"/>
    </xf>
    <xf numFmtId="4" fontId="45" fillId="15" borderId="246" applyNumberFormat="0" applyProtection="0">
      <alignment horizontal="right" vertical="center"/>
    </xf>
    <xf numFmtId="4" fontId="45" fillId="15" borderId="246" applyNumberFormat="0" applyProtection="0">
      <alignment horizontal="right" vertical="center"/>
    </xf>
    <xf numFmtId="4" fontId="45" fillId="15" borderId="246" applyNumberFormat="0" applyProtection="0">
      <alignment horizontal="right" vertical="center"/>
    </xf>
    <xf numFmtId="4" fontId="45" fillId="15" borderId="246" applyNumberFormat="0" applyProtection="0">
      <alignment horizontal="right" vertical="center"/>
    </xf>
    <xf numFmtId="4" fontId="45" fillId="15" borderId="246" applyNumberFormat="0" applyProtection="0">
      <alignment horizontal="right" vertical="center"/>
    </xf>
    <xf numFmtId="4" fontId="45" fillId="15" borderId="246" applyNumberFormat="0" applyProtection="0">
      <alignment horizontal="right" vertical="center"/>
    </xf>
    <xf numFmtId="4" fontId="45" fillId="15" borderId="246" applyNumberFormat="0" applyProtection="0">
      <alignment horizontal="right" vertical="center"/>
    </xf>
    <xf numFmtId="4" fontId="45" fillId="15" borderId="246" applyNumberFormat="0" applyProtection="0">
      <alignment horizontal="right" vertical="center"/>
    </xf>
    <xf numFmtId="4" fontId="45" fillId="15" borderId="246" applyNumberFormat="0" applyProtection="0">
      <alignment horizontal="right" vertical="center"/>
    </xf>
    <xf numFmtId="4" fontId="45" fillId="15" borderId="246" applyNumberFormat="0" applyProtection="0">
      <alignment horizontal="right" vertical="center"/>
    </xf>
    <xf numFmtId="4" fontId="45" fillId="15" borderId="246" applyNumberFormat="0" applyProtection="0">
      <alignment horizontal="right" vertical="center"/>
    </xf>
    <xf numFmtId="4" fontId="45" fillId="15" borderId="246" applyNumberFormat="0" applyProtection="0">
      <alignment horizontal="right" vertical="center"/>
    </xf>
    <xf numFmtId="4" fontId="45" fillId="15" borderId="246" applyNumberFormat="0" applyProtection="0">
      <alignment horizontal="right" vertical="center"/>
    </xf>
    <xf numFmtId="4" fontId="45" fillId="15" borderId="246" applyNumberFormat="0" applyProtection="0">
      <alignment horizontal="right" vertical="center"/>
    </xf>
    <xf numFmtId="4" fontId="45" fillId="15" borderId="246" applyNumberFormat="0" applyProtection="0">
      <alignment horizontal="right" vertical="center"/>
    </xf>
    <xf numFmtId="4" fontId="45" fillId="15" borderId="246" applyNumberFormat="0" applyProtection="0">
      <alignment horizontal="right" vertical="center"/>
    </xf>
    <xf numFmtId="4" fontId="45" fillId="15" borderId="246" applyNumberFormat="0" applyProtection="0">
      <alignment horizontal="right" vertical="center"/>
    </xf>
    <xf numFmtId="4" fontId="45" fillId="15" borderId="246" applyNumberFormat="0" applyProtection="0">
      <alignment horizontal="right" vertical="center"/>
    </xf>
    <xf numFmtId="4" fontId="45" fillId="15" borderId="246" applyNumberFormat="0" applyProtection="0">
      <alignment horizontal="right" vertical="center"/>
    </xf>
    <xf numFmtId="4" fontId="45" fillId="15" borderId="246" applyNumberFormat="0" applyProtection="0">
      <alignment horizontal="right" vertical="center"/>
    </xf>
    <xf numFmtId="4" fontId="45" fillId="15" borderId="246" applyNumberFormat="0" applyProtection="0">
      <alignment horizontal="right" vertical="center"/>
    </xf>
    <xf numFmtId="4" fontId="45" fillId="15" borderId="246" applyNumberFormat="0" applyProtection="0">
      <alignment horizontal="right" vertical="center"/>
    </xf>
    <xf numFmtId="4" fontId="45" fillId="15" borderId="246" applyNumberFormat="0" applyProtection="0">
      <alignment horizontal="right" vertical="center"/>
    </xf>
    <xf numFmtId="4" fontId="45" fillId="15" borderId="246" applyNumberFormat="0" applyProtection="0">
      <alignment horizontal="right" vertical="center"/>
    </xf>
    <xf numFmtId="4" fontId="45" fillId="15" borderId="246" applyNumberFormat="0" applyProtection="0">
      <alignment horizontal="right" vertical="center"/>
    </xf>
    <xf numFmtId="4" fontId="45" fillId="15" borderId="246" applyNumberFormat="0" applyProtection="0">
      <alignment horizontal="right" vertical="center"/>
    </xf>
    <xf numFmtId="4" fontId="45" fillId="15" borderId="246" applyNumberFormat="0" applyProtection="0">
      <alignment horizontal="right" vertical="center"/>
    </xf>
    <xf numFmtId="4" fontId="45" fillId="15" borderId="246" applyNumberFormat="0" applyProtection="0">
      <alignment horizontal="right" vertical="center"/>
    </xf>
    <xf numFmtId="4" fontId="45" fillId="15" borderId="246" applyNumberFormat="0" applyProtection="0">
      <alignment horizontal="right" vertical="center"/>
    </xf>
    <xf numFmtId="4" fontId="45" fillId="15" borderId="246" applyNumberFormat="0" applyProtection="0">
      <alignment horizontal="right" vertical="center"/>
    </xf>
    <xf numFmtId="4" fontId="45" fillId="15" borderId="246" applyNumberFormat="0" applyProtection="0">
      <alignment horizontal="right" vertical="center"/>
    </xf>
    <xf numFmtId="4" fontId="45" fillId="15" borderId="246" applyNumberFormat="0" applyProtection="0">
      <alignment horizontal="right" vertical="center"/>
    </xf>
    <xf numFmtId="4" fontId="45" fillId="15" borderId="246" applyNumberFormat="0" applyProtection="0">
      <alignment horizontal="right" vertical="center"/>
    </xf>
    <xf numFmtId="4" fontId="45" fillId="15" borderId="246" applyNumberFormat="0" applyProtection="0">
      <alignment horizontal="right" vertical="center"/>
    </xf>
    <xf numFmtId="4" fontId="45" fillId="15" borderId="246" applyNumberFormat="0" applyProtection="0">
      <alignment horizontal="right" vertical="center"/>
    </xf>
    <xf numFmtId="4" fontId="45" fillId="15" borderId="246" applyNumberFormat="0" applyProtection="0">
      <alignment horizontal="right" vertical="center"/>
    </xf>
    <xf numFmtId="4" fontId="45" fillId="15" borderId="246" applyNumberFormat="0" applyProtection="0">
      <alignment horizontal="right" vertical="center"/>
    </xf>
    <xf numFmtId="4" fontId="45" fillId="15" borderId="246" applyNumberFormat="0" applyProtection="0">
      <alignment horizontal="right" vertical="center"/>
    </xf>
    <xf numFmtId="4" fontId="45" fillId="15" borderId="246" applyNumberFormat="0" applyProtection="0">
      <alignment horizontal="right" vertical="center"/>
    </xf>
    <xf numFmtId="4" fontId="45" fillId="15" borderId="246" applyNumberFormat="0" applyProtection="0">
      <alignment horizontal="right" vertical="center"/>
    </xf>
    <xf numFmtId="4" fontId="45" fillId="15" borderId="246" applyNumberFormat="0" applyProtection="0">
      <alignment horizontal="right" vertical="center"/>
    </xf>
    <xf numFmtId="4" fontId="45" fillId="15" borderId="246" applyNumberFormat="0" applyProtection="0">
      <alignment horizontal="right" vertical="center"/>
    </xf>
    <xf numFmtId="4" fontId="45" fillId="15" borderId="246" applyNumberFormat="0" applyProtection="0">
      <alignment horizontal="right" vertical="center"/>
    </xf>
    <xf numFmtId="4" fontId="45" fillId="15" borderId="246" applyNumberFormat="0" applyProtection="0">
      <alignment horizontal="right" vertical="center"/>
    </xf>
    <xf numFmtId="4" fontId="45" fillId="15" borderId="246" applyNumberFormat="0" applyProtection="0">
      <alignment horizontal="right" vertical="center"/>
    </xf>
    <xf numFmtId="4" fontId="45" fillId="15" borderId="246" applyNumberFormat="0" applyProtection="0">
      <alignment horizontal="right" vertical="center"/>
    </xf>
    <xf numFmtId="4" fontId="45" fillId="15" borderId="246" applyNumberFormat="0" applyProtection="0">
      <alignment horizontal="right" vertical="center"/>
    </xf>
    <xf numFmtId="4" fontId="45" fillId="15" borderId="246" applyNumberFormat="0" applyProtection="0">
      <alignment horizontal="right" vertical="center"/>
    </xf>
    <xf numFmtId="4" fontId="45" fillId="15" borderId="246" applyNumberFormat="0" applyProtection="0">
      <alignment horizontal="right" vertical="center"/>
    </xf>
    <xf numFmtId="4" fontId="45" fillId="15" borderId="246" applyNumberFormat="0" applyProtection="0">
      <alignment horizontal="right" vertical="center"/>
    </xf>
    <xf numFmtId="4" fontId="45" fillId="15" borderId="246" applyNumberFormat="0" applyProtection="0">
      <alignment horizontal="right" vertical="center"/>
    </xf>
    <xf numFmtId="4" fontId="45" fillId="15" borderId="246" applyNumberFormat="0" applyProtection="0">
      <alignment horizontal="right" vertical="center"/>
    </xf>
    <xf numFmtId="4" fontId="45" fillId="15" borderId="246" applyNumberFormat="0" applyProtection="0">
      <alignment horizontal="right" vertical="center"/>
    </xf>
    <xf numFmtId="4" fontId="45" fillId="15" borderId="246" applyNumberFormat="0" applyProtection="0">
      <alignment horizontal="right" vertical="center"/>
    </xf>
    <xf numFmtId="4" fontId="45" fillId="15" borderId="246" applyNumberFormat="0" applyProtection="0">
      <alignment horizontal="right" vertical="center"/>
    </xf>
    <xf numFmtId="4" fontId="45" fillId="15" borderId="246" applyNumberFormat="0" applyProtection="0">
      <alignment horizontal="right" vertical="center"/>
    </xf>
    <xf numFmtId="4" fontId="45" fillId="15" borderId="246" applyNumberFormat="0" applyProtection="0">
      <alignment horizontal="right" vertical="center"/>
    </xf>
    <xf numFmtId="4" fontId="45" fillId="15" borderId="246" applyNumberFormat="0" applyProtection="0">
      <alignment horizontal="right" vertical="center"/>
    </xf>
    <xf numFmtId="4" fontId="45" fillId="15" borderId="246" applyNumberFormat="0" applyProtection="0">
      <alignment horizontal="right" vertical="center"/>
    </xf>
    <xf numFmtId="4" fontId="45" fillId="15" borderId="246" applyNumberFormat="0" applyProtection="0">
      <alignment horizontal="right" vertical="center"/>
    </xf>
    <xf numFmtId="4" fontId="45" fillId="15" borderId="246" applyNumberFormat="0" applyProtection="0">
      <alignment horizontal="right" vertical="center"/>
    </xf>
    <xf numFmtId="4" fontId="45" fillId="15" borderId="246" applyNumberFormat="0" applyProtection="0">
      <alignment horizontal="right" vertical="center"/>
    </xf>
    <xf numFmtId="4" fontId="45" fillId="15" borderId="246" applyNumberFormat="0" applyProtection="0">
      <alignment horizontal="right" vertical="center"/>
    </xf>
    <xf numFmtId="4" fontId="45" fillId="15" borderId="246" applyNumberFormat="0" applyProtection="0">
      <alignment horizontal="right" vertical="center"/>
    </xf>
    <xf numFmtId="4" fontId="45" fillId="15" borderId="246" applyNumberFormat="0" applyProtection="0">
      <alignment horizontal="right" vertical="center"/>
    </xf>
    <xf numFmtId="4" fontId="45" fillId="15" borderId="246" applyNumberFormat="0" applyProtection="0">
      <alignment horizontal="right" vertical="center"/>
    </xf>
    <xf numFmtId="4" fontId="45" fillId="15" borderId="246" applyNumberFormat="0" applyProtection="0">
      <alignment horizontal="right" vertical="center"/>
    </xf>
    <xf numFmtId="4" fontId="45" fillId="15" borderId="246" applyNumberFormat="0" applyProtection="0">
      <alignment horizontal="right" vertical="center"/>
    </xf>
    <xf numFmtId="4" fontId="45" fillId="15" borderId="246" applyNumberFormat="0" applyProtection="0">
      <alignment horizontal="right" vertical="center"/>
    </xf>
    <xf numFmtId="4" fontId="45" fillId="15" borderId="246" applyNumberFormat="0" applyProtection="0">
      <alignment horizontal="right" vertical="center"/>
    </xf>
    <xf numFmtId="4" fontId="45" fillId="15" borderId="246" applyNumberFormat="0" applyProtection="0">
      <alignment horizontal="right" vertical="center"/>
    </xf>
    <xf numFmtId="4" fontId="45" fillId="15" borderId="246" applyNumberFormat="0" applyProtection="0">
      <alignment horizontal="right" vertical="center"/>
    </xf>
    <xf numFmtId="4" fontId="45" fillId="15" borderId="246" applyNumberFormat="0" applyProtection="0">
      <alignment horizontal="right" vertical="center"/>
    </xf>
    <xf numFmtId="4" fontId="45" fillId="15" borderId="246" applyNumberFormat="0" applyProtection="0">
      <alignment horizontal="right" vertical="center"/>
    </xf>
    <xf numFmtId="4" fontId="45" fillId="15" borderId="246" applyNumberFormat="0" applyProtection="0">
      <alignment horizontal="right" vertical="center"/>
    </xf>
    <xf numFmtId="4" fontId="45" fillId="15" borderId="246" applyNumberFormat="0" applyProtection="0">
      <alignment horizontal="right" vertical="center"/>
    </xf>
    <xf numFmtId="4" fontId="45" fillId="15" borderId="246" applyNumberFormat="0" applyProtection="0">
      <alignment horizontal="right" vertical="center"/>
    </xf>
    <xf numFmtId="4" fontId="45" fillId="15" borderId="246" applyNumberFormat="0" applyProtection="0">
      <alignment horizontal="right" vertical="center"/>
    </xf>
    <xf numFmtId="4" fontId="45" fillId="15" borderId="246" applyNumberFormat="0" applyProtection="0">
      <alignment horizontal="right" vertical="center"/>
    </xf>
    <xf numFmtId="4" fontId="45" fillId="15" borderId="246" applyNumberFormat="0" applyProtection="0">
      <alignment horizontal="right" vertical="center"/>
    </xf>
    <xf numFmtId="4" fontId="45" fillId="15" borderId="246" applyNumberFormat="0" applyProtection="0">
      <alignment horizontal="right" vertical="center"/>
    </xf>
    <xf numFmtId="4" fontId="45" fillId="15" borderId="246" applyNumberFormat="0" applyProtection="0">
      <alignment horizontal="right" vertical="center"/>
    </xf>
    <xf numFmtId="4" fontId="45" fillId="15" borderId="246" applyNumberFormat="0" applyProtection="0">
      <alignment horizontal="right" vertical="center"/>
    </xf>
    <xf numFmtId="4" fontId="45" fillId="15" borderId="246" applyNumberFormat="0" applyProtection="0">
      <alignment horizontal="right" vertical="center"/>
    </xf>
    <xf numFmtId="4" fontId="45" fillId="15" borderId="246" applyNumberFormat="0" applyProtection="0">
      <alignment horizontal="right" vertical="center"/>
    </xf>
    <xf numFmtId="4" fontId="45" fillId="15" borderId="246" applyNumberFormat="0" applyProtection="0">
      <alignment horizontal="right" vertical="center"/>
    </xf>
    <xf numFmtId="4" fontId="45" fillId="15" borderId="246" applyNumberFormat="0" applyProtection="0">
      <alignment horizontal="right" vertical="center"/>
    </xf>
    <xf numFmtId="4" fontId="45" fillId="15" borderId="246" applyNumberFormat="0" applyProtection="0">
      <alignment horizontal="right" vertical="center"/>
    </xf>
    <xf numFmtId="4" fontId="45" fillId="15" borderId="246" applyNumberFormat="0" applyProtection="0">
      <alignment horizontal="right" vertical="center"/>
    </xf>
    <xf numFmtId="4" fontId="45" fillId="15" borderId="246" applyNumberFormat="0" applyProtection="0">
      <alignment horizontal="right" vertical="center"/>
    </xf>
    <xf numFmtId="4" fontId="45" fillId="15" borderId="246" applyNumberFormat="0" applyProtection="0">
      <alignment horizontal="right" vertical="center"/>
    </xf>
    <xf numFmtId="4" fontId="45" fillId="15" borderId="246" applyNumberFormat="0" applyProtection="0">
      <alignment horizontal="right" vertical="center"/>
    </xf>
    <xf numFmtId="4" fontId="45" fillId="15" borderId="246" applyNumberFormat="0" applyProtection="0">
      <alignment horizontal="right" vertical="center"/>
    </xf>
    <xf numFmtId="4" fontId="45" fillId="15" borderId="246" applyNumberFormat="0" applyProtection="0">
      <alignment horizontal="right" vertical="center"/>
    </xf>
    <xf numFmtId="4" fontId="45" fillId="15" borderId="246" applyNumberFormat="0" applyProtection="0">
      <alignment horizontal="right" vertical="center"/>
    </xf>
    <xf numFmtId="4" fontId="45" fillId="15" borderId="246" applyNumberFormat="0" applyProtection="0">
      <alignment horizontal="right" vertical="center"/>
    </xf>
    <xf numFmtId="4" fontId="45" fillId="15" borderId="246" applyNumberFormat="0" applyProtection="0">
      <alignment horizontal="right" vertical="center"/>
    </xf>
    <xf numFmtId="4" fontId="45" fillId="15" borderId="246" applyNumberFormat="0" applyProtection="0">
      <alignment horizontal="right" vertical="center"/>
    </xf>
    <xf numFmtId="4" fontId="45" fillId="15" borderId="246" applyNumberFormat="0" applyProtection="0">
      <alignment horizontal="right" vertical="center"/>
    </xf>
    <xf numFmtId="4" fontId="45" fillId="15" borderId="246" applyNumberFormat="0" applyProtection="0">
      <alignment horizontal="right" vertical="center"/>
    </xf>
    <xf numFmtId="4" fontId="45" fillId="15" borderId="246" applyNumberFormat="0" applyProtection="0">
      <alignment horizontal="right" vertical="center"/>
    </xf>
    <xf numFmtId="4" fontId="45" fillId="15" borderId="246" applyNumberFormat="0" applyProtection="0">
      <alignment horizontal="right" vertical="center"/>
    </xf>
    <xf numFmtId="4" fontId="45" fillId="15" borderId="246" applyNumberFormat="0" applyProtection="0">
      <alignment horizontal="right" vertical="center"/>
    </xf>
    <xf numFmtId="4" fontId="45" fillId="15" borderId="246" applyNumberFormat="0" applyProtection="0">
      <alignment horizontal="right" vertical="center"/>
    </xf>
    <xf numFmtId="4" fontId="45" fillId="15" borderId="246" applyNumberFormat="0" applyProtection="0">
      <alignment horizontal="right" vertical="center"/>
    </xf>
    <xf numFmtId="4" fontId="45" fillId="15" borderId="246" applyNumberFormat="0" applyProtection="0">
      <alignment horizontal="right" vertical="center"/>
    </xf>
    <xf numFmtId="4" fontId="45" fillId="15" borderId="246" applyNumberFormat="0" applyProtection="0">
      <alignment horizontal="right" vertical="center"/>
    </xf>
    <xf numFmtId="4" fontId="45" fillId="15" borderId="246" applyNumberFormat="0" applyProtection="0">
      <alignment horizontal="right" vertical="center"/>
    </xf>
    <xf numFmtId="4" fontId="45" fillId="15" borderId="246" applyNumberFormat="0" applyProtection="0">
      <alignment horizontal="right" vertical="center"/>
    </xf>
    <xf numFmtId="4" fontId="45" fillId="15" borderId="246" applyNumberFormat="0" applyProtection="0">
      <alignment horizontal="right" vertical="center"/>
    </xf>
    <xf numFmtId="4" fontId="45" fillId="15" borderId="246" applyNumberFormat="0" applyProtection="0">
      <alignment horizontal="right" vertical="center"/>
    </xf>
    <xf numFmtId="4" fontId="45" fillId="15" borderId="246" applyNumberFormat="0" applyProtection="0">
      <alignment horizontal="right" vertical="center"/>
    </xf>
    <xf numFmtId="4" fontId="45" fillId="15" borderId="246" applyNumberFormat="0" applyProtection="0">
      <alignment horizontal="right" vertical="center"/>
    </xf>
    <xf numFmtId="4" fontId="45" fillId="15" borderId="246" applyNumberFormat="0" applyProtection="0">
      <alignment horizontal="right" vertical="center"/>
    </xf>
    <xf numFmtId="4" fontId="45" fillId="15" borderId="246" applyNumberFormat="0" applyProtection="0">
      <alignment horizontal="right" vertical="center"/>
    </xf>
    <xf numFmtId="4" fontId="45" fillId="15" borderId="246" applyNumberFormat="0" applyProtection="0">
      <alignment horizontal="right" vertical="center"/>
    </xf>
    <xf numFmtId="4" fontId="45" fillId="15" borderId="246" applyNumberFormat="0" applyProtection="0">
      <alignment horizontal="right" vertical="center"/>
    </xf>
    <xf numFmtId="4" fontId="45" fillId="15" borderId="246" applyNumberFormat="0" applyProtection="0">
      <alignment horizontal="right" vertical="center"/>
    </xf>
    <xf numFmtId="4" fontId="45" fillId="15" borderId="246" applyNumberFormat="0" applyProtection="0">
      <alignment horizontal="right" vertical="center"/>
    </xf>
    <xf numFmtId="4" fontId="45" fillId="15" borderId="246" applyNumberFormat="0" applyProtection="0">
      <alignment horizontal="right" vertical="center"/>
    </xf>
    <xf numFmtId="4" fontId="45" fillId="15" borderId="246" applyNumberFormat="0" applyProtection="0">
      <alignment horizontal="right" vertical="center"/>
    </xf>
    <xf numFmtId="4" fontId="45" fillId="15" borderId="246" applyNumberFormat="0" applyProtection="0">
      <alignment horizontal="right" vertical="center"/>
    </xf>
    <xf numFmtId="4" fontId="45" fillId="15" borderId="246" applyNumberFormat="0" applyProtection="0">
      <alignment horizontal="right" vertical="center"/>
    </xf>
    <xf numFmtId="4" fontId="45" fillId="15" borderId="246" applyNumberFormat="0" applyProtection="0">
      <alignment horizontal="right" vertical="center"/>
    </xf>
    <xf numFmtId="4" fontId="45" fillId="15" borderId="246" applyNumberFormat="0" applyProtection="0">
      <alignment horizontal="right" vertical="center"/>
    </xf>
    <xf numFmtId="4" fontId="45" fillId="15" borderId="246" applyNumberFormat="0" applyProtection="0">
      <alignment horizontal="right" vertical="center"/>
    </xf>
    <xf numFmtId="4" fontId="45" fillId="15" borderId="246" applyNumberFormat="0" applyProtection="0">
      <alignment horizontal="right" vertical="center"/>
    </xf>
    <xf numFmtId="4" fontId="45" fillId="15" borderId="246" applyNumberFormat="0" applyProtection="0">
      <alignment horizontal="right" vertical="center"/>
    </xf>
    <xf numFmtId="4" fontId="45" fillId="15" borderId="246" applyNumberFormat="0" applyProtection="0">
      <alignment horizontal="right" vertical="center"/>
    </xf>
    <xf numFmtId="4" fontId="45" fillId="15" borderId="246" applyNumberFormat="0" applyProtection="0">
      <alignment horizontal="right" vertical="center"/>
    </xf>
    <xf numFmtId="4" fontId="45" fillId="15" borderId="246" applyNumberFormat="0" applyProtection="0">
      <alignment horizontal="right" vertical="center"/>
    </xf>
    <xf numFmtId="4" fontId="45" fillId="15" borderId="246" applyNumberFormat="0" applyProtection="0">
      <alignment horizontal="right" vertical="center"/>
    </xf>
    <xf numFmtId="4" fontId="45" fillId="15" borderId="246" applyNumberFormat="0" applyProtection="0">
      <alignment horizontal="right" vertical="center"/>
    </xf>
    <xf numFmtId="4" fontId="45" fillId="15" borderId="246" applyNumberFormat="0" applyProtection="0">
      <alignment horizontal="right" vertical="center"/>
    </xf>
    <xf numFmtId="4" fontId="45" fillId="15" borderId="246" applyNumberFormat="0" applyProtection="0">
      <alignment horizontal="right" vertical="center"/>
    </xf>
    <xf numFmtId="4" fontId="45" fillId="15" borderId="246" applyNumberFormat="0" applyProtection="0">
      <alignment horizontal="right" vertical="center"/>
    </xf>
    <xf numFmtId="4" fontId="45" fillId="15" borderId="246" applyNumberFormat="0" applyProtection="0">
      <alignment horizontal="right" vertical="center"/>
    </xf>
    <xf numFmtId="4" fontId="45" fillId="15" borderId="246" applyNumberFormat="0" applyProtection="0">
      <alignment horizontal="right" vertical="center"/>
    </xf>
    <xf numFmtId="4" fontId="45" fillId="15" borderId="246" applyNumberFormat="0" applyProtection="0">
      <alignment horizontal="right" vertical="center"/>
    </xf>
    <xf numFmtId="4" fontId="45" fillId="15" borderId="246" applyNumberFormat="0" applyProtection="0">
      <alignment horizontal="right" vertical="center"/>
    </xf>
    <xf numFmtId="4" fontId="45" fillId="15" borderId="246" applyNumberFormat="0" applyProtection="0">
      <alignment horizontal="right" vertical="center"/>
    </xf>
    <xf numFmtId="4" fontId="45" fillId="15" borderId="246" applyNumberFormat="0" applyProtection="0">
      <alignment horizontal="right" vertical="center"/>
    </xf>
    <xf numFmtId="4" fontId="45" fillId="15" borderId="246" applyNumberFormat="0" applyProtection="0">
      <alignment horizontal="right" vertical="center"/>
    </xf>
    <xf numFmtId="4" fontId="45" fillId="15" borderId="246" applyNumberFormat="0" applyProtection="0">
      <alignment horizontal="right" vertical="center"/>
    </xf>
    <xf numFmtId="4" fontId="45" fillId="15" borderId="246" applyNumberFormat="0" applyProtection="0">
      <alignment horizontal="right" vertical="center"/>
    </xf>
    <xf numFmtId="4" fontId="45" fillId="15" borderId="246" applyNumberFormat="0" applyProtection="0">
      <alignment horizontal="right" vertical="center"/>
    </xf>
    <xf numFmtId="4" fontId="45" fillId="15" borderId="246" applyNumberFormat="0" applyProtection="0">
      <alignment horizontal="right" vertical="center"/>
    </xf>
    <xf numFmtId="4" fontId="45" fillId="15" borderId="246" applyNumberFormat="0" applyProtection="0">
      <alignment horizontal="right" vertical="center"/>
    </xf>
    <xf numFmtId="4" fontId="45" fillId="15" borderId="246" applyNumberFormat="0" applyProtection="0">
      <alignment horizontal="right" vertical="center"/>
    </xf>
    <xf numFmtId="4" fontId="45" fillId="15" borderId="246" applyNumberFormat="0" applyProtection="0">
      <alignment horizontal="right" vertical="center"/>
    </xf>
    <xf numFmtId="4" fontId="45" fillId="15" borderId="246" applyNumberFormat="0" applyProtection="0">
      <alignment horizontal="right" vertical="center"/>
    </xf>
    <xf numFmtId="4" fontId="45" fillId="15" borderId="246" applyNumberFormat="0" applyProtection="0">
      <alignment horizontal="right" vertical="center"/>
    </xf>
    <xf numFmtId="4" fontId="45" fillId="15" borderId="246" applyNumberFormat="0" applyProtection="0">
      <alignment horizontal="right" vertical="center"/>
    </xf>
    <xf numFmtId="4" fontId="45" fillId="15" borderId="246" applyNumberFormat="0" applyProtection="0">
      <alignment horizontal="right" vertical="center"/>
    </xf>
    <xf numFmtId="4" fontId="45" fillId="15" borderId="246" applyNumberFormat="0" applyProtection="0">
      <alignment horizontal="right" vertical="center"/>
    </xf>
    <xf numFmtId="4" fontId="45" fillId="15" borderId="246" applyNumberFormat="0" applyProtection="0">
      <alignment horizontal="right" vertical="center"/>
    </xf>
    <xf numFmtId="4" fontId="45" fillId="15" borderId="246" applyNumberFormat="0" applyProtection="0">
      <alignment horizontal="right" vertical="center"/>
    </xf>
    <xf numFmtId="4" fontId="45" fillId="15" borderId="246" applyNumberFormat="0" applyProtection="0">
      <alignment horizontal="right" vertical="center"/>
    </xf>
    <xf numFmtId="4" fontId="15" fillId="70" borderId="248" applyNumberFormat="0" applyProtection="0">
      <alignment horizontal="right" vertical="center"/>
    </xf>
    <xf numFmtId="4" fontId="15" fillId="70" borderId="248" applyNumberFormat="0" applyProtection="0">
      <alignment horizontal="right" vertical="center"/>
    </xf>
    <xf numFmtId="4" fontId="15" fillId="70" borderId="248" applyNumberFormat="0" applyProtection="0">
      <alignment horizontal="right" vertical="center"/>
    </xf>
    <xf numFmtId="4" fontId="15" fillId="70" borderId="248" applyNumberFormat="0" applyProtection="0">
      <alignment horizontal="right" vertical="center"/>
    </xf>
    <xf numFmtId="4" fontId="15" fillId="70" borderId="248" applyNumberFormat="0" applyProtection="0">
      <alignment horizontal="right" vertical="center"/>
    </xf>
    <xf numFmtId="4" fontId="15" fillId="70" borderId="248" applyNumberFormat="0" applyProtection="0">
      <alignment horizontal="right" vertical="center"/>
    </xf>
    <xf numFmtId="4" fontId="15" fillId="70" borderId="248" applyNumberFormat="0" applyProtection="0">
      <alignment horizontal="right" vertical="center"/>
    </xf>
    <xf numFmtId="4" fontId="15" fillId="70" borderId="248" applyNumberFormat="0" applyProtection="0">
      <alignment horizontal="right" vertical="center"/>
    </xf>
    <xf numFmtId="4" fontId="15" fillId="70" borderId="248" applyNumberFormat="0" applyProtection="0">
      <alignment horizontal="right" vertical="center"/>
    </xf>
    <xf numFmtId="4" fontId="15" fillId="70" borderId="248" applyNumberFormat="0" applyProtection="0">
      <alignment horizontal="right" vertical="center"/>
    </xf>
    <xf numFmtId="4" fontId="15" fillId="70" borderId="248" applyNumberFormat="0" applyProtection="0">
      <alignment horizontal="right" vertical="center"/>
    </xf>
    <xf numFmtId="4" fontId="15" fillId="70" borderId="248" applyNumberFormat="0" applyProtection="0">
      <alignment horizontal="right" vertical="center"/>
    </xf>
    <xf numFmtId="4" fontId="15" fillId="70" borderId="248" applyNumberFormat="0" applyProtection="0">
      <alignment horizontal="right" vertical="center"/>
    </xf>
    <xf numFmtId="4" fontId="15" fillId="70" borderId="248" applyNumberFormat="0" applyProtection="0">
      <alignment horizontal="right" vertical="center"/>
    </xf>
    <xf numFmtId="4" fontId="15" fillId="70" borderId="248" applyNumberFormat="0" applyProtection="0">
      <alignment horizontal="right" vertical="center"/>
    </xf>
    <xf numFmtId="4" fontId="15" fillId="70" borderId="248" applyNumberFormat="0" applyProtection="0">
      <alignment horizontal="right" vertical="center"/>
    </xf>
    <xf numFmtId="4" fontId="15" fillId="70" borderId="248" applyNumberFormat="0" applyProtection="0">
      <alignment horizontal="right" vertical="center"/>
    </xf>
    <xf numFmtId="4" fontId="15" fillId="70" borderId="248" applyNumberFormat="0" applyProtection="0">
      <alignment horizontal="right" vertical="center"/>
    </xf>
    <xf numFmtId="4" fontId="45" fillId="15" borderId="246" applyNumberFormat="0" applyProtection="0">
      <alignment horizontal="right" vertical="center"/>
    </xf>
    <xf numFmtId="4" fontId="45" fillId="15" borderId="246" applyNumberFormat="0" applyProtection="0">
      <alignment horizontal="right" vertical="center"/>
    </xf>
    <xf numFmtId="4" fontId="45" fillId="15" borderId="246" applyNumberFormat="0" applyProtection="0">
      <alignment horizontal="right" vertical="center"/>
    </xf>
    <xf numFmtId="4" fontId="45" fillId="15" borderId="246" applyNumberFormat="0" applyProtection="0">
      <alignment horizontal="right" vertical="center"/>
    </xf>
    <xf numFmtId="4" fontId="45" fillId="15" borderId="246" applyNumberFormat="0" applyProtection="0">
      <alignment horizontal="right" vertical="center"/>
    </xf>
    <xf numFmtId="4" fontId="45" fillId="15" borderId="246" applyNumberFormat="0" applyProtection="0">
      <alignment horizontal="right" vertical="center"/>
    </xf>
    <xf numFmtId="4" fontId="45" fillId="15" borderId="246" applyNumberFormat="0" applyProtection="0">
      <alignment horizontal="right" vertical="center"/>
    </xf>
    <xf numFmtId="4" fontId="45" fillId="15" borderId="246" applyNumberFormat="0" applyProtection="0">
      <alignment horizontal="right" vertical="center"/>
    </xf>
    <xf numFmtId="4" fontId="45" fillId="15" borderId="246" applyNumberFormat="0" applyProtection="0">
      <alignment horizontal="right" vertical="center"/>
    </xf>
    <xf numFmtId="4" fontId="45" fillId="71" borderId="246" applyNumberFormat="0" applyProtection="0">
      <alignment horizontal="right" vertical="center"/>
    </xf>
    <xf numFmtId="4" fontId="45" fillId="71" borderId="246" applyNumberFormat="0" applyProtection="0">
      <alignment horizontal="right" vertical="center"/>
    </xf>
    <xf numFmtId="4" fontId="45" fillId="71" borderId="246" applyNumberFormat="0" applyProtection="0">
      <alignment horizontal="right" vertical="center"/>
    </xf>
    <xf numFmtId="4" fontId="45" fillId="71" borderId="246" applyNumberFormat="0" applyProtection="0">
      <alignment horizontal="right" vertical="center"/>
    </xf>
    <xf numFmtId="4" fontId="45" fillId="71" borderId="246" applyNumberFormat="0" applyProtection="0">
      <alignment horizontal="right" vertical="center"/>
    </xf>
    <xf numFmtId="4" fontId="45" fillId="71" borderId="246" applyNumberFormat="0" applyProtection="0">
      <alignment horizontal="right" vertical="center"/>
    </xf>
    <xf numFmtId="4" fontId="45" fillId="71" borderId="246" applyNumberFormat="0" applyProtection="0">
      <alignment horizontal="right" vertical="center"/>
    </xf>
    <xf numFmtId="4" fontId="45" fillId="71" borderId="246" applyNumberFormat="0" applyProtection="0">
      <alignment horizontal="right" vertical="center"/>
    </xf>
    <xf numFmtId="4" fontId="45" fillId="71" borderId="246" applyNumberFormat="0" applyProtection="0">
      <alignment horizontal="right" vertical="center"/>
    </xf>
    <xf numFmtId="4" fontId="45" fillId="71" borderId="246" applyNumberFormat="0" applyProtection="0">
      <alignment horizontal="right" vertical="center"/>
    </xf>
    <xf numFmtId="4" fontId="45" fillId="71" borderId="246" applyNumberFormat="0" applyProtection="0">
      <alignment horizontal="right" vertical="center"/>
    </xf>
    <xf numFmtId="4" fontId="45" fillId="71" borderId="246" applyNumberFormat="0" applyProtection="0">
      <alignment horizontal="right" vertical="center"/>
    </xf>
    <xf numFmtId="4" fontId="45" fillId="71" borderId="246" applyNumberFormat="0" applyProtection="0">
      <alignment horizontal="right" vertical="center"/>
    </xf>
    <xf numFmtId="4" fontId="45" fillId="71" borderId="246" applyNumberFormat="0" applyProtection="0">
      <alignment horizontal="right" vertical="center"/>
    </xf>
    <xf numFmtId="4" fontId="45" fillId="71" borderId="246" applyNumberFormat="0" applyProtection="0">
      <alignment horizontal="right" vertical="center"/>
    </xf>
    <xf numFmtId="4" fontId="45" fillId="71" borderId="246" applyNumberFormat="0" applyProtection="0">
      <alignment horizontal="right" vertical="center"/>
    </xf>
    <xf numFmtId="4" fontId="45" fillId="71" borderId="246" applyNumberFormat="0" applyProtection="0">
      <alignment horizontal="right" vertical="center"/>
    </xf>
    <xf numFmtId="4" fontId="45" fillId="71" borderId="246" applyNumberFormat="0" applyProtection="0">
      <alignment horizontal="right" vertical="center"/>
    </xf>
    <xf numFmtId="4" fontId="45" fillId="71" borderId="246" applyNumberFormat="0" applyProtection="0">
      <alignment horizontal="right" vertical="center"/>
    </xf>
    <xf numFmtId="4" fontId="45" fillId="71" borderId="246" applyNumberFormat="0" applyProtection="0">
      <alignment horizontal="right" vertical="center"/>
    </xf>
    <xf numFmtId="4" fontId="45" fillId="71" borderId="246" applyNumberFormat="0" applyProtection="0">
      <alignment horizontal="right" vertical="center"/>
    </xf>
    <xf numFmtId="4" fontId="45" fillId="71" borderId="246" applyNumberFormat="0" applyProtection="0">
      <alignment horizontal="right" vertical="center"/>
    </xf>
    <xf numFmtId="4" fontId="45" fillId="71" borderId="246" applyNumberFormat="0" applyProtection="0">
      <alignment horizontal="right" vertical="center"/>
    </xf>
    <xf numFmtId="4" fontId="45" fillId="71" borderId="246" applyNumberFormat="0" applyProtection="0">
      <alignment horizontal="right" vertical="center"/>
    </xf>
    <xf numFmtId="4" fontId="45" fillId="71" borderId="246" applyNumberFormat="0" applyProtection="0">
      <alignment horizontal="right" vertical="center"/>
    </xf>
    <xf numFmtId="4" fontId="45" fillId="71" borderId="246" applyNumberFormat="0" applyProtection="0">
      <alignment horizontal="right" vertical="center"/>
    </xf>
    <xf numFmtId="4" fontId="45" fillId="71" borderId="246" applyNumberFormat="0" applyProtection="0">
      <alignment horizontal="right" vertical="center"/>
    </xf>
    <xf numFmtId="4" fontId="45" fillId="71" borderId="246" applyNumberFormat="0" applyProtection="0">
      <alignment horizontal="right" vertical="center"/>
    </xf>
    <xf numFmtId="4" fontId="45" fillId="71" borderId="246" applyNumberFormat="0" applyProtection="0">
      <alignment horizontal="right" vertical="center"/>
    </xf>
    <xf numFmtId="4" fontId="45" fillId="71" borderId="246" applyNumberFormat="0" applyProtection="0">
      <alignment horizontal="right" vertical="center"/>
    </xf>
    <xf numFmtId="4" fontId="45" fillId="71" borderId="246" applyNumberFormat="0" applyProtection="0">
      <alignment horizontal="right" vertical="center"/>
    </xf>
    <xf numFmtId="4" fontId="45" fillId="71" borderId="246" applyNumberFormat="0" applyProtection="0">
      <alignment horizontal="right" vertical="center"/>
    </xf>
    <xf numFmtId="4" fontId="45" fillId="71" borderId="246" applyNumberFormat="0" applyProtection="0">
      <alignment horizontal="right" vertical="center"/>
    </xf>
    <xf numFmtId="4" fontId="45" fillId="71" borderId="246" applyNumberFormat="0" applyProtection="0">
      <alignment horizontal="right" vertical="center"/>
    </xf>
    <xf numFmtId="4" fontId="45" fillId="71" borderId="246" applyNumberFormat="0" applyProtection="0">
      <alignment horizontal="right" vertical="center"/>
    </xf>
    <xf numFmtId="4" fontId="45" fillId="71" borderId="246" applyNumberFormat="0" applyProtection="0">
      <alignment horizontal="right" vertical="center"/>
    </xf>
    <xf numFmtId="4" fontId="45" fillId="71" borderId="246" applyNumberFormat="0" applyProtection="0">
      <alignment horizontal="right" vertical="center"/>
    </xf>
    <xf numFmtId="4" fontId="45" fillId="71" borderId="246" applyNumberFormat="0" applyProtection="0">
      <alignment horizontal="right" vertical="center"/>
    </xf>
    <xf numFmtId="4" fontId="45" fillId="71" borderId="246" applyNumberFormat="0" applyProtection="0">
      <alignment horizontal="right" vertical="center"/>
    </xf>
    <xf numFmtId="4" fontId="45" fillId="71" borderId="246" applyNumberFormat="0" applyProtection="0">
      <alignment horizontal="right" vertical="center"/>
    </xf>
    <xf numFmtId="4" fontId="45" fillId="71" borderId="246" applyNumberFormat="0" applyProtection="0">
      <alignment horizontal="right" vertical="center"/>
    </xf>
    <xf numFmtId="4" fontId="45" fillId="71" borderId="246" applyNumberFormat="0" applyProtection="0">
      <alignment horizontal="right" vertical="center"/>
    </xf>
    <xf numFmtId="4" fontId="45" fillId="71" borderId="246" applyNumberFormat="0" applyProtection="0">
      <alignment horizontal="right" vertical="center"/>
    </xf>
    <xf numFmtId="4" fontId="45" fillId="71" borderId="246" applyNumberFormat="0" applyProtection="0">
      <alignment horizontal="right" vertical="center"/>
    </xf>
    <xf numFmtId="4" fontId="45" fillId="71" borderId="246" applyNumberFormat="0" applyProtection="0">
      <alignment horizontal="right" vertical="center"/>
    </xf>
    <xf numFmtId="4" fontId="45" fillId="71" borderId="246" applyNumberFormat="0" applyProtection="0">
      <alignment horizontal="right" vertical="center"/>
    </xf>
    <xf numFmtId="4" fontId="45" fillId="71" borderId="246" applyNumberFormat="0" applyProtection="0">
      <alignment horizontal="right" vertical="center"/>
    </xf>
    <xf numFmtId="4" fontId="45" fillId="71" borderId="246" applyNumberFormat="0" applyProtection="0">
      <alignment horizontal="right" vertical="center"/>
    </xf>
    <xf numFmtId="4" fontId="45" fillId="71" borderId="246" applyNumberFormat="0" applyProtection="0">
      <alignment horizontal="right" vertical="center"/>
    </xf>
    <xf numFmtId="4" fontId="45" fillId="71" borderId="246" applyNumberFormat="0" applyProtection="0">
      <alignment horizontal="right" vertical="center"/>
    </xf>
    <xf numFmtId="4" fontId="45" fillId="71" borderId="246" applyNumberFormat="0" applyProtection="0">
      <alignment horizontal="right" vertical="center"/>
    </xf>
    <xf numFmtId="4" fontId="45" fillId="71" borderId="246" applyNumberFormat="0" applyProtection="0">
      <alignment horizontal="right" vertical="center"/>
    </xf>
    <xf numFmtId="4" fontId="45" fillId="71" borderId="246" applyNumberFormat="0" applyProtection="0">
      <alignment horizontal="right" vertical="center"/>
    </xf>
    <xf numFmtId="4" fontId="45" fillId="71" borderId="246" applyNumberFormat="0" applyProtection="0">
      <alignment horizontal="right" vertical="center"/>
    </xf>
    <xf numFmtId="4" fontId="45" fillId="71" borderId="246" applyNumberFormat="0" applyProtection="0">
      <alignment horizontal="right" vertical="center"/>
    </xf>
    <xf numFmtId="4" fontId="45" fillId="71" borderId="246" applyNumberFormat="0" applyProtection="0">
      <alignment horizontal="right" vertical="center"/>
    </xf>
    <xf numFmtId="4" fontId="45" fillId="71" borderId="246" applyNumberFormat="0" applyProtection="0">
      <alignment horizontal="right" vertical="center"/>
    </xf>
    <xf numFmtId="4" fontId="45" fillId="71" borderId="246" applyNumberFormat="0" applyProtection="0">
      <alignment horizontal="right" vertical="center"/>
    </xf>
    <xf numFmtId="4" fontId="45" fillId="71" borderId="246" applyNumberFormat="0" applyProtection="0">
      <alignment horizontal="right" vertical="center"/>
    </xf>
    <xf numFmtId="4" fontId="45" fillId="71" borderId="246" applyNumberFormat="0" applyProtection="0">
      <alignment horizontal="right" vertical="center"/>
    </xf>
    <xf numFmtId="4" fontId="45" fillId="71" borderId="246" applyNumberFormat="0" applyProtection="0">
      <alignment horizontal="right" vertical="center"/>
    </xf>
    <xf numFmtId="4" fontId="45" fillId="71" borderId="246" applyNumberFormat="0" applyProtection="0">
      <alignment horizontal="right" vertical="center"/>
    </xf>
    <xf numFmtId="4" fontId="45" fillId="71" borderId="246" applyNumberFormat="0" applyProtection="0">
      <alignment horizontal="right" vertical="center"/>
    </xf>
    <xf numFmtId="4" fontId="45" fillId="71" borderId="246" applyNumberFormat="0" applyProtection="0">
      <alignment horizontal="right" vertical="center"/>
    </xf>
    <xf numFmtId="4" fontId="45" fillId="71" borderId="246" applyNumberFormat="0" applyProtection="0">
      <alignment horizontal="right" vertical="center"/>
    </xf>
    <xf numFmtId="4" fontId="45" fillId="71" borderId="246" applyNumberFormat="0" applyProtection="0">
      <alignment horizontal="right" vertical="center"/>
    </xf>
    <xf numFmtId="4" fontId="45" fillId="71" borderId="246" applyNumberFormat="0" applyProtection="0">
      <alignment horizontal="right" vertical="center"/>
    </xf>
    <xf numFmtId="4" fontId="45" fillId="71" borderId="246" applyNumberFormat="0" applyProtection="0">
      <alignment horizontal="right" vertical="center"/>
    </xf>
    <xf numFmtId="4" fontId="45" fillId="71" borderId="246" applyNumberFormat="0" applyProtection="0">
      <alignment horizontal="right" vertical="center"/>
    </xf>
    <xf numFmtId="4" fontId="45" fillId="71" borderId="246" applyNumberFormat="0" applyProtection="0">
      <alignment horizontal="right" vertical="center"/>
    </xf>
    <xf numFmtId="4" fontId="45" fillId="71" borderId="246" applyNumberFormat="0" applyProtection="0">
      <alignment horizontal="right" vertical="center"/>
    </xf>
    <xf numFmtId="4" fontId="45" fillId="71" borderId="246" applyNumberFormat="0" applyProtection="0">
      <alignment horizontal="right" vertical="center"/>
    </xf>
    <xf numFmtId="4" fontId="45" fillId="71" borderId="246" applyNumberFormat="0" applyProtection="0">
      <alignment horizontal="right" vertical="center"/>
    </xf>
    <xf numFmtId="4" fontId="45" fillId="71" borderId="246" applyNumberFormat="0" applyProtection="0">
      <alignment horizontal="right" vertical="center"/>
    </xf>
    <xf numFmtId="4" fontId="45" fillId="71" borderId="246" applyNumberFormat="0" applyProtection="0">
      <alignment horizontal="right" vertical="center"/>
    </xf>
    <xf numFmtId="4" fontId="45" fillId="71" borderId="246" applyNumberFormat="0" applyProtection="0">
      <alignment horizontal="right" vertical="center"/>
    </xf>
    <xf numFmtId="4" fontId="45" fillId="71" borderId="246" applyNumberFormat="0" applyProtection="0">
      <alignment horizontal="right" vertical="center"/>
    </xf>
    <xf numFmtId="4" fontId="45" fillId="71" borderId="246" applyNumberFormat="0" applyProtection="0">
      <alignment horizontal="right" vertical="center"/>
    </xf>
    <xf numFmtId="4" fontId="45" fillId="71" borderId="246" applyNumberFormat="0" applyProtection="0">
      <alignment horizontal="right" vertical="center"/>
    </xf>
    <xf numFmtId="4" fontId="45" fillId="71" borderId="246" applyNumberFormat="0" applyProtection="0">
      <alignment horizontal="right" vertical="center"/>
    </xf>
    <xf numFmtId="4" fontId="45" fillId="71" borderId="246" applyNumberFormat="0" applyProtection="0">
      <alignment horizontal="right" vertical="center"/>
    </xf>
    <xf numFmtId="4" fontId="45" fillId="71" borderId="246" applyNumberFormat="0" applyProtection="0">
      <alignment horizontal="right" vertical="center"/>
    </xf>
    <xf numFmtId="4" fontId="45" fillId="71" borderId="246" applyNumberFormat="0" applyProtection="0">
      <alignment horizontal="right" vertical="center"/>
    </xf>
    <xf numFmtId="4" fontId="45" fillId="71" borderId="246" applyNumberFormat="0" applyProtection="0">
      <alignment horizontal="right" vertical="center"/>
    </xf>
    <xf numFmtId="4" fontId="45" fillId="71" borderId="246" applyNumberFormat="0" applyProtection="0">
      <alignment horizontal="right" vertical="center"/>
    </xf>
    <xf numFmtId="4" fontId="45" fillId="71" borderId="246" applyNumberFormat="0" applyProtection="0">
      <alignment horizontal="right" vertical="center"/>
    </xf>
    <xf numFmtId="4" fontId="45" fillId="71" borderId="246" applyNumberFormat="0" applyProtection="0">
      <alignment horizontal="right" vertical="center"/>
    </xf>
    <xf numFmtId="4" fontId="45" fillId="71" borderId="246" applyNumberFormat="0" applyProtection="0">
      <alignment horizontal="right" vertical="center"/>
    </xf>
    <xf numFmtId="4" fontId="45" fillId="71" borderId="246" applyNumberFormat="0" applyProtection="0">
      <alignment horizontal="right" vertical="center"/>
    </xf>
    <xf numFmtId="4" fontId="45" fillId="71" borderId="246" applyNumberFormat="0" applyProtection="0">
      <alignment horizontal="right" vertical="center"/>
    </xf>
    <xf numFmtId="4" fontId="45" fillId="71" borderId="246" applyNumberFormat="0" applyProtection="0">
      <alignment horizontal="right" vertical="center"/>
    </xf>
    <xf numFmtId="4" fontId="45" fillId="71" borderId="246" applyNumberFormat="0" applyProtection="0">
      <alignment horizontal="right" vertical="center"/>
    </xf>
    <xf numFmtId="4" fontId="45" fillId="71" borderId="246" applyNumberFormat="0" applyProtection="0">
      <alignment horizontal="right" vertical="center"/>
    </xf>
    <xf numFmtId="4" fontId="45" fillId="71" borderId="246" applyNumberFormat="0" applyProtection="0">
      <alignment horizontal="right" vertical="center"/>
    </xf>
    <xf numFmtId="4" fontId="45" fillId="71" borderId="246" applyNumberFormat="0" applyProtection="0">
      <alignment horizontal="right" vertical="center"/>
    </xf>
    <xf numFmtId="4" fontId="45" fillId="71" borderId="246" applyNumberFormat="0" applyProtection="0">
      <alignment horizontal="right" vertical="center"/>
    </xf>
    <xf numFmtId="4" fontId="45" fillId="71" borderId="246" applyNumberFormat="0" applyProtection="0">
      <alignment horizontal="right" vertical="center"/>
    </xf>
    <xf numFmtId="4" fontId="45" fillId="71" borderId="246" applyNumberFormat="0" applyProtection="0">
      <alignment horizontal="right" vertical="center"/>
    </xf>
    <xf numFmtId="4" fontId="45" fillId="71" borderId="246" applyNumberFormat="0" applyProtection="0">
      <alignment horizontal="right" vertical="center"/>
    </xf>
    <xf numFmtId="4" fontId="45" fillId="71" borderId="246" applyNumberFormat="0" applyProtection="0">
      <alignment horizontal="right" vertical="center"/>
    </xf>
    <xf numFmtId="4" fontId="45" fillId="71" borderId="246" applyNumberFormat="0" applyProtection="0">
      <alignment horizontal="right" vertical="center"/>
    </xf>
    <xf numFmtId="4" fontId="45" fillId="71" borderId="246" applyNumberFormat="0" applyProtection="0">
      <alignment horizontal="right" vertical="center"/>
    </xf>
    <xf numFmtId="4" fontId="45" fillId="71" borderId="246" applyNumberFormat="0" applyProtection="0">
      <alignment horizontal="right" vertical="center"/>
    </xf>
    <xf numFmtId="4" fontId="45" fillId="71" borderId="246" applyNumberFormat="0" applyProtection="0">
      <alignment horizontal="right" vertical="center"/>
    </xf>
    <xf numFmtId="4" fontId="45" fillId="71" borderId="246" applyNumberFormat="0" applyProtection="0">
      <alignment horizontal="right" vertical="center"/>
    </xf>
    <xf numFmtId="4" fontId="45" fillId="71" borderId="246" applyNumberFormat="0" applyProtection="0">
      <alignment horizontal="right" vertical="center"/>
    </xf>
    <xf numFmtId="4" fontId="45" fillId="71" borderId="246" applyNumberFormat="0" applyProtection="0">
      <alignment horizontal="right" vertical="center"/>
    </xf>
    <xf numFmtId="4" fontId="45" fillId="71" borderId="246" applyNumberFormat="0" applyProtection="0">
      <alignment horizontal="right" vertical="center"/>
    </xf>
    <xf numFmtId="4" fontId="45" fillId="71" borderId="246" applyNumberFormat="0" applyProtection="0">
      <alignment horizontal="right" vertical="center"/>
    </xf>
    <xf numFmtId="4" fontId="45" fillId="71" borderId="246" applyNumberFormat="0" applyProtection="0">
      <alignment horizontal="right" vertical="center"/>
    </xf>
    <xf numFmtId="4" fontId="45" fillId="71" borderId="246" applyNumberFormat="0" applyProtection="0">
      <alignment horizontal="right" vertical="center"/>
    </xf>
    <xf numFmtId="4" fontId="45" fillId="71" borderId="246" applyNumberFormat="0" applyProtection="0">
      <alignment horizontal="right" vertical="center"/>
    </xf>
    <xf numFmtId="4" fontId="45" fillId="71" borderId="246" applyNumberFormat="0" applyProtection="0">
      <alignment horizontal="right" vertical="center"/>
    </xf>
    <xf numFmtId="4" fontId="45" fillId="71" borderId="246" applyNumberFormat="0" applyProtection="0">
      <alignment horizontal="right" vertical="center"/>
    </xf>
    <xf numFmtId="4" fontId="45" fillId="71" borderId="246" applyNumberFormat="0" applyProtection="0">
      <alignment horizontal="right" vertical="center"/>
    </xf>
    <xf numFmtId="4" fontId="45" fillId="71" borderId="246" applyNumberFormat="0" applyProtection="0">
      <alignment horizontal="right" vertical="center"/>
    </xf>
    <xf numFmtId="4" fontId="45" fillId="71" borderId="246" applyNumberFormat="0" applyProtection="0">
      <alignment horizontal="right" vertical="center"/>
    </xf>
    <xf numFmtId="4" fontId="45" fillId="71" borderId="246" applyNumberFormat="0" applyProtection="0">
      <alignment horizontal="right" vertical="center"/>
    </xf>
    <xf numFmtId="4" fontId="45" fillId="71" borderId="246" applyNumberFormat="0" applyProtection="0">
      <alignment horizontal="right" vertical="center"/>
    </xf>
    <xf numFmtId="4" fontId="45" fillId="71" borderId="246" applyNumberFormat="0" applyProtection="0">
      <alignment horizontal="right" vertical="center"/>
    </xf>
    <xf numFmtId="4" fontId="45" fillId="71" borderId="246" applyNumberFormat="0" applyProtection="0">
      <alignment horizontal="right" vertical="center"/>
    </xf>
    <xf numFmtId="4" fontId="45" fillId="71" borderId="246" applyNumberFormat="0" applyProtection="0">
      <alignment horizontal="right" vertical="center"/>
    </xf>
    <xf numFmtId="4" fontId="45" fillId="71" borderId="246" applyNumberFormat="0" applyProtection="0">
      <alignment horizontal="right" vertical="center"/>
    </xf>
    <xf numFmtId="4" fontId="45" fillId="71" borderId="246" applyNumberFormat="0" applyProtection="0">
      <alignment horizontal="right" vertical="center"/>
    </xf>
    <xf numFmtId="4" fontId="45" fillId="71" borderId="246" applyNumberFormat="0" applyProtection="0">
      <alignment horizontal="right" vertical="center"/>
    </xf>
    <xf numFmtId="4" fontId="45" fillId="71" borderId="246" applyNumberFormat="0" applyProtection="0">
      <alignment horizontal="right" vertical="center"/>
    </xf>
    <xf numFmtId="4" fontId="45" fillId="71" borderId="246" applyNumberFormat="0" applyProtection="0">
      <alignment horizontal="right" vertical="center"/>
    </xf>
    <xf numFmtId="4" fontId="45" fillId="71" borderId="246" applyNumberFormat="0" applyProtection="0">
      <alignment horizontal="right" vertical="center"/>
    </xf>
    <xf numFmtId="4" fontId="45" fillId="71" borderId="246" applyNumberFormat="0" applyProtection="0">
      <alignment horizontal="right" vertical="center"/>
    </xf>
    <xf numFmtId="4" fontId="45" fillId="71" borderId="246" applyNumberFormat="0" applyProtection="0">
      <alignment horizontal="right" vertical="center"/>
    </xf>
    <xf numFmtId="4" fontId="45" fillId="71" borderId="246" applyNumberFormat="0" applyProtection="0">
      <alignment horizontal="right" vertical="center"/>
    </xf>
    <xf numFmtId="4" fontId="45" fillId="71" borderId="246" applyNumberFormat="0" applyProtection="0">
      <alignment horizontal="right" vertical="center"/>
    </xf>
    <xf numFmtId="4" fontId="45" fillId="71" borderId="246" applyNumberFormat="0" applyProtection="0">
      <alignment horizontal="right" vertical="center"/>
    </xf>
    <xf numFmtId="4" fontId="45" fillId="71" borderId="246" applyNumberFormat="0" applyProtection="0">
      <alignment horizontal="right" vertical="center"/>
    </xf>
    <xf numFmtId="4" fontId="45" fillId="71" borderId="246" applyNumberFormat="0" applyProtection="0">
      <alignment horizontal="right" vertical="center"/>
    </xf>
    <xf numFmtId="4" fontId="45" fillId="71" borderId="246" applyNumberFormat="0" applyProtection="0">
      <alignment horizontal="right" vertical="center"/>
    </xf>
    <xf numFmtId="4" fontId="45" fillId="71" borderId="246" applyNumberFormat="0" applyProtection="0">
      <alignment horizontal="right" vertical="center"/>
    </xf>
    <xf numFmtId="4" fontId="45" fillId="71" borderId="246" applyNumberFormat="0" applyProtection="0">
      <alignment horizontal="right" vertical="center"/>
    </xf>
    <xf numFmtId="4" fontId="45" fillId="71" borderId="246" applyNumberFormat="0" applyProtection="0">
      <alignment horizontal="right" vertical="center"/>
    </xf>
    <xf numFmtId="4" fontId="45" fillId="71" borderId="246" applyNumberFormat="0" applyProtection="0">
      <alignment horizontal="right" vertical="center"/>
    </xf>
    <xf numFmtId="4" fontId="45" fillId="71" borderId="246" applyNumberFormat="0" applyProtection="0">
      <alignment horizontal="right" vertical="center"/>
    </xf>
    <xf numFmtId="4" fontId="45" fillId="71" borderId="246" applyNumberFormat="0" applyProtection="0">
      <alignment horizontal="right" vertical="center"/>
    </xf>
    <xf numFmtId="4" fontId="45" fillId="71" borderId="246" applyNumberFormat="0" applyProtection="0">
      <alignment horizontal="right" vertical="center"/>
    </xf>
    <xf numFmtId="4" fontId="45" fillId="71" borderId="246" applyNumberFormat="0" applyProtection="0">
      <alignment horizontal="right" vertical="center"/>
    </xf>
    <xf numFmtId="4" fontId="45" fillId="71" borderId="246" applyNumberFormat="0" applyProtection="0">
      <alignment horizontal="right" vertical="center"/>
    </xf>
    <xf numFmtId="4" fontId="45" fillId="71" borderId="246" applyNumberFormat="0" applyProtection="0">
      <alignment horizontal="right" vertical="center"/>
    </xf>
    <xf numFmtId="4" fontId="45" fillId="71" borderId="246" applyNumberFormat="0" applyProtection="0">
      <alignment horizontal="right" vertical="center"/>
    </xf>
    <xf numFmtId="4" fontId="45" fillId="71" borderId="246" applyNumberFormat="0" applyProtection="0">
      <alignment horizontal="right" vertical="center"/>
    </xf>
    <xf numFmtId="4" fontId="45" fillId="71" borderId="246" applyNumberFormat="0" applyProtection="0">
      <alignment horizontal="right" vertical="center"/>
    </xf>
    <xf numFmtId="4" fontId="45" fillId="71" borderId="246" applyNumberFormat="0" applyProtection="0">
      <alignment horizontal="right" vertical="center"/>
    </xf>
    <xf numFmtId="4" fontId="45" fillId="71" borderId="246" applyNumberFormat="0" applyProtection="0">
      <alignment horizontal="right" vertical="center"/>
    </xf>
    <xf numFmtId="4" fontId="45" fillId="71" borderId="246" applyNumberFormat="0" applyProtection="0">
      <alignment horizontal="right" vertical="center"/>
    </xf>
    <xf numFmtId="4" fontId="45" fillId="71" borderId="246" applyNumberFormat="0" applyProtection="0">
      <alignment horizontal="right" vertical="center"/>
    </xf>
    <xf numFmtId="4" fontId="45" fillId="71" borderId="246" applyNumberFormat="0" applyProtection="0">
      <alignment horizontal="right" vertical="center"/>
    </xf>
    <xf numFmtId="4" fontId="45" fillId="71" borderId="246" applyNumberFormat="0" applyProtection="0">
      <alignment horizontal="right" vertical="center"/>
    </xf>
    <xf numFmtId="4" fontId="45" fillId="71" borderId="246" applyNumberFormat="0" applyProtection="0">
      <alignment horizontal="right" vertical="center"/>
    </xf>
    <xf numFmtId="4" fontId="45" fillId="71" borderId="246" applyNumberFormat="0" applyProtection="0">
      <alignment horizontal="right" vertical="center"/>
    </xf>
    <xf numFmtId="4" fontId="45" fillId="71" borderId="246" applyNumberFormat="0" applyProtection="0">
      <alignment horizontal="right" vertical="center"/>
    </xf>
    <xf numFmtId="4" fontId="45" fillId="71" borderId="246" applyNumberFormat="0" applyProtection="0">
      <alignment horizontal="right" vertical="center"/>
    </xf>
    <xf numFmtId="4" fontId="45" fillId="71" borderId="246" applyNumberFormat="0" applyProtection="0">
      <alignment horizontal="right" vertical="center"/>
    </xf>
    <xf numFmtId="4" fontId="45" fillId="71" borderId="246" applyNumberFormat="0" applyProtection="0">
      <alignment horizontal="right" vertical="center"/>
    </xf>
    <xf numFmtId="4" fontId="45" fillId="71" borderId="246" applyNumberFormat="0" applyProtection="0">
      <alignment horizontal="right" vertical="center"/>
    </xf>
    <xf numFmtId="4" fontId="45" fillId="71" borderId="246" applyNumberFormat="0" applyProtection="0">
      <alignment horizontal="right" vertical="center"/>
    </xf>
    <xf numFmtId="4" fontId="45" fillId="71" borderId="246" applyNumberFormat="0" applyProtection="0">
      <alignment horizontal="right" vertical="center"/>
    </xf>
    <xf numFmtId="4" fontId="45" fillId="71" borderId="246" applyNumberFormat="0" applyProtection="0">
      <alignment horizontal="right" vertical="center"/>
    </xf>
    <xf numFmtId="4" fontId="45" fillId="71" borderId="246" applyNumberFormat="0" applyProtection="0">
      <alignment horizontal="right" vertical="center"/>
    </xf>
    <xf numFmtId="4" fontId="45" fillId="71" borderId="246" applyNumberFormat="0" applyProtection="0">
      <alignment horizontal="right" vertical="center"/>
    </xf>
    <xf numFmtId="4" fontId="45" fillId="71" borderId="246" applyNumberFormat="0" applyProtection="0">
      <alignment horizontal="right" vertical="center"/>
    </xf>
    <xf numFmtId="4" fontId="45" fillId="71" borderId="246" applyNumberFormat="0" applyProtection="0">
      <alignment horizontal="right" vertical="center"/>
    </xf>
    <xf numFmtId="4" fontId="45" fillId="71" borderId="246" applyNumberFormat="0" applyProtection="0">
      <alignment horizontal="right" vertical="center"/>
    </xf>
    <xf numFmtId="4" fontId="45" fillId="71" borderId="246" applyNumberFormat="0" applyProtection="0">
      <alignment horizontal="right" vertical="center"/>
    </xf>
    <xf numFmtId="4" fontId="45" fillId="71" borderId="246" applyNumberFormat="0" applyProtection="0">
      <alignment horizontal="right" vertical="center"/>
    </xf>
    <xf numFmtId="4" fontId="45" fillId="71" borderId="246" applyNumberFormat="0" applyProtection="0">
      <alignment horizontal="right" vertical="center"/>
    </xf>
    <xf numFmtId="4" fontId="45" fillId="71" borderId="246" applyNumberFormat="0" applyProtection="0">
      <alignment horizontal="right" vertical="center"/>
    </xf>
    <xf numFmtId="4" fontId="45" fillId="71" borderId="246" applyNumberFormat="0" applyProtection="0">
      <alignment horizontal="right" vertical="center"/>
    </xf>
    <xf numFmtId="4" fontId="45" fillId="71" borderId="246" applyNumberFormat="0" applyProtection="0">
      <alignment horizontal="right" vertical="center"/>
    </xf>
    <xf numFmtId="4" fontId="45" fillId="71" borderId="246" applyNumberFormat="0" applyProtection="0">
      <alignment horizontal="right" vertical="center"/>
    </xf>
    <xf numFmtId="4" fontId="45" fillId="71" borderId="246" applyNumberFormat="0" applyProtection="0">
      <alignment horizontal="right" vertical="center"/>
    </xf>
    <xf numFmtId="4" fontId="45" fillId="71" borderId="246" applyNumberFormat="0" applyProtection="0">
      <alignment horizontal="right" vertical="center"/>
    </xf>
    <xf numFmtId="4" fontId="45" fillId="71" borderId="246" applyNumberFormat="0" applyProtection="0">
      <alignment horizontal="right" vertical="center"/>
    </xf>
    <xf numFmtId="4" fontId="45" fillId="71" borderId="246" applyNumberFormat="0" applyProtection="0">
      <alignment horizontal="right" vertical="center"/>
    </xf>
    <xf numFmtId="4" fontId="45" fillId="71" borderId="246" applyNumberFormat="0" applyProtection="0">
      <alignment horizontal="right" vertical="center"/>
    </xf>
    <xf numFmtId="4" fontId="45" fillId="71" borderId="246" applyNumberFormat="0" applyProtection="0">
      <alignment horizontal="right" vertical="center"/>
    </xf>
    <xf numFmtId="4" fontId="45" fillId="71" borderId="246" applyNumberFormat="0" applyProtection="0">
      <alignment horizontal="right" vertical="center"/>
    </xf>
    <xf numFmtId="4" fontId="45" fillId="71" borderId="246" applyNumberFormat="0" applyProtection="0">
      <alignment horizontal="right" vertical="center"/>
    </xf>
    <xf numFmtId="4" fontId="45" fillId="71" borderId="246" applyNumberFormat="0" applyProtection="0">
      <alignment horizontal="right" vertical="center"/>
    </xf>
    <xf numFmtId="4" fontId="45" fillId="71" borderId="246" applyNumberFormat="0" applyProtection="0">
      <alignment horizontal="right" vertical="center"/>
    </xf>
    <xf numFmtId="4" fontId="45" fillId="71" borderId="246" applyNumberFormat="0" applyProtection="0">
      <alignment horizontal="right" vertical="center"/>
    </xf>
    <xf numFmtId="4" fontId="45" fillId="71" borderId="246" applyNumberFormat="0" applyProtection="0">
      <alignment horizontal="right" vertical="center"/>
    </xf>
    <xf numFmtId="4" fontId="45" fillId="71" borderId="246" applyNumberFormat="0" applyProtection="0">
      <alignment horizontal="right" vertical="center"/>
    </xf>
    <xf numFmtId="4" fontId="45" fillId="71" borderId="246" applyNumberFormat="0" applyProtection="0">
      <alignment horizontal="right" vertical="center"/>
    </xf>
    <xf numFmtId="4" fontId="45" fillId="71" borderId="246" applyNumberFormat="0" applyProtection="0">
      <alignment horizontal="right" vertical="center"/>
    </xf>
    <xf numFmtId="4" fontId="45" fillId="71" borderId="246" applyNumberFormat="0" applyProtection="0">
      <alignment horizontal="right" vertical="center"/>
    </xf>
    <xf numFmtId="4" fontId="45" fillId="71" borderId="246" applyNumberFormat="0" applyProtection="0">
      <alignment horizontal="right" vertical="center"/>
    </xf>
    <xf numFmtId="4" fontId="45" fillId="71" borderId="246" applyNumberFormat="0" applyProtection="0">
      <alignment horizontal="right" vertical="center"/>
    </xf>
    <xf numFmtId="4" fontId="45" fillId="71" borderId="246" applyNumberFormat="0" applyProtection="0">
      <alignment horizontal="right" vertical="center"/>
    </xf>
    <xf numFmtId="4" fontId="45" fillId="71" borderId="246" applyNumberFormat="0" applyProtection="0">
      <alignment horizontal="right" vertical="center"/>
    </xf>
    <xf numFmtId="4" fontId="45" fillId="71" borderId="246" applyNumberFormat="0" applyProtection="0">
      <alignment horizontal="right" vertical="center"/>
    </xf>
    <xf numFmtId="4" fontId="45" fillId="71" borderId="246" applyNumberFormat="0" applyProtection="0">
      <alignment horizontal="right" vertical="center"/>
    </xf>
    <xf numFmtId="4" fontId="45" fillId="71" borderId="246" applyNumberFormat="0" applyProtection="0">
      <alignment horizontal="right" vertical="center"/>
    </xf>
    <xf numFmtId="4" fontId="45" fillId="71" borderId="246" applyNumberFormat="0" applyProtection="0">
      <alignment horizontal="right" vertical="center"/>
    </xf>
    <xf numFmtId="4" fontId="45" fillId="71" borderId="246" applyNumberFormat="0" applyProtection="0">
      <alignment horizontal="right" vertical="center"/>
    </xf>
    <xf numFmtId="4" fontId="45" fillId="71" borderId="246" applyNumberFormat="0" applyProtection="0">
      <alignment horizontal="right" vertical="center"/>
    </xf>
    <xf numFmtId="4" fontId="45" fillId="71" borderId="246" applyNumberFormat="0" applyProtection="0">
      <alignment horizontal="right" vertical="center"/>
    </xf>
    <xf numFmtId="4" fontId="45" fillId="71" borderId="246" applyNumberFormat="0" applyProtection="0">
      <alignment horizontal="right" vertical="center"/>
    </xf>
    <xf numFmtId="4" fontId="45" fillId="71" borderId="246" applyNumberFormat="0" applyProtection="0">
      <alignment horizontal="right" vertical="center"/>
    </xf>
    <xf numFmtId="4" fontId="45" fillId="71" borderId="246" applyNumberFormat="0" applyProtection="0">
      <alignment horizontal="right" vertical="center"/>
    </xf>
    <xf numFmtId="4" fontId="45" fillId="71" borderId="246" applyNumberFormat="0" applyProtection="0">
      <alignment horizontal="right" vertical="center"/>
    </xf>
    <xf numFmtId="4" fontId="45" fillId="71" borderId="246" applyNumberFormat="0" applyProtection="0">
      <alignment horizontal="right" vertical="center"/>
    </xf>
    <xf numFmtId="4" fontId="45" fillId="71" borderId="246" applyNumberFormat="0" applyProtection="0">
      <alignment horizontal="right" vertical="center"/>
    </xf>
    <xf numFmtId="4" fontId="45" fillId="71" borderId="246" applyNumberFormat="0" applyProtection="0">
      <alignment horizontal="right" vertical="center"/>
    </xf>
    <xf numFmtId="4" fontId="45" fillId="71" borderId="246" applyNumberFormat="0" applyProtection="0">
      <alignment horizontal="right" vertical="center"/>
    </xf>
    <xf numFmtId="4" fontId="45" fillId="71" borderId="246" applyNumberFormat="0" applyProtection="0">
      <alignment horizontal="right" vertical="center"/>
    </xf>
    <xf numFmtId="4" fontId="45" fillId="71" borderId="246" applyNumberFormat="0" applyProtection="0">
      <alignment horizontal="right" vertical="center"/>
    </xf>
    <xf numFmtId="4" fontId="45" fillId="71" borderId="246" applyNumberFormat="0" applyProtection="0">
      <alignment horizontal="right" vertical="center"/>
    </xf>
    <xf numFmtId="4" fontId="45" fillId="71" borderId="246" applyNumberFormat="0" applyProtection="0">
      <alignment horizontal="right" vertical="center"/>
    </xf>
    <xf numFmtId="4" fontId="45" fillId="71" borderId="246" applyNumberFormat="0" applyProtection="0">
      <alignment horizontal="right" vertical="center"/>
    </xf>
    <xf numFmtId="4" fontId="45" fillId="71" borderId="246" applyNumberFormat="0" applyProtection="0">
      <alignment horizontal="right" vertical="center"/>
    </xf>
    <xf numFmtId="4" fontId="45" fillId="71" borderId="246" applyNumberFormat="0" applyProtection="0">
      <alignment horizontal="right" vertical="center"/>
    </xf>
    <xf numFmtId="4" fontId="45" fillId="71" borderId="246" applyNumberFormat="0" applyProtection="0">
      <alignment horizontal="right" vertical="center"/>
    </xf>
    <xf numFmtId="4" fontId="45" fillId="71" borderId="246" applyNumberFormat="0" applyProtection="0">
      <alignment horizontal="right" vertical="center"/>
    </xf>
    <xf numFmtId="4" fontId="45" fillId="71" borderId="246" applyNumberFormat="0" applyProtection="0">
      <alignment horizontal="right" vertical="center"/>
    </xf>
    <xf numFmtId="4" fontId="45" fillId="71" borderId="246" applyNumberFormat="0" applyProtection="0">
      <alignment horizontal="right" vertical="center"/>
    </xf>
    <xf numFmtId="4" fontId="45" fillId="71" borderId="246" applyNumberFormat="0" applyProtection="0">
      <alignment horizontal="right" vertical="center"/>
    </xf>
    <xf numFmtId="4" fontId="45" fillId="71" borderId="246" applyNumberFormat="0" applyProtection="0">
      <alignment horizontal="right" vertical="center"/>
    </xf>
    <xf numFmtId="4" fontId="45" fillId="71" borderId="246" applyNumberFormat="0" applyProtection="0">
      <alignment horizontal="right" vertical="center"/>
    </xf>
    <xf numFmtId="4" fontId="45" fillId="71" borderId="246" applyNumberFormat="0" applyProtection="0">
      <alignment horizontal="right" vertical="center"/>
    </xf>
    <xf numFmtId="4" fontId="45" fillId="71" borderId="246" applyNumberFormat="0" applyProtection="0">
      <alignment horizontal="right" vertical="center"/>
    </xf>
    <xf numFmtId="4" fontId="45" fillId="71" borderId="246" applyNumberFormat="0" applyProtection="0">
      <alignment horizontal="right" vertical="center"/>
    </xf>
    <xf numFmtId="4" fontId="45" fillId="71" borderId="246" applyNumberFormat="0" applyProtection="0">
      <alignment horizontal="right" vertical="center"/>
    </xf>
    <xf numFmtId="4" fontId="45" fillId="71" borderId="246" applyNumberFormat="0" applyProtection="0">
      <alignment horizontal="right" vertical="center"/>
    </xf>
    <xf numFmtId="4" fontId="45" fillId="71" borderId="246" applyNumberFormat="0" applyProtection="0">
      <alignment horizontal="right" vertical="center"/>
    </xf>
    <xf numFmtId="4" fontId="45" fillId="71" borderId="246" applyNumberFormat="0" applyProtection="0">
      <alignment horizontal="right" vertical="center"/>
    </xf>
    <xf numFmtId="4" fontId="45" fillId="71" borderId="246" applyNumberFormat="0" applyProtection="0">
      <alignment horizontal="right" vertical="center"/>
    </xf>
    <xf numFmtId="4" fontId="45" fillId="71" borderId="246" applyNumberFormat="0" applyProtection="0">
      <alignment horizontal="right" vertical="center"/>
    </xf>
    <xf numFmtId="4" fontId="45" fillId="71" borderId="246" applyNumberFormat="0" applyProtection="0">
      <alignment horizontal="right" vertical="center"/>
    </xf>
    <xf numFmtId="4" fontId="45" fillId="71" borderId="246" applyNumberFormat="0" applyProtection="0">
      <alignment horizontal="right" vertical="center"/>
    </xf>
    <xf numFmtId="4" fontId="45" fillId="71" borderId="246" applyNumberFormat="0" applyProtection="0">
      <alignment horizontal="right" vertical="center"/>
    </xf>
    <xf numFmtId="4" fontId="45" fillId="71" borderId="246" applyNumberFormat="0" applyProtection="0">
      <alignment horizontal="right" vertical="center"/>
    </xf>
    <xf numFmtId="4" fontId="45" fillId="71" borderId="246" applyNumberFormat="0" applyProtection="0">
      <alignment horizontal="right" vertical="center"/>
    </xf>
    <xf numFmtId="4" fontId="45" fillId="71" borderId="246" applyNumberFormat="0" applyProtection="0">
      <alignment horizontal="right" vertical="center"/>
    </xf>
    <xf numFmtId="4" fontId="45" fillId="71" borderId="246" applyNumberFormat="0" applyProtection="0">
      <alignment horizontal="right" vertical="center"/>
    </xf>
    <xf numFmtId="4" fontId="45" fillId="71" borderId="246" applyNumberFormat="0" applyProtection="0">
      <alignment horizontal="right" vertical="center"/>
    </xf>
    <xf numFmtId="4" fontId="45" fillId="71" borderId="246" applyNumberFormat="0" applyProtection="0">
      <alignment horizontal="right" vertical="center"/>
    </xf>
    <xf numFmtId="4" fontId="45" fillId="71" borderId="246" applyNumberFormat="0" applyProtection="0">
      <alignment horizontal="right" vertical="center"/>
    </xf>
    <xf numFmtId="4" fontId="45" fillId="71" borderId="246" applyNumberFormat="0" applyProtection="0">
      <alignment horizontal="right" vertical="center"/>
    </xf>
    <xf numFmtId="4" fontId="45" fillId="71" borderId="246" applyNumberFormat="0" applyProtection="0">
      <alignment horizontal="right" vertical="center"/>
    </xf>
    <xf numFmtId="4" fontId="45" fillId="71" borderId="246" applyNumberFormat="0" applyProtection="0">
      <alignment horizontal="right" vertical="center"/>
    </xf>
    <xf numFmtId="4" fontId="45" fillId="71" borderId="246" applyNumberFormat="0" applyProtection="0">
      <alignment horizontal="right" vertical="center"/>
    </xf>
    <xf numFmtId="4" fontId="45" fillId="71" borderId="246" applyNumberFormat="0" applyProtection="0">
      <alignment horizontal="right" vertical="center"/>
    </xf>
    <xf numFmtId="4" fontId="45" fillId="71" borderId="246" applyNumberFormat="0" applyProtection="0">
      <alignment horizontal="right" vertical="center"/>
    </xf>
    <xf numFmtId="4" fontId="45" fillId="71" borderId="246" applyNumberFormat="0" applyProtection="0">
      <alignment horizontal="right" vertical="center"/>
    </xf>
    <xf numFmtId="4" fontId="45" fillId="71" borderId="246" applyNumberFormat="0" applyProtection="0">
      <alignment horizontal="right" vertical="center"/>
    </xf>
    <xf numFmtId="4" fontId="45" fillId="71" borderId="246" applyNumberFormat="0" applyProtection="0">
      <alignment horizontal="right" vertical="center"/>
    </xf>
    <xf numFmtId="4" fontId="45" fillId="71" borderId="246" applyNumberFormat="0" applyProtection="0">
      <alignment horizontal="right" vertical="center"/>
    </xf>
    <xf numFmtId="4" fontId="45" fillId="71" borderId="246" applyNumberFormat="0" applyProtection="0">
      <alignment horizontal="right" vertical="center"/>
    </xf>
    <xf numFmtId="4" fontId="45" fillId="71" borderId="246" applyNumberFormat="0" applyProtection="0">
      <alignment horizontal="right" vertical="center"/>
    </xf>
    <xf numFmtId="4" fontId="45" fillId="71" borderId="246" applyNumberFormat="0" applyProtection="0">
      <alignment horizontal="right" vertical="center"/>
    </xf>
    <xf numFmtId="4" fontId="45" fillId="71" borderId="246" applyNumberFormat="0" applyProtection="0">
      <alignment horizontal="right" vertical="center"/>
    </xf>
    <xf numFmtId="4" fontId="45" fillId="71" borderId="246" applyNumberFormat="0" applyProtection="0">
      <alignment horizontal="right" vertical="center"/>
    </xf>
    <xf numFmtId="4" fontId="45" fillId="71" borderId="246" applyNumberFormat="0" applyProtection="0">
      <alignment horizontal="right" vertical="center"/>
    </xf>
    <xf numFmtId="4" fontId="45" fillId="71" borderId="246" applyNumberFormat="0" applyProtection="0">
      <alignment horizontal="right" vertical="center"/>
    </xf>
    <xf numFmtId="4" fontId="45" fillId="71" borderId="246" applyNumberFormat="0" applyProtection="0">
      <alignment horizontal="right" vertical="center"/>
    </xf>
    <xf numFmtId="4" fontId="45" fillId="71" borderId="246" applyNumberFormat="0" applyProtection="0">
      <alignment horizontal="right" vertical="center"/>
    </xf>
    <xf numFmtId="4" fontId="45" fillId="71" borderId="246" applyNumberFormat="0" applyProtection="0">
      <alignment horizontal="right" vertical="center"/>
    </xf>
    <xf numFmtId="4" fontId="45" fillId="71" borderId="246" applyNumberFormat="0" applyProtection="0">
      <alignment horizontal="right" vertical="center"/>
    </xf>
    <xf numFmtId="4" fontId="45" fillId="71" borderId="246" applyNumberFormat="0" applyProtection="0">
      <alignment horizontal="right" vertical="center"/>
    </xf>
    <xf numFmtId="4" fontId="45" fillId="71" borderId="246" applyNumberFormat="0" applyProtection="0">
      <alignment horizontal="right" vertical="center"/>
    </xf>
    <xf numFmtId="4" fontId="45" fillId="71" borderId="246" applyNumberFormat="0" applyProtection="0">
      <alignment horizontal="right" vertical="center"/>
    </xf>
    <xf numFmtId="4" fontId="45" fillId="71" borderId="246" applyNumberFormat="0" applyProtection="0">
      <alignment horizontal="right" vertical="center"/>
    </xf>
    <xf numFmtId="4" fontId="45" fillId="71" borderId="246" applyNumberFormat="0" applyProtection="0">
      <alignment horizontal="right" vertical="center"/>
    </xf>
    <xf numFmtId="4" fontId="45" fillId="71" borderId="246" applyNumberFormat="0" applyProtection="0">
      <alignment horizontal="right" vertical="center"/>
    </xf>
    <xf numFmtId="4" fontId="45" fillId="71" borderId="246" applyNumberFormat="0" applyProtection="0">
      <alignment horizontal="right" vertical="center"/>
    </xf>
    <xf numFmtId="4" fontId="45" fillId="71" borderId="246" applyNumberFormat="0" applyProtection="0">
      <alignment horizontal="right" vertical="center"/>
    </xf>
    <xf numFmtId="4" fontId="45" fillId="71" borderId="246" applyNumberFormat="0" applyProtection="0">
      <alignment horizontal="right" vertical="center"/>
    </xf>
    <xf numFmtId="4" fontId="45" fillId="71" borderId="246" applyNumberFormat="0" applyProtection="0">
      <alignment horizontal="right" vertical="center"/>
    </xf>
    <xf numFmtId="4" fontId="45" fillId="71" borderId="246" applyNumberFormat="0" applyProtection="0">
      <alignment horizontal="right" vertical="center"/>
    </xf>
    <xf numFmtId="4" fontId="45" fillId="71" borderId="246" applyNumberFormat="0" applyProtection="0">
      <alignment horizontal="right" vertical="center"/>
    </xf>
    <xf numFmtId="4" fontId="45" fillId="71" borderId="246" applyNumberFormat="0" applyProtection="0">
      <alignment horizontal="right" vertical="center"/>
    </xf>
    <xf numFmtId="4" fontId="45" fillId="71" borderId="246" applyNumberFormat="0" applyProtection="0">
      <alignment horizontal="right" vertical="center"/>
    </xf>
    <xf numFmtId="4" fontId="45" fillId="71" borderId="246" applyNumberFormat="0" applyProtection="0">
      <alignment horizontal="right" vertical="center"/>
    </xf>
    <xf numFmtId="4" fontId="45" fillId="71" borderId="246" applyNumberFormat="0" applyProtection="0">
      <alignment horizontal="right" vertical="center"/>
    </xf>
    <xf numFmtId="4" fontId="45" fillId="71" borderId="246" applyNumberFormat="0" applyProtection="0">
      <alignment horizontal="right" vertical="center"/>
    </xf>
    <xf numFmtId="4" fontId="45" fillId="71" borderId="246" applyNumberFormat="0" applyProtection="0">
      <alignment horizontal="right" vertical="center"/>
    </xf>
    <xf numFmtId="4" fontId="45" fillId="71" borderId="246" applyNumberFormat="0" applyProtection="0">
      <alignment horizontal="right" vertical="center"/>
    </xf>
    <xf numFmtId="4" fontId="45" fillId="71" borderId="246" applyNumberFormat="0" applyProtection="0">
      <alignment horizontal="right" vertical="center"/>
    </xf>
    <xf numFmtId="4" fontId="45" fillId="71" borderId="246" applyNumberFormat="0" applyProtection="0">
      <alignment horizontal="right" vertical="center"/>
    </xf>
    <xf numFmtId="4" fontId="45" fillId="71" borderId="246" applyNumberFormat="0" applyProtection="0">
      <alignment horizontal="right" vertical="center"/>
    </xf>
    <xf numFmtId="4" fontId="45" fillId="71" borderId="246" applyNumberFormat="0" applyProtection="0">
      <alignment horizontal="right" vertical="center"/>
    </xf>
    <xf numFmtId="4" fontId="45" fillId="71" borderId="246" applyNumberFormat="0" applyProtection="0">
      <alignment horizontal="right" vertical="center"/>
    </xf>
    <xf numFmtId="4" fontId="45" fillId="71" borderId="246" applyNumberFormat="0" applyProtection="0">
      <alignment horizontal="right" vertical="center"/>
    </xf>
    <xf numFmtId="4" fontId="45" fillId="71" borderId="246" applyNumberFormat="0" applyProtection="0">
      <alignment horizontal="right" vertical="center"/>
    </xf>
    <xf numFmtId="4" fontId="45" fillId="71" borderId="246" applyNumberFormat="0" applyProtection="0">
      <alignment horizontal="right" vertical="center"/>
    </xf>
    <xf numFmtId="4" fontId="45" fillId="71" borderId="246" applyNumberFormat="0" applyProtection="0">
      <alignment horizontal="right" vertical="center"/>
    </xf>
    <xf numFmtId="4" fontId="45" fillId="71" borderId="246" applyNumberFormat="0" applyProtection="0">
      <alignment horizontal="right" vertical="center"/>
    </xf>
    <xf numFmtId="4" fontId="45" fillId="71" borderId="246" applyNumberFormat="0" applyProtection="0">
      <alignment horizontal="right" vertical="center"/>
    </xf>
    <xf numFmtId="4" fontId="45" fillId="71" borderId="246" applyNumberFormat="0" applyProtection="0">
      <alignment horizontal="right" vertical="center"/>
    </xf>
    <xf numFmtId="4" fontId="45" fillId="71" borderId="246" applyNumberFormat="0" applyProtection="0">
      <alignment horizontal="right" vertical="center"/>
    </xf>
    <xf numFmtId="4" fontId="45" fillId="71" borderId="246" applyNumberFormat="0" applyProtection="0">
      <alignment horizontal="right" vertical="center"/>
    </xf>
    <xf numFmtId="4" fontId="45" fillId="71" borderId="246" applyNumberFormat="0" applyProtection="0">
      <alignment horizontal="right" vertical="center"/>
    </xf>
    <xf numFmtId="4" fontId="45" fillId="71" borderId="246" applyNumberFormat="0" applyProtection="0">
      <alignment horizontal="right" vertical="center"/>
    </xf>
    <xf numFmtId="4" fontId="45" fillId="71" borderId="246" applyNumberFormat="0" applyProtection="0">
      <alignment horizontal="right" vertical="center"/>
    </xf>
    <xf numFmtId="4" fontId="45" fillId="71" borderId="246" applyNumberFormat="0" applyProtection="0">
      <alignment horizontal="right" vertical="center"/>
    </xf>
    <xf numFmtId="4" fontId="45" fillId="71" borderId="246" applyNumberFormat="0" applyProtection="0">
      <alignment horizontal="right" vertical="center"/>
    </xf>
    <xf numFmtId="4" fontId="45" fillId="71" borderId="246" applyNumberFormat="0" applyProtection="0">
      <alignment horizontal="right" vertical="center"/>
    </xf>
    <xf numFmtId="4" fontId="45" fillId="71" borderId="246" applyNumberFormat="0" applyProtection="0">
      <alignment horizontal="right" vertical="center"/>
    </xf>
    <xf numFmtId="4" fontId="45" fillId="71" borderId="246" applyNumberFormat="0" applyProtection="0">
      <alignment horizontal="right" vertical="center"/>
    </xf>
    <xf numFmtId="4" fontId="45" fillId="71" borderId="246" applyNumberFormat="0" applyProtection="0">
      <alignment horizontal="right" vertical="center"/>
    </xf>
    <xf numFmtId="4" fontId="45" fillId="71" borderId="246" applyNumberFormat="0" applyProtection="0">
      <alignment horizontal="right" vertical="center"/>
    </xf>
    <xf numFmtId="4" fontId="45" fillId="71" borderId="246" applyNumberFormat="0" applyProtection="0">
      <alignment horizontal="right" vertical="center"/>
    </xf>
    <xf numFmtId="4" fontId="45" fillId="71" borderId="246" applyNumberFormat="0" applyProtection="0">
      <alignment horizontal="right" vertical="center"/>
    </xf>
    <xf numFmtId="4" fontId="45" fillId="71" borderId="246" applyNumberFormat="0" applyProtection="0">
      <alignment horizontal="right" vertical="center"/>
    </xf>
    <xf numFmtId="4" fontId="45" fillId="71" borderId="246" applyNumberFormat="0" applyProtection="0">
      <alignment horizontal="right" vertical="center"/>
    </xf>
    <xf numFmtId="4" fontId="45" fillId="71" borderId="246" applyNumberFormat="0" applyProtection="0">
      <alignment horizontal="right" vertical="center"/>
    </xf>
    <xf numFmtId="4" fontId="45" fillId="71" borderId="246" applyNumberFormat="0" applyProtection="0">
      <alignment horizontal="right" vertical="center"/>
    </xf>
    <xf numFmtId="4" fontId="45" fillId="71" borderId="246" applyNumberFormat="0" applyProtection="0">
      <alignment horizontal="right" vertical="center"/>
    </xf>
    <xf numFmtId="4" fontId="45" fillId="71" borderId="246" applyNumberFormat="0" applyProtection="0">
      <alignment horizontal="right" vertical="center"/>
    </xf>
    <xf numFmtId="4" fontId="45" fillId="71" borderId="246" applyNumberFormat="0" applyProtection="0">
      <alignment horizontal="right" vertical="center"/>
    </xf>
    <xf numFmtId="4" fontId="45" fillId="71" borderId="246" applyNumberFormat="0" applyProtection="0">
      <alignment horizontal="right" vertical="center"/>
    </xf>
    <xf numFmtId="4" fontId="45" fillId="71" borderId="246" applyNumberFormat="0" applyProtection="0">
      <alignment horizontal="right" vertical="center"/>
    </xf>
    <xf numFmtId="4" fontId="45" fillId="71" borderId="246" applyNumberFormat="0" applyProtection="0">
      <alignment horizontal="right" vertical="center"/>
    </xf>
    <xf numFmtId="4" fontId="45" fillId="71" borderId="246" applyNumberFormat="0" applyProtection="0">
      <alignment horizontal="right" vertical="center"/>
    </xf>
    <xf numFmtId="4" fontId="45" fillId="71" borderId="246" applyNumberFormat="0" applyProtection="0">
      <alignment horizontal="right" vertical="center"/>
    </xf>
    <xf numFmtId="4" fontId="45" fillId="71" borderId="246" applyNumberFormat="0" applyProtection="0">
      <alignment horizontal="right" vertical="center"/>
    </xf>
    <xf numFmtId="4" fontId="45" fillId="71" borderId="246" applyNumberFormat="0" applyProtection="0">
      <alignment horizontal="right" vertical="center"/>
    </xf>
    <xf numFmtId="4" fontId="45" fillId="71" borderId="246" applyNumberFormat="0" applyProtection="0">
      <alignment horizontal="right" vertical="center"/>
    </xf>
    <xf numFmtId="4" fontId="45" fillId="71" borderId="246" applyNumberFormat="0" applyProtection="0">
      <alignment horizontal="right" vertical="center"/>
    </xf>
    <xf numFmtId="4" fontId="45" fillId="71" borderId="246" applyNumberFormat="0" applyProtection="0">
      <alignment horizontal="right" vertical="center"/>
    </xf>
    <xf numFmtId="4" fontId="45" fillId="71" borderId="246" applyNumberFormat="0" applyProtection="0">
      <alignment horizontal="right" vertical="center"/>
    </xf>
    <xf numFmtId="4" fontId="45" fillId="71" borderId="246" applyNumberFormat="0" applyProtection="0">
      <alignment horizontal="right" vertical="center"/>
    </xf>
    <xf numFmtId="4" fontId="45" fillId="71" borderId="246" applyNumberFormat="0" applyProtection="0">
      <alignment horizontal="right" vertical="center"/>
    </xf>
    <xf numFmtId="4" fontId="45" fillId="71" borderId="246" applyNumberFormat="0" applyProtection="0">
      <alignment horizontal="right" vertical="center"/>
    </xf>
    <xf numFmtId="4" fontId="45" fillId="71" borderId="246" applyNumberFormat="0" applyProtection="0">
      <alignment horizontal="right" vertical="center"/>
    </xf>
    <xf numFmtId="4" fontId="45" fillId="71" borderId="246" applyNumberFormat="0" applyProtection="0">
      <alignment horizontal="right" vertical="center"/>
    </xf>
    <xf numFmtId="4" fontId="45" fillId="71" borderId="246" applyNumberFormat="0" applyProtection="0">
      <alignment horizontal="right" vertical="center"/>
    </xf>
    <xf numFmtId="4" fontId="45" fillId="71" borderId="246" applyNumberFormat="0" applyProtection="0">
      <alignment horizontal="right" vertical="center"/>
    </xf>
    <xf numFmtId="4" fontId="45" fillId="71" borderId="246" applyNumberFormat="0" applyProtection="0">
      <alignment horizontal="right" vertical="center"/>
    </xf>
    <xf numFmtId="4" fontId="45" fillId="71" borderId="246" applyNumberFormat="0" applyProtection="0">
      <alignment horizontal="right" vertical="center"/>
    </xf>
    <xf numFmtId="4" fontId="45" fillId="71" borderId="246" applyNumberFormat="0" applyProtection="0">
      <alignment horizontal="right" vertical="center"/>
    </xf>
    <xf numFmtId="4" fontId="45" fillId="71" borderId="246" applyNumberFormat="0" applyProtection="0">
      <alignment horizontal="right" vertical="center"/>
    </xf>
    <xf numFmtId="4" fontId="45" fillId="71" borderId="246" applyNumberFormat="0" applyProtection="0">
      <alignment horizontal="right" vertical="center"/>
    </xf>
    <xf numFmtId="4" fontId="45" fillId="71" borderId="246" applyNumberFormat="0" applyProtection="0">
      <alignment horizontal="right" vertical="center"/>
    </xf>
    <xf numFmtId="4" fontId="45" fillId="71" borderId="246" applyNumberFormat="0" applyProtection="0">
      <alignment horizontal="right" vertical="center"/>
    </xf>
    <xf numFmtId="4" fontId="45" fillId="71" borderId="246" applyNumberFormat="0" applyProtection="0">
      <alignment horizontal="right" vertical="center"/>
    </xf>
    <xf numFmtId="4" fontId="45" fillId="71" borderId="246" applyNumberFormat="0" applyProtection="0">
      <alignment horizontal="right" vertical="center"/>
    </xf>
    <xf numFmtId="4" fontId="45" fillId="71" borderId="246" applyNumberFormat="0" applyProtection="0">
      <alignment horizontal="right" vertical="center"/>
    </xf>
    <xf numFmtId="4" fontId="45" fillId="71" borderId="246" applyNumberFormat="0" applyProtection="0">
      <alignment horizontal="right" vertical="center"/>
    </xf>
    <xf numFmtId="4" fontId="45" fillId="71" borderId="246" applyNumberFormat="0" applyProtection="0">
      <alignment horizontal="right" vertical="center"/>
    </xf>
    <xf numFmtId="4" fontId="45" fillId="71" borderId="246" applyNumberFormat="0" applyProtection="0">
      <alignment horizontal="right" vertical="center"/>
    </xf>
    <xf numFmtId="4" fontId="45" fillId="71" borderId="246" applyNumberFormat="0" applyProtection="0">
      <alignment horizontal="right" vertical="center"/>
    </xf>
    <xf numFmtId="4" fontId="45" fillId="71" borderId="246" applyNumberFormat="0" applyProtection="0">
      <alignment horizontal="right" vertical="center"/>
    </xf>
    <xf numFmtId="4" fontId="45" fillId="71" borderId="246" applyNumberFormat="0" applyProtection="0">
      <alignment horizontal="right" vertical="center"/>
    </xf>
    <xf numFmtId="4" fontId="45" fillId="71" borderId="246" applyNumberFormat="0" applyProtection="0">
      <alignment horizontal="right" vertical="center"/>
    </xf>
    <xf numFmtId="4" fontId="45" fillId="71" borderId="246" applyNumberFormat="0" applyProtection="0">
      <alignment horizontal="right" vertical="center"/>
    </xf>
    <xf numFmtId="4" fontId="45" fillId="71" borderId="246" applyNumberFormat="0" applyProtection="0">
      <alignment horizontal="right" vertical="center"/>
    </xf>
    <xf numFmtId="4" fontId="45" fillId="71" borderId="246" applyNumberFormat="0" applyProtection="0">
      <alignment horizontal="right" vertical="center"/>
    </xf>
    <xf numFmtId="4" fontId="45" fillId="71" borderId="246" applyNumberFormat="0" applyProtection="0">
      <alignment horizontal="right" vertical="center"/>
    </xf>
    <xf numFmtId="4" fontId="45" fillId="71" borderId="246" applyNumberFormat="0" applyProtection="0">
      <alignment horizontal="right" vertical="center"/>
    </xf>
    <xf numFmtId="4" fontId="45" fillId="71" borderId="246" applyNumberFormat="0" applyProtection="0">
      <alignment horizontal="right" vertical="center"/>
    </xf>
    <xf numFmtId="4" fontId="45" fillId="71" borderId="246" applyNumberFormat="0" applyProtection="0">
      <alignment horizontal="right" vertical="center"/>
    </xf>
    <xf numFmtId="4" fontId="45" fillId="71" borderId="246" applyNumberFormat="0" applyProtection="0">
      <alignment horizontal="right" vertical="center"/>
    </xf>
    <xf numFmtId="4" fontId="45" fillId="71" borderId="246" applyNumberFormat="0" applyProtection="0">
      <alignment horizontal="right" vertical="center"/>
    </xf>
    <xf numFmtId="4" fontId="45" fillId="71" borderId="246" applyNumberFormat="0" applyProtection="0">
      <alignment horizontal="right" vertical="center"/>
    </xf>
    <xf numFmtId="4" fontId="45" fillId="71" borderId="246" applyNumberFormat="0" applyProtection="0">
      <alignment horizontal="right" vertical="center"/>
    </xf>
    <xf numFmtId="4" fontId="45" fillId="71" borderId="246" applyNumberFormat="0" applyProtection="0">
      <alignment horizontal="right" vertical="center"/>
    </xf>
    <xf numFmtId="4" fontId="45" fillId="71" borderId="246" applyNumberFormat="0" applyProtection="0">
      <alignment horizontal="right" vertical="center"/>
    </xf>
    <xf numFmtId="4" fontId="45" fillId="71" borderId="246" applyNumberFormat="0" applyProtection="0">
      <alignment horizontal="right" vertical="center"/>
    </xf>
    <xf numFmtId="4" fontId="45" fillId="71" borderId="246" applyNumberFormat="0" applyProtection="0">
      <alignment horizontal="right" vertical="center"/>
    </xf>
    <xf numFmtId="4" fontId="45" fillId="71" borderId="246" applyNumberFormat="0" applyProtection="0">
      <alignment horizontal="right" vertical="center"/>
    </xf>
    <xf numFmtId="4" fontId="45" fillId="71" borderId="246" applyNumberFormat="0" applyProtection="0">
      <alignment horizontal="right" vertical="center"/>
    </xf>
    <xf numFmtId="4" fontId="45" fillId="71" borderId="246" applyNumberFormat="0" applyProtection="0">
      <alignment horizontal="right" vertical="center"/>
    </xf>
    <xf numFmtId="4" fontId="45" fillId="71" borderId="246" applyNumberFormat="0" applyProtection="0">
      <alignment horizontal="right" vertical="center"/>
    </xf>
    <xf numFmtId="4" fontId="45" fillId="71" borderId="246" applyNumberFormat="0" applyProtection="0">
      <alignment horizontal="right" vertical="center"/>
    </xf>
    <xf numFmtId="4" fontId="45" fillId="71" borderId="246" applyNumberFormat="0" applyProtection="0">
      <alignment horizontal="right" vertical="center"/>
    </xf>
    <xf numFmtId="4" fontId="45" fillId="71" borderId="246" applyNumberFormat="0" applyProtection="0">
      <alignment horizontal="right" vertical="center"/>
    </xf>
    <xf numFmtId="4" fontId="45" fillId="71" borderId="246" applyNumberFormat="0" applyProtection="0">
      <alignment horizontal="right" vertical="center"/>
    </xf>
    <xf numFmtId="4" fontId="45" fillId="71" borderId="246" applyNumberFormat="0" applyProtection="0">
      <alignment horizontal="right" vertical="center"/>
    </xf>
    <xf numFmtId="4" fontId="45" fillId="71" borderId="246" applyNumberFormat="0" applyProtection="0">
      <alignment horizontal="right" vertical="center"/>
    </xf>
    <xf numFmtId="4" fontId="45" fillId="71" borderId="246" applyNumberFormat="0" applyProtection="0">
      <alignment horizontal="right" vertical="center"/>
    </xf>
    <xf numFmtId="4" fontId="45" fillId="71" borderId="246" applyNumberFormat="0" applyProtection="0">
      <alignment horizontal="right" vertical="center"/>
    </xf>
    <xf numFmtId="4" fontId="45" fillId="71" borderId="246" applyNumberFormat="0" applyProtection="0">
      <alignment horizontal="right" vertical="center"/>
    </xf>
    <xf numFmtId="4" fontId="45" fillId="71" borderId="246" applyNumberFormat="0" applyProtection="0">
      <alignment horizontal="right" vertical="center"/>
    </xf>
    <xf numFmtId="4" fontId="45" fillId="71" borderId="246" applyNumberFormat="0" applyProtection="0">
      <alignment horizontal="right" vertical="center"/>
    </xf>
    <xf numFmtId="4" fontId="45" fillId="71" borderId="246" applyNumberFormat="0" applyProtection="0">
      <alignment horizontal="right" vertical="center"/>
    </xf>
    <xf numFmtId="4" fontId="45" fillId="71" borderId="246" applyNumberFormat="0" applyProtection="0">
      <alignment horizontal="right" vertical="center"/>
    </xf>
    <xf numFmtId="4" fontId="45" fillId="71" borderId="246" applyNumberFormat="0" applyProtection="0">
      <alignment horizontal="right" vertical="center"/>
    </xf>
    <xf numFmtId="4" fontId="45" fillId="71" borderId="246" applyNumberFormat="0" applyProtection="0">
      <alignment horizontal="right" vertical="center"/>
    </xf>
    <xf numFmtId="4" fontId="15" fillId="72" borderId="248" applyNumberFormat="0" applyProtection="0">
      <alignment horizontal="right" vertical="center"/>
    </xf>
    <xf numFmtId="4" fontId="15" fillId="72" borderId="248" applyNumberFormat="0" applyProtection="0">
      <alignment horizontal="right" vertical="center"/>
    </xf>
    <xf numFmtId="4" fontId="15" fillId="72" borderId="248" applyNumberFormat="0" applyProtection="0">
      <alignment horizontal="right" vertical="center"/>
    </xf>
    <xf numFmtId="4" fontId="15" fillId="72" borderId="248" applyNumberFormat="0" applyProtection="0">
      <alignment horizontal="right" vertical="center"/>
    </xf>
    <xf numFmtId="4" fontId="15" fillId="72" borderId="248" applyNumberFormat="0" applyProtection="0">
      <alignment horizontal="right" vertical="center"/>
    </xf>
    <xf numFmtId="4" fontId="15" fillId="72" borderId="248" applyNumberFormat="0" applyProtection="0">
      <alignment horizontal="right" vertical="center"/>
    </xf>
    <xf numFmtId="4" fontId="15" fillId="72" borderId="248" applyNumberFormat="0" applyProtection="0">
      <alignment horizontal="right" vertical="center"/>
    </xf>
    <xf numFmtId="4" fontId="15" fillId="72" borderId="248" applyNumberFormat="0" applyProtection="0">
      <alignment horizontal="right" vertical="center"/>
    </xf>
    <xf numFmtId="4" fontId="15" fillId="72" borderId="248" applyNumberFormat="0" applyProtection="0">
      <alignment horizontal="right" vertical="center"/>
    </xf>
    <xf numFmtId="4" fontId="15" fillId="72" borderId="248" applyNumberFormat="0" applyProtection="0">
      <alignment horizontal="right" vertical="center"/>
    </xf>
    <xf numFmtId="4" fontId="15" fillId="72" borderId="248" applyNumberFormat="0" applyProtection="0">
      <alignment horizontal="right" vertical="center"/>
    </xf>
    <xf numFmtId="4" fontId="15" fillId="72" borderId="248" applyNumberFormat="0" applyProtection="0">
      <alignment horizontal="right" vertical="center"/>
    </xf>
    <xf numFmtId="4" fontId="15" fillId="72" borderId="248" applyNumberFormat="0" applyProtection="0">
      <alignment horizontal="right" vertical="center"/>
    </xf>
    <xf numFmtId="4" fontId="15" fillId="72" borderId="248" applyNumberFormat="0" applyProtection="0">
      <alignment horizontal="right" vertical="center"/>
    </xf>
    <xf numFmtId="4" fontId="15" fillId="72" borderId="248" applyNumberFormat="0" applyProtection="0">
      <alignment horizontal="right" vertical="center"/>
    </xf>
    <xf numFmtId="4" fontId="15" fillId="72" borderId="248" applyNumberFormat="0" applyProtection="0">
      <alignment horizontal="right" vertical="center"/>
    </xf>
    <xf numFmtId="4" fontId="15" fillId="72" borderId="248" applyNumberFormat="0" applyProtection="0">
      <alignment horizontal="right" vertical="center"/>
    </xf>
    <xf numFmtId="4" fontId="15" fillId="72" borderId="248" applyNumberFormat="0" applyProtection="0">
      <alignment horizontal="right" vertical="center"/>
    </xf>
    <xf numFmtId="4" fontId="45" fillId="71" borderId="246" applyNumberFormat="0" applyProtection="0">
      <alignment horizontal="right" vertical="center"/>
    </xf>
    <xf numFmtId="4" fontId="45" fillId="71" borderId="246" applyNumberFormat="0" applyProtection="0">
      <alignment horizontal="right" vertical="center"/>
    </xf>
    <xf numFmtId="4" fontId="45" fillId="71" borderId="246" applyNumberFormat="0" applyProtection="0">
      <alignment horizontal="right" vertical="center"/>
    </xf>
    <xf numFmtId="4" fontId="45" fillId="71" borderId="246" applyNumberFormat="0" applyProtection="0">
      <alignment horizontal="right" vertical="center"/>
    </xf>
    <xf numFmtId="4" fontId="45" fillId="71" borderId="246" applyNumberFormat="0" applyProtection="0">
      <alignment horizontal="right" vertical="center"/>
    </xf>
    <xf numFmtId="4" fontId="45" fillId="71" borderId="246" applyNumberFormat="0" applyProtection="0">
      <alignment horizontal="right" vertical="center"/>
    </xf>
    <xf numFmtId="4" fontId="45" fillId="71" borderId="246" applyNumberFormat="0" applyProtection="0">
      <alignment horizontal="right" vertical="center"/>
    </xf>
    <xf numFmtId="4" fontId="45" fillId="71" borderId="246" applyNumberFormat="0" applyProtection="0">
      <alignment horizontal="right" vertical="center"/>
    </xf>
    <xf numFmtId="4" fontId="45" fillId="71" borderId="246" applyNumberFormat="0" applyProtection="0">
      <alignment horizontal="right" vertical="center"/>
    </xf>
    <xf numFmtId="4" fontId="45" fillId="58" borderId="250" applyNumberFormat="0" applyProtection="0">
      <alignment horizontal="right" vertical="center"/>
    </xf>
    <xf numFmtId="4" fontId="45" fillId="58" borderId="250" applyNumberFormat="0" applyProtection="0">
      <alignment horizontal="right" vertical="center"/>
    </xf>
    <xf numFmtId="4" fontId="45" fillId="58" borderId="250" applyNumberFormat="0" applyProtection="0">
      <alignment horizontal="right" vertical="center"/>
    </xf>
    <xf numFmtId="4" fontId="45" fillId="58" borderId="250" applyNumberFormat="0" applyProtection="0">
      <alignment horizontal="right" vertical="center"/>
    </xf>
    <xf numFmtId="4" fontId="45" fillId="58" borderId="250" applyNumberFormat="0" applyProtection="0">
      <alignment horizontal="right" vertical="center"/>
    </xf>
    <xf numFmtId="4" fontId="45" fillId="58" borderId="250" applyNumberFormat="0" applyProtection="0">
      <alignment horizontal="right" vertical="center"/>
    </xf>
    <xf numFmtId="4" fontId="45" fillId="58" borderId="250" applyNumberFormat="0" applyProtection="0">
      <alignment horizontal="right" vertical="center"/>
    </xf>
    <xf numFmtId="4" fontId="45" fillId="58" borderId="250" applyNumberFormat="0" applyProtection="0">
      <alignment horizontal="right" vertical="center"/>
    </xf>
    <xf numFmtId="4" fontId="45" fillId="58" borderId="250" applyNumberFormat="0" applyProtection="0">
      <alignment horizontal="right" vertical="center"/>
    </xf>
    <xf numFmtId="4" fontId="45" fillId="58" borderId="250" applyNumberFormat="0" applyProtection="0">
      <alignment horizontal="right" vertical="center"/>
    </xf>
    <xf numFmtId="4" fontId="45" fillId="58" borderId="250" applyNumberFormat="0" applyProtection="0">
      <alignment horizontal="right" vertical="center"/>
    </xf>
    <xf numFmtId="4" fontId="45" fillId="58" borderId="250" applyNumberFormat="0" applyProtection="0">
      <alignment horizontal="right" vertical="center"/>
    </xf>
    <xf numFmtId="4" fontId="45" fillId="58" borderId="250" applyNumberFormat="0" applyProtection="0">
      <alignment horizontal="right" vertical="center"/>
    </xf>
    <xf numFmtId="4" fontId="45" fillId="58" borderId="250" applyNumberFormat="0" applyProtection="0">
      <alignment horizontal="right" vertical="center"/>
    </xf>
    <xf numFmtId="4" fontId="45" fillId="58" borderId="250" applyNumberFormat="0" applyProtection="0">
      <alignment horizontal="right" vertical="center"/>
    </xf>
    <xf numFmtId="4" fontId="45" fillId="58" borderId="250" applyNumberFormat="0" applyProtection="0">
      <alignment horizontal="right" vertical="center"/>
    </xf>
    <xf numFmtId="4" fontId="45" fillId="58" borderId="250" applyNumberFormat="0" applyProtection="0">
      <alignment horizontal="right" vertical="center"/>
    </xf>
    <xf numFmtId="4" fontId="45" fillId="58" borderId="250" applyNumberFormat="0" applyProtection="0">
      <alignment horizontal="right" vertical="center"/>
    </xf>
    <xf numFmtId="4" fontId="45" fillId="58" borderId="250" applyNumberFormat="0" applyProtection="0">
      <alignment horizontal="right" vertical="center"/>
    </xf>
    <xf numFmtId="4" fontId="45" fillId="58" borderId="250" applyNumberFormat="0" applyProtection="0">
      <alignment horizontal="right" vertical="center"/>
    </xf>
    <xf numFmtId="4" fontId="45" fillId="58" borderId="250" applyNumberFormat="0" applyProtection="0">
      <alignment horizontal="right" vertical="center"/>
    </xf>
    <xf numFmtId="4" fontId="45" fillId="58" borderId="250" applyNumberFormat="0" applyProtection="0">
      <alignment horizontal="right" vertical="center"/>
    </xf>
    <xf numFmtId="4" fontId="45" fillId="58" borderId="250" applyNumberFormat="0" applyProtection="0">
      <alignment horizontal="right" vertical="center"/>
    </xf>
    <xf numFmtId="4" fontId="45" fillId="58" borderId="250" applyNumberFormat="0" applyProtection="0">
      <alignment horizontal="right" vertical="center"/>
    </xf>
    <xf numFmtId="4" fontId="45" fillId="58" borderId="250" applyNumberFormat="0" applyProtection="0">
      <alignment horizontal="right" vertical="center"/>
    </xf>
    <xf numFmtId="4" fontId="45" fillId="58" borderId="250" applyNumberFormat="0" applyProtection="0">
      <alignment horizontal="right" vertical="center"/>
    </xf>
    <xf numFmtId="4" fontId="45" fillId="58" borderId="250" applyNumberFormat="0" applyProtection="0">
      <alignment horizontal="right" vertical="center"/>
    </xf>
    <xf numFmtId="4" fontId="45" fillId="58" borderId="250" applyNumberFormat="0" applyProtection="0">
      <alignment horizontal="right" vertical="center"/>
    </xf>
    <xf numFmtId="4" fontId="45" fillId="58" borderId="250" applyNumberFormat="0" applyProtection="0">
      <alignment horizontal="right" vertical="center"/>
    </xf>
    <xf numFmtId="4" fontId="45" fillId="58" borderId="250" applyNumberFormat="0" applyProtection="0">
      <alignment horizontal="right" vertical="center"/>
    </xf>
    <xf numFmtId="4" fontId="45" fillId="58" borderId="250" applyNumberFormat="0" applyProtection="0">
      <alignment horizontal="right" vertical="center"/>
    </xf>
    <xf numFmtId="4" fontId="45" fillId="58" borderId="250" applyNumberFormat="0" applyProtection="0">
      <alignment horizontal="right" vertical="center"/>
    </xf>
    <xf numFmtId="4" fontId="45" fillId="58" borderId="250" applyNumberFormat="0" applyProtection="0">
      <alignment horizontal="right" vertical="center"/>
    </xf>
    <xf numFmtId="4" fontId="45" fillId="58" borderId="250" applyNumberFormat="0" applyProtection="0">
      <alignment horizontal="right" vertical="center"/>
    </xf>
    <xf numFmtId="4" fontId="45" fillId="58" borderId="250" applyNumberFormat="0" applyProtection="0">
      <alignment horizontal="right" vertical="center"/>
    </xf>
    <xf numFmtId="4" fontId="45" fillId="58" borderId="250" applyNumberFormat="0" applyProtection="0">
      <alignment horizontal="right" vertical="center"/>
    </xf>
    <xf numFmtId="4" fontId="45" fillId="58" borderId="250" applyNumberFormat="0" applyProtection="0">
      <alignment horizontal="right" vertical="center"/>
    </xf>
    <xf numFmtId="4" fontId="45" fillId="58" borderId="250" applyNumberFormat="0" applyProtection="0">
      <alignment horizontal="right" vertical="center"/>
    </xf>
    <xf numFmtId="4" fontId="45" fillId="58" borderId="250" applyNumberFormat="0" applyProtection="0">
      <alignment horizontal="right" vertical="center"/>
    </xf>
    <xf numFmtId="4" fontId="45" fillId="58" borderId="250" applyNumberFormat="0" applyProtection="0">
      <alignment horizontal="right" vertical="center"/>
    </xf>
    <xf numFmtId="4" fontId="45" fillId="58" borderId="250" applyNumberFormat="0" applyProtection="0">
      <alignment horizontal="right" vertical="center"/>
    </xf>
    <xf numFmtId="4" fontId="45" fillId="58" borderId="250" applyNumberFormat="0" applyProtection="0">
      <alignment horizontal="right" vertical="center"/>
    </xf>
    <xf numFmtId="4" fontId="45" fillId="58" borderId="250" applyNumberFormat="0" applyProtection="0">
      <alignment horizontal="right" vertical="center"/>
    </xf>
    <xf numFmtId="4" fontId="45" fillId="58" borderId="250" applyNumberFormat="0" applyProtection="0">
      <alignment horizontal="right" vertical="center"/>
    </xf>
    <xf numFmtId="4" fontId="45" fillId="58" borderId="250" applyNumberFormat="0" applyProtection="0">
      <alignment horizontal="right" vertical="center"/>
    </xf>
    <xf numFmtId="4" fontId="45" fillId="58" borderId="250" applyNumberFormat="0" applyProtection="0">
      <alignment horizontal="right" vertical="center"/>
    </xf>
    <xf numFmtId="4" fontId="45" fillId="58" borderId="250" applyNumberFormat="0" applyProtection="0">
      <alignment horizontal="right" vertical="center"/>
    </xf>
    <xf numFmtId="4" fontId="45" fillId="58" borderId="250" applyNumberFormat="0" applyProtection="0">
      <alignment horizontal="right" vertical="center"/>
    </xf>
    <xf numFmtId="4" fontId="45" fillId="58" borderId="250" applyNumberFormat="0" applyProtection="0">
      <alignment horizontal="right" vertical="center"/>
    </xf>
    <xf numFmtId="4" fontId="45" fillId="58" borderId="250" applyNumberFormat="0" applyProtection="0">
      <alignment horizontal="right" vertical="center"/>
    </xf>
    <xf numFmtId="4" fontId="45" fillId="58" borderId="250" applyNumberFormat="0" applyProtection="0">
      <alignment horizontal="right" vertical="center"/>
    </xf>
    <xf numFmtId="4" fontId="45" fillId="58" borderId="250" applyNumberFormat="0" applyProtection="0">
      <alignment horizontal="right" vertical="center"/>
    </xf>
    <xf numFmtId="4" fontId="45" fillId="58" borderId="250" applyNumberFormat="0" applyProtection="0">
      <alignment horizontal="right" vertical="center"/>
    </xf>
    <xf numFmtId="4" fontId="45" fillId="58" borderId="250" applyNumberFormat="0" applyProtection="0">
      <alignment horizontal="right" vertical="center"/>
    </xf>
    <xf numFmtId="4" fontId="45" fillId="58" borderId="250" applyNumberFormat="0" applyProtection="0">
      <alignment horizontal="right" vertical="center"/>
    </xf>
    <xf numFmtId="4" fontId="45" fillId="58" borderId="250" applyNumberFormat="0" applyProtection="0">
      <alignment horizontal="right" vertical="center"/>
    </xf>
    <xf numFmtId="4" fontId="45" fillId="58" borderId="250" applyNumberFormat="0" applyProtection="0">
      <alignment horizontal="right" vertical="center"/>
    </xf>
    <xf numFmtId="4" fontId="45" fillId="58" borderId="250" applyNumberFormat="0" applyProtection="0">
      <alignment horizontal="right" vertical="center"/>
    </xf>
    <xf numFmtId="4" fontId="45" fillId="58" borderId="250" applyNumberFormat="0" applyProtection="0">
      <alignment horizontal="right" vertical="center"/>
    </xf>
    <xf numFmtId="4" fontId="45" fillId="58" borderId="250" applyNumberFormat="0" applyProtection="0">
      <alignment horizontal="right" vertical="center"/>
    </xf>
    <xf numFmtId="4" fontId="45" fillId="58" borderId="250" applyNumberFormat="0" applyProtection="0">
      <alignment horizontal="right" vertical="center"/>
    </xf>
    <xf numFmtId="4" fontId="45" fillId="58" borderId="250" applyNumberFormat="0" applyProtection="0">
      <alignment horizontal="right" vertical="center"/>
    </xf>
    <xf numFmtId="4" fontId="45" fillId="58" borderId="250" applyNumberFormat="0" applyProtection="0">
      <alignment horizontal="right" vertical="center"/>
    </xf>
    <xf numFmtId="4" fontId="45" fillId="58" borderId="250" applyNumberFormat="0" applyProtection="0">
      <alignment horizontal="right" vertical="center"/>
    </xf>
    <xf numFmtId="4" fontId="45" fillId="58" borderId="250" applyNumberFormat="0" applyProtection="0">
      <alignment horizontal="right" vertical="center"/>
    </xf>
    <xf numFmtId="4" fontId="45" fillId="58" borderId="250" applyNumberFormat="0" applyProtection="0">
      <alignment horizontal="right" vertical="center"/>
    </xf>
    <xf numFmtId="4" fontId="45" fillId="58" borderId="250" applyNumberFormat="0" applyProtection="0">
      <alignment horizontal="right" vertical="center"/>
    </xf>
    <xf numFmtId="4" fontId="45" fillId="58" borderId="250" applyNumberFormat="0" applyProtection="0">
      <alignment horizontal="right" vertical="center"/>
    </xf>
    <xf numFmtId="4" fontId="45" fillId="58" borderId="250" applyNumberFormat="0" applyProtection="0">
      <alignment horizontal="right" vertical="center"/>
    </xf>
    <xf numFmtId="4" fontId="45" fillId="58" borderId="250" applyNumberFormat="0" applyProtection="0">
      <alignment horizontal="right" vertical="center"/>
    </xf>
    <xf numFmtId="4" fontId="45" fillId="58" borderId="250" applyNumberFormat="0" applyProtection="0">
      <alignment horizontal="right" vertical="center"/>
    </xf>
    <xf numFmtId="4" fontId="45" fillId="58" borderId="250" applyNumberFormat="0" applyProtection="0">
      <alignment horizontal="right" vertical="center"/>
    </xf>
    <xf numFmtId="4" fontId="45" fillId="58" borderId="250" applyNumberFormat="0" applyProtection="0">
      <alignment horizontal="right" vertical="center"/>
    </xf>
    <xf numFmtId="4" fontId="45" fillId="58" borderId="250" applyNumberFormat="0" applyProtection="0">
      <alignment horizontal="right" vertical="center"/>
    </xf>
    <xf numFmtId="4" fontId="45" fillId="58" borderId="250" applyNumberFormat="0" applyProtection="0">
      <alignment horizontal="right" vertical="center"/>
    </xf>
    <xf numFmtId="4" fontId="45" fillId="58" borderId="250" applyNumberFormat="0" applyProtection="0">
      <alignment horizontal="right" vertical="center"/>
    </xf>
    <xf numFmtId="4" fontId="45" fillId="58" borderId="250" applyNumberFormat="0" applyProtection="0">
      <alignment horizontal="right" vertical="center"/>
    </xf>
    <xf numFmtId="4" fontId="45" fillId="58" borderId="250" applyNumberFormat="0" applyProtection="0">
      <alignment horizontal="right" vertical="center"/>
    </xf>
    <xf numFmtId="4" fontId="45" fillId="58" borderId="250" applyNumberFormat="0" applyProtection="0">
      <alignment horizontal="right" vertical="center"/>
    </xf>
    <xf numFmtId="4" fontId="45" fillId="58" borderId="250" applyNumberFormat="0" applyProtection="0">
      <alignment horizontal="right" vertical="center"/>
    </xf>
    <xf numFmtId="4" fontId="45" fillId="58" borderId="250" applyNumberFormat="0" applyProtection="0">
      <alignment horizontal="right" vertical="center"/>
    </xf>
    <xf numFmtId="4" fontId="45" fillId="58" borderId="250" applyNumberFormat="0" applyProtection="0">
      <alignment horizontal="right" vertical="center"/>
    </xf>
    <xf numFmtId="4" fontId="45" fillId="58" borderId="250" applyNumberFormat="0" applyProtection="0">
      <alignment horizontal="right" vertical="center"/>
    </xf>
    <xf numFmtId="4" fontId="45" fillId="58" borderId="250" applyNumberFormat="0" applyProtection="0">
      <alignment horizontal="right" vertical="center"/>
    </xf>
    <xf numFmtId="4" fontId="45" fillId="58" borderId="250" applyNumberFormat="0" applyProtection="0">
      <alignment horizontal="right" vertical="center"/>
    </xf>
    <xf numFmtId="4" fontId="45" fillId="58" borderId="250" applyNumberFormat="0" applyProtection="0">
      <alignment horizontal="right" vertical="center"/>
    </xf>
    <xf numFmtId="4" fontId="45" fillId="58" borderId="250" applyNumberFormat="0" applyProtection="0">
      <alignment horizontal="right" vertical="center"/>
    </xf>
    <xf numFmtId="4" fontId="45" fillId="58" borderId="250" applyNumberFormat="0" applyProtection="0">
      <alignment horizontal="right" vertical="center"/>
    </xf>
    <xf numFmtId="4" fontId="45" fillId="58" borderId="250" applyNumberFormat="0" applyProtection="0">
      <alignment horizontal="right" vertical="center"/>
    </xf>
    <xf numFmtId="4" fontId="45" fillId="58" borderId="250" applyNumberFormat="0" applyProtection="0">
      <alignment horizontal="right" vertical="center"/>
    </xf>
    <xf numFmtId="4" fontId="45" fillId="58" borderId="250" applyNumberFormat="0" applyProtection="0">
      <alignment horizontal="right" vertical="center"/>
    </xf>
    <xf numFmtId="4" fontId="45" fillId="58" borderId="250" applyNumberFormat="0" applyProtection="0">
      <alignment horizontal="right" vertical="center"/>
    </xf>
    <xf numFmtId="4" fontId="45" fillId="58" borderId="250" applyNumberFormat="0" applyProtection="0">
      <alignment horizontal="right" vertical="center"/>
    </xf>
    <xf numFmtId="4" fontId="45" fillId="58" borderId="250" applyNumberFormat="0" applyProtection="0">
      <alignment horizontal="right" vertical="center"/>
    </xf>
    <xf numFmtId="4" fontId="45" fillId="58" borderId="250" applyNumberFormat="0" applyProtection="0">
      <alignment horizontal="right" vertical="center"/>
    </xf>
    <xf numFmtId="4" fontId="45" fillId="58" borderId="250" applyNumberFormat="0" applyProtection="0">
      <alignment horizontal="right" vertical="center"/>
    </xf>
    <xf numFmtId="4" fontId="45" fillId="58" borderId="250" applyNumberFormat="0" applyProtection="0">
      <alignment horizontal="right" vertical="center"/>
    </xf>
    <xf numFmtId="4" fontId="45" fillId="58" borderId="250" applyNumberFormat="0" applyProtection="0">
      <alignment horizontal="right" vertical="center"/>
    </xf>
    <xf numFmtId="4" fontId="45" fillId="58" borderId="250" applyNumberFormat="0" applyProtection="0">
      <alignment horizontal="right" vertical="center"/>
    </xf>
    <xf numFmtId="4" fontId="45" fillId="58" borderId="250" applyNumberFormat="0" applyProtection="0">
      <alignment horizontal="right" vertical="center"/>
    </xf>
    <xf numFmtId="4" fontId="45" fillId="58" borderId="250" applyNumberFormat="0" applyProtection="0">
      <alignment horizontal="right" vertical="center"/>
    </xf>
    <xf numFmtId="4" fontId="45" fillId="58" borderId="250" applyNumberFormat="0" applyProtection="0">
      <alignment horizontal="right" vertical="center"/>
    </xf>
    <xf numFmtId="4" fontId="45" fillId="58" borderId="250" applyNumberFormat="0" applyProtection="0">
      <alignment horizontal="right" vertical="center"/>
    </xf>
    <xf numFmtId="4" fontId="45" fillId="58" borderId="250" applyNumberFormat="0" applyProtection="0">
      <alignment horizontal="right" vertical="center"/>
    </xf>
    <xf numFmtId="4" fontId="45" fillId="58" borderId="250" applyNumberFormat="0" applyProtection="0">
      <alignment horizontal="right" vertical="center"/>
    </xf>
    <xf numFmtId="4" fontId="45" fillId="58" borderId="250" applyNumberFormat="0" applyProtection="0">
      <alignment horizontal="right" vertical="center"/>
    </xf>
    <xf numFmtId="4" fontId="45" fillId="58" borderId="250" applyNumberFormat="0" applyProtection="0">
      <alignment horizontal="right" vertical="center"/>
    </xf>
    <xf numFmtId="4" fontId="45" fillId="58" borderId="250" applyNumberFormat="0" applyProtection="0">
      <alignment horizontal="right" vertical="center"/>
    </xf>
    <xf numFmtId="4" fontId="45" fillId="58" borderId="250" applyNumberFormat="0" applyProtection="0">
      <alignment horizontal="right" vertical="center"/>
    </xf>
    <xf numFmtId="4" fontId="45" fillId="58" borderId="250" applyNumberFormat="0" applyProtection="0">
      <alignment horizontal="right" vertical="center"/>
    </xf>
    <xf numFmtId="4" fontId="45" fillId="58" borderId="250" applyNumberFormat="0" applyProtection="0">
      <alignment horizontal="right" vertical="center"/>
    </xf>
    <xf numFmtId="4" fontId="45" fillId="58" borderId="250" applyNumberFormat="0" applyProtection="0">
      <alignment horizontal="right" vertical="center"/>
    </xf>
    <xf numFmtId="4" fontId="45" fillId="58" borderId="250" applyNumberFormat="0" applyProtection="0">
      <alignment horizontal="right" vertical="center"/>
    </xf>
    <xf numFmtId="4" fontId="45" fillId="58" borderId="250" applyNumberFormat="0" applyProtection="0">
      <alignment horizontal="right" vertical="center"/>
    </xf>
    <xf numFmtId="4" fontId="45" fillId="58" borderId="250" applyNumberFormat="0" applyProtection="0">
      <alignment horizontal="right" vertical="center"/>
    </xf>
    <xf numFmtId="4" fontId="45" fillId="58" borderId="250" applyNumberFormat="0" applyProtection="0">
      <alignment horizontal="right" vertical="center"/>
    </xf>
    <xf numFmtId="4" fontId="45" fillId="58" borderId="250" applyNumberFormat="0" applyProtection="0">
      <alignment horizontal="right" vertical="center"/>
    </xf>
    <xf numFmtId="4" fontId="45" fillId="58" borderId="250" applyNumberFormat="0" applyProtection="0">
      <alignment horizontal="right" vertical="center"/>
    </xf>
    <xf numFmtId="4" fontId="45" fillId="58" borderId="250" applyNumberFormat="0" applyProtection="0">
      <alignment horizontal="right" vertical="center"/>
    </xf>
    <xf numFmtId="4" fontId="45" fillId="58" borderId="250" applyNumberFormat="0" applyProtection="0">
      <alignment horizontal="right" vertical="center"/>
    </xf>
    <xf numFmtId="4" fontId="45" fillId="58" borderId="250" applyNumberFormat="0" applyProtection="0">
      <alignment horizontal="right" vertical="center"/>
    </xf>
    <xf numFmtId="4" fontId="45" fillId="58" borderId="250" applyNumberFormat="0" applyProtection="0">
      <alignment horizontal="right" vertical="center"/>
    </xf>
    <xf numFmtId="4" fontId="45" fillId="58" borderId="250" applyNumberFormat="0" applyProtection="0">
      <alignment horizontal="right" vertical="center"/>
    </xf>
    <xf numFmtId="4" fontId="45" fillId="58" borderId="250" applyNumberFormat="0" applyProtection="0">
      <alignment horizontal="right" vertical="center"/>
    </xf>
    <xf numFmtId="4" fontId="45" fillId="58" borderId="250" applyNumberFormat="0" applyProtection="0">
      <alignment horizontal="right" vertical="center"/>
    </xf>
    <xf numFmtId="4" fontId="45" fillId="58" borderId="250" applyNumberFormat="0" applyProtection="0">
      <alignment horizontal="right" vertical="center"/>
    </xf>
    <xf numFmtId="4" fontId="45" fillId="58" borderId="250" applyNumberFormat="0" applyProtection="0">
      <alignment horizontal="right" vertical="center"/>
    </xf>
    <xf numFmtId="4" fontId="45" fillId="58" borderId="250" applyNumberFormat="0" applyProtection="0">
      <alignment horizontal="right" vertical="center"/>
    </xf>
    <xf numFmtId="4" fontId="45" fillId="58" borderId="250" applyNumberFormat="0" applyProtection="0">
      <alignment horizontal="right" vertical="center"/>
    </xf>
    <xf numFmtId="4" fontId="45" fillId="58" borderId="250" applyNumberFormat="0" applyProtection="0">
      <alignment horizontal="right" vertical="center"/>
    </xf>
    <xf numFmtId="4" fontId="45" fillId="58" borderId="250" applyNumberFormat="0" applyProtection="0">
      <alignment horizontal="right" vertical="center"/>
    </xf>
    <xf numFmtId="4" fontId="45" fillId="58" borderId="250" applyNumberFormat="0" applyProtection="0">
      <alignment horizontal="right" vertical="center"/>
    </xf>
    <xf numFmtId="4" fontId="45" fillId="58" borderId="250" applyNumberFormat="0" applyProtection="0">
      <alignment horizontal="right" vertical="center"/>
    </xf>
    <xf numFmtId="4" fontId="45" fillId="58" borderId="250" applyNumberFormat="0" applyProtection="0">
      <alignment horizontal="right" vertical="center"/>
    </xf>
    <xf numFmtId="4" fontId="45" fillId="58" borderId="250" applyNumberFormat="0" applyProtection="0">
      <alignment horizontal="right" vertical="center"/>
    </xf>
    <xf numFmtId="4" fontId="45" fillId="58" borderId="250" applyNumberFormat="0" applyProtection="0">
      <alignment horizontal="right" vertical="center"/>
    </xf>
    <xf numFmtId="4" fontId="45" fillId="58" borderId="250" applyNumberFormat="0" applyProtection="0">
      <alignment horizontal="right" vertical="center"/>
    </xf>
    <xf numFmtId="4" fontId="45" fillId="58" borderId="250" applyNumberFormat="0" applyProtection="0">
      <alignment horizontal="right" vertical="center"/>
    </xf>
    <xf numFmtId="4" fontId="45" fillId="58" borderId="250" applyNumberFormat="0" applyProtection="0">
      <alignment horizontal="right" vertical="center"/>
    </xf>
    <xf numFmtId="4" fontId="45" fillId="58" borderId="250" applyNumberFormat="0" applyProtection="0">
      <alignment horizontal="right" vertical="center"/>
    </xf>
    <xf numFmtId="4" fontId="45" fillId="58" borderId="250" applyNumberFormat="0" applyProtection="0">
      <alignment horizontal="right" vertical="center"/>
    </xf>
    <xf numFmtId="4" fontId="45" fillId="58" borderId="250" applyNumberFormat="0" applyProtection="0">
      <alignment horizontal="right" vertical="center"/>
    </xf>
    <xf numFmtId="4" fontId="45" fillId="58" borderId="250" applyNumberFormat="0" applyProtection="0">
      <alignment horizontal="right" vertical="center"/>
    </xf>
    <xf numFmtId="4" fontId="45" fillId="58" borderId="250" applyNumberFormat="0" applyProtection="0">
      <alignment horizontal="right" vertical="center"/>
    </xf>
    <xf numFmtId="4" fontId="45" fillId="58" borderId="250" applyNumberFormat="0" applyProtection="0">
      <alignment horizontal="right" vertical="center"/>
    </xf>
    <xf numFmtId="4" fontId="45" fillId="58" borderId="250" applyNumberFormat="0" applyProtection="0">
      <alignment horizontal="right" vertical="center"/>
    </xf>
    <xf numFmtId="4" fontId="45" fillId="58" borderId="250" applyNumberFormat="0" applyProtection="0">
      <alignment horizontal="right" vertical="center"/>
    </xf>
    <xf numFmtId="4" fontId="45" fillId="58" borderId="250" applyNumberFormat="0" applyProtection="0">
      <alignment horizontal="right" vertical="center"/>
    </xf>
    <xf numFmtId="4" fontId="45" fillId="58" borderId="250" applyNumberFormat="0" applyProtection="0">
      <alignment horizontal="right" vertical="center"/>
    </xf>
    <xf numFmtId="4" fontId="45" fillId="58" borderId="250" applyNumberFormat="0" applyProtection="0">
      <alignment horizontal="right" vertical="center"/>
    </xf>
    <xf numFmtId="4" fontId="45" fillId="58" borderId="250" applyNumberFormat="0" applyProtection="0">
      <alignment horizontal="right" vertical="center"/>
    </xf>
    <xf numFmtId="4" fontId="45" fillId="58" borderId="250" applyNumberFormat="0" applyProtection="0">
      <alignment horizontal="right" vertical="center"/>
    </xf>
    <xf numFmtId="4" fontId="45" fillId="58" borderId="250" applyNumberFormat="0" applyProtection="0">
      <alignment horizontal="right" vertical="center"/>
    </xf>
    <xf numFmtId="4" fontId="45" fillId="58" borderId="250" applyNumberFormat="0" applyProtection="0">
      <alignment horizontal="right" vertical="center"/>
    </xf>
    <xf numFmtId="4" fontId="45" fillId="58" borderId="250" applyNumberFormat="0" applyProtection="0">
      <alignment horizontal="right" vertical="center"/>
    </xf>
    <xf numFmtId="4" fontId="45" fillId="58" borderId="250" applyNumberFormat="0" applyProtection="0">
      <alignment horizontal="right" vertical="center"/>
    </xf>
    <xf numFmtId="4" fontId="45" fillId="58" borderId="250" applyNumberFormat="0" applyProtection="0">
      <alignment horizontal="right" vertical="center"/>
    </xf>
    <xf numFmtId="4" fontId="45" fillId="58" borderId="250" applyNumberFormat="0" applyProtection="0">
      <alignment horizontal="right" vertical="center"/>
    </xf>
    <xf numFmtId="4" fontId="45" fillId="58" borderId="250" applyNumberFormat="0" applyProtection="0">
      <alignment horizontal="right" vertical="center"/>
    </xf>
    <xf numFmtId="4" fontId="45" fillId="58" borderId="250" applyNumberFormat="0" applyProtection="0">
      <alignment horizontal="right" vertical="center"/>
    </xf>
    <xf numFmtId="4" fontId="45" fillId="58" borderId="250" applyNumberFormat="0" applyProtection="0">
      <alignment horizontal="right" vertical="center"/>
    </xf>
    <xf numFmtId="4" fontId="45" fillId="58" borderId="250" applyNumberFormat="0" applyProtection="0">
      <alignment horizontal="right" vertical="center"/>
    </xf>
    <xf numFmtId="4" fontId="45" fillId="58" borderId="250" applyNumberFormat="0" applyProtection="0">
      <alignment horizontal="right" vertical="center"/>
    </xf>
    <xf numFmtId="4" fontId="45" fillId="58" borderId="250" applyNumberFormat="0" applyProtection="0">
      <alignment horizontal="right" vertical="center"/>
    </xf>
    <xf numFmtId="4" fontId="45" fillId="58" borderId="250" applyNumberFormat="0" applyProtection="0">
      <alignment horizontal="right" vertical="center"/>
    </xf>
    <xf numFmtId="4" fontId="45" fillId="58" borderId="250" applyNumberFormat="0" applyProtection="0">
      <alignment horizontal="right" vertical="center"/>
    </xf>
    <xf numFmtId="4" fontId="45" fillId="58" borderId="250" applyNumberFormat="0" applyProtection="0">
      <alignment horizontal="right" vertical="center"/>
    </xf>
    <xf numFmtId="4" fontId="45" fillId="58" borderId="250" applyNumberFormat="0" applyProtection="0">
      <alignment horizontal="right" vertical="center"/>
    </xf>
    <xf numFmtId="4" fontId="45" fillId="58" borderId="250" applyNumberFormat="0" applyProtection="0">
      <alignment horizontal="right" vertical="center"/>
    </xf>
    <xf numFmtId="4" fontId="45" fillId="58" borderId="250" applyNumberFormat="0" applyProtection="0">
      <alignment horizontal="right" vertical="center"/>
    </xf>
    <xf numFmtId="4" fontId="45" fillId="58" borderId="250" applyNumberFormat="0" applyProtection="0">
      <alignment horizontal="right" vertical="center"/>
    </xf>
    <xf numFmtId="4" fontId="45" fillId="58" borderId="250" applyNumberFormat="0" applyProtection="0">
      <alignment horizontal="right" vertical="center"/>
    </xf>
    <xf numFmtId="4" fontId="45" fillId="58" borderId="250" applyNumberFormat="0" applyProtection="0">
      <alignment horizontal="right" vertical="center"/>
    </xf>
    <xf numFmtId="4" fontId="45" fillId="58" borderId="250" applyNumberFormat="0" applyProtection="0">
      <alignment horizontal="right" vertical="center"/>
    </xf>
    <xf numFmtId="4" fontId="45" fillId="58" borderId="250" applyNumberFormat="0" applyProtection="0">
      <alignment horizontal="right" vertical="center"/>
    </xf>
    <xf numFmtId="4" fontId="45" fillId="58" borderId="250" applyNumberFormat="0" applyProtection="0">
      <alignment horizontal="right" vertical="center"/>
    </xf>
    <xf numFmtId="4" fontId="45" fillId="58" borderId="250" applyNumberFormat="0" applyProtection="0">
      <alignment horizontal="right" vertical="center"/>
    </xf>
    <xf numFmtId="4" fontId="45" fillId="58" borderId="250" applyNumberFormat="0" applyProtection="0">
      <alignment horizontal="right" vertical="center"/>
    </xf>
    <xf numFmtId="4" fontId="45" fillId="58" borderId="250" applyNumberFormat="0" applyProtection="0">
      <alignment horizontal="right" vertical="center"/>
    </xf>
    <xf numFmtId="4" fontId="45" fillId="58" borderId="250" applyNumberFormat="0" applyProtection="0">
      <alignment horizontal="right" vertical="center"/>
    </xf>
    <xf numFmtId="4" fontId="45" fillId="58" borderId="250" applyNumberFormat="0" applyProtection="0">
      <alignment horizontal="right" vertical="center"/>
    </xf>
    <xf numFmtId="4" fontId="45" fillId="58" borderId="250" applyNumberFormat="0" applyProtection="0">
      <alignment horizontal="right" vertical="center"/>
    </xf>
    <xf numFmtId="4" fontId="45" fillId="58" borderId="250" applyNumberFormat="0" applyProtection="0">
      <alignment horizontal="right" vertical="center"/>
    </xf>
    <xf numFmtId="4" fontId="45" fillId="58" borderId="250" applyNumberFormat="0" applyProtection="0">
      <alignment horizontal="right" vertical="center"/>
    </xf>
    <xf numFmtId="4" fontId="45" fillId="58" borderId="250" applyNumberFormat="0" applyProtection="0">
      <alignment horizontal="right" vertical="center"/>
    </xf>
    <xf numFmtId="4" fontId="45" fillId="58" borderId="250" applyNumberFormat="0" applyProtection="0">
      <alignment horizontal="right" vertical="center"/>
    </xf>
    <xf numFmtId="4" fontId="45" fillId="58" borderId="250" applyNumberFormat="0" applyProtection="0">
      <alignment horizontal="right" vertical="center"/>
    </xf>
    <xf numFmtId="4" fontId="45" fillId="58" borderId="250" applyNumberFormat="0" applyProtection="0">
      <alignment horizontal="right" vertical="center"/>
    </xf>
    <xf numFmtId="4" fontId="45" fillId="58" borderId="250" applyNumberFormat="0" applyProtection="0">
      <alignment horizontal="right" vertical="center"/>
    </xf>
    <xf numFmtId="4" fontId="45" fillId="58" borderId="250" applyNumberFormat="0" applyProtection="0">
      <alignment horizontal="right" vertical="center"/>
    </xf>
    <xf numFmtId="4" fontId="45" fillId="58" borderId="250" applyNumberFormat="0" applyProtection="0">
      <alignment horizontal="right" vertical="center"/>
    </xf>
    <xf numFmtId="4" fontId="45" fillId="58" borderId="250" applyNumberFormat="0" applyProtection="0">
      <alignment horizontal="right" vertical="center"/>
    </xf>
    <xf numFmtId="4" fontId="45" fillId="58" borderId="250" applyNumberFormat="0" applyProtection="0">
      <alignment horizontal="right" vertical="center"/>
    </xf>
    <xf numFmtId="4" fontId="45" fillId="58" borderId="250" applyNumberFormat="0" applyProtection="0">
      <alignment horizontal="right" vertical="center"/>
    </xf>
    <xf numFmtId="4" fontId="45" fillId="58" borderId="250" applyNumberFormat="0" applyProtection="0">
      <alignment horizontal="right" vertical="center"/>
    </xf>
    <xf numFmtId="4" fontId="45" fillId="58" borderId="250" applyNumberFormat="0" applyProtection="0">
      <alignment horizontal="right" vertical="center"/>
    </xf>
    <xf numFmtId="4" fontId="45" fillId="58" borderId="250" applyNumberFormat="0" applyProtection="0">
      <alignment horizontal="right" vertical="center"/>
    </xf>
    <xf numFmtId="4" fontId="45" fillId="58" borderId="250" applyNumberFormat="0" applyProtection="0">
      <alignment horizontal="right" vertical="center"/>
    </xf>
    <xf numFmtId="4" fontId="45" fillId="58" borderId="250" applyNumberFormat="0" applyProtection="0">
      <alignment horizontal="right" vertical="center"/>
    </xf>
    <xf numFmtId="4" fontId="45" fillId="58" borderId="250" applyNumberFormat="0" applyProtection="0">
      <alignment horizontal="right" vertical="center"/>
    </xf>
    <xf numFmtId="4" fontId="45" fillId="58" borderId="250" applyNumberFormat="0" applyProtection="0">
      <alignment horizontal="right" vertical="center"/>
    </xf>
    <xf numFmtId="4" fontId="45" fillId="58" borderId="250" applyNumberFormat="0" applyProtection="0">
      <alignment horizontal="right" vertical="center"/>
    </xf>
    <xf numFmtId="4" fontId="45" fillId="58" borderId="250" applyNumberFormat="0" applyProtection="0">
      <alignment horizontal="right" vertical="center"/>
    </xf>
    <xf numFmtId="4" fontId="45" fillId="58" borderId="250" applyNumberFormat="0" applyProtection="0">
      <alignment horizontal="right" vertical="center"/>
    </xf>
    <xf numFmtId="4" fontId="45" fillId="58" borderId="250" applyNumberFormat="0" applyProtection="0">
      <alignment horizontal="right" vertical="center"/>
    </xf>
    <xf numFmtId="4" fontId="45" fillId="58" borderId="250" applyNumberFormat="0" applyProtection="0">
      <alignment horizontal="right" vertical="center"/>
    </xf>
    <xf numFmtId="4" fontId="45" fillId="58" borderId="250" applyNumberFormat="0" applyProtection="0">
      <alignment horizontal="right" vertical="center"/>
    </xf>
    <xf numFmtId="4" fontId="45" fillId="58" borderId="250" applyNumberFormat="0" applyProtection="0">
      <alignment horizontal="right" vertical="center"/>
    </xf>
    <xf numFmtId="4" fontId="45" fillId="58" borderId="250" applyNumberFormat="0" applyProtection="0">
      <alignment horizontal="right" vertical="center"/>
    </xf>
    <xf numFmtId="4" fontId="45" fillId="58" borderId="250" applyNumberFormat="0" applyProtection="0">
      <alignment horizontal="right" vertical="center"/>
    </xf>
    <xf numFmtId="4" fontId="45" fillId="58" borderId="250" applyNumberFormat="0" applyProtection="0">
      <alignment horizontal="right" vertical="center"/>
    </xf>
    <xf numFmtId="4" fontId="45" fillId="58" borderId="250" applyNumberFormat="0" applyProtection="0">
      <alignment horizontal="right" vertical="center"/>
    </xf>
    <xf numFmtId="4" fontId="45" fillId="58" borderId="250" applyNumberFormat="0" applyProtection="0">
      <alignment horizontal="right" vertical="center"/>
    </xf>
    <xf numFmtId="4" fontId="45" fillId="58" borderId="250" applyNumberFormat="0" applyProtection="0">
      <alignment horizontal="right" vertical="center"/>
    </xf>
    <xf numFmtId="4" fontId="45" fillId="58" borderId="250" applyNumberFormat="0" applyProtection="0">
      <alignment horizontal="right" vertical="center"/>
    </xf>
    <xf numFmtId="4" fontId="45" fillId="58" borderId="250" applyNumberFormat="0" applyProtection="0">
      <alignment horizontal="right" vertical="center"/>
    </xf>
    <xf numFmtId="4" fontId="45" fillId="58" borderId="250" applyNumberFormat="0" applyProtection="0">
      <alignment horizontal="right" vertical="center"/>
    </xf>
    <xf numFmtId="4" fontId="45" fillId="58" borderId="250" applyNumberFormat="0" applyProtection="0">
      <alignment horizontal="right" vertical="center"/>
    </xf>
    <xf numFmtId="4" fontId="45" fillId="58" borderId="250" applyNumberFormat="0" applyProtection="0">
      <alignment horizontal="right" vertical="center"/>
    </xf>
    <xf numFmtId="4" fontId="45" fillId="58" borderId="250" applyNumberFormat="0" applyProtection="0">
      <alignment horizontal="right" vertical="center"/>
    </xf>
    <xf numFmtId="4" fontId="45" fillId="58" borderId="250" applyNumberFormat="0" applyProtection="0">
      <alignment horizontal="right" vertical="center"/>
    </xf>
    <xf numFmtId="4" fontId="45" fillId="58" borderId="250" applyNumberFormat="0" applyProtection="0">
      <alignment horizontal="right" vertical="center"/>
    </xf>
    <xf numFmtId="4" fontId="45" fillId="58" borderId="250" applyNumberFormat="0" applyProtection="0">
      <alignment horizontal="right" vertical="center"/>
    </xf>
    <xf numFmtId="4" fontId="45" fillId="58" borderId="250" applyNumberFormat="0" applyProtection="0">
      <alignment horizontal="right" vertical="center"/>
    </xf>
    <xf numFmtId="4" fontId="45" fillId="58" borderId="250" applyNumberFormat="0" applyProtection="0">
      <alignment horizontal="right" vertical="center"/>
    </xf>
    <xf numFmtId="4" fontId="45" fillId="58" borderId="250" applyNumberFormat="0" applyProtection="0">
      <alignment horizontal="right" vertical="center"/>
    </xf>
    <xf numFmtId="4" fontId="45" fillId="58" borderId="250" applyNumberFormat="0" applyProtection="0">
      <alignment horizontal="right" vertical="center"/>
    </xf>
    <xf numFmtId="4" fontId="45" fillId="58" borderId="250" applyNumberFormat="0" applyProtection="0">
      <alignment horizontal="right" vertical="center"/>
    </xf>
    <xf numFmtId="4" fontId="45" fillId="58" borderId="250" applyNumberFormat="0" applyProtection="0">
      <alignment horizontal="right" vertical="center"/>
    </xf>
    <xf numFmtId="4" fontId="45" fillId="58" borderId="250" applyNumberFormat="0" applyProtection="0">
      <alignment horizontal="right" vertical="center"/>
    </xf>
    <xf numFmtId="4" fontId="45" fillId="58" borderId="250" applyNumberFormat="0" applyProtection="0">
      <alignment horizontal="right" vertical="center"/>
    </xf>
    <xf numFmtId="4" fontId="45" fillId="58" borderId="250" applyNumberFormat="0" applyProtection="0">
      <alignment horizontal="right" vertical="center"/>
    </xf>
    <xf numFmtId="4" fontId="45" fillId="58" borderId="250" applyNumberFormat="0" applyProtection="0">
      <alignment horizontal="right" vertical="center"/>
    </xf>
    <xf numFmtId="4" fontId="45" fillId="58" borderId="250" applyNumberFormat="0" applyProtection="0">
      <alignment horizontal="right" vertical="center"/>
    </xf>
    <xf numFmtId="4" fontId="45" fillId="58" borderId="250" applyNumberFormat="0" applyProtection="0">
      <alignment horizontal="right" vertical="center"/>
    </xf>
    <xf numFmtId="4" fontId="45" fillId="58" borderId="250" applyNumberFormat="0" applyProtection="0">
      <alignment horizontal="right" vertical="center"/>
    </xf>
    <xf numFmtId="4" fontId="45" fillId="58" borderId="250" applyNumberFormat="0" applyProtection="0">
      <alignment horizontal="right" vertical="center"/>
    </xf>
    <xf numFmtId="4" fontId="45" fillId="58" borderId="250" applyNumberFormat="0" applyProtection="0">
      <alignment horizontal="right" vertical="center"/>
    </xf>
    <xf numFmtId="4" fontId="45" fillId="58" borderId="250" applyNumberFormat="0" applyProtection="0">
      <alignment horizontal="right" vertical="center"/>
    </xf>
    <xf numFmtId="4" fontId="45" fillId="58" borderId="250" applyNumberFormat="0" applyProtection="0">
      <alignment horizontal="right" vertical="center"/>
    </xf>
    <xf numFmtId="4" fontId="45" fillId="58" borderId="250" applyNumberFormat="0" applyProtection="0">
      <alignment horizontal="right" vertical="center"/>
    </xf>
    <xf numFmtId="4" fontId="45" fillId="58" borderId="250" applyNumberFormat="0" applyProtection="0">
      <alignment horizontal="right" vertical="center"/>
    </xf>
    <xf numFmtId="4" fontId="45" fillId="58" borderId="250" applyNumberFormat="0" applyProtection="0">
      <alignment horizontal="right" vertical="center"/>
    </xf>
    <xf numFmtId="4" fontId="45" fillId="58" borderId="250" applyNumberFormat="0" applyProtection="0">
      <alignment horizontal="right" vertical="center"/>
    </xf>
    <xf numFmtId="4" fontId="45" fillId="58" borderId="250" applyNumberFormat="0" applyProtection="0">
      <alignment horizontal="right" vertical="center"/>
    </xf>
    <xf numFmtId="4" fontId="45" fillId="58" borderId="250" applyNumberFormat="0" applyProtection="0">
      <alignment horizontal="right" vertical="center"/>
    </xf>
    <xf numFmtId="4" fontId="45" fillId="58" borderId="250" applyNumberFormat="0" applyProtection="0">
      <alignment horizontal="right" vertical="center"/>
    </xf>
    <xf numFmtId="4" fontId="45" fillId="58" borderId="250" applyNumberFormat="0" applyProtection="0">
      <alignment horizontal="right" vertical="center"/>
    </xf>
    <xf numFmtId="4" fontId="45" fillId="58" borderId="250" applyNumberFormat="0" applyProtection="0">
      <alignment horizontal="right" vertical="center"/>
    </xf>
    <xf numFmtId="4" fontId="45" fillId="58" borderId="250" applyNumberFormat="0" applyProtection="0">
      <alignment horizontal="right" vertical="center"/>
    </xf>
    <xf numFmtId="4" fontId="45" fillId="58" borderId="250" applyNumberFormat="0" applyProtection="0">
      <alignment horizontal="right" vertical="center"/>
    </xf>
    <xf numFmtId="4" fontId="45" fillId="58" borderId="250" applyNumberFormat="0" applyProtection="0">
      <alignment horizontal="right" vertical="center"/>
    </xf>
    <xf numFmtId="4" fontId="45" fillId="58" borderId="250" applyNumberFormat="0" applyProtection="0">
      <alignment horizontal="right" vertical="center"/>
    </xf>
    <xf numFmtId="4" fontId="45" fillId="58" borderId="250" applyNumberFormat="0" applyProtection="0">
      <alignment horizontal="right" vertical="center"/>
    </xf>
    <xf numFmtId="4" fontId="45" fillId="58" borderId="250" applyNumberFormat="0" applyProtection="0">
      <alignment horizontal="right" vertical="center"/>
    </xf>
    <xf numFmtId="4" fontId="45" fillId="58" borderId="250" applyNumberFormat="0" applyProtection="0">
      <alignment horizontal="right" vertical="center"/>
    </xf>
    <xf numFmtId="4" fontId="45" fillId="58" borderId="250" applyNumberFormat="0" applyProtection="0">
      <alignment horizontal="right" vertical="center"/>
    </xf>
    <xf numFmtId="4" fontId="45" fillId="58" borderId="250" applyNumberFormat="0" applyProtection="0">
      <alignment horizontal="right" vertical="center"/>
    </xf>
    <xf numFmtId="4" fontId="45" fillId="58" borderId="250" applyNumberFormat="0" applyProtection="0">
      <alignment horizontal="right" vertical="center"/>
    </xf>
    <xf numFmtId="4" fontId="45" fillId="58" borderId="250" applyNumberFormat="0" applyProtection="0">
      <alignment horizontal="right" vertical="center"/>
    </xf>
    <xf numFmtId="4" fontId="45" fillId="58" borderId="250" applyNumberFormat="0" applyProtection="0">
      <alignment horizontal="right" vertical="center"/>
    </xf>
    <xf numFmtId="4" fontId="45" fillId="58" borderId="250" applyNumberFormat="0" applyProtection="0">
      <alignment horizontal="right" vertical="center"/>
    </xf>
    <xf numFmtId="4" fontId="45" fillId="58" borderId="250" applyNumberFormat="0" applyProtection="0">
      <alignment horizontal="right" vertical="center"/>
    </xf>
    <xf numFmtId="4" fontId="45" fillId="58" borderId="250" applyNumberFormat="0" applyProtection="0">
      <alignment horizontal="right" vertical="center"/>
    </xf>
    <xf numFmtId="4" fontId="45" fillId="58" borderId="250" applyNumberFormat="0" applyProtection="0">
      <alignment horizontal="right" vertical="center"/>
    </xf>
    <xf numFmtId="4" fontId="45" fillId="58" borderId="250" applyNumberFormat="0" applyProtection="0">
      <alignment horizontal="right" vertical="center"/>
    </xf>
    <xf numFmtId="4" fontId="45" fillId="58" borderId="250" applyNumberFormat="0" applyProtection="0">
      <alignment horizontal="right" vertical="center"/>
    </xf>
    <xf numFmtId="4" fontId="45" fillId="58" borderId="250" applyNumberFormat="0" applyProtection="0">
      <alignment horizontal="right" vertical="center"/>
    </xf>
    <xf numFmtId="4" fontId="45" fillId="58" borderId="250" applyNumberFormat="0" applyProtection="0">
      <alignment horizontal="right" vertical="center"/>
    </xf>
    <xf numFmtId="4" fontId="45" fillId="58" borderId="250" applyNumberFormat="0" applyProtection="0">
      <alignment horizontal="right" vertical="center"/>
    </xf>
    <xf numFmtId="4" fontId="45" fillId="58" borderId="250" applyNumberFormat="0" applyProtection="0">
      <alignment horizontal="right" vertical="center"/>
    </xf>
    <xf numFmtId="4" fontId="45" fillId="58" borderId="250" applyNumberFormat="0" applyProtection="0">
      <alignment horizontal="right" vertical="center"/>
    </xf>
    <xf numFmtId="4" fontId="45" fillId="58" borderId="250" applyNumberFormat="0" applyProtection="0">
      <alignment horizontal="right" vertical="center"/>
    </xf>
    <xf numFmtId="4" fontId="45" fillId="58" borderId="250" applyNumberFormat="0" applyProtection="0">
      <alignment horizontal="right" vertical="center"/>
    </xf>
    <xf numFmtId="4" fontId="45" fillId="58" borderId="250" applyNumberFormat="0" applyProtection="0">
      <alignment horizontal="right" vertical="center"/>
    </xf>
    <xf numFmtId="4" fontId="45" fillId="58" borderId="250" applyNumberFormat="0" applyProtection="0">
      <alignment horizontal="right" vertical="center"/>
    </xf>
    <xf numFmtId="4" fontId="45" fillId="58" borderId="250" applyNumberFormat="0" applyProtection="0">
      <alignment horizontal="right" vertical="center"/>
    </xf>
    <xf numFmtId="4" fontId="45" fillId="58" borderId="250" applyNumberFormat="0" applyProtection="0">
      <alignment horizontal="right" vertical="center"/>
    </xf>
    <xf numFmtId="4" fontId="45" fillId="58" borderId="250" applyNumberFormat="0" applyProtection="0">
      <alignment horizontal="right" vertical="center"/>
    </xf>
    <xf numFmtId="4" fontId="45" fillId="58" borderId="250" applyNumberFormat="0" applyProtection="0">
      <alignment horizontal="right" vertical="center"/>
    </xf>
    <xf numFmtId="4" fontId="45" fillId="58" borderId="250" applyNumberFormat="0" applyProtection="0">
      <alignment horizontal="right" vertical="center"/>
    </xf>
    <xf numFmtId="4" fontId="45" fillId="58" borderId="250" applyNumberFormat="0" applyProtection="0">
      <alignment horizontal="right" vertical="center"/>
    </xf>
    <xf numFmtId="4" fontId="45" fillId="58" borderId="250" applyNumberFormat="0" applyProtection="0">
      <alignment horizontal="right" vertical="center"/>
    </xf>
    <xf numFmtId="4" fontId="45" fillId="58" borderId="250" applyNumberFormat="0" applyProtection="0">
      <alignment horizontal="right" vertical="center"/>
    </xf>
    <xf numFmtId="4" fontId="45" fillId="58" borderId="250" applyNumberFormat="0" applyProtection="0">
      <alignment horizontal="right" vertical="center"/>
    </xf>
    <xf numFmtId="4" fontId="45" fillId="58" borderId="250" applyNumberFormat="0" applyProtection="0">
      <alignment horizontal="right" vertical="center"/>
    </xf>
    <xf numFmtId="4" fontId="45" fillId="58" borderId="250" applyNumberFormat="0" applyProtection="0">
      <alignment horizontal="right" vertical="center"/>
    </xf>
    <xf numFmtId="4" fontId="45" fillId="58" borderId="250" applyNumberFormat="0" applyProtection="0">
      <alignment horizontal="right" vertical="center"/>
    </xf>
    <xf numFmtId="4" fontId="45" fillId="58" borderId="250" applyNumberFormat="0" applyProtection="0">
      <alignment horizontal="right" vertical="center"/>
    </xf>
    <xf numFmtId="4" fontId="45" fillId="58" borderId="250" applyNumberFormat="0" applyProtection="0">
      <alignment horizontal="right" vertical="center"/>
    </xf>
    <xf numFmtId="4" fontId="45" fillId="58" borderId="250" applyNumberFormat="0" applyProtection="0">
      <alignment horizontal="right" vertical="center"/>
    </xf>
    <xf numFmtId="4" fontId="45" fillId="58" borderId="250" applyNumberFormat="0" applyProtection="0">
      <alignment horizontal="right" vertical="center"/>
    </xf>
    <xf numFmtId="4" fontId="45" fillId="58" borderId="250" applyNumberFormat="0" applyProtection="0">
      <alignment horizontal="right" vertical="center"/>
    </xf>
    <xf numFmtId="4" fontId="45" fillId="58" borderId="250" applyNumberFormat="0" applyProtection="0">
      <alignment horizontal="right" vertical="center"/>
    </xf>
    <xf numFmtId="4" fontId="45" fillId="58" borderId="250" applyNumberFormat="0" applyProtection="0">
      <alignment horizontal="right" vertical="center"/>
    </xf>
    <xf numFmtId="4" fontId="45" fillId="58" borderId="250" applyNumberFormat="0" applyProtection="0">
      <alignment horizontal="right" vertical="center"/>
    </xf>
    <xf numFmtId="4" fontId="45" fillId="58" borderId="250" applyNumberFormat="0" applyProtection="0">
      <alignment horizontal="right" vertical="center"/>
    </xf>
    <xf numFmtId="4" fontId="45" fillId="58" borderId="250" applyNumberFormat="0" applyProtection="0">
      <alignment horizontal="right" vertical="center"/>
    </xf>
    <xf numFmtId="4" fontId="45" fillId="58" borderId="250" applyNumberFormat="0" applyProtection="0">
      <alignment horizontal="right" vertical="center"/>
    </xf>
    <xf numFmtId="4" fontId="45" fillId="58" borderId="250" applyNumberFormat="0" applyProtection="0">
      <alignment horizontal="right" vertical="center"/>
    </xf>
    <xf numFmtId="4" fontId="45" fillId="58" borderId="250" applyNumberFormat="0" applyProtection="0">
      <alignment horizontal="right" vertical="center"/>
    </xf>
    <xf numFmtId="4" fontId="45" fillId="58" borderId="250" applyNumberFormat="0" applyProtection="0">
      <alignment horizontal="right" vertical="center"/>
    </xf>
    <xf numFmtId="4" fontId="45" fillId="58" borderId="250" applyNumberFormat="0" applyProtection="0">
      <alignment horizontal="right" vertical="center"/>
    </xf>
    <xf numFmtId="4" fontId="45" fillId="58" borderId="250" applyNumberFormat="0" applyProtection="0">
      <alignment horizontal="right" vertical="center"/>
    </xf>
    <xf numFmtId="4" fontId="45" fillId="58" borderId="250" applyNumberFormat="0" applyProtection="0">
      <alignment horizontal="right" vertical="center"/>
    </xf>
    <xf numFmtId="4" fontId="45" fillId="58" borderId="250" applyNumberFormat="0" applyProtection="0">
      <alignment horizontal="right" vertical="center"/>
    </xf>
    <xf numFmtId="4" fontId="45" fillId="58" borderId="250" applyNumberFormat="0" applyProtection="0">
      <alignment horizontal="right" vertical="center"/>
    </xf>
    <xf numFmtId="4" fontId="45" fillId="58" borderId="250" applyNumberFormat="0" applyProtection="0">
      <alignment horizontal="right" vertical="center"/>
    </xf>
    <xf numFmtId="4" fontId="45" fillId="58" borderId="250" applyNumberFormat="0" applyProtection="0">
      <alignment horizontal="right" vertical="center"/>
    </xf>
    <xf numFmtId="4" fontId="45" fillId="58" borderId="250" applyNumberFormat="0" applyProtection="0">
      <alignment horizontal="right" vertical="center"/>
    </xf>
    <xf numFmtId="4" fontId="45" fillId="58" borderId="250" applyNumberFormat="0" applyProtection="0">
      <alignment horizontal="right" vertical="center"/>
    </xf>
    <xf numFmtId="4" fontId="45" fillId="58" borderId="250" applyNumberFormat="0" applyProtection="0">
      <alignment horizontal="right" vertical="center"/>
    </xf>
    <xf numFmtId="4" fontId="45" fillId="58" borderId="250" applyNumberFormat="0" applyProtection="0">
      <alignment horizontal="right" vertical="center"/>
    </xf>
    <xf numFmtId="4" fontId="45" fillId="58" borderId="250" applyNumberFormat="0" applyProtection="0">
      <alignment horizontal="right" vertical="center"/>
    </xf>
    <xf numFmtId="4" fontId="45" fillId="58" borderId="250" applyNumberFormat="0" applyProtection="0">
      <alignment horizontal="right" vertical="center"/>
    </xf>
    <xf numFmtId="4" fontId="45" fillId="58" borderId="250" applyNumberFormat="0" applyProtection="0">
      <alignment horizontal="right" vertical="center"/>
    </xf>
    <xf numFmtId="4" fontId="45" fillId="58" borderId="250" applyNumberFormat="0" applyProtection="0">
      <alignment horizontal="right" vertical="center"/>
    </xf>
    <xf numFmtId="4" fontId="45" fillId="58" borderId="250" applyNumberFormat="0" applyProtection="0">
      <alignment horizontal="right" vertical="center"/>
    </xf>
    <xf numFmtId="4" fontId="45" fillId="58" borderId="250" applyNumberFormat="0" applyProtection="0">
      <alignment horizontal="right" vertical="center"/>
    </xf>
    <xf numFmtId="4" fontId="45" fillId="58" borderId="250" applyNumberFormat="0" applyProtection="0">
      <alignment horizontal="right" vertical="center"/>
    </xf>
    <xf numFmtId="4" fontId="45" fillId="58" borderId="250" applyNumberFormat="0" applyProtection="0">
      <alignment horizontal="right" vertical="center"/>
    </xf>
    <xf numFmtId="4" fontId="45" fillId="58" borderId="250" applyNumberFormat="0" applyProtection="0">
      <alignment horizontal="right" vertical="center"/>
    </xf>
    <xf numFmtId="4" fontId="45" fillId="58" borderId="250" applyNumberFormat="0" applyProtection="0">
      <alignment horizontal="right" vertical="center"/>
    </xf>
    <xf numFmtId="4" fontId="45" fillId="58" borderId="250" applyNumberFormat="0" applyProtection="0">
      <alignment horizontal="right" vertical="center"/>
    </xf>
    <xf numFmtId="4" fontId="45" fillId="58" borderId="250" applyNumberFormat="0" applyProtection="0">
      <alignment horizontal="right" vertical="center"/>
    </xf>
    <xf numFmtId="4" fontId="45" fillId="58" borderId="250" applyNumberFormat="0" applyProtection="0">
      <alignment horizontal="right" vertical="center"/>
    </xf>
    <xf numFmtId="4" fontId="45" fillId="58" borderId="250" applyNumberFormat="0" applyProtection="0">
      <alignment horizontal="right" vertical="center"/>
    </xf>
    <xf numFmtId="4" fontId="45" fillId="58" borderId="250" applyNumberFormat="0" applyProtection="0">
      <alignment horizontal="right" vertical="center"/>
    </xf>
    <xf numFmtId="4" fontId="45" fillId="58" borderId="250" applyNumberFormat="0" applyProtection="0">
      <alignment horizontal="right" vertical="center"/>
    </xf>
    <xf numFmtId="4" fontId="45" fillId="58" borderId="250" applyNumberFormat="0" applyProtection="0">
      <alignment horizontal="right" vertical="center"/>
    </xf>
    <xf numFmtId="4" fontId="45" fillId="58" borderId="250" applyNumberFormat="0" applyProtection="0">
      <alignment horizontal="right" vertical="center"/>
    </xf>
    <xf numFmtId="4" fontId="45" fillId="58" borderId="250" applyNumberFormat="0" applyProtection="0">
      <alignment horizontal="right" vertical="center"/>
    </xf>
    <xf numFmtId="4" fontId="45" fillId="58" borderId="250" applyNumberFormat="0" applyProtection="0">
      <alignment horizontal="right" vertical="center"/>
    </xf>
    <xf numFmtId="4" fontId="45" fillId="58" borderId="250" applyNumberFormat="0" applyProtection="0">
      <alignment horizontal="right" vertical="center"/>
    </xf>
    <xf numFmtId="4" fontId="45" fillId="58" borderId="250" applyNumberFormat="0" applyProtection="0">
      <alignment horizontal="right" vertical="center"/>
    </xf>
    <xf numFmtId="4" fontId="45" fillId="58" borderId="250" applyNumberFormat="0" applyProtection="0">
      <alignment horizontal="right" vertical="center"/>
    </xf>
    <xf numFmtId="4" fontId="45" fillId="58" borderId="250" applyNumberFormat="0" applyProtection="0">
      <alignment horizontal="right" vertical="center"/>
    </xf>
    <xf numFmtId="4" fontId="45" fillId="58" borderId="250" applyNumberFormat="0" applyProtection="0">
      <alignment horizontal="right" vertical="center"/>
    </xf>
    <xf numFmtId="4" fontId="45" fillId="58" borderId="250" applyNumberFormat="0" applyProtection="0">
      <alignment horizontal="right" vertical="center"/>
    </xf>
    <xf numFmtId="4" fontId="45" fillId="58" borderId="250" applyNumberFormat="0" applyProtection="0">
      <alignment horizontal="right" vertical="center"/>
    </xf>
    <xf numFmtId="4" fontId="45" fillId="58" borderId="250" applyNumberFormat="0" applyProtection="0">
      <alignment horizontal="right" vertical="center"/>
    </xf>
    <xf numFmtId="4" fontId="45" fillId="58" borderId="250" applyNumberFormat="0" applyProtection="0">
      <alignment horizontal="right" vertical="center"/>
    </xf>
    <xf numFmtId="4" fontId="45" fillId="58" borderId="250" applyNumberFormat="0" applyProtection="0">
      <alignment horizontal="right" vertical="center"/>
    </xf>
    <xf numFmtId="4" fontId="45" fillId="58" borderId="250" applyNumberFormat="0" applyProtection="0">
      <alignment horizontal="right" vertical="center"/>
    </xf>
    <xf numFmtId="4" fontId="45" fillId="58" borderId="250" applyNumberFormat="0" applyProtection="0">
      <alignment horizontal="right" vertical="center"/>
    </xf>
    <xf numFmtId="4" fontId="45" fillId="58" borderId="250" applyNumberFormat="0" applyProtection="0">
      <alignment horizontal="right" vertical="center"/>
    </xf>
    <xf numFmtId="4" fontId="45" fillId="58" borderId="250" applyNumberFormat="0" applyProtection="0">
      <alignment horizontal="right" vertical="center"/>
    </xf>
    <xf numFmtId="4" fontId="45" fillId="58" borderId="250" applyNumberFormat="0" applyProtection="0">
      <alignment horizontal="right" vertical="center"/>
    </xf>
    <xf numFmtId="4" fontId="45" fillId="58" borderId="250" applyNumberFormat="0" applyProtection="0">
      <alignment horizontal="right" vertical="center"/>
    </xf>
    <xf numFmtId="4" fontId="45" fillId="58" borderId="250" applyNumberFormat="0" applyProtection="0">
      <alignment horizontal="right" vertical="center"/>
    </xf>
    <xf numFmtId="4" fontId="45" fillId="58" borderId="250" applyNumberFormat="0" applyProtection="0">
      <alignment horizontal="right" vertical="center"/>
    </xf>
    <xf numFmtId="4" fontId="45" fillId="58" borderId="250" applyNumberFormat="0" applyProtection="0">
      <alignment horizontal="right" vertical="center"/>
    </xf>
    <xf numFmtId="4" fontId="45" fillId="58" borderId="250" applyNumberFormat="0" applyProtection="0">
      <alignment horizontal="right" vertical="center"/>
    </xf>
    <xf numFmtId="4" fontId="45" fillId="58" borderId="250" applyNumberFormat="0" applyProtection="0">
      <alignment horizontal="right" vertical="center"/>
    </xf>
    <xf numFmtId="4" fontId="45" fillId="58" borderId="250" applyNumberFormat="0" applyProtection="0">
      <alignment horizontal="right" vertical="center"/>
    </xf>
    <xf numFmtId="4" fontId="45" fillId="58" borderId="250" applyNumberFormat="0" applyProtection="0">
      <alignment horizontal="right" vertical="center"/>
    </xf>
    <xf numFmtId="4" fontId="45" fillId="58" borderId="250" applyNumberFormat="0" applyProtection="0">
      <alignment horizontal="right" vertical="center"/>
    </xf>
    <xf numFmtId="4" fontId="45" fillId="58" borderId="250" applyNumberFormat="0" applyProtection="0">
      <alignment horizontal="right" vertical="center"/>
    </xf>
    <xf numFmtId="4" fontId="45" fillId="58" borderId="250" applyNumberFormat="0" applyProtection="0">
      <alignment horizontal="right" vertical="center"/>
    </xf>
    <xf numFmtId="4" fontId="45" fillId="58" borderId="250" applyNumberFormat="0" applyProtection="0">
      <alignment horizontal="right" vertical="center"/>
    </xf>
    <xf numFmtId="4" fontId="45" fillId="58" borderId="250" applyNumberFormat="0" applyProtection="0">
      <alignment horizontal="right" vertical="center"/>
    </xf>
    <xf numFmtId="4" fontId="45" fillId="58" borderId="250" applyNumberFormat="0" applyProtection="0">
      <alignment horizontal="right" vertical="center"/>
    </xf>
    <xf numFmtId="4" fontId="45" fillId="58" borderId="250" applyNumberFormat="0" applyProtection="0">
      <alignment horizontal="right" vertical="center"/>
    </xf>
    <xf numFmtId="4" fontId="45" fillId="58" borderId="250" applyNumberFormat="0" applyProtection="0">
      <alignment horizontal="right" vertical="center"/>
    </xf>
    <xf numFmtId="4" fontId="45" fillId="58" borderId="250" applyNumberFormat="0" applyProtection="0">
      <alignment horizontal="right" vertical="center"/>
    </xf>
    <xf numFmtId="4" fontId="45" fillId="58" borderId="250" applyNumberFormat="0" applyProtection="0">
      <alignment horizontal="right" vertical="center"/>
    </xf>
    <xf numFmtId="4" fontId="45" fillId="58" borderId="250" applyNumberFormat="0" applyProtection="0">
      <alignment horizontal="right" vertical="center"/>
    </xf>
    <xf numFmtId="4" fontId="45" fillId="58" borderId="250" applyNumberFormat="0" applyProtection="0">
      <alignment horizontal="right" vertical="center"/>
    </xf>
    <xf numFmtId="4" fontId="45" fillId="58" borderId="250" applyNumberFormat="0" applyProtection="0">
      <alignment horizontal="right" vertical="center"/>
    </xf>
    <xf numFmtId="4" fontId="45" fillId="58" borderId="250" applyNumberFormat="0" applyProtection="0">
      <alignment horizontal="right" vertical="center"/>
    </xf>
    <xf numFmtId="4" fontId="45" fillId="58" borderId="250" applyNumberFormat="0" applyProtection="0">
      <alignment horizontal="right" vertical="center"/>
    </xf>
    <xf numFmtId="4" fontId="45" fillId="58" borderId="250" applyNumberFormat="0" applyProtection="0">
      <alignment horizontal="right" vertical="center"/>
    </xf>
    <xf numFmtId="4" fontId="45" fillId="58" borderId="250" applyNumberFormat="0" applyProtection="0">
      <alignment horizontal="right" vertical="center"/>
    </xf>
    <xf numFmtId="4" fontId="45" fillId="58" borderId="250" applyNumberFormat="0" applyProtection="0">
      <alignment horizontal="right" vertical="center"/>
    </xf>
    <xf numFmtId="4" fontId="45" fillId="58" borderId="250" applyNumberFormat="0" applyProtection="0">
      <alignment horizontal="right" vertical="center"/>
    </xf>
    <xf numFmtId="4" fontId="45" fillId="58" borderId="250" applyNumberFormat="0" applyProtection="0">
      <alignment horizontal="right" vertical="center"/>
    </xf>
    <xf numFmtId="4" fontId="45" fillId="58" borderId="250" applyNumberFormat="0" applyProtection="0">
      <alignment horizontal="right" vertical="center"/>
    </xf>
    <xf numFmtId="4" fontId="45" fillId="58" borderId="250" applyNumberFormat="0" applyProtection="0">
      <alignment horizontal="right" vertical="center"/>
    </xf>
    <xf numFmtId="4" fontId="45" fillId="58" borderId="250" applyNumberFormat="0" applyProtection="0">
      <alignment horizontal="right" vertical="center"/>
    </xf>
    <xf numFmtId="4" fontId="45" fillId="58" borderId="250" applyNumberFormat="0" applyProtection="0">
      <alignment horizontal="right" vertical="center"/>
    </xf>
    <xf numFmtId="4" fontId="45" fillId="58" borderId="250" applyNumberFormat="0" applyProtection="0">
      <alignment horizontal="right" vertical="center"/>
    </xf>
    <xf numFmtId="4" fontId="45" fillId="58" borderId="250" applyNumberFormat="0" applyProtection="0">
      <alignment horizontal="right" vertical="center"/>
    </xf>
    <xf numFmtId="4" fontId="45" fillId="58" borderId="250" applyNumberFormat="0" applyProtection="0">
      <alignment horizontal="right" vertical="center"/>
    </xf>
    <xf numFmtId="4" fontId="45" fillId="58" borderId="250" applyNumberFormat="0" applyProtection="0">
      <alignment horizontal="right" vertical="center"/>
    </xf>
    <xf numFmtId="4" fontId="45" fillId="58" borderId="250" applyNumberFormat="0" applyProtection="0">
      <alignment horizontal="right" vertical="center"/>
    </xf>
    <xf numFmtId="4" fontId="45" fillId="58" borderId="250" applyNumberFormat="0" applyProtection="0">
      <alignment horizontal="right" vertical="center"/>
    </xf>
    <xf numFmtId="4" fontId="45" fillId="58" borderId="250" applyNumberFormat="0" applyProtection="0">
      <alignment horizontal="right" vertical="center"/>
    </xf>
    <xf numFmtId="4" fontId="15" fillId="73" borderId="248" applyNumberFormat="0" applyProtection="0">
      <alignment horizontal="right" vertical="center"/>
    </xf>
    <xf numFmtId="4" fontId="15" fillId="73" borderId="248" applyNumberFormat="0" applyProtection="0">
      <alignment horizontal="right" vertical="center"/>
    </xf>
    <xf numFmtId="4" fontId="15" fillId="73" borderId="248" applyNumberFormat="0" applyProtection="0">
      <alignment horizontal="right" vertical="center"/>
    </xf>
    <xf numFmtId="4" fontId="15" fillId="73" borderId="248" applyNumberFormat="0" applyProtection="0">
      <alignment horizontal="right" vertical="center"/>
    </xf>
    <xf numFmtId="4" fontId="15" fillId="73" borderId="248" applyNumberFormat="0" applyProtection="0">
      <alignment horizontal="right" vertical="center"/>
    </xf>
    <xf numFmtId="4" fontId="15" fillId="73" borderId="248" applyNumberFormat="0" applyProtection="0">
      <alignment horizontal="right" vertical="center"/>
    </xf>
    <xf numFmtId="4" fontId="15" fillId="73" borderId="248" applyNumberFormat="0" applyProtection="0">
      <alignment horizontal="right" vertical="center"/>
    </xf>
    <xf numFmtId="4" fontId="15" fillId="73" borderId="248" applyNumberFormat="0" applyProtection="0">
      <alignment horizontal="right" vertical="center"/>
    </xf>
    <xf numFmtId="4" fontId="15" fillId="73" borderId="248" applyNumberFormat="0" applyProtection="0">
      <alignment horizontal="right" vertical="center"/>
    </xf>
    <xf numFmtId="4" fontId="15" fillId="73" borderId="248" applyNumberFormat="0" applyProtection="0">
      <alignment horizontal="right" vertical="center"/>
    </xf>
    <xf numFmtId="4" fontId="15" fillId="73" borderId="248" applyNumberFormat="0" applyProtection="0">
      <alignment horizontal="right" vertical="center"/>
    </xf>
    <xf numFmtId="4" fontId="15" fillId="73" borderId="248" applyNumberFormat="0" applyProtection="0">
      <alignment horizontal="right" vertical="center"/>
    </xf>
    <xf numFmtId="4" fontId="15" fillId="73" borderId="248" applyNumberFormat="0" applyProtection="0">
      <alignment horizontal="right" vertical="center"/>
    </xf>
    <xf numFmtId="4" fontId="15" fillId="73" borderId="248" applyNumberFormat="0" applyProtection="0">
      <alignment horizontal="right" vertical="center"/>
    </xf>
    <xf numFmtId="4" fontId="15" fillId="73" borderId="248" applyNumberFormat="0" applyProtection="0">
      <alignment horizontal="right" vertical="center"/>
    </xf>
    <xf numFmtId="4" fontId="15" fillId="73" borderId="248" applyNumberFormat="0" applyProtection="0">
      <alignment horizontal="right" vertical="center"/>
    </xf>
    <xf numFmtId="4" fontId="15" fillId="73" borderId="248" applyNumberFormat="0" applyProtection="0">
      <alignment horizontal="right" vertical="center"/>
    </xf>
    <xf numFmtId="4" fontId="15" fillId="73" borderId="248" applyNumberFormat="0" applyProtection="0">
      <alignment horizontal="right" vertical="center"/>
    </xf>
    <xf numFmtId="4" fontId="45" fillId="58" borderId="250" applyNumberFormat="0" applyProtection="0">
      <alignment horizontal="right" vertical="center"/>
    </xf>
    <xf numFmtId="4" fontId="45" fillId="58" borderId="250" applyNumberFormat="0" applyProtection="0">
      <alignment horizontal="right" vertical="center"/>
    </xf>
    <xf numFmtId="4" fontId="45" fillId="58" borderId="250" applyNumberFormat="0" applyProtection="0">
      <alignment horizontal="right" vertical="center"/>
    </xf>
    <xf numFmtId="4" fontId="45" fillId="58" borderId="250" applyNumberFormat="0" applyProtection="0">
      <alignment horizontal="right" vertical="center"/>
    </xf>
    <xf numFmtId="4" fontId="45" fillId="58" borderId="250" applyNumberFormat="0" applyProtection="0">
      <alignment horizontal="right" vertical="center"/>
    </xf>
    <xf numFmtId="4" fontId="45" fillId="58" borderId="250" applyNumberFormat="0" applyProtection="0">
      <alignment horizontal="right" vertical="center"/>
    </xf>
    <xf numFmtId="4" fontId="45" fillId="58" borderId="250" applyNumberFormat="0" applyProtection="0">
      <alignment horizontal="right" vertical="center"/>
    </xf>
    <xf numFmtId="4" fontId="45" fillId="58" borderId="250" applyNumberFormat="0" applyProtection="0">
      <alignment horizontal="right" vertical="center"/>
    </xf>
    <xf numFmtId="4" fontId="45" fillId="58" borderId="250" applyNumberFormat="0" applyProtection="0">
      <alignment horizontal="right" vertical="center"/>
    </xf>
    <xf numFmtId="4" fontId="45" fillId="27" borderId="246" applyNumberFormat="0" applyProtection="0">
      <alignment horizontal="right" vertical="center"/>
    </xf>
    <xf numFmtId="4" fontId="45" fillId="27" borderId="246" applyNumberFormat="0" applyProtection="0">
      <alignment horizontal="right" vertical="center"/>
    </xf>
    <xf numFmtId="4" fontId="45" fillId="27" borderId="246" applyNumberFormat="0" applyProtection="0">
      <alignment horizontal="right" vertical="center"/>
    </xf>
    <xf numFmtId="4" fontId="45" fillId="27" borderId="246" applyNumberFormat="0" applyProtection="0">
      <alignment horizontal="right" vertical="center"/>
    </xf>
    <xf numFmtId="4" fontId="45" fillId="27" borderId="246" applyNumberFormat="0" applyProtection="0">
      <alignment horizontal="right" vertical="center"/>
    </xf>
    <xf numFmtId="4" fontId="45" fillId="27" borderId="246" applyNumberFormat="0" applyProtection="0">
      <alignment horizontal="right" vertical="center"/>
    </xf>
    <xf numFmtId="4" fontId="45" fillId="27" borderId="246" applyNumberFormat="0" applyProtection="0">
      <alignment horizontal="right" vertical="center"/>
    </xf>
    <xf numFmtId="4" fontId="45" fillId="27" borderId="246" applyNumberFormat="0" applyProtection="0">
      <alignment horizontal="right" vertical="center"/>
    </xf>
    <xf numFmtId="4" fontId="45" fillId="27" borderId="246" applyNumberFormat="0" applyProtection="0">
      <alignment horizontal="right" vertical="center"/>
    </xf>
    <xf numFmtId="4" fontId="45" fillId="27" borderId="246" applyNumberFormat="0" applyProtection="0">
      <alignment horizontal="right" vertical="center"/>
    </xf>
    <xf numFmtId="4" fontId="45" fillId="27" borderId="246" applyNumberFormat="0" applyProtection="0">
      <alignment horizontal="right" vertical="center"/>
    </xf>
    <xf numFmtId="4" fontId="45" fillId="27" borderId="246" applyNumberFormat="0" applyProtection="0">
      <alignment horizontal="right" vertical="center"/>
    </xf>
    <xf numFmtId="4" fontId="45" fillId="27" borderId="246" applyNumberFormat="0" applyProtection="0">
      <alignment horizontal="right" vertical="center"/>
    </xf>
    <xf numFmtId="4" fontId="45" fillId="27" borderId="246" applyNumberFormat="0" applyProtection="0">
      <alignment horizontal="right" vertical="center"/>
    </xf>
    <xf numFmtId="4" fontId="45" fillId="27" borderId="246" applyNumberFormat="0" applyProtection="0">
      <alignment horizontal="right" vertical="center"/>
    </xf>
    <xf numFmtId="4" fontId="45" fillId="27" borderId="246" applyNumberFormat="0" applyProtection="0">
      <alignment horizontal="right" vertical="center"/>
    </xf>
    <xf numFmtId="4" fontId="45" fillId="27" borderId="246" applyNumberFormat="0" applyProtection="0">
      <alignment horizontal="right" vertical="center"/>
    </xf>
    <xf numFmtId="4" fontId="45" fillId="27" borderId="246" applyNumberFormat="0" applyProtection="0">
      <alignment horizontal="right" vertical="center"/>
    </xf>
    <xf numFmtId="4" fontId="45" fillId="27" borderId="246" applyNumberFormat="0" applyProtection="0">
      <alignment horizontal="right" vertical="center"/>
    </xf>
    <xf numFmtId="4" fontId="45" fillId="27" borderId="246" applyNumberFormat="0" applyProtection="0">
      <alignment horizontal="right" vertical="center"/>
    </xf>
    <xf numFmtId="4" fontId="45" fillId="27" borderId="246" applyNumberFormat="0" applyProtection="0">
      <alignment horizontal="right" vertical="center"/>
    </xf>
    <xf numFmtId="4" fontId="45" fillId="27" borderId="246" applyNumberFormat="0" applyProtection="0">
      <alignment horizontal="right" vertical="center"/>
    </xf>
    <xf numFmtId="4" fontId="45" fillId="27" borderId="246" applyNumberFormat="0" applyProtection="0">
      <alignment horizontal="right" vertical="center"/>
    </xf>
    <xf numFmtId="4" fontId="45" fillId="27" borderId="246" applyNumberFormat="0" applyProtection="0">
      <alignment horizontal="right" vertical="center"/>
    </xf>
    <xf numFmtId="4" fontId="45" fillId="27" borderId="246" applyNumberFormat="0" applyProtection="0">
      <alignment horizontal="right" vertical="center"/>
    </xf>
    <xf numFmtId="4" fontId="45" fillId="27" borderId="246" applyNumberFormat="0" applyProtection="0">
      <alignment horizontal="right" vertical="center"/>
    </xf>
    <xf numFmtId="4" fontId="45" fillId="27" borderId="246" applyNumberFormat="0" applyProtection="0">
      <alignment horizontal="right" vertical="center"/>
    </xf>
    <xf numFmtId="4" fontId="45" fillId="27" borderId="246" applyNumberFormat="0" applyProtection="0">
      <alignment horizontal="right" vertical="center"/>
    </xf>
    <xf numFmtId="4" fontId="45" fillId="27" borderId="246" applyNumberFormat="0" applyProtection="0">
      <alignment horizontal="right" vertical="center"/>
    </xf>
    <xf numFmtId="4" fontId="45" fillId="27" borderId="246" applyNumberFormat="0" applyProtection="0">
      <alignment horizontal="right" vertical="center"/>
    </xf>
    <xf numFmtId="4" fontId="45" fillId="27" borderId="246" applyNumberFormat="0" applyProtection="0">
      <alignment horizontal="right" vertical="center"/>
    </xf>
    <xf numFmtId="4" fontId="45" fillId="27" borderId="246" applyNumberFormat="0" applyProtection="0">
      <alignment horizontal="right" vertical="center"/>
    </xf>
    <xf numFmtId="4" fontId="45" fillId="27" borderId="246" applyNumberFormat="0" applyProtection="0">
      <alignment horizontal="right" vertical="center"/>
    </xf>
    <xf numFmtId="4" fontId="45" fillId="27" borderId="246" applyNumberFormat="0" applyProtection="0">
      <alignment horizontal="right" vertical="center"/>
    </xf>
    <xf numFmtId="4" fontId="45" fillId="27" borderId="246" applyNumberFormat="0" applyProtection="0">
      <alignment horizontal="right" vertical="center"/>
    </xf>
    <xf numFmtId="4" fontId="45" fillId="27" borderId="246" applyNumberFormat="0" applyProtection="0">
      <alignment horizontal="right" vertical="center"/>
    </xf>
    <xf numFmtId="4" fontId="45" fillId="27" borderId="246" applyNumberFormat="0" applyProtection="0">
      <alignment horizontal="right" vertical="center"/>
    </xf>
    <xf numFmtId="4" fontId="45" fillId="27" borderId="246" applyNumberFormat="0" applyProtection="0">
      <alignment horizontal="right" vertical="center"/>
    </xf>
    <xf numFmtId="4" fontId="45" fillId="27" borderId="246" applyNumberFormat="0" applyProtection="0">
      <alignment horizontal="right" vertical="center"/>
    </xf>
    <xf numFmtId="4" fontId="45" fillId="27" borderId="246" applyNumberFormat="0" applyProtection="0">
      <alignment horizontal="right" vertical="center"/>
    </xf>
    <xf numFmtId="4" fontId="45" fillId="27" borderId="246" applyNumberFormat="0" applyProtection="0">
      <alignment horizontal="right" vertical="center"/>
    </xf>
    <xf numFmtId="4" fontId="45" fillId="27" borderId="246" applyNumberFormat="0" applyProtection="0">
      <alignment horizontal="right" vertical="center"/>
    </xf>
    <xf numFmtId="4" fontId="45" fillId="27" borderId="246" applyNumberFormat="0" applyProtection="0">
      <alignment horizontal="right" vertical="center"/>
    </xf>
    <xf numFmtId="4" fontId="45" fillId="27" borderId="246" applyNumberFormat="0" applyProtection="0">
      <alignment horizontal="right" vertical="center"/>
    </xf>
    <xf numFmtId="4" fontId="45" fillId="27" borderId="246" applyNumberFormat="0" applyProtection="0">
      <alignment horizontal="right" vertical="center"/>
    </xf>
    <xf numFmtId="4" fontId="45" fillId="27" borderId="246" applyNumberFormat="0" applyProtection="0">
      <alignment horizontal="right" vertical="center"/>
    </xf>
    <xf numFmtId="4" fontId="45" fillId="27" borderId="246" applyNumberFormat="0" applyProtection="0">
      <alignment horizontal="right" vertical="center"/>
    </xf>
    <xf numFmtId="4" fontId="45" fillId="27" borderId="246" applyNumberFormat="0" applyProtection="0">
      <alignment horizontal="right" vertical="center"/>
    </xf>
    <xf numFmtId="4" fontId="45" fillId="27" borderId="246" applyNumberFormat="0" applyProtection="0">
      <alignment horizontal="right" vertical="center"/>
    </xf>
    <xf numFmtId="4" fontId="45" fillId="27" borderId="246" applyNumberFormat="0" applyProtection="0">
      <alignment horizontal="right" vertical="center"/>
    </xf>
    <xf numFmtId="4" fontId="45" fillId="27" borderId="246" applyNumberFormat="0" applyProtection="0">
      <alignment horizontal="right" vertical="center"/>
    </xf>
    <xf numFmtId="4" fontId="45" fillId="27" borderId="246" applyNumberFormat="0" applyProtection="0">
      <alignment horizontal="right" vertical="center"/>
    </xf>
    <xf numFmtId="4" fontId="45" fillId="27" borderId="246" applyNumberFormat="0" applyProtection="0">
      <alignment horizontal="right" vertical="center"/>
    </xf>
    <xf numFmtId="4" fontId="45" fillId="27" borderId="246" applyNumberFormat="0" applyProtection="0">
      <alignment horizontal="right" vertical="center"/>
    </xf>
    <xf numFmtId="4" fontId="45" fillId="27" borderId="246" applyNumberFormat="0" applyProtection="0">
      <alignment horizontal="right" vertical="center"/>
    </xf>
    <xf numFmtId="4" fontId="45" fillId="27" borderId="246" applyNumberFormat="0" applyProtection="0">
      <alignment horizontal="right" vertical="center"/>
    </xf>
    <xf numFmtId="4" fontId="45" fillId="27" borderId="246" applyNumberFormat="0" applyProtection="0">
      <alignment horizontal="right" vertical="center"/>
    </xf>
    <xf numFmtId="4" fontId="45" fillId="27" borderId="246" applyNumberFormat="0" applyProtection="0">
      <alignment horizontal="right" vertical="center"/>
    </xf>
    <xf numFmtId="4" fontId="45" fillId="27" borderId="246" applyNumberFormat="0" applyProtection="0">
      <alignment horizontal="right" vertical="center"/>
    </xf>
    <xf numFmtId="4" fontId="45" fillId="27" borderId="246" applyNumberFormat="0" applyProtection="0">
      <alignment horizontal="right" vertical="center"/>
    </xf>
    <xf numFmtId="4" fontId="45" fillId="27" borderId="246" applyNumberFormat="0" applyProtection="0">
      <alignment horizontal="right" vertical="center"/>
    </xf>
    <xf numFmtId="4" fontId="45" fillId="27" borderId="246" applyNumberFormat="0" applyProtection="0">
      <alignment horizontal="right" vertical="center"/>
    </xf>
    <xf numFmtId="4" fontId="45" fillId="27" borderId="246" applyNumberFormat="0" applyProtection="0">
      <alignment horizontal="right" vertical="center"/>
    </xf>
    <xf numFmtId="4" fontId="45" fillId="27" borderId="246" applyNumberFormat="0" applyProtection="0">
      <alignment horizontal="right" vertical="center"/>
    </xf>
    <xf numFmtId="4" fontId="45" fillId="27" borderId="246" applyNumberFormat="0" applyProtection="0">
      <alignment horizontal="right" vertical="center"/>
    </xf>
    <xf numFmtId="4" fontId="45" fillId="27" borderId="246" applyNumberFormat="0" applyProtection="0">
      <alignment horizontal="right" vertical="center"/>
    </xf>
    <xf numFmtId="4" fontId="45" fillId="27" borderId="246" applyNumberFormat="0" applyProtection="0">
      <alignment horizontal="right" vertical="center"/>
    </xf>
    <xf numFmtId="4" fontId="45" fillId="27" borderId="246" applyNumberFormat="0" applyProtection="0">
      <alignment horizontal="right" vertical="center"/>
    </xf>
    <xf numFmtId="4" fontId="45" fillId="27" borderId="246" applyNumberFormat="0" applyProtection="0">
      <alignment horizontal="right" vertical="center"/>
    </xf>
    <xf numFmtId="4" fontId="45" fillId="27" borderId="246" applyNumberFormat="0" applyProtection="0">
      <alignment horizontal="right" vertical="center"/>
    </xf>
    <xf numFmtId="4" fontId="45" fillId="27" borderId="246" applyNumberFormat="0" applyProtection="0">
      <alignment horizontal="right" vertical="center"/>
    </xf>
    <xf numFmtId="4" fontId="45" fillId="27" borderId="246" applyNumberFormat="0" applyProtection="0">
      <alignment horizontal="right" vertical="center"/>
    </xf>
    <xf numFmtId="4" fontId="45" fillId="27" borderId="246" applyNumberFormat="0" applyProtection="0">
      <alignment horizontal="right" vertical="center"/>
    </xf>
    <xf numFmtId="4" fontId="45" fillId="27" borderId="246" applyNumberFormat="0" applyProtection="0">
      <alignment horizontal="right" vertical="center"/>
    </xf>
    <xf numFmtId="4" fontId="45" fillId="27" borderId="246" applyNumberFormat="0" applyProtection="0">
      <alignment horizontal="right" vertical="center"/>
    </xf>
    <xf numFmtId="4" fontId="45" fillId="27" borderId="246" applyNumberFormat="0" applyProtection="0">
      <alignment horizontal="right" vertical="center"/>
    </xf>
    <xf numFmtId="4" fontId="45" fillId="27" borderId="246" applyNumberFormat="0" applyProtection="0">
      <alignment horizontal="right" vertical="center"/>
    </xf>
    <xf numFmtId="4" fontId="45" fillId="27" borderId="246" applyNumberFormat="0" applyProtection="0">
      <alignment horizontal="right" vertical="center"/>
    </xf>
    <xf numFmtId="4" fontId="45" fillId="27" borderId="246" applyNumberFormat="0" applyProtection="0">
      <alignment horizontal="right" vertical="center"/>
    </xf>
    <xf numFmtId="4" fontId="45" fillId="27" borderId="246" applyNumberFormat="0" applyProtection="0">
      <alignment horizontal="right" vertical="center"/>
    </xf>
    <xf numFmtId="4" fontId="45" fillId="27" borderId="246" applyNumberFormat="0" applyProtection="0">
      <alignment horizontal="right" vertical="center"/>
    </xf>
    <xf numFmtId="4" fontId="45" fillId="27" borderId="246" applyNumberFormat="0" applyProtection="0">
      <alignment horizontal="right" vertical="center"/>
    </xf>
    <xf numFmtId="4" fontId="45" fillId="27" borderId="246" applyNumberFormat="0" applyProtection="0">
      <alignment horizontal="right" vertical="center"/>
    </xf>
    <xf numFmtId="4" fontId="45" fillId="27" borderId="246" applyNumberFormat="0" applyProtection="0">
      <alignment horizontal="right" vertical="center"/>
    </xf>
    <xf numFmtId="4" fontId="45" fillId="27" borderId="246" applyNumberFormat="0" applyProtection="0">
      <alignment horizontal="right" vertical="center"/>
    </xf>
    <xf numFmtId="4" fontId="45" fillId="27" borderId="246" applyNumberFormat="0" applyProtection="0">
      <alignment horizontal="right" vertical="center"/>
    </xf>
    <xf numFmtId="4" fontId="45" fillId="27" borderId="246" applyNumberFormat="0" applyProtection="0">
      <alignment horizontal="right" vertical="center"/>
    </xf>
    <xf numFmtId="4" fontId="45" fillId="27" borderId="246" applyNumberFormat="0" applyProtection="0">
      <alignment horizontal="right" vertical="center"/>
    </xf>
    <xf numFmtId="4" fontId="45" fillId="27" borderId="246" applyNumberFormat="0" applyProtection="0">
      <alignment horizontal="right" vertical="center"/>
    </xf>
    <xf numFmtId="4" fontId="45" fillId="27" borderId="246" applyNumberFormat="0" applyProtection="0">
      <alignment horizontal="right" vertical="center"/>
    </xf>
    <xf numFmtId="4" fontId="45" fillId="27" borderId="246" applyNumberFormat="0" applyProtection="0">
      <alignment horizontal="right" vertical="center"/>
    </xf>
    <xf numFmtId="4" fontId="45" fillId="27" borderId="246" applyNumberFormat="0" applyProtection="0">
      <alignment horizontal="right" vertical="center"/>
    </xf>
    <xf numFmtId="4" fontId="45" fillId="27" borderId="246" applyNumberFormat="0" applyProtection="0">
      <alignment horizontal="right" vertical="center"/>
    </xf>
    <xf numFmtId="4" fontId="45" fillId="27" borderId="246" applyNumberFormat="0" applyProtection="0">
      <alignment horizontal="right" vertical="center"/>
    </xf>
    <xf numFmtId="4" fontId="45" fillId="27" borderId="246" applyNumberFormat="0" applyProtection="0">
      <alignment horizontal="right" vertical="center"/>
    </xf>
    <xf numFmtId="4" fontId="45" fillId="27" borderId="246" applyNumberFormat="0" applyProtection="0">
      <alignment horizontal="right" vertical="center"/>
    </xf>
    <xf numFmtId="4" fontId="45" fillId="27" borderId="246" applyNumberFormat="0" applyProtection="0">
      <alignment horizontal="right" vertical="center"/>
    </xf>
    <xf numFmtId="4" fontId="45" fillId="27" borderId="246" applyNumberFormat="0" applyProtection="0">
      <alignment horizontal="right" vertical="center"/>
    </xf>
    <xf numFmtId="4" fontId="45" fillId="27" borderId="246" applyNumberFormat="0" applyProtection="0">
      <alignment horizontal="right" vertical="center"/>
    </xf>
    <xf numFmtId="4" fontId="45" fillId="27" borderId="246" applyNumberFormat="0" applyProtection="0">
      <alignment horizontal="right" vertical="center"/>
    </xf>
    <xf numFmtId="4" fontId="45" fillId="27" borderId="246" applyNumberFormat="0" applyProtection="0">
      <alignment horizontal="right" vertical="center"/>
    </xf>
    <xf numFmtId="4" fontId="45" fillId="27" borderId="246" applyNumberFormat="0" applyProtection="0">
      <alignment horizontal="right" vertical="center"/>
    </xf>
    <xf numFmtId="4" fontId="45" fillId="27" borderId="246" applyNumberFormat="0" applyProtection="0">
      <alignment horizontal="right" vertical="center"/>
    </xf>
    <xf numFmtId="4" fontId="45" fillId="27" borderId="246" applyNumberFormat="0" applyProtection="0">
      <alignment horizontal="right" vertical="center"/>
    </xf>
    <xf numFmtId="4" fontId="45" fillId="27" borderId="246" applyNumberFormat="0" applyProtection="0">
      <alignment horizontal="right" vertical="center"/>
    </xf>
    <xf numFmtId="4" fontId="45" fillId="27" borderId="246" applyNumberFormat="0" applyProtection="0">
      <alignment horizontal="right" vertical="center"/>
    </xf>
    <xf numFmtId="4" fontId="45" fillId="27" borderId="246" applyNumberFormat="0" applyProtection="0">
      <alignment horizontal="right" vertical="center"/>
    </xf>
    <xf numFmtId="4" fontId="45" fillId="27" borderId="246" applyNumberFormat="0" applyProtection="0">
      <alignment horizontal="right" vertical="center"/>
    </xf>
    <xf numFmtId="4" fontId="45" fillId="27" borderId="246" applyNumberFormat="0" applyProtection="0">
      <alignment horizontal="right" vertical="center"/>
    </xf>
    <xf numFmtId="4" fontId="45" fillId="27" borderId="246" applyNumberFormat="0" applyProtection="0">
      <alignment horizontal="right" vertical="center"/>
    </xf>
    <xf numFmtId="4" fontId="45" fillId="27" borderId="246" applyNumberFormat="0" applyProtection="0">
      <alignment horizontal="right" vertical="center"/>
    </xf>
    <xf numFmtId="4" fontId="45" fillId="27" borderId="246" applyNumberFormat="0" applyProtection="0">
      <alignment horizontal="right" vertical="center"/>
    </xf>
    <xf numFmtId="4" fontId="45" fillId="27" borderId="246" applyNumberFormat="0" applyProtection="0">
      <alignment horizontal="right" vertical="center"/>
    </xf>
    <xf numFmtId="4" fontId="45" fillId="27" borderId="246" applyNumberFormat="0" applyProtection="0">
      <alignment horizontal="right" vertical="center"/>
    </xf>
    <xf numFmtId="4" fontId="45" fillId="27" borderId="246" applyNumberFormat="0" applyProtection="0">
      <alignment horizontal="right" vertical="center"/>
    </xf>
    <xf numFmtId="4" fontId="45" fillId="27" borderId="246" applyNumberFormat="0" applyProtection="0">
      <alignment horizontal="right" vertical="center"/>
    </xf>
    <xf numFmtId="4" fontId="45" fillId="27" borderId="246" applyNumberFormat="0" applyProtection="0">
      <alignment horizontal="right" vertical="center"/>
    </xf>
    <xf numFmtId="4" fontId="45" fillId="27" borderId="246" applyNumberFormat="0" applyProtection="0">
      <alignment horizontal="right" vertical="center"/>
    </xf>
    <xf numFmtId="4" fontId="45" fillId="27" borderId="246" applyNumberFormat="0" applyProtection="0">
      <alignment horizontal="right" vertical="center"/>
    </xf>
    <xf numFmtId="4" fontId="45" fillId="27" borderId="246" applyNumberFormat="0" applyProtection="0">
      <alignment horizontal="right" vertical="center"/>
    </xf>
    <xf numFmtId="4" fontId="45" fillId="27" borderId="246" applyNumberFormat="0" applyProtection="0">
      <alignment horizontal="right" vertical="center"/>
    </xf>
    <xf numFmtId="4" fontId="45" fillId="27" borderId="246" applyNumberFormat="0" applyProtection="0">
      <alignment horizontal="right" vertical="center"/>
    </xf>
    <xf numFmtId="4" fontId="45" fillId="27" borderId="246" applyNumberFormat="0" applyProtection="0">
      <alignment horizontal="right" vertical="center"/>
    </xf>
    <xf numFmtId="4" fontId="45" fillId="27" borderId="246" applyNumberFormat="0" applyProtection="0">
      <alignment horizontal="right" vertical="center"/>
    </xf>
    <xf numFmtId="4" fontId="45" fillId="27" borderId="246" applyNumberFormat="0" applyProtection="0">
      <alignment horizontal="right" vertical="center"/>
    </xf>
    <xf numFmtId="4" fontId="45" fillId="27" borderId="246" applyNumberFormat="0" applyProtection="0">
      <alignment horizontal="right" vertical="center"/>
    </xf>
    <xf numFmtId="4" fontId="45" fillId="27" borderId="246" applyNumberFormat="0" applyProtection="0">
      <alignment horizontal="right" vertical="center"/>
    </xf>
    <xf numFmtId="4" fontId="45" fillId="27" borderId="246" applyNumberFormat="0" applyProtection="0">
      <alignment horizontal="right" vertical="center"/>
    </xf>
    <xf numFmtId="4" fontId="45" fillId="27" borderId="246" applyNumberFormat="0" applyProtection="0">
      <alignment horizontal="right" vertical="center"/>
    </xf>
    <xf numFmtId="4" fontId="45" fillId="27" borderId="246" applyNumberFormat="0" applyProtection="0">
      <alignment horizontal="right" vertical="center"/>
    </xf>
    <xf numFmtId="4" fontId="45" fillId="27" borderId="246" applyNumberFormat="0" applyProtection="0">
      <alignment horizontal="right" vertical="center"/>
    </xf>
    <xf numFmtId="4" fontId="45" fillId="27" borderId="246" applyNumberFormat="0" applyProtection="0">
      <alignment horizontal="right" vertical="center"/>
    </xf>
    <xf numFmtId="4" fontId="45" fillId="27" borderId="246" applyNumberFormat="0" applyProtection="0">
      <alignment horizontal="right" vertical="center"/>
    </xf>
    <xf numFmtId="4" fontId="45" fillId="27" borderId="246" applyNumberFormat="0" applyProtection="0">
      <alignment horizontal="right" vertical="center"/>
    </xf>
    <xf numFmtId="4" fontId="45" fillId="27" borderId="246" applyNumberFormat="0" applyProtection="0">
      <alignment horizontal="right" vertical="center"/>
    </xf>
    <xf numFmtId="4" fontId="45" fillId="27" borderId="246" applyNumberFormat="0" applyProtection="0">
      <alignment horizontal="right" vertical="center"/>
    </xf>
    <xf numFmtId="4" fontId="45" fillId="27" borderId="246" applyNumberFormat="0" applyProtection="0">
      <alignment horizontal="right" vertical="center"/>
    </xf>
    <xf numFmtId="4" fontId="45" fillId="27" borderId="246" applyNumberFormat="0" applyProtection="0">
      <alignment horizontal="right" vertical="center"/>
    </xf>
    <xf numFmtId="4" fontId="45" fillId="27" borderId="246" applyNumberFormat="0" applyProtection="0">
      <alignment horizontal="right" vertical="center"/>
    </xf>
    <xf numFmtId="4" fontId="45" fillId="27" borderId="246" applyNumberFormat="0" applyProtection="0">
      <alignment horizontal="right" vertical="center"/>
    </xf>
    <xf numFmtId="4" fontId="45" fillId="27" borderId="246" applyNumberFormat="0" applyProtection="0">
      <alignment horizontal="right" vertical="center"/>
    </xf>
    <xf numFmtId="4" fontId="45" fillId="27" borderId="246" applyNumberFormat="0" applyProtection="0">
      <alignment horizontal="right" vertical="center"/>
    </xf>
    <xf numFmtId="4" fontId="45" fillId="27" borderId="246" applyNumberFormat="0" applyProtection="0">
      <alignment horizontal="right" vertical="center"/>
    </xf>
    <xf numFmtId="4" fontId="45" fillId="27" borderId="246" applyNumberFormat="0" applyProtection="0">
      <alignment horizontal="right" vertical="center"/>
    </xf>
    <xf numFmtId="4" fontId="45" fillId="27" borderId="246" applyNumberFormat="0" applyProtection="0">
      <alignment horizontal="right" vertical="center"/>
    </xf>
    <xf numFmtId="4" fontId="45" fillId="27" borderId="246" applyNumberFormat="0" applyProtection="0">
      <alignment horizontal="right" vertical="center"/>
    </xf>
    <xf numFmtId="4" fontId="45" fillId="27" borderId="246" applyNumberFormat="0" applyProtection="0">
      <alignment horizontal="right" vertical="center"/>
    </xf>
    <xf numFmtId="4" fontId="45" fillId="27" borderId="246" applyNumberFormat="0" applyProtection="0">
      <alignment horizontal="right" vertical="center"/>
    </xf>
    <xf numFmtId="4" fontId="45" fillId="27" borderId="246" applyNumberFormat="0" applyProtection="0">
      <alignment horizontal="right" vertical="center"/>
    </xf>
    <xf numFmtId="4" fontId="45" fillId="27" borderId="246" applyNumberFormat="0" applyProtection="0">
      <alignment horizontal="right" vertical="center"/>
    </xf>
    <xf numFmtId="4" fontId="45" fillId="27" borderId="246" applyNumberFormat="0" applyProtection="0">
      <alignment horizontal="right" vertical="center"/>
    </xf>
    <xf numFmtId="4" fontId="45" fillId="27" borderId="246" applyNumberFormat="0" applyProtection="0">
      <alignment horizontal="right" vertical="center"/>
    </xf>
    <xf numFmtId="4" fontId="45" fillId="27" borderId="246" applyNumberFormat="0" applyProtection="0">
      <alignment horizontal="right" vertical="center"/>
    </xf>
    <xf numFmtId="4" fontId="45" fillId="27" borderId="246" applyNumberFormat="0" applyProtection="0">
      <alignment horizontal="right" vertical="center"/>
    </xf>
    <xf numFmtId="4" fontId="45" fillId="27" borderId="246" applyNumberFormat="0" applyProtection="0">
      <alignment horizontal="right" vertical="center"/>
    </xf>
    <xf numFmtId="4" fontId="45" fillId="27" borderId="246" applyNumberFormat="0" applyProtection="0">
      <alignment horizontal="right" vertical="center"/>
    </xf>
    <xf numFmtId="4" fontId="45" fillId="27" borderId="246" applyNumberFormat="0" applyProtection="0">
      <alignment horizontal="right" vertical="center"/>
    </xf>
    <xf numFmtId="4" fontId="45" fillId="27" borderId="246" applyNumberFormat="0" applyProtection="0">
      <alignment horizontal="right" vertical="center"/>
    </xf>
    <xf numFmtId="4" fontId="45" fillId="27" borderId="246" applyNumberFormat="0" applyProtection="0">
      <alignment horizontal="right" vertical="center"/>
    </xf>
    <xf numFmtId="4" fontId="45" fillId="27" borderId="246" applyNumberFormat="0" applyProtection="0">
      <alignment horizontal="right" vertical="center"/>
    </xf>
    <xf numFmtId="4" fontId="45" fillId="27" borderId="246" applyNumberFormat="0" applyProtection="0">
      <alignment horizontal="right" vertical="center"/>
    </xf>
    <xf numFmtId="4" fontId="45" fillId="27" borderId="246" applyNumberFormat="0" applyProtection="0">
      <alignment horizontal="right" vertical="center"/>
    </xf>
    <xf numFmtId="4" fontId="45" fillId="27" borderId="246" applyNumberFormat="0" applyProtection="0">
      <alignment horizontal="right" vertical="center"/>
    </xf>
    <xf numFmtId="4" fontId="45" fillId="27" borderId="246" applyNumberFormat="0" applyProtection="0">
      <alignment horizontal="right" vertical="center"/>
    </xf>
    <xf numFmtId="4" fontId="45" fillId="27" borderId="246" applyNumberFormat="0" applyProtection="0">
      <alignment horizontal="right" vertical="center"/>
    </xf>
    <xf numFmtId="4" fontId="45" fillId="27" borderId="246" applyNumberFormat="0" applyProtection="0">
      <alignment horizontal="right" vertical="center"/>
    </xf>
    <xf numFmtId="4" fontId="45" fillId="27" borderId="246" applyNumberFormat="0" applyProtection="0">
      <alignment horizontal="right" vertical="center"/>
    </xf>
    <xf numFmtId="4" fontId="45" fillId="27" borderId="246" applyNumberFormat="0" applyProtection="0">
      <alignment horizontal="right" vertical="center"/>
    </xf>
    <xf numFmtId="4" fontId="45" fillId="27" borderId="246" applyNumberFormat="0" applyProtection="0">
      <alignment horizontal="right" vertical="center"/>
    </xf>
    <xf numFmtId="4" fontId="45" fillId="27" borderId="246" applyNumberFormat="0" applyProtection="0">
      <alignment horizontal="right" vertical="center"/>
    </xf>
    <xf numFmtId="4" fontId="45" fillId="27" borderId="246" applyNumberFormat="0" applyProtection="0">
      <alignment horizontal="right" vertical="center"/>
    </xf>
    <xf numFmtId="4" fontId="45" fillId="27" borderId="246" applyNumberFormat="0" applyProtection="0">
      <alignment horizontal="right" vertical="center"/>
    </xf>
    <xf numFmtId="4" fontId="45" fillId="27" borderId="246" applyNumberFormat="0" applyProtection="0">
      <alignment horizontal="right" vertical="center"/>
    </xf>
    <xf numFmtId="4" fontId="45" fillId="27" borderId="246" applyNumberFormat="0" applyProtection="0">
      <alignment horizontal="right" vertical="center"/>
    </xf>
    <xf numFmtId="4" fontId="45" fillId="27" borderId="246" applyNumberFormat="0" applyProtection="0">
      <alignment horizontal="right" vertical="center"/>
    </xf>
    <xf numFmtId="4" fontId="45" fillId="27" borderId="246" applyNumberFormat="0" applyProtection="0">
      <alignment horizontal="right" vertical="center"/>
    </xf>
    <xf numFmtId="4" fontId="45" fillId="27" borderId="246" applyNumberFormat="0" applyProtection="0">
      <alignment horizontal="right" vertical="center"/>
    </xf>
    <xf numFmtId="4" fontId="45" fillId="27" borderId="246" applyNumberFormat="0" applyProtection="0">
      <alignment horizontal="right" vertical="center"/>
    </xf>
    <xf numFmtId="4" fontId="45" fillId="27" borderId="246" applyNumberFormat="0" applyProtection="0">
      <alignment horizontal="right" vertical="center"/>
    </xf>
    <xf numFmtId="4" fontId="45" fillId="27" borderId="246" applyNumberFormat="0" applyProtection="0">
      <alignment horizontal="right" vertical="center"/>
    </xf>
    <xf numFmtId="4" fontId="45" fillId="27" borderId="246" applyNumberFormat="0" applyProtection="0">
      <alignment horizontal="right" vertical="center"/>
    </xf>
    <xf numFmtId="4" fontId="45" fillId="27" borderId="246" applyNumberFormat="0" applyProtection="0">
      <alignment horizontal="right" vertical="center"/>
    </xf>
    <xf numFmtId="4" fontId="45" fillId="27" borderId="246" applyNumberFormat="0" applyProtection="0">
      <alignment horizontal="right" vertical="center"/>
    </xf>
    <xf numFmtId="4" fontId="45" fillId="27" borderId="246" applyNumberFormat="0" applyProtection="0">
      <alignment horizontal="right" vertical="center"/>
    </xf>
    <xf numFmtId="4" fontId="45" fillId="27" borderId="246" applyNumberFormat="0" applyProtection="0">
      <alignment horizontal="right" vertical="center"/>
    </xf>
    <xf numFmtId="4" fontId="45" fillId="27" borderId="246" applyNumberFormat="0" applyProtection="0">
      <alignment horizontal="right" vertical="center"/>
    </xf>
    <xf numFmtId="4" fontId="45" fillId="27" borderId="246" applyNumberFormat="0" applyProtection="0">
      <alignment horizontal="right" vertical="center"/>
    </xf>
    <xf numFmtId="4" fontId="45" fillId="27" borderId="246" applyNumberFormat="0" applyProtection="0">
      <alignment horizontal="right" vertical="center"/>
    </xf>
    <xf numFmtId="4" fontId="45" fillId="27" borderId="246" applyNumberFormat="0" applyProtection="0">
      <alignment horizontal="right" vertical="center"/>
    </xf>
    <xf numFmtId="4" fontId="45" fillId="27" borderId="246" applyNumberFormat="0" applyProtection="0">
      <alignment horizontal="right" vertical="center"/>
    </xf>
    <xf numFmtId="4" fontId="45" fillId="27" borderId="246" applyNumberFormat="0" applyProtection="0">
      <alignment horizontal="right" vertical="center"/>
    </xf>
    <xf numFmtId="4" fontId="45" fillId="27" borderId="246" applyNumberFormat="0" applyProtection="0">
      <alignment horizontal="right" vertical="center"/>
    </xf>
    <xf numFmtId="4" fontId="45" fillId="27" borderId="246" applyNumberFormat="0" applyProtection="0">
      <alignment horizontal="right" vertical="center"/>
    </xf>
    <xf numFmtId="4" fontId="45" fillId="27" borderId="246" applyNumberFormat="0" applyProtection="0">
      <alignment horizontal="right" vertical="center"/>
    </xf>
    <xf numFmtId="4" fontId="45" fillId="27" borderId="246" applyNumberFormat="0" applyProtection="0">
      <alignment horizontal="right" vertical="center"/>
    </xf>
    <xf numFmtId="4" fontId="45" fillId="27" borderId="246" applyNumberFormat="0" applyProtection="0">
      <alignment horizontal="right" vertical="center"/>
    </xf>
    <xf numFmtId="4" fontId="45" fillId="27" borderId="246" applyNumberFormat="0" applyProtection="0">
      <alignment horizontal="right" vertical="center"/>
    </xf>
    <xf numFmtId="4" fontId="45" fillId="27" borderId="246" applyNumberFormat="0" applyProtection="0">
      <alignment horizontal="right" vertical="center"/>
    </xf>
    <xf numFmtId="4" fontId="45" fillId="27" borderId="246" applyNumberFormat="0" applyProtection="0">
      <alignment horizontal="right" vertical="center"/>
    </xf>
    <xf numFmtId="4" fontId="45" fillId="27" borderId="246" applyNumberFormat="0" applyProtection="0">
      <alignment horizontal="right" vertical="center"/>
    </xf>
    <xf numFmtId="4" fontId="45" fillId="27" borderId="246" applyNumberFormat="0" applyProtection="0">
      <alignment horizontal="right" vertical="center"/>
    </xf>
    <xf numFmtId="4" fontId="45" fillId="27" borderId="246" applyNumberFormat="0" applyProtection="0">
      <alignment horizontal="right" vertical="center"/>
    </xf>
    <xf numFmtId="4" fontId="45" fillId="27" borderId="246" applyNumberFormat="0" applyProtection="0">
      <alignment horizontal="right" vertical="center"/>
    </xf>
    <xf numFmtId="4" fontId="45" fillId="27" borderId="246" applyNumberFormat="0" applyProtection="0">
      <alignment horizontal="right" vertical="center"/>
    </xf>
    <xf numFmtId="4" fontId="45" fillId="27" borderId="246" applyNumberFormat="0" applyProtection="0">
      <alignment horizontal="right" vertical="center"/>
    </xf>
    <xf numFmtId="4" fontId="45" fillId="27" borderId="246" applyNumberFormat="0" applyProtection="0">
      <alignment horizontal="right" vertical="center"/>
    </xf>
    <xf numFmtId="4" fontId="45" fillId="27" borderId="246" applyNumberFormat="0" applyProtection="0">
      <alignment horizontal="right" vertical="center"/>
    </xf>
    <xf numFmtId="4" fontId="45" fillId="27" borderId="246" applyNumberFormat="0" applyProtection="0">
      <alignment horizontal="right" vertical="center"/>
    </xf>
    <xf numFmtId="4" fontId="45" fillId="27" borderId="246" applyNumberFormat="0" applyProtection="0">
      <alignment horizontal="right" vertical="center"/>
    </xf>
    <xf numFmtId="4" fontId="45" fillId="27" borderId="246" applyNumberFormat="0" applyProtection="0">
      <alignment horizontal="right" vertical="center"/>
    </xf>
    <xf numFmtId="4" fontId="45" fillId="27" borderId="246" applyNumberFormat="0" applyProtection="0">
      <alignment horizontal="right" vertical="center"/>
    </xf>
    <xf numFmtId="4" fontId="45" fillId="27" borderId="246" applyNumberFormat="0" applyProtection="0">
      <alignment horizontal="right" vertical="center"/>
    </xf>
    <xf numFmtId="4" fontId="45" fillId="27" borderId="246" applyNumberFormat="0" applyProtection="0">
      <alignment horizontal="right" vertical="center"/>
    </xf>
    <xf numFmtId="4" fontId="45" fillId="27" borderId="246" applyNumberFormat="0" applyProtection="0">
      <alignment horizontal="right" vertical="center"/>
    </xf>
    <xf numFmtId="4" fontId="45" fillId="27" borderId="246" applyNumberFormat="0" applyProtection="0">
      <alignment horizontal="right" vertical="center"/>
    </xf>
    <xf numFmtId="4" fontId="45" fillId="27" borderId="246" applyNumberFormat="0" applyProtection="0">
      <alignment horizontal="right" vertical="center"/>
    </xf>
    <xf numFmtId="4" fontId="45" fillId="27" borderId="246" applyNumberFormat="0" applyProtection="0">
      <alignment horizontal="right" vertical="center"/>
    </xf>
    <xf numFmtId="4" fontId="45" fillId="27" borderId="246" applyNumberFormat="0" applyProtection="0">
      <alignment horizontal="right" vertical="center"/>
    </xf>
    <xf numFmtId="4" fontId="45" fillId="27" borderId="246" applyNumberFormat="0" applyProtection="0">
      <alignment horizontal="right" vertical="center"/>
    </xf>
    <xf numFmtId="4" fontId="45" fillId="27" borderId="246" applyNumberFormat="0" applyProtection="0">
      <alignment horizontal="right" vertical="center"/>
    </xf>
    <xf numFmtId="4" fontId="45" fillId="27" borderId="246" applyNumberFormat="0" applyProtection="0">
      <alignment horizontal="right" vertical="center"/>
    </xf>
    <xf numFmtId="4" fontId="45" fillId="27" borderId="246" applyNumberFormat="0" applyProtection="0">
      <alignment horizontal="right" vertical="center"/>
    </xf>
    <xf numFmtId="4" fontId="45" fillId="27" borderId="246" applyNumberFormat="0" applyProtection="0">
      <alignment horizontal="right" vertical="center"/>
    </xf>
    <xf numFmtId="4" fontId="45" fillId="27" borderId="246" applyNumberFormat="0" applyProtection="0">
      <alignment horizontal="right" vertical="center"/>
    </xf>
    <xf numFmtId="4" fontId="45" fillId="27" borderId="246" applyNumberFormat="0" applyProtection="0">
      <alignment horizontal="right" vertical="center"/>
    </xf>
    <xf numFmtId="4" fontId="45" fillId="27" borderId="246" applyNumberFormat="0" applyProtection="0">
      <alignment horizontal="right" vertical="center"/>
    </xf>
    <xf numFmtId="4" fontId="45" fillId="27" borderId="246" applyNumberFormat="0" applyProtection="0">
      <alignment horizontal="right" vertical="center"/>
    </xf>
    <xf numFmtId="4" fontId="45" fillId="27" borderId="246" applyNumberFormat="0" applyProtection="0">
      <alignment horizontal="right" vertical="center"/>
    </xf>
    <xf numFmtId="4" fontId="45" fillId="27" borderId="246" applyNumberFormat="0" applyProtection="0">
      <alignment horizontal="right" vertical="center"/>
    </xf>
    <xf numFmtId="4" fontId="45" fillId="27" borderId="246" applyNumberFormat="0" applyProtection="0">
      <alignment horizontal="right" vertical="center"/>
    </xf>
    <xf numFmtId="4" fontId="45" fillId="27" borderId="246" applyNumberFormat="0" applyProtection="0">
      <alignment horizontal="right" vertical="center"/>
    </xf>
    <xf numFmtId="4" fontId="45" fillId="27" borderId="246" applyNumberFormat="0" applyProtection="0">
      <alignment horizontal="right" vertical="center"/>
    </xf>
    <xf numFmtId="4" fontId="45" fillId="27" borderId="246" applyNumberFormat="0" applyProtection="0">
      <alignment horizontal="right" vertical="center"/>
    </xf>
    <xf numFmtId="4" fontId="45" fillId="27" borderId="246" applyNumberFormat="0" applyProtection="0">
      <alignment horizontal="right" vertical="center"/>
    </xf>
    <xf numFmtId="4" fontId="45" fillId="27" borderId="246" applyNumberFormat="0" applyProtection="0">
      <alignment horizontal="right" vertical="center"/>
    </xf>
    <xf numFmtId="4" fontId="45" fillId="27" borderId="246" applyNumberFormat="0" applyProtection="0">
      <alignment horizontal="right" vertical="center"/>
    </xf>
    <xf numFmtId="4" fontId="45" fillId="27" borderId="246" applyNumberFormat="0" applyProtection="0">
      <alignment horizontal="right" vertical="center"/>
    </xf>
    <xf numFmtId="4" fontId="45" fillId="27" borderId="246" applyNumberFormat="0" applyProtection="0">
      <alignment horizontal="right" vertical="center"/>
    </xf>
    <xf numFmtId="4" fontId="45" fillId="27" borderId="246" applyNumberFormat="0" applyProtection="0">
      <alignment horizontal="right" vertical="center"/>
    </xf>
    <xf numFmtId="4" fontId="45" fillId="27" borderId="246" applyNumberFormat="0" applyProtection="0">
      <alignment horizontal="right" vertical="center"/>
    </xf>
    <xf numFmtId="4" fontId="45" fillId="27" borderId="246" applyNumberFormat="0" applyProtection="0">
      <alignment horizontal="right" vertical="center"/>
    </xf>
    <xf numFmtId="4" fontId="45" fillId="27" borderId="246" applyNumberFormat="0" applyProtection="0">
      <alignment horizontal="right" vertical="center"/>
    </xf>
    <xf numFmtId="4" fontId="45" fillId="27" borderId="246" applyNumberFormat="0" applyProtection="0">
      <alignment horizontal="right" vertical="center"/>
    </xf>
    <xf numFmtId="4" fontId="45" fillId="27" borderId="246" applyNumberFormat="0" applyProtection="0">
      <alignment horizontal="right" vertical="center"/>
    </xf>
    <xf numFmtId="4" fontId="45" fillId="27" borderId="246" applyNumberFormat="0" applyProtection="0">
      <alignment horizontal="right" vertical="center"/>
    </xf>
    <xf numFmtId="4" fontId="45" fillId="27" borderId="246" applyNumberFormat="0" applyProtection="0">
      <alignment horizontal="right" vertical="center"/>
    </xf>
    <xf numFmtId="4" fontId="45" fillId="27" borderId="246" applyNumberFormat="0" applyProtection="0">
      <alignment horizontal="right" vertical="center"/>
    </xf>
    <xf numFmtId="4" fontId="45" fillId="27" borderId="246" applyNumberFormat="0" applyProtection="0">
      <alignment horizontal="right" vertical="center"/>
    </xf>
    <xf numFmtId="4" fontId="45" fillId="27" borderId="246" applyNumberFormat="0" applyProtection="0">
      <alignment horizontal="right" vertical="center"/>
    </xf>
    <xf numFmtId="4" fontId="45" fillId="27" borderId="246" applyNumberFormat="0" applyProtection="0">
      <alignment horizontal="right" vertical="center"/>
    </xf>
    <xf numFmtId="4" fontId="45" fillId="27" borderId="246" applyNumberFormat="0" applyProtection="0">
      <alignment horizontal="right" vertical="center"/>
    </xf>
    <xf numFmtId="4" fontId="45" fillId="27" borderId="246" applyNumberFormat="0" applyProtection="0">
      <alignment horizontal="right" vertical="center"/>
    </xf>
    <xf numFmtId="4" fontId="45" fillId="27" borderId="246" applyNumberFormat="0" applyProtection="0">
      <alignment horizontal="right" vertical="center"/>
    </xf>
    <xf numFmtId="4" fontId="45" fillId="27" borderId="246" applyNumberFormat="0" applyProtection="0">
      <alignment horizontal="right" vertical="center"/>
    </xf>
    <xf numFmtId="4" fontId="45" fillId="27" borderId="246" applyNumberFormat="0" applyProtection="0">
      <alignment horizontal="right" vertical="center"/>
    </xf>
    <xf numFmtId="4" fontId="45" fillId="27" borderId="246" applyNumberFormat="0" applyProtection="0">
      <alignment horizontal="right" vertical="center"/>
    </xf>
    <xf numFmtId="4" fontId="45" fillId="27" borderId="246" applyNumberFormat="0" applyProtection="0">
      <alignment horizontal="right" vertical="center"/>
    </xf>
    <xf numFmtId="4" fontId="45" fillId="27" borderId="246" applyNumberFormat="0" applyProtection="0">
      <alignment horizontal="right" vertical="center"/>
    </xf>
    <xf numFmtId="4" fontId="45" fillId="27" borderId="246" applyNumberFormat="0" applyProtection="0">
      <alignment horizontal="right" vertical="center"/>
    </xf>
    <xf numFmtId="4" fontId="45" fillId="27" borderId="246" applyNumberFormat="0" applyProtection="0">
      <alignment horizontal="right" vertical="center"/>
    </xf>
    <xf numFmtId="4" fontId="45" fillId="27" borderId="246" applyNumberFormat="0" applyProtection="0">
      <alignment horizontal="right" vertical="center"/>
    </xf>
    <xf numFmtId="4" fontId="45" fillId="27" borderId="246" applyNumberFormat="0" applyProtection="0">
      <alignment horizontal="right" vertical="center"/>
    </xf>
    <xf numFmtId="4" fontId="45" fillId="27" borderId="246" applyNumberFormat="0" applyProtection="0">
      <alignment horizontal="right" vertical="center"/>
    </xf>
    <xf numFmtId="4" fontId="45" fillId="27" borderId="246" applyNumberFormat="0" applyProtection="0">
      <alignment horizontal="right" vertical="center"/>
    </xf>
    <xf numFmtId="4" fontId="45" fillId="27" borderId="246" applyNumberFormat="0" applyProtection="0">
      <alignment horizontal="right" vertical="center"/>
    </xf>
    <xf numFmtId="4" fontId="45" fillId="27" borderId="246" applyNumberFormat="0" applyProtection="0">
      <alignment horizontal="right" vertical="center"/>
    </xf>
    <xf numFmtId="4" fontId="45" fillId="27" borderId="246" applyNumberFormat="0" applyProtection="0">
      <alignment horizontal="right" vertical="center"/>
    </xf>
    <xf numFmtId="4" fontId="45" fillId="27" borderId="246" applyNumberFormat="0" applyProtection="0">
      <alignment horizontal="right" vertical="center"/>
    </xf>
    <xf numFmtId="4" fontId="45" fillId="27" borderId="246" applyNumberFormat="0" applyProtection="0">
      <alignment horizontal="right" vertical="center"/>
    </xf>
    <xf numFmtId="4" fontId="45" fillId="27" borderId="246" applyNumberFormat="0" applyProtection="0">
      <alignment horizontal="right" vertical="center"/>
    </xf>
    <xf numFmtId="4" fontId="45" fillId="27" borderId="246" applyNumberFormat="0" applyProtection="0">
      <alignment horizontal="right" vertical="center"/>
    </xf>
    <xf numFmtId="4" fontId="45" fillId="27" borderId="246" applyNumberFormat="0" applyProtection="0">
      <alignment horizontal="right" vertical="center"/>
    </xf>
    <xf numFmtId="4" fontId="45" fillId="27" borderId="246" applyNumberFormat="0" applyProtection="0">
      <alignment horizontal="right" vertical="center"/>
    </xf>
    <xf numFmtId="4" fontId="45" fillId="27" borderId="246" applyNumberFormat="0" applyProtection="0">
      <alignment horizontal="right" vertical="center"/>
    </xf>
    <xf numFmtId="4" fontId="45" fillId="27" borderId="246" applyNumberFormat="0" applyProtection="0">
      <alignment horizontal="right" vertical="center"/>
    </xf>
    <xf numFmtId="4" fontId="45" fillId="27" borderId="246" applyNumberFormat="0" applyProtection="0">
      <alignment horizontal="right" vertical="center"/>
    </xf>
    <xf numFmtId="4" fontId="45" fillId="27" borderId="246" applyNumberFormat="0" applyProtection="0">
      <alignment horizontal="right" vertical="center"/>
    </xf>
    <xf numFmtId="4" fontId="45" fillId="27" borderId="246" applyNumberFormat="0" applyProtection="0">
      <alignment horizontal="right" vertical="center"/>
    </xf>
    <xf numFmtId="4" fontId="45" fillId="27" borderId="246" applyNumberFormat="0" applyProtection="0">
      <alignment horizontal="right" vertical="center"/>
    </xf>
    <xf numFmtId="4" fontId="45" fillId="27" borderId="246" applyNumberFormat="0" applyProtection="0">
      <alignment horizontal="right" vertical="center"/>
    </xf>
    <xf numFmtId="4" fontId="45" fillId="27" borderId="246" applyNumberFormat="0" applyProtection="0">
      <alignment horizontal="right" vertical="center"/>
    </xf>
    <xf numFmtId="4" fontId="45" fillId="27" borderId="246" applyNumberFormat="0" applyProtection="0">
      <alignment horizontal="right" vertical="center"/>
    </xf>
    <xf numFmtId="4" fontId="45" fillId="27" borderId="246" applyNumberFormat="0" applyProtection="0">
      <alignment horizontal="right" vertical="center"/>
    </xf>
    <xf numFmtId="4" fontId="45" fillId="27" borderId="246" applyNumberFormat="0" applyProtection="0">
      <alignment horizontal="right" vertical="center"/>
    </xf>
    <xf numFmtId="4" fontId="45" fillId="27" borderId="246" applyNumberFormat="0" applyProtection="0">
      <alignment horizontal="right" vertical="center"/>
    </xf>
    <xf numFmtId="4" fontId="45" fillId="27" borderId="246" applyNumberFormat="0" applyProtection="0">
      <alignment horizontal="right" vertical="center"/>
    </xf>
    <xf numFmtId="4" fontId="45" fillId="27" borderId="246" applyNumberFormat="0" applyProtection="0">
      <alignment horizontal="right" vertical="center"/>
    </xf>
    <xf numFmtId="4" fontId="45" fillId="27" borderId="246" applyNumberFormat="0" applyProtection="0">
      <alignment horizontal="right" vertical="center"/>
    </xf>
    <xf numFmtId="4" fontId="45" fillId="27" borderId="246" applyNumberFormat="0" applyProtection="0">
      <alignment horizontal="right" vertical="center"/>
    </xf>
    <xf numFmtId="4" fontId="45" fillId="27" borderId="246" applyNumberFormat="0" applyProtection="0">
      <alignment horizontal="right" vertical="center"/>
    </xf>
    <xf numFmtId="4" fontId="45" fillId="27" borderId="246" applyNumberFormat="0" applyProtection="0">
      <alignment horizontal="right" vertical="center"/>
    </xf>
    <xf numFmtId="4" fontId="45" fillId="27" borderId="246" applyNumberFormat="0" applyProtection="0">
      <alignment horizontal="right" vertical="center"/>
    </xf>
    <xf numFmtId="4" fontId="45" fillId="27" borderId="246" applyNumberFormat="0" applyProtection="0">
      <alignment horizontal="right" vertical="center"/>
    </xf>
    <xf numFmtId="4" fontId="45" fillId="27" borderId="246" applyNumberFormat="0" applyProtection="0">
      <alignment horizontal="right" vertical="center"/>
    </xf>
    <xf numFmtId="4" fontId="45" fillId="27" borderId="246" applyNumberFormat="0" applyProtection="0">
      <alignment horizontal="right" vertical="center"/>
    </xf>
    <xf numFmtId="4" fontId="45" fillId="27" borderId="246" applyNumberFormat="0" applyProtection="0">
      <alignment horizontal="right" vertical="center"/>
    </xf>
    <xf numFmtId="4" fontId="45" fillId="27" borderId="246" applyNumberFormat="0" applyProtection="0">
      <alignment horizontal="right" vertical="center"/>
    </xf>
    <xf numFmtId="4" fontId="45" fillId="27" borderId="246" applyNumberFormat="0" applyProtection="0">
      <alignment horizontal="right" vertical="center"/>
    </xf>
    <xf numFmtId="4" fontId="45" fillId="27" borderId="246" applyNumberFormat="0" applyProtection="0">
      <alignment horizontal="right" vertical="center"/>
    </xf>
    <xf numFmtId="4" fontId="45" fillId="27" borderId="246" applyNumberFormat="0" applyProtection="0">
      <alignment horizontal="right" vertical="center"/>
    </xf>
    <xf numFmtId="4" fontId="45" fillId="27" borderId="246" applyNumberFormat="0" applyProtection="0">
      <alignment horizontal="right" vertical="center"/>
    </xf>
    <xf numFmtId="4" fontId="45" fillId="27" borderId="246" applyNumberFormat="0" applyProtection="0">
      <alignment horizontal="right" vertical="center"/>
    </xf>
    <xf numFmtId="4" fontId="45" fillId="27" borderId="246" applyNumberFormat="0" applyProtection="0">
      <alignment horizontal="right" vertical="center"/>
    </xf>
    <xf numFmtId="4" fontId="45" fillId="27" borderId="246" applyNumberFormat="0" applyProtection="0">
      <alignment horizontal="right" vertical="center"/>
    </xf>
    <xf numFmtId="4" fontId="45" fillId="27" borderId="246" applyNumberFormat="0" applyProtection="0">
      <alignment horizontal="right" vertical="center"/>
    </xf>
    <xf numFmtId="4" fontId="45" fillId="27" borderId="246" applyNumberFormat="0" applyProtection="0">
      <alignment horizontal="right" vertical="center"/>
    </xf>
    <xf numFmtId="4" fontId="45" fillId="27" borderId="246" applyNumberFormat="0" applyProtection="0">
      <alignment horizontal="right" vertical="center"/>
    </xf>
    <xf numFmtId="4" fontId="45" fillId="27" borderId="246" applyNumberFormat="0" applyProtection="0">
      <alignment horizontal="right" vertical="center"/>
    </xf>
    <xf numFmtId="4" fontId="45" fillId="27" borderId="246" applyNumberFormat="0" applyProtection="0">
      <alignment horizontal="right" vertical="center"/>
    </xf>
    <xf numFmtId="4" fontId="45" fillId="27" borderId="246" applyNumberFormat="0" applyProtection="0">
      <alignment horizontal="right" vertical="center"/>
    </xf>
    <xf numFmtId="4" fontId="45" fillId="27" borderId="246" applyNumberFormat="0" applyProtection="0">
      <alignment horizontal="right" vertical="center"/>
    </xf>
    <xf numFmtId="4" fontId="45" fillId="27" borderId="246" applyNumberFormat="0" applyProtection="0">
      <alignment horizontal="right" vertical="center"/>
    </xf>
    <xf numFmtId="4" fontId="45" fillId="27" borderId="246" applyNumberFormat="0" applyProtection="0">
      <alignment horizontal="right" vertical="center"/>
    </xf>
    <xf numFmtId="4" fontId="45" fillId="27" borderId="246" applyNumberFormat="0" applyProtection="0">
      <alignment horizontal="right" vertical="center"/>
    </xf>
    <xf numFmtId="4" fontId="45" fillId="27" borderId="246" applyNumberFormat="0" applyProtection="0">
      <alignment horizontal="right" vertical="center"/>
    </xf>
    <xf numFmtId="4" fontId="45" fillId="27" borderId="246" applyNumberFormat="0" applyProtection="0">
      <alignment horizontal="right" vertical="center"/>
    </xf>
    <xf numFmtId="4" fontId="45" fillId="27" borderId="246" applyNumberFormat="0" applyProtection="0">
      <alignment horizontal="right" vertical="center"/>
    </xf>
    <xf numFmtId="4" fontId="45" fillId="27" borderId="246" applyNumberFormat="0" applyProtection="0">
      <alignment horizontal="right" vertical="center"/>
    </xf>
    <xf numFmtId="4" fontId="45" fillId="27" borderId="246" applyNumberFormat="0" applyProtection="0">
      <alignment horizontal="right" vertical="center"/>
    </xf>
    <xf numFmtId="4" fontId="45" fillId="27" borderId="246" applyNumberFormat="0" applyProtection="0">
      <alignment horizontal="right" vertical="center"/>
    </xf>
    <xf numFmtId="4" fontId="45" fillId="27" borderId="246" applyNumberFormat="0" applyProtection="0">
      <alignment horizontal="right" vertical="center"/>
    </xf>
    <xf numFmtId="4" fontId="45" fillId="27" borderId="246" applyNumberFormat="0" applyProtection="0">
      <alignment horizontal="right" vertical="center"/>
    </xf>
    <xf numFmtId="4" fontId="45" fillId="27" borderId="246" applyNumberFormat="0" applyProtection="0">
      <alignment horizontal="right" vertical="center"/>
    </xf>
    <xf numFmtId="4" fontId="45" fillId="27" borderId="246" applyNumberFormat="0" applyProtection="0">
      <alignment horizontal="right" vertical="center"/>
    </xf>
    <xf numFmtId="4" fontId="45" fillId="27" borderId="246" applyNumberFormat="0" applyProtection="0">
      <alignment horizontal="right" vertical="center"/>
    </xf>
    <xf numFmtId="4" fontId="45" fillId="27" borderId="246" applyNumberFormat="0" applyProtection="0">
      <alignment horizontal="right" vertical="center"/>
    </xf>
    <xf numFmtId="4" fontId="45" fillId="27" borderId="246" applyNumberFormat="0" applyProtection="0">
      <alignment horizontal="right" vertical="center"/>
    </xf>
    <xf numFmtId="4" fontId="45" fillId="27" borderId="246" applyNumberFormat="0" applyProtection="0">
      <alignment horizontal="right" vertical="center"/>
    </xf>
    <xf numFmtId="4" fontId="45" fillId="27" borderId="246" applyNumberFormat="0" applyProtection="0">
      <alignment horizontal="right" vertical="center"/>
    </xf>
    <xf numFmtId="4" fontId="45" fillId="27" borderId="246" applyNumberFormat="0" applyProtection="0">
      <alignment horizontal="right" vertical="center"/>
    </xf>
    <xf numFmtId="4" fontId="45" fillId="27" borderId="246" applyNumberFormat="0" applyProtection="0">
      <alignment horizontal="right" vertical="center"/>
    </xf>
    <xf numFmtId="4" fontId="45" fillId="27" borderId="246" applyNumberFormat="0" applyProtection="0">
      <alignment horizontal="right" vertical="center"/>
    </xf>
    <xf numFmtId="4" fontId="45" fillId="27" borderId="246" applyNumberFormat="0" applyProtection="0">
      <alignment horizontal="right" vertical="center"/>
    </xf>
    <xf numFmtId="4" fontId="45" fillId="27" borderId="246" applyNumberFormat="0" applyProtection="0">
      <alignment horizontal="right" vertical="center"/>
    </xf>
    <xf numFmtId="4" fontId="45" fillId="27" borderId="246" applyNumberFormat="0" applyProtection="0">
      <alignment horizontal="right" vertical="center"/>
    </xf>
    <xf numFmtId="4" fontId="45" fillId="27" borderId="246" applyNumberFormat="0" applyProtection="0">
      <alignment horizontal="right" vertical="center"/>
    </xf>
    <xf numFmtId="4" fontId="45" fillId="27" borderId="246" applyNumberFormat="0" applyProtection="0">
      <alignment horizontal="right" vertical="center"/>
    </xf>
    <xf numFmtId="4" fontId="45" fillId="27" borderId="246" applyNumberFormat="0" applyProtection="0">
      <alignment horizontal="right" vertical="center"/>
    </xf>
    <xf numFmtId="4" fontId="45" fillId="27" borderId="246" applyNumberFormat="0" applyProtection="0">
      <alignment horizontal="right" vertical="center"/>
    </xf>
    <xf numFmtId="4" fontId="45" fillId="27" borderId="246" applyNumberFormat="0" applyProtection="0">
      <alignment horizontal="right" vertical="center"/>
    </xf>
    <xf numFmtId="4" fontId="45" fillId="27" borderId="246" applyNumberFormat="0" applyProtection="0">
      <alignment horizontal="right" vertical="center"/>
    </xf>
    <xf numFmtId="4" fontId="45" fillId="27" borderId="246" applyNumberFormat="0" applyProtection="0">
      <alignment horizontal="right" vertical="center"/>
    </xf>
    <xf numFmtId="4" fontId="45" fillId="27" borderId="246" applyNumberFormat="0" applyProtection="0">
      <alignment horizontal="right" vertical="center"/>
    </xf>
    <xf numFmtId="4" fontId="45" fillId="27" borderId="246" applyNumberFormat="0" applyProtection="0">
      <alignment horizontal="right" vertical="center"/>
    </xf>
    <xf numFmtId="4" fontId="45" fillId="27" borderId="246" applyNumberFormat="0" applyProtection="0">
      <alignment horizontal="right" vertical="center"/>
    </xf>
    <xf numFmtId="4" fontId="45" fillId="27" borderId="246" applyNumberFormat="0" applyProtection="0">
      <alignment horizontal="right" vertical="center"/>
    </xf>
    <xf numFmtId="4" fontId="45" fillId="27" borderId="246" applyNumberFormat="0" applyProtection="0">
      <alignment horizontal="right" vertical="center"/>
    </xf>
    <xf numFmtId="4" fontId="45" fillId="27" borderId="246" applyNumberFormat="0" applyProtection="0">
      <alignment horizontal="right" vertical="center"/>
    </xf>
    <xf numFmtId="4" fontId="45" fillId="27" borderId="246" applyNumberFormat="0" applyProtection="0">
      <alignment horizontal="right" vertical="center"/>
    </xf>
    <xf numFmtId="4" fontId="45" fillId="27" borderId="246" applyNumberFormat="0" applyProtection="0">
      <alignment horizontal="right" vertical="center"/>
    </xf>
    <xf numFmtId="4" fontId="45" fillId="27" borderId="246" applyNumberFormat="0" applyProtection="0">
      <alignment horizontal="right" vertical="center"/>
    </xf>
    <xf numFmtId="4" fontId="45" fillId="27" borderId="246" applyNumberFormat="0" applyProtection="0">
      <alignment horizontal="right" vertical="center"/>
    </xf>
    <xf numFmtId="4" fontId="45" fillId="27" borderId="246" applyNumberFormat="0" applyProtection="0">
      <alignment horizontal="right" vertical="center"/>
    </xf>
    <xf numFmtId="4" fontId="45" fillId="27" borderId="246" applyNumberFormat="0" applyProtection="0">
      <alignment horizontal="right" vertical="center"/>
    </xf>
    <xf numFmtId="4" fontId="45" fillId="27" borderId="246" applyNumberFormat="0" applyProtection="0">
      <alignment horizontal="right" vertical="center"/>
    </xf>
    <xf numFmtId="4" fontId="45" fillId="27" borderId="246" applyNumberFormat="0" applyProtection="0">
      <alignment horizontal="right" vertical="center"/>
    </xf>
    <xf numFmtId="4" fontId="45" fillId="27" borderId="246" applyNumberFormat="0" applyProtection="0">
      <alignment horizontal="right" vertical="center"/>
    </xf>
    <xf numFmtId="4" fontId="45" fillId="27" borderId="246" applyNumberFormat="0" applyProtection="0">
      <alignment horizontal="right" vertical="center"/>
    </xf>
    <xf numFmtId="4" fontId="45" fillId="27" borderId="246" applyNumberFormat="0" applyProtection="0">
      <alignment horizontal="right" vertical="center"/>
    </xf>
    <xf numFmtId="4" fontId="45" fillId="27" borderId="246" applyNumberFormat="0" applyProtection="0">
      <alignment horizontal="right" vertical="center"/>
    </xf>
    <xf numFmtId="4" fontId="45" fillId="27" borderId="246" applyNumberFormat="0" applyProtection="0">
      <alignment horizontal="right" vertical="center"/>
    </xf>
    <xf numFmtId="4" fontId="45" fillId="27" borderId="246" applyNumberFormat="0" applyProtection="0">
      <alignment horizontal="right" vertical="center"/>
    </xf>
    <xf numFmtId="4" fontId="45" fillId="27" borderId="246" applyNumberFormat="0" applyProtection="0">
      <alignment horizontal="right" vertical="center"/>
    </xf>
    <xf numFmtId="4" fontId="45" fillId="27" borderId="246" applyNumberFormat="0" applyProtection="0">
      <alignment horizontal="right" vertical="center"/>
    </xf>
    <xf numFmtId="4" fontId="45" fillId="27" borderId="246" applyNumberFormat="0" applyProtection="0">
      <alignment horizontal="right" vertical="center"/>
    </xf>
    <xf numFmtId="4" fontId="45" fillId="27" borderId="246" applyNumberFormat="0" applyProtection="0">
      <alignment horizontal="right" vertical="center"/>
    </xf>
    <xf numFmtId="4" fontId="45" fillId="27" borderId="246" applyNumberFormat="0" applyProtection="0">
      <alignment horizontal="right" vertical="center"/>
    </xf>
    <xf numFmtId="4" fontId="45" fillId="27" borderId="246" applyNumberFormat="0" applyProtection="0">
      <alignment horizontal="right" vertical="center"/>
    </xf>
    <xf numFmtId="4" fontId="45" fillId="27" borderId="246" applyNumberFormat="0" applyProtection="0">
      <alignment horizontal="right" vertical="center"/>
    </xf>
    <xf numFmtId="4" fontId="45" fillId="27" borderId="246" applyNumberFormat="0" applyProtection="0">
      <alignment horizontal="right" vertical="center"/>
    </xf>
    <xf numFmtId="4" fontId="45" fillId="27" borderId="246" applyNumberFormat="0" applyProtection="0">
      <alignment horizontal="right" vertical="center"/>
    </xf>
    <xf numFmtId="4" fontId="45" fillId="27" borderId="246" applyNumberFormat="0" applyProtection="0">
      <alignment horizontal="right" vertical="center"/>
    </xf>
    <xf numFmtId="4" fontId="45" fillId="27" borderId="246" applyNumberFormat="0" applyProtection="0">
      <alignment horizontal="right" vertical="center"/>
    </xf>
    <xf numFmtId="4" fontId="45" fillId="27" borderId="246" applyNumberFormat="0" applyProtection="0">
      <alignment horizontal="right" vertical="center"/>
    </xf>
    <xf numFmtId="4" fontId="45" fillId="27" borderId="246" applyNumberFormat="0" applyProtection="0">
      <alignment horizontal="right" vertical="center"/>
    </xf>
    <xf numFmtId="4" fontId="45" fillId="27" borderId="246" applyNumberFormat="0" applyProtection="0">
      <alignment horizontal="right" vertical="center"/>
    </xf>
    <xf numFmtId="4" fontId="45" fillId="27" borderId="246" applyNumberFormat="0" applyProtection="0">
      <alignment horizontal="right" vertical="center"/>
    </xf>
    <xf numFmtId="4" fontId="45" fillId="27" borderId="246" applyNumberFormat="0" applyProtection="0">
      <alignment horizontal="right" vertical="center"/>
    </xf>
    <xf numFmtId="4" fontId="45" fillId="27" borderId="246" applyNumberFormat="0" applyProtection="0">
      <alignment horizontal="right" vertical="center"/>
    </xf>
    <xf numFmtId="4" fontId="45" fillId="27" borderId="246" applyNumberFormat="0" applyProtection="0">
      <alignment horizontal="right" vertical="center"/>
    </xf>
    <xf numFmtId="4" fontId="45" fillId="27" borderId="246" applyNumberFormat="0" applyProtection="0">
      <alignment horizontal="right" vertical="center"/>
    </xf>
    <xf numFmtId="4" fontId="45" fillId="27" borderId="246" applyNumberFormat="0" applyProtection="0">
      <alignment horizontal="right" vertical="center"/>
    </xf>
    <xf numFmtId="4" fontId="45" fillId="27" borderId="246" applyNumberFormat="0" applyProtection="0">
      <alignment horizontal="right" vertical="center"/>
    </xf>
    <xf numFmtId="4" fontId="45" fillId="27" borderId="246" applyNumberFormat="0" applyProtection="0">
      <alignment horizontal="right" vertical="center"/>
    </xf>
    <xf numFmtId="4" fontId="45" fillId="27" borderId="246" applyNumberFormat="0" applyProtection="0">
      <alignment horizontal="right" vertical="center"/>
    </xf>
    <xf numFmtId="4" fontId="45" fillId="27" borderId="246" applyNumberFormat="0" applyProtection="0">
      <alignment horizontal="right" vertical="center"/>
    </xf>
    <xf numFmtId="4" fontId="45" fillId="27" borderId="246" applyNumberFormat="0" applyProtection="0">
      <alignment horizontal="right" vertical="center"/>
    </xf>
    <xf numFmtId="4" fontId="15" fillId="74" borderId="248" applyNumberFormat="0" applyProtection="0">
      <alignment horizontal="right" vertical="center"/>
    </xf>
    <xf numFmtId="4" fontId="15" fillId="74" borderId="248" applyNumberFormat="0" applyProtection="0">
      <alignment horizontal="right" vertical="center"/>
    </xf>
    <xf numFmtId="4" fontId="15" fillId="74" borderId="248" applyNumberFormat="0" applyProtection="0">
      <alignment horizontal="right" vertical="center"/>
    </xf>
    <xf numFmtId="4" fontId="15" fillId="74" borderId="248" applyNumberFormat="0" applyProtection="0">
      <alignment horizontal="right" vertical="center"/>
    </xf>
    <xf numFmtId="4" fontId="15" fillId="74" borderId="248" applyNumberFormat="0" applyProtection="0">
      <alignment horizontal="right" vertical="center"/>
    </xf>
    <xf numFmtId="4" fontId="15" fillId="74" borderId="248" applyNumberFormat="0" applyProtection="0">
      <alignment horizontal="right" vertical="center"/>
    </xf>
    <xf numFmtId="4" fontId="15" fillId="74" borderId="248" applyNumberFormat="0" applyProtection="0">
      <alignment horizontal="right" vertical="center"/>
    </xf>
    <xf numFmtId="4" fontId="15" fillId="74" borderId="248" applyNumberFormat="0" applyProtection="0">
      <alignment horizontal="right" vertical="center"/>
    </xf>
    <xf numFmtId="4" fontId="15" fillId="74" borderId="248" applyNumberFormat="0" applyProtection="0">
      <alignment horizontal="right" vertical="center"/>
    </xf>
    <xf numFmtId="4" fontId="15" fillId="74" borderId="248" applyNumberFormat="0" applyProtection="0">
      <alignment horizontal="right" vertical="center"/>
    </xf>
    <xf numFmtId="4" fontId="15" fillId="74" borderId="248" applyNumberFormat="0" applyProtection="0">
      <alignment horizontal="right" vertical="center"/>
    </xf>
    <xf numFmtId="4" fontId="15" fillId="74" borderId="248" applyNumberFormat="0" applyProtection="0">
      <alignment horizontal="right" vertical="center"/>
    </xf>
    <xf numFmtId="4" fontId="15" fillId="74" borderId="248" applyNumberFormat="0" applyProtection="0">
      <alignment horizontal="right" vertical="center"/>
    </xf>
    <xf numFmtId="4" fontId="15" fillId="74" borderId="248" applyNumberFormat="0" applyProtection="0">
      <alignment horizontal="right" vertical="center"/>
    </xf>
    <xf numFmtId="4" fontId="15" fillId="74" borderId="248" applyNumberFormat="0" applyProtection="0">
      <alignment horizontal="right" vertical="center"/>
    </xf>
    <xf numFmtId="4" fontId="15" fillId="74" borderId="248" applyNumberFormat="0" applyProtection="0">
      <alignment horizontal="right" vertical="center"/>
    </xf>
    <xf numFmtId="4" fontId="15" fillId="74" borderId="248" applyNumberFormat="0" applyProtection="0">
      <alignment horizontal="right" vertical="center"/>
    </xf>
    <xf numFmtId="4" fontId="15" fillId="74" borderId="248" applyNumberFormat="0" applyProtection="0">
      <alignment horizontal="right" vertical="center"/>
    </xf>
    <xf numFmtId="4" fontId="45" fillId="27" borderId="246" applyNumberFormat="0" applyProtection="0">
      <alignment horizontal="right" vertical="center"/>
    </xf>
    <xf numFmtId="4" fontId="45" fillId="27" borderId="246" applyNumberFormat="0" applyProtection="0">
      <alignment horizontal="right" vertical="center"/>
    </xf>
    <xf numFmtId="4" fontId="45" fillId="27" borderId="246" applyNumberFormat="0" applyProtection="0">
      <alignment horizontal="right" vertical="center"/>
    </xf>
    <xf numFmtId="4" fontId="45" fillId="27" borderId="246" applyNumberFormat="0" applyProtection="0">
      <alignment horizontal="right" vertical="center"/>
    </xf>
    <xf numFmtId="4" fontId="45" fillId="27" borderId="246" applyNumberFormat="0" applyProtection="0">
      <alignment horizontal="right" vertical="center"/>
    </xf>
    <xf numFmtId="4" fontId="45" fillId="27" borderId="246" applyNumberFormat="0" applyProtection="0">
      <alignment horizontal="right" vertical="center"/>
    </xf>
    <xf numFmtId="4" fontId="45" fillId="27" borderId="246" applyNumberFormat="0" applyProtection="0">
      <alignment horizontal="right" vertical="center"/>
    </xf>
    <xf numFmtId="4" fontId="45" fillId="27" borderId="246" applyNumberFormat="0" applyProtection="0">
      <alignment horizontal="right" vertical="center"/>
    </xf>
    <xf numFmtId="4" fontId="45" fillId="27" borderId="246" applyNumberFormat="0" applyProtection="0">
      <alignment horizontal="right" vertical="center"/>
    </xf>
    <xf numFmtId="4" fontId="45" fillId="35" borderId="246" applyNumberFormat="0" applyProtection="0">
      <alignment horizontal="right" vertical="center"/>
    </xf>
    <xf numFmtId="4" fontId="45" fillId="35" borderId="246" applyNumberFormat="0" applyProtection="0">
      <alignment horizontal="right" vertical="center"/>
    </xf>
    <xf numFmtId="4" fontId="45" fillId="35" borderId="246" applyNumberFormat="0" applyProtection="0">
      <alignment horizontal="right" vertical="center"/>
    </xf>
    <xf numFmtId="4" fontId="45" fillId="35" borderId="246" applyNumberFormat="0" applyProtection="0">
      <alignment horizontal="right" vertical="center"/>
    </xf>
    <xf numFmtId="4" fontId="45" fillId="35" borderId="246" applyNumberFormat="0" applyProtection="0">
      <alignment horizontal="right" vertical="center"/>
    </xf>
    <xf numFmtId="4" fontId="45" fillId="35" borderId="246" applyNumberFormat="0" applyProtection="0">
      <alignment horizontal="right" vertical="center"/>
    </xf>
    <xf numFmtId="4" fontId="45" fillId="35" borderId="246" applyNumberFormat="0" applyProtection="0">
      <alignment horizontal="right" vertical="center"/>
    </xf>
    <xf numFmtId="4" fontId="45" fillId="35" borderId="246" applyNumberFormat="0" applyProtection="0">
      <alignment horizontal="right" vertical="center"/>
    </xf>
    <xf numFmtId="4" fontId="45" fillId="35" borderId="246" applyNumberFormat="0" applyProtection="0">
      <alignment horizontal="right" vertical="center"/>
    </xf>
    <xf numFmtId="4" fontId="45" fillId="35" borderId="246" applyNumberFormat="0" applyProtection="0">
      <alignment horizontal="right" vertical="center"/>
    </xf>
    <xf numFmtId="4" fontId="45" fillId="35" borderId="246" applyNumberFormat="0" applyProtection="0">
      <alignment horizontal="right" vertical="center"/>
    </xf>
    <xf numFmtId="4" fontId="45" fillId="35" borderId="246" applyNumberFormat="0" applyProtection="0">
      <alignment horizontal="right" vertical="center"/>
    </xf>
    <xf numFmtId="4" fontId="45" fillId="35" borderId="246" applyNumberFormat="0" applyProtection="0">
      <alignment horizontal="right" vertical="center"/>
    </xf>
    <xf numFmtId="4" fontId="45" fillId="35" borderId="246" applyNumberFormat="0" applyProtection="0">
      <alignment horizontal="right" vertical="center"/>
    </xf>
    <xf numFmtId="4" fontId="45" fillId="35" borderId="246" applyNumberFormat="0" applyProtection="0">
      <alignment horizontal="right" vertical="center"/>
    </xf>
    <xf numFmtId="4" fontId="45" fillId="35" borderId="246" applyNumberFormat="0" applyProtection="0">
      <alignment horizontal="right" vertical="center"/>
    </xf>
    <xf numFmtId="4" fontId="45" fillId="35" borderId="246" applyNumberFormat="0" applyProtection="0">
      <alignment horizontal="right" vertical="center"/>
    </xf>
    <xf numFmtId="4" fontId="45" fillId="35" borderId="246" applyNumberFormat="0" applyProtection="0">
      <alignment horizontal="right" vertical="center"/>
    </xf>
    <xf numFmtId="4" fontId="45" fillId="35" borderId="246" applyNumberFormat="0" applyProtection="0">
      <alignment horizontal="right" vertical="center"/>
    </xf>
    <xf numFmtId="4" fontId="45" fillId="35" borderId="246" applyNumberFormat="0" applyProtection="0">
      <alignment horizontal="right" vertical="center"/>
    </xf>
    <xf numFmtId="4" fontId="45" fillId="35" borderId="246" applyNumberFormat="0" applyProtection="0">
      <alignment horizontal="right" vertical="center"/>
    </xf>
    <xf numFmtId="4" fontId="45" fillId="35" borderId="246" applyNumberFormat="0" applyProtection="0">
      <alignment horizontal="right" vertical="center"/>
    </xf>
    <xf numFmtId="4" fontId="45" fillId="35" borderId="246" applyNumberFormat="0" applyProtection="0">
      <alignment horizontal="right" vertical="center"/>
    </xf>
    <xf numFmtId="4" fontId="45" fillId="35" borderId="246" applyNumberFormat="0" applyProtection="0">
      <alignment horizontal="right" vertical="center"/>
    </xf>
    <xf numFmtId="4" fontId="45" fillId="35" borderId="246" applyNumberFormat="0" applyProtection="0">
      <alignment horizontal="right" vertical="center"/>
    </xf>
    <xf numFmtId="4" fontId="45" fillId="35" borderId="246" applyNumberFormat="0" applyProtection="0">
      <alignment horizontal="right" vertical="center"/>
    </xf>
    <xf numFmtId="4" fontId="45" fillId="35" borderId="246" applyNumberFormat="0" applyProtection="0">
      <alignment horizontal="right" vertical="center"/>
    </xf>
    <xf numFmtId="4" fontId="45" fillId="35" borderId="246" applyNumberFormat="0" applyProtection="0">
      <alignment horizontal="right" vertical="center"/>
    </xf>
    <xf numFmtId="4" fontId="45" fillId="35" borderId="246" applyNumberFormat="0" applyProtection="0">
      <alignment horizontal="right" vertical="center"/>
    </xf>
    <xf numFmtId="4" fontId="45" fillId="35" borderId="246" applyNumberFormat="0" applyProtection="0">
      <alignment horizontal="right" vertical="center"/>
    </xf>
    <xf numFmtId="4" fontId="45" fillId="35" borderId="246" applyNumberFormat="0" applyProtection="0">
      <alignment horizontal="right" vertical="center"/>
    </xf>
    <xf numFmtId="4" fontId="45" fillId="35" borderId="246" applyNumberFormat="0" applyProtection="0">
      <alignment horizontal="right" vertical="center"/>
    </xf>
    <xf numFmtId="4" fontId="45" fillId="35" borderId="246" applyNumberFormat="0" applyProtection="0">
      <alignment horizontal="right" vertical="center"/>
    </xf>
    <xf numFmtId="4" fontId="45" fillId="35" borderId="246" applyNumberFormat="0" applyProtection="0">
      <alignment horizontal="right" vertical="center"/>
    </xf>
    <xf numFmtId="4" fontId="45" fillId="35" borderId="246" applyNumberFormat="0" applyProtection="0">
      <alignment horizontal="right" vertical="center"/>
    </xf>
    <xf numFmtId="4" fontId="45" fillId="35" borderId="246" applyNumberFormat="0" applyProtection="0">
      <alignment horizontal="right" vertical="center"/>
    </xf>
    <xf numFmtId="4" fontId="45" fillId="35" borderId="246" applyNumberFormat="0" applyProtection="0">
      <alignment horizontal="right" vertical="center"/>
    </xf>
    <xf numFmtId="4" fontId="45" fillId="35" borderId="246" applyNumberFormat="0" applyProtection="0">
      <alignment horizontal="right" vertical="center"/>
    </xf>
    <xf numFmtId="4" fontId="45" fillId="35" borderId="246" applyNumberFormat="0" applyProtection="0">
      <alignment horizontal="right" vertical="center"/>
    </xf>
    <xf numFmtId="4" fontId="45" fillId="35" borderId="246" applyNumberFormat="0" applyProtection="0">
      <alignment horizontal="right" vertical="center"/>
    </xf>
    <xf numFmtId="4" fontId="45" fillId="35" borderId="246" applyNumberFormat="0" applyProtection="0">
      <alignment horizontal="right" vertical="center"/>
    </xf>
    <xf numFmtId="4" fontId="45" fillId="35" borderId="246" applyNumberFormat="0" applyProtection="0">
      <alignment horizontal="right" vertical="center"/>
    </xf>
    <xf numFmtId="4" fontId="45" fillId="35" borderId="246" applyNumberFormat="0" applyProtection="0">
      <alignment horizontal="right" vertical="center"/>
    </xf>
    <xf numFmtId="4" fontId="45" fillId="35" borderId="246" applyNumberFormat="0" applyProtection="0">
      <alignment horizontal="right" vertical="center"/>
    </xf>
    <xf numFmtId="4" fontId="45" fillId="35" borderId="246" applyNumberFormat="0" applyProtection="0">
      <alignment horizontal="right" vertical="center"/>
    </xf>
    <xf numFmtId="4" fontId="45" fillId="35" borderId="246" applyNumberFormat="0" applyProtection="0">
      <alignment horizontal="right" vertical="center"/>
    </xf>
    <xf numFmtId="4" fontId="45" fillId="35" borderId="246" applyNumberFormat="0" applyProtection="0">
      <alignment horizontal="right" vertical="center"/>
    </xf>
    <xf numFmtId="4" fontId="45" fillId="35" borderId="246" applyNumberFormat="0" applyProtection="0">
      <alignment horizontal="right" vertical="center"/>
    </xf>
    <xf numFmtId="4" fontId="45" fillId="35" borderId="246" applyNumberFormat="0" applyProtection="0">
      <alignment horizontal="right" vertical="center"/>
    </xf>
    <xf numFmtId="4" fontId="45" fillId="35" borderId="246" applyNumberFormat="0" applyProtection="0">
      <alignment horizontal="right" vertical="center"/>
    </xf>
    <xf numFmtId="4" fontId="45" fillId="35" borderId="246" applyNumberFormat="0" applyProtection="0">
      <alignment horizontal="right" vertical="center"/>
    </xf>
    <xf numFmtId="4" fontId="45" fillId="35" borderId="246" applyNumberFormat="0" applyProtection="0">
      <alignment horizontal="right" vertical="center"/>
    </xf>
    <xf numFmtId="4" fontId="45" fillId="35" borderId="246" applyNumberFormat="0" applyProtection="0">
      <alignment horizontal="right" vertical="center"/>
    </xf>
    <xf numFmtId="4" fontId="45" fillId="35" borderId="246" applyNumberFormat="0" applyProtection="0">
      <alignment horizontal="right" vertical="center"/>
    </xf>
    <xf numFmtId="4" fontId="45" fillId="35" borderId="246" applyNumberFormat="0" applyProtection="0">
      <alignment horizontal="right" vertical="center"/>
    </xf>
    <xf numFmtId="4" fontId="45" fillId="35" borderId="246" applyNumberFormat="0" applyProtection="0">
      <alignment horizontal="right" vertical="center"/>
    </xf>
    <xf numFmtId="4" fontId="45" fillId="35" borderId="246" applyNumberFormat="0" applyProtection="0">
      <alignment horizontal="right" vertical="center"/>
    </xf>
    <xf numFmtId="4" fontId="45" fillId="35" borderId="246" applyNumberFormat="0" applyProtection="0">
      <alignment horizontal="right" vertical="center"/>
    </xf>
    <xf numFmtId="4" fontId="45" fillId="35" borderId="246" applyNumberFormat="0" applyProtection="0">
      <alignment horizontal="right" vertical="center"/>
    </xf>
    <xf numFmtId="4" fontId="45" fillId="35" borderId="246" applyNumberFormat="0" applyProtection="0">
      <alignment horizontal="right" vertical="center"/>
    </xf>
    <xf numFmtId="4" fontId="45" fillId="35" borderId="246" applyNumberFormat="0" applyProtection="0">
      <alignment horizontal="right" vertical="center"/>
    </xf>
    <xf numFmtId="4" fontId="45" fillId="35" borderId="246" applyNumberFormat="0" applyProtection="0">
      <alignment horizontal="right" vertical="center"/>
    </xf>
    <xf numFmtId="4" fontId="45" fillId="35" borderId="246" applyNumberFormat="0" applyProtection="0">
      <alignment horizontal="right" vertical="center"/>
    </xf>
    <xf numFmtId="4" fontId="45" fillId="35" borderId="246" applyNumberFormat="0" applyProtection="0">
      <alignment horizontal="right" vertical="center"/>
    </xf>
    <xf numFmtId="4" fontId="45" fillId="35" borderId="246" applyNumberFormat="0" applyProtection="0">
      <alignment horizontal="right" vertical="center"/>
    </xf>
    <xf numFmtId="4" fontId="45" fillId="35" borderId="246" applyNumberFormat="0" applyProtection="0">
      <alignment horizontal="right" vertical="center"/>
    </xf>
    <xf numFmtId="4" fontId="45" fillId="35" borderId="246" applyNumberFormat="0" applyProtection="0">
      <alignment horizontal="right" vertical="center"/>
    </xf>
    <xf numFmtId="4" fontId="45" fillId="35" borderId="246" applyNumberFormat="0" applyProtection="0">
      <alignment horizontal="right" vertical="center"/>
    </xf>
    <xf numFmtId="4" fontId="45" fillId="35" borderId="246" applyNumberFormat="0" applyProtection="0">
      <alignment horizontal="right" vertical="center"/>
    </xf>
    <xf numFmtId="4" fontId="45" fillId="35" borderId="246" applyNumberFormat="0" applyProtection="0">
      <alignment horizontal="right" vertical="center"/>
    </xf>
    <xf numFmtId="4" fontId="45" fillId="35" borderId="246" applyNumberFormat="0" applyProtection="0">
      <alignment horizontal="right" vertical="center"/>
    </xf>
    <xf numFmtId="4" fontId="45" fillId="35" borderId="246" applyNumberFormat="0" applyProtection="0">
      <alignment horizontal="right" vertical="center"/>
    </xf>
    <xf numFmtId="4" fontId="45" fillId="35" borderId="246" applyNumberFormat="0" applyProtection="0">
      <alignment horizontal="right" vertical="center"/>
    </xf>
    <xf numFmtId="4" fontId="45" fillId="35" borderId="246" applyNumberFormat="0" applyProtection="0">
      <alignment horizontal="right" vertical="center"/>
    </xf>
    <xf numFmtId="4" fontId="45" fillId="35" borderId="246" applyNumberFormat="0" applyProtection="0">
      <alignment horizontal="right" vertical="center"/>
    </xf>
    <xf numFmtId="4" fontId="45" fillId="35" borderId="246" applyNumberFormat="0" applyProtection="0">
      <alignment horizontal="right" vertical="center"/>
    </xf>
    <xf numFmtId="4" fontId="45" fillId="35" borderId="246" applyNumberFormat="0" applyProtection="0">
      <alignment horizontal="right" vertical="center"/>
    </xf>
    <xf numFmtId="4" fontId="45" fillId="35" borderId="246" applyNumberFormat="0" applyProtection="0">
      <alignment horizontal="right" vertical="center"/>
    </xf>
    <xf numFmtId="4" fontId="45" fillId="35" borderId="246" applyNumberFormat="0" applyProtection="0">
      <alignment horizontal="right" vertical="center"/>
    </xf>
    <xf numFmtId="4" fontId="45" fillId="35" borderId="246" applyNumberFormat="0" applyProtection="0">
      <alignment horizontal="right" vertical="center"/>
    </xf>
    <xf numFmtId="4" fontId="45" fillId="35" borderId="246" applyNumberFormat="0" applyProtection="0">
      <alignment horizontal="right" vertical="center"/>
    </xf>
    <xf numFmtId="4" fontId="45" fillId="35" borderId="246" applyNumberFormat="0" applyProtection="0">
      <alignment horizontal="right" vertical="center"/>
    </xf>
    <xf numFmtId="4" fontId="45" fillId="35" borderId="246" applyNumberFormat="0" applyProtection="0">
      <alignment horizontal="right" vertical="center"/>
    </xf>
    <xf numFmtId="4" fontId="45" fillId="35" borderId="246" applyNumberFormat="0" applyProtection="0">
      <alignment horizontal="right" vertical="center"/>
    </xf>
    <xf numFmtId="4" fontId="45" fillId="35" borderId="246" applyNumberFormat="0" applyProtection="0">
      <alignment horizontal="right" vertical="center"/>
    </xf>
    <xf numFmtId="4" fontId="45" fillId="35" borderId="246" applyNumberFormat="0" applyProtection="0">
      <alignment horizontal="right" vertical="center"/>
    </xf>
    <xf numFmtId="4" fontId="45" fillId="35" borderId="246" applyNumberFormat="0" applyProtection="0">
      <alignment horizontal="right" vertical="center"/>
    </xf>
    <xf numFmtId="4" fontId="45" fillId="35" borderId="246" applyNumberFormat="0" applyProtection="0">
      <alignment horizontal="right" vertical="center"/>
    </xf>
    <xf numFmtId="4" fontId="45" fillId="35" borderId="246" applyNumberFormat="0" applyProtection="0">
      <alignment horizontal="right" vertical="center"/>
    </xf>
    <xf numFmtId="4" fontId="45" fillId="35" borderId="246" applyNumberFormat="0" applyProtection="0">
      <alignment horizontal="right" vertical="center"/>
    </xf>
    <xf numFmtId="4" fontId="45" fillId="35" borderId="246" applyNumberFormat="0" applyProtection="0">
      <alignment horizontal="right" vertical="center"/>
    </xf>
    <xf numFmtId="4" fontId="45" fillId="35" borderId="246" applyNumberFormat="0" applyProtection="0">
      <alignment horizontal="right" vertical="center"/>
    </xf>
    <xf numFmtId="4" fontId="45" fillId="35" borderId="246" applyNumberFormat="0" applyProtection="0">
      <alignment horizontal="right" vertical="center"/>
    </xf>
    <xf numFmtId="4" fontId="45" fillId="35" borderId="246" applyNumberFormat="0" applyProtection="0">
      <alignment horizontal="right" vertical="center"/>
    </xf>
    <xf numFmtId="4" fontId="45" fillId="35" borderId="246" applyNumberFormat="0" applyProtection="0">
      <alignment horizontal="right" vertical="center"/>
    </xf>
    <xf numFmtId="4" fontId="45" fillId="35" borderId="246" applyNumberFormat="0" applyProtection="0">
      <alignment horizontal="right" vertical="center"/>
    </xf>
    <xf numFmtId="4" fontId="45" fillId="35" borderId="246" applyNumberFormat="0" applyProtection="0">
      <alignment horizontal="right" vertical="center"/>
    </xf>
    <xf numFmtId="4" fontId="45" fillId="35" borderId="246" applyNumberFormat="0" applyProtection="0">
      <alignment horizontal="right" vertical="center"/>
    </xf>
    <xf numFmtId="4" fontId="45" fillId="35" borderId="246" applyNumberFormat="0" applyProtection="0">
      <alignment horizontal="right" vertical="center"/>
    </xf>
    <xf numFmtId="4" fontId="45" fillId="35" borderId="246" applyNumberFormat="0" applyProtection="0">
      <alignment horizontal="right" vertical="center"/>
    </xf>
    <xf numFmtId="4" fontId="45" fillId="35" borderId="246" applyNumberFormat="0" applyProtection="0">
      <alignment horizontal="right" vertical="center"/>
    </xf>
    <xf numFmtId="4" fontId="45" fillId="35" borderId="246" applyNumberFormat="0" applyProtection="0">
      <alignment horizontal="right" vertical="center"/>
    </xf>
    <xf numFmtId="4" fontId="45" fillId="35" borderId="246" applyNumberFormat="0" applyProtection="0">
      <alignment horizontal="right" vertical="center"/>
    </xf>
    <xf numFmtId="4" fontId="45" fillId="35" borderId="246" applyNumberFormat="0" applyProtection="0">
      <alignment horizontal="right" vertical="center"/>
    </xf>
    <xf numFmtId="4" fontId="45" fillId="35" borderId="246" applyNumberFormat="0" applyProtection="0">
      <alignment horizontal="right" vertical="center"/>
    </xf>
    <xf numFmtId="4" fontId="45" fillId="35" borderId="246" applyNumberFormat="0" applyProtection="0">
      <alignment horizontal="right" vertical="center"/>
    </xf>
    <xf numFmtId="4" fontId="45" fillId="35" borderId="246" applyNumberFormat="0" applyProtection="0">
      <alignment horizontal="right" vertical="center"/>
    </xf>
    <xf numFmtId="4" fontId="45" fillId="35" borderId="246" applyNumberFormat="0" applyProtection="0">
      <alignment horizontal="right" vertical="center"/>
    </xf>
    <xf numFmtId="4" fontId="45" fillId="35" borderId="246" applyNumberFormat="0" applyProtection="0">
      <alignment horizontal="right" vertical="center"/>
    </xf>
    <xf numFmtId="4" fontId="45" fillId="35" borderId="246" applyNumberFormat="0" applyProtection="0">
      <alignment horizontal="right" vertical="center"/>
    </xf>
    <xf numFmtId="4" fontId="45" fillId="35" borderId="246" applyNumberFormat="0" applyProtection="0">
      <alignment horizontal="right" vertical="center"/>
    </xf>
    <xf numFmtId="4" fontId="45" fillId="35" borderId="246" applyNumberFormat="0" applyProtection="0">
      <alignment horizontal="right" vertical="center"/>
    </xf>
    <xf numFmtId="4" fontId="45" fillId="35" borderId="246" applyNumberFormat="0" applyProtection="0">
      <alignment horizontal="right" vertical="center"/>
    </xf>
    <xf numFmtId="4" fontId="45" fillId="35" borderId="246" applyNumberFormat="0" applyProtection="0">
      <alignment horizontal="right" vertical="center"/>
    </xf>
    <xf numFmtId="4" fontId="45" fillId="35" borderId="246" applyNumberFormat="0" applyProtection="0">
      <alignment horizontal="right" vertical="center"/>
    </xf>
    <xf numFmtId="4" fontId="45" fillId="35" borderId="246" applyNumberFormat="0" applyProtection="0">
      <alignment horizontal="right" vertical="center"/>
    </xf>
    <xf numFmtId="4" fontId="45" fillId="35" borderId="246" applyNumberFormat="0" applyProtection="0">
      <alignment horizontal="right" vertical="center"/>
    </xf>
    <xf numFmtId="4" fontId="45" fillId="35" borderId="246" applyNumberFormat="0" applyProtection="0">
      <alignment horizontal="right" vertical="center"/>
    </xf>
    <xf numFmtId="4" fontId="45" fillId="35" borderId="246" applyNumberFormat="0" applyProtection="0">
      <alignment horizontal="right" vertical="center"/>
    </xf>
    <xf numFmtId="4" fontId="45" fillId="35" borderId="246" applyNumberFormat="0" applyProtection="0">
      <alignment horizontal="right" vertical="center"/>
    </xf>
    <xf numFmtId="4" fontId="45" fillId="35" borderId="246" applyNumberFormat="0" applyProtection="0">
      <alignment horizontal="right" vertical="center"/>
    </xf>
    <xf numFmtId="4" fontId="45" fillId="35" borderId="246" applyNumberFormat="0" applyProtection="0">
      <alignment horizontal="right" vertical="center"/>
    </xf>
    <xf numFmtId="4" fontId="45" fillId="35" borderId="246" applyNumberFormat="0" applyProtection="0">
      <alignment horizontal="right" vertical="center"/>
    </xf>
    <xf numFmtId="4" fontId="45" fillId="35" borderId="246" applyNumberFormat="0" applyProtection="0">
      <alignment horizontal="right" vertical="center"/>
    </xf>
    <xf numFmtId="4" fontId="45" fillId="35" borderId="246" applyNumberFormat="0" applyProtection="0">
      <alignment horizontal="right" vertical="center"/>
    </xf>
    <xf numFmtId="4" fontId="45" fillId="35" borderId="246" applyNumberFormat="0" applyProtection="0">
      <alignment horizontal="right" vertical="center"/>
    </xf>
    <xf numFmtId="4" fontId="45" fillId="35" borderId="246" applyNumberFormat="0" applyProtection="0">
      <alignment horizontal="right" vertical="center"/>
    </xf>
    <xf numFmtId="4" fontId="45" fillId="35" borderId="246" applyNumberFormat="0" applyProtection="0">
      <alignment horizontal="right" vertical="center"/>
    </xf>
    <xf numFmtId="4" fontId="45" fillId="35" borderId="246" applyNumberFormat="0" applyProtection="0">
      <alignment horizontal="right" vertical="center"/>
    </xf>
    <xf numFmtId="4" fontId="45" fillId="35" borderId="246" applyNumberFormat="0" applyProtection="0">
      <alignment horizontal="right" vertical="center"/>
    </xf>
    <xf numFmtId="4" fontId="45" fillId="35" borderId="246" applyNumberFormat="0" applyProtection="0">
      <alignment horizontal="right" vertical="center"/>
    </xf>
    <xf numFmtId="4" fontId="45" fillId="35" borderId="246" applyNumberFormat="0" applyProtection="0">
      <alignment horizontal="right" vertical="center"/>
    </xf>
    <xf numFmtId="4" fontId="45" fillId="35" borderId="246" applyNumberFormat="0" applyProtection="0">
      <alignment horizontal="right" vertical="center"/>
    </xf>
    <xf numFmtId="4" fontId="45" fillId="35" borderId="246" applyNumberFormat="0" applyProtection="0">
      <alignment horizontal="right" vertical="center"/>
    </xf>
    <xf numFmtId="4" fontId="45" fillId="35" borderId="246" applyNumberFormat="0" applyProtection="0">
      <alignment horizontal="right" vertical="center"/>
    </xf>
    <xf numFmtId="4" fontId="45" fillId="35" borderId="246" applyNumberFormat="0" applyProtection="0">
      <alignment horizontal="right" vertical="center"/>
    </xf>
    <xf numFmtId="4" fontId="45" fillId="35" borderId="246" applyNumberFormat="0" applyProtection="0">
      <alignment horizontal="right" vertical="center"/>
    </xf>
    <xf numFmtId="4" fontId="45" fillId="35" borderId="246" applyNumberFormat="0" applyProtection="0">
      <alignment horizontal="right" vertical="center"/>
    </xf>
    <xf numFmtId="4" fontId="45" fillId="35" borderId="246" applyNumberFormat="0" applyProtection="0">
      <alignment horizontal="right" vertical="center"/>
    </xf>
    <xf numFmtId="4" fontId="45" fillId="35" borderId="246" applyNumberFormat="0" applyProtection="0">
      <alignment horizontal="right" vertical="center"/>
    </xf>
    <xf numFmtId="4" fontId="45" fillId="35" borderId="246" applyNumberFormat="0" applyProtection="0">
      <alignment horizontal="right" vertical="center"/>
    </xf>
    <xf numFmtId="4" fontId="45" fillId="35" borderId="246" applyNumberFormat="0" applyProtection="0">
      <alignment horizontal="right" vertical="center"/>
    </xf>
    <xf numFmtId="4" fontId="45" fillId="35" borderId="246" applyNumberFormat="0" applyProtection="0">
      <alignment horizontal="right" vertical="center"/>
    </xf>
    <xf numFmtId="4" fontId="45" fillId="35" borderId="246" applyNumberFormat="0" applyProtection="0">
      <alignment horizontal="right" vertical="center"/>
    </xf>
    <xf numFmtId="4" fontId="45" fillId="35" borderId="246" applyNumberFormat="0" applyProtection="0">
      <alignment horizontal="right" vertical="center"/>
    </xf>
    <xf numFmtId="4" fontId="45" fillId="35" borderId="246" applyNumberFormat="0" applyProtection="0">
      <alignment horizontal="right" vertical="center"/>
    </xf>
    <xf numFmtId="4" fontId="45" fillId="35" borderId="246" applyNumberFormat="0" applyProtection="0">
      <alignment horizontal="right" vertical="center"/>
    </xf>
    <xf numFmtId="4" fontId="45" fillId="35" borderId="246" applyNumberFormat="0" applyProtection="0">
      <alignment horizontal="right" vertical="center"/>
    </xf>
    <xf numFmtId="4" fontId="45" fillId="35" borderId="246" applyNumberFormat="0" applyProtection="0">
      <alignment horizontal="right" vertical="center"/>
    </xf>
    <xf numFmtId="4" fontId="45" fillId="35" borderId="246" applyNumberFormat="0" applyProtection="0">
      <alignment horizontal="right" vertical="center"/>
    </xf>
    <xf numFmtId="4" fontId="45" fillId="35" borderId="246" applyNumberFormat="0" applyProtection="0">
      <alignment horizontal="right" vertical="center"/>
    </xf>
    <xf numFmtId="4" fontId="45" fillId="35" borderId="246" applyNumberFormat="0" applyProtection="0">
      <alignment horizontal="right" vertical="center"/>
    </xf>
    <xf numFmtId="4" fontId="45" fillId="35" borderId="246" applyNumberFormat="0" applyProtection="0">
      <alignment horizontal="right" vertical="center"/>
    </xf>
    <xf numFmtId="4" fontId="45" fillId="35" borderId="246" applyNumberFormat="0" applyProtection="0">
      <alignment horizontal="right" vertical="center"/>
    </xf>
    <xf numFmtId="4" fontId="45" fillId="35" borderId="246" applyNumberFormat="0" applyProtection="0">
      <alignment horizontal="right" vertical="center"/>
    </xf>
    <xf numFmtId="4" fontId="45" fillId="35" borderId="246" applyNumberFormat="0" applyProtection="0">
      <alignment horizontal="right" vertical="center"/>
    </xf>
    <xf numFmtId="4" fontId="45" fillId="35" borderId="246" applyNumberFormat="0" applyProtection="0">
      <alignment horizontal="right" vertical="center"/>
    </xf>
    <xf numFmtId="4" fontId="45" fillId="35" borderId="246" applyNumberFormat="0" applyProtection="0">
      <alignment horizontal="right" vertical="center"/>
    </xf>
    <xf numFmtId="4" fontId="45" fillId="35" borderId="246" applyNumberFormat="0" applyProtection="0">
      <alignment horizontal="right" vertical="center"/>
    </xf>
    <xf numFmtId="4" fontId="45" fillId="35" borderId="246" applyNumberFormat="0" applyProtection="0">
      <alignment horizontal="right" vertical="center"/>
    </xf>
    <xf numFmtId="4" fontId="45" fillId="35" borderId="246" applyNumberFormat="0" applyProtection="0">
      <alignment horizontal="right" vertical="center"/>
    </xf>
    <xf numFmtId="4" fontId="45" fillId="35" borderId="246" applyNumberFormat="0" applyProtection="0">
      <alignment horizontal="right" vertical="center"/>
    </xf>
    <xf numFmtId="4" fontId="45" fillId="35" borderId="246" applyNumberFormat="0" applyProtection="0">
      <alignment horizontal="right" vertical="center"/>
    </xf>
    <xf numFmtId="4" fontId="45" fillId="35" borderId="246" applyNumberFormat="0" applyProtection="0">
      <alignment horizontal="right" vertical="center"/>
    </xf>
    <xf numFmtId="4" fontId="45" fillId="35" borderId="246" applyNumberFormat="0" applyProtection="0">
      <alignment horizontal="right" vertical="center"/>
    </xf>
    <xf numFmtId="4" fontId="45" fillId="35" borderId="246" applyNumberFormat="0" applyProtection="0">
      <alignment horizontal="right" vertical="center"/>
    </xf>
    <xf numFmtId="4" fontId="45" fillId="35" borderId="246" applyNumberFormat="0" applyProtection="0">
      <alignment horizontal="right" vertical="center"/>
    </xf>
    <xf numFmtId="4" fontId="45" fillId="35" borderId="246" applyNumberFormat="0" applyProtection="0">
      <alignment horizontal="right" vertical="center"/>
    </xf>
    <xf numFmtId="4" fontId="45" fillId="35" borderId="246" applyNumberFormat="0" applyProtection="0">
      <alignment horizontal="right" vertical="center"/>
    </xf>
    <xf numFmtId="4" fontId="45" fillId="35" borderId="246" applyNumberFormat="0" applyProtection="0">
      <alignment horizontal="right" vertical="center"/>
    </xf>
    <xf numFmtId="4" fontId="45" fillId="35" borderId="246" applyNumberFormat="0" applyProtection="0">
      <alignment horizontal="right" vertical="center"/>
    </xf>
    <xf numFmtId="4" fontId="45" fillId="35" borderId="246" applyNumberFormat="0" applyProtection="0">
      <alignment horizontal="right" vertical="center"/>
    </xf>
    <xf numFmtId="4" fontId="45" fillId="35" borderId="246" applyNumberFormat="0" applyProtection="0">
      <alignment horizontal="right" vertical="center"/>
    </xf>
    <xf numFmtId="4" fontId="45" fillId="35" borderId="246" applyNumberFormat="0" applyProtection="0">
      <alignment horizontal="right" vertical="center"/>
    </xf>
    <xf numFmtId="4" fontId="45" fillId="35" borderId="246" applyNumberFormat="0" applyProtection="0">
      <alignment horizontal="right" vertical="center"/>
    </xf>
    <xf numFmtId="4" fontId="45" fillId="35" borderId="246" applyNumberFormat="0" applyProtection="0">
      <alignment horizontal="right" vertical="center"/>
    </xf>
    <xf numFmtId="4" fontId="45" fillId="35" borderId="246" applyNumberFormat="0" applyProtection="0">
      <alignment horizontal="right" vertical="center"/>
    </xf>
    <xf numFmtId="4" fontId="45" fillId="35" borderId="246" applyNumberFormat="0" applyProtection="0">
      <alignment horizontal="right" vertical="center"/>
    </xf>
    <xf numFmtId="4" fontId="45" fillId="35" borderId="246" applyNumberFormat="0" applyProtection="0">
      <alignment horizontal="right" vertical="center"/>
    </xf>
    <xf numFmtId="4" fontId="45" fillId="35" borderId="246" applyNumberFormat="0" applyProtection="0">
      <alignment horizontal="right" vertical="center"/>
    </xf>
    <xf numFmtId="4" fontId="45" fillId="35" borderId="246" applyNumberFormat="0" applyProtection="0">
      <alignment horizontal="right" vertical="center"/>
    </xf>
    <xf numFmtId="4" fontId="45" fillId="35" borderId="246" applyNumberFormat="0" applyProtection="0">
      <alignment horizontal="right" vertical="center"/>
    </xf>
    <xf numFmtId="4" fontId="45" fillId="35" borderId="246" applyNumberFormat="0" applyProtection="0">
      <alignment horizontal="right" vertical="center"/>
    </xf>
    <xf numFmtId="4" fontId="45" fillId="35" borderId="246" applyNumberFormat="0" applyProtection="0">
      <alignment horizontal="right" vertical="center"/>
    </xf>
    <xf numFmtId="4" fontId="45" fillId="35" borderId="246" applyNumberFormat="0" applyProtection="0">
      <alignment horizontal="right" vertical="center"/>
    </xf>
    <xf numFmtId="4" fontId="45" fillId="35" borderId="246" applyNumberFormat="0" applyProtection="0">
      <alignment horizontal="right" vertical="center"/>
    </xf>
    <xf numFmtId="4" fontId="45" fillId="35" borderId="246" applyNumberFormat="0" applyProtection="0">
      <alignment horizontal="right" vertical="center"/>
    </xf>
    <xf numFmtId="4" fontId="45" fillId="35" borderId="246" applyNumberFormat="0" applyProtection="0">
      <alignment horizontal="right" vertical="center"/>
    </xf>
    <xf numFmtId="4" fontId="45" fillId="35" borderId="246" applyNumberFormat="0" applyProtection="0">
      <alignment horizontal="right" vertical="center"/>
    </xf>
    <xf numFmtId="4" fontId="45" fillId="35" borderId="246" applyNumberFormat="0" applyProtection="0">
      <alignment horizontal="right" vertical="center"/>
    </xf>
    <xf numFmtId="4" fontId="45" fillId="35" borderId="246" applyNumberFormat="0" applyProtection="0">
      <alignment horizontal="right" vertical="center"/>
    </xf>
    <xf numFmtId="4" fontId="45" fillId="35" borderId="246" applyNumberFormat="0" applyProtection="0">
      <alignment horizontal="right" vertical="center"/>
    </xf>
    <xf numFmtId="4" fontId="45" fillId="35" borderId="246" applyNumberFormat="0" applyProtection="0">
      <alignment horizontal="right" vertical="center"/>
    </xf>
    <xf numFmtId="4" fontId="45" fillId="35" borderId="246" applyNumberFormat="0" applyProtection="0">
      <alignment horizontal="right" vertical="center"/>
    </xf>
    <xf numFmtId="4" fontId="45" fillId="35" borderId="246" applyNumberFormat="0" applyProtection="0">
      <alignment horizontal="right" vertical="center"/>
    </xf>
    <xf numFmtId="4" fontId="45" fillId="35" borderId="246" applyNumberFormat="0" applyProtection="0">
      <alignment horizontal="right" vertical="center"/>
    </xf>
    <xf numFmtId="4" fontId="45" fillId="35" borderId="246" applyNumberFormat="0" applyProtection="0">
      <alignment horizontal="right" vertical="center"/>
    </xf>
    <xf numFmtId="4" fontId="45" fillId="35" borderId="246" applyNumberFormat="0" applyProtection="0">
      <alignment horizontal="right" vertical="center"/>
    </xf>
    <xf numFmtId="4" fontId="45" fillId="35" borderId="246" applyNumberFormat="0" applyProtection="0">
      <alignment horizontal="right" vertical="center"/>
    </xf>
    <xf numFmtId="4" fontId="45" fillId="35" borderId="246" applyNumberFormat="0" applyProtection="0">
      <alignment horizontal="right" vertical="center"/>
    </xf>
    <xf numFmtId="4" fontId="45" fillId="35" borderId="246" applyNumberFormat="0" applyProtection="0">
      <alignment horizontal="right" vertical="center"/>
    </xf>
    <xf numFmtId="4" fontId="45" fillId="35" borderId="246" applyNumberFormat="0" applyProtection="0">
      <alignment horizontal="right" vertical="center"/>
    </xf>
    <xf numFmtId="4" fontId="45" fillId="35" borderId="246" applyNumberFormat="0" applyProtection="0">
      <alignment horizontal="right" vertical="center"/>
    </xf>
    <xf numFmtId="4" fontId="45" fillId="35" borderId="246" applyNumberFormat="0" applyProtection="0">
      <alignment horizontal="right" vertical="center"/>
    </xf>
    <xf numFmtId="4" fontId="45" fillId="35" borderId="246" applyNumberFormat="0" applyProtection="0">
      <alignment horizontal="right" vertical="center"/>
    </xf>
    <xf numFmtId="4" fontId="45" fillId="35" borderId="246" applyNumberFormat="0" applyProtection="0">
      <alignment horizontal="right" vertical="center"/>
    </xf>
    <xf numFmtId="4" fontId="45" fillId="35" borderId="246" applyNumberFormat="0" applyProtection="0">
      <alignment horizontal="right" vertical="center"/>
    </xf>
    <xf numFmtId="4" fontId="45" fillId="35" borderId="246" applyNumberFormat="0" applyProtection="0">
      <alignment horizontal="right" vertical="center"/>
    </xf>
    <xf numFmtId="4" fontId="45" fillId="35" borderId="246" applyNumberFormat="0" applyProtection="0">
      <alignment horizontal="right" vertical="center"/>
    </xf>
    <xf numFmtId="4" fontId="45" fillId="35" borderId="246" applyNumberFormat="0" applyProtection="0">
      <alignment horizontal="right" vertical="center"/>
    </xf>
    <xf numFmtId="4" fontId="45" fillId="35" borderId="246" applyNumberFormat="0" applyProtection="0">
      <alignment horizontal="right" vertical="center"/>
    </xf>
    <xf numFmtId="4" fontId="45" fillId="35" borderId="246" applyNumberFormat="0" applyProtection="0">
      <alignment horizontal="right" vertical="center"/>
    </xf>
    <xf numFmtId="4" fontId="45" fillId="35" borderId="246" applyNumberFormat="0" applyProtection="0">
      <alignment horizontal="right" vertical="center"/>
    </xf>
    <xf numFmtId="4" fontId="45" fillId="35" borderId="246" applyNumberFormat="0" applyProtection="0">
      <alignment horizontal="right" vertical="center"/>
    </xf>
    <xf numFmtId="4" fontId="45" fillId="35" borderId="246" applyNumberFormat="0" applyProtection="0">
      <alignment horizontal="right" vertical="center"/>
    </xf>
    <xf numFmtId="4" fontId="45" fillId="35" borderId="246" applyNumberFormat="0" applyProtection="0">
      <alignment horizontal="right" vertical="center"/>
    </xf>
    <xf numFmtId="4" fontId="45" fillId="35" borderId="246" applyNumberFormat="0" applyProtection="0">
      <alignment horizontal="right" vertical="center"/>
    </xf>
    <xf numFmtId="4" fontId="45" fillId="35" borderId="246" applyNumberFormat="0" applyProtection="0">
      <alignment horizontal="right" vertical="center"/>
    </xf>
    <xf numFmtId="4" fontId="45" fillId="35" borderId="246" applyNumberFormat="0" applyProtection="0">
      <alignment horizontal="right" vertical="center"/>
    </xf>
    <xf numFmtId="4" fontId="45" fillId="35" borderId="246" applyNumberFormat="0" applyProtection="0">
      <alignment horizontal="right" vertical="center"/>
    </xf>
    <xf numFmtId="4" fontId="45" fillId="35" borderId="246" applyNumberFormat="0" applyProtection="0">
      <alignment horizontal="right" vertical="center"/>
    </xf>
    <xf numFmtId="4" fontId="45" fillId="35" borderId="246" applyNumberFormat="0" applyProtection="0">
      <alignment horizontal="right" vertical="center"/>
    </xf>
    <xf numFmtId="4" fontId="45" fillId="35" borderId="246" applyNumberFormat="0" applyProtection="0">
      <alignment horizontal="right" vertical="center"/>
    </xf>
    <xf numFmtId="4" fontId="45" fillId="35" borderId="246" applyNumberFormat="0" applyProtection="0">
      <alignment horizontal="right" vertical="center"/>
    </xf>
    <xf numFmtId="4" fontId="45" fillId="35" borderId="246" applyNumberFormat="0" applyProtection="0">
      <alignment horizontal="right" vertical="center"/>
    </xf>
    <xf numFmtId="4" fontId="45" fillId="35" borderId="246" applyNumberFormat="0" applyProtection="0">
      <alignment horizontal="right" vertical="center"/>
    </xf>
    <xf numFmtId="4" fontId="45" fillId="35" borderId="246" applyNumberFormat="0" applyProtection="0">
      <alignment horizontal="right" vertical="center"/>
    </xf>
    <xf numFmtId="4" fontId="45" fillId="35" borderId="246" applyNumberFormat="0" applyProtection="0">
      <alignment horizontal="right" vertical="center"/>
    </xf>
    <xf numFmtId="4" fontId="45" fillId="35" borderId="246" applyNumberFormat="0" applyProtection="0">
      <alignment horizontal="right" vertical="center"/>
    </xf>
    <xf numFmtId="4" fontId="45" fillId="35" borderId="246" applyNumberFormat="0" applyProtection="0">
      <alignment horizontal="right" vertical="center"/>
    </xf>
    <xf numFmtId="4" fontId="45" fillId="35" borderId="246" applyNumberFormat="0" applyProtection="0">
      <alignment horizontal="right" vertical="center"/>
    </xf>
    <xf numFmtId="4" fontId="45" fillId="35" borderId="246" applyNumberFormat="0" applyProtection="0">
      <alignment horizontal="right" vertical="center"/>
    </xf>
    <xf numFmtId="4" fontId="45" fillId="35" borderId="246" applyNumberFormat="0" applyProtection="0">
      <alignment horizontal="right" vertical="center"/>
    </xf>
    <xf numFmtId="4" fontId="45" fillId="35" borderId="246" applyNumberFormat="0" applyProtection="0">
      <alignment horizontal="right" vertical="center"/>
    </xf>
    <xf numFmtId="4" fontId="45" fillId="35" borderId="246" applyNumberFormat="0" applyProtection="0">
      <alignment horizontal="right" vertical="center"/>
    </xf>
    <xf numFmtId="4" fontId="45" fillId="35" borderId="246" applyNumberFormat="0" applyProtection="0">
      <alignment horizontal="right" vertical="center"/>
    </xf>
    <xf numFmtId="4" fontId="45" fillId="35" borderId="246" applyNumberFormat="0" applyProtection="0">
      <alignment horizontal="right" vertical="center"/>
    </xf>
    <xf numFmtId="4" fontId="45" fillId="35" borderId="246" applyNumberFormat="0" applyProtection="0">
      <alignment horizontal="right" vertical="center"/>
    </xf>
    <xf numFmtId="4" fontId="45" fillId="35" borderId="246" applyNumberFormat="0" applyProtection="0">
      <alignment horizontal="right" vertical="center"/>
    </xf>
    <xf numFmtId="4" fontId="45" fillId="35" borderId="246" applyNumberFormat="0" applyProtection="0">
      <alignment horizontal="right" vertical="center"/>
    </xf>
    <xf numFmtId="4" fontId="45" fillId="35" borderId="246" applyNumberFormat="0" applyProtection="0">
      <alignment horizontal="right" vertical="center"/>
    </xf>
    <xf numFmtId="4" fontId="45" fillId="35" borderId="246" applyNumberFormat="0" applyProtection="0">
      <alignment horizontal="right" vertical="center"/>
    </xf>
    <xf numFmtId="4" fontId="45" fillId="35" borderId="246" applyNumberFormat="0" applyProtection="0">
      <alignment horizontal="right" vertical="center"/>
    </xf>
    <xf numFmtId="4" fontId="45" fillId="35" borderId="246" applyNumberFormat="0" applyProtection="0">
      <alignment horizontal="right" vertical="center"/>
    </xf>
    <xf numFmtId="4" fontId="45" fillId="35" borderId="246" applyNumberFormat="0" applyProtection="0">
      <alignment horizontal="right" vertical="center"/>
    </xf>
    <xf numFmtId="4" fontId="45" fillId="35" borderId="246" applyNumberFormat="0" applyProtection="0">
      <alignment horizontal="right" vertical="center"/>
    </xf>
    <xf numFmtId="4" fontId="45" fillId="35" borderId="246" applyNumberFormat="0" applyProtection="0">
      <alignment horizontal="right" vertical="center"/>
    </xf>
    <xf numFmtId="4" fontId="45" fillId="35" borderId="246" applyNumberFormat="0" applyProtection="0">
      <alignment horizontal="right" vertical="center"/>
    </xf>
    <xf numFmtId="4" fontId="45" fillId="35" borderId="246" applyNumberFormat="0" applyProtection="0">
      <alignment horizontal="right" vertical="center"/>
    </xf>
    <xf numFmtId="4" fontId="45" fillId="35" borderId="246" applyNumberFormat="0" applyProtection="0">
      <alignment horizontal="right" vertical="center"/>
    </xf>
    <xf numFmtId="4" fontId="45" fillId="35" borderId="246" applyNumberFormat="0" applyProtection="0">
      <alignment horizontal="right" vertical="center"/>
    </xf>
    <xf numFmtId="4" fontId="45" fillId="35" borderId="246" applyNumberFormat="0" applyProtection="0">
      <alignment horizontal="right" vertical="center"/>
    </xf>
    <xf numFmtId="4" fontId="45" fillId="35" borderId="246" applyNumberFormat="0" applyProtection="0">
      <alignment horizontal="right" vertical="center"/>
    </xf>
    <xf numFmtId="4" fontId="45" fillId="35" borderId="246" applyNumberFormat="0" applyProtection="0">
      <alignment horizontal="right" vertical="center"/>
    </xf>
    <xf numFmtId="4" fontId="45" fillId="35" borderId="246" applyNumberFormat="0" applyProtection="0">
      <alignment horizontal="right" vertical="center"/>
    </xf>
    <xf numFmtId="4" fontId="45" fillId="35" borderId="246" applyNumberFormat="0" applyProtection="0">
      <alignment horizontal="right" vertical="center"/>
    </xf>
    <xf numFmtId="4" fontId="45" fillId="35" borderId="246" applyNumberFormat="0" applyProtection="0">
      <alignment horizontal="right" vertical="center"/>
    </xf>
    <xf numFmtId="4" fontId="45" fillId="35" borderId="246" applyNumberFormat="0" applyProtection="0">
      <alignment horizontal="right" vertical="center"/>
    </xf>
    <xf numFmtId="4" fontId="45" fillId="35" borderId="246" applyNumberFormat="0" applyProtection="0">
      <alignment horizontal="right" vertical="center"/>
    </xf>
    <xf numFmtId="4" fontId="45" fillId="35" borderId="246" applyNumberFormat="0" applyProtection="0">
      <alignment horizontal="right" vertical="center"/>
    </xf>
    <xf numFmtId="4" fontId="45" fillId="35" borderId="246" applyNumberFormat="0" applyProtection="0">
      <alignment horizontal="right" vertical="center"/>
    </xf>
    <xf numFmtId="4" fontId="45" fillId="35" borderId="246" applyNumberFormat="0" applyProtection="0">
      <alignment horizontal="right" vertical="center"/>
    </xf>
    <xf numFmtId="4" fontId="45" fillId="35" borderId="246" applyNumberFormat="0" applyProtection="0">
      <alignment horizontal="right" vertical="center"/>
    </xf>
    <xf numFmtId="4" fontId="45" fillId="35" borderId="246" applyNumberFormat="0" applyProtection="0">
      <alignment horizontal="right" vertical="center"/>
    </xf>
    <xf numFmtId="4" fontId="45" fillId="35" borderId="246" applyNumberFormat="0" applyProtection="0">
      <alignment horizontal="right" vertical="center"/>
    </xf>
    <xf numFmtId="4" fontId="45" fillId="35" borderId="246" applyNumberFormat="0" applyProtection="0">
      <alignment horizontal="right" vertical="center"/>
    </xf>
    <xf numFmtId="4" fontId="45" fillId="35" borderId="246" applyNumberFormat="0" applyProtection="0">
      <alignment horizontal="right" vertical="center"/>
    </xf>
    <xf numFmtId="4" fontId="45" fillId="35" borderId="246" applyNumberFormat="0" applyProtection="0">
      <alignment horizontal="right" vertical="center"/>
    </xf>
    <xf numFmtId="4" fontId="45" fillId="35" borderId="246" applyNumberFormat="0" applyProtection="0">
      <alignment horizontal="right" vertical="center"/>
    </xf>
    <xf numFmtId="4" fontId="45" fillId="35" borderId="246" applyNumberFormat="0" applyProtection="0">
      <alignment horizontal="right" vertical="center"/>
    </xf>
    <xf numFmtId="4" fontId="45" fillId="35" borderId="246" applyNumberFormat="0" applyProtection="0">
      <alignment horizontal="right" vertical="center"/>
    </xf>
    <xf numFmtId="4" fontId="45" fillId="35" borderId="246" applyNumberFormat="0" applyProtection="0">
      <alignment horizontal="right" vertical="center"/>
    </xf>
    <xf numFmtId="4" fontId="45" fillId="35" borderId="246" applyNumberFormat="0" applyProtection="0">
      <alignment horizontal="right" vertical="center"/>
    </xf>
    <xf numFmtId="4" fontId="45" fillId="35" borderId="246" applyNumberFormat="0" applyProtection="0">
      <alignment horizontal="right" vertical="center"/>
    </xf>
    <xf numFmtId="4" fontId="45" fillId="35" borderId="246" applyNumberFormat="0" applyProtection="0">
      <alignment horizontal="right" vertical="center"/>
    </xf>
    <xf numFmtId="4" fontId="45" fillId="35" borderId="246" applyNumberFormat="0" applyProtection="0">
      <alignment horizontal="right" vertical="center"/>
    </xf>
    <xf numFmtId="4" fontId="45" fillId="35" borderId="246" applyNumberFormat="0" applyProtection="0">
      <alignment horizontal="right" vertical="center"/>
    </xf>
    <xf numFmtId="4" fontId="45" fillId="35" borderId="246" applyNumberFormat="0" applyProtection="0">
      <alignment horizontal="right" vertical="center"/>
    </xf>
    <xf numFmtId="4" fontId="45" fillId="35" borderId="246" applyNumberFormat="0" applyProtection="0">
      <alignment horizontal="right" vertical="center"/>
    </xf>
    <xf numFmtId="4" fontId="45" fillId="35" borderId="246" applyNumberFormat="0" applyProtection="0">
      <alignment horizontal="right" vertical="center"/>
    </xf>
    <xf numFmtId="4" fontId="45" fillId="35" borderId="246" applyNumberFormat="0" applyProtection="0">
      <alignment horizontal="right" vertical="center"/>
    </xf>
    <xf numFmtId="4" fontId="45" fillId="35" borderId="246" applyNumberFormat="0" applyProtection="0">
      <alignment horizontal="right" vertical="center"/>
    </xf>
    <xf numFmtId="4" fontId="45" fillId="35" borderId="246" applyNumberFormat="0" applyProtection="0">
      <alignment horizontal="right" vertical="center"/>
    </xf>
    <xf numFmtId="4" fontId="45" fillId="35" borderId="246" applyNumberFormat="0" applyProtection="0">
      <alignment horizontal="right" vertical="center"/>
    </xf>
    <xf numFmtId="4" fontId="45" fillId="35" borderId="246" applyNumberFormat="0" applyProtection="0">
      <alignment horizontal="right" vertical="center"/>
    </xf>
    <xf numFmtId="4" fontId="45" fillId="35" borderId="246" applyNumberFormat="0" applyProtection="0">
      <alignment horizontal="right" vertical="center"/>
    </xf>
    <xf numFmtId="4" fontId="45" fillId="35" borderId="246" applyNumberFormat="0" applyProtection="0">
      <alignment horizontal="right" vertical="center"/>
    </xf>
    <xf numFmtId="4" fontId="45" fillId="35" borderId="246" applyNumberFormat="0" applyProtection="0">
      <alignment horizontal="right" vertical="center"/>
    </xf>
    <xf numFmtId="4" fontId="45" fillId="35" borderId="246" applyNumberFormat="0" applyProtection="0">
      <alignment horizontal="right" vertical="center"/>
    </xf>
    <xf numFmtId="4" fontId="45" fillId="35" borderId="246" applyNumberFormat="0" applyProtection="0">
      <alignment horizontal="right" vertical="center"/>
    </xf>
    <xf numFmtId="4" fontId="45" fillId="35" borderId="246" applyNumberFormat="0" applyProtection="0">
      <alignment horizontal="right" vertical="center"/>
    </xf>
    <xf numFmtId="4" fontId="45" fillId="35" borderId="246" applyNumberFormat="0" applyProtection="0">
      <alignment horizontal="right" vertical="center"/>
    </xf>
    <xf numFmtId="4" fontId="45" fillId="35" borderId="246" applyNumberFormat="0" applyProtection="0">
      <alignment horizontal="right" vertical="center"/>
    </xf>
    <xf numFmtId="4" fontId="45" fillId="35" borderId="246" applyNumberFormat="0" applyProtection="0">
      <alignment horizontal="right" vertical="center"/>
    </xf>
    <xf numFmtId="4" fontId="45" fillId="35" borderId="246" applyNumberFormat="0" applyProtection="0">
      <alignment horizontal="right" vertical="center"/>
    </xf>
    <xf numFmtId="4" fontId="45" fillId="35" borderId="246" applyNumberFormat="0" applyProtection="0">
      <alignment horizontal="right" vertical="center"/>
    </xf>
    <xf numFmtId="4" fontId="45" fillId="35" borderId="246" applyNumberFormat="0" applyProtection="0">
      <alignment horizontal="right" vertical="center"/>
    </xf>
    <xf numFmtId="4" fontId="45" fillId="35" borderId="246" applyNumberFormat="0" applyProtection="0">
      <alignment horizontal="right" vertical="center"/>
    </xf>
    <xf numFmtId="4" fontId="45" fillId="35" borderId="246" applyNumberFormat="0" applyProtection="0">
      <alignment horizontal="right" vertical="center"/>
    </xf>
    <xf numFmtId="4" fontId="45" fillId="35" borderId="246" applyNumberFormat="0" applyProtection="0">
      <alignment horizontal="right" vertical="center"/>
    </xf>
    <xf numFmtId="4" fontId="45" fillId="35" borderId="246" applyNumberFormat="0" applyProtection="0">
      <alignment horizontal="right" vertical="center"/>
    </xf>
    <xf numFmtId="4" fontId="45" fillId="35" borderId="246" applyNumberFormat="0" applyProtection="0">
      <alignment horizontal="right" vertical="center"/>
    </xf>
    <xf numFmtId="4" fontId="45" fillId="35" borderId="246" applyNumberFormat="0" applyProtection="0">
      <alignment horizontal="right" vertical="center"/>
    </xf>
    <xf numFmtId="4" fontId="45" fillId="35" borderId="246" applyNumberFormat="0" applyProtection="0">
      <alignment horizontal="right" vertical="center"/>
    </xf>
    <xf numFmtId="4" fontId="45" fillId="35" borderId="246" applyNumberFormat="0" applyProtection="0">
      <alignment horizontal="right" vertical="center"/>
    </xf>
    <xf numFmtId="4" fontId="45" fillId="35" borderId="246" applyNumberFormat="0" applyProtection="0">
      <alignment horizontal="right" vertical="center"/>
    </xf>
    <xf numFmtId="4" fontId="45" fillId="35" borderId="246" applyNumberFormat="0" applyProtection="0">
      <alignment horizontal="right" vertical="center"/>
    </xf>
    <xf numFmtId="4" fontId="45" fillId="35" borderId="246" applyNumberFormat="0" applyProtection="0">
      <alignment horizontal="right" vertical="center"/>
    </xf>
    <xf numFmtId="4" fontId="45" fillId="35" borderId="246" applyNumberFormat="0" applyProtection="0">
      <alignment horizontal="right" vertical="center"/>
    </xf>
    <xf numFmtId="4" fontId="45" fillId="35" borderId="246" applyNumberFormat="0" applyProtection="0">
      <alignment horizontal="right" vertical="center"/>
    </xf>
    <xf numFmtId="4" fontId="45" fillId="35" borderId="246" applyNumberFormat="0" applyProtection="0">
      <alignment horizontal="right" vertical="center"/>
    </xf>
    <xf numFmtId="4" fontId="45" fillId="35" borderId="246" applyNumberFormat="0" applyProtection="0">
      <alignment horizontal="right" vertical="center"/>
    </xf>
    <xf numFmtId="4" fontId="45" fillId="35" borderId="246" applyNumberFormat="0" applyProtection="0">
      <alignment horizontal="right" vertical="center"/>
    </xf>
    <xf numFmtId="4" fontId="45" fillId="35" borderId="246" applyNumberFormat="0" applyProtection="0">
      <alignment horizontal="right" vertical="center"/>
    </xf>
    <xf numFmtId="4" fontId="45" fillId="35" borderId="246" applyNumberFormat="0" applyProtection="0">
      <alignment horizontal="right" vertical="center"/>
    </xf>
    <xf numFmtId="4" fontId="45" fillId="35" borderId="246" applyNumberFormat="0" applyProtection="0">
      <alignment horizontal="right" vertical="center"/>
    </xf>
    <xf numFmtId="4" fontId="45" fillId="35" borderId="246" applyNumberFormat="0" applyProtection="0">
      <alignment horizontal="right" vertical="center"/>
    </xf>
    <xf numFmtId="4" fontId="45" fillId="35" borderId="246" applyNumberFormat="0" applyProtection="0">
      <alignment horizontal="right" vertical="center"/>
    </xf>
    <xf numFmtId="4" fontId="45" fillId="35" borderId="246" applyNumberFormat="0" applyProtection="0">
      <alignment horizontal="right" vertical="center"/>
    </xf>
    <xf numFmtId="4" fontId="45" fillId="35" borderId="246" applyNumberFormat="0" applyProtection="0">
      <alignment horizontal="right" vertical="center"/>
    </xf>
    <xf numFmtId="4" fontId="45" fillId="35" borderId="246" applyNumberFormat="0" applyProtection="0">
      <alignment horizontal="right" vertical="center"/>
    </xf>
    <xf numFmtId="4" fontId="45" fillId="35" borderId="246" applyNumberFormat="0" applyProtection="0">
      <alignment horizontal="right" vertical="center"/>
    </xf>
    <xf numFmtId="4" fontId="45" fillId="35" borderId="246" applyNumberFormat="0" applyProtection="0">
      <alignment horizontal="right" vertical="center"/>
    </xf>
    <xf numFmtId="4" fontId="45" fillId="35" borderId="246" applyNumberFormat="0" applyProtection="0">
      <alignment horizontal="right" vertical="center"/>
    </xf>
    <xf numFmtId="4" fontId="45" fillId="35" borderId="246" applyNumberFormat="0" applyProtection="0">
      <alignment horizontal="right" vertical="center"/>
    </xf>
    <xf numFmtId="4" fontId="45" fillId="35" borderId="246" applyNumberFormat="0" applyProtection="0">
      <alignment horizontal="right" vertical="center"/>
    </xf>
    <xf numFmtId="4" fontId="45" fillId="35" borderId="246" applyNumberFormat="0" applyProtection="0">
      <alignment horizontal="right" vertical="center"/>
    </xf>
    <xf numFmtId="4" fontId="45" fillId="35" borderId="246" applyNumberFormat="0" applyProtection="0">
      <alignment horizontal="right" vertical="center"/>
    </xf>
    <xf numFmtId="4" fontId="45" fillId="35" borderId="246" applyNumberFormat="0" applyProtection="0">
      <alignment horizontal="right" vertical="center"/>
    </xf>
    <xf numFmtId="4" fontId="45" fillId="35" borderId="246" applyNumberFormat="0" applyProtection="0">
      <alignment horizontal="right" vertical="center"/>
    </xf>
    <xf numFmtId="4" fontId="45" fillId="35" borderId="246" applyNumberFormat="0" applyProtection="0">
      <alignment horizontal="right" vertical="center"/>
    </xf>
    <xf numFmtId="4" fontId="45" fillId="35" borderId="246" applyNumberFormat="0" applyProtection="0">
      <alignment horizontal="right" vertical="center"/>
    </xf>
    <xf numFmtId="4" fontId="45" fillId="35" borderId="246" applyNumberFormat="0" applyProtection="0">
      <alignment horizontal="right" vertical="center"/>
    </xf>
    <xf numFmtId="4" fontId="45" fillId="35" borderId="246" applyNumberFormat="0" applyProtection="0">
      <alignment horizontal="right" vertical="center"/>
    </xf>
    <xf numFmtId="4" fontId="45" fillId="35" borderId="246" applyNumberFormat="0" applyProtection="0">
      <alignment horizontal="right" vertical="center"/>
    </xf>
    <xf numFmtId="4" fontId="45" fillId="35" borderId="246" applyNumberFormat="0" applyProtection="0">
      <alignment horizontal="right" vertical="center"/>
    </xf>
    <xf numFmtId="4" fontId="45" fillId="35" borderId="246" applyNumberFormat="0" applyProtection="0">
      <alignment horizontal="right" vertical="center"/>
    </xf>
    <xf numFmtId="4" fontId="45" fillId="35" borderId="246" applyNumberFormat="0" applyProtection="0">
      <alignment horizontal="right" vertical="center"/>
    </xf>
    <xf numFmtId="4" fontId="45" fillId="35" borderId="246" applyNumberFormat="0" applyProtection="0">
      <alignment horizontal="right" vertical="center"/>
    </xf>
    <xf numFmtId="4" fontId="45" fillId="35" borderId="246" applyNumberFormat="0" applyProtection="0">
      <alignment horizontal="right" vertical="center"/>
    </xf>
    <xf numFmtId="4" fontId="45" fillId="35" borderId="246" applyNumberFormat="0" applyProtection="0">
      <alignment horizontal="right" vertical="center"/>
    </xf>
    <xf numFmtId="4" fontId="45" fillId="35" borderId="246" applyNumberFormat="0" applyProtection="0">
      <alignment horizontal="right" vertical="center"/>
    </xf>
    <xf numFmtId="4" fontId="45" fillId="35" borderId="246" applyNumberFormat="0" applyProtection="0">
      <alignment horizontal="right" vertical="center"/>
    </xf>
    <xf numFmtId="4" fontId="45" fillId="35" borderId="246" applyNumberFormat="0" applyProtection="0">
      <alignment horizontal="right" vertical="center"/>
    </xf>
    <xf numFmtId="4" fontId="45" fillId="35" borderId="246" applyNumberFormat="0" applyProtection="0">
      <alignment horizontal="right" vertical="center"/>
    </xf>
    <xf numFmtId="4" fontId="45" fillId="35" borderId="246" applyNumberFormat="0" applyProtection="0">
      <alignment horizontal="right" vertical="center"/>
    </xf>
    <xf numFmtId="4" fontId="45" fillId="35" borderId="246" applyNumberFormat="0" applyProtection="0">
      <alignment horizontal="right" vertical="center"/>
    </xf>
    <xf numFmtId="4" fontId="45" fillId="35" borderId="246" applyNumberFormat="0" applyProtection="0">
      <alignment horizontal="right" vertical="center"/>
    </xf>
    <xf numFmtId="4" fontId="45" fillId="35" borderId="246" applyNumberFormat="0" applyProtection="0">
      <alignment horizontal="right" vertical="center"/>
    </xf>
    <xf numFmtId="4" fontId="45" fillId="35" borderId="246" applyNumberFormat="0" applyProtection="0">
      <alignment horizontal="right" vertical="center"/>
    </xf>
    <xf numFmtId="4" fontId="45" fillId="35" borderId="246" applyNumberFormat="0" applyProtection="0">
      <alignment horizontal="right" vertical="center"/>
    </xf>
    <xf numFmtId="4" fontId="45" fillId="35" borderId="246" applyNumberFormat="0" applyProtection="0">
      <alignment horizontal="right" vertical="center"/>
    </xf>
    <xf numFmtId="4" fontId="45" fillId="35" borderId="246" applyNumberFormat="0" applyProtection="0">
      <alignment horizontal="right" vertical="center"/>
    </xf>
    <xf numFmtId="4" fontId="45" fillId="35" borderId="246" applyNumberFormat="0" applyProtection="0">
      <alignment horizontal="right" vertical="center"/>
    </xf>
    <xf numFmtId="4" fontId="45" fillId="35" borderId="246" applyNumberFormat="0" applyProtection="0">
      <alignment horizontal="right" vertical="center"/>
    </xf>
    <xf numFmtId="4" fontId="45" fillId="35" borderId="246" applyNumberFormat="0" applyProtection="0">
      <alignment horizontal="right" vertical="center"/>
    </xf>
    <xf numFmtId="4" fontId="45" fillId="35" borderId="246" applyNumberFormat="0" applyProtection="0">
      <alignment horizontal="right" vertical="center"/>
    </xf>
    <xf numFmtId="4" fontId="45" fillId="35" borderId="246" applyNumberFormat="0" applyProtection="0">
      <alignment horizontal="right" vertical="center"/>
    </xf>
    <xf numFmtId="4" fontId="45" fillId="35" borderId="246" applyNumberFormat="0" applyProtection="0">
      <alignment horizontal="right" vertical="center"/>
    </xf>
    <xf numFmtId="4" fontId="45" fillId="35" borderId="246" applyNumberFormat="0" applyProtection="0">
      <alignment horizontal="right" vertical="center"/>
    </xf>
    <xf numFmtId="4" fontId="45" fillId="35" borderId="246" applyNumberFormat="0" applyProtection="0">
      <alignment horizontal="right" vertical="center"/>
    </xf>
    <xf numFmtId="4" fontId="45" fillId="35" borderId="246" applyNumberFormat="0" applyProtection="0">
      <alignment horizontal="right" vertical="center"/>
    </xf>
    <xf numFmtId="4" fontId="45" fillId="35" borderId="246" applyNumberFormat="0" applyProtection="0">
      <alignment horizontal="right" vertical="center"/>
    </xf>
    <xf numFmtId="4" fontId="45" fillId="35" borderId="246" applyNumberFormat="0" applyProtection="0">
      <alignment horizontal="right" vertical="center"/>
    </xf>
    <xf numFmtId="4" fontId="45" fillId="35" borderId="246" applyNumberFormat="0" applyProtection="0">
      <alignment horizontal="right" vertical="center"/>
    </xf>
    <xf numFmtId="4" fontId="45" fillId="35" borderId="246" applyNumberFormat="0" applyProtection="0">
      <alignment horizontal="right" vertical="center"/>
    </xf>
    <xf numFmtId="4" fontId="45" fillId="35" borderId="246" applyNumberFormat="0" applyProtection="0">
      <alignment horizontal="right" vertical="center"/>
    </xf>
    <xf numFmtId="4" fontId="45" fillId="35" borderId="246" applyNumberFormat="0" applyProtection="0">
      <alignment horizontal="right" vertical="center"/>
    </xf>
    <xf numFmtId="4" fontId="45" fillId="35" borderId="246" applyNumberFormat="0" applyProtection="0">
      <alignment horizontal="right" vertical="center"/>
    </xf>
    <xf numFmtId="4" fontId="45" fillId="35" borderId="246" applyNumberFormat="0" applyProtection="0">
      <alignment horizontal="right" vertical="center"/>
    </xf>
    <xf numFmtId="4" fontId="45" fillId="35" borderId="246" applyNumberFormat="0" applyProtection="0">
      <alignment horizontal="right" vertical="center"/>
    </xf>
    <xf numFmtId="4" fontId="45" fillId="35" borderId="246" applyNumberFormat="0" applyProtection="0">
      <alignment horizontal="right" vertical="center"/>
    </xf>
    <xf numFmtId="4" fontId="45" fillId="35" borderId="246" applyNumberFormat="0" applyProtection="0">
      <alignment horizontal="right" vertical="center"/>
    </xf>
    <xf numFmtId="4" fontId="45" fillId="35" borderId="246" applyNumberFormat="0" applyProtection="0">
      <alignment horizontal="right" vertical="center"/>
    </xf>
    <xf numFmtId="4" fontId="45" fillId="35" borderId="246" applyNumberFormat="0" applyProtection="0">
      <alignment horizontal="right" vertical="center"/>
    </xf>
    <xf numFmtId="4" fontId="45" fillId="35" borderId="246" applyNumberFormat="0" applyProtection="0">
      <alignment horizontal="right" vertical="center"/>
    </xf>
    <xf numFmtId="4" fontId="45" fillId="35" borderId="246" applyNumberFormat="0" applyProtection="0">
      <alignment horizontal="right" vertical="center"/>
    </xf>
    <xf numFmtId="4" fontId="45" fillId="35" borderId="246" applyNumberFormat="0" applyProtection="0">
      <alignment horizontal="right" vertical="center"/>
    </xf>
    <xf numFmtId="4" fontId="45" fillId="35" borderId="246" applyNumberFormat="0" applyProtection="0">
      <alignment horizontal="right" vertical="center"/>
    </xf>
    <xf numFmtId="4" fontId="45" fillId="35" borderId="246" applyNumberFormat="0" applyProtection="0">
      <alignment horizontal="right" vertical="center"/>
    </xf>
    <xf numFmtId="4" fontId="45" fillId="35" borderId="246" applyNumberFormat="0" applyProtection="0">
      <alignment horizontal="right" vertical="center"/>
    </xf>
    <xf numFmtId="4" fontId="45" fillId="35" borderId="246" applyNumberFormat="0" applyProtection="0">
      <alignment horizontal="right" vertical="center"/>
    </xf>
    <xf numFmtId="4" fontId="45" fillId="35" borderId="246" applyNumberFormat="0" applyProtection="0">
      <alignment horizontal="right" vertical="center"/>
    </xf>
    <xf numFmtId="4" fontId="45" fillId="35" borderId="246" applyNumberFormat="0" applyProtection="0">
      <alignment horizontal="right" vertical="center"/>
    </xf>
    <xf numFmtId="4" fontId="45" fillId="35" borderId="246" applyNumberFormat="0" applyProtection="0">
      <alignment horizontal="right" vertical="center"/>
    </xf>
    <xf numFmtId="4" fontId="45" fillId="35" borderId="246" applyNumberFormat="0" applyProtection="0">
      <alignment horizontal="right" vertical="center"/>
    </xf>
    <xf numFmtId="4" fontId="45" fillId="35" borderId="246" applyNumberFormat="0" applyProtection="0">
      <alignment horizontal="right" vertical="center"/>
    </xf>
    <xf numFmtId="4" fontId="15" fillId="75" borderId="248" applyNumberFormat="0" applyProtection="0">
      <alignment horizontal="right" vertical="center"/>
    </xf>
    <xf numFmtId="4" fontId="15" fillId="75" borderId="248" applyNumberFormat="0" applyProtection="0">
      <alignment horizontal="right" vertical="center"/>
    </xf>
    <xf numFmtId="4" fontId="15" fillId="75" borderId="248" applyNumberFormat="0" applyProtection="0">
      <alignment horizontal="right" vertical="center"/>
    </xf>
    <xf numFmtId="4" fontId="15" fillId="75" borderId="248" applyNumberFormat="0" applyProtection="0">
      <alignment horizontal="right" vertical="center"/>
    </xf>
    <xf numFmtId="4" fontId="15" fillId="75" borderId="248" applyNumberFormat="0" applyProtection="0">
      <alignment horizontal="right" vertical="center"/>
    </xf>
    <xf numFmtId="4" fontId="15" fillId="75" borderId="248" applyNumberFormat="0" applyProtection="0">
      <alignment horizontal="right" vertical="center"/>
    </xf>
    <xf numFmtId="4" fontId="15" fillId="75" borderId="248" applyNumberFormat="0" applyProtection="0">
      <alignment horizontal="right" vertical="center"/>
    </xf>
    <xf numFmtId="4" fontId="15" fillId="75" borderId="248" applyNumberFormat="0" applyProtection="0">
      <alignment horizontal="right" vertical="center"/>
    </xf>
    <xf numFmtId="4" fontId="15" fillId="75" borderId="248" applyNumberFormat="0" applyProtection="0">
      <alignment horizontal="right" vertical="center"/>
    </xf>
    <xf numFmtId="4" fontId="15" fillId="75" borderId="248" applyNumberFormat="0" applyProtection="0">
      <alignment horizontal="right" vertical="center"/>
    </xf>
    <xf numFmtId="4" fontId="15" fillId="75" borderId="248" applyNumberFormat="0" applyProtection="0">
      <alignment horizontal="right" vertical="center"/>
    </xf>
    <xf numFmtId="4" fontId="15" fillId="75" borderId="248" applyNumberFormat="0" applyProtection="0">
      <alignment horizontal="right" vertical="center"/>
    </xf>
    <xf numFmtId="4" fontId="15" fillId="75" borderId="248" applyNumberFormat="0" applyProtection="0">
      <alignment horizontal="right" vertical="center"/>
    </xf>
    <xf numFmtId="4" fontId="15" fillId="75" borderId="248" applyNumberFormat="0" applyProtection="0">
      <alignment horizontal="right" vertical="center"/>
    </xf>
    <xf numFmtId="4" fontId="15" fillId="75" borderId="248" applyNumberFormat="0" applyProtection="0">
      <alignment horizontal="right" vertical="center"/>
    </xf>
    <xf numFmtId="4" fontId="15" fillId="75" borderId="248" applyNumberFormat="0" applyProtection="0">
      <alignment horizontal="right" vertical="center"/>
    </xf>
    <xf numFmtId="4" fontId="15" fillId="75" borderId="248" applyNumberFormat="0" applyProtection="0">
      <alignment horizontal="right" vertical="center"/>
    </xf>
    <xf numFmtId="4" fontId="15" fillId="75" borderId="248" applyNumberFormat="0" applyProtection="0">
      <alignment horizontal="right" vertical="center"/>
    </xf>
    <xf numFmtId="4" fontId="45" fillId="35" borderId="246" applyNumberFormat="0" applyProtection="0">
      <alignment horizontal="right" vertical="center"/>
    </xf>
    <xf numFmtId="4" fontId="45" fillId="35" borderId="246" applyNumberFormat="0" applyProtection="0">
      <alignment horizontal="right" vertical="center"/>
    </xf>
    <xf numFmtId="4" fontId="45" fillId="35" borderId="246" applyNumberFormat="0" applyProtection="0">
      <alignment horizontal="right" vertical="center"/>
    </xf>
    <xf numFmtId="4" fontId="45" fillId="35" borderId="246" applyNumberFormat="0" applyProtection="0">
      <alignment horizontal="right" vertical="center"/>
    </xf>
    <xf numFmtId="4" fontId="45" fillId="35" borderId="246" applyNumberFormat="0" applyProtection="0">
      <alignment horizontal="right" vertical="center"/>
    </xf>
    <xf numFmtId="4" fontId="45" fillId="35" borderId="246" applyNumberFormat="0" applyProtection="0">
      <alignment horizontal="right" vertical="center"/>
    </xf>
    <xf numFmtId="4" fontId="45" fillId="35" borderId="246" applyNumberFormat="0" applyProtection="0">
      <alignment horizontal="right" vertical="center"/>
    </xf>
    <xf numFmtId="4" fontId="45" fillId="35" borderId="246" applyNumberFormat="0" applyProtection="0">
      <alignment horizontal="right" vertical="center"/>
    </xf>
    <xf numFmtId="4" fontId="45" fillId="35" borderId="246" applyNumberFormat="0" applyProtection="0">
      <alignment horizontal="right" vertical="center"/>
    </xf>
    <xf numFmtId="4" fontId="45" fillId="59" borderId="246" applyNumberFormat="0" applyProtection="0">
      <alignment horizontal="right" vertical="center"/>
    </xf>
    <xf numFmtId="4" fontId="45" fillId="59" borderId="246" applyNumberFormat="0" applyProtection="0">
      <alignment horizontal="right" vertical="center"/>
    </xf>
    <xf numFmtId="4" fontId="45" fillId="59" borderId="246" applyNumberFormat="0" applyProtection="0">
      <alignment horizontal="right" vertical="center"/>
    </xf>
    <xf numFmtId="4" fontId="45" fillId="59" borderId="246" applyNumberFormat="0" applyProtection="0">
      <alignment horizontal="right" vertical="center"/>
    </xf>
    <xf numFmtId="4" fontId="45" fillId="59" borderId="246" applyNumberFormat="0" applyProtection="0">
      <alignment horizontal="right" vertical="center"/>
    </xf>
    <xf numFmtId="4" fontId="45" fillId="59" borderId="246" applyNumberFormat="0" applyProtection="0">
      <alignment horizontal="right" vertical="center"/>
    </xf>
    <xf numFmtId="4" fontId="45" fillId="59" borderId="246" applyNumberFormat="0" applyProtection="0">
      <alignment horizontal="right" vertical="center"/>
    </xf>
    <xf numFmtId="4" fontId="45" fillId="59" borderId="246" applyNumberFormat="0" applyProtection="0">
      <alignment horizontal="right" vertical="center"/>
    </xf>
    <xf numFmtId="4" fontId="45" fillId="59" borderId="246" applyNumberFormat="0" applyProtection="0">
      <alignment horizontal="right" vertical="center"/>
    </xf>
    <xf numFmtId="4" fontId="45" fillId="59" borderId="246" applyNumberFormat="0" applyProtection="0">
      <alignment horizontal="right" vertical="center"/>
    </xf>
    <xf numFmtId="4" fontId="45" fillId="59" borderId="246" applyNumberFormat="0" applyProtection="0">
      <alignment horizontal="right" vertical="center"/>
    </xf>
    <xf numFmtId="4" fontId="45" fillId="59" borderId="246" applyNumberFormat="0" applyProtection="0">
      <alignment horizontal="right" vertical="center"/>
    </xf>
    <xf numFmtId="4" fontId="45" fillId="59" borderId="246" applyNumberFormat="0" applyProtection="0">
      <alignment horizontal="right" vertical="center"/>
    </xf>
    <xf numFmtId="4" fontId="45" fillId="59" borderId="246" applyNumberFormat="0" applyProtection="0">
      <alignment horizontal="right" vertical="center"/>
    </xf>
    <xf numFmtId="4" fontId="45" fillId="59" borderId="246" applyNumberFormat="0" applyProtection="0">
      <alignment horizontal="right" vertical="center"/>
    </xf>
    <xf numFmtId="4" fontId="45" fillId="59" borderId="246" applyNumberFormat="0" applyProtection="0">
      <alignment horizontal="right" vertical="center"/>
    </xf>
    <xf numFmtId="4" fontId="45" fillId="59" borderId="246" applyNumberFormat="0" applyProtection="0">
      <alignment horizontal="right" vertical="center"/>
    </xf>
    <xf numFmtId="4" fontId="45" fillId="59" borderId="246" applyNumberFormat="0" applyProtection="0">
      <alignment horizontal="right" vertical="center"/>
    </xf>
    <xf numFmtId="4" fontId="45" fillId="59" borderId="246" applyNumberFormat="0" applyProtection="0">
      <alignment horizontal="right" vertical="center"/>
    </xf>
    <xf numFmtId="4" fontId="45" fillId="59" borderId="246" applyNumberFormat="0" applyProtection="0">
      <alignment horizontal="right" vertical="center"/>
    </xf>
    <xf numFmtId="4" fontId="45" fillId="59" borderId="246" applyNumberFormat="0" applyProtection="0">
      <alignment horizontal="right" vertical="center"/>
    </xf>
    <xf numFmtId="4" fontId="45" fillId="59" borderId="246" applyNumberFormat="0" applyProtection="0">
      <alignment horizontal="right" vertical="center"/>
    </xf>
    <xf numFmtId="4" fontId="45" fillId="59" borderId="246" applyNumberFormat="0" applyProtection="0">
      <alignment horizontal="right" vertical="center"/>
    </xf>
    <xf numFmtId="4" fontId="45" fillId="59" borderId="246" applyNumberFormat="0" applyProtection="0">
      <alignment horizontal="right" vertical="center"/>
    </xf>
    <xf numFmtId="4" fontId="45" fillId="59" borderId="246" applyNumberFormat="0" applyProtection="0">
      <alignment horizontal="right" vertical="center"/>
    </xf>
    <xf numFmtId="4" fontId="45" fillId="59" borderId="246" applyNumberFormat="0" applyProtection="0">
      <alignment horizontal="right" vertical="center"/>
    </xf>
    <xf numFmtId="4" fontId="45" fillId="59" borderId="246" applyNumberFormat="0" applyProtection="0">
      <alignment horizontal="right" vertical="center"/>
    </xf>
    <xf numFmtId="4" fontId="45" fillId="59" borderId="246" applyNumberFormat="0" applyProtection="0">
      <alignment horizontal="right" vertical="center"/>
    </xf>
    <xf numFmtId="4" fontId="45" fillId="59" borderId="246" applyNumberFormat="0" applyProtection="0">
      <alignment horizontal="right" vertical="center"/>
    </xf>
    <xf numFmtId="4" fontId="45" fillId="59" borderId="246" applyNumberFormat="0" applyProtection="0">
      <alignment horizontal="right" vertical="center"/>
    </xf>
    <xf numFmtId="4" fontId="45" fillId="59" borderId="246" applyNumberFormat="0" applyProtection="0">
      <alignment horizontal="right" vertical="center"/>
    </xf>
    <xf numFmtId="4" fontId="45" fillId="59" borderId="246" applyNumberFormat="0" applyProtection="0">
      <alignment horizontal="right" vertical="center"/>
    </xf>
    <xf numFmtId="4" fontId="45" fillId="59" borderId="246" applyNumberFormat="0" applyProtection="0">
      <alignment horizontal="right" vertical="center"/>
    </xf>
    <xf numFmtId="4" fontId="45" fillId="59" borderId="246" applyNumberFormat="0" applyProtection="0">
      <alignment horizontal="right" vertical="center"/>
    </xf>
    <xf numFmtId="4" fontId="45" fillId="59" borderId="246" applyNumberFormat="0" applyProtection="0">
      <alignment horizontal="right" vertical="center"/>
    </xf>
    <xf numFmtId="4" fontId="45" fillId="59" borderId="246" applyNumberFormat="0" applyProtection="0">
      <alignment horizontal="right" vertical="center"/>
    </xf>
    <xf numFmtId="4" fontId="45" fillId="59" borderId="246" applyNumberFormat="0" applyProtection="0">
      <alignment horizontal="right" vertical="center"/>
    </xf>
    <xf numFmtId="4" fontId="45" fillId="59" borderId="246" applyNumberFormat="0" applyProtection="0">
      <alignment horizontal="right" vertical="center"/>
    </xf>
    <xf numFmtId="4" fontId="45" fillId="59" borderId="246" applyNumberFormat="0" applyProtection="0">
      <alignment horizontal="right" vertical="center"/>
    </xf>
    <xf numFmtId="4" fontId="45" fillId="59" borderId="246" applyNumberFormat="0" applyProtection="0">
      <alignment horizontal="right" vertical="center"/>
    </xf>
    <xf numFmtId="4" fontId="45" fillId="59" borderId="246" applyNumberFormat="0" applyProtection="0">
      <alignment horizontal="right" vertical="center"/>
    </xf>
    <xf numFmtId="4" fontId="45" fillId="59" borderId="246" applyNumberFormat="0" applyProtection="0">
      <alignment horizontal="right" vertical="center"/>
    </xf>
    <xf numFmtId="4" fontId="45" fillId="59" borderId="246" applyNumberFormat="0" applyProtection="0">
      <alignment horizontal="right" vertical="center"/>
    </xf>
    <xf numFmtId="4" fontId="45" fillId="59" borderId="246" applyNumberFormat="0" applyProtection="0">
      <alignment horizontal="right" vertical="center"/>
    </xf>
    <xf numFmtId="4" fontId="45" fillId="59" borderId="246" applyNumberFormat="0" applyProtection="0">
      <alignment horizontal="right" vertical="center"/>
    </xf>
    <xf numFmtId="4" fontId="45" fillId="59" borderId="246" applyNumberFormat="0" applyProtection="0">
      <alignment horizontal="right" vertical="center"/>
    </xf>
    <xf numFmtId="4" fontId="45" fillId="59" borderId="246" applyNumberFormat="0" applyProtection="0">
      <alignment horizontal="right" vertical="center"/>
    </xf>
    <xf numFmtId="4" fontId="45" fillId="59" borderId="246" applyNumberFormat="0" applyProtection="0">
      <alignment horizontal="right" vertical="center"/>
    </xf>
    <xf numFmtId="4" fontId="45" fillId="59" borderId="246" applyNumberFormat="0" applyProtection="0">
      <alignment horizontal="right" vertical="center"/>
    </xf>
    <xf numFmtId="4" fontId="45" fillId="59" borderId="246" applyNumberFormat="0" applyProtection="0">
      <alignment horizontal="right" vertical="center"/>
    </xf>
    <xf numFmtId="4" fontId="45" fillId="59" borderId="246" applyNumberFormat="0" applyProtection="0">
      <alignment horizontal="right" vertical="center"/>
    </xf>
    <xf numFmtId="4" fontId="45" fillId="59" borderId="246" applyNumberFormat="0" applyProtection="0">
      <alignment horizontal="right" vertical="center"/>
    </xf>
    <xf numFmtId="4" fontId="45" fillId="59" borderId="246" applyNumberFormat="0" applyProtection="0">
      <alignment horizontal="right" vertical="center"/>
    </xf>
    <xf numFmtId="4" fontId="45" fillId="59" borderId="246" applyNumberFormat="0" applyProtection="0">
      <alignment horizontal="right" vertical="center"/>
    </xf>
    <xf numFmtId="4" fontId="45" fillId="59" borderId="246" applyNumberFormat="0" applyProtection="0">
      <alignment horizontal="right" vertical="center"/>
    </xf>
    <xf numFmtId="4" fontId="45" fillId="59" borderId="246" applyNumberFormat="0" applyProtection="0">
      <alignment horizontal="right" vertical="center"/>
    </xf>
    <xf numFmtId="4" fontId="45" fillId="59" borderId="246" applyNumberFormat="0" applyProtection="0">
      <alignment horizontal="right" vertical="center"/>
    </xf>
    <xf numFmtId="4" fontId="45" fillId="59" borderId="246" applyNumberFormat="0" applyProtection="0">
      <alignment horizontal="right" vertical="center"/>
    </xf>
    <xf numFmtId="4" fontId="45" fillId="59" borderId="246" applyNumberFormat="0" applyProtection="0">
      <alignment horizontal="right" vertical="center"/>
    </xf>
    <xf numFmtId="4" fontId="45" fillId="59" borderId="246" applyNumberFormat="0" applyProtection="0">
      <alignment horizontal="right" vertical="center"/>
    </xf>
    <xf numFmtId="4" fontId="45" fillId="59" borderId="246" applyNumberFormat="0" applyProtection="0">
      <alignment horizontal="right" vertical="center"/>
    </xf>
    <xf numFmtId="4" fontId="45" fillId="59" borderId="246" applyNumberFormat="0" applyProtection="0">
      <alignment horizontal="right" vertical="center"/>
    </xf>
    <xf numFmtId="4" fontId="45" fillId="59" borderId="246" applyNumberFormat="0" applyProtection="0">
      <alignment horizontal="right" vertical="center"/>
    </xf>
    <xf numFmtId="4" fontId="45" fillId="59" borderId="246" applyNumberFormat="0" applyProtection="0">
      <alignment horizontal="right" vertical="center"/>
    </xf>
    <xf numFmtId="4" fontId="45" fillId="59" borderId="246" applyNumberFormat="0" applyProtection="0">
      <alignment horizontal="right" vertical="center"/>
    </xf>
    <xf numFmtId="4" fontId="45" fillId="59" borderId="246" applyNumberFormat="0" applyProtection="0">
      <alignment horizontal="right" vertical="center"/>
    </xf>
    <xf numFmtId="4" fontId="45" fillId="59" borderId="246" applyNumberFormat="0" applyProtection="0">
      <alignment horizontal="right" vertical="center"/>
    </xf>
    <xf numFmtId="4" fontId="45" fillId="59" borderId="246" applyNumberFormat="0" applyProtection="0">
      <alignment horizontal="right" vertical="center"/>
    </xf>
    <xf numFmtId="4" fontId="45" fillId="59" borderId="246" applyNumberFormat="0" applyProtection="0">
      <alignment horizontal="right" vertical="center"/>
    </xf>
    <xf numFmtId="4" fontId="45" fillId="59" borderId="246" applyNumberFormat="0" applyProtection="0">
      <alignment horizontal="right" vertical="center"/>
    </xf>
    <xf numFmtId="4" fontId="45" fillId="59" borderId="246" applyNumberFormat="0" applyProtection="0">
      <alignment horizontal="right" vertical="center"/>
    </xf>
    <xf numFmtId="4" fontId="45" fillId="59" borderId="246" applyNumberFormat="0" applyProtection="0">
      <alignment horizontal="right" vertical="center"/>
    </xf>
    <xf numFmtId="4" fontId="45" fillId="59" borderId="246" applyNumberFormat="0" applyProtection="0">
      <alignment horizontal="right" vertical="center"/>
    </xf>
    <xf numFmtId="4" fontId="45" fillId="59" borderId="246" applyNumberFormat="0" applyProtection="0">
      <alignment horizontal="right" vertical="center"/>
    </xf>
    <xf numFmtId="4" fontId="45" fillId="59" borderId="246" applyNumberFormat="0" applyProtection="0">
      <alignment horizontal="right" vertical="center"/>
    </xf>
    <xf numFmtId="4" fontId="45" fillId="59" borderId="246" applyNumberFormat="0" applyProtection="0">
      <alignment horizontal="right" vertical="center"/>
    </xf>
    <xf numFmtId="4" fontId="45" fillId="59" borderId="246" applyNumberFormat="0" applyProtection="0">
      <alignment horizontal="right" vertical="center"/>
    </xf>
    <xf numFmtId="4" fontId="45" fillId="59" borderId="246" applyNumberFormat="0" applyProtection="0">
      <alignment horizontal="right" vertical="center"/>
    </xf>
    <xf numFmtId="4" fontId="45" fillId="59" borderId="246" applyNumberFormat="0" applyProtection="0">
      <alignment horizontal="right" vertical="center"/>
    </xf>
    <xf numFmtId="4" fontId="45" fillId="59" borderId="246" applyNumberFormat="0" applyProtection="0">
      <alignment horizontal="right" vertical="center"/>
    </xf>
    <xf numFmtId="4" fontId="45" fillId="59" borderId="246" applyNumberFormat="0" applyProtection="0">
      <alignment horizontal="right" vertical="center"/>
    </xf>
    <xf numFmtId="4" fontId="45" fillId="59" borderId="246" applyNumberFormat="0" applyProtection="0">
      <alignment horizontal="right" vertical="center"/>
    </xf>
    <xf numFmtId="4" fontId="45" fillId="59" borderId="246" applyNumberFormat="0" applyProtection="0">
      <alignment horizontal="right" vertical="center"/>
    </xf>
    <xf numFmtId="4" fontId="45" fillId="59" borderId="246" applyNumberFormat="0" applyProtection="0">
      <alignment horizontal="right" vertical="center"/>
    </xf>
    <xf numFmtId="4" fontId="45" fillId="59" borderId="246" applyNumberFormat="0" applyProtection="0">
      <alignment horizontal="right" vertical="center"/>
    </xf>
    <xf numFmtId="4" fontId="45" fillId="59" borderId="246" applyNumberFormat="0" applyProtection="0">
      <alignment horizontal="right" vertical="center"/>
    </xf>
    <xf numFmtId="4" fontId="45" fillId="59" borderId="246" applyNumberFormat="0" applyProtection="0">
      <alignment horizontal="right" vertical="center"/>
    </xf>
    <xf numFmtId="4" fontId="45" fillId="59" borderId="246" applyNumberFormat="0" applyProtection="0">
      <alignment horizontal="right" vertical="center"/>
    </xf>
    <xf numFmtId="4" fontId="45" fillId="59" borderId="246" applyNumberFormat="0" applyProtection="0">
      <alignment horizontal="right" vertical="center"/>
    </xf>
    <xf numFmtId="4" fontId="45" fillId="59" borderId="246" applyNumberFormat="0" applyProtection="0">
      <alignment horizontal="right" vertical="center"/>
    </xf>
    <xf numFmtId="4" fontId="45" fillId="59" borderId="246" applyNumberFormat="0" applyProtection="0">
      <alignment horizontal="right" vertical="center"/>
    </xf>
    <xf numFmtId="4" fontId="45" fillId="59" borderId="246" applyNumberFormat="0" applyProtection="0">
      <alignment horizontal="right" vertical="center"/>
    </xf>
    <xf numFmtId="4" fontId="45" fillId="59" borderId="246" applyNumberFormat="0" applyProtection="0">
      <alignment horizontal="right" vertical="center"/>
    </xf>
    <xf numFmtId="4" fontId="45" fillId="59" borderId="246" applyNumberFormat="0" applyProtection="0">
      <alignment horizontal="right" vertical="center"/>
    </xf>
    <xf numFmtId="4" fontId="45" fillId="59" borderId="246" applyNumberFormat="0" applyProtection="0">
      <alignment horizontal="right" vertical="center"/>
    </xf>
    <xf numFmtId="4" fontId="45" fillId="59" borderId="246" applyNumberFormat="0" applyProtection="0">
      <alignment horizontal="right" vertical="center"/>
    </xf>
    <xf numFmtId="4" fontId="45" fillId="59" borderId="246" applyNumberFormat="0" applyProtection="0">
      <alignment horizontal="right" vertical="center"/>
    </xf>
    <xf numFmtId="4" fontId="45" fillId="59" borderId="246" applyNumberFormat="0" applyProtection="0">
      <alignment horizontal="right" vertical="center"/>
    </xf>
    <xf numFmtId="4" fontId="45" fillId="59" borderId="246" applyNumberFormat="0" applyProtection="0">
      <alignment horizontal="right" vertical="center"/>
    </xf>
    <xf numFmtId="4" fontId="45" fillId="59" borderId="246" applyNumberFormat="0" applyProtection="0">
      <alignment horizontal="right" vertical="center"/>
    </xf>
    <xf numFmtId="4" fontId="45" fillId="59" borderId="246" applyNumberFormat="0" applyProtection="0">
      <alignment horizontal="right" vertical="center"/>
    </xf>
    <xf numFmtId="4" fontId="45" fillId="59" borderId="246" applyNumberFormat="0" applyProtection="0">
      <alignment horizontal="right" vertical="center"/>
    </xf>
    <xf numFmtId="4" fontId="45" fillId="59" borderId="246" applyNumberFormat="0" applyProtection="0">
      <alignment horizontal="right" vertical="center"/>
    </xf>
    <xf numFmtId="4" fontId="45" fillId="59" borderId="246" applyNumberFormat="0" applyProtection="0">
      <alignment horizontal="right" vertical="center"/>
    </xf>
    <xf numFmtId="4" fontId="45" fillId="59" borderId="246" applyNumberFormat="0" applyProtection="0">
      <alignment horizontal="right" vertical="center"/>
    </xf>
    <xf numFmtId="4" fontId="45" fillId="59" borderId="246" applyNumberFormat="0" applyProtection="0">
      <alignment horizontal="right" vertical="center"/>
    </xf>
    <xf numFmtId="4" fontId="45" fillId="59" borderId="246" applyNumberFormat="0" applyProtection="0">
      <alignment horizontal="right" vertical="center"/>
    </xf>
    <xf numFmtId="4" fontId="45" fillId="59" borderId="246" applyNumberFormat="0" applyProtection="0">
      <alignment horizontal="right" vertical="center"/>
    </xf>
    <xf numFmtId="4" fontId="45" fillId="59" borderId="246" applyNumberFormat="0" applyProtection="0">
      <alignment horizontal="right" vertical="center"/>
    </xf>
    <xf numFmtId="4" fontId="45" fillId="59" borderId="246" applyNumberFormat="0" applyProtection="0">
      <alignment horizontal="right" vertical="center"/>
    </xf>
    <xf numFmtId="4" fontId="45" fillId="59" borderId="246" applyNumberFormat="0" applyProtection="0">
      <alignment horizontal="right" vertical="center"/>
    </xf>
    <xf numFmtId="4" fontId="45" fillId="59" borderId="246" applyNumberFormat="0" applyProtection="0">
      <alignment horizontal="right" vertical="center"/>
    </xf>
    <xf numFmtId="4" fontId="45" fillId="59" borderId="246" applyNumberFormat="0" applyProtection="0">
      <alignment horizontal="right" vertical="center"/>
    </xf>
    <xf numFmtId="4" fontId="45" fillId="59" borderId="246" applyNumberFormat="0" applyProtection="0">
      <alignment horizontal="right" vertical="center"/>
    </xf>
    <xf numFmtId="4" fontId="45" fillId="59" borderId="246" applyNumberFormat="0" applyProtection="0">
      <alignment horizontal="right" vertical="center"/>
    </xf>
    <xf numFmtId="4" fontId="45" fillId="59" borderId="246" applyNumberFormat="0" applyProtection="0">
      <alignment horizontal="right" vertical="center"/>
    </xf>
    <xf numFmtId="4" fontId="45" fillId="59" borderId="246" applyNumberFormat="0" applyProtection="0">
      <alignment horizontal="right" vertical="center"/>
    </xf>
    <xf numFmtId="4" fontId="45" fillId="59" borderId="246" applyNumberFormat="0" applyProtection="0">
      <alignment horizontal="right" vertical="center"/>
    </xf>
    <xf numFmtId="4" fontId="45" fillId="59" borderId="246" applyNumberFormat="0" applyProtection="0">
      <alignment horizontal="right" vertical="center"/>
    </xf>
    <xf numFmtId="4" fontId="45" fillId="59" borderId="246" applyNumberFormat="0" applyProtection="0">
      <alignment horizontal="right" vertical="center"/>
    </xf>
    <xf numFmtId="4" fontId="45" fillId="59" borderId="246" applyNumberFormat="0" applyProtection="0">
      <alignment horizontal="right" vertical="center"/>
    </xf>
    <xf numFmtId="4" fontId="45" fillId="59" borderId="246" applyNumberFormat="0" applyProtection="0">
      <alignment horizontal="right" vertical="center"/>
    </xf>
    <xf numFmtId="4" fontId="45" fillId="59" borderId="246" applyNumberFormat="0" applyProtection="0">
      <alignment horizontal="right" vertical="center"/>
    </xf>
    <xf numFmtId="4" fontId="45" fillId="59" borderId="246" applyNumberFormat="0" applyProtection="0">
      <alignment horizontal="right" vertical="center"/>
    </xf>
    <xf numFmtId="4" fontId="45" fillId="59" borderId="246" applyNumberFormat="0" applyProtection="0">
      <alignment horizontal="right" vertical="center"/>
    </xf>
    <xf numFmtId="4" fontId="45" fillId="59" borderId="246" applyNumberFormat="0" applyProtection="0">
      <alignment horizontal="right" vertical="center"/>
    </xf>
    <xf numFmtId="4" fontId="45" fillId="59" borderId="246" applyNumberFormat="0" applyProtection="0">
      <alignment horizontal="right" vertical="center"/>
    </xf>
    <xf numFmtId="4" fontId="45" fillId="59" borderId="246" applyNumberFormat="0" applyProtection="0">
      <alignment horizontal="right" vertical="center"/>
    </xf>
    <xf numFmtId="4" fontId="45" fillId="59" borderId="246" applyNumberFormat="0" applyProtection="0">
      <alignment horizontal="right" vertical="center"/>
    </xf>
    <xf numFmtId="4" fontId="45" fillId="59" borderId="246" applyNumberFormat="0" applyProtection="0">
      <alignment horizontal="right" vertical="center"/>
    </xf>
    <xf numFmtId="4" fontId="45" fillId="59" borderId="246" applyNumberFormat="0" applyProtection="0">
      <alignment horizontal="right" vertical="center"/>
    </xf>
    <xf numFmtId="4" fontId="45" fillId="59" borderId="246" applyNumberFormat="0" applyProtection="0">
      <alignment horizontal="right" vertical="center"/>
    </xf>
    <xf numFmtId="4" fontId="45" fillId="59" borderId="246" applyNumberFormat="0" applyProtection="0">
      <alignment horizontal="right" vertical="center"/>
    </xf>
    <xf numFmtId="4" fontId="45" fillId="59" borderId="246" applyNumberFormat="0" applyProtection="0">
      <alignment horizontal="right" vertical="center"/>
    </xf>
    <xf numFmtId="4" fontId="45" fillId="59" borderId="246" applyNumberFormat="0" applyProtection="0">
      <alignment horizontal="right" vertical="center"/>
    </xf>
    <xf numFmtId="4" fontId="45" fillId="59" borderId="246" applyNumberFormat="0" applyProtection="0">
      <alignment horizontal="right" vertical="center"/>
    </xf>
    <xf numFmtId="4" fontId="45" fillId="59" borderId="246" applyNumberFormat="0" applyProtection="0">
      <alignment horizontal="right" vertical="center"/>
    </xf>
    <xf numFmtId="4" fontId="45" fillId="59" borderId="246" applyNumberFormat="0" applyProtection="0">
      <alignment horizontal="right" vertical="center"/>
    </xf>
    <xf numFmtId="4" fontId="45" fillId="59" borderId="246" applyNumberFormat="0" applyProtection="0">
      <alignment horizontal="right" vertical="center"/>
    </xf>
    <xf numFmtId="4" fontId="45" fillId="59" borderId="246" applyNumberFormat="0" applyProtection="0">
      <alignment horizontal="right" vertical="center"/>
    </xf>
    <xf numFmtId="4" fontId="45" fillId="59" borderId="246" applyNumberFormat="0" applyProtection="0">
      <alignment horizontal="right" vertical="center"/>
    </xf>
    <xf numFmtId="4" fontId="45" fillId="59" borderId="246" applyNumberFormat="0" applyProtection="0">
      <alignment horizontal="right" vertical="center"/>
    </xf>
    <xf numFmtId="4" fontId="45" fillId="59" borderId="246" applyNumberFormat="0" applyProtection="0">
      <alignment horizontal="right" vertical="center"/>
    </xf>
    <xf numFmtId="4" fontId="45" fillId="59" borderId="246" applyNumberFormat="0" applyProtection="0">
      <alignment horizontal="right" vertical="center"/>
    </xf>
    <xf numFmtId="4" fontId="45" fillId="59" borderId="246" applyNumberFormat="0" applyProtection="0">
      <alignment horizontal="right" vertical="center"/>
    </xf>
    <xf numFmtId="4" fontId="45" fillId="59" borderId="246" applyNumberFormat="0" applyProtection="0">
      <alignment horizontal="right" vertical="center"/>
    </xf>
    <xf numFmtId="4" fontId="45" fillId="59" borderId="246" applyNumberFormat="0" applyProtection="0">
      <alignment horizontal="right" vertical="center"/>
    </xf>
    <xf numFmtId="4" fontId="45" fillId="59" borderId="246" applyNumberFormat="0" applyProtection="0">
      <alignment horizontal="right" vertical="center"/>
    </xf>
    <xf numFmtId="4" fontId="45" fillId="59" borderId="246" applyNumberFormat="0" applyProtection="0">
      <alignment horizontal="right" vertical="center"/>
    </xf>
    <xf numFmtId="4" fontId="45" fillId="59" borderId="246" applyNumberFormat="0" applyProtection="0">
      <alignment horizontal="right" vertical="center"/>
    </xf>
    <xf numFmtId="4" fontId="45" fillId="59" borderId="246" applyNumberFormat="0" applyProtection="0">
      <alignment horizontal="right" vertical="center"/>
    </xf>
    <xf numFmtId="4" fontId="45" fillId="59" borderId="246" applyNumberFormat="0" applyProtection="0">
      <alignment horizontal="right" vertical="center"/>
    </xf>
    <xf numFmtId="4" fontId="45" fillId="59" borderId="246" applyNumberFormat="0" applyProtection="0">
      <alignment horizontal="right" vertical="center"/>
    </xf>
    <xf numFmtId="4" fontId="45" fillId="59" borderId="246" applyNumberFormat="0" applyProtection="0">
      <alignment horizontal="right" vertical="center"/>
    </xf>
    <xf numFmtId="4" fontId="45" fillId="59" borderId="246" applyNumberFormat="0" applyProtection="0">
      <alignment horizontal="right" vertical="center"/>
    </xf>
    <xf numFmtId="4" fontId="45" fillId="59" borderId="246" applyNumberFormat="0" applyProtection="0">
      <alignment horizontal="right" vertical="center"/>
    </xf>
    <xf numFmtId="4" fontId="45" fillId="59" borderId="246" applyNumberFormat="0" applyProtection="0">
      <alignment horizontal="right" vertical="center"/>
    </xf>
    <xf numFmtId="4" fontId="45" fillId="59" borderId="246" applyNumberFormat="0" applyProtection="0">
      <alignment horizontal="right" vertical="center"/>
    </xf>
    <xf numFmtId="4" fontId="45" fillId="59" borderId="246" applyNumberFormat="0" applyProtection="0">
      <alignment horizontal="right" vertical="center"/>
    </xf>
    <xf numFmtId="4" fontId="45" fillId="59" borderId="246" applyNumberFormat="0" applyProtection="0">
      <alignment horizontal="right" vertical="center"/>
    </xf>
    <xf numFmtId="4" fontId="45" fillId="59" borderId="246" applyNumberFormat="0" applyProtection="0">
      <alignment horizontal="right" vertical="center"/>
    </xf>
    <xf numFmtId="4" fontId="45" fillId="59" borderId="246" applyNumberFormat="0" applyProtection="0">
      <alignment horizontal="right" vertical="center"/>
    </xf>
    <xf numFmtId="4" fontId="45" fillId="59" borderId="246" applyNumberFormat="0" applyProtection="0">
      <alignment horizontal="right" vertical="center"/>
    </xf>
    <xf numFmtId="4" fontId="45" fillId="59" borderId="246" applyNumberFormat="0" applyProtection="0">
      <alignment horizontal="right" vertical="center"/>
    </xf>
    <xf numFmtId="4" fontId="45" fillId="59" borderId="246" applyNumberFormat="0" applyProtection="0">
      <alignment horizontal="right" vertical="center"/>
    </xf>
    <xf numFmtId="4" fontId="45" fillId="59" borderId="246" applyNumberFormat="0" applyProtection="0">
      <alignment horizontal="right" vertical="center"/>
    </xf>
    <xf numFmtId="4" fontId="45" fillId="59" borderId="246" applyNumberFormat="0" applyProtection="0">
      <alignment horizontal="right" vertical="center"/>
    </xf>
    <xf numFmtId="4" fontId="45" fillId="59" borderId="246" applyNumberFormat="0" applyProtection="0">
      <alignment horizontal="right" vertical="center"/>
    </xf>
    <xf numFmtId="4" fontId="45" fillId="59" borderId="246" applyNumberFormat="0" applyProtection="0">
      <alignment horizontal="right" vertical="center"/>
    </xf>
    <xf numFmtId="4" fontId="45" fillId="59" borderId="246" applyNumberFormat="0" applyProtection="0">
      <alignment horizontal="right" vertical="center"/>
    </xf>
    <xf numFmtId="4" fontId="45" fillId="59" borderId="246" applyNumberFormat="0" applyProtection="0">
      <alignment horizontal="right" vertical="center"/>
    </xf>
    <xf numFmtId="4" fontId="45" fillId="59" borderId="246" applyNumberFormat="0" applyProtection="0">
      <alignment horizontal="right" vertical="center"/>
    </xf>
    <xf numFmtId="4" fontId="45" fillId="59" borderId="246" applyNumberFormat="0" applyProtection="0">
      <alignment horizontal="right" vertical="center"/>
    </xf>
    <xf numFmtId="4" fontId="45" fillId="59" borderId="246" applyNumberFormat="0" applyProtection="0">
      <alignment horizontal="right" vertical="center"/>
    </xf>
    <xf numFmtId="4" fontId="45" fillId="59" borderId="246" applyNumberFormat="0" applyProtection="0">
      <alignment horizontal="right" vertical="center"/>
    </xf>
    <xf numFmtId="4" fontId="45" fillId="59" borderId="246" applyNumberFormat="0" applyProtection="0">
      <alignment horizontal="right" vertical="center"/>
    </xf>
    <xf numFmtId="4" fontId="45" fillId="59" borderId="246" applyNumberFormat="0" applyProtection="0">
      <alignment horizontal="right" vertical="center"/>
    </xf>
    <xf numFmtId="4" fontId="45" fillId="59" borderId="246" applyNumberFormat="0" applyProtection="0">
      <alignment horizontal="right" vertical="center"/>
    </xf>
    <xf numFmtId="4" fontId="45" fillId="59" borderId="246" applyNumberFormat="0" applyProtection="0">
      <alignment horizontal="right" vertical="center"/>
    </xf>
    <xf numFmtId="4" fontId="45" fillId="59" borderId="246" applyNumberFormat="0" applyProtection="0">
      <alignment horizontal="right" vertical="center"/>
    </xf>
    <xf numFmtId="4" fontId="45" fillId="59" borderId="246" applyNumberFormat="0" applyProtection="0">
      <alignment horizontal="right" vertical="center"/>
    </xf>
    <xf numFmtId="4" fontId="45" fillId="59" borderId="246" applyNumberFormat="0" applyProtection="0">
      <alignment horizontal="right" vertical="center"/>
    </xf>
    <xf numFmtId="4" fontId="45" fillId="59" borderId="246" applyNumberFormat="0" applyProtection="0">
      <alignment horizontal="right" vertical="center"/>
    </xf>
    <xf numFmtId="4" fontId="45" fillId="59" borderId="246" applyNumberFormat="0" applyProtection="0">
      <alignment horizontal="right" vertical="center"/>
    </xf>
    <xf numFmtId="4" fontId="45" fillId="59" borderId="246" applyNumberFormat="0" applyProtection="0">
      <alignment horizontal="right" vertical="center"/>
    </xf>
    <xf numFmtId="4" fontId="45" fillId="59" borderId="246" applyNumberFormat="0" applyProtection="0">
      <alignment horizontal="right" vertical="center"/>
    </xf>
    <xf numFmtId="4" fontId="45" fillId="59" borderId="246" applyNumberFormat="0" applyProtection="0">
      <alignment horizontal="right" vertical="center"/>
    </xf>
    <xf numFmtId="4" fontId="45" fillId="59" borderId="246" applyNumberFormat="0" applyProtection="0">
      <alignment horizontal="right" vertical="center"/>
    </xf>
    <xf numFmtId="4" fontId="45" fillId="59" borderId="246" applyNumberFormat="0" applyProtection="0">
      <alignment horizontal="right" vertical="center"/>
    </xf>
    <xf numFmtId="4" fontId="45" fillId="59" borderId="246" applyNumberFormat="0" applyProtection="0">
      <alignment horizontal="right" vertical="center"/>
    </xf>
    <xf numFmtId="4" fontId="45" fillId="59" borderId="246" applyNumberFormat="0" applyProtection="0">
      <alignment horizontal="right" vertical="center"/>
    </xf>
    <xf numFmtId="4" fontId="45" fillId="59" borderId="246" applyNumberFormat="0" applyProtection="0">
      <alignment horizontal="right" vertical="center"/>
    </xf>
    <xf numFmtId="4" fontId="45" fillId="59" borderId="246" applyNumberFormat="0" applyProtection="0">
      <alignment horizontal="right" vertical="center"/>
    </xf>
    <xf numFmtId="4" fontId="45" fillId="59" borderId="246" applyNumberFormat="0" applyProtection="0">
      <alignment horizontal="right" vertical="center"/>
    </xf>
    <xf numFmtId="4" fontId="45" fillId="59" borderId="246" applyNumberFormat="0" applyProtection="0">
      <alignment horizontal="right" vertical="center"/>
    </xf>
    <xf numFmtId="4" fontId="45" fillId="59" borderId="246" applyNumberFormat="0" applyProtection="0">
      <alignment horizontal="right" vertical="center"/>
    </xf>
    <xf numFmtId="4" fontId="45" fillId="59" borderId="246" applyNumberFormat="0" applyProtection="0">
      <alignment horizontal="right" vertical="center"/>
    </xf>
    <xf numFmtId="4" fontId="45" fillId="59" borderId="246" applyNumberFormat="0" applyProtection="0">
      <alignment horizontal="right" vertical="center"/>
    </xf>
    <xf numFmtId="4" fontId="45" fillId="59" borderId="246" applyNumberFormat="0" applyProtection="0">
      <alignment horizontal="right" vertical="center"/>
    </xf>
    <xf numFmtId="4" fontId="45" fillId="59" borderId="246" applyNumberFormat="0" applyProtection="0">
      <alignment horizontal="right" vertical="center"/>
    </xf>
    <xf numFmtId="4" fontId="45" fillId="59" borderId="246" applyNumberFormat="0" applyProtection="0">
      <alignment horizontal="right" vertical="center"/>
    </xf>
    <xf numFmtId="4" fontId="45" fillId="59" borderId="246" applyNumberFormat="0" applyProtection="0">
      <alignment horizontal="right" vertical="center"/>
    </xf>
    <xf numFmtId="4" fontId="45" fillId="59" borderId="246" applyNumberFormat="0" applyProtection="0">
      <alignment horizontal="right" vertical="center"/>
    </xf>
    <xf numFmtId="4" fontId="45" fillId="59" borderId="246" applyNumberFormat="0" applyProtection="0">
      <alignment horizontal="right" vertical="center"/>
    </xf>
    <xf numFmtId="4" fontId="45" fillId="59" borderId="246" applyNumberFormat="0" applyProtection="0">
      <alignment horizontal="right" vertical="center"/>
    </xf>
    <xf numFmtId="4" fontId="45" fillId="59" borderId="246" applyNumberFormat="0" applyProtection="0">
      <alignment horizontal="right" vertical="center"/>
    </xf>
    <xf numFmtId="4" fontId="45" fillId="59" borderId="246" applyNumberFormat="0" applyProtection="0">
      <alignment horizontal="right" vertical="center"/>
    </xf>
    <xf numFmtId="4" fontId="45" fillId="59" borderId="246" applyNumberFormat="0" applyProtection="0">
      <alignment horizontal="right" vertical="center"/>
    </xf>
    <xf numFmtId="4" fontId="45" fillId="59" borderId="246" applyNumberFormat="0" applyProtection="0">
      <alignment horizontal="right" vertical="center"/>
    </xf>
    <xf numFmtId="4" fontId="45" fillId="59" borderId="246" applyNumberFormat="0" applyProtection="0">
      <alignment horizontal="right" vertical="center"/>
    </xf>
    <xf numFmtId="4" fontId="45" fillId="59" borderId="246" applyNumberFormat="0" applyProtection="0">
      <alignment horizontal="right" vertical="center"/>
    </xf>
    <xf numFmtId="4" fontId="45" fillId="59" borderId="246" applyNumberFormat="0" applyProtection="0">
      <alignment horizontal="right" vertical="center"/>
    </xf>
    <xf numFmtId="4" fontId="45" fillId="59" borderId="246" applyNumberFormat="0" applyProtection="0">
      <alignment horizontal="right" vertical="center"/>
    </xf>
    <xf numFmtId="4" fontId="45" fillId="59" borderId="246" applyNumberFormat="0" applyProtection="0">
      <alignment horizontal="right" vertical="center"/>
    </xf>
    <xf numFmtId="4" fontId="45" fillId="59" borderId="246" applyNumberFormat="0" applyProtection="0">
      <alignment horizontal="right" vertical="center"/>
    </xf>
    <xf numFmtId="4" fontId="45" fillId="59" borderId="246" applyNumberFormat="0" applyProtection="0">
      <alignment horizontal="right" vertical="center"/>
    </xf>
    <xf numFmtId="4" fontId="45" fillId="59" borderId="246" applyNumberFormat="0" applyProtection="0">
      <alignment horizontal="right" vertical="center"/>
    </xf>
    <xf numFmtId="4" fontId="45" fillId="59" borderId="246" applyNumberFormat="0" applyProtection="0">
      <alignment horizontal="right" vertical="center"/>
    </xf>
    <xf numFmtId="4" fontId="45" fillId="59" borderId="246" applyNumberFormat="0" applyProtection="0">
      <alignment horizontal="right" vertical="center"/>
    </xf>
    <xf numFmtId="4" fontId="45" fillId="59" borderId="246" applyNumberFormat="0" applyProtection="0">
      <alignment horizontal="right" vertical="center"/>
    </xf>
    <xf numFmtId="4" fontId="45" fillId="59" borderId="246" applyNumberFormat="0" applyProtection="0">
      <alignment horizontal="right" vertical="center"/>
    </xf>
    <xf numFmtId="4" fontId="45" fillId="59" borderId="246" applyNumberFormat="0" applyProtection="0">
      <alignment horizontal="right" vertical="center"/>
    </xf>
    <xf numFmtId="4" fontId="45" fillId="59" borderId="246" applyNumberFormat="0" applyProtection="0">
      <alignment horizontal="right" vertical="center"/>
    </xf>
    <xf numFmtId="4" fontId="45" fillId="59" borderId="246" applyNumberFormat="0" applyProtection="0">
      <alignment horizontal="right" vertical="center"/>
    </xf>
    <xf numFmtId="4" fontId="45" fillId="59" borderId="246" applyNumberFormat="0" applyProtection="0">
      <alignment horizontal="right" vertical="center"/>
    </xf>
    <xf numFmtId="4" fontId="45" fillId="59" borderId="246" applyNumberFormat="0" applyProtection="0">
      <alignment horizontal="right" vertical="center"/>
    </xf>
    <xf numFmtId="4" fontId="45" fillId="59" borderId="246" applyNumberFormat="0" applyProtection="0">
      <alignment horizontal="right" vertical="center"/>
    </xf>
    <xf numFmtId="4" fontId="45" fillId="59" borderId="246" applyNumberFormat="0" applyProtection="0">
      <alignment horizontal="right" vertical="center"/>
    </xf>
    <xf numFmtId="4" fontId="45" fillId="59" borderId="246" applyNumberFormat="0" applyProtection="0">
      <alignment horizontal="right" vertical="center"/>
    </xf>
    <xf numFmtId="4" fontId="45" fillId="59" borderId="246" applyNumberFormat="0" applyProtection="0">
      <alignment horizontal="right" vertical="center"/>
    </xf>
    <xf numFmtId="4" fontId="45" fillId="59" borderId="246" applyNumberFormat="0" applyProtection="0">
      <alignment horizontal="right" vertical="center"/>
    </xf>
    <xf numFmtId="4" fontId="45" fillId="59" borderId="246" applyNumberFormat="0" applyProtection="0">
      <alignment horizontal="right" vertical="center"/>
    </xf>
    <xf numFmtId="4" fontId="45" fillId="59" borderId="246" applyNumberFormat="0" applyProtection="0">
      <alignment horizontal="right" vertical="center"/>
    </xf>
    <xf numFmtId="4" fontId="45" fillId="59" borderId="246" applyNumberFormat="0" applyProtection="0">
      <alignment horizontal="right" vertical="center"/>
    </xf>
    <xf numFmtId="4" fontId="45" fillId="59" borderId="246" applyNumberFormat="0" applyProtection="0">
      <alignment horizontal="right" vertical="center"/>
    </xf>
    <xf numFmtId="4" fontId="45" fillId="59" borderId="246" applyNumberFormat="0" applyProtection="0">
      <alignment horizontal="right" vertical="center"/>
    </xf>
    <xf numFmtId="4" fontId="45" fillId="59" borderId="246" applyNumberFormat="0" applyProtection="0">
      <alignment horizontal="right" vertical="center"/>
    </xf>
    <xf numFmtId="4" fontId="45" fillId="59" borderId="246" applyNumberFormat="0" applyProtection="0">
      <alignment horizontal="right" vertical="center"/>
    </xf>
    <xf numFmtId="4" fontId="45" fillId="59" borderId="246" applyNumberFormat="0" applyProtection="0">
      <alignment horizontal="right" vertical="center"/>
    </xf>
    <xf numFmtId="4" fontId="45" fillId="59" borderId="246" applyNumberFormat="0" applyProtection="0">
      <alignment horizontal="right" vertical="center"/>
    </xf>
    <xf numFmtId="4" fontId="45" fillId="59" borderId="246" applyNumberFormat="0" applyProtection="0">
      <alignment horizontal="right" vertical="center"/>
    </xf>
    <xf numFmtId="4" fontId="45" fillId="59" borderId="246" applyNumberFormat="0" applyProtection="0">
      <alignment horizontal="right" vertical="center"/>
    </xf>
    <xf numFmtId="4" fontId="45" fillId="59" borderId="246" applyNumberFormat="0" applyProtection="0">
      <alignment horizontal="right" vertical="center"/>
    </xf>
    <xf numFmtId="4" fontId="45" fillId="59" borderId="246" applyNumberFormat="0" applyProtection="0">
      <alignment horizontal="right" vertical="center"/>
    </xf>
    <xf numFmtId="4" fontId="45" fillId="59" borderId="246" applyNumberFormat="0" applyProtection="0">
      <alignment horizontal="right" vertical="center"/>
    </xf>
    <xf numFmtId="4" fontId="45" fillId="59" borderId="246" applyNumberFormat="0" applyProtection="0">
      <alignment horizontal="right" vertical="center"/>
    </xf>
    <xf numFmtId="4" fontId="45" fillId="59" borderId="246" applyNumberFormat="0" applyProtection="0">
      <alignment horizontal="right" vertical="center"/>
    </xf>
    <xf numFmtId="4" fontId="45" fillId="59" borderId="246" applyNumberFormat="0" applyProtection="0">
      <alignment horizontal="right" vertical="center"/>
    </xf>
    <xf numFmtId="4" fontId="45" fillId="59" borderId="246" applyNumberFormat="0" applyProtection="0">
      <alignment horizontal="right" vertical="center"/>
    </xf>
    <xf numFmtId="4" fontId="45" fillId="59" borderId="246" applyNumberFormat="0" applyProtection="0">
      <alignment horizontal="right" vertical="center"/>
    </xf>
    <xf numFmtId="4" fontId="45" fillId="59" borderId="246" applyNumberFormat="0" applyProtection="0">
      <alignment horizontal="right" vertical="center"/>
    </xf>
    <xf numFmtId="4" fontId="45" fillId="59" borderId="246" applyNumberFormat="0" applyProtection="0">
      <alignment horizontal="right" vertical="center"/>
    </xf>
    <xf numFmtId="4" fontId="45" fillId="59" borderId="246" applyNumberFormat="0" applyProtection="0">
      <alignment horizontal="right" vertical="center"/>
    </xf>
    <xf numFmtId="4" fontId="45" fillId="59" borderId="246" applyNumberFormat="0" applyProtection="0">
      <alignment horizontal="right" vertical="center"/>
    </xf>
    <xf numFmtId="4" fontId="45" fillId="59" borderId="246" applyNumberFormat="0" applyProtection="0">
      <alignment horizontal="right" vertical="center"/>
    </xf>
    <xf numFmtId="4" fontId="45" fillId="59" borderId="246" applyNumberFormat="0" applyProtection="0">
      <alignment horizontal="right" vertical="center"/>
    </xf>
    <xf numFmtId="4" fontId="45" fillId="59" borderId="246" applyNumberFormat="0" applyProtection="0">
      <alignment horizontal="right" vertical="center"/>
    </xf>
    <xf numFmtId="4" fontId="45" fillId="59" borderId="246" applyNumberFormat="0" applyProtection="0">
      <alignment horizontal="right" vertical="center"/>
    </xf>
    <xf numFmtId="4" fontId="45" fillId="59" borderId="246" applyNumberFormat="0" applyProtection="0">
      <alignment horizontal="right" vertical="center"/>
    </xf>
    <xf numFmtId="4" fontId="45" fillId="59" borderId="246" applyNumberFormat="0" applyProtection="0">
      <alignment horizontal="right" vertical="center"/>
    </xf>
    <xf numFmtId="4" fontId="45" fillId="59" borderId="246" applyNumberFormat="0" applyProtection="0">
      <alignment horizontal="right" vertical="center"/>
    </xf>
    <xf numFmtId="4" fontId="45" fillId="59" borderId="246" applyNumberFormat="0" applyProtection="0">
      <alignment horizontal="right" vertical="center"/>
    </xf>
    <xf numFmtId="4" fontId="45" fillId="59" borderId="246" applyNumberFormat="0" applyProtection="0">
      <alignment horizontal="right" vertical="center"/>
    </xf>
    <xf numFmtId="4" fontId="45" fillId="59" borderId="246" applyNumberFormat="0" applyProtection="0">
      <alignment horizontal="right" vertical="center"/>
    </xf>
    <xf numFmtId="4" fontId="45" fillId="59" borderId="246" applyNumberFormat="0" applyProtection="0">
      <alignment horizontal="right" vertical="center"/>
    </xf>
    <xf numFmtId="4" fontId="45" fillId="59" borderId="246" applyNumberFormat="0" applyProtection="0">
      <alignment horizontal="right" vertical="center"/>
    </xf>
    <xf numFmtId="4" fontId="45" fillId="59" borderId="246" applyNumberFormat="0" applyProtection="0">
      <alignment horizontal="right" vertical="center"/>
    </xf>
    <xf numFmtId="4" fontId="45" fillId="59" borderId="246" applyNumberFormat="0" applyProtection="0">
      <alignment horizontal="right" vertical="center"/>
    </xf>
    <xf numFmtId="4" fontId="45" fillId="59" borderId="246" applyNumberFormat="0" applyProtection="0">
      <alignment horizontal="right" vertical="center"/>
    </xf>
    <xf numFmtId="4" fontId="45" fillId="59" borderId="246" applyNumberFormat="0" applyProtection="0">
      <alignment horizontal="right" vertical="center"/>
    </xf>
    <xf numFmtId="4" fontId="45" fillId="59" borderId="246" applyNumberFormat="0" applyProtection="0">
      <alignment horizontal="right" vertical="center"/>
    </xf>
    <xf numFmtId="4" fontId="45" fillId="59" borderId="246" applyNumberFormat="0" applyProtection="0">
      <alignment horizontal="right" vertical="center"/>
    </xf>
    <xf numFmtId="4" fontId="45" fillId="59" borderId="246" applyNumberFormat="0" applyProtection="0">
      <alignment horizontal="right" vertical="center"/>
    </xf>
    <xf numFmtId="4" fontId="45" fillId="59" borderId="246" applyNumberFormat="0" applyProtection="0">
      <alignment horizontal="right" vertical="center"/>
    </xf>
    <xf numFmtId="4" fontId="45" fillId="59" borderId="246" applyNumberFormat="0" applyProtection="0">
      <alignment horizontal="right" vertical="center"/>
    </xf>
    <xf numFmtId="4" fontId="45" fillId="59" borderId="246" applyNumberFormat="0" applyProtection="0">
      <alignment horizontal="right" vertical="center"/>
    </xf>
    <xf numFmtId="4" fontId="45" fillId="59" borderId="246" applyNumberFormat="0" applyProtection="0">
      <alignment horizontal="right" vertical="center"/>
    </xf>
    <xf numFmtId="4" fontId="45" fillId="59" borderId="246" applyNumberFormat="0" applyProtection="0">
      <alignment horizontal="right" vertical="center"/>
    </xf>
    <xf numFmtId="4" fontId="45" fillId="59" borderId="246" applyNumberFormat="0" applyProtection="0">
      <alignment horizontal="right" vertical="center"/>
    </xf>
    <xf numFmtId="4" fontId="45" fillId="59" borderId="246" applyNumberFormat="0" applyProtection="0">
      <alignment horizontal="right" vertical="center"/>
    </xf>
    <xf numFmtId="4" fontId="45" fillId="59" borderId="246" applyNumberFormat="0" applyProtection="0">
      <alignment horizontal="right" vertical="center"/>
    </xf>
    <xf numFmtId="4" fontId="45" fillId="59" borderId="246" applyNumberFormat="0" applyProtection="0">
      <alignment horizontal="right" vertical="center"/>
    </xf>
    <xf numFmtId="4" fontId="45" fillId="59" borderId="246" applyNumberFormat="0" applyProtection="0">
      <alignment horizontal="right" vertical="center"/>
    </xf>
    <xf numFmtId="4" fontId="45" fillId="59" borderId="246" applyNumberFormat="0" applyProtection="0">
      <alignment horizontal="right" vertical="center"/>
    </xf>
    <xf numFmtId="4" fontId="45" fillId="59" borderId="246" applyNumberFormat="0" applyProtection="0">
      <alignment horizontal="right" vertical="center"/>
    </xf>
    <xf numFmtId="4" fontId="45" fillId="59" borderId="246" applyNumberFormat="0" applyProtection="0">
      <alignment horizontal="right" vertical="center"/>
    </xf>
    <xf numFmtId="4" fontId="45" fillId="59" borderId="246" applyNumberFormat="0" applyProtection="0">
      <alignment horizontal="right" vertical="center"/>
    </xf>
    <xf numFmtId="4" fontId="45" fillId="59" borderId="246" applyNumberFormat="0" applyProtection="0">
      <alignment horizontal="right" vertical="center"/>
    </xf>
    <xf numFmtId="4" fontId="45" fillId="59" borderId="246" applyNumberFormat="0" applyProtection="0">
      <alignment horizontal="right" vertical="center"/>
    </xf>
    <xf numFmtId="4" fontId="45" fillId="59" borderId="246" applyNumberFormat="0" applyProtection="0">
      <alignment horizontal="right" vertical="center"/>
    </xf>
    <xf numFmtId="4" fontId="45" fillId="59" borderId="246" applyNumberFormat="0" applyProtection="0">
      <alignment horizontal="right" vertical="center"/>
    </xf>
    <xf numFmtId="4" fontId="45" fillId="59" borderId="246" applyNumberFormat="0" applyProtection="0">
      <alignment horizontal="right" vertical="center"/>
    </xf>
    <xf numFmtId="4" fontId="45" fillId="59" borderId="246" applyNumberFormat="0" applyProtection="0">
      <alignment horizontal="right" vertical="center"/>
    </xf>
    <xf numFmtId="4" fontId="45" fillId="59" borderId="246" applyNumberFormat="0" applyProtection="0">
      <alignment horizontal="right" vertical="center"/>
    </xf>
    <xf numFmtId="4" fontId="45" fillId="59" borderId="246" applyNumberFormat="0" applyProtection="0">
      <alignment horizontal="right" vertical="center"/>
    </xf>
    <xf numFmtId="4" fontId="45" fillId="59" borderId="246" applyNumberFormat="0" applyProtection="0">
      <alignment horizontal="right" vertical="center"/>
    </xf>
    <xf numFmtId="4" fontId="45" fillId="59" borderId="246" applyNumberFormat="0" applyProtection="0">
      <alignment horizontal="right" vertical="center"/>
    </xf>
    <xf numFmtId="4" fontId="45" fillId="59" borderId="246" applyNumberFormat="0" applyProtection="0">
      <alignment horizontal="right" vertical="center"/>
    </xf>
    <xf numFmtId="4" fontId="45" fillId="59" borderId="246" applyNumberFormat="0" applyProtection="0">
      <alignment horizontal="right" vertical="center"/>
    </xf>
    <xf numFmtId="4" fontId="45" fillId="59" borderId="246" applyNumberFormat="0" applyProtection="0">
      <alignment horizontal="right" vertical="center"/>
    </xf>
    <xf numFmtId="4" fontId="45" fillId="59" borderId="246" applyNumberFormat="0" applyProtection="0">
      <alignment horizontal="right" vertical="center"/>
    </xf>
    <xf numFmtId="4" fontId="45" fillId="59" borderId="246" applyNumberFormat="0" applyProtection="0">
      <alignment horizontal="right" vertical="center"/>
    </xf>
    <xf numFmtId="4" fontId="45" fillId="59" borderId="246" applyNumberFormat="0" applyProtection="0">
      <alignment horizontal="right" vertical="center"/>
    </xf>
    <xf numFmtId="4" fontId="45" fillId="59" borderId="246" applyNumberFormat="0" applyProtection="0">
      <alignment horizontal="right" vertical="center"/>
    </xf>
    <xf numFmtId="4" fontId="45" fillId="59" borderId="246" applyNumberFormat="0" applyProtection="0">
      <alignment horizontal="right" vertical="center"/>
    </xf>
    <xf numFmtId="4" fontId="45" fillId="59" borderId="246" applyNumberFormat="0" applyProtection="0">
      <alignment horizontal="right" vertical="center"/>
    </xf>
    <xf numFmtId="4" fontId="45" fillId="59" borderId="246" applyNumberFormat="0" applyProtection="0">
      <alignment horizontal="right" vertical="center"/>
    </xf>
    <xf numFmtId="4" fontId="45" fillId="59" borderId="246" applyNumberFormat="0" applyProtection="0">
      <alignment horizontal="right" vertical="center"/>
    </xf>
    <xf numFmtId="4" fontId="45" fillId="59" borderId="246" applyNumberFormat="0" applyProtection="0">
      <alignment horizontal="right" vertical="center"/>
    </xf>
    <xf numFmtId="4" fontId="45" fillId="59" borderId="246" applyNumberFormat="0" applyProtection="0">
      <alignment horizontal="right" vertical="center"/>
    </xf>
    <xf numFmtId="4" fontId="45" fillId="59" borderId="246" applyNumberFormat="0" applyProtection="0">
      <alignment horizontal="right" vertical="center"/>
    </xf>
    <xf numFmtId="4" fontId="45" fillId="59" borderId="246" applyNumberFormat="0" applyProtection="0">
      <alignment horizontal="right" vertical="center"/>
    </xf>
    <xf numFmtId="4" fontId="45" fillId="59" borderId="246" applyNumberFormat="0" applyProtection="0">
      <alignment horizontal="right" vertical="center"/>
    </xf>
    <xf numFmtId="4" fontId="45" fillId="59" borderId="246" applyNumberFormat="0" applyProtection="0">
      <alignment horizontal="right" vertical="center"/>
    </xf>
    <xf numFmtId="4" fontId="45" fillId="59" borderId="246" applyNumberFormat="0" applyProtection="0">
      <alignment horizontal="right" vertical="center"/>
    </xf>
    <xf numFmtId="4" fontId="45" fillId="59" borderId="246" applyNumberFormat="0" applyProtection="0">
      <alignment horizontal="right" vertical="center"/>
    </xf>
    <xf numFmtId="4" fontId="45" fillId="59" borderId="246" applyNumberFormat="0" applyProtection="0">
      <alignment horizontal="right" vertical="center"/>
    </xf>
    <xf numFmtId="4" fontId="45" fillId="59" borderId="246" applyNumberFormat="0" applyProtection="0">
      <alignment horizontal="right" vertical="center"/>
    </xf>
    <xf numFmtId="4" fontId="45" fillId="59" borderId="246" applyNumberFormat="0" applyProtection="0">
      <alignment horizontal="right" vertical="center"/>
    </xf>
    <xf numFmtId="4" fontId="45" fillId="59" borderId="246" applyNumberFormat="0" applyProtection="0">
      <alignment horizontal="right" vertical="center"/>
    </xf>
    <xf numFmtId="4" fontId="45" fillId="59" borderId="246" applyNumberFormat="0" applyProtection="0">
      <alignment horizontal="right" vertical="center"/>
    </xf>
    <xf numFmtId="4" fontId="45" fillId="59" borderId="246" applyNumberFormat="0" applyProtection="0">
      <alignment horizontal="right" vertical="center"/>
    </xf>
    <xf numFmtId="4" fontId="45" fillId="59" borderId="246" applyNumberFormat="0" applyProtection="0">
      <alignment horizontal="right" vertical="center"/>
    </xf>
    <xf numFmtId="4" fontId="45" fillId="59" borderId="246" applyNumberFormat="0" applyProtection="0">
      <alignment horizontal="right" vertical="center"/>
    </xf>
    <xf numFmtId="4" fontId="45" fillId="59" borderId="246" applyNumberFormat="0" applyProtection="0">
      <alignment horizontal="right" vertical="center"/>
    </xf>
    <xf numFmtId="4" fontId="45" fillId="59" borderId="246" applyNumberFormat="0" applyProtection="0">
      <alignment horizontal="right" vertical="center"/>
    </xf>
    <xf numFmtId="4" fontId="45" fillId="59" borderId="246" applyNumberFormat="0" applyProtection="0">
      <alignment horizontal="right" vertical="center"/>
    </xf>
    <xf numFmtId="4" fontId="45" fillId="59" borderId="246" applyNumberFormat="0" applyProtection="0">
      <alignment horizontal="right" vertical="center"/>
    </xf>
    <xf numFmtId="4" fontId="45" fillId="59" borderId="246" applyNumberFormat="0" applyProtection="0">
      <alignment horizontal="right" vertical="center"/>
    </xf>
    <xf numFmtId="4" fontId="45" fillId="59" borderId="246" applyNumberFormat="0" applyProtection="0">
      <alignment horizontal="right" vertical="center"/>
    </xf>
    <xf numFmtId="4" fontId="45" fillId="59" borderId="246" applyNumberFormat="0" applyProtection="0">
      <alignment horizontal="right" vertical="center"/>
    </xf>
    <xf numFmtId="4" fontId="45" fillId="59" borderId="246" applyNumberFormat="0" applyProtection="0">
      <alignment horizontal="right" vertical="center"/>
    </xf>
    <xf numFmtId="4" fontId="45" fillId="59" borderId="246" applyNumberFormat="0" applyProtection="0">
      <alignment horizontal="right" vertical="center"/>
    </xf>
    <xf numFmtId="4" fontId="45" fillId="59" borderId="246" applyNumberFormat="0" applyProtection="0">
      <alignment horizontal="right" vertical="center"/>
    </xf>
    <xf numFmtId="4" fontId="45" fillId="59" borderId="246" applyNumberFormat="0" applyProtection="0">
      <alignment horizontal="right" vertical="center"/>
    </xf>
    <xf numFmtId="4" fontId="45" fillId="59" borderId="246" applyNumberFormat="0" applyProtection="0">
      <alignment horizontal="right" vertical="center"/>
    </xf>
    <xf numFmtId="4" fontId="45" fillId="59" borderId="246" applyNumberFormat="0" applyProtection="0">
      <alignment horizontal="right" vertical="center"/>
    </xf>
    <xf numFmtId="4" fontId="45" fillId="59" borderId="246" applyNumberFormat="0" applyProtection="0">
      <alignment horizontal="right" vertical="center"/>
    </xf>
    <xf numFmtId="4" fontId="45" fillId="59" borderId="246" applyNumberFormat="0" applyProtection="0">
      <alignment horizontal="right" vertical="center"/>
    </xf>
    <xf numFmtId="4" fontId="45" fillId="59" borderId="246" applyNumberFormat="0" applyProtection="0">
      <alignment horizontal="right" vertical="center"/>
    </xf>
    <xf numFmtId="4" fontId="45" fillId="59" borderId="246" applyNumberFormat="0" applyProtection="0">
      <alignment horizontal="right" vertical="center"/>
    </xf>
    <xf numFmtId="4" fontId="45" fillId="59" borderId="246" applyNumberFormat="0" applyProtection="0">
      <alignment horizontal="right" vertical="center"/>
    </xf>
    <xf numFmtId="4" fontId="45" fillId="59" borderId="246" applyNumberFormat="0" applyProtection="0">
      <alignment horizontal="right" vertical="center"/>
    </xf>
    <xf numFmtId="4" fontId="45" fillId="59" borderId="246" applyNumberFormat="0" applyProtection="0">
      <alignment horizontal="right" vertical="center"/>
    </xf>
    <xf numFmtId="4" fontId="45" fillId="59" borderId="246" applyNumberFormat="0" applyProtection="0">
      <alignment horizontal="right" vertical="center"/>
    </xf>
    <xf numFmtId="4" fontId="45" fillId="59" borderId="246" applyNumberFormat="0" applyProtection="0">
      <alignment horizontal="right" vertical="center"/>
    </xf>
    <xf numFmtId="4" fontId="45" fillId="59" borderId="246" applyNumberFormat="0" applyProtection="0">
      <alignment horizontal="right" vertical="center"/>
    </xf>
    <xf numFmtId="4" fontId="45" fillId="59" borderId="246" applyNumberFormat="0" applyProtection="0">
      <alignment horizontal="right" vertical="center"/>
    </xf>
    <xf numFmtId="4" fontId="45" fillId="59" borderId="246" applyNumberFormat="0" applyProtection="0">
      <alignment horizontal="right" vertical="center"/>
    </xf>
    <xf numFmtId="4" fontId="45" fillId="59" borderId="246" applyNumberFormat="0" applyProtection="0">
      <alignment horizontal="right" vertical="center"/>
    </xf>
    <xf numFmtId="4" fontId="45" fillId="59" borderId="246" applyNumberFormat="0" applyProtection="0">
      <alignment horizontal="right" vertical="center"/>
    </xf>
    <xf numFmtId="4" fontId="45" fillId="59" borderId="246" applyNumberFormat="0" applyProtection="0">
      <alignment horizontal="right" vertical="center"/>
    </xf>
    <xf numFmtId="4" fontId="45" fillId="59" borderId="246" applyNumberFormat="0" applyProtection="0">
      <alignment horizontal="right" vertical="center"/>
    </xf>
    <xf numFmtId="4" fontId="45" fillId="59" borderId="246" applyNumberFormat="0" applyProtection="0">
      <alignment horizontal="right" vertical="center"/>
    </xf>
    <xf numFmtId="4" fontId="45" fillId="59" borderId="246" applyNumberFormat="0" applyProtection="0">
      <alignment horizontal="right" vertical="center"/>
    </xf>
    <xf numFmtId="4" fontId="45" fillId="59" borderId="246" applyNumberFormat="0" applyProtection="0">
      <alignment horizontal="right" vertical="center"/>
    </xf>
    <xf numFmtId="4" fontId="45" fillId="59" borderId="246" applyNumberFormat="0" applyProtection="0">
      <alignment horizontal="right" vertical="center"/>
    </xf>
    <xf numFmtId="4" fontId="45" fillId="59" borderId="246" applyNumberFormat="0" applyProtection="0">
      <alignment horizontal="right" vertical="center"/>
    </xf>
    <xf numFmtId="4" fontId="45" fillId="59" borderId="246" applyNumberFormat="0" applyProtection="0">
      <alignment horizontal="right" vertical="center"/>
    </xf>
    <xf numFmtId="4" fontId="45" fillId="59" borderId="246" applyNumberFormat="0" applyProtection="0">
      <alignment horizontal="right" vertical="center"/>
    </xf>
    <xf numFmtId="4" fontId="45" fillId="59" borderId="246" applyNumberFormat="0" applyProtection="0">
      <alignment horizontal="right" vertical="center"/>
    </xf>
    <xf numFmtId="4" fontId="45" fillId="59" borderId="246" applyNumberFormat="0" applyProtection="0">
      <alignment horizontal="right" vertical="center"/>
    </xf>
    <xf numFmtId="4" fontId="45" fillId="59" borderId="246" applyNumberFormat="0" applyProtection="0">
      <alignment horizontal="right" vertical="center"/>
    </xf>
    <xf numFmtId="4" fontId="45" fillId="59" borderId="246" applyNumberFormat="0" applyProtection="0">
      <alignment horizontal="right" vertical="center"/>
    </xf>
    <xf numFmtId="4" fontId="45" fillId="59" borderId="246" applyNumberFormat="0" applyProtection="0">
      <alignment horizontal="right" vertical="center"/>
    </xf>
    <xf numFmtId="4" fontId="45" fillId="59" borderId="246" applyNumberFormat="0" applyProtection="0">
      <alignment horizontal="right" vertical="center"/>
    </xf>
    <xf numFmtId="4" fontId="45" fillId="59" borderId="246" applyNumberFormat="0" applyProtection="0">
      <alignment horizontal="right" vertical="center"/>
    </xf>
    <xf numFmtId="4" fontId="45" fillId="59" borderId="246" applyNumberFormat="0" applyProtection="0">
      <alignment horizontal="right" vertical="center"/>
    </xf>
    <xf numFmtId="4" fontId="45" fillId="59" borderId="246" applyNumberFormat="0" applyProtection="0">
      <alignment horizontal="right" vertical="center"/>
    </xf>
    <xf numFmtId="4" fontId="45" fillId="59" borderId="246" applyNumberFormat="0" applyProtection="0">
      <alignment horizontal="right" vertical="center"/>
    </xf>
    <xf numFmtId="4" fontId="45" fillId="59" borderId="246" applyNumberFormat="0" applyProtection="0">
      <alignment horizontal="right" vertical="center"/>
    </xf>
    <xf numFmtId="4" fontId="45" fillId="59" borderId="246" applyNumberFormat="0" applyProtection="0">
      <alignment horizontal="right" vertical="center"/>
    </xf>
    <xf numFmtId="4" fontId="45" fillId="59" borderId="246" applyNumberFormat="0" applyProtection="0">
      <alignment horizontal="right" vertical="center"/>
    </xf>
    <xf numFmtId="4" fontId="45" fillId="59" borderId="246" applyNumberFormat="0" applyProtection="0">
      <alignment horizontal="right" vertical="center"/>
    </xf>
    <xf numFmtId="4" fontId="45" fillId="59" borderId="246" applyNumberFormat="0" applyProtection="0">
      <alignment horizontal="right" vertical="center"/>
    </xf>
    <xf numFmtId="4" fontId="45" fillId="59" borderId="246" applyNumberFormat="0" applyProtection="0">
      <alignment horizontal="right" vertical="center"/>
    </xf>
    <xf numFmtId="4" fontId="45" fillId="59" borderId="246" applyNumberFormat="0" applyProtection="0">
      <alignment horizontal="right" vertical="center"/>
    </xf>
    <xf numFmtId="4" fontId="45" fillId="59" borderId="246" applyNumberFormat="0" applyProtection="0">
      <alignment horizontal="right" vertical="center"/>
    </xf>
    <xf numFmtId="4" fontId="45" fillId="59" borderId="246" applyNumberFormat="0" applyProtection="0">
      <alignment horizontal="right" vertical="center"/>
    </xf>
    <xf numFmtId="4" fontId="45" fillId="59" borderId="246" applyNumberFormat="0" applyProtection="0">
      <alignment horizontal="right" vertical="center"/>
    </xf>
    <xf numFmtId="4" fontId="45" fillId="59" borderId="246" applyNumberFormat="0" applyProtection="0">
      <alignment horizontal="right" vertical="center"/>
    </xf>
    <xf numFmtId="4" fontId="45" fillId="59" borderId="246" applyNumberFormat="0" applyProtection="0">
      <alignment horizontal="right" vertical="center"/>
    </xf>
    <xf numFmtId="4" fontId="45" fillId="59" borderId="246" applyNumberFormat="0" applyProtection="0">
      <alignment horizontal="right" vertical="center"/>
    </xf>
    <xf numFmtId="4" fontId="45" fillId="59" borderId="246" applyNumberFormat="0" applyProtection="0">
      <alignment horizontal="right" vertical="center"/>
    </xf>
    <xf numFmtId="4" fontId="45" fillId="59" borderId="246" applyNumberFormat="0" applyProtection="0">
      <alignment horizontal="right" vertical="center"/>
    </xf>
    <xf numFmtId="4" fontId="45" fillId="59" borderId="246" applyNumberFormat="0" applyProtection="0">
      <alignment horizontal="right" vertical="center"/>
    </xf>
    <xf numFmtId="4" fontId="45" fillId="59" borderId="246" applyNumberFormat="0" applyProtection="0">
      <alignment horizontal="right" vertical="center"/>
    </xf>
    <xf numFmtId="4" fontId="15" fillId="76" borderId="248" applyNumberFormat="0" applyProtection="0">
      <alignment horizontal="right" vertical="center"/>
    </xf>
    <xf numFmtId="4" fontId="15" fillId="76" borderId="248" applyNumberFormat="0" applyProtection="0">
      <alignment horizontal="right" vertical="center"/>
    </xf>
    <xf numFmtId="4" fontId="15" fillId="76" borderId="248" applyNumberFormat="0" applyProtection="0">
      <alignment horizontal="right" vertical="center"/>
    </xf>
    <xf numFmtId="4" fontId="15" fillId="76" borderId="248" applyNumberFormat="0" applyProtection="0">
      <alignment horizontal="right" vertical="center"/>
    </xf>
    <xf numFmtId="4" fontId="15" fillId="76" borderId="248" applyNumberFormat="0" applyProtection="0">
      <alignment horizontal="right" vertical="center"/>
    </xf>
    <xf numFmtId="4" fontId="15" fillId="76" borderId="248" applyNumberFormat="0" applyProtection="0">
      <alignment horizontal="right" vertical="center"/>
    </xf>
    <xf numFmtId="4" fontId="15" fillId="76" borderId="248" applyNumberFormat="0" applyProtection="0">
      <alignment horizontal="right" vertical="center"/>
    </xf>
    <xf numFmtId="4" fontId="15" fillId="76" borderId="248" applyNumberFormat="0" applyProtection="0">
      <alignment horizontal="right" vertical="center"/>
    </xf>
    <xf numFmtId="4" fontId="15" fillId="76" borderId="248" applyNumberFormat="0" applyProtection="0">
      <alignment horizontal="right" vertical="center"/>
    </xf>
    <xf numFmtId="4" fontId="15" fillId="76" borderId="248" applyNumberFormat="0" applyProtection="0">
      <alignment horizontal="right" vertical="center"/>
    </xf>
    <xf numFmtId="4" fontId="15" fillId="76" borderId="248" applyNumberFormat="0" applyProtection="0">
      <alignment horizontal="right" vertical="center"/>
    </xf>
    <xf numFmtId="4" fontId="15" fillId="76" borderId="248" applyNumberFormat="0" applyProtection="0">
      <alignment horizontal="right" vertical="center"/>
    </xf>
    <xf numFmtId="4" fontId="15" fillId="76" borderId="248" applyNumberFormat="0" applyProtection="0">
      <alignment horizontal="right" vertical="center"/>
    </xf>
    <xf numFmtId="4" fontId="15" fillId="76" borderId="248" applyNumberFormat="0" applyProtection="0">
      <alignment horizontal="right" vertical="center"/>
    </xf>
    <xf numFmtId="4" fontId="15" fillId="76" borderId="248" applyNumberFormat="0" applyProtection="0">
      <alignment horizontal="right" vertical="center"/>
    </xf>
    <xf numFmtId="4" fontId="15" fillId="76" borderId="248" applyNumberFormat="0" applyProtection="0">
      <alignment horizontal="right" vertical="center"/>
    </xf>
    <xf numFmtId="4" fontId="15" fillId="76" borderId="248" applyNumberFormat="0" applyProtection="0">
      <alignment horizontal="right" vertical="center"/>
    </xf>
    <xf numFmtId="4" fontId="15" fillId="76" borderId="248" applyNumberFormat="0" applyProtection="0">
      <alignment horizontal="right" vertical="center"/>
    </xf>
    <xf numFmtId="4" fontId="45" fillId="59" borderId="246" applyNumberFormat="0" applyProtection="0">
      <alignment horizontal="right" vertical="center"/>
    </xf>
    <xf numFmtId="4" fontId="45" fillId="59" borderId="246" applyNumberFormat="0" applyProtection="0">
      <alignment horizontal="right" vertical="center"/>
    </xf>
    <xf numFmtId="4" fontId="45" fillId="59" borderId="246" applyNumberFormat="0" applyProtection="0">
      <alignment horizontal="right" vertical="center"/>
    </xf>
    <xf numFmtId="4" fontId="45" fillId="59" borderId="246" applyNumberFormat="0" applyProtection="0">
      <alignment horizontal="right" vertical="center"/>
    </xf>
    <xf numFmtId="4" fontId="45" fillId="59" borderId="246" applyNumberFormat="0" applyProtection="0">
      <alignment horizontal="right" vertical="center"/>
    </xf>
    <xf numFmtId="4" fontId="45" fillId="59" borderId="246" applyNumberFormat="0" applyProtection="0">
      <alignment horizontal="right" vertical="center"/>
    </xf>
    <xf numFmtId="4" fontId="45" fillId="59" borderId="246" applyNumberFormat="0" applyProtection="0">
      <alignment horizontal="right" vertical="center"/>
    </xf>
    <xf numFmtId="4" fontId="45" fillId="59" borderId="246" applyNumberFormat="0" applyProtection="0">
      <alignment horizontal="right" vertical="center"/>
    </xf>
    <xf numFmtId="4" fontId="45" fillId="59" borderId="246" applyNumberFormat="0" applyProtection="0">
      <alignment horizontal="right" vertical="center"/>
    </xf>
    <xf numFmtId="4" fontId="45" fillId="29" borderId="246" applyNumberFormat="0" applyProtection="0">
      <alignment horizontal="right" vertical="center"/>
    </xf>
    <xf numFmtId="4" fontId="45" fillId="29" borderId="246" applyNumberFormat="0" applyProtection="0">
      <alignment horizontal="right" vertical="center"/>
    </xf>
    <xf numFmtId="4" fontId="45" fillId="29" borderId="246" applyNumberFormat="0" applyProtection="0">
      <alignment horizontal="right" vertical="center"/>
    </xf>
    <xf numFmtId="4" fontId="45" fillId="29" borderId="246" applyNumberFormat="0" applyProtection="0">
      <alignment horizontal="right" vertical="center"/>
    </xf>
    <xf numFmtId="4" fontId="45" fillId="29" borderId="246" applyNumberFormat="0" applyProtection="0">
      <alignment horizontal="right" vertical="center"/>
    </xf>
    <xf numFmtId="4" fontId="45" fillId="29" borderId="246" applyNumberFormat="0" applyProtection="0">
      <alignment horizontal="right" vertical="center"/>
    </xf>
    <xf numFmtId="4" fontId="45" fillId="29" borderId="246" applyNumberFormat="0" applyProtection="0">
      <alignment horizontal="right" vertical="center"/>
    </xf>
    <xf numFmtId="4" fontId="45" fillId="29" borderId="246" applyNumberFormat="0" applyProtection="0">
      <alignment horizontal="right" vertical="center"/>
    </xf>
    <xf numFmtId="4" fontId="45" fillId="29" borderId="246" applyNumberFormat="0" applyProtection="0">
      <alignment horizontal="right" vertical="center"/>
    </xf>
    <xf numFmtId="4" fontId="45" fillId="29" borderId="246" applyNumberFormat="0" applyProtection="0">
      <alignment horizontal="right" vertical="center"/>
    </xf>
    <xf numFmtId="4" fontId="45" fillId="29" borderId="246" applyNumberFormat="0" applyProtection="0">
      <alignment horizontal="right" vertical="center"/>
    </xf>
    <xf numFmtId="4" fontId="45" fillId="29" borderId="246" applyNumberFormat="0" applyProtection="0">
      <alignment horizontal="right" vertical="center"/>
    </xf>
    <xf numFmtId="4" fontId="45" fillId="29" borderId="246" applyNumberFormat="0" applyProtection="0">
      <alignment horizontal="right" vertical="center"/>
    </xf>
    <xf numFmtId="4" fontId="45" fillId="29" borderId="246" applyNumberFormat="0" applyProtection="0">
      <alignment horizontal="right" vertical="center"/>
    </xf>
    <xf numFmtId="4" fontId="45" fillId="29" borderId="246" applyNumberFormat="0" applyProtection="0">
      <alignment horizontal="right" vertical="center"/>
    </xf>
    <xf numFmtId="4" fontId="45" fillId="29" borderId="246" applyNumberFormat="0" applyProtection="0">
      <alignment horizontal="right" vertical="center"/>
    </xf>
    <xf numFmtId="4" fontId="45" fillId="29" borderId="246" applyNumberFormat="0" applyProtection="0">
      <alignment horizontal="right" vertical="center"/>
    </xf>
    <xf numFmtId="4" fontId="45" fillId="29" borderId="246" applyNumberFormat="0" applyProtection="0">
      <alignment horizontal="right" vertical="center"/>
    </xf>
    <xf numFmtId="4" fontId="45" fillId="29" borderId="246" applyNumberFormat="0" applyProtection="0">
      <alignment horizontal="right" vertical="center"/>
    </xf>
    <xf numFmtId="4" fontId="45" fillId="29" borderId="246" applyNumberFormat="0" applyProtection="0">
      <alignment horizontal="right" vertical="center"/>
    </xf>
    <xf numFmtId="4" fontId="45" fillId="29" borderId="246" applyNumberFormat="0" applyProtection="0">
      <alignment horizontal="right" vertical="center"/>
    </xf>
    <xf numFmtId="4" fontId="45" fillId="29" borderId="246" applyNumberFormat="0" applyProtection="0">
      <alignment horizontal="right" vertical="center"/>
    </xf>
    <xf numFmtId="4" fontId="45" fillId="29" borderId="246" applyNumberFormat="0" applyProtection="0">
      <alignment horizontal="right" vertical="center"/>
    </xf>
    <xf numFmtId="4" fontId="45" fillId="29" borderId="246" applyNumberFormat="0" applyProtection="0">
      <alignment horizontal="right" vertical="center"/>
    </xf>
    <xf numFmtId="4" fontId="45" fillId="29" borderId="246" applyNumberFormat="0" applyProtection="0">
      <alignment horizontal="right" vertical="center"/>
    </xf>
    <xf numFmtId="4" fontId="45" fillId="29" borderId="246" applyNumberFormat="0" applyProtection="0">
      <alignment horizontal="right" vertical="center"/>
    </xf>
    <xf numFmtId="4" fontId="45" fillId="29" borderId="246" applyNumberFormat="0" applyProtection="0">
      <alignment horizontal="right" vertical="center"/>
    </xf>
    <xf numFmtId="4" fontId="45" fillId="29" borderId="246" applyNumberFormat="0" applyProtection="0">
      <alignment horizontal="right" vertical="center"/>
    </xf>
    <xf numFmtId="4" fontId="45" fillId="29" borderId="246" applyNumberFormat="0" applyProtection="0">
      <alignment horizontal="right" vertical="center"/>
    </xf>
    <xf numFmtId="4" fontId="45" fillId="29" borderId="246" applyNumberFormat="0" applyProtection="0">
      <alignment horizontal="right" vertical="center"/>
    </xf>
    <xf numFmtId="4" fontId="45" fillId="29" borderId="246" applyNumberFormat="0" applyProtection="0">
      <alignment horizontal="right" vertical="center"/>
    </xf>
    <xf numFmtId="4" fontId="45" fillId="29" borderId="246" applyNumberFormat="0" applyProtection="0">
      <alignment horizontal="right" vertical="center"/>
    </xf>
    <xf numFmtId="4" fontId="45" fillId="29" borderId="246" applyNumberFormat="0" applyProtection="0">
      <alignment horizontal="right" vertical="center"/>
    </xf>
    <xf numFmtId="4" fontId="45" fillId="29" borderId="246" applyNumberFormat="0" applyProtection="0">
      <alignment horizontal="right" vertical="center"/>
    </xf>
    <xf numFmtId="4" fontId="45" fillId="29" borderId="246" applyNumberFormat="0" applyProtection="0">
      <alignment horizontal="right" vertical="center"/>
    </xf>
    <xf numFmtId="4" fontId="45" fillId="29" borderId="246" applyNumberFormat="0" applyProtection="0">
      <alignment horizontal="right" vertical="center"/>
    </xf>
    <xf numFmtId="4" fontId="45" fillId="29" borderId="246" applyNumberFormat="0" applyProtection="0">
      <alignment horizontal="right" vertical="center"/>
    </xf>
    <xf numFmtId="4" fontId="45" fillId="29" borderId="246" applyNumberFormat="0" applyProtection="0">
      <alignment horizontal="right" vertical="center"/>
    </xf>
    <xf numFmtId="4" fontId="45" fillId="29" borderId="246" applyNumberFormat="0" applyProtection="0">
      <alignment horizontal="right" vertical="center"/>
    </xf>
    <xf numFmtId="4" fontId="45" fillId="29" borderId="246" applyNumberFormat="0" applyProtection="0">
      <alignment horizontal="right" vertical="center"/>
    </xf>
    <xf numFmtId="4" fontId="45" fillId="29" borderId="246" applyNumberFormat="0" applyProtection="0">
      <alignment horizontal="right" vertical="center"/>
    </xf>
    <xf numFmtId="4" fontId="45" fillId="29" borderId="246" applyNumberFormat="0" applyProtection="0">
      <alignment horizontal="right" vertical="center"/>
    </xf>
    <xf numFmtId="4" fontId="45" fillId="29" borderId="246" applyNumberFormat="0" applyProtection="0">
      <alignment horizontal="right" vertical="center"/>
    </xf>
    <xf numFmtId="4" fontId="45" fillId="29" borderId="246" applyNumberFormat="0" applyProtection="0">
      <alignment horizontal="right" vertical="center"/>
    </xf>
    <xf numFmtId="4" fontId="45" fillId="29" borderId="246" applyNumberFormat="0" applyProtection="0">
      <alignment horizontal="right" vertical="center"/>
    </xf>
    <xf numFmtId="4" fontId="45" fillId="29" borderId="246" applyNumberFormat="0" applyProtection="0">
      <alignment horizontal="right" vertical="center"/>
    </xf>
    <xf numFmtId="4" fontId="45" fillId="29" borderId="246" applyNumberFormat="0" applyProtection="0">
      <alignment horizontal="right" vertical="center"/>
    </xf>
    <xf numFmtId="4" fontId="45" fillId="29" borderId="246" applyNumberFormat="0" applyProtection="0">
      <alignment horizontal="right" vertical="center"/>
    </xf>
    <xf numFmtId="4" fontId="45" fillId="29" borderId="246" applyNumberFormat="0" applyProtection="0">
      <alignment horizontal="right" vertical="center"/>
    </xf>
    <xf numFmtId="4" fontId="45" fillId="29" borderId="246" applyNumberFormat="0" applyProtection="0">
      <alignment horizontal="right" vertical="center"/>
    </xf>
    <xf numFmtId="4" fontId="45" fillId="29" borderId="246" applyNumberFormat="0" applyProtection="0">
      <alignment horizontal="right" vertical="center"/>
    </xf>
    <xf numFmtId="4" fontId="45" fillId="29" borderId="246" applyNumberFormat="0" applyProtection="0">
      <alignment horizontal="right" vertical="center"/>
    </xf>
    <xf numFmtId="4" fontId="45" fillId="29" borderId="246" applyNumberFormat="0" applyProtection="0">
      <alignment horizontal="right" vertical="center"/>
    </xf>
    <xf numFmtId="4" fontId="45" fillId="29" borderId="246" applyNumberFormat="0" applyProtection="0">
      <alignment horizontal="right" vertical="center"/>
    </xf>
    <xf numFmtId="4" fontId="45" fillId="29" borderId="246" applyNumberFormat="0" applyProtection="0">
      <alignment horizontal="right" vertical="center"/>
    </xf>
    <xf numFmtId="4" fontId="45" fillId="29" borderId="246" applyNumberFormat="0" applyProtection="0">
      <alignment horizontal="right" vertical="center"/>
    </xf>
    <xf numFmtId="4" fontId="45" fillId="29" borderId="246" applyNumberFormat="0" applyProtection="0">
      <alignment horizontal="right" vertical="center"/>
    </xf>
    <xf numFmtId="4" fontId="45" fillId="29" borderId="246" applyNumberFormat="0" applyProtection="0">
      <alignment horizontal="right" vertical="center"/>
    </xf>
    <xf numFmtId="4" fontId="45" fillId="29" borderId="246" applyNumberFormat="0" applyProtection="0">
      <alignment horizontal="right" vertical="center"/>
    </xf>
    <xf numFmtId="4" fontId="45" fillId="29" borderId="246" applyNumberFormat="0" applyProtection="0">
      <alignment horizontal="right" vertical="center"/>
    </xf>
    <xf numFmtId="4" fontId="45" fillId="29" borderId="246" applyNumberFormat="0" applyProtection="0">
      <alignment horizontal="right" vertical="center"/>
    </xf>
    <xf numFmtId="4" fontId="45" fillId="29" borderId="246" applyNumberFormat="0" applyProtection="0">
      <alignment horizontal="right" vertical="center"/>
    </xf>
    <xf numFmtId="4" fontId="45" fillId="29" borderId="246" applyNumberFormat="0" applyProtection="0">
      <alignment horizontal="right" vertical="center"/>
    </xf>
    <xf numFmtId="4" fontId="45" fillId="29" borderId="246" applyNumberFormat="0" applyProtection="0">
      <alignment horizontal="right" vertical="center"/>
    </xf>
    <xf numFmtId="4" fontId="45" fillId="29" borderId="246" applyNumberFormat="0" applyProtection="0">
      <alignment horizontal="right" vertical="center"/>
    </xf>
    <xf numFmtId="4" fontId="45" fillId="29" borderId="246" applyNumberFormat="0" applyProtection="0">
      <alignment horizontal="right" vertical="center"/>
    </xf>
    <xf numFmtId="4" fontId="45" fillId="29" borderId="246" applyNumberFormat="0" applyProtection="0">
      <alignment horizontal="right" vertical="center"/>
    </xf>
    <xf numFmtId="4" fontId="45" fillId="29" borderId="246" applyNumberFormat="0" applyProtection="0">
      <alignment horizontal="right" vertical="center"/>
    </xf>
    <xf numFmtId="4" fontId="45" fillId="29" borderId="246" applyNumberFormat="0" applyProtection="0">
      <alignment horizontal="right" vertical="center"/>
    </xf>
    <xf numFmtId="4" fontId="45" fillId="29" borderId="246" applyNumberFormat="0" applyProtection="0">
      <alignment horizontal="right" vertical="center"/>
    </xf>
    <xf numFmtId="4" fontId="45" fillId="29" borderId="246" applyNumberFormat="0" applyProtection="0">
      <alignment horizontal="right" vertical="center"/>
    </xf>
    <xf numFmtId="4" fontId="45" fillId="29" borderId="246" applyNumberFormat="0" applyProtection="0">
      <alignment horizontal="right" vertical="center"/>
    </xf>
    <xf numFmtId="4" fontId="45" fillId="29" borderId="246" applyNumberFormat="0" applyProtection="0">
      <alignment horizontal="right" vertical="center"/>
    </xf>
    <xf numFmtId="4" fontId="45" fillId="29" borderId="246" applyNumberFormat="0" applyProtection="0">
      <alignment horizontal="right" vertical="center"/>
    </xf>
    <xf numFmtId="4" fontId="45" fillId="29" borderId="246" applyNumberFormat="0" applyProtection="0">
      <alignment horizontal="right" vertical="center"/>
    </xf>
    <xf numFmtId="4" fontId="45" fillId="29" borderId="246" applyNumberFormat="0" applyProtection="0">
      <alignment horizontal="right" vertical="center"/>
    </xf>
    <xf numFmtId="4" fontId="45" fillId="29" borderId="246" applyNumberFormat="0" applyProtection="0">
      <alignment horizontal="right" vertical="center"/>
    </xf>
    <xf numFmtId="4" fontId="45" fillId="29" borderId="246" applyNumberFormat="0" applyProtection="0">
      <alignment horizontal="right" vertical="center"/>
    </xf>
    <xf numFmtId="4" fontId="45" fillId="29" borderId="246" applyNumberFormat="0" applyProtection="0">
      <alignment horizontal="right" vertical="center"/>
    </xf>
    <xf numFmtId="4" fontId="45" fillId="29" borderId="246" applyNumberFormat="0" applyProtection="0">
      <alignment horizontal="right" vertical="center"/>
    </xf>
    <xf numFmtId="4" fontId="45" fillId="29" borderId="246" applyNumberFormat="0" applyProtection="0">
      <alignment horizontal="right" vertical="center"/>
    </xf>
    <xf numFmtId="4" fontId="45" fillId="29" borderId="246" applyNumberFormat="0" applyProtection="0">
      <alignment horizontal="right" vertical="center"/>
    </xf>
    <xf numFmtId="4" fontId="45" fillId="29" borderId="246" applyNumberFormat="0" applyProtection="0">
      <alignment horizontal="right" vertical="center"/>
    </xf>
    <xf numFmtId="4" fontId="45" fillId="29" borderId="246" applyNumberFormat="0" applyProtection="0">
      <alignment horizontal="right" vertical="center"/>
    </xf>
    <xf numFmtId="4" fontId="45" fillId="29" borderId="246" applyNumberFormat="0" applyProtection="0">
      <alignment horizontal="right" vertical="center"/>
    </xf>
    <xf numFmtId="4" fontId="45" fillId="29" borderId="246" applyNumberFormat="0" applyProtection="0">
      <alignment horizontal="right" vertical="center"/>
    </xf>
    <xf numFmtId="4" fontId="45" fillId="29" borderId="246" applyNumberFormat="0" applyProtection="0">
      <alignment horizontal="right" vertical="center"/>
    </xf>
    <xf numFmtId="4" fontId="45" fillId="29" borderId="246" applyNumberFormat="0" applyProtection="0">
      <alignment horizontal="right" vertical="center"/>
    </xf>
    <xf numFmtId="4" fontId="45" fillId="29" borderId="246" applyNumberFormat="0" applyProtection="0">
      <alignment horizontal="right" vertical="center"/>
    </xf>
    <xf numFmtId="4" fontId="45" fillId="29" borderId="246" applyNumberFormat="0" applyProtection="0">
      <alignment horizontal="right" vertical="center"/>
    </xf>
    <xf numFmtId="4" fontId="45" fillId="29" borderId="246" applyNumberFormat="0" applyProtection="0">
      <alignment horizontal="right" vertical="center"/>
    </xf>
    <xf numFmtId="4" fontId="45" fillId="29" borderId="246" applyNumberFormat="0" applyProtection="0">
      <alignment horizontal="right" vertical="center"/>
    </xf>
    <xf numFmtId="4" fontId="45" fillId="29" borderId="246" applyNumberFormat="0" applyProtection="0">
      <alignment horizontal="right" vertical="center"/>
    </xf>
    <xf numFmtId="4" fontId="45" fillId="29" borderId="246" applyNumberFormat="0" applyProtection="0">
      <alignment horizontal="right" vertical="center"/>
    </xf>
    <xf numFmtId="4" fontId="45" fillId="29" borderId="246" applyNumberFormat="0" applyProtection="0">
      <alignment horizontal="right" vertical="center"/>
    </xf>
    <xf numFmtId="4" fontId="45" fillId="29" borderId="246" applyNumberFormat="0" applyProtection="0">
      <alignment horizontal="right" vertical="center"/>
    </xf>
    <xf numFmtId="4" fontId="45" fillId="29" borderId="246" applyNumberFormat="0" applyProtection="0">
      <alignment horizontal="right" vertical="center"/>
    </xf>
    <xf numFmtId="4" fontId="45" fillId="29" borderId="246" applyNumberFormat="0" applyProtection="0">
      <alignment horizontal="right" vertical="center"/>
    </xf>
    <xf numFmtId="4" fontId="45" fillId="29" borderId="246" applyNumberFormat="0" applyProtection="0">
      <alignment horizontal="right" vertical="center"/>
    </xf>
    <xf numFmtId="4" fontId="45" fillId="29" borderId="246" applyNumberFormat="0" applyProtection="0">
      <alignment horizontal="right" vertical="center"/>
    </xf>
    <xf numFmtId="4" fontId="45" fillId="29" borderId="246" applyNumberFormat="0" applyProtection="0">
      <alignment horizontal="right" vertical="center"/>
    </xf>
    <xf numFmtId="4" fontId="45" fillId="29" borderId="246" applyNumberFormat="0" applyProtection="0">
      <alignment horizontal="right" vertical="center"/>
    </xf>
    <xf numFmtId="4" fontId="45" fillId="29" borderId="246" applyNumberFormat="0" applyProtection="0">
      <alignment horizontal="right" vertical="center"/>
    </xf>
    <xf numFmtId="4" fontId="45" fillId="29" borderId="246" applyNumberFormat="0" applyProtection="0">
      <alignment horizontal="right" vertical="center"/>
    </xf>
    <xf numFmtId="4" fontId="45" fillId="29" borderId="246" applyNumberFormat="0" applyProtection="0">
      <alignment horizontal="right" vertical="center"/>
    </xf>
    <xf numFmtId="4" fontId="45" fillId="29" borderId="246" applyNumberFormat="0" applyProtection="0">
      <alignment horizontal="right" vertical="center"/>
    </xf>
    <xf numFmtId="4" fontId="45" fillId="29" borderId="246" applyNumberFormat="0" applyProtection="0">
      <alignment horizontal="right" vertical="center"/>
    </xf>
    <xf numFmtId="4" fontId="45" fillId="29" borderId="246" applyNumberFormat="0" applyProtection="0">
      <alignment horizontal="right" vertical="center"/>
    </xf>
    <xf numFmtId="4" fontId="45" fillId="29" borderId="246" applyNumberFormat="0" applyProtection="0">
      <alignment horizontal="right" vertical="center"/>
    </xf>
    <xf numFmtId="4" fontId="45" fillId="29" borderId="246" applyNumberFormat="0" applyProtection="0">
      <alignment horizontal="right" vertical="center"/>
    </xf>
    <xf numFmtId="4" fontId="45" fillId="29" borderId="246" applyNumberFormat="0" applyProtection="0">
      <alignment horizontal="right" vertical="center"/>
    </xf>
    <xf numFmtId="4" fontId="45" fillId="29" borderId="246" applyNumberFormat="0" applyProtection="0">
      <alignment horizontal="right" vertical="center"/>
    </xf>
    <xf numFmtId="4" fontId="45" fillId="29" borderId="246" applyNumberFormat="0" applyProtection="0">
      <alignment horizontal="right" vertical="center"/>
    </xf>
    <xf numFmtId="4" fontId="45" fillId="29" borderId="246" applyNumberFormat="0" applyProtection="0">
      <alignment horizontal="right" vertical="center"/>
    </xf>
    <xf numFmtId="4" fontId="45" fillId="29" borderId="246" applyNumberFormat="0" applyProtection="0">
      <alignment horizontal="right" vertical="center"/>
    </xf>
    <xf numFmtId="4" fontId="45" fillId="29" borderId="246" applyNumberFormat="0" applyProtection="0">
      <alignment horizontal="right" vertical="center"/>
    </xf>
    <xf numFmtId="4" fontId="45" fillId="29" borderId="246" applyNumberFormat="0" applyProtection="0">
      <alignment horizontal="right" vertical="center"/>
    </xf>
    <xf numFmtId="4" fontId="45" fillId="29" borderId="246" applyNumberFormat="0" applyProtection="0">
      <alignment horizontal="right" vertical="center"/>
    </xf>
    <xf numFmtId="4" fontId="45" fillId="29" borderId="246" applyNumberFormat="0" applyProtection="0">
      <alignment horizontal="right" vertical="center"/>
    </xf>
    <xf numFmtId="4" fontId="45" fillId="29" borderId="246" applyNumberFormat="0" applyProtection="0">
      <alignment horizontal="right" vertical="center"/>
    </xf>
    <xf numFmtId="4" fontId="45" fillId="29" borderId="246" applyNumberFormat="0" applyProtection="0">
      <alignment horizontal="right" vertical="center"/>
    </xf>
    <xf numFmtId="4" fontId="45" fillId="29" borderId="246" applyNumberFormat="0" applyProtection="0">
      <alignment horizontal="right" vertical="center"/>
    </xf>
    <xf numFmtId="4" fontId="45" fillId="29" borderId="246" applyNumberFormat="0" applyProtection="0">
      <alignment horizontal="right" vertical="center"/>
    </xf>
    <xf numFmtId="4" fontId="45" fillId="29" borderId="246" applyNumberFormat="0" applyProtection="0">
      <alignment horizontal="right" vertical="center"/>
    </xf>
    <xf numFmtId="4" fontId="45" fillId="29" borderId="246" applyNumberFormat="0" applyProtection="0">
      <alignment horizontal="right" vertical="center"/>
    </xf>
    <xf numFmtId="4" fontId="45" fillId="29" borderId="246" applyNumberFormat="0" applyProtection="0">
      <alignment horizontal="right" vertical="center"/>
    </xf>
    <xf numFmtId="4" fontId="45" fillId="29" borderId="246" applyNumberFormat="0" applyProtection="0">
      <alignment horizontal="right" vertical="center"/>
    </xf>
    <xf numFmtId="4" fontId="45" fillId="29" borderId="246" applyNumberFormat="0" applyProtection="0">
      <alignment horizontal="right" vertical="center"/>
    </xf>
    <xf numFmtId="4" fontId="45" fillId="29" borderId="246" applyNumberFormat="0" applyProtection="0">
      <alignment horizontal="right" vertical="center"/>
    </xf>
    <xf numFmtId="4" fontId="45" fillId="29" borderId="246" applyNumberFormat="0" applyProtection="0">
      <alignment horizontal="right" vertical="center"/>
    </xf>
    <xf numFmtId="4" fontId="45" fillId="29" borderId="246" applyNumberFormat="0" applyProtection="0">
      <alignment horizontal="right" vertical="center"/>
    </xf>
    <xf numFmtId="4" fontId="45" fillId="29" borderId="246" applyNumberFormat="0" applyProtection="0">
      <alignment horizontal="right" vertical="center"/>
    </xf>
    <xf numFmtId="4" fontId="45" fillId="29" borderId="246" applyNumberFormat="0" applyProtection="0">
      <alignment horizontal="right" vertical="center"/>
    </xf>
    <xf numFmtId="4" fontId="45" fillId="29" borderId="246" applyNumberFormat="0" applyProtection="0">
      <alignment horizontal="right" vertical="center"/>
    </xf>
    <xf numFmtId="4" fontId="45" fillId="29" borderId="246" applyNumberFormat="0" applyProtection="0">
      <alignment horizontal="right" vertical="center"/>
    </xf>
    <xf numFmtId="4" fontId="45" fillId="29" borderId="246" applyNumberFormat="0" applyProtection="0">
      <alignment horizontal="right" vertical="center"/>
    </xf>
    <xf numFmtId="4" fontId="45" fillId="29" borderId="246" applyNumberFormat="0" applyProtection="0">
      <alignment horizontal="right" vertical="center"/>
    </xf>
    <xf numFmtId="4" fontId="45" fillId="29" borderId="246" applyNumberFormat="0" applyProtection="0">
      <alignment horizontal="right" vertical="center"/>
    </xf>
    <xf numFmtId="4" fontId="45" fillId="29" borderId="246" applyNumberFormat="0" applyProtection="0">
      <alignment horizontal="right" vertical="center"/>
    </xf>
    <xf numFmtId="4" fontId="45" fillId="29" borderId="246" applyNumberFormat="0" applyProtection="0">
      <alignment horizontal="right" vertical="center"/>
    </xf>
    <xf numFmtId="4" fontId="45" fillId="29" borderId="246" applyNumberFormat="0" applyProtection="0">
      <alignment horizontal="right" vertical="center"/>
    </xf>
    <xf numFmtId="4" fontId="45" fillId="29" borderId="246" applyNumberFormat="0" applyProtection="0">
      <alignment horizontal="right" vertical="center"/>
    </xf>
    <xf numFmtId="4" fontId="45" fillId="29" borderId="246" applyNumberFormat="0" applyProtection="0">
      <alignment horizontal="right" vertical="center"/>
    </xf>
    <xf numFmtId="4" fontId="45" fillId="29" borderId="246" applyNumberFormat="0" applyProtection="0">
      <alignment horizontal="right" vertical="center"/>
    </xf>
    <xf numFmtId="4" fontId="45" fillId="29" borderId="246" applyNumberFormat="0" applyProtection="0">
      <alignment horizontal="right" vertical="center"/>
    </xf>
    <xf numFmtId="4" fontId="45" fillId="29" borderId="246" applyNumberFormat="0" applyProtection="0">
      <alignment horizontal="right" vertical="center"/>
    </xf>
    <xf numFmtId="4" fontId="45" fillId="29" borderId="246" applyNumberFormat="0" applyProtection="0">
      <alignment horizontal="right" vertical="center"/>
    </xf>
    <xf numFmtId="4" fontId="45" fillId="29" borderId="246" applyNumberFormat="0" applyProtection="0">
      <alignment horizontal="right" vertical="center"/>
    </xf>
    <xf numFmtId="4" fontId="45" fillId="29" borderId="246" applyNumberFormat="0" applyProtection="0">
      <alignment horizontal="right" vertical="center"/>
    </xf>
    <xf numFmtId="4" fontId="45" fillId="29" borderId="246" applyNumberFormat="0" applyProtection="0">
      <alignment horizontal="right" vertical="center"/>
    </xf>
    <xf numFmtId="4" fontId="45" fillId="29" borderId="246" applyNumberFormat="0" applyProtection="0">
      <alignment horizontal="right" vertical="center"/>
    </xf>
    <xf numFmtId="4" fontId="45" fillId="29" borderId="246" applyNumberFormat="0" applyProtection="0">
      <alignment horizontal="right" vertical="center"/>
    </xf>
    <xf numFmtId="4" fontId="45" fillId="29" borderId="246" applyNumberFormat="0" applyProtection="0">
      <alignment horizontal="right" vertical="center"/>
    </xf>
    <xf numFmtId="4" fontId="45" fillId="29" borderId="246" applyNumberFormat="0" applyProtection="0">
      <alignment horizontal="right" vertical="center"/>
    </xf>
    <xf numFmtId="4" fontId="45" fillId="29" borderId="246" applyNumberFormat="0" applyProtection="0">
      <alignment horizontal="right" vertical="center"/>
    </xf>
    <xf numFmtId="4" fontId="45" fillId="29" borderId="246" applyNumberFormat="0" applyProtection="0">
      <alignment horizontal="right" vertical="center"/>
    </xf>
    <xf numFmtId="4" fontId="45" fillId="29" borderId="246" applyNumberFormat="0" applyProtection="0">
      <alignment horizontal="right" vertical="center"/>
    </xf>
    <xf numFmtId="4" fontId="45" fillId="29" borderId="246" applyNumberFormat="0" applyProtection="0">
      <alignment horizontal="right" vertical="center"/>
    </xf>
    <xf numFmtId="4" fontId="45" fillId="29" borderId="246" applyNumberFormat="0" applyProtection="0">
      <alignment horizontal="right" vertical="center"/>
    </xf>
    <xf numFmtId="4" fontId="45" fillId="29" borderId="246" applyNumberFormat="0" applyProtection="0">
      <alignment horizontal="right" vertical="center"/>
    </xf>
    <xf numFmtId="4" fontId="45" fillId="29" borderId="246" applyNumberFormat="0" applyProtection="0">
      <alignment horizontal="right" vertical="center"/>
    </xf>
    <xf numFmtId="4" fontId="45" fillId="29" borderId="246" applyNumberFormat="0" applyProtection="0">
      <alignment horizontal="right" vertical="center"/>
    </xf>
    <xf numFmtId="4" fontId="45" fillId="29" borderId="246" applyNumberFormat="0" applyProtection="0">
      <alignment horizontal="right" vertical="center"/>
    </xf>
    <xf numFmtId="4" fontId="45" fillId="29" borderId="246" applyNumberFormat="0" applyProtection="0">
      <alignment horizontal="right" vertical="center"/>
    </xf>
    <xf numFmtId="4" fontId="45" fillId="29" borderId="246" applyNumberFormat="0" applyProtection="0">
      <alignment horizontal="right" vertical="center"/>
    </xf>
    <xf numFmtId="4" fontId="45" fillId="29" borderId="246" applyNumberFormat="0" applyProtection="0">
      <alignment horizontal="right" vertical="center"/>
    </xf>
    <xf numFmtId="4" fontId="45" fillId="29" borderId="246" applyNumberFormat="0" applyProtection="0">
      <alignment horizontal="right" vertical="center"/>
    </xf>
    <xf numFmtId="4" fontId="45" fillId="29" borderId="246" applyNumberFormat="0" applyProtection="0">
      <alignment horizontal="right" vertical="center"/>
    </xf>
    <xf numFmtId="4" fontId="45" fillId="29" borderId="246" applyNumberFormat="0" applyProtection="0">
      <alignment horizontal="right" vertical="center"/>
    </xf>
    <xf numFmtId="4" fontId="45" fillId="29" borderId="246" applyNumberFormat="0" applyProtection="0">
      <alignment horizontal="right" vertical="center"/>
    </xf>
    <xf numFmtId="4" fontId="45" fillId="29" borderId="246" applyNumberFormat="0" applyProtection="0">
      <alignment horizontal="right" vertical="center"/>
    </xf>
    <xf numFmtId="4" fontId="45" fillId="29" borderId="246" applyNumberFormat="0" applyProtection="0">
      <alignment horizontal="right" vertical="center"/>
    </xf>
    <xf numFmtId="4" fontId="45" fillId="29" borderId="246" applyNumberFormat="0" applyProtection="0">
      <alignment horizontal="right" vertical="center"/>
    </xf>
    <xf numFmtId="4" fontId="45" fillId="29" borderId="246" applyNumberFormat="0" applyProtection="0">
      <alignment horizontal="right" vertical="center"/>
    </xf>
    <xf numFmtId="4" fontId="45" fillId="29" borderId="246" applyNumberFormat="0" applyProtection="0">
      <alignment horizontal="right" vertical="center"/>
    </xf>
    <xf numFmtId="4" fontId="45" fillId="29" borderId="246" applyNumberFormat="0" applyProtection="0">
      <alignment horizontal="right" vertical="center"/>
    </xf>
    <xf numFmtId="4" fontId="45" fillId="29" borderId="246" applyNumberFormat="0" applyProtection="0">
      <alignment horizontal="right" vertical="center"/>
    </xf>
    <xf numFmtId="4" fontId="45" fillId="29" borderId="246" applyNumberFormat="0" applyProtection="0">
      <alignment horizontal="right" vertical="center"/>
    </xf>
    <xf numFmtId="4" fontId="45" fillId="29" borderId="246" applyNumberFormat="0" applyProtection="0">
      <alignment horizontal="right" vertical="center"/>
    </xf>
    <xf numFmtId="4" fontId="45" fillId="29" borderId="246" applyNumberFormat="0" applyProtection="0">
      <alignment horizontal="right" vertical="center"/>
    </xf>
    <xf numFmtId="4" fontId="45" fillId="29" borderId="246" applyNumberFormat="0" applyProtection="0">
      <alignment horizontal="right" vertical="center"/>
    </xf>
    <xf numFmtId="4" fontId="45" fillId="29" borderId="246" applyNumberFormat="0" applyProtection="0">
      <alignment horizontal="right" vertical="center"/>
    </xf>
    <xf numFmtId="4" fontId="45" fillId="29" borderId="246" applyNumberFormat="0" applyProtection="0">
      <alignment horizontal="right" vertical="center"/>
    </xf>
    <xf numFmtId="4" fontId="45" fillId="29" borderId="246" applyNumberFormat="0" applyProtection="0">
      <alignment horizontal="right" vertical="center"/>
    </xf>
    <xf numFmtId="4" fontId="45" fillId="29" borderId="246" applyNumberFormat="0" applyProtection="0">
      <alignment horizontal="right" vertical="center"/>
    </xf>
    <xf numFmtId="4" fontId="45" fillId="29" borderId="246" applyNumberFormat="0" applyProtection="0">
      <alignment horizontal="right" vertical="center"/>
    </xf>
    <xf numFmtId="4" fontId="45" fillId="29" borderId="246" applyNumberFormat="0" applyProtection="0">
      <alignment horizontal="right" vertical="center"/>
    </xf>
    <xf numFmtId="4" fontId="45" fillId="29" borderId="246" applyNumberFormat="0" applyProtection="0">
      <alignment horizontal="right" vertical="center"/>
    </xf>
    <xf numFmtId="4" fontId="45" fillId="29" borderId="246" applyNumberFormat="0" applyProtection="0">
      <alignment horizontal="right" vertical="center"/>
    </xf>
    <xf numFmtId="4" fontId="45" fillId="29" borderId="246" applyNumberFormat="0" applyProtection="0">
      <alignment horizontal="right" vertical="center"/>
    </xf>
    <xf numFmtId="4" fontId="45" fillId="29" borderId="246" applyNumberFormat="0" applyProtection="0">
      <alignment horizontal="right" vertical="center"/>
    </xf>
    <xf numFmtId="4" fontId="45" fillId="29" borderId="246" applyNumberFormat="0" applyProtection="0">
      <alignment horizontal="right" vertical="center"/>
    </xf>
    <xf numFmtId="4" fontId="45" fillId="29" borderId="246" applyNumberFormat="0" applyProtection="0">
      <alignment horizontal="right" vertical="center"/>
    </xf>
    <xf numFmtId="4" fontId="45" fillId="29" borderId="246" applyNumberFormat="0" applyProtection="0">
      <alignment horizontal="right" vertical="center"/>
    </xf>
    <xf numFmtId="4" fontId="45" fillId="29" borderId="246" applyNumberFormat="0" applyProtection="0">
      <alignment horizontal="right" vertical="center"/>
    </xf>
    <xf numFmtId="4" fontId="45" fillId="29" borderId="246" applyNumberFormat="0" applyProtection="0">
      <alignment horizontal="right" vertical="center"/>
    </xf>
    <xf numFmtId="4" fontId="45" fillId="29" borderId="246" applyNumberFormat="0" applyProtection="0">
      <alignment horizontal="right" vertical="center"/>
    </xf>
    <xf numFmtId="4" fontId="45" fillId="29" borderId="246" applyNumberFormat="0" applyProtection="0">
      <alignment horizontal="right" vertical="center"/>
    </xf>
    <xf numFmtId="4" fontId="45" fillId="29" borderId="246" applyNumberFormat="0" applyProtection="0">
      <alignment horizontal="right" vertical="center"/>
    </xf>
    <xf numFmtId="4" fontId="45" fillId="29" borderId="246" applyNumberFormat="0" applyProtection="0">
      <alignment horizontal="right" vertical="center"/>
    </xf>
    <xf numFmtId="4" fontId="45" fillId="29" borderId="246" applyNumberFormat="0" applyProtection="0">
      <alignment horizontal="right" vertical="center"/>
    </xf>
    <xf numFmtId="4" fontId="45" fillId="29" borderId="246" applyNumberFormat="0" applyProtection="0">
      <alignment horizontal="right" vertical="center"/>
    </xf>
    <xf numFmtId="4" fontId="45" fillId="29" borderId="246" applyNumberFormat="0" applyProtection="0">
      <alignment horizontal="right" vertical="center"/>
    </xf>
    <xf numFmtId="4" fontId="45" fillId="29" borderId="246" applyNumberFormat="0" applyProtection="0">
      <alignment horizontal="right" vertical="center"/>
    </xf>
    <xf numFmtId="4" fontId="45" fillId="29" borderId="246" applyNumberFormat="0" applyProtection="0">
      <alignment horizontal="right" vertical="center"/>
    </xf>
    <xf numFmtId="4" fontId="45" fillId="29" borderId="246" applyNumberFormat="0" applyProtection="0">
      <alignment horizontal="right" vertical="center"/>
    </xf>
    <xf numFmtId="4" fontId="45" fillId="29" borderId="246" applyNumberFormat="0" applyProtection="0">
      <alignment horizontal="right" vertical="center"/>
    </xf>
    <xf numFmtId="4" fontId="45" fillId="29" borderId="246" applyNumberFormat="0" applyProtection="0">
      <alignment horizontal="right" vertical="center"/>
    </xf>
    <xf numFmtId="4" fontId="45" fillId="29" borderId="246" applyNumberFormat="0" applyProtection="0">
      <alignment horizontal="right" vertical="center"/>
    </xf>
    <xf numFmtId="4" fontId="45" fillId="29" borderId="246" applyNumberFormat="0" applyProtection="0">
      <alignment horizontal="right" vertical="center"/>
    </xf>
    <xf numFmtId="4" fontId="45" fillId="29" borderId="246" applyNumberFormat="0" applyProtection="0">
      <alignment horizontal="right" vertical="center"/>
    </xf>
    <xf numFmtId="4" fontId="45" fillId="29" borderId="246" applyNumberFormat="0" applyProtection="0">
      <alignment horizontal="right" vertical="center"/>
    </xf>
    <xf numFmtId="4" fontId="45" fillId="29" borderId="246" applyNumberFormat="0" applyProtection="0">
      <alignment horizontal="right" vertical="center"/>
    </xf>
    <xf numFmtId="4" fontId="45" fillId="29" borderId="246" applyNumberFormat="0" applyProtection="0">
      <alignment horizontal="right" vertical="center"/>
    </xf>
    <xf numFmtId="4" fontId="45" fillId="29" borderId="246" applyNumberFormat="0" applyProtection="0">
      <alignment horizontal="right" vertical="center"/>
    </xf>
    <xf numFmtId="4" fontId="45" fillId="29" borderId="246" applyNumberFormat="0" applyProtection="0">
      <alignment horizontal="right" vertical="center"/>
    </xf>
    <xf numFmtId="4" fontId="45" fillId="29" borderId="246" applyNumberFormat="0" applyProtection="0">
      <alignment horizontal="right" vertical="center"/>
    </xf>
    <xf numFmtId="4" fontId="45" fillId="29" borderId="246" applyNumberFormat="0" applyProtection="0">
      <alignment horizontal="right" vertical="center"/>
    </xf>
    <xf numFmtId="4" fontId="45" fillId="29" borderId="246" applyNumberFormat="0" applyProtection="0">
      <alignment horizontal="right" vertical="center"/>
    </xf>
    <xf numFmtId="4" fontId="45" fillId="29" borderId="246" applyNumberFormat="0" applyProtection="0">
      <alignment horizontal="right" vertical="center"/>
    </xf>
    <xf numFmtId="4" fontId="45" fillId="29" borderId="246" applyNumberFormat="0" applyProtection="0">
      <alignment horizontal="right" vertical="center"/>
    </xf>
    <xf numFmtId="4" fontId="45" fillId="29" borderId="246" applyNumberFormat="0" applyProtection="0">
      <alignment horizontal="right" vertical="center"/>
    </xf>
    <xf numFmtId="4" fontId="45" fillId="29" borderId="246" applyNumberFormat="0" applyProtection="0">
      <alignment horizontal="right" vertical="center"/>
    </xf>
    <xf numFmtId="4" fontId="45" fillId="29" borderId="246" applyNumberFormat="0" applyProtection="0">
      <alignment horizontal="right" vertical="center"/>
    </xf>
    <xf numFmtId="4" fontId="45" fillId="29" borderId="246" applyNumberFormat="0" applyProtection="0">
      <alignment horizontal="right" vertical="center"/>
    </xf>
    <xf numFmtId="4" fontId="45" fillId="29" borderId="246" applyNumberFormat="0" applyProtection="0">
      <alignment horizontal="right" vertical="center"/>
    </xf>
    <xf numFmtId="4" fontId="45" fillId="29" borderId="246" applyNumberFormat="0" applyProtection="0">
      <alignment horizontal="right" vertical="center"/>
    </xf>
    <xf numFmtId="4" fontId="45" fillId="29" borderId="246" applyNumberFormat="0" applyProtection="0">
      <alignment horizontal="right" vertical="center"/>
    </xf>
    <xf numFmtId="4" fontId="45" fillId="29" borderId="246" applyNumberFormat="0" applyProtection="0">
      <alignment horizontal="right" vertical="center"/>
    </xf>
    <xf numFmtId="4" fontId="45" fillId="29" borderId="246" applyNumberFormat="0" applyProtection="0">
      <alignment horizontal="right" vertical="center"/>
    </xf>
    <xf numFmtId="4" fontId="45" fillId="29" borderId="246" applyNumberFormat="0" applyProtection="0">
      <alignment horizontal="right" vertical="center"/>
    </xf>
    <xf numFmtId="4" fontId="45" fillId="29" borderId="246" applyNumberFormat="0" applyProtection="0">
      <alignment horizontal="right" vertical="center"/>
    </xf>
    <xf numFmtId="4" fontId="45" fillId="29" borderId="246" applyNumberFormat="0" applyProtection="0">
      <alignment horizontal="right" vertical="center"/>
    </xf>
    <xf numFmtId="4" fontId="45" fillId="29" borderId="246" applyNumberFormat="0" applyProtection="0">
      <alignment horizontal="right" vertical="center"/>
    </xf>
    <xf numFmtId="4" fontId="45" fillId="29" borderId="246" applyNumberFormat="0" applyProtection="0">
      <alignment horizontal="right" vertical="center"/>
    </xf>
    <xf numFmtId="4" fontId="45" fillId="29" borderId="246" applyNumberFormat="0" applyProtection="0">
      <alignment horizontal="right" vertical="center"/>
    </xf>
    <xf numFmtId="4" fontId="45" fillId="29" borderId="246" applyNumberFormat="0" applyProtection="0">
      <alignment horizontal="right" vertical="center"/>
    </xf>
    <xf numFmtId="4" fontId="45" fillId="29" borderId="246" applyNumberFormat="0" applyProtection="0">
      <alignment horizontal="right" vertical="center"/>
    </xf>
    <xf numFmtId="4" fontId="45" fillId="29" borderId="246" applyNumberFormat="0" applyProtection="0">
      <alignment horizontal="right" vertical="center"/>
    </xf>
    <xf numFmtId="4" fontId="45" fillId="29" borderId="246" applyNumberFormat="0" applyProtection="0">
      <alignment horizontal="right" vertical="center"/>
    </xf>
    <xf numFmtId="4" fontId="45" fillId="29" borderId="246" applyNumberFormat="0" applyProtection="0">
      <alignment horizontal="right" vertical="center"/>
    </xf>
    <xf numFmtId="4" fontId="45" fillId="29" borderId="246" applyNumberFormat="0" applyProtection="0">
      <alignment horizontal="right" vertical="center"/>
    </xf>
    <xf numFmtId="4" fontId="45" fillId="29" borderId="246" applyNumberFormat="0" applyProtection="0">
      <alignment horizontal="right" vertical="center"/>
    </xf>
    <xf numFmtId="4" fontId="45" fillId="29" borderId="246" applyNumberFormat="0" applyProtection="0">
      <alignment horizontal="right" vertical="center"/>
    </xf>
    <xf numFmtId="4" fontId="45" fillId="29" borderId="246" applyNumberFormat="0" applyProtection="0">
      <alignment horizontal="right" vertical="center"/>
    </xf>
    <xf numFmtId="4" fontId="45" fillId="29" borderId="246" applyNumberFormat="0" applyProtection="0">
      <alignment horizontal="right" vertical="center"/>
    </xf>
    <xf numFmtId="4" fontId="45" fillId="29" borderId="246" applyNumberFormat="0" applyProtection="0">
      <alignment horizontal="right" vertical="center"/>
    </xf>
    <xf numFmtId="4" fontId="45" fillId="29" borderId="246" applyNumberFormat="0" applyProtection="0">
      <alignment horizontal="right" vertical="center"/>
    </xf>
    <xf numFmtId="4" fontId="45" fillId="29" borderId="246" applyNumberFormat="0" applyProtection="0">
      <alignment horizontal="right" vertical="center"/>
    </xf>
    <xf numFmtId="4" fontId="45" fillId="29" borderId="246" applyNumberFormat="0" applyProtection="0">
      <alignment horizontal="right" vertical="center"/>
    </xf>
    <xf numFmtId="4" fontId="45" fillId="29" borderId="246" applyNumberFormat="0" applyProtection="0">
      <alignment horizontal="right" vertical="center"/>
    </xf>
    <xf numFmtId="4" fontId="45" fillId="29" borderId="246" applyNumberFormat="0" applyProtection="0">
      <alignment horizontal="right" vertical="center"/>
    </xf>
    <xf numFmtId="4" fontId="45" fillId="29" borderId="246" applyNumberFormat="0" applyProtection="0">
      <alignment horizontal="right" vertical="center"/>
    </xf>
    <xf numFmtId="4" fontId="45" fillId="29" borderId="246" applyNumberFormat="0" applyProtection="0">
      <alignment horizontal="right" vertical="center"/>
    </xf>
    <xf numFmtId="4" fontId="45" fillId="29" borderId="246" applyNumberFormat="0" applyProtection="0">
      <alignment horizontal="right" vertical="center"/>
    </xf>
    <xf numFmtId="4" fontId="45" fillId="29" borderId="246" applyNumberFormat="0" applyProtection="0">
      <alignment horizontal="right" vertical="center"/>
    </xf>
    <xf numFmtId="4" fontId="45" fillId="29" borderId="246" applyNumberFormat="0" applyProtection="0">
      <alignment horizontal="right" vertical="center"/>
    </xf>
    <xf numFmtId="4" fontId="45" fillId="29" borderId="246" applyNumberFormat="0" applyProtection="0">
      <alignment horizontal="right" vertical="center"/>
    </xf>
    <xf numFmtId="4" fontId="45" fillId="29" borderId="246" applyNumberFormat="0" applyProtection="0">
      <alignment horizontal="right" vertical="center"/>
    </xf>
    <xf numFmtId="4" fontId="45" fillId="29" borderId="246" applyNumberFormat="0" applyProtection="0">
      <alignment horizontal="right" vertical="center"/>
    </xf>
    <xf numFmtId="4" fontId="45" fillId="29" borderId="246" applyNumberFormat="0" applyProtection="0">
      <alignment horizontal="right" vertical="center"/>
    </xf>
    <xf numFmtId="4" fontId="45" fillId="29" borderId="246" applyNumberFormat="0" applyProtection="0">
      <alignment horizontal="right" vertical="center"/>
    </xf>
    <xf numFmtId="4" fontId="45" fillId="29" borderId="246" applyNumberFormat="0" applyProtection="0">
      <alignment horizontal="right" vertical="center"/>
    </xf>
    <xf numFmtId="4" fontId="45" fillId="29" borderId="246" applyNumberFormat="0" applyProtection="0">
      <alignment horizontal="right" vertical="center"/>
    </xf>
    <xf numFmtId="4" fontId="45" fillId="29" borderId="246" applyNumberFormat="0" applyProtection="0">
      <alignment horizontal="right" vertical="center"/>
    </xf>
    <xf numFmtId="4" fontId="45" fillId="29" borderId="246" applyNumberFormat="0" applyProtection="0">
      <alignment horizontal="right" vertical="center"/>
    </xf>
    <xf numFmtId="4" fontId="45" fillId="29" borderId="246" applyNumberFormat="0" applyProtection="0">
      <alignment horizontal="right" vertical="center"/>
    </xf>
    <xf numFmtId="4" fontId="45" fillId="29" borderId="246" applyNumberFormat="0" applyProtection="0">
      <alignment horizontal="right" vertical="center"/>
    </xf>
    <xf numFmtId="4" fontId="45" fillId="29" borderId="246" applyNumberFormat="0" applyProtection="0">
      <alignment horizontal="right" vertical="center"/>
    </xf>
    <xf numFmtId="4" fontId="45" fillId="29" borderId="246" applyNumberFormat="0" applyProtection="0">
      <alignment horizontal="right" vertical="center"/>
    </xf>
    <xf numFmtId="4" fontId="45" fillId="29" borderId="246" applyNumberFormat="0" applyProtection="0">
      <alignment horizontal="right" vertical="center"/>
    </xf>
    <xf numFmtId="4" fontId="45" fillId="29" borderId="246" applyNumberFormat="0" applyProtection="0">
      <alignment horizontal="right" vertical="center"/>
    </xf>
    <xf numFmtId="4" fontId="45" fillId="29" borderId="246" applyNumberFormat="0" applyProtection="0">
      <alignment horizontal="right" vertical="center"/>
    </xf>
    <xf numFmtId="4" fontId="45" fillId="29" borderId="246" applyNumberFormat="0" applyProtection="0">
      <alignment horizontal="right" vertical="center"/>
    </xf>
    <xf numFmtId="4" fontId="45" fillId="29" borderId="246" applyNumberFormat="0" applyProtection="0">
      <alignment horizontal="right" vertical="center"/>
    </xf>
    <xf numFmtId="4" fontId="45" fillId="29" borderId="246" applyNumberFormat="0" applyProtection="0">
      <alignment horizontal="right" vertical="center"/>
    </xf>
    <xf numFmtId="4" fontId="45" fillId="29" borderId="246" applyNumberFormat="0" applyProtection="0">
      <alignment horizontal="right" vertical="center"/>
    </xf>
    <xf numFmtId="4" fontId="45" fillId="29" borderId="246" applyNumberFormat="0" applyProtection="0">
      <alignment horizontal="right" vertical="center"/>
    </xf>
    <xf numFmtId="4" fontId="45" fillId="29" borderId="246" applyNumberFormat="0" applyProtection="0">
      <alignment horizontal="right" vertical="center"/>
    </xf>
    <xf numFmtId="4" fontId="45" fillId="29" borderId="246" applyNumberFormat="0" applyProtection="0">
      <alignment horizontal="right" vertical="center"/>
    </xf>
    <xf numFmtId="4" fontId="45" fillId="29" borderId="246" applyNumberFormat="0" applyProtection="0">
      <alignment horizontal="right" vertical="center"/>
    </xf>
    <xf numFmtId="4" fontId="45" fillId="29" borderId="246" applyNumberFormat="0" applyProtection="0">
      <alignment horizontal="right" vertical="center"/>
    </xf>
    <xf numFmtId="4" fontId="45" fillId="29" borderId="246" applyNumberFormat="0" applyProtection="0">
      <alignment horizontal="right" vertical="center"/>
    </xf>
    <xf numFmtId="4" fontId="45" fillId="29" borderId="246" applyNumberFormat="0" applyProtection="0">
      <alignment horizontal="right" vertical="center"/>
    </xf>
    <xf numFmtId="4" fontId="45" fillId="29" borderId="246" applyNumberFormat="0" applyProtection="0">
      <alignment horizontal="right" vertical="center"/>
    </xf>
    <xf numFmtId="4" fontId="45" fillId="29" borderId="246" applyNumberFormat="0" applyProtection="0">
      <alignment horizontal="right" vertical="center"/>
    </xf>
    <xf numFmtId="4" fontId="45" fillId="29" borderId="246" applyNumberFormat="0" applyProtection="0">
      <alignment horizontal="right" vertical="center"/>
    </xf>
    <xf numFmtId="4" fontId="45" fillId="29" borderId="246" applyNumberFormat="0" applyProtection="0">
      <alignment horizontal="right" vertical="center"/>
    </xf>
    <xf numFmtId="4" fontId="45" fillId="29" borderId="246" applyNumberFormat="0" applyProtection="0">
      <alignment horizontal="right" vertical="center"/>
    </xf>
    <xf numFmtId="4" fontId="45" fillId="29" borderId="246" applyNumberFormat="0" applyProtection="0">
      <alignment horizontal="right" vertical="center"/>
    </xf>
    <xf numFmtId="4" fontId="45" fillId="29" borderId="246" applyNumberFormat="0" applyProtection="0">
      <alignment horizontal="right" vertical="center"/>
    </xf>
    <xf numFmtId="4" fontId="45" fillId="29" borderId="246" applyNumberFormat="0" applyProtection="0">
      <alignment horizontal="right" vertical="center"/>
    </xf>
    <xf numFmtId="4" fontId="45" fillId="29" borderId="246" applyNumberFormat="0" applyProtection="0">
      <alignment horizontal="right" vertical="center"/>
    </xf>
    <xf numFmtId="4" fontId="45" fillId="29" borderId="246" applyNumberFormat="0" applyProtection="0">
      <alignment horizontal="right" vertical="center"/>
    </xf>
    <xf numFmtId="4" fontId="45" fillId="29" borderId="246" applyNumberFormat="0" applyProtection="0">
      <alignment horizontal="right" vertical="center"/>
    </xf>
    <xf numFmtId="4" fontId="45" fillId="29" borderId="246" applyNumberFormat="0" applyProtection="0">
      <alignment horizontal="right" vertical="center"/>
    </xf>
    <xf numFmtId="4" fontId="45" fillId="29" borderId="246" applyNumberFormat="0" applyProtection="0">
      <alignment horizontal="right" vertical="center"/>
    </xf>
    <xf numFmtId="4" fontId="45" fillId="29" borderId="246" applyNumberFormat="0" applyProtection="0">
      <alignment horizontal="right" vertical="center"/>
    </xf>
    <xf numFmtId="4" fontId="45" fillId="29" borderId="246" applyNumberFormat="0" applyProtection="0">
      <alignment horizontal="right" vertical="center"/>
    </xf>
    <xf numFmtId="4" fontId="45" fillId="29" borderId="246" applyNumberFormat="0" applyProtection="0">
      <alignment horizontal="right" vertical="center"/>
    </xf>
    <xf numFmtId="4" fontId="45" fillId="29" borderId="246" applyNumberFormat="0" applyProtection="0">
      <alignment horizontal="right" vertical="center"/>
    </xf>
    <xf numFmtId="4" fontId="45" fillId="29" borderId="246" applyNumberFormat="0" applyProtection="0">
      <alignment horizontal="right" vertical="center"/>
    </xf>
    <xf numFmtId="4" fontId="45" fillId="29" borderId="246" applyNumberFormat="0" applyProtection="0">
      <alignment horizontal="right" vertical="center"/>
    </xf>
    <xf numFmtId="4" fontId="45" fillId="29" borderId="246" applyNumberFormat="0" applyProtection="0">
      <alignment horizontal="right" vertical="center"/>
    </xf>
    <xf numFmtId="4" fontId="45" fillId="29" borderId="246" applyNumberFormat="0" applyProtection="0">
      <alignment horizontal="right" vertical="center"/>
    </xf>
    <xf numFmtId="4" fontId="45" fillId="29" borderId="246" applyNumberFormat="0" applyProtection="0">
      <alignment horizontal="right" vertical="center"/>
    </xf>
    <xf numFmtId="4" fontId="45" fillId="29" borderId="246" applyNumberFormat="0" applyProtection="0">
      <alignment horizontal="right" vertical="center"/>
    </xf>
    <xf numFmtId="4" fontId="45" fillId="29" borderId="246" applyNumberFormat="0" applyProtection="0">
      <alignment horizontal="right" vertical="center"/>
    </xf>
    <xf numFmtId="4" fontId="45" fillId="29" borderId="246" applyNumberFormat="0" applyProtection="0">
      <alignment horizontal="right" vertical="center"/>
    </xf>
    <xf numFmtId="4" fontId="45" fillId="29" borderId="246" applyNumberFormat="0" applyProtection="0">
      <alignment horizontal="right" vertical="center"/>
    </xf>
    <xf numFmtId="4" fontId="45" fillId="29" borderId="246" applyNumberFormat="0" applyProtection="0">
      <alignment horizontal="right" vertical="center"/>
    </xf>
    <xf numFmtId="4" fontId="45" fillId="29" borderId="246" applyNumberFormat="0" applyProtection="0">
      <alignment horizontal="right" vertical="center"/>
    </xf>
    <xf numFmtId="4" fontId="45" fillId="29" borderId="246" applyNumberFormat="0" applyProtection="0">
      <alignment horizontal="right" vertical="center"/>
    </xf>
    <xf numFmtId="4" fontId="45" fillId="29" borderId="246" applyNumberFormat="0" applyProtection="0">
      <alignment horizontal="right" vertical="center"/>
    </xf>
    <xf numFmtId="4" fontId="45" fillId="29" borderId="246" applyNumberFormat="0" applyProtection="0">
      <alignment horizontal="right" vertical="center"/>
    </xf>
    <xf numFmtId="4" fontId="45" fillId="29" borderId="246" applyNumberFormat="0" applyProtection="0">
      <alignment horizontal="right" vertical="center"/>
    </xf>
    <xf numFmtId="4" fontId="45" fillId="29" borderId="246" applyNumberFormat="0" applyProtection="0">
      <alignment horizontal="right" vertical="center"/>
    </xf>
    <xf numFmtId="4" fontId="45" fillId="29" borderId="246" applyNumberFormat="0" applyProtection="0">
      <alignment horizontal="right" vertical="center"/>
    </xf>
    <xf numFmtId="4" fontId="45" fillId="29" borderId="246" applyNumberFormat="0" applyProtection="0">
      <alignment horizontal="right" vertical="center"/>
    </xf>
    <xf numFmtId="4" fontId="45" fillId="29" borderId="246" applyNumberFormat="0" applyProtection="0">
      <alignment horizontal="right" vertical="center"/>
    </xf>
    <xf numFmtId="4" fontId="45" fillId="29" borderId="246" applyNumberFormat="0" applyProtection="0">
      <alignment horizontal="right" vertical="center"/>
    </xf>
    <xf numFmtId="4" fontId="45" fillId="29" borderId="246" applyNumberFormat="0" applyProtection="0">
      <alignment horizontal="right" vertical="center"/>
    </xf>
    <xf numFmtId="4" fontId="45" fillId="29" borderId="246" applyNumberFormat="0" applyProtection="0">
      <alignment horizontal="right" vertical="center"/>
    </xf>
    <xf numFmtId="4" fontId="45" fillId="29" borderId="246" applyNumberFormat="0" applyProtection="0">
      <alignment horizontal="right" vertical="center"/>
    </xf>
    <xf numFmtId="4" fontId="45" fillId="29" borderId="246" applyNumberFormat="0" applyProtection="0">
      <alignment horizontal="right" vertical="center"/>
    </xf>
    <xf numFmtId="4" fontId="45" fillId="29" borderId="246" applyNumberFormat="0" applyProtection="0">
      <alignment horizontal="right" vertical="center"/>
    </xf>
    <xf numFmtId="4" fontId="45" fillId="29" borderId="246" applyNumberFormat="0" applyProtection="0">
      <alignment horizontal="right" vertical="center"/>
    </xf>
    <xf numFmtId="4" fontId="45" fillId="29" borderId="246" applyNumberFormat="0" applyProtection="0">
      <alignment horizontal="right" vertical="center"/>
    </xf>
    <xf numFmtId="4" fontId="45" fillId="29" borderId="246" applyNumberFormat="0" applyProtection="0">
      <alignment horizontal="right" vertical="center"/>
    </xf>
    <xf numFmtId="4" fontId="45" fillId="29" borderId="246" applyNumberFormat="0" applyProtection="0">
      <alignment horizontal="right" vertical="center"/>
    </xf>
    <xf numFmtId="4" fontId="45" fillId="29" borderId="246" applyNumberFormat="0" applyProtection="0">
      <alignment horizontal="right" vertical="center"/>
    </xf>
    <xf numFmtId="4" fontId="45" fillId="29" borderId="246" applyNumberFormat="0" applyProtection="0">
      <alignment horizontal="right" vertical="center"/>
    </xf>
    <xf numFmtId="4" fontId="45" fillId="29" borderId="246" applyNumberFormat="0" applyProtection="0">
      <alignment horizontal="right" vertical="center"/>
    </xf>
    <xf numFmtId="4" fontId="45" fillId="29" borderId="246" applyNumberFormat="0" applyProtection="0">
      <alignment horizontal="right" vertical="center"/>
    </xf>
    <xf numFmtId="4" fontId="45" fillId="29" borderId="246" applyNumberFormat="0" applyProtection="0">
      <alignment horizontal="right" vertical="center"/>
    </xf>
    <xf numFmtId="4" fontId="45" fillId="29" borderId="246" applyNumberFormat="0" applyProtection="0">
      <alignment horizontal="right" vertical="center"/>
    </xf>
    <xf numFmtId="4" fontId="45" fillId="29" borderId="246" applyNumberFormat="0" applyProtection="0">
      <alignment horizontal="right" vertical="center"/>
    </xf>
    <xf numFmtId="4" fontId="45" fillId="29" borderId="246" applyNumberFormat="0" applyProtection="0">
      <alignment horizontal="right" vertical="center"/>
    </xf>
    <xf numFmtId="4" fontId="45" fillId="29" borderId="246" applyNumberFormat="0" applyProtection="0">
      <alignment horizontal="right" vertical="center"/>
    </xf>
    <xf numFmtId="4" fontId="45" fillId="29" borderId="246" applyNumberFormat="0" applyProtection="0">
      <alignment horizontal="right" vertical="center"/>
    </xf>
    <xf numFmtId="4" fontId="45" fillId="29" borderId="246" applyNumberFormat="0" applyProtection="0">
      <alignment horizontal="right" vertical="center"/>
    </xf>
    <xf numFmtId="4" fontId="45" fillId="29" borderId="246" applyNumberFormat="0" applyProtection="0">
      <alignment horizontal="right" vertical="center"/>
    </xf>
    <xf numFmtId="4" fontId="45" fillId="29" borderId="246" applyNumberFormat="0" applyProtection="0">
      <alignment horizontal="right" vertical="center"/>
    </xf>
    <xf numFmtId="4" fontId="45" fillId="29" borderId="246" applyNumberFormat="0" applyProtection="0">
      <alignment horizontal="right" vertical="center"/>
    </xf>
    <xf numFmtId="4" fontId="45" fillId="29" borderId="246" applyNumberFormat="0" applyProtection="0">
      <alignment horizontal="right" vertical="center"/>
    </xf>
    <xf numFmtId="4" fontId="45" fillId="29" borderId="246" applyNumberFormat="0" applyProtection="0">
      <alignment horizontal="right" vertical="center"/>
    </xf>
    <xf numFmtId="4" fontId="45" fillId="29" borderId="246" applyNumberFormat="0" applyProtection="0">
      <alignment horizontal="right" vertical="center"/>
    </xf>
    <xf numFmtId="4" fontId="45" fillId="29" borderId="246" applyNumberFormat="0" applyProtection="0">
      <alignment horizontal="right" vertical="center"/>
    </xf>
    <xf numFmtId="4" fontId="45" fillId="29" borderId="246" applyNumberFormat="0" applyProtection="0">
      <alignment horizontal="right" vertical="center"/>
    </xf>
    <xf numFmtId="4" fontId="45" fillId="29" borderId="246" applyNumberFormat="0" applyProtection="0">
      <alignment horizontal="right" vertical="center"/>
    </xf>
    <xf numFmtId="4" fontId="45" fillId="29" borderId="246" applyNumberFormat="0" applyProtection="0">
      <alignment horizontal="right" vertical="center"/>
    </xf>
    <xf numFmtId="4" fontId="45" fillId="29" borderId="246" applyNumberFormat="0" applyProtection="0">
      <alignment horizontal="right" vertical="center"/>
    </xf>
    <xf numFmtId="4" fontId="45" fillId="29" borderId="246" applyNumberFormat="0" applyProtection="0">
      <alignment horizontal="right" vertical="center"/>
    </xf>
    <xf numFmtId="4" fontId="45" fillId="29" borderId="246" applyNumberFormat="0" applyProtection="0">
      <alignment horizontal="right" vertical="center"/>
    </xf>
    <xf numFmtId="4" fontId="45" fillId="29" borderId="246" applyNumberFormat="0" applyProtection="0">
      <alignment horizontal="right" vertical="center"/>
    </xf>
    <xf numFmtId="4" fontId="45" fillId="29" borderId="246" applyNumberFormat="0" applyProtection="0">
      <alignment horizontal="right" vertical="center"/>
    </xf>
    <xf numFmtId="4" fontId="45" fillId="29" borderId="246" applyNumberFormat="0" applyProtection="0">
      <alignment horizontal="right" vertical="center"/>
    </xf>
    <xf numFmtId="4" fontId="45" fillId="29" borderId="246" applyNumberFormat="0" applyProtection="0">
      <alignment horizontal="right" vertical="center"/>
    </xf>
    <xf numFmtId="4" fontId="45" fillId="29" borderId="246" applyNumberFormat="0" applyProtection="0">
      <alignment horizontal="right" vertical="center"/>
    </xf>
    <xf numFmtId="4" fontId="45" fillId="29" borderId="246" applyNumberFormat="0" applyProtection="0">
      <alignment horizontal="right" vertical="center"/>
    </xf>
    <xf numFmtId="4" fontId="45" fillId="29" borderId="246" applyNumberFormat="0" applyProtection="0">
      <alignment horizontal="right" vertical="center"/>
    </xf>
    <xf numFmtId="4" fontId="45" fillId="29" borderId="246" applyNumberFormat="0" applyProtection="0">
      <alignment horizontal="right" vertical="center"/>
    </xf>
    <xf numFmtId="4" fontId="45" fillId="29" borderId="246" applyNumberFormat="0" applyProtection="0">
      <alignment horizontal="right" vertical="center"/>
    </xf>
    <xf numFmtId="4" fontId="45" fillId="29" borderId="246" applyNumberFormat="0" applyProtection="0">
      <alignment horizontal="right" vertical="center"/>
    </xf>
    <xf numFmtId="4" fontId="45" fillId="29" borderId="246" applyNumberFormat="0" applyProtection="0">
      <alignment horizontal="right" vertical="center"/>
    </xf>
    <xf numFmtId="4" fontId="45" fillId="29" borderId="246" applyNumberFormat="0" applyProtection="0">
      <alignment horizontal="right" vertical="center"/>
    </xf>
    <xf numFmtId="4" fontId="45" fillId="29" borderId="246" applyNumberFormat="0" applyProtection="0">
      <alignment horizontal="right" vertical="center"/>
    </xf>
    <xf numFmtId="4" fontId="45" fillId="29" borderId="246" applyNumberFormat="0" applyProtection="0">
      <alignment horizontal="right" vertical="center"/>
    </xf>
    <xf numFmtId="4" fontId="45" fillId="29" borderId="246" applyNumberFormat="0" applyProtection="0">
      <alignment horizontal="right" vertical="center"/>
    </xf>
    <xf numFmtId="4" fontId="45" fillId="29" borderId="246" applyNumberFormat="0" applyProtection="0">
      <alignment horizontal="right" vertical="center"/>
    </xf>
    <xf numFmtId="4" fontId="45" fillId="29" borderId="246" applyNumberFormat="0" applyProtection="0">
      <alignment horizontal="right" vertical="center"/>
    </xf>
    <xf numFmtId="4" fontId="45" fillId="29" borderId="246" applyNumberFormat="0" applyProtection="0">
      <alignment horizontal="right" vertical="center"/>
    </xf>
    <xf numFmtId="4" fontId="45" fillId="29" borderId="246" applyNumberFormat="0" applyProtection="0">
      <alignment horizontal="right" vertical="center"/>
    </xf>
    <xf numFmtId="4" fontId="45" fillId="29" borderId="246" applyNumberFormat="0" applyProtection="0">
      <alignment horizontal="right" vertical="center"/>
    </xf>
    <xf numFmtId="4" fontId="45" fillId="29" borderId="246" applyNumberFormat="0" applyProtection="0">
      <alignment horizontal="right" vertical="center"/>
    </xf>
    <xf numFmtId="4" fontId="45" fillId="29" borderId="246" applyNumberFormat="0" applyProtection="0">
      <alignment horizontal="right" vertical="center"/>
    </xf>
    <xf numFmtId="4" fontId="45" fillId="29" borderId="246" applyNumberFormat="0" applyProtection="0">
      <alignment horizontal="right" vertical="center"/>
    </xf>
    <xf numFmtId="4" fontId="45" fillId="29" borderId="246" applyNumberFormat="0" applyProtection="0">
      <alignment horizontal="right" vertical="center"/>
    </xf>
    <xf numFmtId="4" fontId="45" fillId="29" borderId="246" applyNumberFormat="0" applyProtection="0">
      <alignment horizontal="right" vertical="center"/>
    </xf>
    <xf numFmtId="4" fontId="45" fillId="29" borderId="246" applyNumberFormat="0" applyProtection="0">
      <alignment horizontal="right" vertical="center"/>
    </xf>
    <xf numFmtId="4" fontId="45" fillId="29" borderId="246" applyNumberFormat="0" applyProtection="0">
      <alignment horizontal="right" vertical="center"/>
    </xf>
    <xf numFmtId="4" fontId="45" fillId="29" borderId="246" applyNumberFormat="0" applyProtection="0">
      <alignment horizontal="right" vertical="center"/>
    </xf>
    <xf numFmtId="4" fontId="45" fillId="29" borderId="246" applyNumberFormat="0" applyProtection="0">
      <alignment horizontal="right" vertical="center"/>
    </xf>
    <xf numFmtId="4" fontId="45" fillId="29" borderId="246" applyNumberFormat="0" applyProtection="0">
      <alignment horizontal="right" vertical="center"/>
    </xf>
    <xf numFmtId="4" fontId="45" fillId="29" borderId="246" applyNumberFormat="0" applyProtection="0">
      <alignment horizontal="right" vertical="center"/>
    </xf>
    <xf numFmtId="4" fontId="45" fillId="29" borderId="246" applyNumberFormat="0" applyProtection="0">
      <alignment horizontal="right" vertical="center"/>
    </xf>
    <xf numFmtId="4" fontId="45" fillId="29" borderId="246" applyNumberFormat="0" applyProtection="0">
      <alignment horizontal="right" vertical="center"/>
    </xf>
    <xf numFmtId="4" fontId="15" fillId="77" borderId="248" applyNumberFormat="0" applyProtection="0">
      <alignment horizontal="right" vertical="center"/>
    </xf>
    <xf numFmtId="4" fontId="15" fillId="77" borderId="248" applyNumberFormat="0" applyProtection="0">
      <alignment horizontal="right" vertical="center"/>
    </xf>
    <xf numFmtId="4" fontId="15" fillId="77" borderId="248" applyNumberFormat="0" applyProtection="0">
      <alignment horizontal="right" vertical="center"/>
    </xf>
    <xf numFmtId="4" fontId="15" fillId="77" borderId="248" applyNumberFormat="0" applyProtection="0">
      <alignment horizontal="right" vertical="center"/>
    </xf>
    <xf numFmtId="4" fontId="15" fillId="77" borderId="248" applyNumberFormat="0" applyProtection="0">
      <alignment horizontal="right" vertical="center"/>
    </xf>
    <xf numFmtId="4" fontId="15" fillId="77" borderId="248" applyNumberFormat="0" applyProtection="0">
      <alignment horizontal="right" vertical="center"/>
    </xf>
    <xf numFmtId="4" fontId="15" fillId="77" borderId="248" applyNumberFormat="0" applyProtection="0">
      <alignment horizontal="right" vertical="center"/>
    </xf>
    <xf numFmtId="4" fontId="15" fillId="77" borderId="248" applyNumberFormat="0" applyProtection="0">
      <alignment horizontal="right" vertical="center"/>
    </xf>
    <xf numFmtId="4" fontId="15" fillId="77" borderId="248" applyNumberFormat="0" applyProtection="0">
      <alignment horizontal="right" vertical="center"/>
    </xf>
    <xf numFmtId="4" fontId="15" fillId="77" borderId="248" applyNumberFormat="0" applyProtection="0">
      <alignment horizontal="right" vertical="center"/>
    </xf>
    <xf numFmtId="4" fontId="15" fillId="77" borderId="248" applyNumberFormat="0" applyProtection="0">
      <alignment horizontal="right" vertical="center"/>
    </xf>
    <xf numFmtId="4" fontId="15" fillId="77" borderId="248" applyNumberFormat="0" applyProtection="0">
      <alignment horizontal="right" vertical="center"/>
    </xf>
    <xf numFmtId="4" fontId="15" fillId="77" borderId="248" applyNumberFormat="0" applyProtection="0">
      <alignment horizontal="right" vertical="center"/>
    </xf>
    <xf numFmtId="4" fontId="15" fillId="77" borderId="248" applyNumberFormat="0" applyProtection="0">
      <alignment horizontal="right" vertical="center"/>
    </xf>
    <xf numFmtId="4" fontId="15" fillId="77" borderId="248" applyNumberFormat="0" applyProtection="0">
      <alignment horizontal="right" vertical="center"/>
    </xf>
    <xf numFmtId="4" fontId="15" fillId="77" borderId="248" applyNumberFormat="0" applyProtection="0">
      <alignment horizontal="right" vertical="center"/>
    </xf>
    <xf numFmtId="4" fontId="15" fillId="77" borderId="248" applyNumberFormat="0" applyProtection="0">
      <alignment horizontal="right" vertical="center"/>
    </xf>
    <xf numFmtId="4" fontId="15" fillId="77" borderId="248" applyNumberFormat="0" applyProtection="0">
      <alignment horizontal="right" vertical="center"/>
    </xf>
    <xf numFmtId="4" fontId="45" fillId="29" borderId="246" applyNumberFormat="0" applyProtection="0">
      <alignment horizontal="right" vertical="center"/>
    </xf>
    <xf numFmtId="4" fontId="45" fillId="29" borderId="246" applyNumberFormat="0" applyProtection="0">
      <alignment horizontal="right" vertical="center"/>
    </xf>
    <xf numFmtId="4" fontId="45" fillId="29" borderId="246" applyNumberFormat="0" applyProtection="0">
      <alignment horizontal="right" vertical="center"/>
    </xf>
    <xf numFmtId="4" fontId="45" fillId="29" borderId="246" applyNumberFormat="0" applyProtection="0">
      <alignment horizontal="right" vertical="center"/>
    </xf>
    <xf numFmtId="4" fontId="45" fillId="29" borderId="246" applyNumberFormat="0" applyProtection="0">
      <alignment horizontal="right" vertical="center"/>
    </xf>
    <xf numFmtId="4" fontId="45" fillId="29" borderId="246" applyNumberFormat="0" applyProtection="0">
      <alignment horizontal="right" vertical="center"/>
    </xf>
    <xf numFmtId="4" fontId="45" fillId="29" borderId="246" applyNumberFormat="0" applyProtection="0">
      <alignment horizontal="right" vertical="center"/>
    </xf>
    <xf numFmtId="4" fontId="45" fillId="29" borderId="246" applyNumberFormat="0" applyProtection="0">
      <alignment horizontal="right" vertical="center"/>
    </xf>
    <xf numFmtId="4" fontId="45" fillId="29" borderId="246" applyNumberFormat="0" applyProtection="0">
      <alignment horizontal="right" vertical="center"/>
    </xf>
    <xf numFmtId="4" fontId="45" fillId="22" borderId="246" applyNumberFormat="0" applyProtection="0">
      <alignment horizontal="right" vertical="center"/>
    </xf>
    <xf numFmtId="4" fontId="45" fillId="22" borderId="246" applyNumberFormat="0" applyProtection="0">
      <alignment horizontal="right" vertical="center"/>
    </xf>
    <xf numFmtId="4" fontId="45" fillId="22" borderId="246" applyNumberFormat="0" applyProtection="0">
      <alignment horizontal="right" vertical="center"/>
    </xf>
    <xf numFmtId="4" fontId="45" fillId="22" borderId="246" applyNumberFormat="0" applyProtection="0">
      <alignment horizontal="right" vertical="center"/>
    </xf>
    <xf numFmtId="4" fontId="45" fillId="22" borderId="246" applyNumberFormat="0" applyProtection="0">
      <alignment horizontal="right" vertical="center"/>
    </xf>
    <xf numFmtId="4" fontId="45" fillId="22" borderId="246" applyNumberFormat="0" applyProtection="0">
      <alignment horizontal="right" vertical="center"/>
    </xf>
    <xf numFmtId="4" fontId="45" fillId="22" borderId="246" applyNumberFormat="0" applyProtection="0">
      <alignment horizontal="right" vertical="center"/>
    </xf>
    <xf numFmtId="4" fontId="45" fillId="22" borderId="246" applyNumberFormat="0" applyProtection="0">
      <alignment horizontal="right" vertical="center"/>
    </xf>
    <xf numFmtId="4" fontId="45" fillId="22" borderId="246" applyNumberFormat="0" applyProtection="0">
      <alignment horizontal="right" vertical="center"/>
    </xf>
    <xf numFmtId="4" fontId="45" fillId="22" borderId="246" applyNumberFormat="0" applyProtection="0">
      <alignment horizontal="right" vertical="center"/>
    </xf>
    <xf numFmtId="4" fontId="45" fillId="22" borderId="246" applyNumberFormat="0" applyProtection="0">
      <alignment horizontal="right" vertical="center"/>
    </xf>
    <xf numFmtId="4" fontId="45" fillId="22" borderId="246" applyNumberFormat="0" applyProtection="0">
      <alignment horizontal="right" vertical="center"/>
    </xf>
    <xf numFmtId="4" fontId="45" fillId="22" borderId="246" applyNumberFormat="0" applyProtection="0">
      <alignment horizontal="right" vertical="center"/>
    </xf>
    <xf numFmtId="4" fontId="45" fillId="22" borderId="246" applyNumberFormat="0" applyProtection="0">
      <alignment horizontal="right" vertical="center"/>
    </xf>
    <xf numFmtId="4" fontId="45" fillId="22" borderId="246" applyNumberFormat="0" applyProtection="0">
      <alignment horizontal="right" vertical="center"/>
    </xf>
    <xf numFmtId="4" fontId="45" fillId="22" borderId="246" applyNumberFormat="0" applyProtection="0">
      <alignment horizontal="right" vertical="center"/>
    </xf>
    <xf numFmtId="4" fontId="45" fillId="22" borderId="246" applyNumberFormat="0" applyProtection="0">
      <alignment horizontal="right" vertical="center"/>
    </xf>
    <xf numFmtId="4" fontId="45" fillId="22" borderId="246" applyNumberFormat="0" applyProtection="0">
      <alignment horizontal="right" vertical="center"/>
    </xf>
    <xf numFmtId="4" fontId="45" fillId="22" borderId="246" applyNumberFormat="0" applyProtection="0">
      <alignment horizontal="right" vertical="center"/>
    </xf>
    <xf numFmtId="4" fontId="45" fillId="22" borderId="246" applyNumberFormat="0" applyProtection="0">
      <alignment horizontal="right" vertical="center"/>
    </xf>
    <xf numFmtId="4" fontId="45" fillId="22" borderId="246" applyNumberFormat="0" applyProtection="0">
      <alignment horizontal="right" vertical="center"/>
    </xf>
    <xf numFmtId="4" fontId="45" fillId="22" borderId="246" applyNumberFormat="0" applyProtection="0">
      <alignment horizontal="right" vertical="center"/>
    </xf>
    <xf numFmtId="4" fontId="45" fillId="22" borderId="246" applyNumberFormat="0" applyProtection="0">
      <alignment horizontal="right" vertical="center"/>
    </xf>
    <xf numFmtId="4" fontId="45" fillId="22" borderId="246" applyNumberFormat="0" applyProtection="0">
      <alignment horizontal="right" vertical="center"/>
    </xf>
    <xf numFmtId="4" fontId="45" fillId="22" borderId="246" applyNumberFormat="0" applyProtection="0">
      <alignment horizontal="right" vertical="center"/>
    </xf>
    <xf numFmtId="4" fontId="45" fillId="22" borderId="246" applyNumberFormat="0" applyProtection="0">
      <alignment horizontal="right" vertical="center"/>
    </xf>
    <xf numFmtId="4" fontId="45" fillId="22" borderId="246" applyNumberFormat="0" applyProtection="0">
      <alignment horizontal="right" vertical="center"/>
    </xf>
    <xf numFmtId="4" fontId="45" fillId="22" borderId="246" applyNumberFormat="0" applyProtection="0">
      <alignment horizontal="right" vertical="center"/>
    </xf>
    <xf numFmtId="4" fontId="45" fillId="22" borderId="246" applyNumberFormat="0" applyProtection="0">
      <alignment horizontal="right" vertical="center"/>
    </xf>
    <xf numFmtId="4" fontId="45" fillId="22" borderId="246" applyNumberFormat="0" applyProtection="0">
      <alignment horizontal="right" vertical="center"/>
    </xf>
    <xf numFmtId="4" fontId="45" fillId="22" borderId="246" applyNumberFormat="0" applyProtection="0">
      <alignment horizontal="right" vertical="center"/>
    </xf>
    <xf numFmtId="4" fontId="45" fillId="22" borderId="246" applyNumberFormat="0" applyProtection="0">
      <alignment horizontal="right" vertical="center"/>
    </xf>
    <xf numFmtId="4" fontId="45" fillId="22" borderId="246" applyNumberFormat="0" applyProtection="0">
      <alignment horizontal="right" vertical="center"/>
    </xf>
    <xf numFmtId="4" fontId="45" fillId="22" borderId="246" applyNumberFormat="0" applyProtection="0">
      <alignment horizontal="right" vertical="center"/>
    </xf>
    <xf numFmtId="4" fontId="45" fillId="22" borderId="246" applyNumberFormat="0" applyProtection="0">
      <alignment horizontal="right" vertical="center"/>
    </xf>
    <xf numFmtId="4" fontId="45" fillId="22" borderId="246" applyNumberFormat="0" applyProtection="0">
      <alignment horizontal="right" vertical="center"/>
    </xf>
    <xf numFmtId="4" fontId="45" fillId="22" borderId="246" applyNumberFormat="0" applyProtection="0">
      <alignment horizontal="right" vertical="center"/>
    </xf>
    <xf numFmtId="4" fontId="45" fillId="22" borderId="246" applyNumberFormat="0" applyProtection="0">
      <alignment horizontal="right" vertical="center"/>
    </xf>
    <xf numFmtId="4" fontId="45" fillId="22" borderId="246" applyNumberFormat="0" applyProtection="0">
      <alignment horizontal="right" vertical="center"/>
    </xf>
    <xf numFmtId="4" fontId="45" fillId="22" borderId="246" applyNumberFormat="0" applyProtection="0">
      <alignment horizontal="right" vertical="center"/>
    </xf>
    <xf numFmtId="4" fontId="45" fillId="22" borderId="246" applyNumberFormat="0" applyProtection="0">
      <alignment horizontal="right" vertical="center"/>
    </xf>
    <xf numFmtId="4" fontId="45" fillId="22" borderId="246" applyNumberFormat="0" applyProtection="0">
      <alignment horizontal="right" vertical="center"/>
    </xf>
    <xf numFmtId="4" fontId="45" fillId="22" borderId="246" applyNumberFormat="0" applyProtection="0">
      <alignment horizontal="right" vertical="center"/>
    </xf>
    <xf numFmtId="4" fontId="45" fillId="22" borderId="246" applyNumberFormat="0" applyProtection="0">
      <alignment horizontal="right" vertical="center"/>
    </xf>
    <xf numFmtId="4" fontId="45" fillId="22" borderId="246" applyNumberFormat="0" applyProtection="0">
      <alignment horizontal="right" vertical="center"/>
    </xf>
    <xf numFmtId="4" fontId="45" fillId="22" borderId="246" applyNumberFormat="0" applyProtection="0">
      <alignment horizontal="right" vertical="center"/>
    </xf>
    <xf numFmtId="4" fontId="45" fillId="22" borderId="246" applyNumberFormat="0" applyProtection="0">
      <alignment horizontal="right" vertical="center"/>
    </xf>
    <xf numFmtId="4" fontId="45" fillId="22" borderId="246" applyNumberFormat="0" applyProtection="0">
      <alignment horizontal="right" vertical="center"/>
    </xf>
    <xf numFmtId="4" fontId="45" fillId="22" borderId="246" applyNumberFormat="0" applyProtection="0">
      <alignment horizontal="right" vertical="center"/>
    </xf>
    <xf numFmtId="4" fontId="45" fillId="22" borderId="246" applyNumberFormat="0" applyProtection="0">
      <alignment horizontal="right" vertical="center"/>
    </xf>
    <xf numFmtId="4" fontId="45" fillId="22" borderId="246" applyNumberFormat="0" applyProtection="0">
      <alignment horizontal="right" vertical="center"/>
    </xf>
    <xf numFmtId="4" fontId="45" fillId="22" borderId="246" applyNumberFormat="0" applyProtection="0">
      <alignment horizontal="right" vertical="center"/>
    </xf>
    <xf numFmtId="4" fontId="45" fillId="22" borderId="246" applyNumberFormat="0" applyProtection="0">
      <alignment horizontal="right" vertical="center"/>
    </xf>
    <xf numFmtId="4" fontId="45" fillId="22" borderId="246" applyNumberFormat="0" applyProtection="0">
      <alignment horizontal="right" vertical="center"/>
    </xf>
    <xf numFmtId="4" fontId="45" fillId="22" borderId="246" applyNumberFormat="0" applyProtection="0">
      <alignment horizontal="right" vertical="center"/>
    </xf>
    <xf numFmtId="4" fontId="45" fillId="22" borderId="246" applyNumberFormat="0" applyProtection="0">
      <alignment horizontal="right" vertical="center"/>
    </xf>
    <xf numFmtId="4" fontId="45" fillId="22" borderId="246" applyNumberFormat="0" applyProtection="0">
      <alignment horizontal="right" vertical="center"/>
    </xf>
    <xf numFmtId="4" fontId="45" fillId="22" borderId="246" applyNumberFormat="0" applyProtection="0">
      <alignment horizontal="right" vertical="center"/>
    </xf>
    <xf numFmtId="4" fontId="45" fillId="22" borderId="246" applyNumberFormat="0" applyProtection="0">
      <alignment horizontal="right" vertical="center"/>
    </xf>
    <xf numFmtId="4" fontId="45" fillId="22" borderId="246" applyNumberFormat="0" applyProtection="0">
      <alignment horizontal="right" vertical="center"/>
    </xf>
    <xf numFmtId="4" fontId="45" fillId="22" borderId="246" applyNumberFormat="0" applyProtection="0">
      <alignment horizontal="right" vertical="center"/>
    </xf>
    <xf numFmtId="4" fontId="45" fillId="22" borderId="246" applyNumberFormat="0" applyProtection="0">
      <alignment horizontal="right" vertical="center"/>
    </xf>
    <xf numFmtId="4" fontId="45" fillId="22" borderId="246" applyNumberFormat="0" applyProtection="0">
      <alignment horizontal="right" vertical="center"/>
    </xf>
    <xf numFmtId="4" fontId="45" fillId="22" borderId="246" applyNumberFormat="0" applyProtection="0">
      <alignment horizontal="right" vertical="center"/>
    </xf>
    <xf numFmtId="4" fontId="45" fillId="22" borderId="246" applyNumberFormat="0" applyProtection="0">
      <alignment horizontal="right" vertical="center"/>
    </xf>
    <xf numFmtId="4" fontId="45" fillId="22" borderId="246" applyNumberFormat="0" applyProtection="0">
      <alignment horizontal="right" vertical="center"/>
    </xf>
    <xf numFmtId="4" fontId="45" fillId="22" borderId="246" applyNumberFormat="0" applyProtection="0">
      <alignment horizontal="right" vertical="center"/>
    </xf>
    <xf numFmtId="4" fontId="45" fillId="22" borderId="246" applyNumberFormat="0" applyProtection="0">
      <alignment horizontal="right" vertical="center"/>
    </xf>
    <xf numFmtId="4" fontId="45" fillId="22" borderId="246" applyNumberFormat="0" applyProtection="0">
      <alignment horizontal="right" vertical="center"/>
    </xf>
    <xf numFmtId="4" fontId="45" fillId="22" borderId="246" applyNumberFormat="0" applyProtection="0">
      <alignment horizontal="right" vertical="center"/>
    </xf>
    <xf numFmtId="4" fontId="45" fillId="22" borderId="246" applyNumberFormat="0" applyProtection="0">
      <alignment horizontal="right" vertical="center"/>
    </xf>
    <xf numFmtId="4" fontId="45" fillId="22" borderId="246" applyNumberFormat="0" applyProtection="0">
      <alignment horizontal="right" vertical="center"/>
    </xf>
    <xf numFmtId="4" fontId="45" fillId="22" borderId="246" applyNumberFormat="0" applyProtection="0">
      <alignment horizontal="right" vertical="center"/>
    </xf>
    <xf numFmtId="4" fontId="45" fillId="22" borderId="246" applyNumberFormat="0" applyProtection="0">
      <alignment horizontal="right" vertical="center"/>
    </xf>
    <xf numFmtId="4" fontId="45" fillId="22" borderId="246" applyNumberFormat="0" applyProtection="0">
      <alignment horizontal="right" vertical="center"/>
    </xf>
    <xf numFmtId="4" fontId="45" fillId="22" borderId="246" applyNumberFormat="0" applyProtection="0">
      <alignment horizontal="right" vertical="center"/>
    </xf>
    <xf numFmtId="4" fontId="45" fillId="22" borderId="246" applyNumberFormat="0" applyProtection="0">
      <alignment horizontal="right" vertical="center"/>
    </xf>
    <xf numFmtId="4" fontId="45" fillId="22" borderId="246" applyNumberFormat="0" applyProtection="0">
      <alignment horizontal="right" vertical="center"/>
    </xf>
    <xf numFmtId="4" fontId="45" fillId="22" borderId="246" applyNumberFormat="0" applyProtection="0">
      <alignment horizontal="right" vertical="center"/>
    </xf>
    <xf numFmtId="4" fontId="45" fillId="22" borderId="246" applyNumberFormat="0" applyProtection="0">
      <alignment horizontal="right" vertical="center"/>
    </xf>
    <xf numFmtId="4" fontId="45" fillId="22" borderId="246" applyNumberFormat="0" applyProtection="0">
      <alignment horizontal="right" vertical="center"/>
    </xf>
    <xf numFmtId="4" fontId="45" fillId="22" borderId="246" applyNumberFormat="0" applyProtection="0">
      <alignment horizontal="right" vertical="center"/>
    </xf>
    <xf numFmtId="4" fontId="45" fillId="22" borderId="246" applyNumberFormat="0" applyProtection="0">
      <alignment horizontal="right" vertical="center"/>
    </xf>
    <xf numFmtId="4" fontId="45" fillId="22" borderId="246" applyNumberFormat="0" applyProtection="0">
      <alignment horizontal="right" vertical="center"/>
    </xf>
    <xf numFmtId="4" fontId="45" fillId="22" borderId="246" applyNumberFormat="0" applyProtection="0">
      <alignment horizontal="right" vertical="center"/>
    </xf>
    <xf numFmtId="4" fontId="45" fillId="22" borderId="246" applyNumberFormat="0" applyProtection="0">
      <alignment horizontal="right" vertical="center"/>
    </xf>
    <xf numFmtId="4" fontId="45" fillId="22" borderId="246" applyNumberFormat="0" applyProtection="0">
      <alignment horizontal="right" vertical="center"/>
    </xf>
    <xf numFmtId="4" fontId="45" fillId="22" borderId="246" applyNumberFormat="0" applyProtection="0">
      <alignment horizontal="right" vertical="center"/>
    </xf>
    <xf numFmtId="4" fontId="45" fillId="22" borderId="246" applyNumberFormat="0" applyProtection="0">
      <alignment horizontal="right" vertical="center"/>
    </xf>
    <xf numFmtId="4" fontId="45" fillId="22" borderId="246" applyNumberFormat="0" applyProtection="0">
      <alignment horizontal="right" vertical="center"/>
    </xf>
    <xf numFmtId="4" fontId="45" fillId="22" borderId="246" applyNumberFormat="0" applyProtection="0">
      <alignment horizontal="right" vertical="center"/>
    </xf>
    <xf numFmtId="4" fontId="45" fillId="22" borderId="246" applyNumberFormat="0" applyProtection="0">
      <alignment horizontal="right" vertical="center"/>
    </xf>
    <xf numFmtId="4" fontId="45" fillId="22" borderId="246" applyNumberFormat="0" applyProtection="0">
      <alignment horizontal="right" vertical="center"/>
    </xf>
    <xf numFmtId="4" fontId="45" fillId="22" borderId="246" applyNumberFormat="0" applyProtection="0">
      <alignment horizontal="right" vertical="center"/>
    </xf>
    <xf numFmtId="4" fontId="45" fillId="22" borderId="246" applyNumberFormat="0" applyProtection="0">
      <alignment horizontal="right" vertical="center"/>
    </xf>
    <xf numFmtId="4" fontId="45" fillId="22" borderId="246" applyNumberFormat="0" applyProtection="0">
      <alignment horizontal="right" vertical="center"/>
    </xf>
    <xf numFmtId="4" fontId="45" fillId="22" borderId="246" applyNumberFormat="0" applyProtection="0">
      <alignment horizontal="right" vertical="center"/>
    </xf>
    <xf numFmtId="4" fontId="45" fillId="22" borderId="246" applyNumberFormat="0" applyProtection="0">
      <alignment horizontal="right" vertical="center"/>
    </xf>
    <xf numFmtId="4" fontId="45" fillId="22" borderId="246" applyNumberFormat="0" applyProtection="0">
      <alignment horizontal="right" vertical="center"/>
    </xf>
    <xf numFmtId="4" fontId="45" fillId="22" borderId="246" applyNumberFormat="0" applyProtection="0">
      <alignment horizontal="right" vertical="center"/>
    </xf>
    <xf numFmtId="4" fontId="45" fillId="22" borderId="246" applyNumberFormat="0" applyProtection="0">
      <alignment horizontal="right" vertical="center"/>
    </xf>
    <xf numFmtId="4" fontId="45" fillId="22" borderId="246" applyNumberFormat="0" applyProtection="0">
      <alignment horizontal="right" vertical="center"/>
    </xf>
    <xf numFmtId="4" fontId="45" fillId="22" borderId="246" applyNumberFormat="0" applyProtection="0">
      <alignment horizontal="right" vertical="center"/>
    </xf>
    <xf numFmtId="4" fontId="45" fillId="22" borderId="246" applyNumberFormat="0" applyProtection="0">
      <alignment horizontal="right" vertical="center"/>
    </xf>
    <xf numFmtId="4" fontId="45" fillId="22" borderId="246" applyNumberFormat="0" applyProtection="0">
      <alignment horizontal="right" vertical="center"/>
    </xf>
    <xf numFmtId="4" fontId="45" fillId="22" borderId="246" applyNumberFormat="0" applyProtection="0">
      <alignment horizontal="right" vertical="center"/>
    </xf>
    <xf numFmtId="4" fontId="45" fillId="22" borderId="246" applyNumberFormat="0" applyProtection="0">
      <alignment horizontal="right" vertical="center"/>
    </xf>
    <xf numFmtId="4" fontId="45" fillId="22" borderId="246" applyNumberFormat="0" applyProtection="0">
      <alignment horizontal="right" vertical="center"/>
    </xf>
    <xf numFmtId="4" fontId="45" fillId="22" borderId="246" applyNumberFormat="0" applyProtection="0">
      <alignment horizontal="right" vertical="center"/>
    </xf>
    <xf numFmtId="4" fontId="45" fillId="22" borderId="246" applyNumberFormat="0" applyProtection="0">
      <alignment horizontal="right" vertical="center"/>
    </xf>
    <xf numFmtId="4" fontId="45" fillId="22" borderId="246" applyNumberFormat="0" applyProtection="0">
      <alignment horizontal="right" vertical="center"/>
    </xf>
    <xf numFmtId="4" fontId="45" fillId="22" borderId="246" applyNumberFormat="0" applyProtection="0">
      <alignment horizontal="right" vertical="center"/>
    </xf>
    <xf numFmtId="4" fontId="45" fillId="22" borderId="246" applyNumberFormat="0" applyProtection="0">
      <alignment horizontal="right" vertical="center"/>
    </xf>
    <xf numFmtId="4" fontId="45" fillId="22" borderId="246" applyNumberFormat="0" applyProtection="0">
      <alignment horizontal="right" vertical="center"/>
    </xf>
    <xf numFmtId="4" fontId="45" fillId="22" borderId="246" applyNumberFormat="0" applyProtection="0">
      <alignment horizontal="right" vertical="center"/>
    </xf>
    <xf numFmtId="4" fontId="45" fillId="22" borderId="246" applyNumberFormat="0" applyProtection="0">
      <alignment horizontal="right" vertical="center"/>
    </xf>
    <xf numFmtId="4" fontId="45" fillId="22" borderId="246" applyNumberFormat="0" applyProtection="0">
      <alignment horizontal="right" vertical="center"/>
    </xf>
    <xf numFmtId="4" fontId="45" fillId="22" borderId="246" applyNumberFormat="0" applyProtection="0">
      <alignment horizontal="right" vertical="center"/>
    </xf>
    <xf numFmtId="4" fontId="45" fillId="22" borderId="246" applyNumberFormat="0" applyProtection="0">
      <alignment horizontal="right" vertical="center"/>
    </xf>
    <xf numFmtId="4" fontId="45" fillId="22" borderId="246" applyNumberFormat="0" applyProtection="0">
      <alignment horizontal="right" vertical="center"/>
    </xf>
    <xf numFmtId="4" fontId="45" fillId="22" borderId="246" applyNumberFormat="0" applyProtection="0">
      <alignment horizontal="right" vertical="center"/>
    </xf>
    <xf numFmtId="4" fontId="45" fillId="22" borderId="246" applyNumberFormat="0" applyProtection="0">
      <alignment horizontal="right" vertical="center"/>
    </xf>
    <xf numFmtId="4" fontId="45" fillId="22" borderId="246" applyNumberFormat="0" applyProtection="0">
      <alignment horizontal="right" vertical="center"/>
    </xf>
    <xf numFmtId="4" fontId="45" fillId="22" borderId="246" applyNumberFormat="0" applyProtection="0">
      <alignment horizontal="right" vertical="center"/>
    </xf>
    <xf numFmtId="4" fontId="45" fillId="22" borderId="246" applyNumberFormat="0" applyProtection="0">
      <alignment horizontal="right" vertical="center"/>
    </xf>
    <xf numFmtId="4" fontId="45" fillId="22" borderId="246" applyNumberFormat="0" applyProtection="0">
      <alignment horizontal="right" vertical="center"/>
    </xf>
    <xf numFmtId="4" fontId="45" fillId="22" borderId="246" applyNumberFormat="0" applyProtection="0">
      <alignment horizontal="right" vertical="center"/>
    </xf>
    <xf numFmtId="4" fontId="45" fillId="22" borderId="246" applyNumberFormat="0" applyProtection="0">
      <alignment horizontal="right" vertical="center"/>
    </xf>
    <xf numFmtId="4" fontId="45" fillId="22" borderId="246" applyNumberFormat="0" applyProtection="0">
      <alignment horizontal="right" vertical="center"/>
    </xf>
    <xf numFmtId="4" fontId="45" fillId="22" borderId="246" applyNumberFormat="0" applyProtection="0">
      <alignment horizontal="right" vertical="center"/>
    </xf>
    <xf numFmtId="4" fontId="45" fillId="22" borderId="246" applyNumberFormat="0" applyProtection="0">
      <alignment horizontal="right" vertical="center"/>
    </xf>
    <xf numFmtId="4" fontId="45" fillId="22" borderId="246" applyNumberFormat="0" applyProtection="0">
      <alignment horizontal="right" vertical="center"/>
    </xf>
    <xf numFmtId="4" fontId="45" fillId="22" borderId="246" applyNumberFormat="0" applyProtection="0">
      <alignment horizontal="right" vertical="center"/>
    </xf>
    <xf numFmtId="4" fontId="45" fillId="22" borderId="246" applyNumberFormat="0" applyProtection="0">
      <alignment horizontal="right" vertical="center"/>
    </xf>
    <xf numFmtId="4" fontId="45" fillId="22" borderId="246" applyNumberFormat="0" applyProtection="0">
      <alignment horizontal="right" vertical="center"/>
    </xf>
    <xf numFmtId="4" fontId="45" fillId="22" borderId="246" applyNumberFormat="0" applyProtection="0">
      <alignment horizontal="right" vertical="center"/>
    </xf>
    <xf numFmtId="4" fontId="45" fillId="22" borderId="246" applyNumberFormat="0" applyProtection="0">
      <alignment horizontal="right" vertical="center"/>
    </xf>
    <xf numFmtId="4" fontId="45" fillId="22" borderId="246" applyNumberFormat="0" applyProtection="0">
      <alignment horizontal="right" vertical="center"/>
    </xf>
    <xf numFmtId="4" fontId="45" fillId="22" borderId="246" applyNumberFormat="0" applyProtection="0">
      <alignment horizontal="right" vertical="center"/>
    </xf>
    <xf numFmtId="4" fontId="45" fillId="22" borderId="246" applyNumberFormat="0" applyProtection="0">
      <alignment horizontal="right" vertical="center"/>
    </xf>
    <xf numFmtId="4" fontId="45" fillId="22" borderId="246" applyNumberFormat="0" applyProtection="0">
      <alignment horizontal="right" vertical="center"/>
    </xf>
    <xf numFmtId="4" fontId="45" fillId="22" borderId="246" applyNumberFormat="0" applyProtection="0">
      <alignment horizontal="right" vertical="center"/>
    </xf>
    <xf numFmtId="4" fontId="45" fillId="22" borderId="246" applyNumberFormat="0" applyProtection="0">
      <alignment horizontal="right" vertical="center"/>
    </xf>
    <xf numFmtId="4" fontId="45" fillId="22" borderId="246" applyNumberFormat="0" applyProtection="0">
      <alignment horizontal="right" vertical="center"/>
    </xf>
    <xf numFmtId="4" fontId="45" fillId="22" borderId="246" applyNumberFormat="0" applyProtection="0">
      <alignment horizontal="right" vertical="center"/>
    </xf>
    <xf numFmtId="4" fontId="45" fillId="22" borderId="246" applyNumberFormat="0" applyProtection="0">
      <alignment horizontal="right" vertical="center"/>
    </xf>
    <xf numFmtId="4" fontId="45" fillId="22" borderId="246" applyNumberFormat="0" applyProtection="0">
      <alignment horizontal="right" vertical="center"/>
    </xf>
    <xf numFmtId="4" fontId="45" fillId="22" borderId="246" applyNumberFormat="0" applyProtection="0">
      <alignment horizontal="right" vertical="center"/>
    </xf>
    <xf numFmtId="4" fontId="45" fillId="22" borderId="246" applyNumberFormat="0" applyProtection="0">
      <alignment horizontal="right" vertical="center"/>
    </xf>
    <xf numFmtId="4" fontId="45" fillId="22" borderId="246" applyNumberFormat="0" applyProtection="0">
      <alignment horizontal="right" vertical="center"/>
    </xf>
    <xf numFmtId="4" fontId="45" fillId="22" borderId="246" applyNumberFormat="0" applyProtection="0">
      <alignment horizontal="right" vertical="center"/>
    </xf>
    <xf numFmtId="4" fontId="45" fillId="22" borderId="246" applyNumberFormat="0" applyProtection="0">
      <alignment horizontal="right" vertical="center"/>
    </xf>
    <xf numFmtId="4" fontId="45" fillId="22" borderId="246" applyNumberFormat="0" applyProtection="0">
      <alignment horizontal="right" vertical="center"/>
    </xf>
    <xf numFmtId="4" fontId="45" fillId="22" borderId="246" applyNumberFormat="0" applyProtection="0">
      <alignment horizontal="right" vertical="center"/>
    </xf>
    <xf numFmtId="4" fontId="45" fillId="22" borderId="246" applyNumberFormat="0" applyProtection="0">
      <alignment horizontal="right" vertical="center"/>
    </xf>
    <xf numFmtId="4" fontId="45" fillId="22" borderId="246" applyNumberFormat="0" applyProtection="0">
      <alignment horizontal="right" vertical="center"/>
    </xf>
    <xf numFmtId="4" fontId="45" fillId="22" borderId="246" applyNumberFormat="0" applyProtection="0">
      <alignment horizontal="right" vertical="center"/>
    </xf>
    <xf numFmtId="4" fontId="45" fillId="22" borderId="246" applyNumberFormat="0" applyProtection="0">
      <alignment horizontal="right" vertical="center"/>
    </xf>
    <xf numFmtId="4" fontId="45" fillId="22" borderId="246" applyNumberFormat="0" applyProtection="0">
      <alignment horizontal="right" vertical="center"/>
    </xf>
    <xf numFmtId="4" fontId="45" fillId="22" borderId="246" applyNumberFormat="0" applyProtection="0">
      <alignment horizontal="right" vertical="center"/>
    </xf>
    <xf numFmtId="4" fontId="45" fillId="22" borderId="246" applyNumberFormat="0" applyProtection="0">
      <alignment horizontal="right" vertical="center"/>
    </xf>
    <xf numFmtId="4" fontId="45" fillId="22" borderId="246" applyNumberFormat="0" applyProtection="0">
      <alignment horizontal="right" vertical="center"/>
    </xf>
    <xf numFmtId="4" fontId="45" fillId="22" borderId="246" applyNumberFormat="0" applyProtection="0">
      <alignment horizontal="right" vertical="center"/>
    </xf>
    <xf numFmtId="4" fontId="45" fillId="22" borderId="246" applyNumberFormat="0" applyProtection="0">
      <alignment horizontal="right" vertical="center"/>
    </xf>
    <xf numFmtId="4" fontId="45" fillId="22" borderId="246" applyNumberFormat="0" applyProtection="0">
      <alignment horizontal="right" vertical="center"/>
    </xf>
    <xf numFmtId="4" fontId="45" fillId="22" borderId="246" applyNumberFormat="0" applyProtection="0">
      <alignment horizontal="right" vertical="center"/>
    </xf>
    <xf numFmtId="4" fontId="45" fillId="22" borderId="246" applyNumberFormat="0" applyProtection="0">
      <alignment horizontal="right" vertical="center"/>
    </xf>
    <xf numFmtId="4" fontId="45" fillId="22" borderId="246" applyNumberFormat="0" applyProtection="0">
      <alignment horizontal="right" vertical="center"/>
    </xf>
    <xf numFmtId="4" fontId="45" fillId="22" borderId="246" applyNumberFormat="0" applyProtection="0">
      <alignment horizontal="right" vertical="center"/>
    </xf>
    <xf numFmtId="4" fontId="45" fillId="22" borderId="246" applyNumberFormat="0" applyProtection="0">
      <alignment horizontal="right" vertical="center"/>
    </xf>
    <xf numFmtId="4" fontId="45" fillId="22" borderId="246" applyNumberFormat="0" applyProtection="0">
      <alignment horizontal="right" vertical="center"/>
    </xf>
    <xf numFmtId="4" fontId="45" fillId="22" borderId="246" applyNumberFormat="0" applyProtection="0">
      <alignment horizontal="right" vertical="center"/>
    </xf>
    <xf numFmtId="4" fontId="45" fillId="22" borderId="246" applyNumberFormat="0" applyProtection="0">
      <alignment horizontal="right" vertical="center"/>
    </xf>
    <xf numFmtId="4" fontId="45" fillId="22" borderId="246" applyNumberFormat="0" applyProtection="0">
      <alignment horizontal="right" vertical="center"/>
    </xf>
    <xf numFmtId="4" fontId="45" fillId="22" borderId="246" applyNumberFormat="0" applyProtection="0">
      <alignment horizontal="right" vertical="center"/>
    </xf>
    <xf numFmtId="4" fontId="45" fillId="22" borderId="246" applyNumberFormat="0" applyProtection="0">
      <alignment horizontal="right" vertical="center"/>
    </xf>
    <xf numFmtId="4" fontId="45" fillId="22" borderId="246" applyNumberFormat="0" applyProtection="0">
      <alignment horizontal="right" vertical="center"/>
    </xf>
    <xf numFmtId="4" fontId="45" fillId="22" borderId="246" applyNumberFormat="0" applyProtection="0">
      <alignment horizontal="right" vertical="center"/>
    </xf>
    <xf numFmtId="4" fontId="45" fillId="22" borderId="246" applyNumberFormat="0" applyProtection="0">
      <alignment horizontal="right" vertical="center"/>
    </xf>
    <xf numFmtId="4" fontId="45" fillId="22" borderId="246" applyNumberFormat="0" applyProtection="0">
      <alignment horizontal="right" vertical="center"/>
    </xf>
    <xf numFmtId="4" fontId="45" fillId="22" borderId="246" applyNumberFormat="0" applyProtection="0">
      <alignment horizontal="right" vertical="center"/>
    </xf>
    <xf numFmtId="4" fontId="45" fillId="22" borderId="246" applyNumberFormat="0" applyProtection="0">
      <alignment horizontal="right" vertical="center"/>
    </xf>
    <xf numFmtId="4" fontId="45" fillId="22" borderId="246" applyNumberFormat="0" applyProtection="0">
      <alignment horizontal="right" vertical="center"/>
    </xf>
    <xf numFmtId="4" fontId="45" fillId="22" borderId="246" applyNumberFormat="0" applyProtection="0">
      <alignment horizontal="right" vertical="center"/>
    </xf>
    <xf numFmtId="4" fontId="45" fillId="22" borderId="246" applyNumberFormat="0" applyProtection="0">
      <alignment horizontal="right" vertical="center"/>
    </xf>
    <xf numFmtId="4" fontId="45" fillId="22" borderId="246" applyNumberFormat="0" applyProtection="0">
      <alignment horizontal="right" vertical="center"/>
    </xf>
    <xf numFmtId="4" fontId="45" fillId="22" borderId="246" applyNumberFormat="0" applyProtection="0">
      <alignment horizontal="right" vertical="center"/>
    </xf>
    <xf numFmtId="4" fontId="45" fillId="22" borderId="246" applyNumberFormat="0" applyProtection="0">
      <alignment horizontal="right" vertical="center"/>
    </xf>
    <xf numFmtId="4" fontId="45" fillId="22" borderId="246" applyNumberFormat="0" applyProtection="0">
      <alignment horizontal="right" vertical="center"/>
    </xf>
    <xf numFmtId="4" fontId="45" fillId="22" borderId="246" applyNumberFormat="0" applyProtection="0">
      <alignment horizontal="right" vertical="center"/>
    </xf>
    <xf numFmtId="4" fontId="45" fillId="22" borderId="246" applyNumberFormat="0" applyProtection="0">
      <alignment horizontal="right" vertical="center"/>
    </xf>
    <xf numFmtId="4" fontId="45" fillId="22" borderId="246" applyNumberFormat="0" applyProtection="0">
      <alignment horizontal="right" vertical="center"/>
    </xf>
    <xf numFmtId="4" fontId="45" fillId="22" borderId="246" applyNumberFormat="0" applyProtection="0">
      <alignment horizontal="right" vertical="center"/>
    </xf>
    <xf numFmtId="4" fontId="45" fillId="22" borderId="246" applyNumberFormat="0" applyProtection="0">
      <alignment horizontal="right" vertical="center"/>
    </xf>
    <xf numFmtId="4" fontId="45" fillId="22" borderId="246" applyNumberFormat="0" applyProtection="0">
      <alignment horizontal="right" vertical="center"/>
    </xf>
    <xf numFmtId="4" fontId="45" fillId="22" borderId="246" applyNumberFormat="0" applyProtection="0">
      <alignment horizontal="right" vertical="center"/>
    </xf>
    <xf numFmtId="4" fontId="45" fillId="22" borderId="246" applyNumberFormat="0" applyProtection="0">
      <alignment horizontal="right" vertical="center"/>
    </xf>
    <xf numFmtId="4" fontId="45" fillId="22" borderId="246" applyNumberFormat="0" applyProtection="0">
      <alignment horizontal="right" vertical="center"/>
    </xf>
    <xf numFmtId="4" fontId="45" fillId="22" borderId="246" applyNumberFormat="0" applyProtection="0">
      <alignment horizontal="right" vertical="center"/>
    </xf>
    <xf numFmtId="4" fontId="45" fillId="22" borderId="246" applyNumberFormat="0" applyProtection="0">
      <alignment horizontal="right" vertical="center"/>
    </xf>
    <xf numFmtId="4" fontId="45" fillId="22" borderId="246" applyNumberFormat="0" applyProtection="0">
      <alignment horizontal="right" vertical="center"/>
    </xf>
    <xf numFmtId="4" fontId="45" fillId="22" borderId="246" applyNumberFormat="0" applyProtection="0">
      <alignment horizontal="right" vertical="center"/>
    </xf>
    <xf numFmtId="4" fontId="45" fillId="22" borderId="246" applyNumberFormat="0" applyProtection="0">
      <alignment horizontal="right" vertical="center"/>
    </xf>
    <xf numFmtId="4" fontId="45" fillId="22" borderId="246" applyNumberFormat="0" applyProtection="0">
      <alignment horizontal="right" vertical="center"/>
    </xf>
    <xf numFmtId="4" fontId="45" fillId="22" borderId="246" applyNumberFormat="0" applyProtection="0">
      <alignment horizontal="right" vertical="center"/>
    </xf>
    <xf numFmtId="4" fontId="45" fillId="22" borderId="246" applyNumberFormat="0" applyProtection="0">
      <alignment horizontal="right" vertical="center"/>
    </xf>
    <xf numFmtId="4" fontId="45" fillId="22" borderId="246" applyNumberFormat="0" applyProtection="0">
      <alignment horizontal="right" vertical="center"/>
    </xf>
    <xf numFmtId="4" fontId="45" fillId="22" borderId="246" applyNumberFormat="0" applyProtection="0">
      <alignment horizontal="right" vertical="center"/>
    </xf>
    <xf numFmtId="4" fontId="45" fillId="22" borderId="246" applyNumberFormat="0" applyProtection="0">
      <alignment horizontal="right" vertical="center"/>
    </xf>
    <xf numFmtId="4" fontId="45" fillId="22" borderId="246" applyNumberFormat="0" applyProtection="0">
      <alignment horizontal="right" vertical="center"/>
    </xf>
    <xf numFmtId="4" fontId="45" fillId="22" borderId="246" applyNumberFormat="0" applyProtection="0">
      <alignment horizontal="right" vertical="center"/>
    </xf>
    <xf numFmtId="4" fontId="45" fillId="22" borderId="246" applyNumberFormat="0" applyProtection="0">
      <alignment horizontal="right" vertical="center"/>
    </xf>
    <xf numFmtId="4" fontId="45" fillId="22" borderId="246" applyNumberFormat="0" applyProtection="0">
      <alignment horizontal="right" vertical="center"/>
    </xf>
    <xf numFmtId="4" fontId="45" fillId="22" borderId="246" applyNumberFormat="0" applyProtection="0">
      <alignment horizontal="right" vertical="center"/>
    </xf>
    <xf numFmtId="4" fontId="45" fillId="22" borderId="246" applyNumberFormat="0" applyProtection="0">
      <alignment horizontal="right" vertical="center"/>
    </xf>
    <xf numFmtId="4" fontId="45" fillId="22" borderId="246" applyNumberFormat="0" applyProtection="0">
      <alignment horizontal="right" vertical="center"/>
    </xf>
    <xf numFmtId="4" fontId="45" fillId="22" borderId="246" applyNumberFormat="0" applyProtection="0">
      <alignment horizontal="right" vertical="center"/>
    </xf>
    <xf numFmtId="4" fontId="45" fillId="22" borderId="246" applyNumberFormat="0" applyProtection="0">
      <alignment horizontal="right" vertical="center"/>
    </xf>
    <xf numFmtId="4" fontId="45" fillId="22" borderId="246" applyNumberFormat="0" applyProtection="0">
      <alignment horizontal="right" vertical="center"/>
    </xf>
    <xf numFmtId="4" fontId="45" fillId="22" borderId="246" applyNumberFormat="0" applyProtection="0">
      <alignment horizontal="right" vertical="center"/>
    </xf>
    <xf numFmtId="4" fontId="45" fillId="22" borderId="246" applyNumberFormat="0" applyProtection="0">
      <alignment horizontal="right" vertical="center"/>
    </xf>
    <xf numFmtId="4" fontId="45" fillId="22" borderId="246" applyNumberFormat="0" applyProtection="0">
      <alignment horizontal="right" vertical="center"/>
    </xf>
    <xf numFmtId="4" fontId="45" fillId="22" borderId="246" applyNumberFormat="0" applyProtection="0">
      <alignment horizontal="right" vertical="center"/>
    </xf>
    <xf numFmtId="4" fontId="45" fillId="22" borderId="246" applyNumberFormat="0" applyProtection="0">
      <alignment horizontal="right" vertical="center"/>
    </xf>
    <xf numFmtId="4" fontId="45" fillId="22" borderId="246" applyNumberFormat="0" applyProtection="0">
      <alignment horizontal="right" vertical="center"/>
    </xf>
    <xf numFmtId="4" fontId="45" fillId="22" borderId="246" applyNumberFormat="0" applyProtection="0">
      <alignment horizontal="right" vertical="center"/>
    </xf>
    <xf numFmtId="4" fontId="45" fillId="22" borderId="246" applyNumberFormat="0" applyProtection="0">
      <alignment horizontal="right" vertical="center"/>
    </xf>
    <xf numFmtId="4" fontId="45" fillId="22" borderId="246" applyNumberFormat="0" applyProtection="0">
      <alignment horizontal="right" vertical="center"/>
    </xf>
    <xf numFmtId="4" fontId="45" fillId="22" borderId="246" applyNumberFormat="0" applyProtection="0">
      <alignment horizontal="right" vertical="center"/>
    </xf>
    <xf numFmtId="4" fontId="45" fillId="22" borderId="246" applyNumberFormat="0" applyProtection="0">
      <alignment horizontal="right" vertical="center"/>
    </xf>
    <xf numFmtId="4" fontId="45" fillId="22" borderId="246" applyNumberFormat="0" applyProtection="0">
      <alignment horizontal="right" vertical="center"/>
    </xf>
    <xf numFmtId="4" fontId="45" fillId="22" borderId="246" applyNumberFormat="0" applyProtection="0">
      <alignment horizontal="right" vertical="center"/>
    </xf>
    <xf numFmtId="4" fontId="45" fillId="22" borderId="246" applyNumberFormat="0" applyProtection="0">
      <alignment horizontal="right" vertical="center"/>
    </xf>
    <xf numFmtId="4" fontId="45" fillId="22" borderId="246" applyNumberFormat="0" applyProtection="0">
      <alignment horizontal="right" vertical="center"/>
    </xf>
    <xf numFmtId="4" fontId="45" fillId="22" borderId="246" applyNumberFormat="0" applyProtection="0">
      <alignment horizontal="right" vertical="center"/>
    </xf>
    <xf numFmtId="4" fontId="45" fillId="22" borderId="246" applyNumberFormat="0" applyProtection="0">
      <alignment horizontal="right" vertical="center"/>
    </xf>
    <xf numFmtId="4" fontId="45" fillId="22" borderId="246" applyNumberFormat="0" applyProtection="0">
      <alignment horizontal="right" vertical="center"/>
    </xf>
    <xf numFmtId="4" fontId="45" fillId="22" borderId="246" applyNumberFormat="0" applyProtection="0">
      <alignment horizontal="right" vertical="center"/>
    </xf>
    <xf numFmtId="4" fontId="45" fillId="22" borderId="246" applyNumberFormat="0" applyProtection="0">
      <alignment horizontal="right" vertical="center"/>
    </xf>
    <xf numFmtId="4" fontId="45" fillId="22" borderId="246" applyNumberFormat="0" applyProtection="0">
      <alignment horizontal="right" vertical="center"/>
    </xf>
    <xf numFmtId="4" fontId="45" fillId="22" borderId="246" applyNumberFormat="0" applyProtection="0">
      <alignment horizontal="right" vertical="center"/>
    </xf>
    <xf numFmtId="4" fontId="45" fillId="22" borderId="246" applyNumberFormat="0" applyProtection="0">
      <alignment horizontal="right" vertical="center"/>
    </xf>
    <xf numFmtId="4" fontId="45" fillId="22" borderId="246" applyNumberFormat="0" applyProtection="0">
      <alignment horizontal="right" vertical="center"/>
    </xf>
    <xf numFmtId="4" fontId="45" fillId="22" borderId="246" applyNumberFormat="0" applyProtection="0">
      <alignment horizontal="right" vertical="center"/>
    </xf>
    <xf numFmtId="4" fontId="45" fillId="22" borderId="246" applyNumberFormat="0" applyProtection="0">
      <alignment horizontal="right" vertical="center"/>
    </xf>
    <xf numFmtId="4" fontId="45" fillId="22" borderId="246" applyNumberFormat="0" applyProtection="0">
      <alignment horizontal="right" vertical="center"/>
    </xf>
    <xf numFmtId="4" fontId="45" fillId="22" borderId="246" applyNumberFormat="0" applyProtection="0">
      <alignment horizontal="right" vertical="center"/>
    </xf>
    <xf numFmtId="4" fontId="45" fillId="22" borderId="246" applyNumberFormat="0" applyProtection="0">
      <alignment horizontal="right" vertical="center"/>
    </xf>
    <xf numFmtId="4" fontId="45" fillId="22" borderId="246" applyNumberFormat="0" applyProtection="0">
      <alignment horizontal="right" vertical="center"/>
    </xf>
    <xf numFmtId="4" fontId="45" fillId="22" borderId="246" applyNumberFormat="0" applyProtection="0">
      <alignment horizontal="right" vertical="center"/>
    </xf>
    <xf numFmtId="4" fontId="45" fillId="22" borderId="246" applyNumberFormat="0" applyProtection="0">
      <alignment horizontal="right" vertical="center"/>
    </xf>
    <xf numFmtId="4" fontId="45" fillId="22" borderId="246" applyNumberFormat="0" applyProtection="0">
      <alignment horizontal="right" vertical="center"/>
    </xf>
    <xf numFmtId="4" fontId="45" fillId="22" borderId="246" applyNumberFormat="0" applyProtection="0">
      <alignment horizontal="right" vertical="center"/>
    </xf>
    <xf numFmtId="4" fontId="45" fillId="22" borderId="246" applyNumberFormat="0" applyProtection="0">
      <alignment horizontal="right" vertical="center"/>
    </xf>
    <xf numFmtId="4" fontId="45" fillId="22" borderId="246" applyNumberFormat="0" applyProtection="0">
      <alignment horizontal="right" vertical="center"/>
    </xf>
    <xf numFmtId="4" fontId="45" fillId="22" borderId="246" applyNumberFormat="0" applyProtection="0">
      <alignment horizontal="right" vertical="center"/>
    </xf>
    <xf numFmtId="4" fontId="45" fillId="22" borderId="246" applyNumberFormat="0" applyProtection="0">
      <alignment horizontal="right" vertical="center"/>
    </xf>
    <xf numFmtId="4" fontId="45" fillId="22" borderId="246" applyNumberFormat="0" applyProtection="0">
      <alignment horizontal="right" vertical="center"/>
    </xf>
    <xf numFmtId="4" fontId="45" fillId="22" borderId="246" applyNumberFormat="0" applyProtection="0">
      <alignment horizontal="right" vertical="center"/>
    </xf>
    <xf numFmtId="4" fontId="45" fillId="22" borderId="246" applyNumberFormat="0" applyProtection="0">
      <alignment horizontal="right" vertical="center"/>
    </xf>
    <xf numFmtId="4" fontId="45" fillId="22" borderId="246" applyNumberFormat="0" applyProtection="0">
      <alignment horizontal="right" vertical="center"/>
    </xf>
    <xf numFmtId="4" fontId="45" fillId="22" borderId="246" applyNumberFormat="0" applyProtection="0">
      <alignment horizontal="right" vertical="center"/>
    </xf>
    <xf numFmtId="4" fontId="45" fillId="22" borderId="246" applyNumberFormat="0" applyProtection="0">
      <alignment horizontal="right" vertical="center"/>
    </xf>
    <xf numFmtId="4" fontId="45" fillId="22" borderId="246" applyNumberFormat="0" applyProtection="0">
      <alignment horizontal="right" vertical="center"/>
    </xf>
    <xf numFmtId="4" fontId="45" fillId="22" borderId="246" applyNumberFormat="0" applyProtection="0">
      <alignment horizontal="right" vertical="center"/>
    </xf>
    <xf numFmtId="4" fontId="45" fillId="22" borderId="246" applyNumberFormat="0" applyProtection="0">
      <alignment horizontal="right" vertical="center"/>
    </xf>
    <xf numFmtId="4" fontId="45" fillId="22" borderId="246" applyNumberFormat="0" applyProtection="0">
      <alignment horizontal="right" vertical="center"/>
    </xf>
    <xf numFmtId="4" fontId="45" fillId="22" borderId="246" applyNumberFormat="0" applyProtection="0">
      <alignment horizontal="right" vertical="center"/>
    </xf>
    <xf numFmtId="4" fontId="45" fillId="22" borderId="246" applyNumberFormat="0" applyProtection="0">
      <alignment horizontal="right" vertical="center"/>
    </xf>
    <xf numFmtId="4" fontId="45" fillId="22" borderId="246" applyNumberFormat="0" applyProtection="0">
      <alignment horizontal="right" vertical="center"/>
    </xf>
    <xf numFmtId="4" fontId="45" fillId="22" borderId="246" applyNumberFormat="0" applyProtection="0">
      <alignment horizontal="right" vertical="center"/>
    </xf>
    <xf numFmtId="4" fontId="45" fillId="22" borderId="246" applyNumberFormat="0" applyProtection="0">
      <alignment horizontal="right" vertical="center"/>
    </xf>
    <xf numFmtId="4" fontId="45" fillId="22" borderId="246" applyNumberFormat="0" applyProtection="0">
      <alignment horizontal="right" vertical="center"/>
    </xf>
    <xf numFmtId="4" fontId="45" fillId="22" borderId="246" applyNumberFormat="0" applyProtection="0">
      <alignment horizontal="right" vertical="center"/>
    </xf>
    <xf numFmtId="4" fontId="45" fillId="22" borderId="246" applyNumberFormat="0" applyProtection="0">
      <alignment horizontal="right" vertical="center"/>
    </xf>
    <xf numFmtId="4" fontId="45" fillId="22" borderId="246" applyNumberFormat="0" applyProtection="0">
      <alignment horizontal="right" vertical="center"/>
    </xf>
    <xf numFmtId="4" fontId="45" fillId="22" borderId="246" applyNumberFormat="0" applyProtection="0">
      <alignment horizontal="right" vertical="center"/>
    </xf>
    <xf numFmtId="4" fontId="45" fillId="22" borderId="246" applyNumberFormat="0" applyProtection="0">
      <alignment horizontal="right" vertical="center"/>
    </xf>
    <xf numFmtId="4" fontId="45" fillId="22" borderId="246" applyNumberFormat="0" applyProtection="0">
      <alignment horizontal="right" vertical="center"/>
    </xf>
    <xf numFmtId="4" fontId="45" fillId="22" borderId="246" applyNumberFormat="0" applyProtection="0">
      <alignment horizontal="right" vertical="center"/>
    </xf>
    <xf numFmtId="4" fontId="45" fillId="22" borderId="246" applyNumberFormat="0" applyProtection="0">
      <alignment horizontal="right" vertical="center"/>
    </xf>
    <xf numFmtId="4" fontId="45" fillId="22" borderId="246" applyNumberFormat="0" applyProtection="0">
      <alignment horizontal="right" vertical="center"/>
    </xf>
    <xf numFmtId="4" fontId="45" fillId="22" borderId="246" applyNumberFormat="0" applyProtection="0">
      <alignment horizontal="right" vertical="center"/>
    </xf>
    <xf numFmtId="4" fontId="45" fillId="22" borderId="246" applyNumberFormat="0" applyProtection="0">
      <alignment horizontal="right" vertical="center"/>
    </xf>
    <xf numFmtId="4" fontId="45" fillId="22" borderId="246" applyNumberFormat="0" applyProtection="0">
      <alignment horizontal="right" vertical="center"/>
    </xf>
    <xf numFmtId="4" fontId="45" fillId="22" borderId="246" applyNumberFormat="0" applyProtection="0">
      <alignment horizontal="right" vertical="center"/>
    </xf>
    <xf numFmtId="4" fontId="45" fillId="22" borderId="246" applyNumberFormat="0" applyProtection="0">
      <alignment horizontal="right" vertical="center"/>
    </xf>
    <xf numFmtId="4" fontId="45" fillId="22" borderId="246" applyNumberFormat="0" applyProtection="0">
      <alignment horizontal="right" vertical="center"/>
    </xf>
    <xf numFmtId="4" fontId="45" fillId="22" borderId="246" applyNumberFormat="0" applyProtection="0">
      <alignment horizontal="right" vertical="center"/>
    </xf>
    <xf numFmtId="4" fontId="45" fillId="22" borderId="246" applyNumberFormat="0" applyProtection="0">
      <alignment horizontal="right" vertical="center"/>
    </xf>
    <xf numFmtId="4" fontId="45" fillId="22" borderId="246" applyNumberFormat="0" applyProtection="0">
      <alignment horizontal="right" vertical="center"/>
    </xf>
    <xf numFmtId="4" fontId="45" fillId="22" borderId="246" applyNumberFormat="0" applyProtection="0">
      <alignment horizontal="right" vertical="center"/>
    </xf>
    <xf numFmtId="4" fontId="45" fillId="22" borderId="246" applyNumberFormat="0" applyProtection="0">
      <alignment horizontal="right" vertical="center"/>
    </xf>
    <xf numFmtId="4" fontId="45" fillId="22" borderId="246" applyNumberFormat="0" applyProtection="0">
      <alignment horizontal="right" vertical="center"/>
    </xf>
    <xf numFmtId="4" fontId="45" fillId="22" borderId="246" applyNumberFormat="0" applyProtection="0">
      <alignment horizontal="right" vertical="center"/>
    </xf>
    <xf numFmtId="4" fontId="45" fillId="22" borderId="246" applyNumberFormat="0" applyProtection="0">
      <alignment horizontal="right" vertical="center"/>
    </xf>
    <xf numFmtId="4" fontId="45" fillId="22" borderId="246" applyNumberFormat="0" applyProtection="0">
      <alignment horizontal="right" vertical="center"/>
    </xf>
    <xf numFmtId="4" fontId="45" fillId="22" borderId="246" applyNumberFormat="0" applyProtection="0">
      <alignment horizontal="right" vertical="center"/>
    </xf>
    <xf numFmtId="4" fontId="45" fillId="22" borderId="246" applyNumberFormat="0" applyProtection="0">
      <alignment horizontal="right" vertical="center"/>
    </xf>
    <xf numFmtId="4" fontId="45" fillId="22" borderId="246" applyNumberFormat="0" applyProtection="0">
      <alignment horizontal="right" vertical="center"/>
    </xf>
    <xf numFmtId="4" fontId="45" fillId="22" borderId="246" applyNumberFormat="0" applyProtection="0">
      <alignment horizontal="right" vertical="center"/>
    </xf>
    <xf numFmtId="4" fontId="45" fillId="22" borderId="246" applyNumberFormat="0" applyProtection="0">
      <alignment horizontal="right" vertical="center"/>
    </xf>
    <xf numFmtId="4" fontId="45" fillId="22" borderId="246" applyNumberFormat="0" applyProtection="0">
      <alignment horizontal="right" vertical="center"/>
    </xf>
    <xf numFmtId="4" fontId="45" fillId="22" borderId="246" applyNumberFormat="0" applyProtection="0">
      <alignment horizontal="right" vertical="center"/>
    </xf>
    <xf numFmtId="4" fontId="45" fillId="22" borderId="246" applyNumberFormat="0" applyProtection="0">
      <alignment horizontal="right" vertical="center"/>
    </xf>
    <xf numFmtId="4" fontId="45" fillId="22" borderId="246" applyNumberFormat="0" applyProtection="0">
      <alignment horizontal="right" vertical="center"/>
    </xf>
    <xf numFmtId="4" fontId="45" fillId="22" borderId="246" applyNumberFormat="0" applyProtection="0">
      <alignment horizontal="right" vertical="center"/>
    </xf>
    <xf numFmtId="4" fontId="45" fillId="22" borderId="246" applyNumberFormat="0" applyProtection="0">
      <alignment horizontal="right" vertical="center"/>
    </xf>
    <xf numFmtId="4" fontId="45" fillId="22" borderId="246" applyNumberFormat="0" applyProtection="0">
      <alignment horizontal="right" vertical="center"/>
    </xf>
    <xf numFmtId="4" fontId="45" fillId="22" borderId="246" applyNumberFormat="0" applyProtection="0">
      <alignment horizontal="right" vertical="center"/>
    </xf>
    <xf numFmtId="4" fontId="45" fillId="22" borderId="246" applyNumberFormat="0" applyProtection="0">
      <alignment horizontal="right" vertical="center"/>
    </xf>
    <xf numFmtId="4" fontId="45" fillId="22" borderId="246" applyNumberFormat="0" applyProtection="0">
      <alignment horizontal="right" vertical="center"/>
    </xf>
    <xf numFmtId="4" fontId="45" fillId="22" borderId="246" applyNumberFormat="0" applyProtection="0">
      <alignment horizontal="right" vertical="center"/>
    </xf>
    <xf numFmtId="4" fontId="45" fillId="22" borderId="246" applyNumberFormat="0" applyProtection="0">
      <alignment horizontal="right" vertical="center"/>
    </xf>
    <xf numFmtId="4" fontId="45" fillId="22" borderId="246" applyNumberFormat="0" applyProtection="0">
      <alignment horizontal="right" vertical="center"/>
    </xf>
    <xf numFmtId="4" fontId="45" fillId="22" borderId="246" applyNumberFormat="0" applyProtection="0">
      <alignment horizontal="right" vertical="center"/>
    </xf>
    <xf numFmtId="4" fontId="45" fillId="22" borderId="246" applyNumberFormat="0" applyProtection="0">
      <alignment horizontal="right" vertical="center"/>
    </xf>
    <xf numFmtId="4" fontId="45" fillId="22" borderId="246" applyNumberFormat="0" applyProtection="0">
      <alignment horizontal="right" vertical="center"/>
    </xf>
    <xf numFmtId="4" fontId="45" fillId="22" borderId="246" applyNumberFormat="0" applyProtection="0">
      <alignment horizontal="right" vertical="center"/>
    </xf>
    <xf numFmtId="4" fontId="45" fillId="22" borderId="246" applyNumberFormat="0" applyProtection="0">
      <alignment horizontal="right" vertical="center"/>
    </xf>
    <xf numFmtId="4" fontId="45" fillId="22" borderId="246" applyNumberFormat="0" applyProtection="0">
      <alignment horizontal="right" vertical="center"/>
    </xf>
    <xf numFmtId="4" fontId="45" fillId="22" borderId="246" applyNumberFormat="0" applyProtection="0">
      <alignment horizontal="right" vertical="center"/>
    </xf>
    <xf numFmtId="4" fontId="45" fillId="22" borderId="246" applyNumberFormat="0" applyProtection="0">
      <alignment horizontal="right" vertical="center"/>
    </xf>
    <xf numFmtId="4" fontId="45" fillId="22" borderId="246" applyNumberFormat="0" applyProtection="0">
      <alignment horizontal="right" vertical="center"/>
    </xf>
    <xf numFmtId="4" fontId="45" fillId="22" borderId="246" applyNumberFormat="0" applyProtection="0">
      <alignment horizontal="right" vertical="center"/>
    </xf>
    <xf numFmtId="4" fontId="45" fillId="22" borderId="246" applyNumberFormat="0" applyProtection="0">
      <alignment horizontal="right" vertical="center"/>
    </xf>
    <xf numFmtId="4" fontId="45" fillId="22" borderId="246" applyNumberFormat="0" applyProtection="0">
      <alignment horizontal="right" vertical="center"/>
    </xf>
    <xf numFmtId="4" fontId="45" fillId="22" borderId="246" applyNumberFormat="0" applyProtection="0">
      <alignment horizontal="right" vertical="center"/>
    </xf>
    <xf numFmtId="4" fontId="45" fillId="22" borderId="246" applyNumberFormat="0" applyProtection="0">
      <alignment horizontal="right" vertical="center"/>
    </xf>
    <xf numFmtId="4" fontId="45" fillId="22" borderId="246" applyNumberFormat="0" applyProtection="0">
      <alignment horizontal="right" vertical="center"/>
    </xf>
    <xf numFmtId="4" fontId="45" fillId="22" borderId="246" applyNumberFormat="0" applyProtection="0">
      <alignment horizontal="right" vertical="center"/>
    </xf>
    <xf numFmtId="4" fontId="45" fillId="22" borderId="246" applyNumberFormat="0" applyProtection="0">
      <alignment horizontal="right" vertical="center"/>
    </xf>
    <xf numFmtId="4" fontId="45" fillId="22" borderId="246" applyNumberFormat="0" applyProtection="0">
      <alignment horizontal="right" vertical="center"/>
    </xf>
    <xf numFmtId="4" fontId="45" fillId="22" borderId="246" applyNumberFormat="0" applyProtection="0">
      <alignment horizontal="right" vertical="center"/>
    </xf>
    <xf numFmtId="4" fontId="45" fillId="22" borderId="246" applyNumberFormat="0" applyProtection="0">
      <alignment horizontal="right" vertical="center"/>
    </xf>
    <xf numFmtId="4" fontId="45" fillId="22" borderId="246" applyNumberFormat="0" applyProtection="0">
      <alignment horizontal="right" vertical="center"/>
    </xf>
    <xf numFmtId="4" fontId="45" fillId="22" borderId="246" applyNumberFormat="0" applyProtection="0">
      <alignment horizontal="right" vertical="center"/>
    </xf>
    <xf numFmtId="4" fontId="45" fillId="22" borderId="246" applyNumberFormat="0" applyProtection="0">
      <alignment horizontal="right" vertical="center"/>
    </xf>
    <xf numFmtId="4" fontId="45" fillId="22" borderId="246" applyNumberFormat="0" applyProtection="0">
      <alignment horizontal="right" vertical="center"/>
    </xf>
    <xf numFmtId="4" fontId="45" fillId="22" borderId="246" applyNumberFormat="0" applyProtection="0">
      <alignment horizontal="right" vertical="center"/>
    </xf>
    <xf numFmtId="4" fontId="45" fillId="22" borderId="246" applyNumberFormat="0" applyProtection="0">
      <alignment horizontal="right" vertical="center"/>
    </xf>
    <xf numFmtId="4" fontId="45" fillId="22" borderId="246" applyNumberFormat="0" applyProtection="0">
      <alignment horizontal="right" vertical="center"/>
    </xf>
    <xf numFmtId="4" fontId="45" fillId="22" borderId="246" applyNumberFormat="0" applyProtection="0">
      <alignment horizontal="right" vertical="center"/>
    </xf>
    <xf numFmtId="4" fontId="45" fillId="22" borderId="246" applyNumberFormat="0" applyProtection="0">
      <alignment horizontal="right" vertical="center"/>
    </xf>
    <xf numFmtId="4" fontId="45" fillId="22" borderId="246" applyNumberFormat="0" applyProtection="0">
      <alignment horizontal="right" vertical="center"/>
    </xf>
    <xf numFmtId="4" fontId="45" fillId="22" borderId="246" applyNumberFormat="0" applyProtection="0">
      <alignment horizontal="right" vertical="center"/>
    </xf>
    <xf numFmtId="4" fontId="45" fillId="22" borderId="246" applyNumberFormat="0" applyProtection="0">
      <alignment horizontal="right" vertical="center"/>
    </xf>
    <xf numFmtId="4" fontId="45" fillId="22" borderId="246" applyNumberFormat="0" applyProtection="0">
      <alignment horizontal="right" vertical="center"/>
    </xf>
    <xf numFmtId="4" fontId="45" fillId="22" borderId="246" applyNumberFormat="0" applyProtection="0">
      <alignment horizontal="right" vertical="center"/>
    </xf>
    <xf numFmtId="4" fontId="45" fillId="22" borderId="246" applyNumberFormat="0" applyProtection="0">
      <alignment horizontal="right" vertical="center"/>
    </xf>
    <xf numFmtId="4" fontId="45" fillId="22" borderId="246" applyNumberFormat="0" applyProtection="0">
      <alignment horizontal="right" vertical="center"/>
    </xf>
    <xf numFmtId="4" fontId="45" fillId="22" borderId="246" applyNumberFormat="0" applyProtection="0">
      <alignment horizontal="right" vertical="center"/>
    </xf>
    <xf numFmtId="4" fontId="45" fillId="22" borderId="246" applyNumberFormat="0" applyProtection="0">
      <alignment horizontal="right" vertical="center"/>
    </xf>
    <xf numFmtId="4" fontId="45" fillId="22" borderId="246" applyNumberFormat="0" applyProtection="0">
      <alignment horizontal="right" vertical="center"/>
    </xf>
    <xf numFmtId="4" fontId="45" fillId="22" borderId="246" applyNumberFormat="0" applyProtection="0">
      <alignment horizontal="right" vertical="center"/>
    </xf>
    <xf numFmtId="4" fontId="45" fillId="22" borderId="246" applyNumberFormat="0" applyProtection="0">
      <alignment horizontal="right" vertical="center"/>
    </xf>
    <xf numFmtId="4" fontId="45" fillId="22" borderId="246" applyNumberFormat="0" applyProtection="0">
      <alignment horizontal="right" vertical="center"/>
    </xf>
    <xf numFmtId="4" fontId="45" fillId="22" borderId="246" applyNumberFormat="0" applyProtection="0">
      <alignment horizontal="right" vertical="center"/>
    </xf>
    <xf numFmtId="4" fontId="45" fillId="22" borderId="246" applyNumberFormat="0" applyProtection="0">
      <alignment horizontal="right" vertical="center"/>
    </xf>
    <xf numFmtId="4" fontId="45" fillId="22" borderId="246" applyNumberFormat="0" applyProtection="0">
      <alignment horizontal="right" vertical="center"/>
    </xf>
    <xf numFmtId="4" fontId="45" fillId="22" borderId="246" applyNumberFormat="0" applyProtection="0">
      <alignment horizontal="right" vertical="center"/>
    </xf>
    <xf numFmtId="4" fontId="45" fillId="22" borderId="246" applyNumberFormat="0" applyProtection="0">
      <alignment horizontal="right" vertical="center"/>
    </xf>
    <xf numFmtId="4" fontId="45" fillId="22" borderId="246" applyNumberFormat="0" applyProtection="0">
      <alignment horizontal="right" vertical="center"/>
    </xf>
    <xf numFmtId="4" fontId="45" fillId="22" borderId="246" applyNumberFormat="0" applyProtection="0">
      <alignment horizontal="right" vertical="center"/>
    </xf>
    <xf numFmtId="4" fontId="45" fillId="22" borderId="246" applyNumberFormat="0" applyProtection="0">
      <alignment horizontal="right" vertical="center"/>
    </xf>
    <xf numFmtId="4" fontId="45" fillId="22" borderId="246" applyNumberFormat="0" applyProtection="0">
      <alignment horizontal="right" vertical="center"/>
    </xf>
    <xf numFmtId="4" fontId="45" fillId="22" borderId="246" applyNumberFormat="0" applyProtection="0">
      <alignment horizontal="right" vertical="center"/>
    </xf>
    <xf numFmtId="4" fontId="45" fillId="22" borderId="246" applyNumberFormat="0" applyProtection="0">
      <alignment horizontal="right" vertical="center"/>
    </xf>
    <xf numFmtId="4" fontId="45" fillId="22" borderId="246" applyNumberFormat="0" applyProtection="0">
      <alignment horizontal="right" vertical="center"/>
    </xf>
    <xf numFmtId="4" fontId="45" fillId="22" borderId="246" applyNumberFormat="0" applyProtection="0">
      <alignment horizontal="right" vertical="center"/>
    </xf>
    <xf numFmtId="4" fontId="45" fillId="22" borderId="246" applyNumberFormat="0" applyProtection="0">
      <alignment horizontal="right" vertical="center"/>
    </xf>
    <xf numFmtId="4" fontId="45" fillId="22" borderId="246" applyNumberFormat="0" applyProtection="0">
      <alignment horizontal="right" vertical="center"/>
    </xf>
    <xf numFmtId="4" fontId="45" fillId="22" borderId="246" applyNumberFormat="0" applyProtection="0">
      <alignment horizontal="right" vertical="center"/>
    </xf>
    <xf numFmtId="4" fontId="45" fillId="22" borderId="246" applyNumberFormat="0" applyProtection="0">
      <alignment horizontal="right" vertical="center"/>
    </xf>
    <xf numFmtId="4" fontId="45" fillId="22" borderId="246" applyNumberFormat="0" applyProtection="0">
      <alignment horizontal="right" vertical="center"/>
    </xf>
    <xf numFmtId="4" fontId="45" fillId="22" borderId="246" applyNumberFormat="0" applyProtection="0">
      <alignment horizontal="right" vertical="center"/>
    </xf>
    <xf numFmtId="4" fontId="45" fillId="22" borderId="246" applyNumberFormat="0" applyProtection="0">
      <alignment horizontal="right" vertical="center"/>
    </xf>
    <xf numFmtId="4" fontId="45" fillId="22" borderId="246" applyNumberFormat="0" applyProtection="0">
      <alignment horizontal="right" vertical="center"/>
    </xf>
    <xf numFmtId="4" fontId="45" fillId="22" borderId="246" applyNumberFormat="0" applyProtection="0">
      <alignment horizontal="right" vertical="center"/>
    </xf>
    <xf numFmtId="4" fontId="45" fillId="22" borderId="246" applyNumberFormat="0" applyProtection="0">
      <alignment horizontal="right" vertical="center"/>
    </xf>
    <xf numFmtId="4" fontId="45" fillId="22" borderId="246" applyNumberFormat="0" applyProtection="0">
      <alignment horizontal="right" vertical="center"/>
    </xf>
    <xf numFmtId="4" fontId="45" fillId="22" borderId="246" applyNumberFormat="0" applyProtection="0">
      <alignment horizontal="right" vertical="center"/>
    </xf>
    <xf numFmtId="4" fontId="45" fillId="22" borderId="246" applyNumberFormat="0" applyProtection="0">
      <alignment horizontal="right" vertical="center"/>
    </xf>
    <xf numFmtId="4" fontId="45" fillId="22" borderId="246" applyNumberFormat="0" applyProtection="0">
      <alignment horizontal="right" vertical="center"/>
    </xf>
    <xf numFmtId="4" fontId="45" fillId="22" borderId="246" applyNumberFormat="0" applyProtection="0">
      <alignment horizontal="right" vertical="center"/>
    </xf>
    <xf numFmtId="4" fontId="45" fillId="22" borderId="246" applyNumberFormat="0" applyProtection="0">
      <alignment horizontal="right" vertical="center"/>
    </xf>
    <xf numFmtId="4" fontId="45" fillId="22" borderId="246" applyNumberFormat="0" applyProtection="0">
      <alignment horizontal="right" vertical="center"/>
    </xf>
    <xf numFmtId="4" fontId="15" fillId="78" borderId="248" applyNumberFormat="0" applyProtection="0">
      <alignment horizontal="right" vertical="center"/>
    </xf>
    <xf numFmtId="4" fontId="15" fillId="78" borderId="248" applyNumberFormat="0" applyProtection="0">
      <alignment horizontal="right" vertical="center"/>
    </xf>
    <xf numFmtId="4" fontId="15" fillId="78" borderId="248" applyNumberFormat="0" applyProtection="0">
      <alignment horizontal="right" vertical="center"/>
    </xf>
    <xf numFmtId="4" fontId="15" fillId="78" borderId="248" applyNumberFormat="0" applyProtection="0">
      <alignment horizontal="right" vertical="center"/>
    </xf>
    <xf numFmtId="4" fontId="15" fillId="78" borderId="248" applyNumberFormat="0" applyProtection="0">
      <alignment horizontal="right" vertical="center"/>
    </xf>
    <xf numFmtId="4" fontId="15" fillId="78" borderId="248" applyNumberFormat="0" applyProtection="0">
      <alignment horizontal="right" vertical="center"/>
    </xf>
    <xf numFmtId="4" fontId="15" fillId="78" borderId="248" applyNumberFormat="0" applyProtection="0">
      <alignment horizontal="right" vertical="center"/>
    </xf>
    <xf numFmtId="4" fontId="15" fillId="78" borderId="248" applyNumberFormat="0" applyProtection="0">
      <alignment horizontal="right" vertical="center"/>
    </xf>
    <xf numFmtId="4" fontId="15" fillId="78" borderId="248" applyNumberFormat="0" applyProtection="0">
      <alignment horizontal="right" vertical="center"/>
    </xf>
    <xf numFmtId="4" fontId="15" fillId="78" borderId="248" applyNumberFormat="0" applyProtection="0">
      <alignment horizontal="right" vertical="center"/>
    </xf>
    <xf numFmtId="4" fontId="15" fillId="78" borderId="248" applyNumberFormat="0" applyProtection="0">
      <alignment horizontal="right" vertical="center"/>
    </xf>
    <xf numFmtId="4" fontId="15" fillId="78" borderId="248" applyNumberFormat="0" applyProtection="0">
      <alignment horizontal="right" vertical="center"/>
    </xf>
    <xf numFmtId="4" fontId="15" fillId="78" borderId="248" applyNumberFormat="0" applyProtection="0">
      <alignment horizontal="right" vertical="center"/>
    </xf>
    <xf numFmtId="4" fontId="15" fillId="78" borderId="248" applyNumberFormat="0" applyProtection="0">
      <alignment horizontal="right" vertical="center"/>
    </xf>
    <xf numFmtId="4" fontId="15" fillId="78" borderId="248" applyNumberFormat="0" applyProtection="0">
      <alignment horizontal="right" vertical="center"/>
    </xf>
    <xf numFmtId="4" fontId="15" fillId="78" borderId="248" applyNumberFormat="0" applyProtection="0">
      <alignment horizontal="right" vertical="center"/>
    </xf>
    <xf numFmtId="4" fontId="15" fillId="78" borderId="248" applyNumberFormat="0" applyProtection="0">
      <alignment horizontal="right" vertical="center"/>
    </xf>
    <xf numFmtId="4" fontId="15" fillId="78" borderId="248" applyNumberFormat="0" applyProtection="0">
      <alignment horizontal="right" vertical="center"/>
    </xf>
    <xf numFmtId="4" fontId="45" fillId="22" borderId="246" applyNumberFormat="0" applyProtection="0">
      <alignment horizontal="right" vertical="center"/>
    </xf>
    <xf numFmtId="4" fontId="45" fillId="22" borderId="246" applyNumberFormat="0" applyProtection="0">
      <alignment horizontal="right" vertical="center"/>
    </xf>
    <xf numFmtId="4" fontId="45" fillId="22" borderId="246" applyNumberFormat="0" applyProtection="0">
      <alignment horizontal="right" vertical="center"/>
    </xf>
    <xf numFmtId="4" fontId="45" fillId="22" borderId="246" applyNumberFormat="0" applyProtection="0">
      <alignment horizontal="right" vertical="center"/>
    </xf>
    <xf numFmtId="4" fontId="45" fillId="22" borderId="246" applyNumberFormat="0" applyProtection="0">
      <alignment horizontal="right" vertical="center"/>
    </xf>
    <xf numFmtId="4" fontId="45" fillId="22" borderId="246" applyNumberFormat="0" applyProtection="0">
      <alignment horizontal="right" vertical="center"/>
    </xf>
    <xf numFmtId="4" fontId="45" fillId="22" borderId="246" applyNumberFormat="0" applyProtection="0">
      <alignment horizontal="right" vertical="center"/>
    </xf>
    <xf numFmtId="4" fontId="45" fillId="22" borderId="246" applyNumberFormat="0" applyProtection="0">
      <alignment horizontal="right" vertical="center"/>
    </xf>
    <xf numFmtId="4" fontId="45" fillId="22" borderId="246" applyNumberFormat="0" applyProtection="0">
      <alignment horizontal="right" vertical="center"/>
    </xf>
    <xf numFmtId="4" fontId="45" fillId="26" borderId="246" applyNumberFormat="0" applyProtection="0">
      <alignment horizontal="right" vertical="center"/>
    </xf>
    <xf numFmtId="4" fontId="45" fillId="26" borderId="246" applyNumberFormat="0" applyProtection="0">
      <alignment horizontal="right" vertical="center"/>
    </xf>
    <xf numFmtId="4" fontId="45" fillId="26" borderId="246" applyNumberFormat="0" applyProtection="0">
      <alignment horizontal="right" vertical="center"/>
    </xf>
    <xf numFmtId="4" fontId="45" fillId="26" borderId="246" applyNumberFormat="0" applyProtection="0">
      <alignment horizontal="right" vertical="center"/>
    </xf>
    <xf numFmtId="4" fontId="45" fillId="26" borderId="246" applyNumberFormat="0" applyProtection="0">
      <alignment horizontal="right" vertical="center"/>
    </xf>
    <xf numFmtId="4" fontId="45" fillId="26" borderId="246" applyNumberFormat="0" applyProtection="0">
      <alignment horizontal="right" vertical="center"/>
    </xf>
    <xf numFmtId="4" fontId="45" fillId="26" borderId="246" applyNumberFormat="0" applyProtection="0">
      <alignment horizontal="right" vertical="center"/>
    </xf>
    <xf numFmtId="4" fontId="45" fillId="26" borderId="246" applyNumberFormat="0" applyProtection="0">
      <alignment horizontal="right" vertical="center"/>
    </xf>
    <xf numFmtId="4" fontId="45" fillId="26" borderId="246" applyNumberFormat="0" applyProtection="0">
      <alignment horizontal="right" vertical="center"/>
    </xf>
    <xf numFmtId="4" fontId="45" fillId="26" borderId="246" applyNumberFormat="0" applyProtection="0">
      <alignment horizontal="right" vertical="center"/>
    </xf>
    <xf numFmtId="4" fontId="45" fillId="26" borderId="246" applyNumberFormat="0" applyProtection="0">
      <alignment horizontal="right" vertical="center"/>
    </xf>
    <xf numFmtId="4" fontId="45" fillId="26" borderId="246" applyNumberFormat="0" applyProtection="0">
      <alignment horizontal="right" vertical="center"/>
    </xf>
    <xf numFmtId="4" fontId="45" fillId="26" borderId="246" applyNumberFormat="0" applyProtection="0">
      <alignment horizontal="right" vertical="center"/>
    </xf>
    <xf numFmtId="4" fontId="45" fillId="26" borderId="246" applyNumberFormat="0" applyProtection="0">
      <alignment horizontal="right" vertical="center"/>
    </xf>
    <xf numFmtId="4" fontId="45" fillId="26" borderId="246" applyNumberFormat="0" applyProtection="0">
      <alignment horizontal="right" vertical="center"/>
    </xf>
    <xf numFmtId="4" fontId="45" fillId="26" borderId="246" applyNumberFormat="0" applyProtection="0">
      <alignment horizontal="right" vertical="center"/>
    </xf>
    <xf numFmtId="4" fontId="45" fillId="26" borderId="246" applyNumberFormat="0" applyProtection="0">
      <alignment horizontal="right" vertical="center"/>
    </xf>
    <xf numFmtId="4" fontId="45" fillId="26" borderId="246" applyNumberFormat="0" applyProtection="0">
      <alignment horizontal="right" vertical="center"/>
    </xf>
    <xf numFmtId="4" fontId="45" fillId="26" borderId="246" applyNumberFormat="0" applyProtection="0">
      <alignment horizontal="right" vertical="center"/>
    </xf>
    <xf numFmtId="4" fontId="45" fillId="26" borderId="246" applyNumberFormat="0" applyProtection="0">
      <alignment horizontal="right" vertical="center"/>
    </xf>
    <xf numFmtId="4" fontId="45" fillId="26" borderId="246" applyNumberFormat="0" applyProtection="0">
      <alignment horizontal="right" vertical="center"/>
    </xf>
    <xf numFmtId="4" fontId="45" fillId="26" borderId="246" applyNumberFormat="0" applyProtection="0">
      <alignment horizontal="right" vertical="center"/>
    </xf>
    <xf numFmtId="4" fontId="45" fillId="26" borderId="246" applyNumberFormat="0" applyProtection="0">
      <alignment horizontal="right" vertical="center"/>
    </xf>
    <xf numFmtId="4" fontId="45" fillId="26" borderId="246" applyNumberFormat="0" applyProtection="0">
      <alignment horizontal="right" vertical="center"/>
    </xf>
    <xf numFmtId="4" fontId="45" fillId="26" borderId="246" applyNumberFormat="0" applyProtection="0">
      <alignment horizontal="right" vertical="center"/>
    </xf>
    <xf numFmtId="4" fontId="45" fillId="26" borderId="246" applyNumberFormat="0" applyProtection="0">
      <alignment horizontal="right" vertical="center"/>
    </xf>
    <xf numFmtId="4" fontId="45" fillId="26" borderId="246" applyNumberFormat="0" applyProtection="0">
      <alignment horizontal="right" vertical="center"/>
    </xf>
    <xf numFmtId="4" fontId="45" fillId="26" borderId="246" applyNumberFormat="0" applyProtection="0">
      <alignment horizontal="right" vertical="center"/>
    </xf>
    <xf numFmtId="4" fontId="45" fillId="26" borderId="246" applyNumberFormat="0" applyProtection="0">
      <alignment horizontal="right" vertical="center"/>
    </xf>
    <xf numFmtId="4" fontId="45" fillId="26" borderId="246" applyNumberFormat="0" applyProtection="0">
      <alignment horizontal="right" vertical="center"/>
    </xf>
    <xf numFmtId="4" fontId="45" fillId="26" borderId="246" applyNumberFormat="0" applyProtection="0">
      <alignment horizontal="right" vertical="center"/>
    </xf>
    <xf numFmtId="4" fontId="45" fillId="26" borderId="246" applyNumberFormat="0" applyProtection="0">
      <alignment horizontal="right" vertical="center"/>
    </xf>
    <xf numFmtId="4" fontId="45" fillId="26" borderId="246" applyNumberFormat="0" applyProtection="0">
      <alignment horizontal="right" vertical="center"/>
    </xf>
    <xf numFmtId="4" fontId="45" fillId="26" borderId="246" applyNumberFormat="0" applyProtection="0">
      <alignment horizontal="right" vertical="center"/>
    </xf>
    <xf numFmtId="4" fontId="45" fillId="26" borderId="246" applyNumberFormat="0" applyProtection="0">
      <alignment horizontal="right" vertical="center"/>
    </xf>
    <xf numFmtId="4" fontId="45" fillId="26" borderId="246" applyNumberFormat="0" applyProtection="0">
      <alignment horizontal="right" vertical="center"/>
    </xf>
    <xf numFmtId="4" fontId="45" fillId="26" borderId="246" applyNumberFormat="0" applyProtection="0">
      <alignment horizontal="right" vertical="center"/>
    </xf>
    <xf numFmtId="4" fontId="45" fillId="26" borderId="246" applyNumberFormat="0" applyProtection="0">
      <alignment horizontal="right" vertical="center"/>
    </xf>
    <xf numFmtId="4" fontId="45" fillId="26" borderId="246" applyNumberFormat="0" applyProtection="0">
      <alignment horizontal="right" vertical="center"/>
    </xf>
    <xf numFmtId="4" fontId="45" fillId="26" borderId="246" applyNumberFormat="0" applyProtection="0">
      <alignment horizontal="right" vertical="center"/>
    </xf>
    <xf numFmtId="4" fontId="45" fillId="26" borderId="246" applyNumberFormat="0" applyProtection="0">
      <alignment horizontal="right" vertical="center"/>
    </xf>
    <xf numFmtId="4" fontId="45" fillId="26" borderId="246" applyNumberFormat="0" applyProtection="0">
      <alignment horizontal="right" vertical="center"/>
    </xf>
    <xf numFmtId="4" fontId="45" fillId="26" borderId="246" applyNumberFormat="0" applyProtection="0">
      <alignment horizontal="right" vertical="center"/>
    </xf>
    <xf numFmtId="4" fontId="45" fillId="26" borderId="246" applyNumberFormat="0" applyProtection="0">
      <alignment horizontal="right" vertical="center"/>
    </xf>
    <xf numFmtId="4" fontId="45" fillId="26" borderId="246" applyNumberFormat="0" applyProtection="0">
      <alignment horizontal="right" vertical="center"/>
    </xf>
    <xf numFmtId="4" fontId="45" fillId="26" borderId="246" applyNumberFormat="0" applyProtection="0">
      <alignment horizontal="right" vertical="center"/>
    </xf>
    <xf numFmtId="4" fontId="45" fillId="26" borderId="246" applyNumberFormat="0" applyProtection="0">
      <alignment horizontal="right" vertical="center"/>
    </xf>
    <xf numFmtId="4" fontId="45" fillId="26" borderId="246" applyNumberFormat="0" applyProtection="0">
      <alignment horizontal="right" vertical="center"/>
    </xf>
    <xf numFmtId="4" fontId="45" fillId="26" borderId="246" applyNumberFormat="0" applyProtection="0">
      <alignment horizontal="right" vertical="center"/>
    </xf>
    <xf numFmtId="4" fontId="45" fillId="26" borderId="246" applyNumberFormat="0" applyProtection="0">
      <alignment horizontal="right" vertical="center"/>
    </xf>
    <xf numFmtId="4" fontId="45" fillId="26" borderId="246" applyNumberFormat="0" applyProtection="0">
      <alignment horizontal="right" vertical="center"/>
    </xf>
    <xf numFmtId="4" fontId="45" fillId="26" borderId="246" applyNumberFormat="0" applyProtection="0">
      <alignment horizontal="right" vertical="center"/>
    </xf>
    <xf numFmtId="4" fontId="45" fillId="26" borderId="246" applyNumberFormat="0" applyProtection="0">
      <alignment horizontal="right" vertical="center"/>
    </xf>
    <xf numFmtId="4" fontId="45" fillId="26" borderId="246" applyNumberFormat="0" applyProtection="0">
      <alignment horizontal="right" vertical="center"/>
    </xf>
    <xf numFmtId="4" fontId="45" fillId="26" borderId="246" applyNumberFormat="0" applyProtection="0">
      <alignment horizontal="right" vertical="center"/>
    </xf>
    <xf numFmtId="4" fontId="45" fillId="26" borderId="246" applyNumberFormat="0" applyProtection="0">
      <alignment horizontal="right" vertical="center"/>
    </xf>
    <xf numFmtId="4" fontId="45" fillId="26" borderId="246" applyNumberFormat="0" applyProtection="0">
      <alignment horizontal="right" vertical="center"/>
    </xf>
    <xf numFmtId="4" fontId="45" fillId="26" borderId="246" applyNumberFormat="0" applyProtection="0">
      <alignment horizontal="right" vertical="center"/>
    </xf>
    <xf numFmtId="4" fontId="45" fillId="26" borderId="246" applyNumberFormat="0" applyProtection="0">
      <alignment horizontal="right" vertical="center"/>
    </xf>
    <xf numFmtId="4" fontId="45" fillId="26" borderId="246" applyNumberFormat="0" applyProtection="0">
      <alignment horizontal="right" vertical="center"/>
    </xf>
    <xf numFmtId="4" fontId="45" fillId="26" borderId="246" applyNumberFormat="0" applyProtection="0">
      <alignment horizontal="right" vertical="center"/>
    </xf>
    <xf numFmtId="4" fontId="45" fillId="26" borderId="246" applyNumberFormat="0" applyProtection="0">
      <alignment horizontal="right" vertical="center"/>
    </xf>
    <xf numFmtId="4" fontId="45" fillId="26" borderId="246" applyNumberFormat="0" applyProtection="0">
      <alignment horizontal="right" vertical="center"/>
    </xf>
    <xf numFmtId="4" fontId="45" fillId="26" borderId="246" applyNumberFormat="0" applyProtection="0">
      <alignment horizontal="right" vertical="center"/>
    </xf>
    <xf numFmtId="4" fontId="45" fillId="26" borderId="246" applyNumberFormat="0" applyProtection="0">
      <alignment horizontal="right" vertical="center"/>
    </xf>
    <xf numFmtId="4" fontId="45" fillId="26" borderId="246" applyNumberFormat="0" applyProtection="0">
      <alignment horizontal="right" vertical="center"/>
    </xf>
    <xf numFmtId="4" fontId="45" fillId="26" borderId="246" applyNumberFormat="0" applyProtection="0">
      <alignment horizontal="right" vertical="center"/>
    </xf>
    <xf numFmtId="4" fontId="45" fillId="26" borderId="246" applyNumberFormat="0" applyProtection="0">
      <alignment horizontal="right" vertical="center"/>
    </xf>
    <xf numFmtId="4" fontId="45" fillId="26" borderId="246" applyNumberFormat="0" applyProtection="0">
      <alignment horizontal="right" vertical="center"/>
    </xf>
    <xf numFmtId="4" fontId="45" fillId="26" borderId="246" applyNumberFormat="0" applyProtection="0">
      <alignment horizontal="right" vertical="center"/>
    </xf>
    <xf numFmtId="4" fontId="45" fillId="26" borderId="246" applyNumberFormat="0" applyProtection="0">
      <alignment horizontal="right" vertical="center"/>
    </xf>
    <xf numFmtId="4" fontId="45" fillId="26" borderId="246" applyNumberFormat="0" applyProtection="0">
      <alignment horizontal="right" vertical="center"/>
    </xf>
    <xf numFmtId="4" fontId="45" fillId="26" borderId="246" applyNumberFormat="0" applyProtection="0">
      <alignment horizontal="right" vertical="center"/>
    </xf>
    <xf numFmtId="4" fontId="45" fillId="26" borderId="246" applyNumberFormat="0" applyProtection="0">
      <alignment horizontal="right" vertical="center"/>
    </xf>
    <xf numFmtId="4" fontId="45" fillId="26" borderId="246" applyNumberFormat="0" applyProtection="0">
      <alignment horizontal="right" vertical="center"/>
    </xf>
    <xf numFmtId="4" fontId="45" fillId="26" borderId="246" applyNumberFormat="0" applyProtection="0">
      <alignment horizontal="right" vertical="center"/>
    </xf>
    <xf numFmtId="4" fontId="45" fillId="26" borderId="246" applyNumberFormat="0" applyProtection="0">
      <alignment horizontal="right" vertical="center"/>
    </xf>
    <xf numFmtId="4" fontId="45" fillId="26" borderId="246" applyNumberFormat="0" applyProtection="0">
      <alignment horizontal="right" vertical="center"/>
    </xf>
    <xf numFmtId="4" fontId="45" fillId="26" borderId="246" applyNumberFormat="0" applyProtection="0">
      <alignment horizontal="right" vertical="center"/>
    </xf>
    <xf numFmtId="4" fontId="45" fillId="26" borderId="246" applyNumberFormat="0" applyProtection="0">
      <alignment horizontal="right" vertical="center"/>
    </xf>
    <xf numFmtId="4" fontId="45" fillId="26" borderId="246" applyNumberFormat="0" applyProtection="0">
      <alignment horizontal="right" vertical="center"/>
    </xf>
    <xf numFmtId="4" fontId="45" fillId="26" borderId="246" applyNumberFormat="0" applyProtection="0">
      <alignment horizontal="right" vertical="center"/>
    </xf>
    <xf numFmtId="4" fontId="45" fillId="26" borderId="246" applyNumberFormat="0" applyProtection="0">
      <alignment horizontal="right" vertical="center"/>
    </xf>
    <xf numFmtId="4" fontId="45" fillId="26" borderId="246" applyNumberFormat="0" applyProtection="0">
      <alignment horizontal="right" vertical="center"/>
    </xf>
    <xf numFmtId="4" fontId="45" fillId="26" borderId="246" applyNumberFormat="0" applyProtection="0">
      <alignment horizontal="right" vertical="center"/>
    </xf>
    <xf numFmtId="4" fontId="45" fillId="26" borderId="246" applyNumberFormat="0" applyProtection="0">
      <alignment horizontal="right" vertical="center"/>
    </xf>
    <xf numFmtId="4" fontId="45" fillId="26" borderId="246" applyNumberFormat="0" applyProtection="0">
      <alignment horizontal="right" vertical="center"/>
    </xf>
    <xf numFmtId="4" fontId="45" fillId="26" borderId="246" applyNumberFormat="0" applyProtection="0">
      <alignment horizontal="right" vertical="center"/>
    </xf>
    <xf numFmtId="4" fontId="45" fillId="26" borderId="246" applyNumberFormat="0" applyProtection="0">
      <alignment horizontal="right" vertical="center"/>
    </xf>
    <xf numFmtId="4" fontId="45" fillId="26" borderId="246" applyNumberFormat="0" applyProtection="0">
      <alignment horizontal="right" vertical="center"/>
    </xf>
    <xf numFmtId="4" fontId="45" fillId="26" borderId="246" applyNumberFormat="0" applyProtection="0">
      <alignment horizontal="right" vertical="center"/>
    </xf>
    <xf numFmtId="4" fontId="45" fillId="26" borderId="246" applyNumberFormat="0" applyProtection="0">
      <alignment horizontal="right" vertical="center"/>
    </xf>
    <xf numFmtId="4" fontId="45" fillId="26" borderId="246" applyNumberFormat="0" applyProtection="0">
      <alignment horizontal="right" vertical="center"/>
    </xf>
    <xf numFmtId="4" fontId="45" fillId="26" borderId="246" applyNumberFormat="0" applyProtection="0">
      <alignment horizontal="right" vertical="center"/>
    </xf>
    <xf numFmtId="4" fontId="45" fillId="26" borderId="246" applyNumberFormat="0" applyProtection="0">
      <alignment horizontal="right" vertical="center"/>
    </xf>
    <xf numFmtId="4" fontId="45" fillId="26" borderId="246" applyNumberFormat="0" applyProtection="0">
      <alignment horizontal="right" vertical="center"/>
    </xf>
    <xf numFmtId="4" fontId="45" fillId="26" borderId="246" applyNumberFormat="0" applyProtection="0">
      <alignment horizontal="right" vertical="center"/>
    </xf>
    <xf numFmtId="4" fontId="45" fillId="26" borderId="246" applyNumberFormat="0" applyProtection="0">
      <alignment horizontal="right" vertical="center"/>
    </xf>
    <xf numFmtId="4" fontId="45" fillId="26" borderId="246" applyNumberFormat="0" applyProtection="0">
      <alignment horizontal="right" vertical="center"/>
    </xf>
    <xf numFmtId="4" fontId="45" fillId="26" borderId="246" applyNumberFormat="0" applyProtection="0">
      <alignment horizontal="right" vertical="center"/>
    </xf>
    <xf numFmtId="4" fontId="45" fillId="26" borderId="246" applyNumberFormat="0" applyProtection="0">
      <alignment horizontal="right" vertical="center"/>
    </xf>
    <xf numFmtId="4" fontId="45" fillId="26" borderId="246" applyNumberFormat="0" applyProtection="0">
      <alignment horizontal="right" vertical="center"/>
    </xf>
    <xf numFmtId="4" fontId="45" fillId="26" borderId="246" applyNumberFormat="0" applyProtection="0">
      <alignment horizontal="right" vertical="center"/>
    </xf>
    <xf numFmtId="4" fontId="45" fillId="26" borderId="246" applyNumberFormat="0" applyProtection="0">
      <alignment horizontal="right" vertical="center"/>
    </xf>
    <xf numFmtId="4" fontId="45" fillId="26" borderId="246" applyNumberFormat="0" applyProtection="0">
      <alignment horizontal="right" vertical="center"/>
    </xf>
    <xf numFmtId="4" fontId="45" fillId="26" borderId="246" applyNumberFormat="0" applyProtection="0">
      <alignment horizontal="right" vertical="center"/>
    </xf>
    <xf numFmtId="4" fontId="45" fillId="26" borderId="246" applyNumberFormat="0" applyProtection="0">
      <alignment horizontal="right" vertical="center"/>
    </xf>
    <xf numFmtId="4" fontId="45" fillId="26" borderId="246" applyNumberFormat="0" applyProtection="0">
      <alignment horizontal="right" vertical="center"/>
    </xf>
    <xf numFmtId="4" fontId="45" fillId="26" borderId="246" applyNumberFormat="0" applyProtection="0">
      <alignment horizontal="right" vertical="center"/>
    </xf>
    <xf numFmtId="4" fontId="45" fillId="26" borderId="246" applyNumberFormat="0" applyProtection="0">
      <alignment horizontal="right" vertical="center"/>
    </xf>
    <xf numFmtId="4" fontId="45" fillId="26" borderId="246" applyNumberFormat="0" applyProtection="0">
      <alignment horizontal="right" vertical="center"/>
    </xf>
    <xf numFmtId="4" fontId="45" fillId="26" borderId="246" applyNumberFormat="0" applyProtection="0">
      <alignment horizontal="right" vertical="center"/>
    </xf>
    <xf numFmtId="4" fontId="45" fillId="26" borderId="246" applyNumberFormat="0" applyProtection="0">
      <alignment horizontal="right" vertical="center"/>
    </xf>
    <xf numFmtId="4" fontId="45" fillId="26" borderId="246" applyNumberFormat="0" applyProtection="0">
      <alignment horizontal="right" vertical="center"/>
    </xf>
    <xf numFmtId="4" fontId="45" fillId="26" borderId="246" applyNumberFormat="0" applyProtection="0">
      <alignment horizontal="right" vertical="center"/>
    </xf>
    <xf numFmtId="4" fontId="45" fillId="26" borderId="246" applyNumberFormat="0" applyProtection="0">
      <alignment horizontal="right" vertical="center"/>
    </xf>
    <xf numFmtId="4" fontId="45" fillId="26" borderId="246" applyNumberFormat="0" applyProtection="0">
      <alignment horizontal="right" vertical="center"/>
    </xf>
    <xf numFmtId="4" fontId="45" fillId="26" borderId="246" applyNumberFormat="0" applyProtection="0">
      <alignment horizontal="right" vertical="center"/>
    </xf>
    <xf numFmtId="4" fontId="45" fillId="26" borderId="246" applyNumberFormat="0" applyProtection="0">
      <alignment horizontal="right" vertical="center"/>
    </xf>
    <xf numFmtId="4" fontId="45" fillId="26" borderId="246" applyNumberFormat="0" applyProtection="0">
      <alignment horizontal="right" vertical="center"/>
    </xf>
    <xf numFmtId="4" fontId="45" fillId="26" borderId="246" applyNumberFormat="0" applyProtection="0">
      <alignment horizontal="right" vertical="center"/>
    </xf>
    <xf numFmtId="4" fontId="45" fillId="26" borderId="246" applyNumberFormat="0" applyProtection="0">
      <alignment horizontal="right" vertical="center"/>
    </xf>
    <xf numFmtId="4" fontId="45" fillId="26" borderId="246" applyNumberFormat="0" applyProtection="0">
      <alignment horizontal="right" vertical="center"/>
    </xf>
    <xf numFmtId="4" fontId="45" fillId="26" borderId="246" applyNumberFormat="0" applyProtection="0">
      <alignment horizontal="right" vertical="center"/>
    </xf>
    <xf numFmtId="4" fontId="45" fillId="26" borderId="246" applyNumberFormat="0" applyProtection="0">
      <alignment horizontal="right" vertical="center"/>
    </xf>
    <xf numFmtId="4" fontId="45" fillId="26" borderId="246" applyNumberFormat="0" applyProtection="0">
      <alignment horizontal="right" vertical="center"/>
    </xf>
    <xf numFmtId="4" fontId="45" fillId="26" borderId="246" applyNumberFormat="0" applyProtection="0">
      <alignment horizontal="right" vertical="center"/>
    </xf>
    <xf numFmtId="4" fontId="45" fillId="26" borderId="246" applyNumberFormat="0" applyProtection="0">
      <alignment horizontal="right" vertical="center"/>
    </xf>
    <xf numFmtId="4" fontId="45" fillId="26" borderId="246" applyNumberFormat="0" applyProtection="0">
      <alignment horizontal="right" vertical="center"/>
    </xf>
    <xf numFmtId="4" fontId="45" fillId="26" borderId="246" applyNumberFormat="0" applyProtection="0">
      <alignment horizontal="right" vertical="center"/>
    </xf>
    <xf numFmtId="4" fontId="45" fillId="26" borderId="246" applyNumberFormat="0" applyProtection="0">
      <alignment horizontal="right" vertical="center"/>
    </xf>
    <xf numFmtId="4" fontId="45" fillId="26" borderId="246" applyNumberFormat="0" applyProtection="0">
      <alignment horizontal="right" vertical="center"/>
    </xf>
    <xf numFmtId="4" fontId="45" fillId="26" borderId="246" applyNumberFormat="0" applyProtection="0">
      <alignment horizontal="right" vertical="center"/>
    </xf>
    <xf numFmtId="4" fontId="45" fillId="26" borderId="246" applyNumberFormat="0" applyProtection="0">
      <alignment horizontal="right" vertical="center"/>
    </xf>
    <xf numFmtId="4" fontId="45" fillId="26" borderId="246" applyNumberFormat="0" applyProtection="0">
      <alignment horizontal="right" vertical="center"/>
    </xf>
    <xf numFmtId="4" fontId="45" fillId="26" borderId="246" applyNumberFormat="0" applyProtection="0">
      <alignment horizontal="right" vertical="center"/>
    </xf>
    <xf numFmtId="4" fontId="45" fillId="26" borderId="246" applyNumberFormat="0" applyProtection="0">
      <alignment horizontal="right" vertical="center"/>
    </xf>
    <xf numFmtId="4" fontId="45" fillId="26" borderId="246" applyNumberFormat="0" applyProtection="0">
      <alignment horizontal="right" vertical="center"/>
    </xf>
    <xf numFmtId="4" fontId="45" fillId="26" borderId="246" applyNumberFormat="0" applyProtection="0">
      <alignment horizontal="right" vertical="center"/>
    </xf>
    <xf numFmtId="4" fontId="45" fillId="26" borderId="246" applyNumberFormat="0" applyProtection="0">
      <alignment horizontal="right" vertical="center"/>
    </xf>
    <xf numFmtId="4" fontId="45" fillId="26" borderId="246" applyNumberFormat="0" applyProtection="0">
      <alignment horizontal="right" vertical="center"/>
    </xf>
    <xf numFmtId="4" fontId="45" fillId="26" borderId="246" applyNumberFormat="0" applyProtection="0">
      <alignment horizontal="right" vertical="center"/>
    </xf>
    <xf numFmtId="4" fontId="45" fillId="26" borderId="246" applyNumberFormat="0" applyProtection="0">
      <alignment horizontal="right" vertical="center"/>
    </xf>
    <xf numFmtId="4" fontId="45" fillId="26" borderId="246" applyNumberFormat="0" applyProtection="0">
      <alignment horizontal="right" vertical="center"/>
    </xf>
    <xf numFmtId="4" fontId="45" fillId="26" borderId="246" applyNumberFormat="0" applyProtection="0">
      <alignment horizontal="right" vertical="center"/>
    </xf>
    <xf numFmtId="4" fontId="45" fillId="26" borderId="246" applyNumberFormat="0" applyProtection="0">
      <alignment horizontal="right" vertical="center"/>
    </xf>
    <xf numFmtId="4" fontId="45" fillId="26" borderId="246" applyNumberFormat="0" applyProtection="0">
      <alignment horizontal="right" vertical="center"/>
    </xf>
    <xf numFmtId="4" fontId="45" fillId="26" borderId="246" applyNumberFormat="0" applyProtection="0">
      <alignment horizontal="right" vertical="center"/>
    </xf>
    <xf numFmtId="4" fontId="45" fillId="26" borderId="246" applyNumberFormat="0" applyProtection="0">
      <alignment horizontal="right" vertical="center"/>
    </xf>
    <xf numFmtId="4" fontId="45" fillId="26" borderId="246" applyNumberFormat="0" applyProtection="0">
      <alignment horizontal="right" vertical="center"/>
    </xf>
    <xf numFmtId="4" fontId="45" fillId="26" borderId="246" applyNumberFormat="0" applyProtection="0">
      <alignment horizontal="right" vertical="center"/>
    </xf>
    <xf numFmtId="4" fontId="45" fillId="26" borderId="246" applyNumberFormat="0" applyProtection="0">
      <alignment horizontal="right" vertical="center"/>
    </xf>
    <xf numFmtId="4" fontId="45" fillId="26" borderId="246" applyNumberFormat="0" applyProtection="0">
      <alignment horizontal="right" vertical="center"/>
    </xf>
    <xf numFmtId="4" fontId="45" fillId="26" borderId="246" applyNumberFormat="0" applyProtection="0">
      <alignment horizontal="right" vertical="center"/>
    </xf>
    <xf numFmtId="4" fontId="45" fillId="26" borderId="246" applyNumberFormat="0" applyProtection="0">
      <alignment horizontal="right" vertical="center"/>
    </xf>
    <xf numFmtId="4" fontId="45" fillId="26" borderId="246" applyNumberFormat="0" applyProtection="0">
      <alignment horizontal="right" vertical="center"/>
    </xf>
    <xf numFmtId="4" fontId="45" fillId="26" borderId="246" applyNumberFormat="0" applyProtection="0">
      <alignment horizontal="right" vertical="center"/>
    </xf>
    <xf numFmtId="4" fontId="45" fillId="26" borderId="246" applyNumberFormat="0" applyProtection="0">
      <alignment horizontal="right" vertical="center"/>
    </xf>
    <xf numFmtId="4" fontId="45" fillId="26" borderId="246" applyNumberFormat="0" applyProtection="0">
      <alignment horizontal="right" vertical="center"/>
    </xf>
    <xf numFmtId="4" fontId="45" fillId="26" borderId="246" applyNumberFormat="0" applyProtection="0">
      <alignment horizontal="right" vertical="center"/>
    </xf>
    <xf numFmtId="4" fontId="45" fillId="26" borderId="246" applyNumberFormat="0" applyProtection="0">
      <alignment horizontal="right" vertical="center"/>
    </xf>
    <xf numFmtId="4" fontId="45" fillId="26" borderId="246" applyNumberFormat="0" applyProtection="0">
      <alignment horizontal="right" vertical="center"/>
    </xf>
    <xf numFmtId="4" fontId="45" fillId="26" borderId="246" applyNumberFormat="0" applyProtection="0">
      <alignment horizontal="right" vertical="center"/>
    </xf>
    <xf numFmtId="4" fontId="45" fillId="26" borderId="246" applyNumberFormat="0" applyProtection="0">
      <alignment horizontal="right" vertical="center"/>
    </xf>
    <xf numFmtId="4" fontId="45" fillId="26" borderId="246" applyNumberFormat="0" applyProtection="0">
      <alignment horizontal="right" vertical="center"/>
    </xf>
    <xf numFmtId="4" fontId="45" fillId="26" borderId="246" applyNumberFormat="0" applyProtection="0">
      <alignment horizontal="right" vertical="center"/>
    </xf>
    <xf numFmtId="4" fontId="45" fillId="26" borderId="246" applyNumberFormat="0" applyProtection="0">
      <alignment horizontal="right" vertical="center"/>
    </xf>
    <xf numFmtId="4" fontId="45" fillId="26" borderId="246" applyNumberFormat="0" applyProtection="0">
      <alignment horizontal="right" vertical="center"/>
    </xf>
    <xf numFmtId="4" fontId="45" fillId="26" borderId="246" applyNumberFormat="0" applyProtection="0">
      <alignment horizontal="right" vertical="center"/>
    </xf>
    <xf numFmtId="4" fontId="45" fillId="26" borderId="246" applyNumberFormat="0" applyProtection="0">
      <alignment horizontal="right" vertical="center"/>
    </xf>
    <xf numFmtId="4" fontId="45" fillId="26" borderId="246" applyNumberFormat="0" applyProtection="0">
      <alignment horizontal="right" vertical="center"/>
    </xf>
    <xf numFmtId="4" fontId="45" fillId="26" borderId="246" applyNumberFormat="0" applyProtection="0">
      <alignment horizontal="right" vertical="center"/>
    </xf>
    <xf numFmtId="4" fontId="45" fillId="26" borderId="246" applyNumberFormat="0" applyProtection="0">
      <alignment horizontal="right" vertical="center"/>
    </xf>
    <xf numFmtId="4" fontId="45" fillId="26" borderId="246" applyNumberFormat="0" applyProtection="0">
      <alignment horizontal="right" vertical="center"/>
    </xf>
    <xf numFmtId="4" fontId="45" fillId="26" borderId="246" applyNumberFormat="0" applyProtection="0">
      <alignment horizontal="right" vertical="center"/>
    </xf>
    <xf numFmtId="4" fontId="45" fillId="26" borderId="246" applyNumberFormat="0" applyProtection="0">
      <alignment horizontal="right" vertical="center"/>
    </xf>
    <xf numFmtId="4" fontId="45" fillId="26" borderId="246" applyNumberFormat="0" applyProtection="0">
      <alignment horizontal="right" vertical="center"/>
    </xf>
    <xf numFmtId="4" fontId="45" fillId="26" borderId="246" applyNumberFormat="0" applyProtection="0">
      <alignment horizontal="right" vertical="center"/>
    </xf>
    <xf numFmtId="4" fontId="45" fillId="26" borderId="246" applyNumberFormat="0" applyProtection="0">
      <alignment horizontal="right" vertical="center"/>
    </xf>
    <xf numFmtId="4" fontId="45" fillId="26" borderId="246" applyNumberFormat="0" applyProtection="0">
      <alignment horizontal="right" vertical="center"/>
    </xf>
    <xf numFmtId="4" fontId="45" fillId="26" borderId="246" applyNumberFormat="0" applyProtection="0">
      <alignment horizontal="right" vertical="center"/>
    </xf>
    <xf numFmtId="4" fontId="45" fillId="26" borderId="246" applyNumberFormat="0" applyProtection="0">
      <alignment horizontal="right" vertical="center"/>
    </xf>
    <xf numFmtId="4" fontId="45" fillId="26" borderId="246" applyNumberFormat="0" applyProtection="0">
      <alignment horizontal="right" vertical="center"/>
    </xf>
    <xf numFmtId="4" fontId="45" fillId="26" borderId="246" applyNumberFormat="0" applyProtection="0">
      <alignment horizontal="right" vertical="center"/>
    </xf>
    <xf numFmtId="4" fontId="45" fillId="26" borderId="246" applyNumberFormat="0" applyProtection="0">
      <alignment horizontal="right" vertical="center"/>
    </xf>
    <xf numFmtId="4" fontId="45" fillId="26" borderId="246" applyNumberFormat="0" applyProtection="0">
      <alignment horizontal="right" vertical="center"/>
    </xf>
    <xf numFmtId="4" fontId="45" fillId="26" borderId="246" applyNumberFormat="0" applyProtection="0">
      <alignment horizontal="right" vertical="center"/>
    </xf>
    <xf numFmtId="4" fontId="45" fillId="26" borderId="246" applyNumberFormat="0" applyProtection="0">
      <alignment horizontal="right" vertical="center"/>
    </xf>
    <xf numFmtId="4" fontId="45" fillId="26" borderId="246" applyNumberFormat="0" applyProtection="0">
      <alignment horizontal="right" vertical="center"/>
    </xf>
    <xf numFmtId="4" fontId="45" fillId="26" borderId="246" applyNumberFormat="0" applyProtection="0">
      <alignment horizontal="right" vertical="center"/>
    </xf>
    <xf numFmtId="4" fontId="45" fillId="26" borderId="246" applyNumberFormat="0" applyProtection="0">
      <alignment horizontal="right" vertical="center"/>
    </xf>
    <xf numFmtId="4" fontId="45" fillId="26" borderId="246" applyNumberFormat="0" applyProtection="0">
      <alignment horizontal="right" vertical="center"/>
    </xf>
    <xf numFmtId="4" fontId="45" fillId="26" borderId="246" applyNumberFormat="0" applyProtection="0">
      <alignment horizontal="right" vertical="center"/>
    </xf>
    <xf numFmtId="4" fontId="45" fillId="26" borderId="246" applyNumberFormat="0" applyProtection="0">
      <alignment horizontal="right" vertical="center"/>
    </xf>
    <xf numFmtId="4" fontId="45" fillId="26" borderId="246" applyNumberFormat="0" applyProtection="0">
      <alignment horizontal="right" vertical="center"/>
    </xf>
    <xf numFmtId="4" fontId="45" fillId="26" borderId="246" applyNumberFormat="0" applyProtection="0">
      <alignment horizontal="right" vertical="center"/>
    </xf>
    <xf numFmtId="4" fontId="45" fillId="26" borderId="246" applyNumberFormat="0" applyProtection="0">
      <alignment horizontal="right" vertical="center"/>
    </xf>
    <xf numFmtId="4" fontId="45" fillId="26" borderId="246" applyNumberFormat="0" applyProtection="0">
      <alignment horizontal="right" vertical="center"/>
    </xf>
    <xf numFmtId="4" fontId="45" fillId="26" borderId="246" applyNumberFormat="0" applyProtection="0">
      <alignment horizontal="right" vertical="center"/>
    </xf>
    <xf numFmtId="4" fontId="45" fillId="26" borderId="246" applyNumberFormat="0" applyProtection="0">
      <alignment horizontal="right" vertical="center"/>
    </xf>
    <xf numFmtId="4" fontId="45" fillId="26" borderId="246" applyNumberFormat="0" applyProtection="0">
      <alignment horizontal="right" vertical="center"/>
    </xf>
    <xf numFmtId="4" fontId="45" fillId="26" borderId="246" applyNumberFormat="0" applyProtection="0">
      <alignment horizontal="right" vertical="center"/>
    </xf>
    <xf numFmtId="4" fontId="45" fillId="26" borderId="246" applyNumberFormat="0" applyProtection="0">
      <alignment horizontal="right" vertical="center"/>
    </xf>
    <xf numFmtId="4" fontId="45" fillId="26" borderId="246" applyNumberFormat="0" applyProtection="0">
      <alignment horizontal="right" vertical="center"/>
    </xf>
    <xf numFmtId="4" fontId="45" fillId="26" borderId="246" applyNumberFormat="0" applyProtection="0">
      <alignment horizontal="right" vertical="center"/>
    </xf>
    <xf numFmtId="4" fontId="45" fillId="26" borderId="246" applyNumberFormat="0" applyProtection="0">
      <alignment horizontal="right" vertical="center"/>
    </xf>
    <xf numFmtId="4" fontId="45" fillId="26" borderId="246" applyNumberFormat="0" applyProtection="0">
      <alignment horizontal="right" vertical="center"/>
    </xf>
    <xf numFmtId="4" fontId="45" fillId="26" borderId="246" applyNumberFormat="0" applyProtection="0">
      <alignment horizontal="right" vertical="center"/>
    </xf>
    <xf numFmtId="4" fontId="45" fillId="26" borderId="246" applyNumberFormat="0" applyProtection="0">
      <alignment horizontal="right" vertical="center"/>
    </xf>
    <xf numFmtId="4" fontId="45" fillId="26" borderId="246" applyNumberFormat="0" applyProtection="0">
      <alignment horizontal="right" vertical="center"/>
    </xf>
    <xf numFmtId="4" fontId="45" fillId="26" borderId="246" applyNumberFormat="0" applyProtection="0">
      <alignment horizontal="right" vertical="center"/>
    </xf>
    <xf numFmtId="4" fontId="45" fillId="26" borderId="246" applyNumberFormat="0" applyProtection="0">
      <alignment horizontal="right" vertical="center"/>
    </xf>
    <xf numFmtId="4" fontId="45" fillId="26" borderId="246" applyNumberFormat="0" applyProtection="0">
      <alignment horizontal="right" vertical="center"/>
    </xf>
    <xf numFmtId="4" fontId="45" fillId="26" borderId="246" applyNumberFormat="0" applyProtection="0">
      <alignment horizontal="right" vertical="center"/>
    </xf>
    <xf numFmtId="4" fontId="45" fillId="26" borderId="246" applyNumberFormat="0" applyProtection="0">
      <alignment horizontal="right" vertical="center"/>
    </xf>
    <xf numFmtId="4" fontId="45" fillId="26" borderId="246" applyNumberFormat="0" applyProtection="0">
      <alignment horizontal="right" vertical="center"/>
    </xf>
    <xf numFmtId="4" fontId="45" fillId="26" borderId="246" applyNumberFormat="0" applyProtection="0">
      <alignment horizontal="right" vertical="center"/>
    </xf>
    <xf numFmtId="4" fontId="45" fillId="26" borderId="246" applyNumberFormat="0" applyProtection="0">
      <alignment horizontal="right" vertical="center"/>
    </xf>
    <xf numFmtId="4" fontId="45" fillId="26" borderId="246" applyNumberFormat="0" applyProtection="0">
      <alignment horizontal="right" vertical="center"/>
    </xf>
    <xf numFmtId="4" fontId="45" fillId="26" borderId="246" applyNumberFormat="0" applyProtection="0">
      <alignment horizontal="right" vertical="center"/>
    </xf>
    <xf numFmtId="4" fontId="45" fillId="26" borderId="246" applyNumberFormat="0" applyProtection="0">
      <alignment horizontal="right" vertical="center"/>
    </xf>
    <xf numFmtId="4" fontId="45" fillId="26" borderId="246" applyNumberFormat="0" applyProtection="0">
      <alignment horizontal="right" vertical="center"/>
    </xf>
    <xf numFmtId="4" fontId="45" fillId="26" borderId="246" applyNumberFormat="0" applyProtection="0">
      <alignment horizontal="right" vertical="center"/>
    </xf>
    <xf numFmtId="4" fontId="45" fillId="26" borderId="246" applyNumberFormat="0" applyProtection="0">
      <alignment horizontal="right" vertical="center"/>
    </xf>
    <xf numFmtId="4" fontId="45" fillId="26" borderId="246" applyNumberFormat="0" applyProtection="0">
      <alignment horizontal="right" vertical="center"/>
    </xf>
    <xf numFmtId="4" fontId="45" fillId="26" borderId="246" applyNumberFormat="0" applyProtection="0">
      <alignment horizontal="right" vertical="center"/>
    </xf>
    <xf numFmtId="4" fontId="45" fillId="26" borderId="246" applyNumberFormat="0" applyProtection="0">
      <alignment horizontal="right" vertical="center"/>
    </xf>
    <xf numFmtId="4" fontId="45" fillId="26" borderId="246" applyNumberFormat="0" applyProtection="0">
      <alignment horizontal="right" vertical="center"/>
    </xf>
    <xf numFmtId="4" fontId="45" fillId="26" borderId="246" applyNumberFormat="0" applyProtection="0">
      <alignment horizontal="right" vertical="center"/>
    </xf>
    <xf numFmtId="4" fontId="45" fillId="26" borderId="246" applyNumberFormat="0" applyProtection="0">
      <alignment horizontal="right" vertical="center"/>
    </xf>
    <xf numFmtId="4" fontId="45" fillId="26" borderId="246" applyNumberFormat="0" applyProtection="0">
      <alignment horizontal="right" vertical="center"/>
    </xf>
    <xf numFmtId="4" fontId="45" fillId="26" borderId="246" applyNumberFormat="0" applyProtection="0">
      <alignment horizontal="right" vertical="center"/>
    </xf>
    <xf numFmtId="4" fontId="45" fillId="26" borderId="246" applyNumberFormat="0" applyProtection="0">
      <alignment horizontal="right" vertical="center"/>
    </xf>
    <xf numFmtId="4" fontId="45" fillId="26" borderId="246" applyNumberFormat="0" applyProtection="0">
      <alignment horizontal="right" vertical="center"/>
    </xf>
    <xf numFmtId="4" fontId="45" fillId="26" borderId="246" applyNumberFormat="0" applyProtection="0">
      <alignment horizontal="right" vertical="center"/>
    </xf>
    <xf numFmtId="4" fontId="45" fillId="26" borderId="246" applyNumberFormat="0" applyProtection="0">
      <alignment horizontal="right" vertical="center"/>
    </xf>
    <xf numFmtId="4" fontId="45" fillId="26" borderId="246" applyNumberFormat="0" applyProtection="0">
      <alignment horizontal="right" vertical="center"/>
    </xf>
    <xf numFmtId="4" fontId="45" fillId="26" borderId="246" applyNumberFormat="0" applyProtection="0">
      <alignment horizontal="right" vertical="center"/>
    </xf>
    <xf numFmtId="4" fontId="45" fillId="26" borderId="246" applyNumberFormat="0" applyProtection="0">
      <alignment horizontal="right" vertical="center"/>
    </xf>
    <xf numFmtId="4" fontId="45" fillId="26" borderId="246" applyNumberFormat="0" applyProtection="0">
      <alignment horizontal="right" vertical="center"/>
    </xf>
    <xf numFmtId="4" fontId="45" fillId="26" borderId="246" applyNumberFormat="0" applyProtection="0">
      <alignment horizontal="right" vertical="center"/>
    </xf>
    <xf numFmtId="4" fontId="45" fillId="26" borderId="246" applyNumberFormat="0" applyProtection="0">
      <alignment horizontal="right" vertical="center"/>
    </xf>
    <xf numFmtId="4" fontId="45" fillId="26" borderId="246" applyNumberFormat="0" applyProtection="0">
      <alignment horizontal="right" vertical="center"/>
    </xf>
    <xf numFmtId="4" fontId="45" fillId="26" borderId="246" applyNumberFormat="0" applyProtection="0">
      <alignment horizontal="right" vertical="center"/>
    </xf>
    <xf numFmtId="4" fontId="45" fillId="26" borderId="246" applyNumberFormat="0" applyProtection="0">
      <alignment horizontal="right" vertical="center"/>
    </xf>
    <xf numFmtId="4" fontId="45" fillId="26" borderId="246" applyNumberFormat="0" applyProtection="0">
      <alignment horizontal="right" vertical="center"/>
    </xf>
    <xf numFmtId="4" fontId="45" fillId="26" borderId="246" applyNumberFormat="0" applyProtection="0">
      <alignment horizontal="right" vertical="center"/>
    </xf>
    <xf numFmtId="4" fontId="45" fillId="26" borderId="246" applyNumberFormat="0" applyProtection="0">
      <alignment horizontal="right" vertical="center"/>
    </xf>
    <xf numFmtId="4" fontId="45" fillId="26" borderId="246" applyNumberFormat="0" applyProtection="0">
      <alignment horizontal="right" vertical="center"/>
    </xf>
    <xf numFmtId="4" fontId="45" fillId="26" borderId="246" applyNumberFormat="0" applyProtection="0">
      <alignment horizontal="right" vertical="center"/>
    </xf>
    <xf numFmtId="4" fontId="45" fillId="26" borderId="246" applyNumberFormat="0" applyProtection="0">
      <alignment horizontal="right" vertical="center"/>
    </xf>
    <xf numFmtId="4" fontId="45" fillId="26" borderId="246" applyNumberFormat="0" applyProtection="0">
      <alignment horizontal="right" vertical="center"/>
    </xf>
    <xf numFmtId="4" fontId="45" fillId="26" borderId="246" applyNumberFormat="0" applyProtection="0">
      <alignment horizontal="right" vertical="center"/>
    </xf>
    <xf numFmtId="4" fontId="45" fillId="26" borderId="246" applyNumberFormat="0" applyProtection="0">
      <alignment horizontal="right" vertical="center"/>
    </xf>
    <xf numFmtId="4" fontId="45" fillId="26" borderId="246" applyNumberFormat="0" applyProtection="0">
      <alignment horizontal="right" vertical="center"/>
    </xf>
    <xf numFmtId="4" fontId="45" fillId="26" borderId="246" applyNumberFormat="0" applyProtection="0">
      <alignment horizontal="right" vertical="center"/>
    </xf>
    <xf numFmtId="4" fontId="45" fillId="26" borderId="246" applyNumberFormat="0" applyProtection="0">
      <alignment horizontal="right" vertical="center"/>
    </xf>
    <xf numFmtId="4" fontId="45" fillId="26" borderId="246" applyNumberFormat="0" applyProtection="0">
      <alignment horizontal="right" vertical="center"/>
    </xf>
    <xf numFmtId="4" fontId="45" fillId="26" borderId="246" applyNumberFormat="0" applyProtection="0">
      <alignment horizontal="right" vertical="center"/>
    </xf>
    <xf numFmtId="4" fontId="45" fillId="26" borderId="246" applyNumberFormat="0" applyProtection="0">
      <alignment horizontal="right" vertical="center"/>
    </xf>
    <xf numFmtId="4" fontId="45" fillId="26" borderId="246" applyNumberFormat="0" applyProtection="0">
      <alignment horizontal="right" vertical="center"/>
    </xf>
    <xf numFmtId="4" fontId="45" fillId="26" borderId="246" applyNumberFormat="0" applyProtection="0">
      <alignment horizontal="right" vertical="center"/>
    </xf>
    <xf numFmtId="4" fontId="45" fillId="26" borderId="246" applyNumberFormat="0" applyProtection="0">
      <alignment horizontal="right" vertical="center"/>
    </xf>
    <xf numFmtId="4" fontId="45" fillId="26" borderId="246" applyNumberFormat="0" applyProtection="0">
      <alignment horizontal="right" vertical="center"/>
    </xf>
    <xf numFmtId="4" fontId="45" fillId="26" borderId="246" applyNumberFormat="0" applyProtection="0">
      <alignment horizontal="right" vertical="center"/>
    </xf>
    <xf numFmtId="4" fontId="45" fillId="26" borderId="246" applyNumberFormat="0" applyProtection="0">
      <alignment horizontal="right" vertical="center"/>
    </xf>
    <xf numFmtId="4" fontId="45" fillId="26" borderId="246" applyNumberFormat="0" applyProtection="0">
      <alignment horizontal="right" vertical="center"/>
    </xf>
    <xf numFmtId="4" fontId="45" fillId="26" borderId="246" applyNumberFormat="0" applyProtection="0">
      <alignment horizontal="right" vertical="center"/>
    </xf>
    <xf numFmtId="4" fontId="45" fillId="26" borderId="246" applyNumberFormat="0" applyProtection="0">
      <alignment horizontal="right" vertical="center"/>
    </xf>
    <xf numFmtId="4" fontId="45" fillId="26" borderId="246" applyNumberFormat="0" applyProtection="0">
      <alignment horizontal="right" vertical="center"/>
    </xf>
    <xf numFmtId="4" fontId="45" fillId="26" borderId="246" applyNumberFormat="0" applyProtection="0">
      <alignment horizontal="right" vertical="center"/>
    </xf>
    <xf numFmtId="4" fontId="45" fillId="26" borderId="246" applyNumberFormat="0" applyProtection="0">
      <alignment horizontal="right" vertical="center"/>
    </xf>
    <xf numFmtId="4" fontId="45" fillId="26" borderId="246" applyNumberFormat="0" applyProtection="0">
      <alignment horizontal="right" vertical="center"/>
    </xf>
    <xf numFmtId="4" fontId="45" fillId="26" borderId="246" applyNumberFormat="0" applyProtection="0">
      <alignment horizontal="right" vertical="center"/>
    </xf>
    <xf numFmtId="4" fontId="45" fillId="26" borderId="246" applyNumberFormat="0" applyProtection="0">
      <alignment horizontal="right" vertical="center"/>
    </xf>
    <xf numFmtId="4" fontId="45" fillId="26" borderId="246" applyNumberFormat="0" applyProtection="0">
      <alignment horizontal="right" vertical="center"/>
    </xf>
    <xf numFmtId="4" fontId="45" fillId="26" borderId="246" applyNumberFormat="0" applyProtection="0">
      <alignment horizontal="right" vertical="center"/>
    </xf>
    <xf numFmtId="4" fontId="45" fillId="26" borderId="246" applyNumberFormat="0" applyProtection="0">
      <alignment horizontal="right" vertical="center"/>
    </xf>
    <xf numFmtId="4" fontId="45" fillId="26" borderId="246" applyNumberFormat="0" applyProtection="0">
      <alignment horizontal="right" vertical="center"/>
    </xf>
    <xf numFmtId="4" fontId="45" fillId="26" borderId="246" applyNumberFormat="0" applyProtection="0">
      <alignment horizontal="right" vertical="center"/>
    </xf>
    <xf numFmtId="4" fontId="45" fillId="26" borderId="246" applyNumberFormat="0" applyProtection="0">
      <alignment horizontal="right" vertical="center"/>
    </xf>
    <xf numFmtId="4" fontId="45" fillId="26" borderId="246" applyNumberFormat="0" applyProtection="0">
      <alignment horizontal="right" vertical="center"/>
    </xf>
    <xf numFmtId="4" fontId="45" fillId="26" borderId="246" applyNumberFormat="0" applyProtection="0">
      <alignment horizontal="right" vertical="center"/>
    </xf>
    <xf numFmtId="4" fontId="45" fillId="26" borderId="246" applyNumberFormat="0" applyProtection="0">
      <alignment horizontal="right" vertical="center"/>
    </xf>
    <xf numFmtId="4" fontId="45" fillId="26" borderId="246" applyNumberFormat="0" applyProtection="0">
      <alignment horizontal="right" vertical="center"/>
    </xf>
    <xf numFmtId="4" fontId="45" fillId="26" borderId="246" applyNumberFormat="0" applyProtection="0">
      <alignment horizontal="right" vertical="center"/>
    </xf>
    <xf numFmtId="4" fontId="45" fillId="26" borderId="246" applyNumberFormat="0" applyProtection="0">
      <alignment horizontal="right" vertical="center"/>
    </xf>
    <xf numFmtId="4" fontId="45" fillId="26" borderId="246" applyNumberFormat="0" applyProtection="0">
      <alignment horizontal="right" vertical="center"/>
    </xf>
    <xf numFmtId="4" fontId="45" fillId="26" borderId="246" applyNumberFormat="0" applyProtection="0">
      <alignment horizontal="right" vertical="center"/>
    </xf>
    <xf numFmtId="4" fontId="45" fillId="26" borderId="246" applyNumberFormat="0" applyProtection="0">
      <alignment horizontal="right" vertical="center"/>
    </xf>
    <xf numFmtId="4" fontId="45" fillId="26" borderId="246" applyNumberFormat="0" applyProtection="0">
      <alignment horizontal="right" vertical="center"/>
    </xf>
    <xf numFmtId="4" fontId="45" fillId="26" borderId="246" applyNumberFormat="0" applyProtection="0">
      <alignment horizontal="right" vertical="center"/>
    </xf>
    <xf numFmtId="4" fontId="45" fillId="26" borderId="246" applyNumberFormat="0" applyProtection="0">
      <alignment horizontal="right" vertical="center"/>
    </xf>
    <xf numFmtId="4" fontId="45" fillId="26" borderId="246" applyNumberFormat="0" applyProtection="0">
      <alignment horizontal="right" vertical="center"/>
    </xf>
    <xf numFmtId="4" fontId="45" fillId="26" borderId="246" applyNumberFormat="0" applyProtection="0">
      <alignment horizontal="right" vertical="center"/>
    </xf>
    <xf numFmtId="4" fontId="45" fillId="26" borderId="246" applyNumberFormat="0" applyProtection="0">
      <alignment horizontal="right" vertical="center"/>
    </xf>
    <xf numFmtId="4" fontId="45" fillId="26" borderId="246" applyNumberFormat="0" applyProtection="0">
      <alignment horizontal="right" vertical="center"/>
    </xf>
    <xf numFmtId="4" fontId="45" fillId="26" borderId="246" applyNumberFormat="0" applyProtection="0">
      <alignment horizontal="right" vertical="center"/>
    </xf>
    <xf numFmtId="4" fontId="45" fillId="26" borderId="246" applyNumberFormat="0" applyProtection="0">
      <alignment horizontal="right" vertical="center"/>
    </xf>
    <xf numFmtId="4" fontId="45" fillId="26" borderId="246" applyNumberFormat="0" applyProtection="0">
      <alignment horizontal="right" vertical="center"/>
    </xf>
    <xf numFmtId="4" fontId="45" fillId="26" borderId="246" applyNumberFormat="0" applyProtection="0">
      <alignment horizontal="right" vertical="center"/>
    </xf>
    <xf numFmtId="4" fontId="45" fillId="26" borderId="246" applyNumberFormat="0" applyProtection="0">
      <alignment horizontal="right" vertical="center"/>
    </xf>
    <xf numFmtId="4" fontId="45" fillId="26" borderId="246" applyNumberFormat="0" applyProtection="0">
      <alignment horizontal="right" vertical="center"/>
    </xf>
    <xf numFmtId="4" fontId="45" fillId="26" borderId="246" applyNumberFormat="0" applyProtection="0">
      <alignment horizontal="right" vertical="center"/>
    </xf>
    <xf numFmtId="4" fontId="45" fillId="26" borderId="246" applyNumberFormat="0" applyProtection="0">
      <alignment horizontal="right" vertical="center"/>
    </xf>
    <xf numFmtId="4" fontId="45" fillId="26" borderId="246" applyNumberFormat="0" applyProtection="0">
      <alignment horizontal="right" vertical="center"/>
    </xf>
    <xf numFmtId="4" fontId="45" fillId="26" borderId="246" applyNumberFormat="0" applyProtection="0">
      <alignment horizontal="right" vertical="center"/>
    </xf>
    <xf numFmtId="4" fontId="45" fillId="26" borderId="246" applyNumberFormat="0" applyProtection="0">
      <alignment horizontal="right" vertical="center"/>
    </xf>
    <xf numFmtId="4" fontId="45" fillId="26" borderId="246" applyNumberFormat="0" applyProtection="0">
      <alignment horizontal="right" vertical="center"/>
    </xf>
    <xf numFmtId="4" fontId="45" fillId="26" borderId="246" applyNumberFormat="0" applyProtection="0">
      <alignment horizontal="right" vertical="center"/>
    </xf>
    <xf numFmtId="4" fontId="45" fillId="26" borderId="246" applyNumberFormat="0" applyProtection="0">
      <alignment horizontal="right" vertical="center"/>
    </xf>
    <xf numFmtId="4" fontId="45" fillId="26" borderId="246" applyNumberFormat="0" applyProtection="0">
      <alignment horizontal="right" vertical="center"/>
    </xf>
    <xf numFmtId="4" fontId="45" fillId="26" borderId="246" applyNumberFormat="0" applyProtection="0">
      <alignment horizontal="right" vertical="center"/>
    </xf>
    <xf numFmtId="4" fontId="45" fillId="26" borderId="246" applyNumberFormat="0" applyProtection="0">
      <alignment horizontal="right" vertical="center"/>
    </xf>
    <xf numFmtId="4" fontId="45" fillId="26" borderId="246" applyNumberFormat="0" applyProtection="0">
      <alignment horizontal="right" vertical="center"/>
    </xf>
    <xf numFmtId="4" fontId="45" fillId="26" borderId="246" applyNumberFormat="0" applyProtection="0">
      <alignment horizontal="right" vertical="center"/>
    </xf>
    <xf numFmtId="4" fontId="45" fillId="26" borderId="246" applyNumberFormat="0" applyProtection="0">
      <alignment horizontal="right" vertical="center"/>
    </xf>
    <xf numFmtId="4" fontId="45" fillId="26" borderId="246" applyNumberFormat="0" applyProtection="0">
      <alignment horizontal="right" vertical="center"/>
    </xf>
    <xf numFmtId="4" fontId="45" fillId="26" borderId="246" applyNumberFormat="0" applyProtection="0">
      <alignment horizontal="right" vertical="center"/>
    </xf>
    <xf numFmtId="4" fontId="45" fillId="26" borderId="246" applyNumberFormat="0" applyProtection="0">
      <alignment horizontal="right" vertical="center"/>
    </xf>
    <xf numFmtId="4" fontId="45" fillId="26" borderId="246" applyNumberFormat="0" applyProtection="0">
      <alignment horizontal="right" vertical="center"/>
    </xf>
    <xf numFmtId="4" fontId="45" fillId="26" borderId="246" applyNumberFormat="0" applyProtection="0">
      <alignment horizontal="right" vertical="center"/>
    </xf>
    <xf numFmtId="4" fontId="45" fillId="26" borderId="246" applyNumberFormat="0" applyProtection="0">
      <alignment horizontal="right" vertical="center"/>
    </xf>
    <xf numFmtId="4" fontId="45" fillId="26" borderId="246" applyNumberFormat="0" applyProtection="0">
      <alignment horizontal="right" vertical="center"/>
    </xf>
    <xf numFmtId="4" fontId="45" fillId="26" borderId="246" applyNumberFormat="0" applyProtection="0">
      <alignment horizontal="right" vertical="center"/>
    </xf>
    <xf numFmtId="4" fontId="45" fillId="26" borderId="246" applyNumberFormat="0" applyProtection="0">
      <alignment horizontal="right" vertical="center"/>
    </xf>
    <xf numFmtId="4" fontId="45" fillId="26" borderId="246" applyNumberFormat="0" applyProtection="0">
      <alignment horizontal="right" vertical="center"/>
    </xf>
    <xf numFmtId="4" fontId="45" fillId="26" borderId="246" applyNumberFormat="0" applyProtection="0">
      <alignment horizontal="right" vertical="center"/>
    </xf>
    <xf numFmtId="4" fontId="45" fillId="26" borderId="246" applyNumberFormat="0" applyProtection="0">
      <alignment horizontal="right" vertical="center"/>
    </xf>
    <xf numFmtId="4" fontId="45" fillId="26" borderId="246" applyNumberFormat="0" applyProtection="0">
      <alignment horizontal="right" vertical="center"/>
    </xf>
    <xf numFmtId="4" fontId="45" fillId="26" borderId="246" applyNumberFormat="0" applyProtection="0">
      <alignment horizontal="right" vertical="center"/>
    </xf>
    <xf numFmtId="4" fontId="45" fillId="26" borderId="246" applyNumberFormat="0" applyProtection="0">
      <alignment horizontal="right" vertical="center"/>
    </xf>
    <xf numFmtId="4" fontId="45" fillId="26" borderId="246" applyNumberFormat="0" applyProtection="0">
      <alignment horizontal="right" vertical="center"/>
    </xf>
    <xf numFmtId="4" fontId="45" fillId="26" borderId="246" applyNumberFormat="0" applyProtection="0">
      <alignment horizontal="right" vertical="center"/>
    </xf>
    <xf numFmtId="4" fontId="45" fillId="26" borderId="246" applyNumberFormat="0" applyProtection="0">
      <alignment horizontal="right" vertical="center"/>
    </xf>
    <xf numFmtId="4" fontId="45" fillId="26" borderId="246" applyNumberFormat="0" applyProtection="0">
      <alignment horizontal="right" vertical="center"/>
    </xf>
    <xf numFmtId="4" fontId="45" fillId="26" borderId="246" applyNumberFormat="0" applyProtection="0">
      <alignment horizontal="right" vertical="center"/>
    </xf>
    <xf numFmtId="4" fontId="45" fillId="26" borderId="246" applyNumberFormat="0" applyProtection="0">
      <alignment horizontal="right" vertical="center"/>
    </xf>
    <xf numFmtId="4" fontId="45" fillId="26" borderId="246" applyNumberFormat="0" applyProtection="0">
      <alignment horizontal="right" vertical="center"/>
    </xf>
    <xf numFmtId="4" fontId="45" fillId="26" borderId="246" applyNumberFormat="0" applyProtection="0">
      <alignment horizontal="right" vertical="center"/>
    </xf>
    <xf numFmtId="4" fontId="45" fillId="26" borderId="246" applyNumberFormat="0" applyProtection="0">
      <alignment horizontal="right" vertical="center"/>
    </xf>
    <xf numFmtId="4" fontId="45" fillId="26" borderId="246" applyNumberFormat="0" applyProtection="0">
      <alignment horizontal="right" vertical="center"/>
    </xf>
    <xf numFmtId="4" fontId="45" fillId="26" borderId="246" applyNumberFormat="0" applyProtection="0">
      <alignment horizontal="right" vertical="center"/>
    </xf>
    <xf numFmtId="4" fontId="45" fillId="26" borderId="246" applyNumberFormat="0" applyProtection="0">
      <alignment horizontal="right" vertical="center"/>
    </xf>
    <xf numFmtId="4" fontId="45" fillId="26" borderId="246" applyNumberFormat="0" applyProtection="0">
      <alignment horizontal="right" vertical="center"/>
    </xf>
    <xf numFmtId="4" fontId="45" fillId="26" borderId="246" applyNumberFormat="0" applyProtection="0">
      <alignment horizontal="right" vertical="center"/>
    </xf>
    <xf numFmtId="4" fontId="45" fillId="26" borderId="246" applyNumberFormat="0" applyProtection="0">
      <alignment horizontal="right" vertical="center"/>
    </xf>
    <xf numFmtId="4" fontId="45" fillId="26" borderId="246" applyNumberFormat="0" applyProtection="0">
      <alignment horizontal="right" vertical="center"/>
    </xf>
    <xf numFmtId="4" fontId="45" fillId="26" borderId="246" applyNumberFormat="0" applyProtection="0">
      <alignment horizontal="right" vertical="center"/>
    </xf>
    <xf numFmtId="4" fontId="45" fillId="26" borderId="246" applyNumberFormat="0" applyProtection="0">
      <alignment horizontal="right" vertical="center"/>
    </xf>
    <xf numFmtId="4" fontId="45" fillId="26" borderId="246" applyNumberFormat="0" applyProtection="0">
      <alignment horizontal="right" vertical="center"/>
    </xf>
    <xf numFmtId="4" fontId="45" fillId="26" borderId="246" applyNumberFormat="0" applyProtection="0">
      <alignment horizontal="right" vertical="center"/>
    </xf>
    <xf numFmtId="4" fontId="45" fillId="26" borderId="246" applyNumberFormat="0" applyProtection="0">
      <alignment horizontal="right" vertical="center"/>
    </xf>
    <xf numFmtId="4" fontId="45" fillId="26" borderId="246" applyNumberFormat="0" applyProtection="0">
      <alignment horizontal="right" vertical="center"/>
    </xf>
    <xf numFmtId="4" fontId="45" fillId="26" borderId="246" applyNumberFormat="0" applyProtection="0">
      <alignment horizontal="right" vertical="center"/>
    </xf>
    <xf numFmtId="4" fontId="45" fillId="26" borderId="246" applyNumberFormat="0" applyProtection="0">
      <alignment horizontal="right" vertical="center"/>
    </xf>
    <xf numFmtId="4" fontId="45" fillId="26" borderId="246" applyNumberFormat="0" applyProtection="0">
      <alignment horizontal="right" vertical="center"/>
    </xf>
    <xf numFmtId="4" fontId="45" fillId="26" borderId="246" applyNumberFormat="0" applyProtection="0">
      <alignment horizontal="right" vertical="center"/>
    </xf>
    <xf numFmtId="4" fontId="45" fillId="26" borderId="246" applyNumberFormat="0" applyProtection="0">
      <alignment horizontal="right" vertical="center"/>
    </xf>
    <xf numFmtId="4" fontId="45" fillId="26" borderId="246" applyNumberFormat="0" applyProtection="0">
      <alignment horizontal="right" vertical="center"/>
    </xf>
    <xf numFmtId="4" fontId="45" fillId="26" borderId="246" applyNumberFormat="0" applyProtection="0">
      <alignment horizontal="right" vertical="center"/>
    </xf>
    <xf numFmtId="4" fontId="45" fillId="26" borderId="246" applyNumberFormat="0" applyProtection="0">
      <alignment horizontal="right" vertical="center"/>
    </xf>
    <xf numFmtId="4" fontId="45" fillId="26" borderId="246" applyNumberFormat="0" applyProtection="0">
      <alignment horizontal="right" vertical="center"/>
    </xf>
    <xf numFmtId="4" fontId="45" fillId="26" borderId="246" applyNumberFormat="0" applyProtection="0">
      <alignment horizontal="right" vertical="center"/>
    </xf>
    <xf numFmtId="4" fontId="45" fillId="26" borderId="246" applyNumberFormat="0" applyProtection="0">
      <alignment horizontal="right" vertical="center"/>
    </xf>
    <xf numFmtId="4" fontId="45" fillId="26" borderId="246" applyNumberFormat="0" applyProtection="0">
      <alignment horizontal="right" vertical="center"/>
    </xf>
    <xf numFmtId="4" fontId="45" fillId="26" borderId="246" applyNumberFormat="0" applyProtection="0">
      <alignment horizontal="right" vertical="center"/>
    </xf>
    <xf numFmtId="4" fontId="45" fillId="26" borderId="246" applyNumberFormat="0" applyProtection="0">
      <alignment horizontal="right" vertical="center"/>
    </xf>
    <xf numFmtId="4" fontId="45" fillId="26" borderId="246" applyNumberFormat="0" applyProtection="0">
      <alignment horizontal="right" vertical="center"/>
    </xf>
    <xf numFmtId="4" fontId="45" fillId="26" borderId="246" applyNumberFormat="0" applyProtection="0">
      <alignment horizontal="right" vertical="center"/>
    </xf>
    <xf numFmtId="4" fontId="45" fillId="26" borderId="246" applyNumberFormat="0" applyProtection="0">
      <alignment horizontal="right" vertical="center"/>
    </xf>
    <xf numFmtId="4" fontId="45" fillId="26" borderId="246" applyNumberFormat="0" applyProtection="0">
      <alignment horizontal="right" vertical="center"/>
    </xf>
    <xf numFmtId="4" fontId="45" fillId="26" borderId="246" applyNumberFormat="0" applyProtection="0">
      <alignment horizontal="right" vertical="center"/>
    </xf>
    <xf numFmtId="4" fontId="45" fillId="26" borderId="246" applyNumberFormat="0" applyProtection="0">
      <alignment horizontal="right" vertical="center"/>
    </xf>
    <xf numFmtId="4" fontId="45" fillId="26" borderId="246" applyNumberFormat="0" applyProtection="0">
      <alignment horizontal="right" vertical="center"/>
    </xf>
    <xf numFmtId="4" fontId="45" fillId="26" borderId="246" applyNumberFormat="0" applyProtection="0">
      <alignment horizontal="right" vertical="center"/>
    </xf>
    <xf numFmtId="4" fontId="45" fillId="26" borderId="246" applyNumberFormat="0" applyProtection="0">
      <alignment horizontal="right" vertical="center"/>
    </xf>
    <xf numFmtId="4" fontId="45" fillId="26" borderId="246" applyNumberFormat="0" applyProtection="0">
      <alignment horizontal="right" vertical="center"/>
    </xf>
    <xf numFmtId="4" fontId="45" fillId="26" borderId="246" applyNumberFormat="0" applyProtection="0">
      <alignment horizontal="right" vertical="center"/>
    </xf>
    <xf numFmtId="4" fontId="45" fillId="26" borderId="246" applyNumberFormat="0" applyProtection="0">
      <alignment horizontal="right" vertical="center"/>
    </xf>
    <xf numFmtId="4" fontId="45" fillId="26" borderId="246" applyNumberFormat="0" applyProtection="0">
      <alignment horizontal="right" vertical="center"/>
    </xf>
    <xf numFmtId="4" fontId="45" fillId="26" borderId="246" applyNumberFormat="0" applyProtection="0">
      <alignment horizontal="right" vertical="center"/>
    </xf>
    <xf numFmtId="4" fontId="45" fillId="26" borderId="246" applyNumberFormat="0" applyProtection="0">
      <alignment horizontal="right" vertical="center"/>
    </xf>
    <xf numFmtId="4" fontId="45" fillId="26" borderId="246" applyNumberFormat="0" applyProtection="0">
      <alignment horizontal="right" vertical="center"/>
    </xf>
    <xf numFmtId="4" fontId="45" fillId="26" borderId="246" applyNumberFormat="0" applyProtection="0">
      <alignment horizontal="right" vertical="center"/>
    </xf>
    <xf numFmtId="4" fontId="45" fillId="26" borderId="246" applyNumberFormat="0" applyProtection="0">
      <alignment horizontal="right" vertical="center"/>
    </xf>
    <xf numFmtId="4" fontId="45" fillId="26" borderId="246" applyNumberFormat="0" applyProtection="0">
      <alignment horizontal="right" vertical="center"/>
    </xf>
    <xf numFmtId="4" fontId="15" fillId="79" borderId="248" applyNumberFormat="0" applyProtection="0">
      <alignment horizontal="right" vertical="center"/>
    </xf>
    <xf numFmtId="4" fontId="15" fillId="79" borderId="248" applyNumberFormat="0" applyProtection="0">
      <alignment horizontal="right" vertical="center"/>
    </xf>
    <xf numFmtId="4" fontId="15" fillId="79" borderId="248" applyNumberFormat="0" applyProtection="0">
      <alignment horizontal="right" vertical="center"/>
    </xf>
    <xf numFmtId="4" fontId="15" fillId="79" borderId="248" applyNumberFormat="0" applyProtection="0">
      <alignment horizontal="right" vertical="center"/>
    </xf>
    <xf numFmtId="4" fontId="15" fillId="79" borderId="248" applyNumberFormat="0" applyProtection="0">
      <alignment horizontal="right" vertical="center"/>
    </xf>
    <xf numFmtId="4" fontId="15" fillId="79" borderId="248" applyNumberFormat="0" applyProtection="0">
      <alignment horizontal="right" vertical="center"/>
    </xf>
    <xf numFmtId="4" fontId="15" fillId="79" borderId="248" applyNumberFormat="0" applyProtection="0">
      <alignment horizontal="right" vertical="center"/>
    </xf>
    <xf numFmtId="4" fontId="15" fillId="79" borderId="248" applyNumberFormat="0" applyProtection="0">
      <alignment horizontal="right" vertical="center"/>
    </xf>
    <xf numFmtId="4" fontId="15" fillId="79" borderId="248" applyNumberFormat="0" applyProtection="0">
      <alignment horizontal="right" vertical="center"/>
    </xf>
    <xf numFmtId="4" fontId="15" fillId="79" borderId="248" applyNumberFormat="0" applyProtection="0">
      <alignment horizontal="right" vertical="center"/>
    </xf>
    <xf numFmtId="4" fontId="15" fillId="79" borderId="248" applyNumberFormat="0" applyProtection="0">
      <alignment horizontal="right" vertical="center"/>
    </xf>
    <xf numFmtId="4" fontId="15" fillId="79" borderId="248" applyNumberFormat="0" applyProtection="0">
      <alignment horizontal="right" vertical="center"/>
    </xf>
    <xf numFmtId="4" fontId="15" fillId="79" borderId="248" applyNumberFormat="0" applyProtection="0">
      <alignment horizontal="right" vertical="center"/>
    </xf>
    <xf numFmtId="4" fontId="15" fillId="79" borderId="248" applyNumberFormat="0" applyProtection="0">
      <alignment horizontal="right" vertical="center"/>
    </xf>
    <xf numFmtId="4" fontId="15" fillId="79" borderId="248" applyNumberFormat="0" applyProtection="0">
      <alignment horizontal="right" vertical="center"/>
    </xf>
    <xf numFmtId="4" fontId="15" fillId="79" borderId="248" applyNumberFormat="0" applyProtection="0">
      <alignment horizontal="right" vertical="center"/>
    </xf>
    <xf numFmtId="4" fontId="15" fillId="79" borderId="248" applyNumberFormat="0" applyProtection="0">
      <alignment horizontal="right" vertical="center"/>
    </xf>
    <xf numFmtId="4" fontId="15" fillId="79" borderId="248" applyNumberFormat="0" applyProtection="0">
      <alignment horizontal="right" vertical="center"/>
    </xf>
    <xf numFmtId="4" fontId="45" fillId="26" borderId="246" applyNumberFormat="0" applyProtection="0">
      <alignment horizontal="right" vertical="center"/>
    </xf>
    <xf numFmtId="4" fontId="45" fillId="26" borderId="246" applyNumberFormat="0" applyProtection="0">
      <alignment horizontal="right" vertical="center"/>
    </xf>
    <xf numFmtId="4" fontId="45" fillId="26" borderId="246" applyNumberFormat="0" applyProtection="0">
      <alignment horizontal="right" vertical="center"/>
    </xf>
    <xf numFmtId="4" fontId="45" fillId="26" borderId="246" applyNumberFormat="0" applyProtection="0">
      <alignment horizontal="right" vertical="center"/>
    </xf>
    <xf numFmtId="4" fontId="45" fillId="26" borderId="246" applyNumberFormat="0" applyProtection="0">
      <alignment horizontal="right" vertical="center"/>
    </xf>
    <xf numFmtId="4" fontId="45" fillId="26" borderId="246" applyNumberFormat="0" applyProtection="0">
      <alignment horizontal="right" vertical="center"/>
    </xf>
    <xf numFmtId="4" fontId="45" fillId="26" borderId="246" applyNumberFormat="0" applyProtection="0">
      <alignment horizontal="right" vertical="center"/>
    </xf>
    <xf numFmtId="4" fontId="45" fillId="26" borderId="246" applyNumberFormat="0" applyProtection="0">
      <alignment horizontal="right" vertical="center"/>
    </xf>
    <xf numFmtId="4" fontId="45" fillId="26" borderId="246" applyNumberFormat="0" applyProtection="0">
      <alignment horizontal="right" vertical="center"/>
    </xf>
    <xf numFmtId="4" fontId="45" fillId="80" borderId="250" applyNumberFormat="0" applyProtection="0">
      <alignment horizontal="left" vertical="center" indent="1"/>
    </xf>
    <xf numFmtId="4" fontId="45" fillId="80" borderId="250" applyNumberFormat="0" applyProtection="0">
      <alignment horizontal="left" vertical="center" indent="1"/>
    </xf>
    <xf numFmtId="4" fontId="45" fillId="80" borderId="250" applyNumberFormat="0" applyProtection="0">
      <alignment horizontal="left" vertical="center" indent="1"/>
    </xf>
    <xf numFmtId="4" fontId="45" fillId="80" borderId="250" applyNumberFormat="0" applyProtection="0">
      <alignment horizontal="left" vertical="center" indent="1"/>
    </xf>
    <xf numFmtId="4" fontId="45" fillId="80" borderId="250" applyNumberFormat="0" applyProtection="0">
      <alignment horizontal="left" vertical="center" indent="1"/>
    </xf>
    <xf numFmtId="4" fontId="45" fillId="80" borderId="250" applyNumberFormat="0" applyProtection="0">
      <alignment horizontal="left" vertical="center" indent="1"/>
    </xf>
    <xf numFmtId="4" fontId="45" fillId="80" borderId="250" applyNumberFormat="0" applyProtection="0">
      <alignment horizontal="left" vertical="center" indent="1"/>
    </xf>
    <xf numFmtId="4" fontId="45" fillId="80" borderId="250" applyNumberFormat="0" applyProtection="0">
      <alignment horizontal="left" vertical="center" indent="1"/>
    </xf>
    <xf numFmtId="4" fontId="45" fillId="80" borderId="250" applyNumberFormat="0" applyProtection="0">
      <alignment horizontal="left" vertical="center" indent="1"/>
    </xf>
    <xf numFmtId="4" fontId="45" fillId="80" borderId="250" applyNumberFormat="0" applyProtection="0">
      <alignment horizontal="left" vertical="center" indent="1"/>
    </xf>
    <xf numFmtId="4" fontId="45" fillId="80" borderId="250" applyNumberFormat="0" applyProtection="0">
      <alignment horizontal="left" vertical="center" indent="1"/>
    </xf>
    <xf numFmtId="4" fontId="45" fillId="80" borderId="250" applyNumberFormat="0" applyProtection="0">
      <alignment horizontal="left" vertical="center" indent="1"/>
    </xf>
    <xf numFmtId="4" fontId="45" fillId="80" borderId="250" applyNumberFormat="0" applyProtection="0">
      <alignment horizontal="left" vertical="center" indent="1"/>
    </xf>
    <xf numFmtId="4" fontId="45" fillId="80" borderId="250" applyNumberFormat="0" applyProtection="0">
      <alignment horizontal="left" vertical="center" indent="1"/>
    </xf>
    <xf numFmtId="4" fontId="45" fillId="80" borderId="250" applyNumberFormat="0" applyProtection="0">
      <alignment horizontal="left" vertical="center" indent="1"/>
    </xf>
    <xf numFmtId="4" fontId="45" fillId="80" borderId="250" applyNumberFormat="0" applyProtection="0">
      <alignment horizontal="left" vertical="center" indent="1"/>
    </xf>
    <xf numFmtId="4" fontId="45" fillId="80" borderId="250" applyNumberFormat="0" applyProtection="0">
      <alignment horizontal="left" vertical="center" indent="1"/>
    </xf>
    <xf numFmtId="4" fontId="45" fillId="80" borderId="250" applyNumberFormat="0" applyProtection="0">
      <alignment horizontal="left" vertical="center" indent="1"/>
    </xf>
    <xf numFmtId="4" fontId="45" fillId="80" borderId="250" applyNumberFormat="0" applyProtection="0">
      <alignment horizontal="left" vertical="center" indent="1"/>
    </xf>
    <xf numFmtId="4" fontId="45" fillId="80" borderId="250" applyNumberFormat="0" applyProtection="0">
      <alignment horizontal="left" vertical="center" indent="1"/>
    </xf>
    <xf numFmtId="4" fontId="45" fillId="80" borderId="250" applyNumberFormat="0" applyProtection="0">
      <alignment horizontal="left" vertical="center" indent="1"/>
    </xf>
    <xf numFmtId="4" fontId="45" fillId="80" borderId="250" applyNumberFormat="0" applyProtection="0">
      <alignment horizontal="left" vertical="center" indent="1"/>
    </xf>
    <xf numFmtId="4" fontId="45" fillId="80" borderId="250" applyNumberFormat="0" applyProtection="0">
      <alignment horizontal="left" vertical="center" indent="1"/>
    </xf>
    <xf numFmtId="4" fontId="45" fillId="80" borderId="250" applyNumberFormat="0" applyProtection="0">
      <alignment horizontal="left" vertical="center" indent="1"/>
    </xf>
    <xf numFmtId="4" fontId="45" fillId="80" borderId="250" applyNumberFormat="0" applyProtection="0">
      <alignment horizontal="left" vertical="center" indent="1"/>
    </xf>
    <xf numFmtId="4" fontId="45" fillId="80" borderId="250" applyNumberFormat="0" applyProtection="0">
      <alignment horizontal="left" vertical="center" indent="1"/>
    </xf>
    <xf numFmtId="4" fontId="45" fillId="80" borderId="250" applyNumberFormat="0" applyProtection="0">
      <alignment horizontal="left" vertical="center" indent="1"/>
    </xf>
    <xf numFmtId="4" fontId="45" fillId="80" borderId="250" applyNumberFormat="0" applyProtection="0">
      <alignment horizontal="left" vertical="center" indent="1"/>
    </xf>
    <xf numFmtId="4" fontId="45" fillId="80" borderId="250" applyNumberFormat="0" applyProtection="0">
      <alignment horizontal="left" vertical="center" indent="1"/>
    </xf>
    <xf numFmtId="4" fontId="45" fillId="80" borderId="250" applyNumberFormat="0" applyProtection="0">
      <alignment horizontal="left" vertical="center" indent="1"/>
    </xf>
    <xf numFmtId="4" fontId="45" fillId="80" borderId="250" applyNumberFormat="0" applyProtection="0">
      <alignment horizontal="left" vertical="center" indent="1"/>
    </xf>
    <xf numFmtId="4" fontId="45" fillId="80" borderId="250" applyNumberFormat="0" applyProtection="0">
      <alignment horizontal="left" vertical="center" indent="1"/>
    </xf>
    <xf numFmtId="4" fontId="45" fillId="80" borderId="250" applyNumberFormat="0" applyProtection="0">
      <alignment horizontal="left" vertical="center" indent="1"/>
    </xf>
    <xf numFmtId="4" fontId="45" fillId="80" borderId="250" applyNumberFormat="0" applyProtection="0">
      <alignment horizontal="left" vertical="center" indent="1"/>
    </xf>
    <xf numFmtId="4" fontId="45" fillId="80" borderId="250" applyNumberFormat="0" applyProtection="0">
      <alignment horizontal="left" vertical="center" indent="1"/>
    </xf>
    <xf numFmtId="4" fontId="45" fillId="80" borderId="250" applyNumberFormat="0" applyProtection="0">
      <alignment horizontal="left" vertical="center" indent="1"/>
    </xf>
    <xf numFmtId="4" fontId="45" fillId="80" borderId="250" applyNumberFormat="0" applyProtection="0">
      <alignment horizontal="left" vertical="center" indent="1"/>
    </xf>
    <xf numFmtId="4" fontId="45" fillId="80" borderId="250" applyNumberFormat="0" applyProtection="0">
      <alignment horizontal="left" vertical="center" indent="1"/>
    </xf>
    <xf numFmtId="4" fontId="45" fillId="80" borderId="250" applyNumberFormat="0" applyProtection="0">
      <alignment horizontal="left" vertical="center" indent="1"/>
    </xf>
    <xf numFmtId="4" fontId="45" fillId="80" borderId="250" applyNumberFormat="0" applyProtection="0">
      <alignment horizontal="left" vertical="center" indent="1"/>
    </xf>
    <xf numFmtId="4" fontId="45" fillId="80" borderId="250" applyNumberFormat="0" applyProtection="0">
      <alignment horizontal="left" vertical="center" indent="1"/>
    </xf>
    <xf numFmtId="4" fontId="45" fillId="80" borderId="250" applyNumberFormat="0" applyProtection="0">
      <alignment horizontal="left" vertical="center" indent="1"/>
    </xf>
    <xf numFmtId="4" fontId="45" fillId="80" borderId="250" applyNumberFormat="0" applyProtection="0">
      <alignment horizontal="left" vertical="center" indent="1"/>
    </xf>
    <xf numFmtId="4" fontId="45" fillId="80" borderId="250" applyNumberFormat="0" applyProtection="0">
      <alignment horizontal="left" vertical="center" indent="1"/>
    </xf>
    <xf numFmtId="4" fontId="45" fillId="80" borderId="250" applyNumberFormat="0" applyProtection="0">
      <alignment horizontal="left" vertical="center" indent="1"/>
    </xf>
    <xf numFmtId="4" fontId="45" fillId="80" borderId="250" applyNumberFormat="0" applyProtection="0">
      <alignment horizontal="left" vertical="center" indent="1"/>
    </xf>
    <xf numFmtId="4" fontId="45" fillId="80" borderId="250" applyNumberFormat="0" applyProtection="0">
      <alignment horizontal="left" vertical="center" indent="1"/>
    </xf>
    <xf numFmtId="4" fontId="45" fillId="80" borderId="250" applyNumberFormat="0" applyProtection="0">
      <alignment horizontal="left" vertical="center" indent="1"/>
    </xf>
    <xf numFmtId="4" fontId="45" fillId="80" borderId="250" applyNumberFormat="0" applyProtection="0">
      <alignment horizontal="left" vertical="center" indent="1"/>
    </xf>
    <xf numFmtId="4" fontId="45" fillId="80" borderId="250" applyNumberFormat="0" applyProtection="0">
      <alignment horizontal="left" vertical="center" indent="1"/>
    </xf>
    <xf numFmtId="4" fontId="45" fillId="80" borderId="250" applyNumberFormat="0" applyProtection="0">
      <alignment horizontal="left" vertical="center" indent="1"/>
    </xf>
    <xf numFmtId="4" fontId="45" fillId="80" borderId="250" applyNumberFormat="0" applyProtection="0">
      <alignment horizontal="left" vertical="center" indent="1"/>
    </xf>
    <xf numFmtId="4" fontId="45" fillId="80" borderId="250" applyNumberFormat="0" applyProtection="0">
      <alignment horizontal="left" vertical="center" indent="1"/>
    </xf>
    <xf numFmtId="4" fontId="45" fillId="80" borderId="250" applyNumberFormat="0" applyProtection="0">
      <alignment horizontal="left" vertical="center" indent="1"/>
    </xf>
    <xf numFmtId="4" fontId="45" fillId="80" borderId="250" applyNumberFormat="0" applyProtection="0">
      <alignment horizontal="left" vertical="center" indent="1"/>
    </xf>
    <xf numFmtId="4" fontId="45" fillId="80" borderId="250" applyNumberFormat="0" applyProtection="0">
      <alignment horizontal="left" vertical="center" indent="1"/>
    </xf>
    <xf numFmtId="4" fontId="45" fillId="80" borderId="250" applyNumberFormat="0" applyProtection="0">
      <alignment horizontal="left" vertical="center" indent="1"/>
    </xf>
    <xf numFmtId="4" fontId="45" fillId="80" borderId="250" applyNumberFormat="0" applyProtection="0">
      <alignment horizontal="left" vertical="center" indent="1"/>
    </xf>
    <xf numFmtId="4" fontId="45" fillId="80" borderId="250" applyNumberFormat="0" applyProtection="0">
      <alignment horizontal="left" vertical="center" indent="1"/>
    </xf>
    <xf numFmtId="4" fontId="45" fillId="80" borderId="250" applyNumberFormat="0" applyProtection="0">
      <alignment horizontal="left" vertical="center" indent="1"/>
    </xf>
    <xf numFmtId="4" fontId="45" fillId="80" borderId="250" applyNumberFormat="0" applyProtection="0">
      <alignment horizontal="left" vertical="center" indent="1"/>
    </xf>
    <xf numFmtId="4" fontId="45" fillId="80" borderId="250" applyNumberFormat="0" applyProtection="0">
      <alignment horizontal="left" vertical="center" indent="1"/>
    </xf>
    <xf numFmtId="4" fontId="45" fillId="80" borderId="250" applyNumberFormat="0" applyProtection="0">
      <alignment horizontal="left" vertical="center" indent="1"/>
    </xf>
    <xf numFmtId="4" fontId="45" fillId="80" borderId="250" applyNumberFormat="0" applyProtection="0">
      <alignment horizontal="left" vertical="center" indent="1"/>
    </xf>
    <xf numFmtId="4" fontId="45" fillId="80" borderId="250" applyNumberFormat="0" applyProtection="0">
      <alignment horizontal="left" vertical="center" indent="1"/>
    </xf>
    <xf numFmtId="4" fontId="45" fillId="80" borderId="250" applyNumberFormat="0" applyProtection="0">
      <alignment horizontal="left" vertical="center" indent="1"/>
    </xf>
    <xf numFmtId="4" fontId="45" fillId="80" borderId="250" applyNumberFormat="0" applyProtection="0">
      <alignment horizontal="left" vertical="center" indent="1"/>
    </xf>
    <xf numFmtId="4" fontId="45" fillId="80" borderId="250" applyNumberFormat="0" applyProtection="0">
      <alignment horizontal="left" vertical="center" indent="1"/>
    </xf>
    <xf numFmtId="4" fontId="45" fillId="80" borderId="250" applyNumberFormat="0" applyProtection="0">
      <alignment horizontal="left" vertical="center" indent="1"/>
    </xf>
    <xf numFmtId="4" fontId="45" fillId="80" borderId="250" applyNumberFormat="0" applyProtection="0">
      <alignment horizontal="left" vertical="center" indent="1"/>
    </xf>
    <xf numFmtId="4" fontId="45" fillId="80" borderId="250" applyNumberFormat="0" applyProtection="0">
      <alignment horizontal="left" vertical="center" indent="1"/>
    </xf>
    <xf numFmtId="4" fontId="45" fillId="80" borderId="250" applyNumberFormat="0" applyProtection="0">
      <alignment horizontal="left" vertical="center" indent="1"/>
    </xf>
    <xf numFmtId="4" fontId="45" fillId="80" borderId="250" applyNumberFormat="0" applyProtection="0">
      <alignment horizontal="left" vertical="center" indent="1"/>
    </xf>
    <xf numFmtId="4" fontId="45" fillId="80" borderId="250" applyNumberFormat="0" applyProtection="0">
      <alignment horizontal="left" vertical="center" indent="1"/>
    </xf>
    <xf numFmtId="4" fontId="45" fillId="80" borderId="250" applyNumberFormat="0" applyProtection="0">
      <alignment horizontal="left" vertical="center" indent="1"/>
    </xf>
    <xf numFmtId="4" fontId="45" fillId="80" borderId="250" applyNumberFormat="0" applyProtection="0">
      <alignment horizontal="left" vertical="center" indent="1"/>
    </xf>
    <xf numFmtId="4" fontId="45" fillId="80" borderId="250" applyNumberFormat="0" applyProtection="0">
      <alignment horizontal="left" vertical="center" indent="1"/>
    </xf>
    <xf numFmtId="4" fontId="45" fillId="80" borderId="250" applyNumberFormat="0" applyProtection="0">
      <alignment horizontal="left" vertical="center" indent="1"/>
    </xf>
    <xf numFmtId="4" fontId="45" fillId="80" borderId="250" applyNumberFormat="0" applyProtection="0">
      <alignment horizontal="left" vertical="center" indent="1"/>
    </xf>
    <xf numFmtId="4" fontId="45" fillId="80" borderId="250" applyNumberFormat="0" applyProtection="0">
      <alignment horizontal="left" vertical="center" indent="1"/>
    </xf>
    <xf numFmtId="4" fontId="45" fillId="80" borderId="250" applyNumberFormat="0" applyProtection="0">
      <alignment horizontal="left" vertical="center" indent="1"/>
    </xf>
    <xf numFmtId="4" fontId="45" fillId="80" borderId="250" applyNumberFormat="0" applyProtection="0">
      <alignment horizontal="left" vertical="center" indent="1"/>
    </xf>
    <xf numFmtId="4" fontId="45" fillId="80" borderId="250" applyNumberFormat="0" applyProtection="0">
      <alignment horizontal="left" vertical="center" indent="1"/>
    </xf>
    <xf numFmtId="4" fontId="45" fillId="80" borderId="250" applyNumberFormat="0" applyProtection="0">
      <alignment horizontal="left" vertical="center" indent="1"/>
    </xf>
    <xf numFmtId="4" fontId="45" fillId="80" borderId="250" applyNumberFormat="0" applyProtection="0">
      <alignment horizontal="left" vertical="center" indent="1"/>
    </xf>
    <xf numFmtId="4" fontId="45" fillId="80" borderId="250" applyNumberFormat="0" applyProtection="0">
      <alignment horizontal="left" vertical="center" indent="1"/>
    </xf>
    <xf numFmtId="4" fontId="45" fillId="80" borderId="250" applyNumberFormat="0" applyProtection="0">
      <alignment horizontal="left" vertical="center" indent="1"/>
    </xf>
    <xf numFmtId="4" fontId="45" fillId="80" borderId="250" applyNumberFormat="0" applyProtection="0">
      <alignment horizontal="left" vertical="center" indent="1"/>
    </xf>
    <xf numFmtId="4" fontId="45" fillId="80" borderId="250" applyNumberFormat="0" applyProtection="0">
      <alignment horizontal="left" vertical="center" indent="1"/>
    </xf>
    <xf numFmtId="4" fontId="45" fillId="80" borderId="250" applyNumberFormat="0" applyProtection="0">
      <alignment horizontal="left" vertical="center" indent="1"/>
    </xf>
    <xf numFmtId="4" fontId="45" fillId="80" borderId="250" applyNumberFormat="0" applyProtection="0">
      <alignment horizontal="left" vertical="center" indent="1"/>
    </xf>
    <xf numFmtId="4" fontId="45" fillId="80" borderId="250" applyNumberFormat="0" applyProtection="0">
      <alignment horizontal="left" vertical="center" indent="1"/>
    </xf>
    <xf numFmtId="4" fontId="45" fillId="80" borderId="250" applyNumberFormat="0" applyProtection="0">
      <alignment horizontal="left" vertical="center" indent="1"/>
    </xf>
    <xf numFmtId="4" fontId="45" fillId="80" borderId="250" applyNumberFormat="0" applyProtection="0">
      <alignment horizontal="left" vertical="center" indent="1"/>
    </xf>
    <xf numFmtId="4" fontId="45" fillId="80" borderId="250" applyNumberFormat="0" applyProtection="0">
      <alignment horizontal="left" vertical="center" indent="1"/>
    </xf>
    <xf numFmtId="4" fontId="45" fillId="80" borderId="250" applyNumberFormat="0" applyProtection="0">
      <alignment horizontal="left" vertical="center" indent="1"/>
    </xf>
    <xf numFmtId="4" fontId="45" fillId="80" borderId="250" applyNumberFormat="0" applyProtection="0">
      <alignment horizontal="left" vertical="center" indent="1"/>
    </xf>
    <xf numFmtId="4" fontId="45" fillId="80" borderId="250" applyNumberFormat="0" applyProtection="0">
      <alignment horizontal="left" vertical="center" indent="1"/>
    </xf>
    <xf numFmtId="4" fontId="45" fillId="80" borderId="250" applyNumberFormat="0" applyProtection="0">
      <alignment horizontal="left" vertical="center" indent="1"/>
    </xf>
    <xf numFmtId="4" fontId="45" fillId="80" borderId="250" applyNumberFormat="0" applyProtection="0">
      <alignment horizontal="left" vertical="center" indent="1"/>
    </xf>
    <xf numFmtId="4" fontId="45" fillId="80" borderId="250" applyNumberFormat="0" applyProtection="0">
      <alignment horizontal="left" vertical="center" indent="1"/>
    </xf>
    <xf numFmtId="4" fontId="45" fillId="80" borderId="250" applyNumberFormat="0" applyProtection="0">
      <alignment horizontal="left" vertical="center" indent="1"/>
    </xf>
    <xf numFmtId="4" fontId="45" fillId="80" borderId="250" applyNumberFormat="0" applyProtection="0">
      <alignment horizontal="left" vertical="center" indent="1"/>
    </xf>
    <xf numFmtId="4" fontId="45" fillId="80" borderId="250" applyNumberFormat="0" applyProtection="0">
      <alignment horizontal="left" vertical="center" indent="1"/>
    </xf>
    <xf numFmtId="4" fontId="45" fillId="80" borderId="250" applyNumberFormat="0" applyProtection="0">
      <alignment horizontal="left" vertical="center" indent="1"/>
    </xf>
    <xf numFmtId="4" fontId="45" fillId="80" borderId="250" applyNumberFormat="0" applyProtection="0">
      <alignment horizontal="left" vertical="center" indent="1"/>
    </xf>
    <xf numFmtId="4" fontId="45" fillId="80" borderId="250" applyNumberFormat="0" applyProtection="0">
      <alignment horizontal="left" vertical="center" indent="1"/>
    </xf>
    <xf numFmtId="4" fontId="45" fillId="80" borderId="250" applyNumberFormat="0" applyProtection="0">
      <alignment horizontal="left" vertical="center" indent="1"/>
    </xf>
    <xf numFmtId="4" fontId="45" fillId="80" borderId="250" applyNumberFormat="0" applyProtection="0">
      <alignment horizontal="left" vertical="center" indent="1"/>
    </xf>
    <xf numFmtId="4" fontId="45" fillId="80" borderId="250" applyNumberFormat="0" applyProtection="0">
      <alignment horizontal="left" vertical="center" indent="1"/>
    </xf>
    <xf numFmtId="4" fontId="45" fillId="80" borderId="250" applyNumberFormat="0" applyProtection="0">
      <alignment horizontal="left" vertical="center" indent="1"/>
    </xf>
    <xf numFmtId="4" fontId="45" fillId="80" borderId="250" applyNumberFormat="0" applyProtection="0">
      <alignment horizontal="left" vertical="center" indent="1"/>
    </xf>
    <xf numFmtId="4" fontId="45" fillId="80" borderId="250" applyNumberFormat="0" applyProtection="0">
      <alignment horizontal="left" vertical="center" indent="1"/>
    </xf>
    <xf numFmtId="4" fontId="45" fillId="80" borderId="250" applyNumberFormat="0" applyProtection="0">
      <alignment horizontal="left" vertical="center" indent="1"/>
    </xf>
    <xf numFmtId="4" fontId="45" fillId="80" borderId="250" applyNumberFormat="0" applyProtection="0">
      <alignment horizontal="left" vertical="center" indent="1"/>
    </xf>
    <xf numFmtId="4" fontId="45" fillId="80" borderId="250" applyNumberFormat="0" applyProtection="0">
      <alignment horizontal="left" vertical="center" indent="1"/>
    </xf>
    <xf numFmtId="4" fontId="45" fillId="80" borderId="250" applyNumberFormat="0" applyProtection="0">
      <alignment horizontal="left" vertical="center" indent="1"/>
    </xf>
    <xf numFmtId="4" fontId="45" fillId="80" borderId="250" applyNumberFormat="0" applyProtection="0">
      <alignment horizontal="left" vertical="center" indent="1"/>
    </xf>
    <xf numFmtId="4" fontId="45" fillId="80" borderId="250" applyNumberFormat="0" applyProtection="0">
      <alignment horizontal="left" vertical="center" indent="1"/>
    </xf>
    <xf numFmtId="4" fontId="45" fillId="80" borderId="250" applyNumberFormat="0" applyProtection="0">
      <alignment horizontal="left" vertical="center" indent="1"/>
    </xf>
    <xf numFmtId="4" fontId="45" fillId="80" borderId="250" applyNumberFormat="0" applyProtection="0">
      <alignment horizontal="left" vertical="center" indent="1"/>
    </xf>
    <xf numFmtId="4" fontId="45" fillId="80" borderId="250" applyNumberFormat="0" applyProtection="0">
      <alignment horizontal="left" vertical="center" indent="1"/>
    </xf>
    <xf numFmtId="4" fontId="45" fillId="80" borderId="250" applyNumberFormat="0" applyProtection="0">
      <alignment horizontal="left" vertical="center" indent="1"/>
    </xf>
    <xf numFmtId="4" fontId="45" fillId="80" borderId="250" applyNumberFormat="0" applyProtection="0">
      <alignment horizontal="left" vertical="center" indent="1"/>
    </xf>
    <xf numFmtId="4" fontId="45" fillId="80" borderId="250" applyNumberFormat="0" applyProtection="0">
      <alignment horizontal="left" vertical="center" indent="1"/>
    </xf>
    <xf numFmtId="4" fontId="45" fillId="80" borderId="250" applyNumberFormat="0" applyProtection="0">
      <alignment horizontal="left" vertical="center" indent="1"/>
    </xf>
    <xf numFmtId="4" fontId="45" fillId="80" borderId="250" applyNumberFormat="0" applyProtection="0">
      <alignment horizontal="left" vertical="center" indent="1"/>
    </xf>
    <xf numFmtId="4" fontId="45" fillId="80" borderId="250" applyNumberFormat="0" applyProtection="0">
      <alignment horizontal="left" vertical="center" indent="1"/>
    </xf>
    <xf numFmtId="4" fontId="45" fillId="80" borderId="250" applyNumberFormat="0" applyProtection="0">
      <alignment horizontal="left" vertical="center" indent="1"/>
    </xf>
    <xf numFmtId="4" fontId="45" fillId="80" borderId="250" applyNumberFormat="0" applyProtection="0">
      <alignment horizontal="left" vertical="center" indent="1"/>
    </xf>
    <xf numFmtId="4" fontId="45" fillId="80" borderId="250" applyNumberFormat="0" applyProtection="0">
      <alignment horizontal="left" vertical="center" indent="1"/>
    </xf>
    <xf numFmtId="4" fontId="45" fillId="80" borderId="250" applyNumberFormat="0" applyProtection="0">
      <alignment horizontal="left" vertical="center" indent="1"/>
    </xf>
    <xf numFmtId="4" fontId="45" fillId="80" borderId="250" applyNumberFormat="0" applyProtection="0">
      <alignment horizontal="left" vertical="center" indent="1"/>
    </xf>
    <xf numFmtId="4" fontId="45" fillId="80" borderId="250" applyNumberFormat="0" applyProtection="0">
      <alignment horizontal="left" vertical="center" indent="1"/>
    </xf>
    <xf numFmtId="4" fontId="45" fillId="80" borderId="250" applyNumberFormat="0" applyProtection="0">
      <alignment horizontal="left" vertical="center" indent="1"/>
    </xf>
    <xf numFmtId="4" fontId="45" fillId="80" borderId="250" applyNumberFormat="0" applyProtection="0">
      <alignment horizontal="left" vertical="center" indent="1"/>
    </xf>
    <xf numFmtId="4" fontId="45" fillId="80" borderId="250" applyNumberFormat="0" applyProtection="0">
      <alignment horizontal="left" vertical="center" indent="1"/>
    </xf>
    <xf numFmtId="4" fontId="45" fillId="80" borderId="250" applyNumberFormat="0" applyProtection="0">
      <alignment horizontal="left" vertical="center" indent="1"/>
    </xf>
    <xf numFmtId="4" fontId="45" fillId="80" borderId="250" applyNumberFormat="0" applyProtection="0">
      <alignment horizontal="left" vertical="center" indent="1"/>
    </xf>
    <xf numFmtId="4" fontId="45" fillId="80" borderId="250" applyNumberFormat="0" applyProtection="0">
      <alignment horizontal="left" vertical="center" indent="1"/>
    </xf>
    <xf numFmtId="4" fontId="45" fillId="80" borderId="250" applyNumberFormat="0" applyProtection="0">
      <alignment horizontal="left" vertical="center" indent="1"/>
    </xf>
    <xf numFmtId="4" fontId="45" fillId="80" borderId="250" applyNumberFormat="0" applyProtection="0">
      <alignment horizontal="left" vertical="center" indent="1"/>
    </xf>
    <xf numFmtId="4" fontId="45" fillId="80" borderId="250" applyNumberFormat="0" applyProtection="0">
      <alignment horizontal="left" vertical="center" indent="1"/>
    </xf>
    <xf numFmtId="4" fontId="45" fillId="80" borderId="250" applyNumberFormat="0" applyProtection="0">
      <alignment horizontal="left" vertical="center" indent="1"/>
    </xf>
    <xf numFmtId="4" fontId="45" fillId="80" borderId="250" applyNumberFormat="0" applyProtection="0">
      <alignment horizontal="left" vertical="center" indent="1"/>
    </xf>
    <xf numFmtId="4" fontId="45" fillId="80" borderId="250" applyNumberFormat="0" applyProtection="0">
      <alignment horizontal="left" vertical="center" indent="1"/>
    </xf>
    <xf numFmtId="4" fontId="45" fillId="80" borderId="250" applyNumberFormat="0" applyProtection="0">
      <alignment horizontal="left" vertical="center" indent="1"/>
    </xf>
    <xf numFmtId="4" fontId="45" fillId="80" borderId="250" applyNumberFormat="0" applyProtection="0">
      <alignment horizontal="left" vertical="center" indent="1"/>
    </xf>
    <xf numFmtId="4" fontId="45" fillId="80" borderId="250" applyNumberFormat="0" applyProtection="0">
      <alignment horizontal="left" vertical="center" indent="1"/>
    </xf>
    <xf numFmtId="4" fontId="45" fillId="80" borderId="250" applyNumberFormat="0" applyProtection="0">
      <alignment horizontal="left" vertical="center" indent="1"/>
    </xf>
    <xf numFmtId="4" fontId="45" fillId="80" borderId="250" applyNumberFormat="0" applyProtection="0">
      <alignment horizontal="left" vertical="center" indent="1"/>
    </xf>
    <xf numFmtId="4" fontId="45" fillId="80" borderId="250" applyNumberFormat="0" applyProtection="0">
      <alignment horizontal="left" vertical="center" indent="1"/>
    </xf>
    <xf numFmtId="4" fontId="45" fillId="80" borderId="250" applyNumberFormat="0" applyProtection="0">
      <alignment horizontal="left" vertical="center" indent="1"/>
    </xf>
    <xf numFmtId="4" fontId="45" fillId="80" borderId="250" applyNumberFormat="0" applyProtection="0">
      <alignment horizontal="left" vertical="center" indent="1"/>
    </xf>
    <xf numFmtId="4" fontId="45" fillId="80" borderId="250" applyNumberFormat="0" applyProtection="0">
      <alignment horizontal="left" vertical="center" indent="1"/>
    </xf>
    <xf numFmtId="4" fontId="45" fillId="80" borderId="250" applyNumberFormat="0" applyProtection="0">
      <alignment horizontal="left" vertical="center" indent="1"/>
    </xf>
    <xf numFmtId="4" fontId="45" fillId="80" borderId="250" applyNumberFormat="0" applyProtection="0">
      <alignment horizontal="left" vertical="center" indent="1"/>
    </xf>
    <xf numFmtId="4" fontId="45" fillId="80" borderId="250" applyNumberFormat="0" applyProtection="0">
      <alignment horizontal="left" vertical="center" indent="1"/>
    </xf>
    <xf numFmtId="4" fontId="45" fillId="80" borderId="250" applyNumberFormat="0" applyProtection="0">
      <alignment horizontal="left" vertical="center" indent="1"/>
    </xf>
    <xf numFmtId="4" fontId="45" fillId="80" borderId="250" applyNumberFormat="0" applyProtection="0">
      <alignment horizontal="left" vertical="center" indent="1"/>
    </xf>
    <xf numFmtId="4" fontId="45" fillId="80" borderId="250" applyNumberFormat="0" applyProtection="0">
      <alignment horizontal="left" vertical="center" indent="1"/>
    </xf>
    <xf numFmtId="4" fontId="45" fillId="80" borderId="250" applyNumberFormat="0" applyProtection="0">
      <alignment horizontal="left" vertical="center" indent="1"/>
    </xf>
    <xf numFmtId="4" fontId="45" fillId="80" borderId="250" applyNumberFormat="0" applyProtection="0">
      <alignment horizontal="left" vertical="center" indent="1"/>
    </xf>
    <xf numFmtId="4" fontId="45" fillId="80" borderId="250" applyNumberFormat="0" applyProtection="0">
      <alignment horizontal="left" vertical="center" indent="1"/>
    </xf>
    <xf numFmtId="4" fontId="45" fillId="80" borderId="250" applyNumberFormat="0" applyProtection="0">
      <alignment horizontal="left" vertical="center" indent="1"/>
    </xf>
    <xf numFmtId="4" fontId="45" fillId="80" borderId="250" applyNumberFormat="0" applyProtection="0">
      <alignment horizontal="left" vertical="center" indent="1"/>
    </xf>
    <xf numFmtId="4" fontId="45" fillId="80" borderId="250" applyNumberFormat="0" applyProtection="0">
      <alignment horizontal="left" vertical="center" indent="1"/>
    </xf>
    <xf numFmtId="4" fontId="45" fillId="80" borderId="250" applyNumberFormat="0" applyProtection="0">
      <alignment horizontal="left" vertical="center" indent="1"/>
    </xf>
    <xf numFmtId="4" fontId="45" fillId="80" borderId="250" applyNumberFormat="0" applyProtection="0">
      <alignment horizontal="left" vertical="center" indent="1"/>
    </xf>
    <xf numFmtId="4" fontId="45" fillId="80" borderId="250" applyNumberFormat="0" applyProtection="0">
      <alignment horizontal="left" vertical="center" indent="1"/>
    </xf>
    <xf numFmtId="4" fontId="45" fillId="80" borderId="250" applyNumberFormat="0" applyProtection="0">
      <alignment horizontal="left" vertical="center" indent="1"/>
    </xf>
    <xf numFmtId="4" fontId="45" fillId="80" borderId="250" applyNumberFormat="0" applyProtection="0">
      <alignment horizontal="left" vertical="center" indent="1"/>
    </xf>
    <xf numFmtId="4" fontId="45" fillId="80" borderId="250" applyNumberFormat="0" applyProtection="0">
      <alignment horizontal="left" vertical="center" indent="1"/>
    </xf>
    <xf numFmtId="4" fontId="45" fillId="80" borderId="250" applyNumberFormat="0" applyProtection="0">
      <alignment horizontal="left" vertical="center" indent="1"/>
    </xf>
    <xf numFmtId="4" fontId="45" fillId="80" borderId="250" applyNumberFormat="0" applyProtection="0">
      <alignment horizontal="left" vertical="center" indent="1"/>
    </xf>
    <xf numFmtId="4" fontId="45" fillId="80" borderId="250" applyNumberFormat="0" applyProtection="0">
      <alignment horizontal="left" vertical="center" indent="1"/>
    </xf>
    <xf numFmtId="4" fontId="45" fillId="80" borderId="250" applyNumberFormat="0" applyProtection="0">
      <alignment horizontal="left" vertical="center" indent="1"/>
    </xf>
    <xf numFmtId="4" fontId="45" fillId="80" borderId="250" applyNumberFormat="0" applyProtection="0">
      <alignment horizontal="left" vertical="center" indent="1"/>
    </xf>
    <xf numFmtId="4" fontId="45" fillId="80" borderId="250" applyNumberFormat="0" applyProtection="0">
      <alignment horizontal="left" vertical="center" indent="1"/>
    </xf>
    <xf numFmtId="4" fontId="45" fillId="80" borderId="250" applyNumberFormat="0" applyProtection="0">
      <alignment horizontal="left" vertical="center" indent="1"/>
    </xf>
    <xf numFmtId="4" fontId="45" fillId="80" borderId="250" applyNumberFormat="0" applyProtection="0">
      <alignment horizontal="left" vertical="center" indent="1"/>
    </xf>
    <xf numFmtId="4" fontId="45" fillId="80" borderId="250" applyNumberFormat="0" applyProtection="0">
      <alignment horizontal="left" vertical="center" indent="1"/>
    </xf>
    <xf numFmtId="4" fontId="45" fillId="80" borderId="250" applyNumberFormat="0" applyProtection="0">
      <alignment horizontal="left" vertical="center" indent="1"/>
    </xf>
    <xf numFmtId="4" fontId="45" fillId="80" borderId="250" applyNumberFormat="0" applyProtection="0">
      <alignment horizontal="left" vertical="center" indent="1"/>
    </xf>
    <xf numFmtId="4" fontId="45" fillId="80" borderId="250" applyNumberFormat="0" applyProtection="0">
      <alignment horizontal="left" vertical="center" indent="1"/>
    </xf>
    <xf numFmtId="4" fontId="45" fillId="80" borderId="250" applyNumberFormat="0" applyProtection="0">
      <alignment horizontal="left" vertical="center" indent="1"/>
    </xf>
    <xf numFmtId="4" fontId="45" fillId="80" borderId="250" applyNumberFormat="0" applyProtection="0">
      <alignment horizontal="left" vertical="center" indent="1"/>
    </xf>
    <xf numFmtId="4" fontId="45" fillId="80" borderId="250" applyNumberFormat="0" applyProtection="0">
      <alignment horizontal="left" vertical="center" indent="1"/>
    </xf>
    <xf numFmtId="4" fontId="45" fillId="80" borderId="250" applyNumberFormat="0" applyProtection="0">
      <alignment horizontal="left" vertical="center" indent="1"/>
    </xf>
    <xf numFmtId="4" fontId="45" fillId="80" borderId="250" applyNumberFormat="0" applyProtection="0">
      <alignment horizontal="left" vertical="center" indent="1"/>
    </xf>
    <xf numFmtId="4" fontId="45" fillId="80" borderId="250" applyNumberFormat="0" applyProtection="0">
      <alignment horizontal="left" vertical="center" indent="1"/>
    </xf>
    <xf numFmtId="4" fontId="45" fillId="80" borderId="250" applyNumberFormat="0" applyProtection="0">
      <alignment horizontal="left" vertical="center" indent="1"/>
    </xf>
    <xf numFmtId="4" fontId="45" fillId="80" borderId="250" applyNumberFormat="0" applyProtection="0">
      <alignment horizontal="left" vertical="center" indent="1"/>
    </xf>
    <xf numFmtId="4" fontId="45" fillId="80" borderId="250" applyNumberFormat="0" applyProtection="0">
      <alignment horizontal="left" vertical="center" indent="1"/>
    </xf>
    <xf numFmtId="4" fontId="45" fillId="80" borderId="250" applyNumberFormat="0" applyProtection="0">
      <alignment horizontal="left" vertical="center" indent="1"/>
    </xf>
    <xf numFmtId="4" fontId="45" fillId="80" borderId="250" applyNumberFormat="0" applyProtection="0">
      <alignment horizontal="left" vertical="center" indent="1"/>
    </xf>
    <xf numFmtId="4" fontId="45" fillId="80" borderId="250" applyNumberFormat="0" applyProtection="0">
      <alignment horizontal="left" vertical="center" indent="1"/>
    </xf>
    <xf numFmtId="4" fontId="45" fillId="80" borderId="250" applyNumberFormat="0" applyProtection="0">
      <alignment horizontal="left" vertical="center" indent="1"/>
    </xf>
    <xf numFmtId="4" fontId="45" fillId="80" borderId="250" applyNumberFormat="0" applyProtection="0">
      <alignment horizontal="left" vertical="center" indent="1"/>
    </xf>
    <xf numFmtId="4" fontId="45" fillId="80" borderId="250" applyNumberFormat="0" applyProtection="0">
      <alignment horizontal="left" vertical="center" indent="1"/>
    </xf>
    <xf numFmtId="4" fontId="45" fillId="80" borderId="250" applyNumberFormat="0" applyProtection="0">
      <alignment horizontal="left" vertical="center" indent="1"/>
    </xf>
    <xf numFmtId="4" fontId="45" fillId="80" borderId="250" applyNumberFormat="0" applyProtection="0">
      <alignment horizontal="left" vertical="center" indent="1"/>
    </xf>
    <xf numFmtId="4" fontId="45" fillId="80" borderId="250" applyNumberFormat="0" applyProtection="0">
      <alignment horizontal="left" vertical="center" indent="1"/>
    </xf>
    <xf numFmtId="4" fontId="45" fillId="80" borderId="250" applyNumberFormat="0" applyProtection="0">
      <alignment horizontal="left" vertical="center" indent="1"/>
    </xf>
    <xf numFmtId="4" fontId="45" fillId="80" borderId="250" applyNumberFormat="0" applyProtection="0">
      <alignment horizontal="left" vertical="center" indent="1"/>
    </xf>
    <xf numFmtId="4" fontId="45" fillId="80" borderId="250" applyNumberFormat="0" applyProtection="0">
      <alignment horizontal="left" vertical="center" indent="1"/>
    </xf>
    <xf numFmtId="4" fontId="45" fillId="80" borderId="250" applyNumberFormat="0" applyProtection="0">
      <alignment horizontal="left" vertical="center" indent="1"/>
    </xf>
    <xf numFmtId="4" fontId="45" fillId="80" borderId="250" applyNumberFormat="0" applyProtection="0">
      <alignment horizontal="left" vertical="center" indent="1"/>
    </xf>
    <xf numFmtId="4" fontId="45" fillId="80" borderId="250" applyNumberFormat="0" applyProtection="0">
      <alignment horizontal="left" vertical="center" indent="1"/>
    </xf>
    <xf numFmtId="4" fontId="45" fillId="80" borderId="250" applyNumberFormat="0" applyProtection="0">
      <alignment horizontal="left" vertical="center" indent="1"/>
    </xf>
    <xf numFmtId="4" fontId="45" fillId="80" borderId="250" applyNumberFormat="0" applyProtection="0">
      <alignment horizontal="left" vertical="center" indent="1"/>
    </xf>
    <xf numFmtId="4" fontId="45" fillId="80" borderId="250" applyNumberFormat="0" applyProtection="0">
      <alignment horizontal="left" vertical="center" indent="1"/>
    </xf>
    <xf numFmtId="4" fontId="45" fillId="80" borderId="250" applyNumberFormat="0" applyProtection="0">
      <alignment horizontal="left" vertical="center" indent="1"/>
    </xf>
    <xf numFmtId="4" fontId="45" fillId="80" borderId="250" applyNumberFormat="0" applyProtection="0">
      <alignment horizontal="left" vertical="center" indent="1"/>
    </xf>
    <xf numFmtId="4" fontId="45" fillId="80" borderId="250" applyNumberFormat="0" applyProtection="0">
      <alignment horizontal="left" vertical="center" indent="1"/>
    </xf>
    <xf numFmtId="4" fontId="45" fillId="80" borderId="250" applyNumberFormat="0" applyProtection="0">
      <alignment horizontal="left" vertical="center" indent="1"/>
    </xf>
    <xf numFmtId="4" fontId="45" fillId="80" borderId="250" applyNumberFormat="0" applyProtection="0">
      <alignment horizontal="left" vertical="center" indent="1"/>
    </xf>
    <xf numFmtId="4" fontId="45" fillId="80" borderId="250" applyNumberFormat="0" applyProtection="0">
      <alignment horizontal="left" vertical="center" indent="1"/>
    </xf>
    <xf numFmtId="4" fontId="45" fillId="80" borderId="250" applyNumberFormat="0" applyProtection="0">
      <alignment horizontal="left" vertical="center" indent="1"/>
    </xf>
    <xf numFmtId="4" fontId="45" fillId="80" borderId="250" applyNumberFormat="0" applyProtection="0">
      <alignment horizontal="left" vertical="center" indent="1"/>
    </xf>
    <xf numFmtId="4" fontId="45" fillId="80" borderId="250" applyNumberFormat="0" applyProtection="0">
      <alignment horizontal="left" vertical="center" indent="1"/>
    </xf>
    <xf numFmtId="4" fontId="45" fillId="80" borderId="250" applyNumberFormat="0" applyProtection="0">
      <alignment horizontal="left" vertical="center" indent="1"/>
    </xf>
    <xf numFmtId="4" fontId="45" fillId="80" borderId="250" applyNumberFormat="0" applyProtection="0">
      <alignment horizontal="left" vertical="center" indent="1"/>
    </xf>
    <xf numFmtId="4" fontId="45" fillId="80" borderId="250" applyNumberFormat="0" applyProtection="0">
      <alignment horizontal="left" vertical="center" indent="1"/>
    </xf>
    <xf numFmtId="4" fontId="45" fillId="80" borderId="250" applyNumberFormat="0" applyProtection="0">
      <alignment horizontal="left" vertical="center" indent="1"/>
    </xf>
    <xf numFmtId="4" fontId="45" fillId="80" borderId="250" applyNumberFormat="0" applyProtection="0">
      <alignment horizontal="left" vertical="center" indent="1"/>
    </xf>
    <xf numFmtId="4" fontId="45" fillId="80" borderId="250" applyNumberFormat="0" applyProtection="0">
      <alignment horizontal="left" vertical="center" indent="1"/>
    </xf>
    <xf numFmtId="4" fontId="45" fillId="80" borderId="250" applyNumberFormat="0" applyProtection="0">
      <alignment horizontal="left" vertical="center" indent="1"/>
    </xf>
    <xf numFmtId="4" fontId="45" fillId="80" borderId="250" applyNumberFormat="0" applyProtection="0">
      <alignment horizontal="left" vertical="center" indent="1"/>
    </xf>
    <xf numFmtId="4" fontId="45" fillId="80" borderId="250" applyNumberFormat="0" applyProtection="0">
      <alignment horizontal="left" vertical="center" indent="1"/>
    </xf>
    <xf numFmtId="4" fontId="45" fillId="80" borderId="250" applyNumberFormat="0" applyProtection="0">
      <alignment horizontal="left" vertical="center" indent="1"/>
    </xf>
    <xf numFmtId="4" fontId="45" fillId="80" borderId="250" applyNumberFormat="0" applyProtection="0">
      <alignment horizontal="left" vertical="center" indent="1"/>
    </xf>
    <xf numFmtId="4" fontId="45" fillId="80" borderId="250" applyNumberFormat="0" applyProtection="0">
      <alignment horizontal="left" vertical="center" indent="1"/>
    </xf>
    <xf numFmtId="4" fontId="45" fillId="80" borderId="250" applyNumberFormat="0" applyProtection="0">
      <alignment horizontal="left" vertical="center" indent="1"/>
    </xf>
    <xf numFmtId="4" fontId="45" fillId="80" borderId="250" applyNumberFormat="0" applyProtection="0">
      <alignment horizontal="left" vertical="center" indent="1"/>
    </xf>
    <xf numFmtId="4" fontId="45" fillId="80" borderId="250" applyNumberFormat="0" applyProtection="0">
      <alignment horizontal="left" vertical="center" indent="1"/>
    </xf>
    <xf numFmtId="4" fontId="45" fillId="80" borderId="250" applyNumberFormat="0" applyProtection="0">
      <alignment horizontal="left" vertical="center" indent="1"/>
    </xf>
    <xf numFmtId="4" fontId="45" fillId="80" borderId="250" applyNumberFormat="0" applyProtection="0">
      <alignment horizontal="left" vertical="center" indent="1"/>
    </xf>
    <xf numFmtId="4" fontId="45" fillId="80" borderId="250" applyNumberFormat="0" applyProtection="0">
      <alignment horizontal="left" vertical="center" indent="1"/>
    </xf>
    <xf numFmtId="4" fontId="45" fillId="80" borderId="250" applyNumberFormat="0" applyProtection="0">
      <alignment horizontal="left" vertical="center" indent="1"/>
    </xf>
    <xf numFmtId="4" fontId="45" fillId="80" borderId="250" applyNumberFormat="0" applyProtection="0">
      <alignment horizontal="left" vertical="center" indent="1"/>
    </xf>
    <xf numFmtId="4" fontId="45" fillId="80" borderId="250" applyNumberFormat="0" applyProtection="0">
      <alignment horizontal="left" vertical="center" indent="1"/>
    </xf>
    <xf numFmtId="4" fontId="45" fillId="80" borderId="250" applyNumberFormat="0" applyProtection="0">
      <alignment horizontal="left" vertical="center" indent="1"/>
    </xf>
    <xf numFmtId="4" fontId="45" fillId="80" borderId="250" applyNumberFormat="0" applyProtection="0">
      <alignment horizontal="left" vertical="center" indent="1"/>
    </xf>
    <xf numFmtId="4" fontId="45" fillId="80" borderId="250" applyNumberFormat="0" applyProtection="0">
      <alignment horizontal="left" vertical="center" indent="1"/>
    </xf>
    <xf numFmtId="4" fontId="45" fillId="80" borderId="250" applyNumberFormat="0" applyProtection="0">
      <alignment horizontal="left" vertical="center" indent="1"/>
    </xf>
    <xf numFmtId="4" fontId="45" fillId="80" borderId="250" applyNumberFormat="0" applyProtection="0">
      <alignment horizontal="left" vertical="center" indent="1"/>
    </xf>
    <xf numFmtId="4" fontId="45" fillId="80" borderId="250" applyNumberFormat="0" applyProtection="0">
      <alignment horizontal="left" vertical="center" indent="1"/>
    </xf>
    <xf numFmtId="4" fontId="45" fillId="80" borderId="250" applyNumberFormat="0" applyProtection="0">
      <alignment horizontal="left" vertical="center" indent="1"/>
    </xf>
    <xf numFmtId="4" fontId="45" fillId="80" borderId="250" applyNumberFormat="0" applyProtection="0">
      <alignment horizontal="left" vertical="center" indent="1"/>
    </xf>
    <xf numFmtId="4" fontId="45" fillId="80" borderId="250" applyNumberFormat="0" applyProtection="0">
      <alignment horizontal="left" vertical="center" indent="1"/>
    </xf>
    <xf numFmtId="4" fontId="45" fillId="80" borderId="250" applyNumberFormat="0" applyProtection="0">
      <alignment horizontal="left" vertical="center" indent="1"/>
    </xf>
    <xf numFmtId="4" fontId="45" fillId="80" borderId="250" applyNumberFormat="0" applyProtection="0">
      <alignment horizontal="left" vertical="center" indent="1"/>
    </xf>
    <xf numFmtId="4" fontId="45" fillId="80" borderId="250" applyNumberFormat="0" applyProtection="0">
      <alignment horizontal="left" vertical="center" indent="1"/>
    </xf>
    <xf numFmtId="4" fontId="45" fillId="80" borderId="250" applyNumberFormat="0" applyProtection="0">
      <alignment horizontal="left" vertical="center" indent="1"/>
    </xf>
    <xf numFmtId="4" fontId="45" fillId="80" borderId="250" applyNumberFormat="0" applyProtection="0">
      <alignment horizontal="left" vertical="center" indent="1"/>
    </xf>
    <xf numFmtId="4" fontId="45" fillId="80" borderId="250" applyNumberFormat="0" applyProtection="0">
      <alignment horizontal="left" vertical="center" indent="1"/>
    </xf>
    <xf numFmtId="4" fontId="45" fillId="80" borderId="250" applyNumberFormat="0" applyProtection="0">
      <alignment horizontal="left" vertical="center" indent="1"/>
    </xf>
    <xf numFmtId="4" fontId="45" fillId="80" borderId="250" applyNumberFormat="0" applyProtection="0">
      <alignment horizontal="left" vertical="center" indent="1"/>
    </xf>
    <xf numFmtId="4" fontId="45" fillId="80" borderId="250" applyNumberFormat="0" applyProtection="0">
      <alignment horizontal="left" vertical="center" indent="1"/>
    </xf>
    <xf numFmtId="4" fontId="45" fillId="80" borderId="250" applyNumberFormat="0" applyProtection="0">
      <alignment horizontal="left" vertical="center" indent="1"/>
    </xf>
    <xf numFmtId="4" fontId="45" fillId="80" borderId="250" applyNumberFormat="0" applyProtection="0">
      <alignment horizontal="left" vertical="center" indent="1"/>
    </xf>
    <xf numFmtId="4" fontId="45" fillId="80" borderId="250" applyNumberFormat="0" applyProtection="0">
      <alignment horizontal="left" vertical="center" indent="1"/>
    </xf>
    <xf numFmtId="4" fontId="45" fillId="80" borderId="250" applyNumberFormat="0" applyProtection="0">
      <alignment horizontal="left" vertical="center" indent="1"/>
    </xf>
    <xf numFmtId="4" fontId="45" fillId="80" borderId="250" applyNumberFormat="0" applyProtection="0">
      <alignment horizontal="left" vertical="center" indent="1"/>
    </xf>
    <xf numFmtId="4" fontId="45" fillId="80" borderId="250" applyNumberFormat="0" applyProtection="0">
      <alignment horizontal="left" vertical="center" indent="1"/>
    </xf>
    <xf numFmtId="4" fontId="45" fillId="80" borderId="250" applyNumberFormat="0" applyProtection="0">
      <alignment horizontal="left" vertical="center" indent="1"/>
    </xf>
    <xf numFmtId="4" fontId="45" fillId="80" borderId="250" applyNumberFormat="0" applyProtection="0">
      <alignment horizontal="left" vertical="center" indent="1"/>
    </xf>
    <xf numFmtId="4" fontId="45" fillId="80" borderId="250" applyNumberFormat="0" applyProtection="0">
      <alignment horizontal="left" vertical="center" indent="1"/>
    </xf>
    <xf numFmtId="4" fontId="45" fillId="80" borderId="250" applyNumberFormat="0" applyProtection="0">
      <alignment horizontal="left" vertical="center" indent="1"/>
    </xf>
    <xf numFmtId="4" fontId="45" fillId="80" borderId="250" applyNumberFormat="0" applyProtection="0">
      <alignment horizontal="left" vertical="center" indent="1"/>
    </xf>
    <xf numFmtId="4" fontId="45" fillId="80" borderId="250" applyNumberFormat="0" applyProtection="0">
      <alignment horizontal="left" vertical="center" indent="1"/>
    </xf>
    <xf numFmtId="4" fontId="45" fillId="80" borderId="250" applyNumberFormat="0" applyProtection="0">
      <alignment horizontal="left" vertical="center" indent="1"/>
    </xf>
    <xf numFmtId="4" fontId="45" fillId="80" borderId="250" applyNumberFormat="0" applyProtection="0">
      <alignment horizontal="left" vertical="center" indent="1"/>
    </xf>
    <xf numFmtId="4" fontId="45" fillId="80" borderId="250" applyNumberFormat="0" applyProtection="0">
      <alignment horizontal="left" vertical="center" indent="1"/>
    </xf>
    <xf numFmtId="4" fontId="45" fillId="80" borderId="250" applyNumberFormat="0" applyProtection="0">
      <alignment horizontal="left" vertical="center" indent="1"/>
    </xf>
    <xf numFmtId="4" fontId="45" fillId="80" borderId="250" applyNumberFormat="0" applyProtection="0">
      <alignment horizontal="left" vertical="center" indent="1"/>
    </xf>
    <xf numFmtId="4" fontId="45" fillId="80" borderId="250" applyNumberFormat="0" applyProtection="0">
      <alignment horizontal="left" vertical="center" indent="1"/>
    </xf>
    <xf numFmtId="4" fontId="45" fillId="80" borderId="250" applyNumberFormat="0" applyProtection="0">
      <alignment horizontal="left" vertical="center" indent="1"/>
    </xf>
    <xf numFmtId="4" fontId="45" fillId="80" borderId="250" applyNumberFormat="0" applyProtection="0">
      <alignment horizontal="left" vertical="center" indent="1"/>
    </xf>
    <xf numFmtId="4" fontId="45" fillId="80" borderId="250" applyNumberFormat="0" applyProtection="0">
      <alignment horizontal="left" vertical="center" indent="1"/>
    </xf>
    <xf numFmtId="4" fontId="45" fillId="80" borderId="250" applyNumberFormat="0" applyProtection="0">
      <alignment horizontal="left" vertical="center" indent="1"/>
    </xf>
    <xf numFmtId="4" fontId="45" fillId="80" borderId="250" applyNumberFormat="0" applyProtection="0">
      <alignment horizontal="left" vertical="center" indent="1"/>
    </xf>
    <xf numFmtId="4" fontId="45" fillId="80" borderId="250" applyNumberFormat="0" applyProtection="0">
      <alignment horizontal="left" vertical="center" indent="1"/>
    </xf>
    <xf numFmtId="4" fontId="45" fillId="80" borderId="250" applyNumberFormat="0" applyProtection="0">
      <alignment horizontal="left" vertical="center" indent="1"/>
    </xf>
    <xf numFmtId="4" fontId="45" fillId="80" borderId="250" applyNumberFormat="0" applyProtection="0">
      <alignment horizontal="left" vertical="center" indent="1"/>
    </xf>
    <xf numFmtId="4" fontId="45" fillId="80" borderId="250" applyNumberFormat="0" applyProtection="0">
      <alignment horizontal="left" vertical="center" indent="1"/>
    </xf>
    <xf numFmtId="4" fontId="45" fillId="80" borderId="250" applyNumberFormat="0" applyProtection="0">
      <alignment horizontal="left" vertical="center" indent="1"/>
    </xf>
    <xf numFmtId="4" fontId="45" fillId="80" borderId="250" applyNumberFormat="0" applyProtection="0">
      <alignment horizontal="left" vertical="center" indent="1"/>
    </xf>
    <xf numFmtId="4" fontId="45" fillId="80" borderId="250" applyNumberFormat="0" applyProtection="0">
      <alignment horizontal="left" vertical="center" indent="1"/>
    </xf>
    <xf numFmtId="4" fontId="45" fillId="80" borderId="250" applyNumberFormat="0" applyProtection="0">
      <alignment horizontal="left" vertical="center" indent="1"/>
    </xf>
    <xf numFmtId="4" fontId="45" fillId="80" borderId="250" applyNumberFormat="0" applyProtection="0">
      <alignment horizontal="left" vertical="center" indent="1"/>
    </xf>
    <xf numFmtId="4" fontId="45" fillId="80" borderId="250" applyNumberFormat="0" applyProtection="0">
      <alignment horizontal="left" vertical="center" indent="1"/>
    </xf>
    <xf numFmtId="4" fontId="45" fillId="80" borderId="250" applyNumberFormat="0" applyProtection="0">
      <alignment horizontal="left" vertical="center" indent="1"/>
    </xf>
    <xf numFmtId="4" fontId="45" fillId="80" borderId="250" applyNumberFormat="0" applyProtection="0">
      <alignment horizontal="left" vertical="center" indent="1"/>
    </xf>
    <xf numFmtId="4" fontId="45" fillId="80" borderId="250" applyNumberFormat="0" applyProtection="0">
      <alignment horizontal="left" vertical="center" indent="1"/>
    </xf>
    <xf numFmtId="4" fontId="45" fillId="80" borderId="250" applyNumberFormat="0" applyProtection="0">
      <alignment horizontal="left" vertical="center" indent="1"/>
    </xf>
    <xf numFmtId="4" fontId="45" fillId="80" borderId="250" applyNumberFormat="0" applyProtection="0">
      <alignment horizontal="left" vertical="center" indent="1"/>
    </xf>
    <xf numFmtId="4" fontId="45" fillId="80" borderId="250" applyNumberFormat="0" applyProtection="0">
      <alignment horizontal="left" vertical="center" indent="1"/>
    </xf>
    <xf numFmtId="4" fontId="45" fillId="80" borderId="250" applyNumberFormat="0" applyProtection="0">
      <alignment horizontal="left" vertical="center" indent="1"/>
    </xf>
    <xf numFmtId="4" fontId="45" fillId="80" borderId="250" applyNumberFormat="0" applyProtection="0">
      <alignment horizontal="left" vertical="center" indent="1"/>
    </xf>
    <xf numFmtId="4" fontId="45" fillId="80" borderId="250" applyNumberFormat="0" applyProtection="0">
      <alignment horizontal="left" vertical="center" indent="1"/>
    </xf>
    <xf numFmtId="4" fontId="45" fillId="80" borderId="250" applyNumberFormat="0" applyProtection="0">
      <alignment horizontal="left" vertical="center" indent="1"/>
    </xf>
    <xf numFmtId="4" fontId="45" fillId="80" borderId="250" applyNumberFormat="0" applyProtection="0">
      <alignment horizontal="left" vertical="center" indent="1"/>
    </xf>
    <xf numFmtId="4" fontId="45" fillId="80" borderId="250" applyNumberFormat="0" applyProtection="0">
      <alignment horizontal="left" vertical="center" indent="1"/>
    </xf>
    <xf numFmtId="4" fontId="45" fillId="80" borderId="250" applyNumberFormat="0" applyProtection="0">
      <alignment horizontal="left" vertical="center" indent="1"/>
    </xf>
    <xf numFmtId="4" fontId="45" fillId="80" borderId="250" applyNumberFormat="0" applyProtection="0">
      <alignment horizontal="left" vertical="center" indent="1"/>
    </xf>
    <xf numFmtId="4" fontId="45" fillId="80" borderId="250" applyNumberFormat="0" applyProtection="0">
      <alignment horizontal="left" vertical="center" indent="1"/>
    </xf>
    <xf numFmtId="4" fontId="45" fillId="80" borderId="250" applyNumberFormat="0" applyProtection="0">
      <alignment horizontal="left" vertical="center" indent="1"/>
    </xf>
    <xf numFmtId="4" fontId="45" fillId="80" borderId="250" applyNumberFormat="0" applyProtection="0">
      <alignment horizontal="left" vertical="center" indent="1"/>
    </xf>
    <xf numFmtId="4" fontId="45" fillId="80" borderId="250" applyNumberFormat="0" applyProtection="0">
      <alignment horizontal="left" vertical="center" indent="1"/>
    </xf>
    <xf numFmtId="4" fontId="45" fillId="80" borderId="250" applyNumberFormat="0" applyProtection="0">
      <alignment horizontal="left" vertical="center" indent="1"/>
    </xf>
    <xf numFmtId="4" fontId="45" fillId="80" borderId="250" applyNumberFormat="0" applyProtection="0">
      <alignment horizontal="left" vertical="center" indent="1"/>
    </xf>
    <xf numFmtId="4" fontId="45" fillId="80" borderId="250" applyNumberFormat="0" applyProtection="0">
      <alignment horizontal="left" vertical="center" indent="1"/>
    </xf>
    <xf numFmtId="4" fontId="45" fillId="80" borderId="250" applyNumberFormat="0" applyProtection="0">
      <alignment horizontal="left" vertical="center" indent="1"/>
    </xf>
    <xf numFmtId="4" fontId="45" fillId="80" borderId="250" applyNumberFormat="0" applyProtection="0">
      <alignment horizontal="left" vertical="center" indent="1"/>
    </xf>
    <xf numFmtId="4" fontId="45" fillId="80" borderId="250" applyNumberFormat="0" applyProtection="0">
      <alignment horizontal="left" vertical="center" indent="1"/>
    </xf>
    <xf numFmtId="4" fontId="45" fillId="80" borderId="250" applyNumberFormat="0" applyProtection="0">
      <alignment horizontal="left" vertical="center" indent="1"/>
    </xf>
    <xf numFmtId="4" fontId="45" fillId="80" borderId="250" applyNumberFormat="0" applyProtection="0">
      <alignment horizontal="left" vertical="center" indent="1"/>
    </xf>
    <xf numFmtId="4" fontId="45" fillId="80" borderId="250" applyNumberFormat="0" applyProtection="0">
      <alignment horizontal="left" vertical="center" indent="1"/>
    </xf>
    <xf numFmtId="4" fontId="45" fillId="80" borderId="250" applyNumberFormat="0" applyProtection="0">
      <alignment horizontal="left" vertical="center" indent="1"/>
    </xf>
    <xf numFmtId="4" fontId="45" fillId="80" borderId="250" applyNumberFormat="0" applyProtection="0">
      <alignment horizontal="left" vertical="center" indent="1"/>
    </xf>
    <xf numFmtId="4" fontId="45" fillId="80" borderId="250" applyNumberFormat="0" applyProtection="0">
      <alignment horizontal="left" vertical="center" indent="1"/>
    </xf>
    <xf numFmtId="4" fontId="45" fillId="80" borderId="250" applyNumberFormat="0" applyProtection="0">
      <alignment horizontal="left" vertical="center" indent="1"/>
    </xf>
    <xf numFmtId="4" fontId="45" fillId="80" borderId="250" applyNumberFormat="0" applyProtection="0">
      <alignment horizontal="left" vertical="center" indent="1"/>
    </xf>
    <xf numFmtId="4" fontId="45" fillId="80" borderId="250" applyNumberFormat="0" applyProtection="0">
      <alignment horizontal="left" vertical="center" indent="1"/>
    </xf>
    <xf numFmtId="4" fontId="45" fillId="80" borderId="250" applyNumberFormat="0" applyProtection="0">
      <alignment horizontal="left" vertical="center" indent="1"/>
    </xf>
    <xf numFmtId="4" fontId="45" fillId="80" borderId="250" applyNumberFormat="0" applyProtection="0">
      <alignment horizontal="left" vertical="center" indent="1"/>
    </xf>
    <xf numFmtId="4" fontId="45" fillId="80" borderId="250" applyNumberFormat="0" applyProtection="0">
      <alignment horizontal="left" vertical="center" indent="1"/>
    </xf>
    <xf numFmtId="4" fontId="45" fillId="80" borderId="250" applyNumberFormat="0" applyProtection="0">
      <alignment horizontal="left" vertical="center" indent="1"/>
    </xf>
    <xf numFmtId="4" fontId="45" fillId="80" borderId="250" applyNumberFormat="0" applyProtection="0">
      <alignment horizontal="left" vertical="center" indent="1"/>
    </xf>
    <xf numFmtId="4" fontId="45" fillId="80" borderId="250" applyNumberFormat="0" applyProtection="0">
      <alignment horizontal="left" vertical="center" indent="1"/>
    </xf>
    <xf numFmtId="4" fontId="45" fillId="80" borderId="250" applyNumberFormat="0" applyProtection="0">
      <alignment horizontal="left" vertical="center" indent="1"/>
    </xf>
    <xf numFmtId="4" fontId="45" fillId="80" borderId="250" applyNumberFormat="0" applyProtection="0">
      <alignment horizontal="left" vertical="center" indent="1"/>
    </xf>
    <xf numFmtId="4" fontId="45" fillId="80" borderId="250" applyNumberFormat="0" applyProtection="0">
      <alignment horizontal="left" vertical="center" indent="1"/>
    </xf>
    <xf numFmtId="4" fontId="45" fillId="80" borderId="250" applyNumberFormat="0" applyProtection="0">
      <alignment horizontal="left" vertical="center" indent="1"/>
    </xf>
    <xf numFmtId="4" fontId="45" fillId="80" borderId="250" applyNumberFormat="0" applyProtection="0">
      <alignment horizontal="left" vertical="center" indent="1"/>
    </xf>
    <xf numFmtId="4" fontId="45" fillId="80" borderId="250" applyNumberFormat="0" applyProtection="0">
      <alignment horizontal="left" vertical="center" indent="1"/>
    </xf>
    <xf numFmtId="4" fontId="45" fillId="80" borderId="250" applyNumberFormat="0" applyProtection="0">
      <alignment horizontal="left" vertical="center" indent="1"/>
    </xf>
    <xf numFmtId="4" fontId="45" fillId="80" borderId="250" applyNumberFormat="0" applyProtection="0">
      <alignment horizontal="left" vertical="center" indent="1"/>
    </xf>
    <xf numFmtId="4" fontId="45" fillId="80" borderId="250" applyNumberFormat="0" applyProtection="0">
      <alignment horizontal="left" vertical="center" indent="1"/>
    </xf>
    <xf numFmtId="4" fontId="45" fillId="80" borderId="250" applyNumberFormat="0" applyProtection="0">
      <alignment horizontal="left" vertical="center" indent="1"/>
    </xf>
    <xf numFmtId="4" fontId="45" fillId="80" borderId="250" applyNumberFormat="0" applyProtection="0">
      <alignment horizontal="left" vertical="center" indent="1"/>
    </xf>
    <xf numFmtId="4" fontId="45" fillId="80" borderId="250" applyNumberFormat="0" applyProtection="0">
      <alignment horizontal="left" vertical="center" indent="1"/>
    </xf>
    <xf numFmtId="4" fontId="45" fillId="80" borderId="250" applyNumberFormat="0" applyProtection="0">
      <alignment horizontal="left" vertical="center" indent="1"/>
    </xf>
    <xf numFmtId="4" fontId="45" fillId="80" borderId="250" applyNumberFormat="0" applyProtection="0">
      <alignment horizontal="left" vertical="center" indent="1"/>
    </xf>
    <xf numFmtId="4" fontId="45" fillId="80" borderId="250" applyNumberFormat="0" applyProtection="0">
      <alignment horizontal="left" vertical="center" indent="1"/>
    </xf>
    <xf numFmtId="4" fontId="45" fillId="80" borderId="250" applyNumberFormat="0" applyProtection="0">
      <alignment horizontal="left" vertical="center" indent="1"/>
    </xf>
    <xf numFmtId="4" fontId="45" fillId="80" borderId="250" applyNumberFormat="0" applyProtection="0">
      <alignment horizontal="left" vertical="center" indent="1"/>
    </xf>
    <xf numFmtId="4" fontId="45" fillId="80" borderId="250" applyNumberFormat="0" applyProtection="0">
      <alignment horizontal="left" vertical="center" indent="1"/>
    </xf>
    <xf numFmtId="4" fontId="45" fillId="80" borderId="250" applyNumberFormat="0" applyProtection="0">
      <alignment horizontal="left" vertical="center" indent="1"/>
    </xf>
    <xf numFmtId="4" fontId="45" fillId="80" borderId="250" applyNumberFormat="0" applyProtection="0">
      <alignment horizontal="left" vertical="center" indent="1"/>
    </xf>
    <xf numFmtId="4" fontId="45" fillId="80" borderId="250" applyNumberFormat="0" applyProtection="0">
      <alignment horizontal="left" vertical="center" indent="1"/>
    </xf>
    <xf numFmtId="4" fontId="45" fillId="80" borderId="250" applyNumberFormat="0" applyProtection="0">
      <alignment horizontal="left" vertical="center" indent="1"/>
    </xf>
    <xf numFmtId="4" fontId="45" fillId="80" borderId="250" applyNumberFormat="0" applyProtection="0">
      <alignment horizontal="left" vertical="center" indent="1"/>
    </xf>
    <xf numFmtId="4" fontId="45" fillId="80" borderId="250" applyNumberFormat="0" applyProtection="0">
      <alignment horizontal="left" vertical="center" indent="1"/>
    </xf>
    <xf numFmtId="4" fontId="45" fillId="80" borderId="250" applyNumberFormat="0" applyProtection="0">
      <alignment horizontal="left" vertical="center" indent="1"/>
    </xf>
    <xf numFmtId="4" fontId="45" fillId="80" borderId="250" applyNumberFormat="0" applyProtection="0">
      <alignment horizontal="left" vertical="center" indent="1"/>
    </xf>
    <xf numFmtId="4" fontId="45" fillId="80" borderId="250" applyNumberFormat="0" applyProtection="0">
      <alignment horizontal="left" vertical="center" indent="1"/>
    </xf>
    <xf numFmtId="4" fontId="45" fillId="80" borderId="250" applyNumberFormat="0" applyProtection="0">
      <alignment horizontal="left" vertical="center" indent="1"/>
    </xf>
    <xf numFmtId="4" fontId="45" fillId="80" borderId="250" applyNumberFormat="0" applyProtection="0">
      <alignment horizontal="left" vertical="center" indent="1"/>
    </xf>
    <xf numFmtId="4" fontId="45" fillId="80" borderId="250" applyNumberFormat="0" applyProtection="0">
      <alignment horizontal="left" vertical="center" indent="1"/>
    </xf>
    <xf numFmtId="4" fontId="45" fillId="80" borderId="250" applyNumberFormat="0" applyProtection="0">
      <alignment horizontal="left" vertical="center" indent="1"/>
    </xf>
    <xf numFmtId="4" fontId="45" fillId="80" borderId="250" applyNumberFormat="0" applyProtection="0">
      <alignment horizontal="left" vertical="center" indent="1"/>
    </xf>
    <xf numFmtId="4" fontId="45" fillId="80" borderId="250" applyNumberFormat="0" applyProtection="0">
      <alignment horizontal="left" vertical="center" indent="1"/>
    </xf>
    <xf numFmtId="4" fontId="45" fillId="80" borderId="250" applyNumberFormat="0" applyProtection="0">
      <alignment horizontal="left" vertical="center" indent="1"/>
    </xf>
    <xf numFmtId="4" fontId="45" fillId="80" borderId="250" applyNumberFormat="0" applyProtection="0">
      <alignment horizontal="left" vertical="center" indent="1"/>
    </xf>
    <xf numFmtId="4" fontId="45" fillId="80" borderId="250" applyNumberFormat="0" applyProtection="0">
      <alignment horizontal="left" vertical="center" indent="1"/>
    </xf>
    <xf numFmtId="4" fontId="45" fillId="80" borderId="250" applyNumberFormat="0" applyProtection="0">
      <alignment horizontal="left" vertical="center" indent="1"/>
    </xf>
    <xf numFmtId="4" fontId="45" fillId="80" borderId="250" applyNumberFormat="0" applyProtection="0">
      <alignment horizontal="left" vertical="center" indent="1"/>
    </xf>
    <xf numFmtId="4" fontId="45" fillId="80" borderId="250" applyNumberFormat="0" applyProtection="0">
      <alignment horizontal="left" vertical="center" indent="1"/>
    </xf>
    <xf numFmtId="4" fontId="45" fillId="80" borderId="250" applyNumberFormat="0" applyProtection="0">
      <alignment horizontal="left" vertical="center" indent="1"/>
    </xf>
    <xf numFmtId="4" fontId="45" fillId="80" borderId="250" applyNumberFormat="0" applyProtection="0">
      <alignment horizontal="left" vertical="center" indent="1"/>
    </xf>
    <xf numFmtId="4" fontId="45" fillId="80" borderId="250" applyNumberFormat="0" applyProtection="0">
      <alignment horizontal="left" vertical="center" indent="1"/>
    </xf>
    <xf numFmtId="4" fontId="45" fillId="80" borderId="250" applyNumberFormat="0" applyProtection="0">
      <alignment horizontal="left" vertical="center" indent="1"/>
    </xf>
    <xf numFmtId="4" fontId="45" fillId="80" borderId="250" applyNumberFormat="0" applyProtection="0">
      <alignment horizontal="left" vertical="center" indent="1"/>
    </xf>
    <xf numFmtId="4" fontId="45" fillId="80" borderId="250" applyNumberFormat="0" applyProtection="0">
      <alignment horizontal="left" vertical="center" indent="1"/>
    </xf>
    <xf numFmtId="4" fontId="45" fillId="80" borderId="250" applyNumberFormat="0" applyProtection="0">
      <alignment horizontal="left" vertical="center" indent="1"/>
    </xf>
    <xf numFmtId="4" fontId="45" fillId="80" borderId="250" applyNumberFormat="0" applyProtection="0">
      <alignment horizontal="left" vertical="center" indent="1"/>
    </xf>
    <xf numFmtId="4" fontId="45" fillId="80" borderId="250" applyNumberFormat="0" applyProtection="0">
      <alignment horizontal="left" vertical="center" indent="1"/>
    </xf>
    <xf numFmtId="4" fontId="45" fillId="80" borderId="250" applyNumberFormat="0" applyProtection="0">
      <alignment horizontal="left" vertical="center" indent="1"/>
    </xf>
    <xf numFmtId="4" fontId="45" fillId="80" borderId="250" applyNumberFormat="0" applyProtection="0">
      <alignment horizontal="left" vertical="center" indent="1"/>
    </xf>
    <xf numFmtId="4" fontId="45" fillId="80" borderId="250" applyNumberFormat="0" applyProtection="0">
      <alignment horizontal="left" vertical="center" indent="1"/>
    </xf>
    <xf numFmtId="4" fontId="45" fillId="80" borderId="250" applyNumberFormat="0" applyProtection="0">
      <alignment horizontal="left" vertical="center" indent="1"/>
    </xf>
    <xf numFmtId="4" fontId="45" fillId="80" borderId="250" applyNumberFormat="0" applyProtection="0">
      <alignment horizontal="left" vertical="center" indent="1"/>
    </xf>
    <xf numFmtId="4" fontId="45" fillId="80" borderId="250" applyNumberFormat="0" applyProtection="0">
      <alignment horizontal="left" vertical="center" indent="1"/>
    </xf>
    <xf numFmtId="4" fontId="45" fillId="80" borderId="250" applyNumberFormat="0" applyProtection="0">
      <alignment horizontal="left" vertical="center" indent="1"/>
    </xf>
    <xf numFmtId="4" fontId="10" fillId="81" borderId="248" applyNumberFormat="0" applyProtection="0">
      <alignment horizontal="left" vertical="center" indent="1"/>
    </xf>
    <xf numFmtId="4" fontId="10" fillId="81" borderId="248" applyNumberFormat="0" applyProtection="0">
      <alignment horizontal="left" vertical="center" indent="1"/>
    </xf>
    <xf numFmtId="4" fontId="10" fillId="81" borderId="248" applyNumberFormat="0" applyProtection="0">
      <alignment horizontal="left" vertical="center" indent="1"/>
    </xf>
    <xf numFmtId="4" fontId="10" fillId="81" borderId="248" applyNumberFormat="0" applyProtection="0">
      <alignment horizontal="left" vertical="center" indent="1"/>
    </xf>
    <xf numFmtId="4" fontId="10" fillId="81" borderId="248" applyNumberFormat="0" applyProtection="0">
      <alignment horizontal="left" vertical="center" indent="1"/>
    </xf>
    <xf numFmtId="4" fontId="10" fillId="81" borderId="248" applyNumberFormat="0" applyProtection="0">
      <alignment horizontal="left" vertical="center" indent="1"/>
    </xf>
    <xf numFmtId="4" fontId="10" fillId="81" borderId="248" applyNumberFormat="0" applyProtection="0">
      <alignment horizontal="left" vertical="center" indent="1"/>
    </xf>
    <xf numFmtId="4" fontId="10" fillId="81" borderId="248" applyNumberFormat="0" applyProtection="0">
      <alignment horizontal="left" vertical="center" indent="1"/>
    </xf>
    <xf numFmtId="4" fontId="10" fillId="81" borderId="248" applyNumberFormat="0" applyProtection="0">
      <alignment horizontal="left" vertical="center" indent="1"/>
    </xf>
    <xf numFmtId="4" fontId="10" fillId="81" borderId="248" applyNumberFormat="0" applyProtection="0">
      <alignment horizontal="left" vertical="center" indent="1"/>
    </xf>
    <xf numFmtId="4" fontId="10" fillId="81" borderId="248" applyNumberFormat="0" applyProtection="0">
      <alignment horizontal="left" vertical="center" indent="1"/>
    </xf>
    <xf numFmtId="4" fontId="10" fillId="81" borderId="248" applyNumberFormat="0" applyProtection="0">
      <alignment horizontal="left" vertical="center" indent="1"/>
    </xf>
    <xf numFmtId="4" fontId="10" fillId="81" borderId="248" applyNumberFormat="0" applyProtection="0">
      <alignment horizontal="left" vertical="center" indent="1"/>
    </xf>
    <xf numFmtId="4" fontId="10" fillId="81" borderId="248" applyNumberFormat="0" applyProtection="0">
      <alignment horizontal="left" vertical="center" indent="1"/>
    </xf>
    <xf numFmtId="4" fontId="10" fillId="81" borderId="248" applyNumberFormat="0" applyProtection="0">
      <alignment horizontal="left" vertical="center" indent="1"/>
    </xf>
    <xf numFmtId="4" fontId="10" fillId="81" borderId="248" applyNumberFormat="0" applyProtection="0">
      <alignment horizontal="left" vertical="center" indent="1"/>
    </xf>
    <xf numFmtId="4" fontId="10" fillId="81" borderId="248" applyNumberFormat="0" applyProtection="0">
      <alignment horizontal="left" vertical="center" indent="1"/>
    </xf>
    <xf numFmtId="4" fontId="10" fillId="81" borderId="248" applyNumberFormat="0" applyProtection="0">
      <alignment horizontal="left" vertical="center" indent="1"/>
    </xf>
    <xf numFmtId="4" fontId="45" fillId="80" borderId="250" applyNumberFormat="0" applyProtection="0">
      <alignment horizontal="left" vertical="center" indent="1"/>
    </xf>
    <xf numFmtId="4" fontId="45" fillId="80" borderId="250" applyNumberFormat="0" applyProtection="0">
      <alignment horizontal="left" vertical="center" indent="1"/>
    </xf>
    <xf numFmtId="4" fontId="45" fillId="80" borderId="250" applyNumberFormat="0" applyProtection="0">
      <alignment horizontal="left" vertical="center" indent="1"/>
    </xf>
    <xf numFmtId="4" fontId="45" fillId="80" borderId="250" applyNumberFormat="0" applyProtection="0">
      <alignment horizontal="left" vertical="center" indent="1"/>
    </xf>
    <xf numFmtId="4" fontId="45" fillId="80" borderId="250" applyNumberFormat="0" applyProtection="0">
      <alignment horizontal="left" vertical="center" indent="1"/>
    </xf>
    <xf numFmtId="4" fontId="45" fillId="80" borderId="250" applyNumberFormat="0" applyProtection="0">
      <alignment horizontal="left" vertical="center" indent="1"/>
    </xf>
    <xf numFmtId="4" fontId="45" fillId="80" borderId="250" applyNumberFormat="0" applyProtection="0">
      <alignment horizontal="left" vertical="center" indent="1"/>
    </xf>
    <xf numFmtId="4" fontId="45" fillId="80" borderId="250" applyNumberFormat="0" applyProtection="0">
      <alignment horizontal="left" vertical="center" indent="1"/>
    </xf>
    <xf numFmtId="4" fontId="45" fillId="80" borderId="250" applyNumberFormat="0" applyProtection="0">
      <alignment horizontal="left" vertical="center" indent="1"/>
    </xf>
    <xf numFmtId="4" fontId="4" fillId="31" borderId="250" applyNumberFormat="0" applyProtection="0">
      <alignment horizontal="left" vertical="center" indent="1"/>
    </xf>
    <xf numFmtId="4" fontId="4" fillId="31" borderId="250" applyNumberFormat="0" applyProtection="0">
      <alignment horizontal="left" vertical="center" indent="1"/>
    </xf>
    <xf numFmtId="4" fontId="4" fillId="31" borderId="250" applyNumberFormat="0" applyProtection="0">
      <alignment horizontal="left" vertical="center" indent="1"/>
    </xf>
    <xf numFmtId="4" fontId="4" fillId="31" borderId="250" applyNumberFormat="0" applyProtection="0">
      <alignment horizontal="left" vertical="center" indent="1"/>
    </xf>
    <xf numFmtId="4" fontId="4" fillId="31" borderId="250" applyNumberFormat="0" applyProtection="0">
      <alignment horizontal="left" vertical="center" indent="1"/>
    </xf>
    <xf numFmtId="4" fontId="4" fillId="31" borderId="250" applyNumberFormat="0" applyProtection="0">
      <alignment horizontal="left" vertical="center" indent="1"/>
    </xf>
    <xf numFmtId="4" fontId="4" fillId="31" borderId="250" applyNumberFormat="0" applyProtection="0">
      <alignment horizontal="left" vertical="center" indent="1"/>
    </xf>
    <xf numFmtId="4" fontId="4" fillId="31" borderId="250" applyNumberFormat="0" applyProtection="0">
      <alignment horizontal="left" vertical="center" indent="1"/>
    </xf>
    <xf numFmtId="4" fontId="4" fillId="31" borderId="250" applyNumberFormat="0" applyProtection="0">
      <alignment horizontal="left" vertical="center" indent="1"/>
    </xf>
    <xf numFmtId="4" fontId="4" fillId="31" borderId="250" applyNumberFormat="0" applyProtection="0">
      <alignment horizontal="left" vertical="center" indent="1"/>
    </xf>
    <xf numFmtId="4" fontId="4" fillId="31" borderId="250" applyNumberFormat="0" applyProtection="0">
      <alignment horizontal="left" vertical="center" indent="1"/>
    </xf>
    <xf numFmtId="4" fontId="4" fillId="31" borderId="250" applyNumberFormat="0" applyProtection="0">
      <alignment horizontal="left" vertical="center" indent="1"/>
    </xf>
    <xf numFmtId="4" fontId="4" fillId="31" borderId="250" applyNumberFormat="0" applyProtection="0">
      <alignment horizontal="left" vertical="center" indent="1"/>
    </xf>
    <xf numFmtId="4" fontId="4" fillId="31" borderId="250" applyNumberFormat="0" applyProtection="0">
      <alignment horizontal="left" vertical="center" indent="1"/>
    </xf>
    <xf numFmtId="4" fontId="4" fillId="31" borderId="250" applyNumberFormat="0" applyProtection="0">
      <alignment horizontal="left" vertical="center" indent="1"/>
    </xf>
    <xf numFmtId="4" fontId="4" fillId="31" borderId="250" applyNumberFormat="0" applyProtection="0">
      <alignment horizontal="left" vertical="center" indent="1"/>
    </xf>
    <xf numFmtId="4" fontId="4" fillId="31" borderId="250" applyNumberFormat="0" applyProtection="0">
      <alignment horizontal="left" vertical="center" indent="1"/>
    </xf>
    <xf numFmtId="4" fontId="4" fillId="31" borderId="250" applyNumberFormat="0" applyProtection="0">
      <alignment horizontal="left" vertical="center" indent="1"/>
    </xf>
    <xf numFmtId="4" fontId="4" fillId="31" borderId="250" applyNumberFormat="0" applyProtection="0">
      <alignment horizontal="left" vertical="center" indent="1"/>
    </xf>
    <xf numFmtId="4" fontId="4" fillId="31" borderId="250" applyNumberFormat="0" applyProtection="0">
      <alignment horizontal="left" vertical="center" indent="1"/>
    </xf>
    <xf numFmtId="4" fontId="4" fillId="31" borderId="250" applyNumberFormat="0" applyProtection="0">
      <alignment horizontal="left" vertical="center" indent="1"/>
    </xf>
    <xf numFmtId="4" fontId="4" fillId="31" borderId="250" applyNumberFormat="0" applyProtection="0">
      <alignment horizontal="left" vertical="center" indent="1"/>
    </xf>
    <xf numFmtId="4" fontId="4" fillId="31" borderId="250" applyNumberFormat="0" applyProtection="0">
      <alignment horizontal="left" vertical="center" indent="1"/>
    </xf>
    <xf numFmtId="4" fontId="4" fillId="31" borderId="250" applyNumberFormat="0" applyProtection="0">
      <alignment horizontal="left" vertical="center" indent="1"/>
    </xf>
    <xf numFmtId="4" fontId="4" fillId="31" borderId="250" applyNumberFormat="0" applyProtection="0">
      <alignment horizontal="left" vertical="center" indent="1"/>
    </xf>
    <xf numFmtId="4" fontId="4" fillId="31" borderId="250" applyNumberFormat="0" applyProtection="0">
      <alignment horizontal="left" vertical="center" indent="1"/>
    </xf>
    <xf numFmtId="4" fontId="4" fillId="31" borderId="250" applyNumberFormat="0" applyProtection="0">
      <alignment horizontal="left" vertical="center" indent="1"/>
    </xf>
    <xf numFmtId="4" fontId="4" fillId="31" borderId="250" applyNumberFormat="0" applyProtection="0">
      <alignment horizontal="left" vertical="center" indent="1"/>
    </xf>
    <xf numFmtId="4" fontId="4" fillId="31" borderId="250" applyNumberFormat="0" applyProtection="0">
      <alignment horizontal="left" vertical="center" indent="1"/>
    </xf>
    <xf numFmtId="4" fontId="4" fillId="31" borderId="250" applyNumberFormat="0" applyProtection="0">
      <alignment horizontal="left" vertical="center" indent="1"/>
    </xf>
    <xf numFmtId="4" fontId="4" fillId="31" borderId="250" applyNumberFormat="0" applyProtection="0">
      <alignment horizontal="left" vertical="center" indent="1"/>
    </xf>
    <xf numFmtId="4" fontId="4" fillId="31" borderId="250" applyNumberFormat="0" applyProtection="0">
      <alignment horizontal="left" vertical="center" indent="1"/>
    </xf>
    <xf numFmtId="4" fontId="4" fillId="31" borderId="250" applyNumberFormat="0" applyProtection="0">
      <alignment horizontal="left" vertical="center" indent="1"/>
    </xf>
    <xf numFmtId="4" fontId="4" fillId="31" borderId="250" applyNumberFormat="0" applyProtection="0">
      <alignment horizontal="left" vertical="center" indent="1"/>
    </xf>
    <xf numFmtId="4" fontId="4" fillId="31" borderId="250" applyNumberFormat="0" applyProtection="0">
      <alignment horizontal="left" vertical="center" indent="1"/>
    </xf>
    <xf numFmtId="4" fontId="4" fillId="31" borderId="250" applyNumberFormat="0" applyProtection="0">
      <alignment horizontal="left" vertical="center" indent="1"/>
    </xf>
    <xf numFmtId="4" fontId="4" fillId="31" borderId="250" applyNumberFormat="0" applyProtection="0">
      <alignment horizontal="left" vertical="center" indent="1"/>
    </xf>
    <xf numFmtId="4" fontId="4" fillId="31" borderId="250" applyNumberFormat="0" applyProtection="0">
      <alignment horizontal="left" vertical="center" indent="1"/>
    </xf>
    <xf numFmtId="4" fontId="4" fillId="31" borderId="250" applyNumberFormat="0" applyProtection="0">
      <alignment horizontal="left" vertical="center" indent="1"/>
    </xf>
    <xf numFmtId="4" fontId="4" fillId="31" borderId="250" applyNumberFormat="0" applyProtection="0">
      <alignment horizontal="left" vertical="center" indent="1"/>
    </xf>
    <xf numFmtId="4" fontId="4" fillId="31" borderId="250" applyNumberFormat="0" applyProtection="0">
      <alignment horizontal="left" vertical="center" indent="1"/>
    </xf>
    <xf numFmtId="4" fontId="4" fillId="31" borderId="250" applyNumberFormat="0" applyProtection="0">
      <alignment horizontal="left" vertical="center" indent="1"/>
    </xf>
    <xf numFmtId="4" fontId="4" fillId="31" borderId="250" applyNumberFormat="0" applyProtection="0">
      <alignment horizontal="left" vertical="center" indent="1"/>
    </xf>
    <xf numFmtId="4" fontId="4" fillId="31" borderId="250" applyNumberFormat="0" applyProtection="0">
      <alignment horizontal="left" vertical="center" indent="1"/>
    </xf>
    <xf numFmtId="4" fontId="4" fillId="31" borderId="250" applyNumberFormat="0" applyProtection="0">
      <alignment horizontal="left" vertical="center" indent="1"/>
    </xf>
    <xf numFmtId="4" fontId="4" fillId="31" borderId="250" applyNumberFormat="0" applyProtection="0">
      <alignment horizontal="left" vertical="center" indent="1"/>
    </xf>
    <xf numFmtId="4" fontId="4" fillId="31" borderId="250" applyNumberFormat="0" applyProtection="0">
      <alignment horizontal="left" vertical="center" indent="1"/>
    </xf>
    <xf numFmtId="4" fontId="4" fillId="31" borderId="250" applyNumberFormat="0" applyProtection="0">
      <alignment horizontal="left" vertical="center" indent="1"/>
    </xf>
    <xf numFmtId="4" fontId="4" fillId="31" borderId="250" applyNumberFormat="0" applyProtection="0">
      <alignment horizontal="left" vertical="center" indent="1"/>
    </xf>
    <xf numFmtId="4" fontId="4" fillId="31" borderId="250" applyNumberFormat="0" applyProtection="0">
      <alignment horizontal="left" vertical="center" indent="1"/>
    </xf>
    <xf numFmtId="4" fontId="4" fillId="31" borderId="250" applyNumberFormat="0" applyProtection="0">
      <alignment horizontal="left" vertical="center" indent="1"/>
    </xf>
    <xf numFmtId="4" fontId="4" fillId="31" borderId="250" applyNumberFormat="0" applyProtection="0">
      <alignment horizontal="left" vertical="center" indent="1"/>
    </xf>
    <xf numFmtId="4" fontId="4" fillId="31" borderId="250" applyNumberFormat="0" applyProtection="0">
      <alignment horizontal="left" vertical="center" indent="1"/>
    </xf>
    <xf numFmtId="4" fontId="4" fillId="31" borderId="250" applyNumberFormat="0" applyProtection="0">
      <alignment horizontal="left" vertical="center" indent="1"/>
    </xf>
    <xf numFmtId="4" fontId="4" fillId="31" borderId="250" applyNumberFormat="0" applyProtection="0">
      <alignment horizontal="left" vertical="center" indent="1"/>
    </xf>
    <xf numFmtId="4" fontId="4" fillId="31" borderId="250" applyNumberFormat="0" applyProtection="0">
      <alignment horizontal="left" vertical="center" indent="1"/>
    </xf>
    <xf numFmtId="4" fontId="4" fillId="31" borderId="250" applyNumberFormat="0" applyProtection="0">
      <alignment horizontal="left" vertical="center" indent="1"/>
    </xf>
    <xf numFmtId="4" fontId="4" fillId="31" borderId="250" applyNumberFormat="0" applyProtection="0">
      <alignment horizontal="left" vertical="center" indent="1"/>
    </xf>
    <xf numFmtId="4" fontId="4" fillId="31" borderId="250" applyNumberFormat="0" applyProtection="0">
      <alignment horizontal="left" vertical="center" indent="1"/>
    </xf>
    <xf numFmtId="4" fontId="4" fillId="31" borderId="250" applyNumberFormat="0" applyProtection="0">
      <alignment horizontal="left" vertical="center" indent="1"/>
    </xf>
    <xf numFmtId="4" fontId="4" fillId="31" borderId="250" applyNumberFormat="0" applyProtection="0">
      <alignment horizontal="left" vertical="center" indent="1"/>
    </xf>
    <xf numFmtId="4" fontId="4" fillId="31" borderId="250" applyNumberFormat="0" applyProtection="0">
      <alignment horizontal="left" vertical="center" indent="1"/>
    </xf>
    <xf numFmtId="4" fontId="4" fillId="31" borderId="250" applyNumberFormat="0" applyProtection="0">
      <alignment horizontal="left" vertical="center" indent="1"/>
    </xf>
    <xf numFmtId="4" fontId="4" fillId="31" borderId="250" applyNumberFormat="0" applyProtection="0">
      <alignment horizontal="left" vertical="center" indent="1"/>
    </xf>
    <xf numFmtId="4" fontId="4" fillId="31" borderId="250" applyNumberFormat="0" applyProtection="0">
      <alignment horizontal="left" vertical="center" indent="1"/>
    </xf>
    <xf numFmtId="4" fontId="4" fillId="31" borderId="250" applyNumberFormat="0" applyProtection="0">
      <alignment horizontal="left" vertical="center" indent="1"/>
    </xf>
    <xf numFmtId="4" fontId="4" fillId="31" borderId="250" applyNumberFormat="0" applyProtection="0">
      <alignment horizontal="left" vertical="center" indent="1"/>
    </xf>
    <xf numFmtId="4" fontId="4" fillId="31" borderId="250" applyNumberFormat="0" applyProtection="0">
      <alignment horizontal="left" vertical="center" indent="1"/>
    </xf>
    <xf numFmtId="4" fontId="4" fillId="31" borderId="250" applyNumberFormat="0" applyProtection="0">
      <alignment horizontal="left" vertical="center" indent="1"/>
    </xf>
    <xf numFmtId="4" fontId="4" fillId="31" borderId="250" applyNumberFormat="0" applyProtection="0">
      <alignment horizontal="left" vertical="center" indent="1"/>
    </xf>
    <xf numFmtId="4" fontId="4" fillId="31" borderId="250" applyNumberFormat="0" applyProtection="0">
      <alignment horizontal="left" vertical="center" indent="1"/>
    </xf>
    <xf numFmtId="4" fontId="4" fillId="31" borderId="250" applyNumberFormat="0" applyProtection="0">
      <alignment horizontal="left" vertical="center" indent="1"/>
    </xf>
    <xf numFmtId="4" fontId="4" fillId="31" borderId="250" applyNumberFormat="0" applyProtection="0">
      <alignment horizontal="left" vertical="center" indent="1"/>
    </xf>
    <xf numFmtId="4" fontId="4" fillId="31" borderId="250" applyNumberFormat="0" applyProtection="0">
      <alignment horizontal="left" vertical="center" indent="1"/>
    </xf>
    <xf numFmtId="4" fontId="4" fillId="31" borderId="250" applyNumberFormat="0" applyProtection="0">
      <alignment horizontal="left" vertical="center" indent="1"/>
    </xf>
    <xf numFmtId="4" fontId="4" fillId="31" borderId="250" applyNumberFormat="0" applyProtection="0">
      <alignment horizontal="left" vertical="center" indent="1"/>
    </xf>
    <xf numFmtId="4" fontId="4" fillId="31" borderId="250" applyNumberFormat="0" applyProtection="0">
      <alignment horizontal="left" vertical="center" indent="1"/>
    </xf>
    <xf numFmtId="4" fontId="4" fillId="31" borderId="250" applyNumberFormat="0" applyProtection="0">
      <alignment horizontal="left" vertical="center" indent="1"/>
    </xf>
    <xf numFmtId="4" fontId="4" fillId="31" borderId="250" applyNumberFormat="0" applyProtection="0">
      <alignment horizontal="left" vertical="center" indent="1"/>
    </xf>
    <xf numFmtId="4" fontId="4" fillId="31" borderId="250" applyNumberFormat="0" applyProtection="0">
      <alignment horizontal="left" vertical="center" indent="1"/>
    </xf>
    <xf numFmtId="4" fontId="4" fillId="31" borderId="250" applyNumberFormat="0" applyProtection="0">
      <alignment horizontal="left" vertical="center" indent="1"/>
    </xf>
    <xf numFmtId="4" fontId="4" fillId="31" borderId="250" applyNumberFormat="0" applyProtection="0">
      <alignment horizontal="left" vertical="center" indent="1"/>
    </xf>
    <xf numFmtId="4" fontId="4" fillId="31" borderId="250" applyNumberFormat="0" applyProtection="0">
      <alignment horizontal="left" vertical="center" indent="1"/>
    </xf>
    <xf numFmtId="4" fontId="4" fillId="31" borderId="250" applyNumberFormat="0" applyProtection="0">
      <alignment horizontal="left" vertical="center" indent="1"/>
    </xf>
    <xf numFmtId="4" fontId="4" fillId="31" borderId="250" applyNumberFormat="0" applyProtection="0">
      <alignment horizontal="left" vertical="center" indent="1"/>
    </xf>
    <xf numFmtId="4" fontId="4" fillId="31" borderId="250" applyNumberFormat="0" applyProtection="0">
      <alignment horizontal="left" vertical="center" indent="1"/>
    </xf>
    <xf numFmtId="4" fontId="4" fillId="31" borderId="250" applyNumberFormat="0" applyProtection="0">
      <alignment horizontal="left" vertical="center" indent="1"/>
    </xf>
    <xf numFmtId="4" fontId="4" fillId="31" borderId="250" applyNumberFormat="0" applyProtection="0">
      <alignment horizontal="left" vertical="center" indent="1"/>
    </xf>
    <xf numFmtId="4" fontId="4" fillId="31" borderId="250" applyNumberFormat="0" applyProtection="0">
      <alignment horizontal="left" vertical="center" indent="1"/>
    </xf>
    <xf numFmtId="4" fontId="4" fillId="31" borderId="250" applyNumberFormat="0" applyProtection="0">
      <alignment horizontal="left" vertical="center" indent="1"/>
    </xf>
    <xf numFmtId="4" fontId="4" fillId="31" borderId="250" applyNumberFormat="0" applyProtection="0">
      <alignment horizontal="left" vertical="center" indent="1"/>
    </xf>
    <xf numFmtId="4" fontId="4" fillId="31" borderId="250" applyNumberFormat="0" applyProtection="0">
      <alignment horizontal="left" vertical="center" indent="1"/>
    </xf>
    <xf numFmtId="4" fontId="4" fillId="31" borderId="250" applyNumberFormat="0" applyProtection="0">
      <alignment horizontal="left" vertical="center" indent="1"/>
    </xf>
    <xf numFmtId="4" fontId="4" fillId="31" borderId="250" applyNumberFormat="0" applyProtection="0">
      <alignment horizontal="left" vertical="center" indent="1"/>
    </xf>
    <xf numFmtId="4" fontId="4" fillId="31" borderId="250" applyNumberFormat="0" applyProtection="0">
      <alignment horizontal="left" vertical="center" indent="1"/>
    </xf>
    <xf numFmtId="4" fontId="4" fillId="31" borderId="250" applyNumberFormat="0" applyProtection="0">
      <alignment horizontal="left" vertical="center" indent="1"/>
    </xf>
    <xf numFmtId="4" fontId="4" fillId="31" borderId="250" applyNumberFormat="0" applyProtection="0">
      <alignment horizontal="left" vertical="center" indent="1"/>
    </xf>
    <xf numFmtId="4" fontId="4" fillId="31" borderId="250" applyNumberFormat="0" applyProtection="0">
      <alignment horizontal="left" vertical="center" indent="1"/>
    </xf>
    <xf numFmtId="4" fontId="4" fillId="31" borderId="250" applyNumberFormat="0" applyProtection="0">
      <alignment horizontal="left" vertical="center" indent="1"/>
    </xf>
    <xf numFmtId="4" fontId="4" fillId="31" borderId="250" applyNumberFormat="0" applyProtection="0">
      <alignment horizontal="left" vertical="center" indent="1"/>
    </xf>
    <xf numFmtId="4" fontId="4" fillId="31" borderId="250" applyNumberFormat="0" applyProtection="0">
      <alignment horizontal="left" vertical="center" indent="1"/>
    </xf>
    <xf numFmtId="4" fontId="4" fillId="31" borderId="250" applyNumberFormat="0" applyProtection="0">
      <alignment horizontal="left" vertical="center" indent="1"/>
    </xf>
    <xf numFmtId="4" fontId="4" fillId="31" borderId="250" applyNumberFormat="0" applyProtection="0">
      <alignment horizontal="left" vertical="center" indent="1"/>
    </xf>
    <xf numFmtId="4" fontId="4" fillId="31" borderId="250" applyNumberFormat="0" applyProtection="0">
      <alignment horizontal="left" vertical="center" indent="1"/>
    </xf>
    <xf numFmtId="4" fontId="4" fillId="31" borderId="250" applyNumberFormat="0" applyProtection="0">
      <alignment horizontal="left" vertical="center" indent="1"/>
    </xf>
    <xf numFmtId="4" fontId="4" fillId="31" borderId="250" applyNumberFormat="0" applyProtection="0">
      <alignment horizontal="left" vertical="center" indent="1"/>
    </xf>
    <xf numFmtId="4" fontId="4" fillId="31" borderId="250" applyNumberFormat="0" applyProtection="0">
      <alignment horizontal="left" vertical="center" indent="1"/>
    </xf>
    <xf numFmtId="4" fontId="4" fillId="31" borderId="250" applyNumberFormat="0" applyProtection="0">
      <alignment horizontal="left" vertical="center" indent="1"/>
    </xf>
    <xf numFmtId="4" fontId="4" fillId="31" borderId="250" applyNumberFormat="0" applyProtection="0">
      <alignment horizontal="left" vertical="center" indent="1"/>
    </xf>
    <xf numFmtId="4" fontId="4" fillId="31" borderId="250" applyNumberFormat="0" applyProtection="0">
      <alignment horizontal="left" vertical="center" indent="1"/>
    </xf>
    <xf numFmtId="4" fontId="4" fillId="31" borderId="250" applyNumberFormat="0" applyProtection="0">
      <alignment horizontal="left" vertical="center" indent="1"/>
    </xf>
    <xf numFmtId="4" fontId="4" fillId="31" borderId="250" applyNumberFormat="0" applyProtection="0">
      <alignment horizontal="left" vertical="center" indent="1"/>
    </xf>
    <xf numFmtId="4" fontId="4" fillId="31" borderId="250" applyNumberFormat="0" applyProtection="0">
      <alignment horizontal="left" vertical="center" indent="1"/>
    </xf>
    <xf numFmtId="4" fontId="4" fillId="31" borderId="250" applyNumberFormat="0" applyProtection="0">
      <alignment horizontal="left" vertical="center" indent="1"/>
    </xf>
    <xf numFmtId="4" fontId="4" fillId="31" borderId="250" applyNumberFormat="0" applyProtection="0">
      <alignment horizontal="left" vertical="center" indent="1"/>
    </xf>
    <xf numFmtId="4" fontId="4" fillId="31" borderId="250" applyNumberFormat="0" applyProtection="0">
      <alignment horizontal="left" vertical="center" indent="1"/>
    </xf>
    <xf numFmtId="4" fontId="4" fillId="31" borderId="250" applyNumberFormat="0" applyProtection="0">
      <alignment horizontal="left" vertical="center" indent="1"/>
    </xf>
    <xf numFmtId="4" fontId="4" fillId="31" borderId="250" applyNumberFormat="0" applyProtection="0">
      <alignment horizontal="left" vertical="center" indent="1"/>
    </xf>
    <xf numFmtId="4" fontId="4" fillId="31" borderId="250" applyNumberFormat="0" applyProtection="0">
      <alignment horizontal="left" vertical="center" indent="1"/>
    </xf>
    <xf numFmtId="4" fontId="4" fillId="31" borderId="250" applyNumberFormat="0" applyProtection="0">
      <alignment horizontal="left" vertical="center" indent="1"/>
    </xf>
    <xf numFmtId="4" fontId="4" fillId="31" borderId="250" applyNumberFormat="0" applyProtection="0">
      <alignment horizontal="left" vertical="center" indent="1"/>
    </xf>
    <xf numFmtId="4" fontId="4" fillId="31" borderId="250" applyNumberFormat="0" applyProtection="0">
      <alignment horizontal="left" vertical="center" indent="1"/>
    </xf>
    <xf numFmtId="4" fontId="4" fillId="31" borderId="250" applyNumberFormat="0" applyProtection="0">
      <alignment horizontal="left" vertical="center" indent="1"/>
    </xf>
    <xf numFmtId="4" fontId="4" fillId="31" borderId="250" applyNumberFormat="0" applyProtection="0">
      <alignment horizontal="left" vertical="center" indent="1"/>
    </xf>
    <xf numFmtId="4" fontId="4" fillId="31" borderId="250" applyNumberFormat="0" applyProtection="0">
      <alignment horizontal="left" vertical="center" indent="1"/>
    </xf>
    <xf numFmtId="4" fontId="4" fillId="31" borderId="250" applyNumberFormat="0" applyProtection="0">
      <alignment horizontal="left" vertical="center" indent="1"/>
    </xf>
    <xf numFmtId="4" fontId="4" fillId="31" borderId="250" applyNumberFormat="0" applyProtection="0">
      <alignment horizontal="left" vertical="center" indent="1"/>
    </xf>
    <xf numFmtId="4" fontId="4" fillId="31" borderId="250" applyNumberFormat="0" applyProtection="0">
      <alignment horizontal="left" vertical="center" indent="1"/>
    </xf>
    <xf numFmtId="4" fontId="4" fillId="31" borderId="250" applyNumberFormat="0" applyProtection="0">
      <alignment horizontal="left" vertical="center" indent="1"/>
    </xf>
    <xf numFmtId="4" fontId="4" fillId="31" borderId="250" applyNumberFormat="0" applyProtection="0">
      <alignment horizontal="left" vertical="center" indent="1"/>
    </xf>
    <xf numFmtId="4" fontId="4" fillId="31" borderId="250" applyNumberFormat="0" applyProtection="0">
      <alignment horizontal="left" vertical="center" indent="1"/>
    </xf>
    <xf numFmtId="4" fontId="4" fillId="31" borderId="250" applyNumberFormat="0" applyProtection="0">
      <alignment horizontal="left" vertical="center" indent="1"/>
    </xf>
    <xf numFmtId="4" fontId="4" fillId="31" borderId="250" applyNumberFormat="0" applyProtection="0">
      <alignment horizontal="left" vertical="center" indent="1"/>
    </xf>
    <xf numFmtId="4" fontId="4" fillId="31" borderId="250" applyNumberFormat="0" applyProtection="0">
      <alignment horizontal="left" vertical="center" indent="1"/>
    </xf>
    <xf numFmtId="4" fontId="4" fillId="31" borderId="250" applyNumberFormat="0" applyProtection="0">
      <alignment horizontal="left" vertical="center" indent="1"/>
    </xf>
    <xf numFmtId="4" fontId="4" fillId="31" borderId="250" applyNumberFormat="0" applyProtection="0">
      <alignment horizontal="left" vertical="center" indent="1"/>
    </xf>
    <xf numFmtId="4" fontId="4" fillId="31" borderId="250" applyNumberFormat="0" applyProtection="0">
      <alignment horizontal="left" vertical="center" indent="1"/>
    </xf>
    <xf numFmtId="4" fontId="4" fillId="31" borderId="250" applyNumberFormat="0" applyProtection="0">
      <alignment horizontal="left" vertical="center" indent="1"/>
    </xf>
    <xf numFmtId="4" fontId="4" fillId="31" borderId="250" applyNumberFormat="0" applyProtection="0">
      <alignment horizontal="left" vertical="center" indent="1"/>
    </xf>
    <xf numFmtId="4" fontId="4" fillId="31" borderId="250" applyNumberFormat="0" applyProtection="0">
      <alignment horizontal="left" vertical="center" indent="1"/>
    </xf>
    <xf numFmtId="4" fontId="4" fillId="31" borderId="250" applyNumberFormat="0" applyProtection="0">
      <alignment horizontal="left" vertical="center" indent="1"/>
    </xf>
    <xf numFmtId="4" fontId="4" fillId="31" borderId="250" applyNumberFormat="0" applyProtection="0">
      <alignment horizontal="left" vertical="center" indent="1"/>
    </xf>
    <xf numFmtId="4" fontId="4" fillId="31" borderId="250" applyNumberFormat="0" applyProtection="0">
      <alignment horizontal="left" vertical="center" indent="1"/>
    </xf>
    <xf numFmtId="4" fontId="4" fillId="31" borderId="250" applyNumberFormat="0" applyProtection="0">
      <alignment horizontal="left" vertical="center" indent="1"/>
    </xf>
    <xf numFmtId="4" fontId="4" fillId="31" borderId="250" applyNumberFormat="0" applyProtection="0">
      <alignment horizontal="left" vertical="center" indent="1"/>
    </xf>
    <xf numFmtId="4" fontId="4" fillId="31" borderId="250" applyNumberFormat="0" applyProtection="0">
      <alignment horizontal="left" vertical="center" indent="1"/>
    </xf>
    <xf numFmtId="4" fontId="4" fillId="31" borderId="250" applyNumberFormat="0" applyProtection="0">
      <alignment horizontal="left" vertical="center" indent="1"/>
    </xf>
    <xf numFmtId="4" fontId="4" fillId="31" borderId="250" applyNumberFormat="0" applyProtection="0">
      <alignment horizontal="left" vertical="center" indent="1"/>
    </xf>
    <xf numFmtId="4" fontId="4" fillId="31" borderId="250" applyNumberFormat="0" applyProtection="0">
      <alignment horizontal="left" vertical="center" indent="1"/>
    </xf>
    <xf numFmtId="4" fontId="4" fillId="31" borderId="250" applyNumberFormat="0" applyProtection="0">
      <alignment horizontal="left" vertical="center" indent="1"/>
    </xf>
    <xf numFmtId="4" fontId="4" fillId="31" borderId="250" applyNumberFormat="0" applyProtection="0">
      <alignment horizontal="left" vertical="center" indent="1"/>
    </xf>
    <xf numFmtId="4" fontId="4" fillId="31" borderId="250" applyNumberFormat="0" applyProtection="0">
      <alignment horizontal="left" vertical="center" indent="1"/>
    </xf>
    <xf numFmtId="4" fontId="4" fillId="31" borderId="250" applyNumberFormat="0" applyProtection="0">
      <alignment horizontal="left" vertical="center" indent="1"/>
    </xf>
    <xf numFmtId="4" fontId="4" fillId="31" borderId="250" applyNumberFormat="0" applyProtection="0">
      <alignment horizontal="left" vertical="center" indent="1"/>
    </xf>
    <xf numFmtId="4" fontId="4" fillId="31" borderId="250" applyNumberFormat="0" applyProtection="0">
      <alignment horizontal="left" vertical="center" indent="1"/>
    </xf>
    <xf numFmtId="4" fontId="4" fillId="31" borderId="250" applyNumberFormat="0" applyProtection="0">
      <alignment horizontal="left" vertical="center" indent="1"/>
    </xf>
    <xf numFmtId="4" fontId="4" fillId="31" borderId="250" applyNumberFormat="0" applyProtection="0">
      <alignment horizontal="left" vertical="center" indent="1"/>
    </xf>
    <xf numFmtId="4" fontId="4" fillId="31" borderId="250" applyNumberFormat="0" applyProtection="0">
      <alignment horizontal="left" vertical="center" indent="1"/>
    </xf>
    <xf numFmtId="4" fontId="4" fillId="31" borderId="250" applyNumberFormat="0" applyProtection="0">
      <alignment horizontal="left" vertical="center" indent="1"/>
    </xf>
    <xf numFmtId="4" fontId="4" fillId="31" borderId="250" applyNumberFormat="0" applyProtection="0">
      <alignment horizontal="left" vertical="center" indent="1"/>
    </xf>
    <xf numFmtId="4" fontId="4" fillId="31" borderId="250" applyNumberFormat="0" applyProtection="0">
      <alignment horizontal="left" vertical="center" indent="1"/>
    </xf>
    <xf numFmtId="4" fontId="4" fillId="31" borderId="250" applyNumberFormat="0" applyProtection="0">
      <alignment horizontal="left" vertical="center" indent="1"/>
    </xf>
    <xf numFmtId="4" fontId="4" fillId="31" borderId="250" applyNumberFormat="0" applyProtection="0">
      <alignment horizontal="left" vertical="center" indent="1"/>
    </xf>
    <xf numFmtId="4" fontId="4" fillId="31" borderId="250" applyNumberFormat="0" applyProtection="0">
      <alignment horizontal="left" vertical="center" indent="1"/>
    </xf>
    <xf numFmtId="4" fontId="4" fillId="31" borderId="250" applyNumberFormat="0" applyProtection="0">
      <alignment horizontal="left" vertical="center" indent="1"/>
    </xf>
    <xf numFmtId="4" fontId="4" fillId="31" borderId="250" applyNumberFormat="0" applyProtection="0">
      <alignment horizontal="left" vertical="center" indent="1"/>
    </xf>
    <xf numFmtId="4" fontId="4" fillId="31" borderId="250" applyNumberFormat="0" applyProtection="0">
      <alignment horizontal="left" vertical="center" indent="1"/>
    </xf>
    <xf numFmtId="4" fontId="4" fillId="31" borderId="250" applyNumberFormat="0" applyProtection="0">
      <alignment horizontal="left" vertical="center" indent="1"/>
    </xf>
    <xf numFmtId="4" fontId="4" fillId="31" borderId="250" applyNumberFormat="0" applyProtection="0">
      <alignment horizontal="left" vertical="center" indent="1"/>
    </xf>
    <xf numFmtId="4" fontId="4" fillId="31" borderId="250" applyNumberFormat="0" applyProtection="0">
      <alignment horizontal="left" vertical="center" indent="1"/>
    </xf>
    <xf numFmtId="4" fontId="4" fillId="31" borderId="250" applyNumberFormat="0" applyProtection="0">
      <alignment horizontal="left" vertical="center" indent="1"/>
    </xf>
    <xf numFmtId="4" fontId="4" fillId="31" borderId="250" applyNumberFormat="0" applyProtection="0">
      <alignment horizontal="left" vertical="center" indent="1"/>
    </xf>
    <xf numFmtId="4" fontId="4" fillId="31" borderId="250" applyNumberFormat="0" applyProtection="0">
      <alignment horizontal="left" vertical="center" indent="1"/>
    </xf>
    <xf numFmtId="4" fontId="4" fillId="31" borderId="250" applyNumberFormat="0" applyProtection="0">
      <alignment horizontal="left" vertical="center" indent="1"/>
    </xf>
    <xf numFmtId="4" fontId="4" fillId="31" borderId="250" applyNumberFormat="0" applyProtection="0">
      <alignment horizontal="left" vertical="center" indent="1"/>
    </xf>
    <xf numFmtId="4" fontId="4" fillId="31" borderId="250" applyNumberFormat="0" applyProtection="0">
      <alignment horizontal="left" vertical="center" indent="1"/>
    </xf>
    <xf numFmtId="4" fontId="4" fillId="31" borderId="250" applyNumberFormat="0" applyProtection="0">
      <alignment horizontal="left" vertical="center" indent="1"/>
    </xf>
    <xf numFmtId="4" fontId="4" fillId="31" borderId="250" applyNumberFormat="0" applyProtection="0">
      <alignment horizontal="left" vertical="center" indent="1"/>
    </xf>
    <xf numFmtId="4" fontId="4" fillId="31" borderId="250" applyNumberFormat="0" applyProtection="0">
      <alignment horizontal="left" vertical="center" indent="1"/>
    </xf>
    <xf numFmtId="4" fontId="4" fillId="31" borderId="250" applyNumberFormat="0" applyProtection="0">
      <alignment horizontal="left" vertical="center" indent="1"/>
    </xf>
    <xf numFmtId="4" fontId="4" fillId="31" borderId="250" applyNumberFormat="0" applyProtection="0">
      <alignment horizontal="left" vertical="center" indent="1"/>
    </xf>
    <xf numFmtId="4" fontId="4" fillId="31" borderId="250" applyNumberFormat="0" applyProtection="0">
      <alignment horizontal="left" vertical="center" indent="1"/>
    </xf>
    <xf numFmtId="4" fontId="4" fillId="31" borderId="250" applyNumberFormat="0" applyProtection="0">
      <alignment horizontal="left" vertical="center" indent="1"/>
    </xf>
    <xf numFmtId="4" fontId="4" fillId="31" borderId="250" applyNumberFormat="0" applyProtection="0">
      <alignment horizontal="left" vertical="center" indent="1"/>
    </xf>
    <xf numFmtId="4" fontId="4" fillId="31" borderId="250" applyNumberFormat="0" applyProtection="0">
      <alignment horizontal="left" vertical="center" indent="1"/>
    </xf>
    <xf numFmtId="4" fontId="4" fillId="31" borderId="250" applyNumberFormat="0" applyProtection="0">
      <alignment horizontal="left" vertical="center" indent="1"/>
    </xf>
    <xf numFmtId="4" fontId="4" fillId="31" borderId="250" applyNumberFormat="0" applyProtection="0">
      <alignment horizontal="left" vertical="center" indent="1"/>
    </xf>
    <xf numFmtId="4" fontId="4" fillId="31" borderId="250" applyNumberFormat="0" applyProtection="0">
      <alignment horizontal="left" vertical="center" indent="1"/>
    </xf>
    <xf numFmtId="4" fontId="4" fillId="31" borderId="250" applyNumberFormat="0" applyProtection="0">
      <alignment horizontal="left" vertical="center" indent="1"/>
    </xf>
    <xf numFmtId="4" fontId="4" fillId="31" borderId="250" applyNumberFormat="0" applyProtection="0">
      <alignment horizontal="left" vertical="center" indent="1"/>
    </xf>
    <xf numFmtId="4" fontId="4" fillId="31" borderId="250" applyNumberFormat="0" applyProtection="0">
      <alignment horizontal="left" vertical="center" indent="1"/>
    </xf>
    <xf numFmtId="4" fontId="4" fillId="31" borderId="250" applyNumberFormat="0" applyProtection="0">
      <alignment horizontal="left" vertical="center" indent="1"/>
    </xf>
    <xf numFmtId="4" fontId="4" fillId="31" borderId="250" applyNumberFormat="0" applyProtection="0">
      <alignment horizontal="left" vertical="center" indent="1"/>
    </xf>
    <xf numFmtId="4" fontId="4" fillId="31" borderId="250" applyNumberFormat="0" applyProtection="0">
      <alignment horizontal="left" vertical="center" indent="1"/>
    </xf>
    <xf numFmtId="4" fontId="4" fillId="31" borderId="250" applyNumberFormat="0" applyProtection="0">
      <alignment horizontal="left" vertical="center" indent="1"/>
    </xf>
    <xf numFmtId="4" fontId="4" fillId="31" borderId="250" applyNumberFormat="0" applyProtection="0">
      <alignment horizontal="left" vertical="center" indent="1"/>
    </xf>
    <xf numFmtId="4" fontId="4" fillId="31" borderId="250" applyNumberFormat="0" applyProtection="0">
      <alignment horizontal="left" vertical="center" indent="1"/>
    </xf>
    <xf numFmtId="4" fontId="4" fillId="31" borderId="250" applyNumberFormat="0" applyProtection="0">
      <alignment horizontal="left" vertical="center" indent="1"/>
    </xf>
    <xf numFmtId="4" fontId="4" fillId="31" borderId="250" applyNumberFormat="0" applyProtection="0">
      <alignment horizontal="left" vertical="center" indent="1"/>
    </xf>
    <xf numFmtId="4" fontId="4" fillId="31" borderId="250" applyNumberFormat="0" applyProtection="0">
      <alignment horizontal="left" vertical="center" indent="1"/>
    </xf>
    <xf numFmtId="4" fontId="4" fillId="31" borderId="250" applyNumberFormat="0" applyProtection="0">
      <alignment horizontal="left" vertical="center" indent="1"/>
    </xf>
    <xf numFmtId="4" fontId="4" fillId="31" borderId="250" applyNumberFormat="0" applyProtection="0">
      <alignment horizontal="left" vertical="center" indent="1"/>
    </xf>
    <xf numFmtId="4" fontId="4" fillId="31" borderId="250" applyNumberFormat="0" applyProtection="0">
      <alignment horizontal="left" vertical="center" indent="1"/>
    </xf>
    <xf numFmtId="4" fontId="4" fillId="31" borderId="250" applyNumberFormat="0" applyProtection="0">
      <alignment horizontal="left" vertical="center" indent="1"/>
    </xf>
    <xf numFmtId="4" fontId="4" fillId="31" borderId="250" applyNumberFormat="0" applyProtection="0">
      <alignment horizontal="left" vertical="center" indent="1"/>
    </xf>
    <xf numFmtId="4" fontId="4" fillId="31" borderId="250" applyNumberFormat="0" applyProtection="0">
      <alignment horizontal="left" vertical="center" indent="1"/>
    </xf>
    <xf numFmtId="4" fontId="4" fillId="31" borderId="250" applyNumberFormat="0" applyProtection="0">
      <alignment horizontal="left" vertical="center" indent="1"/>
    </xf>
    <xf numFmtId="4" fontId="4" fillId="31" borderId="250" applyNumberFormat="0" applyProtection="0">
      <alignment horizontal="left" vertical="center" indent="1"/>
    </xf>
    <xf numFmtId="4" fontId="4" fillId="31" borderId="250" applyNumberFormat="0" applyProtection="0">
      <alignment horizontal="left" vertical="center" indent="1"/>
    </xf>
    <xf numFmtId="4" fontId="4" fillId="31" borderId="250" applyNumberFormat="0" applyProtection="0">
      <alignment horizontal="left" vertical="center" indent="1"/>
    </xf>
    <xf numFmtId="4" fontId="4" fillId="31" borderId="250" applyNumberFormat="0" applyProtection="0">
      <alignment horizontal="left" vertical="center" indent="1"/>
    </xf>
    <xf numFmtId="4" fontId="4" fillId="31" borderId="250" applyNumberFormat="0" applyProtection="0">
      <alignment horizontal="left" vertical="center" indent="1"/>
    </xf>
    <xf numFmtId="4" fontId="4" fillId="31" borderId="250" applyNumberFormat="0" applyProtection="0">
      <alignment horizontal="left" vertical="center" indent="1"/>
    </xf>
    <xf numFmtId="4" fontId="4" fillId="31" borderId="250" applyNumberFormat="0" applyProtection="0">
      <alignment horizontal="left" vertical="center" indent="1"/>
    </xf>
    <xf numFmtId="4" fontId="4" fillId="31" borderId="250" applyNumberFormat="0" applyProtection="0">
      <alignment horizontal="left" vertical="center" indent="1"/>
    </xf>
    <xf numFmtId="4" fontId="4" fillId="31" borderId="250" applyNumberFormat="0" applyProtection="0">
      <alignment horizontal="left" vertical="center" indent="1"/>
    </xf>
    <xf numFmtId="4" fontId="4" fillId="31" borderId="250" applyNumberFormat="0" applyProtection="0">
      <alignment horizontal="left" vertical="center" indent="1"/>
    </xf>
    <xf numFmtId="4" fontId="4" fillId="31" borderId="250" applyNumberFormat="0" applyProtection="0">
      <alignment horizontal="left" vertical="center" indent="1"/>
    </xf>
    <xf numFmtId="4" fontId="4" fillId="31" borderId="250" applyNumberFormat="0" applyProtection="0">
      <alignment horizontal="left" vertical="center" indent="1"/>
    </xf>
    <xf numFmtId="4" fontId="4" fillId="31" borderId="250" applyNumberFormat="0" applyProtection="0">
      <alignment horizontal="left" vertical="center" indent="1"/>
    </xf>
    <xf numFmtId="4" fontId="4" fillId="31" borderId="250" applyNumberFormat="0" applyProtection="0">
      <alignment horizontal="left" vertical="center" indent="1"/>
    </xf>
    <xf numFmtId="4" fontId="4" fillId="31" borderId="250" applyNumberFormat="0" applyProtection="0">
      <alignment horizontal="left" vertical="center" indent="1"/>
    </xf>
    <xf numFmtId="4" fontId="4" fillId="31" borderId="250" applyNumberFormat="0" applyProtection="0">
      <alignment horizontal="left" vertical="center" indent="1"/>
    </xf>
    <xf numFmtId="4" fontId="4" fillId="31" borderId="250" applyNumberFormat="0" applyProtection="0">
      <alignment horizontal="left" vertical="center" indent="1"/>
    </xf>
    <xf numFmtId="4" fontId="4" fillId="31" borderId="250" applyNumberFormat="0" applyProtection="0">
      <alignment horizontal="left" vertical="center" indent="1"/>
    </xf>
    <xf numFmtId="4" fontId="4" fillId="31" borderId="250" applyNumberFormat="0" applyProtection="0">
      <alignment horizontal="left" vertical="center" indent="1"/>
    </xf>
    <xf numFmtId="4" fontId="4" fillId="31" borderId="250" applyNumberFormat="0" applyProtection="0">
      <alignment horizontal="left" vertical="center" indent="1"/>
    </xf>
    <xf numFmtId="4" fontId="4" fillId="31" borderId="250" applyNumberFormat="0" applyProtection="0">
      <alignment horizontal="left" vertical="center" indent="1"/>
    </xf>
    <xf numFmtId="4" fontId="4" fillId="31" borderId="250" applyNumberFormat="0" applyProtection="0">
      <alignment horizontal="left" vertical="center" indent="1"/>
    </xf>
    <xf numFmtId="4" fontId="4" fillId="31" borderId="250" applyNumberFormat="0" applyProtection="0">
      <alignment horizontal="left" vertical="center" indent="1"/>
    </xf>
    <xf numFmtId="4" fontId="4" fillId="31" borderId="250" applyNumberFormat="0" applyProtection="0">
      <alignment horizontal="left" vertical="center" indent="1"/>
    </xf>
    <xf numFmtId="4" fontId="4" fillId="31" borderId="250" applyNumberFormat="0" applyProtection="0">
      <alignment horizontal="left" vertical="center" indent="1"/>
    </xf>
    <xf numFmtId="4" fontId="4" fillId="31" borderId="250" applyNumberFormat="0" applyProtection="0">
      <alignment horizontal="left" vertical="center" indent="1"/>
    </xf>
    <xf numFmtId="4" fontId="4" fillId="31" borderId="250" applyNumberFormat="0" applyProtection="0">
      <alignment horizontal="left" vertical="center" indent="1"/>
    </xf>
    <xf numFmtId="4" fontId="4" fillId="31" borderId="250" applyNumberFormat="0" applyProtection="0">
      <alignment horizontal="left" vertical="center" indent="1"/>
    </xf>
    <xf numFmtId="4" fontId="4" fillId="31" borderId="250" applyNumberFormat="0" applyProtection="0">
      <alignment horizontal="left" vertical="center" indent="1"/>
    </xf>
    <xf numFmtId="4" fontId="4" fillId="31" borderId="250" applyNumberFormat="0" applyProtection="0">
      <alignment horizontal="left" vertical="center" indent="1"/>
    </xf>
    <xf numFmtId="4" fontId="4" fillId="31" borderId="250" applyNumberFormat="0" applyProtection="0">
      <alignment horizontal="left" vertical="center" indent="1"/>
    </xf>
    <xf numFmtId="4" fontId="4" fillId="31" borderId="250" applyNumberFormat="0" applyProtection="0">
      <alignment horizontal="left" vertical="center" indent="1"/>
    </xf>
    <xf numFmtId="4" fontId="4" fillId="31" borderId="250" applyNumberFormat="0" applyProtection="0">
      <alignment horizontal="left" vertical="center" indent="1"/>
    </xf>
    <xf numFmtId="4" fontId="4" fillId="31" borderId="250" applyNumberFormat="0" applyProtection="0">
      <alignment horizontal="left" vertical="center" indent="1"/>
    </xf>
    <xf numFmtId="4" fontId="4" fillId="31" borderId="250" applyNumberFormat="0" applyProtection="0">
      <alignment horizontal="left" vertical="center" indent="1"/>
    </xf>
    <xf numFmtId="4" fontId="4" fillId="31" borderId="250" applyNumberFormat="0" applyProtection="0">
      <alignment horizontal="left" vertical="center" indent="1"/>
    </xf>
    <xf numFmtId="4" fontId="4" fillId="31" borderId="250" applyNumberFormat="0" applyProtection="0">
      <alignment horizontal="left" vertical="center" indent="1"/>
    </xf>
    <xf numFmtId="4" fontId="4" fillId="31" borderId="250" applyNumberFormat="0" applyProtection="0">
      <alignment horizontal="left" vertical="center" indent="1"/>
    </xf>
    <xf numFmtId="4" fontId="4" fillId="31" borderId="250" applyNumberFormat="0" applyProtection="0">
      <alignment horizontal="left" vertical="center" indent="1"/>
    </xf>
    <xf numFmtId="4" fontId="4" fillId="31" borderId="250" applyNumberFormat="0" applyProtection="0">
      <alignment horizontal="left" vertical="center" indent="1"/>
    </xf>
    <xf numFmtId="4" fontId="4" fillId="31" borderId="250" applyNumberFormat="0" applyProtection="0">
      <alignment horizontal="left" vertical="center" indent="1"/>
    </xf>
    <xf numFmtId="4" fontId="4" fillId="31" borderId="250" applyNumberFormat="0" applyProtection="0">
      <alignment horizontal="left" vertical="center" indent="1"/>
    </xf>
    <xf numFmtId="4" fontId="4" fillId="31" borderId="250" applyNumberFormat="0" applyProtection="0">
      <alignment horizontal="left" vertical="center" indent="1"/>
    </xf>
    <xf numFmtId="4" fontId="4" fillId="31" borderId="250" applyNumberFormat="0" applyProtection="0">
      <alignment horizontal="left" vertical="center" indent="1"/>
    </xf>
    <xf numFmtId="4" fontId="4" fillId="31" borderId="250" applyNumberFormat="0" applyProtection="0">
      <alignment horizontal="left" vertical="center" indent="1"/>
    </xf>
    <xf numFmtId="4" fontId="4" fillId="31" borderId="250" applyNumberFormat="0" applyProtection="0">
      <alignment horizontal="left" vertical="center" indent="1"/>
    </xf>
    <xf numFmtId="4" fontId="4" fillId="31" borderId="250" applyNumberFormat="0" applyProtection="0">
      <alignment horizontal="left" vertical="center" indent="1"/>
    </xf>
    <xf numFmtId="4" fontId="4" fillId="31" borderId="250" applyNumberFormat="0" applyProtection="0">
      <alignment horizontal="left" vertical="center" indent="1"/>
    </xf>
    <xf numFmtId="4" fontId="4" fillId="31" borderId="250" applyNumberFormat="0" applyProtection="0">
      <alignment horizontal="left" vertical="center" indent="1"/>
    </xf>
    <xf numFmtId="4" fontId="4" fillId="31" borderId="250" applyNumberFormat="0" applyProtection="0">
      <alignment horizontal="left" vertical="center" indent="1"/>
    </xf>
    <xf numFmtId="4" fontId="4" fillId="31" borderId="250" applyNumberFormat="0" applyProtection="0">
      <alignment horizontal="left" vertical="center" indent="1"/>
    </xf>
    <xf numFmtId="4" fontId="4" fillId="31" borderId="250" applyNumberFormat="0" applyProtection="0">
      <alignment horizontal="left" vertical="center" indent="1"/>
    </xf>
    <xf numFmtId="4" fontId="4" fillId="31" borderId="250" applyNumberFormat="0" applyProtection="0">
      <alignment horizontal="left" vertical="center" indent="1"/>
    </xf>
    <xf numFmtId="4" fontId="4" fillId="31" borderId="250" applyNumberFormat="0" applyProtection="0">
      <alignment horizontal="left" vertical="center" indent="1"/>
    </xf>
    <xf numFmtId="4" fontId="4" fillId="31" borderId="250" applyNumberFormat="0" applyProtection="0">
      <alignment horizontal="left" vertical="center" indent="1"/>
    </xf>
    <xf numFmtId="4" fontId="4" fillId="31" borderId="250" applyNumberFormat="0" applyProtection="0">
      <alignment horizontal="left" vertical="center" indent="1"/>
    </xf>
    <xf numFmtId="4" fontId="4" fillId="31" borderId="250" applyNumberFormat="0" applyProtection="0">
      <alignment horizontal="left" vertical="center" indent="1"/>
    </xf>
    <xf numFmtId="4" fontId="4" fillId="31" borderId="250" applyNumberFormat="0" applyProtection="0">
      <alignment horizontal="left" vertical="center" indent="1"/>
    </xf>
    <xf numFmtId="4" fontId="4" fillId="31" borderId="250" applyNumberFormat="0" applyProtection="0">
      <alignment horizontal="left" vertical="center" indent="1"/>
    </xf>
    <xf numFmtId="4" fontId="4" fillId="31" borderId="250" applyNumberFormat="0" applyProtection="0">
      <alignment horizontal="left" vertical="center" indent="1"/>
    </xf>
    <xf numFmtId="4" fontId="4" fillId="31" borderId="250" applyNumberFormat="0" applyProtection="0">
      <alignment horizontal="left" vertical="center" indent="1"/>
    </xf>
    <xf numFmtId="4" fontId="4" fillId="31" borderId="250" applyNumberFormat="0" applyProtection="0">
      <alignment horizontal="left" vertical="center" indent="1"/>
    </xf>
    <xf numFmtId="4" fontId="4" fillId="31" borderId="250" applyNumberFormat="0" applyProtection="0">
      <alignment horizontal="left" vertical="center" indent="1"/>
    </xf>
    <xf numFmtId="4" fontId="4" fillId="31" borderId="250" applyNumberFormat="0" applyProtection="0">
      <alignment horizontal="left" vertical="center" indent="1"/>
    </xf>
    <xf numFmtId="4" fontId="4" fillId="31" borderId="250" applyNumberFormat="0" applyProtection="0">
      <alignment horizontal="left" vertical="center" indent="1"/>
    </xf>
    <xf numFmtId="4" fontId="4" fillId="31" borderId="250" applyNumberFormat="0" applyProtection="0">
      <alignment horizontal="left" vertical="center" indent="1"/>
    </xf>
    <xf numFmtId="4" fontId="4" fillId="31" borderId="250" applyNumberFormat="0" applyProtection="0">
      <alignment horizontal="left" vertical="center" indent="1"/>
    </xf>
    <xf numFmtId="4" fontId="4" fillId="31" borderId="250" applyNumberFormat="0" applyProtection="0">
      <alignment horizontal="left" vertical="center" indent="1"/>
    </xf>
    <xf numFmtId="4" fontId="4" fillId="31" borderId="250" applyNumberFormat="0" applyProtection="0">
      <alignment horizontal="left" vertical="center" indent="1"/>
    </xf>
    <xf numFmtId="4" fontId="4" fillId="31" borderId="250" applyNumberFormat="0" applyProtection="0">
      <alignment horizontal="left" vertical="center" indent="1"/>
    </xf>
    <xf numFmtId="4" fontId="4" fillId="31" borderId="250" applyNumberFormat="0" applyProtection="0">
      <alignment horizontal="left" vertical="center" indent="1"/>
    </xf>
    <xf numFmtId="4" fontId="4" fillId="31" borderId="250" applyNumberFormat="0" applyProtection="0">
      <alignment horizontal="left" vertical="center" indent="1"/>
    </xf>
    <xf numFmtId="4" fontId="4" fillId="31" borderId="250" applyNumberFormat="0" applyProtection="0">
      <alignment horizontal="left" vertical="center" indent="1"/>
    </xf>
    <xf numFmtId="4" fontId="4" fillId="31" borderId="250" applyNumberFormat="0" applyProtection="0">
      <alignment horizontal="left" vertical="center" indent="1"/>
    </xf>
    <xf numFmtId="4" fontId="4" fillId="31" borderId="250" applyNumberFormat="0" applyProtection="0">
      <alignment horizontal="left" vertical="center" indent="1"/>
    </xf>
    <xf numFmtId="4" fontId="4" fillId="31" borderId="250" applyNumberFormat="0" applyProtection="0">
      <alignment horizontal="left" vertical="center" indent="1"/>
    </xf>
    <xf numFmtId="4" fontId="4" fillId="31" borderId="250" applyNumberFormat="0" applyProtection="0">
      <alignment horizontal="left" vertical="center" indent="1"/>
    </xf>
    <xf numFmtId="4" fontId="4" fillId="31" borderId="250" applyNumberFormat="0" applyProtection="0">
      <alignment horizontal="left" vertical="center" indent="1"/>
    </xf>
    <xf numFmtId="4" fontId="4" fillId="31" borderId="250" applyNumberFormat="0" applyProtection="0">
      <alignment horizontal="left" vertical="center" indent="1"/>
    </xf>
    <xf numFmtId="4" fontId="4" fillId="31" borderId="250" applyNumberFormat="0" applyProtection="0">
      <alignment horizontal="left" vertical="center" indent="1"/>
    </xf>
    <xf numFmtId="4" fontId="4" fillId="31" borderId="250" applyNumberFormat="0" applyProtection="0">
      <alignment horizontal="left" vertical="center" indent="1"/>
    </xf>
    <xf numFmtId="4" fontId="4" fillId="31" borderId="250" applyNumberFormat="0" applyProtection="0">
      <alignment horizontal="left" vertical="center" indent="1"/>
    </xf>
    <xf numFmtId="4" fontId="4" fillId="31" borderId="250" applyNumberFormat="0" applyProtection="0">
      <alignment horizontal="left" vertical="center" indent="1"/>
    </xf>
    <xf numFmtId="4" fontId="4" fillId="31" borderId="250" applyNumberFormat="0" applyProtection="0">
      <alignment horizontal="left" vertical="center" indent="1"/>
    </xf>
    <xf numFmtId="4" fontId="4" fillId="31" borderId="250" applyNumberFormat="0" applyProtection="0">
      <alignment horizontal="left" vertical="center" indent="1"/>
    </xf>
    <xf numFmtId="4" fontId="4" fillId="31" borderId="250" applyNumberFormat="0" applyProtection="0">
      <alignment horizontal="left" vertical="center" indent="1"/>
    </xf>
    <xf numFmtId="4" fontId="4" fillId="31" borderId="250" applyNumberFormat="0" applyProtection="0">
      <alignment horizontal="left" vertical="center" indent="1"/>
    </xf>
    <xf numFmtId="4" fontId="4" fillId="31" borderId="250" applyNumberFormat="0" applyProtection="0">
      <alignment horizontal="left" vertical="center" indent="1"/>
    </xf>
    <xf numFmtId="4" fontId="4" fillId="31" borderId="250" applyNumberFormat="0" applyProtection="0">
      <alignment horizontal="left" vertical="center" indent="1"/>
    </xf>
    <xf numFmtId="4" fontId="4" fillId="31" borderId="250" applyNumberFormat="0" applyProtection="0">
      <alignment horizontal="left" vertical="center" indent="1"/>
    </xf>
    <xf numFmtId="4" fontId="4" fillId="31" borderId="250" applyNumberFormat="0" applyProtection="0">
      <alignment horizontal="left" vertical="center" indent="1"/>
    </xf>
    <xf numFmtId="4" fontId="4" fillId="31" borderId="250" applyNumberFormat="0" applyProtection="0">
      <alignment horizontal="left" vertical="center" indent="1"/>
    </xf>
    <xf numFmtId="4" fontId="4" fillId="31" borderId="250" applyNumberFormat="0" applyProtection="0">
      <alignment horizontal="left" vertical="center" indent="1"/>
    </xf>
    <xf numFmtId="4" fontId="4" fillId="31" borderId="250" applyNumberFormat="0" applyProtection="0">
      <alignment horizontal="left" vertical="center" indent="1"/>
    </xf>
    <xf numFmtId="4" fontId="4" fillId="31" borderId="250" applyNumberFormat="0" applyProtection="0">
      <alignment horizontal="left" vertical="center" indent="1"/>
    </xf>
    <xf numFmtId="4" fontId="4" fillId="31" borderId="250" applyNumberFormat="0" applyProtection="0">
      <alignment horizontal="left" vertical="center" indent="1"/>
    </xf>
    <xf numFmtId="4" fontId="4" fillId="31" borderId="250" applyNumberFormat="0" applyProtection="0">
      <alignment horizontal="left" vertical="center" indent="1"/>
    </xf>
    <xf numFmtId="4" fontId="4" fillId="31" borderId="250" applyNumberFormat="0" applyProtection="0">
      <alignment horizontal="left" vertical="center" indent="1"/>
    </xf>
    <xf numFmtId="4" fontId="4" fillId="31" borderId="250" applyNumberFormat="0" applyProtection="0">
      <alignment horizontal="left" vertical="center" indent="1"/>
    </xf>
    <xf numFmtId="4" fontId="4" fillId="31" borderId="250" applyNumberFormat="0" applyProtection="0">
      <alignment horizontal="left" vertical="center" indent="1"/>
    </xf>
    <xf numFmtId="4" fontId="4" fillId="31" borderId="250" applyNumberFormat="0" applyProtection="0">
      <alignment horizontal="left" vertical="center" indent="1"/>
    </xf>
    <xf numFmtId="4" fontId="4" fillId="31" borderId="250" applyNumberFormat="0" applyProtection="0">
      <alignment horizontal="left" vertical="center" indent="1"/>
    </xf>
    <xf numFmtId="4" fontId="4" fillId="31" borderId="250" applyNumberFormat="0" applyProtection="0">
      <alignment horizontal="left" vertical="center" indent="1"/>
    </xf>
    <xf numFmtId="4" fontId="4" fillId="31" borderId="250" applyNumberFormat="0" applyProtection="0">
      <alignment horizontal="left" vertical="center" indent="1"/>
    </xf>
    <xf numFmtId="4" fontId="4" fillId="31" borderId="250" applyNumberFormat="0" applyProtection="0">
      <alignment horizontal="left" vertical="center" indent="1"/>
    </xf>
    <xf numFmtId="4" fontId="4" fillId="31" borderId="250" applyNumberFormat="0" applyProtection="0">
      <alignment horizontal="left" vertical="center" indent="1"/>
    </xf>
    <xf numFmtId="4" fontId="4" fillId="31" borderId="250" applyNumberFormat="0" applyProtection="0">
      <alignment horizontal="left" vertical="center" indent="1"/>
    </xf>
    <xf numFmtId="4" fontId="4" fillId="31" borderId="250" applyNumberFormat="0" applyProtection="0">
      <alignment horizontal="left" vertical="center" indent="1"/>
    </xf>
    <xf numFmtId="4" fontId="4" fillId="31" borderId="250" applyNumberFormat="0" applyProtection="0">
      <alignment horizontal="left" vertical="center" indent="1"/>
    </xf>
    <xf numFmtId="4" fontId="4" fillId="31" borderId="250" applyNumberFormat="0" applyProtection="0">
      <alignment horizontal="left" vertical="center" indent="1"/>
    </xf>
    <xf numFmtId="4" fontId="4" fillId="31" borderId="250" applyNumberFormat="0" applyProtection="0">
      <alignment horizontal="left" vertical="center" indent="1"/>
    </xf>
    <xf numFmtId="4" fontId="4" fillId="31" borderId="250" applyNumberFormat="0" applyProtection="0">
      <alignment horizontal="left" vertical="center" indent="1"/>
    </xf>
    <xf numFmtId="4" fontId="4" fillId="31" borderId="250" applyNumberFormat="0" applyProtection="0">
      <alignment horizontal="left" vertical="center" indent="1"/>
    </xf>
    <xf numFmtId="4" fontId="4" fillId="31" borderId="250" applyNumberFormat="0" applyProtection="0">
      <alignment horizontal="left" vertical="center" indent="1"/>
    </xf>
    <xf numFmtId="4" fontId="4" fillId="31" borderId="250" applyNumberFormat="0" applyProtection="0">
      <alignment horizontal="left" vertical="center" indent="1"/>
    </xf>
    <xf numFmtId="4" fontId="4" fillId="31" borderId="250" applyNumberFormat="0" applyProtection="0">
      <alignment horizontal="left" vertical="center" indent="1"/>
    </xf>
    <xf numFmtId="4" fontId="4" fillId="31" borderId="250" applyNumberFormat="0" applyProtection="0">
      <alignment horizontal="left" vertical="center" indent="1"/>
    </xf>
    <xf numFmtId="4" fontId="4" fillId="31" borderId="250" applyNumberFormat="0" applyProtection="0">
      <alignment horizontal="left" vertical="center" indent="1"/>
    </xf>
    <xf numFmtId="4" fontId="4" fillId="31" borderId="250" applyNumberFormat="0" applyProtection="0">
      <alignment horizontal="left" vertical="center" indent="1"/>
    </xf>
    <xf numFmtId="4" fontId="4" fillId="31" borderId="250" applyNumberFormat="0" applyProtection="0">
      <alignment horizontal="left" vertical="center" indent="1"/>
    </xf>
    <xf numFmtId="4" fontId="4" fillId="31" borderId="250" applyNumberFormat="0" applyProtection="0">
      <alignment horizontal="left" vertical="center" indent="1"/>
    </xf>
    <xf numFmtId="4" fontId="4" fillId="31" borderId="250" applyNumberFormat="0" applyProtection="0">
      <alignment horizontal="left" vertical="center" indent="1"/>
    </xf>
    <xf numFmtId="4" fontId="4" fillId="31" borderId="250" applyNumberFormat="0" applyProtection="0">
      <alignment horizontal="left" vertical="center" indent="1"/>
    </xf>
    <xf numFmtId="4" fontId="4" fillId="31" borderId="250" applyNumberFormat="0" applyProtection="0">
      <alignment horizontal="left" vertical="center" indent="1"/>
    </xf>
    <xf numFmtId="4" fontId="4" fillId="31" borderId="250" applyNumberFormat="0" applyProtection="0">
      <alignment horizontal="left" vertical="center" indent="1"/>
    </xf>
    <xf numFmtId="4" fontId="4" fillId="31" borderId="250" applyNumberFormat="0" applyProtection="0">
      <alignment horizontal="left" vertical="center" indent="1"/>
    </xf>
    <xf numFmtId="4" fontId="4" fillId="31" borderId="250" applyNumberFormat="0" applyProtection="0">
      <alignment horizontal="left" vertical="center" indent="1"/>
    </xf>
    <xf numFmtId="4" fontId="4" fillId="31" borderId="250" applyNumberFormat="0" applyProtection="0">
      <alignment horizontal="left" vertical="center" indent="1"/>
    </xf>
    <xf numFmtId="4" fontId="4" fillId="31" borderId="250" applyNumberFormat="0" applyProtection="0">
      <alignment horizontal="left" vertical="center" indent="1"/>
    </xf>
    <xf numFmtId="4" fontId="4" fillId="31" borderId="250" applyNumberFormat="0" applyProtection="0">
      <alignment horizontal="left" vertical="center" indent="1"/>
    </xf>
    <xf numFmtId="4" fontId="4" fillId="31" borderId="250" applyNumberFormat="0" applyProtection="0">
      <alignment horizontal="left" vertical="center" indent="1"/>
    </xf>
    <xf numFmtId="4" fontId="4" fillId="31" borderId="250" applyNumberFormat="0" applyProtection="0">
      <alignment horizontal="left" vertical="center" indent="1"/>
    </xf>
    <xf numFmtId="4" fontId="4" fillId="31" borderId="250" applyNumberFormat="0" applyProtection="0">
      <alignment horizontal="left" vertical="center" indent="1"/>
    </xf>
    <xf numFmtId="4" fontId="4" fillId="31" borderId="250" applyNumberFormat="0" applyProtection="0">
      <alignment horizontal="left" vertical="center" indent="1"/>
    </xf>
    <xf numFmtId="4" fontId="4" fillId="31" borderId="250" applyNumberFormat="0" applyProtection="0">
      <alignment horizontal="left" vertical="center" indent="1"/>
    </xf>
    <xf numFmtId="4" fontId="4" fillId="31" borderId="250" applyNumberFormat="0" applyProtection="0">
      <alignment horizontal="left" vertical="center" indent="1"/>
    </xf>
    <xf numFmtId="4" fontId="4" fillId="31" borderId="250" applyNumberFormat="0" applyProtection="0">
      <alignment horizontal="left" vertical="center" indent="1"/>
    </xf>
    <xf numFmtId="4" fontId="4" fillId="31" borderId="250" applyNumberFormat="0" applyProtection="0">
      <alignment horizontal="left" vertical="center" indent="1"/>
    </xf>
    <xf numFmtId="4" fontId="4" fillId="31" borderId="250" applyNumberFormat="0" applyProtection="0">
      <alignment horizontal="left" vertical="center" indent="1"/>
    </xf>
    <xf numFmtId="4" fontId="4" fillId="31" borderId="250" applyNumberFormat="0" applyProtection="0">
      <alignment horizontal="left" vertical="center" indent="1"/>
    </xf>
    <xf numFmtId="4" fontId="4" fillId="31" borderId="250" applyNumberFormat="0" applyProtection="0">
      <alignment horizontal="left" vertical="center" indent="1"/>
    </xf>
    <xf numFmtId="4" fontId="4" fillId="31" borderId="250" applyNumberFormat="0" applyProtection="0">
      <alignment horizontal="left" vertical="center" indent="1"/>
    </xf>
    <xf numFmtId="4" fontId="4" fillId="31" borderId="250" applyNumberFormat="0" applyProtection="0">
      <alignment horizontal="left" vertical="center" indent="1"/>
    </xf>
    <xf numFmtId="4" fontId="4" fillId="31" borderId="250" applyNumberFormat="0" applyProtection="0">
      <alignment horizontal="left" vertical="center" indent="1"/>
    </xf>
    <xf numFmtId="4" fontId="4" fillId="31" borderId="250" applyNumberFormat="0" applyProtection="0">
      <alignment horizontal="left" vertical="center" indent="1"/>
    </xf>
    <xf numFmtId="4" fontId="4" fillId="31" borderId="250" applyNumberFormat="0" applyProtection="0">
      <alignment horizontal="left" vertical="center" indent="1"/>
    </xf>
    <xf numFmtId="4" fontId="4" fillId="31" borderId="250" applyNumberFormat="0" applyProtection="0">
      <alignment horizontal="left" vertical="center" indent="1"/>
    </xf>
    <xf numFmtId="4" fontId="4" fillId="31" borderId="250" applyNumberFormat="0" applyProtection="0">
      <alignment horizontal="left" vertical="center" indent="1"/>
    </xf>
    <xf numFmtId="4" fontId="4" fillId="31" borderId="250" applyNumberFormat="0" applyProtection="0">
      <alignment horizontal="left" vertical="center" indent="1"/>
    </xf>
    <xf numFmtId="4" fontId="4" fillId="31" borderId="250" applyNumberFormat="0" applyProtection="0">
      <alignment horizontal="left" vertical="center" indent="1"/>
    </xf>
    <xf numFmtId="4" fontId="4" fillId="31" borderId="250" applyNumberFormat="0" applyProtection="0">
      <alignment horizontal="left" vertical="center" indent="1"/>
    </xf>
    <xf numFmtId="4" fontId="4" fillId="31" borderId="250" applyNumberFormat="0" applyProtection="0">
      <alignment horizontal="left" vertical="center" indent="1"/>
    </xf>
    <xf numFmtId="4" fontId="4" fillId="31" borderId="250" applyNumberFormat="0" applyProtection="0">
      <alignment horizontal="left" vertical="center" indent="1"/>
    </xf>
    <xf numFmtId="4" fontId="4" fillId="31" borderId="250" applyNumberFormat="0" applyProtection="0">
      <alignment horizontal="left" vertical="center" indent="1"/>
    </xf>
    <xf numFmtId="4" fontId="4" fillId="31" borderId="250" applyNumberFormat="0" applyProtection="0">
      <alignment horizontal="left" vertical="center" indent="1"/>
    </xf>
    <xf numFmtId="4" fontId="4" fillId="31" borderId="250" applyNumberFormat="0" applyProtection="0">
      <alignment horizontal="left" vertical="center" indent="1"/>
    </xf>
    <xf numFmtId="4" fontId="4" fillId="31" borderId="250" applyNumberFormat="0" applyProtection="0">
      <alignment horizontal="left" vertical="center" indent="1"/>
    </xf>
    <xf numFmtId="4" fontId="4" fillId="31" borderId="250" applyNumberFormat="0" applyProtection="0">
      <alignment horizontal="left" vertical="center" indent="1"/>
    </xf>
    <xf numFmtId="4" fontId="4" fillId="31" borderId="250" applyNumberFormat="0" applyProtection="0">
      <alignment horizontal="left" vertical="center" indent="1"/>
    </xf>
    <xf numFmtId="4" fontId="4" fillId="31" borderId="250" applyNumberFormat="0" applyProtection="0">
      <alignment horizontal="left" vertical="center" indent="1"/>
    </xf>
    <xf numFmtId="4" fontId="4" fillId="31" borderId="250" applyNumberFormat="0" applyProtection="0">
      <alignment horizontal="left" vertical="center" indent="1"/>
    </xf>
    <xf numFmtId="4" fontId="4" fillId="31" borderId="250" applyNumberFormat="0" applyProtection="0">
      <alignment horizontal="left" vertical="center" indent="1"/>
    </xf>
    <xf numFmtId="4" fontId="4" fillId="31" borderId="250" applyNumberFormat="0" applyProtection="0">
      <alignment horizontal="left" vertical="center" indent="1"/>
    </xf>
    <xf numFmtId="4" fontId="4" fillId="31" borderId="250" applyNumberFormat="0" applyProtection="0">
      <alignment horizontal="left" vertical="center" indent="1"/>
    </xf>
    <xf numFmtId="4" fontId="4" fillId="31" borderId="250" applyNumberFormat="0" applyProtection="0">
      <alignment horizontal="left" vertical="center" indent="1"/>
    </xf>
    <xf numFmtId="4" fontId="4" fillId="31" borderId="250" applyNumberFormat="0" applyProtection="0">
      <alignment horizontal="left" vertical="center" indent="1"/>
    </xf>
    <xf numFmtId="4" fontId="4" fillId="31" borderId="250" applyNumberFormat="0" applyProtection="0">
      <alignment horizontal="left" vertical="center" indent="1"/>
    </xf>
    <xf numFmtId="4" fontId="4" fillId="31" borderId="250" applyNumberFormat="0" applyProtection="0">
      <alignment horizontal="left" vertical="center" indent="1"/>
    </xf>
    <xf numFmtId="4" fontId="4" fillId="31" borderId="250" applyNumberFormat="0" applyProtection="0">
      <alignment horizontal="left" vertical="center" indent="1"/>
    </xf>
    <xf numFmtId="4" fontId="4" fillId="31" borderId="250" applyNumberFormat="0" applyProtection="0">
      <alignment horizontal="left" vertical="center" indent="1"/>
    </xf>
    <xf numFmtId="4" fontId="4" fillId="31" borderId="250" applyNumberFormat="0" applyProtection="0">
      <alignment horizontal="left" vertical="center" indent="1"/>
    </xf>
    <xf numFmtId="4" fontId="4" fillId="31" borderId="250" applyNumberFormat="0" applyProtection="0">
      <alignment horizontal="left" vertical="center" indent="1"/>
    </xf>
    <xf numFmtId="4" fontId="4" fillId="31" borderId="250" applyNumberFormat="0" applyProtection="0">
      <alignment horizontal="left" vertical="center" indent="1"/>
    </xf>
    <xf numFmtId="4" fontId="4" fillId="31" borderId="250" applyNumberFormat="0" applyProtection="0">
      <alignment horizontal="left" vertical="center" indent="1"/>
    </xf>
    <xf numFmtId="4" fontId="4" fillId="31" borderId="250" applyNumberFormat="0" applyProtection="0">
      <alignment horizontal="left" vertical="center" indent="1"/>
    </xf>
    <xf numFmtId="4" fontId="4" fillId="31" borderId="250" applyNumberFormat="0" applyProtection="0">
      <alignment horizontal="left" vertical="center" indent="1"/>
    </xf>
    <xf numFmtId="4" fontId="4" fillId="31" borderId="250" applyNumberFormat="0" applyProtection="0">
      <alignment horizontal="left" vertical="center" indent="1"/>
    </xf>
    <xf numFmtId="4" fontId="4" fillId="31" borderId="250" applyNumberFormat="0" applyProtection="0">
      <alignment horizontal="left" vertical="center" indent="1"/>
    </xf>
    <xf numFmtId="4" fontId="4" fillId="31" borderId="250" applyNumberFormat="0" applyProtection="0">
      <alignment horizontal="left" vertical="center" indent="1"/>
    </xf>
    <xf numFmtId="4" fontId="4" fillId="31" borderId="250" applyNumberFormat="0" applyProtection="0">
      <alignment horizontal="left" vertical="center" indent="1"/>
    </xf>
    <xf numFmtId="4" fontId="4" fillId="31" borderId="250" applyNumberFormat="0" applyProtection="0">
      <alignment horizontal="left" vertical="center" indent="1"/>
    </xf>
    <xf numFmtId="4" fontId="4" fillId="31" borderId="250" applyNumberFormat="0" applyProtection="0">
      <alignment horizontal="left" vertical="center" indent="1"/>
    </xf>
    <xf numFmtId="4" fontId="4" fillId="31" borderId="250" applyNumberFormat="0" applyProtection="0">
      <alignment horizontal="left" vertical="center" indent="1"/>
    </xf>
    <xf numFmtId="4" fontId="4" fillId="31" borderId="250" applyNumberFormat="0" applyProtection="0">
      <alignment horizontal="left" vertical="center" indent="1"/>
    </xf>
    <xf numFmtId="4" fontId="4" fillId="31" borderId="250" applyNumberFormat="0" applyProtection="0">
      <alignment horizontal="left" vertical="center" indent="1"/>
    </xf>
    <xf numFmtId="4" fontId="4" fillId="31" borderId="250" applyNumberFormat="0" applyProtection="0">
      <alignment horizontal="left" vertical="center" indent="1"/>
    </xf>
    <xf numFmtId="4" fontId="4" fillId="31" borderId="250" applyNumberFormat="0" applyProtection="0">
      <alignment horizontal="left" vertical="center" indent="1"/>
    </xf>
    <xf numFmtId="4" fontId="4" fillId="31" borderId="250" applyNumberFormat="0" applyProtection="0">
      <alignment horizontal="left" vertical="center" indent="1"/>
    </xf>
    <xf numFmtId="4" fontId="4" fillId="31" borderId="250" applyNumberFormat="0" applyProtection="0">
      <alignment horizontal="left" vertical="center" indent="1"/>
    </xf>
    <xf numFmtId="4" fontId="4" fillId="31" borderId="250" applyNumberFormat="0" applyProtection="0">
      <alignment horizontal="left" vertical="center" indent="1"/>
    </xf>
    <xf numFmtId="4" fontId="4" fillId="31" borderId="250" applyNumberFormat="0" applyProtection="0">
      <alignment horizontal="left" vertical="center" indent="1"/>
    </xf>
    <xf numFmtId="4" fontId="4" fillId="31" borderId="250" applyNumberFormat="0" applyProtection="0">
      <alignment horizontal="left" vertical="center" indent="1"/>
    </xf>
    <xf numFmtId="4" fontId="4" fillId="31" borderId="250" applyNumberFormat="0" applyProtection="0">
      <alignment horizontal="left" vertical="center" indent="1"/>
    </xf>
    <xf numFmtId="4" fontId="4" fillId="31" borderId="250" applyNumberFormat="0" applyProtection="0">
      <alignment horizontal="left" vertical="center" indent="1"/>
    </xf>
    <xf numFmtId="4" fontId="4" fillId="31" borderId="250" applyNumberFormat="0" applyProtection="0">
      <alignment horizontal="left" vertical="center" indent="1"/>
    </xf>
    <xf numFmtId="4" fontId="4" fillId="31" borderId="250" applyNumberFormat="0" applyProtection="0">
      <alignment horizontal="left" vertical="center" indent="1"/>
    </xf>
    <xf numFmtId="4" fontId="4" fillId="31" borderId="250" applyNumberFormat="0" applyProtection="0">
      <alignment horizontal="left" vertical="center" indent="1"/>
    </xf>
    <xf numFmtId="4" fontId="4" fillId="31" borderId="250" applyNumberFormat="0" applyProtection="0">
      <alignment horizontal="left" vertical="center" indent="1"/>
    </xf>
    <xf numFmtId="4" fontId="4" fillId="31" borderId="250" applyNumberFormat="0" applyProtection="0">
      <alignment horizontal="left" vertical="center" indent="1"/>
    </xf>
    <xf numFmtId="4" fontId="4" fillId="31" borderId="250" applyNumberFormat="0" applyProtection="0">
      <alignment horizontal="left" vertical="center" indent="1"/>
    </xf>
    <xf numFmtId="4" fontId="4" fillId="31" borderId="250" applyNumberFormat="0" applyProtection="0">
      <alignment horizontal="left" vertical="center" indent="1"/>
    </xf>
    <xf numFmtId="4" fontId="4" fillId="31" borderId="250" applyNumberFormat="0" applyProtection="0">
      <alignment horizontal="left" vertical="center" indent="1"/>
    </xf>
    <xf numFmtId="4" fontId="4" fillId="31" borderId="250" applyNumberFormat="0" applyProtection="0">
      <alignment horizontal="left" vertical="center" indent="1"/>
    </xf>
    <xf numFmtId="4" fontId="4" fillId="31" borderId="250" applyNumberFormat="0" applyProtection="0">
      <alignment horizontal="left" vertical="center" indent="1"/>
    </xf>
    <xf numFmtId="4" fontId="4" fillId="31" borderId="250" applyNumberFormat="0" applyProtection="0">
      <alignment horizontal="left" vertical="center" indent="1"/>
    </xf>
    <xf numFmtId="4" fontId="4" fillId="31" borderId="250" applyNumberFormat="0" applyProtection="0">
      <alignment horizontal="left" vertical="center" indent="1"/>
    </xf>
    <xf numFmtId="4" fontId="4" fillId="31" borderId="250" applyNumberFormat="0" applyProtection="0">
      <alignment horizontal="left" vertical="center" indent="1"/>
    </xf>
    <xf numFmtId="4" fontId="4" fillId="31" borderId="250" applyNumberFormat="0" applyProtection="0">
      <alignment horizontal="left" vertical="center" indent="1"/>
    </xf>
    <xf numFmtId="4" fontId="4" fillId="31" borderId="250" applyNumberFormat="0" applyProtection="0">
      <alignment horizontal="left" vertical="center" indent="1"/>
    </xf>
    <xf numFmtId="4" fontId="4" fillId="31" borderId="250" applyNumberFormat="0" applyProtection="0">
      <alignment horizontal="left" vertical="center" indent="1"/>
    </xf>
    <xf numFmtId="4" fontId="4" fillId="31" borderId="250" applyNumberFormat="0" applyProtection="0">
      <alignment horizontal="left" vertical="center" indent="1"/>
    </xf>
    <xf numFmtId="4" fontId="4" fillId="31" borderId="250" applyNumberFormat="0" applyProtection="0">
      <alignment horizontal="left" vertical="center" indent="1"/>
    </xf>
    <xf numFmtId="4" fontId="4" fillId="31" borderId="250" applyNumberFormat="0" applyProtection="0">
      <alignment horizontal="left" vertical="center" indent="1"/>
    </xf>
    <xf numFmtId="4" fontId="4" fillId="31" borderId="250" applyNumberFormat="0" applyProtection="0">
      <alignment horizontal="left" vertical="center" indent="1"/>
    </xf>
    <xf numFmtId="4" fontId="4" fillId="31" borderId="250" applyNumberFormat="0" applyProtection="0">
      <alignment horizontal="left" vertical="center" indent="1"/>
    </xf>
    <xf numFmtId="4" fontId="4" fillId="31" borderId="250" applyNumberFormat="0" applyProtection="0">
      <alignment horizontal="left" vertical="center" indent="1"/>
    </xf>
    <xf numFmtId="4" fontId="4" fillId="31" borderId="250" applyNumberFormat="0" applyProtection="0">
      <alignment horizontal="left" vertical="center" indent="1"/>
    </xf>
    <xf numFmtId="4" fontId="4" fillId="31" borderId="250" applyNumberFormat="0" applyProtection="0">
      <alignment horizontal="left" vertical="center" indent="1"/>
    </xf>
    <xf numFmtId="4" fontId="4" fillId="31" borderId="250" applyNumberFormat="0" applyProtection="0">
      <alignment horizontal="left" vertical="center" indent="1"/>
    </xf>
    <xf numFmtId="4" fontId="45" fillId="21" borderId="246" applyNumberFormat="0" applyProtection="0">
      <alignment horizontal="right" vertical="center"/>
    </xf>
    <xf numFmtId="4" fontId="45" fillId="21" borderId="246" applyNumberFormat="0" applyProtection="0">
      <alignment horizontal="right" vertical="center"/>
    </xf>
    <xf numFmtId="4" fontId="45" fillId="21" borderId="246" applyNumberFormat="0" applyProtection="0">
      <alignment horizontal="right" vertical="center"/>
    </xf>
    <xf numFmtId="4" fontId="45" fillId="21" borderId="246" applyNumberFormat="0" applyProtection="0">
      <alignment horizontal="right" vertical="center"/>
    </xf>
    <xf numFmtId="4" fontId="45" fillId="21" borderId="246" applyNumberFormat="0" applyProtection="0">
      <alignment horizontal="right" vertical="center"/>
    </xf>
    <xf numFmtId="4" fontId="45" fillId="21" borderId="246" applyNumberFormat="0" applyProtection="0">
      <alignment horizontal="right" vertical="center"/>
    </xf>
    <xf numFmtId="4" fontId="45" fillId="21" borderId="246" applyNumberFormat="0" applyProtection="0">
      <alignment horizontal="right" vertical="center"/>
    </xf>
    <xf numFmtId="4" fontId="45" fillId="21" borderId="246" applyNumberFormat="0" applyProtection="0">
      <alignment horizontal="right" vertical="center"/>
    </xf>
    <xf numFmtId="4" fontId="45" fillId="21" borderId="246" applyNumberFormat="0" applyProtection="0">
      <alignment horizontal="right" vertical="center"/>
    </xf>
    <xf numFmtId="4" fontId="45" fillId="21" borderId="246" applyNumberFormat="0" applyProtection="0">
      <alignment horizontal="right" vertical="center"/>
    </xf>
    <xf numFmtId="4" fontId="45" fillId="21" borderId="246" applyNumberFormat="0" applyProtection="0">
      <alignment horizontal="right" vertical="center"/>
    </xf>
    <xf numFmtId="4" fontId="45" fillId="21" borderId="246" applyNumberFormat="0" applyProtection="0">
      <alignment horizontal="right" vertical="center"/>
    </xf>
    <xf numFmtId="4" fontId="45" fillId="21" borderId="246" applyNumberFormat="0" applyProtection="0">
      <alignment horizontal="right" vertical="center"/>
    </xf>
    <xf numFmtId="4" fontId="45" fillId="21" borderId="246" applyNumberFormat="0" applyProtection="0">
      <alignment horizontal="right" vertical="center"/>
    </xf>
    <xf numFmtId="4" fontId="45" fillId="21" borderId="246" applyNumberFormat="0" applyProtection="0">
      <alignment horizontal="right" vertical="center"/>
    </xf>
    <xf numFmtId="4" fontId="45" fillId="21" borderId="246" applyNumberFormat="0" applyProtection="0">
      <alignment horizontal="right" vertical="center"/>
    </xf>
    <xf numFmtId="4" fontId="45" fillId="21" borderId="246" applyNumberFormat="0" applyProtection="0">
      <alignment horizontal="right" vertical="center"/>
    </xf>
    <xf numFmtId="4" fontId="45" fillId="21" borderId="246" applyNumberFormat="0" applyProtection="0">
      <alignment horizontal="right" vertical="center"/>
    </xf>
    <xf numFmtId="4" fontId="45" fillId="21" borderId="246" applyNumberFormat="0" applyProtection="0">
      <alignment horizontal="right" vertical="center"/>
    </xf>
    <xf numFmtId="4" fontId="45" fillId="21" borderId="246" applyNumberFormat="0" applyProtection="0">
      <alignment horizontal="right" vertical="center"/>
    </xf>
    <xf numFmtId="4" fontId="45" fillId="21" borderId="246" applyNumberFormat="0" applyProtection="0">
      <alignment horizontal="right" vertical="center"/>
    </xf>
    <xf numFmtId="4" fontId="45" fillId="21" borderId="246" applyNumberFormat="0" applyProtection="0">
      <alignment horizontal="right" vertical="center"/>
    </xf>
    <xf numFmtId="4" fontId="45" fillId="21" borderId="246" applyNumberFormat="0" applyProtection="0">
      <alignment horizontal="right" vertical="center"/>
    </xf>
    <xf numFmtId="4" fontId="45" fillId="21" borderId="246" applyNumberFormat="0" applyProtection="0">
      <alignment horizontal="right" vertical="center"/>
    </xf>
    <xf numFmtId="4" fontId="45" fillId="21" borderId="246" applyNumberFormat="0" applyProtection="0">
      <alignment horizontal="right" vertical="center"/>
    </xf>
    <xf numFmtId="4" fontId="45" fillId="21" borderId="246" applyNumberFormat="0" applyProtection="0">
      <alignment horizontal="right" vertical="center"/>
    </xf>
    <xf numFmtId="4" fontId="45" fillId="21" borderId="246" applyNumberFormat="0" applyProtection="0">
      <alignment horizontal="right" vertical="center"/>
    </xf>
    <xf numFmtId="4" fontId="45" fillId="21" borderId="246" applyNumberFormat="0" applyProtection="0">
      <alignment horizontal="right" vertical="center"/>
    </xf>
    <xf numFmtId="4" fontId="45" fillId="21" borderId="246" applyNumberFormat="0" applyProtection="0">
      <alignment horizontal="right" vertical="center"/>
    </xf>
    <xf numFmtId="4" fontId="45" fillId="21" borderId="246" applyNumberFormat="0" applyProtection="0">
      <alignment horizontal="right" vertical="center"/>
    </xf>
    <xf numFmtId="4" fontId="45" fillId="21" borderId="246" applyNumberFormat="0" applyProtection="0">
      <alignment horizontal="right" vertical="center"/>
    </xf>
    <xf numFmtId="4" fontId="45" fillId="21" borderId="246" applyNumberFormat="0" applyProtection="0">
      <alignment horizontal="right" vertical="center"/>
    </xf>
    <xf numFmtId="4" fontId="45" fillId="21" borderId="246" applyNumberFormat="0" applyProtection="0">
      <alignment horizontal="right" vertical="center"/>
    </xf>
    <xf numFmtId="4" fontId="45" fillId="21" borderId="246" applyNumberFormat="0" applyProtection="0">
      <alignment horizontal="right" vertical="center"/>
    </xf>
    <xf numFmtId="4" fontId="45" fillId="21" borderId="246" applyNumberFormat="0" applyProtection="0">
      <alignment horizontal="right" vertical="center"/>
    </xf>
    <xf numFmtId="4" fontId="45" fillId="21" borderId="246" applyNumberFormat="0" applyProtection="0">
      <alignment horizontal="right" vertical="center"/>
    </xf>
    <xf numFmtId="4" fontId="45" fillId="21" borderId="246" applyNumberFormat="0" applyProtection="0">
      <alignment horizontal="right" vertical="center"/>
    </xf>
    <xf numFmtId="4" fontId="45" fillId="21" borderId="246" applyNumberFormat="0" applyProtection="0">
      <alignment horizontal="right" vertical="center"/>
    </xf>
    <xf numFmtId="4" fontId="45" fillId="21" borderId="246" applyNumberFormat="0" applyProtection="0">
      <alignment horizontal="right" vertical="center"/>
    </xf>
    <xf numFmtId="4" fontId="45" fillId="21" borderId="246" applyNumberFormat="0" applyProtection="0">
      <alignment horizontal="right" vertical="center"/>
    </xf>
    <xf numFmtId="4" fontId="45" fillId="21" borderId="246" applyNumberFormat="0" applyProtection="0">
      <alignment horizontal="right" vertical="center"/>
    </xf>
    <xf numFmtId="4" fontId="45" fillId="21" borderId="246" applyNumberFormat="0" applyProtection="0">
      <alignment horizontal="right" vertical="center"/>
    </xf>
    <xf numFmtId="4" fontId="45" fillId="21" borderId="246" applyNumberFormat="0" applyProtection="0">
      <alignment horizontal="right" vertical="center"/>
    </xf>
    <xf numFmtId="4" fontId="45" fillId="21" borderId="246" applyNumberFormat="0" applyProtection="0">
      <alignment horizontal="right" vertical="center"/>
    </xf>
    <xf numFmtId="4" fontId="45" fillId="21" borderId="246" applyNumberFormat="0" applyProtection="0">
      <alignment horizontal="right" vertical="center"/>
    </xf>
    <xf numFmtId="4" fontId="45" fillId="21" borderId="246" applyNumberFormat="0" applyProtection="0">
      <alignment horizontal="right" vertical="center"/>
    </xf>
    <xf numFmtId="4" fontId="45" fillId="21" borderId="246" applyNumberFormat="0" applyProtection="0">
      <alignment horizontal="right" vertical="center"/>
    </xf>
    <xf numFmtId="4" fontId="45" fillId="21" borderId="246" applyNumberFormat="0" applyProtection="0">
      <alignment horizontal="right" vertical="center"/>
    </xf>
    <xf numFmtId="4" fontId="45" fillId="21" borderId="246" applyNumberFormat="0" applyProtection="0">
      <alignment horizontal="right" vertical="center"/>
    </xf>
    <xf numFmtId="4" fontId="45" fillId="21" borderId="246" applyNumberFormat="0" applyProtection="0">
      <alignment horizontal="right" vertical="center"/>
    </xf>
    <xf numFmtId="4" fontId="45" fillId="21" borderId="246" applyNumberFormat="0" applyProtection="0">
      <alignment horizontal="right" vertical="center"/>
    </xf>
    <xf numFmtId="4" fontId="45" fillId="21" borderId="246" applyNumberFormat="0" applyProtection="0">
      <alignment horizontal="right" vertical="center"/>
    </xf>
    <xf numFmtId="4" fontId="45" fillId="21" borderId="246" applyNumberFormat="0" applyProtection="0">
      <alignment horizontal="right" vertical="center"/>
    </xf>
    <xf numFmtId="4" fontId="45" fillId="21" borderId="246" applyNumberFormat="0" applyProtection="0">
      <alignment horizontal="right" vertical="center"/>
    </xf>
    <xf numFmtId="4" fontId="45" fillId="21" borderId="246" applyNumberFormat="0" applyProtection="0">
      <alignment horizontal="right" vertical="center"/>
    </xf>
    <xf numFmtId="4" fontId="45" fillId="21" borderId="246" applyNumberFormat="0" applyProtection="0">
      <alignment horizontal="right" vertical="center"/>
    </xf>
    <xf numFmtId="4" fontId="45" fillId="21" borderId="246" applyNumberFormat="0" applyProtection="0">
      <alignment horizontal="right" vertical="center"/>
    </xf>
    <xf numFmtId="4" fontId="45" fillId="21" borderId="246" applyNumberFormat="0" applyProtection="0">
      <alignment horizontal="right" vertical="center"/>
    </xf>
    <xf numFmtId="4" fontId="45" fillId="21" borderId="246" applyNumberFormat="0" applyProtection="0">
      <alignment horizontal="right" vertical="center"/>
    </xf>
    <xf numFmtId="4" fontId="45" fillId="21" borderId="246" applyNumberFormat="0" applyProtection="0">
      <alignment horizontal="right" vertical="center"/>
    </xf>
    <xf numFmtId="4" fontId="45" fillId="21" borderId="246" applyNumberFormat="0" applyProtection="0">
      <alignment horizontal="right" vertical="center"/>
    </xf>
    <xf numFmtId="4" fontId="45" fillId="21" borderId="246" applyNumberFormat="0" applyProtection="0">
      <alignment horizontal="right" vertical="center"/>
    </xf>
    <xf numFmtId="4" fontId="45" fillId="21" borderId="246" applyNumberFormat="0" applyProtection="0">
      <alignment horizontal="right" vertical="center"/>
    </xf>
    <xf numFmtId="4" fontId="45" fillId="21" borderId="246" applyNumberFormat="0" applyProtection="0">
      <alignment horizontal="right" vertical="center"/>
    </xf>
    <xf numFmtId="4" fontId="45" fillId="21" borderId="246" applyNumberFormat="0" applyProtection="0">
      <alignment horizontal="right" vertical="center"/>
    </xf>
    <xf numFmtId="4" fontId="45" fillId="21" borderId="246" applyNumberFormat="0" applyProtection="0">
      <alignment horizontal="right" vertical="center"/>
    </xf>
    <xf numFmtId="4" fontId="45" fillId="21" borderId="246" applyNumberFormat="0" applyProtection="0">
      <alignment horizontal="right" vertical="center"/>
    </xf>
    <xf numFmtId="4" fontId="45" fillId="21" borderId="246" applyNumberFormat="0" applyProtection="0">
      <alignment horizontal="right" vertical="center"/>
    </xf>
    <xf numFmtId="4" fontId="45" fillId="21" borderId="246" applyNumberFormat="0" applyProtection="0">
      <alignment horizontal="right" vertical="center"/>
    </xf>
    <xf numFmtId="4" fontId="45" fillId="21" borderId="246" applyNumberFormat="0" applyProtection="0">
      <alignment horizontal="right" vertical="center"/>
    </xf>
    <xf numFmtId="4" fontId="45" fillId="21" borderId="246" applyNumberFormat="0" applyProtection="0">
      <alignment horizontal="right" vertical="center"/>
    </xf>
    <xf numFmtId="4" fontId="45" fillId="21" borderId="246" applyNumberFormat="0" applyProtection="0">
      <alignment horizontal="right" vertical="center"/>
    </xf>
    <xf numFmtId="4" fontId="45" fillId="21" borderId="246" applyNumberFormat="0" applyProtection="0">
      <alignment horizontal="right" vertical="center"/>
    </xf>
    <xf numFmtId="4" fontId="45" fillId="21" borderId="246" applyNumberFormat="0" applyProtection="0">
      <alignment horizontal="right" vertical="center"/>
    </xf>
    <xf numFmtId="4" fontId="45" fillId="21" borderId="246" applyNumberFormat="0" applyProtection="0">
      <alignment horizontal="right" vertical="center"/>
    </xf>
    <xf numFmtId="4" fontId="45" fillId="21" borderId="246" applyNumberFormat="0" applyProtection="0">
      <alignment horizontal="right" vertical="center"/>
    </xf>
    <xf numFmtId="4" fontId="45" fillId="21" borderId="246" applyNumberFormat="0" applyProtection="0">
      <alignment horizontal="right" vertical="center"/>
    </xf>
    <xf numFmtId="4" fontId="45" fillId="21" borderId="246" applyNumberFormat="0" applyProtection="0">
      <alignment horizontal="right" vertical="center"/>
    </xf>
    <xf numFmtId="4" fontId="45" fillId="21" borderId="246" applyNumberFormat="0" applyProtection="0">
      <alignment horizontal="right" vertical="center"/>
    </xf>
    <xf numFmtId="4" fontId="45" fillId="21" borderId="246" applyNumberFormat="0" applyProtection="0">
      <alignment horizontal="right" vertical="center"/>
    </xf>
    <xf numFmtId="4" fontId="45" fillId="21" borderId="246" applyNumberFormat="0" applyProtection="0">
      <alignment horizontal="right" vertical="center"/>
    </xf>
    <xf numFmtId="4" fontId="45" fillId="21" borderId="246" applyNumberFormat="0" applyProtection="0">
      <alignment horizontal="right" vertical="center"/>
    </xf>
    <xf numFmtId="4" fontId="45" fillId="21" borderId="246" applyNumberFormat="0" applyProtection="0">
      <alignment horizontal="right" vertical="center"/>
    </xf>
    <xf numFmtId="4" fontId="45" fillId="21" borderId="246" applyNumberFormat="0" applyProtection="0">
      <alignment horizontal="right" vertical="center"/>
    </xf>
    <xf numFmtId="4" fontId="45" fillId="21" borderId="246" applyNumberFormat="0" applyProtection="0">
      <alignment horizontal="right" vertical="center"/>
    </xf>
    <xf numFmtId="4" fontId="45" fillId="21" borderId="246" applyNumberFormat="0" applyProtection="0">
      <alignment horizontal="right" vertical="center"/>
    </xf>
    <xf numFmtId="4" fontId="45" fillId="21" borderId="246" applyNumberFormat="0" applyProtection="0">
      <alignment horizontal="right" vertical="center"/>
    </xf>
    <xf numFmtId="4" fontId="45" fillId="21" borderId="246" applyNumberFormat="0" applyProtection="0">
      <alignment horizontal="right" vertical="center"/>
    </xf>
    <xf numFmtId="4" fontId="45" fillId="21" borderId="246" applyNumberFormat="0" applyProtection="0">
      <alignment horizontal="right" vertical="center"/>
    </xf>
    <xf numFmtId="4" fontId="45" fillId="21" borderId="246" applyNumberFormat="0" applyProtection="0">
      <alignment horizontal="right" vertical="center"/>
    </xf>
    <xf numFmtId="4" fontId="45" fillId="21" borderId="246" applyNumberFormat="0" applyProtection="0">
      <alignment horizontal="right" vertical="center"/>
    </xf>
    <xf numFmtId="4" fontId="45" fillId="21" borderId="246" applyNumberFormat="0" applyProtection="0">
      <alignment horizontal="right" vertical="center"/>
    </xf>
    <xf numFmtId="4" fontId="45" fillId="21" borderId="246" applyNumberFormat="0" applyProtection="0">
      <alignment horizontal="right" vertical="center"/>
    </xf>
    <xf numFmtId="4" fontId="45" fillId="21" borderId="246" applyNumberFormat="0" applyProtection="0">
      <alignment horizontal="right" vertical="center"/>
    </xf>
    <xf numFmtId="4" fontId="45" fillId="21" borderId="246" applyNumberFormat="0" applyProtection="0">
      <alignment horizontal="right" vertical="center"/>
    </xf>
    <xf numFmtId="4" fontId="45" fillId="21" borderId="246" applyNumberFormat="0" applyProtection="0">
      <alignment horizontal="right" vertical="center"/>
    </xf>
    <xf numFmtId="4" fontId="45" fillId="21" borderId="246" applyNumberFormat="0" applyProtection="0">
      <alignment horizontal="right" vertical="center"/>
    </xf>
    <xf numFmtId="4" fontId="45" fillId="21" borderId="246" applyNumberFormat="0" applyProtection="0">
      <alignment horizontal="right" vertical="center"/>
    </xf>
    <xf numFmtId="4" fontId="45" fillId="21" borderId="246" applyNumberFormat="0" applyProtection="0">
      <alignment horizontal="right" vertical="center"/>
    </xf>
    <xf numFmtId="4" fontId="45" fillId="21" borderId="246" applyNumberFormat="0" applyProtection="0">
      <alignment horizontal="right" vertical="center"/>
    </xf>
    <xf numFmtId="4" fontId="45" fillId="21" borderId="246" applyNumberFormat="0" applyProtection="0">
      <alignment horizontal="right" vertical="center"/>
    </xf>
    <xf numFmtId="4" fontId="45" fillId="21" borderId="246" applyNumberFormat="0" applyProtection="0">
      <alignment horizontal="right" vertical="center"/>
    </xf>
    <xf numFmtId="4" fontId="45" fillId="21" borderId="246" applyNumberFormat="0" applyProtection="0">
      <alignment horizontal="right" vertical="center"/>
    </xf>
    <xf numFmtId="4" fontId="45" fillId="21" borderId="246" applyNumberFormat="0" applyProtection="0">
      <alignment horizontal="right" vertical="center"/>
    </xf>
    <xf numFmtId="4" fontId="45" fillId="21" borderId="246" applyNumberFormat="0" applyProtection="0">
      <alignment horizontal="right" vertical="center"/>
    </xf>
    <xf numFmtId="4" fontId="45" fillId="21" borderId="246" applyNumberFormat="0" applyProtection="0">
      <alignment horizontal="right" vertical="center"/>
    </xf>
    <xf numFmtId="4" fontId="45" fillId="21" borderId="246" applyNumberFormat="0" applyProtection="0">
      <alignment horizontal="right" vertical="center"/>
    </xf>
    <xf numFmtId="4" fontId="45" fillId="21" borderId="246" applyNumberFormat="0" applyProtection="0">
      <alignment horizontal="right" vertical="center"/>
    </xf>
    <xf numFmtId="4" fontId="45" fillId="21" borderId="246" applyNumberFormat="0" applyProtection="0">
      <alignment horizontal="right" vertical="center"/>
    </xf>
    <xf numFmtId="4" fontId="45" fillId="21" borderId="246" applyNumberFormat="0" applyProtection="0">
      <alignment horizontal="right" vertical="center"/>
    </xf>
    <xf numFmtId="4" fontId="45" fillId="21" borderId="246" applyNumberFormat="0" applyProtection="0">
      <alignment horizontal="right" vertical="center"/>
    </xf>
    <xf numFmtId="4" fontId="45" fillId="21" borderId="246" applyNumberFormat="0" applyProtection="0">
      <alignment horizontal="right" vertical="center"/>
    </xf>
    <xf numFmtId="4" fontId="45" fillId="21" borderId="246" applyNumberFormat="0" applyProtection="0">
      <alignment horizontal="right" vertical="center"/>
    </xf>
    <xf numFmtId="4" fontId="45" fillId="21" borderId="246" applyNumberFormat="0" applyProtection="0">
      <alignment horizontal="right" vertical="center"/>
    </xf>
    <xf numFmtId="4" fontId="45" fillId="21" borderId="246" applyNumberFormat="0" applyProtection="0">
      <alignment horizontal="right" vertical="center"/>
    </xf>
    <xf numFmtId="4" fontId="45" fillId="21" borderId="246" applyNumberFormat="0" applyProtection="0">
      <alignment horizontal="right" vertical="center"/>
    </xf>
    <xf numFmtId="4" fontId="45" fillId="21" borderId="246" applyNumberFormat="0" applyProtection="0">
      <alignment horizontal="right" vertical="center"/>
    </xf>
    <xf numFmtId="4" fontId="45" fillId="21" borderId="246" applyNumberFormat="0" applyProtection="0">
      <alignment horizontal="right" vertical="center"/>
    </xf>
    <xf numFmtId="4" fontId="45" fillId="21" borderId="246" applyNumberFormat="0" applyProtection="0">
      <alignment horizontal="right" vertical="center"/>
    </xf>
    <xf numFmtId="4" fontId="45" fillId="21" borderId="246" applyNumberFormat="0" applyProtection="0">
      <alignment horizontal="right" vertical="center"/>
    </xf>
    <xf numFmtId="4" fontId="45" fillId="21" borderId="246" applyNumberFormat="0" applyProtection="0">
      <alignment horizontal="right" vertical="center"/>
    </xf>
    <xf numFmtId="4" fontId="45" fillId="21" borderId="246" applyNumberFormat="0" applyProtection="0">
      <alignment horizontal="right" vertical="center"/>
    </xf>
    <xf numFmtId="4" fontId="45" fillId="21" borderId="246" applyNumberFormat="0" applyProtection="0">
      <alignment horizontal="right" vertical="center"/>
    </xf>
    <xf numFmtId="4" fontId="45" fillId="21" borderId="246" applyNumberFormat="0" applyProtection="0">
      <alignment horizontal="right" vertical="center"/>
    </xf>
    <xf numFmtId="4" fontId="45" fillId="21" borderId="246" applyNumberFormat="0" applyProtection="0">
      <alignment horizontal="right" vertical="center"/>
    </xf>
    <xf numFmtId="4" fontId="45" fillId="21" borderId="246" applyNumberFormat="0" applyProtection="0">
      <alignment horizontal="right" vertical="center"/>
    </xf>
    <xf numFmtId="4" fontId="45" fillId="21" borderId="246" applyNumberFormat="0" applyProtection="0">
      <alignment horizontal="right" vertical="center"/>
    </xf>
    <xf numFmtId="4" fontId="45" fillId="21" borderId="246" applyNumberFormat="0" applyProtection="0">
      <alignment horizontal="right" vertical="center"/>
    </xf>
    <xf numFmtId="4" fontId="45" fillId="21" borderId="246" applyNumberFormat="0" applyProtection="0">
      <alignment horizontal="right" vertical="center"/>
    </xf>
    <xf numFmtId="4" fontId="45" fillId="21" borderId="246" applyNumberFormat="0" applyProtection="0">
      <alignment horizontal="right" vertical="center"/>
    </xf>
    <xf numFmtId="4" fontId="45" fillId="21" borderId="246" applyNumberFormat="0" applyProtection="0">
      <alignment horizontal="right" vertical="center"/>
    </xf>
    <xf numFmtId="4" fontId="45" fillId="21" borderId="246" applyNumberFormat="0" applyProtection="0">
      <alignment horizontal="right" vertical="center"/>
    </xf>
    <xf numFmtId="4" fontId="45" fillId="21" borderId="246" applyNumberFormat="0" applyProtection="0">
      <alignment horizontal="right" vertical="center"/>
    </xf>
    <xf numFmtId="4" fontId="45" fillId="21" borderId="246" applyNumberFormat="0" applyProtection="0">
      <alignment horizontal="right" vertical="center"/>
    </xf>
    <xf numFmtId="4" fontId="45" fillId="21" borderId="246" applyNumberFormat="0" applyProtection="0">
      <alignment horizontal="right" vertical="center"/>
    </xf>
    <xf numFmtId="4" fontId="45" fillId="21" borderId="246" applyNumberFormat="0" applyProtection="0">
      <alignment horizontal="right" vertical="center"/>
    </xf>
    <xf numFmtId="4" fontId="45" fillId="21" borderId="246" applyNumberFormat="0" applyProtection="0">
      <alignment horizontal="right" vertical="center"/>
    </xf>
    <xf numFmtId="4" fontId="45" fillId="21" borderId="246" applyNumberFormat="0" applyProtection="0">
      <alignment horizontal="right" vertical="center"/>
    </xf>
    <xf numFmtId="4" fontId="45" fillId="21" borderId="246" applyNumberFormat="0" applyProtection="0">
      <alignment horizontal="right" vertical="center"/>
    </xf>
    <xf numFmtId="4" fontId="45" fillId="21" borderId="246" applyNumberFormat="0" applyProtection="0">
      <alignment horizontal="right" vertical="center"/>
    </xf>
    <xf numFmtId="4" fontId="45" fillId="21" borderId="246" applyNumberFormat="0" applyProtection="0">
      <alignment horizontal="right" vertical="center"/>
    </xf>
    <xf numFmtId="4" fontId="45" fillId="21" borderId="246" applyNumberFormat="0" applyProtection="0">
      <alignment horizontal="right" vertical="center"/>
    </xf>
    <xf numFmtId="4" fontId="45" fillId="21" borderId="246" applyNumberFormat="0" applyProtection="0">
      <alignment horizontal="right" vertical="center"/>
    </xf>
    <xf numFmtId="4" fontId="45" fillId="21" borderId="246" applyNumberFormat="0" applyProtection="0">
      <alignment horizontal="right" vertical="center"/>
    </xf>
    <xf numFmtId="4" fontId="45" fillId="21" borderId="246" applyNumberFormat="0" applyProtection="0">
      <alignment horizontal="right" vertical="center"/>
    </xf>
    <xf numFmtId="4" fontId="45" fillId="21" borderId="246" applyNumberFormat="0" applyProtection="0">
      <alignment horizontal="right" vertical="center"/>
    </xf>
    <xf numFmtId="4" fontId="45" fillId="21" borderId="246" applyNumberFormat="0" applyProtection="0">
      <alignment horizontal="right" vertical="center"/>
    </xf>
    <xf numFmtId="4" fontId="45" fillId="21" borderId="246" applyNumberFormat="0" applyProtection="0">
      <alignment horizontal="right" vertical="center"/>
    </xf>
    <xf numFmtId="4" fontId="45" fillId="21" borderId="246" applyNumberFormat="0" applyProtection="0">
      <alignment horizontal="right" vertical="center"/>
    </xf>
    <xf numFmtId="4" fontId="45" fillId="21" borderId="246" applyNumberFormat="0" applyProtection="0">
      <alignment horizontal="right" vertical="center"/>
    </xf>
    <xf numFmtId="4" fontId="45" fillId="21" borderId="246" applyNumberFormat="0" applyProtection="0">
      <alignment horizontal="right" vertical="center"/>
    </xf>
    <xf numFmtId="4" fontId="45" fillId="21" borderId="246" applyNumberFormat="0" applyProtection="0">
      <alignment horizontal="right" vertical="center"/>
    </xf>
    <xf numFmtId="4" fontId="45" fillId="21" borderId="246" applyNumberFormat="0" applyProtection="0">
      <alignment horizontal="right" vertical="center"/>
    </xf>
    <xf numFmtId="4" fontId="45" fillId="21" borderId="246" applyNumberFormat="0" applyProtection="0">
      <alignment horizontal="right" vertical="center"/>
    </xf>
    <xf numFmtId="4" fontId="45" fillId="21" borderId="246" applyNumberFormat="0" applyProtection="0">
      <alignment horizontal="right" vertical="center"/>
    </xf>
    <xf numFmtId="4" fontId="45" fillId="21" borderId="246" applyNumberFormat="0" applyProtection="0">
      <alignment horizontal="right" vertical="center"/>
    </xf>
    <xf numFmtId="4" fontId="45" fillId="21" borderId="246" applyNumberFormat="0" applyProtection="0">
      <alignment horizontal="right" vertical="center"/>
    </xf>
    <xf numFmtId="4" fontId="45" fillId="21" borderId="246" applyNumberFormat="0" applyProtection="0">
      <alignment horizontal="right" vertical="center"/>
    </xf>
    <xf numFmtId="4" fontId="45" fillId="21" borderId="246" applyNumberFormat="0" applyProtection="0">
      <alignment horizontal="right" vertical="center"/>
    </xf>
    <xf numFmtId="4" fontId="45" fillId="21" borderId="246" applyNumberFormat="0" applyProtection="0">
      <alignment horizontal="right" vertical="center"/>
    </xf>
    <xf numFmtId="4" fontId="45" fillId="21" borderId="246" applyNumberFormat="0" applyProtection="0">
      <alignment horizontal="right" vertical="center"/>
    </xf>
    <xf numFmtId="4" fontId="45" fillId="21" borderId="246" applyNumberFormat="0" applyProtection="0">
      <alignment horizontal="right" vertical="center"/>
    </xf>
    <xf numFmtId="4" fontId="45" fillId="21" borderId="246" applyNumberFormat="0" applyProtection="0">
      <alignment horizontal="right" vertical="center"/>
    </xf>
    <xf numFmtId="4" fontId="45" fillId="21" borderId="246" applyNumberFormat="0" applyProtection="0">
      <alignment horizontal="right" vertical="center"/>
    </xf>
    <xf numFmtId="4" fontId="45" fillId="21" borderId="246" applyNumberFormat="0" applyProtection="0">
      <alignment horizontal="right" vertical="center"/>
    </xf>
    <xf numFmtId="4" fontId="45" fillId="21" borderId="246" applyNumberFormat="0" applyProtection="0">
      <alignment horizontal="right" vertical="center"/>
    </xf>
    <xf numFmtId="4" fontId="45" fillId="21" borderId="246" applyNumberFormat="0" applyProtection="0">
      <alignment horizontal="right" vertical="center"/>
    </xf>
    <xf numFmtId="4" fontId="45" fillId="21" borderId="246" applyNumberFormat="0" applyProtection="0">
      <alignment horizontal="right" vertical="center"/>
    </xf>
    <xf numFmtId="4" fontId="45" fillId="21" borderId="246" applyNumberFormat="0" applyProtection="0">
      <alignment horizontal="right" vertical="center"/>
    </xf>
    <xf numFmtId="4" fontId="45" fillId="21" borderId="246" applyNumberFormat="0" applyProtection="0">
      <alignment horizontal="right" vertical="center"/>
    </xf>
    <xf numFmtId="4" fontId="45" fillId="21" borderId="246" applyNumberFormat="0" applyProtection="0">
      <alignment horizontal="right" vertical="center"/>
    </xf>
    <xf numFmtId="4" fontId="45" fillId="21" borderId="246" applyNumberFormat="0" applyProtection="0">
      <alignment horizontal="right" vertical="center"/>
    </xf>
    <xf numFmtId="4" fontId="45" fillId="21" borderId="246" applyNumberFormat="0" applyProtection="0">
      <alignment horizontal="right" vertical="center"/>
    </xf>
    <xf numFmtId="4" fontId="45" fillId="21" borderId="246" applyNumberFormat="0" applyProtection="0">
      <alignment horizontal="right" vertical="center"/>
    </xf>
    <xf numFmtId="4" fontId="45" fillId="21" borderId="246" applyNumberFormat="0" applyProtection="0">
      <alignment horizontal="right" vertical="center"/>
    </xf>
    <xf numFmtId="4" fontId="45" fillId="21" borderId="246" applyNumberFormat="0" applyProtection="0">
      <alignment horizontal="right" vertical="center"/>
    </xf>
    <xf numFmtId="4" fontId="45" fillId="21" borderId="246" applyNumberFormat="0" applyProtection="0">
      <alignment horizontal="right" vertical="center"/>
    </xf>
    <xf numFmtId="4" fontId="45" fillId="21" borderId="246" applyNumberFormat="0" applyProtection="0">
      <alignment horizontal="right" vertical="center"/>
    </xf>
    <xf numFmtId="4" fontId="45" fillId="21" borderId="246" applyNumberFormat="0" applyProtection="0">
      <alignment horizontal="right" vertical="center"/>
    </xf>
    <xf numFmtId="4" fontId="45" fillId="21" borderId="246" applyNumberFormat="0" applyProtection="0">
      <alignment horizontal="right" vertical="center"/>
    </xf>
    <xf numFmtId="4" fontId="45" fillId="21" borderId="246" applyNumberFormat="0" applyProtection="0">
      <alignment horizontal="right" vertical="center"/>
    </xf>
    <xf numFmtId="4" fontId="45" fillId="21" borderId="246" applyNumberFormat="0" applyProtection="0">
      <alignment horizontal="right" vertical="center"/>
    </xf>
    <xf numFmtId="4" fontId="45" fillId="21" borderId="246" applyNumberFormat="0" applyProtection="0">
      <alignment horizontal="right" vertical="center"/>
    </xf>
    <xf numFmtId="4" fontId="45" fillId="21" borderId="246" applyNumberFormat="0" applyProtection="0">
      <alignment horizontal="right" vertical="center"/>
    </xf>
    <xf numFmtId="4" fontId="45" fillId="21" borderId="246" applyNumberFormat="0" applyProtection="0">
      <alignment horizontal="right" vertical="center"/>
    </xf>
    <xf numFmtId="4" fontId="45" fillId="21" borderId="246" applyNumberFormat="0" applyProtection="0">
      <alignment horizontal="right" vertical="center"/>
    </xf>
    <xf numFmtId="4" fontId="45" fillId="21" borderId="246" applyNumberFormat="0" applyProtection="0">
      <alignment horizontal="right" vertical="center"/>
    </xf>
    <xf numFmtId="4" fontId="45" fillId="21" borderId="246" applyNumberFormat="0" applyProtection="0">
      <alignment horizontal="right" vertical="center"/>
    </xf>
    <xf numFmtId="4" fontId="45" fillId="21" borderId="246" applyNumberFormat="0" applyProtection="0">
      <alignment horizontal="right" vertical="center"/>
    </xf>
    <xf numFmtId="4" fontId="45" fillId="21" borderId="246" applyNumberFormat="0" applyProtection="0">
      <alignment horizontal="right" vertical="center"/>
    </xf>
    <xf numFmtId="4" fontId="45" fillId="21" borderId="246" applyNumberFormat="0" applyProtection="0">
      <alignment horizontal="right" vertical="center"/>
    </xf>
    <xf numFmtId="4" fontId="45" fillId="21" borderId="246" applyNumberFormat="0" applyProtection="0">
      <alignment horizontal="right" vertical="center"/>
    </xf>
    <xf numFmtId="4" fontId="45" fillId="21" borderId="246" applyNumberFormat="0" applyProtection="0">
      <alignment horizontal="right" vertical="center"/>
    </xf>
    <xf numFmtId="4" fontId="45" fillId="21" borderId="246" applyNumberFormat="0" applyProtection="0">
      <alignment horizontal="right" vertical="center"/>
    </xf>
    <xf numFmtId="4" fontId="45" fillId="21" borderId="246" applyNumberFormat="0" applyProtection="0">
      <alignment horizontal="right" vertical="center"/>
    </xf>
    <xf numFmtId="4" fontId="45" fillId="21" borderId="246" applyNumberFormat="0" applyProtection="0">
      <alignment horizontal="right" vertical="center"/>
    </xf>
    <xf numFmtId="4" fontId="45" fillId="21" borderId="246" applyNumberFormat="0" applyProtection="0">
      <alignment horizontal="right" vertical="center"/>
    </xf>
    <xf numFmtId="4" fontId="45" fillId="21" borderId="246" applyNumberFormat="0" applyProtection="0">
      <alignment horizontal="right" vertical="center"/>
    </xf>
    <xf numFmtId="4" fontId="45" fillId="21" borderId="246" applyNumberFormat="0" applyProtection="0">
      <alignment horizontal="right" vertical="center"/>
    </xf>
    <xf numFmtId="4" fontId="45" fillId="21" borderId="246" applyNumberFormat="0" applyProtection="0">
      <alignment horizontal="right" vertical="center"/>
    </xf>
    <xf numFmtId="4" fontId="45" fillId="21" borderId="246" applyNumberFormat="0" applyProtection="0">
      <alignment horizontal="right" vertical="center"/>
    </xf>
    <xf numFmtId="4" fontId="45" fillId="21" borderId="246" applyNumberFormat="0" applyProtection="0">
      <alignment horizontal="right" vertical="center"/>
    </xf>
    <xf numFmtId="4" fontId="45" fillId="21" borderId="246" applyNumberFormat="0" applyProtection="0">
      <alignment horizontal="right" vertical="center"/>
    </xf>
    <xf numFmtId="4" fontId="45" fillId="21" borderId="246" applyNumberFormat="0" applyProtection="0">
      <alignment horizontal="right" vertical="center"/>
    </xf>
    <xf numFmtId="4" fontId="45" fillId="21" borderId="246" applyNumberFormat="0" applyProtection="0">
      <alignment horizontal="right" vertical="center"/>
    </xf>
    <xf numFmtId="4" fontId="45" fillId="21" borderId="246" applyNumberFormat="0" applyProtection="0">
      <alignment horizontal="right" vertical="center"/>
    </xf>
    <xf numFmtId="4" fontId="45" fillId="21" borderId="246" applyNumberFormat="0" applyProtection="0">
      <alignment horizontal="right" vertical="center"/>
    </xf>
    <xf numFmtId="4" fontId="45" fillId="21" borderId="246" applyNumberFormat="0" applyProtection="0">
      <alignment horizontal="right" vertical="center"/>
    </xf>
    <xf numFmtId="4" fontId="45" fillId="21" borderId="246" applyNumberFormat="0" applyProtection="0">
      <alignment horizontal="right" vertical="center"/>
    </xf>
    <xf numFmtId="4" fontId="45" fillId="21" borderId="246" applyNumberFormat="0" applyProtection="0">
      <alignment horizontal="right" vertical="center"/>
    </xf>
    <xf numFmtId="4" fontId="45" fillId="21" borderId="246" applyNumberFormat="0" applyProtection="0">
      <alignment horizontal="right" vertical="center"/>
    </xf>
    <xf numFmtId="4" fontId="45" fillId="21" borderId="246" applyNumberFormat="0" applyProtection="0">
      <alignment horizontal="right" vertical="center"/>
    </xf>
    <xf numFmtId="4" fontId="45" fillId="21" borderId="246" applyNumberFormat="0" applyProtection="0">
      <alignment horizontal="right" vertical="center"/>
    </xf>
    <xf numFmtId="4" fontId="45" fillId="21" borderId="246" applyNumberFormat="0" applyProtection="0">
      <alignment horizontal="right" vertical="center"/>
    </xf>
    <xf numFmtId="4" fontId="45" fillId="21" borderId="246" applyNumberFormat="0" applyProtection="0">
      <alignment horizontal="right" vertical="center"/>
    </xf>
    <xf numFmtId="4" fontId="45" fillId="21" borderId="246" applyNumberFormat="0" applyProtection="0">
      <alignment horizontal="right" vertical="center"/>
    </xf>
    <xf numFmtId="4" fontId="45" fillId="21" borderId="246" applyNumberFormat="0" applyProtection="0">
      <alignment horizontal="right" vertical="center"/>
    </xf>
    <xf numFmtId="4" fontId="45" fillId="21" borderId="246" applyNumberFormat="0" applyProtection="0">
      <alignment horizontal="right" vertical="center"/>
    </xf>
    <xf numFmtId="4" fontId="45" fillId="21" borderId="246" applyNumberFormat="0" applyProtection="0">
      <alignment horizontal="right" vertical="center"/>
    </xf>
    <xf numFmtId="4" fontId="45" fillId="21" borderId="246" applyNumberFormat="0" applyProtection="0">
      <alignment horizontal="right" vertical="center"/>
    </xf>
    <xf numFmtId="4" fontId="45" fillId="21" borderId="246" applyNumberFormat="0" applyProtection="0">
      <alignment horizontal="right" vertical="center"/>
    </xf>
    <xf numFmtId="4" fontId="45" fillId="21" borderId="246" applyNumberFormat="0" applyProtection="0">
      <alignment horizontal="right" vertical="center"/>
    </xf>
    <xf numFmtId="4" fontId="45" fillId="21" borderId="246" applyNumberFormat="0" applyProtection="0">
      <alignment horizontal="right" vertical="center"/>
    </xf>
    <xf numFmtId="4" fontId="45" fillId="21" borderId="246" applyNumberFormat="0" applyProtection="0">
      <alignment horizontal="right" vertical="center"/>
    </xf>
    <xf numFmtId="4" fontId="45" fillId="21" borderId="246" applyNumberFormat="0" applyProtection="0">
      <alignment horizontal="right" vertical="center"/>
    </xf>
    <xf numFmtId="4" fontId="45" fillId="21" borderId="246" applyNumberFormat="0" applyProtection="0">
      <alignment horizontal="right" vertical="center"/>
    </xf>
    <xf numFmtId="4" fontId="45" fillId="21" borderId="246" applyNumberFormat="0" applyProtection="0">
      <alignment horizontal="right" vertical="center"/>
    </xf>
    <xf numFmtId="4" fontId="45" fillId="21" borderId="246" applyNumberFormat="0" applyProtection="0">
      <alignment horizontal="right" vertical="center"/>
    </xf>
    <xf numFmtId="4" fontId="45" fillId="21" borderId="246" applyNumberFormat="0" applyProtection="0">
      <alignment horizontal="right" vertical="center"/>
    </xf>
    <xf numFmtId="4" fontId="45" fillId="21" borderId="246" applyNumberFormat="0" applyProtection="0">
      <alignment horizontal="right" vertical="center"/>
    </xf>
    <xf numFmtId="4" fontId="45" fillId="21" borderId="246" applyNumberFormat="0" applyProtection="0">
      <alignment horizontal="right" vertical="center"/>
    </xf>
    <xf numFmtId="4" fontId="45" fillId="21" borderId="246" applyNumberFormat="0" applyProtection="0">
      <alignment horizontal="right" vertical="center"/>
    </xf>
    <xf numFmtId="4" fontId="45" fillId="21" borderId="246" applyNumberFormat="0" applyProtection="0">
      <alignment horizontal="right" vertical="center"/>
    </xf>
    <xf numFmtId="4" fontId="45" fillId="21" borderId="246" applyNumberFormat="0" applyProtection="0">
      <alignment horizontal="right" vertical="center"/>
    </xf>
    <xf numFmtId="4" fontId="45" fillId="21" borderId="246" applyNumberFormat="0" applyProtection="0">
      <alignment horizontal="right" vertical="center"/>
    </xf>
    <xf numFmtId="4" fontId="45" fillId="21" borderId="246" applyNumberFormat="0" applyProtection="0">
      <alignment horizontal="right" vertical="center"/>
    </xf>
    <xf numFmtId="4" fontId="45" fillId="21" borderId="246" applyNumberFormat="0" applyProtection="0">
      <alignment horizontal="right" vertical="center"/>
    </xf>
    <xf numFmtId="4" fontId="45" fillId="21" borderId="246" applyNumberFormat="0" applyProtection="0">
      <alignment horizontal="right" vertical="center"/>
    </xf>
    <xf numFmtId="4" fontId="45" fillId="21" borderId="246" applyNumberFormat="0" applyProtection="0">
      <alignment horizontal="right" vertical="center"/>
    </xf>
    <xf numFmtId="4" fontId="45" fillId="21" borderId="246" applyNumberFormat="0" applyProtection="0">
      <alignment horizontal="right" vertical="center"/>
    </xf>
    <xf numFmtId="4" fontId="45" fillId="21" borderId="246" applyNumberFormat="0" applyProtection="0">
      <alignment horizontal="right" vertical="center"/>
    </xf>
    <xf numFmtId="4" fontId="45" fillId="21" borderId="246" applyNumberFormat="0" applyProtection="0">
      <alignment horizontal="right" vertical="center"/>
    </xf>
    <xf numFmtId="4" fontId="45" fillId="21" borderId="246" applyNumberFormat="0" applyProtection="0">
      <alignment horizontal="right" vertical="center"/>
    </xf>
    <xf numFmtId="4" fontId="45" fillId="21" borderId="246" applyNumberFormat="0" applyProtection="0">
      <alignment horizontal="right" vertical="center"/>
    </xf>
    <xf numFmtId="4" fontId="45" fillId="21" borderId="246" applyNumberFormat="0" applyProtection="0">
      <alignment horizontal="right" vertical="center"/>
    </xf>
    <xf numFmtId="4" fontId="45" fillId="21" borderId="246" applyNumberFormat="0" applyProtection="0">
      <alignment horizontal="right" vertical="center"/>
    </xf>
    <xf numFmtId="4" fontId="45" fillId="21" borderId="246" applyNumberFormat="0" applyProtection="0">
      <alignment horizontal="right" vertical="center"/>
    </xf>
    <xf numFmtId="4" fontId="45" fillId="21" borderId="246" applyNumberFormat="0" applyProtection="0">
      <alignment horizontal="right" vertical="center"/>
    </xf>
    <xf numFmtId="4" fontId="45" fillId="21" borderId="246" applyNumberFormat="0" applyProtection="0">
      <alignment horizontal="right" vertical="center"/>
    </xf>
    <xf numFmtId="4" fontId="45" fillId="21" borderId="246" applyNumberFormat="0" applyProtection="0">
      <alignment horizontal="right" vertical="center"/>
    </xf>
    <xf numFmtId="4" fontId="45" fillId="21" borderId="246" applyNumberFormat="0" applyProtection="0">
      <alignment horizontal="right" vertical="center"/>
    </xf>
    <xf numFmtId="4" fontId="45" fillId="21" borderId="246" applyNumberFormat="0" applyProtection="0">
      <alignment horizontal="right" vertical="center"/>
    </xf>
    <xf numFmtId="4" fontId="45" fillId="21" borderId="246" applyNumberFormat="0" applyProtection="0">
      <alignment horizontal="right" vertical="center"/>
    </xf>
    <xf numFmtId="4" fontId="45" fillId="21" borderId="246" applyNumberFormat="0" applyProtection="0">
      <alignment horizontal="right" vertical="center"/>
    </xf>
    <xf numFmtId="4" fontId="45" fillId="21" borderId="246" applyNumberFormat="0" applyProtection="0">
      <alignment horizontal="right" vertical="center"/>
    </xf>
    <xf numFmtId="4" fontId="45" fillId="21" borderId="246" applyNumberFormat="0" applyProtection="0">
      <alignment horizontal="right" vertical="center"/>
    </xf>
    <xf numFmtId="4" fontId="45" fillId="21" borderId="246" applyNumberFormat="0" applyProtection="0">
      <alignment horizontal="right" vertical="center"/>
    </xf>
    <xf numFmtId="4" fontId="45" fillId="21" borderId="246" applyNumberFormat="0" applyProtection="0">
      <alignment horizontal="right" vertical="center"/>
    </xf>
    <xf numFmtId="4" fontId="45" fillId="21" borderId="246" applyNumberFormat="0" applyProtection="0">
      <alignment horizontal="right" vertical="center"/>
    </xf>
    <xf numFmtId="4" fontId="45" fillId="21" borderId="246" applyNumberFormat="0" applyProtection="0">
      <alignment horizontal="right" vertical="center"/>
    </xf>
    <xf numFmtId="4" fontId="45" fillId="21" borderId="246" applyNumberFormat="0" applyProtection="0">
      <alignment horizontal="right" vertical="center"/>
    </xf>
    <xf numFmtId="4" fontId="45" fillId="21" borderId="246" applyNumberFormat="0" applyProtection="0">
      <alignment horizontal="right" vertical="center"/>
    </xf>
    <xf numFmtId="4" fontId="45" fillId="21" borderId="246" applyNumberFormat="0" applyProtection="0">
      <alignment horizontal="right" vertical="center"/>
    </xf>
    <xf numFmtId="4" fontId="45" fillId="21" borderId="246" applyNumberFormat="0" applyProtection="0">
      <alignment horizontal="right" vertical="center"/>
    </xf>
    <xf numFmtId="4" fontId="45" fillId="21" borderId="246" applyNumberFormat="0" applyProtection="0">
      <alignment horizontal="right" vertical="center"/>
    </xf>
    <xf numFmtId="4" fontId="45" fillId="21" borderId="246" applyNumberFormat="0" applyProtection="0">
      <alignment horizontal="right" vertical="center"/>
    </xf>
    <xf numFmtId="4" fontId="45" fillId="21" borderId="246" applyNumberFormat="0" applyProtection="0">
      <alignment horizontal="right" vertical="center"/>
    </xf>
    <xf numFmtId="4" fontId="45" fillId="21" borderId="246" applyNumberFormat="0" applyProtection="0">
      <alignment horizontal="right" vertical="center"/>
    </xf>
    <xf numFmtId="4" fontId="45" fillId="21" borderId="246" applyNumberFormat="0" applyProtection="0">
      <alignment horizontal="right" vertical="center"/>
    </xf>
    <xf numFmtId="4" fontId="45" fillId="21" borderId="246" applyNumberFormat="0" applyProtection="0">
      <alignment horizontal="right" vertical="center"/>
    </xf>
    <xf numFmtId="4" fontId="45" fillId="21" borderId="246" applyNumberFormat="0" applyProtection="0">
      <alignment horizontal="right" vertical="center"/>
    </xf>
    <xf numFmtId="4" fontId="45" fillId="21" borderId="246" applyNumberFormat="0" applyProtection="0">
      <alignment horizontal="right" vertical="center"/>
    </xf>
    <xf numFmtId="4" fontId="45" fillId="21" borderId="246" applyNumberFormat="0" applyProtection="0">
      <alignment horizontal="right" vertical="center"/>
    </xf>
    <xf numFmtId="4" fontId="45" fillId="21" borderId="246" applyNumberFormat="0" applyProtection="0">
      <alignment horizontal="right" vertical="center"/>
    </xf>
    <xf numFmtId="4" fontId="45" fillId="21" borderId="246" applyNumberFormat="0" applyProtection="0">
      <alignment horizontal="right" vertical="center"/>
    </xf>
    <xf numFmtId="4" fontId="45" fillId="21" borderId="246" applyNumberFormat="0" applyProtection="0">
      <alignment horizontal="right" vertical="center"/>
    </xf>
    <xf numFmtId="4" fontId="45" fillId="21" borderId="246" applyNumberFormat="0" applyProtection="0">
      <alignment horizontal="right" vertical="center"/>
    </xf>
    <xf numFmtId="4" fontId="45" fillId="21" borderId="246" applyNumberFormat="0" applyProtection="0">
      <alignment horizontal="right" vertical="center"/>
    </xf>
    <xf numFmtId="4" fontId="45" fillId="21" borderId="246" applyNumberFormat="0" applyProtection="0">
      <alignment horizontal="right" vertical="center"/>
    </xf>
    <xf numFmtId="4" fontId="45" fillId="21" borderId="246" applyNumberFormat="0" applyProtection="0">
      <alignment horizontal="right" vertical="center"/>
    </xf>
    <xf numFmtId="4" fontId="45" fillId="21" borderId="246" applyNumberFormat="0" applyProtection="0">
      <alignment horizontal="right" vertical="center"/>
    </xf>
    <xf numFmtId="4" fontId="45" fillId="21" borderId="246" applyNumberFormat="0" applyProtection="0">
      <alignment horizontal="right" vertical="center"/>
    </xf>
    <xf numFmtId="4" fontId="45" fillId="21" borderId="246" applyNumberFormat="0" applyProtection="0">
      <alignment horizontal="right" vertical="center"/>
    </xf>
    <xf numFmtId="4" fontId="45" fillId="21" borderId="246" applyNumberFormat="0" applyProtection="0">
      <alignment horizontal="right" vertical="center"/>
    </xf>
    <xf numFmtId="4" fontId="45" fillId="21" borderId="246" applyNumberFormat="0" applyProtection="0">
      <alignment horizontal="right" vertical="center"/>
    </xf>
    <xf numFmtId="4" fontId="45" fillId="21" borderId="246" applyNumberFormat="0" applyProtection="0">
      <alignment horizontal="right" vertical="center"/>
    </xf>
    <xf numFmtId="4" fontId="45" fillId="21" borderId="246" applyNumberFormat="0" applyProtection="0">
      <alignment horizontal="right" vertical="center"/>
    </xf>
    <xf numFmtId="4" fontId="45" fillId="21" borderId="246" applyNumberFormat="0" applyProtection="0">
      <alignment horizontal="right" vertical="center"/>
    </xf>
    <xf numFmtId="4" fontId="45" fillId="21" borderId="246" applyNumberFormat="0" applyProtection="0">
      <alignment horizontal="right" vertical="center"/>
    </xf>
    <xf numFmtId="4" fontId="45" fillId="21" borderId="246" applyNumberFormat="0" applyProtection="0">
      <alignment horizontal="right" vertical="center"/>
    </xf>
    <xf numFmtId="4" fontId="45" fillId="21" borderId="246" applyNumberFormat="0" applyProtection="0">
      <alignment horizontal="right" vertical="center"/>
    </xf>
    <xf numFmtId="4" fontId="45" fillId="21" borderId="246" applyNumberFormat="0" applyProtection="0">
      <alignment horizontal="right" vertical="center"/>
    </xf>
    <xf numFmtId="4" fontId="45" fillId="21" borderId="246" applyNumberFormat="0" applyProtection="0">
      <alignment horizontal="right" vertical="center"/>
    </xf>
    <xf numFmtId="4" fontId="45" fillId="21" borderId="246" applyNumberFormat="0" applyProtection="0">
      <alignment horizontal="right" vertical="center"/>
    </xf>
    <xf numFmtId="4" fontId="45" fillId="21" borderId="246" applyNumberFormat="0" applyProtection="0">
      <alignment horizontal="right" vertical="center"/>
    </xf>
    <xf numFmtId="4" fontId="45" fillId="21" borderId="246" applyNumberFormat="0" applyProtection="0">
      <alignment horizontal="right" vertical="center"/>
    </xf>
    <xf numFmtId="4" fontId="45" fillId="21" borderId="246" applyNumberFormat="0" applyProtection="0">
      <alignment horizontal="right" vertical="center"/>
    </xf>
    <xf numFmtId="4" fontId="45" fillId="21" borderId="246" applyNumberFormat="0" applyProtection="0">
      <alignment horizontal="right" vertical="center"/>
    </xf>
    <xf numFmtId="4" fontId="45" fillId="21" borderId="246" applyNumberFormat="0" applyProtection="0">
      <alignment horizontal="right" vertical="center"/>
    </xf>
    <xf numFmtId="4" fontId="45" fillId="21" borderId="246" applyNumberFormat="0" applyProtection="0">
      <alignment horizontal="right" vertical="center"/>
    </xf>
    <xf numFmtId="4" fontId="45" fillId="21" borderId="246" applyNumberFormat="0" applyProtection="0">
      <alignment horizontal="right" vertical="center"/>
    </xf>
    <xf numFmtId="4" fontId="45" fillId="21" borderId="246" applyNumberFormat="0" applyProtection="0">
      <alignment horizontal="right" vertical="center"/>
    </xf>
    <xf numFmtId="4" fontId="45" fillId="21" borderId="246" applyNumberFormat="0" applyProtection="0">
      <alignment horizontal="right" vertical="center"/>
    </xf>
    <xf numFmtId="4" fontId="45" fillId="21" borderId="246" applyNumberFormat="0" applyProtection="0">
      <alignment horizontal="right" vertical="center"/>
    </xf>
    <xf numFmtId="4" fontId="45" fillId="21" borderId="246" applyNumberFormat="0" applyProtection="0">
      <alignment horizontal="right" vertical="center"/>
    </xf>
    <xf numFmtId="4" fontId="45" fillId="21" borderId="246" applyNumberFormat="0" applyProtection="0">
      <alignment horizontal="right" vertical="center"/>
    </xf>
    <xf numFmtId="4" fontId="45" fillId="21" borderId="246" applyNumberFormat="0" applyProtection="0">
      <alignment horizontal="right" vertical="center"/>
    </xf>
    <xf numFmtId="4" fontId="45" fillId="21" borderId="246" applyNumberFormat="0" applyProtection="0">
      <alignment horizontal="right" vertical="center"/>
    </xf>
    <xf numFmtId="4" fontId="45" fillId="21" borderId="246" applyNumberFormat="0" applyProtection="0">
      <alignment horizontal="right" vertical="center"/>
    </xf>
    <xf numFmtId="4" fontId="45" fillId="21" borderId="246" applyNumberFormat="0" applyProtection="0">
      <alignment horizontal="right" vertical="center"/>
    </xf>
    <xf numFmtId="4" fontId="45" fillId="21" borderId="246" applyNumberFormat="0" applyProtection="0">
      <alignment horizontal="right" vertical="center"/>
    </xf>
    <xf numFmtId="4" fontId="45" fillId="21" borderId="246" applyNumberFormat="0" applyProtection="0">
      <alignment horizontal="right" vertical="center"/>
    </xf>
    <xf numFmtId="4" fontId="45" fillId="21" borderId="246" applyNumberFormat="0" applyProtection="0">
      <alignment horizontal="right" vertical="center"/>
    </xf>
    <xf numFmtId="4" fontId="45" fillId="21" borderId="246" applyNumberFormat="0" applyProtection="0">
      <alignment horizontal="right" vertical="center"/>
    </xf>
    <xf numFmtId="4" fontId="45" fillId="21" borderId="246" applyNumberFormat="0" applyProtection="0">
      <alignment horizontal="right" vertical="center"/>
    </xf>
    <xf numFmtId="4" fontId="45" fillId="21" borderId="246" applyNumberFormat="0" applyProtection="0">
      <alignment horizontal="right" vertical="center"/>
    </xf>
    <xf numFmtId="4" fontId="45" fillId="21" borderId="246" applyNumberFormat="0" applyProtection="0">
      <alignment horizontal="right" vertical="center"/>
    </xf>
    <xf numFmtId="4" fontId="45" fillId="21" borderId="246" applyNumberFormat="0" applyProtection="0">
      <alignment horizontal="right" vertical="center"/>
    </xf>
    <xf numFmtId="4" fontId="45" fillId="21" borderId="246" applyNumberFormat="0" applyProtection="0">
      <alignment horizontal="right" vertical="center"/>
    </xf>
    <xf numFmtId="4" fontId="45" fillId="21" borderId="246" applyNumberFormat="0" applyProtection="0">
      <alignment horizontal="right" vertical="center"/>
    </xf>
    <xf numFmtId="4" fontId="45" fillId="21" borderId="246" applyNumberFormat="0" applyProtection="0">
      <alignment horizontal="right" vertical="center"/>
    </xf>
    <xf numFmtId="4" fontId="45" fillId="21" borderId="246" applyNumberFormat="0" applyProtection="0">
      <alignment horizontal="right" vertical="center"/>
    </xf>
    <xf numFmtId="4" fontId="45" fillId="21" borderId="246" applyNumberFormat="0" applyProtection="0">
      <alignment horizontal="right" vertical="center"/>
    </xf>
    <xf numFmtId="4" fontId="45" fillId="21" borderId="246" applyNumberFormat="0" applyProtection="0">
      <alignment horizontal="right" vertical="center"/>
    </xf>
    <xf numFmtId="4" fontId="45" fillId="21" borderId="246" applyNumberFormat="0" applyProtection="0">
      <alignment horizontal="right" vertical="center"/>
    </xf>
    <xf numFmtId="4" fontId="45" fillId="21" borderId="246" applyNumberFormat="0" applyProtection="0">
      <alignment horizontal="right" vertical="center"/>
    </xf>
    <xf numFmtId="4" fontId="45" fillId="21" borderId="246" applyNumberFormat="0" applyProtection="0">
      <alignment horizontal="right" vertical="center"/>
    </xf>
    <xf numFmtId="4" fontId="45" fillId="21" borderId="246" applyNumberFormat="0" applyProtection="0">
      <alignment horizontal="right" vertical="center"/>
    </xf>
    <xf numFmtId="4" fontId="45" fillId="21" borderId="246" applyNumberFormat="0" applyProtection="0">
      <alignment horizontal="right" vertical="center"/>
    </xf>
    <xf numFmtId="4" fontId="45" fillId="21" borderId="246" applyNumberFormat="0" applyProtection="0">
      <alignment horizontal="right" vertical="center"/>
    </xf>
    <xf numFmtId="4" fontId="45" fillId="21" borderId="246" applyNumberFormat="0" applyProtection="0">
      <alignment horizontal="right" vertical="center"/>
    </xf>
    <xf numFmtId="4" fontId="45" fillId="21" borderId="246" applyNumberFormat="0" applyProtection="0">
      <alignment horizontal="right" vertical="center"/>
    </xf>
    <xf numFmtId="4" fontId="45" fillId="21" borderId="246" applyNumberFormat="0" applyProtection="0">
      <alignment horizontal="right" vertical="center"/>
    </xf>
    <xf numFmtId="4" fontId="45" fillId="21" borderId="246" applyNumberFormat="0" applyProtection="0">
      <alignment horizontal="right" vertical="center"/>
    </xf>
    <xf numFmtId="4" fontId="45" fillId="21" borderId="246" applyNumberFormat="0" applyProtection="0">
      <alignment horizontal="right" vertical="center"/>
    </xf>
    <xf numFmtId="4" fontId="45" fillId="21" borderId="246" applyNumberFormat="0" applyProtection="0">
      <alignment horizontal="right" vertical="center"/>
    </xf>
    <xf numFmtId="4" fontId="45" fillId="21" borderId="246" applyNumberFormat="0" applyProtection="0">
      <alignment horizontal="right" vertical="center"/>
    </xf>
    <xf numFmtId="4" fontId="45" fillId="21" borderId="246" applyNumberFormat="0" applyProtection="0">
      <alignment horizontal="right" vertical="center"/>
    </xf>
    <xf numFmtId="4" fontId="45" fillId="21" borderId="246" applyNumberFormat="0" applyProtection="0">
      <alignment horizontal="right" vertical="center"/>
    </xf>
    <xf numFmtId="4" fontId="45" fillId="21" borderId="246" applyNumberFormat="0" applyProtection="0">
      <alignment horizontal="right" vertical="center"/>
    </xf>
    <xf numFmtId="4" fontId="45" fillId="21" borderId="246" applyNumberFormat="0" applyProtection="0">
      <alignment horizontal="right" vertical="center"/>
    </xf>
    <xf numFmtId="4" fontId="45" fillId="21" borderId="246" applyNumberFormat="0" applyProtection="0">
      <alignment horizontal="right" vertical="center"/>
    </xf>
    <xf numFmtId="4" fontId="45" fillId="21" borderId="246" applyNumberFormat="0" applyProtection="0">
      <alignment horizontal="right" vertical="center"/>
    </xf>
    <xf numFmtId="4" fontId="45" fillId="21" borderId="246" applyNumberFormat="0" applyProtection="0">
      <alignment horizontal="right" vertical="center"/>
    </xf>
    <xf numFmtId="4" fontId="45" fillId="21" borderId="246" applyNumberFormat="0" applyProtection="0">
      <alignment horizontal="right" vertical="center"/>
    </xf>
    <xf numFmtId="4" fontId="45" fillId="21" borderId="246" applyNumberFormat="0" applyProtection="0">
      <alignment horizontal="right" vertical="center"/>
    </xf>
    <xf numFmtId="4" fontId="45" fillId="21" borderId="246" applyNumberFormat="0" applyProtection="0">
      <alignment horizontal="right" vertical="center"/>
    </xf>
    <xf numFmtId="4" fontId="45" fillId="21" borderId="246" applyNumberFormat="0" applyProtection="0">
      <alignment horizontal="right" vertical="center"/>
    </xf>
    <xf numFmtId="4" fontId="45" fillId="21" borderId="246" applyNumberFormat="0" applyProtection="0">
      <alignment horizontal="right" vertical="center"/>
    </xf>
    <xf numFmtId="4" fontId="45" fillId="21" borderId="246" applyNumberFormat="0" applyProtection="0">
      <alignment horizontal="right" vertical="center"/>
    </xf>
    <xf numFmtId="4" fontId="45" fillId="21" borderId="246" applyNumberFormat="0" applyProtection="0">
      <alignment horizontal="right" vertical="center"/>
    </xf>
    <xf numFmtId="4" fontId="45" fillId="21" borderId="246" applyNumberFormat="0" applyProtection="0">
      <alignment horizontal="right" vertical="center"/>
    </xf>
    <xf numFmtId="4" fontId="45" fillId="21" borderId="246" applyNumberFormat="0" applyProtection="0">
      <alignment horizontal="right" vertical="center"/>
    </xf>
    <xf numFmtId="4" fontId="45" fillId="21" borderId="246" applyNumberFormat="0" applyProtection="0">
      <alignment horizontal="right" vertical="center"/>
    </xf>
    <xf numFmtId="4" fontId="45" fillId="21" borderId="246" applyNumberFormat="0" applyProtection="0">
      <alignment horizontal="right" vertical="center"/>
    </xf>
    <xf numFmtId="4" fontId="45" fillId="21" borderId="246" applyNumberFormat="0" applyProtection="0">
      <alignment horizontal="right" vertical="center"/>
    </xf>
    <xf numFmtId="4" fontId="45" fillId="21" borderId="246" applyNumberFormat="0" applyProtection="0">
      <alignment horizontal="right" vertical="center"/>
    </xf>
    <xf numFmtId="4" fontId="45" fillId="21" borderId="246" applyNumberFormat="0" applyProtection="0">
      <alignment horizontal="right" vertical="center"/>
    </xf>
    <xf numFmtId="4" fontId="45" fillId="21" borderId="246" applyNumberFormat="0" applyProtection="0">
      <alignment horizontal="right" vertical="center"/>
    </xf>
    <xf numFmtId="4" fontId="45" fillId="21" borderId="246" applyNumberFormat="0" applyProtection="0">
      <alignment horizontal="right" vertical="center"/>
    </xf>
    <xf numFmtId="4" fontId="45" fillId="21" borderId="246" applyNumberFormat="0" applyProtection="0">
      <alignment horizontal="right" vertical="center"/>
    </xf>
    <xf numFmtId="4" fontId="45" fillId="21" borderId="246" applyNumberFormat="0" applyProtection="0">
      <alignment horizontal="right" vertical="center"/>
    </xf>
    <xf numFmtId="4" fontId="45" fillId="21" borderId="246" applyNumberFormat="0" applyProtection="0">
      <alignment horizontal="right" vertical="center"/>
    </xf>
    <xf numFmtId="4" fontId="45" fillId="21" borderId="246" applyNumberFormat="0" applyProtection="0">
      <alignment horizontal="right" vertical="center"/>
    </xf>
    <xf numFmtId="4" fontId="45" fillId="21" borderId="246" applyNumberFormat="0" applyProtection="0">
      <alignment horizontal="right" vertical="center"/>
    </xf>
    <xf numFmtId="4" fontId="45" fillId="21" borderId="246" applyNumberFormat="0" applyProtection="0">
      <alignment horizontal="right" vertical="center"/>
    </xf>
    <xf numFmtId="4" fontId="45" fillId="21" borderId="246" applyNumberFormat="0" applyProtection="0">
      <alignment horizontal="right" vertical="center"/>
    </xf>
    <xf numFmtId="4" fontId="45" fillId="21" borderId="246" applyNumberFormat="0" applyProtection="0">
      <alignment horizontal="right" vertical="center"/>
    </xf>
    <xf numFmtId="4" fontId="45" fillId="21" borderId="246" applyNumberFormat="0" applyProtection="0">
      <alignment horizontal="right" vertical="center"/>
    </xf>
    <xf numFmtId="4" fontId="45" fillId="21" borderId="246" applyNumberFormat="0" applyProtection="0">
      <alignment horizontal="right" vertical="center"/>
    </xf>
    <xf numFmtId="4" fontId="45" fillId="21" borderId="246" applyNumberFormat="0" applyProtection="0">
      <alignment horizontal="right" vertical="center"/>
    </xf>
    <xf numFmtId="4" fontId="45" fillId="21" borderId="246" applyNumberFormat="0" applyProtection="0">
      <alignment horizontal="right" vertical="center"/>
    </xf>
    <xf numFmtId="4" fontId="45" fillId="21" borderId="246" applyNumberFormat="0" applyProtection="0">
      <alignment horizontal="right" vertical="center"/>
    </xf>
    <xf numFmtId="4" fontId="45" fillId="21" borderId="246" applyNumberFormat="0" applyProtection="0">
      <alignment horizontal="right" vertical="center"/>
    </xf>
    <xf numFmtId="4" fontId="45" fillId="21" borderId="246" applyNumberFormat="0" applyProtection="0">
      <alignment horizontal="right" vertical="center"/>
    </xf>
    <xf numFmtId="4" fontId="45" fillId="21" borderId="246" applyNumberFormat="0" applyProtection="0">
      <alignment horizontal="right" vertical="center"/>
    </xf>
    <xf numFmtId="4" fontId="45" fillId="21" borderId="246" applyNumberFormat="0" applyProtection="0">
      <alignment horizontal="right" vertical="center"/>
    </xf>
    <xf numFmtId="4" fontId="45" fillId="21" borderId="246" applyNumberFormat="0" applyProtection="0">
      <alignment horizontal="right" vertical="center"/>
    </xf>
    <xf numFmtId="4" fontId="45" fillId="21" borderId="246" applyNumberFormat="0" applyProtection="0">
      <alignment horizontal="right" vertical="center"/>
    </xf>
    <xf numFmtId="4" fontId="45" fillId="21" borderId="246" applyNumberFormat="0" applyProtection="0">
      <alignment horizontal="right" vertical="center"/>
    </xf>
    <xf numFmtId="4" fontId="45" fillId="21" borderId="246" applyNumberFormat="0" applyProtection="0">
      <alignment horizontal="right" vertical="center"/>
    </xf>
    <xf numFmtId="4" fontId="45" fillId="21" borderId="246" applyNumberFormat="0" applyProtection="0">
      <alignment horizontal="right" vertical="center"/>
    </xf>
    <xf numFmtId="4" fontId="45" fillId="21" borderId="246" applyNumberFormat="0" applyProtection="0">
      <alignment horizontal="right" vertical="center"/>
    </xf>
    <xf numFmtId="4" fontId="45" fillId="21" borderId="246" applyNumberFormat="0" applyProtection="0">
      <alignment horizontal="right" vertical="center"/>
    </xf>
    <xf numFmtId="4" fontId="45" fillId="21" borderId="246" applyNumberFormat="0" applyProtection="0">
      <alignment horizontal="right" vertical="center"/>
    </xf>
    <xf numFmtId="4" fontId="45" fillId="21" borderId="246" applyNumberFormat="0" applyProtection="0">
      <alignment horizontal="right" vertical="center"/>
    </xf>
    <xf numFmtId="4" fontId="45" fillId="21" borderId="246" applyNumberFormat="0" applyProtection="0">
      <alignment horizontal="right" vertical="center"/>
    </xf>
    <xf numFmtId="0" fontId="4" fillId="84" borderId="248" applyNumberFormat="0" applyProtection="0">
      <alignment horizontal="left" vertical="center" indent="1"/>
    </xf>
    <xf numFmtId="0" fontId="4" fillId="84" borderId="248" applyNumberFormat="0" applyProtection="0">
      <alignment horizontal="left" vertical="center" indent="1"/>
    </xf>
    <xf numFmtId="0" fontId="4" fillId="84" borderId="248" applyNumberFormat="0" applyProtection="0">
      <alignment horizontal="left" vertical="center" indent="1"/>
    </xf>
    <xf numFmtId="0" fontId="4" fillId="84" borderId="248" applyNumberFormat="0" applyProtection="0">
      <alignment horizontal="left" vertical="center" indent="1"/>
    </xf>
    <xf numFmtId="0" fontId="4" fillId="84" borderId="248" applyNumberFormat="0" applyProtection="0">
      <alignment horizontal="left" vertical="center" indent="1"/>
    </xf>
    <xf numFmtId="0" fontId="4" fillId="84" borderId="248" applyNumberFormat="0" applyProtection="0">
      <alignment horizontal="left" vertical="center" indent="1"/>
    </xf>
    <xf numFmtId="0" fontId="4" fillId="84" borderId="248" applyNumberFormat="0" applyProtection="0">
      <alignment horizontal="left" vertical="center" indent="1"/>
    </xf>
    <xf numFmtId="0" fontId="4" fillId="84" borderId="248" applyNumberFormat="0" applyProtection="0">
      <alignment horizontal="left" vertical="center" indent="1"/>
    </xf>
    <xf numFmtId="0" fontId="4" fillId="84" borderId="248" applyNumberFormat="0" applyProtection="0">
      <alignment horizontal="left" vertical="center" indent="1"/>
    </xf>
    <xf numFmtId="0" fontId="4" fillId="84" borderId="248" applyNumberFormat="0" applyProtection="0">
      <alignment horizontal="left" vertical="center" indent="1"/>
    </xf>
    <xf numFmtId="0" fontId="4" fillId="84" borderId="248" applyNumberFormat="0" applyProtection="0">
      <alignment horizontal="left" vertical="center" indent="1"/>
    </xf>
    <xf numFmtId="0" fontId="4" fillId="84" borderId="248" applyNumberFormat="0" applyProtection="0">
      <alignment horizontal="left" vertical="center" indent="1"/>
    </xf>
    <xf numFmtId="0" fontId="4" fillId="84" borderId="248" applyNumberFormat="0" applyProtection="0">
      <alignment horizontal="left" vertical="center" indent="1"/>
    </xf>
    <xf numFmtId="0" fontId="4" fillId="84" borderId="248" applyNumberFormat="0" applyProtection="0">
      <alignment horizontal="left" vertical="center" indent="1"/>
    </xf>
    <xf numFmtId="0" fontId="4" fillId="84" borderId="248" applyNumberFormat="0" applyProtection="0">
      <alignment horizontal="left" vertical="center" indent="1"/>
    </xf>
    <xf numFmtId="0" fontId="4" fillId="84" borderId="248" applyNumberFormat="0" applyProtection="0">
      <alignment horizontal="left" vertical="center" indent="1"/>
    </xf>
    <xf numFmtId="0" fontId="4" fillId="84" borderId="248" applyNumberFormat="0" applyProtection="0">
      <alignment horizontal="left" vertical="center" indent="1"/>
    </xf>
    <xf numFmtId="0" fontId="4" fillId="84" borderId="248" applyNumberFormat="0" applyProtection="0">
      <alignment horizontal="left" vertical="center" indent="1"/>
    </xf>
    <xf numFmtId="4" fontId="45" fillId="21" borderId="246" applyNumberFormat="0" applyProtection="0">
      <alignment horizontal="right" vertical="center"/>
    </xf>
    <xf numFmtId="4" fontId="45" fillId="21" borderId="246" applyNumberFormat="0" applyProtection="0">
      <alignment horizontal="right" vertical="center"/>
    </xf>
    <xf numFmtId="4" fontId="45" fillId="21" borderId="246" applyNumberFormat="0" applyProtection="0">
      <alignment horizontal="right" vertical="center"/>
    </xf>
    <xf numFmtId="4" fontId="45" fillId="21" borderId="246" applyNumberFormat="0" applyProtection="0">
      <alignment horizontal="right" vertical="center"/>
    </xf>
    <xf numFmtId="4" fontId="45" fillId="21" borderId="246" applyNumberFormat="0" applyProtection="0">
      <alignment horizontal="right" vertical="center"/>
    </xf>
    <xf numFmtId="4" fontId="45" fillId="21" borderId="246" applyNumberFormat="0" applyProtection="0">
      <alignment horizontal="right" vertical="center"/>
    </xf>
    <xf numFmtId="4" fontId="45" fillId="21" borderId="246" applyNumberFormat="0" applyProtection="0">
      <alignment horizontal="right" vertical="center"/>
    </xf>
    <xf numFmtId="4" fontId="45" fillId="21" borderId="246" applyNumberFormat="0" applyProtection="0">
      <alignment horizontal="right" vertical="center"/>
    </xf>
    <xf numFmtId="4" fontId="45" fillId="21" borderId="246" applyNumberFormat="0" applyProtection="0">
      <alignment horizontal="right" vertical="center"/>
    </xf>
    <xf numFmtId="4" fontId="45" fillId="20" borderId="250" applyNumberFormat="0" applyProtection="0">
      <alignment horizontal="left" vertical="center" indent="1"/>
    </xf>
    <xf numFmtId="4" fontId="45" fillId="20" borderId="250" applyNumberFormat="0" applyProtection="0">
      <alignment horizontal="left" vertical="center" indent="1"/>
    </xf>
    <xf numFmtId="4" fontId="45" fillId="20" borderId="250" applyNumberFormat="0" applyProtection="0">
      <alignment horizontal="left" vertical="center" indent="1"/>
    </xf>
    <xf numFmtId="4" fontId="45" fillId="20" borderId="250" applyNumberFormat="0" applyProtection="0">
      <alignment horizontal="left" vertical="center" indent="1"/>
    </xf>
    <xf numFmtId="4" fontId="45" fillId="20" borderId="250" applyNumberFormat="0" applyProtection="0">
      <alignment horizontal="left" vertical="center" indent="1"/>
    </xf>
    <xf numFmtId="4" fontId="45" fillId="20" borderId="250" applyNumberFormat="0" applyProtection="0">
      <alignment horizontal="left" vertical="center" indent="1"/>
    </xf>
    <xf numFmtId="4" fontId="45" fillId="20" borderId="250" applyNumberFormat="0" applyProtection="0">
      <alignment horizontal="left" vertical="center" indent="1"/>
    </xf>
    <xf numFmtId="4" fontId="45" fillId="20" borderId="250" applyNumberFormat="0" applyProtection="0">
      <alignment horizontal="left" vertical="center" indent="1"/>
    </xf>
    <xf numFmtId="4" fontId="45" fillId="20" borderId="250" applyNumberFormat="0" applyProtection="0">
      <alignment horizontal="left" vertical="center" indent="1"/>
    </xf>
    <xf numFmtId="4" fontId="45" fillId="20" borderId="250" applyNumberFormat="0" applyProtection="0">
      <alignment horizontal="left" vertical="center" indent="1"/>
    </xf>
    <xf numFmtId="4" fontId="45" fillId="20" borderId="250" applyNumberFormat="0" applyProtection="0">
      <alignment horizontal="left" vertical="center" indent="1"/>
    </xf>
    <xf numFmtId="4" fontId="45" fillId="20" borderId="250" applyNumberFormat="0" applyProtection="0">
      <alignment horizontal="left" vertical="center" indent="1"/>
    </xf>
    <xf numFmtId="4" fontId="45" fillId="20" borderId="250" applyNumberFormat="0" applyProtection="0">
      <alignment horizontal="left" vertical="center" indent="1"/>
    </xf>
    <xf numFmtId="4" fontId="45" fillId="20" borderId="250" applyNumberFormat="0" applyProtection="0">
      <alignment horizontal="left" vertical="center" indent="1"/>
    </xf>
    <xf numFmtId="4" fontId="45" fillId="20" borderId="250" applyNumberFormat="0" applyProtection="0">
      <alignment horizontal="left" vertical="center" indent="1"/>
    </xf>
    <xf numFmtId="4" fontId="45" fillId="20" borderId="250" applyNumberFormat="0" applyProtection="0">
      <alignment horizontal="left" vertical="center" indent="1"/>
    </xf>
    <xf numFmtId="4" fontId="45" fillId="20" borderId="250" applyNumberFormat="0" applyProtection="0">
      <alignment horizontal="left" vertical="center" indent="1"/>
    </xf>
    <xf numFmtId="4" fontId="45" fillId="20" borderId="250" applyNumberFormat="0" applyProtection="0">
      <alignment horizontal="left" vertical="center" indent="1"/>
    </xf>
    <xf numFmtId="4" fontId="45" fillId="20" borderId="250" applyNumberFormat="0" applyProtection="0">
      <alignment horizontal="left" vertical="center" indent="1"/>
    </xf>
    <xf numFmtId="4" fontId="45" fillId="20" borderId="250" applyNumberFormat="0" applyProtection="0">
      <alignment horizontal="left" vertical="center" indent="1"/>
    </xf>
    <xf numFmtId="4" fontId="45" fillId="20" borderId="250" applyNumberFormat="0" applyProtection="0">
      <alignment horizontal="left" vertical="center" indent="1"/>
    </xf>
    <xf numFmtId="4" fontId="45" fillId="20" borderId="250" applyNumberFormat="0" applyProtection="0">
      <alignment horizontal="left" vertical="center" indent="1"/>
    </xf>
    <xf numFmtId="4" fontId="45" fillId="20" borderId="250" applyNumberFormat="0" applyProtection="0">
      <alignment horizontal="left" vertical="center" indent="1"/>
    </xf>
    <xf numFmtId="4" fontId="45" fillId="20" borderId="250" applyNumberFormat="0" applyProtection="0">
      <alignment horizontal="left" vertical="center" indent="1"/>
    </xf>
    <xf numFmtId="4" fontId="45" fillId="20" borderId="250" applyNumberFormat="0" applyProtection="0">
      <alignment horizontal="left" vertical="center" indent="1"/>
    </xf>
    <xf numFmtId="4" fontId="45" fillId="20" borderId="250" applyNumberFormat="0" applyProtection="0">
      <alignment horizontal="left" vertical="center" indent="1"/>
    </xf>
    <xf numFmtId="4" fontId="45" fillId="20" borderId="250" applyNumberFormat="0" applyProtection="0">
      <alignment horizontal="left" vertical="center" indent="1"/>
    </xf>
    <xf numFmtId="4" fontId="45" fillId="20" borderId="250" applyNumberFormat="0" applyProtection="0">
      <alignment horizontal="left" vertical="center" indent="1"/>
    </xf>
    <xf numFmtId="4" fontId="45" fillId="20" borderId="250" applyNumberFormat="0" applyProtection="0">
      <alignment horizontal="left" vertical="center" indent="1"/>
    </xf>
    <xf numFmtId="4" fontId="45" fillId="20" borderId="250" applyNumberFormat="0" applyProtection="0">
      <alignment horizontal="left" vertical="center" indent="1"/>
    </xf>
    <xf numFmtId="4" fontId="45" fillId="20" borderId="250" applyNumberFormat="0" applyProtection="0">
      <alignment horizontal="left" vertical="center" indent="1"/>
    </xf>
    <xf numFmtId="4" fontId="45" fillId="20" borderId="250" applyNumberFormat="0" applyProtection="0">
      <alignment horizontal="left" vertical="center" indent="1"/>
    </xf>
    <xf numFmtId="4" fontId="45" fillId="20" borderId="250" applyNumberFormat="0" applyProtection="0">
      <alignment horizontal="left" vertical="center" indent="1"/>
    </xf>
    <xf numFmtId="4" fontId="45" fillId="20" borderId="250" applyNumberFormat="0" applyProtection="0">
      <alignment horizontal="left" vertical="center" indent="1"/>
    </xf>
    <xf numFmtId="4" fontId="45" fillId="20" borderId="250" applyNumberFormat="0" applyProtection="0">
      <alignment horizontal="left" vertical="center" indent="1"/>
    </xf>
    <xf numFmtId="4" fontId="45" fillId="20" borderId="250" applyNumberFormat="0" applyProtection="0">
      <alignment horizontal="left" vertical="center" indent="1"/>
    </xf>
    <xf numFmtId="4" fontId="45" fillId="20" borderId="250" applyNumberFormat="0" applyProtection="0">
      <alignment horizontal="left" vertical="center" indent="1"/>
    </xf>
    <xf numFmtId="4" fontId="45" fillId="20" borderId="250" applyNumberFormat="0" applyProtection="0">
      <alignment horizontal="left" vertical="center" indent="1"/>
    </xf>
    <xf numFmtId="4" fontId="45" fillId="20" borderId="250" applyNumberFormat="0" applyProtection="0">
      <alignment horizontal="left" vertical="center" indent="1"/>
    </xf>
    <xf numFmtId="4" fontId="45" fillId="20" borderId="250" applyNumberFormat="0" applyProtection="0">
      <alignment horizontal="left" vertical="center" indent="1"/>
    </xf>
    <xf numFmtId="4" fontId="45" fillId="20" borderId="250" applyNumberFormat="0" applyProtection="0">
      <alignment horizontal="left" vertical="center" indent="1"/>
    </xf>
    <xf numFmtId="4" fontId="45" fillId="20" borderId="250" applyNumberFormat="0" applyProtection="0">
      <alignment horizontal="left" vertical="center" indent="1"/>
    </xf>
    <xf numFmtId="4" fontId="45" fillId="20" borderId="250" applyNumberFormat="0" applyProtection="0">
      <alignment horizontal="left" vertical="center" indent="1"/>
    </xf>
    <xf numFmtId="4" fontId="45" fillId="20" borderId="250" applyNumberFormat="0" applyProtection="0">
      <alignment horizontal="left" vertical="center" indent="1"/>
    </xf>
    <xf numFmtId="4" fontId="45" fillId="20" borderId="250" applyNumberFormat="0" applyProtection="0">
      <alignment horizontal="left" vertical="center" indent="1"/>
    </xf>
    <xf numFmtId="4" fontId="45" fillId="20" borderId="250" applyNumberFormat="0" applyProtection="0">
      <alignment horizontal="left" vertical="center" indent="1"/>
    </xf>
    <xf numFmtId="4" fontId="45" fillId="20" borderId="250" applyNumberFormat="0" applyProtection="0">
      <alignment horizontal="left" vertical="center" indent="1"/>
    </xf>
    <xf numFmtId="4" fontId="45" fillId="20" borderId="250" applyNumberFormat="0" applyProtection="0">
      <alignment horizontal="left" vertical="center" indent="1"/>
    </xf>
    <xf numFmtId="4" fontId="45" fillId="20" borderId="250" applyNumberFormat="0" applyProtection="0">
      <alignment horizontal="left" vertical="center" indent="1"/>
    </xf>
    <xf numFmtId="4" fontId="45" fillId="20" borderId="250" applyNumberFormat="0" applyProtection="0">
      <alignment horizontal="left" vertical="center" indent="1"/>
    </xf>
    <xf numFmtId="4" fontId="45" fillId="20" borderId="250" applyNumberFormat="0" applyProtection="0">
      <alignment horizontal="left" vertical="center" indent="1"/>
    </xf>
    <xf numFmtId="4" fontId="45" fillId="20" borderId="250" applyNumberFormat="0" applyProtection="0">
      <alignment horizontal="left" vertical="center" indent="1"/>
    </xf>
    <xf numFmtId="4" fontId="45" fillId="20" borderId="250" applyNumberFormat="0" applyProtection="0">
      <alignment horizontal="left" vertical="center" indent="1"/>
    </xf>
    <xf numFmtId="4" fontId="45" fillId="20" borderId="250" applyNumberFormat="0" applyProtection="0">
      <alignment horizontal="left" vertical="center" indent="1"/>
    </xf>
    <xf numFmtId="4" fontId="45" fillId="20" borderId="250" applyNumberFormat="0" applyProtection="0">
      <alignment horizontal="left" vertical="center" indent="1"/>
    </xf>
    <xf numFmtId="4" fontId="45" fillId="20" borderId="250" applyNumberFormat="0" applyProtection="0">
      <alignment horizontal="left" vertical="center" indent="1"/>
    </xf>
    <xf numFmtId="4" fontId="45" fillId="20" borderId="250" applyNumberFormat="0" applyProtection="0">
      <alignment horizontal="left" vertical="center" indent="1"/>
    </xf>
    <xf numFmtId="4" fontId="45" fillId="20" borderId="250" applyNumberFormat="0" applyProtection="0">
      <alignment horizontal="left" vertical="center" indent="1"/>
    </xf>
    <xf numFmtId="4" fontId="45" fillId="20" borderId="250" applyNumberFormat="0" applyProtection="0">
      <alignment horizontal="left" vertical="center" indent="1"/>
    </xf>
    <xf numFmtId="4" fontId="45" fillId="20" borderId="250" applyNumberFormat="0" applyProtection="0">
      <alignment horizontal="left" vertical="center" indent="1"/>
    </xf>
    <xf numFmtId="4" fontId="45" fillId="20" borderId="250" applyNumberFormat="0" applyProtection="0">
      <alignment horizontal="left" vertical="center" indent="1"/>
    </xf>
    <xf numFmtId="4" fontId="45" fillId="20" borderId="250" applyNumberFormat="0" applyProtection="0">
      <alignment horizontal="left" vertical="center" indent="1"/>
    </xf>
    <xf numFmtId="4" fontId="45" fillId="20" borderId="250" applyNumberFormat="0" applyProtection="0">
      <alignment horizontal="left" vertical="center" indent="1"/>
    </xf>
    <xf numFmtId="4" fontId="45" fillId="20" borderId="250" applyNumberFormat="0" applyProtection="0">
      <alignment horizontal="left" vertical="center" indent="1"/>
    </xf>
    <xf numFmtId="4" fontId="45" fillId="20" borderId="250" applyNumberFormat="0" applyProtection="0">
      <alignment horizontal="left" vertical="center" indent="1"/>
    </xf>
    <xf numFmtId="4" fontId="45" fillId="20" borderId="250" applyNumberFormat="0" applyProtection="0">
      <alignment horizontal="left" vertical="center" indent="1"/>
    </xf>
    <xf numFmtId="4" fontId="45" fillId="20" borderId="250" applyNumberFormat="0" applyProtection="0">
      <alignment horizontal="left" vertical="center" indent="1"/>
    </xf>
    <xf numFmtId="4" fontId="45" fillId="20" borderId="250" applyNumberFormat="0" applyProtection="0">
      <alignment horizontal="left" vertical="center" indent="1"/>
    </xf>
    <xf numFmtId="4" fontId="45" fillId="20" borderId="250" applyNumberFormat="0" applyProtection="0">
      <alignment horizontal="left" vertical="center" indent="1"/>
    </xf>
    <xf numFmtId="4" fontId="45" fillId="20" borderId="250" applyNumberFormat="0" applyProtection="0">
      <alignment horizontal="left" vertical="center" indent="1"/>
    </xf>
    <xf numFmtId="4" fontId="45" fillId="20" borderId="250" applyNumberFormat="0" applyProtection="0">
      <alignment horizontal="left" vertical="center" indent="1"/>
    </xf>
    <xf numFmtId="4" fontId="45" fillId="20" borderId="250" applyNumberFormat="0" applyProtection="0">
      <alignment horizontal="left" vertical="center" indent="1"/>
    </xf>
    <xf numFmtId="4" fontId="45" fillId="20" borderId="250" applyNumberFormat="0" applyProtection="0">
      <alignment horizontal="left" vertical="center" indent="1"/>
    </xf>
    <xf numFmtId="4" fontId="45" fillId="20" borderId="250" applyNumberFormat="0" applyProtection="0">
      <alignment horizontal="left" vertical="center" indent="1"/>
    </xf>
    <xf numFmtId="4" fontId="45" fillId="20" borderId="250" applyNumberFormat="0" applyProtection="0">
      <alignment horizontal="left" vertical="center" indent="1"/>
    </xf>
    <xf numFmtId="4" fontId="45" fillId="20" borderId="250" applyNumberFormat="0" applyProtection="0">
      <alignment horizontal="left" vertical="center" indent="1"/>
    </xf>
    <xf numFmtId="4" fontId="45" fillId="20" borderId="250" applyNumberFormat="0" applyProtection="0">
      <alignment horizontal="left" vertical="center" indent="1"/>
    </xf>
    <xf numFmtId="4" fontId="45" fillId="20" borderId="250" applyNumberFormat="0" applyProtection="0">
      <alignment horizontal="left" vertical="center" indent="1"/>
    </xf>
    <xf numFmtId="4" fontId="45" fillId="20" borderId="250" applyNumberFormat="0" applyProtection="0">
      <alignment horizontal="left" vertical="center" indent="1"/>
    </xf>
    <xf numFmtId="4" fontId="45" fillId="20" borderId="250" applyNumberFormat="0" applyProtection="0">
      <alignment horizontal="left" vertical="center" indent="1"/>
    </xf>
    <xf numFmtId="4" fontId="45" fillId="20" borderId="250" applyNumberFormat="0" applyProtection="0">
      <alignment horizontal="left" vertical="center" indent="1"/>
    </xf>
    <xf numFmtId="4" fontId="45" fillId="20" borderId="250" applyNumberFormat="0" applyProtection="0">
      <alignment horizontal="left" vertical="center" indent="1"/>
    </xf>
    <xf numFmtId="4" fontId="45" fillId="20" borderId="250" applyNumberFormat="0" applyProtection="0">
      <alignment horizontal="left" vertical="center" indent="1"/>
    </xf>
    <xf numFmtId="4" fontId="45" fillId="20" borderId="250" applyNumberFormat="0" applyProtection="0">
      <alignment horizontal="left" vertical="center" indent="1"/>
    </xf>
    <xf numFmtId="4" fontId="45" fillId="20" borderId="250" applyNumberFormat="0" applyProtection="0">
      <alignment horizontal="left" vertical="center" indent="1"/>
    </xf>
    <xf numFmtId="4" fontId="45" fillId="20" borderId="250" applyNumberFormat="0" applyProtection="0">
      <alignment horizontal="left" vertical="center" indent="1"/>
    </xf>
    <xf numFmtId="4" fontId="45" fillId="20" borderId="250" applyNumberFormat="0" applyProtection="0">
      <alignment horizontal="left" vertical="center" indent="1"/>
    </xf>
    <xf numFmtId="4" fontId="45" fillId="20" borderId="250" applyNumberFormat="0" applyProtection="0">
      <alignment horizontal="left" vertical="center" indent="1"/>
    </xf>
    <xf numFmtId="4" fontId="45" fillId="20" borderId="250" applyNumberFormat="0" applyProtection="0">
      <alignment horizontal="left" vertical="center" indent="1"/>
    </xf>
    <xf numFmtId="4" fontId="45" fillId="20" borderId="250" applyNumberFormat="0" applyProtection="0">
      <alignment horizontal="left" vertical="center" indent="1"/>
    </xf>
    <xf numFmtId="4" fontId="45" fillId="20" borderId="250" applyNumberFormat="0" applyProtection="0">
      <alignment horizontal="left" vertical="center" indent="1"/>
    </xf>
    <xf numFmtId="4" fontId="45" fillId="20" borderId="250" applyNumberFormat="0" applyProtection="0">
      <alignment horizontal="left" vertical="center" indent="1"/>
    </xf>
    <xf numFmtId="4" fontId="45" fillId="20" borderId="250" applyNumberFormat="0" applyProtection="0">
      <alignment horizontal="left" vertical="center" indent="1"/>
    </xf>
    <xf numFmtId="4" fontId="45" fillId="20" borderId="250" applyNumberFormat="0" applyProtection="0">
      <alignment horizontal="left" vertical="center" indent="1"/>
    </xf>
    <xf numFmtId="4" fontId="45" fillId="20" borderId="250" applyNumberFormat="0" applyProtection="0">
      <alignment horizontal="left" vertical="center" indent="1"/>
    </xf>
    <xf numFmtId="4" fontId="45" fillId="20" borderId="250" applyNumberFormat="0" applyProtection="0">
      <alignment horizontal="left" vertical="center" indent="1"/>
    </xf>
    <xf numFmtId="4" fontId="45" fillId="20" borderId="250" applyNumberFormat="0" applyProtection="0">
      <alignment horizontal="left" vertical="center" indent="1"/>
    </xf>
    <xf numFmtId="4" fontId="45" fillId="20" borderId="250" applyNumberFormat="0" applyProtection="0">
      <alignment horizontal="left" vertical="center" indent="1"/>
    </xf>
    <xf numFmtId="4" fontId="45" fillId="20" borderId="250" applyNumberFormat="0" applyProtection="0">
      <alignment horizontal="left" vertical="center" indent="1"/>
    </xf>
    <xf numFmtId="4" fontId="45" fillId="20" borderId="250" applyNumberFormat="0" applyProtection="0">
      <alignment horizontal="left" vertical="center" indent="1"/>
    </xf>
    <xf numFmtId="4" fontId="45" fillId="20" borderId="250" applyNumberFormat="0" applyProtection="0">
      <alignment horizontal="left" vertical="center" indent="1"/>
    </xf>
    <xf numFmtId="4" fontId="45" fillId="20" borderId="250" applyNumberFormat="0" applyProtection="0">
      <alignment horizontal="left" vertical="center" indent="1"/>
    </xf>
    <xf numFmtId="4" fontId="45" fillId="20" borderId="250" applyNumberFormat="0" applyProtection="0">
      <alignment horizontal="left" vertical="center" indent="1"/>
    </xf>
    <xf numFmtId="4" fontId="45" fillId="20" borderId="250" applyNumberFormat="0" applyProtection="0">
      <alignment horizontal="left" vertical="center" indent="1"/>
    </xf>
    <xf numFmtId="4" fontId="45" fillId="20" borderId="250" applyNumberFormat="0" applyProtection="0">
      <alignment horizontal="left" vertical="center" indent="1"/>
    </xf>
    <xf numFmtId="4" fontId="45" fillId="20" borderId="250" applyNumberFormat="0" applyProtection="0">
      <alignment horizontal="left" vertical="center" indent="1"/>
    </xf>
    <xf numFmtId="4" fontId="45" fillId="20" borderId="250" applyNumberFormat="0" applyProtection="0">
      <alignment horizontal="left" vertical="center" indent="1"/>
    </xf>
    <xf numFmtId="4" fontId="45" fillId="20" borderId="250" applyNumberFormat="0" applyProtection="0">
      <alignment horizontal="left" vertical="center" indent="1"/>
    </xf>
    <xf numFmtId="4" fontId="45" fillId="20" borderId="250" applyNumberFormat="0" applyProtection="0">
      <alignment horizontal="left" vertical="center" indent="1"/>
    </xf>
    <xf numFmtId="4" fontId="45" fillId="20" borderId="250" applyNumberFormat="0" applyProtection="0">
      <alignment horizontal="left" vertical="center" indent="1"/>
    </xf>
    <xf numFmtId="4" fontId="45" fillId="20" borderId="250" applyNumberFormat="0" applyProtection="0">
      <alignment horizontal="left" vertical="center" indent="1"/>
    </xf>
    <xf numFmtId="4" fontId="45" fillId="20" borderId="250" applyNumberFormat="0" applyProtection="0">
      <alignment horizontal="left" vertical="center" indent="1"/>
    </xf>
    <xf numFmtId="4" fontId="45" fillId="20" borderId="250" applyNumberFormat="0" applyProtection="0">
      <alignment horizontal="left" vertical="center" indent="1"/>
    </xf>
    <xf numFmtId="4" fontId="45" fillId="20" borderId="250" applyNumberFormat="0" applyProtection="0">
      <alignment horizontal="left" vertical="center" indent="1"/>
    </xf>
    <xf numFmtId="4" fontId="45" fillId="20" borderId="250" applyNumberFormat="0" applyProtection="0">
      <alignment horizontal="left" vertical="center" indent="1"/>
    </xf>
    <xf numFmtId="4" fontId="45" fillId="20" borderId="250" applyNumberFormat="0" applyProtection="0">
      <alignment horizontal="left" vertical="center" indent="1"/>
    </xf>
    <xf numFmtId="4" fontId="45" fillId="20" borderId="250" applyNumberFormat="0" applyProtection="0">
      <alignment horizontal="left" vertical="center" indent="1"/>
    </xf>
    <xf numFmtId="4" fontId="45" fillId="20" borderId="250" applyNumberFormat="0" applyProtection="0">
      <alignment horizontal="left" vertical="center" indent="1"/>
    </xf>
    <xf numFmtId="4" fontId="45" fillId="20" borderId="250" applyNumberFormat="0" applyProtection="0">
      <alignment horizontal="left" vertical="center" indent="1"/>
    </xf>
    <xf numFmtId="4" fontId="45" fillId="20" borderId="250" applyNumberFormat="0" applyProtection="0">
      <alignment horizontal="left" vertical="center" indent="1"/>
    </xf>
    <xf numFmtId="4" fontId="45" fillId="20" borderId="250" applyNumberFormat="0" applyProtection="0">
      <alignment horizontal="left" vertical="center" indent="1"/>
    </xf>
    <xf numFmtId="4" fontId="45" fillId="20" borderId="250" applyNumberFormat="0" applyProtection="0">
      <alignment horizontal="left" vertical="center" indent="1"/>
    </xf>
    <xf numFmtId="4" fontId="45" fillId="20" borderId="250" applyNumberFormat="0" applyProtection="0">
      <alignment horizontal="left" vertical="center" indent="1"/>
    </xf>
    <xf numFmtId="4" fontId="45" fillId="20" borderId="250" applyNumberFormat="0" applyProtection="0">
      <alignment horizontal="left" vertical="center" indent="1"/>
    </xf>
    <xf numFmtId="4" fontId="45" fillId="20" borderId="250" applyNumberFormat="0" applyProtection="0">
      <alignment horizontal="left" vertical="center" indent="1"/>
    </xf>
    <xf numFmtId="4" fontId="45" fillId="20" borderId="250" applyNumberFormat="0" applyProtection="0">
      <alignment horizontal="left" vertical="center" indent="1"/>
    </xf>
    <xf numFmtId="4" fontId="45" fillId="20" borderId="250" applyNumberFormat="0" applyProtection="0">
      <alignment horizontal="left" vertical="center" indent="1"/>
    </xf>
    <xf numFmtId="4" fontId="45" fillId="20" borderId="250" applyNumberFormat="0" applyProtection="0">
      <alignment horizontal="left" vertical="center" indent="1"/>
    </xf>
    <xf numFmtId="4" fontId="45" fillId="20" borderId="250" applyNumberFormat="0" applyProtection="0">
      <alignment horizontal="left" vertical="center" indent="1"/>
    </xf>
    <xf numFmtId="4" fontId="45" fillId="20" borderId="250" applyNumberFormat="0" applyProtection="0">
      <alignment horizontal="left" vertical="center" indent="1"/>
    </xf>
    <xf numFmtId="4" fontId="45" fillId="20" borderId="250" applyNumberFormat="0" applyProtection="0">
      <alignment horizontal="left" vertical="center" indent="1"/>
    </xf>
    <xf numFmtId="4" fontId="45" fillId="20" borderId="250" applyNumberFormat="0" applyProtection="0">
      <alignment horizontal="left" vertical="center" indent="1"/>
    </xf>
    <xf numFmtId="4" fontId="45" fillId="20" borderId="250" applyNumberFormat="0" applyProtection="0">
      <alignment horizontal="left" vertical="center" indent="1"/>
    </xf>
    <xf numFmtId="4" fontId="45" fillId="20" borderId="250" applyNumberFormat="0" applyProtection="0">
      <alignment horizontal="left" vertical="center" indent="1"/>
    </xf>
    <xf numFmtId="4" fontId="45" fillId="20" borderId="250" applyNumberFormat="0" applyProtection="0">
      <alignment horizontal="left" vertical="center" indent="1"/>
    </xf>
    <xf numFmtId="4" fontId="45" fillId="20" borderId="250" applyNumberFormat="0" applyProtection="0">
      <alignment horizontal="left" vertical="center" indent="1"/>
    </xf>
    <xf numFmtId="4" fontId="45" fillId="20" borderId="250" applyNumberFormat="0" applyProtection="0">
      <alignment horizontal="left" vertical="center" indent="1"/>
    </xf>
    <xf numFmtId="4" fontId="45" fillId="20" borderId="250" applyNumberFormat="0" applyProtection="0">
      <alignment horizontal="left" vertical="center" indent="1"/>
    </xf>
    <xf numFmtId="4" fontId="45" fillId="20" borderId="250" applyNumberFormat="0" applyProtection="0">
      <alignment horizontal="left" vertical="center" indent="1"/>
    </xf>
    <xf numFmtId="4" fontId="45" fillId="20" borderId="250" applyNumberFormat="0" applyProtection="0">
      <alignment horizontal="left" vertical="center" indent="1"/>
    </xf>
    <xf numFmtId="4" fontId="45" fillId="20" borderId="250" applyNumberFormat="0" applyProtection="0">
      <alignment horizontal="left" vertical="center" indent="1"/>
    </xf>
    <xf numFmtId="4" fontId="45" fillId="20" borderId="250" applyNumberFormat="0" applyProtection="0">
      <alignment horizontal="left" vertical="center" indent="1"/>
    </xf>
    <xf numFmtId="4" fontId="45" fillId="20" borderId="250" applyNumberFormat="0" applyProtection="0">
      <alignment horizontal="left" vertical="center" indent="1"/>
    </xf>
    <xf numFmtId="4" fontId="45" fillId="20" borderId="250" applyNumberFormat="0" applyProtection="0">
      <alignment horizontal="left" vertical="center" indent="1"/>
    </xf>
    <xf numFmtId="4" fontId="45" fillId="20" borderId="250" applyNumberFormat="0" applyProtection="0">
      <alignment horizontal="left" vertical="center" indent="1"/>
    </xf>
    <xf numFmtId="4" fontId="45" fillId="20" borderId="250" applyNumberFormat="0" applyProtection="0">
      <alignment horizontal="left" vertical="center" indent="1"/>
    </xf>
    <xf numFmtId="4" fontId="45" fillId="20" borderId="250" applyNumberFormat="0" applyProtection="0">
      <alignment horizontal="left" vertical="center" indent="1"/>
    </xf>
    <xf numFmtId="4" fontId="45" fillId="20" borderId="250" applyNumberFormat="0" applyProtection="0">
      <alignment horizontal="left" vertical="center" indent="1"/>
    </xf>
    <xf numFmtId="4" fontId="45" fillId="20" borderId="250" applyNumberFormat="0" applyProtection="0">
      <alignment horizontal="left" vertical="center" indent="1"/>
    </xf>
    <xf numFmtId="4" fontId="45" fillId="20" borderId="250" applyNumberFormat="0" applyProtection="0">
      <alignment horizontal="left" vertical="center" indent="1"/>
    </xf>
    <xf numFmtId="4" fontId="45" fillId="20" borderId="250" applyNumberFormat="0" applyProtection="0">
      <alignment horizontal="left" vertical="center" indent="1"/>
    </xf>
    <xf numFmtId="4" fontId="45" fillId="20" borderId="250" applyNumberFormat="0" applyProtection="0">
      <alignment horizontal="left" vertical="center" indent="1"/>
    </xf>
    <xf numFmtId="4" fontId="45" fillId="20" borderId="250" applyNumberFormat="0" applyProtection="0">
      <alignment horizontal="left" vertical="center" indent="1"/>
    </xf>
    <xf numFmtId="4" fontId="45" fillId="20" borderId="250" applyNumberFormat="0" applyProtection="0">
      <alignment horizontal="left" vertical="center" indent="1"/>
    </xf>
    <xf numFmtId="4" fontId="45" fillId="20" borderId="250" applyNumberFormat="0" applyProtection="0">
      <alignment horizontal="left" vertical="center" indent="1"/>
    </xf>
    <xf numFmtId="4" fontId="45" fillId="20" borderId="250" applyNumberFormat="0" applyProtection="0">
      <alignment horizontal="left" vertical="center" indent="1"/>
    </xf>
    <xf numFmtId="4" fontId="45" fillId="20" borderId="250" applyNumberFormat="0" applyProtection="0">
      <alignment horizontal="left" vertical="center" indent="1"/>
    </xf>
    <xf numFmtId="4" fontId="45" fillId="20" borderId="250" applyNumberFormat="0" applyProtection="0">
      <alignment horizontal="left" vertical="center" indent="1"/>
    </xf>
    <xf numFmtId="4" fontId="45" fillId="20" borderId="250" applyNumberFormat="0" applyProtection="0">
      <alignment horizontal="left" vertical="center" indent="1"/>
    </xf>
    <xf numFmtId="4" fontId="45" fillId="20" borderId="250" applyNumberFormat="0" applyProtection="0">
      <alignment horizontal="left" vertical="center" indent="1"/>
    </xf>
    <xf numFmtId="4" fontId="45" fillId="20" borderId="250" applyNumberFormat="0" applyProtection="0">
      <alignment horizontal="left" vertical="center" indent="1"/>
    </xf>
    <xf numFmtId="4" fontId="45" fillId="20" borderId="250" applyNumberFormat="0" applyProtection="0">
      <alignment horizontal="left" vertical="center" indent="1"/>
    </xf>
    <xf numFmtId="4" fontId="45" fillId="20" borderId="250" applyNumberFormat="0" applyProtection="0">
      <alignment horizontal="left" vertical="center" indent="1"/>
    </xf>
    <xf numFmtId="4" fontId="45" fillId="20" borderId="250" applyNumberFormat="0" applyProtection="0">
      <alignment horizontal="left" vertical="center" indent="1"/>
    </xf>
    <xf numFmtId="4" fontId="45" fillId="20" borderId="250" applyNumberFormat="0" applyProtection="0">
      <alignment horizontal="left" vertical="center" indent="1"/>
    </xf>
    <xf numFmtId="4" fontId="45" fillId="20" borderId="250" applyNumberFormat="0" applyProtection="0">
      <alignment horizontal="left" vertical="center" indent="1"/>
    </xf>
    <xf numFmtId="4" fontId="45" fillId="20" borderId="250" applyNumberFormat="0" applyProtection="0">
      <alignment horizontal="left" vertical="center" indent="1"/>
    </xf>
    <xf numFmtId="4" fontId="45" fillId="20" borderId="250" applyNumberFormat="0" applyProtection="0">
      <alignment horizontal="left" vertical="center" indent="1"/>
    </xf>
    <xf numFmtId="4" fontId="45" fillId="20" borderId="250" applyNumberFormat="0" applyProtection="0">
      <alignment horizontal="left" vertical="center" indent="1"/>
    </xf>
    <xf numFmtId="4" fontId="45" fillId="20" borderId="250" applyNumberFormat="0" applyProtection="0">
      <alignment horizontal="left" vertical="center" indent="1"/>
    </xf>
    <xf numFmtId="4" fontId="45" fillId="20" borderId="250" applyNumberFormat="0" applyProtection="0">
      <alignment horizontal="left" vertical="center" indent="1"/>
    </xf>
    <xf numFmtId="4" fontId="45" fillId="20" borderId="250" applyNumberFormat="0" applyProtection="0">
      <alignment horizontal="left" vertical="center" indent="1"/>
    </xf>
    <xf numFmtId="4" fontId="45" fillId="20" borderId="250" applyNumberFormat="0" applyProtection="0">
      <alignment horizontal="left" vertical="center" indent="1"/>
    </xf>
    <xf numFmtId="4" fontId="45" fillId="20" borderId="250" applyNumberFormat="0" applyProtection="0">
      <alignment horizontal="left" vertical="center" indent="1"/>
    </xf>
    <xf numFmtId="4" fontId="45" fillId="20" borderId="250" applyNumberFormat="0" applyProtection="0">
      <alignment horizontal="left" vertical="center" indent="1"/>
    </xf>
    <xf numFmtId="4" fontId="45" fillId="20" borderId="250" applyNumberFormat="0" applyProtection="0">
      <alignment horizontal="left" vertical="center" indent="1"/>
    </xf>
    <xf numFmtId="4" fontId="45" fillId="20" borderId="250" applyNumberFormat="0" applyProtection="0">
      <alignment horizontal="left" vertical="center" indent="1"/>
    </xf>
    <xf numFmtId="4" fontId="45" fillId="20" borderId="250" applyNumberFormat="0" applyProtection="0">
      <alignment horizontal="left" vertical="center" indent="1"/>
    </xf>
    <xf numFmtId="4" fontId="45" fillId="20" borderId="250" applyNumberFormat="0" applyProtection="0">
      <alignment horizontal="left" vertical="center" indent="1"/>
    </xf>
    <xf numFmtId="4" fontId="45" fillId="20" borderId="250" applyNumberFormat="0" applyProtection="0">
      <alignment horizontal="left" vertical="center" indent="1"/>
    </xf>
    <xf numFmtId="4" fontId="45" fillId="20" borderId="250" applyNumberFormat="0" applyProtection="0">
      <alignment horizontal="left" vertical="center" indent="1"/>
    </xf>
    <xf numFmtId="4" fontId="45" fillId="20" borderId="250" applyNumberFormat="0" applyProtection="0">
      <alignment horizontal="left" vertical="center" indent="1"/>
    </xf>
    <xf numFmtId="4" fontId="45" fillId="20" borderId="250" applyNumberFormat="0" applyProtection="0">
      <alignment horizontal="left" vertical="center" indent="1"/>
    </xf>
    <xf numFmtId="4" fontId="45" fillId="20" borderId="250" applyNumberFormat="0" applyProtection="0">
      <alignment horizontal="left" vertical="center" indent="1"/>
    </xf>
    <xf numFmtId="4" fontId="45" fillId="20" borderId="250" applyNumberFormat="0" applyProtection="0">
      <alignment horizontal="left" vertical="center" indent="1"/>
    </xf>
    <xf numFmtId="4" fontId="45" fillId="20" borderId="250" applyNumberFormat="0" applyProtection="0">
      <alignment horizontal="left" vertical="center" indent="1"/>
    </xf>
    <xf numFmtId="4" fontId="45" fillId="20" borderId="250" applyNumberFormat="0" applyProtection="0">
      <alignment horizontal="left" vertical="center" indent="1"/>
    </xf>
    <xf numFmtId="4" fontId="45" fillId="20" borderId="250" applyNumberFormat="0" applyProtection="0">
      <alignment horizontal="left" vertical="center" indent="1"/>
    </xf>
    <xf numFmtId="4" fontId="45" fillId="20" borderId="250" applyNumberFormat="0" applyProtection="0">
      <alignment horizontal="left" vertical="center" indent="1"/>
    </xf>
    <xf numFmtId="4" fontId="45" fillId="20" borderId="250" applyNumberFormat="0" applyProtection="0">
      <alignment horizontal="left" vertical="center" indent="1"/>
    </xf>
    <xf numFmtId="4" fontId="45" fillId="20" borderId="250" applyNumberFormat="0" applyProtection="0">
      <alignment horizontal="left" vertical="center" indent="1"/>
    </xf>
    <xf numFmtId="4" fontId="45" fillId="20" borderId="250" applyNumberFormat="0" applyProtection="0">
      <alignment horizontal="left" vertical="center" indent="1"/>
    </xf>
    <xf numFmtId="4" fontId="45" fillId="20" borderId="250" applyNumberFormat="0" applyProtection="0">
      <alignment horizontal="left" vertical="center" indent="1"/>
    </xf>
    <xf numFmtId="4" fontId="45" fillId="20" borderId="250" applyNumberFormat="0" applyProtection="0">
      <alignment horizontal="left" vertical="center" indent="1"/>
    </xf>
    <xf numFmtId="4" fontId="45" fillId="20" borderId="250" applyNumberFormat="0" applyProtection="0">
      <alignment horizontal="left" vertical="center" indent="1"/>
    </xf>
    <xf numFmtId="4" fontId="45" fillId="20" borderId="250" applyNumberFormat="0" applyProtection="0">
      <alignment horizontal="left" vertical="center" indent="1"/>
    </xf>
    <xf numFmtId="4" fontId="45" fillId="20" borderId="250" applyNumberFormat="0" applyProtection="0">
      <alignment horizontal="left" vertical="center" indent="1"/>
    </xf>
    <xf numFmtId="4" fontId="45" fillId="20" borderId="250" applyNumberFormat="0" applyProtection="0">
      <alignment horizontal="left" vertical="center" indent="1"/>
    </xf>
    <xf numFmtId="4" fontId="45" fillId="20" borderId="250" applyNumberFormat="0" applyProtection="0">
      <alignment horizontal="left" vertical="center" indent="1"/>
    </xf>
    <xf numFmtId="4" fontId="45" fillId="20" borderId="250" applyNumberFormat="0" applyProtection="0">
      <alignment horizontal="left" vertical="center" indent="1"/>
    </xf>
    <xf numFmtId="4" fontId="45" fillId="20" borderId="250" applyNumberFormat="0" applyProtection="0">
      <alignment horizontal="left" vertical="center" indent="1"/>
    </xf>
    <xf numFmtId="4" fontId="45" fillId="20" borderId="250" applyNumberFormat="0" applyProtection="0">
      <alignment horizontal="left" vertical="center" indent="1"/>
    </xf>
    <xf numFmtId="4" fontId="45" fillId="20" borderId="250" applyNumberFormat="0" applyProtection="0">
      <alignment horizontal="left" vertical="center" indent="1"/>
    </xf>
    <xf numFmtId="4" fontId="45" fillId="20" borderId="250" applyNumberFormat="0" applyProtection="0">
      <alignment horizontal="left" vertical="center" indent="1"/>
    </xf>
    <xf numFmtId="4" fontId="45" fillId="20" borderId="250" applyNumberFormat="0" applyProtection="0">
      <alignment horizontal="left" vertical="center" indent="1"/>
    </xf>
    <xf numFmtId="4" fontId="45" fillId="20" borderId="250" applyNumberFormat="0" applyProtection="0">
      <alignment horizontal="left" vertical="center" indent="1"/>
    </xf>
    <xf numFmtId="4" fontId="45" fillId="20" borderId="250" applyNumberFormat="0" applyProtection="0">
      <alignment horizontal="left" vertical="center" indent="1"/>
    </xf>
    <xf numFmtId="4" fontId="45" fillId="85" borderId="250" applyNumberFormat="0" applyProtection="0">
      <alignment horizontal="left" vertical="center" indent="1"/>
    </xf>
    <xf numFmtId="4" fontId="45" fillId="85" borderId="250" applyNumberFormat="0" applyProtection="0">
      <alignment horizontal="left" vertical="center" indent="1"/>
    </xf>
    <xf numFmtId="4" fontId="45" fillId="85" borderId="250" applyNumberFormat="0" applyProtection="0">
      <alignment horizontal="left" vertical="center" indent="1"/>
    </xf>
    <xf numFmtId="4" fontId="45" fillId="85" borderId="250" applyNumberFormat="0" applyProtection="0">
      <alignment horizontal="left" vertical="center" indent="1"/>
    </xf>
    <xf numFmtId="4" fontId="45" fillId="85" borderId="250" applyNumberFormat="0" applyProtection="0">
      <alignment horizontal="left" vertical="center" indent="1"/>
    </xf>
    <xf numFmtId="4" fontId="45" fillId="85" borderId="250" applyNumberFormat="0" applyProtection="0">
      <alignment horizontal="left" vertical="center" indent="1"/>
    </xf>
    <xf numFmtId="4" fontId="45" fillId="20" borderId="250" applyNumberFormat="0" applyProtection="0">
      <alignment horizontal="left" vertical="center" indent="1"/>
    </xf>
    <xf numFmtId="4" fontId="45" fillId="20" borderId="250" applyNumberFormat="0" applyProtection="0">
      <alignment horizontal="left" vertical="center" indent="1"/>
    </xf>
    <xf numFmtId="4" fontId="45" fillId="20" borderId="250" applyNumberFormat="0" applyProtection="0">
      <alignment horizontal="left" vertical="center" indent="1"/>
    </xf>
    <xf numFmtId="4" fontId="45" fillId="20" borderId="250" applyNumberFormat="0" applyProtection="0">
      <alignment horizontal="left" vertical="center" indent="1"/>
    </xf>
    <xf numFmtId="4" fontId="45" fillId="20" borderId="250" applyNumberFormat="0" applyProtection="0">
      <alignment horizontal="left" vertical="center" indent="1"/>
    </xf>
    <xf numFmtId="4" fontId="45" fillId="20" borderId="250" applyNumberFormat="0" applyProtection="0">
      <alignment horizontal="left" vertical="center" indent="1"/>
    </xf>
    <xf numFmtId="4" fontId="45" fillId="20" borderId="250" applyNumberFormat="0" applyProtection="0">
      <alignment horizontal="left" vertical="center" indent="1"/>
    </xf>
    <xf numFmtId="4" fontId="45" fillId="20" borderId="250" applyNumberFormat="0" applyProtection="0">
      <alignment horizontal="left" vertical="center" indent="1"/>
    </xf>
    <xf numFmtId="4" fontId="45" fillId="20" borderId="250" applyNumberFormat="0" applyProtection="0">
      <alignment horizontal="left" vertical="center" indent="1"/>
    </xf>
    <xf numFmtId="4" fontId="45" fillId="20" borderId="250" applyNumberFormat="0" applyProtection="0">
      <alignment horizontal="left" vertical="center" indent="1"/>
    </xf>
    <xf numFmtId="4" fontId="45" fillId="20" borderId="250" applyNumberFormat="0" applyProtection="0">
      <alignment horizontal="left" vertical="center" indent="1"/>
    </xf>
    <xf numFmtId="4" fontId="45" fillId="20" borderId="250" applyNumberFormat="0" applyProtection="0">
      <alignment horizontal="left" vertical="center" indent="1"/>
    </xf>
    <xf numFmtId="4" fontId="45" fillId="20" borderId="250" applyNumberFormat="0" applyProtection="0">
      <alignment horizontal="left" vertical="center" indent="1"/>
    </xf>
    <xf numFmtId="4" fontId="45" fillId="20" borderId="250" applyNumberFormat="0" applyProtection="0">
      <alignment horizontal="left" vertical="center" indent="1"/>
    </xf>
    <xf numFmtId="4" fontId="45" fillId="20" borderId="250" applyNumberFormat="0" applyProtection="0">
      <alignment horizontal="left" vertical="center" indent="1"/>
    </xf>
    <xf numFmtId="4" fontId="45" fillId="20" borderId="250" applyNumberFormat="0" applyProtection="0">
      <alignment horizontal="left" vertical="center" indent="1"/>
    </xf>
    <xf numFmtId="4" fontId="45" fillId="20" borderId="250" applyNumberFormat="0" applyProtection="0">
      <alignment horizontal="left" vertical="center" indent="1"/>
    </xf>
    <xf numFmtId="4" fontId="45" fillId="20" borderId="250" applyNumberFormat="0" applyProtection="0">
      <alignment horizontal="left" vertical="center" indent="1"/>
    </xf>
    <xf numFmtId="4" fontId="45" fillId="20" borderId="250" applyNumberFormat="0" applyProtection="0">
      <alignment horizontal="left" vertical="center" indent="1"/>
    </xf>
    <xf numFmtId="4" fontId="45" fillId="20" borderId="250" applyNumberFormat="0" applyProtection="0">
      <alignment horizontal="left" vertical="center" indent="1"/>
    </xf>
    <xf numFmtId="4" fontId="45" fillId="20" borderId="250" applyNumberFormat="0" applyProtection="0">
      <alignment horizontal="left" vertical="center" indent="1"/>
    </xf>
    <xf numFmtId="4" fontId="45" fillId="20" borderId="250" applyNumberFormat="0" applyProtection="0">
      <alignment horizontal="left" vertical="center" indent="1"/>
    </xf>
    <xf numFmtId="4" fontId="45" fillId="20" borderId="250" applyNumberFormat="0" applyProtection="0">
      <alignment horizontal="left" vertical="center" indent="1"/>
    </xf>
    <xf numFmtId="4" fontId="45" fillId="20" borderId="250" applyNumberFormat="0" applyProtection="0">
      <alignment horizontal="left" vertical="center" indent="1"/>
    </xf>
    <xf numFmtId="4" fontId="45" fillId="20" borderId="250" applyNumberFormat="0" applyProtection="0">
      <alignment horizontal="left" vertical="center" indent="1"/>
    </xf>
    <xf numFmtId="4" fontId="45" fillId="20" borderId="250" applyNumberFormat="0" applyProtection="0">
      <alignment horizontal="left" vertical="center" indent="1"/>
    </xf>
    <xf numFmtId="4" fontId="45" fillId="20" borderId="250" applyNumberFormat="0" applyProtection="0">
      <alignment horizontal="left" vertical="center" indent="1"/>
    </xf>
    <xf numFmtId="4" fontId="45" fillId="20" borderId="250" applyNumberFormat="0" applyProtection="0">
      <alignment horizontal="left" vertical="center" indent="1"/>
    </xf>
    <xf numFmtId="4" fontId="45" fillId="20" borderId="250" applyNumberFormat="0" applyProtection="0">
      <alignment horizontal="left" vertical="center" indent="1"/>
    </xf>
    <xf numFmtId="4" fontId="45" fillId="20" borderId="250" applyNumberFormat="0" applyProtection="0">
      <alignment horizontal="left" vertical="center" indent="1"/>
    </xf>
    <xf numFmtId="4" fontId="45" fillId="20" borderId="250" applyNumberFormat="0" applyProtection="0">
      <alignment horizontal="left" vertical="center" indent="1"/>
    </xf>
    <xf numFmtId="4" fontId="45" fillId="20" borderId="250" applyNumberFormat="0" applyProtection="0">
      <alignment horizontal="left" vertical="center" indent="1"/>
    </xf>
    <xf numFmtId="4" fontId="45" fillId="20" borderId="250" applyNumberFormat="0" applyProtection="0">
      <alignment horizontal="left" vertical="center" indent="1"/>
    </xf>
    <xf numFmtId="4" fontId="45" fillId="20" borderId="250" applyNumberFormat="0" applyProtection="0">
      <alignment horizontal="left" vertical="center" indent="1"/>
    </xf>
    <xf numFmtId="4" fontId="45" fillId="20" borderId="250" applyNumberFormat="0" applyProtection="0">
      <alignment horizontal="left" vertical="center" indent="1"/>
    </xf>
    <xf numFmtId="4" fontId="45" fillId="20" borderId="250" applyNumberFormat="0" applyProtection="0">
      <alignment horizontal="left" vertical="center" indent="1"/>
    </xf>
    <xf numFmtId="4" fontId="45" fillId="20" borderId="250" applyNumberFormat="0" applyProtection="0">
      <alignment horizontal="left" vertical="center" indent="1"/>
    </xf>
    <xf numFmtId="4" fontId="45" fillId="20" borderId="250" applyNumberFormat="0" applyProtection="0">
      <alignment horizontal="left" vertical="center" indent="1"/>
    </xf>
    <xf numFmtId="4" fontId="45" fillId="20" borderId="250" applyNumberFormat="0" applyProtection="0">
      <alignment horizontal="left" vertical="center" indent="1"/>
    </xf>
    <xf numFmtId="4" fontId="45" fillId="20" borderId="250" applyNumberFormat="0" applyProtection="0">
      <alignment horizontal="left" vertical="center" indent="1"/>
    </xf>
    <xf numFmtId="4" fontId="45" fillId="20" borderId="250" applyNumberFormat="0" applyProtection="0">
      <alignment horizontal="left" vertical="center" indent="1"/>
    </xf>
    <xf numFmtId="4" fontId="45" fillId="20" borderId="250" applyNumberFormat="0" applyProtection="0">
      <alignment horizontal="left" vertical="center" indent="1"/>
    </xf>
    <xf numFmtId="4" fontId="45" fillId="20" borderId="250" applyNumberFormat="0" applyProtection="0">
      <alignment horizontal="left" vertical="center" indent="1"/>
    </xf>
    <xf numFmtId="4" fontId="45" fillId="20" borderId="250" applyNumberFormat="0" applyProtection="0">
      <alignment horizontal="left" vertical="center" indent="1"/>
    </xf>
    <xf numFmtId="4" fontId="45" fillId="20" borderId="250" applyNumberFormat="0" applyProtection="0">
      <alignment horizontal="left" vertical="center" indent="1"/>
    </xf>
    <xf numFmtId="4" fontId="45" fillId="20" borderId="250" applyNumberFormat="0" applyProtection="0">
      <alignment horizontal="left" vertical="center" indent="1"/>
    </xf>
    <xf numFmtId="4" fontId="45" fillId="20" borderId="250" applyNumberFormat="0" applyProtection="0">
      <alignment horizontal="left" vertical="center" indent="1"/>
    </xf>
    <xf numFmtId="4" fontId="45" fillId="20" borderId="250" applyNumberFormat="0" applyProtection="0">
      <alignment horizontal="left" vertical="center" indent="1"/>
    </xf>
    <xf numFmtId="4" fontId="45" fillId="20" borderId="250" applyNumberFormat="0" applyProtection="0">
      <alignment horizontal="left" vertical="center" indent="1"/>
    </xf>
    <xf numFmtId="4" fontId="45" fillId="20" borderId="250" applyNumberFormat="0" applyProtection="0">
      <alignment horizontal="left" vertical="center" indent="1"/>
    </xf>
    <xf numFmtId="4" fontId="45" fillId="20" borderId="250" applyNumberFormat="0" applyProtection="0">
      <alignment horizontal="left" vertical="center" indent="1"/>
    </xf>
    <xf numFmtId="4" fontId="45" fillId="20" borderId="250" applyNumberFormat="0" applyProtection="0">
      <alignment horizontal="left" vertical="center" indent="1"/>
    </xf>
    <xf numFmtId="4" fontId="45" fillId="20" borderId="250" applyNumberFormat="0" applyProtection="0">
      <alignment horizontal="left" vertical="center" indent="1"/>
    </xf>
    <xf numFmtId="4" fontId="45" fillId="20" borderId="250" applyNumberFormat="0" applyProtection="0">
      <alignment horizontal="left" vertical="center" indent="1"/>
    </xf>
    <xf numFmtId="4" fontId="45" fillId="20" borderId="250" applyNumberFormat="0" applyProtection="0">
      <alignment horizontal="left" vertical="center" indent="1"/>
    </xf>
    <xf numFmtId="4" fontId="45" fillId="20" borderId="250" applyNumberFormat="0" applyProtection="0">
      <alignment horizontal="left" vertical="center" indent="1"/>
    </xf>
    <xf numFmtId="4" fontId="45" fillId="20" borderId="250" applyNumberFormat="0" applyProtection="0">
      <alignment horizontal="left" vertical="center" indent="1"/>
    </xf>
    <xf numFmtId="4" fontId="45" fillId="20" borderId="250" applyNumberFormat="0" applyProtection="0">
      <alignment horizontal="left" vertical="center" indent="1"/>
    </xf>
    <xf numFmtId="4" fontId="45" fillId="20" borderId="250" applyNumberFormat="0" applyProtection="0">
      <alignment horizontal="left" vertical="center" indent="1"/>
    </xf>
    <xf numFmtId="4" fontId="45" fillId="20" borderId="250" applyNumberFormat="0" applyProtection="0">
      <alignment horizontal="left" vertical="center" indent="1"/>
    </xf>
    <xf numFmtId="4" fontId="45" fillId="20" borderId="250" applyNumberFormat="0" applyProtection="0">
      <alignment horizontal="left" vertical="center" indent="1"/>
    </xf>
    <xf numFmtId="4" fontId="45" fillId="20" borderId="250" applyNumberFormat="0" applyProtection="0">
      <alignment horizontal="left" vertical="center" indent="1"/>
    </xf>
    <xf numFmtId="4" fontId="45" fillId="20" borderId="250" applyNumberFormat="0" applyProtection="0">
      <alignment horizontal="left" vertical="center" indent="1"/>
    </xf>
    <xf numFmtId="4" fontId="45" fillId="20" borderId="250" applyNumberFormat="0" applyProtection="0">
      <alignment horizontal="left" vertical="center" indent="1"/>
    </xf>
    <xf numFmtId="4" fontId="45" fillId="20" borderId="250" applyNumberFormat="0" applyProtection="0">
      <alignment horizontal="left" vertical="center" indent="1"/>
    </xf>
    <xf numFmtId="4" fontId="45" fillId="20" borderId="250" applyNumberFormat="0" applyProtection="0">
      <alignment horizontal="left" vertical="center" indent="1"/>
    </xf>
    <xf numFmtId="4" fontId="45" fillId="20" borderId="250" applyNumberFormat="0" applyProtection="0">
      <alignment horizontal="left" vertical="center" indent="1"/>
    </xf>
    <xf numFmtId="4" fontId="45" fillId="20" borderId="250" applyNumberFormat="0" applyProtection="0">
      <alignment horizontal="left" vertical="center" indent="1"/>
    </xf>
    <xf numFmtId="4" fontId="45" fillId="20" borderId="250" applyNumberFormat="0" applyProtection="0">
      <alignment horizontal="left" vertical="center" indent="1"/>
    </xf>
    <xf numFmtId="4" fontId="45" fillId="20" borderId="250" applyNumberFormat="0" applyProtection="0">
      <alignment horizontal="left" vertical="center" indent="1"/>
    </xf>
    <xf numFmtId="4" fontId="45" fillId="20" borderId="250" applyNumberFormat="0" applyProtection="0">
      <alignment horizontal="left" vertical="center" indent="1"/>
    </xf>
    <xf numFmtId="4" fontId="45" fillId="20" borderId="250" applyNumberFormat="0" applyProtection="0">
      <alignment horizontal="left" vertical="center" indent="1"/>
    </xf>
    <xf numFmtId="4" fontId="45" fillId="20" borderId="250" applyNumberFormat="0" applyProtection="0">
      <alignment horizontal="left" vertical="center" indent="1"/>
    </xf>
    <xf numFmtId="4" fontId="45" fillId="20" borderId="250" applyNumberFormat="0" applyProtection="0">
      <alignment horizontal="left" vertical="center" indent="1"/>
    </xf>
    <xf numFmtId="4" fontId="45" fillId="20" borderId="250" applyNumberFormat="0" applyProtection="0">
      <alignment horizontal="left" vertical="center" indent="1"/>
    </xf>
    <xf numFmtId="4" fontId="45" fillId="20" borderId="250" applyNumberFormat="0" applyProtection="0">
      <alignment horizontal="left" vertical="center" indent="1"/>
    </xf>
    <xf numFmtId="4" fontId="45" fillId="20" borderId="250" applyNumberFormat="0" applyProtection="0">
      <alignment horizontal="left" vertical="center" indent="1"/>
    </xf>
    <xf numFmtId="4" fontId="45" fillId="20" borderId="250" applyNumberFormat="0" applyProtection="0">
      <alignment horizontal="left" vertical="center" indent="1"/>
    </xf>
    <xf numFmtId="4" fontId="45" fillId="20" borderId="250" applyNumberFormat="0" applyProtection="0">
      <alignment horizontal="left" vertical="center" indent="1"/>
    </xf>
    <xf numFmtId="4" fontId="45" fillId="20" borderId="250" applyNumberFormat="0" applyProtection="0">
      <alignment horizontal="left" vertical="center" indent="1"/>
    </xf>
    <xf numFmtId="4" fontId="45" fillId="20" borderId="250" applyNumberFormat="0" applyProtection="0">
      <alignment horizontal="left" vertical="center" indent="1"/>
    </xf>
    <xf numFmtId="4" fontId="45" fillId="20" borderId="250" applyNumberFormat="0" applyProtection="0">
      <alignment horizontal="left" vertical="center" indent="1"/>
    </xf>
    <xf numFmtId="4" fontId="45" fillId="20" borderId="250" applyNumberFormat="0" applyProtection="0">
      <alignment horizontal="left" vertical="center" indent="1"/>
    </xf>
    <xf numFmtId="4" fontId="45" fillId="20" borderId="250" applyNumberFormat="0" applyProtection="0">
      <alignment horizontal="left" vertical="center" indent="1"/>
    </xf>
    <xf numFmtId="4" fontId="45" fillId="20" borderId="250" applyNumberFormat="0" applyProtection="0">
      <alignment horizontal="left" vertical="center" indent="1"/>
    </xf>
    <xf numFmtId="4" fontId="45" fillId="20" borderId="250" applyNumberFormat="0" applyProtection="0">
      <alignment horizontal="left" vertical="center" indent="1"/>
    </xf>
    <xf numFmtId="4" fontId="45" fillId="20" borderId="250" applyNumberFormat="0" applyProtection="0">
      <alignment horizontal="left" vertical="center" indent="1"/>
    </xf>
    <xf numFmtId="4" fontId="45" fillId="20" borderId="250" applyNumberFormat="0" applyProtection="0">
      <alignment horizontal="left" vertical="center" indent="1"/>
    </xf>
    <xf numFmtId="4" fontId="45" fillId="20" borderId="250" applyNumberFormat="0" applyProtection="0">
      <alignment horizontal="left" vertical="center" indent="1"/>
    </xf>
    <xf numFmtId="4" fontId="45" fillId="20" borderId="250" applyNumberFormat="0" applyProtection="0">
      <alignment horizontal="left" vertical="center" indent="1"/>
    </xf>
    <xf numFmtId="4" fontId="45" fillId="20" borderId="250" applyNumberFormat="0" applyProtection="0">
      <alignment horizontal="left" vertical="center" indent="1"/>
    </xf>
    <xf numFmtId="4" fontId="45" fillId="20" borderId="250" applyNumberFormat="0" applyProtection="0">
      <alignment horizontal="left" vertical="center" indent="1"/>
    </xf>
    <xf numFmtId="4" fontId="45" fillId="20" borderId="250" applyNumberFormat="0" applyProtection="0">
      <alignment horizontal="left" vertical="center" indent="1"/>
    </xf>
    <xf numFmtId="4" fontId="45" fillId="20" borderId="250" applyNumberFormat="0" applyProtection="0">
      <alignment horizontal="left" vertical="center" indent="1"/>
    </xf>
    <xf numFmtId="4" fontId="45" fillId="20" borderId="250" applyNumberFormat="0" applyProtection="0">
      <alignment horizontal="left" vertical="center" indent="1"/>
    </xf>
    <xf numFmtId="4" fontId="45" fillId="20" borderId="250" applyNumberFormat="0" applyProtection="0">
      <alignment horizontal="left" vertical="center" indent="1"/>
    </xf>
    <xf numFmtId="4" fontId="45" fillId="20" borderId="250" applyNumberFormat="0" applyProtection="0">
      <alignment horizontal="left" vertical="center" indent="1"/>
    </xf>
    <xf numFmtId="4" fontId="45" fillId="20" borderId="250" applyNumberFormat="0" applyProtection="0">
      <alignment horizontal="left" vertical="center" indent="1"/>
    </xf>
    <xf numFmtId="4" fontId="45" fillId="20" borderId="250" applyNumberFormat="0" applyProtection="0">
      <alignment horizontal="left" vertical="center" indent="1"/>
    </xf>
    <xf numFmtId="4" fontId="45" fillId="20" borderId="250" applyNumberFormat="0" applyProtection="0">
      <alignment horizontal="left" vertical="center" indent="1"/>
    </xf>
    <xf numFmtId="4" fontId="45" fillId="20" borderId="250" applyNumberFormat="0" applyProtection="0">
      <alignment horizontal="left" vertical="center" indent="1"/>
    </xf>
    <xf numFmtId="4" fontId="45" fillId="20" borderId="250" applyNumberFormat="0" applyProtection="0">
      <alignment horizontal="left" vertical="center" indent="1"/>
    </xf>
    <xf numFmtId="4" fontId="45" fillId="20" borderId="250" applyNumberFormat="0" applyProtection="0">
      <alignment horizontal="left" vertical="center" indent="1"/>
    </xf>
    <xf numFmtId="4" fontId="45" fillId="20" borderId="250" applyNumberFormat="0" applyProtection="0">
      <alignment horizontal="left" vertical="center" indent="1"/>
    </xf>
    <xf numFmtId="4" fontId="45" fillId="20" borderId="250" applyNumberFormat="0" applyProtection="0">
      <alignment horizontal="left" vertical="center" indent="1"/>
    </xf>
    <xf numFmtId="4" fontId="45" fillId="20" borderId="250" applyNumberFormat="0" applyProtection="0">
      <alignment horizontal="left" vertical="center" indent="1"/>
    </xf>
    <xf numFmtId="4" fontId="45" fillId="20" borderId="250" applyNumberFormat="0" applyProtection="0">
      <alignment horizontal="left" vertical="center" indent="1"/>
    </xf>
    <xf numFmtId="4" fontId="45" fillId="20" borderId="250" applyNumberFormat="0" applyProtection="0">
      <alignment horizontal="left" vertical="center" indent="1"/>
    </xf>
    <xf numFmtId="4" fontId="45" fillId="20" borderId="250" applyNumberFormat="0" applyProtection="0">
      <alignment horizontal="left" vertical="center" indent="1"/>
    </xf>
    <xf numFmtId="4" fontId="45" fillId="20" borderId="250" applyNumberFormat="0" applyProtection="0">
      <alignment horizontal="left" vertical="center" indent="1"/>
    </xf>
    <xf numFmtId="4" fontId="45" fillId="20" borderId="250" applyNumberFormat="0" applyProtection="0">
      <alignment horizontal="left" vertical="center" indent="1"/>
    </xf>
    <xf numFmtId="4" fontId="45" fillId="20" borderId="250" applyNumberFormat="0" applyProtection="0">
      <alignment horizontal="left" vertical="center" indent="1"/>
    </xf>
    <xf numFmtId="4" fontId="45" fillId="20" borderId="250" applyNumberFormat="0" applyProtection="0">
      <alignment horizontal="left" vertical="center" indent="1"/>
    </xf>
    <xf numFmtId="4" fontId="45" fillId="20" borderId="250" applyNumberFormat="0" applyProtection="0">
      <alignment horizontal="left" vertical="center" indent="1"/>
    </xf>
    <xf numFmtId="4" fontId="45" fillId="20" borderId="250" applyNumberFormat="0" applyProtection="0">
      <alignment horizontal="left" vertical="center" indent="1"/>
    </xf>
    <xf numFmtId="4" fontId="45" fillId="20" borderId="250" applyNumberFormat="0" applyProtection="0">
      <alignment horizontal="left" vertical="center" indent="1"/>
    </xf>
    <xf numFmtId="4" fontId="45" fillId="20" borderId="250" applyNumberFormat="0" applyProtection="0">
      <alignment horizontal="left" vertical="center" indent="1"/>
    </xf>
    <xf numFmtId="4" fontId="45" fillId="20" borderId="250" applyNumberFormat="0" applyProtection="0">
      <alignment horizontal="left" vertical="center" indent="1"/>
    </xf>
    <xf numFmtId="4" fontId="45" fillId="20" borderId="250" applyNumberFormat="0" applyProtection="0">
      <alignment horizontal="left" vertical="center" indent="1"/>
    </xf>
    <xf numFmtId="4" fontId="45" fillId="20" borderId="250" applyNumberFormat="0" applyProtection="0">
      <alignment horizontal="left" vertical="center" indent="1"/>
    </xf>
    <xf numFmtId="4" fontId="45" fillId="20" borderId="250" applyNumberFormat="0" applyProtection="0">
      <alignment horizontal="left" vertical="center" indent="1"/>
    </xf>
    <xf numFmtId="4" fontId="45" fillId="20" borderId="250" applyNumberFormat="0" applyProtection="0">
      <alignment horizontal="left" vertical="center" indent="1"/>
    </xf>
    <xf numFmtId="4" fontId="45" fillId="20" borderId="250" applyNumberFormat="0" applyProtection="0">
      <alignment horizontal="left" vertical="center" indent="1"/>
    </xf>
    <xf numFmtId="4" fontId="45" fillId="20" borderId="250" applyNumberFormat="0" applyProtection="0">
      <alignment horizontal="left" vertical="center" indent="1"/>
    </xf>
    <xf numFmtId="4" fontId="45" fillId="20" borderId="250" applyNumberFormat="0" applyProtection="0">
      <alignment horizontal="left" vertical="center" indent="1"/>
    </xf>
    <xf numFmtId="4" fontId="45" fillId="20" borderId="250" applyNumberFormat="0" applyProtection="0">
      <alignment horizontal="left" vertical="center" indent="1"/>
    </xf>
    <xf numFmtId="4" fontId="45" fillId="20" borderId="250" applyNumberFormat="0" applyProtection="0">
      <alignment horizontal="left" vertical="center" indent="1"/>
    </xf>
    <xf numFmtId="4" fontId="45" fillId="20" borderId="250" applyNumberFormat="0" applyProtection="0">
      <alignment horizontal="left" vertical="center" indent="1"/>
    </xf>
    <xf numFmtId="4" fontId="45" fillId="20" borderId="250" applyNumberFormat="0" applyProtection="0">
      <alignment horizontal="left" vertical="center" indent="1"/>
    </xf>
    <xf numFmtId="4" fontId="45" fillId="20" borderId="250" applyNumberFormat="0" applyProtection="0">
      <alignment horizontal="left" vertical="center" indent="1"/>
    </xf>
    <xf numFmtId="4" fontId="45" fillId="20" borderId="250" applyNumberFormat="0" applyProtection="0">
      <alignment horizontal="left" vertical="center" indent="1"/>
    </xf>
    <xf numFmtId="4" fontId="45" fillId="20" borderId="250" applyNumberFormat="0" applyProtection="0">
      <alignment horizontal="left" vertical="center" indent="1"/>
    </xf>
    <xf numFmtId="4" fontId="45" fillId="20" borderId="250" applyNumberFormat="0" applyProtection="0">
      <alignment horizontal="left" vertical="center" indent="1"/>
    </xf>
    <xf numFmtId="4" fontId="45" fillId="20" borderId="250" applyNumberFormat="0" applyProtection="0">
      <alignment horizontal="left" vertical="center" indent="1"/>
    </xf>
    <xf numFmtId="4" fontId="45" fillId="20" borderId="250" applyNumberFormat="0" applyProtection="0">
      <alignment horizontal="left" vertical="center" indent="1"/>
    </xf>
    <xf numFmtId="4" fontId="45" fillId="20" borderId="250" applyNumberFormat="0" applyProtection="0">
      <alignment horizontal="left" vertical="center" indent="1"/>
    </xf>
    <xf numFmtId="4" fontId="45" fillId="20" borderId="250" applyNumberFormat="0" applyProtection="0">
      <alignment horizontal="left" vertical="center" indent="1"/>
    </xf>
    <xf numFmtId="4" fontId="45" fillId="20" borderId="250" applyNumberFormat="0" applyProtection="0">
      <alignment horizontal="left" vertical="center" indent="1"/>
    </xf>
    <xf numFmtId="4" fontId="45" fillId="20" borderId="250" applyNumberFormat="0" applyProtection="0">
      <alignment horizontal="left" vertical="center" indent="1"/>
    </xf>
    <xf numFmtId="4" fontId="45" fillId="20" borderId="250" applyNumberFormat="0" applyProtection="0">
      <alignment horizontal="left" vertical="center" indent="1"/>
    </xf>
    <xf numFmtId="4" fontId="45" fillId="20" borderId="250" applyNumberFormat="0" applyProtection="0">
      <alignment horizontal="left" vertical="center" indent="1"/>
    </xf>
    <xf numFmtId="4" fontId="45" fillId="20" borderId="250" applyNumberFormat="0" applyProtection="0">
      <alignment horizontal="left" vertical="center" indent="1"/>
    </xf>
    <xf numFmtId="4" fontId="45" fillId="20" borderId="250" applyNumberFormat="0" applyProtection="0">
      <alignment horizontal="left" vertical="center" indent="1"/>
    </xf>
    <xf numFmtId="4" fontId="45" fillId="20" borderId="250" applyNumberFormat="0" applyProtection="0">
      <alignment horizontal="left" vertical="center" indent="1"/>
    </xf>
    <xf numFmtId="4" fontId="45" fillId="20" borderId="250" applyNumberFormat="0" applyProtection="0">
      <alignment horizontal="left" vertical="center" indent="1"/>
    </xf>
    <xf numFmtId="4" fontId="45" fillId="20" borderId="250" applyNumberFormat="0" applyProtection="0">
      <alignment horizontal="left" vertical="center" indent="1"/>
    </xf>
    <xf numFmtId="4" fontId="45" fillId="20" borderId="250" applyNumberFormat="0" applyProtection="0">
      <alignment horizontal="left" vertical="center" indent="1"/>
    </xf>
    <xf numFmtId="4" fontId="45" fillId="20" borderId="250" applyNumberFormat="0" applyProtection="0">
      <alignment horizontal="left" vertical="center" indent="1"/>
    </xf>
    <xf numFmtId="4" fontId="45" fillId="20" borderId="250" applyNumberFormat="0" applyProtection="0">
      <alignment horizontal="left" vertical="center" indent="1"/>
    </xf>
    <xf numFmtId="4" fontId="45" fillId="20" borderId="250" applyNumberFormat="0" applyProtection="0">
      <alignment horizontal="left" vertical="center" indent="1"/>
    </xf>
    <xf numFmtId="4" fontId="45" fillId="20" borderId="250" applyNumberFormat="0" applyProtection="0">
      <alignment horizontal="left" vertical="center" indent="1"/>
    </xf>
    <xf numFmtId="4" fontId="45" fillId="20" borderId="250" applyNumberFormat="0" applyProtection="0">
      <alignment horizontal="left" vertical="center" indent="1"/>
    </xf>
    <xf numFmtId="4" fontId="45" fillId="20" borderId="250" applyNumberFormat="0" applyProtection="0">
      <alignment horizontal="left" vertical="center" indent="1"/>
    </xf>
    <xf numFmtId="4" fontId="45" fillId="20" borderId="250" applyNumberFormat="0" applyProtection="0">
      <alignment horizontal="left" vertical="center" indent="1"/>
    </xf>
    <xf numFmtId="4" fontId="45" fillId="20" borderId="250" applyNumberFormat="0" applyProtection="0">
      <alignment horizontal="left" vertical="center" indent="1"/>
    </xf>
    <xf numFmtId="4" fontId="45" fillId="20" borderId="250" applyNumberFormat="0" applyProtection="0">
      <alignment horizontal="left" vertical="center" indent="1"/>
    </xf>
    <xf numFmtId="4" fontId="45" fillId="20" borderId="250" applyNumberFormat="0" applyProtection="0">
      <alignment horizontal="left" vertical="center" indent="1"/>
    </xf>
    <xf numFmtId="4" fontId="45" fillId="20" borderId="250" applyNumberFormat="0" applyProtection="0">
      <alignment horizontal="left" vertical="center" indent="1"/>
    </xf>
    <xf numFmtId="4" fontId="45" fillId="20" borderId="250" applyNumberFormat="0" applyProtection="0">
      <alignment horizontal="left" vertical="center" indent="1"/>
    </xf>
    <xf numFmtId="4" fontId="45" fillId="20" borderId="250" applyNumberFormat="0" applyProtection="0">
      <alignment horizontal="left" vertical="center" indent="1"/>
    </xf>
    <xf numFmtId="4" fontId="45" fillId="20" borderId="250" applyNumberFormat="0" applyProtection="0">
      <alignment horizontal="left" vertical="center" indent="1"/>
    </xf>
    <xf numFmtId="4" fontId="45" fillId="20" borderId="250" applyNumberFormat="0" applyProtection="0">
      <alignment horizontal="left" vertical="center" indent="1"/>
    </xf>
    <xf numFmtId="4" fontId="45" fillId="20" borderId="250" applyNumberFormat="0" applyProtection="0">
      <alignment horizontal="left" vertical="center" indent="1"/>
    </xf>
    <xf numFmtId="4" fontId="45" fillId="20" borderId="250" applyNumberFormat="0" applyProtection="0">
      <alignment horizontal="left" vertical="center" indent="1"/>
    </xf>
    <xf numFmtId="4" fontId="45" fillId="20" borderId="250" applyNumberFormat="0" applyProtection="0">
      <alignment horizontal="left" vertical="center" indent="1"/>
    </xf>
    <xf numFmtId="4" fontId="45" fillId="20" borderId="250" applyNumberFormat="0" applyProtection="0">
      <alignment horizontal="left" vertical="center" indent="1"/>
    </xf>
    <xf numFmtId="4" fontId="45" fillId="20" borderId="250" applyNumberFormat="0" applyProtection="0">
      <alignment horizontal="left" vertical="center" indent="1"/>
    </xf>
    <xf numFmtId="4" fontId="45" fillId="20" borderId="250" applyNumberFormat="0" applyProtection="0">
      <alignment horizontal="left" vertical="center" indent="1"/>
    </xf>
    <xf numFmtId="4" fontId="45" fillId="20" borderId="250" applyNumberFormat="0" applyProtection="0">
      <alignment horizontal="left" vertical="center" indent="1"/>
    </xf>
    <xf numFmtId="4" fontId="45" fillId="20" borderId="250" applyNumberFormat="0" applyProtection="0">
      <alignment horizontal="left" vertical="center" indent="1"/>
    </xf>
    <xf numFmtId="4" fontId="45" fillId="20" borderId="250" applyNumberFormat="0" applyProtection="0">
      <alignment horizontal="left" vertical="center" indent="1"/>
    </xf>
    <xf numFmtId="4" fontId="45" fillId="20" borderId="250" applyNumberFormat="0" applyProtection="0">
      <alignment horizontal="left" vertical="center" indent="1"/>
    </xf>
    <xf numFmtId="4" fontId="45" fillId="20" borderId="250" applyNumberFormat="0" applyProtection="0">
      <alignment horizontal="left" vertical="center" indent="1"/>
    </xf>
    <xf numFmtId="4" fontId="45" fillId="20" borderId="250" applyNumberFormat="0" applyProtection="0">
      <alignment horizontal="left" vertical="center" indent="1"/>
    </xf>
    <xf numFmtId="4" fontId="45" fillId="20" borderId="250" applyNumberFormat="0" applyProtection="0">
      <alignment horizontal="left" vertical="center" indent="1"/>
    </xf>
    <xf numFmtId="4" fontId="45" fillId="20" borderId="250" applyNumberFormat="0" applyProtection="0">
      <alignment horizontal="left" vertical="center" indent="1"/>
    </xf>
    <xf numFmtId="4" fontId="45" fillId="20" borderId="250" applyNumberFormat="0" applyProtection="0">
      <alignment horizontal="left" vertical="center" indent="1"/>
    </xf>
    <xf numFmtId="4" fontId="45" fillId="20" borderId="250" applyNumberFormat="0" applyProtection="0">
      <alignment horizontal="left" vertical="center" indent="1"/>
    </xf>
    <xf numFmtId="4" fontId="45" fillId="20" borderId="250" applyNumberFormat="0" applyProtection="0">
      <alignment horizontal="left" vertical="center" indent="1"/>
    </xf>
    <xf numFmtId="4" fontId="45" fillId="20" borderId="250" applyNumberFormat="0" applyProtection="0">
      <alignment horizontal="left" vertical="center" indent="1"/>
    </xf>
    <xf numFmtId="4" fontId="45" fillId="20" borderId="250" applyNumberFormat="0" applyProtection="0">
      <alignment horizontal="left" vertical="center" indent="1"/>
    </xf>
    <xf numFmtId="4" fontId="45" fillId="20" borderId="250" applyNumberFormat="0" applyProtection="0">
      <alignment horizontal="left" vertical="center" indent="1"/>
    </xf>
    <xf numFmtId="4" fontId="45" fillId="20" borderId="250" applyNumberFormat="0" applyProtection="0">
      <alignment horizontal="left" vertical="center" indent="1"/>
    </xf>
    <xf numFmtId="4" fontId="45" fillId="20" borderId="250" applyNumberFormat="0" applyProtection="0">
      <alignment horizontal="left" vertical="center" indent="1"/>
    </xf>
    <xf numFmtId="4" fontId="45" fillId="20" borderId="250" applyNumberFormat="0" applyProtection="0">
      <alignment horizontal="left" vertical="center" indent="1"/>
    </xf>
    <xf numFmtId="4" fontId="45" fillId="20" borderId="250" applyNumberFormat="0" applyProtection="0">
      <alignment horizontal="left" vertical="center" indent="1"/>
    </xf>
    <xf numFmtId="4" fontId="45" fillId="20" borderId="250" applyNumberFormat="0" applyProtection="0">
      <alignment horizontal="left" vertical="center" indent="1"/>
    </xf>
    <xf numFmtId="4" fontId="45" fillId="20" borderId="250" applyNumberFormat="0" applyProtection="0">
      <alignment horizontal="left" vertical="center" indent="1"/>
    </xf>
    <xf numFmtId="4" fontId="45" fillId="20" borderId="250" applyNumberFormat="0" applyProtection="0">
      <alignment horizontal="left" vertical="center" indent="1"/>
    </xf>
    <xf numFmtId="4" fontId="15" fillId="82" borderId="248" applyNumberFormat="0" applyProtection="0">
      <alignment horizontal="left" vertical="center" indent="1"/>
    </xf>
    <xf numFmtId="4" fontId="15" fillId="82" borderId="248" applyNumberFormat="0" applyProtection="0">
      <alignment horizontal="left" vertical="center" indent="1"/>
    </xf>
    <xf numFmtId="4" fontId="15" fillId="82" borderId="248" applyNumberFormat="0" applyProtection="0">
      <alignment horizontal="left" vertical="center" indent="1"/>
    </xf>
    <xf numFmtId="4" fontId="15" fillId="82" borderId="248" applyNumberFormat="0" applyProtection="0">
      <alignment horizontal="left" vertical="center" indent="1"/>
    </xf>
    <xf numFmtId="4" fontId="15" fillId="82" borderId="248" applyNumberFormat="0" applyProtection="0">
      <alignment horizontal="left" vertical="center" indent="1"/>
    </xf>
    <xf numFmtId="4" fontId="15" fillId="82" borderId="248" applyNumberFormat="0" applyProtection="0">
      <alignment horizontal="left" vertical="center" indent="1"/>
    </xf>
    <xf numFmtId="4" fontId="15" fillId="82" borderId="248" applyNumberFormat="0" applyProtection="0">
      <alignment horizontal="left" vertical="center" indent="1"/>
    </xf>
    <xf numFmtId="4" fontId="15" fillId="82" borderId="248" applyNumberFormat="0" applyProtection="0">
      <alignment horizontal="left" vertical="center" indent="1"/>
    </xf>
    <xf numFmtId="4" fontId="15" fillId="82" borderId="248" applyNumberFormat="0" applyProtection="0">
      <alignment horizontal="left" vertical="center" indent="1"/>
    </xf>
    <xf numFmtId="4" fontId="15" fillId="82" borderId="248" applyNumberFormat="0" applyProtection="0">
      <alignment horizontal="left" vertical="center" indent="1"/>
    </xf>
    <xf numFmtId="4" fontId="15" fillId="82" borderId="248" applyNumberFormat="0" applyProtection="0">
      <alignment horizontal="left" vertical="center" indent="1"/>
    </xf>
    <xf numFmtId="4" fontId="15" fillId="82" borderId="248" applyNumberFormat="0" applyProtection="0">
      <alignment horizontal="left" vertical="center" indent="1"/>
    </xf>
    <xf numFmtId="4" fontId="15" fillId="82" borderId="248" applyNumberFormat="0" applyProtection="0">
      <alignment horizontal="left" vertical="center" indent="1"/>
    </xf>
    <xf numFmtId="4" fontId="15" fillId="82" borderId="248" applyNumberFormat="0" applyProtection="0">
      <alignment horizontal="left" vertical="center" indent="1"/>
    </xf>
    <xf numFmtId="4" fontId="15" fillId="82" borderId="248" applyNumberFormat="0" applyProtection="0">
      <alignment horizontal="left" vertical="center" indent="1"/>
    </xf>
    <xf numFmtId="4" fontId="15" fillId="82" borderId="248" applyNumberFormat="0" applyProtection="0">
      <alignment horizontal="left" vertical="center" indent="1"/>
    </xf>
    <xf numFmtId="4" fontId="15" fillId="82" borderId="248" applyNumberFormat="0" applyProtection="0">
      <alignment horizontal="left" vertical="center" indent="1"/>
    </xf>
    <xf numFmtId="4" fontId="15" fillId="82" borderId="248" applyNumberFormat="0" applyProtection="0">
      <alignment horizontal="left" vertical="center" indent="1"/>
    </xf>
    <xf numFmtId="4" fontId="45" fillId="20" borderId="250" applyNumberFormat="0" applyProtection="0">
      <alignment horizontal="left" vertical="center" indent="1"/>
    </xf>
    <xf numFmtId="4" fontId="45" fillId="20" borderId="250" applyNumberFormat="0" applyProtection="0">
      <alignment horizontal="left" vertical="center" indent="1"/>
    </xf>
    <xf numFmtId="4" fontId="45" fillId="20" borderId="250" applyNumberFormat="0" applyProtection="0">
      <alignment horizontal="left" vertical="center" indent="1"/>
    </xf>
    <xf numFmtId="4" fontId="45" fillId="20" borderId="250" applyNumberFormat="0" applyProtection="0">
      <alignment horizontal="left" vertical="center" indent="1"/>
    </xf>
    <xf numFmtId="4" fontId="45" fillId="20" borderId="250" applyNumberFormat="0" applyProtection="0">
      <alignment horizontal="left" vertical="center" indent="1"/>
    </xf>
    <xf numFmtId="4" fontId="45" fillId="20" borderId="250" applyNumberFormat="0" applyProtection="0">
      <alignment horizontal="left" vertical="center" indent="1"/>
    </xf>
    <xf numFmtId="4" fontId="45" fillId="20" borderId="250" applyNumberFormat="0" applyProtection="0">
      <alignment horizontal="left" vertical="center" indent="1"/>
    </xf>
    <xf numFmtId="4" fontId="45" fillId="20" borderId="250" applyNumberFormat="0" applyProtection="0">
      <alignment horizontal="left" vertical="center" indent="1"/>
    </xf>
    <xf numFmtId="4" fontId="45" fillId="20" borderId="250" applyNumberFormat="0" applyProtection="0">
      <alignment horizontal="left" vertical="center" indent="1"/>
    </xf>
    <xf numFmtId="4" fontId="45" fillId="20" borderId="250" applyNumberFormat="0" applyProtection="0">
      <alignment horizontal="left" vertical="center" indent="1"/>
    </xf>
    <xf numFmtId="4" fontId="45" fillId="20" borderId="250" applyNumberFormat="0" applyProtection="0">
      <alignment horizontal="left" vertical="center" indent="1"/>
    </xf>
    <xf numFmtId="4" fontId="45" fillId="20" borderId="250" applyNumberFormat="0" applyProtection="0">
      <alignment horizontal="left" vertical="center" indent="1"/>
    </xf>
    <xf numFmtId="4" fontId="45" fillId="20" borderId="250" applyNumberFormat="0" applyProtection="0">
      <alignment horizontal="left" vertical="center" indent="1"/>
    </xf>
    <xf numFmtId="4" fontId="45" fillId="20" borderId="250" applyNumberFormat="0" applyProtection="0">
      <alignment horizontal="left" vertical="center" indent="1"/>
    </xf>
    <xf numFmtId="4" fontId="45" fillId="20" borderId="250" applyNumberFormat="0" applyProtection="0">
      <alignment horizontal="left" vertical="center" indent="1"/>
    </xf>
    <xf numFmtId="4" fontId="45" fillId="20" borderId="250" applyNumberFormat="0" applyProtection="0">
      <alignment horizontal="left" vertical="center" indent="1"/>
    </xf>
    <xf numFmtId="4" fontId="45" fillId="20" borderId="250" applyNumberFormat="0" applyProtection="0">
      <alignment horizontal="left" vertical="center" indent="1"/>
    </xf>
    <xf numFmtId="4" fontId="45" fillId="20" borderId="250" applyNumberFormat="0" applyProtection="0">
      <alignment horizontal="left" vertical="center" indent="1"/>
    </xf>
    <xf numFmtId="4" fontId="45" fillId="85" borderId="250" applyNumberFormat="0" applyProtection="0">
      <alignment horizontal="left" vertical="center" indent="1"/>
    </xf>
    <xf numFmtId="4" fontId="45" fillId="85" borderId="250" applyNumberFormat="0" applyProtection="0">
      <alignment horizontal="left" vertical="center" indent="1"/>
    </xf>
    <xf numFmtId="4" fontId="45" fillId="85" borderId="250" applyNumberFormat="0" applyProtection="0">
      <alignment horizontal="left" vertical="center" indent="1"/>
    </xf>
    <xf numFmtId="4" fontId="45" fillId="85" borderId="250" applyNumberFormat="0" applyProtection="0">
      <alignment horizontal="left" vertical="center" indent="1"/>
    </xf>
    <xf numFmtId="4" fontId="45" fillId="85" borderId="250" applyNumberFormat="0" applyProtection="0">
      <alignment horizontal="left" vertical="center" indent="1"/>
    </xf>
    <xf numFmtId="4" fontId="45" fillId="21" borderId="250" applyNumberFormat="0" applyProtection="0">
      <alignment horizontal="left" vertical="center" indent="1"/>
    </xf>
    <xf numFmtId="4" fontId="45" fillId="21" borderId="250" applyNumberFormat="0" applyProtection="0">
      <alignment horizontal="left" vertical="center" indent="1"/>
    </xf>
    <xf numFmtId="4" fontId="45" fillId="21" borderId="250" applyNumberFormat="0" applyProtection="0">
      <alignment horizontal="left" vertical="center" indent="1"/>
    </xf>
    <xf numFmtId="4" fontId="45" fillId="21" borderId="250" applyNumberFormat="0" applyProtection="0">
      <alignment horizontal="left" vertical="center" indent="1"/>
    </xf>
    <xf numFmtId="4" fontId="45" fillId="21" borderId="250" applyNumberFormat="0" applyProtection="0">
      <alignment horizontal="left" vertical="center" indent="1"/>
    </xf>
    <xf numFmtId="4" fontId="45" fillId="21" borderId="250" applyNumberFormat="0" applyProtection="0">
      <alignment horizontal="left" vertical="center" indent="1"/>
    </xf>
    <xf numFmtId="4" fontId="45" fillId="21" borderId="250" applyNumberFormat="0" applyProtection="0">
      <alignment horizontal="left" vertical="center" indent="1"/>
    </xf>
    <xf numFmtId="4" fontId="45" fillId="21" borderId="250" applyNumberFormat="0" applyProtection="0">
      <alignment horizontal="left" vertical="center" indent="1"/>
    </xf>
    <xf numFmtId="4" fontId="45" fillId="21" borderId="250" applyNumberFormat="0" applyProtection="0">
      <alignment horizontal="left" vertical="center" indent="1"/>
    </xf>
    <xf numFmtId="4" fontId="45" fillId="21" borderId="250" applyNumberFormat="0" applyProtection="0">
      <alignment horizontal="left" vertical="center" indent="1"/>
    </xf>
    <xf numFmtId="4" fontId="45" fillId="21" borderId="250" applyNumberFormat="0" applyProtection="0">
      <alignment horizontal="left" vertical="center" indent="1"/>
    </xf>
    <xf numFmtId="4" fontId="45" fillId="21" borderId="250" applyNumberFormat="0" applyProtection="0">
      <alignment horizontal="left" vertical="center" indent="1"/>
    </xf>
    <xf numFmtId="4" fontId="45" fillId="21" borderId="250" applyNumberFormat="0" applyProtection="0">
      <alignment horizontal="left" vertical="center" indent="1"/>
    </xf>
    <xf numFmtId="4" fontId="45" fillId="21" borderId="250" applyNumberFormat="0" applyProtection="0">
      <alignment horizontal="left" vertical="center" indent="1"/>
    </xf>
    <xf numFmtId="4" fontId="45" fillId="21" borderId="250" applyNumberFormat="0" applyProtection="0">
      <alignment horizontal="left" vertical="center" indent="1"/>
    </xf>
    <xf numFmtId="4" fontId="45" fillId="21" borderId="250" applyNumberFormat="0" applyProtection="0">
      <alignment horizontal="left" vertical="center" indent="1"/>
    </xf>
    <xf numFmtId="4" fontId="45" fillId="21" borderId="250" applyNumberFormat="0" applyProtection="0">
      <alignment horizontal="left" vertical="center" indent="1"/>
    </xf>
    <xf numFmtId="4" fontId="45" fillId="21" borderId="250" applyNumberFormat="0" applyProtection="0">
      <alignment horizontal="left" vertical="center" indent="1"/>
    </xf>
    <xf numFmtId="4" fontId="45" fillId="21" borderId="250" applyNumberFormat="0" applyProtection="0">
      <alignment horizontal="left" vertical="center" indent="1"/>
    </xf>
    <xf numFmtId="4" fontId="45" fillId="21" borderId="250" applyNumberFormat="0" applyProtection="0">
      <alignment horizontal="left" vertical="center" indent="1"/>
    </xf>
    <xf numFmtId="4" fontId="45" fillId="21" borderId="250" applyNumberFormat="0" applyProtection="0">
      <alignment horizontal="left" vertical="center" indent="1"/>
    </xf>
    <xf numFmtId="4" fontId="45" fillId="21" borderId="250" applyNumberFormat="0" applyProtection="0">
      <alignment horizontal="left" vertical="center" indent="1"/>
    </xf>
    <xf numFmtId="4" fontId="45" fillId="21" borderId="250" applyNumberFormat="0" applyProtection="0">
      <alignment horizontal="left" vertical="center" indent="1"/>
    </xf>
    <xf numFmtId="4" fontId="45" fillId="21" borderId="250" applyNumberFormat="0" applyProtection="0">
      <alignment horizontal="left" vertical="center" indent="1"/>
    </xf>
    <xf numFmtId="4" fontId="45" fillId="21" borderId="250" applyNumberFormat="0" applyProtection="0">
      <alignment horizontal="left" vertical="center" indent="1"/>
    </xf>
    <xf numFmtId="4" fontId="45" fillId="21" borderId="250" applyNumberFormat="0" applyProtection="0">
      <alignment horizontal="left" vertical="center" indent="1"/>
    </xf>
    <xf numFmtId="4" fontId="45" fillId="21" borderId="250" applyNumberFormat="0" applyProtection="0">
      <alignment horizontal="left" vertical="center" indent="1"/>
    </xf>
    <xf numFmtId="4" fontId="45" fillId="21" borderId="250" applyNumberFormat="0" applyProtection="0">
      <alignment horizontal="left" vertical="center" indent="1"/>
    </xf>
    <xf numFmtId="4" fontId="45" fillId="21" borderId="250" applyNumberFormat="0" applyProtection="0">
      <alignment horizontal="left" vertical="center" indent="1"/>
    </xf>
    <xf numFmtId="4" fontId="45" fillId="21" borderId="250" applyNumberFormat="0" applyProtection="0">
      <alignment horizontal="left" vertical="center" indent="1"/>
    </xf>
    <xf numFmtId="4" fontId="45" fillId="21" borderId="250" applyNumberFormat="0" applyProtection="0">
      <alignment horizontal="left" vertical="center" indent="1"/>
    </xf>
    <xf numFmtId="4" fontId="45" fillId="21" borderId="250" applyNumberFormat="0" applyProtection="0">
      <alignment horizontal="left" vertical="center" indent="1"/>
    </xf>
    <xf numFmtId="4" fontId="45" fillId="21" borderId="250" applyNumberFormat="0" applyProtection="0">
      <alignment horizontal="left" vertical="center" indent="1"/>
    </xf>
    <xf numFmtId="4" fontId="45" fillId="21" borderId="250" applyNumberFormat="0" applyProtection="0">
      <alignment horizontal="left" vertical="center" indent="1"/>
    </xf>
    <xf numFmtId="4" fontId="45" fillId="21" borderId="250" applyNumberFormat="0" applyProtection="0">
      <alignment horizontal="left" vertical="center" indent="1"/>
    </xf>
    <xf numFmtId="4" fontId="45" fillId="21" borderId="250" applyNumberFormat="0" applyProtection="0">
      <alignment horizontal="left" vertical="center" indent="1"/>
    </xf>
    <xf numFmtId="4" fontId="45" fillId="21" borderId="250" applyNumberFormat="0" applyProtection="0">
      <alignment horizontal="left" vertical="center" indent="1"/>
    </xf>
    <xf numFmtId="4" fontId="45" fillId="21" borderId="250" applyNumberFormat="0" applyProtection="0">
      <alignment horizontal="left" vertical="center" indent="1"/>
    </xf>
    <xf numFmtId="4" fontId="45" fillId="21" borderId="250" applyNumberFormat="0" applyProtection="0">
      <alignment horizontal="left" vertical="center" indent="1"/>
    </xf>
    <xf numFmtId="4" fontId="45" fillId="21" borderId="250" applyNumberFormat="0" applyProtection="0">
      <alignment horizontal="left" vertical="center" indent="1"/>
    </xf>
    <xf numFmtId="4" fontId="45" fillId="21" borderId="250" applyNumberFormat="0" applyProtection="0">
      <alignment horizontal="left" vertical="center" indent="1"/>
    </xf>
    <xf numFmtId="4" fontId="45" fillId="21" borderId="250" applyNumberFormat="0" applyProtection="0">
      <alignment horizontal="left" vertical="center" indent="1"/>
    </xf>
    <xf numFmtId="4" fontId="45" fillId="21" borderId="250" applyNumberFormat="0" applyProtection="0">
      <alignment horizontal="left" vertical="center" indent="1"/>
    </xf>
    <xf numFmtId="4" fontId="45" fillId="21" borderId="250" applyNumberFormat="0" applyProtection="0">
      <alignment horizontal="left" vertical="center" indent="1"/>
    </xf>
    <xf numFmtId="4" fontId="45" fillId="21" borderId="250" applyNumberFormat="0" applyProtection="0">
      <alignment horizontal="left" vertical="center" indent="1"/>
    </xf>
    <xf numFmtId="4" fontId="45" fillId="21" borderId="250" applyNumberFormat="0" applyProtection="0">
      <alignment horizontal="left" vertical="center" indent="1"/>
    </xf>
    <xf numFmtId="4" fontId="45" fillId="21" borderId="250" applyNumberFormat="0" applyProtection="0">
      <alignment horizontal="left" vertical="center" indent="1"/>
    </xf>
    <xf numFmtId="4" fontId="45" fillId="21" borderId="250" applyNumberFormat="0" applyProtection="0">
      <alignment horizontal="left" vertical="center" indent="1"/>
    </xf>
    <xf numFmtId="4" fontId="45" fillId="21" borderId="250" applyNumberFormat="0" applyProtection="0">
      <alignment horizontal="left" vertical="center" indent="1"/>
    </xf>
    <xf numFmtId="4" fontId="45" fillId="21" borderId="250" applyNumberFormat="0" applyProtection="0">
      <alignment horizontal="left" vertical="center" indent="1"/>
    </xf>
    <xf numFmtId="4" fontId="45" fillId="21" borderId="250" applyNumberFormat="0" applyProtection="0">
      <alignment horizontal="left" vertical="center" indent="1"/>
    </xf>
    <xf numFmtId="4" fontId="45" fillId="21" borderId="250" applyNumberFormat="0" applyProtection="0">
      <alignment horizontal="left" vertical="center" indent="1"/>
    </xf>
    <xf numFmtId="4" fontId="45" fillId="21" borderId="250" applyNumberFormat="0" applyProtection="0">
      <alignment horizontal="left" vertical="center" indent="1"/>
    </xf>
    <xf numFmtId="4" fontId="45" fillId="21" borderId="250" applyNumberFormat="0" applyProtection="0">
      <alignment horizontal="left" vertical="center" indent="1"/>
    </xf>
    <xf numFmtId="4" fontId="45" fillId="21" borderId="250" applyNumberFormat="0" applyProtection="0">
      <alignment horizontal="left" vertical="center" indent="1"/>
    </xf>
    <xf numFmtId="4" fontId="45" fillId="21" borderId="250" applyNumberFormat="0" applyProtection="0">
      <alignment horizontal="left" vertical="center" indent="1"/>
    </xf>
    <xf numFmtId="4" fontId="45" fillId="21" borderId="250" applyNumberFormat="0" applyProtection="0">
      <alignment horizontal="left" vertical="center" indent="1"/>
    </xf>
    <xf numFmtId="4" fontId="45" fillId="21" borderId="250" applyNumberFormat="0" applyProtection="0">
      <alignment horizontal="left" vertical="center" indent="1"/>
    </xf>
    <xf numFmtId="4" fontId="45" fillId="21" borderId="250" applyNumberFormat="0" applyProtection="0">
      <alignment horizontal="left" vertical="center" indent="1"/>
    </xf>
    <xf numFmtId="4" fontId="45" fillId="21" borderId="250" applyNumberFormat="0" applyProtection="0">
      <alignment horizontal="left" vertical="center" indent="1"/>
    </xf>
    <xf numFmtId="4" fontId="45" fillId="21" borderId="250" applyNumberFormat="0" applyProtection="0">
      <alignment horizontal="left" vertical="center" indent="1"/>
    </xf>
    <xf numFmtId="4" fontId="45" fillId="21" borderId="250" applyNumberFormat="0" applyProtection="0">
      <alignment horizontal="left" vertical="center" indent="1"/>
    </xf>
    <xf numFmtId="4" fontId="45" fillId="21" borderId="250" applyNumberFormat="0" applyProtection="0">
      <alignment horizontal="left" vertical="center" indent="1"/>
    </xf>
    <xf numFmtId="4" fontId="45" fillId="21" borderId="250" applyNumberFormat="0" applyProtection="0">
      <alignment horizontal="left" vertical="center" indent="1"/>
    </xf>
    <xf numFmtId="4" fontId="45" fillId="21" borderId="250" applyNumberFormat="0" applyProtection="0">
      <alignment horizontal="left" vertical="center" indent="1"/>
    </xf>
    <xf numFmtId="4" fontId="45" fillId="21" borderId="250" applyNumberFormat="0" applyProtection="0">
      <alignment horizontal="left" vertical="center" indent="1"/>
    </xf>
    <xf numFmtId="4" fontId="45" fillId="21" borderId="250" applyNumberFormat="0" applyProtection="0">
      <alignment horizontal="left" vertical="center" indent="1"/>
    </xf>
    <xf numFmtId="4" fontId="45" fillId="21" borderId="250" applyNumberFormat="0" applyProtection="0">
      <alignment horizontal="left" vertical="center" indent="1"/>
    </xf>
    <xf numFmtId="4" fontId="45" fillId="21" borderId="250" applyNumberFormat="0" applyProtection="0">
      <alignment horizontal="left" vertical="center" indent="1"/>
    </xf>
    <xf numFmtId="4" fontId="45" fillId="21" borderId="250" applyNumberFormat="0" applyProtection="0">
      <alignment horizontal="left" vertical="center" indent="1"/>
    </xf>
    <xf numFmtId="4" fontId="45" fillId="21" borderId="250" applyNumberFormat="0" applyProtection="0">
      <alignment horizontal="left" vertical="center" indent="1"/>
    </xf>
    <xf numFmtId="4" fontId="45" fillId="21" borderId="250" applyNumberFormat="0" applyProtection="0">
      <alignment horizontal="left" vertical="center" indent="1"/>
    </xf>
    <xf numFmtId="4" fontId="45" fillId="21" borderId="250" applyNumberFormat="0" applyProtection="0">
      <alignment horizontal="left" vertical="center" indent="1"/>
    </xf>
    <xf numFmtId="4" fontId="45" fillId="21" borderId="250" applyNumberFormat="0" applyProtection="0">
      <alignment horizontal="left" vertical="center" indent="1"/>
    </xf>
    <xf numFmtId="4" fontId="45" fillId="21" borderId="250" applyNumberFormat="0" applyProtection="0">
      <alignment horizontal="left" vertical="center" indent="1"/>
    </xf>
    <xf numFmtId="4" fontId="45" fillId="21" borderId="250" applyNumberFormat="0" applyProtection="0">
      <alignment horizontal="left" vertical="center" indent="1"/>
    </xf>
    <xf numFmtId="4" fontId="45" fillId="21" borderId="250" applyNumberFormat="0" applyProtection="0">
      <alignment horizontal="left" vertical="center" indent="1"/>
    </xf>
    <xf numFmtId="4" fontId="45" fillId="21" borderId="250" applyNumberFormat="0" applyProtection="0">
      <alignment horizontal="left" vertical="center" indent="1"/>
    </xf>
    <xf numFmtId="4" fontId="45" fillId="21" borderId="250" applyNumberFormat="0" applyProtection="0">
      <alignment horizontal="left" vertical="center" indent="1"/>
    </xf>
    <xf numFmtId="4" fontId="45" fillId="21" borderId="250" applyNumberFormat="0" applyProtection="0">
      <alignment horizontal="left" vertical="center" indent="1"/>
    </xf>
    <xf numFmtId="4" fontId="45" fillId="21" borderId="250" applyNumberFormat="0" applyProtection="0">
      <alignment horizontal="left" vertical="center" indent="1"/>
    </xf>
    <xf numFmtId="4" fontId="45" fillId="21" borderId="250" applyNumberFormat="0" applyProtection="0">
      <alignment horizontal="left" vertical="center" indent="1"/>
    </xf>
    <xf numFmtId="4" fontId="45" fillId="21" borderId="250" applyNumberFormat="0" applyProtection="0">
      <alignment horizontal="left" vertical="center" indent="1"/>
    </xf>
    <xf numFmtId="4" fontId="45" fillId="21" borderId="250" applyNumberFormat="0" applyProtection="0">
      <alignment horizontal="left" vertical="center" indent="1"/>
    </xf>
    <xf numFmtId="4" fontId="45" fillId="21" borderId="250" applyNumberFormat="0" applyProtection="0">
      <alignment horizontal="left" vertical="center" indent="1"/>
    </xf>
    <xf numFmtId="4" fontId="45" fillId="21" borderId="250" applyNumberFormat="0" applyProtection="0">
      <alignment horizontal="left" vertical="center" indent="1"/>
    </xf>
    <xf numFmtId="4" fontId="45" fillId="21" borderId="250" applyNumberFormat="0" applyProtection="0">
      <alignment horizontal="left" vertical="center" indent="1"/>
    </xf>
    <xf numFmtId="4" fontId="45" fillId="21" borderId="250" applyNumberFormat="0" applyProtection="0">
      <alignment horizontal="left" vertical="center" indent="1"/>
    </xf>
    <xf numFmtId="4" fontId="45" fillId="21" borderId="250" applyNumberFormat="0" applyProtection="0">
      <alignment horizontal="left" vertical="center" indent="1"/>
    </xf>
    <xf numFmtId="4" fontId="45" fillId="21" borderId="250" applyNumberFormat="0" applyProtection="0">
      <alignment horizontal="left" vertical="center" indent="1"/>
    </xf>
    <xf numFmtId="4" fontId="45" fillId="21" borderId="250" applyNumberFormat="0" applyProtection="0">
      <alignment horizontal="left" vertical="center" indent="1"/>
    </xf>
    <xf numFmtId="4" fontId="45" fillId="21" borderId="250" applyNumberFormat="0" applyProtection="0">
      <alignment horizontal="left" vertical="center" indent="1"/>
    </xf>
    <xf numFmtId="4" fontId="45" fillId="21" borderId="250" applyNumberFormat="0" applyProtection="0">
      <alignment horizontal="left" vertical="center" indent="1"/>
    </xf>
    <xf numFmtId="4" fontId="45" fillId="21" borderId="250" applyNumberFormat="0" applyProtection="0">
      <alignment horizontal="left" vertical="center" indent="1"/>
    </xf>
    <xf numFmtId="4" fontId="45" fillId="21" borderId="250" applyNumberFormat="0" applyProtection="0">
      <alignment horizontal="left" vertical="center" indent="1"/>
    </xf>
    <xf numFmtId="4" fontId="45" fillId="21" borderId="250" applyNumberFormat="0" applyProtection="0">
      <alignment horizontal="left" vertical="center" indent="1"/>
    </xf>
    <xf numFmtId="4" fontId="45" fillId="21" borderId="250" applyNumberFormat="0" applyProtection="0">
      <alignment horizontal="left" vertical="center" indent="1"/>
    </xf>
    <xf numFmtId="4" fontId="45" fillId="21" borderId="250" applyNumberFormat="0" applyProtection="0">
      <alignment horizontal="left" vertical="center" indent="1"/>
    </xf>
    <xf numFmtId="4" fontId="45" fillId="21" borderId="250" applyNumberFormat="0" applyProtection="0">
      <alignment horizontal="left" vertical="center" indent="1"/>
    </xf>
    <xf numFmtId="4" fontId="45" fillId="21" borderId="250" applyNumberFormat="0" applyProtection="0">
      <alignment horizontal="left" vertical="center" indent="1"/>
    </xf>
    <xf numFmtId="4" fontId="45" fillId="21" borderId="250" applyNumberFormat="0" applyProtection="0">
      <alignment horizontal="left" vertical="center" indent="1"/>
    </xf>
    <xf numFmtId="4" fontId="45" fillId="21" borderId="250" applyNumberFormat="0" applyProtection="0">
      <alignment horizontal="left" vertical="center" indent="1"/>
    </xf>
    <xf numFmtId="4" fontId="45" fillId="21" borderId="250" applyNumberFormat="0" applyProtection="0">
      <alignment horizontal="left" vertical="center" indent="1"/>
    </xf>
    <xf numFmtId="4" fontId="45" fillId="21" borderId="250" applyNumberFormat="0" applyProtection="0">
      <alignment horizontal="left" vertical="center" indent="1"/>
    </xf>
    <xf numFmtId="4" fontId="45" fillId="21" borderId="250" applyNumberFormat="0" applyProtection="0">
      <alignment horizontal="left" vertical="center" indent="1"/>
    </xf>
    <xf numFmtId="4" fontId="45" fillId="21" borderId="250" applyNumberFormat="0" applyProtection="0">
      <alignment horizontal="left" vertical="center" indent="1"/>
    </xf>
    <xf numFmtId="4" fontId="45" fillId="21" borderId="250" applyNumberFormat="0" applyProtection="0">
      <alignment horizontal="left" vertical="center" indent="1"/>
    </xf>
    <xf numFmtId="4" fontId="45" fillId="21" borderId="250" applyNumberFormat="0" applyProtection="0">
      <alignment horizontal="left" vertical="center" indent="1"/>
    </xf>
    <xf numFmtId="4" fontId="45" fillId="21" borderId="250" applyNumberFormat="0" applyProtection="0">
      <alignment horizontal="left" vertical="center" indent="1"/>
    </xf>
    <xf numFmtId="4" fontId="45" fillId="21" borderId="250" applyNumberFormat="0" applyProtection="0">
      <alignment horizontal="left" vertical="center" indent="1"/>
    </xf>
    <xf numFmtId="4" fontId="45" fillId="21" borderId="250" applyNumberFormat="0" applyProtection="0">
      <alignment horizontal="left" vertical="center" indent="1"/>
    </xf>
    <xf numFmtId="4" fontId="45" fillId="21" borderId="250" applyNumberFormat="0" applyProtection="0">
      <alignment horizontal="left" vertical="center" indent="1"/>
    </xf>
    <xf numFmtId="4" fontId="45" fillId="21" borderId="250" applyNumberFormat="0" applyProtection="0">
      <alignment horizontal="left" vertical="center" indent="1"/>
    </xf>
    <xf numFmtId="4" fontId="45" fillId="21" borderId="250" applyNumberFormat="0" applyProtection="0">
      <alignment horizontal="left" vertical="center" indent="1"/>
    </xf>
    <xf numFmtId="4" fontId="45" fillId="21" borderId="250" applyNumberFormat="0" applyProtection="0">
      <alignment horizontal="left" vertical="center" indent="1"/>
    </xf>
    <xf numFmtId="4" fontId="45" fillId="21" borderId="250" applyNumberFormat="0" applyProtection="0">
      <alignment horizontal="left" vertical="center" indent="1"/>
    </xf>
    <xf numFmtId="4" fontId="45" fillId="21" borderId="250" applyNumberFormat="0" applyProtection="0">
      <alignment horizontal="left" vertical="center" indent="1"/>
    </xf>
    <xf numFmtId="4" fontId="45" fillId="21" borderId="250" applyNumberFormat="0" applyProtection="0">
      <alignment horizontal="left" vertical="center" indent="1"/>
    </xf>
    <xf numFmtId="4" fontId="45" fillId="21" borderId="250" applyNumberFormat="0" applyProtection="0">
      <alignment horizontal="left" vertical="center" indent="1"/>
    </xf>
    <xf numFmtId="4" fontId="45" fillId="21" borderId="250" applyNumberFormat="0" applyProtection="0">
      <alignment horizontal="left" vertical="center" indent="1"/>
    </xf>
    <xf numFmtId="4" fontId="45" fillId="21" borderId="250" applyNumberFormat="0" applyProtection="0">
      <alignment horizontal="left" vertical="center" indent="1"/>
    </xf>
    <xf numFmtId="4" fontId="45" fillId="21" borderId="250" applyNumberFormat="0" applyProtection="0">
      <alignment horizontal="left" vertical="center" indent="1"/>
    </xf>
    <xf numFmtId="4" fontId="45" fillId="21" borderId="250" applyNumberFormat="0" applyProtection="0">
      <alignment horizontal="left" vertical="center" indent="1"/>
    </xf>
    <xf numFmtId="4" fontId="45" fillId="21" borderId="250" applyNumberFormat="0" applyProtection="0">
      <alignment horizontal="left" vertical="center" indent="1"/>
    </xf>
    <xf numFmtId="4" fontId="45" fillId="21" borderId="250" applyNumberFormat="0" applyProtection="0">
      <alignment horizontal="left" vertical="center" indent="1"/>
    </xf>
    <xf numFmtId="4" fontId="45" fillId="21" borderId="250" applyNumberFormat="0" applyProtection="0">
      <alignment horizontal="left" vertical="center" indent="1"/>
    </xf>
    <xf numFmtId="4" fontId="45" fillId="21" borderId="250" applyNumberFormat="0" applyProtection="0">
      <alignment horizontal="left" vertical="center" indent="1"/>
    </xf>
    <xf numFmtId="4" fontId="45" fillId="21" borderId="250" applyNumberFormat="0" applyProtection="0">
      <alignment horizontal="left" vertical="center" indent="1"/>
    </xf>
    <xf numFmtId="4" fontId="45" fillId="21" borderId="250" applyNumberFormat="0" applyProtection="0">
      <alignment horizontal="left" vertical="center" indent="1"/>
    </xf>
    <xf numFmtId="4" fontId="45" fillId="21" borderId="250" applyNumberFormat="0" applyProtection="0">
      <alignment horizontal="left" vertical="center" indent="1"/>
    </xf>
    <xf numFmtId="4" fontId="45" fillId="21" borderId="250" applyNumberFormat="0" applyProtection="0">
      <alignment horizontal="left" vertical="center" indent="1"/>
    </xf>
    <xf numFmtId="4" fontId="45" fillId="21" borderId="250" applyNumberFormat="0" applyProtection="0">
      <alignment horizontal="left" vertical="center" indent="1"/>
    </xf>
    <xf numFmtId="4" fontId="45" fillId="21" borderId="250" applyNumberFormat="0" applyProtection="0">
      <alignment horizontal="left" vertical="center" indent="1"/>
    </xf>
    <xf numFmtId="4" fontId="45" fillId="21" borderId="250" applyNumberFormat="0" applyProtection="0">
      <alignment horizontal="left" vertical="center" indent="1"/>
    </xf>
    <xf numFmtId="4" fontId="45" fillId="21" borderId="250" applyNumberFormat="0" applyProtection="0">
      <alignment horizontal="left" vertical="center" indent="1"/>
    </xf>
    <xf numFmtId="4" fontId="45" fillId="21" borderId="250" applyNumberFormat="0" applyProtection="0">
      <alignment horizontal="left" vertical="center" indent="1"/>
    </xf>
    <xf numFmtId="4" fontId="45" fillId="21" borderId="250" applyNumberFormat="0" applyProtection="0">
      <alignment horizontal="left" vertical="center" indent="1"/>
    </xf>
    <xf numFmtId="4" fontId="45" fillId="21" borderId="250" applyNumberFormat="0" applyProtection="0">
      <alignment horizontal="left" vertical="center" indent="1"/>
    </xf>
    <xf numFmtId="4" fontId="45" fillId="21" borderId="250" applyNumberFormat="0" applyProtection="0">
      <alignment horizontal="left" vertical="center" indent="1"/>
    </xf>
    <xf numFmtId="4" fontId="45" fillId="21" borderId="250" applyNumberFormat="0" applyProtection="0">
      <alignment horizontal="left" vertical="center" indent="1"/>
    </xf>
    <xf numFmtId="4" fontId="45" fillId="21" borderId="250" applyNumberFormat="0" applyProtection="0">
      <alignment horizontal="left" vertical="center" indent="1"/>
    </xf>
    <xf numFmtId="4" fontId="45" fillId="21" borderId="250" applyNumberFormat="0" applyProtection="0">
      <alignment horizontal="left" vertical="center" indent="1"/>
    </xf>
    <xf numFmtId="4" fontId="45" fillId="21" borderId="250" applyNumberFormat="0" applyProtection="0">
      <alignment horizontal="left" vertical="center" indent="1"/>
    </xf>
    <xf numFmtId="4" fontId="45" fillId="21" borderId="250" applyNumberFormat="0" applyProtection="0">
      <alignment horizontal="left" vertical="center" indent="1"/>
    </xf>
    <xf numFmtId="4" fontId="45" fillId="21" borderId="250" applyNumberFormat="0" applyProtection="0">
      <alignment horizontal="left" vertical="center" indent="1"/>
    </xf>
    <xf numFmtId="4" fontId="45" fillId="21" borderId="250" applyNumberFormat="0" applyProtection="0">
      <alignment horizontal="left" vertical="center" indent="1"/>
    </xf>
    <xf numFmtId="4" fontId="45" fillId="21" borderId="250" applyNumberFormat="0" applyProtection="0">
      <alignment horizontal="left" vertical="center" indent="1"/>
    </xf>
    <xf numFmtId="4" fontId="45" fillId="21" borderId="250" applyNumberFormat="0" applyProtection="0">
      <alignment horizontal="left" vertical="center" indent="1"/>
    </xf>
    <xf numFmtId="4" fontId="45" fillId="21" borderId="250" applyNumberFormat="0" applyProtection="0">
      <alignment horizontal="left" vertical="center" indent="1"/>
    </xf>
    <xf numFmtId="4" fontId="45" fillId="21" borderId="250" applyNumberFormat="0" applyProtection="0">
      <alignment horizontal="left" vertical="center" indent="1"/>
    </xf>
    <xf numFmtId="4" fontId="45" fillId="21" borderId="250" applyNumberFormat="0" applyProtection="0">
      <alignment horizontal="left" vertical="center" indent="1"/>
    </xf>
    <xf numFmtId="4" fontId="45" fillId="21" borderId="250" applyNumberFormat="0" applyProtection="0">
      <alignment horizontal="left" vertical="center" indent="1"/>
    </xf>
    <xf numFmtId="4" fontId="45" fillId="21" borderId="250" applyNumberFormat="0" applyProtection="0">
      <alignment horizontal="left" vertical="center" indent="1"/>
    </xf>
    <xf numFmtId="4" fontId="45" fillId="21" borderId="250" applyNumberFormat="0" applyProtection="0">
      <alignment horizontal="left" vertical="center" indent="1"/>
    </xf>
    <xf numFmtId="4" fontId="45" fillId="21" borderId="250" applyNumberFormat="0" applyProtection="0">
      <alignment horizontal="left" vertical="center" indent="1"/>
    </xf>
    <xf numFmtId="4" fontId="45" fillId="21" borderId="250" applyNumberFormat="0" applyProtection="0">
      <alignment horizontal="left" vertical="center" indent="1"/>
    </xf>
    <xf numFmtId="4" fontId="45" fillId="21" borderId="250" applyNumberFormat="0" applyProtection="0">
      <alignment horizontal="left" vertical="center" indent="1"/>
    </xf>
    <xf numFmtId="4" fontId="45" fillId="21" borderId="250" applyNumberFormat="0" applyProtection="0">
      <alignment horizontal="left" vertical="center" indent="1"/>
    </xf>
    <xf numFmtId="4" fontId="45" fillId="21" borderId="250" applyNumberFormat="0" applyProtection="0">
      <alignment horizontal="left" vertical="center" indent="1"/>
    </xf>
    <xf numFmtId="4" fontId="45" fillId="21" borderId="250" applyNumberFormat="0" applyProtection="0">
      <alignment horizontal="left" vertical="center" indent="1"/>
    </xf>
    <xf numFmtId="4" fontId="45" fillId="21" borderId="250" applyNumberFormat="0" applyProtection="0">
      <alignment horizontal="left" vertical="center" indent="1"/>
    </xf>
    <xf numFmtId="4" fontId="45" fillId="21" borderId="250" applyNumberFormat="0" applyProtection="0">
      <alignment horizontal="left" vertical="center" indent="1"/>
    </xf>
    <xf numFmtId="4" fontId="45" fillId="21" borderId="250" applyNumberFormat="0" applyProtection="0">
      <alignment horizontal="left" vertical="center" indent="1"/>
    </xf>
    <xf numFmtId="4" fontId="45" fillId="21" borderId="250" applyNumberFormat="0" applyProtection="0">
      <alignment horizontal="left" vertical="center" indent="1"/>
    </xf>
    <xf numFmtId="4" fontId="45" fillId="21" borderId="250" applyNumberFormat="0" applyProtection="0">
      <alignment horizontal="left" vertical="center" indent="1"/>
    </xf>
    <xf numFmtId="4" fontId="45" fillId="21" borderId="250" applyNumberFormat="0" applyProtection="0">
      <alignment horizontal="left" vertical="center" indent="1"/>
    </xf>
    <xf numFmtId="4" fontId="45" fillId="21" borderId="250" applyNumberFormat="0" applyProtection="0">
      <alignment horizontal="left" vertical="center" indent="1"/>
    </xf>
    <xf numFmtId="4" fontId="45" fillId="21" borderId="250" applyNumberFormat="0" applyProtection="0">
      <alignment horizontal="left" vertical="center" indent="1"/>
    </xf>
    <xf numFmtId="4" fontId="45" fillId="21" borderId="250" applyNumberFormat="0" applyProtection="0">
      <alignment horizontal="left" vertical="center" indent="1"/>
    </xf>
    <xf numFmtId="4" fontId="45" fillId="21" borderId="250" applyNumberFormat="0" applyProtection="0">
      <alignment horizontal="left" vertical="center" indent="1"/>
    </xf>
    <xf numFmtId="4" fontId="45" fillId="21" borderId="250" applyNumberFormat="0" applyProtection="0">
      <alignment horizontal="left" vertical="center" indent="1"/>
    </xf>
    <xf numFmtId="4" fontId="45" fillId="21" borderId="250" applyNumberFormat="0" applyProtection="0">
      <alignment horizontal="left" vertical="center" indent="1"/>
    </xf>
    <xf numFmtId="4" fontId="45" fillId="21" borderId="250" applyNumberFormat="0" applyProtection="0">
      <alignment horizontal="left" vertical="center" indent="1"/>
    </xf>
    <xf numFmtId="4" fontId="45" fillId="21" borderId="250" applyNumberFormat="0" applyProtection="0">
      <alignment horizontal="left" vertical="center" indent="1"/>
    </xf>
    <xf numFmtId="4" fontId="45" fillId="21" borderId="250" applyNumberFormat="0" applyProtection="0">
      <alignment horizontal="left" vertical="center" indent="1"/>
    </xf>
    <xf numFmtId="4" fontId="45" fillId="21" borderId="250" applyNumberFormat="0" applyProtection="0">
      <alignment horizontal="left" vertical="center" indent="1"/>
    </xf>
    <xf numFmtId="4" fontId="45" fillId="21" borderId="250" applyNumberFormat="0" applyProtection="0">
      <alignment horizontal="left" vertical="center" indent="1"/>
    </xf>
    <xf numFmtId="4" fontId="45" fillId="21" borderId="250" applyNumberFormat="0" applyProtection="0">
      <alignment horizontal="left" vertical="center" indent="1"/>
    </xf>
    <xf numFmtId="4" fontId="45" fillId="21" borderId="250" applyNumberFormat="0" applyProtection="0">
      <alignment horizontal="left" vertical="center" indent="1"/>
    </xf>
    <xf numFmtId="4" fontId="45" fillId="21" borderId="250" applyNumberFormat="0" applyProtection="0">
      <alignment horizontal="left" vertical="center" indent="1"/>
    </xf>
    <xf numFmtId="4" fontId="45" fillId="21" borderId="250" applyNumberFormat="0" applyProtection="0">
      <alignment horizontal="left" vertical="center" indent="1"/>
    </xf>
    <xf numFmtId="4" fontId="45" fillId="21" borderId="250" applyNumberFormat="0" applyProtection="0">
      <alignment horizontal="left" vertical="center" indent="1"/>
    </xf>
    <xf numFmtId="4" fontId="45" fillId="21" borderId="250" applyNumberFormat="0" applyProtection="0">
      <alignment horizontal="left" vertical="center" indent="1"/>
    </xf>
    <xf numFmtId="4" fontId="45" fillId="21" borderId="250" applyNumberFormat="0" applyProtection="0">
      <alignment horizontal="left" vertical="center" indent="1"/>
    </xf>
    <xf numFmtId="4" fontId="45" fillId="21" borderId="250" applyNumberFormat="0" applyProtection="0">
      <alignment horizontal="left" vertical="center" indent="1"/>
    </xf>
    <xf numFmtId="4" fontId="45" fillId="21" borderId="250" applyNumberFormat="0" applyProtection="0">
      <alignment horizontal="left" vertical="center" indent="1"/>
    </xf>
    <xf numFmtId="4" fontId="45" fillId="21" borderId="250" applyNumberFormat="0" applyProtection="0">
      <alignment horizontal="left" vertical="center" indent="1"/>
    </xf>
    <xf numFmtId="4" fontId="45" fillId="21" borderId="250" applyNumberFormat="0" applyProtection="0">
      <alignment horizontal="left" vertical="center" indent="1"/>
    </xf>
    <xf numFmtId="4" fontId="45" fillId="21" borderId="250" applyNumberFormat="0" applyProtection="0">
      <alignment horizontal="left" vertical="center" indent="1"/>
    </xf>
    <xf numFmtId="4" fontId="45" fillId="21" borderId="250" applyNumberFormat="0" applyProtection="0">
      <alignment horizontal="left" vertical="center" indent="1"/>
    </xf>
    <xf numFmtId="4" fontId="45" fillId="21" borderId="250" applyNumberFormat="0" applyProtection="0">
      <alignment horizontal="left" vertical="center" indent="1"/>
    </xf>
    <xf numFmtId="4" fontId="45" fillId="21" borderId="250" applyNumberFormat="0" applyProtection="0">
      <alignment horizontal="left" vertical="center" indent="1"/>
    </xf>
    <xf numFmtId="4" fontId="45" fillId="21" borderId="250" applyNumberFormat="0" applyProtection="0">
      <alignment horizontal="left" vertical="center" indent="1"/>
    </xf>
    <xf numFmtId="4" fontId="45" fillId="21" borderId="250" applyNumberFormat="0" applyProtection="0">
      <alignment horizontal="left" vertical="center" indent="1"/>
    </xf>
    <xf numFmtId="4" fontId="45" fillId="21" borderId="250" applyNumberFormat="0" applyProtection="0">
      <alignment horizontal="left" vertical="center" indent="1"/>
    </xf>
    <xf numFmtId="4" fontId="45" fillId="21" borderId="250" applyNumberFormat="0" applyProtection="0">
      <alignment horizontal="left" vertical="center" indent="1"/>
    </xf>
    <xf numFmtId="4" fontId="45" fillId="21" borderId="250" applyNumberFormat="0" applyProtection="0">
      <alignment horizontal="left" vertical="center" indent="1"/>
    </xf>
    <xf numFmtId="4" fontId="45" fillId="21" borderId="250" applyNumberFormat="0" applyProtection="0">
      <alignment horizontal="left" vertical="center" indent="1"/>
    </xf>
    <xf numFmtId="4" fontId="45" fillId="21" borderId="250" applyNumberFormat="0" applyProtection="0">
      <alignment horizontal="left" vertical="center" indent="1"/>
    </xf>
    <xf numFmtId="4" fontId="45" fillId="21" borderId="250" applyNumberFormat="0" applyProtection="0">
      <alignment horizontal="left" vertical="center" indent="1"/>
    </xf>
    <xf numFmtId="4" fontId="45" fillId="21" borderId="250" applyNumberFormat="0" applyProtection="0">
      <alignment horizontal="left" vertical="center" indent="1"/>
    </xf>
    <xf numFmtId="4" fontId="45" fillId="21" borderId="250" applyNumberFormat="0" applyProtection="0">
      <alignment horizontal="left" vertical="center" indent="1"/>
    </xf>
    <xf numFmtId="4" fontId="45" fillId="21" borderId="250" applyNumberFormat="0" applyProtection="0">
      <alignment horizontal="left" vertical="center" indent="1"/>
    </xf>
    <xf numFmtId="4" fontId="45" fillId="21" borderId="250" applyNumberFormat="0" applyProtection="0">
      <alignment horizontal="left" vertical="center" indent="1"/>
    </xf>
    <xf numFmtId="4" fontId="45" fillId="21" borderId="250" applyNumberFormat="0" applyProtection="0">
      <alignment horizontal="left" vertical="center" indent="1"/>
    </xf>
    <xf numFmtId="4" fontId="45" fillId="21" borderId="250" applyNumberFormat="0" applyProtection="0">
      <alignment horizontal="left" vertical="center" indent="1"/>
    </xf>
    <xf numFmtId="4" fontId="45" fillId="21" borderId="250" applyNumberFormat="0" applyProtection="0">
      <alignment horizontal="left" vertical="center" indent="1"/>
    </xf>
    <xf numFmtId="4" fontId="45" fillId="21" borderId="250" applyNumberFormat="0" applyProtection="0">
      <alignment horizontal="left" vertical="center" indent="1"/>
    </xf>
    <xf numFmtId="4" fontId="45" fillId="21" borderId="250" applyNumberFormat="0" applyProtection="0">
      <alignment horizontal="left" vertical="center" indent="1"/>
    </xf>
    <xf numFmtId="4" fontId="45" fillId="21" borderId="250" applyNumberFormat="0" applyProtection="0">
      <alignment horizontal="left" vertical="center" indent="1"/>
    </xf>
    <xf numFmtId="4" fontId="45" fillId="21" borderId="250" applyNumberFormat="0" applyProtection="0">
      <alignment horizontal="left" vertical="center" indent="1"/>
    </xf>
    <xf numFmtId="4" fontId="45" fillId="21" borderId="250" applyNumberFormat="0" applyProtection="0">
      <alignment horizontal="left" vertical="center" indent="1"/>
    </xf>
    <xf numFmtId="4" fontId="45" fillId="21" borderId="250" applyNumberFormat="0" applyProtection="0">
      <alignment horizontal="left" vertical="center" indent="1"/>
    </xf>
    <xf numFmtId="4" fontId="45" fillId="21" borderId="250" applyNumberFormat="0" applyProtection="0">
      <alignment horizontal="left" vertical="center" indent="1"/>
    </xf>
    <xf numFmtId="4" fontId="45" fillId="21" borderId="250" applyNumberFormat="0" applyProtection="0">
      <alignment horizontal="left" vertical="center" indent="1"/>
    </xf>
    <xf numFmtId="4" fontId="45" fillId="21" borderId="250" applyNumberFormat="0" applyProtection="0">
      <alignment horizontal="left" vertical="center" indent="1"/>
    </xf>
    <xf numFmtId="4" fontId="45" fillId="21" borderId="250" applyNumberFormat="0" applyProtection="0">
      <alignment horizontal="left" vertical="center" indent="1"/>
    </xf>
    <xf numFmtId="4" fontId="45" fillId="21" borderId="250" applyNumberFormat="0" applyProtection="0">
      <alignment horizontal="left" vertical="center" indent="1"/>
    </xf>
    <xf numFmtId="4" fontId="45" fillId="21" borderId="250" applyNumberFormat="0" applyProtection="0">
      <alignment horizontal="left" vertical="center" indent="1"/>
    </xf>
    <xf numFmtId="4" fontId="45" fillId="21" borderId="250" applyNumberFormat="0" applyProtection="0">
      <alignment horizontal="left" vertical="center" indent="1"/>
    </xf>
    <xf numFmtId="4" fontId="45" fillId="21" borderId="250" applyNumberFormat="0" applyProtection="0">
      <alignment horizontal="left" vertical="center" indent="1"/>
    </xf>
    <xf numFmtId="4" fontId="45" fillId="21" borderId="250" applyNumberFormat="0" applyProtection="0">
      <alignment horizontal="left" vertical="center" indent="1"/>
    </xf>
    <xf numFmtId="4" fontId="45" fillId="21" borderId="250" applyNumberFormat="0" applyProtection="0">
      <alignment horizontal="left" vertical="center" indent="1"/>
    </xf>
    <xf numFmtId="4" fontId="45" fillId="21" borderId="250" applyNumberFormat="0" applyProtection="0">
      <alignment horizontal="left" vertical="center" indent="1"/>
    </xf>
    <xf numFmtId="4" fontId="45" fillId="21" borderId="250" applyNumberFormat="0" applyProtection="0">
      <alignment horizontal="left" vertical="center" indent="1"/>
    </xf>
    <xf numFmtId="4" fontId="45" fillId="21" borderId="250" applyNumberFormat="0" applyProtection="0">
      <alignment horizontal="left" vertical="center" indent="1"/>
    </xf>
    <xf numFmtId="4" fontId="45" fillId="21" borderId="250" applyNumberFormat="0" applyProtection="0">
      <alignment horizontal="left" vertical="center" indent="1"/>
    </xf>
    <xf numFmtId="4" fontId="45" fillId="21" borderId="250" applyNumberFormat="0" applyProtection="0">
      <alignment horizontal="left" vertical="center" indent="1"/>
    </xf>
    <xf numFmtId="4" fontId="45" fillId="21" borderId="250" applyNumberFormat="0" applyProtection="0">
      <alignment horizontal="left" vertical="center" indent="1"/>
    </xf>
    <xf numFmtId="4" fontId="45" fillId="21" borderId="250" applyNumberFormat="0" applyProtection="0">
      <alignment horizontal="left" vertical="center" indent="1"/>
    </xf>
    <xf numFmtId="4" fontId="45" fillId="21" borderId="250" applyNumberFormat="0" applyProtection="0">
      <alignment horizontal="left" vertical="center" indent="1"/>
    </xf>
    <xf numFmtId="4" fontId="45" fillId="21" borderId="250" applyNumberFormat="0" applyProtection="0">
      <alignment horizontal="left" vertical="center" indent="1"/>
    </xf>
    <xf numFmtId="4" fontId="45" fillId="21" borderId="250" applyNumberFormat="0" applyProtection="0">
      <alignment horizontal="left" vertical="center" indent="1"/>
    </xf>
    <xf numFmtId="4" fontId="45" fillId="21" borderId="250" applyNumberFormat="0" applyProtection="0">
      <alignment horizontal="left" vertical="center" indent="1"/>
    </xf>
    <xf numFmtId="4" fontId="45" fillId="21" borderId="250" applyNumberFormat="0" applyProtection="0">
      <alignment horizontal="left" vertical="center" indent="1"/>
    </xf>
    <xf numFmtId="4" fontId="45" fillId="21" borderId="250" applyNumberFormat="0" applyProtection="0">
      <alignment horizontal="left" vertical="center" indent="1"/>
    </xf>
    <xf numFmtId="4" fontId="45" fillId="21" borderId="250" applyNumberFormat="0" applyProtection="0">
      <alignment horizontal="left" vertical="center" indent="1"/>
    </xf>
    <xf numFmtId="4" fontId="45" fillId="21" borderId="250" applyNumberFormat="0" applyProtection="0">
      <alignment horizontal="left" vertical="center" indent="1"/>
    </xf>
    <xf numFmtId="4" fontId="45" fillId="21" borderId="250" applyNumberFormat="0" applyProtection="0">
      <alignment horizontal="left" vertical="center" indent="1"/>
    </xf>
    <xf numFmtId="4" fontId="45" fillId="21" borderId="250" applyNumberFormat="0" applyProtection="0">
      <alignment horizontal="left" vertical="center" indent="1"/>
    </xf>
    <xf numFmtId="4" fontId="45" fillId="21" borderId="250" applyNumberFormat="0" applyProtection="0">
      <alignment horizontal="left" vertical="center" indent="1"/>
    </xf>
    <xf numFmtId="4" fontId="45" fillId="21" borderId="250" applyNumberFormat="0" applyProtection="0">
      <alignment horizontal="left" vertical="center" indent="1"/>
    </xf>
    <xf numFmtId="4" fontId="45" fillId="21" borderId="250" applyNumberFormat="0" applyProtection="0">
      <alignment horizontal="left" vertical="center" indent="1"/>
    </xf>
    <xf numFmtId="4" fontId="45" fillId="21" borderId="250" applyNumberFormat="0" applyProtection="0">
      <alignment horizontal="left" vertical="center" indent="1"/>
    </xf>
    <xf numFmtId="4" fontId="45" fillId="21" borderId="250" applyNumberFormat="0" applyProtection="0">
      <alignment horizontal="left" vertical="center" indent="1"/>
    </xf>
    <xf numFmtId="4" fontId="45" fillId="21" borderId="250" applyNumberFormat="0" applyProtection="0">
      <alignment horizontal="left" vertical="center" indent="1"/>
    </xf>
    <xf numFmtId="4" fontId="45" fillId="21" borderId="250" applyNumberFormat="0" applyProtection="0">
      <alignment horizontal="left" vertical="center" indent="1"/>
    </xf>
    <xf numFmtId="4" fontId="45" fillId="21" borderId="250" applyNumberFormat="0" applyProtection="0">
      <alignment horizontal="left" vertical="center" indent="1"/>
    </xf>
    <xf numFmtId="4" fontId="45" fillId="21" borderId="250" applyNumberFormat="0" applyProtection="0">
      <alignment horizontal="left" vertical="center" indent="1"/>
    </xf>
    <xf numFmtId="4" fontId="45" fillId="21" borderId="250" applyNumberFormat="0" applyProtection="0">
      <alignment horizontal="left" vertical="center" indent="1"/>
    </xf>
    <xf numFmtId="4" fontId="45" fillId="21" borderId="250" applyNumberFormat="0" applyProtection="0">
      <alignment horizontal="left" vertical="center" indent="1"/>
    </xf>
    <xf numFmtId="4" fontId="45" fillId="21" borderId="250" applyNumberFormat="0" applyProtection="0">
      <alignment horizontal="left" vertical="center" indent="1"/>
    </xf>
    <xf numFmtId="4" fontId="45" fillId="21" borderId="250" applyNumberFormat="0" applyProtection="0">
      <alignment horizontal="left" vertical="center" indent="1"/>
    </xf>
    <xf numFmtId="4" fontId="45" fillId="21" borderId="250" applyNumberFormat="0" applyProtection="0">
      <alignment horizontal="left" vertical="center" indent="1"/>
    </xf>
    <xf numFmtId="4" fontId="45" fillId="21" borderId="250" applyNumberFormat="0" applyProtection="0">
      <alignment horizontal="left" vertical="center" indent="1"/>
    </xf>
    <xf numFmtId="4" fontId="45" fillId="21" borderId="250" applyNumberFormat="0" applyProtection="0">
      <alignment horizontal="left" vertical="center" indent="1"/>
    </xf>
    <xf numFmtId="4" fontId="45" fillId="21" borderId="250" applyNumberFormat="0" applyProtection="0">
      <alignment horizontal="left" vertical="center" indent="1"/>
    </xf>
    <xf numFmtId="4" fontId="45" fillId="21" borderId="250" applyNumberFormat="0" applyProtection="0">
      <alignment horizontal="left" vertical="center" indent="1"/>
    </xf>
    <xf numFmtId="4" fontId="45" fillId="21" borderId="250" applyNumberFormat="0" applyProtection="0">
      <alignment horizontal="left" vertical="center" indent="1"/>
    </xf>
    <xf numFmtId="4" fontId="45" fillId="21" borderId="250" applyNumberFormat="0" applyProtection="0">
      <alignment horizontal="left" vertical="center" indent="1"/>
    </xf>
    <xf numFmtId="4" fontId="45" fillId="21" borderId="250" applyNumberFormat="0" applyProtection="0">
      <alignment horizontal="left" vertical="center" indent="1"/>
    </xf>
    <xf numFmtId="4" fontId="45" fillId="21" borderId="250" applyNumberFormat="0" applyProtection="0">
      <alignment horizontal="left" vertical="center" indent="1"/>
    </xf>
    <xf numFmtId="4" fontId="45" fillId="21" borderId="250" applyNumberFormat="0" applyProtection="0">
      <alignment horizontal="left" vertical="center" indent="1"/>
    </xf>
    <xf numFmtId="4" fontId="45" fillId="21" borderId="250" applyNumberFormat="0" applyProtection="0">
      <alignment horizontal="left" vertical="center" indent="1"/>
    </xf>
    <xf numFmtId="4" fontId="45" fillId="21" borderId="250" applyNumberFormat="0" applyProtection="0">
      <alignment horizontal="left" vertical="center" indent="1"/>
    </xf>
    <xf numFmtId="4" fontId="45" fillId="21" borderId="250" applyNumberFormat="0" applyProtection="0">
      <alignment horizontal="left" vertical="center" indent="1"/>
    </xf>
    <xf numFmtId="4" fontId="45" fillId="21" borderId="250" applyNumberFormat="0" applyProtection="0">
      <alignment horizontal="left" vertical="center" indent="1"/>
    </xf>
    <xf numFmtId="4" fontId="45" fillId="21" borderId="250" applyNumberFormat="0" applyProtection="0">
      <alignment horizontal="left" vertical="center" indent="1"/>
    </xf>
    <xf numFmtId="4" fontId="45" fillId="21" borderId="250" applyNumberFormat="0" applyProtection="0">
      <alignment horizontal="left" vertical="center" indent="1"/>
    </xf>
    <xf numFmtId="4" fontId="45" fillId="21" borderId="250" applyNumberFormat="0" applyProtection="0">
      <alignment horizontal="left" vertical="center" indent="1"/>
    </xf>
    <xf numFmtId="4" fontId="45" fillId="21" borderId="250" applyNumberFormat="0" applyProtection="0">
      <alignment horizontal="left" vertical="center" indent="1"/>
    </xf>
    <xf numFmtId="4" fontId="45" fillId="21" borderId="250" applyNumberFormat="0" applyProtection="0">
      <alignment horizontal="left" vertical="center" indent="1"/>
    </xf>
    <xf numFmtId="4" fontId="45" fillId="21" borderId="250" applyNumberFormat="0" applyProtection="0">
      <alignment horizontal="left" vertical="center" indent="1"/>
    </xf>
    <xf numFmtId="4" fontId="45" fillId="21" borderId="250" applyNumberFormat="0" applyProtection="0">
      <alignment horizontal="left" vertical="center" indent="1"/>
    </xf>
    <xf numFmtId="4" fontId="45" fillId="21" borderId="250" applyNumberFormat="0" applyProtection="0">
      <alignment horizontal="left" vertical="center" indent="1"/>
    </xf>
    <xf numFmtId="4" fontId="45" fillId="21" borderId="250" applyNumberFormat="0" applyProtection="0">
      <alignment horizontal="left" vertical="center" indent="1"/>
    </xf>
    <xf numFmtId="4" fontId="45" fillId="21" borderId="250" applyNumberFormat="0" applyProtection="0">
      <alignment horizontal="left" vertical="center" indent="1"/>
    </xf>
    <xf numFmtId="4" fontId="45" fillId="21" borderId="250" applyNumberFormat="0" applyProtection="0">
      <alignment horizontal="left" vertical="center" indent="1"/>
    </xf>
    <xf numFmtId="4" fontId="45" fillId="21" borderId="250" applyNumberFormat="0" applyProtection="0">
      <alignment horizontal="left" vertical="center" indent="1"/>
    </xf>
    <xf numFmtId="4" fontId="45" fillId="21" borderId="250" applyNumberFormat="0" applyProtection="0">
      <alignment horizontal="left" vertical="center" indent="1"/>
    </xf>
    <xf numFmtId="4" fontId="45" fillId="21" borderId="250" applyNumberFormat="0" applyProtection="0">
      <alignment horizontal="left" vertical="center" indent="1"/>
    </xf>
    <xf numFmtId="4" fontId="45" fillId="21" borderId="250" applyNumberFormat="0" applyProtection="0">
      <alignment horizontal="left" vertical="center" indent="1"/>
    </xf>
    <xf numFmtId="4" fontId="45" fillId="21" borderId="250" applyNumberFormat="0" applyProtection="0">
      <alignment horizontal="left" vertical="center" indent="1"/>
    </xf>
    <xf numFmtId="4" fontId="45" fillId="21" borderId="250" applyNumberFormat="0" applyProtection="0">
      <alignment horizontal="left" vertical="center" indent="1"/>
    </xf>
    <xf numFmtId="4" fontId="45" fillId="21" borderId="250" applyNumberFormat="0" applyProtection="0">
      <alignment horizontal="left" vertical="center" indent="1"/>
    </xf>
    <xf numFmtId="4" fontId="45" fillId="21" borderId="250" applyNumberFormat="0" applyProtection="0">
      <alignment horizontal="left" vertical="center" indent="1"/>
    </xf>
    <xf numFmtId="4" fontId="45" fillId="21" borderId="250" applyNumberFormat="0" applyProtection="0">
      <alignment horizontal="left" vertical="center" indent="1"/>
    </xf>
    <xf numFmtId="4" fontId="45" fillId="21" borderId="250" applyNumberFormat="0" applyProtection="0">
      <alignment horizontal="left" vertical="center" indent="1"/>
    </xf>
    <xf numFmtId="4" fontId="45" fillId="21" borderId="250" applyNumberFormat="0" applyProtection="0">
      <alignment horizontal="left" vertical="center" indent="1"/>
    </xf>
    <xf numFmtId="4" fontId="45" fillId="21" borderId="250" applyNumberFormat="0" applyProtection="0">
      <alignment horizontal="left" vertical="center" indent="1"/>
    </xf>
    <xf numFmtId="4" fontId="45" fillId="21" borderId="250" applyNumberFormat="0" applyProtection="0">
      <alignment horizontal="left" vertical="center" indent="1"/>
    </xf>
    <xf numFmtId="4" fontId="45" fillId="21" borderId="250" applyNumberFormat="0" applyProtection="0">
      <alignment horizontal="left" vertical="center" indent="1"/>
    </xf>
    <xf numFmtId="4" fontId="45" fillId="21" borderId="250" applyNumberFormat="0" applyProtection="0">
      <alignment horizontal="left" vertical="center" indent="1"/>
    </xf>
    <xf numFmtId="4" fontId="45" fillId="21" borderId="250" applyNumberFormat="0" applyProtection="0">
      <alignment horizontal="left" vertical="center" indent="1"/>
    </xf>
    <xf numFmtId="4" fontId="45" fillId="21" borderId="250" applyNumberFormat="0" applyProtection="0">
      <alignment horizontal="left" vertical="center" indent="1"/>
    </xf>
    <xf numFmtId="4" fontId="45" fillId="21" borderId="250" applyNumberFormat="0" applyProtection="0">
      <alignment horizontal="left" vertical="center" indent="1"/>
    </xf>
    <xf numFmtId="4" fontId="45" fillId="21" borderId="250" applyNumberFormat="0" applyProtection="0">
      <alignment horizontal="left" vertical="center" indent="1"/>
    </xf>
    <xf numFmtId="4" fontId="45" fillId="21" borderId="250" applyNumberFormat="0" applyProtection="0">
      <alignment horizontal="left" vertical="center" indent="1"/>
    </xf>
    <xf numFmtId="4" fontId="45" fillId="21" borderId="250" applyNumberFormat="0" applyProtection="0">
      <alignment horizontal="left" vertical="center" indent="1"/>
    </xf>
    <xf numFmtId="4" fontId="45" fillId="21" borderId="250" applyNumberFormat="0" applyProtection="0">
      <alignment horizontal="left" vertical="center" indent="1"/>
    </xf>
    <xf numFmtId="4" fontId="45" fillId="21" borderId="250" applyNumberFormat="0" applyProtection="0">
      <alignment horizontal="left" vertical="center" indent="1"/>
    </xf>
    <xf numFmtId="4" fontId="45" fillId="21" borderId="250" applyNumberFormat="0" applyProtection="0">
      <alignment horizontal="left" vertical="center" indent="1"/>
    </xf>
    <xf numFmtId="4" fontId="45" fillId="21" borderId="250" applyNumberFormat="0" applyProtection="0">
      <alignment horizontal="left" vertical="center" indent="1"/>
    </xf>
    <xf numFmtId="4" fontId="45" fillId="21" borderId="250" applyNumberFormat="0" applyProtection="0">
      <alignment horizontal="left" vertical="center" indent="1"/>
    </xf>
    <xf numFmtId="4" fontId="45" fillId="21" borderId="250" applyNumberFormat="0" applyProtection="0">
      <alignment horizontal="left" vertical="center" indent="1"/>
    </xf>
    <xf numFmtId="4" fontId="45" fillId="21" borderId="250" applyNumberFormat="0" applyProtection="0">
      <alignment horizontal="left" vertical="center" indent="1"/>
    </xf>
    <xf numFmtId="4" fontId="45" fillId="21" borderId="250" applyNumberFormat="0" applyProtection="0">
      <alignment horizontal="left" vertical="center" indent="1"/>
    </xf>
    <xf numFmtId="4" fontId="45" fillId="21" borderId="250" applyNumberFormat="0" applyProtection="0">
      <alignment horizontal="left" vertical="center" indent="1"/>
    </xf>
    <xf numFmtId="4" fontId="45" fillId="21" borderId="250" applyNumberFormat="0" applyProtection="0">
      <alignment horizontal="left" vertical="center" indent="1"/>
    </xf>
    <xf numFmtId="4" fontId="45" fillId="21" borderId="250" applyNumberFormat="0" applyProtection="0">
      <alignment horizontal="left" vertical="center" indent="1"/>
    </xf>
    <xf numFmtId="4" fontId="45" fillId="21" borderId="250" applyNumberFormat="0" applyProtection="0">
      <alignment horizontal="left" vertical="center" indent="1"/>
    </xf>
    <xf numFmtId="4" fontId="45" fillId="21" borderId="250" applyNumberFormat="0" applyProtection="0">
      <alignment horizontal="left" vertical="center" indent="1"/>
    </xf>
    <xf numFmtId="4" fontId="45" fillId="21" borderId="250" applyNumberFormat="0" applyProtection="0">
      <alignment horizontal="left" vertical="center" indent="1"/>
    </xf>
    <xf numFmtId="4" fontId="45" fillId="21" borderId="250" applyNumberFormat="0" applyProtection="0">
      <alignment horizontal="left" vertical="center" indent="1"/>
    </xf>
    <xf numFmtId="4" fontId="45" fillId="21" borderId="250" applyNumberFormat="0" applyProtection="0">
      <alignment horizontal="left" vertical="center" indent="1"/>
    </xf>
    <xf numFmtId="4" fontId="45" fillId="21" borderId="250" applyNumberFormat="0" applyProtection="0">
      <alignment horizontal="left" vertical="center" indent="1"/>
    </xf>
    <xf numFmtId="4" fontId="45" fillId="21" borderId="250" applyNumberFormat="0" applyProtection="0">
      <alignment horizontal="left" vertical="center" indent="1"/>
    </xf>
    <xf numFmtId="4" fontId="45" fillId="21" borderId="250" applyNumberFormat="0" applyProtection="0">
      <alignment horizontal="left" vertical="center" indent="1"/>
    </xf>
    <xf numFmtId="4" fontId="45" fillId="21" borderId="250" applyNumberFormat="0" applyProtection="0">
      <alignment horizontal="left" vertical="center" indent="1"/>
    </xf>
    <xf numFmtId="4" fontId="45" fillId="21" borderId="250" applyNumberFormat="0" applyProtection="0">
      <alignment horizontal="left" vertical="center" indent="1"/>
    </xf>
    <xf numFmtId="4" fontId="45" fillId="21" borderId="250" applyNumberFormat="0" applyProtection="0">
      <alignment horizontal="left" vertical="center" indent="1"/>
    </xf>
    <xf numFmtId="4" fontId="45" fillId="21" borderId="250" applyNumberFormat="0" applyProtection="0">
      <alignment horizontal="left" vertical="center" indent="1"/>
    </xf>
    <xf numFmtId="4" fontId="45" fillId="21" borderId="250" applyNumberFormat="0" applyProtection="0">
      <alignment horizontal="left" vertical="center" indent="1"/>
    </xf>
    <xf numFmtId="4" fontId="45" fillId="21" borderId="250" applyNumberFormat="0" applyProtection="0">
      <alignment horizontal="left" vertical="center" indent="1"/>
    </xf>
    <xf numFmtId="4" fontId="45" fillId="21" borderId="250" applyNumberFormat="0" applyProtection="0">
      <alignment horizontal="left" vertical="center" indent="1"/>
    </xf>
    <xf numFmtId="4" fontId="45" fillId="21" borderId="250" applyNumberFormat="0" applyProtection="0">
      <alignment horizontal="left" vertical="center" indent="1"/>
    </xf>
    <xf numFmtId="4" fontId="45" fillId="21" borderId="250" applyNumberFormat="0" applyProtection="0">
      <alignment horizontal="left" vertical="center" indent="1"/>
    </xf>
    <xf numFmtId="4" fontId="45" fillId="21" borderId="250" applyNumberFormat="0" applyProtection="0">
      <alignment horizontal="left" vertical="center" indent="1"/>
    </xf>
    <xf numFmtId="4" fontId="45" fillId="21" borderId="250" applyNumberFormat="0" applyProtection="0">
      <alignment horizontal="left" vertical="center" indent="1"/>
    </xf>
    <xf numFmtId="4" fontId="45" fillId="21" borderId="250" applyNumberFormat="0" applyProtection="0">
      <alignment horizontal="left" vertical="center" indent="1"/>
    </xf>
    <xf numFmtId="4" fontId="45" fillId="21" borderId="250" applyNumberFormat="0" applyProtection="0">
      <alignment horizontal="left" vertical="center" indent="1"/>
    </xf>
    <xf numFmtId="4" fontId="45" fillId="21" borderId="250" applyNumberFormat="0" applyProtection="0">
      <alignment horizontal="left" vertical="center" indent="1"/>
    </xf>
    <xf numFmtId="4" fontId="45" fillId="21" borderId="250" applyNumberFormat="0" applyProtection="0">
      <alignment horizontal="left" vertical="center" indent="1"/>
    </xf>
    <xf numFmtId="4" fontId="45" fillId="21" borderId="250" applyNumberFormat="0" applyProtection="0">
      <alignment horizontal="left" vertical="center" indent="1"/>
    </xf>
    <xf numFmtId="4" fontId="45" fillId="21" borderId="250" applyNumberFormat="0" applyProtection="0">
      <alignment horizontal="left" vertical="center" indent="1"/>
    </xf>
    <xf numFmtId="4" fontId="45" fillId="21" borderId="250" applyNumberFormat="0" applyProtection="0">
      <alignment horizontal="left" vertical="center" indent="1"/>
    </xf>
    <xf numFmtId="4" fontId="45" fillId="21" borderId="250" applyNumberFormat="0" applyProtection="0">
      <alignment horizontal="left" vertical="center" indent="1"/>
    </xf>
    <xf numFmtId="4" fontId="45" fillId="21" borderId="250" applyNumberFormat="0" applyProtection="0">
      <alignment horizontal="left" vertical="center" indent="1"/>
    </xf>
    <xf numFmtId="4" fontId="45" fillId="21" borderId="250" applyNumberFormat="0" applyProtection="0">
      <alignment horizontal="left" vertical="center" indent="1"/>
    </xf>
    <xf numFmtId="4" fontId="45" fillId="21" borderId="250" applyNumberFormat="0" applyProtection="0">
      <alignment horizontal="left" vertical="center" indent="1"/>
    </xf>
    <xf numFmtId="4" fontId="45" fillId="21" borderId="250" applyNumberFormat="0" applyProtection="0">
      <alignment horizontal="left" vertical="center" indent="1"/>
    </xf>
    <xf numFmtId="4" fontId="45" fillId="21" borderId="250" applyNumberFormat="0" applyProtection="0">
      <alignment horizontal="left" vertical="center" indent="1"/>
    </xf>
    <xf numFmtId="4" fontId="45" fillId="21" borderId="250" applyNumberFormat="0" applyProtection="0">
      <alignment horizontal="left" vertical="center" indent="1"/>
    </xf>
    <xf numFmtId="4" fontId="45" fillId="21" borderId="250" applyNumberFormat="0" applyProtection="0">
      <alignment horizontal="left" vertical="center" indent="1"/>
    </xf>
    <xf numFmtId="4" fontId="45" fillId="21" borderId="250" applyNumberFormat="0" applyProtection="0">
      <alignment horizontal="left" vertical="center" indent="1"/>
    </xf>
    <xf numFmtId="4" fontId="45" fillId="21" borderId="250" applyNumberFormat="0" applyProtection="0">
      <alignment horizontal="left" vertical="center" indent="1"/>
    </xf>
    <xf numFmtId="4" fontId="45" fillId="21" borderId="250" applyNumberFormat="0" applyProtection="0">
      <alignment horizontal="left" vertical="center" indent="1"/>
    </xf>
    <xf numFmtId="4" fontId="45" fillId="21" borderId="250" applyNumberFormat="0" applyProtection="0">
      <alignment horizontal="left" vertical="center" indent="1"/>
    </xf>
    <xf numFmtId="4" fontId="45" fillId="21" borderId="250" applyNumberFormat="0" applyProtection="0">
      <alignment horizontal="left" vertical="center" indent="1"/>
    </xf>
    <xf numFmtId="4" fontId="45" fillId="21" borderId="250" applyNumberFormat="0" applyProtection="0">
      <alignment horizontal="left" vertical="center" indent="1"/>
    </xf>
    <xf numFmtId="4" fontId="45" fillId="21" borderId="250" applyNumberFormat="0" applyProtection="0">
      <alignment horizontal="left" vertical="center" indent="1"/>
    </xf>
    <xf numFmtId="4" fontId="45" fillId="21" borderId="250" applyNumberFormat="0" applyProtection="0">
      <alignment horizontal="left" vertical="center" indent="1"/>
    </xf>
    <xf numFmtId="4" fontId="45" fillId="21" borderId="250" applyNumberFormat="0" applyProtection="0">
      <alignment horizontal="left" vertical="center" indent="1"/>
    </xf>
    <xf numFmtId="4" fontId="45" fillId="21" borderId="250" applyNumberFormat="0" applyProtection="0">
      <alignment horizontal="left" vertical="center" indent="1"/>
    </xf>
    <xf numFmtId="4" fontId="45" fillId="21" borderId="250" applyNumberFormat="0" applyProtection="0">
      <alignment horizontal="left" vertical="center" indent="1"/>
    </xf>
    <xf numFmtId="4" fontId="45" fillId="21" borderId="250" applyNumberFormat="0" applyProtection="0">
      <alignment horizontal="left" vertical="center" indent="1"/>
    </xf>
    <xf numFmtId="4" fontId="45" fillId="21" borderId="250" applyNumberFormat="0" applyProtection="0">
      <alignment horizontal="left" vertical="center" indent="1"/>
    </xf>
    <xf numFmtId="4" fontId="45" fillId="21" borderId="250" applyNumberFormat="0" applyProtection="0">
      <alignment horizontal="left" vertical="center" indent="1"/>
    </xf>
    <xf numFmtId="4" fontId="45" fillId="21" borderId="250" applyNumberFormat="0" applyProtection="0">
      <alignment horizontal="left" vertical="center" indent="1"/>
    </xf>
    <xf numFmtId="4" fontId="45" fillId="21" borderId="250" applyNumberFormat="0" applyProtection="0">
      <alignment horizontal="left" vertical="center" indent="1"/>
    </xf>
    <xf numFmtId="4" fontId="45" fillId="21" borderId="250" applyNumberFormat="0" applyProtection="0">
      <alignment horizontal="left" vertical="center" indent="1"/>
    </xf>
    <xf numFmtId="4" fontId="45" fillId="21" borderId="250" applyNumberFormat="0" applyProtection="0">
      <alignment horizontal="left" vertical="center" indent="1"/>
    </xf>
    <xf numFmtId="4" fontId="45" fillId="21" borderId="250" applyNumberFormat="0" applyProtection="0">
      <alignment horizontal="left" vertical="center" indent="1"/>
    </xf>
    <xf numFmtId="4" fontId="45" fillId="21" borderId="250" applyNumberFormat="0" applyProtection="0">
      <alignment horizontal="left" vertical="center" indent="1"/>
    </xf>
    <xf numFmtId="4" fontId="45" fillId="21" borderId="250" applyNumberFormat="0" applyProtection="0">
      <alignment horizontal="left" vertical="center" indent="1"/>
    </xf>
    <xf numFmtId="4" fontId="45" fillId="21" borderId="250" applyNumberFormat="0" applyProtection="0">
      <alignment horizontal="left" vertical="center" indent="1"/>
    </xf>
    <xf numFmtId="4" fontId="45" fillId="21" borderId="250" applyNumberFormat="0" applyProtection="0">
      <alignment horizontal="left" vertical="center" indent="1"/>
    </xf>
    <xf numFmtId="4" fontId="45" fillId="21" borderId="250" applyNumberFormat="0" applyProtection="0">
      <alignment horizontal="left" vertical="center" indent="1"/>
    </xf>
    <xf numFmtId="4" fontId="45" fillId="21" borderId="250" applyNumberFormat="0" applyProtection="0">
      <alignment horizontal="left" vertical="center" indent="1"/>
    </xf>
    <xf numFmtId="4" fontId="45" fillId="21" borderId="250" applyNumberFormat="0" applyProtection="0">
      <alignment horizontal="left" vertical="center" indent="1"/>
    </xf>
    <xf numFmtId="4" fontId="45" fillId="21" borderId="250" applyNumberFormat="0" applyProtection="0">
      <alignment horizontal="left" vertical="center" indent="1"/>
    </xf>
    <xf numFmtId="4" fontId="45" fillId="21" borderId="250" applyNumberFormat="0" applyProtection="0">
      <alignment horizontal="left" vertical="center" indent="1"/>
    </xf>
    <xf numFmtId="4" fontId="45" fillId="21" borderId="250" applyNumberFormat="0" applyProtection="0">
      <alignment horizontal="left" vertical="center" indent="1"/>
    </xf>
    <xf numFmtId="4" fontId="45" fillId="21" borderId="250" applyNumberFormat="0" applyProtection="0">
      <alignment horizontal="left" vertical="center" indent="1"/>
    </xf>
    <xf numFmtId="4" fontId="45" fillId="21" borderId="250" applyNumberFormat="0" applyProtection="0">
      <alignment horizontal="left" vertical="center" indent="1"/>
    </xf>
    <xf numFmtId="4" fontId="45" fillId="21" borderId="250" applyNumberFormat="0" applyProtection="0">
      <alignment horizontal="left" vertical="center" indent="1"/>
    </xf>
    <xf numFmtId="4" fontId="45" fillId="21" borderId="250" applyNumberFormat="0" applyProtection="0">
      <alignment horizontal="left" vertical="center" indent="1"/>
    </xf>
    <xf numFmtId="4" fontId="45" fillId="21" borderId="250" applyNumberFormat="0" applyProtection="0">
      <alignment horizontal="left" vertical="center" indent="1"/>
    </xf>
    <xf numFmtId="4" fontId="45" fillId="21" borderId="250" applyNumberFormat="0" applyProtection="0">
      <alignment horizontal="left" vertical="center" indent="1"/>
    </xf>
    <xf numFmtId="4" fontId="45" fillId="21" borderId="250" applyNumberFormat="0" applyProtection="0">
      <alignment horizontal="left" vertical="center" indent="1"/>
    </xf>
    <xf numFmtId="4" fontId="45" fillId="21" borderId="250" applyNumberFormat="0" applyProtection="0">
      <alignment horizontal="left" vertical="center" indent="1"/>
    </xf>
    <xf numFmtId="4" fontId="45" fillId="21" borderId="250" applyNumberFormat="0" applyProtection="0">
      <alignment horizontal="left" vertical="center" indent="1"/>
    </xf>
    <xf numFmtId="4" fontId="45" fillId="21" borderId="250" applyNumberFormat="0" applyProtection="0">
      <alignment horizontal="left" vertical="center" indent="1"/>
    </xf>
    <xf numFmtId="4" fontId="45" fillId="21" borderId="250" applyNumberFormat="0" applyProtection="0">
      <alignment horizontal="left" vertical="center" indent="1"/>
    </xf>
    <xf numFmtId="4" fontId="45" fillId="21" borderId="250" applyNumberFormat="0" applyProtection="0">
      <alignment horizontal="left" vertical="center" indent="1"/>
    </xf>
    <xf numFmtId="4" fontId="45" fillId="21" borderId="250" applyNumberFormat="0" applyProtection="0">
      <alignment horizontal="left" vertical="center" indent="1"/>
    </xf>
    <xf numFmtId="4" fontId="45" fillId="21" borderId="250" applyNumberFormat="0" applyProtection="0">
      <alignment horizontal="left" vertical="center" indent="1"/>
    </xf>
    <xf numFmtId="4" fontId="15" fillId="86" borderId="248" applyNumberFormat="0" applyProtection="0">
      <alignment horizontal="left" vertical="center" indent="1"/>
    </xf>
    <xf numFmtId="4" fontId="15" fillId="86" borderId="248" applyNumberFormat="0" applyProtection="0">
      <alignment horizontal="left" vertical="center" indent="1"/>
    </xf>
    <xf numFmtId="4" fontId="15" fillId="86" borderId="248" applyNumberFormat="0" applyProtection="0">
      <alignment horizontal="left" vertical="center" indent="1"/>
    </xf>
    <xf numFmtId="4" fontId="15" fillId="86" borderId="248" applyNumberFormat="0" applyProtection="0">
      <alignment horizontal="left" vertical="center" indent="1"/>
    </xf>
    <xf numFmtId="4" fontId="15" fillId="86" borderId="248" applyNumberFormat="0" applyProtection="0">
      <alignment horizontal="left" vertical="center" indent="1"/>
    </xf>
    <xf numFmtId="4" fontId="15" fillId="86" borderId="248" applyNumberFormat="0" applyProtection="0">
      <alignment horizontal="left" vertical="center" indent="1"/>
    </xf>
    <xf numFmtId="4" fontId="15" fillId="86" borderId="248" applyNumberFormat="0" applyProtection="0">
      <alignment horizontal="left" vertical="center" indent="1"/>
    </xf>
    <xf numFmtId="4" fontId="15" fillId="86" borderId="248" applyNumberFormat="0" applyProtection="0">
      <alignment horizontal="left" vertical="center" indent="1"/>
    </xf>
    <xf numFmtId="4" fontId="15" fillId="86" borderId="248" applyNumberFormat="0" applyProtection="0">
      <alignment horizontal="left" vertical="center" indent="1"/>
    </xf>
    <xf numFmtId="4" fontId="15" fillId="86" borderId="248" applyNumberFormat="0" applyProtection="0">
      <alignment horizontal="left" vertical="center" indent="1"/>
    </xf>
    <xf numFmtId="4" fontId="15" fillId="86" borderId="248" applyNumberFormat="0" applyProtection="0">
      <alignment horizontal="left" vertical="center" indent="1"/>
    </xf>
    <xf numFmtId="4" fontId="15" fillId="86" borderId="248" applyNumberFormat="0" applyProtection="0">
      <alignment horizontal="left" vertical="center" indent="1"/>
    </xf>
    <xf numFmtId="4" fontId="15" fillId="86" borderId="248" applyNumberFormat="0" applyProtection="0">
      <alignment horizontal="left" vertical="center" indent="1"/>
    </xf>
    <xf numFmtId="4" fontId="15" fillId="86" borderId="248" applyNumberFormat="0" applyProtection="0">
      <alignment horizontal="left" vertical="center" indent="1"/>
    </xf>
    <xf numFmtId="4" fontId="15" fillId="86" borderId="248" applyNumberFormat="0" applyProtection="0">
      <alignment horizontal="left" vertical="center" indent="1"/>
    </xf>
    <xf numFmtId="4" fontId="15" fillId="86" borderId="248" applyNumberFormat="0" applyProtection="0">
      <alignment horizontal="left" vertical="center" indent="1"/>
    </xf>
    <xf numFmtId="4" fontId="15" fillId="86" borderId="248" applyNumberFormat="0" applyProtection="0">
      <alignment horizontal="left" vertical="center" indent="1"/>
    </xf>
    <xf numFmtId="4" fontId="15" fillId="86" borderId="248" applyNumberFormat="0" applyProtection="0">
      <alignment horizontal="left" vertical="center" indent="1"/>
    </xf>
    <xf numFmtId="4" fontId="45" fillId="21" borderId="250" applyNumberFormat="0" applyProtection="0">
      <alignment horizontal="left" vertical="center" indent="1"/>
    </xf>
    <xf numFmtId="4" fontId="45" fillId="21" borderId="250" applyNumberFormat="0" applyProtection="0">
      <alignment horizontal="left" vertical="center" indent="1"/>
    </xf>
    <xf numFmtId="4" fontId="45" fillId="21" borderId="250" applyNumberFormat="0" applyProtection="0">
      <alignment horizontal="left" vertical="center" indent="1"/>
    </xf>
    <xf numFmtId="4" fontId="45" fillId="21" borderId="250" applyNumberFormat="0" applyProtection="0">
      <alignment horizontal="left" vertical="center" indent="1"/>
    </xf>
    <xf numFmtId="4" fontId="45" fillId="21" borderId="250" applyNumberFormat="0" applyProtection="0">
      <alignment horizontal="left" vertical="center" indent="1"/>
    </xf>
    <xf numFmtId="4" fontId="45" fillId="21" borderId="250" applyNumberFormat="0" applyProtection="0">
      <alignment horizontal="left" vertical="center" indent="1"/>
    </xf>
    <xf numFmtId="4" fontId="45" fillId="21" borderId="250" applyNumberFormat="0" applyProtection="0">
      <alignment horizontal="left" vertical="center" indent="1"/>
    </xf>
    <xf numFmtId="4" fontId="45" fillId="21" borderId="250" applyNumberFormat="0" applyProtection="0">
      <alignment horizontal="left" vertical="center" indent="1"/>
    </xf>
    <xf numFmtId="4" fontId="45" fillId="21" borderId="250" applyNumberFormat="0" applyProtection="0">
      <alignment horizontal="left" vertical="center" indent="1"/>
    </xf>
    <xf numFmtId="0" fontId="45" fillId="28" borderId="246" applyNumberFormat="0" applyProtection="0">
      <alignment horizontal="left" vertical="center" indent="1"/>
    </xf>
    <xf numFmtId="0" fontId="45" fillId="28" borderId="246" applyNumberFormat="0" applyProtection="0">
      <alignment horizontal="left" vertical="center" indent="1"/>
    </xf>
    <xf numFmtId="0" fontId="45" fillId="28" borderId="246" applyNumberFormat="0" applyProtection="0">
      <alignment horizontal="left" vertical="center" indent="1"/>
    </xf>
    <xf numFmtId="0" fontId="45" fillId="28" borderId="246" applyNumberFormat="0" applyProtection="0">
      <alignment horizontal="left" vertical="center" indent="1"/>
    </xf>
    <xf numFmtId="0" fontId="45" fillId="28" borderId="246" applyNumberFormat="0" applyProtection="0">
      <alignment horizontal="left" vertical="center" indent="1"/>
    </xf>
    <xf numFmtId="0" fontId="45" fillId="28" borderId="246" applyNumberFormat="0" applyProtection="0">
      <alignment horizontal="left" vertical="center" indent="1"/>
    </xf>
    <xf numFmtId="0" fontId="45" fillId="28" borderId="246" applyNumberFormat="0" applyProtection="0">
      <alignment horizontal="left" vertical="center" indent="1"/>
    </xf>
    <xf numFmtId="0" fontId="45" fillId="28" borderId="246" applyNumberFormat="0" applyProtection="0">
      <alignment horizontal="left" vertical="center" indent="1"/>
    </xf>
    <xf numFmtId="0" fontId="45" fillId="28" borderId="246" applyNumberFormat="0" applyProtection="0">
      <alignment horizontal="left" vertical="center" indent="1"/>
    </xf>
    <xf numFmtId="0" fontId="45" fillId="28" borderId="246" applyNumberFormat="0" applyProtection="0">
      <alignment horizontal="left" vertical="center" indent="1"/>
    </xf>
    <xf numFmtId="0" fontId="45" fillId="28" borderId="246" applyNumberFormat="0" applyProtection="0">
      <alignment horizontal="left" vertical="center" indent="1"/>
    </xf>
    <xf numFmtId="0" fontId="45" fillId="28" borderId="246" applyNumberFormat="0" applyProtection="0">
      <alignment horizontal="left" vertical="center" indent="1"/>
    </xf>
    <xf numFmtId="0" fontId="45" fillId="28" borderId="246" applyNumberFormat="0" applyProtection="0">
      <alignment horizontal="left" vertical="center" indent="1"/>
    </xf>
    <xf numFmtId="0" fontId="45" fillId="28" borderId="246" applyNumberFormat="0" applyProtection="0">
      <alignment horizontal="left" vertical="center" indent="1"/>
    </xf>
    <xf numFmtId="0" fontId="45" fillId="28" borderId="246" applyNumberFormat="0" applyProtection="0">
      <alignment horizontal="left" vertical="center" indent="1"/>
    </xf>
    <xf numFmtId="0" fontId="45" fillId="28" borderId="246" applyNumberFormat="0" applyProtection="0">
      <alignment horizontal="left" vertical="center" indent="1"/>
    </xf>
    <xf numFmtId="0" fontId="45" fillId="28" borderId="246" applyNumberFormat="0" applyProtection="0">
      <alignment horizontal="left" vertical="center" indent="1"/>
    </xf>
    <xf numFmtId="0" fontId="45" fillId="28" borderId="246" applyNumberFormat="0" applyProtection="0">
      <alignment horizontal="left" vertical="center" indent="1"/>
    </xf>
    <xf numFmtId="0" fontId="45" fillId="28" borderId="246" applyNumberFormat="0" applyProtection="0">
      <alignment horizontal="left" vertical="center" indent="1"/>
    </xf>
    <xf numFmtId="0" fontId="45" fillId="28" borderId="246" applyNumberFormat="0" applyProtection="0">
      <alignment horizontal="left" vertical="center" indent="1"/>
    </xf>
    <xf numFmtId="0" fontId="45" fillId="28" borderId="246" applyNumberFormat="0" applyProtection="0">
      <alignment horizontal="left" vertical="center" indent="1"/>
    </xf>
    <xf numFmtId="0" fontId="45" fillId="28" borderId="246" applyNumberFormat="0" applyProtection="0">
      <alignment horizontal="left" vertical="center" indent="1"/>
    </xf>
    <xf numFmtId="0" fontId="45" fillId="28" borderId="246" applyNumberFormat="0" applyProtection="0">
      <alignment horizontal="left" vertical="center" indent="1"/>
    </xf>
    <xf numFmtId="0" fontId="45" fillId="28" borderId="246" applyNumberFormat="0" applyProtection="0">
      <alignment horizontal="left" vertical="center" indent="1"/>
    </xf>
    <xf numFmtId="0" fontId="45" fillId="28" borderId="246" applyNumberFormat="0" applyProtection="0">
      <alignment horizontal="left" vertical="center" indent="1"/>
    </xf>
    <xf numFmtId="0" fontId="45" fillId="28" borderId="246" applyNumberFormat="0" applyProtection="0">
      <alignment horizontal="left" vertical="center" indent="1"/>
    </xf>
    <xf numFmtId="0" fontId="45" fillId="28" borderId="246" applyNumberFormat="0" applyProtection="0">
      <alignment horizontal="left" vertical="center" indent="1"/>
    </xf>
    <xf numFmtId="0" fontId="45" fillId="28" borderId="246" applyNumberFormat="0" applyProtection="0">
      <alignment horizontal="left" vertical="center" indent="1"/>
    </xf>
    <xf numFmtId="0" fontId="45" fillId="28" borderId="246" applyNumberFormat="0" applyProtection="0">
      <alignment horizontal="left" vertical="center" indent="1"/>
    </xf>
    <xf numFmtId="0" fontId="45" fillId="28" borderId="246" applyNumberFormat="0" applyProtection="0">
      <alignment horizontal="left" vertical="center" indent="1"/>
    </xf>
    <xf numFmtId="0" fontId="45" fillId="28" borderId="246" applyNumberFormat="0" applyProtection="0">
      <alignment horizontal="left" vertical="center" indent="1"/>
    </xf>
    <xf numFmtId="0" fontId="45" fillId="28" borderId="246" applyNumberFormat="0" applyProtection="0">
      <alignment horizontal="left" vertical="center" indent="1"/>
    </xf>
    <xf numFmtId="0" fontId="45" fillId="28" borderId="246" applyNumberFormat="0" applyProtection="0">
      <alignment horizontal="left" vertical="center" indent="1"/>
    </xf>
    <xf numFmtId="0" fontId="45" fillId="28" borderId="246" applyNumberFormat="0" applyProtection="0">
      <alignment horizontal="left" vertical="center" indent="1"/>
    </xf>
    <xf numFmtId="0" fontId="45" fillId="28" borderId="246" applyNumberFormat="0" applyProtection="0">
      <alignment horizontal="left" vertical="center" indent="1"/>
    </xf>
    <xf numFmtId="0" fontId="45" fillId="28" borderId="246" applyNumberFormat="0" applyProtection="0">
      <alignment horizontal="left" vertical="center" indent="1"/>
    </xf>
    <xf numFmtId="0" fontId="45" fillId="28" borderId="246" applyNumberFormat="0" applyProtection="0">
      <alignment horizontal="left" vertical="center" indent="1"/>
    </xf>
    <xf numFmtId="0" fontId="45" fillId="28" borderId="246" applyNumberFormat="0" applyProtection="0">
      <alignment horizontal="left" vertical="center" indent="1"/>
    </xf>
    <xf numFmtId="0" fontId="45" fillId="28" borderId="246" applyNumberFormat="0" applyProtection="0">
      <alignment horizontal="left" vertical="center" indent="1"/>
    </xf>
    <xf numFmtId="0" fontId="45" fillId="28" borderId="246" applyNumberFormat="0" applyProtection="0">
      <alignment horizontal="left" vertical="center" indent="1"/>
    </xf>
    <xf numFmtId="0" fontId="45" fillId="28" borderId="246" applyNumberFormat="0" applyProtection="0">
      <alignment horizontal="left" vertical="center" indent="1"/>
    </xf>
    <xf numFmtId="0" fontId="45" fillId="28" borderId="246" applyNumberFormat="0" applyProtection="0">
      <alignment horizontal="left" vertical="center" indent="1"/>
    </xf>
    <xf numFmtId="0" fontId="45" fillId="28" borderId="246" applyNumberFormat="0" applyProtection="0">
      <alignment horizontal="left" vertical="center" indent="1"/>
    </xf>
    <xf numFmtId="0" fontId="45" fillId="28" borderId="246" applyNumberFormat="0" applyProtection="0">
      <alignment horizontal="left" vertical="center" indent="1"/>
    </xf>
    <xf numFmtId="0" fontId="45" fillId="28" borderId="246" applyNumberFormat="0" applyProtection="0">
      <alignment horizontal="left" vertical="center" indent="1"/>
    </xf>
    <xf numFmtId="0" fontId="45" fillId="28" borderId="246" applyNumberFormat="0" applyProtection="0">
      <alignment horizontal="left" vertical="center" indent="1"/>
    </xf>
    <xf numFmtId="0" fontId="45" fillId="28" borderId="246" applyNumberFormat="0" applyProtection="0">
      <alignment horizontal="left" vertical="center" indent="1"/>
    </xf>
    <xf numFmtId="0" fontId="45" fillId="28" borderId="246" applyNumberFormat="0" applyProtection="0">
      <alignment horizontal="left" vertical="center" indent="1"/>
    </xf>
    <xf numFmtId="0" fontId="45" fillId="28" borderId="246" applyNumberFormat="0" applyProtection="0">
      <alignment horizontal="left" vertical="center" indent="1"/>
    </xf>
    <xf numFmtId="0" fontId="45" fillId="28" borderId="246" applyNumberFormat="0" applyProtection="0">
      <alignment horizontal="left" vertical="center" indent="1"/>
    </xf>
    <xf numFmtId="0" fontId="45" fillId="28" borderId="246" applyNumberFormat="0" applyProtection="0">
      <alignment horizontal="left" vertical="center" indent="1"/>
    </xf>
    <xf numFmtId="0" fontId="45" fillId="28" borderId="246" applyNumberFormat="0" applyProtection="0">
      <alignment horizontal="left" vertical="center" indent="1"/>
    </xf>
    <xf numFmtId="0" fontId="45" fillId="28" borderId="246" applyNumberFormat="0" applyProtection="0">
      <alignment horizontal="left" vertical="center" indent="1"/>
    </xf>
    <xf numFmtId="0" fontId="45" fillId="28" borderId="246" applyNumberFormat="0" applyProtection="0">
      <alignment horizontal="left" vertical="center" indent="1"/>
    </xf>
    <xf numFmtId="0" fontId="45" fillId="28" borderId="246" applyNumberFormat="0" applyProtection="0">
      <alignment horizontal="left" vertical="center" indent="1"/>
    </xf>
    <xf numFmtId="0" fontId="45" fillId="28" borderId="246" applyNumberFormat="0" applyProtection="0">
      <alignment horizontal="left" vertical="center" indent="1"/>
    </xf>
    <xf numFmtId="0" fontId="45" fillId="28" borderId="246" applyNumberFormat="0" applyProtection="0">
      <alignment horizontal="left" vertical="center" indent="1"/>
    </xf>
    <xf numFmtId="0" fontId="45" fillId="28" borderId="246" applyNumberFormat="0" applyProtection="0">
      <alignment horizontal="left" vertical="center" indent="1"/>
    </xf>
    <xf numFmtId="0" fontId="45" fillId="28" borderId="246" applyNumberFormat="0" applyProtection="0">
      <alignment horizontal="left" vertical="center" indent="1"/>
    </xf>
    <xf numFmtId="0" fontId="45" fillId="28" borderId="246" applyNumberFormat="0" applyProtection="0">
      <alignment horizontal="left" vertical="center" indent="1"/>
    </xf>
    <xf numFmtId="0" fontId="45" fillId="28" borderId="246" applyNumberFormat="0" applyProtection="0">
      <alignment horizontal="left" vertical="center" indent="1"/>
    </xf>
    <xf numFmtId="0" fontId="45" fillId="28" borderId="246" applyNumberFormat="0" applyProtection="0">
      <alignment horizontal="left" vertical="center" indent="1"/>
    </xf>
    <xf numFmtId="0" fontId="45" fillId="28" borderId="246" applyNumberFormat="0" applyProtection="0">
      <alignment horizontal="left" vertical="center" indent="1"/>
    </xf>
    <xf numFmtId="0" fontId="45" fillId="28" borderId="246" applyNumberFormat="0" applyProtection="0">
      <alignment horizontal="left" vertical="center" indent="1"/>
    </xf>
    <xf numFmtId="0" fontId="45" fillId="28" borderId="246" applyNumberFormat="0" applyProtection="0">
      <alignment horizontal="left" vertical="center" indent="1"/>
    </xf>
    <xf numFmtId="0" fontId="45" fillId="28" borderId="246" applyNumberFormat="0" applyProtection="0">
      <alignment horizontal="left" vertical="center" indent="1"/>
    </xf>
    <xf numFmtId="0" fontId="45" fillId="28" borderId="246" applyNumberFormat="0" applyProtection="0">
      <alignment horizontal="left" vertical="center" indent="1"/>
    </xf>
    <xf numFmtId="0" fontId="45" fillId="28" borderId="246" applyNumberFormat="0" applyProtection="0">
      <alignment horizontal="left" vertical="center" indent="1"/>
    </xf>
    <xf numFmtId="0" fontId="45" fillId="28" borderId="246" applyNumberFormat="0" applyProtection="0">
      <alignment horizontal="left" vertical="center" indent="1"/>
    </xf>
    <xf numFmtId="0" fontId="45" fillId="28" borderId="246" applyNumberFormat="0" applyProtection="0">
      <alignment horizontal="left" vertical="center" indent="1"/>
    </xf>
    <xf numFmtId="0" fontId="45" fillId="28" borderId="246" applyNumberFormat="0" applyProtection="0">
      <alignment horizontal="left" vertical="center" indent="1"/>
    </xf>
    <xf numFmtId="0" fontId="45" fillId="28" borderId="246" applyNumberFormat="0" applyProtection="0">
      <alignment horizontal="left" vertical="center" indent="1"/>
    </xf>
    <xf numFmtId="0" fontId="45" fillId="28" borderId="246" applyNumberFormat="0" applyProtection="0">
      <alignment horizontal="left" vertical="center" indent="1"/>
    </xf>
    <xf numFmtId="0" fontId="45" fillId="28" borderId="246" applyNumberFormat="0" applyProtection="0">
      <alignment horizontal="left" vertical="center" indent="1"/>
    </xf>
    <xf numFmtId="0" fontId="45" fillId="28" borderId="246" applyNumberFormat="0" applyProtection="0">
      <alignment horizontal="left" vertical="center" indent="1"/>
    </xf>
    <xf numFmtId="0" fontId="45" fillId="28" borderId="246" applyNumberFormat="0" applyProtection="0">
      <alignment horizontal="left" vertical="center" indent="1"/>
    </xf>
    <xf numFmtId="0" fontId="45" fillId="28" borderId="246" applyNumberFormat="0" applyProtection="0">
      <alignment horizontal="left" vertical="center" indent="1"/>
    </xf>
    <xf numFmtId="0" fontId="45" fillId="28" borderId="246" applyNumberFormat="0" applyProtection="0">
      <alignment horizontal="left" vertical="center" indent="1"/>
    </xf>
    <xf numFmtId="0" fontId="45" fillId="28" borderId="246" applyNumberFormat="0" applyProtection="0">
      <alignment horizontal="left" vertical="center" indent="1"/>
    </xf>
    <xf numFmtId="0" fontId="45" fillId="28" borderId="246" applyNumberFormat="0" applyProtection="0">
      <alignment horizontal="left" vertical="center" indent="1"/>
    </xf>
    <xf numFmtId="0" fontId="45" fillId="28" borderId="246" applyNumberFormat="0" applyProtection="0">
      <alignment horizontal="left" vertical="center" indent="1"/>
    </xf>
    <xf numFmtId="0" fontId="45" fillId="28" borderId="246" applyNumberFormat="0" applyProtection="0">
      <alignment horizontal="left" vertical="center" indent="1"/>
    </xf>
    <xf numFmtId="0" fontId="45" fillId="28" borderId="246" applyNumberFormat="0" applyProtection="0">
      <alignment horizontal="left" vertical="center" indent="1"/>
    </xf>
    <xf numFmtId="0" fontId="45" fillId="28" borderId="246" applyNumberFormat="0" applyProtection="0">
      <alignment horizontal="left" vertical="center" indent="1"/>
    </xf>
    <xf numFmtId="0" fontId="45" fillId="28" borderId="246" applyNumberFormat="0" applyProtection="0">
      <alignment horizontal="left" vertical="center" indent="1"/>
    </xf>
    <xf numFmtId="0" fontId="45" fillId="28" borderId="246" applyNumberFormat="0" applyProtection="0">
      <alignment horizontal="left" vertical="center" indent="1"/>
    </xf>
    <xf numFmtId="0" fontId="45" fillId="28" borderId="246" applyNumberFormat="0" applyProtection="0">
      <alignment horizontal="left" vertical="center" indent="1"/>
    </xf>
    <xf numFmtId="0" fontId="45" fillId="28" borderId="246" applyNumberFormat="0" applyProtection="0">
      <alignment horizontal="left" vertical="center" indent="1"/>
    </xf>
    <xf numFmtId="0" fontId="45" fillId="28" borderId="246" applyNumberFormat="0" applyProtection="0">
      <alignment horizontal="left" vertical="center" indent="1"/>
    </xf>
    <xf numFmtId="0" fontId="45" fillId="28" borderId="246" applyNumberFormat="0" applyProtection="0">
      <alignment horizontal="left" vertical="center" indent="1"/>
    </xf>
    <xf numFmtId="0" fontId="45" fillId="28" borderId="246" applyNumberFormat="0" applyProtection="0">
      <alignment horizontal="left" vertical="center" indent="1"/>
    </xf>
    <xf numFmtId="0" fontId="45" fillId="28" borderId="246" applyNumberFormat="0" applyProtection="0">
      <alignment horizontal="left" vertical="center" indent="1"/>
    </xf>
    <xf numFmtId="0" fontId="45" fillId="28" borderId="246" applyNumberFormat="0" applyProtection="0">
      <alignment horizontal="left" vertical="center" indent="1"/>
    </xf>
    <xf numFmtId="0" fontId="45" fillId="28" borderId="246" applyNumberFormat="0" applyProtection="0">
      <alignment horizontal="left" vertical="center" indent="1"/>
    </xf>
    <xf numFmtId="0" fontId="45" fillId="28" borderId="246" applyNumberFormat="0" applyProtection="0">
      <alignment horizontal="left" vertical="center" indent="1"/>
    </xf>
    <xf numFmtId="0" fontId="45" fillId="28" borderId="246" applyNumberFormat="0" applyProtection="0">
      <alignment horizontal="left" vertical="center" indent="1"/>
    </xf>
    <xf numFmtId="0" fontId="45" fillId="28" borderId="246" applyNumberFormat="0" applyProtection="0">
      <alignment horizontal="left" vertical="center" indent="1"/>
    </xf>
    <xf numFmtId="0" fontId="45" fillId="28" borderId="246" applyNumberFormat="0" applyProtection="0">
      <alignment horizontal="left" vertical="center" indent="1"/>
    </xf>
    <xf numFmtId="0" fontId="45" fillId="28" borderId="246" applyNumberFormat="0" applyProtection="0">
      <alignment horizontal="left" vertical="center" indent="1"/>
    </xf>
    <xf numFmtId="0" fontId="45" fillId="28" borderId="246" applyNumberFormat="0" applyProtection="0">
      <alignment horizontal="left" vertical="center" indent="1"/>
    </xf>
    <xf numFmtId="0" fontId="45" fillId="28" borderId="246" applyNumberFormat="0" applyProtection="0">
      <alignment horizontal="left" vertical="center" indent="1"/>
    </xf>
    <xf numFmtId="0" fontId="45" fillId="28" borderId="246" applyNumberFormat="0" applyProtection="0">
      <alignment horizontal="left" vertical="center" indent="1"/>
    </xf>
    <xf numFmtId="0" fontId="45" fillId="28" borderId="246" applyNumberFormat="0" applyProtection="0">
      <alignment horizontal="left" vertical="center" indent="1"/>
    </xf>
    <xf numFmtId="0" fontId="45" fillId="28" borderId="246" applyNumberFormat="0" applyProtection="0">
      <alignment horizontal="left" vertical="center" indent="1"/>
    </xf>
    <xf numFmtId="0" fontId="45" fillId="28" borderId="246" applyNumberFormat="0" applyProtection="0">
      <alignment horizontal="left" vertical="center" indent="1"/>
    </xf>
    <xf numFmtId="0" fontId="45" fillId="28" borderId="246" applyNumberFormat="0" applyProtection="0">
      <alignment horizontal="left" vertical="center" indent="1"/>
    </xf>
    <xf numFmtId="0" fontId="45" fillId="28" borderId="246" applyNumberFormat="0" applyProtection="0">
      <alignment horizontal="left" vertical="center" indent="1"/>
    </xf>
    <xf numFmtId="0" fontId="45" fillId="28" borderId="246" applyNumberFormat="0" applyProtection="0">
      <alignment horizontal="left" vertical="center" indent="1"/>
    </xf>
    <xf numFmtId="0" fontId="45" fillId="28" borderId="246" applyNumberFormat="0" applyProtection="0">
      <alignment horizontal="left" vertical="center" indent="1"/>
    </xf>
    <xf numFmtId="0" fontId="45" fillId="28" borderId="246" applyNumberFormat="0" applyProtection="0">
      <alignment horizontal="left" vertical="center" indent="1"/>
    </xf>
    <xf numFmtId="0" fontId="45" fillId="28" borderId="246" applyNumberFormat="0" applyProtection="0">
      <alignment horizontal="left" vertical="center" indent="1"/>
    </xf>
    <xf numFmtId="0" fontId="45" fillId="28" borderId="246" applyNumberFormat="0" applyProtection="0">
      <alignment horizontal="left" vertical="center" indent="1"/>
    </xf>
    <xf numFmtId="0" fontId="45" fillId="28" borderId="246" applyNumberFormat="0" applyProtection="0">
      <alignment horizontal="left" vertical="center" indent="1"/>
    </xf>
    <xf numFmtId="0" fontId="45" fillId="28" borderId="246" applyNumberFormat="0" applyProtection="0">
      <alignment horizontal="left" vertical="center" indent="1"/>
    </xf>
    <xf numFmtId="0" fontId="45" fillId="28" borderId="246" applyNumberFormat="0" applyProtection="0">
      <alignment horizontal="left" vertical="center" indent="1"/>
    </xf>
    <xf numFmtId="0" fontId="45" fillId="28" borderId="246" applyNumberFormat="0" applyProtection="0">
      <alignment horizontal="left" vertical="center" indent="1"/>
    </xf>
    <xf numFmtId="0" fontId="45" fillId="28" borderId="246" applyNumberFormat="0" applyProtection="0">
      <alignment horizontal="left" vertical="center" indent="1"/>
    </xf>
    <xf numFmtId="0" fontId="45" fillId="28" borderId="246" applyNumberFormat="0" applyProtection="0">
      <alignment horizontal="left" vertical="center" indent="1"/>
    </xf>
    <xf numFmtId="0" fontId="45" fillId="28" borderId="246" applyNumberFormat="0" applyProtection="0">
      <alignment horizontal="left" vertical="center" indent="1"/>
    </xf>
    <xf numFmtId="0" fontId="45" fillId="28" borderId="246" applyNumberFormat="0" applyProtection="0">
      <alignment horizontal="left" vertical="center" indent="1"/>
    </xf>
    <xf numFmtId="0" fontId="45" fillId="28" borderId="246" applyNumberFormat="0" applyProtection="0">
      <alignment horizontal="left" vertical="center" indent="1"/>
    </xf>
    <xf numFmtId="0" fontId="45" fillId="28" borderId="246" applyNumberFormat="0" applyProtection="0">
      <alignment horizontal="left" vertical="center" indent="1"/>
    </xf>
    <xf numFmtId="0" fontId="45" fillId="28" borderId="246" applyNumberFormat="0" applyProtection="0">
      <alignment horizontal="left" vertical="center" indent="1"/>
    </xf>
    <xf numFmtId="0" fontId="45" fillId="28" borderId="246" applyNumberFormat="0" applyProtection="0">
      <alignment horizontal="left" vertical="center" indent="1"/>
    </xf>
    <xf numFmtId="0" fontId="45" fillId="28" borderId="246" applyNumberFormat="0" applyProtection="0">
      <alignment horizontal="left" vertical="center" indent="1"/>
    </xf>
    <xf numFmtId="0" fontId="45" fillId="28" borderId="246" applyNumberFormat="0" applyProtection="0">
      <alignment horizontal="left" vertical="center" indent="1"/>
    </xf>
    <xf numFmtId="0" fontId="45" fillId="28" borderId="246" applyNumberFormat="0" applyProtection="0">
      <alignment horizontal="left" vertical="center" indent="1"/>
    </xf>
    <xf numFmtId="0" fontId="45" fillId="28" borderId="246" applyNumberFormat="0" applyProtection="0">
      <alignment horizontal="left" vertical="center" indent="1"/>
    </xf>
    <xf numFmtId="0" fontId="45" fillId="28" borderId="246" applyNumberFormat="0" applyProtection="0">
      <alignment horizontal="left" vertical="center" indent="1"/>
    </xf>
    <xf numFmtId="0" fontId="45" fillId="28" borderId="246" applyNumberFormat="0" applyProtection="0">
      <alignment horizontal="left" vertical="center" indent="1"/>
    </xf>
    <xf numFmtId="0" fontId="45" fillId="28" borderId="246" applyNumberFormat="0" applyProtection="0">
      <alignment horizontal="left" vertical="center" indent="1"/>
    </xf>
    <xf numFmtId="0" fontId="45" fillId="28" borderId="246" applyNumberFormat="0" applyProtection="0">
      <alignment horizontal="left" vertical="center" indent="1"/>
    </xf>
    <xf numFmtId="0" fontId="45" fillId="28" borderId="246" applyNumberFormat="0" applyProtection="0">
      <alignment horizontal="left" vertical="center" indent="1"/>
    </xf>
    <xf numFmtId="0" fontId="45" fillId="28" borderId="246" applyNumberFormat="0" applyProtection="0">
      <alignment horizontal="left" vertical="center" indent="1"/>
    </xf>
    <xf numFmtId="0" fontId="45" fillId="28" borderId="246" applyNumberFormat="0" applyProtection="0">
      <alignment horizontal="left" vertical="center" indent="1"/>
    </xf>
    <xf numFmtId="0" fontId="45" fillId="28" borderId="246" applyNumberFormat="0" applyProtection="0">
      <alignment horizontal="left" vertical="center" indent="1"/>
    </xf>
    <xf numFmtId="0" fontId="45" fillId="28" borderId="246" applyNumberFormat="0" applyProtection="0">
      <alignment horizontal="left" vertical="center" indent="1"/>
    </xf>
    <xf numFmtId="0" fontId="45" fillId="28" borderId="246" applyNumberFormat="0" applyProtection="0">
      <alignment horizontal="left" vertical="center" indent="1"/>
    </xf>
    <xf numFmtId="0" fontId="45" fillId="28" borderId="246" applyNumberFormat="0" applyProtection="0">
      <alignment horizontal="left" vertical="center" indent="1"/>
    </xf>
    <xf numFmtId="0" fontId="45" fillId="28" borderId="246" applyNumberFormat="0" applyProtection="0">
      <alignment horizontal="left" vertical="center" indent="1"/>
    </xf>
    <xf numFmtId="0" fontId="45" fillId="28" borderId="246" applyNumberFormat="0" applyProtection="0">
      <alignment horizontal="left" vertical="center" indent="1"/>
    </xf>
    <xf numFmtId="0" fontId="45" fillId="28" borderId="246" applyNumberFormat="0" applyProtection="0">
      <alignment horizontal="left" vertical="center" indent="1"/>
    </xf>
    <xf numFmtId="0" fontId="45" fillId="28" borderId="246" applyNumberFormat="0" applyProtection="0">
      <alignment horizontal="left" vertical="center" indent="1"/>
    </xf>
    <xf numFmtId="0" fontId="45" fillId="28" borderId="246" applyNumberFormat="0" applyProtection="0">
      <alignment horizontal="left" vertical="center" indent="1"/>
    </xf>
    <xf numFmtId="0" fontId="45" fillId="28" borderId="246" applyNumberFormat="0" applyProtection="0">
      <alignment horizontal="left" vertical="center" indent="1"/>
    </xf>
    <xf numFmtId="0" fontId="45" fillId="28" borderId="246" applyNumberFormat="0" applyProtection="0">
      <alignment horizontal="left" vertical="center" indent="1"/>
    </xf>
    <xf numFmtId="0" fontId="45" fillId="28" borderId="246" applyNumberFormat="0" applyProtection="0">
      <alignment horizontal="left" vertical="center" indent="1"/>
    </xf>
    <xf numFmtId="0" fontId="45" fillId="28" borderId="246" applyNumberFormat="0" applyProtection="0">
      <alignment horizontal="left" vertical="center" indent="1"/>
    </xf>
    <xf numFmtId="0" fontId="45" fillId="28" borderId="246" applyNumberFormat="0" applyProtection="0">
      <alignment horizontal="left" vertical="center" indent="1"/>
    </xf>
    <xf numFmtId="0" fontId="45" fillId="28" borderId="246" applyNumberFormat="0" applyProtection="0">
      <alignment horizontal="left" vertical="center" indent="1"/>
    </xf>
    <xf numFmtId="0" fontId="45" fillId="28" borderId="246" applyNumberFormat="0" applyProtection="0">
      <alignment horizontal="left" vertical="center" indent="1"/>
    </xf>
    <xf numFmtId="0" fontId="45" fillId="28" borderId="246" applyNumberFormat="0" applyProtection="0">
      <alignment horizontal="left" vertical="center" indent="1"/>
    </xf>
    <xf numFmtId="0" fontId="45" fillId="28" borderId="246" applyNumberFormat="0" applyProtection="0">
      <alignment horizontal="left" vertical="center" indent="1"/>
    </xf>
    <xf numFmtId="0" fontId="45" fillId="28" borderId="246" applyNumberFormat="0" applyProtection="0">
      <alignment horizontal="left" vertical="center" indent="1"/>
    </xf>
    <xf numFmtId="0" fontId="45" fillId="28" borderId="246" applyNumberFormat="0" applyProtection="0">
      <alignment horizontal="left" vertical="center" indent="1"/>
    </xf>
    <xf numFmtId="0" fontId="45" fillId="28" borderId="246" applyNumberFormat="0" applyProtection="0">
      <alignment horizontal="left" vertical="center" indent="1"/>
    </xf>
    <xf numFmtId="0" fontId="45" fillId="28" borderId="246" applyNumberFormat="0" applyProtection="0">
      <alignment horizontal="left" vertical="center" indent="1"/>
    </xf>
    <xf numFmtId="0" fontId="45" fillId="28" borderId="246" applyNumberFormat="0" applyProtection="0">
      <alignment horizontal="left" vertical="center" indent="1"/>
    </xf>
    <xf numFmtId="0" fontId="45" fillId="28" borderId="246" applyNumberFormat="0" applyProtection="0">
      <alignment horizontal="left" vertical="center" indent="1"/>
    </xf>
    <xf numFmtId="0" fontId="45" fillId="28" borderId="246" applyNumberFormat="0" applyProtection="0">
      <alignment horizontal="left" vertical="center" indent="1"/>
    </xf>
    <xf numFmtId="0" fontId="45" fillId="28" borderId="246" applyNumberFormat="0" applyProtection="0">
      <alignment horizontal="left" vertical="center" indent="1"/>
    </xf>
    <xf numFmtId="0" fontId="45" fillId="28" borderId="246" applyNumberFormat="0" applyProtection="0">
      <alignment horizontal="left" vertical="center" indent="1"/>
    </xf>
    <xf numFmtId="0" fontId="45" fillId="28" borderId="246" applyNumberFormat="0" applyProtection="0">
      <alignment horizontal="left" vertical="center" indent="1"/>
    </xf>
    <xf numFmtId="0" fontId="45" fillId="28" borderId="246" applyNumberFormat="0" applyProtection="0">
      <alignment horizontal="left" vertical="center" indent="1"/>
    </xf>
    <xf numFmtId="0" fontId="45" fillId="28" borderId="246" applyNumberFormat="0" applyProtection="0">
      <alignment horizontal="left" vertical="center" indent="1"/>
    </xf>
    <xf numFmtId="0" fontId="45" fillId="28" borderId="246" applyNumberFormat="0" applyProtection="0">
      <alignment horizontal="left" vertical="center" indent="1"/>
    </xf>
    <xf numFmtId="0" fontId="45" fillId="28" borderId="246" applyNumberFormat="0" applyProtection="0">
      <alignment horizontal="left" vertical="center" indent="1"/>
    </xf>
    <xf numFmtId="0" fontId="45" fillId="28" borderId="246" applyNumberFormat="0" applyProtection="0">
      <alignment horizontal="left" vertical="center" indent="1"/>
    </xf>
    <xf numFmtId="0" fontId="45" fillId="28" borderId="246" applyNumberFormat="0" applyProtection="0">
      <alignment horizontal="left" vertical="center" indent="1"/>
    </xf>
    <xf numFmtId="0" fontId="45" fillId="28" borderId="246" applyNumberFormat="0" applyProtection="0">
      <alignment horizontal="left" vertical="center" indent="1"/>
    </xf>
    <xf numFmtId="0" fontId="45" fillId="28" borderId="246" applyNumberFormat="0" applyProtection="0">
      <alignment horizontal="left" vertical="center" indent="1"/>
    </xf>
    <xf numFmtId="0" fontId="45" fillId="28" borderId="246" applyNumberFormat="0" applyProtection="0">
      <alignment horizontal="left" vertical="center" indent="1"/>
    </xf>
    <xf numFmtId="0" fontId="45" fillId="28" borderId="246" applyNumberFormat="0" applyProtection="0">
      <alignment horizontal="left" vertical="center" indent="1"/>
    </xf>
    <xf numFmtId="0" fontId="45" fillId="28" borderId="246" applyNumberFormat="0" applyProtection="0">
      <alignment horizontal="left" vertical="center" indent="1"/>
    </xf>
    <xf numFmtId="0" fontId="45" fillId="28" borderId="246" applyNumberFormat="0" applyProtection="0">
      <alignment horizontal="left" vertical="center" indent="1"/>
    </xf>
    <xf numFmtId="0" fontId="45" fillId="28" borderId="246" applyNumberFormat="0" applyProtection="0">
      <alignment horizontal="left" vertical="center" indent="1"/>
    </xf>
    <xf numFmtId="0" fontId="45" fillId="28" borderId="246" applyNumberFormat="0" applyProtection="0">
      <alignment horizontal="left" vertical="center" indent="1"/>
    </xf>
    <xf numFmtId="0" fontId="45" fillId="28" borderId="246" applyNumberFormat="0" applyProtection="0">
      <alignment horizontal="left" vertical="center" indent="1"/>
    </xf>
    <xf numFmtId="0" fontId="45" fillId="28" borderId="246" applyNumberFormat="0" applyProtection="0">
      <alignment horizontal="left" vertical="center" indent="1"/>
    </xf>
    <xf numFmtId="0" fontId="45" fillId="28" borderId="246" applyNumberFormat="0" applyProtection="0">
      <alignment horizontal="left" vertical="center" indent="1"/>
    </xf>
    <xf numFmtId="0" fontId="45" fillId="28" borderId="246" applyNumberFormat="0" applyProtection="0">
      <alignment horizontal="left" vertical="center" indent="1"/>
    </xf>
    <xf numFmtId="0" fontId="45" fillId="28" borderId="246" applyNumberFormat="0" applyProtection="0">
      <alignment horizontal="left" vertical="center" indent="1"/>
    </xf>
    <xf numFmtId="0" fontId="45" fillId="28" borderId="246" applyNumberFormat="0" applyProtection="0">
      <alignment horizontal="left" vertical="center" indent="1"/>
    </xf>
    <xf numFmtId="0" fontId="45" fillId="28" borderId="246" applyNumberFormat="0" applyProtection="0">
      <alignment horizontal="left" vertical="center" indent="1"/>
    </xf>
    <xf numFmtId="0" fontId="45" fillId="28" borderId="246" applyNumberFormat="0" applyProtection="0">
      <alignment horizontal="left" vertical="center" indent="1"/>
    </xf>
    <xf numFmtId="0" fontId="45" fillId="28" borderId="246" applyNumberFormat="0" applyProtection="0">
      <alignment horizontal="left" vertical="center" indent="1"/>
    </xf>
    <xf numFmtId="0" fontId="45" fillId="28" borderId="246" applyNumberFormat="0" applyProtection="0">
      <alignment horizontal="left" vertical="center" indent="1"/>
    </xf>
    <xf numFmtId="0" fontId="45" fillId="28" borderId="246" applyNumberFormat="0" applyProtection="0">
      <alignment horizontal="left" vertical="center" indent="1"/>
    </xf>
    <xf numFmtId="0" fontId="45" fillId="28" borderId="246" applyNumberFormat="0" applyProtection="0">
      <alignment horizontal="left" vertical="center" indent="1"/>
    </xf>
    <xf numFmtId="0" fontId="45" fillId="28" borderId="246" applyNumberFormat="0" applyProtection="0">
      <alignment horizontal="left" vertical="center" indent="1"/>
    </xf>
    <xf numFmtId="0" fontId="45" fillId="28" borderId="246" applyNumberFormat="0" applyProtection="0">
      <alignment horizontal="left" vertical="center" indent="1"/>
    </xf>
    <xf numFmtId="0" fontId="45" fillId="28" borderId="246" applyNumberFormat="0" applyProtection="0">
      <alignment horizontal="left" vertical="center" indent="1"/>
    </xf>
    <xf numFmtId="0" fontId="45" fillId="28" borderId="246" applyNumberFormat="0" applyProtection="0">
      <alignment horizontal="left" vertical="center" indent="1"/>
    </xf>
    <xf numFmtId="0" fontId="45" fillId="28" borderId="246" applyNumberFormat="0" applyProtection="0">
      <alignment horizontal="left" vertical="center" indent="1"/>
    </xf>
    <xf numFmtId="0" fontId="45" fillId="28" borderId="246" applyNumberFormat="0" applyProtection="0">
      <alignment horizontal="left" vertical="center" indent="1"/>
    </xf>
    <xf numFmtId="0" fontId="45" fillId="28" borderId="246" applyNumberFormat="0" applyProtection="0">
      <alignment horizontal="left" vertical="center" indent="1"/>
    </xf>
    <xf numFmtId="0" fontId="45" fillId="28" borderId="246" applyNumberFormat="0" applyProtection="0">
      <alignment horizontal="left" vertical="center" indent="1"/>
    </xf>
    <xf numFmtId="0" fontId="45" fillId="28" borderId="246" applyNumberFormat="0" applyProtection="0">
      <alignment horizontal="left" vertical="center" indent="1"/>
    </xf>
    <xf numFmtId="0" fontId="45" fillId="28" borderId="246" applyNumberFormat="0" applyProtection="0">
      <alignment horizontal="left" vertical="center" indent="1"/>
    </xf>
    <xf numFmtId="0" fontId="45" fillId="28" borderId="246" applyNumberFormat="0" applyProtection="0">
      <alignment horizontal="left" vertical="center" indent="1"/>
    </xf>
    <xf numFmtId="0" fontId="45" fillId="28" borderId="246" applyNumberFormat="0" applyProtection="0">
      <alignment horizontal="left" vertical="center" indent="1"/>
    </xf>
    <xf numFmtId="0" fontId="45" fillId="28" borderId="246" applyNumberFormat="0" applyProtection="0">
      <alignment horizontal="left" vertical="center" indent="1"/>
    </xf>
    <xf numFmtId="0" fontId="45" fillId="28" borderId="246" applyNumberFormat="0" applyProtection="0">
      <alignment horizontal="left" vertical="center" indent="1"/>
    </xf>
    <xf numFmtId="0" fontId="45" fillId="28" borderId="246" applyNumberFormat="0" applyProtection="0">
      <alignment horizontal="left" vertical="center" indent="1"/>
    </xf>
    <xf numFmtId="0" fontId="45" fillId="28" borderId="246" applyNumberFormat="0" applyProtection="0">
      <alignment horizontal="left" vertical="center" indent="1"/>
    </xf>
    <xf numFmtId="0" fontId="45" fillId="28" borderId="246" applyNumberFormat="0" applyProtection="0">
      <alignment horizontal="left" vertical="center" indent="1"/>
    </xf>
    <xf numFmtId="0" fontId="45" fillId="28" borderId="246" applyNumberFormat="0" applyProtection="0">
      <alignment horizontal="left" vertical="center" indent="1"/>
    </xf>
    <xf numFmtId="0" fontId="45" fillId="87" borderId="246" applyNumberFormat="0" applyProtection="0">
      <alignment horizontal="left" vertical="center" indent="1"/>
    </xf>
    <xf numFmtId="0" fontId="45" fillId="87" borderId="246" applyNumberFormat="0" applyProtection="0">
      <alignment horizontal="left" vertical="center" indent="1"/>
    </xf>
    <xf numFmtId="0" fontId="45" fillId="87" borderId="246" applyNumberFormat="0" applyProtection="0">
      <alignment horizontal="left" vertical="center" indent="1"/>
    </xf>
    <xf numFmtId="0" fontId="45" fillId="87" borderId="246" applyNumberFormat="0" applyProtection="0">
      <alignment horizontal="left" vertical="center" indent="1"/>
    </xf>
    <xf numFmtId="0" fontId="45" fillId="87" borderId="246" applyNumberFormat="0" applyProtection="0">
      <alignment horizontal="left" vertical="center" indent="1"/>
    </xf>
    <xf numFmtId="0" fontId="45" fillId="87" borderId="246" applyNumberFormat="0" applyProtection="0">
      <alignment horizontal="left" vertical="center" indent="1"/>
    </xf>
    <xf numFmtId="0" fontId="45" fillId="28" borderId="246" applyNumberFormat="0" applyProtection="0">
      <alignment horizontal="left" vertical="center" indent="1"/>
    </xf>
    <xf numFmtId="0" fontId="45" fillId="28" borderId="246" applyNumberFormat="0" applyProtection="0">
      <alignment horizontal="left" vertical="center" indent="1"/>
    </xf>
    <xf numFmtId="0" fontId="45" fillId="28" borderId="246" applyNumberFormat="0" applyProtection="0">
      <alignment horizontal="left" vertical="center" indent="1"/>
    </xf>
    <xf numFmtId="0" fontId="45" fillId="28" borderId="246" applyNumberFormat="0" applyProtection="0">
      <alignment horizontal="left" vertical="center" indent="1"/>
    </xf>
    <xf numFmtId="0" fontId="45" fillId="28" borderId="246" applyNumberFormat="0" applyProtection="0">
      <alignment horizontal="left" vertical="center" indent="1"/>
    </xf>
    <xf numFmtId="0" fontId="45" fillId="28" borderId="246" applyNumberFormat="0" applyProtection="0">
      <alignment horizontal="left" vertical="center" indent="1"/>
    </xf>
    <xf numFmtId="0" fontId="45" fillId="28" borderId="246" applyNumberFormat="0" applyProtection="0">
      <alignment horizontal="left" vertical="center" indent="1"/>
    </xf>
    <xf numFmtId="0" fontId="45" fillId="28" borderId="246" applyNumberFormat="0" applyProtection="0">
      <alignment horizontal="left" vertical="center" indent="1"/>
    </xf>
    <xf numFmtId="0" fontId="45" fillId="28" borderId="246" applyNumberFormat="0" applyProtection="0">
      <alignment horizontal="left" vertical="center" indent="1"/>
    </xf>
    <xf numFmtId="0" fontId="45" fillId="28" borderId="246" applyNumberFormat="0" applyProtection="0">
      <alignment horizontal="left" vertical="center" indent="1"/>
    </xf>
    <xf numFmtId="0" fontId="45" fillId="28" borderId="246" applyNumberFormat="0" applyProtection="0">
      <alignment horizontal="left" vertical="center" indent="1"/>
    </xf>
    <xf numFmtId="0" fontId="45" fillId="28" borderId="246" applyNumberFormat="0" applyProtection="0">
      <alignment horizontal="left" vertical="center" indent="1"/>
    </xf>
    <xf numFmtId="0" fontId="45" fillId="28" borderId="246" applyNumberFormat="0" applyProtection="0">
      <alignment horizontal="left" vertical="center" indent="1"/>
    </xf>
    <xf numFmtId="0" fontId="45" fillId="28" borderId="246" applyNumberFormat="0" applyProtection="0">
      <alignment horizontal="left" vertical="center" indent="1"/>
    </xf>
    <xf numFmtId="0" fontId="45" fillId="28" borderId="246" applyNumberFormat="0" applyProtection="0">
      <alignment horizontal="left" vertical="center" indent="1"/>
    </xf>
    <xf numFmtId="0" fontId="45" fillId="28" borderId="246" applyNumberFormat="0" applyProtection="0">
      <alignment horizontal="left" vertical="center" indent="1"/>
    </xf>
    <xf numFmtId="0" fontId="45" fillId="28" borderId="246" applyNumberFormat="0" applyProtection="0">
      <alignment horizontal="left" vertical="center" indent="1"/>
    </xf>
    <xf numFmtId="0" fontId="45" fillId="28" borderId="246" applyNumberFormat="0" applyProtection="0">
      <alignment horizontal="left" vertical="center" indent="1"/>
    </xf>
    <xf numFmtId="0" fontId="45" fillId="28" borderId="246" applyNumberFormat="0" applyProtection="0">
      <alignment horizontal="left" vertical="center" indent="1"/>
    </xf>
    <xf numFmtId="0" fontId="45" fillId="28" borderId="246" applyNumberFormat="0" applyProtection="0">
      <alignment horizontal="left" vertical="center" indent="1"/>
    </xf>
    <xf numFmtId="0" fontId="45" fillId="28" borderId="246" applyNumberFormat="0" applyProtection="0">
      <alignment horizontal="left" vertical="center" indent="1"/>
    </xf>
    <xf numFmtId="0" fontId="45" fillId="28" borderId="246" applyNumberFormat="0" applyProtection="0">
      <alignment horizontal="left" vertical="center" indent="1"/>
    </xf>
    <xf numFmtId="0" fontId="45" fillId="28" borderId="246" applyNumberFormat="0" applyProtection="0">
      <alignment horizontal="left" vertical="center" indent="1"/>
    </xf>
    <xf numFmtId="0" fontId="45" fillId="28" borderId="246" applyNumberFormat="0" applyProtection="0">
      <alignment horizontal="left" vertical="center" indent="1"/>
    </xf>
    <xf numFmtId="0" fontId="45" fillId="28" borderId="246" applyNumberFormat="0" applyProtection="0">
      <alignment horizontal="left" vertical="center" indent="1"/>
    </xf>
    <xf numFmtId="0" fontId="45" fillId="28" borderId="246" applyNumberFormat="0" applyProtection="0">
      <alignment horizontal="left" vertical="center" indent="1"/>
    </xf>
    <xf numFmtId="0" fontId="45" fillId="28" borderId="246" applyNumberFormat="0" applyProtection="0">
      <alignment horizontal="left" vertical="center" indent="1"/>
    </xf>
    <xf numFmtId="0" fontId="45" fillId="28" borderId="246" applyNumberFormat="0" applyProtection="0">
      <alignment horizontal="left" vertical="center" indent="1"/>
    </xf>
    <xf numFmtId="0" fontId="45" fillId="28" borderId="246" applyNumberFormat="0" applyProtection="0">
      <alignment horizontal="left" vertical="center" indent="1"/>
    </xf>
    <xf numFmtId="0" fontId="45" fillId="28" borderId="246" applyNumberFormat="0" applyProtection="0">
      <alignment horizontal="left" vertical="center" indent="1"/>
    </xf>
    <xf numFmtId="0" fontId="45" fillId="28" borderId="246" applyNumberFormat="0" applyProtection="0">
      <alignment horizontal="left" vertical="center" indent="1"/>
    </xf>
    <xf numFmtId="0" fontId="45" fillId="28" borderId="246" applyNumberFormat="0" applyProtection="0">
      <alignment horizontal="left" vertical="center" indent="1"/>
    </xf>
    <xf numFmtId="0" fontId="45" fillId="28" borderId="246" applyNumberFormat="0" applyProtection="0">
      <alignment horizontal="left" vertical="center" indent="1"/>
    </xf>
    <xf numFmtId="0" fontId="45" fillId="28" borderId="246" applyNumberFormat="0" applyProtection="0">
      <alignment horizontal="left" vertical="center" indent="1"/>
    </xf>
    <xf numFmtId="0" fontId="45" fillId="28" borderId="246" applyNumberFormat="0" applyProtection="0">
      <alignment horizontal="left" vertical="center" indent="1"/>
    </xf>
    <xf numFmtId="0" fontId="45" fillId="28" borderId="246" applyNumberFormat="0" applyProtection="0">
      <alignment horizontal="left" vertical="center" indent="1"/>
    </xf>
    <xf numFmtId="0" fontId="45" fillId="28" borderId="246" applyNumberFormat="0" applyProtection="0">
      <alignment horizontal="left" vertical="center" indent="1"/>
    </xf>
    <xf numFmtId="0" fontId="45" fillId="28" borderId="246" applyNumberFormat="0" applyProtection="0">
      <alignment horizontal="left" vertical="center" indent="1"/>
    </xf>
    <xf numFmtId="0" fontId="45" fillId="28" borderId="246" applyNumberFormat="0" applyProtection="0">
      <alignment horizontal="left" vertical="center" indent="1"/>
    </xf>
    <xf numFmtId="0" fontId="45" fillId="28" borderId="246" applyNumberFormat="0" applyProtection="0">
      <alignment horizontal="left" vertical="center" indent="1"/>
    </xf>
    <xf numFmtId="0" fontId="45" fillId="28" borderId="246" applyNumberFormat="0" applyProtection="0">
      <alignment horizontal="left" vertical="center" indent="1"/>
    </xf>
    <xf numFmtId="0" fontId="45" fillId="28" borderId="246" applyNumberFormat="0" applyProtection="0">
      <alignment horizontal="left" vertical="center" indent="1"/>
    </xf>
    <xf numFmtId="0" fontId="45" fillId="28" borderId="246" applyNumberFormat="0" applyProtection="0">
      <alignment horizontal="left" vertical="center" indent="1"/>
    </xf>
    <xf numFmtId="0" fontId="45" fillId="28" borderId="246" applyNumberFormat="0" applyProtection="0">
      <alignment horizontal="left" vertical="center" indent="1"/>
    </xf>
    <xf numFmtId="0" fontId="45" fillId="28" borderId="246" applyNumberFormat="0" applyProtection="0">
      <alignment horizontal="left" vertical="center" indent="1"/>
    </xf>
    <xf numFmtId="0" fontId="45" fillId="28" borderId="246" applyNumberFormat="0" applyProtection="0">
      <alignment horizontal="left" vertical="center" indent="1"/>
    </xf>
    <xf numFmtId="0" fontId="45" fillId="28" borderId="246" applyNumberFormat="0" applyProtection="0">
      <alignment horizontal="left" vertical="center" indent="1"/>
    </xf>
    <xf numFmtId="0" fontId="45" fillId="28" borderId="246" applyNumberFormat="0" applyProtection="0">
      <alignment horizontal="left" vertical="center" indent="1"/>
    </xf>
    <xf numFmtId="0" fontId="45" fillId="28" borderId="246" applyNumberFormat="0" applyProtection="0">
      <alignment horizontal="left" vertical="center" indent="1"/>
    </xf>
    <xf numFmtId="0" fontId="45" fillId="28" borderId="246" applyNumberFormat="0" applyProtection="0">
      <alignment horizontal="left" vertical="center" indent="1"/>
    </xf>
    <xf numFmtId="0" fontId="45" fillId="28" borderId="246" applyNumberFormat="0" applyProtection="0">
      <alignment horizontal="left" vertical="center" indent="1"/>
    </xf>
    <xf numFmtId="0" fontId="45" fillId="28" borderId="246" applyNumberFormat="0" applyProtection="0">
      <alignment horizontal="left" vertical="center" indent="1"/>
    </xf>
    <xf numFmtId="0" fontId="45" fillId="28" borderId="246" applyNumberFormat="0" applyProtection="0">
      <alignment horizontal="left" vertical="center" indent="1"/>
    </xf>
    <xf numFmtId="0" fontId="45" fillId="28" borderId="246" applyNumberFormat="0" applyProtection="0">
      <alignment horizontal="left" vertical="center" indent="1"/>
    </xf>
    <xf numFmtId="0" fontId="45" fillId="28" borderId="246" applyNumberFormat="0" applyProtection="0">
      <alignment horizontal="left" vertical="center" indent="1"/>
    </xf>
    <xf numFmtId="0" fontId="45" fillId="28" borderId="246" applyNumberFormat="0" applyProtection="0">
      <alignment horizontal="left" vertical="center" indent="1"/>
    </xf>
    <xf numFmtId="0" fontId="45" fillId="28" borderId="246" applyNumberFormat="0" applyProtection="0">
      <alignment horizontal="left" vertical="center" indent="1"/>
    </xf>
    <xf numFmtId="0" fontId="45" fillId="28" borderId="246" applyNumberFormat="0" applyProtection="0">
      <alignment horizontal="left" vertical="center" indent="1"/>
    </xf>
    <xf numFmtId="0" fontId="45" fillId="28" borderId="246" applyNumberFormat="0" applyProtection="0">
      <alignment horizontal="left" vertical="center" indent="1"/>
    </xf>
    <xf numFmtId="0" fontId="45" fillId="28" borderId="246" applyNumberFormat="0" applyProtection="0">
      <alignment horizontal="left" vertical="center" indent="1"/>
    </xf>
    <xf numFmtId="0" fontId="45" fillId="28" borderId="246" applyNumberFormat="0" applyProtection="0">
      <alignment horizontal="left" vertical="center" indent="1"/>
    </xf>
    <xf numFmtId="0" fontId="45" fillId="28" borderId="246" applyNumberFormat="0" applyProtection="0">
      <alignment horizontal="left" vertical="center" indent="1"/>
    </xf>
    <xf numFmtId="0" fontId="45" fillId="28" borderId="246" applyNumberFormat="0" applyProtection="0">
      <alignment horizontal="left" vertical="center" indent="1"/>
    </xf>
    <xf numFmtId="0" fontId="45" fillId="28" borderId="246" applyNumberFormat="0" applyProtection="0">
      <alignment horizontal="left" vertical="center" indent="1"/>
    </xf>
    <xf numFmtId="0" fontId="45" fillId="28" borderId="246" applyNumberFormat="0" applyProtection="0">
      <alignment horizontal="left" vertical="center" indent="1"/>
    </xf>
    <xf numFmtId="0" fontId="45" fillId="28" borderId="246" applyNumberFormat="0" applyProtection="0">
      <alignment horizontal="left" vertical="center" indent="1"/>
    </xf>
    <xf numFmtId="0" fontId="45" fillId="28" borderId="246" applyNumberFormat="0" applyProtection="0">
      <alignment horizontal="left" vertical="center" indent="1"/>
    </xf>
    <xf numFmtId="0" fontId="45" fillId="28" borderId="246" applyNumberFormat="0" applyProtection="0">
      <alignment horizontal="left" vertical="center" indent="1"/>
    </xf>
    <xf numFmtId="0" fontId="45" fillId="28" borderId="246" applyNumberFormat="0" applyProtection="0">
      <alignment horizontal="left" vertical="center" indent="1"/>
    </xf>
    <xf numFmtId="0" fontId="45" fillId="28" borderId="246" applyNumberFormat="0" applyProtection="0">
      <alignment horizontal="left" vertical="center" indent="1"/>
    </xf>
    <xf numFmtId="0" fontId="45" fillId="28" borderId="246" applyNumberFormat="0" applyProtection="0">
      <alignment horizontal="left" vertical="center" indent="1"/>
    </xf>
    <xf numFmtId="0" fontId="45" fillId="28" borderId="246" applyNumberFormat="0" applyProtection="0">
      <alignment horizontal="left" vertical="center" indent="1"/>
    </xf>
    <xf numFmtId="0" fontId="45" fillId="28" borderId="246" applyNumberFormat="0" applyProtection="0">
      <alignment horizontal="left" vertical="center" indent="1"/>
    </xf>
    <xf numFmtId="0" fontId="45" fillId="28" borderId="246" applyNumberFormat="0" applyProtection="0">
      <alignment horizontal="left" vertical="center" indent="1"/>
    </xf>
    <xf numFmtId="0" fontId="45" fillId="28" borderId="246" applyNumberFormat="0" applyProtection="0">
      <alignment horizontal="left" vertical="center" indent="1"/>
    </xf>
    <xf numFmtId="0" fontId="45" fillId="28" borderId="246" applyNumberFormat="0" applyProtection="0">
      <alignment horizontal="left" vertical="center" indent="1"/>
    </xf>
    <xf numFmtId="0" fontId="45" fillId="28" borderId="246" applyNumberFormat="0" applyProtection="0">
      <alignment horizontal="left" vertical="center" indent="1"/>
    </xf>
    <xf numFmtId="0" fontId="45" fillId="28" borderId="246" applyNumberFormat="0" applyProtection="0">
      <alignment horizontal="left" vertical="center" indent="1"/>
    </xf>
    <xf numFmtId="0" fontId="45" fillId="28" borderId="246" applyNumberFormat="0" applyProtection="0">
      <alignment horizontal="left" vertical="center" indent="1"/>
    </xf>
    <xf numFmtId="0" fontId="45" fillId="28" borderId="246" applyNumberFormat="0" applyProtection="0">
      <alignment horizontal="left" vertical="center" indent="1"/>
    </xf>
    <xf numFmtId="0" fontId="45" fillId="28" borderId="246" applyNumberFormat="0" applyProtection="0">
      <alignment horizontal="left" vertical="center" indent="1"/>
    </xf>
    <xf numFmtId="0" fontId="45" fillId="28" borderId="246" applyNumberFormat="0" applyProtection="0">
      <alignment horizontal="left" vertical="center" indent="1"/>
    </xf>
    <xf numFmtId="0" fontId="45" fillId="28" borderId="246" applyNumberFormat="0" applyProtection="0">
      <alignment horizontal="left" vertical="center" indent="1"/>
    </xf>
    <xf numFmtId="0" fontId="45" fillId="28" borderId="246" applyNumberFormat="0" applyProtection="0">
      <alignment horizontal="left" vertical="center" indent="1"/>
    </xf>
    <xf numFmtId="0" fontId="45" fillId="28" borderId="246" applyNumberFormat="0" applyProtection="0">
      <alignment horizontal="left" vertical="center" indent="1"/>
    </xf>
    <xf numFmtId="0" fontId="45" fillId="28" borderId="246" applyNumberFormat="0" applyProtection="0">
      <alignment horizontal="left" vertical="center" indent="1"/>
    </xf>
    <xf numFmtId="0" fontId="45" fillId="28" borderId="246" applyNumberFormat="0" applyProtection="0">
      <alignment horizontal="left" vertical="center" indent="1"/>
    </xf>
    <xf numFmtId="0" fontId="45" fillId="28" borderId="246" applyNumberFormat="0" applyProtection="0">
      <alignment horizontal="left" vertical="center" indent="1"/>
    </xf>
    <xf numFmtId="0" fontId="45" fillId="28" borderId="246" applyNumberFormat="0" applyProtection="0">
      <alignment horizontal="left" vertical="center" indent="1"/>
    </xf>
    <xf numFmtId="0" fontId="45" fillId="28" borderId="246" applyNumberFormat="0" applyProtection="0">
      <alignment horizontal="left" vertical="center" indent="1"/>
    </xf>
    <xf numFmtId="0" fontId="45" fillId="28" borderId="246" applyNumberFormat="0" applyProtection="0">
      <alignment horizontal="left" vertical="center" indent="1"/>
    </xf>
    <xf numFmtId="0" fontId="45" fillId="28" borderId="246" applyNumberFormat="0" applyProtection="0">
      <alignment horizontal="left" vertical="center" indent="1"/>
    </xf>
    <xf numFmtId="0" fontId="45" fillId="28" borderId="246" applyNumberFormat="0" applyProtection="0">
      <alignment horizontal="left" vertical="center" indent="1"/>
    </xf>
    <xf numFmtId="0" fontId="45" fillId="28" borderId="246" applyNumberFormat="0" applyProtection="0">
      <alignment horizontal="left" vertical="center" indent="1"/>
    </xf>
    <xf numFmtId="0" fontId="45" fillId="28" borderId="246" applyNumberFormat="0" applyProtection="0">
      <alignment horizontal="left" vertical="center" indent="1"/>
    </xf>
    <xf numFmtId="0" fontId="45" fillId="28" borderId="246" applyNumberFormat="0" applyProtection="0">
      <alignment horizontal="left" vertical="center" indent="1"/>
    </xf>
    <xf numFmtId="0" fontId="45" fillId="28" borderId="246" applyNumberFormat="0" applyProtection="0">
      <alignment horizontal="left" vertical="center" indent="1"/>
    </xf>
    <xf numFmtId="0" fontId="45" fillId="28" borderId="246" applyNumberFormat="0" applyProtection="0">
      <alignment horizontal="left" vertical="center" indent="1"/>
    </xf>
    <xf numFmtId="0" fontId="45" fillId="28" borderId="246" applyNumberFormat="0" applyProtection="0">
      <alignment horizontal="left" vertical="center" indent="1"/>
    </xf>
    <xf numFmtId="0" fontId="45" fillId="28" borderId="246" applyNumberFormat="0" applyProtection="0">
      <alignment horizontal="left" vertical="center" indent="1"/>
    </xf>
    <xf numFmtId="0" fontId="45" fillId="28" borderId="246" applyNumberFormat="0" applyProtection="0">
      <alignment horizontal="left" vertical="center" indent="1"/>
    </xf>
    <xf numFmtId="0" fontId="45" fillId="28" borderId="246" applyNumberFormat="0" applyProtection="0">
      <alignment horizontal="left" vertical="center" indent="1"/>
    </xf>
    <xf numFmtId="0" fontId="45" fillId="28" borderId="246" applyNumberFormat="0" applyProtection="0">
      <alignment horizontal="left" vertical="center" indent="1"/>
    </xf>
    <xf numFmtId="0" fontId="45" fillId="28" borderId="246" applyNumberFormat="0" applyProtection="0">
      <alignment horizontal="left" vertical="center" indent="1"/>
    </xf>
    <xf numFmtId="0" fontId="45" fillId="28" borderId="246" applyNumberFormat="0" applyProtection="0">
      <alignment horizontal="left" vertical="center" indent="1"/>
    </xf>
    <xf numFmtId="0" fontId="45" fillId="28" borderId="246" applyNumberFormat="0" applyProtection="0">
      <alignment horizontal="left" vertical="center" indent="1"/>
    </xf>
    <xf numFmtId="0" fontId="45" fillId="28" borderId="246" applyNumberFormat="0" applyProtection="0">
      <alignment horizontal="left" vertical="center" indent="1"/>
    </xf>
    <xf numFmtId="0" fontId="45" fillId="28" borderId="246" applyNumberFormat="0" applyProtection="0">
      <alignment horizontal="left" vertical="center" indent="1"/>
    </xf>
    <xf numFmtId="0" fontId="45" fillId="28" borderId="246" applyNumberFormat="0" applyProtection="0">
      <alignment horizontal="left" vertical="center" indent="1"/>
    </xf>
    <xf numFmtId="0" fontId="45" fillId="28" borderId="246" applyNumberFormat="0" applyProtection="0">
      <alignment horizontal="left" vertical="center" indent="1"/>
    </xf>
    <xf numFmtId="0" fontId="45" fillId="28" borderId="246" applyNumberFormat="0" applyProtection="0">
      <alignment horizontal="left" vertical="center" indent="1"/>
    </xf>
    <xf numFmtId="0" fontId="45" fillId="28" borderId="246" applyNumberFormat="0" applyProtection="0">
      <alignment horizontal="left" vertical="center" indent="1"/>
    </xf>
    <xf numFmtId="0" fontId="45" fillId="28" borderId="246" applyNumberFormat="0" applyProtection="0">
      <alignment horizontal="left" vertical="center" indent="1"/>
    </xf>
    <xf numFmtId="0" fontId="45" fillId="28" borderId="246" applyNumberFormat="0" applyProtection="0">
      <alignment horizontal="left" vertical="center" indent="1"/>
    </xf>
    <xf numFmtId="0" fontId="45" fillId="28" borderId="246" applyNumberFormat="0" applyProtection="0">
      <alignment horizontal="left" vertical="center" indent="1"/>
    </xf>
    <xf numFmtId="0" fontId="45" fillId="28" borderId="246" applyNumberFormat="0" applyProtection="0">
      <alignment horizontal="left" vertical="center" indent="1"/>
    </xf>
    <xf numFmtId="0" fontId="45" fillId="28" borderId="246" applyNumberFormat="0" applyProtection="0">
      <alignment horizontal="left" vertical="center" indent="1"/>
    </xf>
    <xf numFmtId="0" fontId="45" fillId="28" borderId="246" applyNumberFormat="0" applyProtection="0">
      <alignment horizontal="left" vertical="center" indent="1"/>
    </xf>
    <xf numFmtId="0" fontId="45" fillId="28" borderId="246" applyNumberFormat="0" applyProtection="0">
      <alignment horizontal="left" vertical="center" indent="1"/>
    </xf>
    <xf numFmtId="0" fontId="45" fillId="28" borderId="246" applyNumberFormat="0" applyProtection="0">
      <alignment horizontal="left" vertical="center" indent="1"/>
    </xf>
    <xf numFmtId="0" fontId="45" fillId="28" borderId="246" applyNumberFormat="0" applyProtection="0">
      <alignment horizontal="left" vertical="center" indent="1"/>
    </xf>
    <xf numFmtId="0" fontId="45" fillId="28" borderId="246" applyNumberFormat="0" applyProtection="0">
      <alignment horizontal="left" vertical="center" indent="1"/>
    </xf>
    <xf numFmtId="0" fontId="45" fillId="28" borderId="246" applyNumberFormat="0" applyProtection="0">
      <alignment horizontal="left" vertical="center" indent="1"/>
    </xf>
    <xf numFmtId="0" fontId="45" fillId="28" borderId="246" applyNumberFormat="0" applyProtection="0">
      <alignment horizontal="left" vertical="center" indent="1"/>
    </xf>
    <xf numFmtId="0" fontId="45" fillId="28" borderId="246" applyNumberFormat="0" applyProtection="0">
      <alignment horizontal="left" vertical="center" indent="1"/>
    </xf>
    <xf numFmtId="0" fontId="45" fillId="28" borderId="246" applyNumberFormat="0" applyProtection="0">
      <alignment horizontal="left" vertical="center" indent="1"/>
    </xf>
    <xf numFmtId="0" fontId="45" fillId="28" borderId="246" applyNumberFormat="0" applyProtection="0">
      <alignment horizontal="left" vertical="center" indent="1"/>
    </xf>
    <xf numFmtId="0" fontId="45" fillId="28" borderId="246" applyNumberFormat="0" applyProtection="0">
      <alignment horizontal="left" vertical="center" indent="1"/>
    </xf>
    <xf numFmtId="0" fontId="45" fillId="28" borderId="246" applyNumberFormat="0" applyProtection="0">
      <alignment horizontal="left" vertical="center" indent="1"/>
    </xf>
    <xf numFmtId="0" fontId="45" fillId="28" borderId="246" applyNumberFormat="0" applyProtection="0">
      <alignment horizontal="left" vertical="center" indent="1"/>
    </xf>
    <xf numFmtId="0" fontId="45" fillId="28" borderId="246" applyNumberFormat="0" applyProtection="0">
      <alignment horizontal="left" vertical="center" indent="1"/>
    </xf>
    <xf numFmtId="0" fontId="45" fillId="28" borderId="246" applyNumberFormat="0" applyProtection="0">
      <alignment horizontal="left" vertical="center" indent="1"/>
    </xf>
    <xf numFmtId="0" fontId="45" fillId="28" borderId="246" applyNumberFormat="0" applyProtection="0">
      <alignment horizontal="left" vertical="center" indent="1"/>
    </xf>
    <xf numFmtId="0" fontId="45" fillId="28" borderId="246" applyNumberFormat="0" applyProtection="0">
      <alignment horizontal="left" vertical="center" indent="1"/>
    </xf>
    <xf numFmtId="0" fontId="45" fillId="28" borderId="246" applyNumberFormat="0" applyProtection="0">
      <alignment horizontal="left" vertical="center" indent="1"/>
    </xf>
    <xf numFmtId="0" fontId="45" fillId="28" borderId="246" applyNumberFormat="0" applyProtection="0">
      <alignment horizontal="left" vertical="center" indent="1"/>
    </xf>
    <xf numFmtId="0" fontId="45" fillId="28" borderId="246" applyNumberFormat="0" applyProtection="0">
      <alignment horizontal="left" vertical="center" indent="1"/>
    </xf>
    <xf numFmtId="0" fontId="45" fillId="28" borderId="246" applyNumberFormat="0" applyProtection="0">
      <alignment horizontal="left" vertical="center" indent="1"/>
    </xf>
    <xf numFmtId="0" fontId="45" fillId="28" borderId="246" applyNumberFormat="0" applyProtection="0">
      <alignment horizontal="left" vertical="center" indent="1"/>
    </xf>
    <xf numFmtId="0" fontId="45" fillId="28" borderId="246" applyNumberFormat="0" applyProtection="0">
      <alignment horizontal="left" vertical="center" indent="1"/>
    </xf>
    <xf numFmtId="0" fontId="45" fillId="28" borderId="246" applyNumberFormat="0" applyProtection="0">
      <alignment horizontal="left" vertical="center" indent="1"/>
    </xf>
    <xf numFmtId="0" fontId="45" fillId="28" borderId="246" applyNumberFormat="0" applyProtection="0">
      <alignment horizontal="left" vertical="center" indent="1"/>
    </xf>
    <xf numFmtId="0" fontId="45" fillId="28" borderId="246" applyNumberFormat="0" applyProtection="0">
      <alignment horizontal="left" vertical="center" indent="1"/>
    </xf>
    <xf numFmtId="0" fontId="45" fillId="28" borderId="246" applyNumberFormat="0" applyProtection="0">
      <alignment horizontal="left" vertical="center" indent="1"/>
    </xf>
    <xf numFmtId="0" fontId="45" fillId="28" borderId="246" applyNumberFormat="0" applyProtection="0">
      <alignment horizontal="left" vertical="center" indent="1"/>
    </xf>
    <xf numFmtId="0" fontId="45" fillId="28" borderId="246" applyNumberFormat="0" applyProtection="0">
      <alignment horizontal="left" vertical="center" indent="1"/>
    </xf>
    <xf numFmtId="0" fontId="45" fillId="28" borderId="246" applyNumberFormat="0" applyProtection="0">
      <alignment horizontal="left" vertical="center" indent="1"/>
    </xf>
    <xf numFmtId="0" fontId="45" fillId="28" borderId="246" applyNumberFormat="0" applyProtection="0">
      <alignment horizontal="left" vertical="center" indent="1"/>
    </xf>
    <xf numFmtId="0" fontId="45" fillId="28" borderId="246" applyNumberFormat="0" applyProtection="0">
      <alignment horizontal="left" vertical="center" indent="1"/>
    </xf>
    <xf numFmtId="0" fontId="45" fillId="28" borderId="246" applyNumberFormat="0" applyProtection="0">
      <alignment horizontal="left" vertical="center" indent="1"/>
    </xf>
    <xf numFmtId="0" fontId="45" fillId="28" borderId="246" applyNumberFormat="0" applyProtection="0">
      <alignment horizontal="left" vertical="center" indent="1"/>
    </xf>
    <xf numFmtId="0" fontId="45" fillId="28" borderId="246" applyNumberFormat="0" applyProtection="0">
      <alignment horizontal="left" vertical="center" indent="1"/>
    </xf>
    <xf numFmtId="0" fontId="45" fillId="28" borderId="246" applyNumberFormat="0" applyProtection="0">
      <alignment horizontal="left" vertical="center" indent="1"/>
    </xf>
    <xf numFmtId="0" fontId="45" fillId="28" borderId="246" applyNumberFormat="0" applyProtection="0">
      <alignment horizontal="left" vertical="center" indent="1"/>
    </xf>
    <xf numFmtId="0" fontId="45" fillId="28" borderId="246" applyNumberFormat="0" applyProtection="0">
      <alignment horizontal="left" vertical="center" indent="1"/>
    </xf>
    <xf numFmtId="0" fontId="45" fillId="28" borderId="246" applyNumberFormat="0" applyProtection="0">
      <alignment horizontal="left" vertical="center" indent="1"/>
    </xf>
    <xf numFmtId="0" fontId="45" fillId="28" borderId="246" applyNumberFormat="0" applyProtection="0">
      <alignment horizontal="left" vertical="center" indent="1"/>
    </xf>
    <xf numFmtId="0" fontId="45" fillId="28" borderId="246" applyNumberFormat="0" applyProtection="0">
      <alignment horizontal="left" vertical="center" indent="1"/>
    </xf>
    <xf numFmtId="0" fontId="45" fillId="28" borderId="246" applyNumberFormat="0" applyProtection="0">
      <alignment horizontal="left" vertical="center" indent="1"/>
    </xf>
    <xf numFmtId="0" fontId="45" fillId="28" borderId="246" applyNumberFormat="0" applyProtection="0">
      <alignment horizontal="left" vertical="center" indent="1"/>
    </xf>
    <xf numFmtId="0" fontId="45" fillId="28" borderId="246" applyNumberFormat="0" applyProtection="0">
      <alignment horizontal="left" vertical="center" indent="1"/>
    </xf>
    <xf numFmtId="0" fontId="45" fillId="28" borderId="246" applyNumberFormat="0" applyProtection="0">
      <alignment horizontal="left" vertical="center" indent="1"/>
    </xf>
    <xf numFmtId="0" fontId="45" fillId="28" borderId="246" applyNumberFormat="0" applyProtection="0">
      <alignment horizontal="left" vertical="center" indent="1"/>
    </xf>
    <xf numFmtId="0" fontId="45" fillId="28" borderId="246" applyNumberFormat="0" applyProtection="0">
      <alignment horizontal="left" vertical="center" indent="1"/>
    </xf>
    <xf numFmtId="0" fontId="45" fillId="28" borderId="246" applyNumberFormat="0" applyProtection="0">
      <alignment horizontal="left" vertical="center" indent="1"/>
    </xf>
    <xf numFmtId="0" fontId="45" fillId="28" borderId="246" applyNumberFormat="0" applyProtection="0">
      <alignment horizontal="left" vertical="center" indent="1"/>
    </xf>
    <xf numFmtId="0" fontId="45" fillId="28" borderId="246" applyNumberFormat="0" applyProtection="0">
      <alignment horizontal="left" vertical="center" indent="1"/>
    </xf>
    <xf numFmtId="0" fontId="45" fillId="28" borderId="246" applyNumberFormat="0" applyProtection="0">
      <alignment horizontal="left" vertical="center" indent="1"/>
    </xf>
    <xf numFmtId="0" fontId="45" fillId="28" borderId="246" applyNumberFormat="0" applyProtection="0">
      <alignment horizontal="left" vertical="center" indent="1"/>
    </xf>
    <xf numFmtId="0" fontId="45" fillId="28" borderId="246" applyNumberFormat="0" applyProtection="0">
      <alignment horizontal="left" vertical="center" indent="1"/>
    </xf>
    <xf numFmtId="0" fontId="45" fillId="28" borderId="246" applyNumberFormat="0" applyProtection="0">
      <alignment horizontal="left" vertical="center" indent="1"/>
    </xf>
    <xf numFmtId="0" fontId="45" fillId="28" borderId="246" applyNumberFormat="0" applyProtection="0">
      <alignment horizontal="left" vertical="center" indent="1"/>
    </xf>
    <xf numFmtId="0" fontId="45" fillId="28" borderId="246" applyNumberFormat="0" applyProtection="0">
      <alignment horizontal="left" vertical="center" indent="1"/>
    </xf>
    <xf numFmtId="0" fontId="45" fillId="28" borderId="246" applyNumberFormat="0" applyProtection="0">
      <alignment horizontal="left" vertical="center" indent="1"/>
    </xf>
    <xf numFmtId="0" fontId="45" fillId="28" borderId="246" applyNumberFormat="0" applyProtection="0">
      <alignment horizontal="left" vertical="center" indent="1"/>
    </xf>
    <xf numFmtId="0" fontId="45" fillId="28" borderId="246" applyNumberFormat="0" applyProtection="0">
      <alignment horizontal="left" vertical="center" indent="1"/>
    </xf>
    <xf numFmtId="0" fontId="45" fillId="28" borderId="246" applyNumberFormat="0" applyProtection="0">
      <alignment horizontal="left" vertical="center" indent="1"/>
    </xf>
    <xf numFmtId="0" fontId="45" fillId="28" borderId="246" applyNumberFormat="0" applyProtection="0">
      <alignment horizontal="left" vertical="center" indent="1"/>
    </xf>
    <xf numFmtId="0" fontId="45" fillId="28" borderId="246" applyNumberFormat="0" applyProtection="0">
      <alignment horizontal="left" vertical="center" indent="1"/>
    </xf>
    <xf numFmtId="0" fontId="45" fillId="28" borderId="246" applyNumberFormat="0" applyProtection="0">
      <alignment horizontal="left" vertical="center" indent="1"/>
    </xf>
    <xf numFmtId="0" fontId="45" fillId="28" borderId="246" applyNumberFormat="0" applyProtection="0">
      <alignment horizontal="left" vertical="center" indent="1"/>
    </xf>
    <xf numFmtId="0" fontId="45" fillId="28" borderId="246" applyNumberFormat="0" applyProtection="0">
      <alignment horizontal="left" vertical="center" indent="1"/>
    </xf>
    <xf numFmtId="0" fontId="45" fillId="28" borderId="246" applyNumberFormat="0" applyProtection="0">
      <alignment horizontal="left" vertical="center" indent="1"/>
    </xf>
    <xf numFmtId="0" fontId="45" fillId="28" borderId="246" applyNumberFormat="0" applyProtection="0">
      <alignment horizontal="left" vertical="center" indent="1"/>
    </xf>
    <xf numFmtId="0" fontId="45" fillId="28" borderId="246" applyNumberFormat="0" applyProtection="0">
      <alignment horizontal="left" vertical="center" indent="1"/>
    </xf>
    <xf numFmtId="0" fontId="45" fillId="28" borderId="246" applyNumberFormat="0" applyProtection="0">
      <alignment horizontal="left" vertical="center" indent="1"/>
    </xf>
    <xf numFmtId="0" fontId="45" fillId="28" borderId="246" applyNumberFormat="0" applyProtection="0">
      <alignment horizontal="left" vertical="center" indent="1"/>
    </xf>
    <xf numFmtId="0" fontId="45" fillId="28" borderId="246" applyNumberFormat="0" applyProtection="0">
      <alignment horizontal="left" vertical="center" indent="1"/>
    </xf>
    <xf numFmtId="0" fontId="45" fillId="28" borderId="246" applyNumberFormat="0" applyProtection="0">
      <alignment horizontal="left" vertical="center" indent="1"/>
    </xf>
    <xf numFmtId="0" fontId="4" fillId="86" borderId="248" applyNumberFormat="0" applyProtection="0">
      <alignment horizontal="left" vertical="center" indent="1"/>
    </xf>
    <xf numFmtId="0" fontId="4" fillId="86" borderId="248" applyNumberFormat="0" applyProtection="0">
      <alignment horizontal="left" vertical="center" indent="1"/>
    </xf>
    <xf numFmtId="0" fontId="4" fillId="86" borderId="248" applyNumberFormat="0" applyProtection="0">
      <alignment horizontal="left" vertical="center" indent="1"/>
    </xf>
    <xf numFmtId="0" fontId="4" fillId="86" borderId="248" applyNumberFormat="0" applyProtection="0">
      <alignment horizontal="left" vertical="center" indent="1"/>
    </xf>
    <xf numFmtId="0" fontId="4" fillId="86" borderId="248" applyNumberFormat="0" applyProtection="0">
      <alignment horizontal="left" vertical="center" indent="1"/>
    </xf>
    <xf numFmtId="0" fontId="4" fillId="86" borderId="248" applyNumberFormat="0" applyProtection="0">
      <alignment horizontal="left" vertical="center" indent="1"/>
    </xf>
    <xf numFmtId="0" fontId="4" fillId="86" borderId="248" applyNumberFormat="0" applyProtection="0">
      <alignment horizontal="left" vertical="center" indent="1"/>
    </xf>
    <xf numFmtId="0" fontId="4" fillId="86" borderId="248" applyNumberFormat="0" applyProtection="0">
      <alignment horizontal="left" vertical="center" indent="1"/>
    </xf>
    <xf numFmtId="0" fontId="4" fillId="86" borderId="248" applyNumberFormat="0" applyProtection="0">
      <alignment horizontal="left" vertical="center" indent="1"/>
    </xf>
    <xf numFmtId="0" fontId="4" fillId="86" borderId="248" applyNumberFormat="0" applyProtection="0">
      <alignment horizontal="left" vertical="center" indent="1"/>
    </xf>
    <xf numFmtId="0" fontId="4" fillId="86" borderId="248" applyNumberFormat="0" applyProtection="0">
      <alignment horizontal="left" vertical="center" indent="1"/>
    </xf>
    <xf numFmtId="0" fontId="4" fillId="86" borderId="248" applyNumberFormat="0" applyProtection="0">
      <alignment horizontal="left" vertical="center" indent="1"/>
    </xf>
    <xf numFmtId="0" fontId="4" fillId="86" borderId="248" applyNumberFormat="0" applyProtection="0">
      <alignment horizontal="left" vertical="center" indent="1"/>
    </xf>
    <xf numFmtId="0" fontId="4" fillId="86" borderId="248" applyNumberFormat="0" applyProtection="0">
      <alignment horizontal="left" vertical="center" indent="1"/>
    </xf>
    <xf numFmtId="0" fontId="4" fillId="86" borderId="248" applyNumberFormat="0" applyProtection="0">
      <alignment horizontal="left" vertical="center" indent="1"/>
    </xf>
    <xf numFmtId="0" fontId="4" fillId="86" borderId="248" applyNumberFormat="0" applyProtection="0">
      <alignment horizontal="left" vertical="center" indent="1"/>
    </xf>
    <xf numFmtId="0" fontId="4" fillId="86" borderId="248" applyNumberFormat="0" applyProtection="0">
      <alignment horizontal="left" vertical="center" indent="1"/>
    </xf>
    <xf numFmtId="0" fontId="4" fillId="86" borderId="248" applyNumberFormat="0" applyProtection="0">
      <alignment horizontal="left" vertical="center" indent="1"/>
    </xf>
    <xf numFmtId="0" fontId="45" fillId="28" borderId="246" applyNumberFormat="0" applyProtection="0">
      <alignment horizontal="left" vertical="center" indent="1"/>
    </xf>
    <xf numFmtId="0" fontId="45" fillId="28" borderId="246" applyNumberFormat="0" applyProtection="0">
      <alignment horizontal="left" vertical="center" indent="1"/>
    </xf>
    <xf numFmtId="0" fontId="45" fillId="28" borderId="246" applyNumberFormat="0" applyProtection="0">
      <alignment horizontal="left" vertical="center" indent="1"/>
    </xf>
    <xf numFmtId="0" fontId="45" fillId="28" borderId="246" applyNumberFormat="0" applyProtection="0">
      <alignment horizontal="left" vertical="center" indent="1"/>
    </xf>
    <xf numFmtId="0" fontId="45" fillId="28" borderId="246" applyNumberFormat="0" applyProtection="0">
      <alignment horizontal="left" vertical="center" indent="1"/>
    </xf>
    <xf numFmtId="0" fontId="45" fillId="28" borderId="246" applyNumberFormat="0" applyProtection="0">
      <alignment horizontal="left" vertical="center" indent="1"/>
    </xf>
    <xf numFmtId="0" fontId="45" fillId="28" borderId="246" applyNumberFormat="0" applyProtection="0">
      <alignment horizontal="left" vertical="center" indent="1"/>
    </xf>
    <xf numFmtId="0" fontId="45" fillId="28" borderId="246" applyNumberFormat="0" applyProtection="0">
      <alignment horizontal="left" vertical="center" indent="1"/>
    </xf>
    <xf numFmtId="0" fontId="45" fillId="28" borderId="246" applyNumberFormat="0" applyProtection="0">
      <alignment horizontal="left" vertical="center" indent="1"/>
    </xf>
    <xf numFmtId="0" fontId="45" fillId="28" borderId="246" applyNumberFormat="0" applyProtection="0">
      <alignment horizontal="left" vertical="center" indent="1"/>
    </xf>
    <xf numFmtId="0" fontId="45" fillId="28" borderId="246" applyNumberFormat="0" applyProtection="0">
      <alignment horizontal="left" vertical="center" indent="1"/>
    </xf>
    <xf numFmtId="0" fontId="45" fillId="28" borderId="246" applyNumberFormat="0" applyProtection="0">
      <alignment horizontal="left" vertical="center" indent="1"/>
    </xf>
    <xf numFmtId="0" fontId="45" fillId="28" borderId="246" applyNumberFormat="0" applyProtection="0">
      <alignment horizontal="left" vertical="center" indent="1"/>
    </xf>
    <xf numFmtId="0" fontId="45" fillId="28" borderId="246" applyNumberFormat="0" applyProtection="0">
      <alignment horizontal="left" vertical="center" indent="1"/>
    </xf>
    <xf numFmtId="0" fontId="45" fillId="28" borderId="246" applyNumberFormat="0" applyProtection="0">
      <alignment horizontal="left" vertical="center" indent="1"/>
    </xf>
    <xf numFmtId="0" fontId="45" fillId="28" borderId="246" applyNumberFormat="0" applyProtection="0">
      <alignment horizontal="left" vertical="center" indent="1"/>
    </xf>
    <xf numFmtId="0" fontId="45" fillId="28" borderId="246" applyNumberFormat="0" applyProtection="0">
      <alignment horizontal="left" vertical="center" indent="1"/>
    </xf>
    <xf numFmtId="0" fontId="45" fillId="28" borderId="246" applyNumberFormat="0" applyProtection="0">
      <alignment horizontal="left" vertical="center" indent="1"/>
    </xf>
    <xf numFmtId="0" fontId="45" fillId="87" borderId="246" applyNumberFormat="0" applyProtection="0">
      <alignment horizontal="left" vertical="center" indent="1"/>
    </xf>
    <xf numFmtId="0" fontId="45" fillId="87" borderId="246" applyNumberFormat="0" applyProtection="0">
      <alignment horizontal="left" vertical="center" indent="1"/>
    </xf>
    <xf numFmtId="0" fontId="45" fillId="87" borderId="246" applyNumberFormat="0" applyProtection="0">
      <alignment horizontal="left" vertical="center" indent="1"/>
    </xf>
    <xf numFmtId="0" fontId="45" fillId="87" borderId="246" applyNumberFormat="0" applyProtection="0">
      <alignment horizontal="left" vertical="center" indent="1"/>
    </xf>
    <xf numFmtId="0" fontId="45" fillId="87" borderId="246" applyNumberFormat="0" applyProtection="0">
      <alignment horizontal="left" vertical="center" indent="1"/>
    </xf>
    <xf numFmtId="0" fontId="45" fillId="31" borderId="249" applyNumberFormat="0" applyProtection="0">
      <alignment horizontal="left" vertical="top" indent="1"/>
    </xf>
    <xf numFmtId="0" fontId="45" fillId="31" borderId="249" applyNumberFormat="0" applyProtection="0">
      <alignment horizontal="left" vertical="top" indent="1"/>
    </xf>
    <xf numFmtId="0" fontId="45" fillId="31" borderId="249" applyNumberFormat="0" applyProtection="0">
      <alignment horizontal="left" vertical="top" indent="1"/>
    </xf>
    <xf numFmtId="0" fontId="45" fillId="31" borderId="249" applyNumberFormat="0" applyProtection="0">
      <alignment horizontal="left" vertical="top" indent="1"/>
    </xf>
    <xf numFmtId="0" fontId="45" fillId="31" borderId="249" applyNumberFormat="0" applyProtection="0">
      <alignment horizontal="left" vertical="top" indent="1"/>
    </xf>
    <xf numFmtId="0" fontId="45" fillId="31" borderId="249" applyNumberFormat="0" applyProtection="0">
      <alignment horizontal="left" vertical="top" indent="1"/>
    </xf>
    <xf numFmtId="0" fontId="45" fillId="31" borderId="249" applyNumberFormat="0" applyProtection="0">
      <alignment horizontal="left" vertical="top" indent="1"/>
    </xf>
    <xf numFmtId="0" fontId="45" fillId="31" borderId="249" applyNumberFormat="0" applyProtection="0">
      <alignment horizontal="left" vertical="top" indent="1"/>
    </xf>
    <xf numFmtId="0" fontId="45" fillId="31" borderId="249" applyNumberFormat="0" applyProtection="0">
      <alignment horizontal="left" vertical="top" indent="1"/>
    </xf>
    <xf numFmtId="0" fontId="45" fillId="31" borderId="249" applyNumberFormat="0" applyProtection="0">
      <alignment horizontal="left" vertical="top" indent="1"/>
    </xf>
    <xf numFmtId="0" fontId="45" fillId="31" borderId="249" applyNumberFormat="0" applyProtection="0">
      <alignment horizontal="left" vertical="top" indent="1"/>
    </xf>
    <xf numFmtId="0" fontId="45" fillId="31" borderId="249" applyNumberFormat="0" applyProtection="0">
      <alignment horizontal="left" vertical="top" indent="1"/>
    </xf>
    <xf numFmtId="0" fontId="45" fillId="31" borderId="249" applyNumberFormat="0" applyProtection="0">
      <alignment horizontal="left" vertical="top" indent="1"/>
    </xf>
    <xf numFmtId="0" fontId="45" fillId="31" borderId="249" applyNumberFormat="0" applyProtection="0">
      <alignment horizontal="left" vertical="top" indent="1"/>
    </xf>
    <xf numFmtId="0" fontId="45" fillId="31" borderId="249" applyNumberFormat="0" applyProtection="0">
      <alignment horizontal="left" vertical="top" indent="1"/>
    </xf>
    <xf numFmtId="0" fontId="45" fillId="31" borderId="249" applyNumberFormat="0" applyProtection="0">
      <alignment horizontal="left" vertical="top" indent="1"/>
    </xf>
    <xf numFmtId="0" fontId="45" fillId="31" borderId="249" applyNumberFormat="0" applyProtection="0">
      <alignment horizontal="left" vertical="top" indent="1"/>
    </xf>
    <xf numFmtId="0" fontId="45" fillId="31" borderId="249" applyNumberFormat="0" applyProtection="0">
      <alignment horizontal="left" vertical="top" indent="1"/>
    </xf>
    <xf numFmtId="0" fontId="45" fillId="31" borderId="249" applyNumberFormat="0" applyProtection="0">
      <alignment horizontal="left" vertical="top" indent="1"/>
    </xf>
    <xf numFmtId="0" fontId="45" fillId="31" borderId="249" applyNumberFormat="0" applyProtection="0">
      <alignment horizontal="left" vertical="top" indent="1"/>
    </xf>
    <xf numFmtId="0" fontId="45" fillId="31" borderId="249" applyNumberFormat="0" applyProtection="0">
      <alignment horizontal="left" vertical="top" indent="1"/>
    </xf>
    <xf numFmtId="0" fontId="45" fillId="31" borderId="249" applyNumberFormat="0" applyProtection="0">
      <alignment horizontal="left" vertical="top" indent="1"/>
    </xf>
    <xf numFmtId="0" fontId="45" fillId="31" borderId="249" applyNumberFormat="0" applyProtection="0">
      <alignment horizontal="left" vertical="top" indent="1"/>
    </xf>
    <xf numFmtId="0" fontId="45" fillId="31" borderId="249" applyNumberFormat="0" applyProtection="0">
      <alignment horizontal="left" vertical="top" indent="1"/>
    </xf>
    <xf numFmtId="0" fontId="45" fillId="31" borderId="249" applyNumberFormat="0" applyProtection="0">
      <alignment horizontal="left" vertical="top" indent="1"/>
    </xf>
    <xf numFmtId="0" fontId="45" fillId="31" borderId="249" applyNumberFormat="0" applyProtection="0">
      <alignment horizontal="left" vertical="top" indent="1"/>
    </xf>
    <xf numFmtId="0" fontId="45" fillId="31" borderId="249" applyNumberFormat="0" applyProtection="0">
      <alignment horizontal="left" vertical="top" indent="1"/>
    </xf>
    <xf numFmtId="0" fontId="45" fillId="31" borderId="249" applyNumberFormat="0" applyProtection="0">
      <alignment horizontal="left" vertical="top" indent="1"/>
    </xf>
    <xf numFmtId="0" fontId="45" fillId="31" borderId="249" applyNumberFormat="0" applyProtection="0">
      <alignment horizontal="left" vertical="top" indent="1"/>
    </xf>
    <xf numFmtId="0" fontId="45" fillId="31" borderId="249" applyNumberFormat="0" applyProtection="0">
      <alignment horizontal="left" vertical="top" indent="1"/>
    </xf>
    <xf numFmtId="0" fontId="45" fillId="31" borderId="249" applyNumberFormat="0" applyProtection="0">
      <alignment horizontal="left" vertical="top" indent="1"/>
    </xf>
    <xf numFmtId="0" fontId="45" fillId="31" borderId="249" applyNumberFormat="0" applyProtection="0">
      <alignment horizontal="left" vertical="top" indent="1"/>
    </xf>
    <xf numFmtId="0" fontId="45" fillId="31" borderId="249" applyNumberFormat="0" applyProtection="0">
      <alignment horizontal="left" vertical="top" indent="1"/>
    </xf>
    <xf numFmtId="0" fontId="45" fillId="31" borderId="249" applyNumberFormat="0" applyProtection="0">
      <alignment horizontal="left" vertical="top" indent="1"/>
    </xf>
    <xf numFmtId="0" fontId="45" fillId="31" borderId="249" applyNumberFormat="0" applyProtection="0">
      <alignment horizontal="left" vertical="top" indent="1"/>
    </xf>
    <xf numFmtId="0" fontId="45" fillId="31" borderId="249" applyNumberFormat="0" applyProtection="0">
      <alignment horizontal="left" vertical="top" indent="1"/>
    </xf>
    <xf numFmtId="0" fontId="45" fillId="31" borderId="249" applyNumberFormat="0" applyProtection="0">
      <alignment horizontal="left" vertical="top" indent="1"/>
    </xf>
    <xf numFmtId="0" fontId="45" fillId="31" borderId="249" applyNumberFormat="0" applyProtection="0">
      <alignment horizontal="left" vertical="top" indent="1"/>
    </xf>
    <xf numFmtId="0" fontId="45" fillId="31" borderId="249" applyNumberFormat="0" applyProtection="0">
      <alignment horizontal="left" vertical="top" indent="1"/>
    </xf>
    <xf numFmtId="0" fontId="45" fillId="31" borderId="249" applyNumberFormat="0" applyProtection="0">
      <alignment horizontal="left" vertical="top" indent="1"/>
    </xf>
    <xf numFmtId="0" fontId="45" fillId="31" borderId="249" applyNumberFormat="0" applyProtection="0">
      <alignment horizontal="left" vertical="top" indent="1"/>
    </xf>
    <xf numFmtId="0" fontId="45" fillId="31" borderId="249" applyNumberFormat="0" applyProtection="0">
      <alignment horizontal="left" vertical="top" indent="1"/>
    </xf>
    <xf numFmtId="0" fontId="45" fillId="31" borderId="249" applyNumberFormat="0" applyProtection="0">
      <alignment horizontal="left" vertical="top" indent="1"/>
    </xf>
    <xf numFmtId="0" fontId="45" fillId="31" borderId="249" applyNumberFormat="0" applyProtection="0">
      <alignment horizontal="left" vertical="top" indent="1"/>
    </xf>
    <xf numFmtId="0" fontId="45" fillId="31" borderId="249" applyNumberFormat="0" applyProtection="0">
      <alignment horizontal="left" vertical="top" indent="1"/>
    </xf>
    <xf numFmtId="0" fontId="45" fillId="31" borderId="249" applyNumberFormat="0" applyProtection="0">
      <alignment horizontal="left" vertical="top" indent="1"/>
    </xf>
    <xf numFmtId="0" fontId="45" fillId="31" borderId="249" applyNumberFormat="0" applyProtection="0">
      <alignment horizontal="left" vertical="top" indent="1"/>
    </xf>
    <xf numFmtId="0" fontId="45" fillId="31" borderId="249" applyNumberFormat="0" applyProtection="0">
      <alignment horizontal="left" vertical="top" indent="1"/>
    </xf>
    <xf numFmtId="0" fontId="45" fillId="31" borderId="249" applyNumberFormat="0" applyProtection="0">
      <alignment horizontal="left" vertical="top" indent="1"/>
    </xf>
    <xf numFmtId="0" fontId="45" fillId="31" borderId="249" applyNumberFormat="0" applyProtection="0">
      <alignment horizontal="left" vertical="top" indent="1"/>
    </xf>
    <xf numFmtId="0" fontId="45" fillId="31" borderId="249" applyNumberFormat="0" applyProtection="0">
      <alignment horizontal="left" vertical="top" indent="1"/>
    </xf>
    <xf numFmtId="0" fontId="45" fillId="31" borderId="249" applyNumberFormat="0" applyProtection="0">
      <alignment horizontal="left" vertical="top" indent="1"/>
    </xf>
    <xf numFmtId="0" fontId="45" fillId="31" borderId="249" applyNumberFormat="0" applyProtection="0">
      <alignment horizontal="left" vertical="top" indent="1"/>
    </xf>
    <xf numFmtId="0" fontId="45" fillId="31" borderId="249" applyNumberFormat="0" applyProtection="0">
      <alignment horizontal="left" vertical="top" indent="1"/>
    </xf>
    <xf numFmtId="0" fontId="45" fillId="31" borderId="249" applyNumberFormat="0" applyProtection="0">
      <alignment horizontal="left" vertical="top" indent="1"/>
    </xf>
    <xf numFmtId="0" fontId="45" fillId="31" borderId="249" applyNumberFormat="0" applyProtection="0">
      <alignment horizontal="left" vertical="top" indent="1"/>
    </xf>
    <xf numFmtId="0" fontId="45" fillId="31" borderId="249" applyNumberFormat="0" applyProtection="0">
      <alignment horizontal="left" vertical="top" indent="1"/>
    </xf>
    <xf numFmtId="0" fontId="45" fillId="31" borderId="249" applyNumberFormat="0" applyProtection="0">
      <alignment horizontal="left" vertical="top" indent="1"/>
    </xf>
    <xf numFmtId="0" fontId="45" fillId="31" borderId="249" applyNumberFormat="0" applyProtection="0">
      <alignment horizontal="left" vertical="top" indent="1"/>
    </xf>
    <xf numFmtId="0" fontId="45" fillId="31" borderId="249" applyNumberFormat="0" applyProtection="0">
      <alignment horizontal="left" vertical="top" indent="1"/>
    </xf>
    <xf numFmtId="0" fontId="45" fillId="31" borderId="249" applyNumberFormat="0" applyProtection="0">
      <alignment horizontal="left" vertical="top" indent="1"/>
    </xf>
    <xf numFmtId="0" fontId="45" fillId="31" borderId="249" applyNumberFormat="0" applyProtection="0">
      <alignment horizontal="left" vertical="top" indent="1"/>
    </xf>
    <xf numFmtId="0" fontId="45" fillId="31" borderId="249" applyNumberFormat="0" applyProtection="0">
      <alignment horizontal="left" vertical="top" indent="1"/>
    </xf>
    <xf numFmtId="0" fontId="45" fillId="31" borderId="249" applyNumberFormat="0" applyProtection="0">
      <alignment horizontal="left" vertical="top" indent="1"/>
    </xf>
    <xf numFmtId="0" fontId="45" fillId="31" borderId="249" applyNumberFormat="0" applyProtection="0">
      <alignment horizontal="left" vertical="top" indent="1"/>
    </xf>
    <xf numFmtId="0" fontId="45" fillId="31" borderId="249" applyNumberFormat="0" applyProtection="0">
      <alignment horizontal="left" vertical="top" indent="1"/>
    </xf>
    <xf numFmtId="0" fontId="45" fillId="31" borderId="249" applyNumberFormat="0" applyProtection="0">
      <alignment horizontal="left" vertical="top" indent="1"/>
    </xf>
    <xf numFmtId="0" fontId="45" fillId="31" borderId="249" applyNumberFormat="0" applyProtection="0">
      <alignment horizontal="left" vertical="top" indent="1"/>
    </xf>
    <xf numFmtId="0" fontId="45" fillId="31" borderId="249" applyNumberFormat="0" applyProtection="0">
      <alignment horizontal="left" vertical="top" indent="1"/>
    </xf>
    <xf numFmtId="0" fontId="45" fillId="31" borderId="249" applyNumberFormat="0" applyProtection="0">
      <alignment horizontal="left" vertical="top" indent="1"/>
    </xf>
    <xf numFmtId="0" fontId="45" fillId="31" borderId="249" applyNumberFormat="0" applyProtection="0">
      <alignment horizontal="left" vertical="top" indent="1"/>
    </xf>
    <xf numFmtId="0" fontId="45" fillId="31" borderId="249" applyNumberFormat="0" applyProtection="0">
      <alignment horizontal="left" vertical="top" indent="1"/>
    </xf>
    <xf numFmtId="0" fontId="45" fillId="31" borderId="249" applyNumberFormat="0" applyProtection="0">
      <alignment horizontal="left" vertical="top" indent="1"/>
    </xf>
    <xf numFmtId="0" fontId="45" fillId="31" borderId="249" applyNumberFormat="0" applyProtection="0">
      <alignment horizontal="left" vertical="top" indent="1"/>
    </xf>
    <xf numFmtId="0" fontId="45" fillId="31" borderId="249" applyNumberFormat="0" applyProtection="0">
      <alignment horizontal="left" vertical="top" indent="1"/>
    </xf>
    <xf numFmtId="0" fontId="45" fillId="31" borderId="249" applyNumberFormat="0" applyProtection="0">
      <alignment horizontal="left" vertical="top" indent="1"/>
    </xf>
    <xf numFmtId="0" fontId="45" fillId="31" borderId="249" applyNumberFormat="0" applyProtection="0">
      <alignment horizontal="left" vertical="top" indent="1"/>
    </xf>
    <xf numFmtId="0" fontId="45" fillId="31" borderId="249" applyNumberFormat="0" applyProtection="0">
      <alignment horizontal="left" vertical="top" indent="1"/>
    </xf>
    <xf numFmtId="0" fontId="45" fillId="31" borderId="249" applyNumberFormat="0" applyProtection="0">
      <alignment horizontal="left" vertical="top" indent="1"/>
    </xf>
    <xf numFmtId="0" fontId="45" fillId="31" borderId="249" applyNumberFormat="0" applyProtection="0">
      <alignment horizontal="left" vertical="top" indent="1"/>
    </xf>
    <xf numFmtId="0" fontId="45" fillId="31" borderId="249" applyNumberFormat="0" applyProtection="0">
      <alignment horizontal="left" vertical="top" indent="1"/>
    </xf>
    <xf numFmtId="0" fontId="45" fillId="31" borderId="249" applyNumberFormat="0" applyProtection="0">
      <alignment horizontal="left" vertical="top" indent="1"/>
    </xf>
    <xf numFmtId="0" fontId="45" fillId="31" borderId="249" applyNumberFormat="0" applyProtection="0">
      <alignment horizontal="left" vertical="top" indent="1"/>
    </xf>
    <xf numFmtId="0" fontId="45" fillId="31" borderId="249" applyNumberFormat="0" applyProtection="0">
      <alignment horizontal="left" vertical="top" indent="1"/>
    </xf>
    <xf numFmtId="0" fontId="45" fillId="31" borderId="249" applyNumberFormat="0" applyProtection="0">
      <alignment horizontal="left" vertical="top" indent="1"/>
    </xf>
    <xf numFmtId="0" fontId="45" fillId="31" borderId="249" applyNumberFormat="0" applyProtection="0">
      <alignment horizontal="left" vertical="top" indent="1"/>
    </xf>
    <xf numFmtId="0" fontId="45" fillId="31" borderId="249" applyNumberFormat="0" applyProtection="0">
      <alignment horizontal="left" vertical="top" indent="1"/>
    </xf>
    <xf numFmtId="0" fontId="45" fillId="31" borderId="249" applyNumberFormat="0" applyProtection="0">
      <alignment horizontal="left" vertical="top" indent="1"/>
    </xf>
    <xf numFmtId="0" fontId="45" fillId="31" borderId="249" applyNumberFormat="0" applyProtection="0">
      <alignment horizontal="left" vertical="top" indent="1"/>
    </xf>
    <xf numFmtId="0" fontId="45" fillId="31" borderId="249" applyNumberFormat="0" applyProtection="0">
      <alignment horizontal="left" vertical="top" indent="1"/>
    </xf>
    <xf numFmtId="0" fontId="45" fillId="31" borderId="249" applyNumberFormat="0" applyProtection="0">
      <alignment horizontal="left" vertical="top" indent="1"/>
    </xf>
    <xf numFmtId="0" fontId="45" fillId="31" borderId="249" applyNumberFormat="0" applyProtection="0">
      <alignment horizontal="left" vertical="top" indent="1"/>
    </xf>
    <xf numFmtId="0" fontId="45" fillId="31" borderId="249" applyNumberFormat="0" applyProtection="0">
      <alignment horizontal="left" vertical="top" indent="1"/>
    </xf>
    <xf numFmtId="0" fontId="45" fillId="31" borderId="249" applyNumberFormat="0" applyProtection="0">
      <alignment horizontal="left" vertical="top" indent="1"/>
    </xf>
    <xf numFmtId="0" fontId="45" fillId="31" borderId="249" applyNumberFormat="0" applyProtection="0">
      <alignment horizontal="left" vertical="top" indent="1"/>
    </xf>
    <xf numFmtId="0" fontId="45" fillId="31" borderId="249" applyNumberFormat="0" applyProtection="0">
      <alignment horizontal="left" vertical="top" indent="1"/>
    </xf>
    <xf numFmtId="0" fontId="45" fillId="31" borderId="249" applyNumberFormat="0" applyProtection="0">
      <alignment horizontal="left" vertical="top" indent="1"/>
    </xf>
    <xf numFmtId="0" fontId="45" fillId="31" borderId="249" applyNumberFormat="0" applyProtection="0">
      <alignment horizontal="left" vertical="top" indent="1"/>
    </xf>
    <xf numFmtId="0" fontId="45" fillId="31" borderId="249" applyNumberFormat="0" applyProtection="0">
      <alignment horizontal="left" vertical="top" indent="1"/>
    </xf>
    <xf numFmtId="0" fontId="45" fillId="31" borderId="249" applyNumberFormat="0" applyProtection="0">
      <alignment horizontal="left" vertical="top" indent="1"/>
    </xf>
    <xf numFmtId="0" fontId="45" fillId="31" borderId="249" applyNumberFormat="0" applyProtection="0">
      <alignment horizontal="left" vertical="top" indent="1"/>
    </xf>
    <xf numFmtId="0" fontId="45" fillId="31" borderId="249" applyNumberFormat="0" applyProtection="0">
      <alignment horizontal="left" vertical="top" indent="1"/>
    </xf>
    <xf numFmtId="0" fontId="45" fillId="31" borderId="249" applyNumberFormat="0" applyProtection="0">
      <alignment horizontal="left" vertical="top" indent="1"/>
    </xf>
    <xf numFmtId="0" fontId="45" fillId="31" borderId="249" applyNumberFormat="0" applyProtection="0">
      <alignment horizontal="left" vertical="top" indent="1"/>
    </xf>
    <xf numFmtId="0" fontId="45" fillId="31" borderId="249" applyNumberFormat="0" applyProtection="0">
      <alignment horizontal="left" vertical="top" indent="1"/>
    </xf>
    <xf numFmtId="0" fontId="45" fillId="31" borderId="249" applyNumberFormat="0" applyProtection="0">
      <alignment horizontal="left" vertical="top" indent="1"/>
    </xf>
    <xf numFmtId="0" fontId="45" fillId="31" borderId="249" applyNumberFormat="0" applyProtection="0">
      <alignment horizontal="left" vertical="top" indent="1"/>
    </xf>
    <xf numFmtId="0" fontId="45" fillId="31" borderId="249" applyNumberFormat="0" applyProtection="0">
      <alignment horizontal="left" vertical="top" indent="1"/>
    </xf>
    <xf numFmtId="0" fontId="45" fillId="31" borderId="249" applyNumberFormat="0" applyProtection="0">
      <alignment horizontal="left" vertical="top" indent="1"/>
    </xf>
    <xf numFmtId="0" fontId="45" fillId="31" borderId="249" applyNumberFormat="0" applyProtection="0">
      <alignment horizontal="left" vertical="top" indent="1"/>
    </xf>
    <xf numFmtId="0" fontId="45" fillId="31" borderId="249" applyNumberFormat="0" applyProtection="0">
      <alignment horizontal="left" vertical="top" indent="1"/>
    </xf>
    <xf numFmtId="0" fontId="45" fillId="31" borderId="249" applyNumberFormat="0" applyProtection="0">
      <alignment horizontal="left" vertical="top" indent="1"/>
    </xf>
    <xf numFmtId="0" fontId="45" fillId="31" borderId="249" applyNumberFormat="0" applyProtection="0">
      <alignment horizontal="left" vertical="top" indent="1"/>
    </xf>
    <xf numFmtId="0" fontId="45" fillId="31" borderId="249" applyNumberFormat="0" applyProtection="0">
      <alignment horizontal="left" vertical="top" indent="1"/>
    </xf>
    <xf numFmtId="0" fontId="45" fillId="31" borderId="249" applyNumberFormat="0" applyProtection="0">
      <alignment horizontal="left" vertical="top" indent="1"/>
    </xf>
    <xf numFmtId="0" fontId="45" fillId="31" borderId="249" applyNumberFormat="0" applyProtection="0">
      <alignment horizontal="left" vertical="top" indent="1"/>
    </xf>
    <xf numFmtId="0" fontId="45" fillId="31" borderId="249" applyNumberFormat="0" applyProtection="0">
      <alignment horizontal="left" vertical="top" indent="1"/>
    </xf>
    <xf numFmtId="0" fontId="45" fillId="31" borderId="249" applyNumberFormat="0" applyProtection="0">
      <alignment horizontal="left" vertical="top" indent="1"/>
    </xf>
    <xf numFmtId="0" fontId="45" fillId="31" borderId="249" applyNumberFormat="0" applyProtection="0">
      <alignment horizontal="left" vertical="top" indent="1"/>
    </xf>
    <xf numFmtId="0" fontId="45" fillId="31" borderId="249" applyNumberFormat="0" applyProtection="0">
      <alignment horizontal="left" vertical="top" indent="1"/>
    </xf>
    <xf numFmtId="0" fontId="45" fillId="31" borderId="249" applyNumberFormat="0" applyProtection="0">
      <alignment horizontal="left" vertical="top" indent="1"/>
    </xf>
    <xf numFmtId="0" fontId="45" fillId="31" borderId="249" applyNumberFormat="0" applyProtection="0">
      <alignment horizontal="left" vertical="top" indent="1"/>
    </xf>
    <xf numFmtId="0" fontId="45" fillId="31" borderId="249" applyNumberFormat="0" applyProtection="0">
      <alignment horizontal="left" vertical="top" indent="1"/>
    </xf>
    <xf numFmtId="0" fontId="45" fillId="31" borderId="249" applyNumberFormat="0" applyProtection="0">
      <alignment horizontal="left" vertical="top" indent="1"/>
    </xf>
    <xf numFmtId="0" fontId="45" fillId="31" borderId="249" applyNumberFormat="0" applyProtection="0">
      <alignment horizontal="left" vertical="top" indent="1"/>
    </xf>
    <xf numFmtId="0" fontId="45" fillId="31" borderId="249" applyNumberFormat="0" applyProtection="0">
      <alignment horizontal="left" vertical="top" indent="1"/>
    </xf>
    <xf numFmtId="0" fontId="45" fillId="31" borderId="249" applyNumberFormat="0" applyProtection="0">
      <alignment horizontal="left" vertical="top" indent="1"/>
    </xf>
    <xf numFmtId="0" fontId="45" fillId="31" borderId="249" applyNumberFormat="0" applyProtection="0">
      <alignment horizontal="left" vertical="top" indent="1"/>
    </xf>
    <xf numFmtId="0" fontId="45" fillId="31" borderId="249" applyNumberFormat="0" applyProtection="0">
      <alignment horizontal="left" vertical="top" indent="1"/>
    </xf>
    <xf numFmtId="0" fontId="45" fillId="31" borderId="249" applyNumberFormat="0" applyProtection="0">
      <alignment horizontal="left" vertical="top" indent="1"/>
    </xf>
    <xf numFmtId="0" fontId="45" fillId="31" borderId="249" applyNumberFormat="0" applyProtection="0">
      <alignment horizontal="left" vertical="top" indent="1"/>
    </xf>
    <xf numFmtId="0" fontId="45" fillId="31" borderId="249" applyNumberFormat="0" applyProtection="0">
      <alignment horizontal="left" vertical="top" indent="1"/>
    </xf>
    <xf numFmtId="0" fontId="45" fillId="31" borderId="249" applyNumberFormat="0" applyProtection="0">
      <alignment horizontal="left" vertical="top" indent="1"/>
    </xf>
    <xf numFmtId="0" fontId="45" fillId="31" borderId="249" applyNumberFormat="0" applyProtection="0">
      <alignment horizontal="left" vertical="top" indent="1"/>
    </xf>
    <xf numFmtId="0" fontId="45" fillId="31" borderId="249" applyNumberFormat="0" applyProtection="0">
      <alignment horizontal="left" vertical="top" indent="1"/>
    </xf>
    <xf numFmtId="0" fontId="45" fillId="31" borderId="249" applyNumberFormat="0" applyProtection="0">
      <alignment horizontal="left" vertical="top" indent="1"/>
    </xf>
    <xf numFmtId="0" fontId="45" fillId="31" borderId="249" applyNumberFormat="0" applyProtection="0">
      <alignment horizontal="left" vertical="top" indent="1"/>
    </xf>
    <xf numFmtId="0" fontId="45" fillId="31" borderId="249" applyNumberFormat="0" applyProtection="0">
      <alignment horizontal="left" vertical="top" indent="1"/>
    </xf>
    <xf numFmtId="0" fontId="45" fillId="31" borderId="249" applyNumberFormat="0" applyProtection="0">
      <alignment horizontal="left" vertical="top" indent="1"/>
    </xf>
    <xf numFmtId="0" fontId="45" fillId="31" borderId="249" applyNumberFormat="0" applyProtection="0">
      <alignment horizontal="left" vertical="top" indent="1"/>
    </xf>
    <xf numFmtId="0" fontId="45" fillId="31" borderId="249" applyNumberFormat="0" applyProtection="0">
      <alignment horizontal="left" vertical="top" indent="1"/>
    </xf>
    <xf numFmtId="0" fontId="45" fillId="31" borderId="249" applyNumberFormat="0" applyProtection="0">
      <alignment horizontal="left" vertical="top" indent="1"/>
    </xf>
    <xf numFmtId="0" fontId="45" fillId="31" borderId="249" applyNumberFormat="0" applyProtection="0">
      <alignment horizontal="left" vertical="top" indent="1"/>
    </xf>
    <xf numFmtId="0" fontId="45" fillId="31" borderId="249" applyNumberFormat="0" applyProtection="0">
      <alignment horizontal="left" vertical="top" indent="1"/>
    </xf>
    <xf numFmtId="0" fontId="45" fillId="31" borderId="249" applyNumberFormat="0" applyProtection="0">
      <alignment horizontal="left" vertical="top" indent="1"/>
    </xf>
    <xf numFmtId="0" fontId="45" fillId="31" borderId="249" applyNumberFormat="0" applyProtection="0">
      <alignment horizontal="left" vertical="top" indent="1"/>
    </xf>
    <xf numFmtId="0" fontId="45" fillId="31" borderId="249" applyNumberFormat="0" applyProtection="0">
      <alignment horizontal="left" vertical="top" indent="1"/>
    </xf>
    <xf numFmtId="0" fontId="45" fillId="31" borderId="249" applyNumberFormat="0" applyProtection="0">
      <alignment horizontal="left" vertical="top" indent="1"/>
    </xf>
    <xf numFmtId="0" fontId="45" fillId="31" borderId="249" applyNumberFormat="0" applyProtection="0">
      <alignment horizontal="left" vertical="top" indent="1"/>
    </xf>
    <xf numFmtId="0" fontId="45" fillId="31" borderId="249" applyNumberFormat="0" applyProtection="0">
      <alignment horizontal="left" vertical="top" indent="1"/>
    </xf>
    <xf numFmtId="0" fontId="45" fillId="31" borderId="249" applyNumberFormat="0" applyProtection="0">
      <alignment horizontal="left" vertical="top" indent="1"/>
    </xf>
    <xf numFmtId="0" fontId="45" fillId="31" borderId="249" applyNumberFormat="0" applyProtection="0">
      <alignment horizontal="left" vertical="top" indent="1"/>
    </xf>
    <xf numFmtId="0" fontId="45" fillId="31" borderId="249" applyNumberFormat="0" applyProtection="0">
      <alignment horizontal="left" vertical="top" indent="1"/>
    </xf>
    <xf numFmtId="0" fontId="45" fillId="31" borderId="249" applyNumberFormat="0" applyProtection="0">
      <alignment horizontal="left" vertical="top" indent="1"/>
    </xf>
    <xf numFmtId="0" fontId="45" fillId="31" borderId="249" applyNumberFormat="0" applyProtection="0">
      <alignment horizontal="left" vertical="top" indent="1"/>
    </xf>
    <xf numFmtId="0" fontId="45" fillId="31" borderId="249" applyNumberFormat="0" applyProtection="0">
      <alignment horizontal="left" vertical="top" indent="1"/>
    </xf>
    <xf numFmtId="0" fontId="45" fillId="31" borderId="249" applyNumberFormat="0" applyProtection="0">
      <alignment horizontal="left" vertical="top" indent="1"/>
    </xf>
    <xf numFmtId="0" fontId="45" fillId="31" borderId="249" applyNumberFormat="0" applyProtection="0">
      <alignment horizontal="left" vertical="top" indent="1"/>
    </xf>
    <xf numFmtId="0" fontId="45" fillId="31" borderId="249" applyNumberFormat="0" applyProtection="0">
      <alignment horizontal="left" vertical="top" indent="1"/>
    </xf>
    <xf numFmtId="0" fontId="45" fillId="31" borderId="249" applyNumberFormat="0" applyProtection="0">
      <alignment horizontal="left" vertical="top" indent="1"/>
    </xf>
    <xf numFmtId="0" fontId="45" fillId="31" borderId="249" applyNumberFormat="0" applyProtection="0">
      <alignment horizontal="left" vertical="top" indent="1"/>
    </xf>
    <xf numFmtId="0" fontId="45" fillId="31" borderId="249" applyNumberFormat="0" applyProtection="0">
      <alignment horizontal="left" vertical="top" indent="1"/>
    </xf>
    <xf numFmtId="0" fontId="45" fillId="31" borderId="249" applyNumberFormat="0" applyProtection="0">
      <alignment horizontal="left" vertical="top" indent="1"/>
    </xf>
    <xf numFmtId="0" fontId="45" fillId="31" borderId="249" applyNumberFormat="0" applyProtection="0">
      <alignment horizontal="left" vertical="top" indent="1"/>
    </xf>
    <xf numFmtId="0" fontId="45" fillId="31" borderId="249" applyNumberFormat="0" applyProtection="0">
      <alignment horizontal="left" vertical="top" indent="1"/>
    </xf>
    <xf numFmtId="0" fontId="45" fillId="31" borderId="249" applyNumberFormat="0" applyProtection="0">
      <alignment horizontal="left" vertical="top" indent="1"/>
    </xf>
    <xf numFmtId="0" fontId="45" fillId="31" borderId="249" applyNumberFormat="0" applyProtection="0">
      <alignment horizontal="left" vertical="top" indent="1"/>
    </xf>
    <xf numFmtId="0" fontId="45" fillId="31" borderId="249" applyNumberFormat="0" applyProtection="0">
      <alignment horizontal="left" vertical="top" indent="1"/>
    </xf>
    <xf numFmtId="0" fontId="45" fillId="31" borderId="249" applyNumberFormat="0" applyProtection="0">
      <alignment horizontal="left" vertical="top" indent="1"/>
    </xf>
    <xf numFmtId="0" fontId="45" fillId="31" borderId="249" applyNumberFormat="0" applyProtection="0">
      <alignment horizontal="left" vertical="top" indent="1"/>
    </xf>
    <xf numFmtId="0" fontId="45" fillId="31" borderId="249" applyNumberFormat="0" applyProtection="0">
      <alignment horizontal="left" vertical="top" indent="1"/>
    </xf>
    <xf numFmtId="0" fontId="45" fillId="31" borderId="249" applyNumberFormat="0" applyProtection="0">
      <alignment horizontal="left" vertical="top" indent="1"/>
    </xf>
    <xf numFmtId="0" fontId="45" fillId="31" borderId="249" applyNumberFormat="0" applyProtection="0">
      <alignment horizontal="left" vertical="top" indent="1"/>
    </xf>
    <xf numFmtId="0" fontId="45" fillId="31" borderId="249" applyNumberFormat="0" applyProtection="0">
      <alignment horizontal="left" vertical="top" indent="1"/>
    </xf>
    <xf numFmtId="0" fontId="45" fillId="31" borderId="249" applyNumberFormat="0" applyProtection="0">
      <alignment horizontal="left" vertical="top" indent="1"/>
    </xf>
    <xf numFmtId="0" fontId="45" fillId="31" borderId="249" applyNumberFormat="0" applyProtection="0">
      <alignment horizontal="left" vertical="top" indent="1"/>
    </xf>
    <xf numFmtId="0" fontId="45" fillId="31" borderId="249" applyNumberFormat="0" applyProtection="0">
      <alignment horizontal="left" vertical="top" indent="1"/>
    </xf>
    <xf numFmtId="0" fontId="45" fillId="31" borderId="249" applyNumberFormat="0" applyProtection="0">
      <alignment horizontal="left" vertical="top" indent="1"/>
    </xf>
    <xf numFmtId="0" fontId="45" fillId="31" borderId="249" applyNumberFormat="0" applyProtection="0">
      <alignment horizontal="left" vertical="top" indent="1"/>
    </xf>
    <xf numFmtId="0" fontId="45" fillId="31" borderId="249" applyNumberFormat="0" applyProtection="0">
      <alignment horizontal="left" vertical="top" indent="1"/>
    </xf>
    <xf numFmtId="0" fontId="45" fillId="31" borderId="249" applyNumberFormat="0" applyProtection="0">
      <alignment horizontal="left" vertical="top" indent="1"/>
    </xf>
    <xf numFmtId="0" fontId="45" fillId="31" borderId="249" applyNumberFormat="0" applyProtection="0">
      <alignment horizontal="left" vertical="top" indent="1"/>
    </xf>
    <xf numFmtId="0" fontId="45" fillId="31" borderId="249" applyNumberFormat="0" applyProtection="0">
      <alignment horizontal="left" vertical="top" indent="1"/>
    </xf>
    <xf numFmtId="0" fontId="45" fillId="31" borderId="249" applyNumberFormat="0" applyProtection="0">
      <alignment horizontal="left" vertical="top" indent="1"/>
    </xf>
    <xf numFmtId="0" fontId="45" fillId="31" borderId="249" applyNumberFormat="0" applyProtection="0">
      <alignment horizontal="left" vertical="top" indent="1"/>
    </xf>
    <xf numFmtId="0" fontId="45" fillId="31" borderId="249" applyNumberFormat="0" applyProtection="0">
      <alignment horizontal="left" vertical="top" indent="1"/>
    </xf>
    <xf numFmtId="0" fontId="45" fillId="31" borderId="249" applyNumberFormat="0" applyProtection="0">
      <alignment horizontal="left" vertical="top" indent="1"/>
    </xf>
    <xf numFmtId="0" fontId="45" fillId="31" borderId="249" applyNumberFormat="0" applyProtection="0">
      <alignment horizontal="left" vertical="top" indent="1"/>
    </xf>
    <xf numFmtId="0" fontId="45" fillId="31" borderId="249" applyNumberFormat="0" applyProtection="0">
      <alignment horizontal="left" vertical="top" indent="1"/>
    </xf>
    <xf numFmtId="0" fontId="45" fillId="31" borderId="249" applyNumberFormat="0" applyProtection="0">
      <alignment horizontal="left" vertical="top" indent="1"/>
    </xf>
    <xf numFmtId="0" fontId="45" fillId="31" borderId="249" applyNumberFormat="0" applyProtection="0">
      <alignment horizontal="left" vertical="top" indent="1"/>
    </xf>
    <xf numFmtId="0" fontId="45" fillId="31" borderId="249" applyNumberFormat="0" applyProtection="0">
      <alignment horizontal="left" vertical="top" indent="1"/>
    </xf>
    <xf numFmtId="0" fontId="45" fillId="31" borderId="249" applyNumberFormat="0" applyProtection="0">
      <alignment horizontal="left" vertical="top" indent="1"/>
    </xf>
    <xf numFmtId="0" fontId="45" fillId="31" borderId="249" applyNumberFormat="0" applyProtection="0">
      <alignment horizontal="left" vertical="top" indent="1"/>
    </xf>
    <xf numFmtId="0" fontId="45" fillId="31" borderId="249" applyNumberFormat="0" applyProtection="0">
      <alignment horizontal="left" vertical="top" indent="1"/>
    </xf>
    <xf numFmtId="0" fontId="45" fillId="31" borderId="249" applyNumberFormat="0" applyProtection="0">
      <alignment horizontal="left" vertical="top" indent="1"/>
    </xf>
    <xf numFmtId="0" fontId="45" fillId="31" borderId="249" applyNumberFormat="0" applyProtection="0">
      <alignment horizontal="left" vertical="top" indent="1"/>
    </xf>
    <xf numFmtId="0" fontId="45" fillId="31" borderId="249" applyNumberFormat="0" applyProtection="0">
      <alignment horizontal="left" vertical="top" indent="1"/>
    </xf>
    <xf numFmtId="0" fontId="4" fillId="86" borderId="248" applyNumberFormat="0" applyProtection="0">
      <alignment horizontal="left" vertical="center" indent="1"/>
    </xf>
    <xf numFmtId="0" fontId="4" fillId="86" borderId="248" applyNumberFormat="0" applyProtection="0">
      <alignment horizontal="left" vertical="center" indent="1"/>
    </xf>
    <xf numFmtId="0" fontId="4" fillId="86" borderId="248" applyNumberFormat="0" applyProtection="0">
      <alignment horizontal="left" vertical="center" indent="1"/>
    </xf>
    <xf numFmtId="0" fontId="4" fillId="86" borderId="248" applyNumberFormat="0" applyProtection="0">
      <alignment horizontal="left" vertical="center" indent="1"/>
    </xf>
    <xf numFmtId="0" fontId="4" fillId="86" borderId="248" applyNumberFormat="0" applyProtection="0">
      <alignment horizontal="left" vertical="center" indent="1"/>
    </xf>
    <xf numFmtId="0" fontId="4" fillId="86" borderId="248" applyNumberFormat="0" applyProtection="0">
      <alignment horizontal="left" vertical="center" indent="1"/>
    </xf>
    <xf numFmtId="0" fontId="4" fillId="86" borderId="248" applyNumberFormat="0" applyProtection="0">
      <alignment horizontal="left" vertical="center" indent="1"/>
    </xf>
    <xf numFmtId="0" fontId="4" fillId="86" borderId="248" applyNumberFormat="0" applyProtection="0">
      <alignment horizontal="left" vertical="center" indent="1"/>
    </xf>
    <xf numFmtId="0" fontId="4" fillId="86" borderId="248" applyNumberFormat="0" applyProtection="0">
      <alignment horizontal="left" vertical="center" indent="1"/>
    </xf>
    <xf numFmtId="0" fontId="4" fillId="86" borderId="248" applyNumberFormat="0" applyProtection="0">
      <alignment horizontal="left" vertical="center" indent="1"/>
    </xf>
    <xf numFmtId="0" fontId="4" fillId="86" borderId="248" applyNumberFormat="0" applyProtection="0">
      <alignment horizontal="left" vertical="center" indent="1"/>
    </xf>
    <xf numFmtId="0" fontId="4" fillId="86" borderId="248" applyNumberFormat="0" applyProtection="0">
      <alignment horizontal="left" vertical="center" indent="1"/>
    </xf>
    <xf numFmtId="0" fontId="4" fillId="86" borderId="248" applyNumberFormat="0" applyProtection="0">
      <alignment horizontal="left" vertical="center" indent="1"/>
    </xf>
    <xf numFmtId="0" fontId="4" fillId="86" borderId="248" applyNumberFormat="0" applyProtection="0">
      <alignment horizontal="left" vertical="center" indent="1"/>
    </xf>
    <xf numFmtId="0" fontId="4" fillId="86" borderId="248" applyNumberFormat="0" applyProtection="0">
      <alignment horizontal="left" vertical="center" indent="1"/>
    </xf>
    <xf numFmtId="0" fontId="4" fillId="86" borderId="248" applyNumberFormat="0" applyProtection="0">
      <alignment horizontal="left" vertical="center" indent="1"/>
    </xf>
    <xf numFmtId="0" fontId="4" fillId="86" borderId="248" applyNumberFormat="0" applyProtection="0">
      <alignment horizontal="left" vertical="center" indent="1"/>
    </xf>
    <xf numFmtId="0" fontId="4" fillId="86" borderId="248" applyNumberFormat="0" applyProtection="0">
      <alignment horizontal="left" vertical="center" indent="1"/>
    </xf>
    <xf numFmtId="0" fontId="45" fillId="31" borderId="249" applyNumberFormat="0" applyProtection="0">
      <alignment horizontal="left" vertical="top" indent="1"/>
    </xf>
    <xf numFmtId="0" fontId="45" fillId="31" borderId="249" applyNumberFormat="0" applyProtection="0">
      <alignment horizontal="left" vertical="top" indent="1"/>
    </xf>
    <xf numFmtId="0" fontId="45" fillId="31" borderId="249" applyNumberFormat="0" applyProtection="0">
      <alignment horizontal="left" vertical="top" indent="1"/>
    </xf>
    <xf numFmtId="0" fontId="45" fillId="31" borderId="249" applyNumberFormat="0" applyProtection="0">
      <alignment horizontal="left" vertical="top" indent="1"/>
    </xf>
    <xf numFmtId="0" fontId="45" fillId="31" borderId="249" applyNumberFormat="0" applyProtection="0">
      <alignment horizontal="left" vertical="top" indent="1"/>
    </xf>
    <xf numFmtId="0" fontId="45" fillId="31" borderId="249" applyNumberFormat="0" applyProtection="0">
      <alignment horizontal="left" vertical="top" indent="1"/>
    </xf>
    <xf numFmtId="0" fontId="45" fillId="31" borderId="249" applyNumberFormat="0" applyProtection="0">
      <alignment horizontal="left" vertical="top" indent="1"/>
    </xf>
    <xf numFmtId="0" fontId="45" fillId="31" borderId="249" applyNumberFormat="0" applyProtection="0">
      <alignment horizontal="left" vertical="top" indent="1"/>
    </xf>
    <xf numFmtId="0" fontId="45" fillId="31" borderId="249" applyNumberFormat="0" applyProtection="0">
      <alignment horizontal="left" vertical="top" indent="1"/>
    </xf>
    <xf numFmtId="0" fontId="45" fillId="31" borderId="249" applyNumberFormat="0" applyProtection="0">
      <alignment horizontal="left" vertical="top" indent="1"/>
    </xf>
    <xf numFmtId="0" fontId="45" fillId="31" borderId="249" applyNumberFormat="0" applyProtection="0">
      <alignment horizontal="left" vertical="top" indent="1"/>
    </xf>
    <xf numFmtId="0" fontId="45" fillId="31" borderId="249" applyNumberFormat="0" applyProtection="0">
      <alignment horizontal="left" vertical="top" indent="1"/>
    </xf>
    <xf numFmtId="0" fontId="45" fillId="31" borderId="249" applyNumberFormat="0" applyProtection="0">
      <alignment horizontal="left" vertical="top" indent="1"/>
    </xf>
    <xf numFmtId="0" fontId="45" fillId="31" borderId="249" applyNumberFormat="0" applyProtection="0">
      <alignment horizontal="left" vertical="top" indent="1"/>
    </xf>
    <xf numFmtId="0" fontId="45" fillId="31" borderId="249" applyNumberFormat="0" applyProtection="0">
      <alignment horizontal="left" vertical="top" indent="1"/>
    </xf>
    <xf numFmtId="0" fontId="45" fillId="31" borderId="249" applyNumberFormat="0" applyProtection="0">
      <alignment horizontal="left" vertical="top" indent="1"/>
    </xf>
    <xf numFmtId="0" fontId="45" fillId="31" borderId="249" applyNumberFormat="0" applyProtection="0">
      <alignment horizontal="left" vertical="top" indent="1"/>
    </xf>
    <xf numFmtId="0" fontId="45" fillId="31" borderId="249" applyNumberFormat="0" applyProtection="0">
      <alignment horizontal="left" vertical="top" indent="1"/>
    </xf>
    <xf numFmtId="0" fontId="45" fillId="87" borderId="249" applyNumberFormat="0" applyProtection="0">
      <alignment horizontal="left" vertical="top" indent="1"/>
    </xf>
    <xf numFmtId="0" fontId="45" fillId="87" borderId="249" applyNumberFormat="0" applyProtection="0">
      <alignment horizontal="left" vertical="top" indent="1"/>
    </xf>
    <xf numFmtId="0" fontId="45" fillId="87" borderId="249" applyNumberFormat="0" applyProtection="0">
      <alignment horizontal="left" vertical="top" indent="1"/>
    </xf>
    <xf numFmtId="0" fontId="45" fillId="87" borderId="249" applyNumberFormat="0" applyProtection="0">
      <alignment horizontal="left" vertical="top" indent="1"/>
    </xf>
    <xf numFmtId="0" fontId="45" fillId="87" borderId="249" applyNumberFormat="0" applyProtection="0">
      <alignment horizontal="left" vertical="top" indent="1"/>
    </xf>
    <xf numFmtId="0" fontId="45" fillId="87" borderId="249" applyNumberFormat="0" applyProtection="0">
      <alignment horizontal="left" vertical="top" indent="1"/>
    </xf>
    <xf numFmtId="0" fontId="45" fillId="31" borderId="249" applyNumberFormat="0" applyProtection="0">
      <alignment horizontal="left" vertical="top" indent="1"/>
    </xf>
    <xf numFmtId="0" fontId="45" fillId="31" borderId="249" applyNumberFormat="0" applyProtection="0">
      <alignment horizontal="left" vertical="top" indent="1"/>
    </xf>
    <xf numFmtId="0" fontId="45" fillId="31" borderId="249" applyNumberFormat="0" applyProtection="0">
      <alignment horizontal="left" vertical="top" indent="1"/>
    </xf>
    <xf numFmtId="0" fontId="45" fillId="31" borderId="249" applyNumberFormat="0" applyProtection="0">
      <alignment horizontal="left" vertical="top" indent="1"/>
    </xf>
    <xf numFmtId="0" fontId="45" fillId="31" borderId="249" applyNumberFormat="0" applyProtection="0">
      <alignment horizontal="left" vertical="top" indent="1"/>
    </xf>
    <xf numFmtId="0" fontId="45" fillId="31" borderId="249" applyNumberFormat="0" applyProtection="0">
      <alignment horizontal="left" vertical="top" indent="1"/>
    </xf>
    <xf numFmtId="0" fontId="45" fillId="31" borderId="249" applyNumberFormat="0" applyProtection="0">
      <alignment horizontal="left" vertical="top" indent="1"/>
    </xf>
    <xf numFmtId="0" fontId="45" fillId="31" borderId="249" applyNumberFormat="0" applyProtection="0">
      <alignment horizontal="left" vertical="top" indent="1"/>
    </xf>
    <xf numFmtId="0" fontId="45" fillId="31" borderId="249" applyNumberFormat="0" applyProtection="0">
      <alignment horizontal="left" vertical="top" indent="1"/>
    </xf>
    <xf numFmtId="0" fontId="45" fillId="88" borderId="246" applyNumberFormat="0" applyProtection="0">
      <alignment horizontal="left" vertical="center" indent="1"/>
    </xf>
    <xf numFmtId="0" fontId="45" fillId="88" borderId="246" applyNumberFormat="0" applyProtection="0">
      <alignment horizontal="left" vertical="center" indent="1"/>
    </xf>
    <xf numFmtId="0" fontId="45" fillId="88" borderId="246" applyNumberFormat="0" applyProtection="0">
      <alignment horizontal="left" vertical="center" indent="1"/>
    </xf>
    <xf numFmtId="0" fontId="45" fillId="88" borderId="246" applyNumberFormat="0" applyProtection="0">
      <alignment horizontal="left" vertical="center" indent="1"/>
    </xf>
    <xf numFmtId="0" fontId="45" fillId="88" borderId="246" applyNumberFormat="0" applyProtection="0">
      <alignment horizontal="left" vertical="center" indent="1"/>
    </xf>
    <xf numFmtId="0" fontId="45" fillId="88" borderId="246" applyNumberFormat="0" applyProtection="0">
      <alignment horizontal="left" vertical="center" indent="1"/>
    </xf>
    <xf numFmtId="0" fontId="45" fillId="88" borderId="246" applyNumberFormat="0" applyProtection="0">
      <alignment horizontal="left" vertical="center" indent="1"/>
    </xf>
    <xf numFmtId="0" fontId="45" fillId="88" borderId="246" applyNumberFormat="0" applyProtection="0">
      <alignment horizontal="left" vertical="center" indent="1"/>
    </xf>
    <xf numFmtId="0" fontId="45" fillId="88" borderId="246" applyNumberFormat="0" applyProtection="0">
      <alignment horizontal="left" vertical="center" indent="1"/>
    </xf>
    <xf numFmtId="0" fontId="45" fillId="88" borderId="246" applyNumberFormat="0" applyProtection="0">
      <alignment horizontal="left" vertical="center" indent="1"/>
    </xf>
    <xf numFmtId="0" fontId="45" fillId="88" borderId="246" applyNumberFormat="0" applyProtection="0">
      <alignment horizontal="left" vertical="center" indent="1"/>
    </xf>
    <xf numFmtId="0" fontId="45" fillId="88" borderId="246" applyNumberFormat="0" applyProtection="0">
      <alignment horizontal="left" vertical="center" indent="1"/>
    </xf>
    <xf numFmtId="0" fontId="45" fillId="88" borderId="246" applyNumberFormat="0" applyProtection="0">
      <alignment horizontal="left" vertical="center" indent="1"/>
    </xf>
    <xf numFmtId="0" fontId="45" fillId="88" borderId="246" applyNumberFormat="0" applyProtection="0">
      <alignment horizontal="left" vertical="center" indent="1"/>
    </xf>
    <xf numFmtId="0" fontId="45" fillId="88" borderId="246" applyNumberFormat="0" applyProtection="0">
      <alignment horizontal="left" vertical="center" indent="1"/>
    </xf>
    <xf numFmtId="0" fontId="45" fillId="88" borderId="246" applyNumberFormat="0" applyProtection="0">
      <alignment horizontal="left" vertical="center" indent="1"/>
    </xf>
    <xf numFmtId="0" fontId="45" fillId="88" borderId="246" applyNumberFormat="0" applyProtection="0">
      <alignment horizontal="left" vertical="center" indent="1"/>
    </xf>
    <xf numFmtId="0" fontId="45" fillId="88" borderId="246" applyNumberFormat="0" applyProtection="0">
      <alignment horizontal="left" vertical="center" indent="1"/>
    </xf>
    <xf numFmtId="0" fontId="45" fillId="88" borderId="246" applyNumberFormat="0" applyProtection="0">
      <alignment horizontal="left" vertical="center" indent="1"/>
    </xf>
    <xf numFmtId="0" fontId="45" fillId="88" borderId="246" applyNumberFormat="0" applyProtection="0">
      <alignment horizontal="left" vertical="center" indent="1"/>
    </xf>
    <xf numFmtId="0" fontId="45" fillId="88" borderId="246" applyNumberFormat="0" applyProtection="0">
      <alignment horizontal="left" vertical="center" indent="1"/>
    </xf>
    <xf numFmtId="0" fontId="45" fillId="88" borderId="246" applyNumberFormat="0" applyProtection="0">
      <alignment horizontal="left" vertical="center" indent="1"/>
    </xf>
    <xf numFmtId="0" fontId="45" fillId="88" borderId="246" applyNumberFormat="0" applyProtection="0">
      <alignment horizontal="left" vertical="center" indent="1"/>
    </xf>
    <xf numFmtId="0" fontId="45" fillId="88" borderId="246" applyNumberFormat="0" applyProtection="0">
      <alignment horizontal="left" vertical="center" indent="1"/>
    </xf>
    <xf numFmtId="0" fontId="45" fillId="88" borderId="246" applyNumberFormat="0" applyProtection="0">
      <alignment horizontal="left" vertical="center" indent="1"/>
    </xf>
    <xf numFmtId="0" fontId="45" fillId="88" borderId="246" applyNumberFormat="0" applyProtection="0">
      <alignment horizontal="left" vertical="center" indent="1"/>
    </xf>
    <xf numFmtId="0" fontId="45" fillId="88" borderId="246" applyNumberFormat="0" applyProtection="0">
      <alignment horizontal="left" vertical="center" indent="1"/>
    </xf>
    <xf numFmtId="0" fontId="45" fillId="88" borderId="246" applyNumberFormat="0" applyProtection="0">
      <alignment horizontal="left" vertical="center" indent="1"/>
    </xf>
    <xf numFmtId="0" fontId="45" fillId="88" borderId="246" applyNumberFormat="0" applyProtection="0">
      <alignment horizontal="left" vertical="center" indent="1"/>
    </xf>
    <xf numFmtId="0" fontId="45" fillId="88" borderId="246" applyNumberFormat="0" applyProtection="0">
      <alignment horizontal="left" vertical="center" indent="1"/>
    </xf>
    <xf numFmtId="0" fontId="45" fillId="88" borderId="246" applyNumberFormat="0" applyProtection="0">
      <alignment horizontal="left" vertical="center" indent="1"/>
    </xf>
    <xf numFmtId="0" fontId="45" fillId="88" borderId="246" applyNumberFormat="0" applyProtection="0">
      <alignment horizontal="left" vertical="center" indent="1"/>
    </xf>
    <xf numFmtId="0" fontId="45" fillId="88" borderId="246" applyNumberFormat="0" applyProtection="0">
      <alignment horizontal="left" vertical="center" indent="1"/>
    </xf>
    <xf numFmtId="0" fontId="45" fillId="88" borderId="246" applyNumberFormat="0" applyProtection="0">
      <alignment horizontal="left" vertical="center" indent="1"/>
    </xf>
    <xf numFmtId="0" fontId="45" fillId="88" borderId="246" applyNumberFormat="0" applyProtection="0">
      <alignment horizontal="left" vertical="center" indent="1"/>
    </xf>
    <xf numFmtId="0" fontId="45" fillId="88" borderId="246" applyNumberFormat="0" applyProtection="0">
      <alignment horizontal="left" vertical="center" indent="1"/>
    </xf>
    <xf numFmtId="0" fontId="45" fillId="88" borderId="246" applyNumberFormat="0" applyProtection="0">
      <alignment horizontal="left" vertical="center" indent="1"/>
    </xf>
    <xf numFmtId="0" fontId="45" fillId="88" borderId="246" applyNumberFormat="0" applyProtection="0">
      <alignment horizontal="left" vertical="center" indent="1"/>
    </xf>
    <xf numFmtId="0" fontId="45" fillId="88" borderId="246" applyNumberFormat="0" applyProtection="0">
      <alignment horizontal="left" vertical="center" indent="1"/>
    </xf>
    <xf numFmtId="0" fontId="45" fillId="88" borderId="246" applyNumberFormat="0" applyProtection="0">
      <alignment horizontal="left" vertical="center" indent="1"/>
    </xf>
    <xf numFmtId="0" fontId="45" fillId="88" borderId="246" applyNumberFormat="0" applyProtection="0">
      <alignment horizontal="left" vertical="center" indent="1"/>
    </xf>
    <xf numFmtId="0" fontId="45" fillId="88" borderId="246" applyNumberFormat="0" applyProtection="0">
      <alignment horizontal="left" vertical="center" indent="1"/>
    </xf>
    <xf numFmtId="0" fontId="45" fillId="88" borderId="246" applyNumberFormat="0" applyProtection="0">
      <alignment horizontal="left" vertical="center" indent="1"/>
    </xf>
    <xf numFmtId="0" fontId="45" fillId="88" borderId="246" applyNumberFormat="0" applyProtection="0">
      <alignment horizontal="left" vertical="center" indent="1"/>
    </xf>
    <xf numFmtId="0" fontId="45" fillId="88" borderId="246" applyNumberFormat="0" applyProtection="0">
      <alignment horizontal="left" vertical="center" indent="1"/>
    </xf>
    <xf numFmtId="0" fontId="45" fillId="88" borderId="246" applyNumberFormat="0" applyProtection="0">
      <alignment horizontal="left" vertical="center" indent="1"/>
    </xf>
    <xf numFmtId="0" fontId="45" fillId="88" borderId="246" applyNumberFormat="0" applyProtection="0">
      <alignment horizontal="left" vertical="center" indent="1"/>
    </xf>
    <xf numFmtId="0" fontId="45" fillId="88" borderId="246" applyNumberFormat="0" applyProtection="0">
      <alignment horizontal="left" vertical="center" indent="1"/>
    </xf>
    <xf numFmtId="0" fontId="45" fillId="88" borderId="246" applyNumberFormat="0" applyProtection="0">
      <alignment horizontal="left" vertical="center" indent="1"/>
    </xf>
    <xf numFmtId="0" fontId="45" fillId="88" borderId="246" applyNumberFormat="0" applyProtection="0">
      <alignment horizontal="left" vertical="center" indent="1"/>
    </xf>
    <xf numFmtId="0" fontId="45" fillId="88" borderId="246" applyNumberFormat="0" applyProtection="0">
      <alignment horizontal="left" vertical="center" indent="1"/>
    </xf>
    <xf numFmtId="0" fontId="45" fillId="88" borderId="246" applyNumberFormat="0" applyProtection="0">
      <alignment horizontal="left" vertical="center" indent="1"/>
    </xf>
    <xf numFmtId="0" fontId="45" fillId="88" borderId="246" applyNumberFormat="0" applyProtection="0">
      <alignment horizontal="left" vertical="center" indent="1"/>
    </xf>
    <xf numFmtId="0" fontId="45" fillId="88" borderId="246" applyNumberFormat="0" applyProtection="0">
      <alignment horizontal="left" vertical="center" indent="1"/>
    </xf>
    <xf numFmtId="0" fontId="45" fillId="88" borderId="246" applyNumberFormat="0" applyProtection="0">
      <alignment horizontal="left" vertical="center" indent="1"/>
    </xf>
    <xf numFmtId="0" fontId="45" fillId="88" borderId="246" applyNumberFormat="0" applyProtection="0">
      <alignment horizontal="left" vertical="center" indent="1"/>
    </xf>
    <xf numFmtId="0" fontId="45" fillId="88" borderId="246" applyNumberFormat="0" applyProtection="0">
      <alignment horizontal="left" vertical="center" indent="1"/>
    </xf>
    <xf numFmtId="0" fontId="45" fillId="88" borderId="246" applyNumberFormat="0" applyProtection="0">
      <alignment horizontal="left" vertical="center" indent="1"/>
    </xf>
    <xf numFmtId="0" fontId="45" fillId="88" borderId="246" applyNumberFormat="0" applyProtection="0">
      <alignment horizontal="left" vertical="center" indent="1"/>
    </xf>
    <xf numFmtId="0" fontId="45" fillId="88" borderId="246" applyNumberFormat="0" applyProtection="0">
      <alignment horizontal="left" vertical="center" indent="1"/>
    </xf>
    <xf numFmtId="0" fontId="45" fillId="88" borderId="246" applyNumberFormat="0" applyProtection="0">
      <alignment horizontal="left" vertical="center" indent="1"/>
    </xf>
    <xf numFmtId="0" fontId="45" fillId="88" borderId="246" applyNumberFormat="0" applyProtection="0">
      <alignment horizontal="left" vertical="center" indent="1"/>
    </xf>
    <xf numFmtId="0" fontId="45" fillId="88" borderId="246" applyNumberFormat="0" applyProtection="0">
      <alignment horizontal="left" vertical="center" indent="1"/>
    </xf>
    <xf numFmtId="0" fontId="45" fillId="88" borderId="246" applyNumberFormat="0" applyProtection="0">
      <alignment horizontal="left" vertical="center" indent="1"/>
    </xf>
    <xf numFmtId="0" fontId="45" fillId="88" borderId="246" applyNumberFormat="0" applyProtection="0">
      <alignment horizontal="left" vertical="center" indent="1"/>
    </xf>
    <xf numFmtId="0" fontId="45" fillId="88" borderId="246" applyNumberFormat="0" applyProtection="0">
      <alignment horizontal="left" vertical="center" indent="1"/>
    </xf>
    <xf numFmtId="0" fontId="45" fillId="88" borderId="246" applyNumberFormat="0" applyProtection="0">
      <alignment horizontal="left" vertical="center" indent="1"/>
    </xf>
    <xf numFmtId="0" fontId="45" fillId="88" borderId="246" applyNumberFormat="0" applyProtection="0">
      <alignment horizontal="left" vertical="center" indent="1"/>
    </xf>
    <xf numFmtId="0" fontId="45" fillId="88" borderId="246" applyNumberFormat="0" applyProtection="0">
      <alignment horizontal="left" vertical="center" indent="1"/>
    </xf>
    <xf numFmtId="0" fontId="45" fillId="88" borderId="246" applyNumberFormat="0" applyProtection="0">
      <alignment horizontal="left" vertical="center" indent="1"/>
    </xf>
    <xf numFmtId="0" fontId="45" fillId="88" borderId="246" applyNumberFormat="0" applyProtection="0">
      <alignment horizontal="left" vertical="center" indent="1"/>
    </xf>
    <xf numFmtId="0" fontId="45" fillId="88" borderId="246" applyNumberFormat="0" applyProtection="0">
      <alignment horizontal="left" vertical="center" indent="1"/>
    </xf>
    <xf numFmtId="0" fontId="45" fillId="88" borderId="246" applyNumberFormat="0" applyProtection="0">
      <alignment horizontal="left" vertical="center" indent="1"/>
    </xf>
    <xf numFmtId="0" fontId="45" fillId="88" borderId="246" applyNumberFormat="0" applyProtection="0">
      <alignment horizontal="left" vertical="center" indent="1"/>
    </xf>
    <xf numFmtId="0" fontId="45" fillId="88" borderId="246" applyNumberFormat="0" applyProtection="0">
      <alignment horizontal="left" vertical="center" indent="1"/>
    </xf>
    <xf numFmtId="0" fontId="45" fillId="88" borderId="246" applyNumberFormat="0" applyProtection="0">
      <alignment horizontal="left" vertical="center" indent="1"/>
    </xf>
    <xf numFmtId="0" fontId="45" fillId="88" borderId="246" applyNumberFormat="0" applyProtection="0">
      <alignment horizontal="left" vertical="center" indent="1"/>
    </xf>
    <xf numFmtId="0" fontId="45" fillId="88" borderId="246" applyNumberFormat="0" applyProtection="0">
      <alignment horizontal="left" vertical="center" indent="1"/>
    </xf>
    <xf numFmtId="0" fontId="45" fillId="88" borderId="246" applyNumberFormat="0" applyProtection="0">
      <alignment horizontal="left" vertical="center" indent="1"/>
    </xf>
    <xf numFmtId="0" fontId="45" fillId="88" borderId="246" applyNumberFormat="0" applyProtection="0">
      <alignment horizontal="left" vertical="center" indent="1"/>
    </xf>
    <xf numFmtId="0" fontId="45" fillId="88" borderId="246" applyNumberFormat="0" applyProtection="0">
      <alignment horizontal="left" vertical="center" indent="1"/>
    </xf>
    <xf numFmtId="0" fontId="45" fillId="88" borderId="246" applyNumberFormat="0" applyProtection="0">
      <alignment horizontal="left" vertical="center" indent="1"/>
    </xf>
    <xf numFmtId="0" fontId="45" fillId="88" borderId="246" applyNumberFormat="0" applyProtection="0">
      <alignment horizontal="left" vertical="center" indent="1"/>
    </xf>
    <xf numFmtId="0" fontId="45" fillId="88" borderId="246" applyNumberFormat="0" applyProtection="0">
      <alignment horizontal="left" vertical="center" indent="1"/>
    </xf>
    <xf numFmtId="0" fontId="45" fillId="88" borderId="246" applyNumberFormat="0" applyProtection="0">
      <alignment horizontal="left" vertical="center" indent="1"/>
    </xf>
    <xf numFmtId="0" fontId="45" fillId="88" borderId="246" applyNumberFormat="0" applyProtection="0">
      <alignment horizontal="left" vertical="center" indent="1"/>
    </xf>
    <xf numFmtId="0" fontId="45" fillId="88" borderId="246" applyNumberFormat="0" applyProtection="0">
      <alignment horizontal="left" vertical="center" indent="1"/>
    </xf>
    <xf numFmtId="0" fontId="45" fillId="88" borderId="246" applyNumberFormat="0" applyProtection="0">
      <alignment horizontal="left" vertical="center" indent="1"/>
    </xf>
    <xf numFmtId="0" fontId="45" fillId="88" borderId="246" applyNumberFormat="0" applyProtection="0">
      <alignment horizontal="left" vertical="center" indent="1"/>
    </xf>
    <xf numFmtId="0" fontId="45" fillId="88" borderId="246" applyNumberFormat="0" applyProtection="0">
      <alignment horizontal="left" vertical="center" indent="1"/>
    </xf>
    <xf numFmtId="0" fontId="45" fillId="88" borderId="246" applyNumberFormat="0" applyProtection="0">
      <alignment horizontal="left" vertical="center" indent="1"/>
    </xf>
    <xf numFmtId="0" fontId="45" fillId="88" borderId="246" applyNumberFormat="0" applyProtection="0">
      <alignment horizontal="left" vertical="center" indent="1"/>
    </xf>
    <xf numFmtId="0" fontId="45" fillId="88" borderId="246" applyNumberFormat="0" applyProtection="0">
      <alignment horizontal="left" vertical="center" indent="1"/>
    </xf>
    <xf numFmtId="0" fontId="45" fillId="88" borderId="246" applyNumberFormat="0" applyProtection="0">
      <alignment horizontal="left" vertical="center" indent="1"/>
    </xf>
    <xf numFmtId="0" fontId="45" fillId="88" borderId="246" applyNumberFormat="0" applyProtection="0">
      <alignment horizontal="left" vertical="center" indent="1"/>
    </xf>
    <xf numFmtId="0" fontId="45" fillId="88" borderId="246" applyNumberFormat="0" applyProtection="0">
      <alignment horizontal="left" vertical="center" indent="1"/>
    </xf>
    <xf numFmtId="0" fontId="45" fillId="88" borderId="246" applyNumberFormat="0" applyProtection="0">
      <alignment horizontal="left" vertical="center" indent="1"/>
    </xf>
    <xf numFmtId="0" fontId="45" fillId="88" borderId="246" applyNumberFormat="0" applyProtection="0">
      <alignment horizontal="left" vertical="center" indent="1"/>
    </xf>
    <xf numFmtId="0" fontId="45" fillId="88" borderId="246" applyNumberFormat="0" applyProtection="0">
      <alignment horizontal="left" vertical="center" indent="1"/>
    </xf>
    <xf numFmtId="0" fontId="45" fillId="88" borderId="246" applyNumberFormat="0" applyProtection="0">
      <alignment horizontal="left" vertical="center" indent="1"/>
    </xf>
    <xf numFmtId="0" fontId="45" fillId="88" borderId="246" applyNumberFormat="0" applyProtection="0">
      <alignment horizontal="left" vertical="center" indent="1"/>
    </xf>
    <xf numFmtId="0" fontId="45" fillId="88" borderId="246" applyNumberFormat="0" applyProtection="0">
      <alignment horizontal="left" vertical="center" indent="1"/>
    </xf>
    <xf numFmtId="0" fontId="45" fillId="88" borderId="246" applyNumberFormat="0" applyProtection="0">
      <alignment horizontal="left" vertical="center" indent="1"/>
    </xf>
    <xf numFmtId="0" fontId="45" fillId="88" borderId="246" applyNumberFormat="0" applyProtection="0">
      <alignment horizontal="left" vertical="center" indent="1"/>
    </xf>
    <xf numFmtId="0" fontId="45" fillId="88" borderId="246" applyNumberFormat="0" applyProtection="0">
      <alignment horizontal="left" vertical="center" indent="1"/>
    </xf>
    <xf numFmtId="0" fontId="45" fillId="88" borderId="246" applyNumberFormat="0" applyProtection="0">
      <alignment horizontal="left" vertical="center" indent="1"/>
    </xf>
    <xf numFmtId="0" fontId="45" fillId="88" borderId="246" applyNumberFormat="0" applyProtection="0">
      <alignment horizontal="left" vertical="center" indent="1"/>
    </xf>
    <xf numFmtId="0" fontId="45" fillId="88" borderId="246" applyNumberFormat="0" applyProtection="0">
      <alignment horizontal="left" vertical="center" indent="1"/>
    </xf>
    <xf numFmtId="0" fontId="45" fillId="88" borderId="246" applyNumberFormat="0" applyProtection="0">
      <alignment horizontal="left" vertical="center" indent="1"/>
    </xf>
    <xf numFmtId="0" fontId="45" fillId="88" borderId="246" applyNumberFormat="0" applyProtection="0">
      <alignment horizontal="left" vertical="center" indent="1"/>
    </xf>
    <xf numFmtId="0" fontId="45" fillId="88" borderId="246" applyNumberFormat="0" applyProtection="0">
      <alignment horizontal="left" vertical="center" indent="1"/>
    </xf>
    <xf numFmtId="0" fontId="45" fillId="88" borderId="246" applyNumberFormat="0" applyProtection="0">
      <alignment horizontal="left" vertical="center" indent="1"/>
    </xf>
    <xf numFmtId="0" fontId="45" fillId="88" borderId="246" applyNumberFormat="0" applyProtection="0">
      <alignment horizontal="left" vertical="center" indent="1"/>
    </xf>
    <xf numFmtId="0" fontId="45" fillId="88" borderId="246" applyNumberFormat="0" applyProtection="0">
      <alignment horizontal="left" vertical="center" indent="1"/>
    </xf>
    <xf numFmtId="0" fontId="45" fillId="88" borderId="246" applyNumberFormat="0" applyProtection="0">
      <alignment horizontal="left" vertical="center" indent="1"/>
    </xf>
    <xf numFmtId="0" fontId="45" fillId="88" borderId="246" applyNumberFormat="0" applyProtection="0">
      <alignment horizontal="left" vertical="center" indent="1"/>
    </xf>
    <xf numFmtId="0" fontId="45" fillId="88" borderId="246" applyNumberFormat="0" applyProtection="0">
      <alignment horizontal="left" vertical="center" indent="1"/>
    </xf>
    <xf numFmtId="0" fontId="45" fillId="88" borderId="246" applyNumberFormat="0" applyProtection="0">
      <alignment horizontal="left" vertical="center" indent="1"/>
    </xf>
    <xf numFmtId="0" fontId="45" fillId="88" borderId="246" applyNumberFormat="0" applyProtection="0">
      <alignment horizontal="left" vertical="center" indent="1"/>
    </xf>
    <xf numFmtId="0" fontId="45" fillId="88" borderId="246" applyNumberFormat="0" applyProtection="0">
      <alignment horizontal="left" vertical="center" indent="1"/>
    </xf>
    <xf numFmtId="0" fontId="45" fillId="88" borderId="246" applyNumberFormat="0" applyProtection="0">
      <alignment horizontal="left" vertical="center" indent="1"/>
    </xf>
    <xf numFmtId="0" fontId="45" fillId="88" borderId="246" applyNumberFormat="0" applyProtection="0">
      <alignment horizontal="left" vertical="center" indent="1"/>
    </xf>
    <xf numFmtId="0" fontId="45" fillId="88" borderId="246" applyNumberFormat="0" applyProtection="0">
      <alignment horizontal="left" vertical="center" indent="1"/>
    </xf>
    <xf numFmtId="0" fontId="45" fillId="88" borderId="246" applyNumberFormat="0" applyProtection="0">
      <alignment horizontal="left" vertical="center" indent="1"/>
    </xf>
    <xf numFmtId="0" fontId="45" fillId="88" borderId="246" applyNumberFormat="0" applyProtection="0">
      <alignment horizontal="left" vertical="center" indent="1"/>
    </xf>
    <xf numFmtId="0" fontId="45" fillId="88" borderId="246" applyNumberFormat="0" applyProtection="0">
      <alignment horizontal="left" vertical="center" indent="1"/>
    </xf>
    <xf numFmtId="0" fontId="45" fillId="88" borderId="246" applyNumberFormat="0" applyProtection="0">
      <alignment horizontal="left" vertical="center" indent="1"/>
    </xf>
    <xf numFmtId="0" fontId="45" fillId="88" borderId="246" applyNumberFormat="0" applyProtection="0">
      <alignment horizontal="left" vertical="center" indent="1"/>
    </xf>
    <xf numFmtId="0" fontId="45" fillId="88" borderId="246" applyNumberFormat="0" applyProtection="0">
      <alignment horizontal="left" vertical="center" indent="1"/>
    </xf>
    <xf numFmtId="0" fontId="45" fillId="88" borderId="246" applyNumberFormat="0" applyProtection="0">
      <alignment horizontal="left" vertical="center" indent="1"/>
    </xf>
    <xf numFmtId="0" fontId="45" fillId="88" borderId="246" applyNumberFormat="0" applyProtection="0">
      <alignment horizontal="left" vertical="center" indent="1"/>
    </xf>
    <xf numFmtId="0" fontId="45" fillId="88" borderId="246" applyNumberFormat="0" applyProtection="0">
      <alignment horizontal="left" vertical="center" indent="1"/>
    </xf>
    <xf numFmtId="0" fontId="45" fillId="88" borderId="246" applyNumberFormat="0" applyProtection="0">
      <alignment horizontal="left" vertical="center" indent="1"/>
    </xf>
    <xf numFmtId="0" fontId="45" fillId="88" borderId="246" applyNumberFormat="0" applyProtection="0">
      <alignment horizontal="left" vertical="center" indent="1"/>
    </xf>
    <xf numFmtId="0" fontId="45" fillId="88" borderId="246" applyNumberFormat="0" applyProtection="0">
      <alignment horizontal="left" vertical="center" indent="1"/>
    </xf>
    <xf numFmtId="0" fontId="45" fillId="88" borderId="246" applyNumberFormat="0" applyProtection="0">
      <alignment horizontal="left" vertical="center" indent="1"/>
    </xf>
    <xf numFmtId="0" fontId="45" fillId="88" borderId="246" applyNumberFormat="0" applyProtection="0">
      <alignment horizontal="left" vertical="center" indent="1"/>
    </xf>
    <xf numFmtId="0" fontId="45" fillId="88" borderId="246" applyNumberFormat="0" applyProtection="0">
      <alignment horizontal="left" vertical="center" indent="1"/>
    </xf>
    <xf numFmtId="0" fontId="45" fillId="88" borderId="246" applyNumberFormat="0" applyProtection="0">
      <alignment horizontal="left" vertical="center" indent="1"/>
    </xf>
    <xf numFmtId="0" fontId="45" fillId="88" borderId="246" applyNumberFormat="0" applyProtection="0">
      <alignment horizontal="left" vertical="center" indent="1"/>
    </xf>
    <xf numFmtId="0" fontId="45" fillId="88" borderId="246" applyNumberFormat="0" applyProtection="0">
      <alignment horizontal="left" vertical="center" indent="1"/>
    </xf>
    <xf numFmtId="0" fontId="45" fillId="88" borderId="246" applyNumberFormat="0" applyProtection="0">
      <alignment horizontal="left" vertical="center" indent="1"/>
    </xf>
    <xf numFmtId="0" fontId="45" fillId="88" borderId="246" applyNumberFormat="0" applyProtection="0">
      <alignment horizontal="left" vertical="center" indent="1"/>
    </xf>
    <xf numFmtId="0" fontId="45" fillId="88" borderId="246" applyNumberFormat="0" applyProtection="0">
      <alignment horizontal="left" vertical="center" indent="1"/>
    </xf>
    <xf numFmtId="0" fontId="45" fillId="88" borderId="246" applyNumberFormat="0" applyProtection="0">
      <alignment horizontal="left" vertical="center" indent="1"/>
    </xf>
    <xf numFmtId="0" fontId="45" fillId="88" borderId="246" applyNumberFormat="0" applyProtection="0">
      <alignment horizontal="left" vertical="center" indent="1"/>
    </xf>
    <xf numFmtId="0" fontId="45" fillId="88" borderId="246" applyNumberFormat="0" applyProtection="0">
      <alignment horizontal="left" vertical="center" indent="1"/>
    </xf>
    <xf numFmtId="0" fontId="45" fillId="88" borderId="246" applyNumberFormat="0" applyProtection="0">
      <alignment horizontal="left" vertical="center" indent="1"/>
    </xf>
    <xf numFmtId="0" fontId="45" fillId="88" borderId="246" applyNumberFormat="0" applyProtection="0">
      <alignment horizontal="left" vertical="center" indent="1"/>
    </xf>
    <xf numFmtId="0" fontId="45" fillId="88" borderId="246" applyNumberFormat="0" applyProtection="0">
      <alignment horizontal="left" vertical="center" indent="1"/>
    </xf>
    <xf numFmtId="0" fontId="45" fillId="88" borderId="246" applyNumberFormat="0" applyProtection="0">
      <alignment horizontal="left" vertical="center" indent="1"/>
    </xf>
    <xf numFmtId="0" fontId="45" fillId="88" borderId="246" applyNumberFormat="0" applyProtection="0">
      <alignment horizontal="left" vertical="center" indent="1"/>
    </xf>
    <xf numFmtId="0" fontId="45" fillId="88" borderId="246" applyNumberFormat="0" applyProtection="0">
      <alignment horizontal="left" vertical="center" indent="1"/>
    </xf>
    <xf numFmtId="0" fontId="45" fillId="88" borderId="246" applyNumberFormat="0" applyProtection="0">
      <alignment horizontal="left" vertical="center" indent="1"/>
    </xf>
    <xf numFmtId="0" fontId="45" fillId="88" borderId="246" applyNumberFormat="0" applyProtection="0">
      <alignment horizontal="left" vertical="center" indent="1"/>
    </xf>
    <xf numFmtId="0" fontId="45" fillId="88" borderId="246" applyNumberFormat="0" applyProtection="0">
      <alignment horizontal="left" vertical="center" indent="1"/>
    </xf>
    <xf numFmtId="0" fontId="45" fillId="88" borderId="246" applyNumberFormat="0" applyProtection="0">
      <alignment horizontal="left" vertical="center" indent="1"/>
    </xf>
    <xf numFmtId="0" fontId="45" fillId="88" borderId="246" applyNumberFormat="0" applyProtection="0">
      <alignment horizontal="left" vertical="center" indent="1"/>
    </xf>
    <xf numFmtId="0" fontId="45" fillId="88" borderId="246" applyNumberFormat="0" applyProtection="0">
      <alignment horizontal="left" vertical="center" indent="1"/>
    </xf>
    <xf numFmtId="0" fontId="45" fillId="88" borderId="246" applyNumberFormat="0" applyProtection="0">
      <alignment horizontal="left" vertical="center" indent="1"/>
    </xf>
    <xf numFmtId="0" fontId="45" fillId="88" borderId="246" applyNumberFormat="0" applyProtection="0">
      <alignment horizontal="left" vertical="center" indent="1"/>
    </xf>
    <xf numFmtId="0" fontId="45" fillId="88" borderId="246" applyNumberFormat="0" applyProtection="0">
      <alignment horizontal="left" vertical="center" indent="1"/>
    </xf>
    <xf numFmtId="0" fontId="45" fillId="88" borderId="246" applyNumberFormat="0" applyProtection="0">
      <alignment horizontal="left" vertical="center" indent="1"/>
    </xf>
    <xf numFmtId="0" fontId="45" fillId="88" borderId="246" applyNumberFormat="0" applyProtection="0">
      <alignment horizontal="left" vertical="center" indent="1"/>
    </xf>
    <xf numFmtId="0" fontId="45" fillId="88" borderId="246" applyNumberFormat="0" applyProtection="0">
      <alignment horizontal="left" vertical="center" indent="1"/>
    </xf>
    <xf numFmtId="0" fontId="45" fillId="88" borderId="246" applyNumberFormat="0" applyProtection="0">
      <alignment horizontal="left" vertical="center" indent="1"/>
    </xf>
    <xf numFmtId="0" fontId="45" fillId="88" borderId="246" applyNumberFormat="0" applyProtection="0">
      <alignment horizontal="left" vertical="center" indent="1"/>
    </xf>
    <xf numFmtId="0" fontId="45" fillId="88" borderId="246" applyNumberFormat="0" applyProtection="0">
      <alignment horizontal="left" vertical="center" indent="1"/>
    </xf>
    <xf numFmtId="0" fontId="45" fillId="88" borderId="246" applyNumberFormat="0" applyProtection="0">
      <alignment horizontal="left" vertical="center" indent="1"/>
    </xf>
    <xf numFmtId="0" fontId="45" fillId="88" borderId="246" applyNumberFormat="0" applyProtection="0">
      <alignment horizontal="left" vertical="center" indent="1"/>
    </xf>
    <xf numFmtId="0" fontId="45" fillId="88" borderId="246" applyNumberFormat="0" applyProtection="0">
      <alignment horizontal="left" vertical="center" indent="1"/>
    </xf>
    <xf numFmtId="0" fontId="45" fillId="88" borderId="246" applyNumberFormat="0" applyProtection="0">
      <alignment horizontal="left" vertical="center" indent="1"/>
    </xf>
    <xf numFmtId="0" fontId="45" fillId="88" borderId="246" applyNumberFormat="0" applyProtection="0">
      <alignment horizontal="left" vertical="center" indent="1"/>
    </xf>
    <xf numFmtId="0" fontId="45" fillId="88" borderId="246" applyNumberFormat="0" applyProtection="0">
      <alignment horizontal="left" vertical="center" indent="1"/>
    </xf>
    <xf numFmtId="0" fontId="45" fillId="88" borderId="246" applyNumberFormat="0" applyProtection="0">
      <alignment horizontal="left" vertical="center" indent="1"/>
    </xf>
    <xf numFmtId="0" fontId="45" fillId="88" borderId="246" applyNumberFormat="0" applyProtection="0">
      <alignment horizontal="left" vertical="center" indent="1"/>
    </xf>
    <xf numFmtId="0" fontId="45" fillId="88" borderId="246" applyNumberFormat="0" applyProtection="0">
      <alignment horizontal="left" vertical="center" indent="1"/>
    </xf>
    <xf numFmtId="0" fontId="45" fillId="88" borderId="246" applyNumberFormat="0" applyProtection="0">
      <alignment horizontal="left" vertical="center" indent="1"/>
    </xf>
    <xf numFmtId="0" fontId="45" fillId="88" borderId="246" applyNumberFormat="0" applyProtection="0">
      <alignment horizontal="left" vertical="center" indent="1"/>
    </xf>
    <xf numFmtId="0" fontId="45" fillId="88" borderId="246" applyNumberFormat="0" applyProtection="0">
      <alignment horizontal="left" vertical="center" indent="1"/>
    </xf>
    <xf numFmtId="0" fontId="45" fillId="88" borderId="246" applyNumberFormat="0" applyProtection="0">
      <alignment horizontal="left" vertical="center" indent="1"/>
    </xf>
    <xf numFmtId="0" fontId="45" fillId="88" borderId="246" applyNumberFormat="0" applyProtection="0">
      <alignment horizontal="left" vertical="center" indent="1"/>
    </xf>
    <xf numFmtId="0" fontId="45" fillId="88" borderId="246" applyNumberFormat="0" applyProtection="0">
      <alignment horizontal="left" vertical="center" indent="1"/>
    </xf>
    <xf numFmtId="0" fontId="45" fillId="88" borderId="246" applyNumberFormat="0" applyProtection="0">
      <alignment horizontal="left" vertical="center" indent="1"/>
    </xf>
    <xf numFmtId="0" fontId="45" fillId="88" borderId="246" applyNumberFormat="0" applyProtection="0">
      <alignment horizontal="left" vertical="center" indent="1"/>
    </xf>
    <xf numFmtId="0" fontId="45" fillId="88" borderId="246" applyNumberFormat="0" applyProtection="0">
      <alignment horizontal="left" vertical="center" indent="1"/>
    </xf>
    <xf numFmtId="0" fontId="45" fillId="88" borderId="246" applyNumberFormat="0" applyProtection="0">
      <alignment horizontal="left" vertical="center" indent="1"/>
    </xf>
    <xf numFmtId="0" fontId="45" fillId="88" borderId="246" applyNumberFormat="0" applyProtection="0">
      <alignment horizontal="left" vertical="center" indent="1"/>
    </xf>
    <xf numFmtId="0" fontId="45" fillId="88" borderId="246" applyNumberFormat="0" applyProtection="0">
      <alignment horizontal="left" vertical="center" indent="1"/>
    </xf>
    <xf numFmtId="0" fontId="45" fillId="88" borderId="246" applyNumberFormat="0" applyProtection="0">
      <alignment horizontal="left" vertical="center" indent="1"/>
    </xf>
    <xf numFmtId="0" fontId="45" fillId="88" borderId="246" applyNumberFormat="0" applyProtection="0">
      <alignment horizontal="left" vertical="center" indent="1"/>
    </xf>
    <xf numFmtId="0" fontId="45" fillId="88" borderId="246" applyNumberFormat="0" applyProtection="0">
      <alignment horizontal="left" vertical="center" indent="1"/>
    </xf>
    <xf numFmtId="0" fontId="45" fillId="88" borderId="246" applyNumberFormat="0" applyProtection="0">
      <alignment horizontal="left" vertical="center" indent="1"/>
    </xf>
    <xf numFmtId="0" fontId="45" fillId="88" borderId="246" applyNumberFormat="0" applyProtection="0">
      <alignment horizontal="left" vertical="center" indent="1"/>
    </xf>
    <xf numFmtId="0" fontId="45" fillId="88" borderId="246" applyNumberFormat="0" applyProtection="0">
      <alignment horizontal="left" vertical="center" indent="1"/>
    </xf>
    <xf numFmtId="0" fontId="45" fillId="88" borderId="246" applyNumberFormat="0" applyProtection="0">
      <alignment horizontal="left" vertical="center" indent="1"/>
    </xf>
    <xf numFmtId="0" fontId="45" fillId="88" borderId="246" applyNumberFormat="0" applyProtection="0">
      <alignment horizontal="left" vertical="center" indent="1"/>
    </xf>
    <xf numFmtId="0" fontId="45" fillId="88" borderId="246" applyNumberFormat="0" applyProtection="0">
      <alignment horizontal="left" vertical="center" indent="1"/>
    </xf>
    <xf numFmtId="0" fontId="45" fillId="88" borderId="246" applyNumberFormat="0" applyProtection="0">
      <alignment horizontal="left" vertical="center" indent="1"/>
    </xf>
    <xf numFmtId="0" fontId="45" fillId="88" borderId="246" applyNumberFormat="0" applyProtection="0">
      <alignment horizontal="left" vertical="center" indent="1"/>
    </xf>
    <xf numFmtId="0" fontId="45" fillId="88" borderId="246" applyNumberFormat="0" applyProtection="0">
      <alignment horizontal="left" vertical="center" indent="1"/>
    </xf>
    <xf numFmtId="0" fontId="45" fillId="88" borderId="246" applyNumberFormat="0" applyProtection="0">
      <alignment horizontal="left" vertical="center" indent="1"/>
    </xf>
    <xf numFmtId="0" fontId="45" fillId="88" borderId="246" applyNumberFormat="0" applyProtection="0">
      <alignment horizontal="left" vertical="center" indent="1"/>
    </xf>
    <xf numFmtId="0" fontId="45" fillId="88" borderId="246" applyNumberFormat="0" applyProtection="0">
      <alignment horizontal="left" vertical="center" indent="1"/>
    </xf>
    <xf numFmtId="0" fontId="45" fillId="88" borderId="246" applyNumberFormat="0" applyProtection="0">
      <alignment horizontal="left" vertical="center" indent="1"/>
    </xf>
    <xf numFmtId="0" fontId="45" fillId="88" borderId="246" applyNumberFormat="0" applyProtection="0">
      <alignment horizontal="left" vertical="center" indent="1"/>
    </xf>
    <xf numFmtId="0" fontId="45" fillId="88" borderId="246" applyNumberFormat="0" applyProtection="0">
      <alignment horizontal="left" vertical="center" indent="1"/>
    </xf>
    <xf numFmtId="0" fontId="45" fillId="88" borderId="246" applyNumberFormat="0" applyProtection="0">
      <alignment horizontal="left" vertical="center" indent="1"/>
    </xf>
    <xf numFmtId="0" fontId="45" fillId="88" borderId="246" applyNumberFormat="0" applyProtection="0">
      <alignment horizontal="left" vertical="center" indent="1"/>
    </xf>
    <xf numFmtId="0" fontId="45" fillId="88" borderId="246" applyNumberFormat="0" applyProtection="0">
      <alignment horizontal="left" vertical="center" indent="1"/>
    </xf>
    <xf numFmtId="0" fontId="45" fillId="88" borderId="246" applyNumberFormat="0" applyProtection="0">
      <alignment horizontal="left" vertical="center" indent="1"/>
    </xf>
    <xf numFmtId="0" fontId="45" fillId="88" borderId="246" applyNumberFormat="0" applyProtection="0">
      <alignment horizontal="left" vertical="center" indent="1"/>
    </xf>
    <xf numFmtId="0" fontId="45" fillId="88" borderId="246" applyNumberFormat="0" applyProtection="0">
      <alignment horizontal="left" vertical="center" indent="1"/>
    </xf>
    <xf numFmtId="0" fontId="45" fillId="88" borderId="246" applyNumberFormat="0" applyProtection="0">
      <alignment horizontal="left" vertical="center" indent="1"/>
    </xf>
    <xf numFmtId="0" fontId="45" fillId="88" borderId="246" applyNumberFormat="0" applyProtection="0">
      <alignment horizontal="left" vertical="center" indent="1"/>
    </xf>
    <xf numFmtId="0" fontId="45" fillId="88" borderId="246" applyNumberFormat="0" applyProtection="0">
      <alignment horizontal="left" vertical="center" indent="1"/>
    </xf>
    <xf numFmtId="0" fontId="45" fillId="88" borderId="246" applyNumberFormat="0" applyProtection="0">
      <alignment horizontal="left" vertical="center" indent="1"/>
    </xf>
    <xf numFmtId="0" fontId="45" fillId="88" borderId="246" applyNumberFormat="0" applyProtection="0">
      <alignment horizontal="left" vertical="center" indent="1"/>
    </xf>
    <xf numFmtId="0" fontId="45" fillId="88" borderId="246" applyNumberFormat="0" applyProtection="0">
      <alignment horizontal="left" vertical="center" indent="1"/>
    </xf>
    <xf numFmtId="0" fontId="45" fillId="88" borderId="246" applyNumberFormat="0" applyProtection="0">
      <alignment horizontal="left" vertical="center" indent="1"/>
    </xf>
    <xf numFmtId="0" fontId="45" fillId="88" borderId="246" applyNumberFormat="0" applyProtection="0">
      <alignment horizontal="left" vertical="center" indent="1"/>
    </xf>
    <xf numFmtId="0" fontId="45" fillId="88" borderId="246" applyNumberFormat="0" applyProtection="0">
      <alignment horizontal="left" vertical="center" indent="1"/>
    </xf>
    <xf numFmtId="0" fontId="45" fillId="88" borderId="246" applyNumberFormat="0" applyProtection="0">
      <alignment horizontal="left" vertical="center" indent="1"/>
    </xf>
    <xf numFmtId="0" fontId="45" fillId="88" borderId="246" applyNumberFormat="0" applyProtection="0">
      <alignment horizontal="left" vertical="center" indent="1"/>
    </xf>
    <xf numFmtId="0" fontId="45" fillId="88" borderId="246" applyNumberFormat="0" applyProtection="0">
      <alignment horizontal="left" vertical="center" indent="1"/>
    </xf>
    <xf numFmtId="0" fontId="45" fillId="88" borderId="246" applyNumberFormat="0" applyProtection="0">
      <alignment horizontal="left" vertical="center" indent="1"/>
    </xf>
    <xf numFmtId="0" fontId="45" fillId="88" borderId="246" applyNumberFormat="0" applyProtection="0">
      <alignment horizontal="left" vertical="center" indent="1"/>
    </xf>
    <xf numFmtId="0" fontId="45" fillId="88" borderId="246" applyNumberFormat="0" applyProtection="0">
      <alignment horizontal="left" vertical="center" indent="1"/>
    </xf>
    <xf numFmtId="0" fontId="45" fillId="88" borderId="246" applyNumberFormat="0" applyProtection="0">
      <alignment horizontal="left" vertical="center" indent="1"/>
    </xf>
    <xf numFmtId="0" fontId="45" fillId="88" borderId="246" applyNumberFormat="0" applyProtection="0">
      <alignment horizontal="left" vertical="center" indent="1"/>
    </xf>
    <xf numFmtId="0" fontId="45" fillId="88" borderId="246" applyNumberFormat="0" applyProtection="0">
      <alignment horizontal="left" vertical="center" indent="1"/>
    </xf>
    <xf numFmtId="0" fontId="45" fillId="88" borderId="246" applyNumberFormat="0" applyProtection="0">
      <alignment horizontal="left" vertical="center" indent="1"/>
    </xf>
    <xf numFmtId="0" fontId="45" fillId="88" borderId="246" applyNumberFormat="0" applyProtection="0">
      <alignment horizontal="left" vertical="center" indent="1"/>
    </xf>
    <xf numFmtId="0" fontId="45" fillId="88" borderId="246" applyNumberFormat="0" applyProtection="0">
      <alignment horizontal="left" vertical="center" indent="1"/>
    </xf>
    <xf numFmtId="0" fontId="45" fillId="88" borderId="246" applyNumberFormat="0" applyProtection="0">
      <alignment horizontal="left" vertical="center" indent="1"/>
    </xf>
    <xf numFmtId="0" fontId="45" fillId="88" borderId="246" applyNumberFormat="0" applyProtection="0">
      <alignment horizontal="left" vertical="center" indent="1"/>
    </xf>
    <xf numFmtId="0" fontId="45" fillId="88" borderId="246" applyNumberFormat="0" applyProtection="0">
      <alignment horizontal="left" vertical="center" indent="1"/>
    </xf>
    <xf numFmtId="0" fontId="45" fillId="88" borderId="246" applyNumberFormat="0" applyProtection="0">
      <alignment horizontal="left" vertical="center" indent="1"/>
    </xf>
    <xf numFmtId="0" fontId="45" fillId="88" borderId="246" applyNumberFormat="0" applyProtection="0">
      <alignment horizontal="left" vertical="center" indent="1"/>
    </xf>
    <xf numFmtId="0" fontId="45" fillId="88" borderId="246" applyNumberFormat="0" applyProtection="0">
      <alignment horizontal="left" vertical="center" indent="1"/>
    </xf>
    <xf numFmtId="0" fontId="45" fillId="88" borderId="246" applyNumberFormat="0" applyProtection="0">
      <alignment horizontal="left" vertical="center" indent="1"/>
    </xf>
    <xf numFmtId="0" fontId="45" fillId="88" borderId="246" applyNumberFormat="0" applyProtection="0">
      <alignment horizontal="left" vertical="center" indent="1"/>
    </xf>
    <xf numFmtId="0" fontId="45" fillId="88" borderId="246" applyNumberFormat="0" applyProtection="0">
      <alignment horizontal="left" vertical="center" indent="1"/>
    </xf>
    <xf numFmtId="0" fontId="45" fillId="88" borderId="246" applyNumberFormat="0" applyProtection="0">
      <alignment horizontal="left" vertical="center" indent="1"/>
    </xf>
    <xf numFmtId="0" fontId="45" fillId="88" borderId="246" applyNumberFormat="0" applyProtection="0">
      <alignment horizontal="left" vertical="center" indent="1"/>
    </xf>
    <xf numFmtId="0" fontId="45" fillId="88" borderId="246" applyNumberFormat="0" applyProtection="0">
      <alignment horizontal="left" vertical="center" indent="1"/>
    </xf>
    <xf numFmtId="0" fontId="45" fillId="88" borderId="246" applyNumberFormat="0" applyProtection="0">
      <alignment horizontal="left" vertical="center" indent="1"/>
    </xf>
    <xf numFmtId="0" fontId="45" fillId="88" borderId="246" applyNumberFormat="0" applyProtection="0">
      <alignment horizontal="left" vertical="center" indent="1"/>
    </xf>
    <xf numFmtId="0" fontId="45" fillId="88" borderId="246" applyNumberFormat="0" applyProtection="0">
      <alignment horizontal="left" vertical="center" indent="1"/>
    </xf>
    <xf numFmtId="0" fontId="45" fillId="88" borderId="246" applyNumberFormat="0" applyProtection="0">
      <alignment horizontal="left" vertical="center" indent="1"/>
    </xf>
    <xf numFmtId="0" fontId="45" fillId="88" borderId="246" applyNumberFormat="0" applyProtection="0">
      <alignment horizontal="left" vertical="center" indent="1"/>
    </xf>
    <xf numFmtId="0" fontId="45" fillId="88" borderId="246" applyNumberFormat="0" applyProtection="0">
      <alignment horizontal="left" vertical="center" indent="1"/>
    </xf>
    <xf numFmtId="0" fontId="45" fillId="88" borderId="246" applyNumberFormat="0" applyProtection="0">
      <alignment horizontal="left" vertical="center" indent="1"/>
    </xf>
    <xf numFmtId="0" fontId="45" fillId="88" borderId="246" applyNumberFormat="0" applyProtection="0">
      <alignment horizontal="left" vertical="center" indent="1"/>
    </xf>
    <xf numFmtId="0" fontId="45" fillId="88" borderId="246" applyNumberFormat="0" applyProtection="0">
      <alignment horizontal="left" vertical="center" indent="1"/>
    </xf>
    <xf numFmtId="0" fontId="45" fillId="88" borderId="246" applyNumberFormat="0" applyProtection="0">
      <alignment horizontal="left" vertical="center" indent="1"/>
    </xf>
    <xf numFmtId="0" fontId="45" fillId="88" borderId="246" applyNumberFormat="0" applyProtection="0">
      <alignment horizontal="left" vertical="center" indent="1"/>
    </xf>
    <xf numFmtId="0" fontId="45" fillId="88" borderId="246" applyNumberFormat="0" applyProtection="0">
      <alignment horizontal="left" vertical="center" indent="1"/>
    </xf>
    <xf numFmtId="0" fontId="45" fillId="88" borderId="246" applyNumberFormat="0" applyProtection="0">
      <alignment horizontal="left" vertical="center" indent="1"/>
    </xf>
    <xf numFmtId="0" fontId="45" fillId="88" borderId="246" applyNumberFormat="0" applyProtection="0">
      <alignment horizontal="left" vertical="center" indent="1"/>
    </xf>
    <xf numFmtId="0" fontId="45" fillId="88" borderId="246" applyNumberFormat="0" applyProtection="0">
      <alignment horizontal="left" vertical="center" indent="1"/>
    </xf>
    <xf numFmtId="0" fontId="45" fillId="88" borderId="246" applyNumberFormat="0" applyProtection="0">
      <alignment horizontal="left" vertical="center" indent="1"/>
    </xf>
    <xf numFmtId="0" fontId="45" fillId="88" borderId="246" applyNumberFormat="0" applyProtection="0">
      <alignment horizontal="left" vertical="center" indent="1"/>
    </xf>
    <xf numFmtId="0" fontId="45" fillId="88" borderId="246" applyNumberFormat="0" applyProtection="0">
      <alignment horizontal="left" vertical="center" indent="1"/>
    </xf>
    <xf numFmtId="0" fontId="45" fillId="88" borderId="246" applyNumberFormat="0" applyProtection="0">
      <alignment horizontal="left" vertical="center" indent="1"/>
    </xf>
    <xf numFmtId="0" fontId="45" fillId="88" borderId="246" applyNumberFormat="0" applyProtection="0">
      <alignment horizontal="left" vertical="center" indent="1"/>
    </xf>
    <xf numFmtId="0" fontId="45" fillId="88" borderId="246" applyNumberFormat="0" applyProtection="0">
      <alignment horizontal="left" vertical="center" indent="1"/>
    </xf>
    <xf numFmtId="0" fontId="45" fillId="88" borderId="246" applyNumberFormat="0" applyProtection="0">
      <alignment horizontal="left" vertical="center" indent="1"/>
    </xf>
    <xf numFmtId="0" fontId="45" fillId="88" borderId="246" applyNumberFormat="0" applyProtection="0">
      <alignment horizontal="left" vertical="center" indent="1"/>
    </xf>
    <xf numFmtId="0" fontId="45" fillId="88" borderId="246" applyNumberFormat="0" applyProtection="0">
      <alignment horizontal="left" vertical="center" indent="1"/>
    </xf>
    <xf numFmtId="0" fontId="45" fillId="88" borderId="246" applyNumberFormat="0" applyProtection="0">
      <alignment horizontal="left" vertical="center" indent="1"/>
    </xf>
    <xf numFmtId="0" fontId="45" fillId="88" borderId="246" applyNumberFormat="0" applyProtection="0">
      <alignment horizontal="left" vertical="center" indent="1"/>
    </xf>
    <xf numFmtId="0" fontId="45" fillId="88" borderId="246" applyNumberFormat="0" applyProtection="0">
      <alignment horizontal="left" vertical="center" indent="1"/>
    </xf>
    <xf numFmtId="0" fontId="45" fillId="88" borderId="246" applyNumberFormat="0" applyProtection="0">
      <alignment horizontal="left" vertical="center" indent="1"/>
    </xf>
    <xf numFmtId="0" fontId="45" fillId="88" borderId="246" applyNumberFormat="0" applyProtection="0">
      <alignment horizontal="left" vertical="center" indent="1"/>
    </xf>
    <xf numFmtId="0" fontId="45" fillId="88" borderId="246" applyNumberFormat="0" applyProtection="0">
      <alignment horizontal="left" vertical="center" indent="1"/>
    </xf>
    <xf numFmtId="0" fontId="45" fillId="88" borderId="246" applyNumberFormat="0" applyProtection="0">
      <alignment horizontal="left" vertical="center" indent="1"/>
    </xf>
    <xf numFmtId="0" fontId="45" fillId="88" borderId="246" applyNumberFormat="0" applyProtection="0">
      <alignment horizontal="left" vertical="center" indent="1"/>
    </xf>
    <xf numFmtId="0" fontId="45" fillId="88" borderId="246" applyNumberFormat="0" applyProtection="0">
      <alignment horizontal="left" vertical="center" indent="1"/>
    </xf>
    <xf numFmtId="0" fontId="45" fillId="88" borderId="246" applyNumberFormat="0" applyProtection="0">
      <alignment horizontal="left" vertical="center" indent="1"/>
    </xf>
    <xf numFmtId="0" fontId="45" fillId="88" borderId="246" applyNumberFormat="0" applyProtection="0">
      <alignment horizontal="left" vertical="center" indent="1"/>
    </xf>
    <xf numFmtId="0" fontId="45" fillId="88" borderId="246" applyNumberFormat="0" applyProtection="0">
      <alignment horizontal="left" vertical="center" indent="1"/>
    </xf>
    <xf numFmtId="0" fontId="45" fillId="88" borderId="246" applyNumberFormat="0" applyProtection="0">
      <alignment horizontal="left" vertical="center" indent="1"/>
    </xf>
    <xf numFmtId="0" fontId="45" fillId="88" borderId="246" applyNumberFormat="0" applyProtection="0">
      <alignment horizontal="left" vertical="center" indent="1"/>
    </xf>
    <xf numFmtId="0" fontId="45" fillId="88" borderId="246" applyNumberFormat="0" applyProtection="0">
      <alignment horizontal="left" vertical="center" indent="1"/>
    </xf>
    <xf numFmtId="0" fontId="45" fillId="88" borderId="246" applyNumberFormat="0" applyProtection="0">
      <alignment horizontal="left" vertical="center" indent="1"/>
    </xf>
    <xf numFmtId="0" fontId="45" fillId="88" borderId="246" applyNumberFormat="0" applyProtection="0">
      <alignment horizontal="left" vertical="center" indent="1"/>
    </xf>
    <xf numFmtId="0" fontId="45" fillId="88" borderId="246" applyNumberFormat="0" applyProtection="0">
      <alignment horizontal="left" vertical="center" indent="1"/>
    </xf>
    <xf numFmtId="0" fontId="45" fillId="88" borderId="246" applyNumberFormat="0" applyProtection="0">
      <alignment horizontal="left" vertical="center" indent="1"/>
    </xf>
    <xf numFmtId="0" fontId="45" fillId="88" borderId="246" applyNumberFormat="0" applyProtection="0">
      <alignment horizontal="left" vertical="center" indent="1"/>
    </xf>
    <xf numFmtId="0" fontId="45" fillId="88" borderId="246" applyNumberFormat="0" applyProtection="0">
      <alignment horizontal="left" vertical="center" indent="1"/>
    </xf>
    <xf numFmtId="0" fontId="45" fillId="88" borderId="246" applyNumberFormat="0" applyProtection="0">
      <alignment horizontal="left" vertical="center" indent="1"/>
    </xf>
    <xf numFmtId="0" fontId="45" fillId="88" borderId="246" applyNumberFormat="0" applyProtection="0">
      <alignment horizontal="left" vertical="center" indent="1"/>
    </xf>
    <xf numFmtId="0" fontId="45" fillId="88" borderId="246" applyNumberFormat="0" applyProtection="0">
      <alignment horizontal="left" vertical="center" indent="1"/>
    </xf>
    <xf numFmtId="0" fontId="45" fillId="88" borderId="246" applyNumberFormat="0" applyProtection="0">
      <alignment horizontal="left" vertical="center" indent="1"/>
    </xf>
    <xf numFmtId="0" fontId="45" fillId="88" borderId="246" applyNumberFormat="0" applyProtection="0">
      <alignment horizontal="left" vertical="center" indent="1"/>
    </xf>
    <xf numFmtId="0" fontId="45" fillId="88" borderId="246" applyNumberFormat="0" applyProtection="0">
      <alignment horizontal="left" vertical="center" indent="1"/>
    </xf>
    <xf numFmtId="0" fontId="45" fillId="88" borderId="246" applyNumberFormat="0" applyProtection="0">
      <alignment horizontal="left" vertical="center" indent="1"/>
    </xf>
    <xf numFmtId="0" fontId="45" fillId="88" borderId="246" applyNumberFormat="0" applyProtection="0">
      <alignment horizontal="left" vertical="center" indent="1"/>
    </xf>
    <xf numFmtId="0" fontId="45" fillId="88" borderId="246" applyNumberFormat="0" applyProtection="0">
      <alignment horizontal="left" vertical="center" indent="1"/>
    </xf>
    <xf numFmtId="0" fontId="45" fillId="88" borderId="246" applyNumberFormat="0" applyProtection="0">
      <alignment horizontal="left" vertical="center" indent="1"/>
    </xf>
    <xf numFmtId="0" fontId="45" fillId="88" borderId="246" applyNumberFormat="0" applyProtection="0">
      <alignment horizontal="left" vertical="center" indent="1"/>
    </xf>
    <xf numFmtId="0" fontId="45" fillId="88" borderId="246" applyNumberFormat="0" applyProtection="0">
      <alignment horizontal="left" vertical="center" indent="1"/>
    </xf>
    <xf numFmtId="0" fontId="45" fillId="88" borderId="246" applyNumberFormat="0" applyProtection="0">
      <alignment horizontal="left" vertical="center" indent="1"/>
    </xf>
    <xf numFmtId="0" fontId="45" fillId="88" borderId="246" applyNumberFormat="0" applyProtection="0">
      <alignment horizontal="left" vertical="center" indent="1"/>
    </xf>
    <xf numFmtId="0" fontId="45" fillId="88" borderId="246" applyNumberFormat="0" applyProtection="0">
      <alignment horizontal="left" vertical="center" indent="1"/>
    </xf>
    <xf numFmtId="0" fontId="45" fillId="88" borderId="246" applyNumberFormat="0" applyProtection="0">
      <alignment horizontal="left" vertical="center" indent="1"/>
    </xf>
    <xf numFmtId="0" fontId="45" fillId="88" borderId="246" applyNumberFormat="0" applyProtection="0">
      <alignment horizontal="left" vertical="center" indent="1"/>
    </xf>
    <xf numFmtId="0" fontId="45" fillId="88" borderId="246" applyNumberFormat="0" applyProtection="0">
      <alignment horizontal="left" vertical="center" indent="1"/>
    </xf>
    <xf numFmtId="0" fontId="45" fillId="88" borderId="246" applyNumberFormat="0" applyProtection="0">
      <alignment horizontal="left" vertical="center" indent="1"/>
    </xf>
    <xf numFmtId="0" fontId="45" fillId="88" borderId="246" applyNumberFormat="0" applyProtection="0">
      <alignment horizontal="left" vertical="center" indent="1"/>
    </xf>
    <xf numFmtId="0" fontId="45" fillId="88" borderId="246" applyNumberFormat="0" applyProtection="0">
      <alignment horizontal="left" vertical="center" indent="1"/>
    </xf>
    <xf numFmtId="0" fontId="45" fillId="88" borderId="246" applyNumberFormat="0" applyProtection="0">
      <alignment horizontal="left" vertical="center" indent="1"/>
    </xf>
    <xf numFmtId="0" fontId="45" fillId="88" borderId="246" applyNumberFormat="0" applyProtection="0">
      <alignment horizontal="left" vertical="center" indent="1"/>
    </xf>
    <xf numFmtId="0" fontId="45" fillId="88" borderId="246" applyNumberFormat="0" applyProtection="0">
      <alignment horizontal="left" vertical="center" indent="1"/>
    </xf>
    <xf numFmtId="0" fontId="45" fillId="88" borderId="246" applyNumberFormat="0" applyProtection="0">
      <alignment horizontal="left" vertical="center" indent="1"/>
    </xf>
    <xf numFmtId="0" fontId="45" fillId="88" borderId="246" applyNumberFormat="0" applyProtection="0">
      <alignment horizontal="left" vertical="center" indent="1"/>
    </xf>
    <xf numFmtId="0" fontId="45" fillId="88" borderId="246" applyNumberFormat="0" applyProtection="0">
      <alignment horizontal="left" vertical="center" indent="1"/>
    </xf>
    <xf numFmtId="0" fontId="45" fillId="88" borderId="246" applyNumberFormat="0" applyProtection="0">
      <alignment horizontal="left" vertical="center" indent="1"/>
    </xf>
    <xf numFmtId="0" fontId="45" fillId="88" borderId="246" applyNumberFormat="0" applyProtection="0">
      <alignment horizontal="left" vertical="center" indent="1"/>
    </xf>
    <xf numFmtId="0" fontId="45" fillId="88" borderId="246" applyNumberFormat="0" applyProtection="0">
      <alignment horizontal="left" vertical="center" indent="1"/>
    </xf>
    <xf numFmtId="0" fontId="45" fillId="88" borderId="246" applyNumberFormat="0" applyProtection="0">
      <alignment horizontal="left" vertical="center" indent="1"/>
    </xf>
    <xf numFmtId="0" fontId="45" fillId="88" borderId="246" applyNumberFormat="0" applyProtection="0">
      <alignment horizontal="left" vertical="center" indent="1"/>
    </xf>
    <xf numFmtId="0" fontId="45" fillId="88" borderId="246" applyNumberFormat="0" applyProtection="0">
      <alignment horizontal="left" vertical="center" indent="1"/>
    </xf>
    <xf numFmtId="0" fontId="45" fillId="88" borderId="246" applyNumberFormat="0" applyProtection="0">
      <alignment horizontal="left" vertical="center" indent="1"/>
    </xf>
    <xf numFmtId="0" fontId="45" fillId="88" borderId="246" applyNumberFormat="0" applyProtection="0">
      <alignment horizontal="left" vertical="center" indent="1"/>
    </xf>
    <xf numFmtId="0" fontId="45" fillId="88" borderId="246" applyNumberFormat="0" applyProtection="0">
      <alignment horizontal="left" vertical="center" indent="1"/>
    </xf>
    <xf numFmtId="0" fontId="45" fillId="88" borderId="246" applyNumberFormat="0" applyProtection="0">
      <alignment horizontal="left" vertical="center" indent="1"/>
    </xf>
    <xf numFmtId="0" fontId="45" fillId="88" borderId="246" applyNumberFormat="0" applyProtection="0">
      <alignment horizontal="left" vertical="center" indent="1"/>
    </xf>
    <xf numFmtId="0" fontId="45" fillId="88" borderId="246" applyNumberFormat="0" applyProtection="0">
      <alignment horizontal="left" vertical="center" indent="1"/>
    </xf>
    <xf numFmtId="0" fontId="45" fillId="88" borderId="246" applyNumberFormat="0" applyProtection="0">
      <alignment horizontal="left" vertical="center" indent="1"/>
    </xf>
    <xf numFmtId="0" fontId="45" fillId="88" borderId="246" applyNumberFormat="0" applyProtection="0">
      <alignment horizontal="left" vertical="center" indent="1"/>
    </xf>
    <xf numFmtId="0" fontId="45" fillId="88" borderId="246" applyNumberFormat="0" applyProtection="0">
      <alignment horizontal="left" vertical="center" indent="1"/>
    </xf>
    <xf numFmtId="0" fontId="45" fillId="88" borderId="246" applyNumberFormat="0" applyProtection="0">
      <alignment horizontal="left" vertical="center" indent="1"/>
    </xf>
    <xf numFmtId="0" fontId="45" fillId="88" borderId="246" applyNumberFormat="0" applyProtection="0">
      <alignment horizontal="left" vertical="center" indent="1"/>
    </xf>
    <xf numFmtId="0" fontId="45" fillId="88" borderId="246" applyNumberFormat="0" applyProtection="0">
      <alignment horizontal="left" vertical="center" indent="1"/>
    </xf>
    <xf numFmtId="0" fontId="45" fillId="88" borderId="246" applyNumberFormat="0" applyProtection="0">
      <alignment horizontal="left" vertical="center" indent="1"/>
    </xf>
    <xf numFmtId="0" fontId="45" fillId="88" borderId="246" applyNumberFormat="0" applyProtection="0">
      <alignment horizontal="left" vertical="center" indent="1"/>
    </xf>
    <xf numFmtId="0" fontId="45" fillId="88" borderId="246" applyNumberFormat="0" applyProtection="0">
      <alignment horizontal="left" vertical="center" indent="1"/>
    </xf>
    <xf numFmtId="0" fontId="45" fillId="88" borderId="246" applyNumberFormat="0" applyProtection="0">
      <alignment horizontal="left" vertical="center" indent="1"/>
    </xf>
    <xf numFmtId="0" fontId="45" fillId="88" borderId="246" applyNumberFormat="0" applyProtection="0">
      <alignment horizontal="left" vertical="center" indent="1"/>
    </xf>
    <xf numFmtId="0" fontId="45" fillId="88" borderId="246" applyNumberFormat="0" applyProtection="0">
      <alignment horizontal="left" vertical="center" indent="1"/>
    </xf>
    <xf numFmtId="0" fontId="45" fillId="88" borderId="246" applyNumberFormat="0" applyProtection="0">
      <alignment horizontal="left" vertical="center" indent="1"/>
    </xf>
    <xf numFmtId="0" fontId="45" fillId="88" borderId="246" applyNumberFormat="0" applyProtection="0">
      <alignment horizontal="left" vertical="center" indent="1"/>
    </xf>
    <xf numFmtId="0" fontId="45" fillId="88" borderId="246" applyNumberFormat="0" applyProtection="0">
      <alignment horizontal="left" vertical="center" indent="1"/>
    </xf>
    <xf numFmtId="0" fontId="45" fillId="88" borderId="246" applyNumberFormat="0" applyProtection="0">
      <alignment horizontal="left" vertical="center" indent="1"/>
    </xf>
    <xf numFmtId="0" fontId="45" fillId="88" borderId="246" applyNumberFormat="0" applyProtection="0">
      <alignment horizontal="left" vertical="center" indent="1"/>
    </xf>
    <xf numFmtId="0" fontId="45" fillId="88" borderId="246" applyNumberFormat="0" applyProtection="0">
      <alignment horizontal="left" vertical="center" indent="1"/>
    </xf>
    <xf numFmtId="0" fontId="45" fillId="88" borderId="246" applyNumberFormat="0" applyProtection="0">
      <alignment horizontal="left" vertical="center" indent="1"/>
    </xf>
    <xf numFmtId="0" fontId="45" fillId="88" borderId="246" applyNumberFormat="0" applyProtection="0">
      <alignment horizontal="left" vertical="center" indent="1"/>
    </xf>
    <xf numFmtId="0" fontId="45" fillId="88" borderId="246" applyNumberFormat="0" applyProtection="0">
      <alignment horizontal="left" vertical="center" indent="1"/>
    </xf>
    <xf numFmtId="0" fontId="45" fillId="88" borderId="246" applyNumberFormat="0" applyProtection="0">
      <alignment horizontal="left" vertical="center" indent="1"/>
    </xf>
    <xf numFmtId="0" fontId="45" fillId="88" borderId="246" applyNumberFormat="0" applyProtection="0">
      <alignment horizontal="left" vertical="center" indent="1"/>
    </xf>
    <xf numFmtId="0" fontId="45" fillId="88" borderId="246" applyNumberFormat="0" applyProtection="0">
      <alignment horizontal="left" vertical="center" indent="1"/>
    </xf>
    <xf numFmtId="0" fontId="45" fillId="88" borderId="246" applyNumberFormat="0" applyProtection="0">
      <alignment horizontal="left" vertical="center" indent="1"/>
    </xf>
    <xf numFmtId="0" fontId="45" fillId="88" borderId="246" applyNumberFormat="0" applyProtection="0">
      <alignment horizontal="left" vertical="center" indent="1"/>
    </xf>
    <xf numFmtId="0" fontId="45" fillId="88" borderId="246" applyNumberFormat="0" applyProtection="0">
      <alignment horizontal="left" vertical="center" indent="1"/>
    </xf>
    <xf numFmtId="0" fontId="45" fillId="88" borderId="246" applyNumberFormat="0" applyProtection="0">
      <alignment horizontal="left" vertical="center" indent="1"/>
    </xf>
    <xf numFmtId="0" fontId="45" fillId="88" borderId="246" applyNumberFormat="0" applyProtection="0">
      <alignment horizontal="left" vertical="center" indent="1"/>
    </xf>
    <xf numFmtId="0" fontId="45" fillId="88" borderId="246" applyNumberFormat="0" applyProtection="0">
      <alignment horizontal="left" vertical="center" indent="1"/>
    </xf>
    <xf numFmtId="0" fontId="45" fillId="88" borderId="246" applyNumberFormat="0" applyProtection="0">
      <alignment horizontal="left" vertical="center" indent="1"/>
    </xf>
    <xf numFmtId="0" fontId="45" fillId="88" borderId="246" applyNumberFormat="0" applyProtection="0">
      <alignment horizontal="left" vertical="center" indent="1"/>
    </xf>
    <xf numFmtId="0" fontId="45" fillId="88" borderId="246" applyNumberFormat="0" applyProtection="0">
      <alignment horizontal="left" vertical="center" indent="1"/>
    </xf>
    <xf numFmtId="0" fontId="45" fillId="88" borderId="246" applyNumberFormat="0" applyProtection="0">
      <alignment horizontal="left" vertical="center" indent="1"/>
    </xf>
    <xf numFmtId="0" fontId="45" fillId="88" borderId="246" applyNumberFormat="0" applyProtection="0">
      <alignment horizontal="left" vertical="center" indent="1"/>
    </xf>
    <xf numFmtId="0" fontId="45" fillId="88" borderId="246" applyNumberFormat="0" applyProtection="0">
      <alignment horizontal="left" vertical="center" indent="1"/>
    </xf>
    <xf numFmtId="0" fontId="45" fillId="88" borderId="246" applyNumberFormat="0" applyProtection="0">
      <alignment horizontal="left" vertical="center" indent="1"/>
    </xf>
    <xf numFmtId="0" fontId="45" fillId="88" borderId="246" applyNumberFormat="0" applyProtection="0">
      <alignment horizontal="left" vertical="center" indent="1"/>
    </xf>
    <xf numFmtId="0" fontId="45" fillId="88" borderId="246" applyNumberFormat="0" applyProtection="0">
      <alignment horizontal="left" vertical="center" indent="1"/>
    </xf>
    <xf numFmtId="0" fontId="45" fillId="88" borderId="246" applyNumberFormat="0" applyProtection="0">
      <alignment horizontal="left" vertical="center" indent="1"/>
    </xf>
    <xf numFmtId="0" fontId="45" fillId="88" borderId="246" applyNumberFormat="0" applyProtection="0">
      <alignment horizontal="left" vertical="center" indent="1"/>
    </xf>
    <xf numFmtId="0" fontId="45" fillId="88" borderId="246" applyNumberFormat="0" applyProtection="0">
      <alignment horizontal="left" vertical="center" indent="1"/>
    </xf>
    <xf numFmtId="0" fontId="45" fillId="88" borderId="246" applyNumberFormat="0" applyProtection="0">
      <alignment horizontal="left" vertical="center" indent="1"/>
    </xf>
    <xf numFmtId="0" fontId="45" fillId="88" borderId="246" applyNumberFormat="0" applyProtection="0">
      <alignment horizontal="left" vertical="center" indent="1"/>
    </xf>
    <xf numFmtId="0" fontId="45" fillId="88" borderId="246" applyNumberFormat="0" applyProtection="0">
      <alignment horizontal="left" vertical="center" indent="1"/>
    </xf>
    <xf numFmtId="0" fontId="45" fillId="88" borderId="246" applyNumberFormat="0" applyProtection="0">
      <alignment horizontal="left" vertical="center" indent="1"/>
    </xf>
    <xf numFmtId="0" fontId="45" fillId="88" borderId="246" applyNumberFormat="0" applyProtection="0">
      <alignment horizontal="left" vertical="center" indent="1"/>
    </xf>
    <xf numFmtId="0" fontId="45" fillId="88" borderId="246" applyNumberFormat="0" applyProtection="0">
      <alignment horizontal="left" vertical="center" indent="1"/>
    </xf>
    <xf numFmtId="0" fontId="45" fillId="88" borderId="246" applyNumberFormat="0" applyProtection="0">
      <alignment horizontal="left" vertical="center" indent="1"/>
    </xf>
    <xf numFmtId="0" fontId="45" fillId="88" borderId="246" applyNumberFormat="0" applyProtection="0">
      <alignment horizontal="left" vertical="center" indent="1"/>
    </xf>
    <xf numFmtId="0" fontId="45" fillId="88" borderId="246" applyNumberFormat="0" applyProtection="0">
      <alignment horizontal="left" vertical="center" indent="1"/>
    </xf>
    <xf numFmtId="0" fontId="45" fillId="88" borderId="246" applyNumberFormat="0" applyProtection="0">
      <alignment horizontal="left" vertical="center" indent="1"/>
    </xf>
    <xf numFmtId="0" fontId="45" fillId="88" borderId="246" applyNumberFormat="0" applyProtection="0">
      <alignment horizontal="left" vertical="center" indent="1"/>
    </xf>
    <xf numFmtId="0" fontId="45" fillId="88" borderId="246" applyNumberFormat="0" applyProtection="0">
      <alignment horizontal="left" vertical="center" indent="1"/>
    </xf>
    <xf numFmtId="0" fontId="45" fillId="88" borderId="246" applyNumberFormat="0" applyProtection="0">
      <alignment horizontal="left" vertical="center" indent="1"/>
    </xf>
    <xf numFmtId="0" fontId="45" fillId="88" borderId="246" applyNumberFormat="0" applyProtection="0">
      <alignment horizontal="left" vertical="center" indent="1"/>
    </xf>
    <xf numFmtId="0" fontId="45" fillId="88" borderId="246" applyNumberFormat="0" applyProtection="0">
      <alignment horizontal="left" vertical="center" indent="1"/>
    </xf>
    <xf numFmtId="0" fontId="4" fillId="89" borderId="248" applyNumberFormat="0" applyProtection="0">
      <alignment horizontal="left" vertical="center" indent="1"/>
    </xf>
    <xf numFmtId="0" fontId="4" fillId="89" borderId="248" applyNumberFormat="0" applyProtection="0">
      <alignment horizontal="left" vertical="center" indent="1"/>
    </xf>
    <xf numFmtId="0" fontId="4" fillId="89" borderId="248" applyNumberFormat="0" applyProtection="0">
      <alignment horizontal="left" vertical="center" indent="1"/>
    </xf>
    <xf numFmtId="0" fontId="4" fillId="89" borderId="248" applyNumberFormat="0" applyProtection="0">
      <alignment horizontal="left" vertical="center" indent="1"/>
    </xf>
    <xf numFmtId="0" fontId="4" fillId="89" borderId="248" applyNumberFormat="0" applyProtection="0">
      <alignment horizontal="left" vertical="center" indent="1"/>
    </xf>
    <xf numFmtId="0" fontId="4" fillId="89" borderId="248" applyNumberFormat="0" applyProtection="0">
      <alignment horizontal="left" vertical="center" indent="1"/>
    </xf>
    <xf numFmtId="0" fontId="4" fillId="89" borderId="248" applyNumberFormat="0" applyProtection="0">
      <alignment horizontal="left" vertical="center" indent="1"/>
    </xf>
    <xf numFmtId="0" fontId="4" fillId="89" borderId="248" applyNumberFormat="0" applyProtection="0">
      <alignment horizontal="left" vertical="center" indent="1"/>
    </xf>
    <xf numFmtId="0" fontId="4" fillId="89" borderId="248" applyNumberFormat="0" applyProtection="0">
      <alignment horizontal="left" vertical="center" indent="1"/>
    </xf>
    <xf numFmtId="0" fontId="4" fillId="89" borderId="248" applyNumberFormat="0" applyProtection="0">
      <alignment horizontal="left" vertical="center" indent="1"/>
    </xf>
    <xf numFmtId="0" fontId="4" fillId="89" borderId="248" applyNumberFormat="0" applyProtection="0">
      <alignment horizontal="left" vertical="center" indent="1"/>
    </xf>
    <xf numFmtId="0" fontId="4" fillId="89" borderId="248" applyNumberFormat="0" applyProtection="0">
      <alignment horizontal="left" vertical="center" indent="1"/>
    </xf>
    <xf numFmtId="0" fontId="4" fillId="89" borderId="248" applyNumberFormat="0" applyProtection="0">
      <alignment horizontal="left" vertical="center" indent="1"/>
    </xf>
    <xf numFmtId="0" fontId="4" fillId="89" borderId="248" applyNumberFormat="0" applyProtection="0">
      <alignment horizontal="left" vertical="center" indent="1"/>
    </xf>
    <xf numFmtId="0" fontId="4" fillId="89" borderId="248" applyNumberFormat="0" applyProtection="0">
      <alignment horizontal="left" vertical="center" indent="1"/>
    </xf>
    <xf numFmtId="0" fontId="4" fillId="89" borderId="248" applyNumberFormat="0" applyProtection="0">
      <alignment horizontal="left" vertical="center" indent="1"/>
    </xf>
    <xf numFmtId="0" fontId="4" fillId="89" borderId="248" applyNumberFormat="0" applyProtection="0">
      <alignment horizontal="left" vertical="center" indent="1"/>
    </xf>
    <xf numFmtId="0" fontId="4" fillId="89" borderId="248" applyNumberFormat="0" applyProtection="0">
      <alignment horizontal="left" vertical="center" indent="1"/>
    </xf>
    <xf numFmtId="0" fontId="45" fillId="88" borderId="246" applyNumberFormat="0" applyProtection="0">
      <alignment horizontal="left" vertical="center" indent="1"/>
    </xf>
    <xf numFmtId="0" fontId="45" fillId="88" borderId="246" applyNumberFormat="0" applyProtection="0">
      <alignment horizontal="left" vertical="center" indent="1"/>
    </xf>
    <xf numFmtId="0" fontId="45" fillId="88" borderId="246" applyNumberFormat="0" applyProtection="0">
      <alignment horizontal="left" vertical="center" indent="1"/>
    </xf>
    <xf numFmtId="0" fontId="45" fillId="88" borderId="246" applyNumberFormat="0" applyProtection="0">
      <alignment horizontal="left" vertical="center" indent="1"/>
    </xf>
    <xf numFmtId="0" fontId="45" fillId="88" borderId="246" applyNumberFormat="0" applyProtection="0">
      <alignment horizontal="left" vertical="center" indent="1"/>
    </xf>
    <xf numFmtId="0" fontId="45" fillId="88" borderId="246" applyNumberFormat="0" applyProtection="0">
      <alignment horizontal="left" vertical="center" indent="1"/>
    </xf>
    <xf numFmtId="0" fontId="45" fillId="88" borderId="246" applyNumberFormat="0" applyProtection="0">
      <alignment horizontal="left" vertical="center" indent="1"/>
    </xf>
    <xf numFmtId="0" fontId="45" fillId="88" borderId="246" applyNumberFormat="0" applyProtection="0">
      <alignment horizontal="left" vertical="center" indent="1"/>
    </xf>
    <xf numFmtId="0" fontId="45" fillId="88" borderId="246" applyNumberFormat="0" applyProtection="0">
      <alignment horizontal="left" vertical="center" indent="1"/>
    </xf>
    <xf numFmtId="0" fontId="45" fillId="21" borderId="249" applyNumberFormat="0" applyProtection="0">
      <alignment horizontal="left" vertical="top" indent="1"/>
    </xf>
    <xf numFmtId="0" fontId="45" fillId="21" borderId="249" applyNumberFormat="0" applyProtection="0">
      <alignment horizontal="left" vertical="top" indent="1"/>
    </xf>
    <xf numFmtId="0" fontId="45" fillId="21" borderId="249" applyNumberFormat="0" applyProtection="0">
      <alignment horizontal="left" vertical="top" indent="1"/>
    </xf>
    <xf numFmtId="0" fontId="45" fillId="21" borderId="249" applyNumberFormat="0" applyProtection="0">
      <alignment horizontal="left" vertical="top" indent="1"/>
    </xf>
    <xf numFmtId="0" fontId="45" fillId="21" borderId="249" applyNumberFormat="0" applyProtection="0">
      <alignment horizontal="left" vertical="top" indent="1"/>
    </xf>
    <xf numFmtId="0" fontId="45" fillId="21" borderId="249" applyNumberFormat="0" applyProtection="0">
      <alignment horizontal="left" vertical="top" indent="1"/>
    </xf>
    <xf numFmtId="0" fontId="45" fillId="21" borderId="249" applyNumberFormat="0" applyProtection="0">
      <alignment horizontal="left" vertical="top" indent="1"/>
    </xf>
    <xf numFmtId="0" fontId="45" fillId="21" borderId="249" applyNumberFormat="0" applyProtection="0">
      <alignment horizontal="left" vertical="top" indent="1"/>
    </xf>
    <xf numFmtId="0" fontId="45" fillId="21" borderId="249" applyNumberFormat="0" applyProtection="0">
      <alignment horizontal="left" vertical="top" indent="1"/>
    </xf>
    <xf numFmtId="0" fontId="45" fillId="21" borderId="249" applyNumberFormat="0" applyProtection="0">
      <alignment horizontal="left" vertical="top" indent="1"/>
    </xf>
    <xf numFmtId="0" fontId="45" fillId="21" borderId="249" applyNumberFormat="0" applyProtection="0">
      <alignment horizontal="left" vertical="top" indent="1"/>
    </xf>
    <xf numFmtId="0" fontId="45" fillId="21" borderId="249" applyNumberFormat="0" applyProtection="0">
      <alignment horizontal="left" vertical="top" indent="1"/>
    </xf>
    <xf numFmtId="0" fontId="45" fillId="21" borderId="249" applyNumberFormat="0" applyProtection="0">
      <alignment horizontal="left" vertical="top" indent="1"/>
    </xf>
    <xf numFmtId="0" fontId="45" fillId="21" borderId="249" applyNumberFormat="0" applyProtection="0">
      <alignment horizontal="left" vertical="top" indent="1"/>
    </xf>
    <xf numFmtId="0" fontId="45" fillId="21" borderId="249" applyNumberFormat="0" applyProtection="0">
      <alignment horizontal="left" vertical="top" indent="1"/>
    </xf>
    <xf numFmtId="0" fontId="45" fillId="21" borderId="249" applyNumberFormat="0" applyProtection="0">
      <alignment horizontal="left" vertical="top" indent="1"/>
    </xf>
    <xf numFmtId="0" fontId="45" fillId="21" borderId="249" applyNumberFormat="0" applyProtection="0">
      <alignment horizontal="left" vertical="top" indent="1"/>
    </xf>
    <xf numFmtId="0" fontId="45" fillId="21" borderId="249" applyNumberFormat="0" applyProtection="0">
      <alignment horizontal="left" vertical="top" indent="1"/>
    </xf>
    <xf numFmtId="0" fontId="45" fillId="21" borderId="249" applyNumberFormat="0" applyProtection="0">
      <alignment horizontal="left" vertical="top" indent="1"/>
    </xf>
    <xf numFmtId="0" fontId="45" fillId="21" borderId="249" applyNumberFormat="0" applyProtection="0">
      <alignment horizontal="left" vertical="top" indent="1"/>
    </xf>
    <xf numFmtId="0" fontId="45" fillId="21" borderId="249" applyNumberFormat="0" applyProtection="0">
      <alignment horizontal="left" vertical="top" indent="1"/>
    </xf>
    <xf numFmtId="0" fontId="45" fillId="21" borderId="249" applyNumberFormat="0" applyProtection="0">
      <alignment horizontal="left" vertical="top" indent="1"/>
    </xf>
    <xf numFmtId="0" fontId="45" fillId="21" borderId="249" applyNumberFormat="0" applyProtection="0">
      <alignment horizontal="left" vertical="top" indent="1"/>
    </xf>
    <xf numFmtId="0" fontId="45" fillId="21" borderId="249" applyNumberFormat="0" applyProtection="0">
      <alignment horizontal="left" vertical="top" indent="1"/>
    </xf>
    <xf numFmtId="0" fontId="45" fillId="21" borderId="249" applyNumberFormat="0" applyProtection="0">
      <alignment horizontal="left" vertical="top" indent="1"/>
    </xf>
    <xf numFmtId="0" fontId="45" fillId="21" borderId="249" applyNumberFormat="0" applyProtection="0">
      <alignment horizontal="left" vertical="top" indent="1"/>
    </xf>
    <xf numFmtId="0" fontId="45" fillId="21" borderId="249" applyNumberFormat="0" applyProtection="0">
      <alignment horizontal="left" vertical="top" indent="1"/>
    </xf>
    <xf numFmtId="0" fontId="45" fillId="21" borderId="249" applyNumberFormat="0" applyProtection="0">
      <alignment horizontal="left" vertical="top" indent="1"/>
    </xf>
    <xf numFmtId="0" fontId="45" fillId="21" borderId="249" applyNumberFormat="0" applyProtection="0">
      <alignment horizontal="left" vertical="top" indent="1"/>
    </xf>
    <xf numFmtId="0" fontId="45" fillId="21" borderId="249" applyNumberFormat="0" applyProtection="0">
      <alignment horizontal="left" vertical="top" indent="1"/>
    </xf>
    <xf numFmtId="0" fontId="45" fillId="21" borderId="249" applyNumberFormat="0" applyProtection="0">
      <alignment horizontal="left" vertical="top" indent="1"/>
    </xf>
    <xf numFmtId="0" fontId="45" fillId="21" borderId="249" applyNumberFormat="0" applyProtection="0">
      <alignment horizontal="left" vertical="top" indent="1"/>
    </xf>
    <xf numFmtId="0" fontId="45" fillId="21" borderId="249" applyNumberFormat="0" applyProtection="0">
      <alignment horizontal="left" vertical="top" indent="1"/>
    </xf>
    <xf numFmtId="0" fontId="45" fillId="21" borderId="249" applyNumberFormat="0" applyProtection="0">
      <alignment horizontal="left" vertical="top" indent="1"/>
    </xf>
    <xf numFmtId="0" fontId="45" fillId="21" borderId="249" applyNumberFormat="0" applyProtection="0">
      <alignment horizontal="left" vertical="top" indent="1"/>
    </xf>
    <xf numFmtId="0" fontId="45" fillId="21" borderId="249" applyNumberFormat="0" applyProtection="0">
      <alignment horizontal="left" vertical="top" indent="1"/>
    </xf>
    <xf numFmtId="0" fontId="45" fillId="21" borderId="249" applyNumberFormat="0" applyProtection="0">
      <alignment horizontal="left" vertical="top" indent="1"/>
    </xf>
    <xf numFmtId="0" fontId="45" fillId="21" borderId="249" applyNumberFormat="0" applyProtection="0">
      <alignment horizontal="left" vertical="top" indent="1"/>
    </xf>
    <xf numFmtId="0" fontId="45" fillId="21" borderId="249" applyNumberFormat="0" applyProtection="0">
      <alignment horizontal="left" vertical="top" indent="1"/>
    </xf>
    <xf numFmtId="0" fontId="45" fillId="21" borderId="249" applyNumberFormat="0" applyProtection="0">
      <alignment horizontal="left" vertical="top" indent="1"/>
    </xf>
    <xf numFmtId="0" fontId="45" fillId="21" borderId="249" applyNumberFormat="0" applyProtection="0">
      <alignment horizontal="left" vertical="top" indent="1"/>
    </xf>
    <xf numFmtId="0" fontId="45" fillId="21" borderId="249" applyNumberFormat="0" applyProtection="0">
      <alignment horizontal="left" vertical="top" indent="1"/>
    </xf>
    <xf numFmtId="0" fontId="45" fillId="21" borderId="249" applyNumberFormat="0" applyProtection="0">
      <alignment horizontal="left" vertical="top" indent="1"/>
    </xf>
    <xf numFmtId="0" fontId="45" fillId="21" borderId="249" applyNumberFormat="0" applyProtection="0">
      <alignment horizontal="left" vertical="top" indent="1"/>
    </xf>
    <xf numFmtId="0" fontId="45" fillId="21" borderId="249" applyNumberFormat="0" applyProtection="0">
      <alignment horizontal="left" vertical="top" indent="1"/>
    </xf>
    <xf numFmtId="0" fontId="45" fillId="21" borderId="249" applyNumberFormat="0" applyProtection="0">
      <alignment horizontal="left" vertical="top" indent="1"/>
    </xf>
    <xf numFmtId="0" fontId="45" fillId="21" borderId="249" applyNumberFormat="0" applyProtection="0">
      <alignment horizontal="left" vertical="top" indent="1"/>
    </xf>
    <xf numFmtId="0" fontId="45" fillId="21" borderId="249" applyNumberFormat="0" applyProtection="0">
      <alignment horizontal="left" vertical="top" indent="1"/>
    </xf>
    <xf numFmtId="0" fontId="45" fillId="21" borderId="249" applyNumberFormat="0" applyProtection="0">
      <alignment horizontal="left" vertical="top" indent="1"/>
    </xf>
    <xf numFmtId="0" fontId="45" fillId="21" borderId="249" applyNumberFormat="0" applyProtection="0">
      <alignment horizontal="left" vertical="top" indent="1"/>
    </xf>
    <xf numFmtId="0" fontId="45" fillId="21" borderId="249" applyNumberFormat="0" applyProtection="0">
      <alignment horizontal="left" vertical="top" indent="1"/>
    </xf>
    <xf numFmtId="0" fontId="45" fillId="21" borderId="249" applyNumberFormat="0" applyProtection="0">
      <alignment horizontal="left" vertical="top" indent="1"/>
    </xf>
    <xf numFmtId="0" fontId="45" fillId="21" borderId="249" applyNumberFormat="0" applyProtection="0">
      <alignment horizontal="left" vertical="top" indent="1"/>
    </xf>
    <xf numFmtId="0" fontId="45" fillId="21" borderId="249" applyNumberFormat="0" applyProtection="0">
      <alignment horizontal="left" vertical="top" indent="1"/>
    </xf>
    <xf numFmtId="0" fontId="45" fillId="21" borderId="249" applyNumberFormat="0" applyProtection="0">
      <alignment horizontal="left" vertical="top" indent="1"/>
    </xf>
    <xf numFmtId="0" fontId="45" fillId="21" borderId="249" applyNumberFormat="0" applyProtection="0">
      <alignment horizontal="left" vertical="top" indent="1"/>
    </xf>
    <xf numFmtId="0" fontId="45" fillId="21" borderId="249" applyNumberFormat="0" applyProtection="0">
      <alignment horizontal="left" vertical="top" indent="1"/>
    </xf>
    <xf numFmtId="0" fontId="45" fillId="21" borderId="249" applyNumberFormat="0" applyProtection="0">
      <alignment horizontal="left" vertical="top" indent="1"/>
    </xf>
    <xf numFmtId="0" fontId="45" fillId="21" borderId="249" applyNumberFormat="0" applyProtection="0">
      <alignment horizontal="left" vertical="top" indent="1"/>
    </xf>
    <xf numFmtId="0" fontId="45" fillId="21" borderId="249" applyNumberFormat="0" applyProtection="0">
      <alignment horizontal="left" vertical="top" indent="1"/>
    </xf>
    <xf numFmtId="0" fontId="45" fillId="21" borderId="249" applyNumberFormat="0" applyProtection="0">
      <alignment horizontal="left" vertical="top" indent="1"/>
    </xf>
    <xf numFmtId="0" fontId="45" fillId="21" borderId="249" applyNumberFormat="0" applyProtection="0">
      <alignment horizontal="left" vertical="top" indent="1"/>
    </xf>
    <xf numFmtId="0" fontId="45" fillId="21" borderId="249" applyNumberFormat="0" applyProtection="0">
      <alignment horizontal="left" vertical="top" indent="1"/>
    </xf>
    <xf numFmtId="0" fontId="45" fillId="21" borderId="249" applyNumberFormat="0" applyProtection="0">
      <alignment horizontal="left" vertical="top" indent="1"/>
    </xf>
    <xf numFmtId="0" fontId="45" fillId="21" borderId="249" applyNumberFormat="0" applyProtection="0">
      <alignment horizontal="left" vertical="top" indent="1"/>
    </xf>
    <xf numFmtId="0" fontId="45" fillId="21" borderId="249" applyNumberFormat="0" applyProtection="0">
      <alignment horizontal="left" vertical="top" indent="1"/>
    </xf>
    <xf numFmtId="0" fontId="45" fillId="21" borderId="249" applyNumberFormat="0" applyProtection="0">
      <alignment horizontal="left" vertical="top" indent="1"/>
    </xf>
    <xf numFmtId="0" fontId="45" fillId="21" borderId="249" applyNumberFormat="0" applyProtection="0">
      <alignment horizontal="left" vertical="top" indent="1"/>
    </xf>
    <xf numFmtId="0" fontId="45" fillId="21" borderId="249" applyNumberFormat="0" applyProtection="0">
      <alignment horizontal="left" vertical="top" indent="1"/>
    </xf>
    <xf numFmtId="0" fontId="45" fillId="21" borderId="249" applyNumberFormat="0" applyProtection="0">
      <alignment horizontal="left" vertical="top" indent="1"/>
    </xf>
    <xf numFmtId="0" fontId="45" fillId="21" borderId="249" applyNumberFormat="0" applyProtection="0">
      <alignment horizontal="left" vertical="top" indent="1"/>
    </xf>
    <xf numFmtId="0" fontId="45" fillId="21" borderId="249" applyNumberFormat="0" applyProtection="0">
      <alignment horizontal="left" vertical="top" indent="1"/>
    </xf>
    <xf numFmtId="0" fontId="45" fillId="21" borderId="249" applyNumberFormat="0" applyProtection="0">
      <alignment horizontal="left" vertical="top" indent="1"/>
    </xf>
    <xf numFmtId="0" fontId="45" fillId="21" borderId="249" applyNumberFormat="0" applyProtection="0">
      <alignment horizontal="left" vertical="top" indent="1"/>
    </xf>
    <xf numFmtId="0" fontId="45" fillId="21" borderId="249" applyNumberFormat="0" applyProtection="0">
      <alignment horizontal="left" vertical="top" indent="1"/>
    </xf>
    <xf numFmtId="0" fontId="45" fillId="21" borderId="249" applyNumberFormat="0" applyProtection="0">
      <alignment horizontal="left" vertical="top" indent="1"/>
    </xf>
    <xf numFmtId="0" fontId="45" fillId="21" borderId="249" applyNumberFormat="0" applyProtection="0">
      <alignment horizontal="left" vertical="top" indent="1"/>
    </xf>
    <xf numFmtId="0" fontId="45" fillId="21" borderId="249" applyNumberFormat="0" applyProtection="0">
      <alignment horizontal="left" vertical="top" indent="1"/>
    </xf>
    <xf numFmtId="0" fontId="45" fillId="21" borderId="249" applyNumberFormat="0" applyProtection="0">
      <alignment horizontal="left" vertical="top" indent="1"/>
    </xf>
    <xf numFmtId="0" fontId="45" fillId="21" borderId="249" applyNumberFormat="0" applyProtection="0">
      <alignment horizontal="left" vertical="top" indent="1"/>
    </xf>
    <xf numFmtId="0" fontId="45" fillId="21" borderId="249" applyNumberFormat="0" applyProtection="0">
      <alignment horizontal="left" vertical="top" indent="1"/>
    </xf>
    <xf numFmtId="0" fontId="45" fillId="21" borderId="249" applyNumberFormat="0" applyProtection="0">
      <alignment horizontal="left" vertical="top" indent="1"/>
    </xf>
    <xf numFmtId="0" fontId="45" fillId="21" borderId="249" applyNumberFormat="0" applyProtection="0">
      <alignment horizontal="left" vertical="top" indent="1"/>
    </xf>
    <xf numFmtId="0" fontId="45" fillId="21" borderId="249" applyNumberFormat="0" applyProtection="0">
      <alignment horizontal="left" vertical="top" indent="1"/>
    </xf>
    <xf numFmtId="0" fontId="45" fillId="21" borderId="249" applyNumberFormat="0" applyProtection="0">
      <alignment horizontal="left" vertical="top" indent="1"/>
    </xf>
    <xf numFmtId="0" fontId="45" fillId="21" borderId="249" applyNumberFormat="0" applyProtection="0">
      <alignment horizontal="left" vertical="top" indent="1"/>
    </xf>
    <xf numFmtId="0" fontId="45" fillId="21" borderId="249" applyNumberFormat="0" applyProtection="0">
      <alignment horizontal="left" vertical="top" indent="1"/>
    </xf>
    <xf numFmtId="0" fontId="45" fillId="21" borderId="249" applyNumberFormat="0" applyProtection="0">
      <alignment horizontal="left" vertical="top" indent="1"/>
    </xf>
    <xf numFmtId="0" fontId="45" fillId="21" borderId="249" applyNumberFormat="0" applyProtection="0">
      <alignment horizontal="left" vertical="top" indent="1"/>
    </xf>
    <xf numFmtId="0" fontId="45" fillId="21" borderId="249" applyNumberFormat="0" applyProtection="0">
      <alignment horizontal="left" vertical="top" indent="1"/>
    </xf>
    <xf numFmtId="0" fontId="45" fillId="21" borderId="249" applyNumberFormat="0" applyProtection="0">
      <alignment horizontal="left" vertical="top" indent="1"/>
    </xf>
    <xf numFmtId="0" fontId="45" fillId="21" borderId="249" applyNumberFormat="0" applyProtection="0">
      <alignment horizontal="left" vertical="top" indent="1"/>
    </xf>
    <xf numFmtId="0" fontId="45" fillId="21" borderId="249" applyNumberFormat="0" applyProtection="0">
      <alignment horizontal="left" vertical="top" indent="1"/>
    </xf>
    <xf numFmtId="0" fontId="45" fillId="21" borderId="249" applyNumberFormat="0" applyProtection="0">
      <alignment horizontal="left" vertical="top" indent="1"/>
    </xf>
    <xf numFmtId="0" fontId="45" fillId="21" borderId="249" applyNumberFormat="0" applyProtection="0">
      <alignment horizontal="left" vertical="top" indent="1"/>
    </xf>
    <xf numFmtId="0" fontId="45" fillId="21" borderId="249" applyNumberFormat="0" applyProtection="0">
      <alignment horizontal="left" vertical="top" indent="1"/>
    </xf>
    <xf numFmtId="0" fontId="45" fillId="21" borderId="249" applyNumberFormat="0" applyProtection="0">
      <alignment horizontal="left" vertical="top" indent="1"/>
    </xf>
    <xf numFmtId="0" fontId="45" fillId="21" borderId="249" applyNumberFormat="0" applyProtection="0">
      <alignment horizontal="left" vertical="top" indent="1"/>
    </xf>
    <xf numFmtId="0" fontId="45" fillId="21" borderId="249" applyNumberFormat="0" applyProtection="0">
      <alignment horizontal="left" vertical="top" indent="1"/>
    </xf>
    <xf numFmtId="0" fontId="45" fillId="21" borderId="249" applyNumberFormat="0" applyProtection="0">
      <alignment horizontal="left" vertical="top" indent="1"/>
    </xf>
    <xf numFmtId="0" fontId="45" fillId="21" borderId="249" applyNumberFormat="0" applyProtection="0">
      <alignment horizontal="left" vertical="top" indent="1"/>
    </xf>
    <xf numFmtId="0" fontId="45" fillId="21" borderId="249" applyNumberFormat="0" applyProtection="0">
      <alignment horizontal="left" vertical="top" indent="1"/>
    </xf>
    <xf numFmtId="0" fontId="45" fillId="21" borderId="249" applyNumberFormat="0" applyProtection="0">
      <alignment horizontal="left" vertical="top" indent="1"/>
    </xf>
    <xf numFmtId="0" fontId="45" fillId="21" borderId="249" applyNumberFormat="0" applyProtection="0">
      <alignment horizontal="left" vertical="top" indent="1"/>
    </xf>
    <xf numFmtId="0" fontId="45" fillId="21" borderId="249" applyNumberFormat="0" applyProtection="0">
      <alignment horizontal="left" vertical="top" indent="1"/>
    </xf>
    <xf numFmtId="0" fontId="45" fillId="21" borderId="249" applyNumberFormat="0" applyProtection="0">
      <alignment horizontal="left" vertical="top" indent="1"/>
    </xf>
    <xf numFmtId="0" fontId="45" fillId="21" borderId="249" applyNumberFormat="0" applyProtection="0">
      <alignment horizontal="left" vertical="top" indent="1"/>
    </xf>
    <xf numFmtId="0" fontId="45" fillId="21" borderId="249" applyNumberFormat="0" applyProtection="0">
      <alignment horizontal="left" vertical="top" indent="1"/>
    </xf>
    <xf numFmtId="0" fontId="45" fillId="21" borderId="249" applyNumberFormat="0" applyProtection="0">
      <alignment horizontal="left" vertical="top" indent="1"/>
    </xf>
    <xf numFmtId="0" fontId="45" fillId="21" borderId="249" applyNumberFormat="0" applyProtection="0">
      <alignment horizontal="left" vertical="top" indent="1"/>
    </xf>
    <xf numFmtId="0" fontId="45" fillId="21" borderId="249" applyNumberFormat="0" applyProtection="0">
      <alignment horizontal="left" vertical="top" indent="1"/>
    </xf>
    <xf numFmtId="0" fontId="45" fillId="21" borderId="249" applyNumberFormat="0" applyProtection="0">
      <alignment horizontal="left" vertical="top" indent="1"/>
    </xf>
    <xf numFmtId="0" fontId="45" fillId="21" borderId="249" applyNumberFormat="0" applyProtection="0">
      <alignment horizontal="left" vertical="top" indent="1"/>
    </xf>
    <xf numFmtId="0" fontId="45" fillId="21" borderId="249" applyNumberFormat="0" applyProtection="0">
      <alignment horizontal="left" vertical="top" indent="1"/>
    </xf>
    <xf numFmtId="0" fontId="45" fillId="21" borderId="249" applyNumberFormat="0" applyProtection="0">
      <alignment horizontal="left" vertical="top" indent="1"/>
    </xf>
    <xf numFmtId="0" fontId="45" fillId="21" borderId="249" applyNumberFormat="0" applyProtection="0">
      <alignment horizontal="left" vertical="top" indent="1"/>
    </xf>
    <xf numFmtId="0" fontId="45" fillId="21" borderId="249" applyNumberFormat="0" applyProtection="0">
      <alignment horizontal="left" vertical="top" indent="1"/>
    </xf>
    <xf numFmtId="0" fontId="45" fillId="21" borderId="249" applyNumberFormat="0" applyProtection="0">
      <alignment horizontal="left" vertical="top" indent="1"/>
    </xf>
    <xf numFmtId="0" fontId="45" fillId="21" borderId="249" applyNumberFormat="0" applyProtection="0">
      <alignment horizontal="left" vertical="top" indent="1"/>
    </xf>
    <xf numFmtId="0" fontId="45" fillId="21" borderId="249" applyNumberFormat="0" applyProtection="0">
      <alignment horizontal="left" vertical="top" indent="1"/>
    </xf>
    <xf numFmtId="0" fontId="45" fillId="21" borderId="249" applyNumberFormat="0" applyProtection="0">
      <alignment horizontal="left" vertical="top" indent="1"/>
    </xf>
    <xf numFmtId="0" fontId="45" fillId="21" borderId="249" applyNumberFormat="0" applyProtection="0">
      <alignment horizontal="left" vertical="top" indent="1"/>
    </xf>
    <xf numFmtId="0" fontId="45" fillId="21" borderId="249" applyNumberFormat="0" applyProtection="0">
      <alignment horizontal="left" vertical="top" indent="1"/>
    </xf>
    <xf numFmtId="0" fontId="45" fillId="21" borderId="249" applyNumberFormat="0" applyProtection="0">
      <alignment horizontal="left" vertical="top" indent="1"/>
    </xf>
    <xf numFmtId="0" fontId="45" fillId="21" borderId="249" applyNumberFormat="0" applyProtection="0">
      <alignment horizontal="left" vertical="top" indent="1"/>
    </xf>
    <xf numFmtId="0" fontId="45" fillId="21" borderId="249" applyNumberFormat="0" applyProtection="0">
      <alignment horizontal="left" vertical="top" indent="1"/>
    </xf>
    <xf numFmtId="0" fontId="45" fillId="21" borderId="249" applyNumberFormat="0" applyProtection="0">
      <alignment horizontal="left" vertical="top" indent="1"/>
    </xf>
    <xf numFmtId="0" fontId="45" fillId="21" borderId="249" applyNumberFormat="0" applyProtection="0">
      <alignment horizontal="left" vertical="top" indent="1"/>
    </xf>
    <xf numFmtId="0" fontId="45" fillId="21" borderId="249" applyNumberFormat="0" applyProtection="0">
      <alignment horizontal="left" vertical="top" indent="1"/>
    </xf>
    <xf numFmtId="0" fontId="45" fillId="21" borderId="249" applyNumberFormat="0" applyProtection="0">
      <alignment horizontal="left" vertical="top" indent="1"/>
    </xf>
    <xf numFmtId="0" fontId="45" fillId="21" borderId="249" applyNumberFormat="0" applyProtection="0">
      <alignment horizontal="left" vertical="top" indent="1"/>
    </xf>
    <xf numFmtId="0" fontId="45" fillId="21" borderId="249" applyNumberFormat="0" applyProtection="0">
      <alignment horizontal="left" vertical="top" indent="1"/>
    </xf>
    <xf numFmtId="0" fontId="45" fillId="21" borderId="249" applyNumberFormat="0" applyProtection="0">
      <alignment horizontal="left" vertical="top" indent="1"/>
    </xf>
    <xf numFmtId="0" fontId="45" fillId="21" borderId="249" applyNumberFormat="0" applyProtection="0">
      <alignment horizontal="left" vertical="top" indent="1"/>
    </xf>
    <xf numFmtId="0" fontId="45" fillId="21" borderId="249" applyNumberFormat="0" applyProtection="0">
      <alignment horizontal="left" vertical="top" indent="1"/>
    </xf>
    <xf numFmtId="0" fontId="45" fillId="21" borderId="249" applyNumberFormat="0" applyProtection="0">
      <alignment horizontal="left" vertical="top" indent="1"/>
    </xf>
    <xf numFmtId="0" fontId="45" fillId="21" borderId="249" applyNumberFormat="0" applyProtection="0">
      <alignment horizontal="left" vertical="top" indent="1"/>
    </xf>
    <xf numFmtId="0" fontId="45" fillId="21" borderId="249" applyNumberFormat="0" applyProtection="0">
      <alignment horizontal="left" vertical="top" indent="1"/>
    </xf>
    <xf numFmtId="0" fontId="45" fillId="21" borderId="249" applyNumberFormat="0" applyProtection="0">
      <alignment horizontal="left" vertical="top" indent="1"/>
    </xf>
    <xf numFmtId="0" fontId="45" fillId="21" borderId="249" applyNumberFormat="0" applyProtection="0">
      <alignment horizontal="left" vertical="top" indent="1"/>
    </xf>
    <xf numFmtId="0" fontId="45" fillId="21" borderId="249" applyNumberFormat="0" applyProtection="0">
      <alignment horizontal="left" vertical="top" indent="1"/>
    </xf>
    <xf numFmtId="0" fontId="45" fillId="21" borderId="249" applyNumberFormat="0" applyProtection="0">
      <alignment horizontal="left" vertical="top" indent="1"/>
    </xf>
    <xf numFmtId="0" fontId="45" fillId="21" borderId="249" applyNumberFormat="0" applyProtection="0">
      <alignment horizontal="left" vertical="top" indent="1"/>
    </xf>
    <xf numFmtId="0" fontId="45" fillId="21" borderId="249" applyNumberFormat="0" applyProtection="0">
      <alignment horizontal="left" vertical="top" indent="1"/>
    </xf>
    <xf numFmtId="0" fontId="45" fillId="21" borderId="249" applyNumberFormat="0" applyProtection="0">
      <alignment horizontal="left" vertical="top" indent="1"/>
    </xf>
    <xf numFmtId="0" fontId="45" fillId="21" borderId="249" applyNumberFormat="0" applyProtection="0">
      <alignment horizontal="left" vertical="top" indent="1"/>
    </xf>
    <xf numFmtId="0" fontId="45" fillId="21" borderId="249" applyNumberFormat="0" applyProtection="0">
      <alignment horizontal="left" vertical="top" indent="1"/>
    </xf>
    <xf numFmtId="0" fontId="45" fillId="21" borderId="249" applyNumberFormat="0" applyProtection="0">
      <alignment horizontal="left" vertical="top" indent="1"/>
    </xf>
    <xf numFmtId="0" fontId="45" fillId="21" borderId="249" applyNumberFormat="0" applyProtection="0">
      <alignment horizontal="left" vertical="top" indent="1"/>
    </xf>
    <xf numFmtId="0" fontId="45" fillId="21" borderId="249" applyNumberFormat="0" applyProtection="0">
      <alignment horizontal="left" vertical="top" indent="1"/>
    </xf>
    <xf numFmtId="0" fontId="45" fillId="21" borderId="249" applyNumberFormat="0" applyProtection="0">
      <alignment horizontal="left" vertical="top" indent="1"/>
    </xf>
    <xf numFmtId="0" fontId="45" fillId="21" borderId="249" applyNumberFormat="0" applyProtection="0">
      <alignment horizontal="left" vertical="top" indent="1"/>
    </xf>
    <xf numFmtId="0" fontId="45" fillId="21" borderId="249" applyNumberFormat="0" applyProtection="0">
      <alignment horizontal="left" vertical="top" indent="1"/>
    </xf>
    <xf numFmtId="0" fontId="45" fillId="21" borderId="249" applyNumberFormat="0" applyProtection="0">
      <alignment horizontal="left" vertical="top" indent="1"/>
    </xf>
    <xf numFmtId="0" fontId="45" fillId="21" borderId="249" applyNumberFormat="0" applyProtection="0">
      <alignment horizontal="left" vertical="top" indent="1"/>
    </xf>
    <xf numFmtId="0" fontId="45" fillId="21" borderId="249" applyNumberFormat="0" applyProtection="0">
      <alignment horizontal="left" vertical="top" indent="1"/>
    </xf>
    <xf numFmtId="0" fontId="45" fillId="21" borderId="249" applyNumberFormat="0" applyProtection="0">
      <alignment horizontal="left" vertical="top" indent="1"/>
    </xf>
    <xf numFmtId="0" fontId="45" fillId="21" borderId="249" applyNumberFormat="0" applyProtection="0">
      <alignment horizontal="left" vertical="top" indent="1"/>
    </xf>
    <xf numFmtId="0" fontId="45" fillId="21" borderId="249" applyNumberFormat="0" applyProtection="0">
      <alignment horizontal="left" vertical="top" indent="1"/>
    </xf>
    <xf numFmtId="0" fontId="45" fillId="21" borderId="249" applyNumberFormat="0" applyProtection="0">
      <alignment horizontal="left" vertical="top" indent="1"/>
    </xf>
    <xf numFmtId="0" fontId="45" fillId="21" borderId="249" applyNumberFormat="0" applyProtection="0">
      <alignment horizontal="left" vertical="top" indent="1"/>
    </xf>
    <xf numFmtId="0" fontId="45" fillId="21" borderId="249" applyNumberFormat="0" applyProtection="0">
      <alignment horizontal="left" vertical="top" indent="1"/>
    </xf>
    <xf numFmtId="0" fontId="45" fillId="21" borderId="249" applyNumberFormat="0" applyProtection="0">
      <alignment horizontal="left" vertical="top" indent="1"/>
    </xf>
    <xf numFmtId="0" fontId="45" fillId="21" borderId="249" applyNumberFormat="0" applyProtection="0">
      <alignment horizontal="left" vertical="top" indent="1"/>
    </xf>
    <xf numFmtId="0" fontId="45" fillId="21" borderId="249" applyNumberFormat="0" applyProtection="0">
      <alignment horizontal="left" vertical="top" indent="1"/>
    </xf>
    <xf numFmtId="0" fontId="45" fillId="21" borderId="249" applyNumberFormat="0" applyProtection="0">
      <alignment horizontal="left" vertical="top" indent="1"/>
    </xf>
    <xf numFmtId="0" fontId="45" fillId="21" borderId="249" applyNumberFormat="0" applyProtection="0">
      <alignment horizontal="left" vertical="top" indent="1"/>
    </xf>
    <xf numFmtId="0" fontId="45" fillId="21" borderId="249" applyNumberFormat="0" applyProtection="0">
      <alignment horizontal="left" vertical="top" indent="1"/>
    </xf>
    <xf numFmtId="0" fontId="45" fillId="21" borderId="249" applyNumberFormat="0" applyProtection="0">
      <alignment horizontal="left" vertical="top" indent="1"/>
    </xf>
    <xf numFmtId="0" fontId="45" fillId="21" borderId="249" applyNumberFormat="0" applyProtection="0">
      <alignment horizontal="left" vertical="top" indent="1"/>
    </xf>
    <xf numFmtId="0" fontId="45" fillId="21" borderId="249" applyNumberFormat="0" applyProtection="0">
      <alignment horizontal="left" vertical="top" indent="1"/>
    </xf>
    <xf numFmtId="0" fontId="45" fillId="21" borderId="249" applyNumberFormat="0" applyProtection="0">
      <alignment horizontal="left" vertical="top" indent="1"/>
    </xf>
    <xf numFmtId="0" fontId="45" fillId="21" borderId="249" applyNumberFormat="0" applyProtection="0">
      <alignment horizontal="left" vertical="top" indent="1"/>
    </xf>
    <xf numFmtId="0" fontId="45" fillId="21" borderId="249" applyNumberFormat="0" applyProtection="0">
      <alignment horizontal="left" vertical="top" indent="1"/>
    </xf>
    <xf numFmtId="0" fontId="45" fillId="21" borderId="249" applyNumberFormat="0" applyProtection="0">
      <alignment horizontal="left" vertical="top" indent="1"/>
    </xf>
    <xf numFmtId="0" fontId="45" fillId="21" borderId="249" applyNumberFormat="0" applyProtection="0">
      <alignment horizontal="left" vertical="top" indent="1"/>
    </xf>
    <xf numFmtId="0" fontId="45" fillId="21" borderId="249" applyNumberFormat="0" applyProtection="0">
      <alignment horizontal="left" vertical="top" indent="1"/>
    </xf>
    <xf numFmtId="0" fontId="45" fillId="21" borderId="249" applyNumberFormat="0" applyProtection="0">
      <alignment horizontal="left" vertical="top" indent="1"/>
    </xf>
    <xf numFmtId="0" fontId="45" fillId="21" borderId="249" applyNumberFormat="0" applyProtection="0">
      <alignment horizontal="left" vertical="top" indent="1"/>
    </xf>
    <xf numFmtId="0" fontId="45" fillId="21" borderId="249" applyNumberFormat="0" applyProtection="0">
      <alignment horizontal="left" vertical="top" indent="1"/>
    </xf>
    <xf numFmtId="0" fontId="45" fillId="21" borderId="249" applyNumberFormat="0" applyProtection="0">
      <alignment horizontal="left" vertical="top" indent="1"/>
    </xf>
    <xf numFmtId="0" fontId="45" fillId="21" borderId="249" applyNumberFormat="0" applyProtection="0">
      <alignment horizontal="left" vertical="top" indent="1"/>
    </xf>
    <xf numFmtId="0" fontId="45" fillId="21" borderId="249" applyNumberFormat="0" applyProtection="0">
      <alignment horizontal="left" vertical="top" indent="1"/>
    </xf>
    <xf numFmtId="0" fontId="45" fillId="21" borderId="249" applyNumberFormat="0" applyProtection="0">
      <alignment horizontal="left" vertical="top" indent="1"/>
    </xf>
    <xf numFmtId="0" fontId="45" fillId="21" borderId="249" applyNumberFormat="0" applyProtection="0">
      <alignment horizontal="left" vertical="top" indent="1"/>
    </xf>
    <xf numFmtId="0" fontId="45" fillId="21" borderId="249" applyNumberFormat="0" applyProtection="0">
      <alignment horizontal="left" vertical="top" indent="1"/>
    </xf>
    <xf numFmtId="0" fontId="45" fillId="21" borderId="249" applyNumberFormat="0" applyProtection="0">
      <alignment horizontal="left" vertical="top" indent="1"/>
    </xf>
    <xf numFmtId="0" fontId="45" fillId="21" borderId="249" applyNumberFormat="0" applyProtection="0">
      <alignment horizontal="left" vertical="top" indent="1"/>
    </xf>
    <xf numFmtId="0" fontId="45" fillId="21" borderId="249" applyNumberFormat="0" applyProtection="0">
      <alignment horizontal="left" vertical="top" indent="1"/>
    </xf>
    <xf numFmtId="0" fontId="45" fillId="21" borderId="249" applyNumberFormat="0" applyProtection="0">
      <alignment horizontal="left" vertical="top" indent="1"/>
    </xf>
    <xf numFmtId="0" fontId="45" fillId="21" borderId="249" applyNumberFormat="0" applyProtection="0">
      <alignment horizontal="left" vertical="top" indent="1"/>
    </xf>
    <xf numFmtId="0" fontId="45" fillId="21" borderId="249" applyNumberFormat="0" applyProtection="0">
      <alignment horizontal="left" vertical="top" indent="1"/>
    </xf>
    <xf numFmtId="0" fontId="45" fillId="21" borderId="249" applyNumberFormat="0" applyProtection="0">
      <alignment horizontal="left" vertical="top" indent="1"/>
    </xf>
    <xf numFmtId="0" fontId="45" fillId="21" borderId="249" applyNumberFormat="0" applyProtection="0">
      <alignment horizontal="left" vertical="top" indent="1"/>
    </xf>
    <xf numFmtId="0" fontId="45" fillId="21" borderId="249" applyNumberFormat="0" applyProtection="0">
      <alignment horizontal="left" vertical="top" indent="1"/>
    </xf>
    <xf numFmtId="0" fontId="45" fillId="21" borderId="249" applyNumberFormat="0" applyProtection="0">
      <alignment horizontal="left" vertical="top" indent="1"/>
    </xf>
    <xf numFmtId="0" fontId="45" fillId="21" borderId="249" applyNumberFormat="0" applyProtection="0">
      <alignment horizontal="left" vertical="top" indent="1"/>
    </xf>
    <xf numFmtId="0" fontId="45" fillId="21" borderId="249" applyNumberFormat="0" applyProtection="0">
      <alignment horizontal="left" vertical="top" indent="1"/>
    </xf>
    <xf numFmtId="0" fontId="4" fillId="89" borderId="248" applyNumberFormat="0" applyProtection="0">
      <alignment horizontal="left" vertical="center" indent="1"/>
    </xf>
    <xf numFmtId="0" fontId="4" fillId="89" borderId="248" applyNumberFormat="0" applyProtection="0">
      <alignment horizontal="left" vertical="center" indent="1"/>
    </xf>
    <xf numFmtId="0" fontId="4" fillId="89" borderId="248" applyNumberFormat="0" applyProtection="0">
      <alignment horizontal="left" vertical="center" indent="1"/>
    </xf>
    <xf numFmtId="0" fontId="4" fillId="89" borderId="248" applyNumberFormat="0" applyProtection="0">
      <alignment horizontal="left" vertical="center" indent="1"/>
    </xf>
    <xf numFmtId="0" fontId="4" fillId="89" borderId="248" applyNumberFormat="0" applyProtection="0">
      <alignment horizontal="left" vertical="center" indent="1"/>
    </xf>
    <xf numFmtId="0" fontId="4" fillId="89" borderId="248" applyNumberFormat="0" applyProtection="0">
      <alignment horizontal="left" vertical="center" indent="1"/>
    </xf>
    <xf numFmtId="0" fontId="4" fillId="89" borderId="248" applyNumberFormat="0" applyProtection="0">
      <alignment horizontal="left" vertical="center" indent="1"/>
    </xf>
    <xf numFmtId="0" fontId="4" fillId="89" borderId="248" applyNumberFormat="0" applyProtection="0">
      <alignment horizontal="left" vertical="center" indent="1"/>
    </xf>
    <xf numFmtId="0" fontId="4" fillId="89" borderId="248" applyNumberFormat="0" applyProtection="0">
      <alignment horizontal="left" vertical="center" indent="1"/>
    </xf>
    <xf numFmtId="0" fontId="4" fillId="89" borderId="248" applyNumberFormat="0" applyProtection="0">
      <alignment horizontal="left" vertical="center" indent="1"/>
    </xf>
    <xf numFmtId="0" fontId="4" fillId="89" borderId="248" applyNumberFormat="0" applyProtection="0">
      <alignment horizontal="left" vertical="center" indent="1"/>
    </xf>
    <xf numFmtId="0" fontId="4" fillId="89" borderId="248" applyNumberFormat="0" applyProtection="0">
      <alignment horizontal="left" vertical="center" indent="1"/>
    </xf>
    <xf numFmtId="0" fontId="4" fillId="89" borderId="248" applyNumberFormat="0" applyProtection="0">
      <alignment horizontal="left" vertical="center" indent="1"/>
    </xf>
    <xf numFmtId="0" fontId="4" fillId="89" borderId="248" applyNumberFormat="0" applyProtection="0">
      <alignment horizontal="left" vertical="center" indent="1"/>
    </xf>
    <xf numFmtId="0" fontId="4" fillId="89" borderId="248" applyNumberFormat="0" applyProtection="0">
      <alignment horizontal="left" vertical="center" indent="1"/>
    </xf>
    <xf numFmtId="0" fontId="4" fillId="89" borderId="248" applyNumberFormat="0" applyProtection="0">
      <alignment horizontal="left" vertical="center" indent="1"/>
    </xf>
    <xf numFmtId="0" fontId="4" fillId="89" borderId="248" applyNumberFormat="0" applyProtection="0">
      <alignment horizontal="left" vertical="center" indent="1"/>
    </xf>
    <xf numFmtId="0" fontId="4" fillId="89" borderId="248" applyNumberFormat="0" applyProtection="0">
      <alignment horizontal="left" vertical="center" indent="1"/>
    </xf>
    <xf numFmtId="0" fontId="45" fillId="21" borderId="249" applyNumberFormat="0" applyProtection="0">
      <alignment horizontal="left" vertical="top" indent="1"/>
    </xf>
    <xf numFmtId="0" fontId="45" fillId="21" borderId="249" applyNumberFormat="0" applyProtection="0">
      <alignment horizontal="left" vertical="top" indent="1"/>
    </xf>
    <xf numFmtId="0" fontId="45" fillId="21" borderId="249" applyNumberFormat="0" applyProtection="0">
      <alignment horizontal="left" vertical="top" indent="1"/>
    </xf>
    <xf numFmtId="0" fontId="45" fillId="21" borderId="249" applyNumberFormat="0" applyProtection="0">
      <alignment horizontal="left" vertical="top" indent="1"/>
    </xf>
    <xf numFmtId="0" fontId="45" fillId="21" borderId="249" applyNumberFormat="0" applyProtection="0">
      <alignment horizontal="left" vertical="top" indent="1"/>
    </xf>
    <xf numFmtId="0" fontId="45" fillId="21" borderId="249" applyNumberFormat="0" applyProtection="0">
      <alignment horizontal="left" vertical="top" indent="1"/>
    </xf>
    <xf numFmtId="0" fontId="45" fillId="21" borderId="249" applyNumberFormat="0" applyProtection="0">
      <alignment horizontal="left" vertical="top" indent="1"/>
    </xf>
    <xf numFmtId="0" fontId="45" fillId="21" borderId="249" applyNumberFormat="0" applyProtection="0">
      <alignment horizontal="left" vertical="top" indent="1"/>
    </xf>
    <xf numFmtId="0" fontId="45" fillId="21" borderId="249" applyNumberFormat="0" applyProtection="0">
      <alignment horizontal="left" vertical="top" indent="1"/>
    </xf>
    <xf numFmtId="0" fontId="45" fillId="21" borderId="249" applyNumberFormat="0" applyProtection="0">
      <alignment horizontal="left" vertical="top" indent="1"/>
    </xf>
    <xf numFmtId="0" fontId="45" fillId="21" borderId="249" applyNumberFormat="0" applyProtection="0">
      <alignment horizontal="left" vertical="top" indent="1"/>
    </xf>
    <xf numFmtId="0" fontId="45" fillId="21" borderId="249" applyNumberFormat="0" applyProtection="0">
      <alignment horizontal="left" vertical="top" indent="1"/>
    </xf>
    <xf numFmtId="0" fontId="45" fillId="21" borderId="249" applyNumberFormat="0" applyProtection="0">
      <alignment horizontal="left" vertical="top" indent="1"/>
    </xf>
    <xf numFmtId="0" fontId="45" fillId="21" borderId="249" applyNumberFormat="0" applyProtection="0">
      <alignment horizontal="left" vertical="top" indent="1"/>
    </xf>
    <xf numFmtId="0" fontId="45" fillId="21" borderId="249" applyNumberFormat="0" applyProtection="0">
      <alignment horizontal="left" vertical="top" indent="1"/>
    </xf>
    <xf numFmtId="0" fontId="45" fillId="21" borderId="249" applyNumberFormat="0" applyProtection="0">
      <alignment horizontal="left" vertical="top" indent="1"/>
    </xf>
    <xf numFmtId="0" fontId="45" fillId="21" borderId="249" applyNumberFormat="0" applyProtection="0">
      <alignment horizontal="left" vertical="top" indent="1"/>
    </xf>
    <xf numFmtId="0" fontId="45" fillId="21" borderId="249" applyNumberFormat="0" applyProtection="0">
      <alignment horizontal="left" vertical="top" indent="1"/>
    </xf>
    <xf numFmtId="0" fontId="45" fillId="24" borderId="246" applyNumberFormat="0" applyProtection="0">
      <alignment horizontal="left" vertical="center" indent="1"/>
    </xf>
    <xf numFmtId="0" fontId="45" fillId="24" borderId="246" applyNumberFormat="0" applyProtection="0">
      <alignment horizontal="left" vertical="center" indent="1"/>
    </xf>
    <xf numFmtId="0" fontId="45" fillId="24" borderId="246" applyNumberFormat="0" applyProtection="0">
      <alignment horizontal="left" vertical="center" indent="1"/>
    </xf>
    <xf numFmtId="0" fontId="45" fillId="24" borderId="246" applyNumberFormat="0" applyProtection="0">
      <alignment horizontal="left" vertical="center" indent="1"/>
    </xf>
    <xf numFmtId="0" fontId="45" fillId="24" borderId="246" applyNumberFormat="0" applyProtection="0">
      <alignment horizontal="left" vertical="center" indent="1"/>
    </xf>
    <xf numFmtId="0" fontId="45" fillId="24" borderId="246" applyNumberFormat="0" applyProtection="0">
      <alignment horizontal="left" vertical="center" indent="1"/>
    </xf>
    <xf numFmtId="0" fontId="45" fillId="24" borderId="246" applyNumberFormat="0" applyProtection="0">
      <alignment horizontal="left" vertical="center" indent="1"/>
    </xf>
    <xf numFmtId="0" fontId="45" fillId="24" borderId="246" applyNumberFormat="0" applyProtection="0">
      <alignment horizontal="left" vertical="center" indent="1"/>
    </xf>
    <xf numFmtId="0" fontId="45" fillId="24" borderId="246" applyNumberFormat="0" applyProtection="0">
      <alignment horizontal="left" vertical="center" indent="1"/>
    </xf>
    <xf numFmtId="0" fontId="45" fillId="24" borderId="246" applyNumberFormat="0" applyProtection="0">
      <alignment horizontal="left" vertical="center" indent="1"/>
    </xf>
    <xf numFmtId="0" fontId="45" fillId="24" borderId="246" applyNumberFormat="0" applyProtection="0">
      <alignment horizontal="left" vertical="center" indent="1"/>
    </xf>
    <xf numFmtId="0" fontId="45" fillId="24" borderId="246" applyNumberFormat="0" applyProtection="0">
      <alignment horizontal="left" vertical="center" indent="1"/>
    </xf>
    <xf numFmtId="0" fontId="45" fillId="24" borderId="246" applyNumberFormat="0" applyProtection="0">
      <alignment horizontal="left" vertical="center" indent="1"/>
    </xf>
    <xf numFmtId="0" fontId="45" fillId="24" borderId="246" applyNumberFormat="0" applyProtection="0">
      <alignment horizontal="left" vertical="center" indent="1"/>
    </xf>
    <xf numFmtId="0" fontId="45" fillId="24" borderId="246" applyNumberFormat="0" applyProtection="0">
      <alignment horizontal="left" vertical="center" indent="1"/>
    </xf>
    <xf numFmtId="0" fontId="45" fillId="24" borderId="246" applyNumberFormat="0" applyProtection="0">
      <alignment horizontal="left" vertical="center" indent="1"/>
    </xf>
    <xf numFmtId="0" fontId="45" fillId="24" borderId="246" applyNumberFormat="0" applyProtection="0">
      <alignment horizontal="left" vertical="center" indent="1"/>
    </xf>
    <xf numFmtId="0" fontId="45" fillId="24" borderId="246" applyNumberFormat="0" applyProtection="0">
      <alignment horizontal="left" vertical="center" indent="1"/>
    </xf>
    <xf numFmtId="0" fontId="45" fillId="24" borderId="246" applyNumberFormat="0" applyProtection="0">
      <alignment horizontal="left" vertical="center" indent="1"/>
    </xf>
    <xf numFmtId="0" fontId="45" fillId="24" borderId="246" applyNumberFormat="0" applyProtection="0">
      <alignment horizontal="left" vertical="center" indent="1"/>
    </xf>
    <xf numFmtId="0" fontId="45" fillId="24" borderId="246" applyNumberFormat="0" applyProtection="0">
      <alignment horizontal="left" vertical="center" indent="1"/>
    </xf>
    <xf numFmtId="0" fontId="45" fillId="24" borderId="246" applyNumberFormat="0" applyProtection="0">
      <alignment horizontal="left" vertical="center" indent="1"/>
    </xf>
    <xf numFmtId="0" fontId="45" fillId="24" borderId="246" applyNumberFormat="0" applyProtection="0">
      <alignment horizontal="left" vertical="center" indent="1"/>
    </xf>
    <xf numFmtId="0" fontId="45" fillId="24" borderId="246" applyNumberFormat="0" applyProtection="0">
      <alignment horizontal="left" vertical="center" indent="1"/>
    </xf>
    <xf numFmtId="0" fontId="45" fillId="24" borderId="246" applyNumberFormat="0" applyProtection="0">
      <alignment horizontal="left" vertical="center" indent="1"/>
    </xf>
    <xf numFmtId="0" fontId="45" fillId="24" borderId="246" applyNumberFormat="0" applyProtection="0">
      <alignment horizontal="left" vertical="center" indent="1"/>
    </xf>
    <xf numFmtId="0" fontId="45" fillId="24" borderId="246" applyNumberFormat="0" applyProtection="0">
      <alignment horizontal="left" vertical="center" indent="1"/>
    </xf>
    <xf numFmtId="0" fontId="45" fillId="24" borderId="246" applyNumberFormat="0" applyProtection="0">
      <alignment horizontal="left" vertical="center" indent="1"/>
    </xf>
    <xf numFmtId="0" fontId="45" fillId="24" borderId="246" applyNumberFormat="0" applyProtection="0">
      <alignment horizontal="left" vertical="center" indent="1"/>
    </xf>
    <xf numFmtId="0" fontId="45" fillId="24" borderId="246" applyNumberFormat="0" applyProtection="0">
      <alignment horizontal="left" vertical="center" indent="1"/>
    </xf>
    <xf numFmtId="0" fontId="45" fillId="24" borderId="246" applyNumberFormat="0" applyProtection="0">
      <alignment horizontal="left" vertical="center" indent="1"/>
    </xf>
    <xf numFmtId="0" fontId="45" fillId="24" borderId="246" applyNumberFormat="0" applyProtection="0">
      <alignment horizontal="left" vertical="center" indent="1"/>
    </xf>
    <xf numFmtId="0" fontId="45" fillId="24" borderId="246" applyNumberFormat="0" applyProtection="0">
      <alignment horizontal="left" vertical="center" indent="1"/>
    </xf>
    <xf numFmtId="0" fontId="45" fillId="24" borderId="246" applyNumberFormat="0" applyProtection="0">
      <alignment horizontal="left" vertical="center" indent="1"/>
    </xf>
    <xf numFmtId="0" fontId="45" fillId="24" borderId="246" applyNumberFormat="0" applyProtection="0">
      <alignment horizontal="left" vertical="center" indent="1"/>
    </xf>
    <xf numFmtId="0" fontId="45" fillId="24" borderId="246" applyNumberFormat="0" applyProtection="0">
      <alignment horizontal="left" vertical="center" indent="1"/>
    </xf>
    <xf numFmtId="0" fontId="45" fillId="24" borderId="246" applyNumberFormat="0" applyProtection="0">
      <alignment horizontal="left" vertical="center" indent="1"/>
    </xf>
    <xf numFmtId="0" fontId="45" fillId="24" borderId="246" applyNumberFormat="0" applyProtection="0">
      <alignment horizontal="left" vertical="center" indent="1"/>
    </xf>
    <xf numFmtId="0" fontId="45" fillId="24" borderId="246" applyNumberFormat="0" applyProtection="0">
      <alignment horizontal="left" vertical="center" indent="1"/>
    </xf>
    <xf numFmtId="0" fontId="45" fillId="24" borderId="246" applyNumberFormat="0" applyProtection="0">
      <alignment horizontal="left" vertical="center" indent="1"/>
    </xf>
    <xf numFmtId="0" fontId="45" fillId="24" borderId="246" applyNumberFormat="0" applyProtection="0">
      <alignment horizontal="left" vertical="center" indent="1"/>
    </xf>
    <xf numFmtId="0" fontId="45" fillId="24" borderId="246" applyNumberFormat="0" applyProtection="0">
      <alignment horizontal="left" vertical="center" indent="1"/>
    </xf>
    <xf numFmtId="0" fontId="45" fillId="24" borderId="246" applyNumberFormat="0" applyProtection="0">
      <alignment horizontal="left" vertical="center" indent="1"/>
    </xf>
    <xf numFmtId="0" fontId="45" fillId="24" borderId="246" applyNumberFormat="0" applyProtection="0">
      <alignment horizontal="left" vertical="center" indent="1"/>
    </xf>
    <xf numFmtId="0" fontId="45" fillId="24" borderId="246" applyNumberFormat="0" applyProtection="0">
      <alignment horizontal="left" vertical="center" indent="1"/>
    </xf>
    <xf numFmtId="0" fontId="45" fillId="24" borderId="246" applyNumberFormat="0" applyProtection="0">
      <alignment horizontal="left" vertical="center" indent="1"/>
    </xf>
    <xf numFmtId="0" fontId="45" fillId="24" borderId="246" applyNumberFormat="0" applyProtection="0">
      <alignment horizontal="left" vertical="center" indent="1"/>
    </xf>
    <xf numFmtId="0" fontId="45" fillId="24" borderId="246" applyNumberFormat="0" applyProtection="0">
      <alignment horizontal="left" vertical="center" indent="1"/>
    </xf>
    <xf numFmtId="0" fontId="45" fillId="24" borderId="246" applyNumberFormat="0" applyProtection="0">
      <alignment horizontal="left" vertical="center" indent="1"/>
    </xf>
    <xf numFmtId="0" fontId="45" fillId="24" borderId="246" applyNumberFormat="0" applyProtection="0">
      <alignment horizontal="left" vertical="center" indent="1"/>
    </xf>
    <xf numFmtId="0" fontId="45" fillId="24" borderId="246" applyNumberFormat="0" applyProtection="0">
      <alignment horizontal="left" vertical="center" indent="1"/>
    </xf>
    <xf numFmtId="0" fontId="45" fillId="24" borderId="246" applyNumberFormat="0" applyProtection="0">
      <alignment horizontal="left" vertical="center" indent="1"/>
    </xf>
    <xf numFmtId="0" fontId="45" fillId="24" borderId="246" applyNumberFormat="0" applyProtection="0">
      <alignment horizontal="left" vertical="center" indent="1"/>
    </xf>
    <xf numFmtId="0" fontId="45" fillId="24" borderId="246" applyNumberFormat="0" applyProtection="0">
      <alignment horizontal="left" vertical="center" indent="1"/>
    </xf>
    <xf numFmtId="0" fontId="45" fillId="24" borderId="246" applyNumberFormat="0" applyProtection="0">
      <alignment horizontal="left" vertical="center" indent="1"/>
    </xf>
    <xf numFmtId="0" fontId="45" fillId="24" borderId="246" applyNumberFormat="0" applyProtection="0">
      <alignment horizontal="left" vertical="center" indent="1"/>
    </xf>
    <xf numFmtId="0" fontId="45" fillId="24" borderId="246" applyNumberFormat="0" applyProtection="0">
      <alignment horizontal="left" vertical="center" indent="1"/>
    </xf>
    <xf numFmtId="0" fontId="45" fillId="24" borderId="246" applyNumberFormat="0" applyProtection="0">
      <alignment horizontal="left" vertical="center" indent="1"/>
    </xf>
    <xf numFmtId="0" fontId="45" fillId="24" borderId="246" applyNumberFormat="0" applyProtection="0">
      <alignment horizontal="left" vertical="center" indent="1"/>
    </xf>
    <xf numFmtId="0" fontId="45" fillId="24" borderId="246" applyNumberFormat="0" applyProtection="0">
      <alignment horizontal="left" vertical="center" indent="1"/>
    </xf>
    <xf numFmtId="0" fontId="45" fillId="24" borderId="246" applyNumberFormat="0" applyProtection="0">
      <alignment horizontal="left" vertical="center" indent="1"/>
    </xf>
    <xf numFmtId="0" fontId="45" fillId="24" borderId="246" applyNumberFormat="0" applyProtection="0">
      <alignment horizontal="left" vertical="center" indent="1"/>
    </xf>
    <xf numFmtId="0" fontId="45" fillId="24" borderId="246" applyNumberFormat="0" applyProtection="0">
      <alignment horizontal="left" vertical="center" indent="1"/>
    </xf>
    <xf numFmtId="0" fontId="45" fillId="24" borderId="246" applyNumberFormat="0" applyProtection="0">
      <alignment horizontal="left" vertical="center" indent="1"/>
    </xf>
    <xf numFmtId="0" fontId="45" fillId="24" borderId="246" applyNumberFormat="0" applyProtection="0">
      <alignment horizontal="left" vertical="center" indent="1"/>
    </xf>
    <xf numFmtId="0" fontId="45" fillId="24" borderId="246" applyNumberFormat="0" applyProtection="0">
      <alignment horizontal="left" vertical="center" indent="1"/>
    </xf>
    <xf numFmtId="0" fontId="45" fillId="24" borderId="246" applyNumberFormat="0" applyProtection="0">
      <alignment horizontal="left" vertical="center" indent="1"/>
    </xf>
    <xf numFmtId="0" fontId="45" fillId="24" borderId="246" applyNumberFormat="0" applyProtection="0">
      <alignment horizontal="left" vertical="center" indent="1"/>
    </xf>
    <xf numFmtId="0" fontId="45" fillId="24" borderId="246" applyNumberFormat="0" applyProtection="0">
      <alignment horizontal="left" vertical="center" indent="1"/>
    </xf>
    <xf numFmtId="0" fontId="45" fillId="24" borderId="246" applyNumberFormat="0" applyProtection="0">
      <alignment horizontal="left" vertical="center" indent="1"/>
    </xf>
    <xf numFmtId="0" fontId="45" fillId="24" borderId="246" applyNumberFormat="0" applyProtection="0">
      <alignment horizontal="left" vertical="center" indent="1"/>
    </xf>
    <xf numFmtId="0" fontId="45" fillId="24" borderId="246" applyNumberFormat="0" applyProtection="0">
      <alignment horizontal="left" vertical="center" indent="1"/>
    </xf>
    <xf numFmtId="0" fontId="45" fillId="24" borderId="246" applyNumberFormat="0" applyProtection="0">
      <alignment horizontal="left" vertical="center" indent="1"/>
    </xf>
    <xf numFmtId="0" fontId="45" fillId="24" borderId="246" applyNumberFormat="0" applyProtection="0">
      <alignment horizontal="left" vertical="center" indent="1"/>
    </xf>
    <xf numFmtId="0" fontId="45" fillId="24" borderId="246" applyNumberFormat="0" applyProtection="0">
      <alignment horizontal="left" vertical="center" indent="1"/>
    </xf>
    <xf numFmtId="0" fontId="45" fillId="24" borderId="246" applyNumberFormat="0" applyProtection="0">
      <alignment horizontal="left" vertical="center" indent="1"/>
    </xf>
    <xf numFmtId="0" fontId="45" fillId="24" borderId="246" applyNumberFormat="0" applyProtection="0">
      <alignment horizontal="left" vertical="center" indent="1"/>
    </xf>
    <xf numFmtId="0" fontId="45" fillId="24" borderId="246" applyNumberFormat="0" applyProtection="0">
      <alignment horizontal="left" vertical="center" indent="1"/>
    </xf>
    <xf numFmtId="0" fontId="45" fillId="24" borderId="246" applyNumberFormat="0" applyProtection="0">
      <alignment horizontal="left" vertical="center" indent="1"/>
    </xf>
    <xf numFmtId="0" fontId="45" fillId="24" borderId="246" applyNumberFormat="0" applyProtection="0">
      <alignment horizontal="left" vertical="center" indent="1"/>
    </xf>
    <xf numFmtId="0" fontId="45" fillId="24" borderId="246" applyNumberFormat="0" applyProtection="0">
      <alignment horizontal="left" vertical="center" indent="1"/>
    </xf>
    <xf numFmtId="0" fontId="45" fillId="24" borderId="246" applyNumberFormat="0" applyProtection="0">
      <alignment horizontal="left" vertical="center" indent="1"/>
    </xf>
    <xf numFmtId="0" fontId="45" fillId="24" borderId="246" applyNumberFormat="0" applyProtection="0">
      <alignment horizontal="left" vertical="center" indent="1"/>
    </xf>
    <xf numFmtId="0" fontId="45" fillId="24" borderId="246" applyNumberFormat="0" applyProtection="0">
      <alignment horizontal="left" vertical="center" indent="1"/>
    </xf>
    <xf numFmtId="0" fontId="45" fillId="24" borderId="246" applyNumberFormat="0" applyProtection="0">
      <alignment horizontal="left" vertical="center" indent="1"/>
    </xf>
    <xf numFmtId="0" fontId="45" fillId="24" borderId="246" applyNumberFormat="0" applyProtection="0">
      <alignment horizontal="left" vertical="center" indent="1"/>
    </xf>
    <xf numFmtId="0" fontId="45" fillId="24" borderId="246" applyNumberFormat="0" applyProtection="0">
      <alignment horizontal="left" vertical="center" indent="1"/>
    </xf>
    <xf numFmtId="0" fontId="45" fillId="24" borderId="246" applyNumberFormat="0" applyProtection="0">
      <alignment horizontal="left" vertical="center" indent="1"/>
    </xf>
    <xf numFmtId="0" fontId="45" fillId="24" borderId="246" applyNumberFormat="0" applyProtection="0">
      <alignment horizontal="left" vertical="center" indent="1"/>
    </xf>
    <xf numFmtId="0" fontId="45" fillId="24" borderId="246" applyNumberFormat="0" applyProtection="0">
      <alignment horizontal="left" vertical="center" indent="1"/>
    </xf>
    <xf numFmtId="0" fontId="45" fillId="24" borderId="246" applyNumberFormat="0" applyProtection="0">
      <alignment horizontal="left" vertical="center" indent="1"/>
    </xf>
    <xf numFmtId="0" fontId="45" fillId="24" borderId="246" applyNumberFormat="0" applyProtection="0">
      <alignment horizontal="left" vertical="center" indent="1"/>
    </xf>
    <xf numFmtId="0" fontId="45" fillId="24" borderId="246" applyNumberFormat="0" applyProtection="0">
      <alignment horizontal="left" vertical="center" indent="1"/>
    </xf>
    <xf numFmtId="0" fontId="45" fillId="24" borderId="246" applyNumberFormat="0" applyProtection="0">
      <alignment horizontal="left" vertical="center" indent="1"/>
    </xf>
    <xf numFmtId="0" fontId="45" fillId="24" borderId="246" applyNumberFormat="0" applyProtection="0">
      <alignment horizontal="left" vertical="center" indent="1"/>
    </xf>
    <xf numFmtId="0" fontId="45" fillId="24" borderId="246" applyNumberFormat="0" applyProtection="0">
      <alignment horizontal="left" vertical="center" indent="1"/>
    </xf>
    <xf numFmtId="0" fontId="45" fillId="24" borderId="246" applyNumberFormat="0" applyProtection="0">
      <alignment horizontal="left" vertical="center" indent="1"/>
    </xf>
    <xf numFmtId="0" fontId="45" fillId="24" borderId="246" applyNumberFormat="0" applyProtection="0">
      <alignment horizontal="left" vertical="center" indent="1"/>
    </xf>
    <xf numFmtId="0" fontId="45" fillId="24" borderId="246" applyNumberFormat="0" applyProtection="0">
      <alignment horizontal="left" vertical="center" indent="1"/>
    </xf>
    <xf numFmtId="0" fontId="45" fillId="24" borderId="246" applyNumberFormat="0" applyProtection="0">
      <alignment horizontal="left" vertical="center" indent="1"/>
    </xf>
    <xf numFmtId="0" fontId="45" fillId="24" borderId="246" applyNumberFormat="0" applyProtection="0">
      <alignment horizontal="left" vertical="center" indent="1"/>
    </xf>
    <xf numFmtId="0" fontId="45" fillId="24" borderId="246" applyNumberFormat="0" applyProtection="0">
      <alignment horizontal="left" vertical="center" indent="1"/>
    </xf>
    <xf numFmtId="0" fontId="45" fillId="24" borderId="246" applyNumberFormat="0" applyProtection="0">
      <alignment horizontal="left" vertical="center" indent="1"/>
    </xf>
    <xf numFmtId="0" fontId="45" fillId="24" borderId="246" applyNumberFormat="0" applyProtection="0">
      <alignment horizontal="left" vertical="center" indent="1"/>
    </xf>
    <xf numFmtId="0" fontId="45" fillId="24" borderId="246" applyNumberFormat="0" applyProtection="0">
      <alignment horizontal="left" vertical="center" indent="1"/>
    </xf>
    <xf numFmtId="0" fontId="45" fillId="24" borderId="246" applyNumberFormat="0" applyProtection="0">
      <alignment horizontal="left" vertical="center" indent="1"/>
    </xf>
    <xf numFmtId="0" fontId="45" fillId="24" borderId="246" applyNumberFormat="0" applyProtection="0">
      <alignment horizontal="left" vertical="center" indent="1"/>
    </xf>
    <xf numFmtId="0" fontId="45" fillId="24" borderId="246" applyNumberFormat="0" applyProtection="0">
      <alignment horizontal="left" vertical="center" indent="1"/>
    </xf>
    <xf numFmtId="0" fontId="45" fillId="24" borderId="246" applyNumberFormat="0" applyProtection="0">
      <alignment horizontal="left" vertical="center" indent="1"/>
    </xf>
    <xf numFmtId="0" fontId="45" fillId="24" borderId="246" applyNumberFormat="0" applyProtection="0">
      <alignment horizontal="left" vertical="center" indent="1"/>
    </xf>
    <xf numFmtId="0" fontId="45" fillId="24" borderId="246" applyNumberFormat="0" applyProtection="0">
      <alignment horizontal="left" vertical="center" indent="1"/>
    </xf>
    <xf numFmtId="0" fontId="45" fillId="24" borderId="246" applyNumberFormat="0" applyProtection="0">
      <alignment horizontal="left" vertical="center" indent="1"/>
    </xf>
    <xf numFmtId="0" fontId="45" fillId="24" borderId="246" applyNumberFormat="0" applyProtection="0">
      <alignment horizontal="left" vertical="center" indent="1"/>
    </xf>
    <xf numFmtId="0" fontId="45" fillId="24" borderId="246" applyNumberFormat="0" applyProtection="0">
      <alignment horizontal="left" vertical="center" indent="1"/>
    </xf>
    <xf numFmtId="0" fontId="45" fillId="24" borderId="246" applyNumberFormat="0" applyProtection="0">
      <alignment horizontal="left" vertical="center" indent="1"/>
    </xf>
    <xf numFmtId="0" fontId="45" fillId="24" borderId="246" applyNumberFormat="0" applyProtection="0">
      <alignment horizontal="left" vertical="center" indent="1"/>
    </xf>
    <xf numFmtId="0" fontId="45" fillId="24" borderId="246" applyNumberFormat="0" applyProtection="0">
      <alignment horizontal="left" vertical="center" indent="1"/>
    </xf>
    <xf numFmtId="0" fontId="45" fillId="24" borderId="246" applyNumberFormat="0" applyProtection="0">
      <alignment horizontal="left" vertical="center" indent="1"/>
    </xf>
    <xf numFmtId="0" fontId="45" fillId="24" borderId="246" applyNumberFormat="0" applyProtection="0">
      <alignment horizontal="left" vertical="center" indent="1"/>
    </xf>
    <xf numFmtId="0" fontId="45" fillId="24" borderId="246" applyNumberFormat="0" applyProtection="0">
      <alignment horizontal="left" vertical="center" indent="1"/>
    </xf>
    <xf numFmtId="0" fontId="45" fillId="24" borderId="246" applyNumberFormat="0" applyProtection="0">
      <alignment horizontal="left" vertical="center" indent="1"/>
    </xf>
    <xf numFmtId="0" fontId="45" fillId="24" borderId="246" applyNumberFormat="0" applyProtection="0">
      <alignment horizontal="left" vertical="center" indent="1"/>
    </xf>
    <xf numFmtId="0" fontId="45" fillId="24" borderId="246" applyNumberFormat="0" applyProtection="0">
      <alignment horizontal="left" vertical="center" indent="1"/>
    </xf>
    <xf numFmtId="0" fontId="45" fillId="24" borderId="246" applyNumberFormat="0" applyProtection="0">
      <alignment horizontal="left" vertical="center" indent="1"/>
    </xf>
    <xf numFmtId="0" fontId="45" fillId="24" borderId="246" applyNumberFormat="0" applyProtection="0">
      <alignment horizontal="left" vertical="center" indent="1"/>
    </xf>
    <xf numFmtId="0" fontId="45" fillId="24" borderId="246" applyNumberFormat="0" applyProtection="0">
      <alignment horizontal="left" vertical="center" indent="1"/>
    </xf>
    <xf numFmtId="0" fontId="45" fillId="24" borderId="246" applyNumberFormat="0" applyProtection="0">
      <alignment horizontal="left" vertical="center" indent="1"/>
    </xf>
    <xf numFmtId="0" fontId="45" fillId="24" borderId="246" applyNumberFormat="0" applyProtection="0">
      <alignment horizontal="left" vertical="center" indent="1"/>
    </xf>
    <xf numFmtId="0" fontId="45" fillId="24" borderId="246" applyNumberFormat="0" applyProtection="0">
      <alignment horizontal="left" vertical="center" indent="1"/>
    </xf>
    <xf numFmtId="0" fontId="45" fillId="24" borderId="246" applyNumberFormat="0" applyProtection="0">
      <alignment horizontal="left" vertical="center" indent="1"/>
    </xf>
    <xf numFmtId="0" fontId="45" fillId="24" borderId="246" applyNumberFormat="0" applyProtection="0">
      <alignment horizontal="left" vertical="center" indent="1"/>
    </xf>
    <xf numFmtId="0" fontId="45" fillId="24" borderId="246" applyNumberFormat="0" applyProtection="0">
      <alignment horizontal="left" vertical="center" indent="1"/>
    </xf>
    <xf numFmtId="0" fontId="45" fillId="24" borderId="246" applyNumberFormat="0" applyProtection="0">
      <alignment horizontal="left" vertical="center" indent="1"/>
    </xf>
    <xf numFmtId="0" fontId="45" fillId="24" borderId="246" applyNumberFormat="0" applyProtection="0">
      <alignment horizontal="left" vertical="center" indent="1"/>
    </xf>
    <xf numFmtId="0" fontId="45" fillId="24" borderId="246" applyNumberFormat="0" applyProtection="0">
      <alignment horizontal="left" vertical="center" indent="1"/>
    </xf>
    <xf numFmtId="0" fontId="45" fillId="24" borderId="246" applyNumberFormat="0" applyProtection="0">
      <alignment horizontal="left" vertical="center" indent="1"/>
    </xf>
    <xf numFmtId="0" fontId="45" fillId="24" borderId="246" applyNumberFormat="0" applyProtection="0">
      <alignment horizontal="left" vertical="center" indent="1"/>
    </xf>
    <xf numFmtId="0" fontId="45" fillId="24" borderId="246" applyNumberFormat="0" applyProtection="0">
      <alignment horizontal="left" vertical="center" indent="1"/>
    </xf>
    <xf numFmtId="0" fontId="45" fillId="24" borderId="246" applyNumberFormat="0" applyProtection="0">
      <alignment horizontal="left" vertical="center" indent="1"/>
    </xf>
    <xf numFmtId="0" fontId="45" fillId="24" borderId="246" applyNumberFormat="0" applyProtection="0">
      <alignment horizontal="left" vertical="center" indent="1"/>
    </xf>
    <xf numFmtId="0" fontId="45" fillId="24" borderId="246" applyNumberFormat="0" applyProtection="0">
      <alignment horizontal="left" vertical="center" indent="1"/>
    </xf>
    <xf numFmtId="0" fontId="45" fillId="24" borderId="246" applyNumberFormat="0" applyProtection="0">
      <alignment horizontal="left" vertical="center" indent="1"/>
    </xf>
    <xf numFmtId="0" fontId="45" fillId="24" borderId="246" applyNumberFormat="0" applyProtection="0">
      <alignment horizontal="left" vertical="center" indent="1"/>
    </xf>
    <xf numFmtId="0" fontId="45" fillId="24" borderId="246" applyNumberFormat="0" applyProtection="0">
      <alignment horizontal="left" vertical="center" indent="1"/>
    </xf>
    <xf numFmtId="0" fontId="45" fillId="24" borderId="246" applyNumberFormat="0" applyProtection="0">
      <alignment horizontal="left" vertical="center" indent="1"/>
    </xf>
    <xf numFmtId="0" fontId="45" fillId="24" borderId="246" applyNumberFormat="0" applyProtection="0">
      <alignment horizontal="left" vertical="center" indent="1"/>
    </xf>
    <xf numFmtId="0" fontId="45" fillId="24" borderId="246" applyNumberFormat="0" applyProtection="0">
      <alignment horizontal="left" vertical="center" indent="1"/>
    </xf>
    <xf numFmtId="0" fontId="45" fillId="24" borderId="246" applyNumberFormat="0" applyProtection="0">
      <alignment horizontal="left" vertical="center" indent="1"/>
    </xf>
    <xf numFmtId="0" fontId="45" fillId="24" borderId="246" applyNumberFormat="0" applyProtection="0">
      <alignment horizontal="left" vertical="center" indent="1"/>
    </xf>
    <xf numFmtId="0" fontId="45" fillId="24" borderId="246" applyNumberFormat="0" applyProtection="0">
      <alignment horizontal="left" vertical="center" indent="1"/>
    </xf>
    <xf numFmtId="0" fontId="45" fillId="24" borderId="246" applyNumberFormat="0" applyProtection="0">
      <alignment horizontal="left" vertical="center" indent="1"/>
    </xf>
    <xf numFmtId="0" fontId="45" fillId="24" borderId="246" applyNumberFormat="0" applyProtection="0">
      <alignment horizontal="left" vertical="center" indent="1"/>
    </xf>
    <xf numFmtId="0" fontId="45" fillId="24" borderId="246" applyNumberFormat="0" applyProtection="0">
      <alignment horizontal="left" vertical="center" indent="1"/>
    </xf>
    <xf numFmtId="0" fontId="45" fillId="24" borderId="246" applyNumberFormat="0" applyProtection="0">
      <alignment horizontal="left" vertical="center" indent="1"/>
    </xf>
    <xf numFmtId="0" fontId="45" fillId="24" borderId="246" applyNumberFormat="0" applyProtection="0">
      <alignment horizontal="left" vertical="center" indent="1"/>
    </xf>
    <xf numFmtId="0" fontId="45" fillId="24" borderId="246" applyNumberFormat="0" applyProtection="0">
      <alignment horizontal="left" vertical="center" indent="1"/>
    </xf>
    <xf numFmtId="0" fontId="45" fillId="24" borderId="246" applyNumberFormat="0" applyProtection="0">
      <alignment horizontal="left" vertical="center" indent="1"/>
    </xf>
    <xf numFmtId="0" fontId="45" fillId="24" borderId="246" applyNumberFormat="0" applyProtection="0">
      <alignment horizontal="left" vertical="center" indent="1"/>
    </xf>
    <xf numFmtId="0" fontId="45" fillId="24" borderId="246" applyNumberFormat="0" applyProtection="0">
      <alignment horizontal="left" vertical="center" indent="1"/>
    </xf>
    <xf numFmtId="0" fontId="45" fillId="24" borderId="246" applyNumberFormat="0" applyProtection="0">
      <alignment horizontal="left" vertical="center" indent="1"/>
    </xf>
    <xf numFmtId="0" fontId="45" fillId="24" borderId="246" applyNumberFormat="0" applyProtection="0">
      <alignment horizontal="left" vertical="center" indent="1"/>
    </xf>
    <xf numFmtId="0" fontId="45" fillId="24" borderId="246" applyNumberFormat="0" applyProtection="0">
      <alignment horizontal="left" vertical="center" indent="1"/>
    </xf>
    <xf numFmtId="0" fontId="45" fillId="24" borderId="246" applyNumberFormat="0" applyProtection="0">
      <alignment horizontal="left" vertical="center" indent="1"/>
    </xf>
    <xf numFmtId="0" fontId="45" fillId="24" borderId="246" applyNumberFormat="0" applyProtection="0">
      <alignment horizontal="left" vertical="center" indent="1"/>
    </xf>
    <xf numFmtId="0" fontId="45" fillId="24" borderId="246" applyNumberFormat="0" applyProtection="0">
      <alignment horizontal="left" vertical="center" indent="1"/>
    </xf>
    <xf numFmtId="0" fontId="45" fillId="24" borderId="246" applyNumberFormat="0" applyProtection="0">
      <alignment horizontal="left" vertical="center" indent="1"/>
    </xf>
    <xf numFmtId="0" fontId="45" fillId="24" borderId="246" applyNumberFormat="0" applyProtection="0">
      <alignment horizontal="left" vertical="center" indent="1"/>
    </xf>
    <xf numFmtId="0" fontId="45" fillId="24" borderId="246" applyNumberFormat="0" applyProtection="0">
      <alignment horizontal="left" vertical="center" indent="1"/>
    </xf>
    <xf numFmtId="0" fontId="45" fillId="24" borderId="246" applyNumberFormat="0" applyProtection="0">
      <alignment horizontal="left" vertical="center" indent="1"/>
    </xf>
    <xf numFmtId="0" fontId="45" fillId="24" borderId="246" applyNumberFormat="0" applyProtection="0">
      <alignment horizontal="left" vertical="center" indent="1"/>
    </xf>
    <xf numFmtId="0" fontId="45" fillId="24" borderId="246" applyNumberFormat="0" applyProtection="0">
      <alignment horizontal="left" vertical="center" indent="1"/>
    </xf>
    <xf numFmtId="0" fontId="45" fillId="24" borderId="246" applyNumberFormat="0" applyProtection="0">
      <alignment horizontal="left" vertical="center" indent="1"/>
    </xf>
    <xf numFmtId="0" fontId="45" fillId="24" borderId="246" applyNumberFormat="0" applyProtection="0">
      <alignment horizontal="left" vertical="center" indent="1"/>
    </xf>
    <xf numFmtId="0" fontId="45" fillId="24" borderId="246" applyNumberFormat="0" applyProtection="0">
      <alignment horizontal="left" vertical="center" indent="1"/>
    </xf>
    <xf numFmtId="0" fontId="45" fillId="24" borderId="246" applyNumberFormat="0" applyProtection="0">
      <alignment horizontal="left" vertical="center" indent="1"/>
    </xf>
    <xf numFmtId="0" fontId="45" fillId="24" borderId="246" applyNumberFormat="0" applyProtection="0">
      <alignment horizontal="left" vertical="center" indent="1"/>
    </xf>
    <xf numFmtId="0" fontId="45" fillId="24" borderId="246" applyNumberFormat="0" applyProtection="0">
      <alignment horizontal="left" vertical="center" indent="1"/>
    </xf>
    <xf numFmtId="0" fontId="45" fillId="24" borderId="246" applyNumberFormat="0" applyProtection="0">
      <alignment horizontal="left" vertical="center" indent="1"/>
    </xf>
    <xf numFmtId="0" fontId="45" fillId="24" borderId="246" applyNumberFormat="0" applyProtection="0">
      <alignment horizontal="left" vertical="center" indent="1"/>
    </xf>
    <xf numFmtId="0" fontId="45" fillId="24" borderId="246" applyNumberFormat="0" applyProtection="0">
      <alignment horizontal="left" vertical="center" indent="1"/>
    </xf>
    <xf numFmtId="0" fontId="45" fillId="24" borderId="246" applyNumberFormat="0" applyProtection="0">
      <alignment horizontal="left" vertical="center" indent="1"/>
    </xf>
    <xf numFmtId="0" fontId="45" fillId="24" borderId="246" applyNumberFormat="0" applyProtection="0">
      <alignment horizontal="left" vertical="center" indent="1"/>
    </xf>
    <xf numFmtId="0" fontId="45" fillId="24" borderId="246" applyNumberFormat="0" applyProtection="0">
      <alignment horizontal="left" vertical="center" indent="1"/>
    </xf>
    <xf numFmtId="0" fontId="45" fillId="24" borderId="246" applyNumberFormat="0" applyProtection="0">
      <alignment horizontal="left" vertical="center" indent="1"/>
    </xf>
    <xf numFmtId="0" fontId="45" fillId="24" borderId="246" applyNumberFormat="0" applyProtection="0">
      <alignment horizontal="left" vertical="center" indent="1"/>
    </xf>
    <xf numFmtId="0" fontId="45" fillId="24" borderId="246" applyNumberFormat="0" applyProtection="0">
      <alignment horizontal="left" vertical="center" indent="1"/>
    </xf>
    <xf numFmtId="0" fontId="45" fillId="24" borderId="246" applyNumberFormat="0" applyProtection="0">
      <alignment horizontal="left" vertical="center" indent="1"/>
    </xf>
    <xf numFmtId="0" fontId="45" fillId="24" borderId="246" applyNumberFormat="0" applyProtection="0">
      <alignment horizontal="left" vertical="center" indent="1"/>
    </xf>
    <xf numFmtId="0" fontId="45" fillId="24" borderId="246" applyNumberFormat="0" applyProtection="0">
      <alignment horizontal="left" vertical="center" indent="1"/>
    </xf>
    <xf numFmtId="0" fontId="45" fillId="24" borderId="246" applyNumberFormat="0" applyProtection="0">
      <alignment horizontal="left" vertical="center" indent="1"/>
    </xf>
    <xf numFmtId="0" fontId="45" fillId="24" borderId="246" applyNumberFormat="0" applyProtection="0">
      <alignment horizontal="left" vertical="center" indent="1"/>
    </xf>
    <xf numFmtId="0" fontId="45" fillId="24" borderId="246" applyNumberFormat="0" applyProtection="0">
      <alignment horizontal="left" vertical="center" indent="1"/>
    </xf>
    <xf numFmtId="0" fontId="45" fillId="24" borderId="246" applyNumberFormat="0" applyProtection="0">
      <alignment horizontal="left" vertical="center" indent="1"/>
    </xf>
    <xf numFmtId="0" fontId="45" fillId="24" borderId="246" applyNumberFormat="0" applyProtection="0">
      <alignment horizontal="left" vertical="center" indent="1"/>
    </xf>
    <xf numFmtId="0" fontId="45" fillId="24" borderId="246" applyNumberFormat="0" applyProtection="0">
      <alignment horizontal="left" vertical="center" indent="1"/>
    </xf>
    <xf numFmtId="0" fontId="45" fillId="24" borderId="246" applyNumberFormat="0" applyProtection="0">
      <alignment horizontal="left" vertical="center" indent="1"/>
    </xf>
    <xf numFmtId="0" fontId="45" fillId="24" borderId="246" applyNumberFormat="0" applyProtection="0">
      <alignment horizontal="left" vertical="center" indent="1"/>
    </xf>
    <xf numFmtId="0" fontId="45" fillId="24" borderId="246" applyNumberFormat="0" applyProtection="0">
      <alignment horizontal="left" vertical="center" indent="1"/>
    </xf>
    <xf numFmtId="0" fontId="45" fillId="24" borderId="246" applyNumberFormat="0" applyProtection="0">
      <alignment horizontal="left" vertical="center" indent="1"/>
    </xf>
    <xf numFmtId="0" fontId="45" fillId="24" borderId="246" applyNumberFormat="0" applyProtection="0">
      <alignment horizontal="left" vertical="center" indent="1"/>
    </xf>
    <xf numFmtId="0" fontId="45" fillId="24" borderId="246" applyNumberFormat="0" applyProtection="0">
      <alignment horizontal="left" vertical="center" indent="1"/>
    </xf>
    <xf numFmtId="0" fontId="45" fillId="24" borderId="246" applyNumberFormat="0" applyProtection="0">
      <alignment horizontal="left" vertical="center" indent="1"/>
    </xf>
    <xf numFmtId="0" fontId="45" fillId="24" borderId="246" applyNumberFormat="0" applyProtection="0">
      <alignment horizontal="left" vertical="center" indent="1"/>
    </xf>
    <xf numFmtId="0" fontId="45" fillId="24" borderId="246" applyNumberFormat="0" applyProtection="0">
      <alignment horizontal="left" vertical="center" indent="1"/>
    </xf>
    <xf numFmtId="0" fontId="45" fillId="24" borderId="246" applyNumberFormat="0" applyProtection="0">
      <alignment horizontal="left" vertical="center" indent="1"/>
    </xf>
    <xf numFmtId="0" fontId="45" fillId="24" borderId="246" applyNumberFormat="0" applyProtection="0">
      <alignment horizontal="left" vertical="center" indent="1"/>
    </xf>
    <xf numFmtId="0" fontId="45" fillId="24" borderId="246" applyNumberFormat="0" applyProtection="0">
      <alignment horizontal="left" vertical="center" indent="1"/>
    </xf>
    <xf numFmtId="0" fontId="45" fillId="24" borderId="246" applyNumberFormat="0" applyProtection="0">
      <alignment horizontal="left" vertical="center" indent="1"/>
    </xf>
    <xf numFmtId="0" fontId="45" fillId="24" borderId="246" applyNumberFormat="0" applyProtection="0">
      <alignment horizontal="left" vertical="center" indent="1"/>
    </xf>
    <xf numFmtId="0" fontId="45" fillId="24" borderId="246" applyNumberFormat="0" applyProtection="0">
      <alignment horizontal="left" vertical="center" indent="1"/>
    </xf>
    <xf numFmtId="0" fontId="45" fillId="24" borderId="246" applyNumberFormat="0" applyProtection="0">
      <alignment horizontal="left" vertical="center" indent="1"/>
    </xf>
    <xf numFmtId="0" fontId="45" fillId="24" borderId="246" applyNumberFormat="0" applyProtection="0">
      <alignment horizontal="left" vertical="center" indent="1"/>
    </xf>
    <xf numFmtId="0" fontId="45" fillId="24" borderId="246" applyNumberFormat="0" applyProtection="0">
      <alignment horizontal="left" vertical="center" indent="1"/>
    </xf>
    <xf numFmtId="0" fontId="45" fillId="24" borderId="246" applyNumberFormat="0" applyProtection="0">
      <alignment horizontal="left" vertical="center" indent="1"/>
    </xf>
    <xf numFmtId="0" fontId="45" fillId="24" borderId="246" applyNumberFormat="0" applyProtection="0">
      <alignment horizontal="left" vertical="center" indent="1"/>
    </xf>
    <xf numFmtId="0" fontId="45" fillId="24" borderId="246" applyNumberFormat="0" applyProtection="0">
      <alignment horizontal="left" vertical="center" indent="1"/>
    </xf>
    <xf numFmtId="0" fontId="45" fillId="24" borderId="246" applyNumberFormat="0" applyProtection="0">
      <alignment horizontal="left" vertical="center" indent="1"/>
    </xf>
    <xf numFmtId="0" fontId="45" fillId="24" borderId="246" applyNumberFormat="0" applyProtection="0">
      <alignment horizontal="left" vertical="center" indent="1"/>
    </xf>
    <xf numFmtId="0" fontId="45" fillId="24" borderId="246" applyNumberFormat="0" applyProtection="0">
      <alignment horizontal="left" vertical="center" indent="1"/>
    </xf>
    <xf numFmtId="0" fontId="45" fillId="24" borderId="246" applyNumberFormat="0" applyProtection="0">
      <alignment horizontal="left" vertical="center" indent="1"/>
    </xf>
    <xf numFmtId="0" fontId="45" fillId="24" borderId="246" applyNumberFormat="0" applyProtection="0">
      <alignment horizontal="left" vertical="center" indent="1"/>
    </xf>
    <xf numFmtId="0" fontId="45" fillId="24" borderId="246" applyNumberFormat="0" applyProtection="0">
      <alignment horizontal="left" vertical="center" indent="1"/>
    </xf>
    <xf numFmtId="0" fontId="45" fillId="24" borderId="246" applyNumberFormat="0" applyProtection="0">
      <alignment horizontal="left" vertical="center" indent="1"/>
    </xf>
    <xf numFmtId="0" fontId="45" fillId="24" borderId="246" applyNumberFormat="0" applyProtection="0">
      <alignment horizontal="left" vertical="center" indent="1"/>
    </xf>
    <xf numFmtId="0" fontId="45" fillId="24" borderId="246" applyNumberFormat="0" applyProtection="0">
      <alignment horizontal="left" vertical="center" indent="1"/>
    </xf>
    <xf numFmtId="0" fontId="45" fillId="24" borderId="246" applyNumberFormat="0" applyProtection="0">
      <alignment horizontal="left" vertical="center" indent="1"/>
    </xf>
    <xf numFmtId="0" fontId="45" fillId="24" borderId="246" applyNumberFormat="0" applyProtection="0">
      <alignment horizontal="left" vertical="center" indent="1"/>
    </xf>
    <xf numFmtId="0" fontId="45" fillId="24" borderId="246" applyNumberFormat="0" applyProtection="0">
      <alignment horizontal="left" vertical="center" indent="1"/>
    </xf>
    <xf numFmtId="0" fontId="45" fillId="24" borderId="246" applyNumberFormat="0" applyProtection="0">
      <alignment horizontal="left" vertical="center" indent="1"/>
    </xf>
    <xf numFmtId="0" fontId="45" fillId="24" borderId="246" applyNumberFormat="0" applyProtection="0">
      <alignment horizontal="left" vertical="center" indent="1"/>
    </xf>
    <xf numFmtId="0" fontId="45" fillId="24" borderId="246" applyNumberFormat="0" applyProtection="0">
      <alignment horizontal="left" vertical="center" indent="1"/>
    </xf>
    <xf numFmtId="0" fontId="45" fillId="24" borderId="246" applyNumberFormat="0" applyProtection="0">
      <alignment horizontal="left" vertical="center" indent="1"/>
    </xf>
    <xf numFmtId="0" fontId="45" fillId="24" borderId="246" applyNumberFormat="0" applyProtection="0">
      <alignment horizontal="left" vertical="center" indent="1"/>
    </xf>
    <xf numFmtId="0" fontId="45" fillId="24" borderId="246" applyNumberFormat="0" applyProtection="0">
      <alignment horizontal="left" vertical="center" indent="1"/>
    </xf>
    <xf numFmtId="0" fontId="45" fillId="24" borderId="246" applyNumberFormat="0" applyProtection="0">
      <alignment horizontal="left" vertical="center" indent="1"/>
    </xf>
    <xf numFmtId="0" fontId="45" fillId="24" borderId="246" applyNumberFormat="0" applyProtection="0">
      <alignment horizontal="left" vertical="center" indent="1"/>
    </xf>
    <xf numFmtId="0" fontId="45" fillId="24" borderId="246" applyNumberFormat="0" applyProtection="0">
      <alignment horizontal="left" vertical="center" indent="1"/>
    </xf>
    <xf numFmtId="0" fontId="45" fillId="24" borderId="246" applyNumberFormat="0" applyProtection="0">
      <alignment horizontal="left" vertical="center" indent="1"/>
    </xf>
    <xf numFmtId="0" fontId="45" fillId="24" borderId="246" applyNumberFormat="0" applyProtection="0">
      <alignment horizontal="left" vertical="center" indent="1"/>
    </xf>
    <xf numFmtId="0" fontId="45" fillId="24" borderId="246" applyNumberFormat="0" applyProtection="0">
      <alignment horizontal="left" vertical="center" indent="1"/>
    </xf>
    <xf numFmtId="0" fontId="45" fillId="24" borderId="246" applyNumberFormat="0" applyProtection="0">
      <alignment horizontal="left" vertical="center" indent="1"/>
    </xf>
    <xf numFmtId="0" fontId="45" fillId="24" borderId="246" applyNumberFormat="0" applyProtection="0">
      <alignment horizontal="left" vertical="center" indent="1"/>
    </xf>
    <xf numFmtId="0" fontId="45" fillId="24" borderId="246" applyNumberFormat="0" applyProtection="0">
      <alignment horizontal="left" vertical="center" indent="1"/>
    </xf>
    <xf numFmtId="0" fontId="45" fillId="24" borderId="246" applyNumberFormat="0" applyProtection="0">
      <alignment horizontal="left" vertical="center" indent="1"/>
    </xf>
    <xf numFmtId="0" fontId="45" fillId="24" borderId="246" applyNumberFormat="0" applyProtection="0">
      <alignment horizontal="left" vertical="center" indent="1"/>
    </xf>
    <xf numFmtId="0" fontId="45" fillId="24" borderId="246" applyNumberFormat="0" applyProtection="0">
      <alignment horizontal="left" vertical="center" indent="1"/>
    </xf>
    <xf numFmtId="0" fontId="45" fillId="24" borderId="246" applyNumberFormat="0" applyProtection="0">
      <alignment horizontal="left" vertical="center" indent="1"/>
    </xf>
    <xf numFmtId="0" fontId="45" fillId="24" borderId="246" applyNumberFormat="0" applyProtection="0">
      <alignment horizontal="left" vertical="center" indent="1"/>
    </xf>
    <xf numFmtId="0" fontId="45" fillId="24" borderId="246" applyNumberFormat="0" applyProtection="0">
      <alignment horizontal="left" vertical="center" indent="1"/>
    </xf>
    <xf numFmtId="0" fontId="45" fillId="24" borderId="246" applyNumberFormat="0" applyProtection="0">
      <alignment horizontal="left" vertical="center" indent="1"/>
    </xf>
    <xf numFmtId="0" fontId="45" fillId="24" borderId="246" applyNumberFormat="0" applyProtection="0">
      <alignment horizontal="left" vertical="center" indent="1"/>
    </xf>
    <xf numFmtId="0" fontId="45" fillId="24" borderId="246" applyNumberFormat="0" applyProtection="0">
      <alignment horizontal="left" vertical="center" indent="1"/>
    </xf>
    <xf numFmtId="0" fontId="45" fillId="24" borderId="246" applyNumberFormat="0" applyProtection="0">
      <alignment horizontal="left" vertical="center" indent="1"/>
    </xf>
    <xf numFmtId="0" fontId="45" fillId="24" borderId="246" applyNumberFormat="0" applyProtection="0">
      <alignment horizontal="left" vertical="center" indent="1"/>
    </xf>
    <xf numFmtId="0" fontId="45" fillId="24" borderId="246" applyNumberFormat="0" applyProtection="0">
      <alignment horizontal="left" vertical="center" indent="1"/>
    </xf>
    <xf numFmtId="0" fontId="45" fillId="24" borderId="246" applyNumberFormat="0" applyProtection="0">
      <alignment horizontal="left" vertical="center" indent="1"/>
    </xf>
    <xf numFmtId="0" fontId="45" fillId="24" borderId="246" applyNumberFormat="0" applyProtection="0">
      <alignment horizontal="left" vertical="center" indent="1"/>
    </xf>
    <xf numFmtId="0" fontId="45" fillId="24" borderId="246" applyNumberFormat="0" applyProtection="0">
      <alignment horizontal="left" vertical="center" indent="1"/>
    </xf>
    <xf numFmtId="0" fontId="45" fillId="24" borderId="246" applyNumberFormat="0" applyProtection="0">
      <alignment horizontal="left" vertical="center" indent="1"/>
    </xf>
    <xf numFmtId="0" fontId="45" fillId="24" borderId="246" applyNumberFormat="0" applyProtection="0">
      <alignment horizontal="left" vertical="center" indent="1"/>
    </xf>
    <xf numFmtId="0" fontId="45" fillId="24" borderId="246" applyNumberFormat="0" applyProtection="0">
      <alignment horizontal="left" vertical="center" indent="1"/>
    </xf>
    <xf numFmtId="0" fontId="45" fillId="24" borderId="246" applyNumberFormat="0" applyProtection="0">
      <alignment horizontal="left" vertical="center" indent="1"/>
    </xf>
    <xf numFmtId="0" fontId="45" fillId="24" borderId="246" applyNumberFormat="0" applyProtection="0">
      <alignment horizontal="left" vertical="center" indent="1"/>
    </xf>
    <xf numFmtId="0" fontId="45" fillId="24" borderId="246" applyNumberFormat="0" applyProtection="0">
      <alignment horizontal="left" vertical="center" indent="1"/>
    </xf>
    <xf numFmtId="0" fontId="45" fillId="24" borderId="246" applyNumberFormat="0" applyProtection="0">
      <alignment horizontal="left" vertical="center" indent="1"/>
    </xf>
    <xf numFmtId="0" fontId="45" fillId="24" borderId="246" applyNumberFormat="0" applyProtection="0">
      <alignment horizontal="left" vertical="center" indent="1"/>
    </xf>
    <xf numFmtId="0" fontId="45" fillId="24" borderId="246" applyNumberFormat="0" applyProtection="0">
      <alignment horizontal="left" vertical="center" indent="1"/>
    </xf>
    <xf numFmtId="0" fontId="45" fillId="24" borderId="246" applyNumberFormat="0" applyProtection="0">
      <alignment horizontal="left" vertical="center" indent="1"/>
    </xf>
    <xf numFmtId="0" fontId="45" fillId="24" borderId="246" applyNumberFormat="0" applyProtection="0">
      <alignment horizontal="left" vertical="center" indent="1"/>
    </xf>
    <xf numFmtId="0" fontId="45" fillId="24" borderId="246" applyNumberFormat="0" applyProtection="0">
      <alignment horizontal="left" vertical="center" indent="1"/>
    </xf>
    <xf numFmtId="0" fontId="45" fillId="24" borderId="246" applyNumberFormat="0" applyProtection="0">
      <alignment horizontal="left" vertical="center" indent="1"/>
    </xf>
    <xf numFmtId="0" fontId="45" fillId="24" borderId="246" applyNumberFormat="0" applyProtection="0">
      <alignment horizontal="left" vertical="center" indent="1"/>
    </xf>
    <xf numFmtId="0" fontId="45" fillId="24" borderId="246" applyNumberFormat="0" applyProtection="0">
      <alignment horizontal="left" vertical="center" indent="1"/>
    </xf>
    <xf numFmtId="0" fontId="45" fillId="24" borderId="246" applyNumberFormat="0" applyProtection="0">
      <alignment horizontal="left" vertical="center" indent="1"/>
    </xf>
    <xf numFmtId="0" fontId="45" fillId="24" borderId="246" applyNumberFormat="0" applyProtection="0">
      <alignment horizontal="left" vertical="center" indent="1"/>
    </xf>
    <xf numFmtId="0" fontId="45" fillId="24" borderId="246" applyNumberFormat="0" applyProtection="0">
      <alignment horizontal="left" vertical="center" indent="1"/>
    </xf>
    <xf numFmtId="0" fontId="45" fillId="24" borderId="246" applyNumberFormat="0" applyProtection="0">
      <alignment horizontal="left" vertical="center" indent="1"/>
    </xf>
    <xf numFmtId="0" fontId="45" fillId="24" borderId="246" applyNumberFormat="0" applyProtection="0">
      <alignment horizontal="left" vertical="center" indent="1"/>
    </xf>
    <xf numFmtId="0" fontId="45" fillId="24" borderId="246" applyNumberFormat="0" applyProtection="0">
      <alignment horizontal="left" vertical="center" indent="1"/>
    </xf>
    <xf numFmtId="0" fontId="45" fillId="24" borderId="246" applyNumberFormat="0" applyProtection="0">
      <alignment horizontal="left" vertical="center" indent="1"/>
    </xf>
    <xf numFmtId="0" fontId="45" fillId="24" borderId="246" applyNumberFormat="0" applyProtection="0">
      <alignment horizontal="left" vertical="center" indent="1"/>
    </xf>
    <xf numFmtId="0" fontId="45" fillId="24" borderId="246" applyNumberFormat="0" applyProtection="0">
      <alignment horizontal="left" vertical="center" indent="1"/>
    </xf>
    <xf numFmtId="0" fontId="45" fillId="24" borderId="246" applyNumberFormat="0" applyProtection="0">
      <alignment horizontal="left" vertical="center" indent="1"/>
    </xf>
    <xf numFmtId="0" fontId="45" fillId="24" borderId="246" applyNumberFormat="0" applyProtection="0">
      <alignment horizontal="left" vertical="center" indent="1"/>
    </xf>
    <xf numFmtId="0" fontId="45" fillId="24" borderId="246" applyNumberFormat="0" applyProtection="0">
      <alignment horizontal="left" vertical="center" indent="1"/>
    </xf>
    <xf numFmtId="0" fontId="45" fillId="24" borderId="246" applyNumberFormat="0" applyProtection="0">
      <alignment horizontal="left" vertical="center" indent="1"/>
    </xf>
    <xf numFmtId="0" fontId="45" fillId="24" borderId="246" applyNumberFormat="0" applyProtection="0">
      <alignment horizontal="left" vertical="center" indent="1"/>
    </xf>
    <xf numFmtId="0" fontId="45" fillId="24" borderId="246" applyNumberFormat="0" applyProtection="0">
      <alignment horizontal="left" vertical="center" indent="1"/>
    </xf>
    <xf numFmtId="0" fontId="45" fillId="24" borderId="246" applyNumberFormat="0" applyProtection="0">
      <alignment horizontal="left" vertical="center" indent="1"/>
    </xf>
    <xf numFmtId="0" fontId="45" fillId="24" borderId="246" applyNumberFormat="0" applyProtection="0">
      <alignment horizontal="left" vertical="center" indent="1"/>
    </xf>
    <xf numFmtId="0" fontId="45" fillId="24" borderId="246" applyNumberFormat="0" applyProtection="0">
      <alignment horizontal="left" vertical="center" indent="1"/>
    </xf>
    <xf numFmtId="0" fontId="45" fillId="24" borderId="246" applyNumberFormat="0" applyProtection="0">
      <alignment horizontal="left" vertical="center" indent="1"/>
    </xf>
    <xf numFmtId="0" fontId="45" fillId="24" borderId="246" applyNumberFormat="0" applyProtection="0">
      <alignment horizontal="left" vertical="center" indent="1"/>
    </xf>
    <xf numFmtId="0" fontId="45" fillId="24" borderId="246" applyNumberFormat="0" applyProtection="0">
      <alignment horizontal="left" vertical="center" indent="1"/>
    </xf>
    <xf numFmtId="0" fontId="45" fillId="24" borderId="246" applyNumberFormat="0" applyProtection="0">
      <alignment horizontal="left" vertical="center" indent="1"/>
    </xf>
    <xf numFmtId="0" fontId="45" fillId="24" borderId="246" applyNumberFormat="0" applyProtection="0">
      <alignment horizontal="left" vertical="center" indent="1"/>
    </xf>
    <xf numFmtId="0" fontId="45" fillId="24" borderId="246" applyNumberFormat="0" applyProtection="0">
      <alignment horizontal="left" vertical="center" indent="1"/>
    </xf>
    <xf numFmtId="0" fontId="45" fillId="24" borderId="246" applyNumberFormat="0" applyProtection="0">
      <alignment horizontal="left" vertical="center" indent="1"/>
    </xf>
    <xf numFmtId="0" fontId="45" fillId="24" borderId="246" applyNumberFormat="0" applyProtection="0">
      <alignment horizontal="left" vertical="center" indent="1"/>
    </xf>
    <xf numFmtId="0" fontId="45" fillId="24" borderId="246" applyNumberFormat="0" applyProtection="0">
      <alignment horizontal="left" vertical="center" indent="1"/>
    </xf>
    <xf numFmtId="0" fontId="45" fillId="24" borderId="246" applyNumberFormat="0" applyProtection="0">
      <alignment horizontal="left" vertical="center" indent="1"/>
    </xf>
    <xf numFmtId="0" fontId="45" fillId="24" borderId="246" applyNumberFormat="0" applyProtection="0">
      <alignment horizontal="left" vertical="center" indent="1"/>
    </xf>
    <xf numFmtId="0" fontId="45" fillId="24" borderId="246" applyNumberFormat="0" applyProtection="0">
      <alignment horizontal="left" vertical="center" indent="1"/>
    </xf>
    <xf numFmtId="0" fontId="45" fillId="24" borderId="246" applyNumberFormat="0" applyProtection="0">
      <alignment horizontal="left" vertical="center" indent="1"/>
    </xf>
    <xf numFmtId="0" fontId="45" fillId="24" borderId="246" applyNumberFormat="0" applyProtection="0">
      <alignment horizontal="left" vertical="center" indent="1"/>
    </xf>
    <xf numFmtId="0" fontId="45" fillId="24" borderId="246" applyNumberFormat="0" applyProtection="0">
      <alignment horizontal="left" vertical="center" indent="1"/>
    </xf>
    <xf numFmtId="0" fontId="45" fillId="24" borderId="246" applyNumberFormat="0" applyProtection="0">
      <alignment horizontal="left" vertical="center" indent="1"/>
    </xf>
    <xf numFmtId="0" fontId="45" fillId="24" borderId="246" applyNumberFormat="0" applyProtection="0">
      <alignment horizontal="left" vertical="center" indent="1"/>
    </xf>
    <xf numFmtId="0" fontId="45" fillId="24" borderId="246" applyNumberFormat="0" applyProtection="0">
      <alignment horizontal="left" vertical="center" indent="1"/>
    </xf>
    <xf numFmtId="0" fontId="45" fillId="24" borderId="246" applyNumberFormat="0" applyProtection="0">
      <alignment horizontal="left" vertical="center" indent="1"/>
    </xf>
    <xf numFmtId="0" fontId="45" fillId="24" borderId="246" applyNumberFormat="0" applyProtection="0">
      <alignment horizontal="left" vertical="center" indent="1"/>
    </xf>
    <xf numFmtId="0" fontId="45" fillId="24" borderId="246" applyNumberFormat="0" applyProtection="0">
      <alignment horizontal="left" vertical="center" indent="1"/>
    </xf>
    <xf numFmtId="0" fontId="45" fillId="24" borderId="246" applyNumberFormat="0" applyProtection="0">
      <alignment horizontal="left" vertical="center" indent="1"/>
    </xf>
    <xf numFmtId="0" fontId="45" fillId="24" borderId="246" applyNumberFormat="0" applyProtection="0">
      <alignment horizontal="left" vertical="center" indent="1"/>
    </xf>
    <xf numFmtId="0" fontId="45" fillId="24" borderId="246" applyNumberFormat="0" applyProtection="0">
      <alignment horizontal="left" vertical="center" indent="1"/>
    </xf>
    <xf numFmtId="0" fontId="45" fillId="24" borderId="246" applyNumberFormat="0" applyProtection="0">
      <alignment horizontal="left" vertical="center" indent="1"/>
    </xf>
    <xf numFmtId="0" fontId="45" fillId="24" borderId="246" applyNumberFormat="0" applyProtection="0">
      <alignment horizontal="left" vertical="center" indent="1"/>
    </xf>
    <xf numFmtId="0" fontId="45" fillId="24" borderId="246" applyNumberFormat="0" applyProtection="0">
      <alignment horizontal="left" vertical="center" indent="1"/>
    </xf>
    <xf numFmtId="0" fontId="45" fillId="24" borderId="246" applyNumberFormat="0" applyProtection="0">
      <alignment horizontal="left" vertical="center" indent="1"/>
    </xf>
    <xf numFmtId="0" fontId="45" fillId="24" borderId="246" applyNumberFormat="0" applyProtection="0">
      <alignment horizontal="left" vertical="center" indent="1"/>
    </xf>
    <xf numFmtId="0" fontId="45" fillId="24" borderId="246" applyNumberFormat="0" applyProtection="0">
      <alignment horizontal="left" vertical="center" indent="1"/>
    </xf>
    <xf numFmtId="0" fontId="45" fillId="24" borderId="246" applyNumberFormat="0" applyProtection="0">
      <alignment horizontal="left" vertical="center" indent="1"/>
    </xf>
    <xf numFmtId="0" fontId="45" fillId="24" borderId="246" applyNumberFormat="0" applyProtection="0">
      <alignment horizontal="left" vertical="center" indent="1"/>
    </xf>
    <xf numFmtId="0" fontId="45" fillId="24" borderId="246" applyNumberFormat="0" applyProtection="0">
      <alignment horizontal="left" vertical="center" indent="1"/>
    </xf>
    <xf numFmtId="0" fontId="45" fillId="24" borderId="246" applyNumberFormat="0" applyProtection="0">
      <alignment horizontal="left" vertical="center" indent="1"/>
    </xf>
    <xf numFmtId="0" fontId="45" fillId="24" borderId="246" applyNumberFormat="0" applyProtection="0">
      <alignment horizontal="left" vertical="center" indent="1"/>
    </xf>
    <xf numFmtId="0" fontId="45" fillId="24" borderId="246" applyNumberFormat="0" applyProtection="0">
      <alignment horizontal="left" vertical="center" indent="1"/>
    </xf>
    <xf numFmtId="0" fontId="45" fillId="24" borderId="246" applyNumberFormat="0" applyProtection="0">
      <alignment horizontal="left" vertical="center" indent="1"/>
    </xf>
    <xf numFmtId="0" fontId="45" fillId="24" borderId="246" applyNumberFormat="0" applyProtection="0">
      <alignment horizontal="left" vertical="center" indent="1"/>
    </xf>
    <xf numFmtId="0" fontId="45" fillId="24" borderId="246" applyNumberFormat="0" applyProtection="0">
      <alignment horizontal="left" vertical="center" indent="1"/>
    </xf>
    <xf numFmtId="0" fontId="45" fillId="24" borderId="246" applyNumberFormat="0" applyProtection="0">
      <alignment horizontal="left" vertical="center" indent="1"/>
    </xf>
    <xf numFmtId="0" fontId="45" fillId="24" borderId="246" applyNumberFormat="0" applyProtection="0">
      <alignment horizontal="left" vertical="center" indent="1"/>
    </xf>
    <xf numFmtId="0" fontId="45" fillId="24" borderId="246" applyNumberFormat="0" applyProtection="0">
      <alignment horizontal="left" vertical="center" indent="1"/>
    </xf>
    <xf numFmtId="0" fontId="45" fillId="24" borderId="246" applyNumberFormat="0" applyProtection="0">
      <alignment horizontal="left" vertical="center" indent="1"/>
    </xf>
    <xf numFmtId="0" fontId="45" fillId="24" borderId="246" applyNumberFormat="0" applyProtection="0">
      <alignment horizontal="left" vertical="center" indent="1"/>
    </xf>
    <xf numFmtId="0" fontId="45" fillId="24" borderId="246" applyNumberFormat="0" applyProtection="0">
      <alignment horizontal="left" vertical="center" indent="1"/>
    </xf>
    <xf numFmtId="0" fontId="45" fillId="24" borderId="246" applyNumberFormat="0" applyProtection="0">
      <alignment horizontal="left" vertical="center" indent="1"/>
    </xf>
    <xf numFmtId="0" fontId="45" fillId="24" borderId="246" applyNumberFormat="0" applyProtection="0">
      <alignment horizontal="left" vertical="center" indent="1"/>
    </xf>
    <xf numFmtId="0" fontId="45" fillId="24" borderId="246" applyNumberFormat="0" applyProtection="0">
      <alignment horizontal="left" vertical="center" indent="1"/>
    </xf>
    <xf numFmtId="0" fontId="45" fillId="24" borderId="246" applyNumberFormat="0" applyProtection="0">
      <alignment horizontal="left" vertical="center" indent="1"/>
    </xf>
    <xf numFmtId="0" fontId="45" fillId="24" borderId="246" applyNumberFormat="0" applyProtection="0">
      <alignment horizontal="left" vertical="center" indent="1"/>
    </xf>
    <xf numFmtId="0" fontId="45" fillId="24" borderId="246" applyNumberFormat="0" applyProtection="0">
      <alignment horizontal="left" vertical="center" indent="1"/>
    </xf>
    <xf numFmtId="0" fontId="45" fillId="24" borderId="246" applyNumberFormat="0" applyProtection="0">
      <alignment horizontal="left" vertical="center" indent="1"/>
    </xf>
    <xf numFmtId="0" fontId="45" fillId="24" borderId="246" applyNumberFormat="0" applyProtection="0">
      <alignment horizontal="left" vertical="center" indent="1"/>
    </xf>
    <xf numFmtId="0" fontId="45" fillId="24" borderId="246" applyNumberFormat="0" applyProtection="0">
      <alignment horizontal="left" vertical="center" indent="1"/>
    </xf>
    <xf numFmtId="0" fontId="45" fillId="24" borderId="246" applyNumberFormat="0" applyProtection="0">
      <alignment horizontal="left" vertical="center" indent="1"/>
    </xf>
    <xf numFmtId="0" fontId="45" fillId="24" borderId="246" applyNumberFormat="0" applyProtection="0">
      <alignment horizontal="left" vertical="center" indent="1"/>
    </xf>
    <xf numFmtId="0" fontId="45" fillId="24" borderId="246" applyNumberFormat="0" applyProtection="0">
      <alignment horizontal="left" vertical="center" indent="1"/>
    </xf>
    <xf numFmtId="0" fontId="45" fillId="24" borderId="246" applyNumberFormat="0" applyProtection="0">
      <alignment horizontal="left" vertical="center" indent="1"/>
    </xf>
    <xf numFmtId="0" fontId="45" fillId="24" borderId="246" applyNumberFormat="0" applyProtection="0">
      <alignment horizontal="left" vertical="center" indent="1"/>
    </xf>
    <xf numFmtId="0" fontId="45" fillId="24" borderId="246" applyNumberFormat="0" applyProtection="0">
      <alignment horizontal="left" vertical="center" indent="1"/>
    </xf>
    <xf numFmtId="0" fontId="45" fillId="24" borderId="246" applyNumberFormat="0" applyProtection="0">
      <alignment horizontal="left" vertical="center" indent="1"/>
    </xf>
    <xf numFmtId="0" fontId="45" fillId="24" borderId="246" applyNumberFormat="0" applyProtection="0">
      <alignment horizontal="left" vertical="center" indent="1"/>
    </xf>
    <xf numFmtId="0" fontId="45" fillId="24" borderId="246" applyNumberFormat="0" applyProtection="0">
      <alignment horizontal="left" vertical="center" indent="1"/>
    </xf>
    <xf numFmtId="0" fontId="45" fillId="24" borderId="246" applyNumberFormat="0" applyProtection="0">
      <alignment horizontal="left" vertical="center" indent="1"/>
    </xf>
    <xf numFmtId="0" fontId="45" fillId="24" borderId="246" applyNumberFormat="0" applyProtection="0">
      <alignment horizontal="left" vertical="center" indent="1"/>
    </xf>
    <xf numFmtId="0" fontId="45" fillId="24" borderId="246" applyNumberFormat="0" applyProtection="0">
      <alignment horizontal="left" vertical="center" indent="1"/>
    </xf>
    <xf numFmtId="0" fontId="45" fillId="24" borderId="246" applyNumberFormat="0" applyProtection="0">
      <alignment horizontal="left" vertical="center" indent="1"/>
    </xf>
    <xf numFmtId="0" fontId="45" fillId="24" borderId="246" applyNumberFormat="0" applyProtection="0">
      <alignment horizontal="left" vertical="center" indent="1"/>
    </xf>
    <xf numFmtId="0" fontId="45" fillId="24" borderId="246" applyNumberFormat="0" applyProtection="0">
      <alignment horizontal="left" vertical="center" indent="1"/>
    </xf>
    <xf numFmtId="0" fontId="45" fillId="24" borderId="246" applyNumberFormat="0" applyProtection="0">
      <alignment horizontal="left" vertical="center" indent="1"/>
    </xf>
    <xf numFmtId="0" fontId="45" fillId="24" borderId="246" applyNumberFormat="0" applyProtection="0">
      <alignment horizontal="left" vertical="center" indent="1"/>
    </xf>
    <xf numFmtId="0" fontId="45" fillId="24" borderId="246" applyNumberFormat="0" applyProtection="0">
      <alignment horizontal="left" vertical="center" indent="1"/>
    </xf>
    <xf numFmtId="0" fontId="45" fillId="24" borderId="246" applyNumberFormat="0" applyProtection="0">
      <alignment horizontal="left" vertical="center" indent="1"/>
    </xf>
    <xf numFmtId="0" fontId="45" fillId="24" borderId="246" applyNumberFormat="0" applyProtection="0">
      <alignment horizontal="left" vertical="center" indent="1"/>
    </xf>
    <xf numFmtId="0" fontId="45" fillId="24" borderId="246" applyNumberFormat="0" applyProtection="0">
      <alignment horizontal="left" vertical="center" indent="1"/>
    </xf>
    <xf numFmtId="0" fontId="45" fillId="24" borderId="246" applyNumberFormat="0" applyProtection="0">
      <alignment horizontal="left" vertical="center" indent="1"/>
    </xf>
    <xf numFmtId="0" fontId="45" fillId="24" borderId="246" applyNumberFormat="0" applyProtection="0">
      <alignment horizontal="left" vertical="center" indent="1"/>
    </xf>
    <xf numFmtId="0" fontId="45" fillId="24" borderId="246" applyNumberFormat="0" applyProtection="0">
      <alignment horizontal="left" vertical="center" indent="1"/>
    </xf>
    <xf numFmtId="0" fontId="45" fillId="24" borderId="246" applyNumberFormat="0" applyProtection="0">
      <alignment horizontal="left" vertical="center" indent="1"/>
    </xf>
    <xf numFmtId="0" fontId="45" fillId="24" borderId="246" applyNumberFormat="0" applyProtection="0">
      <alignment horizontal="left" vertical="center" indent="1"/>
    </xf>
    <xf numFmtId="0" fontId="45" fillId="24" borderId="246" applyNumberFormat="0" applyProtection="0">
      <alignment horizontal="left" vertical="center" indent="1"/>
    </xf>
    <xf numFmtId="0" fontId="45" fillId="24" borderId="246" applyNumberFormat="0" applyProtection="0">
      <alignment horizontal="left" vertical="center" indent="1"/>
    </xf>
    <xf numFmtId="0" fontId="45" fillId="24" borderId="246" applyNumberFormat="0" applyProtection="0">
      <alignment horizontal="left" vertical="center" indent="1"/>
    </xf>
    <xf numFmtId="0" fontId="45" fillId="24" borderId="246" applyNumberFormat="0" applyProtection="0">
      <alignment horizontal="left" vertical="center" indent="1"/>
    </xf>
    <xf numFmtId="0" fontId="45" fillId="24" borderId="246" applyNumberFormat="0" applyProtection="0">
      <alignment horizontal="left" vertical="center" indent="1"/>
    </xf>
    <xf numFmtId="0" fontId="45" fillId="24" borderId="246" applyNumberFormat="0" applyProtection="0">
      <alignment horizontal="left" vertical="center" indent="1"/>
    </xf>
    <xf numFmtId="0" fontId="45" fillId="24" borderId="246" applyNumberFormat="0" applyProtection="0">
      <alignment horizontal="left" vertical="center" indent="1"/>
    </xf>
    <xf numFmtId="0" fontId="45" fillId="24" borderId="246" applyNumberFormat="0" applyProtection="0">
      <alignment horizontal="left" vertical="center" indent="1"/>
    </xf>
    <xf numFmtId="0" fontId="45" fillId="24" borderId="246" applyNumberFormat="0" applyProtection="0">
      <alignment horizontal="left" vertical="center" indent="1"/>
    </xf>
    <xf numFmtId="0" fontId="45" fillId="24" borderId="246" applyNumberFormat="0" applyProtection="0">
      <alignment horizontal="left" vertical="center" indent="1"/>
    </xf>
    <xf numFmtId="0" fontId="45" fillId="24" borderId="246" applyNumberFormat="0" applyProtection="0">
      <alignment horizontal="left" vertical="center" indent="1"/>
    </xf>
    <xf numFmtId="0" fontId="45" fillId="24" borderId="246" applyNumberFormat="0" applyProtection="0">
      <alignment horizontal="left" vertical="center" indent="1"/>
    </xf>
    <xf numFmtId="0" fontId="45" fillId="24" borderId="246" applyNumberFormat="0" applyProtection="0">
      <alignment horizontal="left" vertical="center" indent="1"/>
    </xf>
    <xf numFmtId="0" fontId="45" fillId="24" borderId="246" applyNumberFormat="0" applyProtection="0">
      <alignment horizontal="left" vertical="center" indent="1"/>
    </xf>
    <xf numFmtId="0" fontId="45" fillId="24" borderId="246" applyNumberFormat="0" applyProtection="0">
      <alignment horizontal="left" vertical="center" indent="1"/>
    </xf>
    <xf numFmtId="0" fontId="45" fillId="24" borderId="246" applyNumberFormat="0" applyProtection="0">
      <alignment horizontal="left" vertical="center" indent="1"/>
    </xf>
    <xf numFmtId="0" fontId="4" fillId="90" borderId="248" applyNumberFormat="0" applyProtection="0">
      <alignment horizontal="left" vertical="center" indent="1"/>
    </xf>
    <xf numFmtId="0" fontId="4" fillId="90" borderId="248" applyNumberFormat="0" applyProtection="0">
      <alignment horizontal="left" vertical="center" indent="1"/>
    </xf>
    <xf numFmtId="0" fontId="4" fillId="90" borderId="248" applyNumberFormat="0" applyProtection="0">
      <alignment horizontal="left" vertical="center" indent="1"/>
    </xf>
    <xf numFmtId="0" fontId="4" fillId="90" borderId="248" applyNumberFormat="0" applyProtection="0">
      <alignment horizontal="left" vertical="center" indent="1"/>
    </xf>
    <xf numFmtId="0" fontId="4" fillId="90" borderId="248" applyNumberFormat="0" applyProtection="0">
      <alignment horizontal="left" vertical="center" indent="1"/>
    </xf>
    <xf numFmtId="0" fontId="4" fillId="90" borderId="248" applyNumberFormat="0" applyProtection="0">
      <alignment horizontal="left" vertical="center" indent="1"/>
    </xf>
    <xf numFmtId="0" fontId="4" fillId="90" borderId="248" applyNumberFormat="0" applyProtection="0">
      <alignment horizontal="left" vertical="center" indent="1"/>
    </xf>
    <xf numFmtId="0" fontId="4" fillId="90" borderId="248" applyNumberFormat="0" applyProtection="0">
      <alignment horizontal="left" vertical="center" indent="1"/>
    </xf>
    <xf numFmtId="0" fontId="4" fillId="90" borderId="248" applyNumberFormat="0" applyProtection="0">
      <alignment horizontal="left" vertical="center" indent="1"/>
    </xf>
    <xf numFmtId="0" fontId="4" fillId="90" borderId="248" applyNumberFormat="0" applyProtection="0">
      <alignment horizontal="left" vertical="center" indent="1"/>
    </xf>
    <xf numFmtId="0" fontId="4" fillId="90" borderId="248" applyNumberFormat="0" applyProtection="0">
      <alignment horizontal="left" vertical="center" indent="1"/>
    </xf>
    <xf numFmtId="0" fontId="4" fillId="90" borderId="248" applyNumberFormat="0" applyProtection="0">
      <alignment horizontal="left" vertical="center" indent="1"/>
    </xf>
    <xf numFmtId="0" fontId="4" fillId="90" borderId="248" applyNumberFormat="0" applyProtection="0">
      <alignment horizontal="left" vertical="center" indent="1"/>
    </xf>
    <xf numFmtId="0" fontId="4" fillId="90" borderId="248" applyNumberFormat="0" applyProtection="0">
      <alignment horizontal="left" vertical="center" indent="1"/>
    </xf>
    <xf numFmtId="0" fontId="4" fillId="90" borderId="248" applyNumberFormat="0" applyProtection="0">
      <alignment horizontal="left" vertical="center" indent="1"/>
    </xf>
    <xf numFmtId="0" fontId="4" fillId="90" borderId="248" applyNumberFormat="0" applyProtection="0">
      <alignment horizontal="left" vertical="center" indent="1"/>
    </xf>
    <xf numFmtId="0" fontId="4" fillId="90" borderId="248" applyNumberFormat="0" applyProtection="0">
      <alignment horizontal="left" vertical="center" indent="1"/>
    </xf>
    <xf numFmtId="0" fontId="4" fillId="90" borderId="248" applyNumberFormat="0" applyProtection="0">
      <alignment horizontal="left" vertical="center" indent="1"/>
    </xf>
    <xf numFmtId="0" fontId="45" fillId="24" borderId="246" applyNumberFormat="0" applyProtection="0">
      <alignment horizontal="left" vertical="center" indent="1"/>
    </xf>
    <xf numFmtId="0" fontId="45" fillId="24" borderId="246" applyNumberFormat="0" applyProtection="0">
      <alignment horizontal="left" vertical="center" indent="1"/>
    </xf>
    <xf numFmtId="0" fontId="45" fillId="24" borderId="246" applyNumberFormat="0" applyProtection="0">
      <alignment horizontal="left" vertical="center" indent="1"/>
    </xf>
    <xf numFmtId="0" fontId="45" fillId="24" borderId="246" applyNumberFormat="0" applyProtection="0">
      <alignment horizontal="left" vertical="center" indent="1"/>
    </xf>
    <xf numFmtId="0" fontId="45" fillId="24" borderId="246" applyNumberFormat="0" applyProtection="0">
      <alignment horizontal="left" vertical="center" indent="1"/>
    </xf>
    <xf numFmtId="0" fontId="45" fillId="24" borderId="246" applyNumberFormat="0" applyProtection="0">
      <alignment horizontal="left" vertical="center" indent="1"/>
    </xf>
    <xf numFmtId="0" fontId="45" fillId="24" borderId="246" applyNumberFormat="0" applyProtection="0">
      <alignment horizontal="left" vertical="center" indent="1"/>
    </xf>
    <xf numFmtId="0" fontId="45" fillId="24" borderId="246" applyNumberFormat="0" applyProtection="0">
      <alignment horizontal="left" vertical="center" indent="1"/>
    </xf>
    <xf numFmtId="0" fontId="45" fillId="24" borderId="246" applyNumberFormat="0" applyProtection="0">
      <alignment horizontal="left" vertical="center" indent="1"/>
    </xf>
    <xf numFmtId="0" fontId="45" fillId="24" borderId="249" applyNumberFormat="0" applyProtection="0">
      <alignment horizontal="left" vertical="top" indent="1"/>
    </xf>
    <xf numFmtId="0" fontId="45" fillId="24" borderId="249" applyNumberFormat="0" applyProtection="0">
      <alignment horizontal="left" vertical="top" indent="1"/>
    </xf>
    <xf numFmtId="0" fontId="45" fillId="24" borderId="249" applyNumberFormat="0" applyProtection="0">
      <alignment horizontal="left" vertical="top" indent="1"/>
    </xf>
    <xf numFmtId="0" fontId="45" fillId="24" borderId="249" applyNumberFormat="0" applyProtection="0">
      <alignment horizontal="left" vertical="top" indent="1"/>
    </xf>
    <xf numFmtId="0" fontId="45" fillId="24" borderId="249" applyNumberFormat="0" applyProtection="0">
      <alignment horizontal="left" vertical="top" indent="1"/>
    </xf>
    <xf numFmtId="0" fontId="45" fillId="24" borderId="249" applyNumberFormat="0" applyProtection="0">
      <alignment horizontal="left" vertical="top" indent="1"/>
    </xf>
    <xf numFmtId="0" fontId="45" fillId="24" borderId="249" applyNumberFormat="0" applyProtection="0">
      <alignment horizontal="left" vertical="top" indent="1"/>
    </xf>
    <xf numFmtId="0" fontId="45" fillId="24" borderId="249" applyNumberFormat="0" applyProtection="0">
      <alignment horizontal="left" vertical="top" indent="1"/>
    </xf>
    <xf numFmtId="0" fontId="45" fillId="24" borderId="249" applyNumberFormat="0" applyProtection="0">
      <alignment horizontal="left" vertical="top" indent="1"/>
    </xf>
    <xf numFmtId="0" fontId="45" fillId="24" borderId="249" applyNumberFormat="0" applyProtection="0">
      <alignment horizontal="left" vertical="top" indent="1"/>
    </xf>
    <xf numFmtId="0" fontId="45" fillId="24" borderId="249" applyNumberFormat="0" applyProtection="0">
      <alignment horizontal="left" vertical="top" indent="1"/>
    </xf>
    <xf numFmtId="0" fontId="45" fillId="24" borderId="249" applyNumberFormat="0" applyProtection="0">
      <alignment horizontal="left" vertical="top" indent="1"/>
    </xf>
    <xf numFmtId="0" fontId="45" fillId="24" borderId="249" applyNumberFormat="0" applyProtection="0">
      <alignment horizontal="left" vertical="top" indent="1"/>
    </xf>
    <xf numFmtId="0" fontId="45" fillId="24" borderId="249" applyNumberFormat="0" applyProtection="0">
      <alignment horizontal="left" vertical="top" indent="1"/>
    </xf>
    <xf numFmtId="0" fontId="45" fillId="24" borderId="249" applyNumberFormat="0" applyProtection="0">
      <alignment horizontal="left" vertical="top" indent="1"/>
    </xf>
    <xf numFmtId="0" fontId="45" fillId="24" borderId="249" applyNumberFormat="0" applyProtection="0">
      <alignment horizontal="left" vertical="top" indent="1"/>
    </xf>
    <xf numFmtId="0" fontId="45" fillId="24" borderId="249" applyNumberFormat="0" applyProtection="0">
      <alignment horizontal="left" vertical="top" indent="1"/>
    </xf>
    <xf numFmtId="0" fontId="45" fillId="24" borderId="249" applyNumberFormat="0" applyProtection="0">
      <alignment horizontal="left" vertical="top" indent="1"/>
    </xf>
    <xf numFmtId="0" fontId="45" fillId="24" borderId="249" applyNumberFormat="0" applyProtection="0">
      <alignment horizontal="left" vertical="top" indent="1"/>
    </xf>
    <xf numFmtId="0" fontId="45" fillId="24" borderId="249" applyNumberFormat="0" applyProtection="0">
      <alignment horizontal="left" vertical="top" indent="1"/>
    </xf>
    <xf numFmtId="0" fontId="45" fillId="24" borderId="249" applyNumberFormat="0" applyProtection="0">
      <alignment horizontal="left" vertical="top" indent="1"/>
    </xf>
    <xf numFmtId="0" fontId="45" fillId="24" borderId="249" applyNumberFormat="0" applyProtection="0">
      <alignment horizontal="left" vertical="top" indent="1"/>
    </xf>
    <xf numFmtId="0" fontId="45" fillId="24" borderId="249" applyNumberFormat="0" applyProtection="0">
      <alignment horizontal="left" vertical="top" indent="1"/>
    </xf>
    <xf numFmtId="0" fontId="45" fillId="24" borderId="249" applyNumberFormat="0" applyProtection="0">
      <alignment horizontal="left" vertical="top" indent="1"/>
    </xf>
    <xf numFmtId="0" fontId="45" fillId="24" borderId="249" applyNumberFormat="0" applyProtection="0">
      <alignment horizontal="left" vertical="top" indent="1"/>
    </xf>
    <xf numFmtId="0" fontId="45" fillId="24" borderId="249" applyNumberFormat="0" applyProtection="0">
      <alignment horizontal="left" vertical="top" indent="1"/>
    </xf>
    <xf numFmtId="0" fontId="45" fillId="24" borderId="249" applyNumberFormat="0" applyProtection="0">
      <alignment horizontal="left" vertical="top" indent="1"/>
    </xf>
    <xf numFmtId="0" fontId="45" fillId="24" borderId="249" applyNumberFormat="0" applyProtection="0">
      <alignment horizontal="left" vertical="top" indent="1"/>
    </xf>
    <xf numFmtId="0" fontId="45" fillId="24" borderId="249" applyNumberFormat="0" applyProtection="0">
      <alignment horizontal="left" vertical="top" indent="1"/>
    </xf>
    <xf numFmtId="0" fontId="45" fillId="24" borderId="249" applyNumberFormat="0" applyProtection="0">
      <alignment horizontal="left" vertical="top" indent="1"/>
    </xf>
    <xf numFmtId="0" fontId="45" fillId="24" borderId="249" applyNumberFormat="0" applyProtection="0">
      <alignment horizontal="left" vertical="top" indent="1"/>
    </xf>
    <xf numFmtId="0" fontId="45" fillId="24" borderId="249" applyNumberFormat="0" applyProtection="0">
      <alignment horizontal="left" vertical="top" indent="1"/>
    </xf>
    <xf numFmtId="0" fontId="45" fillId="24" borderId="249" applyNumberFormat="0" applyProtection="0">
      <alignment horizontal="left" vertical="top" indent="1"/>
    </xf>
    <xf numFmtId="0" fontId="45" fillId="24" borderId="249" applyNumberFormat="0" applyProtection="0">
      <alignment horizontal="left" vertical="top" indent="1"/>
    </xf>
    <xf numFmtId="0" fontId="45" fillId="24" borderId="249" applyNumberFormat="0" applyProtection="0">
      <alignment horizontal="left" vertical="top" indent="1"/>
    </xf>
    <xf numFmtId="0" fontId="45" fillId="24" borderId="249" applyNumberFormat="0" applyProtection="0">
      <alignment horizontal="left" vertical="top" indent="1"/>
    </xf>
    <xf numFmtId="0" fontId="45" fillId="24" borderId="249" applyNumberFormat="0" applyProtection="0">
      <alignment horizontal="left" vertical="top" indent="1"/>
    </xf>
    <xf numFmtId="0" fontId="45" fillId="24" borderId="249" applyNumberFormat="0" applyProtection="0">
      <alignment horizontal="left" vertical="top" indent="1"/>
    </xf>
    <xf numFmtId="0" fontId="45" fillId="24" borderId="249" applyNumberFormat="0" applyProtection="0">
      <alignment horizontal="left" vertical="top" indent="1"/>
    </xf>
    <xf numFmtId="0" fontId="45" fillId="24" borderId="249" applyNumberFormat="0" applyProtection="0">
      <alignment horizontal="left" vertical="top" indent="1"/>
    </xf>
    <xf numFmtId="0" fontId="45" fillId="24" borderId="249" applyNumberFormat="0" applyProtection="0">
      <alignment horizontal="left" vertical="top" indent="1"/>
    </xf>
    <xf numFmtId="0" fontId="45" fillId="24" borderId="249" applyNumberFormat="0" applyProtection="0">
      <alignment horizontal="left" vertical="top" indent="1"/>
    </xf>
    <xf numFmtId="0" fontId="45" fillId="24" borderId="249" applyNumberFormat="0" applyProtection="0">
      <alignment horizontal="left" vertical="top" indent="1"/>
    </xf>
    <xf numFmtId="0" fontId="45" fillId="24" borderId="249" applyNumberFormat="0" applyProtection="0">
      <alignment horizontal="left" vertical="top" indent="1"/>
    </xf>
    <xf numFmtId="0" fontId="45" fillId="24" borderId="249" applyNumberFormat="0" applyProtection="0">
      <alignment horizontal="left" vertical="top" indent="1"/>
    </xf>
    <xf numFmtId="0" fontId="45" fillId="24" borderId="249" applyNumberFormat="0" applyProtection="0">
      <alignment horizontal="left" vertical="top" indent="1"/>
    </xf>
    <xf numFmtId="0" fontId="45" fillId="24" borderId="249" applyNumberFormat="0" applyProtection="0">
      <alignment horizontal="left" vertical="top" indent="1"/>
    </xf>
    <xf numFmtId="0" fontId="45" fillId="24" borderId="249" applyNumberFormat="0" applyProtection="0">
      <alignment horizontal="left" vertical="top" indent="1"/>
    </xf>
    <xf numFmtId="0" fontId="45" fillId="24" borderId="249" applyNumberFormat="0" applyProtection="0">
      <alignment horizontal="left" vertical="top" indent="1"/>
    </xf>
    <xf numFmtId="0" fontId="45" fillId="24" borderId="249" applyNumberFormat="0" applyProtection="0">
      <alignment horizontal="left" vertical="top" indent="1"/>
    </xf>
    <xf numFmtId="0" fontId="45" fillId="24" borderId="249" applyNumberFormat="0" applyProtection="0">
      <alignment horizontal="left" vertical="top" indent="1"/>
    </xf>
    <xf numFmtId="0" fontId="45" fillId="24" borderId="249" applyNumberFormat="0" applyProtection="0">
      <alignment horizontal="left" vertical="top" indent="1"/>
    </xf>
    <xf numFmtId="0" fontId="45" fillId="24" borderId="249" applyNumberFormat="0" applyProtection="0">
      <alignment horizontal="left" vertical="top" indent="1"/>
    </xf>
    <xf numFmtId="0" fontId="45" fillId="24" borderId="249" applyNumberFormat="0" applyProtection="0">
      <alignment horizontal="left" vertical="top" indent="1"/>
    </xf>
    <xf numFmtId="0" fontId="45" fillId="24" borderId="249" applyNumberFormat="0" applyProtection="0">
      <alignment horizontal="left" vertical="top" indent="1"/>
    </xf>
    <xf numFmtId="0" fontId="45" fillId="24" borderId="249" applyNumberFormat="0" applyProtection="0">
      <alignment horizontal="left" vertical="top" indent="1"/>
    </xf>
    <xf numFmtId="0" fontId="45" fillId="24" borderId="249" applyNumberFormat="0" applyProtection="0">
      <alignment horizontal="left" vertical="top" indent="1"/>
    </xf>
    <xf numFmtId="0" fontId="45" fillId="24" borderId="249" applyNumberFormat="0" applyProtection="0">
      <alignment horizontal="left" vertical="top" indent="1"/>
    </xf>
    <xf numFmtId="0" fontId="45" fillId="24" borderId="249" applyNumberFormat="0" applyProtection="0">
      <alignment horizontal="left" vertical="top" indent="1"/>
    </xf>
    <xf numFmtId="0" fontId="45" fillId="24" borderId="249" applyNumberFormat="0" applyProtection="0">
      <alignment horizontal="left" vertical="top" indent="1"/>
    </xf>
    <xf numFmtId="0" fontId="45" fillId="24" borderId="249" applyNumberFormat="0" applyProtection="0">
      <alignment horizontal="left" vertical="top" indent="1"/>
    </xf>
    <xf numFmtId="0" fontId="45" fillId="24" borderId="249" applyNumberFormat="0" applyProtection="0">
      <alignment horizontal="left" vertical="top" indent="1"/>
    </xf>
    <xf numFmtId="0" fontId="45" fillId="24" borderId="249" applyNumberFormat="0" applyProtection="0">
      <alignment horizontal="left" vertical="top" indent="1"/>
    </xf>
    <xf numFmtId="0" fontId="45" fillId="24" borderId="249" applyNumberFormat="0" applyProtection="0">
      <alignment horizontal="left" vertical="top" indent="1"/>
    </xf>
    <xf numFmtId="0" fontId="45" fillId="24" borderId="249" applyNumberFormat="0" applyProtection="0">
      <alignment horizontal="left" vertical="top" indent="1"/>
    </xf>
    <xf numFmtId="0" fontId="45" fillId="24" borderId="249" applyNumberFormat="0" applyProtection="0">
      <alignment horizontal="left" vertical="top" indent="1"/>
    </xf>
    <xf numFmtId="0" fontId="45" fillId="24" borderId="249" applyNumberFormat="0" applyProtection="0">
      <alignment horizontal="left" vertical="top" indent="1"/>
    </xf>
    <xf numFmtId="0" fontId="45" fillId="24" borderId="249" applyNumberFormat="0" applyProtection="0">
      <alignment horizontal="left" vertical="top" indent="1"/>
    </xf>
    <xf numFmtId="0" fontId="45" fillId="24" borderId="249" applyNumberFormat="0" applyProtection="0">
      <alignment horizontal="left" vertical="top" indent="1"/>
    </xf>
    <xf numFmtId="0" fontId="45" fillId="24" borderId="249" applyNumberFormat="0" applyProtection="0">
      <alignment horizontal="left" vertical="top" indent="1"/>
    </xf>
    <xf numFmtId="0" fontId="45" fillId="24" borderId="249" applyNumberFormat="0" applyProtection="0">
      <alignment horizontal="left" vertical="top" indent="1"/>
    </xf>
    <xf numFmtId="0" fontId="45" fillId="24" borderId="249" applyNumberFormat="0" applyProtection="0">
      <alignment horizontal="left" vertical="top" indent="1"/>
    </xf>
    <xf numFmtId="0" fontId="45" fillId="24" borderId="249" applyNumberFormat="0" applyProtection="0">
      <alignment horizontal="left" vertical="top" indent="1"/>
    </xf>
    <xf numFmtId="0" fontId="45" fillId="24" borderId="249" applyNumberFormat="0" applyProtection="0">
      <alignment horizontal="left" vertical="top" indent="1"/>
    </xf>
    <xf numFmtId="0" fontId="45" fillId="24" borderId="249" applyNumberFormat="0" applyProtection="0">
      <alignment horizontal="left" vertical="top" indent="1"/>
    </xf>
    <xf numFmtId="0" fontId="45" fillId="24" borderId="249" applyNumberFormat="0" applyProtection="0">
      <alignment horizontal="left" vertical="top" indent="1"/>
    </xf>
    <xf numFmtId="0" fontId="45" fillId="24" borderId="249" applyNumberFormat="0" applyProtection="0">
      <alignment horizontal="left" vertical="top" indent="1"/>
    </xf>
    <xf numFmtId="0" fontId="45" fillId="24" borderId="249" applyNumberFormat="0" applyProtection="0">
      <alignment horizontal="left" vertical="top" indent="1"/>
    </xf>
    <xf numFmtId="0" fontId="45" fillId="24" borderId="249" applyNumberFormat="0" applyProtection="0">
      <alignment horizontal="left" vertical="top" indent="1"/>
    </xf>
    <xf numFmtId="0" fontId="45" fillId="24" borderId="249" applyNumberFormat="0" applyProtection="0">
      <alignment horizontal="left" vertical="top" indent="1"/>
    </xf>
    <xf numFmtId="0" fontId="45" fillId="24" borderId="249" applyNumberFormat="0" applyProtection="0">
      <alignment horizontal="left" vertical="top" indent="1"/>
    </xf>
    <xf numFmtId="0" fontId="45" fillId="24" borderId="249" applyNumberFormat="0" applyProtection="0">
      <alignment horizontal="left" vertical="top" indent="1"/>
    </xf>
    <xf numFmtId="0" fontId="45" fillId="24" borderId="249" applyNumberFormat="0" applyProtection="0">
      <alignment horizontal="left" vertical="top" indent="1"/>
    </xf>
    <xf numFmtId="0" fontId="45" fillId="24" borderId="249" applyNumberFormat="0" applyProtection="0">
      <alignment horizontal="left" vertical="top" indent="1"/>
    </xf>
    <xf numFmtId="0" fontId="45" fillId="24" borderId="249" applyNumberFormat="0" applyProtection="0">
      <alignment horizontal="left" vertical="top" indent="1"/>
    </xf>
    <xf numFmtId="0" fontId="45" fillId="24" borderId="249" applyNumberFormat="0" applyProtection="0">
      <alignment horizontal="left" vertical="top" indent="1"/>
    </xf>
    <xf numFmtId="0" fontId="45" fillId="24" borderId="249" applyNumberFormat="0" applyProtection="0">
      <alignment horizontal="left" vertical="top" indent="1"/>
    </xf>
    <xf numFmtId="0" fontId="45" fillId="24" borderId="249" applyNumberFormat="0" applyProtection="0">
      <alignment horizontal="left" vertical="top" indent="1"/>
    </xf>
    <xf numFmtId="0" fontId="45" fillId="24" borderId="249" applyNumberFormat="0" applyProtection="0">
      <alignment horizontal="left" vertical="top" indent="1"/>
    </xf>
    <xf numFmtId="0" fontId="45" fillId="24" borderId="249" applyNumberFormat="0" applyProtection="0">
      <alignment horizontal="left" vertical="top" indent="1"/>
    </xf>
    <xf numFmtId="0" fontId="45" fillId="24" borderId="249" applyNumberFormat="0" applyProtection="0">
      <alignment horizontal="left" vertical="top" indent="1"/>
    </xf>
    <xf numFmtId="0" fontId="45" fillId="24" borderId="249" applyNumberFormat="0" applyProtection="0">
      <alignment horizontal="left" vertical="top" indent="1"/>
    </xf>
    <xf numFmtId="0" fontId="45" fillId="24" borderId="249" applyNumberFormat="0" applyProtection="0">
      <alignment horizontal="left" vertical="top" indent="1"/>
    </xf>
    <xf numFmtId="0" fontId="45" fillId="24" borderId="249" applyNumberFormat="0" applyProtection="0">
      <alignment horizontal="left" vertical="top" indent="1"/>
    </xf>
    <xf numFmtId="0" fontId="45" fillId="24" borderId="249" applyNumberFormat="0" applyProtection="0">
      <alignment horizontal="left" vertical="top" indent="1"/>
    </xf>
    <xf numFmtId="0" fontId="45" fillId="24" borderId="249" applyNumberFormat="0" applyProtection="0">
      <alignment horizontal="left" vertical="top" indent="1"/>
    </xf>
    <xf numFmtId="0" fontId="45" fillId="24" borderId="249" applyNumberFormat="0" applyProtection="0">
      <alignment horizontal="left" vertical="top" indent="1"/>
    </xf>
    <xf numFmtId="0" fontId="45" fillId="24" borderId="249" applyNumberFormat="0" applyProtection="0">
      <alignment horizontal="left" vertical="top" indent="1"/>
    </xf>
    <xf numFmtId="0" fontId="45" fillId="24" borderId="249" applyNumberFormat="0" applyProtection="0">
      <alignment horizontal="left" vertical="top" indent="1"/>
    </xf>
    <xf numFmtId="0" fontId="45" fillId="24" borderId="249" applyNumberFormat="0" applyProtection="0">
      <alignment horizontal="left" vertical="top" indent="1"/>
    </xf>
    <xf numFmtId="0" fontId="45" fillId="24" borderId="249" applyNumberFormat="0" applyProtection="0">
      <alignment horizontal="left" vertical="top" indent="1"/>
    </xf>
    <xf numFmtId="0" fontId="45" fillId="24" borderId="249" applyNumberFormat="0" applyProtection="0">
      <alignment horizontal="left" vertical="top" indent="1"/>
    </xf>
    <xf numFmtId="0" fontId="45" fillId="24" borderId="249" applyNumberFormat="0" applyProtection="0">
      <alignment horizontal="left" vertical="top" indent="1"/>
    </xf>
    <xf numFmtId="0" fontId="45" fillId="24" borderId="249" applyNumberFormat="0" applyProtection="0">
      <alignment horizontal="left" vertical="top" indent="1"/>
    </xf>
    <xf numFmtId="0" fontId="45" fillId="24" borderId="249" applyNumberFormat="0" applyProtection="0">
      <alignment horizontal="left" vertical="top" indent="1"/>
    </xf>
    <xf numFmtId="0" fontId="45" fillId="24" borderId="249" applyNumberFormat="0" applyProtection="0">
      <alignment horizontal="left" vertical="top" indent="1"/>
    </xf>
    <xf numFmtId="0" fontId="45" fillId="24" borderId="249" applyNumberFormat="0" applyProtection="0">
      <alignment horizontal="left" vertical="top" indent="1"/>
    </xf>
    <xf numFmtId="0" fontId="45" fillId="24" borderId="249" applyNumberFormat="0" applyProtection="0">
      <alignment horizontal="left" vertical="top" indent="1"/>
    </xf>
    <xf numFmtId="0" fontId="45" fillId="24" borderId="249" applyNumberFormat="0" applyProtection="0">
      <alignment horizontal="left" vertical="top" indent="1"/>
    </xf>
    <xf numFmtId="0" fontId="45" fillId="24" borderId="249" applyNumberFormat="0" applyProtection="0">
      <alignment horizontal="left" vertical="top" indent="1"/>
    </xf>
    <xf numFmtId="0" fontId="45" fillId="24" borderId="249" applyNumberFormat="0" applyProtection="0">
      <alignment horizontal="left" vertical="top" indent="1"/>
    </xf>
    <xf numFmtId="0" fontId="45" fillId="24" borderId="249" applyNumberFormat="0" applyProtection="0">
      <alignment horizontal="left" vertical="top" indent="1"/>
    </xf>
    <xf numFmtId="0" fontId="45" fillId="24" borderId="249" applyNumberFormat="0" applyProtection="0">
      <alignment horizontal="left" vertical="top" indent="1"/>
    </xf>
    <xf numFmtId="0" fontId="45" fillId="24" borderId="249" applyNumberFormat="0" applyProtection="0">
      <alignment horizontal="left" vertical="top" indent="1"/>
    </xf>
    <xf numFmtId="0" fontId="45" fillId="24" borderId="249" applyNumberFormat="0" applyProtection="0">
      <alignment horizontal="left" vertical="top" indent="1"/>
    </xf>
    <xf numFmtId="0" fontId="45" fillId="24" borderId="249" applyNumberFormat="0" applyProtection="0">
      <alignment horizontal="left" vertical="top" indent="1"/>
    </xf>
    <xf numFmtId="0" fontId="45" fillId="24" borderId="249" applyNumberFormat="0" applyProtection="0">
      <alignment horizontal="left" vertical="top" indent="1"/>
    </xf>
    <xf numFmtId="0" fontId="45" fillId="24" borderId="249" applyNumberFormat="0" applyProtection="0">
      <alignment horizontal="left" vertical="top" indent="1"/>
    </xf>
    <xf numFmtId="0" fontId="45" fillId="24" borderId="249" applyNumberFormat="0" applyProtection="0">
      <alignment horizontal="left" vertical="top" indent="1"/>
    </xf>
    <xf numFmtId="0" fontId="45" fillId="24" borderId="249" applyNumberFormat="0" applyProtection="0">
      <alignment horizontal="left" vertical="top" indent="1"/>
    </xf>
    <xf numFmtId="0" fontId="45" fillId="24" borderId="249" applyNumberFormat="0" applyProtection="0">
      <alignment horizontal="left" vertical="top" indent="1"/>
    </xf>
    <xf numFmtId="0" fontId="45" fillId="24" borderId="249" applyNumberFormat="0" applyProtection="0">
      <alignment horizontal="left" vertical="top" indent="1"/>
    </xf>
    <xf numFmtId="0" fontId="45" fillId="24" borderId="249" applyNumberFormat="0" applyProtection="0">
      <alignment horizontal="left" vertical="top" indent="1"/>
    </xf>
    <xf numFmtId="0" fontId="45" fillId="24" borderId="249" applyNumberFormat="0" applyProtection="0">
      <alignment horizontal="left" vertical="top" indent="1"/>
    </xf>
    <xf numFmtId="0" fontId="45" fillId="24" borderId="249" applyNumberFormat="0" applyProtection="0">
      <alignment horizontal="left" vertical="top" indent="1"/>
    </xf>
    <xf numFmtId="0" fontId="45" fillId="24" borderId="249" applyNumberFormat="0" applyProtection="0">
      <alignment horizontal="left" vertical="top" indent="1"/>
    </xf>
    <xf numFmtId="0" fontId="45" fillId="24" borderId="249" applyNumberFormat="0" applyProtection="0">
      <alignment horizontal="left" vertical="top" indent="1"/>
    </xf>
    <xf numFmtId="0" fontId="45" fillId="24" borderId="249" applyNumberFormat="0" applyProtection="0">
      <alignment horizontal="left" vertical="top" indent="1"/>
    </xf>
    <xf numFmtId="0" fontId="45" fillId="24" borderId="249" applyNumberFormat="0" applyProtection="0">
      <alignment horizontal="left" vertical="top" indent="1"/>
    </xf>
    <xf numFmtId="0" fontId="45" fillId="24" borderId="249" applyNumberFormat="0" applyProtection="0">
      <alignment horizontal="left" vertical="top" indent="1"/>
    </xf>
    <xf numFmtId="0" fontId="45" fillId="24" borderId="249" applyNumberFormat="0" applyProtection="0">
      <alignment horizontal="left" vertical="top" indent="1"/>
    </xf>
    <xf numFmtId="0" fontId="45" fillId="24" borderId="249" applyNumberFormat="0" applyProtection="0">
      <alignment horizontal="left" vertical="top" indent="1"/>
    </xf>
    <xf numFmtId="0" fontId="45" fillId="24" borderId="249" applyNumberFormat="0" applyProtection="0">
      <alignment horizontal="left" vertical="top" indent="1"/>
    </xf>
    <xf numFmtId="0" fontId="45" fillId="24" borderId="249" applyNumberFormat="0" applyProtection="0">
      <alignment horizontal="left" vertical="top" indent="1"/>
    </xf>
    <xf numFmtId="0" fontId="45" fillId="24" borderId="249" applyNumberFormat="0" applyProtection="0">
      <alignment horizontal="left" vertical="top" indent="1"/>
    </xf>
    <xf numFmtId="0" fontId="45" fillId="24" borderId="249" applyNumberFormat="0" applyProtection="0">
      <alignment horizontal="left" vertical="top" indent="1"/>
    </xf>
    <xf numFmtId="0" fontId="45" fillId="24" borderId="249" applyNumberFormat="0" applyProtection="0">
      <alignment horizontal="left" vertical="top" indent="1"/>
    </xf>
    <xf numFmtId="0" fontId="45" fillId="24" borderId="249" applyNumberFormat="0" applyProtection="0">
      <alignment horizontal="left" vertical="top" indent="1"/>
    </xf>
    <xf numFmtId="0" fontId="45" fillId="24" borderId="249" applyNumberFormat="0" applyProtection="0">
      <alignment horizontal="left" vertical="top" indent="1"/>
    </xf>
    <xf numFmtId="0" fontId="45" fillId="24" borderId="249" applyNumberFormat="0" applyProtection="0">
      <alignment horizontal="left" vertical="top" indent="1"/>
    </xf>
    <xf numFmtId="0" fontId="45" fillId="24" borderId="249" applyNumberFormat="0" applyProtection="0">
      <alignment horizontal="left" vertical="top" indent="1"/>
    </xf>
    <xf numFmtId="0" fontId="45" fillId="24" borderId="249" applyNumberFormat="0" applyProtection="0">
      <alignment horizontal="left" vertical="top" indent="1"/>
    </xf>
    <xf numFmtId="0" fontId="45" fillId="24" borderId="249" applyNumberFormat="0" applyProtection="0">
      <alignment horizontal="left" vertical="top" indent="1"/>
    </xf>
    <xf numFmtId="0" fontId="45" fillId="24" borderId="249" applyNumberFormat="0" applyProtection="0">
      <alignment horizontal="left" vertical="top" indent="1"/>
    </xf>
    <xf numFmtId="0" fontId="45" fillId="24" borderId="249" applyNumberFormat="0" applyProtection="0">
      <alignment horizontal="left" vertical="top" indent="1"/>
    </xf>
    <xf numFmtId="0" fontId="45" fillId="24" borderId="249" applyNumberFormat="0" applyProtection="0">
      <alignment horizontal="left" vertical="top" indent="1"/>
    </xf>
    <xf numFmtId="0" fontId="45" fillId="24" borderId="249" applyNumberFormat="0" applyProtection="0">
      <alignment horizontal="left" vertical="top" indent="1"/>
    </xf>
    <xf numFmtId="0" fontId="45" fillId="24" borderId="249" applyNumberFormat="0" applyProtection="0">
      <alignment horizontal="left" vertical="top" indent="1"/>
    </xf>
    <xf numFmtId="0" fontId="45" fillId="24" borderId="249" applyNumberFormat="0" applyProtection="0">
      <alignment horizontal="left" vertical="top" indent="1"/>
    </xf>
    <xf numFmtId="0" fontId="45" fillId="24" borderId="249" applyNumberFormat="0" applyProtection="0">
      <alignment horizontal="left" vertical="top" indent="1"/>
    </xf>
    <xf numFmtId="0" fontId="45" fillId="24" borderId="249" applyNumberFormat="0" applyProtection="0">
      <alignment horizontal="left" vertical="top" indent="1"/>
    </xf>
    <xf numFmtId="0" fontId="45" fillId="24" borderId="249" applyNumberFormat="0" applyProtection="0">
      <alignment horizontal="left" vertical="top" indent="1"/>
    </xf>
    <xf numFmtId="0" fontId="45" fillId="24" borderId="249" applyNumberFormat="0" applyProtection="0">
      <alignment horizontal="left" vertical="top" indent="1"/>
    </xf>
    <xf numFmtId="0" fontId="45" fillId="24" borderId="249" applyNumberFormat="0" applyProtection="0">
      <alignment horizontal="left" vertical="top" indent="1"/>
    </xf>
    <xf numFmtId="0" fontId="45" fillId="24" borderId="249" applyNumberFormat="0" applyProtection="0">
      <alignment horizontal="left" vertical="top" indent="1"/>
    </xf>
    <xf numFmtId="0" fontId="45" fillId="24" borderId="249" applyNumberFormat="0" applyProtection="0">
      <alignment horizontal="left" vertical="top" indent="1"/>
    </xf>
    <xf numFmtId="0" fontId="45" fillId="24" borderId="249" applyNumberFormat="0" applyProtection="0">
      <alignment horizontal="left" vertical="top" indent="1"/>
    </xf>
    <xf numFmtId="0" fontId="45" fillId="24" borderId="249" applyNumberFormat="0" applyProtection="0">
      <alignment horizontal="left" vertical="top" indent="1"/>
    </xf>
    <xf numFmtId="0" fontId="45" fillId="24" borderId="249" applyNumberFormat="0" applyProtection="0">
      <alignment horizontal="left" vertical="top" indent="1"/>
    </xf>
    <xf numFmtId="0" fontId="45" fillId="24" borderId="249" applyNumberFormat="0" applyProtection="0">
      <alignment horizontal="left" vertical="top" indent="1"/>
    </xf>
    <xf numFmtId="0" fontId="45" fillId="24" borderId="249" applyNumberFormat="0" applyProtection="0">
      <alignment horizontal="left" vertical="top" indent="1"/>
    </xf>
    <xf numFmtId="0" fontId="45" fillId="24" borderId="249" applyNumberFormat="0" applyProtection="0">
      <alignment horizontal="left" vertical="top" indent="1"/>
    </xf>
    <xf numFmtId="0" fontId="45" fillId="24" borderId="249" applyNumberFormat="0" applyProtection="0">
      <alignment horizontal="left" vertical="top" indent="1"/>
    </xf>
    <xf numFmtId="0" fontId="45" fillId="24" borderId="249" applyNumberFormat="0" applyProtection="0">
      <alignment horizontal="left" vertical="top" indent="1"/>
    </xf>
    <xf numFmtId="0" fontId="45" fillId="24" borderId="249" applyNumberFormat="0" applyProtection="0">
      <alignment horizontal="left" vertical="top" indent="1"/>
    </xf>
    <xf numFmtId="0" fontId="45" fillId="24" borderId="249" applyNumberFormat="0" applyProtection="0">
      <alignment horizontal="left" vertical="top" indent="1"/>
    </xf>
    <xf numFmtId="0" fontId="45" fillId="24" borderId="249" applyNumberFormat="0" applyProtection="0">
      <alignment horizontal="left" vertical="top" indent="1"/>
    </xf>
    <xf numFmtId="0" fontId="45" fillId="24" borderId="249" applyNumberFormat="0" applyProtection="0">
      <alignment horizontal="left" vertical="top" indent="1"/>
    </xf>
    <xf numFmtId="0" fontId="45" fillId="24" borderId="249" applyNumberFormat="0" applyProtection="0">
      <alignment horizontal="left" vertical="top" indent="1"/>
    </xf>
    <xf numFmtId="0" fontId="45" fillId="24" borderId="249" applyNumberFormat="0" applyProtection="0">
      <alignment horizontal="left" vertical="top" indent="1"/>
    </xf>
    <xf numFmtId="0" fontId="45" fillId="24" borderId="249" applyNumberFormat="0" applyProtection="0">
      <alignment horizontal="left" vertical="top" indent="1"/>
    </xf>
    <xf numFmtId="0" fontId="45" fillId="24" borderId="249" applyNumberFormat="0" applyProtection="0">
      <alignment horizontal="left" vertical="top" indent="1"/>
    </xf>
    <xf numFmtId="0" fontId="45" fillId="24" borderId="249" applyNumberFormat="0" applyProtection="0">
      <alignment horizontal="left" vertical="top" indent="1"/>
    </xf>
    <xf numFmtId="0" fontId="45" fillId="24" borderId="249" applyNumberFormat="0" applyProtection="0">
      <alignment horizontal="left" vertical="top" indent="1"/>
    </xf>
    <xf numFmtId="0" fontId="45" fillId="24" borderId="249" applyNumberFormat="0" applyProtection="0">
      <alignment horizontal="left" vertical="top" indent="1"/>
    </xf>
    <xf numFmtId="0" fontId="45" fillId="24" borderId="249" applyNumberFormat="0" applyProtection="0">
      <alignment horizontal="left" vertical="top" indent="1"/>
    </xf>
    <xf numFmtId="0" fontId="45" fillId="24" borderId="249" applyNumberFormat="0" applyProtection="0">
      <alignment horizontal="left" vertical="top" indent="1"/>
    </xf>
    <xf numFmtId="0" fontId="45" fillId="24" borderId="249" applyNumberFormat="0" applyProtection="0">
      <alignment horizontal="left" vertical="top" indent="1"/>
    </xf>
    <xf numFmtId="0" fontId="45" fillId="24" borderId="249" applyNumberFormat="0" applyProtection="0">
      <alignment horizontal="left" vertical="top" indent="1"/>
    </xf>
    <xf numFmtId="0" fontId="45" fillId="24" borderId="249" applyNumberFormat="0" applyProtection="0">
      <alignment horizontal="left" vertical="top" indent="1"/>
    </xf>
    <xf numFmtId="0" fontId="45" fillId="24" borderId="249" applyNumberFormat="0" applyProtection="0">
      <alignment horizontal="left" vertical="top" indent="1"/>
    </xf>
    <xf numFmtId="0" fontId="45" fillId="24" borderId="249" applyNumberFormat="0" applyProtection="0">
      <alignment horizontal="left" vertical="top" indent="1"/>
    </xf>
    <xf numFmtId="0" fontId="45" fillId="24" borderId="249" applyNumberFormat="0" applyProtection="0">
      <alignment horizontal="left" vertical="top" indent="1"/>
    </xf>
    <xf numFmtId="0" fontId="45" fillId="24" borderId="249" applyNumberFormat="0" applyProtection="0">
      <alignment horizontal="left" vertical="top" indent="1"/>
    </xf>
    <xf numFmtId="0" fontId="45" fillId="24" borderId="249" applyNumberFormat="0" applyProtection="0">
      <alignment horizontal="left" vertical="top" indent="1"/>
    </xf>
    <xf numFmtId="0" fontId="45" fillId="24" borderId="249" applyNumberFormat="0" applyProtection="0">
      <alignment horizontal="left" vertical="top" indent="1"/>
    </xf>
    <xf numFmtId="0" fontId="45" fillId="24" borderId="249" applyNumberFormat="0" applyProtection="0">
      <alignment horizontal="left" vertical="top" indent="1"/>
    </xf>
    <xf numFmtId="0" fontId="45" fillId="24" borderId="249" applyNumberFormat="0" applyProtection="0">
      <alignment horizontal="left" vertical="top" indent="1"/>
    </xf>
    <xf numFmtId="0" fontId="45" fillId="24" borderId="249" applyNumberFormat="0" applyProtection="0">
      <alignment horizontal="left" vertical="top" indent="1"/>
    </xf>
    <xf numFmtId="0" fontId="45" fillId="24" borderId="249" applyNumberFormat="0" applyProtection="0">
      <alignment horizontal="left" vertical="top" indent="1"/>
    </xf>
    <xf numFmtId="0" fontId="45" fillId="24" borderId="249" applyNumberFormat="0" applyProtection="0">
      <alignment horizontal="left" vertical="top" indent="1"/>
    </xf>
    <xf numFmtId="0" fontId="45" fillId="24" borderId="249" applyNumberFormat="0" applyProtection="0">
      <alignment horizontal="left" vertical="top" indent="1"/>
    </xf>
    <xf numFmtId="0" fontId="45" fillId="24" borderId="249" applyNumberFormat="0" applyProtection="0">
      <alignment horizontal="left" vertical="top" indent="1"/>
    </xf>
    <xf numFmtId="0" fontId="45" fillId="24" borderId="249" applyNumberFormat="0" applyProtection="0">
      <alignment horizontal="left" vertical="top" indent="1"/>
    </xf>
    <xf numFmtId="0" fontId="45" fillId="24" borderId="249" applyNumberFormat="0" applyProtection="0">
      <alignment horizontal="left" vertical="top" indent="1"/>
    </xf>
    <xf numFmtId="0" fontId="45" fillId="24" borderId="249" applyNumberFormat="0" applyProtection="0">
      <alignment horizontal="left" vertical="top" indent="1"/>
    </xf>
    <xf numFmtId="0" fontId="45" fillId="24" borderId="249" applyNumberFormat="0" applyProtection="0">
      <alignment horizontal="left" vertical="top" indent="1"/>
    </xf>
    <xf numFmtId="0" fontId="45" fillId="24" borderId="249" applyNumberFormat="0" applyProtection="0">
      <alignment horizontal="left" vertical="top" indent="1"/>
    </xf>
    <xf numFmtId="0" fontId="4" fillId="90" borderId="248" applyNumberFormat="0" applyProtection="0">
      <alignment horizontal="left" vertical="center" indent="1"/>
    </xf>
    <xf numFmtId="0" fontId="4" fillId="90" borderId="248" applyNumberFormat="0" applyProtection="0">
      <alignment horizontal="left" vertical="center" indent="1"/>
    </xf>
    <xf numFmtId="0" fontId="4" fillId="90" borderId="248" applyNumberFormat="0" applyProtection="0">
      <alignment horizontal="left" vertical="center" indent="1"/>
    </xf>
    <xf numFmtId="0" fontId="4" fillId="90" borderId="248" applyNumberFormat="0" applyProtection="0">
      <alignment horizontal="left" vertical="center" indent="1"/>
    </xf>
    <xf numFmtId="0" fontId="4" fillId="90" borderId="248" applyNumberFormat="0" applyProtection="0">
      <alignment horizontal="left" vertical="center" indent="1"/>
    </xf>
    <xf numFmtId="0" fontId="4" fillId="90" borderId="248" applyNumberFormat="0" applyProtection="0">
      <alignment horizontal="left" vertical="center" indent="1"/>
    </xf>
    <xf numFmtId="0" fontId="4" fillId="90" borderId="248" applyNumberFormat="0" applyProtection="0">
      <alignment horizontal="left" vertical="center" indent="1"/>
    </xf>
    <xf numFmtId="0" fontId="4" fillId="90" borderId="248" applyNumberFormat="0" applyProtection="0">
      <alignment horizontal="left" vertical="center" indent="1"/>
    </xf>
    <xf numFmtId="0" fontId="4" fillId="90" borderId="248" applyNumberFormat="0" applyProtection="0">
      <alignment horizontal="left" vertical="center" indent="1"/>
    </xf>
    <xf numFmtId="0" fontId="4" fillId="90" borderId="248" applyNumberFormat="0" applyProtection="0">
      <alignment horizontal="left" vertical="center" indent="1"/>
    </xf>
    <xf numFmtId="0" fontId="4" fillId="90" borderId="248" applyNumberFormat="0" applyProtection="0">
      <alignment horizontal="left" vertical="center" indent="1"/>
    </xf>
    <xf numFmtId="0" fontId="4" fillId="90" borderId="248" applyNumberFormat="0" applyProtection="0">
      <alignment horizontal="left" vertical="center" indent="1"/>
    </xf>
    <xf numFmtId="0" fontId="4" fillId="90" borderId="248" applyNumberFormat="0" applyProtection="0">
      <alignment horizontal="left" vertical="center" indent="1"/>
    </xf>
    <xf numFmtId="0" fontId="4" fillId="90" borderId="248" applyNumberFormat="0" applyProtection="0">
      <alignment horizontal="left" vertical="center" indent="1"/>
    </xf>
    <xf numFmtId="0" fontId="4" fillId="90" borderId="248" applyNumberFormat="0" applyProtection="0">
      <alignment horizontal="left" vertical="center" indent="1"/>
    </xf>
    <xf numFmtId="0" fontId="4" fillId="90" borderId="248" applyNumberFormat="0" applyProtection="0">
      <alignment horizontal="left" vertical="center" indent="1"/>
    </xf>
    <xf numFmtId="0" fontId="4" fillId="90" borderId="248" applyNumberFormat="0" applyProtection="0">
      <alignment horizontal="left" vertical="center" indent="1"/>
    </xf>
    <xf numFmtId="0" fontId="4" fillId="90" borderId="248" applyNumberFormat="0" applyProtection="0">
      <alignment horizontal="left" vertical="center" indent="1"/>
    </xf>
    <xf numFmtId="0" fontId="45" fillId="24" borderId="249" applyNumberFormat="0" applyProtection="0">
      <alignment horizontal="left" vertical="top" indent="1"/>
    </xf>
    <xf numFmtId="0" fontId="45" fillId="24" borderId="249" applyNumberFormat="0" applyProtection="0">
      <alignment horizontal="left" vertical="top" indent="1"/>
    </xf>
    <xf numFmtId="0" fontId="45" fillId="24" borderId="249" applyNumberFormat="0" applyProtection="0">
      <alignment horizontal="left" vertical="top" indent="1"/>
    </xf>
    <xf numFmtId="0" fontId="45" fillId="24" borderId="249" applyNumberFormat="0" applyProtection="0">
      <alignment horizontal="left" vertical="top" indent="1"/>
    </xf>
    <xf numFmtId="0" fontId="45" fillId="24" borderId="249" applyNumberFormat="0" applyProtection="0">
      <alignment horizontal="left" vertical="top" indent="1"/>
    </xf>
    <xf numFmtId="0" fontId="45" fillId="24" borderId="249" applyNumberFormat="0" applyProtection="0">
      <alignment horizontal="left" vertical="top" indent="1"/>
    </xf>
    <xf numFmtId="0" fontId="45" fillId="24" borderId="249" applyNumberFormat="0" applyProtection="0">
      <alignment horizontal="left" vertical="top" indent="1"/>
    </xf>
    <xf numFmtId="0" fontId="45" fillId="24" borderId="249" applyNumberFormat="0" applyProtection="0">
      <alignment horizontal="left" vertical="top" indent="1"/>
    </xf>
    <xf numFmtId="0" fontId="45" fillId="24" borderId="249" applyNumberFormat="0" applyProtection="0">
      <alignment horizontal="left" vertical="top" indent="1"/>
    </xf>
    <xf numFmtId="0" fontId="45" fillId="24" borderId="249" applyNumberFormat="0" applyProtection="0">
      <alignment horizontal="left" vertical="top" indent="1"/>
    </xf>
    <xf numFmtId="0" fontId="45" fillId="24" borderId="249" applyNumberFormat="0" applyProtection="0">
      <alignment horizontal="left" vertical="top" indent="1"/>
    </xf>
    <xf numFmtId="0" fontId="45" fillId="24" borderId="249" applyNumberFormat="0" applyProtection="0">
      <alignment horizontal="left" vertical="top" indent="1"/>
    </xf>
    <xf numFmtId="0" fontId="45" fillId="24" borderId="249" applyNumberFormat="0" applyProtection="0">
      <alignment horizontal="left" vertical="top" indent="1"/>
    </xf>
    <xf numFmtId="0" fontId="45" fillId="24" borderId="249" applyNumberFormat="0" applyProtection="0">
      <alignment horizontal="left" vertical="top" indent="1"/>
    </xf>
    <xf numFmtId="0" fontId="45" fillId="24" borderId="249" applyNumberFormat="0" applyProtection="0">
      <alignment horizontal="left" vertical="top" indent="1"/>
    </xf>
    <xf numFmtId="0" fontId="45" fillId="24" borderId="249" applyNumberFormat="0" applyProtection="0">
      <alignment horizontal="left" vertical="top" indent="1"/>
    </xf>
    <xf numFmtId="0" fontId="45" fillId="24" borderId="249" applyNumberFormat="0" applyProtection="0">
      <alignment horizontal="left" vertical="top" indent="1"/>
    </xf>
    <xf numFmtId="0" fontId="45" fillId="24" borderId="249" applyNumberFormat="0" applyProtection="0">
      <alignment horizontal="left" vertical="top" indent="1"/>
    </xf>
    <xf numFmtId="0" fontId="45" fillId="20" borderId="246" applyNumberFormat="0" applyProtection="0">
      <alignment horizontal="left" vertical="center" indent="1"/>
    </xf>
    <xf numFmtId="0" fontId="45" fillId="20" borderId="246" applyNumberFormat="0" applyProtection="0">
      <alignment horizontal="left" vertical="center" indent="1"/>
    </xf>
    <xf numFmtId="0" fontId="45" fillId="20" borderId="246" applyNumberFormat="0" applyProtection="0">
      <alignment horizontal="left" vertical="center" indent="1"/>
    </xf>
    <xf numFmtId="0" fontId="45" fillId="20" borderId="246" applyNumberFormat="0" applyProtection="0">
      <alignment horizontal="left" vertical="center" indent="1"/>
    </xf>
    <xf numFmtId="0" fontId="45" fillId="20" borderId="246" applyNumberFormat="0" applyProtection="0">
      <alignment horizontal="left" vertical="center" indent="1"/>
    </xf>
    <xf numFmtId="0" fontId="45" fillId="20" borderId="246" applyNumberFormat="0" applyProtection="0">
      <alignment horizontal="left" vertical="center" indent="1"/>
    </xf>
    <xf numFmtId="0" fontId="45" fillId="20" borderId="246" applyNumberFormat="0" applyProtection="0">
      <alignment horizontal="left" vertical="center" indent="1"/>
    </xf>
    <xf numFmtId="0" fontId="45" fillId="20" borderId="246" applyNumberFormat="0" applyProtection="0">
      <alignment horizontal="left" vertical="center" indent="1"/>
    </xf>
    <xf numFmtId="0" fontId="45" fillId="20" borderId="246" applyNumberFormat="0" applyProtection="0">
      <alignment horizontal="left" vertical="center" indent="1"/>
    </xf>
    <xf numFmtId="0" fontId="45" fillId="20" borderId="246" applyNumberFormat="0" applyProtection="0">
      <alignment horizontal="left" vertical="center" indent="1"/>
    </xf>
    <xf numFmtId="0" fontId="45" fillId="20" borderId="246" applyNumberFormat="0" applyProtection="0">
      <alignment horizontal="left" vertical="center" indent="1"/>
    </xf>
    <xf numFmtId="0" fontId="45" fillId="20" borderId="246" applyNumberFormat="0" applyProtection="0">
      <alignment horizontal="left" vertical="center" indent="1"/>
    </xf>
    <xf numFmtId="0" fontId="45" fillId="20" borderId="246" applyNumberFormat="0" applyProtection="0">
      <alignment horizontal="left" vertical="center" indent="1"/>
    </xf>
    <xf numFmtId="0" fontId="45" fillId="20" borderId="246" applyNumberFormat="0" applyProtection="0">
      <alignment horizontal="left" vertical="center" indent="1"/>
    </xf>
    <xf numFmtId="0" fontId="45" fillId="20" borderId="246" applyNumberFormat="0" applyProtection="0">
      <alignment horizontal="left" vertical="center" indent="1"/>
    </xf>
    <xf numFmtId="0" fontId="45" fillId="20" borderId="246" applyNumberFormat="0" applyProtection="0">
      <alignment horizontal="left" vertical="center" indent="1"/>
    </xf>
    <xf numFmtId="0" fontId="45" fillId="20" borderId="246" applyNumberFormat="0" applyProtection="0">
      <alignment horizontal="left" vertical="center" indent="1"/>
    </xf>
    <xf numFmtId="0" fontId="45" fillId="20" borderId="246" applyNumberFormat="0" applyProtection="0">
      <alignment horizontal="left" vertical="center" indent="1"/>
    </xf>
    <xf numFmtId="0" fontId="45" fillId="20" borderId="246" applyNumberFormat="0" applyProtection="0">
      <alignment horizontal="left" vertical="center" indent="1"/>
    </xf>
    <xf numFmtId="0" fontId="45" fillId="20" borderId="246" applyNumberFormat="0" applyProtection="0">
      <alignment horizontal="left" vertical="center" indent="1"/>
    </xf>
    <xf numFmtId="0" fontId="45" fillId="20" borderId="246" applyNumberFormat="0" applyProtection="0">
      <alignment horizontal="left" vertical="center" indent="1"/>
    </xf>
    <xf numFmtId="0" fontId="45" fillId="20" borderId="246" applyNumberFormat="0" applyProtection="0">
      <alignment horizontal="left" vertical="center" indent="1"/>
    </xf>
    <xf numFmtId="0" fontId="45" fillId="20" borderId="246" applyNumberFormat="0" applyProtection="0">
      <alignment horizontal="left" vertical="center" indent="1"/>
    </xf>
    <xf numFmtId="0" fontId="45" fillId="20" borderId="246" applyNumberFormat="0" applyProtection="0">
      <alignment horizontal="left" vertical="center" indent="1"/>
    </xf>
    <xf numFmtId="0" fontId="45" fillId="20" borderId="246" applyNumberFormat="0" applyProtection="0">
      <alignment horizontal="left" vertical="center" indent="1"/>
    </xf>
    <xf numFmtId="0" fontId="45" fillId="20" borderId="246" applyNumberFormat="0" applyProtection="0">
      <alignment horizontal="left" vertical="center" indent="1"/>
    </xf>
    <xf numFmtId="0" fontId="45" fillId="20" borderId="246" applyNumberFormat="0" applyProtection="0">
      <alignment horizontal="left" vertical="center" indent="1"/>
    </xf>
    <xf numFmtId="0" fontId="45" fillId="20" borderId="246" applyNumberFormat="0" applyProtection="0">
      <alignment horizontal="left" vertical="center" indent="1"/>
    </xf>
    <xf numFmtId="0" fontId="45" fillId="20" borderId="246" applyNumberFormat="0" applyProtection="0">
      <alignment horizontal="left" vertical="center" indent="1"/>
    </xf>
    <xf numFmtId="0" fontId="45" fillId="20" borderId="246" applyNumberFormat="0" applyProtection="0">
      <alignment horizontal="left" vertical="center" indent="1"/>
    </xf>
    <xf numFmtId="0" fontId="45" fillId="20" borderId="246" applyNumberFormat="0" applyProtection="0">
      <alignment horizontal="left" vertical="center" indent="1"/>
    </xf>
    <xf numFmtId="0" fontId="45" fillId="20" borderId="246" applyNumberFormat="0" applyProtection="0">
      <alignment horizontal="left" vertical="center" indent="1"/>
    </xf>
    <xf numFmtId="0" fontId="45" fillId="20" borderId="246" applyNumberFormat="0" applyProtection="0">
      <alignment horizontal="left" vertical="center" indent="1"/>
    </xf>
    <xf numFmtId="0" fontId="45" fillId="20" borderId="246" applyNumberFormat="0" applyProtection="0">
      <alignment horizontal="left" vertical="center" indent="1"/>
    </xf>
    <xf numFmtId="0" fontId="45" fillId="20" borderId="246" applyNumberFormat="0" applyProtection="0">
      <alignment horizontal="left" vertical="center" indent="1"/>
    </xf>
    <xf numFmtId="0" fontId="45" fillId="20" borderId="246" applyNumberFormat="0" applyProtection="0">
      <alignment horizontal="left" vertical="center" indent="1"/>
    </xf>
    <xf numFmtId="0" fontId="45" fillId="20" borderId="246" applyNumberFormat="0" applyProtection="0">
      <alignment horizontal="left" vertical="center" indent="1"/>
    </xf>
    <xf numFmtId="0" fontId="45" fillId="20" borderId="246" applyNumberFormat="0" applyProtection="0">
      <alignment horizontal="left" vertical="center" indent="1"/>
    </xf>
    <xf numFmtId="0" fontId="45" fillId="20" borderId="246" applyNumberFormat="0" applyProtection="0">
      <alignment horizontal="left" vertical="center" indent="1"/>
    </xf>
    <xf numFmtId="0" fontId="45" fillId="20" borderId="246" applyNumberFormat="0" applyProtection="0">
      <alignment horizontal="left" vertical="center" indent="1"/>
    </xf>
    <xf numFmtId="0" fontId="45" fillId="20" borderId="246" applyNumberFormat="0" applyProtection="0">
      <alignment horizontal="left" vertical="center" indent="1"/>
    </xf>
    <xf numFmtId="0" fontId="45" fillId="20" borderId="246" applyNumberFormat="0" applyProtection="0">
      <alignment horizontal="left" vertical="center" indent="1"/>
    </xf>
    <xf numFmtId="0" fontId="45" fillId="20" borderId="246" applyNumberFormat="0" applyProtection="0">
      <alignment horizontal="left" vertical="center" indent="1"/>
    </xf>
    <xf numFmtId="0" fontId="45" fillId="20" borderId="246" applyNumberFormat="0" applyProtection="0">
      <alignment horizontal="left" vertical="center" indent="1"/>
    </xf>
    <xf numFmtId="0" fontId="45" fillId="20" borderId="246" applyNumberFormat="0" applyProtection="0">
      <alignment horizontal="left" vertical="center" indent="1"/>
    </xf>
    <xf numFmtId="0" fontId="45" fillId="20" borderId="246" applyNumberFormat="0" applyProtection="0">
      <alignment horizontal="left" vertical="center" indent="1"/>
    </xf>
    <xf numFmtId="0" fontId="45" fillId="20" borderId="246" applyNumberFormat="0" applyProtection="0">
      <alignment horizontal="left" vertical="center" indent="1"/>
    </xf>
    <xf numFmtId="0" fontId="45" fillId="20" borderId="246" applyNumberFormat="0" applyProtection="0">
      <alignment horizontal="left" vertical="center" indent="1"/>
    </xf>
    <xf numFmtId="0" fontId="45" fillId="20" borderId="246" applyNumberFormat="0" applyProtection="0">
      <alignment horizontal="left" vertical="center" indent="1"/>
    </xf>
    <xf numFmtId="0" fontId="45" fillId="20" borderId="246" applyNumberFormat="0" applyProtection="0">
      <alignment horizontal="left" vertical="center" indent="1"/>
    </xf>
    <xf numFmtId="0" fontId="45" fillId="20" borderId="246" applyNumberFormat="0" applyProtection="0">
      <alignment horizontal="left" vertical="center" indent="1"/>
    </xf>
    <xf numFmtId="0" fontId="45" fillId="20" borderId="246" applyNumberFormat="0" applyProtection="0">
      <alignment horizontal="left" vertical="center" indent="1"/>
    </xf>
    <xf numFmtId="0" fontId="45" fillId="20" borderId="246" applyNumberFormat="0" applyProtection="0">
      <alignment horizontal="left" vertical="center" indent="1"/>
    </xf>
    <xf numFmtId="0" fontId="45" fillId="20" borderId="246" applyNumberFormat="0" applyProtection="0">
      <alignment horizontal="left" vertical="center" indent="1"/>
    </xf>
    <xf numFmtId="0" fontId="45" fillId="20" borderId="246" applyNumberFormat="0" applyProtection="0">
      <alignment horizontal="left" vertical="center" indent="1"/>
    </xf>
    <xf numFmtId="0" fontId="45" fillId="20" borderId="246" applyNumberFormat="0" applyProtection="0">
      <alignment horizontal="left" vertical="center" indent="1"/>
    </xf>
    <xf numFmtId="0" fontId="45" fillId="20" borderId="246" applyNumberFormat="0" applyProtection="0">
      <alignment horizontal="left" vertical="center" indent="1"/>
    </xf>
    <xf numFmtId="0" fontId="45" fillId="20" borderId="246" applyNumberFormat="0" applyProtection="0">
      <alignment horizontal="left" vertical="center" indent="1"/>
    </xf>
    <xf numFmtId="0" fontId="45" fillId="20" borderId="246" applyNumberFormat="0" applyProtection="0">
      <alignment horizontal="left" vertical="center" indent="1"/>
    </xf>
    <xf numFmtId="0" fontId="45" fillId="20" borderId="246" applyNumberFormat="0" applyProtection="0">
      <alignment horizontal="left" vertical="center" indent="1"/>
    </xf>
    <xf numFmtId="0" fontId="45" fillId="20" borderId="246" applyNumberFormat="0" applyProtection="0">
      <alignment horizontal="left" vertical="center" indent="1"/>
    </xf>
    <xf numFmtId="0" fontId="45" fillId="20" borderId="246" applyNumberFormat="0" applyProtection="0">
      <alignment horizontal="left" vertical="center" indent="1"/>
    </xf>
    <xf numFmtId="0" fontId="45" fillId="20" borderId="246" applyNumberFormat="0" applyProtection="0">
      <alignment horizontal="left" vertical="center" indent="1"/>
    </xf>
    <xf numFmtId="0" fontId="45" fillId="20" borderId="246" applyNumberFormat="0" applyProtection="0">
      <alignment horizontal="left" vertical="center" indent="1"/>
    </xf>
    <xf numFmtId="0" fontId="45" fillId="20" borderId="246" applyNumberFormat="0" applyProtection="0">
      <alignment horizontal="left" vertical="center" indent="1"/>
    </xf>
    <xf numFmtId="0" fontId="45" fillId="20" borderId="246" applyNumberFormat="0" applyProtection="0">
      <alignment horizontal="left" vertical="center" indent="1"/>
    </xf>
    <xf numFmtId="0" fontId="45" fillId="20" borderId="246" applyNumberFormat="0" applyProtection="0">
      <alignment horizontal="left" vertical="center" indent="1"/>
    </xf>
    <xf numFmtId="0" fontId="45" fillId="20" borderId="246" applyNumberFormat="0" applyProtection="0">
      <alignment horizontal="left" vertical="center" indent="1"/>
    </xf>
    <xf numFmtId="0" fontId="45" fillId="20" borderId="246" applyNumberFormat="0" applyProtection="0">
      <alignment horizontal="left" vertical="center" indent="1"/>
    </xf>
    <xf numFmtId="0" fontId="45" fillId="20" borderId="246" applyNumberFormat="0" applyProtection="0">
      <alignment horizontal="left" vertical="center" indent="1"/>
    </xf>
    <xf numFmtId="0" fontId="45" fillId="20" borderId="246" applyNumberFormat="0" applyProtection="0">
      <alignment horizontal="left" vertical="center" indent="1"/>
    </xf>
    <xf numFmtId="0" fontId="45" fillId="20" borderId="246" applyNumberFormat="0" applyProtection="0">
      <alignment horizontal="left" vertical="center" indent="1"/>
    </xf>
    <xf numFmtId="0" fontId="45" fillId="20" borderId="246" applyNumberFormat="0" applyProtection="0">
      <alignment horizontal="left" vertical="center" indent="1"/>
    </xf>
    <xf numFmtId="0" fontId="45" fillId="20" borderId="246" applyNumberFormat="0" applyProtection="0">
      <alignment horizontal="left" vertical="center" indent="1"/>
    </xf>
    <xf numFmtId="0" fontId="45" fillId="20" borderId="246" applyNumberFormat="0" applyProtection="0">
      <alignment horizontal="left" vertical="center" indent="1"/>
    </xf>
    <xf numFmtId="0" fontId="45" fillId="20" borderId="246" applyNumberFormat="0" applyProtection="0">
      <alignment horizontal="left" vertical="center" indent="1"/>
    </xf>
    <xf numFmtId="0" fontId="45" fillId="20" borderId="246" applyNumberFormat="0" applyProtection="0">
      <alignment horizontal="left" vertical="center" indent="1"/>
    </xf>
    <xf numFmtId="0" fontId="45" fillId="20" borderId="246" applyNumberFormat="0" applyProtection="0">
      <alignment horizontal="left" vertical="center" indent="1"/>
    </xf>
    <xf numFmtId="0" fontId="45" fillId="20" borderId="246" applyNumberFormat="0" applyProtection="0">
      <alignment horizontal="left" vertical="center" indent="1"/>
    </xf>
    <xf numFmtId="0" fontId="45" fillId="20" borderId="246" applyNumberFormat="0" applyProtection="0">
      <alignment horizontal="left" vertical="center" indent="1"/>
    </xf>
    <xf numFmtId="0" fontId="45" fillId="20" borderId="246" applyNumberFormat="0" applyProtection="0">
      <alignment horizontal="left" vertical="center" indent="1"/>
    </xf>
    <xf numFmtId="0" fontId="45" fillId="20" borderId="246" applyNumberFormat="0" applyProtection="0">
      <alignment horizontal="left" vertical="center" indent="1"/>
    </xf>
    <xf numFmtId="0" fontId="45" fillId="20" borderId="246" applyNumberFormat="0" applyProtection="0">
      <alignment horizontal="left" vertical="center" indent="1"/>
    </xf>
    <xf numFmtId="0" fontId="45" fillId="20" borderId="246" applyNumberFormat="0" applyProtection="0">
      <alignment horizontal="left" vertical="center" indent="1"/>
    </xf>
    <xf numFmtId="0" fontId="45" fillId="20" borderId="246" applyNumberFormat="0" applyProtection="0">
      <alignment horizontal="left" vertical="center" indent="1"/>
    </xf>
    <xf numFmtId="0" fontId="45" fillId="20" borderId="246" applyNumberFormat="0" applyProtection="0">
      <alignment horizontal="left" vertical="center" indent="1"/>
    </xf>
    <xf numFmtId="0" fontId="45" fillId="20" borderId="246" applyNumberFormat="0" applyProtection="0">
      <alignment horizontal="left" vertical="center" indent="1"/>
    </xf>
    <xf numFmtId="0" fontId="45" fillId="20" borderId="246" applyNumberFormat="0" applyProtection="0">
      <alignment horizontal="left" vertical="center" indent="1"/>
    </xf>
    <xf numFmtId="0" fontId="45" fillId="20" borderId="246" applyNumberFormat="0" applyProtection="0">
      <alignment horizontal="left" vertical="center" indent="1"/>
    </xf>
    <xf numFmtId="0" fontId="45" fillId="20" borderId="246" applyNumberFormat="0" applyProtection="0">
      <alignment horizontal="left" vertical="center" indent="1"/>
    </xf>
    <xf numFmtId="0" fontId="45" fillId="20" borderId="246" applyNumberFormat="0" applyProtection="0">
      <alignment horizontal="left" vertical="center" indent="1"/>
    </xf>
    <xf numFmtId="0" fontId="45" fillId="20" borderId="246" applyNumberFormat="0" applyProtection="0">
      <alignment horizontal="left" vertical="center" indent="1"/>
    </xf>
    <xf numFmtId="0" fontId="45" fillId="20" borderId="246" applyNumberFormat="0" applyProtection="0">
      <alignment horizontal="left" vertical="center" indent="1"/>
    </xf>
    <xf numFmtId="0" fontId="45" fillId="20" borderId="246" applyNumberFormat="0" applyProtection="0">
      <alignment horizontal="left" vertical="center" indent="1"/>
    </xf>
    <xf numFmtId="0" fontId="45" fillId="20" borderId="246" applyNumberFormat="0" applyProtection="0">
      <alignment horizontal="left" vertical="center" indent="1"/>
    </xf>
    <xf numFmtId="0" fontId="45" fillId="20" borderId="246" applyNumberFormat="0" applyProtection="0">
      <alignment horizontal="left" vertical="center" indent="1"/>
    </xf>
    <xf numFmtId="0" fontId="45" fillId="20" borderId="246" applyNumberFormat="0" applyProtection="0">
      <alignment horizontal="left" vertical="center" indent="1"/>
    </xf>
    <xf numFmtId="0" fontId="45" fillId="20" borderId="246" applyNumberFormat="0" applyProtection="0">
      <alignment horizontal="left" vertical="center" indent="1"/>
    </xf>
    <xf numFmtId="0" fontId="45" fillId="20" borderId="246" applyNumberFormat="0" applyProtection="0">
      <alignment horizontal="left" vertical="center" indent="1"/>
    </xf>
    <xf numFmtId="0" fontId="45" fillId="20" borderId="246" applyNumberFormat="0" applyProtection="0">
      <alignment horizontal="left" vertical="center" indent="1"/>
    </xf>
    <xf numFmtId="0" fontId="45" fillId="20" borderId="246" applyNumberFormat="0" applyProtection="0">
      <alignment horizontal="left" vertical="center" indent="1"/>
    </xf>
    <xf numFmtId="0" fontId="45" fillId="20" borderId="246" applyNumberFormat="0" applyProtection="0">
      <alignment horizontal="left" vertical="center" indent="1"/>
    </xf>
    <xf numFmtId="0" fontId="45" fillId="20" borderId="246" applyNumberFormat="0" applyProtection="0">
      <alignment horizontal="left" vertical="center" indent="1"/>
    </xf>
    <xf numFmtId="0" fontId="45" fillId="20" borderId="246" applyNumberFormat="0" applyProtection="0">
      <alignment horizontal="left" vertical="center" indent="1"/>
    </xf>
    <xf numFmtId="0" fontId="45" fillId="20" borderId="246" applyNumberFormat="0" applyProtection="0">
      <alignment horizontal="left" vertical="center" indent="1"/>
    </xf>
    <xf numFmtId="0" fontId="45" fillId="20" borderId="246" applyNumberFormat="0" applyProtection="0">
      <alignment horizontal="left" vertical="center" indent="1"/>
    </xf>
    <xf numFmtId="0" fontId="45" fillId="20" borderId="246" applyNumberFormat="0" applyProtection="0">
      <alignment horizontal="left" vertical="center" indent="1"/>
    </xf>
    <xf numFmtId="0" fontId="45" fillId="20" borderId="246" applyNumberFormat="0" applyProtection="0">
      <alignment horizontal="left" vertical="center" indent="1"/>
    </xf>
    <xf numFmtId="0" fontId="45" fillId="20" borderId="246" applyNumberFormat="0" applyProtection="0">
      <alignment horizontal="left" vertical="center" indent="1"/>
    </xf>
    <xf numFmtId="0" fontId="45" fillId="20" borderId="246" applyNumberFormat="0" applyProtection="0">
      <alignment horizontal="left" vertical="center" indent="1"/>
    </xf>
    <xf numFmtId="0" fontId="45" fillId="20" borderId="246" applyNumberFormat="0" applyProtection="0">
      <alignment horizontal="left" vertical="center" indent="1"/>
    </xf>
    <xf numFmtId="0" fontId="45" fillId="20" borderId="246" applyNumberFormat="0" applyProtection="0">
      <alignment horizontal="left" vertical="center" indent="1"/>
    </xf>
    <xf numFmtId="0" fontId="45" fillId="20" borderId="246" applyNumberFormat="0" applyProtection="0">
      <alignment horizontal="left" vertical="center" indent="1"/>
    </xf>
    <xf numFmtId="0" fontId="45" fillId="20" borderId="246" applyNumberFormat="0" applyProtection="0">
      <alignment horizontal="left" vertical="center" indent="1"/>
    </xf>
    <xf numFmtId="0" fontId="45" fillId="20" borderId="246" applyNumberFormat="0" applyProtection="0">
      <alignment horizontal="left" vertical="center" indent="1"/>
    </xf>
    <xf numFmtId="0" fontId="45" fillId="20" borderId="246" applyNumberFormat="0" applyProtection="0">
      <alignment horizontal="left" vertical="center" indent="1"/>
    </xf>
    <xf numFmtId="0" fontId="45" fillId="20" borderId="246" applyNumberFormat="0" applyProtection="0">
      <alignment horizontal="left" vertical="center" indent="1"/>
    </xf>
    <xf numFmtId="0" fontId="45" fillId="20" borderId="246" applyNumberFormat="0" applyProtection="0">
      <alignment horizontal="left" vertical="center" indent="1"/>
    </xf>
    <xf numFmtId="0" fontId="45" fillId="20" borderId="246" applyNumberFormat="0" applyProtection="0">
      <alignment horizontal="left" vertical="center" indent="1"/>
    </xf>
    <xf numFmtId="0" fontId="45" fillId="20" borderId="246" applyNumberFormat="0" applyProtection="0">
      <alignment horizontal="left" vertical="center" indent="1"/>
    </xf>
    <xf numFmtId="0" fontId="45" fillId="20" borderId="246" applyNumberFormat="0" applyProtection="0">
      <alignment horizontal="left" vertical="center" indent="1"/>
    </xf>
    <xf numFmtId="0" fontId="45" fillId="20" borderId="246" applyNumberFormat="0" applyProtection="0">
      <alignment horizontal="left" vertical="center" indent="1"/>
    </xf>
    <xf numFmtId="0" fontId="45" fillId="20" borderId="246" applyNumberFormat="0" applyProtection="0">
      <alignment horizontal="left" vertical="center" indent="1"/>
    </xf>
    <xf numFmtId="0" fontId="45" fillId="20" borderId="246" applyNumberFormat="0" applyProtection="0">
      <alignment horizontal="left" vertical="center" indent="1"/>
    </xf>
    <xf numFmtId="0" fontId="45" fillId="20" borderId="246" applyNumberFormat="0" applyProtection="0">
      <alignment horizontal="left" vertical="center" indent="1"/>
    </xf>
    <xf numFmtId="0" fontId="45" fillId="20" borderId="246" applyNumberFormat="0" applyProtection="0">
      <alignment horizontal="left" vertical="center" indent="1"/>
    </xf>
    <xf numFmtId="0" fontId="45" fillId="20" borderId="246" applyNumberFormat="0" applyProtection="0">
      <alignment horizontal="left" vertical="center" indent="1"/>
    </xf>
    <xf numFmtId="0" fontId="45" fillId="20" borderId="246" applyNumberFormat="0" applyProtection="0">
      <alignment horizontal="left" vertical="center" indent="1"/>
    </xf>
    <xf numFmtId="0" fontId="45" fillId="20" borderId="246" applyNumberFormat="0" applyProtection="0">
      <alignment horizontal="left" vertical="center" indent="1"/>
    </xf>
    <xf numFmtId="0" fontId="45" fillId="20" borderId="246" applyNumberFormat="0" applyProtection="0">
      <alignment horizontal="left" vertical="center" indent="1"/>
    </xf>
    <xf numFmtId="0" fontId="45" fillId="20" borderId="246" applyNumberFormat="0" applyProtection="0">
      <alignment horizontal="left" vertical="center" indent="1"/>
    </xf>
    <xf numFmtId="0" fontId="45" fillId="20" borderId="246" applyNumberFormat="0" applyProtection="0">
      <alignment horizontal="left" vertical="center" indent="1"/>
    </xf>
    <xf numFmtId="0" fontId="45" fillId="20" borderId="246" applyNumberFormat="0" applyProtection="0">
      <alignment horizontal="left" vertical="center" indent="1"/>
    </xf>
    <xf numFmtId="0" fontId="45" fillId="20" borderId="246" applyNumberFormat="0" applyProtection="0">
      <alignment horizontal="left" vertical="center" indent="1"/>
    </xf>
    <xf numFmtId="0" fontId="45" fillId="20" borderId="246" applyNumberFormat="0" applyProtection="0">
      <alignment horizontal="left" vertical="center" indent="1"/>
    </xf>
    <xf numFmtId="0" fontId="45" fillId="20" borderId="246" applyNumberFormat="0" applyProtection="0">
      <alignment horizontal="left" vertical="center" indent="1"/>
    </xf>
    <xf numFmtId="0" fontId="45" fillId="20" borderId="246" applyNumberFormat="0" applyProtection="0">
      <alignment horizontal="left" vertical="center" indent="1"/>
    </xf>
    <xf numFmtId="0" fontId="45" fillId="20" borderId="246" applyNumberFormat="0" applyProtection="0">
      <alignment horizontal="left" vertical="center" indent="1"/>
    </xf>
    <xf numFmtId="0" fontId="45" fillId="20" borderId="246" applyNumberFormat="0" applyProtection="0">
      <alignment horizontal="left" vertical="center" indent="1"/>
    </xf>
    <xf numFmtId="0" fontId="45" fillId="20" borderId="246" applyNumberFormat="0" applyProtection="0">
      <alignment horizontal="left" vertical="center" indent="1"/>
    </xf>
    <xf numFmtId="0" fontId="45" fillId="20" borderId="246" applyNumberFormat="0" applyProtection="0">
      <alignment horizontal="left" vertical="center" indent="1"/>
    </xf>
    <xf numFmtId="0" fontId="45" fillId="20" borderId="246" applyNumberFormat="0" applyProtection="0">
      <alignment horizontal="left" vertical="center" indent="1"/>
    </xf>
    <xf numFmtId="0" fontId="45" fillId="20" borderId="246" applyNumberFormat="0" applyProtection="0">
      <alignment horizontal="left" vertical="center" indent="1"/>
    </xf>
    <xf numFmtId="0" fontId="45" fillId="20" borderId="246" applyNumberFormat="0" applyProtection="0">
      <alignment horizontal="left" vertical="center" indent="1"/>
    </xf>
    <xf numFmtId="0" fontId="45" fillId="20" borderId="246" applyNumberFormat="0" applyProtection="0">
      <alignment horizontal="left" vertical="center" indent="1"/>
    </xf>
    <xf numFmtId="0" fontId="45" fillId="20" borderId="246" applyNumberFormat="0" applyProtection="0">
      <alignment horizontal="left" vertical="center" indent="1"/>
    </xf>
    <xf numFmtId="0" fontId="45" fillId="20" borderId="246" applyNumberFormat="0" applyProtection="0">
      <alignment horizontal="left" vertical="center" indent="1"/>
    </xf>
    <xf numFmtId="0" fontId="45" fillId="20" borderId="246" applyNumberFormat="0" applyProtection="0">
      <alignment horizontal="left" vertical="center" indent="1"/>
    </xf>
    <xf numFmtId="0" fontId="45" fillId="20" borderId="246" applyNumberFormat="0" applyProtection="0">
      <alignment horizontal="left" vertical="center" indent="1"/>
    </xf>
    <xf numFmtId="0" fontId="45" fillId="20" borderId="246" applyNumberFormat="0" applyProtection="0">
      <alignment horizontal="left" vertical="center" indent="1"/>
    </xf>
    <xf numFmtId="0" fontId="45" fillId="20" borderId="246" applyNumberFormat="0" applyProtection="0">
      <alignment horizontal="left" vertical="center" indent="1"/>
    </xf>
    <xf numFmtId="0" fontId="45" fillId="20" borderId="246" applyNumberFormat="0" applyProtection="0">
      <alignment horizontal="left" vertical="center" indent="1"/>
    </xf>
    <xf numFmtId="0" fontId="45" fillId="20" borderId="246" applyNumberFormat="0" applyProtection="0">
      <alignment horizontal="left" vertical="center" indent="1"/>
    </xf>
    <xf numFmtId="0" fontId="45" fillId="20" borderId="246" applyNumberFormat="0" applyProtection="0">
      <alignment horizontal="left" vertical="center" indent="1"/>
    </xf>
    <xf numFmtId="0" fontId="45" fillId="20" borderId="246" applyNumberFormat="0" applyProtection="0">
      <alignment horizontal="left" vertical="center" indent="1"/>
    </xf>
    <xf numFmtId="0" fontId="45" fillId="20" borderId="246" applyNumberFormat="0" applyProtection="0">
      <alignment horizontal="left" vertical="center" indent="1"/>
    </xf>
    <xf numFmtId="0" fontId="45" fillId="20" borderId="246" applyNumberFormat="0" applyProtection="0">
      <alignment horizontal="left" vertical="center" indent="1"/>
    </xf>
    <xf numFmtId="0" fontId="45" fillId="20" borderId="246" applyNumberFormat="0" applyProtection="0">
      <alignment horizontal="left" vertical="center" indent="1"/>
    </xf>
    <xf numFmtId="0" fontId="45" fillId="20" borderId="246" applyNumberFormat="0" applyProtection="0">
      <alignment horizontal="left" vertical="center" indent="1"/>
    </xf>
    <xf numFmtId="0" fontId="45" fillId="20" borderId="246" applyNumberFormat="0" applyProtection="0">
      <alignment horizontal="left" vertical="center" indent="1"/>
    </xf>
    <xf numFmtId="0" fontId="45" fillId="20" borderId="246" applyNumberFormat="0" applyProtection="0">
      <alignment horizontal="left" vertical="center" indent="1"/>
    </xf>
    <xf numFmtId="0" fontId="45" fillId="20" borderId="246" applyNumberFormat="0" applyProtection="0">
      <alignment horizontal="left" vertical="center" indent="1"/>
    </xf>
    <xf numFmtId="0" fontId="45" fillId="20" borderId="246" applyNumberFormat="0" applyProtection="0">
      <alignment horizontal="left" vertical="center" indent="1"/>
    </xf>
    <xf numFmtId="0" fontId="45" fillId="20" borderId="246" applyNumberFormat="0" applyProtection="0">
      <alignment horizontal="left" vertical="center" indent="1"/>
    </xf>
    <xf numFmtId="0" fontId="45" fillId="20" borderId="246" applyNumberFormat="0" applyProtection="0">
      <alignment horizontal="left" vertical="center" indent="1"/>
    </xf>
    <xf numFmtId="0" fontId="45" fillId="20" borderId="246" applyNumberFormat="0" applyProtection="0">
      <alignment horizontal="left" vertical="center" indent="1"/>
    </xf>
    <xf numFmtId="0" fontId="45" fillId="20" borderId="246" applyNumberFormat="0" applyProtection="0">
      <alignment horizontal="left" vertical="center" indent="1"/>
    </xf>
    <xf numFmtId="0" fontId="45" fillId="20" borderId="246" applyNumberFormat="0" applyProtection="0">
      <alignment horizontal="left" vertical="center" indent="1"/>
    </xf>
    <xf numFmtId="0" fontId="45" fillId="20" borderId="246" applyNumberFormat="0" applyProtection="0">
      <alignment horizontal="left" vertical="center" indent="1"/>
    </xf>
    <xf numFmtId="0" fontId="45" fillId="20" borderId="246" applyNumberFormat="0" applyProtection="0">
      <alignment horizontal="left" vertical="center" indent="1"/>
    </xf>
    <xf numFmtId="0" fontId="45" fillId="20" borderId="246" applyNumberFormat="0" applyProtection="0">
      <alignment horizontal="left" vertical="center" indent="1"/>
    </xf>
    <xf numFmtId="0" fontId="45" fillId="20" borderId="246" applyNumberFormat="0" applyProtection="0">
      <alignment horizontal="left" vertical="center" indent="1"/>
    </xf>
    <xf numFmtId="0" fontId="45" fillId="20" borderId="246" applyNumberFormat="0" applyProtection="0">
      <alignment horizontal="left" vertical="center" indent="1"/>
    </xf>
    <xf numFmtId="0" fontId="45" fillId="20" borderId="246" applyNumberFormat="0" applyProtection="0">
      <alignment horizontal="left" vertical="center" indent="1"/>
    </xf>
    <xf numFmtId="0" fontId="45" fillId="20" borderId="246" applyNumberFormat="0" applyProtection="0">
      <alignment horizontal="left" vertical="center" indent="1"/>
    </xf>
    <xf numFmtId="0" fontId="45" fillId="20" borderId="246" applyNumberFormat="0" applyProtection="0">
      <alignment horizontal="left" vertical="center" indent="1"/>
    </xf>
    <xf numFmtId="0" fontId="45" fillId="20" borderId="246" applyNumberFormat="0" applyProtection="0">
      <alignment horizontal="left" vertical="center" indent="1"/>
    </xf>
    <xf numFmtId="0" fontId="45" fillId="20" borderId="246" applyNumberFormat="0" applyProtection="0">
      <alignment horizontal="left" vertical="center" indent="1"/>
    </xf>
    <xf numFmtId="0" fontId="45" fillId="20" borderId="246" applyNumberFormat="0" applyProtection="0">
      <alignment horizontal="left" vertical="center" indent="1"/>
    </xf>
    <xf numFmtId="0" fontId="45" fillId="20" borderId="246" applyNumberFormat="0" applyProtection="0">
      <alignment horizontal="left" vertical="center" indent="1"/>
    </xf>
    <xf numFmtId="0" fontId="45" fillId="20" borderId="246" applyNumberFormat="0" applyProtection="0">
      <alignment horizontal="left" vertical="center" indent="1"/>
    </xf>
    <xf numFmtId="0" fontId="45" fillId="20" borderId="246" applyNumberFormat="0" applyProtection="0">
      <alignment horizontal="left" vertical="center" indent="1"/>
    </xf>
    <xf numFmtId="0" fontId="45" fillId="20" borderId="246" applyNumberFormat="0" applyProtection="0">
      <alignment horizontal="left" vertical="center" indent="1"/>
    </xf>
    <xf numFmtId="0" fontId="45" fillId="20" borderId="246" applyNumberFormat="0" applyProtection="0">
      <alignment horizontal="left" vertical="center" indent="1"/>
    </xf>
    <xf numFmtId="0" fontId="45" fillId="20" borderId="246" applyNumberFormat="0" applyProtection="0">
      <alignment horizontal="left" vertical="center" indent="1"/>
    </xf>
    <xf numFmtId="0" fontId="45" fillId="20" borderId="246" applyNumberFormat="0" applyProtection="0">
      <alignment horizontal="left" vertical="center" indent="1"/>
    </xf>
    <xf numFmtId="0" fontId="45" fillId="20" borderId="246" applyNumberFormat="0" applyProtection="0">
      <alignment horizontal="left" vertical="center" indent="1"/>
    </xf>
    <xf numFmtId="0" fontId="45" fillId="20" borderId="246" applyNumberFormat="0" applyProtection="0">
      <alignment horizontal="left" vertical="center" indent="1"/>
    </xf>
    <xf numFmtId="0" fontId="45" fillId="20" borderId="246" applyNumberFormat="0" applyProtection="0">
      <alignment horizontal="left" vertical="center" indent="1"/>
    </xf>
    <xf numFmtId="0" fontId="45" fillId="20" borderId="246" applyNumberFormat="0" applyProtection="0">
      <alignment horizontal="left" vertical="center" indent="1"/>
    </xf>
    <xf numFmtId="0" fontId="45" fillId="20" borderId="246" applyNumberFormat="0" applyProtection="0">
      <alignment horizontal="left" vertical="center" indent="1"/>
    </xf>
    <xf numFmtId="0" fontId="45" fillId="20" borderId="246" applyNumberFormat="0" applyProtection="0">
      <alignment horizontal="left" vertical="center" indent="1"/>
    </xf>
    <xf numFmtId="0" fontId="45" fillId="20" borderId="246" applyNumberFormat="0" applyProtection="0">
      <alignment horizontal="left" vertical="center" indent="1"/>
    </xf>
    <xf numFmtId="0" fontId="45" fillId="20" borderId="246" applyNumberFormat="0" applyProtection="0">
      <alignment horizontal="left" vertical="center" indent="1"/>
    </xf>
    <xf numFmtId="0" fontId="45" fillId="20" borderId="246" applyNumberFormat="0" applyProtection="0">
      <alignment horizontal="left" vertical="center" indent="1"/>
    </xf>
    <xf numFmtId="0" fontId="45" fillId="20" borderId="246" applyNumberFormat="0" applyProtection="0">
      <alignment horizontal="left" vertical="center" indent="1"/>
    </xf>
    <xf numFmtId="0" fontId="45" fillId="20" borderId="246" applyNumberFormat="0" applyProtection="0">
      <alignment horizontal="left" vertical="center" indent="1"/>
    </xf>
    <xf numFmtId="0" fontId="45" fillId="20" borderId="246" applyNumberFormat="0" applyProtection="0">
      <alignment horizontal="left" vertical="center" indent="1"/>
    </xf>
    <xf numFmtId="0" fontId="45" fillId="20" borderId="246" applyNumberFormat="0" applyProtection="0">
      <alignment horizontal="left" vertical="center" indent="1"/>
    </xf>
    <xf numFmtId="0" fontId="45" fillId="20" borderId="246" applyNumberFormat="0" applyProtection="0">
      <alignment horizontal="left" vertical="center" indent="1"/>
    </xf>
    <xf numFmtId="0" fontId="45" fillId="20" borderId="246" applyNumberFormat="0" applyProtection="0">
      <alignment horizontal="left" vertical="center" indent="1"/>
    </xf>
    <xf numFmtId="0" fontId="45" fillId="20" borderId="246" applyNumberFormat="0" applyProtection="0">
      <alignment horizontal="left" vertical="center" indent="1"/>
    </xf>
    <xf numFmtId="0" fontId="45" fillId="20" borderId="246" applyNumberFormat="0" applyProtection="0">
      <alignment horizontal="left" vertical="center" indent="1"/>
    </xf>
    <xf numFmtId="0" fontId="45" fillId="20" borderId="246" applyNumberFormat="0" applyProtection="0">
      <alignment horizontal="left" vertical="center" indent="1"/>
    </xf>
    <xf numFmtId="0" fontId="45" fillId="20" borderId="246" applyNumberFormat="0" applyProtection="0">
      <alignment horizontal="left" vertical="center" indent="1"/>
    </xf>
    <xf numFmtId="0" fontId="45" fillId="20" borderId="246" applyNumberFormat="0" applyProtection="0">
      <alignment horizontal="left" vertical="center" indent="1"/>
    </xf>
    <xf numFmtId="0" fontId="45" fillId="20" borderId="246" applyNumberFormat="0" applyProtection="0">
      <alignment horizontal="left" vertical="center" indent="1"/>
    </xf>
    <xf numFmtId="0" fontId="45" fillId="20" borderId="246" applyNumberFormat="0" applyProtection="0">
      <alignment horizontal="left" vertical="center" indent="1"/>
    </xf>
    <xf numFmtId="0" fontId="45" fillId="20" borderId="246" applyNumberFormat="0" applyProtection="0">
      <alignment horizontal="left" vertical="center" indent="1"/>
    </xf>
    <xf numFmtId="0" fontId="45" fillId="20" borderId="246" applyNumberFormat="0" applyProtection="0">
      <alignment horizontal="left" vertical="center" indent="1"/>
    </xf>
    <xf numFmtId="0" fontId="45" fillId="20" borderId="246" applyNumberFormat="0" applyProtection="0">
      <alignment horizontal="left" vertical="center" indent="1"/>
    </xf>
    <xf numFmtId="0" fontId="45" fillId="20" borderId="246" applyNumberFormat="0" applyProtection="0">
      <alignment horizontal="left" vertical="center" indent="1"/>
    </xf>
    <xf numFmtId="0" fontId="45" fillId="20" borderId="246" applyNumberFormat="0" applyProtection="0">
      <alignment horizontal="left" vertical="center" indent="1"/>
    </xf>
    <xf numFmtId="0" fontId="45" fillId="20" borderId="246" applyNumberFormat="0" applyProtection="0">
      <alignment horizontal="left" vertical="center" indent="1"/>
    </xf>
    <xf numFmtId="0" fontId="45" fillId="20" borderId="246" applyNumberFormat="0" applyProtection="0">
      <alignment horizontal="left" vertical="center" indent="1"/>
    </xf>
    <xf numFmtId="0" fontId="45" fillId="20" borderId="246" applyNumberFormat="0" applyProtection="0">
      <alignment horizontal="left" vertical="center" indent="1"/>
    </xf>
    <xf numFmtId="0" fontId="45" fillId="20" borderId="246" applyNumberFormat="0" applyProtection="0">
      <alignment horizontal="left" vertical="center" indent="1"/>
    </xf>
    <xf numFmtId="0" fontId="45" fillId="20" borderId="246" applyNumberFormat="0" applyProtection="0">
      <alignment horizontal="left" vertical="center" indent="1"/>
    </xf>
    <xf numFmtId="0" fontId="45" fillId="20" borderId="246" applyNumberFormat="0" applyProtection="0">
      <alignment horizontal="left" vertical="center" indent="1"/>
    </xf>
    <xf numFmtId="0" fontId="45" fillId="20" borderId="246" applyNumberFormat="0" applyProtection="0">
      <alignment horizontal="left" vertical="center" indent="1"/>
    </xf>
    <xf numFmtId="0" fontId="45" fillId="20" borderId="246" applyNumberFormat="0" applyProtection="0">
      <alignment horizontal="left" vertical="center" indent="1"/>
    </xf>
    <xf numFmtId="0" fontId="45" fillId="20" borderId="246" applyNumberFormat="0" applyProtection="0">
      <alignment horizontal="left" vertical="center" indent="1"/>
    </xf>
    <xf numFmtId="0" fontId="45" fillId="20" borderId="246" applyNumberFormat="0" applyProtection="0">
      <alignment horizontal="left" vertical="center" indent="1"/>
    </xf>
    <xf numFmtId="0" fontId="45" fillId="20" borderId="246" applyNumberFormat="0" applyProtection="0">
      <alignment horizontal="left" vertical="center" indent="1"/>
    </xf>
    <xf numFmtId="0" fontId="45" fillId="20" borderId="246" applyNumberFormat="0" applyProtection="0">
      <alignment horizontal="left" vertical="center" indent="1"/>
    </xf>
    <xf numFmtId="0" fontId="45" fillId="20" borderId="246" applyNumberFormat="0" applyProtection="0">
      <alignment horizontal="left" vertical="center" indent="1"/>
    </xf>
    <xf numFmtId="0" fontId="45" fillId="20" borderId="246" applyNumberFormat="0" applyProtection="0">
      <alignment horizontal="left" vertical="center" indent="1"/>
    </xf>
    <xf numFmtId="0" fontId="45" fillId="20" borderId="246" applyNumberFormat="0" applyProtection="0">
      <alignment horizontal="left" vertical="center" indent="1"/>
    </xf>
    <xf numFmtId="0" fontId="45" fillId="20" borderId="246" applyNumberFormat="0" applyProtection="0">
      <alignment horizontal="left" vertical="center" indent="1"/>
    </xf>
    <xf numFmtId="0" fontId="45" fillId="20" borderId="246" applyNumberFormat="0" applyProtection="0">
      <alignment horizontal="left" vertical="center" indent="1"/>
    </xf>
    <xf numFmtId="0" fontId="45" fillId="20" borderId="246" applyNumberFormat="0" applyProtection="0">
      <alignment horizontal="left" vertical="center" indent="1"/>
    </xf>
    <xf numFmtId="0" fontId="45" fillId="20" borderId="246" applyNumberFormat="0" applyProtection="0">
      <alignment horizontal="left" vertical="center" indent="1"/>
    </xf>
    <xf numFmtId="0" fontId="45" fillId="20" borderId="246" applyNumberFormat="0" applyProtection="0">
      <alignment horizontal="left" vertical="center" indent="1"/>
    </xf>
    <xf numFmtId="0" fontId="45" fillId="20" borderId="246" applyNumberFormat="0" applyProtection="0">
      <alignment horizontal="left" vertical="center" indent="1"/>
    </xf>
    <xf numFmtId="0" fontId="45" fillId="20" borderId="246" applyNumberFormat="0" applyProtection="0">
      <alignment horizontal="left" vertical="center" indent="1"/>
    </xf>
    <xf numFmtId="0" fontId="45" fillId="20" borderId="246" applyNumberFormat="0" applyProtection="0">
      <alignment horizontal="left" vertical="center" indent="1"/>
    </xf>
    <xf numFmtId="0" fontId="45" fillId="20" borderId="246" applyNumberFormat="0" applyProtection="0">
      <alignment horizontal="left" vertical="center" indent="1"/>
    </xf>
    <xf numFmtId="0" fontId="45" fillId="20" borderId="246" applyNumberFormat="0" applyProtection="0">
      <alignment horizontal="left" vertical="center" indent="1"/>
    </xf>
    <xf numFmtId="0" fontId="45" fillId="20" borderId="246" applyNumberFormat="0" applyProtection="0">
      <alignment horizontal="left" vertical="center" indent="1"/>
    </xf>
    <xf numFmtId="0" fontId="45" fillId="20" borderId="246" applyNumberFormat="0" applyProtection="0">
      <alignment horizontal="left" vertical="center" indent="1"/>
    </xf>
    <xf numFmtId="0" fontId="45" fillId="20" borderId="246" applyNumberFormat="0" applyProtection="0">
      <alignment horizontal="left" vertical="center" indent="1"/>
    </xf>
    <xf numFmtId="0" fontId="45" fillId="20" borderId="246" applyNumberFormat="0" applyProtection="0">
      <alignment horizontal="left" vertical="center" indent="1"/>
    </xf>
    <xf numFmtId="0" fontId="45" fillId="20" borderId="246" applyNumberFormat="0" applyProtection="0">
      <alignment horizontal="left" vertical="center" indent="1"/>
    </xf>
    <xf numFmtId="0" fontId="45" fillId="20" borderId="246" applyNumberFormat="0" applyProtection="0">
      <alignment horizontal="left" vertical="center" indent="1"/>
    </xf>
    <xf numFmtId="0" fontId="45" fillId="20" borderId="246" applyNumberFormat="0" applyProtection="0">
      <alignment horizontal="left" vertical="center" indent="1"/>
    </xf>
    <xf numFmtId="0" fontId="45" fillId="20" borderId="246" applyNumberFormat="0" applyProtection="0">
      <alignment horizontal="left" vertical="center" indent="1"/>
    </xf>
    <xf numFmtId="0" fontId="45" fillId="20" borderId="246" applyNumberFormat="0" applyProtection="0">
      <alignment horizontal="left" vertical="center" indent="1"/>
    </xf>
    <xf numFmtId="0" fontId="45" fillId="20" borderId="246" applyNumberFormat="0" applyProtection="0">
      <alignment horizontal="left" vertical="center" indent="1"/>
    </xf>
    <xf numFmtId="0" fontId="45" fillId="20" borderId="246" applyNumberFormat="0" applyProtection="0">
      <alignment horizontal="left" vertical="center" indent="1"/>
    </xf>
    <xf numFmtId="0" fontId="45" fillId="20" borderId="246" applyNumberFormat="0" applyProtection="0">
      <alignment horizontal="left" vertical="center" indent="1"/>
    </xf>
    <xf numFmtId="0" fontId="45" fillId="20" borderId="246" applyNumberFormat="0" applyProtection="0">
      <alignment horizontal="left" vertical="center" indent="1"/>
    </xf>
    <xf numFmtId="0" fontId="45" fillId="20" borderId="246" applyNumberFormat="0" applyProtection="0">
      <alignment horizontal="left" vertical="center" indent="1"/>
    </xf>
    <xf numFmtId="0" fontId="45" fillId="20" borderId="246" applyNumberFormat="0" applyProtection="0">
      <alignment horizontal="left" vertical="center" indent="1"/>
    </xf>
    <xf numFmtId="0" fontId="45" fillId="20" borderId="246" applyNumberFormat="0" applyProtection="0">
      <alignment horizontal="left" vertical="center" indent="1"/>
    </xf>
    <xf numFmtId="0" fontId="45" fillId="20" borderId="246" applyNumberFormat="0" applyProtection="0">
      <alignment horizontal="left" vertical="center" indent="1"/>
    </xf>
    <xf numFmtId="0" fontId="45" fillId="20" borderId="246" applyNumberFormat="0" applyProtection="0">
      <alignment horizontal="left" vertical="center" indent="1"/>
    </xf>
    <xf numFmtId="0" fontId="45" fillId="20" borderId="246" applyNumberFormat="0" applyProtection="0">
      <alignment horizontal="left" vertical="center" indent="1"/>
    </xf>
    <xf numFmtId="0" fontId="45" fillId="20" borderId="246" applyNumberFormat="0" applyProtection="0">
      <alignment horizontal="left" vertical="center" indent="1"/>
    </xf>
    <xf numFmtId="0" fontId="45" fillId="20" borderId="246" applyNumberFormat="0" applyProtection="0">
      <alignment horizontal="left" vertical="center" indent="1"/>
    </xf>
    <xf numFmtId="0" fontId="45" fillId="20" borderId="246" applyNumberFormat="0" applyProtection="0">
      <alignment horizontal="left" vertical="center" indent="1"/>
    </xf>
    <xf numFmtId="0" fontId="45" fillId="20" borderId="246" applyNumberFormat="0" applyProtection="0">
      <alignment horizontal="left" vertical="center" indent="1"/>
    </xf>
    <xf numFmtId="0" fontId="45" fillId="20" borderId="246" applyNumberFormat="0" applyProtection="0">
      <alignment horizontal="left" vertical="center" indent="1"/>
    </xf>
    <xf numFmtId="0" fontId="45" fillId="20" borderId="246" applyNumberFormat="0" applyProtection="0">
      <alignment horizontal="left" vertical="center" indent="1"/>
    </xf>
    <xf numFmtId="0" fontId="45" fillId="20" borderId="246" applyNumberFormat="0" applyProtection="0">
      <alignment horizontal="left" vertical="center" indent="1"/>
    </xf>
    <xf numFmtId="0" fontId="45" fillId="20" borderId="246" applyNumberFormat="0" applyProtection="0">
      <alignment horizontal="left" vertical="center" indent="1"/>
    </xf>
    <xf numFmtId="0" fontId="45" fillId="20" borderId="246" applyNumberFormat="0" applyProtection="0">
      <alignment horizontal="left" vertical="center" indent="1"/>
    </xf>
    <xf numFmtId="0" fontId="45" fillId="20" borderId="246" applyNumberFormat="0" applyProtection="0">
      <alignment horizontal="left" vertical="center" indent="1"/>
    </xf>
    <xf numFmtId="0" fontId="45" fillId="20" borderId="246" applyNumberFormat="0" applyProtection="0">
      <alignment horizontal="left" vertical="center" indent="1"/>
    </xf>
    <xf numFmtId="0" fontId="45" fillId="20" borderId="246" applyNumberFormat="0" applyProtection="0">
      <alignment horizontal="left" vertical="center" indent="1"/>
    </xf>
    <xf numFmtId="0" fontId="45" fillId="20" borderId="246" applyNumberFormat="0" applyProtection="0">
      <alignment horizontal="left" vertical="center" indent="1"/>
    </xf>
    <xf numFmtId="0" fontId="45" fillId="20" borderId="246" applyNumberFormat="0" applyProtection="0">
      <alignment horizontal="left" vertical="center" indent="1"/>
    </xf>
    <xf numFmtId="0" fontId="45" fillId="20" borderId="246" applyNumberFormat="0" applyProtection="0">
      <alignment horizontal="left" vertical="center" indent="1"/>
    </xf>
    <xf numFmtId="0" fontId="45" fillId="20" borderId="246" applyNumberFormat="0" applyProtection="0">
      <alignment horizontal="left" vertical="center" indent="1"/>
    </xf>
    <xf numFmtId="0" fontId="45" fillId="20" borderId="246" applyNumberFormat="0" applyProtection="0">
      <alignment horizontal="left" vertical="center" indent="1"/>
    </xf>
    <xf numFmtId="0" fontId="45" fillId="20" borderId="246" applyNumberFormat="0" applyProtection="0">
      <alignment horizontal="left" vertical="center" indent="1"/>
    </xf>
    <xf numFmtId="0" fontId="45" fillId="20" borderId="246" applyNumberFormat="0" applyProtection="0">
      <alignment horizontal="left" vertical="center" indent="1"/>
    </xf>
    <xf numFmtId="0" fontId="45" fillId="20" borderId="246" applyNumberFormat="0" applyProtection="0">
      <alignment horizontal="left" vertical="center" indent="1"/>
    </xf>
    <xf numFmtId="0" fontId="45" fillId="20" borderId="246" applyNumberFormat="0" applyProtection="0">
      <alignment horizontal="left" vertical="center" indent="1"/>
    </xf>
    <xf numFmtId="0" fontId="45" fillId="20" borderId="246" applyNumberFormat="0" applyProtection="0">
      <alignment horizontal="left" vertical="center" indent="1"/>
    </xf>
    <xf numFmtId="0" fontId="45" fillId="20" borderId="246" applyNumberFormat="0" applyProtection="0">
      <alignment horizontal="left" vertical="center" indent="1"/>
    </xf>
    <xf numFmtId="0" fontId="45" fillId="20" borderId="246" applyNumberFormat="0" applyProtection="0">
      <alignment horizontal="left" vertical="center" indent="1"/>
    </xf>
    <xf numFmtId="0" fontId="45" fillId="20" borderId="246" applyNumberFormat="0" applyProtection="0">
      <alignment horizontal="left" vertical="center" indent="1"/>
    </xf>
    <xf numFmtId="0" fontId="45" fillId="20" borderId="246" applyNumberFormat="0" applyProtection="0">
      <alignment horizontal="left" vertical="center" indent="1"/>
    </xf>
    <xf numFmtId="0" fontId="45" fillId="20" borderId="246" applyNumberFormat="0" applyProtection="0">
      <alignment horizontal="left" vertical="center" indent="1"/>
    </xf>
    <xf numFmtId="0" fontId="45" fillId="20" borderId="246" applyNumberFormat="0" applyProtection="0">
      <alignment horizontal="left" vertical="center" indent="1"/>
    </xf>
    <xf numFmtId="0" fontId="45" fillId="20" borderId="246" applyNumberFormat="0" applyProtection="0">
      <alignment horizontal="left" vertical="center" indent="1"/>
    </xf>
    <xf numFmtId="0" fontId="45" fillId="20" borderId="246" applyNumberFormat="0" applyProtection="0">
      <alignment horizontal="left" vertical="center" indent="1"/>
    </xf>
    <xf numFmtId="0" fontId="45" fillId="20" borderId="246" applyNumberFormat="0" applyProtection="0">
      <alignment horizontal="left" vertical="center" indent="1"/>
    </xf>
    <xf numFmtId="0" fontId="45" fillId="20" borderId="246" applyNumberFormat="0" applyProtection="0">
      <alignment horizontal="left" vertical="center" indent="1"/>
    </xf>
    <xf numFmtId="0" fontId="45" fillId="20" borderId="246" applyNumberFormat="0" applyProtection="0">
      <alignment horizontal="left" vertical="center" indent="1"/>
    </xf>
    <xf numFmtId="0" fontId="45" fillId="20" borderId="246" applyNumberFormat="0" applyProtection="0">
      <alignment horizontal="left" vertical="center" indent="1"/>
    </xf>
    <xf numFmtId="0" fontId="45" fillId="20" borderId="246" applyNumberFormat="0" applyProtection="0">
      <alignment horizontal="left" vertical="center" indent="1"/>
    </xf>
    <xf numFmtId="0" fontId="45" fillId="20" borderId="246" applyNumberFormat="0" applyProtection="0">
      <alignment horizontal="left" vertical="center" indent="1"/>
    </xf>
    <xf numFmtId="0" fontId="45" fillId="20" borderId="246" applyNumberFormat="0" applyProtection="0">
      <alignment horizontal="left" vertical="center" indent="1"/>
    </xf>
    <xf numFmtId="0" fontId="45" fillId="20" borderId="246" applyNumberFormat="0" applyProtection="0">
      <alignment horizontal="left" vertical="center" indent="1"/>
    </xf>
    <xf numFmtId="0" fontId="45" fillId="20" borderId="246" applyNumberFormat="0" applyProtection="0">
      <alignment horizontal="left" vertical="center" indent="1"/>
    </xf>
    <xf numFmtId="0" fontId="45" fillId="20" borderId="246" applyNumberFormat="0" applyProtection="0">
      <alignment horizontal="left" vertical="center" indent="1"/>
    </xf>
    <xf numFmtId="0" fontId="45" fillId="20" borderId="246" applyNumberFormat="0" applyProtection="0">
      <alignment horizontal="left" vertical="center" indent="1"/>
    </xf>
    <xf numFmtId="0" fontId="45" fillId="20" borderId="246" applyNumberFormat="0" applyProtection="0">
      <alignment horizontal="left" vertical="center" indent="1"/>
    </xf>
    <xf numFmtId="0" fontId="45" fillId="20" borderId="246" applyNumberFormat="0" applyProtection="0">
      <alignment horizontal="left" vertical="center" indent="1"/>
    </xf>
    <xf numFmtId="0" fontId="45" fillId="20" borderId="246" applyNumberFormat="0" applyProtection="0">
      <alignment horizontal="left" vertical="center" indent="1"/>
    </xf>
    <xf numFmtId="0" fontId="45" fillId="20" borderId="246" applyNumberFormat="0" applyProtection="0">
      <alignment horizontal="left" vertical="center" indent="1"/>
    </xf>
    <xf numFmtId="0" fontId="45" fillId="20" borderId="246" applyNumberFormat="0" applyProtection="0">
      <alignment horizontal="left" vertical="center" indent="1"/>
    </xf>
    <xf numFmtId="0" fontId="45" fillId="20" borderId="246" applyNumberFormat="0" applyProtection="0">
      <alignment horizontal="left" vertical="center" indent="1"/>
    </xf>
    <xf numFmtId="0" fontId="45" fillId="20" borderId="246" applyNumberFormat="0" applyProtection="0">
      <alignment horizontal="left" vertical="center" indent="1"/>
    </xf>
    <xf numFmtId="0" fontId="45" fillId="20" borderId="246" applyNumberFormat="0" applyProtection="0">
      <alignment horizontal="left" vertical="center" indent="1"/>
    </xf>
    <xf numFmtId="0" fontId="45" fillId="20" borderId="246" applyNumberFormat="0" applyProtection="0">
      <alignment horizontal="left" vertical="center" indent="1"/>
    </xf>
    <xf numFmtId="0" fontId="45" fillId="20" borderId="246" applyNumberFormat="0" applyProtection="0">
      <alignment horizontal="left" vertical="center" indent="1"/>
    </xf>
    <xf numFmtId="0" fontId="45" fillId="20" borderId="246" applyNumberFormat="0" applyProtection="0">
      <alignment horizontal="left" vertical="center" indent="1"/>
    </xf>
    <xf numFmtId="0" fontId="45" fillId="20" borderId="246" applyNumberFormat="0" applyProtection="0">
      <alignment horizontal="left" vertical="center" indent="1"/>
    </xf>
    <xf numFmtId="0" fontId="45" fillId="20" borderId="246" applyNumberFormat="0" applyProtection="0">
      <alignment horizontal="left" vertical="center" indent="1"/>
    </xf>
    <xf numFmtId="0" fontId="45" fillId="20" borderId="246" applyNumberFormat="0" applyProtection="0">
      <alignment horizontal="left" vertical="center" indent="1"/>
    </xf>
    <xf numFmtId="0" fontId="45" fillId="20" borderId="246" applyNumberFormat="0" applyProtection="0">
      <alignment horizontal="left" vertical="center" indent="1"/>
    </xf>
    <xf numFmtId="0" fontId="45" fillId="20" borderId="246" applyNumberFormat="0" applyProtection="0">
      <alignment horizontal="left" vertical="center" indent="1"/>
    </xf>
    <xf numFmtId="0" fontId="45" fillId="20" borderId="246" applyNumberFormat="0" applyProtection="0">
      <alignment horizontal="left" vertical="center" indent="1"/>
    </xf>
    <xf numFmtId="0" fontId="45" fillId="20" borderId="246" applyNumberFormat="0" applyProtection="0">
      <alignment horizontal="left" vertical="center" indent="1"/>
    </xf>
    <xf numFmtId="0" fontId="45" fillId="20" borderId="246" applyNumberFormat="0" applyProtection="0">
      <alignment horizontal="left" vertical="center" indent="1"/>
    </xf>
    <xf numFmtId="0" fontId="45" fillId="20" borderId="246" applyNumberFormat="0" applyProtection="0">
      <alignment horizontal="left" vertical="center" indent="1"/>
    </xf>
    <xf numFmtId="0" fontId="45" fillId="20" borderId="246" applyNumberFormat="0" applyProtection="0">
      <alignment horizontal="left" vertical="center" indent="1"/>
    </xf>
    <xf numFmtId="0" fontId="45" fillId="20" borderId="246" applyNumberFormat="0" applyProtection="0">
      <alignment horizontal="left" vertical="center" indent="1"/>
    </xf>
    <xf numFmtId="0" fontId="45" fillId="20" borderId="246" applyNumberFormat="0" applyProtection="0">
      <alignment horizontal="left" vertical="center" indent="1"/>
    </xf>
    <xf numFmtId="0" fontId="45" fillId="20" borderId="246" applyNumberFormat="0" applyProtection="0">
      <alignment horizontal="left" vertical="center" indent="1"/>
    </xf>
    <xf numFmtId="0" fontId="45" fillId="20" borderId="246" applyNumberFormat="0" applyProtection="0">
      <alignment horizontal="left" vertical="center" indent="1"/>
    </xf>
    <xf numFmtId="0" fontId="45" fillId="20" borderId="246" applyNumberFormat="0" applyProtection="0">
      <alignment horizontal="left" vertical="center" indent="1"/>
    </xf>
    <xf numFmtId="0" fontId="45" fillId="20" borderId="246" applyNumberFormat="0" applyProtection="0">
      <alignment horizontal="left" vertical="center" indent="1"/>
    </xf>
    <xf numFmtId="0" fontId="45" fillId="20" borderId="246" applyNumberFormat="0" applyProtection="0">
      <alignment horizontal="left" vertical="center" indent="1"/>
    </xf>
    <xf numFmtId="0" fontId="45" fillId="20" borderId="246" applyNumberFormat="0" applyProtection="0">
      <alignment horizontal="left" vertical="center" indent="1"/>
    </xf>
    <xf numFmtId="0" fontId="45" fillId="20" borderId="246" applyNumberFormat="0" applyProtection="0">
      <alignment horizontal="left" vertical="center" indent="1"/>
    </xf>
    <xf numFmtId="0" fontId="45" fillId="20" borderId="246" applyNumberFormat="0" applyProtection="0">
      <alignment horizontal="left" vertical="center" indent="1"/>
    </xf>
    <xf numFmtId="0" fontId="45" fillId="20" borderId="246" applyNumberFormat="0" applyProtection="0">
      <alignment horizontal="left" vertical="center" indent="1"/>
    </xf>
    <xf numFmtId="0" fontId="45" fillId="20" borderId="246" applyNumberFormat="0" applyProtection="0">
      <alignment horizontal="left" vertical="center" indent="1"/>
    </xf>
    <xf numFmtId="0" fontId="45" fillId="20" borderId="246" applyNumberFormat="0" applyProtection="0">
      <alignment horizontal="left" vertical="center" indent="1"/>
    </xf>
    <xf numFmtId="0" fontId="45" fillId="20" borderId="246" applyNumberFormat="0" applyProtection="0">
      <alignment horizontal="left" vertical="center" indent="1"/>
    </xf>
    <xf numFmtId="0" fontId="45" fillId="20" borderId="246" applyNumberFormat="0" applyProtection="0">
      <alignment horizontal="left" vertical="center" indent="1"/>
    </xf>
    <xf numFmtId="0" fontId="45" fillId="20" borderId="246" applyNumberFormat="0" applyProtection="0">
      <alignment horizontal="left" vertical="center" indent="1"/>
    </xf>
    <xf numFmtId="0" fontId="45" fillId="20" borderId="246" applyNumberFormat="0" applyProtection="0">
      <alignment horizontal="left" vertical="center" indent="1"/>
    </xf>
    <xf numFmtId="0" fontId="45" fillId="20" borderId="246" applyNumberFormat="0" applyProtection="0">
      <alignment horizontal="left" vertical="center" indent="1"/>
    </xf>
    <xf numFmtId="0" fontId="45" fillId="20" borderId="246" applyNumberFormat="0" applyProtection="0">
      <alignment horizontal="left" vertical="center" indent="1"/>
    </xf>
    <xf numFmtId="0" fontId="45" fillId="20" borderId="246" applyNumberFormat="0" applyProtection="0">
      <alignment horizontal="left" vertical="center" indent="1"/>
    </xf>
    <xf numFmtId="0" fontId="45" fillId="20" borderId="246" applyNumberFormat="0" applyProtection="0">
      <alignment horizontal="left" vertical="center" indent="1"/>
    </xf>
    <xf numFmtId="0" fontId="45" fillId="20" borderId="246" applyNumberFormat="0" applyProtection="0">
      <alignment horizontal="left" vertical="center" indent="1"/>
    </xf>
    <xf numFmtId="0" fontId="45" fillId="20" borderId="246" applyNumberFormat="0" applyProtection="0">
      <alignment horizontal="left" vertical="center" indent="1"/>
    </xf>
    <xf numFmtId="0" fontId="45" fillId="20" borderId="246" applyNumberFormat="0" applyProtection="0">
      <alignment horizontal="left" vertical="center" indent="1"/>
    </xf>
    <xf numFmtId="0" fontId="45" fillId="20" borderId="246" applyNumberFormat="0" applyProtection="0">
      <alignment horizontal="left" vertical="center" indent="1"/>
    </xf>
    <xf numFmtId="0" fontId="45" fillId="20" borderId="246" applyNumberFormat="0" applyProtection="0">
      <alignment horizontal="left" vertical="center" indent="1"/>
    </xf>
    <xf numFmtId="0" fontId="45" fillId="20" borderId="246" applyNumberFormat="0" applyProtection="0">
      <alignment horizontal="left" vertical="center" indent="1"/>
    </xf>
    <xf numFmtId="0" fontId="45" fillId="20" borderId="246" applyNumberFormat="0" applyProtection="0">
      <alignment horizontal="left" vertical="center" indent="1"/>
    </xf>
    <xf numFmtId="0" fontId="45" fillId="20" borderId="246" applyNumberFormat="0" applyProtection="0">
      <alignment horizontal="left" vertical="center" indent="1"/>
    </xf>
    <xf numFmtId="0" fontId="45" fillId="20" borderId="246" applyNumberFormat="0" applyProtection="0">
      <alignment horizontal="left" vertical="center" indent="1"/>
    </xf>
    <xf numFmtId="0" fontId="45" fillId="20" borderId="246" applyNumberFormat="0" applyProtection="0">
      <alignment horizontal="left" vertical="center" indent="1"/>
    </xf>
    <xf numFmtId="0" fontId="45" fillId="20" borderId="246" applyNumberFormat="0" applyProtection="0">
      <alignment horizontal="left" vertical="center" indent="1"/>
    </xf>
    <xf numFmtId="0" fontId="45" fillId="20" borderId="246" applyNumberFormat="0" applyProtection="0">
      <alignment horizontal="left" vertical="center" indent="1"/>
    </xf>
    <xf numFmtId="0" fontId="45" fillId="20" borderId="246" applyNumberFormat="0" applyProtection="0">
      <alignment horizontal="left" vertical="center" indent="1"/>
    </xf>
    <xf numFmtId="0" fontId="45" fillId="20" borderId="246" applyNumberFormat="0" applyProtection="0">
      <alignment horizontal="left" vertical="center" indent="1"/>
    </xf>
    <xf numFmtId="0" fontId="45" fillId="20" borderId="246" applyNumberFormat="0" applyProtection="0">
      <alignment horizontal="left" vertical="center" indent="1"/>
    </xf>
    <xf numFmtId="0" fontId="45" fillId="20" borderId="246" applyNumberFormat="0" applyProtection="0">
      <alignment horizontal="left" vertical="center" indent="1"/>
    </xf>
    <xf numFmtId="0" fontId="45" fillId="20" borderId="246" applyNumberFormat="0" applyProtection="0">
      <alignment horizontal="left" vertical="center" indent="1"/>
    </xf>
    <xf numFmtId="0" fontId="45" fillId="20" borderId="246" applyNumberFormat="0" applyProtection="0">
      <alignment horizontal="left" vertical="center" indent="1"/>
    </xf>
    <xf numFmtId="0" fontId="45" fillId="20" borderId="246" applyNumberFormat="0" applyProtection="0">
      <alignment horizontal="left" vertical="center" indent="1"/>
    </xf>
    <xf numFmtId="0" fontId="45" fillId="20" borderId="246" applyNumberFormat="0" applyProtection="0">
      <alignment horizontal="left" vertical="center" indent="1"/>
    </xf>
    <xf numFmtId="0" fontId="45" fillId="20" borderId="246" applyNumberFormat="0" applyProtection="0">
      <alignment horizontal="left" vertical="center" indent="1"/>
    </xf>
    <xf numFmtId="0" fontId="45" fillId="20" borderId="246" applyNumberFormat="0" applyProtection="0">
      <alignment horizontal="left" vertical="center" indent="1"/>
    </xf>
    <xf numFmtId="0" fontId="45" fillId="20" borderId="246" applyNumberFormat="0" applyProtection="0">
      <alignment horizontal="left" vertical="center" indent="1"/>
    </xf>
    <xf numFmtId="0" fontId="45" fillId="20" borderId="246" applyNumberFormat="0" applyProtection="0">
      <alignment horizontal="left" vertical="center" indent="1"/>
    </xf>
    <xf numFmtId="0" fontId="45" fillId="20" borderId="246" applyNumberFormat="0" applyProtection="0">
      <alignment horizontal="left" vertical="center" indent="1"/>
    </xf>
    <xf numFmtId="0" fontId="45" fillId="20" borderId="246" applyNumberFormat="0" applyProtection="0">
      <alignment horizontal="left" vertical="center" indent="1"/>
    </xf>
    <xf numFmtId="0" fontId="45" fillId="20" borderId="246" applyNumberFormat="0" applyProtection="0">
      <alignment horizontal="left" vertical="center" indent="1"/>
    </xf>
    <xf numFmtId="0" fontId="45" fillId="20" borderId="246" applyNumberFormat="0" applyProtection="0">
      <alignment horizontal="left" vertical="center" indent="1"/>
    </xf>
    <xf numFmtId="0" fontId="45" fillId="20" borderId="246" applyNumberFormat="0" applyProtection="0">
      <alignment horizontal="left" vertical="center" indent="1"/>
    </xf>
    <xf numFmtId="0" fontId="45" fillId="20" borderId="246" applyNumberFormat="0" applyProtection="0">
      <alignment horizontal="left" vertical="center" indent="1"/>
    </xf>
    <xf numFmtId="0" fontId="45" fillId="20" borderId="246" applyNumberFormat="0" applyProtection="0">
      <alignment horizontal="left" vertical="center" indent="1"/>
    </xf>
    <xf numFmtId="0" fontId="45" fillId="20" borderId="246" applyNumberFormat="0" applyProtection="0">
      <alignment horizontal="left" vertical="center" indent="1"/>
    </xf>
    <xf numFmtId="0" fontId="45" fillId="20" borderId="246" applyNumberFormat="0" applyProtection="0">
      <alignment horizontal="left" vertical="center" indent="1"/>
    </xf>
    <xf numFmtId="0" fontId="45" fillId="20" borderId="246" applyNumberFormat="0" applyProtection="0">
      <alignment horizontal="left" vertical="center" indent="1"/>
    </xf>
    <xf numFmtId="0" fontId="45" fillId="20" borderId="246" applyNumberFormat="0" applyProtection="0">
      <alignment horizontal="left" vertical="center" indent="1"/>
    </xf>
    <xf numFmtId="0" fontId="45" fillId="20" borderId="246" applyNumberFormat="0" applyProtection="0">
      <alignment horizontal="left" vertical="center" indent="1"/>
    </xf>
    <xf numFmtId="0" fontId="45" fillId="20" borderId="246" applyNumberFormat="0" applyProtection="0">
      <alignment horizontal="left" vertical="center" indent="1"/>
    </xf>
    <xf numFmtId="0" fontId="45" fillId="20" borderId="246" applyNumberFormat="0" applyProtection="0">
      <alignment horizontal="left" vertical="center" indent="1"/>
    </xf>
    <xf numFmtId="0" fontId="45" fillId="20" borderId="246" applyNumberFormat="0" applyProtection="0">
      <alignment horizontal="left" vertical="center" indent="1"/>
    </xf>
    <xf numFmtId="0" fontId="45" fillId="20" borderId="246" applyNumberFormat="0" applyProtection="0">
      <alignment horizontal="left" vertical="center" indent="1"/>
    </xf>
    <xf numFmtId="0" fontId="45" fillId="20" borderId="246" applyNumberFormat="0" applyProtection="0">
      <alignment horizontal="left" vertical="center" indent="1"/>
    </xf>
    <xf numFmtId="0" fontId="45" fillId="20" borderId="246" applyNumberFormat="0" applyProtection="0">
      <alignment horizontal="left" vertical="center" indent="1"/>
    </xf>
    <xf numFmtId="0" fontId="45" fillId="20" borderId="246" applyNumberFormat="0" applyProtection="0">
      <alignment horizontal="left" vertical="center" indent="1"/>
    </xf>
    <xf numFmtId="0" fontId="45" fillId="20" borderId="246" applyNumberFormat="0" applyProtection="0">
      <alignment horizontal="left" vertical="center" indent="1"/>
    </xf>
    <xf numFmtId="0" fontId="45" fillId="20" borderId="246" applyNumberFormat="0" applyProtection="0">
      <alignment horizontal="left" vertical="center" indent="1"/>
    </xf>
    <xf numFmtId="0" fontId="45" fillId="20" borderId="246" applyNumberFormat="0" applyProtection="0">
      <alignment horizontal="left" vertical="center" indent="1"/>
    </xf>
    <xf numFmtId="0" fontId="45" fillId="20" borderId="246" applyNumberFormat="0" applyProtection="0">
      <alignment horizontal="left" vertical="center" indent="1"/>
    </xf>
    <xf numFmtId="0" fontId="4" fillId="84" borderId="248" applyNumberFormat="0" applyProtection="0">
      <alignment horizontal="left" vertical="center" indent="1"/>
    </xf>
    <xf numFmtId="0" fontId="4" fillId="84" borderId="248" applyNumberFormat="0" applyProtection="0">
      <alignment horizontal="left" vertical="center" indent="1"/>
    </xf>
    <xf numFmtId="0" fontId="4" fillId="84" borderId="248" applyNumberFormat="0" applyProtection="0">
      <alignment horizontal="left" vertical="center" indent="1"/>
    </xf>
    <xf numFmtId="0" fontId="4" fillId="84" borderId="248" applyNumberFormat="0" applyProtection="0">
      <alignment horizontal="left" vertical="center" indent="1"/>
    </xf>
    <xf numFmtId="0" fontId="4" fillId="84" borderId="248" applyNumberFormat="0" applyProtection="0">
      <alignment horizontal="left" vertical="center" indent="1"/>
    </xf>
    <xf numFmtId="0" fontId="4" fillId="84" borderId="248" applyNumberFormat="0" applyProtection="0">
      <alignment horizontal="left" vertical="center" indent="1"/>
    </xf>
    <xf numFmtId="0" fontId="4" fillId="84" borderId="248" applyNumberFormat="0" applyProtection="0">
      <alignment horizontal="left" vertical="center" indent="1"/>
    </xf>
    <xf numFmtId="0" fontId="4" fillId="84" borderId="248" applyNumberFormat="0" applyProtection="0">
      <alignment horizontal="left" vertical="center" indent="1"/>
    </xf>
    <xf numFmtId="0" fontId="4" fillId="84" borderId="248" applyNumberFormat="0" applyProtection="0">
      <alignment horizontal="left" vertical="center" indent="1"/>
    </xf>
    <xf numFmtId="0" fontId="4" fillId="84" borderId="248" applyNumberFormat="0" applyProtection="0">
      <alignment horizontal="left" vertical="center" indent="1"/>
    </xf>
    <xf numFmtId="0" fontId="4" fillId="84" borderId="248" applyNumberFormat="0" applyProtection="0">
      <alignment horizontal="left" vertical="center" indent="1"/>
    </xf>
    <xf numFmtId="0" fontId="4" fillId="84" borderId="248" applyNumberFormat="0" applyProtection="0">
      <alignment horizontal="left" vertical="center" indent="1"/>
    </xf>
    <xf numFmtId="0" fontId="4" fillId="84" borderId="248" applyNumberFormat="0" applyProtection="0">
      <alignment horizontal="left" vertical="center" indent="1"/>
    </xf>
    <xf numFmtId="0" fontId="4" fillId="84" borderId="248" applyNumberFormat="0" applyProtection="0">
      <alignment horizontal="left" vertical="center" indent="1"/>
    </xf>
    <xf numFmtId="0" fontId="4" fillId="84" borderId="248" applyNumberFormat="0" applyProtection="0">
      <alignment horizontal="left" vertical="center" indent="1"/>
    </xf>
    <xf numFmtId="0" fontId="4" fillId="84" borderId="248" applyNumberFormat="0" applyProtection="0">
      <alignment horizontal="left" vertical="center" indent="1"/>
    </xf>
    <xf numFmtId="0" fontId="4" fillId="84" borderId="248" applyNumberFormat="0" applyProtection="0">
      <alignment horizontal="left" vertical="center" indent="1"/>
    </xf>
    <xf numFmtId="0" fontId="4" fillId="84" borderId="248" applyNumberFormat="0" applyProtection="0">
      <alignment horizontal="left" vertical="center" indent="1"/>
    </xf>
    <xf numFmtId="0" fontId="45" fillId="20" borderId="246" applyNumberFormat="0" applyProtection="0">
      <alignment horizontal="left" vertical="center" indent="1"/>
    </xf>
    <xf numFmtId="0" fontId="45" fillId="20" borderId="246" applyNumberFormat="0" applyProtection="0">
      <alignment horizontal="left" vertical="center" indent="1"/>
    </xf>
    <xf numFmtId="0" fontId="45" fillId="20" borderId="246" applyNumberFormat="0" applyProtection="0">
      <alignment horizontal="left" vertical="center" indent="1"/>
    </xf>
    <xf numFmtId="0" fontId="45" fillId="20" borderId="246" applyNumberFormat="0" applyProtection="0">
      <alignment horizontal="left" vertical="center" indent="1"/>
    </xf>
    <xf numFmtId="0" fontId="45" fillId="20" borderId="246" applyNumberFormat="0" applyProtection="0">
      <alignment horizontal="left" vertical="center" indent="1"/>
    </xf>
    <xf numFmtId="0" fontId="45" fillId="20" borderId="246" applyNumberFormat="0" applyProtection="0">
      <alignment horizontal="left" vertical="center" indent="1"/>
    </xf>
    <xf numFmtId="0" fontId="45" fillId="20" borderId="246" applyNumberFormat="0" applyProtection="0">
      <alignment horizontal="left" vertical="center" indent="1"/>
    </xf>
    <xf numFmtId="0" fontId="45" fillId="20" borderId="246" applyNumberFormat="0" applyProtection="0">
      <alignment horizontal="left" vertical="center" indent="1"/>
    </xf>
    <xf numFmtId="0" fontId="45" fillId="20" borderId="246" applyNumberFormat="0" applyProtection="0">
      <alignment horizontal="left" vertical="center" indent="1"/>
    </xf>
    <xf numFmtId="0" fontId="45" fillId="20" borderId="249" applyNumberFormat="0" applyProtection="0">
      <alignment horizontal="left" vertical="top" indent="1"/>
    </xf>
    <xf numFmtId="0" fontId="45" fillId="20" borderId="249" applyNumberFormat="0" applyProtection="0">
      <alignment horizontal="left" vertical="top" indent="1"/>
    </xf>
    <xf numFmtId="0" fontId="45" fillId="20" borderId="249" applyNumberFormat="0" applyProtection="0">
      <alignment horizontal="left" vertical="top" indent="1"/>
    </xf>
    <xf numFmtId="0" fontId="45" fillId="20" borderId="249" applyNumberFormat="0" applyProtection="0">
      <alignment horizontal="left" vertical="top" indent="1"/>
    </xf>
    <xf numFmtId="0" fontId="45" fillId="20" borderId="249" applyNumberFormat="0" applyProtection="0">
      <alignment horizontal="left" vertical="top" indent="1"/>
    </xf>
    <xf numFmtId="0" fontId="45" fillId="20" borderId="249" applyNumberFormat="0" applyProtection="0">
      <alignment horizontal="left" vertical="top" indent="1"/>
    </xf>
    <xf numFmtId="0" fontId="45" fillId="20" borderId="249" applyNumberFormat="0" applyProtection="0">
      <alignment horizontal="left" vertical="top" indent="1"/>
    </xf>
    <xf numFmtId="0" fontId="45" fillId="20" borderId="249" applyNumberFormat="0" applyProtection="0">
      <alignment horizontal="left" vertical="top" indent="1"/>
    </xf>
    <xf numFmtId="0" fontId="45" fillId="20" borderId="249" applyNumberFormat="0" applyProtection="0">
      <alignment horizontal="left" vertical="top" indent="1"/>
    </xf>
    <xf numFmtId="0" fontId="45" fillId="20" borderId="249" applyNumberFormat="0" applyProtection="0">
      <alignment horizontal="left" vertical="top" indent="1"/>
    </xf>
    <xf numFmtId="0" fontId="45" fillId="20" borderId="249" applyNumberFormat="0" applyProtection="0">
      <alignment horizontal="left" vertical="top" indent="1"/>
    </xf>
    <xf numFmtId="0" fontId="45" fillId="20" borderId="249" applyNumberFormat="0" applyProtection="0">
      <alignment horizontal="left" vertical="top" indent="1"/>
    </xf>
    <xf numFmtId="0" fontId="45" fillId="20" borderId="249" applyNumberFormat="0" applyProtection="0">
      <alignment horizontal="left" vertical="top" indent="1"/>
    </xf>
    <xf numFmtId="0" fontId="45" fillId="20" borderId="249" applyNumberFormat="0" applyProtection="0">
      <alignment horizontal="left" vertical="top" indent="1"/>
    </xf>
    <xf numFmtId="0" fontId="45" fillId="20" borderId="249" applyNumberFormat="0" applyProtection="0">
      <alignment horizontal="left" vertical="top" indent="1"/>
    </xf>
    <xf numFmtId="0" fontId="45" fillId="20" borderId="249" applyNumberFormat="0" applyProtection="0">
      <alignment horizontal="left" vertical="top" indent="1"/>
    </xf>
    <xf numFmtId="0" fontId="45" fillId="20" borderId="249" applyNumberFormat="0" applyProtection="0">
      <alignment horizontal="left" vertical="top" indent="1"/>
    </xf>
    <xf numFmtId="0" fontId="45" fillId="20" borderId="249" applyNumberFormat="0" applyProtection="0">
      <alignment horizontal="left" vertical="top" indent="1"/>
    </xf>
    <xf numFmtId="0" fontId="45" fillId="20" borderId="249" applyNumberFormat="0" applyProtection="0">
      <alignment horizontal="left" vertical="top" indent="1"/>
    </xf>
    <xf numFmtId="0" fontId="45" fillId="20" borderId="249" applyNumberFormat="0" applyProtection="0">
      <alignment horizontal="left" vertical="top" indent="1"/>
    </xf>
    <xf numFmtId="0" fontId="45" fillId="20" borderId="249" applyNumberFormat="0" applyProtection="0">
      <alignment horizontal="left" vertical="top" indent="1"/>
    </xf>
    <xf numFmtId="0" fontId="45" fillId="20" borderId="249" applyNumberFormat="0" applyProtection="0">
      <alignment horizontal="left" vertical="top" indent="1"/>
    </xf>
    <xf numFmtId="0" fontId="45" fillId="20" borderId="249" applyNumberFormat="0" applyProtection="0">
      <alignment horizontal="left" vertical="top" indent="1"/>
    </xf>
    <xf numFmtId="0" fontId="45" fillId="20" borderId="249" applyNumberFormat="0" applyProtection="0">
      <alignment horizontal="left" vertical="top" indent="1"/>
    </xf>
    <xf numFmtId="0" fontId="45" fillId="20" borderId="249" applyNumberFormat="0" applyProtection="0">
      <alignment horizontal="left" vertical="top" indent="1"/>
    </xf>
    <xf numFmtId="0" fontId="45" fillId="20" borderId="249" applyNumberFormat="0" applyProtection="0">
      <alignment horizontal="left" vertical="top" indent="1"/>
    </xf>
    <xf numFmtId="0" fontId="45" fillId="20" borderId="249" applyNumberFormat="0" applyProtection="0">
      <alignment horizontal="left" vertical="top" indent="1"/>
    </xf>
    <xf numFmtId="0" fontId="45" fillId="20" borderId="249" applyNumberFormat="0" applyProtection="0">
      <alignment horizontal="left" vertical="top" indent="1"/>
    </xf>
    <xf numFmtId="0" fontId="45" fillId="20" borderId="249" applyNumberFormat="0" applyProtection="0">
      <alignment horizontal="left" vertical="top" indent="1"/>
    </xf>
    <xf numFmtId="0" fontId="45" fillId="20" borderId="249" applyNumberFormat="0" applyProtection="0">
      <alignment horizontal="left" vertical="top" indent="1"/>
    </xf>
    <xf numFmtId="0" fontId="45" fillId="20" borderId="249" applyNumberFormat="0" applyProtection="0">
      <alignment horizontal="left" vertical="top" indent="1"/>
    </xf>
    <xf numFmtId="0" fontId="45" fillId="20" borderId="249" applyNumberFormat="0" applyProtection="0">
      <alignment horizontal="left" vertical="top" indent="1"/>
    </xf>
    <xf numFmtId="0" fontId="45" fillId="20" borderId="249" applyNumberFormat="0" applyProtection="0">
      <alignment horizontal="left" vertical="top" indent="1"/>
    </xf>
    <xf numFmtId="0" fontId="45" fillId="20" borderId="249" applyNumberFormat="0" applyProtection="0">
      <alignment horizontal="left" vertical="top" indent="1"/>
    </xf>
    <xf numFmtId="0" fontId="45" fillId="20" borderId="249" applyNumberFormat="0" applyProtection="0">
      <alignment horizontal="left" vertical="top" indent="1"/>
    </xf>
    <xf numFmtId="0" fontId="45" fillId="20" borderId="249" applyNumberFormat="0" applyProtection="0">
      <alignment horizontal="left" vertical="top" indent="1"/>
    </xf>
    <xf numFmtId="0" fontId="45" fillId="20" borderId="249" applyNumberFormat="0" applyProtection="0">
      <alignment horizontal="left" vertical="top" indent="1"/>
    </xf>
    <xf numFmtId="0" fontId="45" fillId="20" borderId="249" applyNumberFormat="0" applyProtection="0">
      <alignment horizontal="left" vertical="top" indent="1"/>
    </xf>
    <xf numFmtId="0" fontId="45" fillId="20" borderId="249" applyNumberFormat="0" applyProtection="0">
      <alignment horizontal="left" vertical="top" indent="1"/>
    </xf>
    <xf numFmtId="0" fontId="45" fillId="20" borderId="249" applyNumberFormat="0" applyProtection="0">
      <alignment horizontal="left" vertical="top" indent="1"/>
    </xf>
    <xf numFmtId="0" fontId="45" fillId="20" borderId="249" applyNumberFormat="0" applyProtection="0">
      <alignment horizontal="left" vertical="top" indent="1"/>
    </xf>
    <xf numFmtId="0" fontId="45" fillId="20" borderId="249" applyNumberFormat="0" applyProtection="0">
      <alignment horizontal="left" vertical="top" indent="1"/>
    </xf>
    <xf numFmtId="0" fontId="45" fillId="20" borderId="249" applyNumberFormat="0" applyProtection="0">
      <alignment horizontal="left" vertical="top" indent="1"/>
    </xf>
    <xf numFmtId="0" fontId="45" fillId="20" borderId="249" applyNumberFormat="0" applyProtection="0">
      <alignment horizontal="left" vertical="top" indent="1"/>
    </xf>
    <xf numFmtId="0" fontId="45" fillId="20" borderId="249" applyNumberFormat="0" applyProtection="0">
      <alignment horizontal="left" vertical="top" indent="1"/>
    </xf>
    <xf numFmtId="0" fontId="45" fillId="20" borderId="249" applyNumberFormat="0" applyProtection="0">
      <alignment horizontal="left" vertical="top" indent="1"/>
    </xf>
    <xf numFmtId="0" fontId="45" fillId="20" borderId="249" applyNumberFormat="0" applyProtection="0">
      <alignment horizontal="left" vertical="top" indent="1"/>
    </xf>
    <xf numFmtId="0" fontId="45" fillId="20" borderId="249" applyNumberFormat="0" applyProtection="0">
      <alignment horizontal="left" vertical="top" indent="1"/>
    </xf>
    <xf numFmtId="0" fontId="45" fillId="20" borderId="249" applyNumberFormat="0" applyProtection="0">
      <alignment horizontal="left" vertical="top" indent="1"/>
    </xf>
    <xf numFmtId="0" fontId="45" fillId="20" borderId="249" applyNumberFormat="0" applyProtection="0">
      <alignment horizontal="left" vertical="top" indent="1"/>
    </xf>
    <xf numFmtId="0" fontId="45" fillId="20" borderId="249" applyNumberFormat="0" applyProtection="0">
      <alignment horizontal="left" vertical="top" indent="1"/>
    </xf>
    <xf numFmtId="0" fontId="45" fillId="20" borderId="249" applyNumberFormat="0" applyProtection="0">
      <alignment horizontal="left" vertical="top" indent="1"/>
    </xf>
    <xf numFmtId="0" fontId="45" fillId="20" borderId="249" applyNumberFormat="0" applyProtection="0">
      <alignment horizontal="left" vertical="top" indent="1"/>
    </xf>
    <xf numFmtId="0" fontId="45" fillId="20" borderId="249" applyNumberFormat="0" applyProtection="0">
      <alignment horizontal="left" vertical="top" indent="1"/>
    </xf>
    <xf numFmtId="0" fontId="45" fillId="20" borderId="249" applyNumberFormat="0" applyProtection="0">
      <alignment horizontal="left" vertical="top" indent="1"/>
    </xf>
    <xf numFmtId="0" fontId="45" fillId="20" borderId="249" applyNumberFormat="0" applyProtection="0">
      <alignment horizontal="left" vertical="top" indent="1"/>
    </xf>
    <xf numFmtId="0" fontId="45" fillId="20" borderId="249" applyNumberFormat="0" applyProtection="0">
      <alignment horizontal="left" vertical="top" indent="1"/>
    </xf>
    <xf numFmtId="0" fontId="45" fillId="20" borderId="249" applyNumberFormat="0" applyProtection="0">
      <alignment horizontal="left" vertical="top" indent="1"/>
    </xf>
    <xf numFmtId="0" fontId="45" fillId="20" borderId="249" applyNumberFormat="0" applyProtection="0">
      <alignment horizontal="left" vertical="top" indent="1"/>
    </xf>
    <xf numFmtId="0" fontId="45" fillId="20" borderId="249" applyNumberFormat="0" applyProtection="0">
      <alignment horizontal="left" vertical="top" indent="1"/>
    </xf>
    <xf numFmtId="0" fontId="45" fillId="20" borderId="249" applyNumberFormat="0" applyProtection="0">
      <alignment horizontal="left" vertical="top" indent="1"/>
    </xf>
    <xf numFmtId="0" fontId="45" fillId="20" borderId="249" applyNumberFormat="0" applyProtection="0">
      <alignment horizontal="left" vertical="top" indent="1"/>
    </xf>
    <xf numFmtId="0" fontId="45" fillId="20" borderId="249" applyNumberFormat="0" applyProtection="0">
      <alignment horizontal="left" vertical="top" indent="1"/>
    </xf>
    <xf numFmtId="0" fontId="45" fillId="20" borderId="249" applyNumberFormat="0" applyProtection="0">
      <alignment horizontal="left" vertical="top" indent="1"/>
    </xf>
    <xf numFmtId="0" fontId="45" fillId="20" borderId="249" applyNumberFormat="0" applyProtection="0">
      <alignment horizontal="left" vertical="top" indent="1"/>
    </xf>
    <xf numFmtId="0" fontId="45" fillId="20" borderId="249" applyNumberFormat="0" applyProtection="0">
      <alignment horizontal="left" vertical="top" indent="1"/>
    </xf>
    <xf numFmtId="0" fontId="45" fillId="20" borderId="249" applyNumberFormat="0" applyProtection="0">
      <alignment horizontal="left" vertical="top" indent="1"/>
    </xf>
    <xf numFmtId="0" fontId="45" fillId="20" borderId="249" applyNumberFormat="0" applyProtection="0">
      <alignment horizontal="left" vertical="top" indent="1"/>
    </xf>
    <xf numFmtId="0" fontId="45" fillId="20" borderId="249" applyNumberFormat="0" applyProtection="0">
      <alignment horizontal="left" vertical="top" indent="1"/>
    </xf>
    <xf numFmtId="0" fontId="45" fillId="20" borderId="249" applyNumberFormat="0" applyProtection="0">
      <alignment horizontal="left" vertical="top" indent="1"/>
    </xf>
    <xf numFmtId="0" fontId="45" fillId="20" borderId="249" applyNumberFormat="0" applyProtection="0">
      <alignment horizontal="left" vertical="top" indent="1"/>
    </xf>
    <xf numFmtId="0" fontId="45" fillId="20" borderId="249" applyNumberFormat="0" applyProtection="0">
      <alignment horizontal="left" vertical="top" indent="1"/>
    </xf>
    <xf numFmtId="0" fontId="45" fillId="20" borderId="249" applyNumberFormat="0" applyProtection="0">
      <alignment horizontal="left" vertical="top" indent="1"/>
    </xf>
    <xf numFmtId="0" fontId="45" fillId="20" borderId="249" applyNumberFormat="0" applyProtection="0">
      <alignment horizontal="left" vertical="top" indent="1"/>
    </xf>
    <xf numFmtId="0" fontId="45" fillId="20" borderId="249" applyNumberFormat="0" applyProtection="0">
      <alignment horizontal="left" vertical="top" indent="1"/>
    </xf>
    <xf numFmtId="0" fontId="45" fillId="20" borderId="249" applyNumberFormat="0" applyProtection="0">
      <alignment horizontal="left" vertical="top" indent="1"/>
    </xf>
    <xf numFmtId="0" fontId="45" fillId="20" borderId="249" applyNumberFormat="0" applyProtection="0">
      <alignment horizontal="left" vertical="top" indent="1"/>
    </xf>
    <xf numFmtId="0" fontId="45" fillId="20" borderId="249" applyNumberFormat="0" applyProtection="0">
      <alignment horizontal="left" vertical="top" indent="1"/>
    </xf>
    <xf numFmtId="0" fontId="45" fillId="20" borderId="249" applyNumberFormat="0" applyProtection="0">
      <alignment horizontal="left" vertical="top" indent="1"/>
    </xf>
    <xf numFmtId="0" fontId="45" fillId="20" borderId="249" applyNumberFormat="0" applyProtection="0">
      <alignment horizontal="left" vertical="top" indent="1"/>
    </xf>
    <xf numFmtId="0" fontId="45" fillId="20" borderId="249" applyNumberFormat="0" applyProtection="0">
      <alignment horizontal="left" vertical="top" indent="1"/>
    </xf>
    <xf numFmtId="0" fontId="45" fillId="20" borderId="249" applyNumberFormat="0" applyProtection="0">
      <alignment horizontal="left" vertical="top" indent="1"/>
    </xf>
    <xf numFmtId="0" fontId="45" fillId="20" borderId="249" applyNumberFormat="0" applyProtection="0">
      <alignment horizontal="left" vertical="top" indent="1"/>
    </xf>
    <xf numFmtId="0" fontId="45" fillId="20" borderId="249" applyNumberFormat="0" applyProtection="0">
      <alignment horizontal="left" vertical="top" indent="1"/>
    </xf>
    <xf numFmtId="0" fontId="45" fillId="20" borderId="249" applyNumberFormat="0" applyProtection="0">
      <alignment horizontal="left" vertical="top" indent="1"/>
    </xf>
    <xf numFmtId="0" fontId="45" fillId="20" borderId="249" applyNumberFormat="0" applyProtection="0">
      <alignment horizontal="left" vertical="top" indent="1"/>
    </xf>
    <xf numFmtId="0" fontId="45" fillId="20" borderId="249" applyNumberFormat="0" applyProtection="0">
      <alignment horizontal="left" vertical="top" indent="1"/>
    </xf>
    <xf numFmtId="0" fontId="45" fillId="20" borderId="249" applyNumberFormat="0" applyProtection="0">
      <alignment horizontal="left" vertical="top" indent="1"/>
    </xf>
    <xf numFmtId="0" fontId="45" fillId="20" borderId="249" applyNumberFormat="0" applyProtection="0">
      <alignment horizontal="left" vertical="top" indent="1"/>
    </xf>
    <xf numFmtId="0" fontId="45" fillId="20" borderId="249" applyNumberFormat="0" applyProtection="0">
      <alignment horizontal="left" vertical="top" indent="1"/>
    </xf>
    <xf numFmtId="0" fontId="45" fillId="20" borderId="249" applyNumberFormat="0" applyProtection="0">
      <alignment horizontal="left" vertical="top" indent="1"/>
    </xf>
    <xf numFmtId="0" fontId="45" fillId="20" borderId="249" applyNumberFormat="0" applyProtection="0">
      <alignment horizontal="left" vertical="top" indent="1"/>
    </xf>
    <xf numFmtId="0" fontId="45" fillId="20" borderId="249" applyNumberFormat="0" applyProtection="0">
      <alignment horizontal="left" vertical="top" indent="1"/>
    </xf>
    <xf numFmtId="0" fontId="45" fillId="20" borderId="249" applyNumberFormat="0" applyProtection="0">
      <alignment horizontal="left" vertical="top" indent="1"/>
    </xf>
    <xf numFmtId="0" fontId="45" fillId="20" borderId="249" applyNumberFormat="0" applyProtection="0">
      <alignment horizontal="left" vertical="top" indent="1"/>
    </xf>
    <xf numFmtId="0" fontId="45" fillId="20" borderId="249" applyNumberFormat="0" applyProtection="0">
      <alignment horizontal="left" vertical="top" indent="1"/>
    </xf>
    <xf numFmtId="0" fontId="45" fillId="20" borderId="249" applyNumberFormat="0" applyProtection="0">
      <alignment horizontal="left" vertical="top" indent="1"/>
    </xf>
    <xf numFmtId="0" fontId="45" fillId="20" borderId="249" applyNumberFormat="0" applyProtection="0">
      <alignment horizontal="left" vertical="top" indent="1"/>
    </xf>
    <xf numFmtId="0" fontId="45" fillId="20" borderId="249" applyNumberFormat="0" applyProtection="0">
      <alignment horizontal="left" vertical="top" indent="1"/>
    </xf>
    <xf numFmtId="0" fontId="45" fillId="20" borderId="249" applyNumberFormat="0" applyProtection="0">
      <alignment horizontal="left" vertical="top" indent="1"/>
    </xf>
    <xf numFmtId="0" fontId="45" fillId="20" borderId="249" applyNumberFormat="0" applyProtection="0">
      <alignment horizontal="left" vertical="top" indent="1"/>
    </xf>
    <xf numFmtId="0" fontId="45" fillId="20" borderId="249" applyNumberFormat="0" applyProtection="0">
      <alignment horizontal="left" vertical="top" indent="1"/>
    </xf>
    <xf numFmtId="0" fontId="45" fillId="20" borderId="249" applyNumberFormat="0" applyProtection="0">
      <alignment horizontal="left" vertical="top" indent="1"/>
    </xf>
    <xf numFmtId="0" fontId="45" fillId="20" borderId="249" applyNumberFormat="0" applyProtection="0">
      <alignment horizontal="left" vertical="top" indent="1"/>
    </xf>
    <xf numFmtId="0" fontId="45" fillId="20" borderId="249" applyNumberFormat="0" applyProtection="0">
      <alignment horizontal="left" vertical="top" indent="1"/>
    </xf>
    <xf numFmtId="0" fontId="45" fillId="20" borderId="249" applyNumberFormat="0" applyProtection="0">
      <alignment horizontal="left" vertical="top" indent="1"/>
    </xf>
    <xf numFmtId="0" fontId="45" fillId="20" borderId="249" applyNumberFormat="0" applyProtection="0">
      <alignment horizontal="left" vertical="top" indent="1"/>
    </xf>
    <xf numFmtId="0" fontId="45" fillId="20" borderId="249" applyNumberFormat="0" applyProtection="0">
      <alignment horizontal="left" vertical="top" indent="1"/>
    </xf>
    <xf numFmtId="0" fontId="45" fillId="20" borderId="249" applyNumberFormat="0" applyProtection="0">
      <alignment horizontal="left" vertical="top" indent="1"/>
    </xf>
    <xf numFmtId="0" fontId="45" fillId="20" borderId="249" applyNumberFormat="0" applyProtection="0">
      <alignment horizontal="left" vertical="top" indent="1"/>
    </xf>
    <xf numFmtId="0" fontId="45" fillId="20" borderId="249" applyNumberFormat="0" applyProtection="0">
      <alignment horizontal="left" vertical="top" indent="1"/>
    </xf>
    <xf numFmtId="0" fontId="45" fillId="20" borderId="249" applyNumberFormat="0" applyProtection="0">
      <alignment horizontal="left" vertical="top" indent="1"/>
    </xf>
    <xf numFmtId="0" fontId="45" fillId="20" borderId="249" applyNumberFormat="0" applyProtection="0">
      <alignment horizontal="left" vertical="top" indent="1"/>
    </xf>
    <xf numFmtId="0" fontId="45" fillId="20" borderId="249" applyNumberFormat="0" applyProtection="0">
      <alignment horizontal="left" vertical="top" indent="1"/>
    </xf>
    <xf numFmtId="0" fontId="45" fillId="20" borderId="249" applyNumberFormat="0" applyProtection="0">
      <alignment horizontal="left" vertical="top" indent="1"/>
    </xf>
    <xf numFmtId="0" fontId="45" fillId="20" borderId="249" applyNumberFormat="0" applyProtection="0">
      <alignment horizontal="left" vertical="top" indent="1"/>
    </xf>
    <xf numFmtId="0" fontId="45" fillId="20" borderId="249" applyNumberFormat="0" applyProtection="0">
      <alignment horizontal="left" vertical="top" indent="1"/>
    </xf>
    <xf numFmtId="0" fontId="45" fillId="20" borderId="249" applyNumberFormat="0" applyProtection="0">
      <alignment horizontal="left" vertical="top" indent="1"/>
    </xf>
    <xf numFmtId="0" fontId="45" fillId="20" borderId="249" applyNumberFormat="0" applyProtection="0">
      <alignment horizontal="left" vertical="top" indent="1"/>
    </xf>
    <xf numFmtId="0" fontId="45" fillId="20" borderId="249" applyNumberFormat="0" applyProtection="0">
      <alignment horizontal="left" vertical="top" indent="1"/>
    </xf>
    <xf numFmtId="0" fontId="45" fillId="20" borderId="249" applyNumberFormat="0" applyProtection="0">
      <alignment horizontal="left" vertical="top" indent="1"/>
    </xf>
    <xf numFmtId="0" fontId="45" fillId="20" borderId="249" applyNumberFormat="0" applyProtection="0">
      <alignment horizontal="left" vertical="top" indent="1"/>
    </xf>
    <xf numFmtId="0" fontId="45" fillId="20" borderId="249" applyNumberFormat="0" applyProtection="0">
      <alignment horizontal="left" vertical="top" indent="1"/>
    </xf>
    <xf numFmtId="0" fontId="45" fillId="20" borderId="249" applyNumberFormat="0" applyProtection="0">
      <alignment horizontal="left" vertical="top" indent="1"/>
    </xf>
    <xf numFmtId="0" fontId="45" fillId="20" borderId="249" applyNumberFormat="0" applyProtection="0">
      <alignment horizontal="left" vertical="top" indent="1"/>
    </xf>
    <xf numFmtId="0" fontId="45" fillId="20" borderId="249" applyNumberFormat="0" applyProtection="0">
      <alignment horizontal="left" vertical="top" indent="1"/>
    </xf>
    <xf numFmtId="0" fontId="45" fillId="20" borderId="249" applyNumberFormat="0" applyProtection="0">
      <alignment horizontal="left" vertical="top" indent="1"/>
    </xf>
    <xf numFmtId="0" fontId="45" fillId="20" borderId="249" applyNumberFormat="0" applyProtection="0">
      <alignment horizontal="left" vertical="top" indent="1"/>
    </xf>
    <xf numFmtId="0" fontId="45" fillId="20" borderId="249" applyNumberFormat="0" applyProtection="0">
      <alignment horizontal="left" vertical="top" indent="1"/>
    </xf>
    <xf numFmtId="0" fontId="45" fillId="20" borderId="249" applyNumberFormat="0" applyProtection="0">
      <alignment horizontal="left" vertical="top" indent="1"/>
    </xf>
    <xf numFmtId="0" fontId="45" fillId="20" borderId="249" applyNumberFormat="0" applyProtection="0">
      <alignment horizontal="left" vertical="top" indent="1"/>
    </xf>
    <xf numFmtId="0" fontId="45" fillId="20" borderId="249" applyNumberFormat="0" applyProtection="0">
      <alignment horizontal="left" vertical="top" indent="1"/>
    </xf>
    <xf numFmtId="0" fontId="45" fillId="20" borderId="249" applyNumberFormat="0" applyProtection="0">
      <alignment horizontal="left" vertical="top" indent="1"/>
    </xf>
    <xf numFmtId="0" fontId="45" fillId="20" borderId="249" applyNumberFormat="0" applyProtection="0">
      <alignment horizontal="left" vertical="top" indent="1"/>
    </xf>
    <xf numFmtId="0" fontId="45" fillId="20" borderId="249" applyNumberFormat="0" applyProtection="0">
      <alignment horizontal="left" vertical="top" indent="1"/>
    </xf>
    <xf numFmtId="0" fontId="45" fillId="20" borderId="249" applyNumberFormat="0" applyProtection="0">
      <alignment horizontal="left" vertical="top" indent="1"/>
    </xf>
    <xf numFmtId="0" fontId="45" fillId="20" borderId="249" applyNumberFormat="0" applyProtection="0">
      <alignment horizontal="left" vertical="top" indent="1"/>
    </xf>
    <xf numFmtId="0" fontId="45" fillId="20" borderId="249" applyNumberFormat="0" applyProtection="0">
      <alignment horizontal="left" vertical="top" indent="1"/>
    </xf>
    <xf numFmtId="0" fontId="45" fillId="20" borderId="249" applyNumberFormat="0" applyProtection="0">
      <alignment horizontal="left" vertical="top" indent="1"/>
    </xf>
    <xf numFmtId="0" fontId="45" fillId="20" borderId="249" applyNumberFormat="0" applyProtection="0">
      <alignment horizontal="left" vertical="top" indent="1"/>
    </xf>
    <xf numFmtId="0" fontId="45" fillId="20" borderId="249" applyNumberFormat="0" applyProtection="0">
      <alignment horizontal="left" vertical="top" indent="1"/>
    </xf>
    <xf numFmtId="0" fontId="45" fillId="20" borderId="249" applyNumberFormat="0" applyProtection="0">
      <alignment horizontal="left" vertical="top" indent="1"/>
    </xf>
    <xf numFmtId="0" fontId="45" fillId="20" borderId="249" applyNumberFormat="0" applyProtection="0">
      <alignment horizontal="left" vertical="top" indent="1"/>
    </xf>
    <xf numFmtId="0" fontId="45" fillId="20" borderId="249" applyNumberFormat="0" applyProtection="0">
      <alignment horizontal="left" vertical="top" indent="1"/>
    </xf>
    <xf numFmtId="0" fontId="45" fillId="20" borderId="249" applyNumberFormat="0" applyProtection="0">
      <alignment horizontal="left" vertical="top" indent="1"/>
    </xf>
    <xf numFmtId="0" fontId="45" fillId="20" borderId="249" applyNumberFormat="0" applyProtection="0">
      <alignment horizontal="left" vertical="top" indent="1"/>
    </xf>
    <xf numFmtId="0" fontId="45" fillId="20" borderId="249" applyNumberFormat="0" applyProtection="0">
      <alignment horizontal="left" vertical="top" indent="1"/>
    </xf>
    <xf numFmtId="0" fontId="45" fillId="20" borderId="249" applyNumberFormat="0" applyProtection="0">
      <alignment horizontal="left" vertical="top" indent="1"/>
    </xf>
    <xf numFmtId="0" fontId="45" fillId="20" borderId="249" applyNumberFormat="0" applyProtection="0">
      <alignment horizontal="left" vertical="top" indent="1"/>
    </xf>
    <xf numFmtId="0" fontId="45" fillId="20" borderId="249" applyNumberFormat="0" applyProtection="0">
      <alignment horizontal="left" vertical="top" indent="1"/>
    </xf>
    <xf numFmtId="0" fontId="45" fillId="20" borderId="249" applyNumberFormat="0" applyProtection="0">
      <alignment horizontal="left" vertical="top" indent="1"/>
    </xf>
    <xf numFmtId="0" fontId="45" fillId="20" borderId="249" applyNumberFormat="0" applyProtection="0">
      <alignment horizontal="left" vertical="top" indent="1"/>
    </xf>
    <xf numFmtId="0" fontId="45" fillId="20" borderId="249" applyNumberFormat="0" applyProtection="0">
      <alignment horizontal="left" vertical="top" indent="1"/>
    </xf>
    <xf numFmtId="0" fontId="45" fillId="20" borderId="249" applyNumberFormat="0" applyProtection="0">
      <alignment horizontal="left" vertical="top" indent="1"/>
    </xf>
    <xf numFmtId="0" fontId="45" fillId="20" borderId="249" applyNumberFormat="0" applyProtection="0">
      <alignment horizontal="left" vertical="top" indent="1"/>
    </xf>
    <xf numFmtId="0" fontId="45" fillId="20" borderId="249" applyNumberFormat="0" applyProtection="0">
      <alignment horizontal="left" vertical="top" indent="1"/>
    </xf>
    <xf numFmtId="0" fontId="45" fillId="20" borderId="249" applyNumberFormat="0" applyProtection="0">
      <alignment horizontal="left" vertical="top" indent="1"/>
    </xf>
    <xf numFmtId="0" fontId="45" fillId="20" borderId="249" applyNumberFormat="0" applyProtection="0">
      <alignment horizontal="left" vertical="top" indent="1"/>
    </xf>
    <xf numFmtId="0" fontId="45" fillId="20" borderId="249" applyNumberFormat="0" applyProtection="0">
      <alignment horizontal="left" vertical="top" indent="1"/>
    </xf>
    <xf numFmtId="0" fontId="45" fillId="20" borderId="249" applyNumberFormat="0" applyProtection="0">
      <alignment horizontal="left" vertical="top" indent="1"/>
    </xf>
    <xf numFmtId="0" fontId="45" fillId="20" borderId="249" applyNumberFormat="0" applyProtection="0">
      <alignment horizontal="left" vertical="top" indent="1"/>
    </xf>
    <xf numFmtId="0" fontId="45" fillId="20" borderId="249" applyNumberFormat="0" applyProtection="0">
      <alignment horizontal="left" vertical="top" indent="1"/>
    </xf>
    <xf numFmtId="0" fontId="45" fillId="20" borderId="249" applyNumberFormat="0" applyProtection="0">
      <alignment horizontal="left" vertical="top" indent="1"/>
    </xf>
    <xf numFmtId="0" fontId="45" fillId="20" borderId="249" applyNumberFormat="0" applyProtection="0">
      <alignment horizontal="left" vertical="top" indent="1"/>
    </xf>
    <xf numFmtId="0" fontId="45" fillId="20" borderId="249" applyNumberFormat="0" applyProtection="0">
      <alignment horizontal="left" vertical="top" indent="1"/>
    </xf>
    <xf numFmtId="0" fontId="45" fillId="20" borderId="249" applyNumberFormat="0" applyProtection="0">
      <alignment horizontal="left" vertical="top" indent="1"/>
    </xf>
    <xf numFmtId="0" fontId="45" fillId="20" borderId="249" applyNumberFormat="0" applyProtection="0">
      <alignment horizontal="left" vertical="top" indent="1"/>
    </xf>
    <xf numFmtId="0" fontId="45" fillId="20" borderId="249" applyNumberFormat="0" applyProtection="0">
      <alignment horizontal="left" vertical="top" indent="1"/>
    </xf>
    <xf numFmtId="0" fontId="45" fillId="20" borderId="249" applyNumberFormat="0" applyProtection="0">
      <alignment horizontal="left" vertical="top" indent="1"/>
    </xf>
    <xf numFmtId="0" fontId="45" fillId="20" borderId="249" applyNumberFormat="0" applyProtection="0">
      <alignment horizontal="left" vertical="top" indent="1"/>
    </xf>
    <xf numFmtId="0" fontId="45" fillId="20" borderId="249" applyNumberFormat="0" applyProtection="0">
      <alignment horizontal="left" vertical="top" indent="1"/>
    </xf>
    <xf numFmtId="0" fontId="45" fillId="20" borderId="249" applyNumberFormat="0" applyProtection="0">
      <alignment horizontal="left" vertical="top" indent="1"/>
    </xf>
    <xf numFmtId="0" fontId="45" fillId="20" borderId="249" applyNumberFormat="0" applyProtection="0">
      <alignment horizontal="left" vertical="top" indent="1"/>
    </xf>
    <xf numFmtId="0" fontId="45" fillId="20" borderId="249" applyNumberFormat="0" applyProtection="0">
      <alignment horizontal="left" vertical="top" indent="1"/>
    </xf>
    <xf numFmtId="0" fontId="45" fillId="20" borderId="249" applyNumberFormat="0" applyProtection="0">
      <alignment horizontal="left" vertical="top" indent="1"/>
    </xf>
    <xf numFmtId="0" fontId="45" fillId="20" borderId="249" applyNumberFormat="0" applyProtection="0">
      <alignment horizontal="left" vertical="top" indent="1"/>
    </xf>
    <xf numFmtId="0" fontId="45" fillId="20" borderId="249" applyNumberFormat="0" applyProtection="0">
      <alignment horizontal="left" vertical="top" indent="1"/>
    </xf>
    <xf numFmtId="0" fontId="45" fillId="20" borderId="249" applyNumberFormat="0" applyProtection="0">
      <alignment horizontal="left" vertical="top" indent="1"/>
    </xf>
    <xf numFmtId="0" fontId="45" fillId="20" borderId="249" applyNumberFormat="0" applyProtection="0">
      <alignment horizontal="left" vertical="top" indent="1"/>
    </xf>
    <xf numFmtId="0" fontId="45" fillId="20" borderId="249" applyNumberFormat="0" applyProtection="0">
      <alignment horizontal="left" vertical="top" indent="1"/>
    </xf>
    <xf numFmtId="0" fontId="45" fillId="20" borderId="249" applyNumberFormat="0" applyProtection="0">
      <alignment horizontal="left" vertical="top" indent="1"/>
    </xf>
    <xf numFmtId="0" fontId="45" fillId="20" borderId="249" applyNumberFormat="0" applyProtection="0">
      <alignment horizontal="left" vertical="top" indent="1"/>
    </xf>
    <xf numFmtId="0" fontId="45" fillId="20" borderId="249" applyNumberFormat="0" applyProtection="0">
      <alignment horizontal="left" vertical="top" indent="1"/>
    </xf>
    <xf numFmtId="0" fontId="45" fillId="20" borderId="249" applyNumberFormat="0" applyProtection="0">
      <alignment horizontal="left" vertical="top" indent="1"/>
    </xf>
    <xf numFmtId="0" fontId="45" fillId="20" borderId="249" applyNumberFormat="0" applyProtection="0">
      <alignment horizontal="left" vertical="top" indent="1"/>
    </xf>
    <xf numFmtId="0" fontId="45" fillId="20" borderId="249" applyNumberFormat="0" applyProtection="0">
      <alignment horizontal="left" vertical="top" indent="1"/>
    </xf>
    <xf numFmtId="0" fontId="45" fillId="20" borderId="249" applyNumberFormat="0" applyProtection="0">
      <alignment horizontal="left" vertical="top" indent="1"/>
    </xf>
    <xf numFmtId="0" fontId="45" fillId="20" borderId="249" applyNumberFormat="0" applyProtection="0">
      <alignment horizontal="left" vertical="top" indent="1"/>
    </xf>
    <xf numFmtId="0" fontId="45" fillId="20" borderId="249" applyNumberFormat="0" applyProtection="0">
      <alignment horizontal="left" vertical="top" indent="1"/>
    </xf>
    <xf numFmtId="0" fontId="45" fillId="20" borderId="249" applyNumberFormat="0" applyProtection="0">
      <alignment horizontal="left" vertical="top" indent="1"/>
    </xf>
    <xf numFmtId="0" fontId="45" fillId="20" borderId="249" applyNumberFormat="0" applyProtection="0">
      <alignment horizontal="left" vertical="top" indent="1"/>
    </xf>
    <xf numFmtId="0" fontId="45" fillId="20" borderId="249" applyNumberFormat="0" applyProtection="0">
      <alignment horizontal="left" vertical="top" indent="1"/>
    </xf>
    <xf numFmtId="0" fontId="45" fillId="20" borderId="249" applyNumberFormat="0" applyProtection="0">
      <alignment horizontal="left" vertical="top" indent="1"/>
    </xf>
    <xf numFmtId="0" fontId="45" fillId="20" borderId="249" applyNumberFormat="0" applyProtection="0">
      <alignment horizontal="left" vertical="top" indent="1"/>
    </xf>
    <xf numFmtId="0" fontId="45" fillId="20" borderId="249" applyNumberFormat="0" applyProtection="0">
      <alignment horizontal="left" vertical="top" indent="1"/>
    </xf>
    <xf numFmtId="0" fontId="45" fillId="20" borderId="249" applyNumberFormat="0" applyProtection="0">
      <alignment horizontal="left" vertical="top" indent="1"/>
    </xf>
    <xf numFmtId="0" fontId="45" fillId="20" borderId="249" applyNumberFormat="0" applyProtection="0">
      <alignment horizontal="left" vertical="top" indent="1"/>
    </xf>
    <xf numFmtId="0" fontId="45" fillId="20" borderId="249" applyNumberFormat="0" applyProtection="0">
      <alignment horizontal="left" vertical="top" indent="1"/>
    </xf>
    <xf numFmtId="0" fontId="4" fillId="84" borderId="248" applyNumberFormat="0" applyProtection="0">
      <alignment horizontal="left" vertical="center" indent="1"/>
    </xf>
    <xf numFmtId="0" fontId="4" fillId="84" borderId="248" applyNumberFormat="0" applyProtection="0">
      <alignment horizontal="left" vertical="center" indent="1"/>
    </xf>
    <xf numFmtId="0" fontId="4" fillId="84" borderId="248" applyNumberFormat="0" applyProtection="0">
      <alignment horizontal="left" vertical="center" indent="1"/>
    </xf>
    <xf numFmtId="0" fontId="4" fillId="84" borderId="248" applyNumberFormat="0" applyProtection="0">
      <alignment horizontal="left" vertical="center" indent="1"/>
    </xf>
    <xf numFmtId="0" fontId="4" fillId="84" borderId="248" applyNumberFormat="0" applyProtection="0">
      <alignment horizontal="left" vertical="center" indent="1"/>
    </xf>
    <xf numFmtId="0" fontId="4" fillId="84" borderId="248" applyNumberFormat="0" applyProtection="0">
      <alignment horizontal="left" vertical="center" indent="1"/>
    </xf>
    <xf numFmtId="0" fontId="4" fillId="84" borderId="248" applyNumberFormat="0" applyProtection="0">
      <alignment horizontal="left" vertical="center" indent="1"/>
    </xf>
    <xf numFmtId="0" fontId="4" fillId="84" borderId="248" applyNumberFormat="0" applyProtection="0">
      <alignment horizontal="left" vertical="center" indent="1"/>
    </xf>
    <xf numFmtId="0" fontId="4" fillId="84" borderId="248" applyNumberFormat="0" applyProtection="0">
      <alignment horizontal="left" vertical="center" indent="1"/>
    </xf>
    <xf numFmtId="0" fontId="4" fillId="84" borderId="248" applyNumberFormat="0" applyProtection="0">
      <alignment horizontal="left" vertical="center" indent="1"/>
    </xf>
    <xf numFmtId="0" fontId="4" fillId="84" borderId="248" applyNumberFormat="0" applyProtection="0">
      <alignment horizontal="left" vertical="center" indent="1"/>
    </xf>
    <xf numFmtId="0" fontId="4" fillId="84" borderId="248" applyNumberFormat="0" applyProtection="0">
      <alignment horizontal="left" vertical="center" indent="1"/>
    </xf>
    <xf numFmtId="0" fontId="4" fillId="84" borderId="248" applyNumberFormat="0" applyProtection="0">
      <alignment horizontal="left" vertical="center" indent="1"/>
    </xf>
    <xf numFmtId="0" fontId="4" fillId="84" borderId="248" applyNumberFormat="0" applyProtection="0">
      <alignment horizontal="left" vertical="center" indent="1"/>
    </xf>
    <xf numFmtId="0" fontId="4" fillId="84" borderId="248" applyNumberFormat="0" applyProtection="0">
      <alignment horizontal="left" vertical="center" indent="1"/>
    </xf>
    <xf numFmtId="0" fontId="4" fillId="84" borderId="248" applyNumberFormat="0" applyProtection="0">
      <alignment horizontal="left" vertical="center" indent="1"/>
    </xf>
    <xf numFmtId="0" fontId="4" fillId="84" borderId="248" applyNumberFormat="0" applyProtection="0">
      <alignment horizontal="left" vertical="center" indent="1"/>
    </xf>
    <xf numFmtId="0" fontId="4" fillId="84" borderId="248" applyNumberFormat="0" applyProtection="0">
      <alignment horizontal="left" vertical="center" indent="1"/>
    </xf>
    <xf numFmtId="0" fontId="45" fillId="20" borderId="249" applyNumberFormat="0" applyProtection="0">
      <alignment horizontal="left" vertical="top" indent="1"/>
    </xf>
    <xf numFmtId="0" fontId="45" fillId="20" borderId="249" applyNumberFormat="0" applyProtection="0">
      <alignment horizontal="left" vertical="top" indent="1"/>
    </xf>
    <xf numFmtId="0" fontId="45" fillId="20" borderId="249" applyNumberFormat="0" applyProtection="0">
      <alignment horizontal="left" vertical="top" indent="1"/>
    </xf>
    <xf numFmtId="0" fontId="45" fillId="20" borderId="249" applyNumberFormat="0" applyProtection="0">
      <alignment horizontal="left" vertical="top" indent="1"/>
    </xf>
    <xf numFmtId="0" fontId="45" fillId="20" borderId="249" applyNumberFormat="0" applyProtection="0">
      <alignment horizontal="left" vertical="top" indent="1"/>
    </xf>
    <xf numFmtId="0" fontId="45" fillId="20" borderId="249" applyNumberFormat="0" applyProtection="0">
      <alignment horizontal="left" vertical="top" indent="1"/>
    </xf>
    <xf numFmtId="0" fontId="45" fillId="20" borderId="249" applyNumberFormat="0" applyProtection="0">
      <alignment horizontal="left" vertical="top" indent="1"/>
    </xf>
    <xf numFmtId="0" fontId="45" fillId="20" borderId="249" applyNumberFormat="0" applyProtection="0">
      <alignment horizontal="left" vertical="top" indent="1"/>
    </xf>
    <xf numFmtId="0" fontId="45" fillId="20" borderId="249" applyNumberFormat="0" applyProtection="0">
      <alignment horizontal="left" vertical="top" indent="1"/>
    </xf>
    <xf numFmtId="0" fontId="45" fillId="20" borderId="249" applyNumberFormat="0" applyProtection="0">
      <alignment horizontal="left" vertical="top" indent="1"/>
    </xf>
    <xf numFmtId="0" fontId="45" fillId="20" borderId="249" applyNumberFormat="0" applyProtection="0">
      <alignment horizontal="left" vertical="top" indent="1"/>
    </xf>
    <xf numFmtId="0" fontId="45" fillId="20" borderId="249" applyNumberFormat="0" applyProtection="0">
      <alignment horizontal="left" vertical="top" indent="1"/>
    </xf>
    <xf numFmtId="0" fontId="45" fillId="20" borderId="249" applyNumberFormat="0" applyProtection="0">
      <alignment horizontal="left" vertical="top" indent="1"/>
    </xf>
    <xf numFmtId="0" fontId="45" fillId="20" borderId="249" applyNumberFormat="0" applyProtection="0">
      <alignment horizontal="left" vertical="top" indent="1"/>
    </xf>
    <xf numFmtId="0" fontId="45" fillId="20" borderId="249" applyNumberFormat="0" applyProtection="0">
      <alignment horizontal="left" vertical="top" indent="1"/>
    </xf>
    <xf numFmtId="0" fontId="45" fillId="20" borderId="249" applyNumberFormat="0" applyProtection="0">
      <alignment horizontal="left" vertical="top" indent="1"/>
    </xf>
    <xf numFmtId="0" fontId="45" fillId="20" borderId="249" applyNumberFormat="0" applyProtection="0">
      <alignment horizontal="left" vertical="top" indent="1"/>
    </xf>
    <xf numFmtId="0" fontId="45" fillId="20" borderId="249" applyNumberFormat="0" applyProtection="0">
      <alignment horizontal="left" vertical="top" indent="1"/>
    </xf>
    <xf numFmtId="0" fontId="45" fillId="89" borderId="249" applyNumberFormat="0" applyProtection="0">
      <alignment horizontal="left" vertical="top" indent="1"/>
    </xf>
    <xf numFmtId="0" fontId="45" fillId="89" borderId="249" applyNumberFormat="0" applyProtection="0">
      <alignment horizontal="left" vertical="top" indent="1"/>
    </xf>
    <xf numFmtId="0" fontId="45" fillId="89" borderId="249" applyNumberFormat="0" applyProtection="0">
      <alignment horizontal="left" vertical="top" indent="1"/>
    </xf>
    <xf numFmtId="0" fontId="45" fillId="89" borderId="249" applyNumberFormat="0" applyProtection="0">
      <alignment horizontal="left" vertical="top" indent="1"/>
    </xf>
    <xf numFmtId="0" fontId="45" fillId="89" borderId="249" applyNumberFormat="0" applyProtection="0">
      <alignment horizontal="left" vertical="top" indent="1"/>
    </xf>
    <xf numFmtId="0" fontId="45" fillId="89" borderId="249" applyNumberFormat="0" applyProtection="0">
      <alignment horizontal="left" vertical="top" indent="1"/>
    </xf>
    <xf numFmtId="0" fontId="45" fillId="20" borderId="249" applyNumberFormat="0" applyProtection="0">
      <alignment horizontal="left" vertical="top" indent="1"/>
    </xf>
    <xf numFmtId="0" fontId="45" fillId="20" borderId="249" applyNumberFormat="0" applyProtection="0">
      <alignment horizontal="left" vertical="top" indent="1"/>
    </xf>
    <xf numFmtId="0" fontId="45" fillId="20" borderId="249" applyNumberFormat="0" applyProtection="0">
      <alignment horizontal="left" vertical="top" indent="1"/>
    </xf>
    <xf numFmtId="0" fontId="45" fillId="20" borderId="249" applyNumberFormat="0" applyProtection="0">
      <alignment horizontal="left" vertical="top" indent="1"/>
    </xf>
    <xf numFmtId="0" fontId="45" fillId="20" borderId="249" applyNumberFormat="0" applyProtection="0">
      <alignment horizontal="left" vertical="top" indent="1"/>
    </xf>
    <xf numFmtId="0" fontId="45" fillId="20" borderId="249" applyNumberFormat="0" applyProtection="0">
      <alignment horizontal="left" vertical="top" indent="1"/>
    </xf>
    <xf numFmtId="0" fontId="45" fillId="20" borderId="249" applyNumberFormat="0" applyProtection="0">
      <alignment horizontal="left" vertical="top" indent="1"/>
    </xf>
    <xf numFmtId="0" fontId="45" fillId="20" borderId="249" applyNumberFormat="0" applyProtection="0">
      <alignment horizontal="left" vertical="top" indent="1"/>
    </xf>
    <xf numFmtId="0" fontId="45" fillId="20" borderId="249" applyNumberFormat="0" applyProtection="0">
      <alignment horizontal="left" vertical="top" indent="1"/>
    </xf>
    <xf numFmtId="0" fontId="35" fillId="31" borderId="251" applyBorder="0"/>
    <xf numFmtId="0" fontId="35" fillId="31" borderId="251" applyBorder="0"/>
    <xf numFmtId="0" fontId="35" fillId="31" borderId="251" applyBorder="0"/>
    <xf numFmtId="0" fontId="35" fillId="31" borderId="251" applyBorder="0"/>
    <xf numFmtId="0" fontId="35" fillId="31" borderId="251" applyBorder="0"/>
    <xf numFmtId="0" fontId="35" fillId="31" borderId="251" applyBorder="0"/>
    <xf numFmtId="0" fontId="35" fillId="31" borderId="251" applyBorder="0"/>
    <xf numFmtId="0" fontId="35" fillId="31" borderId="251" applyBorder="0"/>
    <xf numFmtId="0" fontId="35" fillId="31" borderId="251" applyBorder="0"/>
    <xf numFmtId="0" fontId="35" fillId="31" borderId="251" applyBorder="0"/>
    <xf numFmtId="0" fontId="35" fillId="31" borderId="251" applyBorder="0"/>
    <xf numFmtId="0" fontId="35" fillId="31" borderId="251" applyBorder="0"/>
    <xf numFmtId="0" fontId="35" fillId="31" borderId="251" applyBorder="0"/>
    <xf numFmtId="0" fontId="35" fillId="31" borderId="251" applyBorder="0"/>
    <xf numFmtId="0" fontId="35" fillId="31" borderId="251" applyBorder="0"/>
    <xf numFmtId="0" fontId="35" fillId="31" borderId="251" applyBorder="0"/>
    <xf numFmtId="0" fontId="35" fillId="31" borderId="251" applyBorder="0"/>
    <xf numFmtId="0" fontId="35" fillId="31" borderId="251" applyBorder="0"/>
    <xf numFmtId="0" fontId="35" fillId="31" borderId="251" applyBorder="0"/>
    <xf numFmtId="0" fontId="35" fillId="31" borderId="251" applyBorder="0"/>
    <xf numFmtId="0" fontId="35" fillId="31" borderId="251" applyBorder="0"/>
    <xf numFmtId="0" fontId="35" fillId="31" borderId="251" applyBorder="0"/>
    <xf numFmtId="0" fontId="35" fillId="31" borderId="251" applyBorder="0"/>
    <xf numFmtId="0" fontId="35" fillId="31" borderId="251" applyBorder="0"/>
    <xf numFmtId="0" fontId="35" fillId="31" borderId="251" applyBorder="0"/>
    <xf numFmtId="0" fontId="35" fillId="31" borderId="251" applyBorder="0"/>
    <xf numFmtId="0" fontId="35" fillId="31" borderId="251" applyBorder="0"/>
    <xf numFmtId="0" fontId="35" fillId="31" borderId="251" applyBorder="0"/>
    <xf numFmtId="0" fontId="35" fillId="31" borderId="251" applyBorder="0"/>
    <xf numFmtId="0" fontId="35" fillId="31" borderId="251" applyBorder="0"/>
    <xf numFmtId="0" fontId="35" fillId="31" borderId="251" applyBorder="0"/>
    <xf numFmtId="0" fontId="35" fillId="31" borderId="251" applyBorder="0"/>
    <xf numFmtId="0" fontId="35" fillId="31" borderId="251" applyBorder="0"/>
    <xf numFmtId="0" fontId="35" fillId="31" borderId="251" applyBorder="0"/>
    <xf numFmtId="0" fontId="35" fillId="31" borderId="251" applyBorder="0"/>
    <xf numFmtId="0" fontId="35" fillId="31" borderId="251" applyBorder="0"/>
    <xf numFmtId="0" fontId="35" fillId="31" borderId="251" applyBorder="0"/>
    <xf numFmtId="0" fontId="35" fillId="31" borderId="251" applyBorder="0"/>
    <xf numFmtId="0" fontId="35" fillId="31" borderId="251" applyBorder="0"/>
    <xf numFmtId="0" fontId="35" fillId="31" borderId="251" applyBorder="0"/>
    <xf numFmtId="0" fontId="35" fillId="31" borderId="251" applyBorder="0"/>
    <xf numFmtId="0" fontId="35" fillId="31" borderId="251" applyBorder="0"/>
    <xf numFmtId="0" fontId="35" fillId="31" borderId="251" applyBorder="0"/>
    <xf numFmtId="0" fontId="35" fillId="31" borderId="251" applyBorder="0"/>
    <xf numFmtId="0" fontId="35" fillId="31" borderId="251" applyBorder="0"/>
    <xf numFmtId="0" fontId="35" fillId="31" borderId="251" applyBorder="0"/>
    <xf numFmtId="0" fontId="35" fillId="31" borderId="251" applyBorder="0"/>
    <xf numFmtId="0" fontId="35" fillId="31" borderId="251" applyBorder="0"/>
    <xf numFmtId="0" fontId="35" fillId="31" borderId="251" applyBorder="0"/>
    <xf numFmtId="0" fontId="35" fillId="31" borderId="251" applyBorder="0"/>
    <xf numFmtId="0" fontId="35" fillId="31" borderId="251" applyBorder="0"/>
    <xf numFmtId="0" fontId="35" fillId="31" borderId="251" applyBorder="0"/>
    <xf numFmtId="0" fontId="35" fillId="31" borderId="251" applyBorder="0"/>
    <xf numFmtId="0" fontId="35" fillId="31" borderId="251" applyBorder="0"/>
    <xf numFmtId="0" fontId="35" fillId="31" borderId="251" applyBorder="0"/>
    <xf numFmtId="0" fontId="35" fillId="31" borderId="251" applyBorder="0"/>
    <xf numFmtId="0" fontId="35" fillId="31" borderId="251" applyBorder="0"/>
    <xf numFmtId="0" fontId="35" fillId="31" borderId="251" applyBorder="0"/>
    <xf numFmtId="0" fontId="35" fillId="31" borderId="251" applyBorder="0"/>
    <xf numFmtId="0" fontId="35" fillId="31" borderId="251" applyBorder="0"/>
    <xf numFmtId="0" fontId="35" fillId="31" borderId="251" applyBorder="0"/>
    <xf numFmtId="0" fontId="35" fillId="31" borderId="251" applyBorder="0"/>
    <xf numFmtId="0" fontId="35" fillId="31" borderId="251" applyBorder="0"/>
    <xf numFmtId="0" fontId="35" fillId="31" borderId="251" applyBorder="0"/>
    <xf numFmtId="0" fontId="35" fillId="31" borderId="251" applyBorder="0"/>
    <xf numFmtId="0" fontId="35" fillId="31" borderId="251" applyBorder="0"/>
    <xf numFmtId="0" fontId="35" fillId="31" borderId="251" applyBorder="0"/>
    <xf numFmtId="0" fontId="35" fillId="31" borderId="251" applyBorder="0"/>
    <xf numFmtId="0" fontId="35" fillId="31" borderId="251" applyBorder="0"/>
    <xf numFmtId="0" fontId="35" fillId="31" borderId="251" applyBorder="0"/>
    <xf numFmtId="0" fontId="35" fillId="31" borderId="251" applyBorder="0"/>
    <xf numFmtId="0" fontId="35" fillId="31" borderId="251" applyBorder="0"/>
    <xf numFmtId="0" fontId="35" fillId="31" borderId="251" applyBorder="0"/>
    <xf numFmtId="0" fontId="35" fillId="31" borderId="251" applyBorder="0"/>
    <xf numFmtId="0" fontId="35" fillId="31" borderId="251" applyBorder="0"/>
    <xf numFmtId="0" fontId="35" fillId="31" borderId="251" applyBorder="0"/>
    <xf numFmtId="0" fontId="35" fillId="31" borderId="251" applyBorder="0"/>
    <xf numFmtId="0" fontId="35" fillId="31" borderId="251" applyBorder="0"/>
    <xf numFmtId="0" fontId="35" fillId="31" borderId="251" applyBorder="0"/>
    <xf numFmtId="0" fontId="35" fillId="31" borderId="251" applyBorder="0"/>
    <xf numFmtId="0" fontId="35" fillId="31" borderId="251" applyBorder="0"/>
    <xf numFmtId="0" fontId="35" fillId="31" borderId="251" applyBorder="0"/>
    <xf numFmtId="0" fontId="35" fillId="31" borderId="251" applyBorder="0"/>
    <xf numFmtId="0" fontId="35" fillId="31" borderId="251" applyBorder="0"/>
    <xf numFmtId="0" fontId="35" fillId="31" borderId="251" applyBorder="0"/>
    <xf numFmtId="0" fontId="35" fillId="31" borderId="251" applyBorder="0"/>
    <xf numFmtId="0" fontId="35" fillId="31" borderId="251" applyBorder="0"/>
    <xf numFmtId="0" fontId="35" fillId="31" borderId="251" applyBorder="0"/>
    <xf numFmtId="0" fontId="35" fillId="31" borderId="251" applyBorder="0"/>
    <xf numFmtId="0" fontId="35" fillId="31" borderId="251" applyBorder="0"/>
    <xf numFmtId="0" fontId="35" fillId="31" borderId="251" applyBorder="0"/>
    <xf numFmtId="0" fontId="35" fillId="31" borderId="251" applyBorder="0"/>
    <xf numFmtId="0" fontId="35" fillId="31" borderId="251" applyBorder="0"/>
    <xf numFmtId="0" fontId="35" fillId="31" borderId="251" applyBorder="0"/>
    <xf numFmtId="0" fontId="35" fillId="31" borderId="251" applyBorder="0"/>
    <xf numFmtId="0" fontId="35" fillId="31" borderId="251" applyBorder="0"/>
    <xf numFmtId="0" fontId="35" fillId="31" borderId="251" applyBorder="0"/>
    <xf numFmtId="0" fontId="35" fillId="31" borderId="251" applyBorder="0"/>
    <xf numFmtId="0" fontId="35" fillId="31" borderId="251" applyBorder="0"/>
    <xf numFmtId="0" fontId="35" fillId="31" borderId="251" applyBorder="0"/>
    <xf numFmtId="0" fontId="35" fillId="31" borderId="251" applyBorder="0"/>
    <xf numFmtId="0" fontId="35" fillId="31" borderId="251" applyBorder="0"/>
    <xf numFmtId="0" fontId="35" fillId="31" borderId="251" applyBorder="0"/>
    <xf numFmtId="0" fontId="35" fillId="31" borderId="251" applyBorder="0"/>
    <xf numFmtId="0" fontId="35" fillId="31" borderId="251" applyBorder="0"/>
    <xf numFmtId="0" fontId="35" fillId="31" borderId="251" applyBorder="0"/>
    <xf numFmtId="0" fontId="35" fillId="31" borderId="251" applyBorder="0"/>
    <xf numFmtId="0" fontId="35" fillId="31" borderId="251" applyBorder="0"/>
    <xf numFmtId="0" fontId="35" fillId="31" borderId="251" applyBorder="0"/>
    <xf numFmtId="0" fontId="35" fillId="31" borderId="251" applyBorder="0"/>
    <xf numFmtId="0" fontId="35" fillId="31" borderId="251" applyBorder="0"/>
    <xf numFmtId="0" fontId="35" fillId="31" borderId="251" applyBorder="0"/>
    <xf numFmtId="0" fontId="35" fillId="31" borderId="251" applyBorder="0"/>
    <xf numFmtId="0" fontId="35" fillId="31" borderId="251" applyBorder="0"/>
    <xf numFmtId="0" fontId="35" fillId="31" borderId="251" applyBorder="0"/>
    <xf numFmtId="0" fontId="35" fillId="31" borderId="251" applyBorder="0"/>
    <xf numFmtId="0" fontId="35" fillId="31" borderId="251" applyBorder="0"/>
    <xf numFmtId="0" fontId="35" fillId="31" borderId="251" applyBorder="0"/>
    <xf numFmtId="0" fontId="35" fillId="31" borderId="251" applyBorder="0"/>
    <xf numFmtId="0" fontId="35" fillId="31" borderId="251" applyBorder="0"/>
    <xf numFmtId="0" fontId="35" fillId="31" borderId="251" applyBorder="0"/>
    <xf numFmtId="0" fontId="35" fillId="31" borderId="251" applyBorder="0"/>
    <xf numFmtId="0" fontId="35" fillId="31" borderId="251" applyBorder="0"/>
    <xf numFmtId="0" fontId="35" fillId="31" borderId="251" applyBorder="0"/>
    <xf numFmtId="0" fontId="35" fillId="31" borderId="251" applyBorder="0"/>
    <xf numFmtId="0" fontId="35" fillId="31" borderId="251" applyBorder="0"/>
    <xf numFmtId="0" fontId="35" fillId="31" borderId="251" applyBorder="0"/>
    <xf numFmtId="0" fontId="35" fillId="31" borderId="251" applyBorder="0"/>
    <xf numFmtId="0" fontId="35" fillId="31" borderId="251" applyBorder="0"/>
    <xf numFmtId="0" fontId="35" fillId="31" borderId="251" applyBorder="0"/>
    <xf numFmtId="0" fontId="35" fillId="31" borderId="251" applyBorder="0"/>
    <xf numFmtId="0" fontId="35" fillId="31" borderId="251" applyBorder="0"/>
    <xf numFmtId="0" fontId="35" fillId="31" borderId="251" applyBorder="0"/>
    <xf numFmtId="0" fontId="35" fillId="31" borderId="251" applyBorder="0"/>
    <xf numFmtId="0" fontId="35" fillId="31" borderId="251" applyBorder="0"/>
    <xf numFmtId="0" fontId="35" fillId="31" borderId="251" applyBorder="0"/>
    <xf numFmtId="0" fontId="35" fillId="31" borderId="251" applyBorder="0"/>
    <xf numFmtId="0" fontId="35" fillId="31" borderId="251" applyBorder="0"/>
    <xf numFmtId="0" fontId="35" fillId="31" borderId="251" applyBorder="0"/>
    <xf numFmtId="0" fontId="35" fillId="31" borderId="251" applyBorder="0"/>
    <xf numFmtId="0" fontId="35" fillId="31" borderId="251" applyBorder="0"/>
    <xf numFmtId="0" fontId="35" fillId="31" borderId="251" applyBorder="0"/>
    <xf numFmtId="0" fontId="35" fillId="31" borderId="251" applyBorder="0"/>
    <xf numFmtId="0" fontId="35" fillId="31" borderId="251" applyBorder="0"/>
    <xf numFmtId="0" fontId="35" fillId="31" borderId="251" applyBorder="0"/>
    <xf numFmtId="0" fontId="35" fillId="31" borderId="251" applyBorder="0"/>
    <xf numFmtId="0" fontId="35" fillId="31" borderId="251" applyBorder="0"/>
    <xf numFmtId="0" fontId="35" fillId="31" borderId="251" applyBorder="0"/>
    <xf numFmtId="0" fontId="35" fillId="31" borderId="251" applyBorder="0"/>
    <xf numFmtId="0" fontId="35" fillId="31" borderId="251" applyBorder="0"/>
    <xf numFmtId="0" fontId="35" fillId="31" borderId="251" applyBorder="0"/>
    <xf numFmtId="0" fontId="35" fillId="31" borderId="251" applyBorder="0"/>
    <xf numFmtId="0" fontId="35" fillId="31" borderId="251" applyBorder="0"/>
    <xf numFmtId="0" fontId="35" fillId="31" borderId="251" applyBorder="0"/>
    <xf numFmtId="0" fontId="35" fillId="31" borderId="251" applyBorder="0"/>
    <xf numFmtId="0" fontId="35" fillId="31" borderId="251" applyBorder="0"/>
    <xf numFmtId="0" fontId="35" fillId="31" borderId="251" applyBorder="0"/>
    <xf numFmtId="0" fontId="35" fillId="31" borderId="251" applyBorder="0"/>
    <xf numFmtId="0" fontId="35" fillId="31" borderId="251" applyBorder="0"/>
    <xf numFmtId="0" fontId="35" fillId="31" borderId="251" applyBorder="0"/>
    <xf numFmtId="0" fontId="35" fillId="31" borderId="251" applyBorder="0"/>
    <xf numFmtId="0" fontId="35" fillId="31" borderId="251" applyBorder="0"/>
    <xf numFmtId="0" fontId="35" fillId="31" borderId="251" applyBorder="0"/>
    <xf numFmtId="0" fontId="35" fillId="31" borderId="251" applyBorder="0"/>
    <xf numFmtId="0" fontId="35" fillId="31" borderId="251" applyBorder="0"/>
    <xf numFmtId="0" fontId="35" fillId="31" borderId="251" applyBorder="0"/>
    <xf numFmtId="0" fontId="35" fillId="31" borderId="251" applyBorder="0"/>
    <xf numFmtId="0" fontId="35" fillId="31" borderId="251" applyBorder="0"/>
    <xf numFmtId="0" fontId="35" fillId="31" borderId="251" applyBorder="0"/>
    <xf numFmtId="0" fontId="35" fillId="31" borderId="251" applyBorder="0"/>
    <xf numFmtId="0" fontId="35" fillId="31" borderId="251" applyBorder="0"/>
    <xf numFmtId="0" fontId="35" fillId="31" borderId="251" applyBorder="0"/>
    <xf numFmtId="0" fontId="35" fillId="31" borderId="251" applyBorder="0"/>
    <xf numFmtId="0" fontId="35" fillId="31" borderId="251" applyBorder="0"/>
    <xf numFmtId="0" fontId="35" fillId="31" borderId="251" applyBorder="0"/>
    <xf numFmtId="0" fontId="35" fillId="31" borderId="251" applyBorder="0"/>
    <xf numFmtId="0" fontId="35" fillId="31" borderId="251" applyBorder="0"/>
    <xf numFmtId="0" fontId="35" fillId="31" borderId="251" applyBorder="0"/>
    <xf numFmtId="0" fontId="35" fillId="31" borderId="251" applyBorder="0"/>
    <xf numFmtId="0" fontId="35" fillId="31" borderId="251" applyBorder="0"/>
    <xf numFmtId="0" fontId="35" fillId="31" borderId="251" applyBorder="0"/>
    <xf numFmtId="0" fontId="35" fillId="31" borderId="251" applyBorder="0"/>
    <xf numFmtId="0" fontId="35" fillId="31" borderId="251" applyBorder="0"/>
    <xf numFmtId="0" fontId="35" fillId="31" borderId="251" applyBorder="0"/>
    <xf numFmtId="0" fontId="35" fillId="31" borderId="251" applyBorder="0"/>
    <xf numFmtId="0" fontId="35" fillId="31" borderId="251" applyBorder="0"/>
    <xf numFmtId="0" fontId="35" fillId="31" borderId="251" applyBorder="0"/>
    <xf numFmtId="0" fontId="35" fillId="31" borderId="251" applyBorder="0"/>
    <xf numFmtId="0" fontId="35" fillId="31" borderId="251" applyBorder="0"/>
    <xf numFmtId="0" fontId="35" fillId="31" borderId="251" applyBorder="0"/>
    <xf numFmtId="0" fontId="35" fillId="31" borderId="251" applyBorder="0"/>
    <xf numFmtId="0" fontId="35" fillId="31" borderId="251" applyBorder="0"/>
    <xf numFmtId="0" fontId="35" fillId="31" borderId="251" applyBorder="0"/>
    <xf numFmtId="0" fontId="35" fillId="31" borderId="251" applyBorder="0"/>
    <xf numFmtId="0" fontId="35" fillId="31" borderId="251" applyBorder="0"/>
    <xf numFmtId="0" fontId="35" fillId="31" borderId="251" applyBorder="0"/>
    <xf numFmtId="0" fontId="35" fillId="31" borderId="251" applyBorder="0"/>
    <xf numFmtId="0" fontId="35" fillId="31" borderId="251" applyBorder="0"/>
    <xf numFmtId="0" fontId="35" fillId="87" borderId="251" applyBorder="0"/>
    <xf numFmtId="0" fontId="35" fillId="87" borderId="251" applyBorder="0"/>
    <xf numFmtId="0" fontId="35" fillId="87" borderId="251" applyBorder="0"/>
    <xf numFmtId="0" fontId="35" fillId="87" borderId="251" applyBorder="0"/>
    <xf numFmtId="0" fontId="35" fillId="87" borderId="251" applyBorder="0"/>
    <xf numFmtId="0" fontId="35" fillId="87" borderId="251" applyBorder="0"/>
    <xf numFmtId="0" fontId="35" fillId="31" borderId="251" applyBorder="0"/>
    <xf numFmtId="0" fontId="35" fillId="31" borderId="251" applyBorder="0"/>
    <xf numFmtId="0" fontId="35" fillId="31" borderId="251" applyBorder="0"/>
    <xf numFmtId="0" fontId="35" fillId="31" borderId="251" applyBorder="0"/>
    <xf numFmtId="0" fontId="35" fillId="31" borderId="251" applyBorder="0"/>
    <xf numFmtId="0" fontId="35" fillId="31" borderId="251" applyBorder="0"/>
    <xf numFmtId="0" fontId="35" fillId="31" borderId="251" applyBorder="0"/>
    <xf numFmtId="0" fontId="35" fillId="31" borderId="251" applyBorder="0"/>
    <xf numFmtId="0" fontId="35" fillId="31" borderId="251" applyBorder="0"/>
    <xf numFmtId="4" fontId="52" fillId="66" borderId="249" applyNumberFormat="0" applyProtection="0">
      <alignment vertical="center"/>
    </xf>
    <xf numFmtId="4" fontId="52" fillId="66" borderId="249" applyNumberFormat="0" applyProtection="0">
      <alignment vertical="center"/>
    </xf>
    <xf numFmtId="4" fontId="52" fillId="66" borderId="249" applyNumberFormat="0" applyProtection="0">
      <alignment vertical="center"/>
    </xf>
    <xf numFmtId="4" fontId="52" fillId="66" borderId="249" applyNumberFormat="0" applyProtection="0">
      <alignment vertical="center"/>
    </xf>
    <xf numFmtId="4" fontId="52" fillId="66" borderId="249" applyNumberFormat="0" applyProtection="0">
      <alignment vertical="center"/>
    </xf>
    <xf numFmtId="4" fontId="52" fillId="66" borderId="249" applyNumberFormat="0" applyProtection="0">
      <alignment vertical="center"/>
    </xf>
    <xf numFmtId="4" fontId="52" fillId="66" borderId="249" applyNumberFormat="0" applyProtection="0">
      <alignment vertical="center"/>
    </xf>
    <xf numFmtId="4" fontId="52" fillId="66" borderId="249" applyNumberFormat="0" applyProtection="0">
      <alignment vertical="center"/>
    </xf>
    <xf numFmtId="4" fontId="52" fillId="66" borderId="249" applyNumberFormat="0" applyProtection="0">
      <alignment vertical="center"/>
    </xf>
    <xf numFmtId="4" fontId="52" fillId="66" borderId="249" applyNumberFormat="0" applyProtection="0">
      <alignment vertical="center"/>
    </xf>
    <xf numFmtId="4" fontId="52" fillId="66" borderId="249" applyNumberFormat="0" applyProtection="0">
      <alignment vertical="center"/>
    </xf>
    <xf numFmtId="4" fontId="52" fillId="66" borderId="249" applyNumberFormat="0" applyProtection="0">
      <alignment vertical="center"/>
    </xf>
    <xf numFmtId="4" fontId="52" fillId="66" borderId="249" applyNumberFormat="0" applyProtection="0">
      <alignment vertical="center"/>
    </xf>
    <xf numFmtId="4" fontId="52" fillId="66" borderId="249" applyNumberFormat="0" applyProtection="0">
      <alignment vertical="center"/>
    </xf>
    <xf numFmtId="4" fontId="52" fillId="66" borderId="249" applyNumberFormat="0" applyProtection="0">
      <alignment vertical="center"/>
    </xf>
    <xf numFmtId="4" fontId="52" fillId="66" borderId="249" applyNumberFormat="0" applyProtection="0">
      <alignment vertical="center"/>
    </xf>
    <xf numFmtId="4" fontId="52" fillId="66" borderId="249" applyNumberFormat="0" applyProtection="0">
      <alignment vertical="center"/>
    </xf>
    <xf numFmtId="4" fontId="52" fillId="66" borderId="249" applyNumberFormat="0" applyProtection="0">
      <alignment vertical="center"/>
    </xf>
    <xf numFmtId="4" fontId="52" fillId="66" borderId="249" applyNumberFormat="0" applyProtection="0">
      <alignment vertical="center"/>
    </xf>
    <xf numFmtId="4" fontId="52" fillId="66" borderId="249" applyNumberFormat="0" applyProtection="0">
      <alignment vertical="center"/>
    </xf>
    <xf numFmtId="4" fontId="52" fillId="66" borderId="249" applyNumberFormat="0" applyProtection="0">
      <alignment vertical="center"/>
    </xf>
    <xf numFmtId="4" fontId="52" fillId="66" borderId="249" applyNumberFormat="0" applyProtection="0">
      <alignment vertical="center"/>
    </xf>
    <xf numFmtId="4" fontId="52" fillId="66" borderId="249" applyNumberFormat="0" applyProtection="0">
      <alignment vertical="center"/>
    </xf>
    <xf numFmtId="4" fontId="52" fillId="66" borderId="249" applyNumberFormat="0" applyProtection="0">
      <alignment vertical="center"/>
    </xf>
    <xf numFmtId="4" fontId="52" fillId="66" borderId="249" applyNumberFormat="0" applyProtection="0">
      <alignment vertical="center"/>
    </xf>
    <xf numFmtId="4" fontId="52" fillId="66" borderId="249" applyNumberFormat="0" applyProtection="0">
      <alignment vertical="center"/>
    </xf>
    <xf numFmtId="4" fontId="52" fillId="66" borderId="249" applyNumberFormat="0" applyProtection="0">
      <alignment vertical="center"/>
    </xf>
    <xf numFmtId="4" fontId="52" fillId="66" borderId="249" applyNumberFormat="0" applyProtection="0">
      <alignment vertical="center"/>
    </xf>
    <xf numFmtId="4" fontId="52" fillId="66" borderId="249" applyNumberFormat="0" applyProtection="0">
      <alignment vertical="center"/>
    </xf>
    <xf numFmtId="4" fontId="52" fillId="66" borderId="249" applyNumberFormat="0" applyProtection="0">
      <alignment vertical="center"/>
    </xf>
    <xf numFmtId="4" fontId="52" fillId="66" borderId="249" applyNumberFormat="0" applyProtection="0">
      <alignment vertical="center"/>
    </xf>
    <xf numFmtId="4" fontId="52" fillId="66" borderId="249" applyNumberFormat="0" applyProtection="0">
      <alignment vertical="center"/>
    </xf>
    <xf numFmtId="4" fontId="52" fillId="66" borderId="249" applyNumberFormat="0" applyProtection="0">
      <alignment vertical="center"/>
    </xf>
    <xf numFmtId="4" fontId="52" fillId="66" borderId="249" applyNumberFormat="0" applyProtection="0">
      <alignment vertical="center"/>
    </xf>
    <xf numFmtId="4" fontId="52" fillId="66" borderId="249" applyNumberFormat="0" applyProtection="0">
      <alignment vertical="center"/>
    </xf>
    <xf numFmtId="4" fontId="52" fillId="66" borderId="249" applyNumberFormat="0" applyProtection="0">
      <alignment vertical="center"/>
    </xf>
    <xf numFmtId="4" fontId="52" fillId="66" borderId="249" applyNumberFormat="0" applyProtection="0">
      <alignment vertical="center"/>
    </xf>
    <xf numFmtId="4" fontId="52" fillId="66" borderId="249" applyNumberFormat="0" applyProtection="0">
      <alignment vertical="center"/>
    </xf>
    <xf numFmtId="4" fontId="52" fillId="66" borderId="249" applyNumberFormat="0" applyProtection="0">
      <alignment vertical="center"/>
    </xf>
    <xf numFmtId="4" fontId="52" fillId="66" borderId="249" applyNumberFormat="0" applyProtection="0">
      <alignment vertical="center"/>
    </xf>
    <xf numFmtId="4" fontId="52" fillId="66" borderId="249" applyNumberFormat="0" applyProtection="0">
      <alignment vertical="center"/>
    </xf>
    <xf numFmtId="4" fontId="52" fillId="66" borderId="249" applyNumberFormat="0" applyProtection="0">
      <alignment vertical="center"/>
    </xf>
    <xf numFmtId="4" fontId="52" fillId="66" borderId="249" applyNumberFormat="0" applyProtection="0">
      <alignment vertical="center"/>
    </xf>
    <xf numFmtId="4" fontId="52" fillId="66" borderId="249" applyNumberFormat="0" applyProtection="0">
      <alignment vertical="center"/>
    </xf>
    <xf numFmtId="4" fontId="52" fillId="66" borderId="249" applyNumberFormat="0" applyProtection="0">
      <alignment vertical="center"/>
    </xf>
    <xf numFmtId="4" fontId="52" fillId="66" borderId="249" applyNumberFormat="0" applyProtection="0">
      <alignment vertical="center"/>
    </xf>
    <xf numFmtId="4" fontId="52" fillId="66" borderId="249" applyNumberFormat="0" applyProtection="0">
      <alignment vertical="center"/>
    </xf>
    <xf numFmtId="4" fontId="52" fillId="66" borderId="249" applyNumberFormat="0" applyProtection="0">
      <alignment vertical="center"/>
    </xf>
    <xf numFmtId="4" fontId="52" fillId="66" borderId="249" applyNumberFormat="0" applyProtection="0">
      <alignment vertical="center"/>
    </xf>
    <xf numFmtId="4" fontId="52" fillId="66" borderId="249" applyNumberFormat="0" applyProtection="0">
      <alignment vertical="center"/>
    </xf>
    <xf numFmtId="4" fontId="52" fillId="66" borderId="249" applyNumberFormat="0" applyProtection="0">
      <alignment vertical="center"/>
    </xf>
    <xf numFmtId="4" fontId="52" fillId="66" borderId="249" applyNumberFormat="0" applyProtection="0">
      <alignment vertical="center"/>
    </xf>
    <xf numFmtId="4" fontId="52" fillId="66" borderId="249" applyNumberFormat="0" applyProtection="0">
      <alignment vertical="center"/>
    </xf>
    <xf numFmtId="4" fontId="52" fillId="66" borderId="249" applyNumberFormat="0" applyProtection="0">
      <alignment vertical="center"/>
    </xf>
    <xf numFmtId="4" fontId="52" fillId="66" borderId="249" applyNumberFormat="0" applyProtection="0">
      <alignment vertical="center"/>
    </xf>
    <xf numFmtId="4" fontId="52" fillId="66" borderId="249" applyNumberFormat="0" applyProtection="0">
      <alignment vertical="center"/>
    </xf>
    <xf numFmtId="4" fontId="52" fillId="66" borderId="249" applyNumberFormat="0" applyProtection="0">
      <alignment vertical="center"/>
    </xf>
    <xf numFmtId="4" fontId="52" fillId="66" borderId="249" applyNumberFormat="0" applyProtection="0">
      <alignment vertical="center"/>
    </xf>
    <xf numFmtId="4" fontId="52" fillId="66" borderId="249" applyNumberFormat="0" applyProtection="0">
      <alignment vertical="center"/>
    </xf>
    <xf numFmtId="4" fontId="52" fillId="66" borderId="249" applyNumberFormat="0" applyProtection="0">
      <alignment vertical="center"/>
    </xf>
    <xf numFmtId="4" fontId="52" fillId="66" borderId="249" applyNumberFormat="0" applyProtection="0">
      <alignment vertical="center"/>
    </xf>
    <xf numFmtId="4" fontId="52" fillId="66" borderId="249" applyNumberFormat="0" applyProtection="0">
      <alignment vertical="center"/>
    </xf>
    <xf numFmtId="4" fontId="52" fillId="66" borderId="249" applyNumberFormat="0" applyProtection="0">
      <alignment vertical="center"/>
    </xf>
    <xf numFmtId="4" fontId="52" fillId="66" borderId="249" applyNumberFormat="0" applyProtection="0">
      <alignment vertical="center"/>
    </xf>
    <xf numFmtId="4" fontId="52" fillId="66" borderId="249" applyNumberFormat="0" applyProtection="0">
      <alignment vertical="center"/>
    </xf>
    <xf numFmtId="4" fontId="52" fillId="66" borderId="249" applyNumberFormat="0" applyProtection="0">
      <alignment vertical="center"/>
    </xf>
    <xf numFmtId="4" fontId="52" fillId="66" borderId="249" applyNumberFormat="0" applyProtection="0">
      <alignment vertical="center"/>
    </xf>
    <xf numFmtId="4" fontId="52" fillId="66" borderId="249" applyNumberFormat="0" applyProtection="0">
      <alignment vertical="center"/>
    </xf>
    <xf numFmtId="4" fontId="52" fillId="66" borderId="249" applyNumberFormat="0" applyProtection="0">
      <alignment vertical="center"/>
    </xf>
    <xf numFmtId="4" fontId="52" fillId="66" borderId="249" applyNumberFormat="0" applyProtection="0">
      <alignment vertical="center"/>
    </xf>
    <xf numFmtId="4" fontId="52" fillId="66" borderId="249" applyNumberFormat="0" applyProtection="0">
      <alignment vertical="center"/>
    </xf>
    <xf numFmtId="4" fontId="52" fillId="66" borderId="249" applyNumberFormat="0" applyProtection="0">
      <alignment vertical="center"/>
    </xf>
    <xf numFmtId="4" fontId="52" fillId="66" borderId="249" applyNumberFormat="0" applyProtection="0">
      <alignment vertical="center"/>
    </xf>
    <xf numFmtId="4" fontId="52" fillId="66" borderId="249" applyNumberFormat="0" applyProtection="0">
      <alignment vertical="center"/>
    </xf>
    <xf numFmtId="4" fontId="52" fillId="66" borderId="249" applyNumberFormat="0" applyProtection="0">
      <alignment vertical="center"/>
    </xf>
    <xf numFmtId="4" fontId="52" fillId="66" borderId="249" applyNumberFormat="0" applyProtection="0">
      <alignment vertical="center"/>
    </xf>
    <xf numFmtId="4" fontId="52" fillId="66" borderId="249" applyNumberFormat="0" applyProtection="0">
      <alignment vertical="center"/>
    </xf>
    <xf numFmtId="4" fontId="52" fillId="66" borderId="249" applyNumberFormat="0" applyProtection="0">
      <alignment vertical="center"/>
    </xf>
    <xf numFmtId="4" fontId="52" fillId="66" borderId="249" applyNumberFormat="0" applyProtection="0">
      <alignment vertical="center"/>
    </xf>
    <xf numFmtId="4" fontId="52" fillId="66" borderId="249" applyNumberFormat="0" applyProtection="0">
      <alignment vertical="center"/>
    </xf>
    <xf numFmtId="4" fontId="52" fillId="66" borderId="249" applyNumberFormat="0" applyProtection="0">
      <alignment vertical="center"/>
    </xf>
    <xf numFmtId="4" fontId="52" fillId="66" borderId="249" applyNumberFormat="0" applyProtection="0">
      <alignment vertical="center"/>
    </xf>
    <xf numFmtId="4" fontId="52" fillId="66" borderId="249" applyNumberFormat="0" applyProtection="0">
      <alignment vertical="center"/>
    </xf>
    <xf numFmtId="4" fontId="52" fillId="66" borderId="249" applyNumberFormat="0" applyProtection="0">
      <alignment vertical="center"/>
    </xf>
    <xf numFmtId="4" fontId="52" fillId="66" borderId="249" applyNumberFormat="0" applyProtection="0">
      <alignment vertical="center"/>
    </xf>
    <xf numFmtId="4" fontId="52" fillId="66" borderId="249" applyNumberFormat="0" applyProtection="0">
      <alignment vertical="center"/>
    </xf>
    <xf numFmtId="4" fontId="52" fillId="66" borderId="249" applyNumberFormat="0" applyProtection="0">
      <alignment vertical="center"/>
    </xf>
    <xf numFmtId="4" fontId="52" fillId="66" borderId="249" applyNumberFormat="0" applyProtection="0">
      <alignment vertical="center"/>
    </xf>
    <xf numFmtId="4" fontId="52" fillId="66" borderId="249" applyNumberFormat="0" applyProtection="0">
      <alignment vertical="center"/>
    </xf>
    <xf numFmtId="4" fontId="52" fillId="66" borderId="249" applyNumberFormat="0" applyProtection="0">
      <alignment vertical="center"/>
    </xf>
    <xf numFmtId="4" fontId="52" fillId="66" borderId="249" applyNumberFormat="0" applyProtection="0">
      <alignment vertical="center"/>
    </xf>
    <xf numFmtId="4" fontId="52" fillId="66" borderId="249" applyNumberFormat="0" applyProtection="0">
      <alignment vertical="center"/>
    </xf>
    <xf numFmtId="4" fontId="52" fillId="66" borderId="249" applyNumberFormat="0" applyProtection="0">
      <alignment vertical="center"/>
    </xf>
    <xf numFmtId="4" fontId="52" fillId="66" borderId="249" applyNumberFormat="0" applyProtection="0">
      <alignment vertical="center"/>
    </xf>
    <xf numFmtId="4" fontId="52" fillId="66" borderId="249" applyNumberFormat="0" applyProtection="0">
      <alignment vertical="center"/>
    </xf>
    <xf numFmtId="4" fontId="52" fillId="66" borderId="249" applyNumberFormat="0" applyProtection="0">
      <alignment vertical="center"/>
    </xf>
    <xf numFmtId="4" fontId="52" fillId="66" borderId="249" applyNumberFormat="0" applyProtection="0">
      <alignment vertical="center"/>
    </xf>
    <xf numFmtId="4" fontId="52" fillId="66" borderId="249" applyNumberFormat="0" applyProtection="0">
      <alignment vertical="center"/>
    </xf>
    <xf numFmtId="4" fontId="52" fillId="66" borderId="249" applyNumberFormat="0" applyProtection="0">
      <alignment vertical="center"/>
    </xf>
    <xf numFmtId="4" fontId="52" fillId="66" borderId="249" applyNumberFormat="0" applyProtection="0">
      <alignment vertical="center"/>
    </xf>
    <xf numFmtId="4" fontId="52" fillId="66" borderId="249" applyNumberFormat="0" applyProtection="0">
      <alignment vertical="center"/>
    </xf>
    <xf numFmtId="4" fontId="52" fillId="66" borderId="249" applyNumberFormat="0" applyProtection="0">
      <alignment vertical="center"/>
    </xf>
    <xf numFmtId="4" fontId="52" fillId="66" borderId="249" applyNumberFormat="0" applyProtection="0">
      <alignment vertical="center"/>
    </xf>
    <xf numFmtId="4" fontId="52" fillId="66" borderId="249" applyNumberFormat="0" applyProtection="0">
      <alignment vertical="center"/>
    </xf>
    <xf numFmtId="4" fontId="52" fillId="66" borderId="249" applyNumberFormat="0" applyProtection="0">
      <alignment vertical="center"/>
    </xf>
    <xf numFmtId="4" fontId="52" fillId="66" borderId="249" applyNumberFormat="0" applyProtection="0">
      <alignment vertical="center"/>
    </xf>
    <xf numFmtId="4" fontId="52" fillId="66" borderId="249" applyNumberFormat="0" applyProtection="0">
      <alignment vertical="center"/>
    </xf>
    <xf numFmtId="4" fontId="52" fillId="66" borderId="249" applyNumberFormat="0" applyProtection="0">
      <alignment vertical="center"/>
    </xf>
    <xf numFmtId="4" fontId="52" fillId="66" borderId="249" applyNumberFormat="0" applyProtection="0">
      <alignment vertical="center"/>
    </xf>
    <xf numFmtId="4" fontId="52" fillId="66" borderId="249" applyNumberFormat="0" applyProtection="0">
      <alignment vertical="center"/>
    </xf>
    <xf numFmtId="4" fontId="52" fillId="66" borderId="249" applyNumberFormat="0" applyProtection="0">
      <alignment vertical="center"/>
    </xf>
    <xf numFmtId="4" fontId="52" fillId="66" borderId="249" applyNumberFormat="0" applyProtection="0">
      <alignment vertical="center"/>
    </xf>
    <xf numFmtId="4" fontId="52" fillId="66" borderId="249" applyNumberFormat="0" applyProtection="0">
      <alignment vertical="center"/>
    </xf>
    <xf numFmtId="4" fontId="52" fillId="66" borderId="249" applyNumberFormat="0" applyProtection="0">
      <alignment vertical="center"/>
    </xf>
    <xf numFmtId="4" fontId="52" fillId="66" borderId="249" applyNumberFormat="0" applyProtection="0">
      <alignment vertical="center"/>
    </xf>
    <xf numFmtId="4" fontId="52" fillId="66" borderId="249" applyNumberFormat="0" applyProtection="0">
      <alignment vertical="center"/>
    </xf>
    <xf numFmtId="4" fontId="52" fillId="66" borderId="249" applyNumberFormat="0" applyProtection="0">
      <alignment vertical="center"/>
    </xf>
    <xf numFmtId="4" fontId="52" fillId="66" borderId="249" applyNumberFormat="0" applyProtection="0">
      <alignment vertical="center"/>
    </xf>
    <xf numFmtId="4" fontId="52" fillId="66" borderId="249" applyNumberFormat="0" applyProtection="0">
      <alignment vertical="center"/>
    </xf>
    <xf numFmtId="4" fontId="52" fillId="66" borderId="249" applyNumberFormat="0" applyProtection="0">
      <alignment vertical="center"/>
    </xf>
    <xf numFmtId="4" fontId="52" fillId="66" borderId="249" applyNumberFormat="0" applyProtection="0">
      <alignment vertical="center"/>
    </xf>
    <xf numFmtId="4" fontId="52" fillId="66" borderId="249" applyNumberFormat="0" applyProtection="0">
      <alignment vertical="center"/>
    </xf>
    <xf numFmtId="4" fontId="52" fillId="66" borderId="249" applyNumberFormat="0" applyProtection="0">
      <alignment vertical="center"/>
    </xf>
    <xf numFmtId="4" fontId="52" fillId="66" borderId="249" applyNumberFormat="0" applyProtection="0">
      <alignment vertical="center"/>
    </xf>
    <xf numFmtId="4" fontId="52" fillId="66" borderId="249" applyNumberFormat="0" applyProtection="0">
      <alignment vertical="center"/>
    </xf>
    <xf numFmtId="4" fontId="52" fillId="66" borderId="249" applyNumberFormat="0" applyProtection="0">
      <alignment vertical="center"/>
    </xf>
    <xf numFmtId="4" fontId="52" fillId="66" borderId="249" applyNumberFormat="0" applyProtection="0">
      <alignment vertical="center"/>
    </xf>
    <xf numFmtId="4" fontId="52" fillId="66" borderId="249" applyNumberFormat="0" applyProtection="0">
      <alignment vertical="center"/>
    </xf>
    <xf numFmtId="4" fontId="52" fillId="66" borderId="249" applyNumberFormat="0" applyProtection="0">
      <alignment vertical="center"/>
    </xf>
    <xf numFmtId="4" fontId="52" fillId="66" borderId="249" applyNumberFormat="0" applyProtection="0">
      <alignment vertical="center"/>
    </xf>
    <xf numFmtId="4" fontId="52" fillId="66" borderId="249" applyNumberFormat="0" applyProtection="0">
      <alignment vertical="center"/>
    </xf>
    <xf numFmtId="4" fontId="52" fillId="66" borderId="249" applyNumberFormat="0" applyProtection="0">
      <alignment vertical="center"/>
    </xf>
    <xf numFmtId="4" fontId="52" fillId="66" borderId="249" applyNumberFormat="0" applyProtection="0">
      <alignment vertical="center"/>
    </xf>
    <xf numFmtId="4" fontId="52" fillId="66" borderId="249" applyNumberFormat="0" applyProtection="0">
      <alignment vertical="center"/>
    </xf>
    <xf numFmtId="4" fontId="52" fillId="66" borderId="249" applyNumberFormat="0" applyProtection="0">
      <alignment vertical="center"/>
    </xf>
    <xf numFmtId="4" fontId="52" fillId="66" borderId="249" applyNumberFormat="0" applyProtection="0">
      <alignment vertical="center"/>
    </xf>
    <xf numFmtId="4" fontId="52" fillId="66" borderId="249" applyNumberFormat="0" applyProtection="0">
      <alignment vertical="center"/>
    </xf>
    <xf numFmtId="4" fontId="52" fillId="66" borderId="249" applyNumberFormat="0" applyProtection="0">
      <alignment vertical="center"/>
    </xf>
    <xf numFmtId="4" fontId="52" fillId="66" borderId="249" applyNumberFormat="0" applyProtection="0">
      <alignment vertical="center"/>
    </xf>
    <xf numFmtId="4" fontId="52" fillId="66" borderId="249" applyNumberFormat="0" applyProtection="0">
      <alignment vertical="center"/>
    </xf>
    <xf numFmtId="4" fontId="52" fillId="66" borderId="249" applyNumberFormat="0" applyProtection="0">
      <alignment vertical="center"/>
    </xf>
    <xf numFmtId="4" fontId="52" fillId="66" borderId="249" applyNumberFormat="0" applyProtection="0">
      <alignment vertical="center"/>
    </xf>
    <xf numFmtId="4" fontId="52" fillId="66" borderId="249" applyNumberFormat="0" applyProtection="0">
      <alignment vertical="center"/>
    </xf>
    <xf numFmtId="4" fontId="52" fillId="66" borderId="249" applyNumberFormat="0" applyProtection="0">
      <alignment vertical="center"/>
    </xf>
    <xf numFmtId="4" fontId="52" fillId="66" borderId="249" applyNumberFormat="0" applyProtection="0">
      <alignment vertical="center"/>
    </xf>
    <xf numFmtId="4" fontId="52" fillId="66" borderId="249" applyNumberFormat="0" applyProtection="0">
      <alignment vertical="center"/>
    </xf>
    <xf numFmtId="4" fontId="52" fillId="66" borderId="249" applyNumberFormat="0" applyProtection="0">
      <alignment vertical="center"/>
    </xf>
    <xf numFmtId="4" fontId="52" fillId="66" borderId="249" applyNumberFormat="0" applyProtection="0">
      <alignment vertical="center"/>
    </xf>
    <xf numFmtId="4" fontId="52" fillId="66" borderId="249" applyNumberFormat="0" applyProtection="0">
      <alignment vertical="center"/>
    </xf>
    <xf numFmtId="4" fontId="52" fillId="66" borderId="249" applyNumberFormat="0" applyProtection="0">
      <alignment vertical="center"/>
    </xf>
    <xf numFmtId="4" fontId="52" fillId="66" borderId="249" applyNumberFormat="0" applyProtection="0">
      <alignment vertical="center"/>
    </xf>
    <xf numFmtId="4" fontId="52" fillId="66" borderId="249" applyNumberFormat="0" applyProtection="0">
      <alignment vertical="center"/>
    </xf>
    <xf numFmtId="4" fontId="52" fillId="66" borderId="249" applyNumberFormat="0" applyProtection="0">
      <alignment vertical="center"/>
    </xf>
    <xf numFmtId="4" fontId="52" fillId="66" borderId="249" applyNumberFormat="0" applyProtection="0">
      <alignment vertical="center"/>
    </xf>
    <xf numFmtId="4" fontId="52" fillId="66" borderId="249" applyNumberFormat="0" applyProtection="0">
      <alignment vertical="center"/>
    </xf>
    <xf numFmtId="4" fontId="52" fillId="66" borderId="249" applyNumberFormat="0" applyProtection="0">
      <alignment vertical="center"/>
    </xf>
    <xf numFmtId="4" fontId="52" fillId="66" borderId="249" applyNumberFormat="0" applyProtection="0">
      <alignment vertical="center"/>
    </xf>
    <xf numFmtId="4" fontId="52" fillId="66" borderId="249" applyNumberFormat="0" applyProtection="0">
      <alignment vertical="center"/>
    </xf>
    <xf numFmtId="4" fontId="52" fillId="66" borderId="249" applyNumberFormat="0" applyProtection="0">
      <alignment vertical="center"/>
    </xf>
    <xf numFmtId="4" fontId="52" fillId="66" borderId="249" applyNumberFormat="0" applyProtection="0">
      <alignment vertical="center"/>
    </xf>
    <xf numFmtId="4" fontId="52" fillId="66" borderId="249" applyNumberFormat="0" applyProtection="0">
      <alignment vertical="center"/>
    </xf>
    <xf numFmtId="4" fontId="52" fillId="66" borderId="249" applyNumberFormat="0" applyProtection="0">
      <alignment vertical="center"/>
    </xf>
    <xf numFmtId="4" fontId="52" fillId="66" borderId="249" applyNumberFormat="0" applyProtection="0">
      <alignment vertical="center"/>
    </xf>
    <xf numFmtId="4" fontId="52" fillId="66" borderId="249" applyNumberFormat="0" applyProtection="0">
      <alignment vertical="center"/>
    </xf>
    <xf numFmtId="4" fontId="52" fillId="66" borderId="249" applyNumberFormat="0" applyProtection="0">
      <alignment vertical="center"/>
    </xf>
    <xf numFmtId="4" fontId="52" fillId="66" borderId="249" applyNumberFormat="0" applyProtection="0">
      <alignment vertical="center"/>
    </xf>
    <xf numFmtId="4" fontId="52" fillId="66" borderId="249" applyNumberFormat="0" applyProtection="0">
      <alignment vertical="center"/>
    </xf>
    <xf numFmtId="4" fontId="52" fillId="66" borderId="249" applyNumberFormat="0" applyProtection="0">
      <alignment vertical="center"/>
    </xf>
    <xf numFmtId="4" fontId="52" fillId="66" borderId="249" applyNumberFormat="0" applyProtection="0">
      <alignment vertical="center"/>
    </xf>
    <xf numFmtId="4" fontId="52" fillId="66" borderId="249" applyNumberFormat="0" applyProtection="0">
      <alignment vertical="center"/>
    </xf>
    <xf numFmtId="4" fontId="52" fillId="66" borderId="249" applyNumberFormat="0" applyProtection="0">
      <alignment vertical="center"/>
    </xf>
    <xf numFmtId="4" fontId="52" fillId="66" borderId="249" applyNumberFormat="0" applyProtection="0">
      <alignment vertical="center"/>
    </xf>
    <xf numFmtId="4" fontId="52" fillId="66" borderId="249" applyNumberFormat="0" applyProtection="0">
      <alignment vertical="center"/>
    </xf>
    <xf numFmtId="4" fontId="52" fillId="66" borderId="249" applyNumberFormat="0" applyProtection="0">
      <alignment vertical="center"/>
    </xf>
    <xf numFmtId="4" fontId="52" fillId="66" borderId="249" applyNumberFormat="0" applyProtection="0">
      <alignment vertical="center"/>
    </xf>
    <xf numFmtId="4" fontId="52" fillId="66" borderId="249" applyNumberFormat="0" applyProtection="0">
      <alignment vertical="center"/>
    </xf>
    <xf numFmtId="4" fontId="52" fillId="66" borderId="249" applyNumberFormat="0" applyProtection="0">
      <alignment vertical="center"/>
    </xf>
    <xf numFmtId="4" fontId="52" fillId="66" borderId="249" applyNumberFormat="0" applyProtection="0">
      <alignment vertical="center"/>
    </xf>
    <xf numFmtId="4" fontId="52" fillId="66" borderId="249" applyNumberFormat="0" applyProtection="0">
      <alignment vertical="center"/>
    </xf>
    <xf numFmtId="4" fontId="52" fillId="66" borderId="249" applyNumberFormat="0" applyProtection="0">
      <alignment vertical="center"/>
    </xf>
    <xf numFmtId="4" fontId="52" fillId="66" borderId="249" applyNumberFormat="0" applyProtection="0">
      <alignment vertical="center"/>
    </xf>
    <xf numFmtId="4" fontId="52" fillId="66" borderId="249" applyNumberFormat="0" applyProtection="0">
      <alignment vertical="center"/>
    </xf>
    <xf numFmtId="4" fontId="52" fillId="66" borderId="249" applyNumberFormat="0" applyProtection="0">
      <alignment vertical="center"/>
    </xf>
    <xf numFmtId="4" fontId="52" fillId="66" borderId="249" applyNumberFormat="0" applyProtection="0">
      <alignment vertical="center"/>
    </xf>
    <xf numFmtId="4" fontId="52" fillId="66" borderId="249" applyNumberFormat="0" applyProtection="0">
      <alignment vertical="center"/>
    </xf>
    <xf numFmtId="4" fontId="52" fillId="66" borderId="249" applyNumberFormat="0" applyProtection="0">
      <alignment vertical="center"/>
    </xf>
    <xf numFmtId="4" fontId="52" fillId="66" borderId="249" applyNumberFormat="0" applyProtection="0">
      <alignment vertical="center"/>
    </xf>
    <xf numFmtId="4" fontId="52" fillId="66" borderId="249" applyNumberFormat="0" applyProtection="0">
      <alignment vertical="center"/>
    </xf>
    <xf numFmtId="4" fontId="52" fillId="66" borderId="249" applyNumberFormat="0" applyProtection="0">
      <alignment vertical="center"/>
    </xf>
    <xf numFmtId="4" fontId="52" fillId="66" borderId="249" applyNumberFormat="0" applyProtection="0">
      <alignment vertical="center"/>
    </xf>
    <xf numFmtId="4" fontId="52" fillId="66" borderId="249" applyNumberFormat="0" applyProtection="0">
      <alignment vertical="center"/>
    </xf>
    <xf numFmtId="4" fontId="52" fillId="66" borderId="249" applyNumberFormat="0" applyProtection="0">
      <alignment vertical="center"/>
    </xf>
    <xf numFmtId="4" fontId="52" fillId="66" borderId="249" applyNumberFormat="0" applyProtection="0">
      <alignment vertical="center"/>
    </xf>
    <xf numFmtId="4" fontId="52" fillId="66" borderId="249" applyNumberFormat="0" applyProtection="0">
      <alignment vertical="center"/>
    </xf>
    <xf numFmtId="4" fontId="52" fillId="66" borderId="249" applyNumberFormat="0" applyProtection="0">
      <alignment vertical="center"/>
    </xf>
    <xf numFmtId="4" fontId="52" fillId="66" borderId="249" applyNumberFormat="0" applyProtection="0">
      <alignment vertical="center"/>
    </xf>
    <xf numFmtId="4" fontId="52" fillId="66" borderId="249" applyNumberFormat="0" applyProtection="0">
      <alignment vertical="center"/>
    </xf>
    <xf numFmtId="4" fontId="52" fillId="66" borderId="249" applyNumberFormat="0" applyProtection="0">
      <alignment vertical="center"/>
    </xf>
    <xf numFmtId="4" fontId="15" fillId="68" borderId="248" applyNumberFormat="0" applyProtection="0">
      <alignment vertical="center"/>
    </xf>
    <xf numFmtId="4" fontId="15" fillId="68" borderId="248" applyNumberFormat="0" applyProtection="0">
      <alignment vertical="center"/>
    </xf>
    <xf numFmtId="4" fontId="15" fillId="68" borderId="248" applyNumberFormat="0" applyProtection="0">
      <alignment vertical="center"/>
    </xf>
    <xf numFmtId="4" fontId="15" fillId="68" borderId="248" applyNumberFormat="0" applyProtection="0">
      <alignment vertical="center"/>
    </xf>
    <xf numFmtId="4" fontId="15" fillId="68" borderId="248" applyNumberFormat="0" applyProtection="0">
      <alignment vertical="center"/>
    </xf>
    <xf numFmtId="4" fontId="15" fillId="68" borderId="248" applyNumberFormat="0" applyProtection="0">
      <alignment vertical="center"/>
    </xf>
    <xf numFmtId="4" fontId="15" fillId="68" borderId="248" applyNumberFormat="0" applyProtection="0">
      <alignment vertical="center"/>
    </xf>
    <xf numFmtId="4" fontId="15" fillId="68" borderId="248" applyNumberFormat="0" applyProtection="0">
      <alignment vertical="center"/>
    </xf>
    <xf numFmtId="4" fontId="15" fillId="68" borderId="248" applyNumberFormat="0" applyProtection="0">
      <alignment vertical="center"/>
    </xf>
    <xf numFmtId="4" fontId="15" fillId="68" borderId="248" applyNumberFormat="0" applyProtection="0">
      <alignment vertical="center"/>
    </xf>
    <xf numFmtId="4" fontId="15" fillId="68" borderId="248" applyNumberFormat="0" applyProtection="0">
      <alignment vertical="center"/>
    </xf>
    <xf numFmtId="4" fontId="15" fillId="68" borderId="248" applyNumberFormat="0" applyProtection="0">
      <alignment vertical="center"/>
    </xf>
    <xf numFmtId="4" fontId="15" fillId="68" borderId="248" applyNumberFormat="0" applyProtection="0">
      <alignment vertical="center"/>
    </xf>
    <xf numFmtId="4" fontId="15" fillId="68" borderId="248" applyNumberFormat="0" applyProtection="0">
      <alignment vertical="center"/>
    </xf>
    <xf numFmtId="4" fontId="15" fillId="68" borderId="248" applyNumberFormat="0" applyProtection="0">
      <alignment vertical="center"/>
    </xf>
    <xf numFmtId="4" fontId="15" fillId="68" borderId="248" applyNumberFormat="0" applyProtection="0">
      <alignment vertical="center"/>
    </xf>
    <xf numFmtId="4" fontId="15" fillId="68" borderId="248" applyNumberFormat="0" applyProtection="0">
      <alignment vertical="center"/>
    </xf>
    <xf numFmtId="4" fontId="15" fillId="68" borderId="248" applyNumberFormat="0" applyProtection="0">
      <alignment vertical="center"/>
    </xf>
    <xf numFmtId="4" fontId="52" fillId="66" borderId="249" applyNumberFormat="0" applyProtection="0">
      <alignment vertical="center"/>
    </xf>
    <xf numFmtId="4" fontId="52" fillId="66" borderId="249" applyNumberFormat="0" applyProtection="0">
      <alignment vertical="center"/>
    </xf>
    <xf numFmtId="4" fontId="52" fillId="66" borderId="249" applyNumberFormat="0" applyProtection="0">
      <alignment vertical="center"/>
    </xf>
    <xf numFmtId="4" fontId="52" fillId="66" borderId="249" applyNumberFormat="0" applyProtection="0">
      <alignment vertical="center"/>
    </xf>
    <xf numFmtId="4" fontId="52" fillId="66" borderId="249" applyNumberFormat="0" applyProtection="0">
      <alignment vertical="center"/>
    </xf>
    <xf numFmtId="4" fontId="52" fillId="66" borderId="249" applyNumberFormat="0" applyProtection="0">
      <alignment vertical="center"/>
    </xf>
    <xf numFmtId="4" fontId="52" fillId="66" borderId="249" applyNumberFormat="0" applyProtection="0">
      <alignment vertical="center"/>
    </xf>
    <xf numFmtId="4" fontId="52" fillId="66" borderId="249" applyNumberFormat="0" applyProtection="0">
      <alignment vertical="center"/>
    </xf>
    <xf numFmtId="4" fontId="52" fillId="66" borderId="249" applyNumberFormat="0" applyProtection="0">
      <alignment vertical="center"/>
    </xf>
    <xf numFmtId="4" fontId="52" fillId="66" borderId="249" applyNumberFormat="0" applyProtection="0">
      <alignment vertical="center"/>
    </xf>
    <xf numFmtId="4" fontId="52" fillId="66" borderId="249" applyNumberFormat="0" applyProtection="0">
      <alignment vertical="center"/>
    </xf>
    <xf numFmtId="4" fontId="52" fillId="66" borderId="249" applyNumberFormat="0" applyProtection="0">
      <alignment vertical="center"/>
    </xf>
    <xf numFmtId="4" fontId="52" fillId="66" borderId="249" applyNumberFormat="0" applyProtection="0">
      <alignment vertical="center"/>
    </xf>
    <xf numFmtId="4" fontId="52" fillId="66" borderId="249" applyNumberFormat="0" applyProtection="0">
      <alignment vertical="center"/>
    </xf>
    <xf numFmtId="4" fontId="52" fillId="66" borderId="249" applyNumberFormat="0" applyProtection="0">
      <alignment vertical="center"/>
    </xf>
    <xf numFmtId="4" fontId="52" fillId="66" borderId="249" applyNumberFormat="0" applyProtection="0">
      <alignment vertical="center"/>
    </xf>
    <xf numFmtId="4" fontId="52" fillId="66" borderId="249" applyNumberFormat="0" applyProtection="0">
      <alignment vertical="center"/>
    </xf>
    <xf numFmtId="4" fontId="52" fillId="66" borderId="249" applyNumberFormat="0" applyProtection="0">
      <alignment vertical="center"/>
    </xf>
    <xf numFmtId="4" fontId="48" fillId="68" borderId="248" applyNumberFormat="0" applyProtection="0">
      <alignment vertical="center"/>
    </xf>
    <xf numFmtId="4" fontId="48" fillId="68" borderId="248" applyNumberFormat="0" applyProtection="0">
      <alignment vertical="center"/>
    </xf>
    <xf numFmtId="4" fontId="48" fillId="68" borderId="248" applyNumberFormat="0" applyProtection="0">
      <alignment vertical="center"/>
    </xf>
    <xf numFmtId="4" fontId="48" fillId="68" borderId="248" applyNumberFormat="0" applyProtection="0">
      <alignment vertical="center"/>
    </xf>
    <xf numFmtId="4" fontId="48" fillId="68" borderId="248" applyNumberFormat="0" applyProtection="0">
      <alignment vertical="center"/>
    </xf>
    <xf numFmtId="4" fontId="48" fillId="68" borderId="248" applyNumberFormat="0" applyProtection="0">
      <alignment vertical="center"/>
    </xf>
    <xf numFmtId="4" fontId="48" fillId="68" borderId="248" applyNumberFormat="0" applyProtection="0">
      <alignment vertical="center"/>
    </xf>
    <xf numFmtId="4" fontId="48" fillId="68" borderId="248" applyNumberFormat="0" applyProtection="0">
      <alignment vertical="center"/>
    </xf>
    <xf numFmtId="4" fontId="48" fillId="68" borderId="248" applyNumberFormat="0" applyProtection="0">
      <alignment vertical="center"/>
    </xf>
    <xf numFmtId="4" fontId="48" fillId="68" borderId="248" applyNumberFormat="0" applyProtection="0">
      <alignment vertical="center"/>
    </xf>
    <xf numFmtId="4" fontId="48" fillId="68" borderId="248" applyNumberFormat="0" applyProtection="0">
      <alignment vertical="center"/>
    </xf>
    <xf numFmtId="4" fontId="48" fillId="68" borderId="248" applyNumberFormat="0" applyProtection="0">
      <alignment vertical="center"/>
    </xf>
    <xf numFmtId="4" fontId="48" fillId="68" borderId="248" applyNumberFormat="0" applyProtection="0">
      <alignment vertical="center"/>
    </xf>
    <xf numFmtId="4" fontId="48" fillId="68" borderId="248" applyNumberFormat="0" applyProtection="0">
      <alignment vertical="center"/>
    </xf>
    <xf numFmtId="4" fontId="48" fillId="68" borderId="248" applyNumberFormat="0" applyProtection="0">
      <alignment vertical="center"/>
    </xf>
    <xf numFmtId="4" fontId="48" fillId="68" borderId="248" applyNumberFormat="0" applyProtection="0">
      <alignment vertical="center"/>
    </xf>
    <xf numFmtId="4" fontId="48" fillId="68" borderId="248" applyNumberFormat="0" applyProtection="0">
      <alignment vertical="center"/>
    </xf>
    <xf numFmtId="4" fontId="48" fillId="68" borderId="248" applyNumberFormat="0" applyProtection="0">
      <alignment vertical="center"/>
    </xf>
    <xf numFmtId="4" fontId="52" fillId="28" borderId="249" applyNumberFormat="0" applyProtection="0">
      <alignment horizontal="left" vertical="center" indent="1"/>
    </xf>
    <xf numFmtId="4" fontId="52" fillId="28" borderId="249" applyNumberFormat="0" applyProtection="0">
      <alignment horizontal="left" vertical="center" indent="1"/>
    </xf>
    <xf numFmtId="4" fontId="52" fillId="28" borderId="249" applyNumberFormat="0" applyProtection="0">
      <alignment horizontal="left" vertical="center" indent="1"/>
    </xf>
    <xf numFmtId="4" fontId="52" fillId="28" borderId="249" applyNumberFormat="0" applyProtection="0">
      <alignment horizontal="left" vertical="center" indent="1"/>
    </xf>
    <xf numFmtId="4" fontId="52" fillId="28" borderId="249" applyNumberFormat="0" applyProtection="0">
      <alignment horizontal="left" vertical="center" indent="1"/>
    </xf>
    <xf numFmtId="4" fontId="52" fillId="28" borderId="249" applyNumberFormat="0" applyProtection="0">
      <alignment horizontal="left" vertical="center" indent="1"/>
    </xf>
    <xf numFmtId="4" fontId="52" fillId="28" borderId="249" applyNumberFormat="0" applyProtection="0">
      <alignment horizontal="left" vertical="center" indent="1"/>
    </xf>
    <xf numFmtId="4" fontId="52" fillId="28" borderId="249" applyNumberFormat="0" applyProtection="0">
      <alignment horizontal="left" vertical="center" indent="1"/>
    </xf>
    <xf numFmtId="4" fontId="52" fillId="28" borderId="249" applyNumberFormat="0" applyProtection="0">
      <alignment horizontal="left" vertical="center" indent="1"/>
    </xf>
    <xf numFmtId="4" fontId="52" fillId="28" borderId="249" applyNumberFormat="0" applyProtection="0">
      <alignment horizontal="left" vertical="center" indent="1"/>
    </xf>
    <xf numFmtId="4" fontId="52" fillId="28" borderId="249" applyNumberFormat="0" applyProtection="0">
      <alignment horizontal="left" vertical="center" indent="1"/>
    </xf>
    <xf numFmtId="4" fontId="52" fillId="28" borderId="249" applyNumberFormat="0" applyProtection="0">
      <alignment horizontal="left" vertical="center" indent="1"/>
    </xf>
    <xf numFmtId="4" fontId="52" fillId="28" borderId="249" applyNumberFormat="0" applyProtection="0">
      <alignment horizontal="left" vertical="center" indent="1"/>
    </xf>
    <xf numFmtId="4" fontId="52" fillId="28" borderId="249" applyNumberFormat="0" applyProtection="0">
      <alignment horizontal="left" vertical="center" indent="1"/>
    </xf>
    <xf numFmtId="4" fontId="52" fillId="28" borderId="249" applyNumberFormat="0" applyProtection="0">
      <alignment horizontal="left" vertical="center" indent="1"/>
    </xf>
    <xf numFmtId="4" fontId="52" fillId="28" borderId="249" applyNumberFormat="0" applyProtection="0">
      <alignment horizontal="left" vertical="center" indent="1"/>
    </xf>
    <xf numFmtId="4" fontId="52" fillId="28" borderId="249" applyNumberFormat="0" applyProtection="0">
      <alignment horizontal="left" vertical="center" indent="1"/>
    </xf>
    <xf numFmtId="4" fontId="52" fillId="28" borderId="249" applyNumberFormat="0" applyProtection="0">
      <alignment horizontal="left" vertical="center" indent="1"/>
    </xf>
    <xf numFmtId="4" fontId="52" fillId="28" borderId="249" applyNumberFormat="0" applyProtection="0">
      <alignment horizontal="left" vertical="center" indent="1"/>
    </xf>
    <xf numFmtId="4" fontId="52" fillId="28" borderId="249" applyNumberFormat="0" applyProtection="0">
      <alignment horizontal="left" vertical="center" indent="1"/>
    </xf>
    <xf numFmtId="4" fontId="52" fillId="28" borderId="249" applyNumberFormat="0" applyProtection="0">
      <alignment horizontal="left" vertical="center" indent="1"/>
    </xf>
    <xf numFmtId="4" fontId="52" fillId="28" borderId="249" applyNumberFormat="0" applyProtection="0">
      <alignment horizontal="left" vertical="center" indent="1"/>
    </xf>
    <xf numFmtId="4" fontId="52" fillId="28" borderId="249" applyNumberFormat="0" applyProtection="0">
      <alignment horizontal="left" vertical="center" indent="1"/>
    </xf>
    <xf numFmtId="4" fontId="52" fillId="28" borderId="249" applyNumberFormat="0" applyProtection="0">
      <alignment horizontal="left" vertical="center" indent="1"/>
    </xf>
    <xf numFmtId="4" fontId="52" fillId="28" borderId="249" applyNumberFormat="0" applyProtection="0">
      <alignment horizontal="left" vertical="center" indent="1"/>
    </xf>
    <xf numFmtId="4" fontId="52" fillId="28" borderId="249" applyNumberFormat="0" applyProtection="0">
      <alignment horizontal="left" vertical="center" indent="1"/>
    </xf>
    <xf numFmtId="4" fontId="52" fillId="28" borderId="249" applyNumberFormat="0" applyProtection="0">
      <alignment horizontal="left" vertical="center" indent="1"/>
    </xf>
    <xf numFmtId="4" fontId="52" fillId="28" borderId="249" applyNumberFormat="0" applyProtection="0">
      <alignment horizontal="left" vertical="center" indent="1"/>
    </xf>
    <xf numFmtId="4" fontId="52" fillId="28" borderId="249" applyNumberFormat="0" applyProtection="0">
      <alignment horizontal="left" vertical="center" indent="1"/>
    </xf>
    <xf numFmtId="4" fontId="52" fillId="28" borderId="249" applyNumberFormat="0" applyProtection="0">
      <alignment horizontal="left" vertical="center" indent="1"/>
    </xf>
    <xf numFmtId="4" fontId="52" fillId="28" borderId="249" applyNumberFormat="0" applyProtection="0">
      <alignment horizontal="left" vertical="center" indent="1"/>
    </xf>
    <xf numFmtId="4" fontId="52" fillId="28" borderId="249" applyNumberFormat="0" applyProtection="0">
      <alignment horizontal="left" vertical="center" indent="1"/>
    </xf>
    <xf numFmtId="4" fontId="52" fillId="28" borderId="249" applyNumberFormat="0" applyProtection="0">
      <alignment horizontal="left" vertical="center" indent="1"/>
    </xf>
    <xf numFmtId="4" fontId="52" fillId="28" borderId="249" applyNumberFormat="0" applyProtection="0">
      <alignment horizontal="left" vertical="center" indent="1"/>
    </xf>
    <xf numFmtId="4" fontId="52" fillId="28" borderId="249" applyNumberFormat="0" applyProtection="0">
      <alignment horizontal="left" vertical="center" indent="1"/>
    </xf>
    <xf numFmtId="4" fontId="52" fillId="28" borderId="249" applyNumberFormat="0" applyProtection="0">
      <alignment horizontal="left" vertical="center" indent="1"/>
    </xf>
    <xf numFmtId="4" fontId="52" fillId="28" borderId="249" applyNumberFormat="0" applyProtection="0">
      <alignment horizontal="left" vertical="center" indent="1"/>
    </xf>
    <xf numFmtId="4" fontId="52" fillId="28" borderId="249" applyNumberFormat="0" applyProtection="0">
      <alignment horizontal="left" vertical="center" indent="1"/>
    </xf>
    <xf numFmtId="4" fontId="52" fillId="28" borderId="249" applyNumberFormat="0" applyProtection="0">
      <alignment horizontal="left" vertical="center" indent="1"/>
    </xf>
    <xf numFmtId="4" fontId="52" fillId="28" borderId="249" applyNumberFormat="0" applyProtection="0">
      <alignment horizontal="left" vertical="center" indent="1"/>
    </xf>
    <xf numFmtId="4" fontId="52" fillId="28" borderId="249" applyNumberFormat="0" applyProtection="0">
      <alignment horizontal="left" vertical="center" indent="1"/>
    </xf>
    <xf numFmtId="4" fontId="52" fillId="28" borderId="249" applyNumberFormat="0" applyProtection="0">
      <alignment horizontal="left" vertical="center" indent="1"/>
    </xf>
    <xf numFmtId="4" fontId="52" fillId="28" borderId="249" applyNumberFormat="0" applyProtection="0">
      <alignment horizontal="left" vertical="center" indent="1"/>
    </xf>
    <xf numFmtId="4" fontId="52" fillId="28" borderId="249" applyNumberFormat="0" applyProtection="0">
      <alignment horizontal="left" vertical="center" indent="1"/>
    </xf>
    <xf numFmtId="4" fontId="52" fillId="28" borderId="249" applyNumberFormat="0" applyProtection="0">
      <alignment horizontal="left" vertical="center" indent="1"/>
    </xf>
    <xf numFmtId="4" fontId="52" fillId="28" borderId="249" applyNumberFormat="0" applyProtection="0">
      <alignment horizontal="left" vertical="center" indent="1"/>
    </xf>
    <xf numFmtId="4" fontId="52" fillId="28" borderId="249" applyNumberFormat="0" applyProtection="0">
      <alignment horizontal="left" vertical="center" indent="1"/>
    </xf>
    <xf numFmtId="4" fontId="52" fillId="28" borderId="249" applyNumberFormat="0" applyProtection="0">
      <alignment horizontal="left" vertical="center" indent="1"/>
    </xf>
    <xf numFmtId="4" fontId="52" fillId="28" borderId="249" applyNumberFormat="0" applyProtection="0">
      <alignment horizontal="left" vertical="center" indent="1"/>
    </xf>
    <xf numFmtId="4" fontId="52" fillId="28" borderId="249" applyNumberFormat="0" applyProtection="0">
      <alignment horizontal="left" vertical="center" indent="1"/>
    </xf>
    <xf numFmtId="4" fontId="52" fillId="28" borderId="249" applyNumberFormat="0" applyProtection="0">
      <alignment horizontal="left" vertical="center" indent="1"/>
    </xf>
    <xf numFmtId="4" fontId="52" fillId="28" borderId="249" applyNumberFormat="0" applyProtection="0">
      <alignment horizontal="left" vertical="center" indent="1"/>
    </xf>
    <xf numFmtId="4" fontId="52" fillId="28" borderId="249" applyNumberFormat="0" applyProtection="0">
      <alignment horizontal="left" vertical="center" indent="1"/>
    </xf>
    <xf numFmtId="4" fontId="52" fillId="28" borderId="249" applyNumberFormat="0" applyProtection="0">
      <alignment horizontal="left" vertical="center" indent="1"/>
    </xf>
    <xf numFmtId="4" fontId="52" fillId="28" borderId="249" applyNumberFormat="0" applyProtection="0">
      <alignment horizontal="left" vertical="center" indent="1"/>
    </xf>
    <xf numFmtId="4" fontId="52" fillId="28" borderId="249" applyNumberFormat="0" applyProtection="0">
      <alignment horizontal="left" vertical="center" indent="1"/>
    </xf>
    <xf numFmtId="4" fontId="52" fillId="28" borderId="249" applyNumberFormat="0" applyProtection="0">
      <alignment horizontal="left" vertical="center" indent="1"/>
    </xf>
    <xf numFmtId="4" fontId="52" fillId="28" borderId="249" applyNumberFormat="0" applyProtection="0">
      <alignment horizontal="left" vertical="center" indent="1"/>
    </xf>
    <xf numFmtId="4" fontId="52" fillId="28" borderId="249" applyNumberFormat="0" applyProtection="0">
      <alignment horizontal="left" vertical="center" indent="1"/>
    </xf>
    <xf numFmtId="4" fontId="52" fillId="28" borderId="249" applyNumberFormat="0" applyProtection="0">
      <alignment horizontal="left" vertical="center" indent="1"/>
    </xf>
    <xf numFmtId="4" fontId="52" fillId="28" borderId="249" applyNumberFormat="0" applyProtection="0">
      <alignment horizontal="left" vertical="center" indent="1"/>
    </xf>
    <xf numFmtId="4" fontId="52" fillId="28" borderId="249" applyNumberFormat="0" applyProtection="0">
      <alignment horizontal="left" vertical="center" indent="1"/>
    </xf>
    <xf numFmtId="4" fontId="52" fillId="28" borderId="249" applyNumberFormat="0" applyProtection="0">
      <alignment horizontal="left" vertical="center" indent="1"/>
    </xf>
    <xf numFmtId="4" fontId="52" fillId="28" borderId="249" applyNumberFormat="0" applyProtection="0">
      <alignment horizontal="left" vertical="center" indent="1"/>
    </xf>
    <xf numFmtId="4" fontId="52" fillId="28" borderId="249" applyNumberFormat="0" applyProtection="0">
      <alignment horizontal="left" vertical="center" indent="1"/>
    </xf>
    <xf numFmtId="4" fontId="52" fillId="28" borderId="249" applyNumberFormat="0" applyProtection="0">
      <alignment horizontal="left" vertical="center" indent="1"/>
    </xf>
    <xf numFmtId="4" fontId="52" fillId="28" borderId="249" applyNumberFormat="0" applyProtection="0">
      <alignment horizontal="left" vertical="center" indent="1"/>
    </xf>
    <xf numFmtId="4" fontId="52" fillId="28" borderId="249" applyNumberFormat="0" applyProtection="0">
      <alignment horizontal="left" vertical="center" indent="1"/>
    </xf>
    <xf numFmtId="4" fontId="52" fillId="28" borderId="249" applyNumberFormat="0" applyProtection="0">
      <alignment horizontal="left" vertical="center" indent="1"/>
    </xf>
    <xf numFmtId="4" fontId="52" fillId="28" borderId="249" applyNumberFormat="0" applyProtection="0">
      <alignment horizontal="left" vertical="center" indent="1"/>
    </xf>
    <xf numFmtId="4" fontId="52" fillId="28" borderId="249" applyNumberFormat="0" applyProtection="0">
      <alignment horizontal="left" vertical="center" indent="1"/>
    </xf>
    <xf numFmtId="4" fontId="52" fillId="28" borderId="249" applyNumberFormat="0" applyProtection="0">
      <alignment horizontal="left" vertical="center" indent="1"/>
    </xf>
    <xf numFmtId="4" fontId="52" fillId="28" borderId="249" applyNumberFormat="0" applyProtection="0">
      <alignment horizontal="left" vertical="center" indent="1"/>
    </xf>
    <xf numFmtId="4" fontId="52" fillId="28" borderId="249" applyNumberFormat="0" applyProtection="0">
      <alignment horizontal="left" vertical="center" indent="1"/>
    </xf>
    <xf numFmtId="4" fontId="52" fillId="28" borderId="249" applyNumberFormat="0" applyProtection="0">
      <alignment horizontal="left" vertical="center" indent="1"/>
    </xf>
    <xf numFmtId="4" fontId="52" fillId="28" borderId="249" applyNumberFormat="0" applyProtection="0">
      <alignment horizontal="left" vertical="center" indent="1"/>
    </xf>
    <xf numFmtId="4" fontId="52" fillId="28" borderId="249" applyNumberFormat="0" applyProtection="0">
      <alignment horizontal="left" vertical="center" indent="1"/>
    </xf>
    <xf numFmtId="4" fontId="52" fillId="28" borderId="249" applyNumberFormat="0" applyProtection="0">
      <alignment horizontal="left" vertical="center" indent="1"/>
    </xf>
    <xf numFmtId="4" fontId="52" fillId="28" borderId="249" applyNumberFormat="0" applyProtection="0">
      <alignment horizontal="left" vertical="center" indent="1"/>
    </xf>
    <xf numFmtId="4" fontId="52" fillId="28" borderId="249" applyNumberFormat="0" applyProtection="0">
      <alignment horizontal="left" vertical="center" indent="1"/>
    </xf>
    <xf numFmtId="4" fontId="52" fillId="28" borderId="249" applyNumberFormat="0" applyProtection="0">
      <alignment horizontal="left" vertical="center" indent="1"/>
    </xf>
    <xf numFmtId="4" fontId="52" fillId="28" borderId="249" applyNumberFormat="0" applyProtection="0">
      <alignment horizontal="left" vertical="center" indent="1"/>
    </xf>
    <xf numFmtId="4" fontId="52" fillId="28" borderId="249" applyNumberFormat="0" applyProtection="0">
      <alignment horizontal="left" vertical="center" indent="1"/>
    </xf>
    <xf numFmtId="4" fontId="52" fillId="28" borderId="249" applyNumberFormat="0" applyProtection="0">
      <alignment horizontal="left" vertical="center" indent="1"/>
    </xf>
    <xf numFmtId="4" fontId="52" fillId="28" borderId="249" applyNumberFormat="0" applyProtection="0">
      <alignment horizontal="left" vertical="center" indent="1"/>
    </xf>
    <xf numFmtId="4" fontId="52" fillId="28" borderId="249" applyNumberFormat="0" applyProtection="0">
      <alignment horizontal="left" vertical="center" indent="1"/>
    </xf>
    <xf numFmtId="4" fontId="52" fillId="28" borderId="249" applyNumberFormat="0" applyProtection="0">
      <alignment horizontal="left" vertical="center" indent="1"/>
    </xf>
    <xf numFmtId="4" fontId="52" fillId="28" borderId="249" applyNumberFormat="0" applyProtection="0">
      <alignment horizontal="left" vertical="center" indent="1"/>
    </xf>
    <xf numFmtId="4" fontId="52" fillId="28" borderId="249" applyNumberFormat="0" applyProtection="0">
      <alignment horizontal="left" vertical="center" indent="1"/>
    </xf>
    <xf numFmtId="4" fontId="52" fillId="28" borderId="249" applyNumberFormat="0" applyProtection="0">
      <alignment horizontal="left" vertical="center" indent="1"/>
    </xf>
    <xf numFmtId="4" fontId="52" fillId="28" borderId="249" applyNumberFormat="0" applyProtection="0">
      <alignment horizontal="left" vertical="center" indent="1"/>
    </xf>
    <xf numFmtId="4" fontId="52" fillId="28" borderId="249" applyNumberFormat="0" applyProtection="0">
      <alignment horizontal="left" vertical="center" indent="1"/>
    </xf>
    <xf numFmtId="4" fontId="52" fillId="28" borderId="249" applyNumberFormat="0" applyProtection="0">
      <alignment horizontal="left" vertical="center" indent="1"/>
    </xf>
    <xf numFmtId="4" fontId="52" fillId="28" borderId="249" applyNumberFormat="0" applyProtection="0">
      <alignment horizontal="left" vertical="center" indent="1"/>
    </xf>
    <xf numFmtId="4" fontId="52" fillId="28" borderId="249" applyNumberFormat="0" applyProtection="0">
      <alignment horizontal="left" vertical="center" indent="1"/>
    </xf>
    <xf numFmtId="4" fontId="52" fillId="28" borderId="249" applyNumberFormat="0" applyProtection="0">
      <alignment horizontal="left" vertical="center" indent="1"/>
    </xf>
    <xf numFmtId="4" fontId="52" fillId="28" borderId="249" applyNumberFormat="0" applyProtection="0">
      <alignment horizontal="left" vertical="center" indent="1"/>
    </xf>
    <xf numFmtId="4" fontId="52" fillId="28" borderId="249" applyNumberFormat="0" applyProtection="0">
      <alignment horizontal="left" vertical="center" indent="1"/>
    </xf>
    <xf numFmtId="4" fontId="52" fillId="28" borderId="249" applyNumberFormat="0" applyProtection="0">
      <alignment horizontal="left" vertical="center" indent="1"/>
    </xf>
    <xf numFmtId="4" fontId="52" fillId="28" borderId="249" applyNumberFormat="0" applyProtection="0">
      <alignment horizontal="left" vertical="center" indent="1"/>
    </xf>
    <xf numFmtId="4" fontId="52" fillId="28" borderId="249" applyNumberFormat="0" applyProtection="0">
      <alignment horizontal="left" vertical="center" indent="1"/>
    </xf>
    <xf numFmtId="4" fontId="52" fillId="28" borderId="249" applyNumberFormat="0" applyProtection="0">
      <alignment horizontal="left" vertical="center" indent="1"/>
    </xf>
    <xf numFmtId="4" fontId="52" fillId="28" borderId="249" applyNumberFormat="0" applyProtection="0">
      <alignment horizontal="left" vertical="center" indent="1"/>
    </xf>
    <xf numFmtId="4" fontId="52" fillId="28" borderId="249" applyNumberFormat="0" applyProtection="0">
      <alignment horizontal="left" vertical="center" indent="1"/>
    </xf>
    <xf numFmtId="4" fontId="52" fillId="28" borderId="249" applyNumberFormat="0" applyProtection="0">
      <alignment horizontal="left" vertical="center" indent="1"/>
    </xf>
    <xf numFmtId="4" fontId="52" fillId="28" borderId="249" applyNumberFormat="0" applyProtection="0">
      <alignment horizontal="left" vertical="center" indent="1"/>
    </xf>
    <xf numFmtId="4" fontId="52" fillId="28" borderId="249" applyNumberFormat="0" applyProtection="0">
      <alignment horizontal="left" vertical="center" indent="1"/>
    </xf>
    <xf numFmtId="4" fontId="52" fillId="28" borderId="249" applyNumberFormat="0" applyProtection="0">
      <alignment horizontal="left" vertical="center" indent="1"/>
    </xf>
    <xf numFmtId="4" fontId="52" fillId="28" borderId="249" applyNumberFormat="0" applyProtection="0">
      <alignment horizontal="left" vertical="center" indent="1"/>
    </xf>
    <xf numFmtId="4" fontId="52" fillId="28" borderId="249" applyNumberFormat="0" applyProtection="0">
      <alignment horizontal="left" vertical="center" indent="1"/>
    </xf>
    <xf numFmtId="4" fontId="52" fillId="28" borderId="249" applyNumberFormat="0" applyProtection="0">
      <alignment horizontal="left" vertical="center" indent="1"/>
    </xf>
    <xf numFmtId="4" fontId="52" fillId="28" borderId="249" applyNumberFormat="0" applyProtection="0">
      <alignment horizontal="left" vertical="center" indent="1"/>
    </xf>
    <xf numFmtId="4" fontId="52" fillId="28" borderId="249" applyNumberFormat="0" applyProtection="0">
      <alignment horizontal="left" vertical="center" indent="1"/>
    </xf>
    <xf numFmtId="4" fontId="52" fillId="28" borderId="249" applyNumberFormat="0" applyProtection="0">
      <alignment horizontal="left" vertical="center" indent="1"/>
    </xf>
    <xf numFmtId="4" fontId="52" fillId="28" borderId="249" applyNumberFormat="0" applyProtection="0">
      <alignment horizontal="left" vertical="center" indent="1"/>
    </xf>
    <xf numFmtId="4" fontId="52" fillId="28" borderId="249" applyNumberFormat="0" applyProtection="0">
      <alignment horizontal="left" vertical="center" indent="1"/>
    </xf>
    <xf numFmtId="4" fontId="52" fillId="28" borderId="249" applyNumberFormat="0" applyProtection="0">
      <alignment horizontal="left" vertical="center" indent="1"/>
    </xf>
    <xf numFmtId="4" fontId="52" fillId="28" borderId="249" applyNumberFormat="0" applyProtection="0">
      <alignment horizontal="left" vertical="center" indent="1"/>
    </xf>
    <xf numFmtId="4" fontId="52" fillId="28" borderId="249" applyNumberFormat="0" applyProtection="0">
      <alignment horizontal="left" vertical="center" indent="1"/>
    </xf>
    <xf numFmtId="4" fontId="52" fillId="28" borderId="249" applyNumberFormat="0" applyProtection="0">
      <alignment horizontal="left" vertical="center" indent="1"/>
    </xf>
    <xf numFmtId="4" fontId="52" fillId="28" borderId="249" applyNumberFormat="0" applyProtection="0">
      <alignment horizontal="left" vertical="center" indent="1"/>
    </xf>
    <xf numFmtId="4" fontId="52" fillId="28" borderId="249" applyNumberFormat="0" applyProtection="0">
      <alignment horizontal="left" vertical="center" indent="1"/>
    </xf>
    <xf numFmtId="4" fontId="52" fillId="28" borderId="249" applyNumberFormat="0" applyProtection="0">
      <alignment horizontal="left" vertical="center" indent="1"/>
    </xf>
    <xf numFmtId="4" fontId="52" fillId="28" borderId="249" applyNumberFormat="0" applyProtection="0">
      <alignment horizontal="left" vertical="center" indent="1"/>
    </xf>
    <xf numFmtId="4" fontId="52" fillId="28" borderId="249" applyNumberFormat="0" applyProtection="0">
      <alignment horizontal="left" vertical="center" indent="1"/>
    </xf>
    <xf numFmtId="4" fontId="52" fillId="28" borderId="249" applyNumberFormat="0" applyProtection="0">
      <alignment horizontal="left" vertical="center" indent="1"/>
    </xf>
    <xf numFmtId="4" fontId="52" fillId="28" borderId="249" applyNumberFormat="0" applyProtection="0">
      <alignment horizontal="left" vertical="center" indent="1"/>
    </xf>
    <xf numFmtId="4" fontId="52" fillId="28" borderId="249" applyNumberFormat="0" applyProtection="0">
      <alignment horizontal="left" vertical="center" indent="1"/>
    </xf>
    <xf numFmtId="4" fontId="52" fillId="28" borderId="249" applyNumberFormat="0" applyProtection="0">
      <alignment horizontal="left" vertical="center" indent="1"/>
    </xf>
    <xf numFmtId="4" fontId="52" fillId="28" borderId="249" applyNumberFormat="0" applyProtection="0">
      <alignment horizontal="left" vertical="center" indent="1"/>
    </xf>
    <xf numFmtId="4" fontId="52" fillId="28" borderId="249" applyNumberFormat="0" applyProtection="0">
      <alignment horizontal="left" vertical="center" indent="1"/>
    </xf>
    <xf numFmtId="4" fontId="52" fillId="28" borderId="249" applyNumberFormat="0" applyProtection="0">
      <alignment horizontal="left" vertical="center" indent="1"/>
    </xf>
    <xf numFmtId="4" fontId="52" fillId="28" borderId="249" applyNumberFormat="0" applyProtection="0">
      <alignment horizontal="left" vertical="center" indent="1"/>
    </xf>
    <xf numFmtId="4" fontId="52" fillId="28" borderId="249" applyNumberFormat="0" applyProtection="0">
      <alignment horizontal="left" vertical="center" indent="1"/>
    </xf>
    <xf numFmtId="4" fontId="52" fillId="28" borderId="249" applyNumberFormat="0" applyProtection="0">
      <alignment horizontal="left" vertical="center" indent="1"/>
    </xf>
    <xf numFmtId="4" fontId="52" fillId="28" borderId="249" applyNumberFormat="0" applyProtection="0">
      <alignment horizontal="left" vertical="center" indent="1"/>
    </xf>
    <xf numFmtId="4" fontId="52" fillId="28" borderId="249" applyNumberFormat="0" applyProtection="0">
      <alignment horizontal="left" vertical="center" indent="1"/>
    </xf>
    <xf numFmtId="4" fontId="52" fillId="28" borderId="249" applyNumberFormat="0" applyProtection="0">
      <alignment horizontal="left" vertical="center" indent="1"/>
    </xf>
    <xf numFmtId="4" fontId="52" fillId="28" borderId="249" applyNumberFormat="0" applyProtection="0">
      <alignment horizontal="left" vertical="center" indent="1"/>
    </xf>
    <xf numFmtId="4" fontId="52" fillId="28" borderId="249" applyNumberFormat="0" applyProtection="0">
      <alignment horizontal="left" vertical="center" indent="1"/>
    </xf>
    <xf numFmtId="4" fontId="52" fillId="28" borderId="249" applyNumberFormat="0" applyProtection="0">
      <alignment horizontal="left" vertical="center" indent="1"/>
    </xf>
    <xf numFmtId="4" fontId="52" fillId="28" borderId="249" applyNumberFormat="0" applyProtection="0">
      <alignment horizontal="left" vertical="center" indent="1"/>
    </xf>
    <xf numFmtId="4" fontId="52" fillId="28" borderId="249" applyNumberFormat="0" applyProtection="0">
      <alignment horizontal="left" vertical="center" indent="1"/>
    </xf>
    <xf numFmtId="4" fontId="52" fillId="28" borderId="249" applyNumberFormat="0" applyProtection="0">
      <alignment horizontal="left" vertical="center" indent="1"/>
    </xf>
    <xf numFmtId="4" fontId="52" fillId="28" borderId="249" applyNumberFormat="0" applyProtection="0">
      <alignment horizontal="left" vertical="center" indent="1"/>
    </xf>
    <xf numFmtId="4" fontId="52" fillId="28" borderId="249" applyNumberFormat="0" applyProtection="0">
      <alignment horizontal="left" vertical="center" indent="1"/>
    </xf>
    <xf numFmtId="4" fontId="52" fillId="28" borderId="249" applyNumberFormat="0" applyProtection="0">
      <alignment horizontal="left" vertical="center" indent="1"/>
    </xf>
    <xf numFmtId="4" fontId="52" fillId="28" borderId="249" applyNumberFormat="0" applyProtection="0">
      <alignment horizontal="left" vertical="center" indent="1"/>
    </xf>
    <xf numFmtId="4" fontId="52" fillId="28" borderId="249" applyNumberFormat="0" applyProtection="0">
      <alignment horizontal="left" vertical="center" indent="1"/>
    </xf>
    <xf numFmtId="4" fontId="52" fillId="28" borderId="249" applyNumberFormat="0" applyProtection="0">
      <alignment horizontal="left" vertical="center" indent="1"/>
    </xf>
    <xf numFmtId="4" fontId="52" fillId="28" borderId="249" applyNumberFormat="0" applyProtection="0">
      <alignment horizontal="left" vertical="center" indent="1"/>
    </xf>
    <xf numFmtId="4" fontId="52" fillId="28" borderId="249" applyNumberFormat="0" applyProtection="0">
      <alignment horizontal="left" vertical="center" indent="1"/>
    </xf>
    <xf numFmtId="4" fontId="52" fillId="28" borderId="249" applyNumberFormat="0" applyProtection="0">
      <alignment horizontal="left" vertical="center" indent="1"/>
    </xf>
    <xf numFmtId="4" fontId="52" fillId="28" borderId="249" applyNumberFormat="0" applyProtection="0">
      <alignment horizontal="left" vertical="center" indent="1"/>
    </xf>
    <xf numFmtId="4" fontId="52" fillId="28" borderId="249" applyNumberFormat="0" applyProtection="0">
      <alignment horizontal="left" vertical="center" indent="1"/>
    </xf>
    <xf numFmtId="4" fontId="52" fillId="28" borderId="249" applyNumberFormat="0" applyProtection="0">
      <alignment horizontal="left" vertical="center" indent="1"/>
    </xf>
    <xf numFmtId="4" fontId="52" fillId="28" borderId="249" applyNumberFormat="0" applyProtection="0">
      <alignment horizontal="left" vertical="center" indent="1"/>
    </xf>
    <xf numFmtId="4" fontId="52" fillId="28" borderId="249" applyNumberFormat="0" applyProtection="0">
      <alignment horizontal="left" vertical="center" indent="1"/>
    </xf>
    <xf numFmtId="4" fontId="52" fillId="28" borderId="249" applyNumberFormat="0" applyProtection="0">
      <alignment horizontal="left" vertical="center" indent="1"/>
    </xf>
    <xf numFmtId="4" fontId="52" fillId="28" borderId="249" applyNumberFormat="0" applyProtection="0">
      <alignment horizontal="left" vertical="center" indent="1"/>
    </xf>
    <xf numFmtId="4" fontId="52" fillId="28" borderId="249" applyNumberFormat="0" applyProtection="0">
      <alignment horizontal="left" vertical="center" indent="1"/>
    </xf>
    <xf numFmtId="4" fontId="52" fillId="28" borderId="249" applyNumberFormat="0" applyProtection="0">
      <alignment horizontal="left" vertical="center" indent="1"/>
    </xf>
    <xf numFmtId="4" fontId="52" fillId="28" borderId="249" applyNumberFormat="0" applyProtection="0">
      <alignment horizontal="left" vertical="center" indent="1"/>
    </xf>
    <xf numFmtId="4" fontId="52" fillId="28" borderId="249" applyNumberFormat="0" applyProtection="0">
      <alignment horizontal="left" vertical="center" indent="1"/>
    </xf>
    <xf numFmtId="4" fontId="52" fillId="28" borderId="249" applyNumberFormat="0" applyProtection="0">
      <alignment horizontal="left" vertical="center" indent="1"/>
    </xf>
    <xf numFmtId="4" fontId="52" fillId="28" borderId="249" applyNumberFormat="0" applyProtection="0">
      <alignment horizontal="left" vertical="center" indent="1"/>
    </xf>
    <xf numFmtId="4" fontId="52" fillId="28" borderId="249" applyNumberFormat="0" applyProtection="0">
      <alignment horizontal="left" vertical="center" indent="1"/>
    </xf>
    <xf numFmtId="4" fontId="52" fillId="28" borderId="249" applyNumberFormat="0" applyProtection="0">
      <alignment horizontal="left" vertical="center" indent="1"/>
    </xf>
    <xf numFmtId="4" fontId="52" fillId="28" borderId="249" applyNumberFormat="0" applyProtection="0">
      <alignment horizontal="left" vertical="center" indent="1"/>
    </xf>
    <xf numFmtId="4" fontId="52" fillId="28" borderId="249" applyNumberFormat="0" applyProtection="0">
      <alignment horizontal="left" vertical="center" indent="1"/>
    </xf>
    <xf numFmtId="4" fontId="52" fillId="28" borderId="249" applyNumberFormat="0" applyProtection="0">
      <alignment horizontal="left" vertical="center" indent="1"/>
    </xf>
    <xf numFmtId="4" fontId="52" fillId="28" borderId="249" applyNumberFormat="0" applyProtection="0">
      <alignment horizontal="left" vertical="center" indent="1"/>
    </xf>
    <xf numFmtId="4" fontId="52" fillId="28" borderId="249" applyNumberFormat="0" applyProtection="0">
      <alignment horizontal="left" vertical="center" indent="1"/>
    </xf>
    <xf numFmtId="4" fontId="52" fillId="28" borderId="249" applyNumberFormat="0" applyProtection="0">
      <alignment horizontal="left" vertical="center" indent="1"/>
    </xf>
    <xf numFmtId="4" fontId="52" fillId="28" borderId="249" applyNumberFormat="0" applyProtection="0">
      <alignment horizontal="left" vertical="center" indent="1"/>
    </xf>
    <xf numFmtId="4" fontId="52" fillId="28" borderId="249" applyNumberFormat="0" applyProtection="0">
      <alignment horizontal="left" vertical="center" indent="1"/>
    </xf>
    <xf numFmtId="4" fontId="52" fillId="28" borderId="249" applyNumberFormat="0" applyProtection="0">
      <alignment horizontal="left" vertical="center" indent="1"/>
    </xf>
    <xf numFmtId="4" fontId="52" fillId="28" borderId="249" applyNumberFormat="0" applyProtection="0">
      <alignment horizontal="left" vertical="center" indent="1"/>
    </xf>
    <xf numFmtId="4" fontId="52" fillId="28" borderId="249" applyNumberFormat="0" applyProtection="0">
      <alignment horizontal="left" vertical="center" indent="1"/>
    </xf>
    <xf numFmtId="4" fontId="52" fillId="28" borderId="249" applyNumberFormat="0" applyProtection="0">
      <alignment horizontal="left" vertical="center" indent="1"/>
    </xf>
    <xf numFmtId="4" fontId="52" fillId="28" borderId="249" applyNumberFormat="0" applyProtection="0">
      <alignment horizontal="left" vertical="center" indent="1"/>
    </xf>
    <xf numFmtId="4" fontId="52" fillId="28" borderId="249" applyNumberFormat="0" applyProtection="0">
      <alignment horizontal="left" vertical="center" indent="1"/>
    </xf>
    <xf numFmtId="4" fontId="52" fillId="28" borderId="249" applyNumberFormat="0" applyProtection="0">
      <alignment horizontal="left" vertical="center" indent="1"/>
    </xf>
    <xf numFmtId="4" fontId="52" fillId="28" borderId="249" applyNumberFormat="0" applyProtection="0">
      <alignment horizontal="left" vertical="center" indent="1"/>
    </xf>
    <xf numFmtId="4" fontId="52" fillId="28" borderId="249" applyNumberFormat="0" applyProtection="0">
      <alignment horizontal="left" vertical="center" indent="1"/>
    </xf>
    <xf numFmtId="4" fontId="52" fillId="28" borderId="249" applyNumberFormat="0" applyProtection="0">
      <alignment horizontal="left" vertical="center" indent="1"/>
    </xf>
    <xf numFmtId="4" fontId="52" fillId="28" borderId="249" applyNumberFormat="0" applyProtection="0">
      <alignment horizontal="left" vertical="center" indent="1"/>
    </xf>
    <xf numFmtId="4" fontId="52" fillId="28" borderId="249" applyNumberFormat="0" applyProtection="0">
      <alignment horizontal="left" vertical="center" indent="1"/>
    </xf>
    <xf numFmtId="4" fontId="52" fillId="28" borderId="249" applyNumberFormat="0" applyProtection="0">
      <alignment horizontal="left" vertical="center" indent="1"/>
    </xf>
    <xf numFmtId="4" fontId="52" fillId="28" borderId="249" applyNumberFormat="0" applyProtection="0">
      <alignment horizontal="left" vertical="center" indent="1"/>
    </xf>
    <xf numFmtId="4" fontId="52" fillId="28" borderId="249" applyNumberFormat="0" applyProtection="0">
      <alignment horizontal="left" vertical="center" indent="1"/>
    </xf>
    <xf numFmtId="4" fontId="52" fillId="28" borderId="249" applyNumberFormat="0" applyProtection="0">
      <alignment horizontal="left" vertical="center" indent="1"/>
    </xf>
    <xf numFmtId="4" fontId="52" fillId="28" borderId="249" applyNumberFormat="0" applyProtection="0">
      <alignment horizontal="left" vertical="center" indent="1"/>
    </xf>
    <xf numFmtId="4" fontId="52" fillId="28" borderId="249" applyNumberFormat="0" applyProtection="0">
      <alignment horizontal="left" vertical="center" indent="1"/>
    </xf>
    <xf numFmtId="4" fontId="52" fillId="28" borderId="249" applyNumberFormat="0" applyProtection="0">
      <alignment horizontal="left" vertical="center" indent="1"/>
    </xf>
    <xf numFmtId="4" fontId="52" fillId="28" borderId="249" applyNumberFormat="0" applyProtection="0">
      <alignment horizontal="left" vertical="center" indent="1"/>
    </xf>
    <xf numFmtId="4" fontId="52" fillId="28" borderId="249" applyNumberFormat="0" applyProtection="0">
      <alignment horizontal="left" vertical="center" indent="1"/>
    </xf>
    <xf numFmtId="4" fontId="52" fillId="28" borderId="249" applyNumberFormat="0" applyProtection="0">
      <alignment horizontal="left" vertical="center" indent="1"/>
    </xf>
    <xf numFmtId="4" fontId="15" fillId="68" borderId="248" applyNumberFormat="0" applyProtection="0">
      <alignment horizontal="left" vertical="center" indent="1"/>
    </xf>
    <xf numFmtId="4" fontId="15" fillId="68" borderId="248" applyNumberFormat="0" applyProtection="0">
      <alignment horizontal="left" vertical="center" indent="1"/>
    </xf>
    <xf numFmtId="4" fontId="15" fillId="68" borderId="248" applyNumberFormat="0" applyProtection="0">
      <alignment horizontal="left" vertical="center" indent="1"/>
    </xf>
    <xf numFmtId="4" fontId="15" fillId="68" borderId="248" applyNumberFormat="0" applyProtection="0">
      <alignment horizontal="left" vertical="center" indent="1"/>
    </xf>
    <xf numFmtId="4" fontId="15" fillId="68" borderId="248" applyNumberFormat="0" applyProtection="0">
      <alignment horizontal="left" vertical="center" indent="1"/>
    </xf>
    <xf numFmtId="4" fontId="15" fillId="68" borderId="248" applyNumberFormat="0" applyProtection="0">
      <alignment horizontal="left" vertical="center" indent="1"/>
    </xf>
    <xf numFmtId="4" fontId="15" fillId="68" borderId="248" applyNumberFormat="0" applyProtection="0">
      <alignment horizontal="left" vertical="center" indent="1"/>
    </xf>
    <xf numFmtId="4" fontId="15" fillId="68" borderId="248" applyNumberFormat="0" applyProtection="0">
      <alignment horizontal="left" vertical="center" indent="1"/>
    </xf>
    <xf numFmtId="4" fontId="15" fillId="68" borderId="248" applyNumberFormat="0" applyProtection="0">
      <alignment horizontal="left" vertical="center" indent="1"/>
    </xf>
    <xf numFmtId="4" fontId="15" fillId="68" borderId="248" applyNumberFormat="0" applyProtection="0">
      <alignment horizontal="left" vertical="center" indent="1"/>
    </xf>
    <xf numFmtId="4" fontId="15" fillId="68" borderId="248" applyNumberFormat="0" applyProtection="0">
      <alignment horizontal="left" vertical="center" indent="1"/>
    </xf>
    <xf numFmtId="4" fontId="15" fillId="68" borderId="248" applyNumberFormat="0" applyProtection="0">
      <alignment horizontal="left" vertical="center" indent="1"/>
    </xf>
    <xf numFmtId="4" fontId="15" fillId="68" borderId="248" applyNumberFormat="0" applyProtection="0">
      <alignment horizontal="left" vertical="center" indent="1"/>
    </xf>
    <xf numFmtId="4" fontId="15" fillId="68" borderId="248" applyNumberFormat="0" applyProtection="0">
      <alignment horizontal="left" vertical="center" indent="1"/>
    </xf>
    <xf numFmtId="4" fontId="15" fillId="68" borderId="248" applyNumberFormat="0" applyProtection="0">
      <alignment horizontal="left" vertical="center" indent="1"/>
    </xf>
    <xf numFmtId="4" fontId="15" fillId="68" borderId="248" applyNumberFormat="0" applyProtection="0">
      <alignment horizontal="left" vertical="center" indent="1"/>
    </xf>
    <xf numFmtId="4" fontId="15" fillId="68" borderId="248" applyNumberFormat="0" applyProtection="0">
      <alignment horizontal="left" vertical="center" indent="1"/>
    </xf>
    <xf numFmtId="4" fontId="15" fillId="68" borderId="248" applyNumberFormat="0" applyProtection="0">
      <alignment horizontal="left" vertical="center" indent="1"/>
    </xf>
    <xf numFmtId="4" fontId="52" fillId="28" borderId="249" applyNumberFormat="0" applyProtection="0">
      <alignment horizontal="left" vertical="center" indent="1"/>
    </xf>
    <xf numFmtId="4" fontId="52" fillId="28" borderId="249" applyNumberFormat="0" applyProtection="0">
      <alignment horizontal="left" vertical="center" indent="1"/>
    </xf>
    <xf numFmtId="4" fontId="52" fillId="28" borderId="249" applyNumberFormat="0" applyProtection="0">
      <alignment horizontal="left" vertical="center" indent="1"/>
    </xf>
    <xf numFmtId="4" fontId="52" fillId="28" borderId="249" applyNumberFormat="0" applyProtection="0">
      <alignment horizontal="left" vertical="center" indent="1"/>
    </xf>
    <xf numFmtId="4" fontId="52" fillId="28" borderId="249" applyNumberFormat="0" applyProtection="0">
      <alignment horizontal="left" vertical="center" indent="1"/>
    </xf>
    <xf numFmtId="4" fontId="52" fillId="28" borderId="249" applyNumberFormat="0" applyProtection="0">
      <alignment horizontal="left" vertical="center" indent="1"/>
    </xf>
    <xf numFmtId="4" fontId="52" fillId="28" borderId="249" applyNumberFormat="0" applyProtection="0">
      <alignment horizontal="left" vertical="center" indent="1"/>
    </xf>
    <xf numFmtId="4" fontId="52" fillId="28" borderId="249" applyNumberFormat="0" applyProtection="0">
      <alignment horizontal="left" vertical="center" indent="1"/>
    </xf>
    <xf numFmtId="4" fontId="52" fillId="28" borderId="249" applyNumberFormat="0" applyProtection="0">
      <alignment horizontal="left" vertical="center" indent="1"/>
    </xf>
    <xf numFmtId="4" fontId="52" fillId="28" borderId="249" applyNumberFormat="0" applyProtection="0">
      <alignment horizontal="left" vertical="center" indent="1"/>
    </xf>
    <xf numFmtId="4" fontId="52" fillId="28" borderId="249" applyNumberFormat="0" applyProtection="0">
      <alignment horizontal="left" vertical="center" indent="1"/>
    </xf>
    <xf numFmtId="4" fontId="52" fillId="28" borderId="249" applyNumberFormat="0" applyProtection="0">
      <alignment horizontal="left" vertical="center" indent="1"/>
    </xf>
    <xf numFmtId="4" fontId="52" fillId="28" borderId="249" applyNumberFormat="0" applyProtection="0">
      <alignment horizontal="left" vertical="center" indent="1"/>
    </xf>
    <xf numFmtId="4" fontId="52" fillId="28" borderId="249" applyNumberFormat="0" applyProtection="0">
      <alignment horizontal="left" vertical="center" indent="1"/>
    </xf>
    <xf numFmtId="4" fontId="52" fillId="28" borderId="249" applyNumberFormat="0" applyProtection="0">
      <alignment horizontal="left" vertical="center" indent="1"/>
    </xf>
    <xf numFmtId="4" fontId="52" fillId="28" borderId="249" applyNumberFormat="0" applyProtection="0">
      <alignment horizontal="left" vertical="center" indent="1"/>
    </xf>
    <xf numFmtId="4" fontId="52" fillId="28" borderId="249" applyNumberFormat="0" applyProtection="0">
      <alignment horizontal="left" vertical="center" indent="1"/>
    </xf>
    <xf numFmtId="4" fontId="52" fillId="28" borderId="249" applyNumberFormat="0" applyProtection="0">
      <alignment horizontal="left" vertical="center" indent="1"/>
    </xf>
    <xf numFmtId="4" fontId="52" fillId="87" borderId="249" applyNumberFormat="0" applyProtection="0">
      <alignment horizontal="left" vertical="center" indent="1"/>
    </xf>
    <xf numFmtId="4" fontId="52" fillId="87" borderId="249" applyNumberFormat="0" applyProtection="0">
      <alignment horizontal="left" vertical="center" indent="1"/>
    </xf>
    <xf numFmtId="4" fontId="52" fillId="87" borderId="249" applyNumberFormat="0" applyProtection="0">
      <alignment horizontal="left" vertical="center" indent="1"/>
    </xf>
    <xf numFmtId="4" fontId="52" fillId="87" borderId="249" applyNumberFormat="0" applyProtection="0">
      <alignment horizontal="left" vertical="center" indent="1"/>
    </xf>
    <xf numFmtId="4" fontId="52" fillId="87" borderId="249" applyNumberFormat="0" applyProtection="0">
      <alignment horizontal="left" vertical="center" indent="1"/>
    </xf>
    <xf numFmtId="4" fontId="52" fillId="87" borderId="249" applyNumberFormat="0" applyProtection="0">
      <alignment horizontal="left" vertical="center" indent="1"/>
    </xf>
    <xf numFmtId="4" fontId="52" fillId="28" borderId="249" applyNumberFormat="0" applyProtection="0">
      <alignment horizontal="left" vertical="center" indent="1"/>
    </xf>
    <xf numFmtId="4" fontId="52" fillId="28" borderId="249" applyNumberFormat="0" applyProtection="0">
      <alignment horizontal="left" vertical="center" indent="1"/>
    </xf>
    <xf numFmtId="4" fontId="52" fillId="28" borderId="249" applyNumberFormat="0" applyProtection="0">
      <alignment horizontal="left" vertical="center" indent="1"/>
    </xf>
    <xf numFmtId="4" fontId="52" fillId="28" borderId="249" applyNumberFormat="0" applyProtection="0">
      <alignment horizontal="left" vertical="center" indent="1"/>
    </xf>
    <xf numFmtId="4" fontId="52" fillId="28" borderId="249" applyNumberFormat="0" applyProtection="0">
      <alignment horizontal="left" vertical="center" indent="1"/>
    </xf>
    <xf numFmtId="4" fontId="52" fillId="28" borderId="249" applyNumberFormat="0" applyProtection="0">
      <alignment horizontal="left" vertical="center" indent="1"/>
    </xf>
    <xf numFmtId="4" fontId="52" fillId="28" borderId="249" applyNumberFormat="0" applyProtection="0">
      <alignment horizontal="left" vertical="center" indent="1"/>
    </xf>
    <xf numFmtId="4" fontId="52" fillId="28" borderId="249" applyNumberFormat="0" applyProtection="0">
      <alignment horizontal="left" vertical="center" indent="1"/>
    </xf>
    <xf numFmtId="4" fontId="52" fillId="28" borderId="249" applyNumberFormat="0" applyProtection="0">
      <alignment horizontal="left" vertical="center" indent="1"/>
    </xf>
    <xf numFmtId="0" fontId="52" fillId="66" borderId="249" applyNumberFormat="0" applyProtection="0">
      <alignment horizontal="left" vertical="top" indent="1"/>
    </xf>
    <xf numFmtId="0" fontId="52" fillId="66" borderId="249" applyNumberFormat="0" applyProtection="0">
      <alignment horizontal="left" vertical="top" indent="1"/>
    </xf>
    <xf numFmtId="0" fontId="52" fillId="66" borderId="249" applyNumberFormat="0" applyProtection="0">
      <alignment horizontal="left" vertical="top" indent="1"/>
    </xf>
    <xf numFmtId="0" fontId="52" fillId="66" borderId="249" applyNumberFormat="0" applyProtection="0">
      <alignment horizontal="left" vertical="top" indent="1"/>
    </xf>
    <xf numFmtId="0" fontId="52" fillId="66" borderId="249" applyNumberFormat="0" applyProtection="0">
      <alignment horizontal="left" vertical="top" indent="1"/>
    </xf>
    <xf numFmtId="0" fontId="52" fillId="66" borderId="249" applyNumberFormat="0" applyProtection="0">
      <alignment horizontal="left" vertical="top" indent="1"/>
    </xf>
    <xf numFmtId="0" fontId="52" fillId="66" borderId="249" applyNumberFormat="0" applyProtection="0">
      <alignment horizontal="left" vertical="top" indent="1"/>
    </xf>
    <xf numFmtId="0" fontId="52" fillId="66" borderId="249" applyNumberFormat="0" applyProtection="0">
      <alignment horizontal="left" vertical="top" indent="1"/>
    </xf>
    <xf numFmtId="0" fontId="52" fillId="66" borderId="249" applyNumberFormat="0" applyProtection="0">
      <alignment horizontal="left" vertical="top" indent="1"/>
    </xf>
    <xf numFmtId="0" fontId="52" fillId="66" borderId="249" applyNumberFormat="0" applyProtection="0">
      <alignment horizontal="left" vertical="top" indent="1"/>
    </xf>
    <xf numFmtId="0" fontId="52" fillId="66" borderId="249" applyNumberFormat="0" applyProtection="0">
      <alignment horizontal="left" vertical="top" indent="1"/>
    </xf>
    <xf numFmtId="0" fontId="52" fillId="66" borderId="249" applyNumberFormat="0" applyProtection="0">
      <alignment horizontal="left" vertical="top" indent="1"/>
    </xf>
    <xf numFmtId="0" fontId="52" fillId="66" borderId="249" applyNumberFormat="0" applyProtection="0">
      <alignment horizontal="left" vertical="top" indent="1"/>
    </xf>
    <xf numFmtId="0" fontId="52" fillId="66" borderId="249" applyNumberFormat="0" applyProtection="0">
      <alignment horizontal="left" vertical="top" indent="1"/>
    </xf>
    <xf numFmtId="0" fontId="52" fillId="66" borderId="249" applyNumberFormat="0" applyProtection="0">
      <alignment horizontal="left" vertical="top" indent="1"/>
    </xf>
    <xf numFmtId="0" fontId="52" fillId="66" borderId="249" applyNumberFormat="0" applyProtection="0">
      <alignment horizontal="left" vertical="top" indent="1"/>
    </xf>
    <xf numFmtId="0" fontId="52" fillId="66" borderId="249" applyNumberFormat="0" applyProtection="0">
      <alignment horizontal="left" vertical="top" indent="1"/>
    </xf>
    <xf numFmtId="0" fontId="52" fillId="66" borderId="249" applyNumberFormat="0" applyProtection="0">
      <alignment horizontal="left" vertical="top" indent="1"/>
    </xf>
    <xf numFmtId="0" fontId="52" fillId="66" borderId="249" applyNumberFormat="0" applyProtection="0">
      <alignment horizontal="left" vertical="top" indent="1"/>
    </xf>
    <xf numFmtId="0" fontId="52" fillId="66" borderId="249" applyNumberFormat="0" applyProtection="0">
      <alignment horizontal="left" vertical="top" indent="1"/>
    </xf>
    <xf numFmtId="0" fontId="52" fillId="66" borderId="249" applyNumberFormat="0" applyProtection="0">
      <alignment horizontal="left" vertical="top" indent="1"/>
    </xf>
    <xf numFmtId="0" fontId="52" fillId="66" borderId="249" applyNumberFormat="0" applyProtection="0">
      <alignment horizontal="left" vertical="top" indent="1"/>
    </xf>
    <xf numFmtId="0" fontId="52" fillId="66" borderId="249" applyNumberFormat="0" applyProtection="0">
      <alignment horizontal="left" vertical="top" indent="1"/>
    </xf>
    <xf numFmtId="0" fontId="52" fillId="66" borderId="249" applyNumberFormat="0" applyProtection="0">
      <alignment horizontal="left" vertical="top" indent="1"/>
    </xf>
    <xf numFmtId="0" fontId="52" fillId="66" borderId="249" applyNumberFormat="0" applyProtection="0">
      <alignment horizontal="left" vertical="top" indent="1"/>
    </xf>
    <xf numFmtId="0" fontId="52" fillId="66" borderId="249" applyNumberFormat="0" applyProtection="0">
      <alignment horizontal="left" vertical="top" indent="1"/>
    </xf>
    <xf numFmtId="0" fontId="52" fillId="66" borderId="249" applyNumberFormat="0" applyProtection="0">
      <alignment horizontal="left" vertical="top" indent="1"/>
    </xf>
    <xf numFmtId="0" fontId="52" fillId="66" borderId="249" applyNumberFormat="0" applyProtection="0">
      <alignment horizontal="left" vertical="top" indent="1"/>
    </xf>
    <xf numFmtId="0" fontId="52" fillId="66" borderId="249" applyNumberFormat="0" applyProtection="0">
      <alignment horizontal="left" vertical="top" indent="1"/>
    </xf>
    <xf numFmtId="0" fontId="52" fillId="66" borderId="249" applyNumberFormat="0" applyProtection="0">
      <alignment horizontal="left" vertical="top" indent="1"/>
    </xf>
    <xf numFmtId="0" fontId="52" fillId="66" borderId="249" applyNumberFormat="0" applyProtection="0">
      <alignment horizontal="left" vertical="top" indent="1"/>
    </xf>
    <xf numFmtId="0" fontId="52" fillId="66" borderId="249" applyNumberFormat="0" applyProtection="0">
      <alignment horizontal="left" vertical="top" indent="1"/>
    </xf>
    <xf numFmtId="0" fontId="52" fillId="66" borderId="249" applyNumberFormat="0" applyProtection="0">
      <alignment horizontal="left" vertical="top" indent="1"/>
    </xf>
    <xf numFmtId="0" fontId="52" fillId="66" borderId="249" applyNumberFormat="0" applyProtection="0">
      <alignment horizontal="left" vertical="top" indent="1"/>
    </xf>
    <xf numFmtId="0" fontId="52" fillId="66" borderId="249" applyNumberFormat="0" applyProtection="0">
      <alignment horizontal="left" vertical="top" indent="1"/>
    </xf>
    <xf numFmtId="0" fontId="52" fillId="66" borderId="249" applyNumberFormat="0" applyProtection="0">
      <alignment horizontal="left" vertical="top" indent="1"/>
    </xf>
    <xf numFmtId="0" fontId="52" fillId="66" borderId="249" applyNumberFormat="0" applyProtection="0">
      <alignment horizontal="left" vertical="top" indent="1"/>
    </xf>
    <xf numFmtId="0" fontId="52" fillId="66" borderId="249" applyNumberFormat="0" applyProtection="0">
      <alignment horizontal="left" vertical="top" indent="1"/>
    </xf>
    <xf numFmtId="0" fontId="52" fillId="66" borderId="249" applyNumberFormat="0" applyProtection="0">
      <alignment horizontal="left" vertical="top" indent="1"/>
    </xf>
    <xf numFmtId="0" fontId="52" fillId="66" borderId="249" applyNumberFormat="0" applyProtection="0">
      <alignment horizontal="left" vertical="top" indent="1"/>
    </xf>
    <xf numFmtId="0" fontId="52" fillId="66" borderId="249" applyNumberFormat="0" applyProtection="0">
      <alignment horizontal="left" vertical="top" indent="1"/>
    </xf>
    <xf numFmtId="0" fontId="52" fillId="66" borderId="249" applyNumberFormat="0" applyProtection="0">
      <alignment horizontal="left" vertical="top" indent="1"/>
    </xf>
    <xf numFmtId="0" fontId="52" fillId="66" borderId="249" applyNumberFormat="0" applyProtection="0">
      <alignment horizontal="left" vertical="top" indent="1"/>
    </xf>
    <xf numFmtId="0" fontId="52" fillId="66" borderId="249" applyNumberFormat="0" applyProtection="0">
      <alignment horizontal="left" vertical="top" indent="1"/>
    </xf>
    <xf numFmtId="0" fontId="52" fillId="66" borderId="249" applyNumberFormat="0" applyProtection="0">
      <alignment horizontal="left" vertical="top" indent="1"/>
    </xf>
    <xf numFmtId="0" fontId="52" fillId="66" borderId="249" applyNumberFormat="0" applyProtection="0">
      <alignment horizontal="left" vertical="top" indent="1"/>
    </xf>
    <xf numFmtId="0" fontId="52" fillId="66" borderId="249" applyNumberFormat="0" applyProtection="0">
      <alignment horizontal="left" vertical="top" indent="1"/>
    </xf>
    <xf numFmtId="0" fontId="52" fillId="66" borderId="249" applyNumberFormat="0" applyProtection="0">
      <alignment horizontal="left" vertical="top" indent="1"/>
    </xf>
    <xf numFmtId="0" fontId="52" fillId="66" borderId="249" applyNumberFormat="0" applyProtection="0">
      <alignment horizontal="left" vertical="top" indent="1"/>
    </xf>
    <xf numFmtId="0" fontId="52" fillId="66" borderId="249" applyNumberFormat="0" applyProtection="0">
      <alignment horizontal="left" vertical="top" indent="1"/>
    </xf>
    <xf numFmtId="0" fontId="52" fillId="66" borderId="249" applyNumberFormat="0" applyProtection="0">
      <alignment horizontal="left" vertical="top" indent="1"/>
    </xf>
    <xf numFmtId="0" fontId="52" fillId="66" borderId="249" applyNumberFormat="0" applyProtection="0">
      <alignment horizontal="left" vertical="top" indent="1"/>
    </xf>
    <xf numFmtId="0" fontId="52" fillId="66" borderId="249" applyNumberFormat="0" applyProtection="0">
      <alignment horizontal="left" vertical="top" indent="1"/>
    </xf>
    <xf numFmtId="0" fontId="52" fillId="66" borderId="249" applyNumberFormat="0" applyProtection="0">
      <alignment horizontal="left" vertical="top" indent="1"/>
    </xf>
    <xf numFmtId="0" fontId="52" fillId="66" borderId="249" applyNumberFormat="0" applyProtection="0">
      <alignment horizontal="left" vertical="top" indent="1"/>
    </xf>
    <xf numFmtId="0" fontId="52" fillId="66" borderId="249" applyNumberFormat="0" applyProtection="0">
      <alignment horizontal="left" vertical="top" indent="1"/>
    </xf>
    <xf numFmtId="0" fontId="52" fillId="66" borderId="249" applyNumberFormat="0" applyProtection="0">
      <alignment horizontal="left" vertical="top" indent="1"/>
    </xf>
    <xf numFmtId="0" fontId="52" fillId="66" borderId="249" applyNumberFormat="0" applyProtection="0">
      <alignment horizontal="left" vertical="top" indent="1"/>
    </xf>
    <xf numFmtId="0" fontId="52" fillId="66" borderId="249" applyNumberFormat="0" applyProtection="0">
      <alignment horizontal="left" vertical="top" indent="1"/>
    </xf>
    <xf numFmtId="0" fontId="52" fillId="66" borderId="249" applyNumberFormat="0" applyProtection="0">
      <alignment horizontal="left" vertical="top" indent="1"/>
    </xf>
    <xf numFmtId="0" fontId="52" fillId="66" borderId="249" applyNumberFormat="0" applyProtection="0">
      <alignment horizontal="left" vertical="top" indent="1"/>
    </xf>
    <xf numFmtId="0" fontId="52" fillId="66" borderId="249" applyNumberFormat="0" applyProtection="0">
      <alignment horizontal="left" vertical="top" indent="1"/>
    </xf>
    <xf numFmtId="0" fontId="52" fillId="66" borderId="249" applyNumberFormat="0" applyProtection="0">
      <alignment horizontal="left" vertical="top" indent="1"/>
    </xf>
    <xf numFmtId="0" fontId="52" fillId="66" borderId="249" applyNumberFormat="0" applyProtection="0">
      <alignment horizontal="left" vertical="top" indent="1"/>
    </xf>
    <xf numFmtId="0" fontId="52" fillId="66" borderId="249" applyNumberFormat="0" applyProtection="0">
      <alignment horizontal="left" vertical="top" indent="1"/>
    </xf>
    <xf numFmtId="0" fontId="52" fillId="66" borderId="249" applyNumberFormat="0" applyProtection="0">
      <alignment horizontal="left" vertical="top" indent="1"/>
    </xf>
    <xf numFmtId="0" fontId="52" fillId="66" borderId="249" applyNumberFormat="0" applyProtection="0">
      <alignment horizontal="left" vertical="top" indent="1"/>
    </xf>
    <xf numFmtId="0" fontId="52" fillId="66" borderId="249" applyNumberFormat="0" applyProtection="0">
      <alignment horizontal="left" vertical="top" indent="1"/>
    </xf>
    <xf numFmtId="0" fontId="52" fillId="66" borderId="249" applyNumberFormat="0" applyProtection="0">
      <alignment horizontal="left" vertical="top" indent="1"/>
    </xf>
    <xf numFmtId="0" fontId="52" fillId="66" borderId="249" applyNumberFormat="0" applyProtection="0">
      <alignment horizontal="left" vertical="top" indent="1"/>
    </xf>
    <xf numFmtId="0" fontId="52" fillId="66" borderId="249" applyNumberFormat="0" applyProtection="0">
      <alignment horizontal="left" vertical="top" indent="1"/>
    </xf>
    <xf numFmtId="0" fontId="52" fillId="66" borderId="249" applyNumberFormat="0" applyProtection="0">
      <alignment horizontal="left" vertical="top" indent="1"/>
    </xf>
    <xf numFmtId="0" fontId="52" fillId="66" borderId="249" applyNumberFormat="0" applyProtection="0">
      <alignment horizontal="left" vertical="top" indent="1"/>
    </xf>
    <xf numFmtId="0" fontId="52" fillId="66" borderId="249" applyNumberFormat="0" applyProtection="0">
      <alignment horizontal="left" vertical="top" indent="1"/>
    </xf>
    <xf numFmtId="0" fontId="52" fillId="66" borderId="249" applyNumberFormat="0" applyProtection="0">
      <alignment horizontal="left" vertical="top" indent="1"/>
    </xf>
    <xf numFmtId="0" fontId="52" fillId="66" borderId="249" applyNumberFormat="0" applyProtection="0">
      <alignment horizontal="left" vertical="top" indent="1"/>
    </xf>
    <xf numFmtId="0" fontId="52" fillId="66" borderId="249" applyNumberFormat="0" applyProtection="0">
      <alignment horizontal="left" vertical="top" indent="1"/>
    </xf>
    <xf numFmtId="0" fontId="52" fillId="66" borderId="249" applyNumberFormat="0" applyProtection="0">
      <alignment horizontal="left" vertical="top" indent="1"/>
    </xf>
    <xf numFmtId="0" fontId="52" fillId="66" borderId="249" applyNumberFormat="0" applyProtection="0">
      <alignment horizontal="left" vertical="top" indent="1"/>
    </xf>
    <xf numFmtId="0" fontId="52" fillId="66" borderId="249" applyNumberFormat="0" applyProtection="0">
      <alignment horizontal="left" vertical="top" indent="1"/>
    </xf>
    <xf numFmtId="0" fontId="52" fillId="66" borderId="249" applyNumberFormat="0" applyProtection="0">
      <alignment horizontal="left" vertical="top" indent="1"/>
    </xf>
    <xf numFmtId="0" fontId="52" fillId="66" borderId="249" applyNumberFormat="0" applyProtection="0">
      <alignment horizontal="left" vertical="top" indent="1"/>
    </xf>
    <xf numFmtId="0" fontId="52" fillId="66" borderId="249" applyNumberFormat="0" applyProtection="0">
      <alignment horizontal="left" vertical="top" indent="1"/>
    </xf>
    <xf numFmtId="0" fontId="52" fillId="66" borderId="249" applyNumberFormat="0" applyProtection="0">
      <alignment horizontal="left" vertical="top" indent="1"/>
    </xf>
    <xf numFmtId="0" fontId="52" fillId="66" borderId="249" applyNumberFormat="0" applyProtection="0">
      <alignment horizontal="left" vertical="top" indent="1"/>
    </xf>
    <xf numFmtId="0" fontId="52" fillId="66" borderId="249" applyNumberFormat="0" applyProtection="0">
      <alignment horizontal="left" vertical="top" indent="1"/>
    </xf>
    <xf numFmtId="0" fontId="52" fillId="66" borderId="249" applyNumberFormat="0" applyProtection="0">
      <alignment horizontal="left" vertical="top" indent="1"/>
    </xf>
    <xf numFmtId="0" fontId="52" fillId="66" borderId="249" applyNumberFormat="0" applyProtection="0">
      <alignment horizontal="left" vertical="top" indent="1"/>
    </xf>
    <xf numFmtId="0" fontId="52" fillId="66" borderId="249" applyNumberFormat="0" applyProtection="0">
      <alignment horizontal="left" vertical="top" indent="1"/>
    </xf>
    <xf numFmtId="0" fontId="52" fillId="66" borderId="249" applyNumberFormat="0" applyProtection="0">
      <alignment horizontal="left" vertical="top" indent="1"/>
    </xf>
    <xf numFmtId="0" fontId="52" fillId="66" borderId="249" applyNumberFormat="0" applyProtection="0">
      <alignment horizontal="left" vertical="top" indent="1"/>
    </xf>
    <xf numFmtId="0" fontId="52" fillId="66" borderId="249" applyNumberFormat="0" applyProtection="0">
      <alignment horizontal="left" vertical="top" indent="1"/>
    </xf>
    <xf numFmtId="0" fontId="52" fillId="66" borderId="249" applyNumberFormat="0" applyProtection="0">
      <alignment horizontal="left" vertical="top" indent="1"/>
    </xf>
    <xf numFmtId="0" fontId="52" fillId="66" borderId="249" applyNumberFormat="0" applyProtection="0">
      <alignment horizontal="left" vertical="top" indent="1"/>
    </xf>
    <xf numFmtId="0" fontId="52" fillId="66" borderId="249" applyNumberFormat="0" applyProtection="0">
      <alignment horizontal="left" vertical="top" indent="1"/>
    </xf>
    <xf numFmtId="0" fontId="52" fillId="66" borderId="249" applyNumberFormat="0" applyProtection="0">
      <alignment horizontal="left" vertical="top" indent="1"/>
    </xf>
    <xf numFmtId="0" fontId="52" fillId="66" borderId="249" applyNumberFormat="0" applyProtection="0">
      <alignment horizontal="left" vertical="top" indent="1"/>
    </xf>
    <xf numFmtId="0" fontId="52" fillId="66" borderId="249" applyNumberFormat="0" applyProtection="0">
      <alignment horizontal="left" vertical="top" indent="1"/>
    </xf>
    <xf numFmtId="0" fontId="52" fillId="66" borderId="249" applyNumberFormat="0" applyProtection="0">
      <alignment horizontal="left" vertical="top" indent="1"/>
    </xf>
    <xf numFmtId="0" fontId="52" fillId="66" borderId="249" applyNumberFormat="0" applyProtection="0">
      <alignment horizontal="left" vertical="top" indent="1"/>
    </xf>
    <xf numFmtId="0" fontId="52" fillId="66" borderId="249" applyNumberFormat="0" applyProtection="0">
      <alignment horizontal="left" vertical="top" indent="1"/>
    </xf>
    <xf numFmtId="0" fontId="52" fillId="66" borderId="249" applyNumberFormat="0" applyProtection="0">
      <alignment horizontal="left" vertical="top" indent="1"/>
    </xf>
    <xf numFmtId="0" fontId="52" fillId="66" borderId="249" applyNumberFormat="0" applyProtection="0">
      <alignment horizontal="left" vertical="top" indent="1"/>
    </xf>
    <xf numFmtId="0" fontId="52" fillId="66" borderId="249" applyNumberFormat="0" applyProtection="0">
      <alignment horizontal="left" vertical="top" indent="1"/>
    </xf>
    <xf numFmtId="0" fontId="52" fillId="66" borderId="249" applyNumberFormat="0" applyProtection="0">
      <alignment horizontal="left" vertical="top" indent="1"/>
    </xf>
    <xf numFmtId="0" fontId="52" fillId="66" borderId="249" applyNumberFormat="0" applyProtection="0">
      <alignment horizontal="left" vertical="top" indent="1"/>
    </xf>
    <xf numFmtId="0" fontId="52" fillId="66" borderId="249" applyNumberFormat="0" applyProtection="0">
      <alignment horizontal="left" vertical="top" indent="1"/>
    </xf>
    <xf numFmtId="0" fontId="52" fillId="66" borderId="249" applyNumberFormat="0" applyProtection="0">
      <alignment horizontal="left" vertical="top" indent="1"/>
    </xf>
    <xf numFmtId="0" fontId="52" fillId="66" borderId="249" applyNumberFormat="0" applyProtection="0">
      <alignment horizontal="left" vertical="top" indent="1"/>
    </xf>
    <xf numFmtId="0" fontId="52" fillId="66" borderId="249" applyNumberFormat="0" applyProtection="0">
      <alignment horizontal="left" vertical="top" indent="1"/>
    </xf>
    <xf numFmtId="0" fontId="52" fillId="66" borderId="249" applyNumberFormat="0" applyProtection="0">
      <alignment horizontal="left" vertical="top" indent="1"/>
    </xf>
    <xf numFmtId="0" fontId="52" fillId="66" borderId="249" applyNumberFormat="0" applyProtection="0">
      <alignment horizontal="left" vertical="top" indent="1"/>
    </xf>
    <xf numFmtId="0" fontId="52" fillId="66" borderId="249" applyNumberFormat="0" applyProtection="0">
      <alignment horizontal="left" vertical="top" indent="1"/>
    </xf>
    <xf numFmtId="0" fontId="52" fillId="66" borderId="249" applyNumberFormat="0" applyProtection="0">
      <alignment horizontal="left" vertical="top" indent="1"/>
    </xf>
    <xf numFmtId="0" fontId="52" fillId="66" borderId="249" applyNumberFormat="0" applyProtection="0">
      <alignment horizontal="left" vertical="top" indent="1"/>
    </xf>
    <xf numFmtId="0" fontId="52" fillId="66" borderId="249" applyNumberFormat="0" applyProtection="0">
      <alignment horizontal="left" vertical="top" indent="1"/>
    </xf>
    <xf numFmtId="0" fontId="52" fillId="66" borderId="249" applyNumberFormat="0" applyProtection="0">
      <alignment horizontal="left" vertical="top" indent="1"/>
    </xf>
    <xf numFmtId="0" fontId="52" fillId="66" borderId="249" applyNumberFormat="0" applyProtection="0">
      <alignment horizontal="left" vertical="top" indent="1"/>
    </xf>
    <xf numFmtId="0" fontId="52" fillId="66" borderId="249" applyNumberFormat="0" applyProtection="0">
      <alignment horizontal="left" vertical="top" indent="1"/>
    </xf>
    <xf numFmtId="0" fontId="52" fillId="66" borderId="249" applyNumberFormat="0" applyProtection="0">
      <alignment horizontal="left" vertical="top" indent="1"/>
    </xf>
    <xf numFmtId="0" fontId="52" fillId="66" borderId="249" applyNumberFormat="0" applyProtection="0">
      <alignment horizontal="left" vertical="top" indent="1"/>
    </xf>
    <xf numFmtId="0" fontId="52" fillId="66" borderId="249" applyNumberFormat="0" applyProtection="0">
      <alignment horizontal="left" vertical="top" indent="1"/>
    </xf>
    <xf numFmtId="0" fontId="52" fillId="66" borderId="249" applyNumberFormat="0" applyProtection="0">
      <alignment horizontal="left" vertical="top" indent="1"/>
    </xf>
    <xf numFmtId="0" fontId="52" fillId="66" borderId="249" applyNumberFormat="0" applyProtection="0">
      <alignment horizontal="left" vertical="top" indent="1"/>
    </xf>
    <xf numFmtId="0" fontId="52" fillId="66" borderId="249" applyNumberFormat="0" applyProtection="0">
      <alignment horizontal="left" vertical="top" indent="1"/>
    </xf>
    <xf numFmtId="0" fontId="52" fillId="66" borderId="249" applyNumberFormat="0" applyProtection="0">
      <alignment horizontal="left" vertical="top" indent="1"/>
    </xf>
    <xf numFmtId="0" fontId="52" fillId="66" borderId="249" applyNumberFormat="0" applyProtection="0">
      <alignment horizontal="left" vertical="top" indent="1"/>
    </xf>
    <xf numFmtId="0" fontId="52" fillId="66" borderId="249" applyNumberFormat="0" applyProtection="0">
      <alignment horizontal="left" vertical="top" indent="1"/>
    </xf>
    <xf numFmtId="0" fontId="52" fillId="66" borderId="249" applyNumberFormat="0" applyProtection="0">
      <alignment horizontal="left" vertical="top" indent="1"/>
    </xf>
    <xf numFmtId="0" fontId="52" fillId="66" borderId="249" applyNumberFormat="0" applyProtection="0">
      <alignment horizontal="left" vertical="top" indent="1"/>
    </xf>
    <xf numFmtId="0" fontId="52" fillId="66" borderId="249" applyNumberFormat="0" applyProtection="0">
      <alignment horizontal="left" vertical="top" indent="1"/>
    </xf>
    <xf numFmtId="0" fontId="52" fillId="66" borderId="249" applyNumberFormat="0" applyProtection="0">
      <alignment horizontal="left" vertical="top" indent="1"/>
    </xf>
    <xf numFmtId="0" fontId="52" fillId="66" borderId="249" applyNumberFormat="0" applyProtection="0">
      <alignment horizontal="left" vertical="top" indent="1"/>
    </xf>
    <xf numFmtId="0" fontId="52" fillId="66" borderId="249" applyNumberFormat="0" applyProtection="0">
      <alignment horizontal="left" vertical="top" indent="1"/>
    </xf>
    <xf numFmtId="0" fontId="52" fillId="66" borderId="249" applyNumberFormat="0" applyProtection="0">
      <alignment horizontal="left" vertical="top" indent="1"/>
    </xf>
    <xf numFmtId="0" fontId="52" fillId="66" borderId="249" applyNumberFormat="0" applyProtection="0">
      <alignment horizontal="left" vertical="top" indent="1"/>
    </xf>
    <xf numFmtId="0" fontId="52" fillId="66" borderId="249" applyNumberFormat="0" applyProtection="0">
      <alignment horizontal="left" vertical="top" indent="1"/>
    </xf>
    <xf numFmtId="0" fontId="52" fillId="66" borderId="249" applyNumberFormat="0" applyProtection="0">
      <alignment horizontal="left" vertical="top" indent="1"/>
    </xf>
    <xf numFmtId="0" fontId="52" fillId="66" borderId="249" applyNumberFormat="0" applyProtection="0">
      <alignment horizontal="left" vertical="top" indent="1"/>
    </xf>
    <xf numFmtId="0" fontId="52" fillId="66" borderId="249" applyNumberFormat="0" applyProtection="0">
      <alignment horizontal="left" vertical="top" indent="1"/>
    </xf>
    <xf numFmtId="0" fontId="52" fillId="66" borderId="249" applyNumberFormat="0" applyProtection="0">
      <alignment horizontal="left" vertical="top" indent="1"/>
    </xf>
    <xf numFmtId="0" fontId="52" fillId="66" borderId="249" applyNumberFormat="0" applyProtection="0">
      <alignment horizontal="left" vertical="top" indent="1"/>
    </xf>
    <xf numFmtId="0" fontId="52" fillId="66" borderId="249" applyNumberFormat="0" applyProtection="0">
      <alignment horizontal="left" vertical="top" indent="1"/>
    </xf>
    <xf numFmtId="0" fontId="52" fillId="66" borderId="249" applyNumberFormat="0" applyProtection="0">
      <alignment horizontal="left" vertical="top" indent="1"/>
    </xf>
    <xf numFmtId="0" fontId="52" fillId="66" borderId="249" applyNumberFormat="0" applyProtection="0">
      <alignment horizontal="left" vertical="top" indent="1"/>
    </xf>
    <xf numFmtId="0" fontId="52" fillId="66" borderId="249" applyNumberFormat="0" applyProtection="0">
      <alignment horizontal="left" vertical="top" indent="1"/>
    </xf>
    <xf numFmtId="0" fontId="52" fillId="66" borderId="249" applyNumberFormat="0" applyProtection="0">
      <alignment horizontal="left" vertical="top" indent="1"/>
    </xf>
    <xf numFmtId="0" fontId="52" fillId="66" borderId="249" applyNumberFormat="0" applyProtection="0">
      <alignment horizontal="left" vertical="top" indent="1"/>
    </xf>
    <xf numFmtId="0" fontId="52" fillId="66" borderId="249" applyNumberFormat="0" applyProtection="0">
      <alignment horizontal="left" vertical="top" indent="1"/>
    </xf>
    <xf numFmtId="0" fontId="52" fillId="66" borderId="249" applyNumberFormat="0" applyProtection="0">
      <alignment horizontal="left" vertical="top" indent="1"/>
    </xf>
    <xf numFmtId="0" fontId="52" fillId="66" borderId="249" applyNumberFormat="0" applyProtection="0">
      <alignment horizontal="left" vertical="top" indent="1"/>
    </xf>
    <xf numFmtId="0" fontId="52" fillId="66" borderId="249" applyNumberFormat="0" applyProtection="0">
      <alignment horizontal="left" vertical="top" indent="1"/>
    </xf>
    <xf numFmtId="0" fontId="52" fillId="66" borderId="249" applyNumberFormat="0" applyProtection="0">
      <alignment horizontal="left" vertical="top" indent="1"/>
    </xf>
    <xf numFmtId="0" fontId="52" fillId="66" borderId="249" applyNumberFormat="0" applyProtection="0">
      <alignment horizontal="left" vertical="top" indent="1"/>
    </xf>
    <xf numFmtId="0" fontId="52" fillId="66" borderId="249" applyNumberFormat="0" applyProtection="0">
      <alignment horizontal="left" vertical="top" indent="1"/>
    </xf>
    <xf numFmtId="0" fontId="52" fillId="66" borderId="249" applyNumberFormat="0" applyProtection="0">
      <alignment horizontal="left" vertical="top" indent="1"/>
    </xf>
    <xf numFmtId="0" fontId="52" fillId="66" borderId="249" applyNumberFormat="0" applyProtection="0">
      <alignment horizontal="left" vertical="top" indent="1"/>
    </xf>
    <xf numFmtId="0" fontId="52" fillId="66" borderId="249" applyNumberFormat="0" applyProtection="0">
      <alignment horizontal="left" vertical="top" indent="1"/>
    </xf>
    <xf numFmtId="0" fontId="52" fillId="66" borderId="249" applyNumberFormat="0" applyProtection="0">
      <alignment horizontal="left" vertical="top" indent="1"/>
    </xf>
    <xf numFmtId="0" fontId="52" fillId="66" borderId="249" applyNumberFormat="0" applyProtection="0">
      <alignment horizontal="left" vertical="top" indent="1"/>
    </xf>
    <xf numFmtId="0" fontId="52" fillId="66" borderId="249" applyNumberFormat="0" applyProtection="0">
      <alignment horizontal="left" vertical="top" indent="1"/>
    </xf>
    <xf numFmtId="0" fontId="52" fillId="66" borderId="249" applyNumberFormat="0" applyProtection="0">
      <alignment horizontal="left" vertical="top" indent="1"/>
    </xf>
    <xf numFmtId="0" fontId="52" fillId="66" borderId="249" applyNumberFormat="0" applyProtection="0">
      <alignment horizontal="left" vertical="top" indent="1"/>
    </xf>
    <xf numFmtId="0" fontId="52" fillId="66" borderId="249" applyNumberFormat="0" applyProtection="0">
      <alignment horizontal="left" vertical="top" indent="1"/>
    </xf>
    <xf numFmtId="0" fontId="52" fillId="66" borderId="249" applyNumberFormat="0" applyProtection="0">
      <alignment horizontal="left" vertical="top" indent="1"/>
    </xf>
    <xf numFmtId="0" fontId="52" fillId="66" borderId="249" applyNumberFormat="0" applyProtection="0">
      <alignment horizontal="left" vertical="top" indent="1"/>
    </xf>
    <xf numFmtId="0" fontId="52" fillId="66" borderId="249" applyNumberFormat="0" applyProtection="0">
      <alignment horizontal="left" vertical="top" indent="1"/>
    </xf>
    <xf numFmtId="0" fontId="52" fillId="66" borderId="249" applyNumberFormat="0" applyProtection="0">
      <alignment horizontal="left" vertical="top" indent="1"/>
    </xf>
    <xf numFmtId="0" fontId="52" fillId="66" borderId="249" applyNumberFormat="0" applyProtection="0">
      <alignment horizontal="left" vertical="top" indent="1"/>
    </xf>
    <xf numFmtId="0" fontId="52" fillId="66" borderId="249" applyNumberFormat="0" applyProtection="0">
      <alignment horizontal="left" vertical="top" indent="1"/>
    </xf>
    <xf numFmtId="0" fontId="52" fillId="66" borderId="249" applyNumberFormat="0" applyProtection="0">
      <alignment horizontal="left" vertical="top" indent="1"/>
    </xf>
    <xf numFmtId="0" fontId="52" fillId="66" borderId="249" applyNumberFormat="0" applyProtection="0">
      <alignment horizontal="left" vertical="top" indent="1"/>
    </xf>
    <xf numFmtId="0" fontId="52" fillId="66" borderId="249" applyNumberFormat="0" applyProtection="0">
      <alignment horizontal="left" vertical="top" indent="1"/>
    </xf>
    <xf numFmtId="0" fontId="52" fillId="66" borderId="249" applyNumberFormat="0" applyProtection="0">
      <alignment horizontal="left" vertical="top" indent="1"/>
    </xf>
    <xf numFmtId="0" fontId="52" fillId="66" borderId="249" applyNumberFormat="0" applyProtection="0">
      <alignment horizontal="left" vertical="top" indent="1"/>
    </xf>
    <xf numFmtId="0" fontId="52" fillId="66" borderId="249" applyNumberFormat="0" applyProtection="0">
      <alignment horizontal="left" vertical="top" indent="1"/>
    </xf>
    <xf numFmtId="0" fontId="52" fillId="66" borderId="249" applyNumberFormat="0" applyProtection="0">
      <alignment horizontal="left" vertical="top" indent="1"/>
    </xf>
    <xf numFmtId="0" fontId="52" fillId="66" borderId="249" applyNumberFormat="0" applyProtection="0">
      <alignment horizontal="left" vertical="top" indent="1"/>
    </xf>
    <xf numFmtId="0" fontId="52" fillId="66" borderId="249" applyNumberFormat="0" applyProtection="0">
      <alignment horizontal="left" vertical="top" indent="1"/>
    </xf>
    <xf numFmtId="0" fontId="52" fillId="66" borderId="249" applyNumberFormat="0" applyProtection="0">
      <alignment horizontal="left" vertical="top" indent="1"/>
    </xf>
    <xf numFmtId="0" fontId="52" fillId="66" borderId="249" applyNumberFormat="0" applyProtection="0">
      <alignment horizontal="left" vertical="top" indent="1"/>
    </xf>
    <xf numFmtId="0" fontId="52" fillId="66" borderId="249" applyNumberFormat="0" applyProtection="0">
      <alignment horizontal="left" vertical="top" indent="1"/>
    </xf>
    <xf numFmtId="0" fontId="52" fillId="66" borderId="249" applyNumberFormat="0" applyProtection="0">
      <alignment horizontal="left" vertical="top" indent="1"/>
    </xf>
    <xf numFmtId="0" fontId="52" fillId="66" borderId="249" applyNumberFormat="0" applyProtection="0">
      <alignment horizontal="left" vertical="top" indent="1"/>
    </xf>
    <xf numFmtId="0" fontId="52" fillId="66" borderId="249" applyNumberFormat="0" applyProtection="0">
      <alignment horizontal="left" vertical="top" indent="1"/>
    </xf>
    <xf numFmtId="0" fontId="52" fillId="66" borderId="249" applyNumberFormat="0" applyProtection="0">
      <alignment horizontal="left" vertical="top" indent="1"/>
    </xf>
    <xf numFmtId="0" fontId="52" fillId="66" borderId="249" applyNumberFormat="0" applyProtection="0">
      <alignment horizontal="left" vertical="top" indent="1"/>
    </xf>
    <xf numFmtId="0" fontId="52" fillId="66" borderId="249" applyNumberFormat="0" applyProtection="0">
      <alignment horizontal="left" vertical="top" indent="1"/>
    </xf>
    <xf numFmtId="0" fontId="52" fillId="66" borderId="249" applyNumberFormat="0" applyProtection="0">
      <alignment horizontal="left" vertical="top" indent="1"/>
    </xf>
    <xf numFmtId="0" fontId="52" fillId="66" borderId="249" applyNumberFormat="0" applyProtection="0">
      <alignment horizontal="left" vertical="top" indent="1"/>
    </xf>
    <xf numFmtId="0" fontId="52" fillId="66" borderId="249" applyNumberFormat="0" applyProtection="0">
      <alignment horizontal="left" vertical="top" indent="1"/>
    </xf>
    <xf numFmtId="0" fontId="52" fillId="66" borderId="249" applyNumberFormat="0" applyProtection="0">
      <alignment horizontal="left" vertical="top" indent="1"/>
    </xf>
    <xf numFmtId="0" fontId="52" fillId="66" borderId="249" applyNumberFormat="0" applyProtection="0">
      <alignment horizontal="left" vertical="top" indent="1"/>
    </xf>
    <xf numFmtId="0" fontId="52" fillId="66" borderId="249" applyNumberFormat="0" applyProtection="0">
      <alignment horizontal="left" vertical="top" indent="1"/>
    </xf>
    <xf numFmtId="0" fontId="52" fillId="66" borderId="249" applyNumberFormat="0" applyProtection="0">
      <alignment horizontal="left" vertical="top" indent="1"/>
    </xf>
    <xf numFmtId="0" fontId="52" fillId="66" borderId="249" applyNumberFormat="0" applyProtection="0">
      <alignment horizontal="left" vertical="top" indent="1"/>
    </xf>
    <xf numFmtId="0" fontId="52" fillId="66" borderId="249" applyNumberFormat="0" applyProtection="0">
      <alignment horizontal="left" vertical="top" indent="1"/>
    </xf>
    <xf numFmtId="0" fontId="52" fillId="66" borderId="249" applyNumberFormat="0" applyProtection="0">
      <alignment horizontal="left" vertical="top" indent="1"/>
    </xf>
    <xf numFmtId="4" fontId="15" fillId="68" borderId="248" applyNumberFormat="0" applyProtection="0">
      <alignment horizontal="left" vertical="center" indent="1"/>
    </xf>
    <xf numFmtId="4" fontId="15" fillId="68" borderId="248" applyNumberFormat="0" applyProtection="0">
      <alignment horizontal="left" vertical="center" indent="1"/>
    </xf>
    <xf numFmtId="4" fontId="15" fillId="68" borderId="248" applyNumberFormat="0" applyProtection="0">
      <alignment horizontal="left" vertical="center" indent="1"/>
    </xf>
    <xf numFmtId="4" fontId="15" fillId="68" borderId="248" applyNumberFormat="0" applyProtection="0">
      <alignment horizontal="left" vertical="center" indent="1"/>
    </xf>
    <xf numFmtId="4" fontId="15" fillId="68" borderId="248" applyNumberFormat="0" applyProtection="0">
      <alignment horizontal="left" vertical="center" indent="1"/>
    </xf>
    <xf numFmtId="4" fontId="15" fillId="68" borderId="248" applyNumberFormat="0" applyProtection="0">
      <alignment horizontal="left" vertical="center" indent="1"/>
    </xf>
    <xf numFmtId="4" fontId="15" fillId="68" borderId="248" applyNumberFormat="0" applyProtection="0">
      <alignment horizontal="left" vertical="center" indent="1"/>
    </xf>
    <xf numFmtId="4" fontId="15" fillId="68" borderId="248" applyNumberFormat="0" applyProtection="0">
      <alignment horizontal="left" vertical="center" indent="1"/>
    </xf>
    <xf numFmtId="4" fontId="15" fillId="68" borderId="248" applyNumberFormat="0" applyProtection="0">
      <alignment horizontal="left" vertical="center" indent="1"/>
    </xf>
    <xf numFmtId="4" fontId="15" fillId="68" borderId="248" applyNumberFormat="0" applyProtection="0">
      <alignment horizontal="left" vertical="center" indent="1"/>
    </xf>
    <xf numFmtId="4" fontId="15" fillId="68" borderId="248" applyNumberFormat="0" applyProtection="0">
      <alignment horizontal="left" vertical="center" indent="1"/>
    </xf>
    <xf numFmtId="4" fontId="15" fillId="68" borderId="248" applyNumberFormat="0" applyProtection="0">
      <alignment horizontal="left" vertical="center" indent="1"/>
    </xf>
    <xf numFmtId="4" fontId="15" fillId="68" borderId="248" applyNumberFormat="0" applyProtection="0">
      <alignment horizontal="left" vertical="center" indent="1"/>
    </xf>
    <xf numFmtId="4" fontId="15" fillId="68" borderId="248" applyNumberFormat="0" applyProtection="0">
      <alignment horizontal="left" vertical="center" indent="1"/>
    </xf>
    <xf numFmtId="4" fontId="15" fillId="68" borderId="248" applyNumberFormat="0" applyProtection="0">
      <alignment horizontal="left" vertical="center" indent="1"/>
    </xf>
    <xf numFmtId="4" fontId="15" fillId="68" borderId="248" applyNumberFormat="0" applyProtection="0">
      <alignment horizontal="left" vertical="center" indent="1"/>
    </xf>
    <xf numFmtId="4" fontId="15" fillId="68" borderId="248" applyNumberFormat="0" applyProtection="0">
      <alignment horizontal="left" vertical="center" indent="1"/>
    </xf>
    <xf numFmtId="4" fontId="15" fillId="68" borderId="248" applyNumberFormat="0" applyProtection="0">
      <alignment horizontal="left" vertical="center" indent="1"/>
    </xf>
    <xf numFmtId="0" fontId="52" fillId="66" borderId="249" applyNumberFormat="0" applyProtection="0">
      <alignment horizontal="left" vertical="top" indent="1"/>
    </xf>
    <xf numFmtId="0" fontId="52" fillId="66" borderId="249" applyNumberFormat="0" applyProtection="0">
      <alignment horizontal="left" vertical="top" indent="1"/>
    </xf>
    <xf numFmtId="0" fontId="52" fillId="66" borderId="249" applyNumberFormat="0" applyProtection="0">
      <alignment horizontal="left" vertical="top" indent="1"/>
    </xf>
    <xf numFmtId="0" fontId="52" fillId="66" borderId="249" applyNumberFormat="0" applyProtection="0">
      <alignment horizontal="left" vertical="top" indent="1"/>
    </xf>
    <xf numFmtId="0" fontId="52" fillId="66" borderId="249" applyNumberFormat="0" applyProtection="0">
      <alignment horizontal="left" vertical="top" indent="1"/>
    </xf>
    <xf numFmtId="0" fontId="52" fillId="66" borderId="249" applyNumberFormat="0" applyProtection="0">
      <alignment horizontal="left" vertical="top" indent="1"/>
    </xf>
    <xf numFmtId="0" fontId="52" fillId="66" borderId="249" applyNumberFormat="0" applyProtection="0">
      <alignment horizontal="left" vertical="top" indent="1"/>
    </xf>
    <xf numFmtId="0" fontId="52" fillId="66" borderId="249" applyNumberFormat="0" applyProtection="0">
      <alignment horizontal="left" vertical="top" indent="1"/>
    </xf>
    <xf numFmtId="0" fontId="52" fillId="66" borderId="249" applyNumberFormat="0" applyProtection="0">
      <alignment horizontal="left" vertical="top" indent="1"/>
    </xf>
    <xf numFmtId="0" fontId="52" fillId="66" borderId="249" applyNumberFormat="0" applyProtection="0">
      <alignment horizontal="left" vertical="top" indent="1"/>
    </xf>
    <xf numFmtId="0" fontId="52" fillId="66" borderId="249" applyNumberFormat="0" applyProtection="0">
      <alignment horizontal="left" vertical="top" indent="1"/>
    </xf>
    <xf numFmtId="0" fontId="52" fillId="66" borderId="249" applyNumberFormat="0" applyProtection="0">
      <alignment horizontal="left" vertical="top" indent="1"/>
    </xf>
    <xf numFmtId="0" fontId="52" fillId="66" borderId="249" applyNumberFormat="0" applyProtection="0">
      <alignment horizontal="left" vertical="top" indent="1"/>
    </xf>
    <xf numFmtId="0" fontId="52" fillId="66" borderId="249" applyNumberFormat="0" applyProtection="0">
      <alignment horizontal="left" vertical="top" indent="1"/>
    </xf>
    <xf numFmtId="0" fontId="52" fillId="66" borderId="249" applyNumberFormat="0" applyProtection="0">
      <alignment horizontal="left" vertical="top" indent="1"/>
    </xf>
    <xf numFmtId="0" fontId="52" fillId="66" borderId="249" applyNumberFormat="0" applyProtection="0">
      <alignment horizontal="left" vertical="top" indent="1"/>
    </xf>
    <xf numFmtId="0" fontId="52" fillId="66" borderId="249" applyNumberFormat="0" applyProtection="0">
      <alignment horizontal="left" vertical="top" indent="1"/>
    </xf>
    <xf numFmtId="0" fontId="52" fillId="66" borderId="249" applyNumberFormat="0" applyProtection="0">
      <alignment horizontal="left" vertical="top" indent="1"/>
    </xf>
    <xf numFmtId="4" fontId="45" fillId="0" borderId="246" applyNumberFormat="0" applyProtection="0">
      <alignment horizontal="right" vertical="center"/>
    </xf>
    <xf numFmtId="4" fontId="45" fillId="0" borderId="246" applyNumberFormat="0" applyProtection="0">
      <alignment horizontal="right" vertical="center"/>
    </xf>
    <xf numFmtId="4" fontId="45" fillId="0" borderId="246" applyNumberFormat="0" applyProtection="0">
      <alignment horizontal="right" vertical="center"/>
    </xf>
    <xf numFmtId="4" fontId="45" fillId="0" borderId="246" applyNumberFormat="0" applyProtection="0">
      <alignment horizontal="right" vertical="center"/>
    </xf>
    <xf numFmtId="4" fontId="45" fillId="0" borderId="246" applyNumberFormat="0" applyProtection="0">
      <alignment horizontal="right" vertical="center"/>
    </xf>
    <xf numFmtId="4" fontId="45" fillId="0" borderId="246" applyNumberFormat="0" applyProtection="0">
      <alignment horizontal="right" vertical="center"/>
    </xf>
    <xf numFmtId="4" fontId="45" fillId="0" borderId="246" applyNumberFormat="0" applyProtection="0">
      <alignment horizontal="right" vertical="center"/>
    </xf>
    <xf numFmtId="4" fontId="45" fillId="0" borderId="246" applyNumberFormat="0" applyProtection="0">
      <alignment horizontal="right" vertical="center"/>
    </xf>
    <xf numFmtId="4" fontId="45" fillId="0" borderId="246" applyNumberFormat="0" applyProtection="0">
      <alignment horizontal="right" vertical="center"/>
    </xf>
    <xf numFmtId="4" fontId="45" fillId="0" borderId="246" applyNumberFormat="0" applyProtection="0">
      <alignment horizontal="right" vertical="center"/>
    </xf>
    <xf numFmtId="4" fontId="45" fillId="0" borderId="246" applyNumberFormat="0" applyProtection="0">
      <alignment horizontal="right" vertical="center"/>
    </xf>
    <xf numFmtId="4" fontId="45" fillId="0" borderId="246" applyNumberFormat="0" applyProtection="0">
      <alignment horizontal="right" vertical="center"/>
    </xf>
    <xf numFmtId="4" fontId="45" fillId="0" borderId="246" applyNumberFormat="0" applyProtection="0">
      <alignment horizontal="right" vertical="center"/>
    </xf>
    <xf numFmtId="4" fontId="45" fillId="0" borderId="246" applyNumberFormat="0" applyProtection="0">
      <alignment horizontal="right" vertical="center"/>
    </xf>
    <xf numFmtId="4" fontId="45" fillId="0" borderId="246" applyNumberFormat="0" applyProtection="0">
      <alignment horizontal="right" vertical="center"/>
    </xf>
    <xf numFmtId="4" fontId="45" fillId="0" borderId="246" applyNumberFormat="0" applyProtection="0">
      <alignment horizontal="right" vertical="center"/>
    </xf>
    <xf numFmtId="4" fontId="45" fillId="0" borderId="246" applyNumberFormat="0" applyProtection="0">
      <alignment horizontal="right" vertical="center"/>
    </xf>
    <xf numFmtId="4" fontId="45" fillId="0" borderId="246" applyNumberFormat="0" applyProtection="0">
      <alignment horizontal="right" vertical="center"/>
    </xf>
    <xf numFmtId="4" fontId="45" fillId="0" borderId="246" applyNumberFormat="0" applyProtection="0">
      <alignment horizontal="right" vertical="center"/>
    </xf>
    <xf numFmtId="4" fontId="45" fillId="0" borderId="246" applyNumberFormat="0" applyProtection="0">
      <alignment horizontal="right" vertical="center"/>
    </xf>
    <xf numFmtId="4" fontId="45" fillId="0" borderId="246" applyNumberFormat="0" applyProtection="0">
      <alignment horizontal="right" vertical="center"/>
    </xf>
    <xf numFmtId="4" fontId="45" fillId="0" borderId="246" applyNumberFormat="0" applyProtection="0">
      <alignment horizontal="right" vertical="center"/>
    </xf>
    <xf numFmtId="4" fontId="45" fillId="0" borderId="246" applyNumberFormat="0" applyProtection="0">
      <alignment horizontal="right" vertical="center"/>
    </xf>
    <xf numFmtId="4" fontId="45" fillId="0" borderId="246" applyNumberFormat="0" applyProtection="0">
      <alignment horizontal="right" vertical="center"/>
    </xf>
    <xf numFmtId="4" fontId="45" fillId="0" borderId="246" applyNumberFormat="0" applyProtection="0">
      <alignment horizontal="right" vertical="center"/>
    </xf>
    <xf numFmtId="4" fontId="45" fillId="0" borderId="246" applyNumberFormat="0" applyProtection="0">
      <alignment horizontal="right" vertical="center"/>
    </xf>
    <xf numFmtId="4" fontId="45" fillId="0" borderId="246" applyNumberFormat="0" applyProtection="0">
      <alignment horizontal="right" vertical="center"/>
    </xf>
    <xf numFmtId="4" fontId="45" fillId="0" borderId="246" applyNumberFormat="0" applyProtection="0">
      <alignment horizontal="right" vertical="center"/>
    </xf>
    <xf numFmtId="4" fontId="45" fillId="0" borderId="246" applyNumberFormat="0" applyProtection="0">
      <alignment horizontal="right" vertical="center"/>
    </xf>
    <xf numFmtId="4" fontId="45" fillId="0" borderId="246" applyNumberFormat="0" applyProtection="0">
      <alignment horizontal="right" vertical="center"/>
    </xf>
    <xf numFmtId="4" fontId="45" fillId="0" borderId="246" applyNumberFormat="0" applyProtection="0">
      <alignment horizontal="right" vertical="center"/>
    </xf>
    <xf numFmtId="4" fontId="45" fillId="0" borderId="246" applyNumberFormat="0" applyProtection="0">
      <alignment horizontal="right" vertical="center"/>
    </xf>
    <xf numFmtId="4" fontId="45" fillId="0" borderId="246" applyNumberFormat="0" applyProtection="0">
      <alignment horizontal="right" vertical="center"/>
    </xf>
    <xf numFmtId="4" fontId="45" fillId="0" borderId="246" applyNumberFormat="0" applyProtection="0">
      <alignment horizontal="right" vertical="center"/>
    </xf>
    <xf numFmtId="4" fontId="45" fillId="0" borderId="246" applyNumberFormat="0" applyProtection="0">
      <alignment horizontal="right" vertical="center"/>
    </xf>
    <xf numFmtId="4" fontId="45" fillId="0" borderId="246" applyNumberFormat="0" applyProtection="0">
      <alignment horizontal="right" vertical="center"/>
    </xf>
    <xf numFmtId="4" fontId="45" fillId="0" borderId="246" applyNumberFormat="0" applyProtection="0">
      <alignment horizontal="right" vertical="center"/>
    </xf>
    <xf numFmtId="4" fontId="45" fillId="0" borderId="246" applyNumberFormat="0" applyProtection="0">
      <alignment horizontal="right" vertical="center"/>
    </xf>
    <xf numFmtId="4" fontId="45" fillId="0" borderId="246" applyNumberFormat="0" applyProtection="0">
      <alignment horizontal="right" vertical="center"/>
    </xf>
    <xf numFmtId="4" fontId="45" fillId="0" borderId="246" applyNumberFormat="0" applyProtection="0">
      <alignment horizontal="right" vertical="center"/>
    </xf>
    <xf numFmtId="4" fontId="45" fillId="0" borderId="246" applyNumberFormat="0" applyProtection="0">
      <alignment horizontal="right" vertical="center"/>
    </xf>
    <xf numFmtId="4" fontId="45" fillId="0" borderId="246" applyNumberFormat="0" applyProtection="0">
      <alignment horizontal="right" vertical="center"/>
    </xf>
    <xf numFmtId="4" fontId="45" fillId="0" borderId="246" applyNumberFormat="0" applyProtection="0">
      <alignment horizontal="right" vertical="center"/>
    </xf>
    <xf numFmtId="4" fontId="45" fillId="0" borderId="246" applyNumberFormat="0" applyProtection="0">
      <alignment horizontal="right" vertical="center"/>
    </xf>
    <xf numFmtId="4" fontId="45" fillId="0" borderId="246" applyNumberFormat="0" applyProtection="0">
      <alignment horizontal="right" vertical="center"/>
    </xf>
    <xf numFmtId="4" fontId="45" fillId="0" borderId="246" applyNumberFormat="0" applyProtection="0">
      <alignment horizontal="right" vertical="center"/>
    </xf>
    <xf numFmtId="4" fontId="45" fillId="0" borderId="246" applyNumberFormat="0" applyProtection="0">
      <alignment horizontal="right" vertical="center"/>
    </xf>
    <xf numFmtId="4" fontId="45" fillId="0" borderId="246" applyNumberFormat="0" applyProtection="0">
      <alignment horizontal="right" vertical="center"/>
    </xf>
    <xf numFmtId="4" fontId="45" fillId="0" borderId="246" applyNumberFormat="0" applyProtection="0">
      <alignment horizontal="right" vertical="center"/>
    </xf>
    <xf numFmtId="4" fontId="45" fillId="0" borderId="246" applyNumberFormat="0" applyProtection="0">
      <alignment horizontal="right" vertical="center"/>
    </xf>
    <xf numFmtId="4" fontId="45" fillId="0" borderId="246" applyNumberFormat="0" applyProtection="0">
      <alignment horizontal="right" vertical="center"/>
    </xf>
    <xf numFmtId="4" fontId="45" fillId="0" borderId="246" applyNumberFormat="0" applyProtection="0">
      <alignment horizontal="right" vertical="center"/>
    </xf>
    <xf numFmtId="4" fontId="45" fillId="0" borderId="246" applyNumberFormat="0" applyProtection="0">
      <alignment horizontal="right" vertical="center"/>
    </xf>
    <xf numFmtId="4" fontId="45" fillId="0" borderId="246" applyNumberFormat="0" applyProtection="0">
      <alignment horizontal="right" vertical="center"/>
    </xf>
    <xf numFmtId="4" fontId="45" fillId="0" borderId="246" applyNumberFormat="0" applyProtection="0">
      <alignment horizontal="right" vertical="center"/>
    </xf>
    <xf numFmtId="4" fontId="45" fillId="0" borderId="246" applyNumberFormat="0" applyProtection="0">
      <alignment horizontal="right" vertical="center"/>
    </xf>
    <xf numFmtId="4" fontId="45" fillId="0" borderId="246" applyNumberFormat="0" applyProtection="0">
      <alignment horizontal="right" vertical="center"/>
    </xf>
    <xf numFmtId="4" fontId="45" fillId="0" borderId="246" applyNumberFormat="0" applyProtection="0">
      <alignment horizontal="right" vertical="center"/>
    </xf>
    <xf numFmtId="4" fontId="45" fillId="0" borderId="246" applyNumberFormat="0" applyProtection="0">
      <alignment horizontal="right" vertical="center"/>
    </xf>
    <xf numFmtId="4" fontId="45" fillId="0" borderId="246" applyNumberFormat="0" applyProtection="0">
      <alignment horizontal="right" vertical="center"/>
    </xf>
    <xf numFmtId="4" fontId="45" fillId="0" borderId="246" applyNumberFormat="0" applyProtection="0">
      <alignment horizontal="right" vertical="center"/>
    </xf>
    <xf numFmtId="4" fontId="45" fillId="0" borderId="246" applyNumberFormat="0" applyProtection="0">
      <alignment horizontal="right" vertical="center"/>
    </xf>
    <xf numFmtId="4" fontId="45" fillId="0" borderId="246" applyNumberFormat="0" applyProtection="0">
      <alignment horizontal="right" vertical="center"/>
    </xf>
    <xf numFmtId="4" fontId="45" fillId="0" borderId="246" applyNumberFormat="0" applyProtection="0">
      <alignment horizontal="right" vertical="center"/>
    </xf>
    <xf numFmtId="4" fontId="45" fillId="0" borderId="246" applyNumberFormat="0" applyProtection="0">
      <alignment horizontal="right" vertical="center"/>
    </xf>
    <xf numFmtId="4" fontId="45" fillId="0" borderId="246" applyNumberFormat="0" applyProtection="0">
      <alignment horizontal="right" vertical="center"/>
    </xf>
    <xf numFmtId="4" fontId="45" fillId="0" borderId="246" applyNumberFormat="0" applyProtection="0">
      <alignment horizontal="right" vertical="center"/>
    </xf>
    <xf numFmtId="4" fontId="45" fillId="0" borderId="246" applyNumberFormat="0" applyProtection="0">
      <alignment horizontal="right" vertical="center"/>
    </xf>
    <xf numFmtId="4" fontId="45" fillId="0" borderId="246" applyNumberFormat="0" applyProtection="0">
      <alignment horizontal="right" vertical="center"/>
    </xf>
    <xf numFmtId="4" fontId="45" fillId="0" borderId="246" applyNumberFormat="0" applyProtection="0">
      <alignment horizontal="right" vertical="center"/>
    </xf>
    <xf numFmtId="4" fontId="45" fillId="0" borderId="246" applyNumberFormat="0" applyProtection="0">
      <alignment horizontal="right" vertical="center"/>
    </xf>
    <xf numFmtId="4" fontId="45" fillId="0" borderId="246" applyNumberFormat="0" applyProtection="0">
      <alignment horizontal="right" vertical="center"/>
    </xf>
    <xf numFmtId="4" fontId="45" fillId="0" borderId="246" applyNumberFormat="0" applyProtection="0">
      <alignment horizontal="right" vertical="center"/>
    </xf>
    <xf numFmtId="4" fontId="45" fillId="0" borderId="246" applyNumberFormat="0" applyProtection="0">
      <alignment horizontal="right" vertical="center"/>
    </xf>
    <xf numFmtId="4" fontId="45" fillId="0" borderId="246" applyNumberFormat="0" applyProtection="0">
      <alignment horizontal="right" vertical="center"/>
    </xf>
    <xf numFmtId="4" fontId="45" fillId="0" borderId="246" applyNumberFormat="0" applyProtection="0">
      <alignment horizontal="right" vertical="center"/>
    </xf>
    <xf numFmtId="4" fontId="45" fillId="0" borderId="246" applyNumberFormat="0" applyProtection="0">
      <alignment horizontal="right" vertical="center"/>
    </xf>
    <xf numFmtId="4" fontId="45" fillId="0" borderId="246" applyNumberFormat="0" applyProtection="0">
      <alignment horizontal="right" vertical="center"/>
    </xf>
    <xf numFmtId="4" fontId="45" fillId="0" borderId="246" applyNumberFormat="0" applyProtection="0">
      <alignment horizontal="right" vertical="center"/>
    </xf>
    <xf numFmtId="4" fontId="45" fillId="0" borderId="246" applyNumberFormat="0" applyProtection="0">
      <alignment horizontal="right" vertical="center"/>
    </xf>
    <xf numFmtId="4" fontId="45" fillId="0" borderId="246" applyNumberFormat="0" applyProtection="0">
      <alignment horizontal="right" vertical="center"/>
    </xf>
    <xf numFmtId="4" fontId="45" fillId="0" borderId="246" applyNumberFormat="0" applyProtection="0">
      <alignment horizontal="right" vertical="center"/>
    </xf>
    <xf numFmtId="4" fontId="45" fillId="0" borderId="246" applyNumberFormat="0" applyProtection="0">
      <alignment horizontal="right" vertical="center"/>
    </xf>
    <xf numFmtId="4" fontId="45" fillId="0" borderId="246" applyNumberFormat="0" applyProtection="0">
      <alignment horizontal="right" vertical="center"/>
    </xf>
    <xf numFmtId="4" fontId="45" fillId="0" borderId="246" applyNumberFormat="0" applyProtection="0">
      <alignment horizontal="right" vertical="center"/>
    </xf>
    <xf numFmtId="4" fontId="45" fillId="0" borderId="246" applyNumberFormat="0" applyProtection="0">
      <alignment horizontal="right" vertical="center"/>
    </xf>
    <xf numFmtId="4" fontId="45" fillId="0" borderId="246" applyNumberFormat="0" applyProtection="0">
      <alignment horizontal="right" vertical="center"/>
    </xf>
    <xf numFmtId="4" fontId="45" fillId="0" borderId="246" applyNumberFormat="0" applyProtection="0">
      <alignment horizontal="right" vertical="center"/>
    </xf>
    <xf numFmtId="4" fontId="45" fillId="0" borderId="246" applyNumberFormat="0" applyProtection="0">
      <alignment horizontal="right" vertical="center"/>
    </xf>
    <xf numFmtId="4" fontId="45" fillId="0" borderId="246" applyNumberFormat="0" applyProtection="0">
      <alignment horizontal="right" vertical="center"/>
    </xf>
    <xf numFmtId="4" fontId="45" fillId="0" borderId="246" applyNumberFormat="0" applyProtection="0">
      <alignment horizontal="right" vertical="center"/>
    </xf>
    <xf numFmtId="4" fontId="45" fillId="0" borderId="246" applyNumberFormat="0" applyProtection="0">
      <alignment horizontal="right" vertical="center"/>
    </xf>
    <xf numFmtId="4" fontId="45" fillId="0" borderId="246" applyNumberFormat="0" applyProtection="0">
      <alignment horizontal="right" vertical="center"/>
    </xf>
    <xf numFmtId="4" fontId="45" fillId="0" borderId="246" applyNumberFormat="0" applyProtection="0">
      <alignment horizontal="right" vertical="center"/>
    </xf>
    <xf numFmtId="4" fontId="45" fillId="0" borderId="246" applyNumberFormat="0" applyProtection="0">
      <alignment horizontal="right" vertical="center"/>
    </xf>
    <xf numFmtId="4" fontId="45" fillId="0" borderId="246" applyNumberFormat="0" applyProtection="0">
      <alignment horizontal="right" vertical="center"/>
    </xf>
    <xf numFmtId="4" fontId="45" fillId="0" borderId="246" applyNumberFormat="0" applyProtection="0">
      <alignment horizontal="right" vertical="center"/>
    </xf>
    <xf numFmtId="4" fontId="45" fillId="0" borderId="246" applyNumberFormat="0" applyProtection="0">
      <alignment horizontal="right" vertical="center"/>
    </xf>
    <xf numFmtId="4" fontId="45" fillId="0" borderId="246" applyNumberFormat="0" applyProtection="0">
      <alignment horizontal="right" vertical="center"/>
    </xf>
    <xf numFmtId="4" fontId="45" fillId="0" borderId="246" applyNumberFormat="0" applyProtection="0">
      <alignment horizontal="right" vertical="center"/>
    </xf>
    <xf numFmtId="4" fontId="45" fillId="0" borderId="246" applyNumberFormat="0" applyProtection="0">
      <alignment horizontal="right" vertical="center"/>
    </xf>
    <xf numFmtId="4" fontId="45" fillId="0" borderId="246" applyNumberFormat="0" applyProtection="0">
      <alignment horizontal="right" vertical="center"/>
    </xf>
    <xf numFmtId="4" fontId="45" fillId="0" borderId="246" applyNumberFormat="0" applyProtection="0">
      <alignment horizontal="right" vertical="center"/>
    </xf>
    <xf numFmtId="4" fontId="45" fillId="0" borderId="246" applyNumberFormat="0" applyProtection="0">
      <alignment horizontal="right" vertical="center"/>
    </xf>
    <xf numFmtId="4" fontId="45" fillId="0" borderId="246" applyNumberFormat="0" applyProtection="0">
      <alignment horizontal="right" vertical="center"/>
    </xf>
    <xf numFmtId="4" fontId="45" fillId="0" borderId="246" applyNumberFormat="0" applyProtection="0">
      <alignment horizontal="right" vertical="center"/>
    </xf>
    <xf numFmtId="4" fontId="45" fillId="0" borderId="246" applyNumberFormat="0" applyProtection="0">
      <alignment horizontal="right" vertical="center"/>
    </xf>
    <xf numFmtId="4" fontId="45" fillId="0" borderId="246" applyNumberFormat="0" applyProtection="0">
      <alignment horizontal="right" vertical="center"/>
    </xf>
    <xf numFmtId="4" fontId="45" fillId="0" borderId="246" applyNumberFormat="0" applyProtection="0">
      <alignment horizontal="right" vertical="center"/>
    </xf>
    <xf numFmtId="4" fontId="45" fillId="0" borderId="246" applyNumberFormat="0" applyProtection="0">
      <alignment horizontal="right" vertical="center"/>
    </xf>
    <xf numFmtId="4" fontId="45" fillId="0" borderId="246" applyNumberFormat="0" applyProtection="0">
      <alignment horizontal="right" vertical="center"/>
    </xf>
    <xf numFmtId="4" fontId="45" fillId="0" borderId="246" applyNumberFormat="0" applyProtection="0">
      <alignment horizontal="right" vertical="center"/>
    </xf>
    <xf numFmtId="4" fontId="45" fillId="0" borderId="246" applyNumberFormat="0" applyProtection="0">
      <alignment horizontal="right" vertical="center"/>
    </xf>
    <xf numFmtId="4" fontId="45" fillId="0" borderId="246" applyNumberFormat="0" applyProtection="0">
      <alignment horizontal="right" vertical="center"/>
    </xf>
    <xf numFmtId="4" fontId="45" fillId="0" borderId="246" applyNumberFormat="0" applyProtection="0">
      <alignment horizontal="right" vertical="center"/>
    </xf>
    <xf numFmtId="4" fontId="45" fillId="0" borderId="246" applyNumberFormat="0" applyProtection="0">
      <alignment horizontal="right" vertical="center"/>
    </xf>
    <xf numFmtId="4" fontId="45" fillId="0" borderId="246" applyNumberFormat="0" applyProtection="0">
      <alignment horizontal="right" vertical="center"/>
    </xf>
    <xf numFmtId="4" fontId="45" fillId="0" borderId="246" applyNumberFormat="0" applyProtection="0">
      <alignment horizontal="right" vertical="center"/>
    </xf>
    <xf numFmtId="4" fontId="45" fillId="0" borderId="246" applyNumberFormat="0" applyProtection="0">
      <alignment horizontal="right" vertical="center"/>
    </xf>
    <xf numFmtId="4" fontId="45" fillId="0" borderId="246" applyNumberFormat="0" applyProtection="0">
      <alignment horizontal="right" vertical="center"/>
    </xf>
    <xf numFmtId="4" fontId="45" fillId="0" borderId="246" applyNumberFormat="0" applyProtection="0">
      <alignment horizontal="right" vertical="center"/>
    </xf>
    <xf numFmtId="4" fontId="45" fillId="0" borderId="246" applyNumberFormat="0" applyProtection="0">
      <alignment horizontal="right" vertical="center"/>
    </xf>
    <xf numFmtId="4" fontId="45" fillId="0" borderId="246" applyNumberFormat="0" applyProtection="0">
      <alignment horizontal="right" vertical="center"/>
    </xf>
    <xf numFmtId="4" fontId="45" fillId="0" borderId="246" applyNumberFormat="0" applyProtection="0">
      <alignment horizontal="right" vertical="center"/>
    </xf>
    <xf numFmtId="4" fontId="45" fillId="0" borderId="246" applyNumberFormat="0" applyProtection="0">
      <alignment horizontal="right" vertical="center"/>
    </xf>
    <xf numFmtId="4" fontId="45" fillId="0" borderId="246" applyNumberFormat="0" applyProtection="0">
      <alignment horizontal="right" vertical="center"/>
    </xf>
    <xf numFmtId="4" fontId="45" fillId="0" borderId="246" applyNumberFormat="0" applyProtection="0">
      <alignment horizontal="right" vertical="center"/>
    </xf>
    <xf numFmtId="4" fontId="45" fillId="0" borderId="246" applyNumberFormat="0" applyProtection="0">
      <alignment horizontal="right" vertical="center"/>
    </xf>
    <xf numFmtId="4" fontId="45" fillId="0" borderId="246" applyNumberFormat="0" applyProtection="0">
      <alignment horizontal="right" vertical="center"/>
    </xf>
    <xf numFmtId="4" fontId="45" fillId="0" borderId="246" applyNumberFormat="0" applyProtection="0">
      <alignment horizontal="right" vertical="center"/>
    </xf>
    <xf numFmtId="4" fontId="45" fillId="0" borderId="246" applyNumberFormat="0" applyProtection="0">
      <alignment horizontal="right" vertical="center"/>
    </xf>
    <xf numFmtId="4" fontId="45" fillId="0" borderId="246" applyNumberFormat="0" applyProtection="0">
      <alignment horizontal="right" vertical="center"/>
    </xf>
    <xf numFmtId="4" fontId="45" fillId="0" borderId="246" applyNumberFormat="0" applyProtection="0">
      <alignment horizontal="right" vertical="center"/>
    </xf>
    <xf numFmtId="4" fontId="45" fillId="0" borderId="246" applyNumberFormat="0" applyProtection="0">
      <alignment horizontal="right" vertical="center"/>
    </xf>
    <xf numFmtId="4" fontId="45" fillId="0" borderId="246" applyNumberFormat="0" applyProtection="0">
      <alignment horizontal="right" vertical="center"/>
    </xf>
    <xf numFmtId="4" fontId="45" fillId="0" borderId="246" applyNumberFormat="0" applyProtection="0">
      <alignment horizontal="right" vertical="center"/>
    </xf>
    <xf numFmtId="4" fontId="45" fillId="0" borderId="246" applyNumberFormat="0" applyProtection="0">
      <alignment horizontal="right" vertical="center"/>
    </xf>
    <xf numFmtId="4" fontId="45" fillId="0" borderId="246" applyNumberFormat="0" applyProtection="0">
      <alignment horizontal="right" vertical="center"/>
    </xf>
    <xf numFmtId="4" fontId="45" fillId="0" borderId="246" applyNumberFormat="0" applyProtection="0">
      <alignment horizontal="right" vertical="center"/>
    </xf>
    <xf numFmtId="4" fontId="45" fillId="0" borderId="246" applyNumberFormat="0" applyProtection="0">
      <alignment horizontal="right" vertical="center"/>
    </xf>
    <xf numFmtId="4" fontId="45" fillId="0" borderId="246" applyNumberFormat="0" applyProtection="0">
      <alignment horizontal="right" vertical="center"/>
    </xf>
    <xf numFmtId="4" fontId="45" fillId="0" borderId="246" applyNumberFormat="0" applyProtection="0">
      <alignment horizontal="right" vertical="center"/>
    </xf>
    <xf numFmtId="4" fontId="45" fillId="0" borderId="246" applyNumberFormat="0" applyProtection="0">
      <alignment horizontal="right" vertical="center"/>
    </xf>
    <xf numFmtId="4" fontId="45" fillId="0" borderId="246" applyNumberFormat="0" applyProtection="0">
      <alignment horizontal="right" vertical="center"/>
    </xf>
    <xf numFmtId="4" fontId="45" fillId="0" borderId="246" applyNumberFormat="0" applyProtection="0">
      <alignment horizontal="right" vertical="center"/>
    </xf>
    <xf numFmtId="4" fontId="45" fillId="0" borderId="246" applyNumberFormat="0" applyProtection="0">
      <alignment horizontal="right" vertical="center"/>
    </xf>
    <xf numFmtId="4" fontId="45" fillId="0" borderId="246" applyNumberFormat="0" applyProtection="0">
      <alignment horizontal="right" vertical="center"/>
    </xf>
    <xf numFmtId="4" fontId="45" fillId="0" borderId="246" applyNumberFormat="0" applyProtection="0">
      <alignment horizontal="right" vertical="center"/>
    </xf>
    <xf numFmtId="4" fontId="45" fillId="0" borderId="246" applyNumberFormat="0" applyProtection="0">
      <alignment horizontal="right" vertical="center"/>
    </xf>
    <xf numFmtId="4" fontId="45" fillId="0" borderId="246" applyNumberFormat="0" applyProtection="0">
      <alignment horizontal="right" vertical="center"/>
    </xf>
    <xf numFmtId="4" fontId="45" fillId="0" borderId="246" applyNumberFormat="0" applyProtection="0">
      <alignment horizontal="right" vertical="center"/>
    </xf>
    <xf numFmtId="4" fontId="45" fillId="0" borderId="246" applyNumberFormat="0" applyProtection="0">
      <alignment horizontal="right" vertical="center"/>
    </xf>
    <xf numFmtId="4" fontId="45" fillId="0" borderId="246" applyNumberFormat="0" applyProtection="0">
      <alignment horizontal="right" vertical="center"/>
    </xf>
    <xf numFmtId="4" fontId="45" fillId="0" borderId="246" applyNumberFormat="0" applyProtection="0">
      <alignment horizontal="right" vertical="center"/>
    </xf>
    <xf numFmtId="4" fontId="45" fillId="0" borderId="246" applyNumberFormat="0" applyProtection="0">
      <alignment horizontal="right" vertical="center"/>
    </xf>
    <xf numFmtId="4" fontId="45" fillId="0" borderId="246" applyNumberFormat="0" applyProtection="0">
      <alignment horizontal="right" vertical="center"/>
    </xf>
    <xf numFmtId="4" fontId="45" fillId="0" borderId="246" applyNumberFormat="0" applyProtection="0">
      <alignment horizontal="right" vertical="center"/>
    </xf>
    <xf numFmtId="4" fontId="45" fillId="0" borderId="246" applyNumberFormat="0" applyProtection="0">
      <alignment horizontal="right" vertical="center"/>
    </xf>
    <xf numFmtId="4" fontId="45" fillId="0" borderId="246" applyNumberFormat="0" applyProtection="0">
      <alignment horizontal="right" vertical="center"/>
    </xf>
    <xf numFmtId="4" fontId="45" fillId="0" borderId="246" applyNumberFormat="0" applyProtection="0">
      <alignment horizontal="right" vertical="center"/>
    </xf>
    <xf numFmtId="4" fontId="45" fillId="0" borderId="246" applyNumberFormat="0" applyProtection="0">
      <alignment horizontal="right" vertical="center"/>
    </xf>
    <xf numFmtId="4" fontId="45" fillId="0" borderId="246" applyNumberFormat="0" applyProtection="0">
      <alignment horizontal="right" vertical="center"/>
    </xf>
    <xf numFmtId="4" fontId="45" fillId="0" borderId="246" applyNumberFormat="0" applyProtection="0">
      <alignment horizontal="right" vertical="center"/>
    </xf>
    <xf numFmtId="4" fontId="45" fillId="0" borderId="246" applyNumberFormat="0" applyProtection="0">
      <alignment horizontal="right" vertical="center"/>
    </xf>
    <xf numFmtId="4" fontId="45" fillId="0" borderId="246" applyNumberFormat="0" applyProtection="0">
      <alignment horizontal="right" vertical="center"/>
    </xf>
    <xf numFmtId="4" fontId="45" fillId="0" borderId="246" applyNumberFormat="0" applyProtection="0">
      <alignment horizontal="right" vertical="center"/>
    </xf>
    <xf numFmtId="4" fontId="45" fillId="0" borderId="246" applyNumberFormat="0" applyProtection="0">
      <alignment horizontal="right" vertical="center"/>
    </xf>
    <xf numFmtId="4" fontId="45" fillId="0" borderId="246" applyNumberFormat="0" applyProtection="0">
      <alignment horizontal="right" vertical="center"/>
    </xf>
    <xf numFmtId="4" fontId="45" fillId="0" borderId="246" applyNumberFormat="0" applyProtection="0">
      <alignment horizontal="right" vertical="center"/>
    </xf>
    <xf numFmtId="4" fontId="45" fillId="0" borderId="246" applyNumberFormat="0" applyProtection="0">
      <alignment horizontal="right" vertical="center"/>
    </xf>
    <xf numFmtId="4" fontId="45" fillId="0" borderId="246" applyNumberFormat="0" applyProtection="0">
      <alignment horizontal="right" vertical="center"/>
    </xf>
    <xf numFmtId="4" fontId="45" fillId="0" borderId="246" applyNumberFormat="0" applyProtection="0">
      <alignment horizontal="right" vertical="center"/>
    </xf>
    <xf numFmtId="4" fontId="45" fillId="0" borderId="246" applyNumberFormat="0" applyProtection="0">
      <alignment horizontal="right" vertical="center"/>
    </xf>
    <xf numFmtId="4" fontId="45" fillId="0" borderId="246" applyNumberFormat="0" applyProtection="0">
      <alignment horizontal="right" vertical="center"/>
    </xf>
    <xf numFmtId="4" fontId="45" fillId="0" borderId="246" applyNumberFormat="0" applyProtection="0">
      <alignment horizontal="right" vertical="center"/>
    </xf>
    <xf numFmtId="4" fontId="45" fillId="0" borderId="246" applyNumberFormat="0" applyProtection="0">
      <alignment horizontal="right" vertical="center"/>
    </xf>
    <xf numFmtId="4" fontId="45" fillId="0" borderId="246" applyNumberFormat="0" applyProtection="0">
      <alignment horizontal="right" vertical="center"/>
    </xf>
    <xf numFmtId="4" fontId="45" fillId="0" borderId="246" applyNumberFormat="0" applyProtection="0">
      <alignment horizontal="right" vertical="center"/>
    </xf>
    <xf numFmtId="4" fontId="45" fillId="0" borderId="246" applyNumberFormat="0" applyProtection="0">
      <alignment horizontal="right" vertical="center"/>
    </xf>
    <xf numFmtId="4" fontId="45" fillId="0" borderId="246" applyNumberFormat="0" applyProtection="0">
      <alignment horizontal="right" vertical="center"/>
    </xf>
    <xf numFmtId="4" fontId="45" fillId="0" borderId="246" applyNumberFormat="0" applyProtection="0">
      <alignment horizontal="right" vertical="center"/>
    </xf>
    <xf numFmtId="4" fontId="45" fillId="0" borderId="246" applyNumberFormat="0" applyProtection="0">
      <alignment horizontal="right" vertical="center"/>
    </xf>
    <xf numFmtId="4" fontId="45" fillId="0" borderId="246" applyNumberFormat="0" applyProtection="0">
      <alignment horizontal="right" vertical="center"/>
    </xf>
    <xf numFmtId="4" fontId="45" fillId="0" borderId="246" applyNumberFormat="0" applyProtection="0">
      <alignment horizontal="right" vertical="center"/>
    </xf>
    <xf numFmtId="4" fontId="45" fillId="0" borderId="246" applyNumberFormat="0" applyProtection="0">
      <alignment horizontal="right" vertical="center"/>
    </xf>
    <xf numFmtId="4" fontId="45" fillId="0" borderId="246" applyNumberFormat="0" applyProtection="0">
      <alignment horizontal="right" vertical="center"/>
    </xf>
    <xf numFmtId="4" fontId="45" fillId="0" borderId="246" applyNumberFormat="0" applyProtection="0">
      <alignment horizontal="right" vertical="center"/>
    </xf>
    <xf numFmtId="4" fontId="45" fillId="0" borderId="246" applyNumberFormat="0" applyProtection="0">
      <alignment horizontal="right" vertical="center"/>
    </xf>
    <xf numFmtId="4" fontId="45" fillId="0" borderId="246" applyNumberFormat="0" applyProtection="0">
      <alignment horizontal="right" vertical="center"/>
    </xf>
    <xf numFmtId="4" fontId="45" fillId="0" borderId="246" applyNumberFormat="0" applyProtection="0">
      <alignment horizontal="right" vertical="center"/>
    </xf>
    <xf numFmtId="4" fontId="45" fillId="0" borderId="246" applyNumberFormat="0" applyProtection="0">
      <alignment horizontal="right" vertical="center"/>
    </xf>
    <xf numFmtId="4" fontId="45" fillId="0" borderId="246" applyNumberFormat="0" applyProtection="0">
      <alignment horizontal="right" vertical="center"/>
    </xf>
    <xf numFmtId="4" fontId="45" fillId="0" borderId="246" applyNumberFormat="0" applyProtection="0">
      <alignment horizontal="right" vertical="center"/>
    </xf>
    <xf numFmtId="4" fontId="45" fillId="0" borderId="246" applyNumberFormat="0" applyProtection="0">
      <alignment horizontal="right" vertical="center"/>
    </xf>
    <xf numFmtId="4" fontId="45" fillId="0" borderId="246" applyNumberFormat="0" applyProtection="0">
      <alignment horizontal="right" vertical="center"/>
    </xf>
    <xf numFmtId="4" fontId="45" fillId="0" borderId="246" applyNumberFormat="0" applyProtection="0">
      <alignment horizontal="right" vertical="center"/>
    </xf>
    <xf numFmtId="4" fontId="45" fillId="0" borderId="246" applyNumberFormat="0" applyProtection="0">
      <alignment horizontal="right" vertical="center"/>
    </xf>
    <xf numFmtId="4" fontId="45" fillId="0" borderId="246" applyNumberFormat="0" applyProtection="0">
      <alignment horizontal="right" vertical="center"/>
    </xf>
    <xf numFmtId="4" fontId="45" fillId="0" borderId="246" applyNumberFormat="0" applyProtection="0">
      <alignment horizontal="right" vertical="center"/>
    </xf>
    <xf numFmtId="4" fontId="45" fillId="0" borderId="246" applyNumberFormat="0" applyProtection="0">
      <alignment horizontal="right" vertical="center"/>
    </xf>
    <xf numFmtId="4" fontId="45" fillId="0" borderId="246" applyNumberFormat="0" applyProtection="0">
      <alignment horizontal="right" vertical="center"/>
    </xf>
    <xf numFmtId="4" fontId="45" fillId="0" borderId="246" applyNumberFormat="0" applyProtection="0">
      <alignment horizontal="right" vertical="center"/>
    </xf>
    <xf numFmtId="4" fontId="45" fillId="0" borderId="246" applyNumberFormat="0" applyProtection="0">
      <alignment horizontal="right" vertical="center"/>
    </xf>
    <xf numFmtId="4" fontId="45" fillId="0" borderId="246" applyNumberFormat="0" applyProtection="0">
      <alignment horizontal="right" vertical="center"/>
    </xf>
    <xf numFmtId="4" fontId="45" fillId="0" borderId="246" applyNumberFormat="0" applyProtection="0">
      <alignment horizontal="right" vertical="center"/>
    </xf>
    <xf numFmtId="4" fontId="45" fillId="0" borderId="246" applyNumberFormat="0" applyProtection="0">
      <alignment horizontal="right" vertical="center"/>
    </xf>
    <xf numFmtId="4" fontId="45" fillId="0" borderId="246" applyNumberFormat="0" applyProtection="0">
      <alignment horizontal="right" vertical="center"/>
    </xf>
    <xf numFmtId="4" fontId="45" fillId="0" borderId="246" applyNumberFormat="0" applyProtection="0">
      <alignment horizontal="right" vertical="center"/>
    </xf>
    <xf numFmtId="4" fontId="45" fillId="0" borderId="246" applyNumberFormat="0" applyProtection="0">
      <alignment horizontal="right" vertical="center"/>
    </xf>
    <xf numFmtId="4" fontId="45" fillId="0" borderId="246" applyNumberFormat="0" applyProtection="0">
      <alignment horizontal="right" vertical="center"/>
    </xf>
    <xf numFmtId="4" fontId="45" fillId="0" borderId="246" applyNumberFormat="0" applyProtection="0">
      <alignment horizontal="right" vertical="center"/>
    </xf>
    <xf numFmtId="4" fontId="45" fillId="0" borderId="246" applyNumberFormat="0" applyProtection="0">
      <alignment horizontal="right" vertical="center"/>
    </xf>
    <xf numFmtId="4" fontId="45" fillId="0" borderId="246" applyNumberFormat="0" applyProtection="0">
      <alignment horizontal="right" vertical="center"/>
    </xf>
    <xf numFmtId="4" fontId="45" fillId="0" borderId="246" applyNumberFormat="0" applyProtection="0">
      <alignment horizontal="right" vertical="center"/>
    </xf>
    <xf numFmtId="4" fontId="45" fillId="0" borderId="246" applyNumberFormat="0" applyProtection="0">
      <alignment horizontal="right" vertical="center"/>
    </xf>
    <xf numFmtId="4" fontId="45" fillId="0" borderId="246" applyNumberFormat="0" applyProtection="0">
      <alignment horizontal="right" vertical="center"/>
    </xf>
    <xf numFmtId="4" fontId="45" fillId="0" borderId="246" applyNumberFormat="0" applyProtection="0">
      <alignment horizontal="right" vertical="center"/>
    </xf>
    <xf numFmtId="4" fontId="45" fillId="0" borderId="246" applyNumberFormat="0" applyProtection="0">
      <alignment horizontal="right" vertical="center"/>
    </xf>
    <xf numFmtId="4" fontId="45" fillId="0" borderId="246" applyNumberFormat="0" applyProtection="0">
      <alignment horizontal="right" vertical="center"/>
    </xf>
    <xf numFmtId="4" fontId="45" fillId="0" borderId="246" applyNumberFormat="0" applyProtection="0">
      <alignment horizontal="right" vertical="center"/>
    </xf>
    <xf numFmtId="4" fontId="45" fillId="0" borderId="246" applyNumberFormat="0" applyProtection="0">
      <alignment horizontal="right" vertical="center"/>
    </xf>
    <xf numFmtId="4" fontId="45" fillId="0" borderId="246" applyNumberFormat="0" applyProtection="0">
      <alignment horizontal="right" vertical="center"/>
    </xf>
    <xf numFmtId="4" fontId="45" fillId="0" borderId="246" applyNumberFormat="0" applyProtection="0">
      <alignment horizontal="right" vertical="center"/>
    </xf>
    <xf numFmtId="4" fontId="45" fillId="0" borderId="246" applyNumberFormat="0" applyProtection="0">
      <alignment horizontal="right" vertical="center"/>
    </xf>
    <xf numFmtId="4" fontId="45" fillId="0" borderId="246" applyNumberFormat="0" applyProtection="0">
      <alignment horizontal="right" vertical="center"/>
    </xf>
    <xf numFmtId="4" fontId="45" fillId="0" borderId="246" applyNumberFormat="0" applyProtection="0">
      <alignment horizontal="right" vertical="center"/>
    </xf>
    <xf numFmtId="4" fontId="45" fillId="0" borderId="246" applyNumberFormat="0" applyProtection="0">
      <alignment horizontal="right" vertical="center"/>
    </xf>
    <xf numFmtId="4" fontId="45" fillId="0" borderId="246" applyNumberFormat="0" applyProtection="0">
      <alignment horizontal="right" vertical="center"/>
    </xf>
    <xf numFmtId="4" fontId="45" fillId="0" borderId="246" applyNumberFormat="0" applyProtection="0">
      <alignment horizontal="right" vertical="center"/>
    </xf>
    <xf numFmtId="4" fontId="45" fillId="0" borderId="246" applyNumberFormat="0" applyProtection="0">
      <alignment horizontal="right" vertical="center"/>
    </xf>
    <xf numFmtId="4" fontId="45" fillId="0" borderId="246" applyNumberFormat="0" applyProtection="0">
      <alignment horizontal="right" vertical="center"/>
    </xf>
    <xf numFmtId="4" fontId="45" fillId="0" borderId="246" applyNumberFormat="0" applyProtection="0">
      <alignment horizontal="right" vertical="center"/>
    </xf>
    <xf numFmtId="4" fontId="45" fillId="0" borderId="246" applyNumberFormat="0" applyProtection="0">
      <alignment horizontal="right" vertical="center"/>
    </xf>
    <xf numFmtId="4" fontId="45" fillId="0" borderId="246" applyNumberFormat="0" applyProtection="0">
      <alignment horizontal="right" vertical="center"/>
    </xf>
    <xf numFmtId="4" fontId="45" fillId="0" borderId="246" applyNumberFormat="0" applyProtection="0">
      <alignment horizontal="right" vertical="center"/>
    </xf>
    <xf numFmtId="4" fontId="45" fillId="0" borderId="246" applyNumberFormat="0" applyProtection="0">
      <alignment horizontal="right" vertical="center"/>
    </xf>
    <xf numFmtId="4" fontId="45" fillId="0" borderId="246" applyNumberFormat="0" applyProtection="0">
      <alignment horizontal="right" vertical="center"/>
    </xf>
    <xf numFmtId="4" fontId="45" fillId="0" borderId="246" applyNumberFormat="0" applyProtection="0">
      <alignment horizontal="right" vertical="center"/>
    </xf>
    <xf numFmtId="4" fontId="45" fillId="0" borderId="246" applyNumberFormat="0" applyProtection="0">
      <alignment horizontal="right" vertical="center"/>
    </xf>
    <xf numFmtId="4" fontId="45" fillId="0" borderId="246" applyNumberFormat="0" applyProtection="0">
      <alignment horizontal="right" vertical="center"/>
    </xf>
    <xf numFmtId="4" fontId="45" fillId="0" borderId="246" applyNumberFormat="0" applyProtection="0">
      <alignment horizontal="right" vertical="center"/>
    </xf>
    <xf numFmtId="4" fontId="45" fillId="0" borderId="246" applyNumberFormat="0" applyProtection="0">
      <alignment horizontal="right" vertical="center"/>
    </xf>
    <xf numFmtId="4" fontId="45" fillId="0" borderId="246" applyNumberFormat="0" applyProtection="0">
      <alignment horizontal="right" vertical="center"/>
    </xf>
    <xf numFmtId="4" fontId="45" fillId="0" borderId="246" applyNumberFormat="0" applyProtection="0">
      <alignment horizontal="right" vertical="center"/>
    </xf>
    <xf numFmtId="4" fontId="45" fillId="0" borderId="246" applyNumberFormat="0" applyProtection="0">
      <alignment horizontal="right" vertical="center"/>
    </xf>
    <xf numFmtId="4" fontId="45" fillId="0" borderId="246" applyNumberFormat="0" applyProtection="0">
      <alignment horizontal="right" vertical="center"/>
    </xf>
    <xf numFmtId="4" fontId="45" fillId="0" borderId="246" applyNumberFormat="0" applyProtection="0">
      <alignment horizontal="right" vertical="center"/>
    </xf>
    <xf numFmtId="4" fontId="45" fillId="0" borderId="246" applyNumberFormat="0" applyProtection="0">
      <alignment horizontal="right" vertical="center"/>
    </xf>
    <xf numFmtId="4" fontId="45" fillId="0" borderId="246" applyNumberFormat="0" applyProtection="0">
      <alignment horizontal="right" vertical="center"/>
    </xf>
    <xf numFmtId="4" fontId="45" fillId="0" borderId="246" applyNumberFormat="0" applyProtection="0">
      <alignment horizontal="right" vertical="center"/>
    </xf>
    <xf numFmtId="4" fontId="45" fillId="0" borderId="246" applyNumberFormat="0" applyProtection="0">
      <alignment horizontal="right" vertical="center"/>
    </xf>
    <xf numFmtId="4" fontId="45" fillId="0" borderId="246" applyNumberFormat="0" applyProtection="0">
      <alignment horizontal="right" vertical="center"/>
    </xf>
    <xf numFmtId="4" fontId="45" fillId="0" borderId="246" applyNumberFormat="0" applyProtection="0">
      <alignment horizontal="right" vertical="center"/>
    </xf>
    <xf numFmtId="4" fontId="45" fillId="0" borderId="246" applyNumberFormat="0" applyProtection="0">
      <alignment horizontal="right" vertical="center"/>
    </xf>
    <xf numFmtId="4" fontId="45" fillId="0" borderId="246" applyNumberFormat="0" applyProtection="0">
      <alignment horizontal="right" vertical="center"/>
    </xf>
    <xf numFmtId="4" fontId="45" fillId="0" borderId="246" applyNumberFormat="0" applyProtection="0">
      <alignment horizontal="right" vertical="center"/>
    </xf>
    <xf numFmtId="4" fontId="45" fillId="0" borderId="246" applyNumberFormat="0" applyProtection="0">
      <alignment horizontal="right" vertical="center"/>
    </xf>
    <xf numFmtId="4" fontId="45" fillId="0" borderId="246" applyNumberFormat="0" applyProtection="0">
      <alignment horizontal="right" vertical="center"/>
    </xf>
    <xf numFmtId="4" fontId="45" fillId="0" borderId="246" applyNumberFormat="0" applyProtection="0">
      <alignment horizontal="right" vertical="center"/>
    </xf>
    <xf numFmtId="4" fontId="45" fillId="0" borderId="246" applyNumberFormat="0" applyProtection="0">
      <alignment horizontal="right" vertical="center"/>
    </xf>
    <xf numFmtId="4" fontId="45" fillId="0" borderId="246" applyNumberFormat="0" applyProtection="0">
      <alignment horizontal="right" vertical="center"/>
    </xf>
    <xf numFmtId="4" fontId="45" fillId="0" borderId="246" applyNumberFormat="0" applyProtection="0">
      <alignment horizontal="right" vertical="center"/>
    </xf>
    <xf numFmtId="4" fontId="45" fillId="0" borderId="246" applyNumberFormat="0" applyProtection="0">
      <alignment horizontal="right" vertical="center"/>
    </xf>
    <xf numFmtId="4" fontId="45" fillId="0" borderId="246" applyNumberFormat="0" applyProtection="0">
      <alignment horizontal="right" vertical="center"/>
    </xf>
    <xf numFmtId="4" fontId="45" fillId="0" borderId="246" applyNumberFormat="0" applyProtection="0">
      <alignment horizontal="right" vertical="center"/>
    </xf>
    <xf numFmtId="4" fontId="45" fillId="0" borderId="246" applyNumberFormat="0" applyProtection="0">
      <alignment horizontal="right" vertical="center"/>
    </xf>
    <xf numFmtId="4" fontId="45" fillId="0" borderId="246" applyNumberFormat="0" applyProtection="0">
      <alignment horizontal="right" vertical="center"/>
    </xf>
    <xf numFmtId="4" fontId="45" fillId="0" borderId="246" applyNumberFormat="0" applyProtection="0">
      <alignment horizontal="right" vertical="center"/>
    </xf>
    <xf numFmtId="4" fontId="45" fillId="0" borderId="246" applyNumberFormat="0" applyProtection="0">
      <alignment horizontal="right" vertical="center"/>
    </xf>
    <xf numFmtId="4" fontId="45" fillId="0" borderId="246" applyNumberFormat="0" applyProtection="0">
      <alignment horizontal="right" vertical="center"/>
    </xf>
    <xf numFmtId="4" fontId="45" fillId="0" borderId="246" applyNumberFormat="0" applyProtection="0">
      <alignment horizontal="right" vertical="center"/>
    </xf>
    <xf numFmtId="4" fontId="45" fillId="0" borderId="246" applyNumberFormat="0" applyProtection="0">
      <alignment horizontal="right" vertical="center"/>
    </xf>
    <xf numFmtId="4" fontId="45" fillId="0" borderId="246" applyNumberFormat="0" applyProtection="0">
      <alignment horizontal="right" vertical="center"/>
    </xf>
    <xf numFmtId="4" fontId="45" fillId="0" borderId="246" applyNumberFormat="0" applyProtection="0">
      <alignment horizontal="right" vertical="center"/>
    </xf>
    <xf numFmtId="4" fontId="45" fillId="0" borderId="246" applyNumberFormat="0" applyProtection="0">
      <alignment horizontal="right" vertical="center"/>
    </xf>
    <xf numFmtId="4" fontId="45" fillId="0" borderId="246" applyNumberFormat="0" applyProtection="0">
      <alignment horizontal="right" vertical="center"/>
    </xf>
    <xf numFmtId="4" fontId="45" fillId="0" borderId="246" applyNumberFormat="0" applyProtection="0">
      <alignment horizontal="right" vertical="center"/>
    </xf>
    <xf numFmtId="4" fontId="45" fillId="0" borderId="246" applyNumberFormat="0" applyProtection="0">
      <alignment horizontal="right" vertical="center"/>
    </xf>
    <xf numFmtId="4" fontId="45" fillId="0" borderId="246" applyNumberFormat="0" applyProtection="0">
      <alignment horizontal="right" vertical="center"/>
    </xf>
    <xf numFmtId="4" fontId="45" fillId="0" borderId="246" applyNumberFormat="0" applyProtection="0">
      <alignment horizontal="right" vertical="center"/>
    </xf>
    <xf numFmtId="4" fontId="45" fillId="0" borderId="246" applyNumberFormat="0" applyProtection="0">
      <alignment horizontal="right" vertical="center"/>
    </xf>
    <xf numFmtId="4" fontId="45" fillId="0" borderId="246" applyNumberFormat="0" applyProtection="0">
      <alignment horizontal="right" vertical="center"/>
    </xf>
    <xf numFmtId="4" fontId="45" fillId="0" borderId="246" applyNumberFormat="0" applyProtection="0">
      <alignment horizontal="right" vertical="center"/>
    </xf>
    <xf numFmtId="4" fontId="45" fillId="0" borderId="246" applyNumberFormat="0" applyProtection="0">
      <alignment horizontal="right" vertical="center"/>
    </xf>
    <xf numFmtId="4" fontId="45" fillId="0" borderId="246" applyNumberFormat="0" applyProtection="0">
      <alignment horizontal="right" vertical="center"/>
    </xf>
    <xf numFmtId="4" fontId="45" fillId="0" borderId="246" applyNumberFormat="0" applyProtection="0">
      <alignment horizontal="right" vertical="center"/>
    </xf>
    <xf numFmtId="4" fontId="45" fillId="0" borderId="246" applyNumberFormat="0" applyProtection="0">
      <alignment horizontal="right" vertical="center"/>
    </xf>
    <xf numFmtId="4" fontId="45" fillId="0" borderId="246" applyNumberFormat="0" applyProtection="0">
      <alignment horizontal="right" vertical="center"/>
    </xf>
    <xf numFmtId="4" fontId="45" fillId="0" borderId="246" applyNumberFormat="0" applyProtection="0">
      <alignment horizontal="right" vertical="center"/>
    </xf>
    <xf numFmtId="4" fontId="45" fillId="0" borderId="246" applyNumberFormat="0" applyProtection="0">
      <alignment horizontal="right" vertical="center"/>
    </xf>
    <xf numFmtId="4" fontId="45" fillId="0" borderId="246" applyNumberFormat="0" applyProtection="0">
      <alignment horizontal="right" vertical="center"/>
    </xf>
    <xf numFmtId="4" fontId="45" fillId="0" borderId="246" applyNumberFormat="0" applyProtection="0">
      <alignment horizontal="right" vertical="center"/>
    </xf>
    <xf numFmtId="4" fontId="45" fillId="0" borderId="246" applyNumberFormat="0" applyProtection="0">
      <alignment horizontal="right" vertical="center"/>
    </xf>
    <xf numFmtId="4" fontId="45" fillId="0" borderId="246" applyNumberFormat="0" applyProtection="0">
      <alignment horizontal="right" vertical="center"/>
    </xf>
    <xf numFmtId="4" fontId="45" fillId="0" borderId="246" applyNumberFormat="0" applyProtection="0">
      <alignment horizontal="right" vertical="center"/>
    </xf>
    <xf numFmtId="4" fontId="45" fillId="0" borderId="246" applyNumberFormat="0" applyProtection="0">
      <alignment horizontal="right" vertical="center"/>
    </xf>
    <xf numFmtId="4" fontId="45" fillId="0" borderId="246" applyNumberFormat="0" applyProtection="0">
      <alignment horizontal="right" vertical="center"/>
    </xf>
    <xf numFmtId="4" fontId="45" fillId="0" borderId="246" applyNumberFormat="0" applyProtection="0">
      <alignment horizontal="right" vertical="center"/>
    </xf>
    <xf numFmtId="4" fontId="45" fillId="0" borderId="246" applyNumberFormat="0" applyProtection="0">
      <alignment horizontal="right" vertical="center"/>
    </xf>
    <xf numFmtId="4" fontId="45" fillId="0" borderId="246" applyNumberFormat="0" applyProtection="0">
      <alignment horizontal="right" vertical="center"/>
    </xf>
    <xf numFmtId="4" fontId="45" fillId="0" borderId="246" applyNumberFormat="0" applyProtection="0">
      <alignment horizontal="right" vertical="center"/>
    </xf>
    <xf numFmtId="4" fontId="45" fillId="0" borderId="246" applyNumberFormat="0" applyProtection="0">
      <alignment horizontal="right" vertical="center"/>
    </xf>
    <xf numFmtId="4" fontId="45" fillId="0" borderId="246" applyNumberFormat="0" applyProtection="0">
      <alignment horizontal="right" vertical="center"/>
    </xf>
    <xf numFmtId="4" fontId="45" fillId="0" borderId="246" applyNumberFormat="0" applyProtection="0">
      <alignment horizontal="right" vertical="center"/>
    </xf>
    <xf numFmtId="4" fontId="45" fillId="0" borderId="246" applyNumberFormat="0" applyProtection="0">
      <alignment horizontal="right" vertical="center"/>
    </xf>
    <xf numFmtId="4" fontId="45" fillId="0" borderId="246" applyNumberFormat="0" applyProtection="0">
      <alignment horizontal="right" vertical="center"/>
    </xf>
    <xf numFmtId="4" fontId="45" fillId="0" borderId="246" applyNumberFormat="0" applyProtection="0">
      <alignment horizontal="right" vertical="center"/>
    </xf>
    <xf numFmtId="4" fontId="45" fillId="0" borderId="246" applyNumberFormat="0" applyProtection="0">
      <alignment horizontal="right" vertical="center"/>
    </xf>
    <xf numFmtId="4" fontId="45" fillId="0" borderId="246" applyNumberFormat="0" applyProtection="0">
      <alignment horizontal="right" vertical="center"/>
    </xf>
    <xf numFmtId="4" fontId="45" fillId="0" borderId="246" applyNumberFormat="0" applyProtection="0">
      <alignment horizontal="right" vertical="center"/>
    </xf>
    <xf numFmtId="4" fontId="45" fillId="0" borderId="246" applyNumberFormat="0" applyProtection="0">
      <alignment horizontal="right" vertical="center"/>
    </xf>
    <xf numFmtId="4" fontId="45" fillId="0" borderId="246" applyNumberFormat="0" applyProtection="0">
      <alignment horizontal="right" vertical="center"/>
    </xf>
    <xf numFmtId="4" fontId="45" fillId="0" borderId="246" applyNumberFormat="0" applyProtection="0">
      <alignment horizontal="right" vertical="center"/>
    </xf>
    <xf numFmtId="4" fontId="45" fillId="0" borderId="246" applyNumberFormat="0" applyProtection="0">
      <alignment horizontal="right" vertical="center"/>
    </xf>
    <xf numFmtId="4" fontId="45" fillId="0" borderId="246" applyNumberFormat="0" applyProtection="0">
      <alignment horizontal="right" vertical="center"/>
    </xf>
    <xf numFmtId="4" fontId="45" fillId="0" borderId="246" applyNumberFormat="0" applyProtection="0">
      <alignment horizontal="right" vertical="center"/>
    </xf>
    <xf numFmtId="4" fontId="45" fillId="0" borderId="246" applyNumberFormat="0" applyProtection="0">
      <alignment horizontal="right" vertical="center"/>
    </xf>
    <xf numFmtId="4" fontId="45" fillId="0" borderId="246" applyNumberFormat="0" applyProtection="0">
      <alignment horizontal="right" vertical="center"/>
    </xf>
    <xf numFmtId="4" fontId="45" fillId="0" borderId="246" applyNumberFormat="0" applyProtection="0">
      <alignment horizontal="right" vertical="center"/>
    </xf>
    <xf numFmtId="4" fontId="45" fillId="0" borderId="246" applyNumberFormat="0" applyProtection="0">
      <alignment horizontal="right" vertical="center"/>
    </xf>
    <xf numFmtId="4" fontId="45" fillId="0" borderId="246" applyNumberFormat="0" applyProtection="0">
      <alignment horizontal="right" vertical="center"/>
    </xf>
    <xf numFmtId="4" fontId="45" fillId="0" borderId="246" applyNumberFormat="0" applyProtection="0">
      <alignment horizontal="right" vertical="center"/>
    </xf>
    <xf numFmtId="4" fontId="45" fillId="0" borderId="246" applyNumberFormat="0" applyProtection="0">
      <alignment horizontal="right" vertical="center"/>
    </xf>
    <xf numFmtId="4" fontId="45" fillId="0" borderId="246" applyNumberFormat="0" applyProtection="0">
      <alignment horizontal="right" vertical="center"/>
    </xf>
    <xf numFmtId="4" fontId="45" fillId="0" borderId="246" applyNumberFormat="0" applyProtection="0">
      <alignment horizontal="right" vertical="center"/>
    </xf>
    <xf numFmtId="4" fontId="45" fillId="0" borderId="246" applyNumberFormat="0" applyProtection="0">
      <alignment horizontal="right" vertical="center"/>
    </xf>
    <xf numFmtId="4" fontId="45" fillId="0" borderId="246" applyNumberFormat="0" applyProtection="0">
      <alignment horizontal="right" vertical="center"/>
    </xf>
    <xf numFmtId="4" fontId="45" fillId="0" borderId="246" applyNumberFormat="0" applyProtection="0">
      <alignment horizontal="right" vertical="center"/>
    </xf>
    <xf numFmtId="4" fontId="45" fillId="0" borderId="246" applyNumberFormat="0" applyProtection="0">
      <alignment horizontal="right" vertical="center"/>
    </xf>
    <xf numFmtId="4" fontId="45" fillId="0" borderId="246" applyNumberFormat="0" applyProtection="0">
      <alignment horizontal="right" vertical="center"/>
    </xf>
    <xf numFmtId="4" fontId="45" fillId="0" borderId="246" applyNumberFormat="0" applyProtection="0">
      <alignment horizontal="right" vertical="center"/>
    </xf>
    <xf numFmtId="4" fontId="45" fillId="0" borderId="246" applyNumberFormat="0" applyProtection="0">
      <alignment horizontal="right" vertical="center"/>
    </xf>
    <xf numFmtId="4" fontId="45" fillId="0" borderId="246" applyNumberFormat="0" applyProtection="0">
      <alignment horizontal="right" vertical="center"/>
    </xf>
    <xf numFmtId="4" fontId="45" fillId="0" borderId="246" applyNumberFormat="0" applyProtection="0">
      <alignment horizontal="right" vertical="center"/>
    </xf>
    <xf numFmtId="4" fontId="45" fillId="0" borderId="246" applyNumberFormat="0" applyProtection="0">
      <alignment horizontal="right" vertical="center"/>
    </xf>
    <xf numFmtId="4" fontId="45" fillId="0" borderId="246" applyNumberFormat="0" applyProtection="0">
      <alignment horizontal="right" vertical="center"/>
    </xf>
    <xf numFmtId="4" fontId="45" fillId="0" borderId="246" applyNumberFormat="0" applyProtection="0">
      <alignment horizontal="right" vertical="center"/>
    </xf>
    <xf numFmtId="4" fontId="45" fillId="0" borderId="246" applyNumberFormat="0" applyProtection="0">
      <alignment horizontal="right" vertical="center"/>
    </xf>
    <xf numFmtId="4" fontId="45" fillId="0" borderId="246" applyNumberFormat="0" applyProtection="0">
      <alignment horizontal="right" vertical="center"/>
    </xf>
    <xf numFmtId="4" fontId="45" fillId="0" borderId="246" applyNumberFormat="0" applyProtection="0">
      <alignment horizontal="right" vertical="center"/>
    </xf>
    <xf numFmtId="4" fontId="45" fillId="0" borderId="246" applyNumberFormat="0" applyProtection="0">
      <alignment horizontal="right" vertical="center"/>
    </xf>
    <xf numFmtId="4" fontId="45" fillId="0" borderId="246" applyNumberFormat="0" applyProtection="0">
      <alignment horizontal="right" vertical="center"/>
    </xf>
    <xf numFmtId="4" fontId="45" fillId="0" borderId="246" applyNumberFormat="0" applyProtection="0">
      <alignment horizontal="right" vertical="center"/>
    </xf>
    <xf numFmtId="4" fontId="45" fillId="0" borderId="246" applyNumberFormat="0" applyProtection="0">
      <alignment horizontal="right" vertical="center"/>
    </xf>
    <xf numFmtId="4" fontId="45" fillId="0" borderId="246" applyNumberFormat="0" applyProtection="0">
      <alignment horizontal="right" vertical="center"/>
    </xf>
    <xf numFmtId="4" fontId="45" fillId="0" borderId="246" applyNumberFormat="0" applyProtection="0">
      <alignment horizontal="right" vertical="center"/>
    </xf>
    <xf numFmtId="4" fontId="45" fillId="0" borderId="246" applyNumberFormat="0" applyProtection="0">
      <alignment horizontal="right" vertical="center"/>
    </xf>
    <xf numFmtId="4" fontId="45" fillId="0" borderId="246" applyNumberFormat="0" applyProtection="0">
      <alignment horizontal="right" vertical="center"/>
    </xf>
    <xf numFmtId="4" fontId="45" fillId="0" borderId="246" applyNumberFormat="0" applyProtection="0">
      <alignment horizontal="right" vertical="center"/>
    </xf>
    <xf numFmtId="4" fontId="45" fillId="0" borderId="246" applyNumberFormat="0" applyProtection="0">
      <alignment horizontal="right" vertical="center"/>
    </xf>
    <xf numFmtId="4" fontId="45" fillId="0" borderId="246" applyNumberFormat="0" applyProtection="0">
      <alignment horizontal="right" vertical="center"/>
    </xf>
    <xf numFmtId="4" fontId="45" fillId="0" borderId="246" applyNumberFormat="0" applyProtection="0">
      <alignment horizontal="right" vertical="center"/>
    </xf>
    <xf numFmtId="4" fontId="45" fillId="0" borderId="246" applyNumberFormat="0" applyProtection="0">
      <alignment horizontal="right" vertical="center"/>
    </xf>
    <xf numFmtId="4" fontId="45" fillId="0" borderId="246" applyNumberFormat="0" applyProtection="0">
      <alignment horizontal="right" vertical="center"/>
    </xf>
    <xf numFmtId="4" fontId="45" fillId="0" borderId="246" applyNumberFormat="0" applyProtection="0">
      <alignment horizontal="right" vertical="center"/>
    </xf>
    <xf numFmtId="4" fontId="45" fillId="0" borderId="246" applyNumberFormat="0" applyProtection="0">
      <alignment horizontal="right" vertical="center"/>
    </xf>
    <xf numFmtId="4" fontId="45" fillId="0" borderId="246" applyNumberFormat="0" applyProtection="0">
      <alignment horizontal="right" vertical="center"/>
    </xf>
    <xf numFmtId="4" fontId="45" fillId="0" borderId="246" applyNumberFormat="0" applyProtection="0">
      <alignment horizontal="right" vertical="center"/>
    </xf>
    <xf numFmtId="4" fontId="45" fillId="0" borderId="246" applyNumberFormat="0" applyProtection="0">
      <alignment horizontal="right" vertical="center"/>
    </xf>
    <xf numFmtId="4" fontId="45" fillId="0" borderId="246" applyNumberFormat="0" applyProtection="0">
      <alignment horizontal="right" vertical="center"/>
    </xf>
    <xf numFmtId="4" fontId="45" fillId="0" borderId="246" applyNumberFormat="0" applyProtection="0">
      <alignment horizontal="right" vertical="center"/>
    </xf>
    <xf numFmtId="4" fontId="45" fillId="0" borderId="246" applyNumberFormat="0" applyProtection="0">
      <alignment horizontal="right" vertical="center"/>
    </xf>
    <xf numFmtId="4" fontId="45" fillId="0" borderId="246" applyNumberFormat="0" applyProtection="0">
      <alignment horizontal="right" vertical="center"/>
    </xf>
    <xf numFmtId="4" fontId="45" fillId="0" borderId="246" applyNumberFormat="0" applyProtection="0">
      <alignment horizontal="right" vertical="center"/>
    </xf>
    <xf numFmtId="4" fontId="45" fillId="0" borderId="246" applyNumberFormat="0" applyProtection="0">
      <alignment horizontal="right" vertical="center"/>
    </xf>
    <xf numFmtId="4" fontId="45" fillId="0" borderId="246" applyNumberFormat="0" applyProtection="0">
      <alignment horizontal="right" vertical="center"/>
    </xf>
    <xf numFmtId="4" fontId="45" fillId="0" borderId="246" applyNumberFormat="0" applyProtection="0">
      <alignment horizontal="right" vertical="center"/>
    </xf>
    <xf numFmtId="4" fontId="45" fillId="0" borderId="246" applyNumberFormat="0" applyProtection="0">
      <alignment horizontal="right" vertical="center"/>
    </xf>
    <xf numFmtId="4" fontId="45" fillId="0" borderId="246" applyNumberFormat="0" applyProtection="0">
      <alignment horizontal="right" vertical="center"/>
    </xf>
    <xf numFmtId="4" fontId="45" fillId="0" borderId="246" applyNumberFormat="0" applyProtection="0">
      <alignment horizontal="right" vertical="center"/>
    </xf>
    <xf numFmtId="4" fontId="45" fillId="0" borderId="246" applyNumberFormat="0" applyProtection="0">
      <alignment horizontal="right" vertical="center"/>
    </xf>
    <xf numFmtId="4" fontId="45" fillId="0" borderId="246" applyNumberFormat="0" applyProtection="0">
      <alignment horizontal="right" vertical="center"/>
    </xf>
    <xf numFmtId="4" fontId="45" fillId="0" borderId="246" applyNumberFormat="0" applyProtection="0">
      <alignment horizontal="right" vertical="center"/>
    </xf>
    <xf numFmtId="4" fontId="45" fillId="0" borderId="246" applyNumberFormat="0" applyProtection="0">
      <alignment horizontal="right" vertical="center"/>
    </xf>
    <xf numFmtId="4" fontId="45" fillId="0" borderId="246" applyNumberFormat="0" applyProtection="0">
      <alignment horizontal="right" vertical="center"/>
    </xf>
    <xf numFmtId="4" fontId="45" fillId="0" borderId="246" applyNumberFormat="0" applyProtection="0">
      <alignment horizontal="right" vertical="center"/>
    </xf>
    <xf numFmtId="4" fontId="45" fillId="0" borderId="246" applyNumberFormat="0" applyProtection="0">
      <alignment horizontal="right" vertical="center"/>
    </xf>
    <xf numFmtId="4" fontId="45" fillId="0" borderId="246" applyNumberFormat="0" applyProtection="0">
      <alignment horizontal="right" vertical="center"/>
    </xf>
    <xf numFmtId="4" fontId="45" fillId="0" borderId="246" applyNumberFormat="0" applyProtection="0">
      <alignment horizontal="right" vertical="center"/>
    </xf>
    <xf numFmtId="4" fontId="45" fillId="0" borderId="246" applyNumberFormat="0" applyProtection="0">
      <alignment horizontal="right" vertical="center"/>
    </xf>
    <xf numFmtId="4" fontId="45" fillId="0" borderId="246" applyNumberFormat="0" applyProtection="0">
      <alignment horizontal="right" vertical="center"/>
    </xf>
    <xf numFmtId="4" fontId="45" fillId="0" borderId="246" applyNumberFormat="0" applyProtection="0">
      <alignment horizontal="right" vertical="center"/>
    </xf>
    <xf numFmtId="4" fontId="45" fillId="0" borderId="246" applyNumberFormat="0" applyProtection="0">
      <alignment horizontal="right" vertical="center"/>
    </xf>
    <xf numFmtId="4" fontId="45" fillId="0" borderId="246" applyNumberFormat="0" applyProtection="0">
      <alignment horizontal="right" vertical="center"/>
    </xf>
    <xf numFmtId="4" fontId="45" fillId="0" borderId="246" applyNumberFormat="0" applyProtection="0">
      <alignment horizontal="right" vertical="center"/>
    </xf>
    <xf numFmtId="4" fontId="45" fillId="0" borderId="246" applyNumberFormat="0" applyProtection="0">
      <alignment horizontal="right" vertical="center"/>
    </xf>
    <xf numFmtId="4" fontId="45" fillId="0" borderId="246" applyNumberFormat="0" applyProtection="0">
      <alignment horizontal="right" vertical="center"/>
    </xf>
    <xf numFmtId="4" fontId="15" fillId="82" borderId="248" applyNumberFormat="0" applyProtection="0">
      <alignment horizontal="right" vertical="center"/>
    </xf>
    <xf numFmtId="4" fontId="15" fillId="82" borderId="248" applyNumberFormat="0" applyProtection="0">
      <alignment horizontal="right" vertical="center"/>
    </xf>
    <xf numFmtId="4" fontId="15" fillId="82" borderId="248" applyNumberFormat="0" applyProtection="0">
      <alignment horizontal="right" vertical="center"/>
    </xf>
    <xf numFmtId="4" fontId="15" fillId="82" borderId="248" applyNumberFormat="0" applyProtection="0">
      <alignment horizontal="right" vertical="center"/>
    </xf>
    <xf numFmtId="4" fontId="15" fillId="82" borderId="248" applyNumberFormat="0" applyProtection="0">
      <alignment horizontal="right" vertical="center"/>
    </xf>
    <xf numFmtId="4" fontId="15" fillId="82" borderId="248" applyNumberFormat="0" applyProtection="0">
      <alignment horizontal="right" vertical="center"/>
    </xf>
    <xf numFmtId="4" fontId="15" fillId="82" borderId="248" applyNumberFormat="0" applyProtection="0">
      <alignment horizontal="right" vertical="center"/>
    </xf>
    <xf numFmtId="4" fontId="15" fillId="82" borderId="248" applyNumberFormat="0" applyProtection="0">
      <alignment horizontal="right" vertical="center"/>
    </xf>
    <xf numFmtId="4" fontId="15" fillId="82" borderId="248" applyNumberFormat="0" applyProtection="0">
      <alignment horizontal="right" vertical="center"/>
    </xf>
    <xf numFmtId="4" fontId="15" fillId="82" borderId="248" applyNumberFormat="0" applyProtection="0">
      <alignment horizontal="right" vertical="center"/>
    </xf>
    <xf numFmtId="4" fontId="15" fillId="82" borderId="248" applyNumberFormat="0" applyProtection="0">
      <alignment horizontal="right" vertical="center"/>
    </xf>
    <xf numFmtId="4" fontId="15" fillId="82" borderId="248" applyNumberFormat="0" applyProtection="0">
      <alignment horizontal="right" vertical="center"/>
    </xf>
    <xf numFmtId="4" fontId="15" fillId="82" borderId="248" applyNumberFormat="0" applyProtection="0">
      <alignment horizontal="right" vertical="center"/>
    </xf>
    <xf numFmtId="4" fontId="15" fillId="82" borderId="248" applyNumberFormat="0" applyProtection="0">
      <alignment horizontal="right" vertical="center"/>
    </xf>
    <xf numFmtId="4" fontId="15" fillId="82" borderId="248" applyNumberFormat="0" applyProtection="0">
      <alignment horizontal="right" vertical="center"/>
    </xf>
    <xf numFmtId="4" fontId="15" fillId="82" borderId="248" applyNumberFormat="0" applyProtection="0">
      <alignment horizontal="right" vertical="center"/>
    </xf>
    <xf numFmtId="4" fontId="15" fillId="82" borderId="248" applyNumberFormat="0" applyProtection="0">
      <alignment horizontal="right" vertical="center"/>
    </xf>
    <xf numFmtId="4" fontId="15" fillId="82" borderId="248" applyNumberFormat="0" applyProtection="0">
      <alignment horizontal="right" vertical="center"/>
    </xf>
    <xf numFmtId="4" fontId="45" fillId="0" borderId="246" applyNumberFormat="0" applyProtection="0">
      <alignment horizontal="right" vertical="center"/>
    </xf>
    <xf numFmtId="4" fontId="45" fillId="0" borderId="246" applyNumberFormat="0" applyProtection="0">
      <alignment horizontal="right" vertical="center"/>
    </xf>
    <xf numFmtId="4" fontId="45" fillId="0" borderId="246" applyNumberFormat="0" applyProtection="0">
      <alignment horizontal="right" vertical="center"/>
    </xf>
    <xf numFmtId="4" fontId="45" fillId="0" borderId="246" applyNumberFormat="0" applyProtection="0">
      <alignment horizontal="right" vertical="center"/>
    </xf>
    <xf numFmtId="4" fontId="45" fillId="0" borderId="246" applyNumberFormat="0" applyProtection="0">
      <alignment horizontal="right" vertical="center"/>
    </xf>
    <xf numFmtId="4" fontId="45" fillId="0" borderId="246" applyNumberFormat="0" applyProtection="0">
      <alignment horizontal="right" vertical="center"/>
    </xf>
    <xf numFmtId="4" fontId="45" fillId="0" borderId="246" applyNumberFormat="0" applyProtection="0">
      <alignment horizontal="right" vertical="center"/>
    </xf>
    <xf numFmtId="4" fontId="45" fillId="0" borderId="246" applyNumberFormat="0" applyProtection="0">
      <alignment horizontal="right" vertical="center"/>
    </xf>
    <xf numFmtId="4" fontId="45" fillId="0" borderId="246" applyNumberFormat="0" applyProtection="0">
      <alignment horizontal="right" vertical="center"/>
    </xf>
    <xf numFmtId="4" fontId="45" fillId="91" borderId="246" applyNumberFormat="0" applyProtection="0">
      <alignment horizontal="right" vertical="center"/>
    </xf>
    <xf numFmtId="4" fontId="45" fillId="91" borderId="246" applyNumberFormat="0" applyProtection="0">
      <alignment horizontal="right" vertical="center"/>
    </xf>
    <xf numFmtId="4" fontId="45" fillId="91" borderId="246" applyNumberFormat="0" applyProtection="0">
      <alignment horizontal="right" vertical="center"/>
    </xf>
    <xf numFmtId="4" fontId="45" fillId="91" borderId="246" applyNumberFormat="0" applyProtection="0">
      <alignment horizontal="right" vertical="center"/>
    </xf>
    <xf numFmtId="4" fontId="45" fillId="91" borderId="246" applyNumberFormat="0" applyProtection="0">
      <alignment horizontal="right" vertical="center"/>
    </xf>
    <xf numFmtId="4" fontId="45" fillId="91" borderId="246" applyNumberFormat="0" applyProtection="0">
      <alignment horizontal="right" vertical="center"/>
    </xf>
    <xf numFmtId="4" fontId="45" fillId="91" borderId="246" applyNumberFormat="0" applyProtection="0">
      <alignment horizontal="right" vertical="center"/>
    </xf>
    <xf numFmtId="4" fontId="45" fillId="91" borderId="246" applyNumberFormat="0" applyProtection="0">
      <alignment horizontal="right" vertical="center"/>
    </xf>
    <xf numFmtId="4" fontId="45" fillId="91" borderId="246" applyNumberFormat="0" applyProtection="0">
      <alignment horizontal="right" vertical="center"/>
    </xf>
    <xf numFmtId="4" fontId="45" fillId="91" borderId="246" applyNumberFormat="0" applyProtection="0">
      <alignment horizontal="right" vertical="center"/>
    </xf>
    <xf numFmtId="4" fontId="45" fillId="91" borderId="246" applyNumberFormat="0" applyProtection="0">
      <alignment horizontal="right" vertical="center"/>
    </xf>
    <xf numFmtId="4" fontId="45" fillId="91" borderId="246" applyNumberFormat="0" applyProtection="0">
      <alignment horizontal="right" vertical="center"/>
    </xf>
    <xf numFmtId="4" fontId="45" fillId="91" borderId="246" applyNumberFormat="0" applyProtection="0">
      <alignment horizontal="right" vertical="center"/>
    </xf>
    <xf numFmtId="4" fontId="45" fillId="91" borderId="246" applyNumberFormat="0" applyProtection="0">
      <alignment horizontal="right" vertical="center"/>
    </xf>
    <xf numFmtId="4" fontId="45" fillId="91" borderId="246" applyNumberFormat="0" applyProtection="0">
      <alignment horizontal="right" vertical="center"/>
    </xf>
    <xf numFmtId="4" fontId="45" fillId="91" borderId="246" applyNumberFormat="0" applyProtection="0">
      <alignment horizontal="right" vertical="center"/>
    </xf>
    <xf numFmtId="4" fontId="45" fillId="91" borderId="246" applyNumberFormat="0" applyProtection="0">
      <alignment horizontal="right" vertical="center"/>
    </xf>
    <xf numFmtId="4" fontId="45" fillId="91" borderId="246" applyNumberFormat="0" applyProtection="0">
      <alignment horizontal="right" vertical="center"/>
    </xf>
    <xf numFmtId="4" fontId="45" fillId="91" borderId="246" applyNumberFormat="0" applyProtection="0">
      <alignment horizontal="right" vertical="center"/>
    </xf>
    <xf numFmtId="4" fontId="45" fillId="91" borderId="246" applyNumberFormat="0" applyProtection="0">
      <alignment horizontal="right" vertical="center"/>
    </xf>
    <xf numFmtId="4" fontId="45" fillId="91" borderId="246" applyNumberFormat="0" applyProtection="0">
      <alignment horizontal="right" vertical="center"/>
    </xf>
    <xf numFmtId="4" fontId="45" fillId="91" borderId="246" applyNumberFormat="0" applyProtection="0">
      <alignment horizontal="right" vertical="center"/>
    </xf>
    <xf numFmtId="4" fontId="45" fillId="91" borderId="246" applyNumberFormat="0" applyProtection="0">
      <alignment horizontal="right" vertical="center"/>
    </xf>
    <xf numFmtId="4" fontId="45" fillId="91" borderId="246" applyNumberFormat="0" applyProtection="0">
      <alignment horizontal="right" vertical="center"/>
    </xf>
    <xf numFmtId="4" fontId="45" fillId="91" borderId="246" applyNumberFormat="0" applyProtection="0">
      <alignment horizontal="right" vertical="center"/>
    </xf>
    <xf numFmtId="4" fontId="45" fillId="91" borderId="246" applyNumberFormat="0" applyProtection="0">
      <alignment horizontal="right" vertical="center"/>
    </xf>
    <xf numFmtId="4" fontId="45" fillId="91" borderId="246" applyNumberFormat="0" applyProtection="0">
      <alignment horizontal="right" vertical="center"/>
    </xf>
    <xf numFmtId="4" fontId="45" fillId="91" borderId="246" applyNumberFormat="0" applyProtection="0">
      <alignment horizontal="right" vertical="center"/>
    </xf>
    <xf numFmtId="4" fontId="45" fillId="91" borderId="246" applyNumberFormat="0" applyProtection="0">
      <alignment horizontal="right" vertical="center"/>
    </xf>
    <xf numFmtId="4" fontId="45" fillId="91" borderId="246" applyNumberFormat="0" applyProtection="0">
      <alignment horizontal="right" vertical="center"/>
    </xf>
    <xf numFmtId="4" fontId="45" fillId="91" borderId="246" applyNumberFormat="0" applyProtection="0">
      <alignment horizontal="right" vertical="center"/>
    </xf>
    <xf numFmtId="4" fontId="45" fillId="91" borderId="246" applyNumberFormat="0" applyProtection="0">
      <alignment horizontal="right" vertical="center"/>
    </xf>
    <xf numFmtId="4" fontId="45" fillId="91" borderId="246" applyNumberFormat="0" applyProtection="0">
      <alignment horizontal="right" vertical="center"/>
    </xf>
    <xf numFmtId="4" fontId="45" fillId="91" borderId="246" applyNumberFormat="0" applyProtection="0">
      <alignment horizontal="right" vertical="center"/>
    </xf>
    <xf numFmtId="4" fontId="45" fillId="91" borderId="246" applyNumberFormat="0" applyProtection="0">
      <alignment horizontal="right" vertical="center"/>
    </xf>
    <xf numFmtId="4" fontId="45" fillId="91" borderId="246" applyNumberFormat="0" applyProtection="0">
      <alignment horizontal="right" vertical="center"/>
    </xf>
    <xf numFmtId="4" fontId="45" fillId="91" borderId="246" applyNumberFormat="0" applyProtection="0">
      <alignment horizontal="right" vertical="center"/>
    </xf>
    <xf numFmtId="4" fontId="45" fillId="91" borderId="246" applyNumberFormat="0" applyProtection="0">
      <alignment horizontal="right" vertical="center"/>
    </xf>
    <xf numFmtId="4" fontId="45" fillId="91" borderId="246" applyNumberFormat="0" applyProtection="0">
      <alignment horizontal="right" vertical="center"/>
    </xf>
    <xf numFmtId="4" fontId="45" fillId="91" borderId="246" applyNumberFormat="0" applyProtection="0">
      <alignment horizontal="right" vertical="center"/>
    </xf>
    <xf numFmtId="4" fontId="45" fillId="91" borderId="246" applyNumberFormat="0" applyProtection="0">
      <alignment horizontal="right" vertical="center"/>
    </xf>
    <xf numFmtId="4" fontId="45" fillId="91" borderId="246" applyNumberFormat="0" applyProtection="0">
      <alignment horizontal="right" vertical="center"/>
    </xf>
    <xf numFmtId="4" fontId="45" fillId="91" borderId="246" applyNumberFormat="0" applyProtection="0">
      <alignment horizontal="right" vertical="center"/>
    </xf>
    <xf numFmtId="4" fontId="45" fillId="91" borderId="246" applyNumberFormat="0" applyProtection="0">
      <alignment horizontal="right" vertical="center"/>
    </xf>
    <xf numFmtId="4" fontId="45" fillId="91" borderId="246" applyNumberFormat="0" applyProtection="0">
      <alignment horizontal="right" vertical="center"/>
    </xf>
    <xf numFmtId="4" fontId="45" fillId="91" borderId="246" applyNumberFormat="0" applyProtection="0">
      <alignment horizontal="right" vertical="center"/>
    </xf>
    <xf numFmtId="4" fontId="45" fillId="91" borderId="246" applyNumberFormat="0" applyProtection="0">
      <alignment horizontal="right" vertical="center"/>
    </xf>
    <xf numFmtId="4" fontId="45" fillId="91" borderId="246" applyNumberFormat="0" applyProtection="0">
      <alignment horizontal="right" vertical="center"/>
    </xf>
    <xf numFmtId="4" fontId="45" fillId="91" borderId="246" applyNumberFormat="0" applyProtection="0">
      <alignment horizontal="right" vertical="center"/>
    </xf>
    <xf numFmtId="4" fontId="45" fillId="91" borderId="246" applyNumberFormat="0" applyProtection="0">
      <alignment horizontal="right" vertical="center"/>
    </xf>
    <xf numFmtId="4" fontId="45" fillId="91" borderId="246" applyNumberFormat="0" applyProtection="0">
      <alignment horizontal="right" vertical="center"/>
    </xf>
    <xf numFmtId="4" fontId="45" fillId="91" borderId="246" applyNumberFormat="0" applyProtection="0">
      <alignment horizontal="right" vertical="center"/>
    </xf>
    <xf numFmtId="4" fontId="45" fillId="91" borderId="246" applyNumberFormat="0" applyProtection="0">
      <alignment horizontal="right" vertical="center"/>
    </xf>
    <xf numFmtId="4" fontId="45" fillId="91" borderId="246" applyNumberFormat="0" applyProtection="0">
      <alignment horizontal="right" vertical="center"/>
    </xf>
    <xf numFmtId="4" fontId="45" fillId="91" borderId="246" applyNumberFormat="0" applyProtection="0">
      <alignment horizontal="right" vertical="center"/>
    </xf>
    <xf numFmtId="4" fontId="45" fillId="91" borderId="246" applyNumberFormat="0" applyProtection="0">
      <alignment horizontal="right" vertical="center"/>
    </xf>
    <xf numFmtId="4" fontId="45" fillId="91" borderId="246" applyNumberFormat="0" applyProtection="0">
      <alignment horizontal="right" vertical="center"/>
    </xf>
    <xf numFmtId="4" fontId="45" fillId="91" borderId="246" applyNumberFormat="0" applyProtection="0">
      <alignment horizontal="right" vertical="center"/>
    </xf>
    <xf numFmtId="4" fontId="45" fillId="91" borderId="246" applyNumberFormat="0" applyProtection="0">
      <alignment horizontal="right" vertical="center"/>
    </xf>
    <xf numFmtId="4" fontId="45" fillId="91" borderId="246" applyNumberFormat="0" applyProtection="0">
      <alignment horizontal="right" vertical="center"/>
    </xf>
    <xf numFmtId="4" fontId="45" fillId="91" borderId="246" applyNumberFormat="0" applyProtection="0">
      <alignment horizontal="right" vertical="center"/>
    </xf>
    <xf numFmtId="4" fontId="45" fillId="91" borderId="246" applyNumberFormat="0" applyProtection="0">
      <alignment horizontal="right" vertical="center"/>
    </xf>
    <xf numFmtId="4" fontId="45" fillId="91" borderId="246" applyNumberFormat="0" applyProtection="0">
      <alignment horizontal="right" vertical="center"/>
    </xf>
    <xf numFmtId="4" fontId="45" fillId="91" borderId="246" applyNumberFormat="0" applyProtection="0">
      <alignment horizontal="right" vertical="center"/>
    </xf>
    <xf numFmtId="4" fontId="45" fillId="91" borderId="246" applyNumberFormat="0" applyProtection="0">
      <alignment horizontal="right" vertical="center"/>
    </xf>
    <xf numFmtId="4" fontId="45" fillId="91" borderId="246" applyNumberFormat="0" applyProtection="0">
      <alignment horizontal="right" vertical="center"/>
    </xf>
    <xf numFmtId="4" fontId="45" fillId="91" borderId="246" applyNumberFormat="0" applyProtection="0">
      <alignment horizontal="right" vertical="center"/>
    </xf>
    <xf numFmtId="4" fontId="45" fillId="91" borderId="246" applyNumberFormat="0" applyProtection="0">
      <alignment horizontal="right" vertical="center"/>
    </xf>
    <xf numFmtId="4" fontId="45" fillId="91" borderId="246" applyNumberFormat="0" applyProtection="0">
      <alignment horizontal="right" vertical="center"/>
    </xf>
    <xf numFmtId="4" fontId="45" fillId="91" borderId="246" applyNumberFormat="0" applyProtection="0">
      <alignment horizontal="right" vertical="center"/>
    </xf>
    <xf numFmtId="4" fontId="45" fillId="91" borderId="246" applyNumberFormat="0" applyProtection="0">
      <alignment horizontal="right" vertical="center"/>
    </xf>
    <xf numFmtId="4" fontId="45" fillId="91" borderId="246" applyNumberFormat="0" applyProtection="0">
      <alignment horizontal="right" vertical="center"/>
    </xf>
    <xf numFmtId="4" fontId="45" fillId="91" borderId="246" applyNumberFormat="0" applyProtection="0">
      <alignment horizontal="right" vertical="center"/>
    </xf>
    <xf numFmtId="4" fontId="45" fillId="91" borderId="246" applyNumberFormat="0" applyProtection="0">
      <alignment horizontal="right" vertical="center"/>
    </xf>
    <xf numFmtId="4" fontId="45" fillId="91" borderId="246" applyNumberFormat="0" applyProtection="0">
      <alignment horizontal="right" vertical="center"/>
    </xf>
    <xf numFmtId="4" fontId="45" fillId="91" borderId="246" applyNumberFormat="0" applyProtection="0">
      <alignment horizontal="right" vertical="center"/>
    </xf>
    <xf numFmtId="4" fontId="45" fillId="91" borderId="246" applyNumberFormat="0" applyProtection="0">
      <alignment horizontal="right" vertical="center"/>
    </xf>
    <xf numFmtId="4" fontId="45" fillId="91" borderId="246" applyNumberFormat="0" applyProtection="0">
      <alignment horizontal="right" vertical="center"/>
    </xf>
    <xf numFmtId="4" fontId="45" fillId="91" borderId="246" applyNumberFormat="0" applyProtection="0">
      <alignment horizontal="right" vertical="center"/>
    </xf>
    <xf numFmtId="4" fontId="45" fillId="91" borderId="246" applyNumberFormat="0" applyProtection="0">
      <alignment horizontal="right" vertical="center"/>
    </xf>
    <xf numFmtId="4" fontId="45" fillId="91" borderId="246" applyNumberFormat="0" applyProtection="0">
      <alignment horizontal="right" vertical="center"/>
    </xf>
    <xf numFmtId="4" fontId="45" fillId="91" borderId="246" applyNumberFormat="0" applyProtection="0">
      <alignment horizontal="right" vertical="center"/>
    </xf>
    <xf numFmtId="4" fontId="45" fillId="91" borderId="246" applyNumberFormat="0" applyProtection="0">
      <alignment horizontal="right" vertical="center"/>
    </xf>
    <xf numFmtId="4" fontId="45" fillId="91" borderId="246" applyNumberFormat="0" applyProtection="0">
      <alignment horizontal="right" vertical="center"/>
    </xf>
    <xf numFmtId="4" fontId="45" fillId="91" borderId="246" applyNumberFormat="0" applyProtection="0">
      <alignment horizontal="right" vertical="center"/>
    </xf>
    <xf numFmtId="4" fontId="45" fillId="91" borderId="246" applyNumberFormat="0" applyProtection="0">
      <alignment horizontal="right" vertical="center"/>
    </xf>
    <xf numFmtId="4" fontId="45" fillId="91" borderId="246" applyNumberFormat="0" applyProtection="0">
      <alignment horizontal="right" vertical="center"/>
    </xf>
    <xf numFmtId="4" fontId="45" fillId="91" borderId="246" applyNumberFormat="0" applyProtection="0">
      <alignment horizontal="right" vertical="center"/>
    </xf>
    <xf numFmtId="4" fontId="45" fillId="91" borderId="246" applyNumberFormat="0" applyProtection="0">
      <alignment horizontal="right" vertical="center"/>
    </xf>
    <xf numFmtId="4" fontId="45" fillId="91" borderId="246" applyNumberFormat="0" applyProtection="0">
      <alignment horizontal="right" vertical="center"/>
    </xf>
    <xf numFmtId="4" fontId="45" fillId="91" borderId="246" applyNumberFormat="0" applyProtection="0">
      <alignment horizontal="right" vertical="center"/>
    </xf>
    <xf numFmtId="4" fontId="45" fillId="91" borderId="246" applyNumberFormat="0" applyProtection="0">
      <alignment horizontal="right" vertical="center"/>
    </xf>
    <xf numFmtId="4" fontId="45" fillId="91" borderId="246" applyNumberFormat="0" applyProtection="0">
      <alignment horizontal="right" vertical="center"/>
    </xf>
    <xf numFmtId="4" fontId="45" fillId="91" borderId="246" applyNumberFormat="0" applyProtection="0">
      <alignment horizontal="right" vertical="center"/>
    </xf>
    <xf numFmtId="4" fontId="45" fillId="91" borderId="246" applyNumberFormat="0" applyProtection="0">
      <alignment horizontal="right" vertical="center"/>
    </xf>
    <xf numFmtId="4" fontId="45" fillId="91" borderId="246" applyNumberFormat="0" applyProtection="0">
      <alignment horizontal="right" vertical="center"/>
    </xf>
    <xf numFmtId="4" fontId="45" fillId="91" borderId="246" applyNumberFormat="0" applyProtection="0">
      <alignment horizontal="right" vertical="center"/>
    </xf>
    <xf numFmtId="4" fontId="45" fillId="91" borderId="246" applyNumberFormat="0" applyProtection="0">
      <alignment horizontal="right" vertical="center"/>
    </xf>
    <xf numFmtId="4" fontId="45" fillId="91" borderId="246" applyNumberFormat="0" applyProtection="0">
      <alignment horizontal="right" vertical="center"/>
    </xf>
    <xf numFmtId="4" fontId="45" fillId="91" borderId="246" applyNumberFormat="0" applyProtection="0">
      <alignment horizontal="right" vertical="center"/>
    </xf>
    <xf numFmtId="4" fontId="45" fillId="91" borderId="246" applyNumberFormat="0" applyProtection="0">
      <alignment horizontal="right" vertical="center"/>
    </xf>
    <xf numFmtId="4" fontId="45" fillId="91" borderId="246" applyNumberFormat="0" applyProtection="0">
      <alignment horizontal="right" vertical="center"/>
    </xf>
    <xf numFmtId="4" fontId="45" fillId="91" borderId="246" applyNumberFormat="0" applyProtection="0">
      <alignment horizontal="right" vertical="center"/>
    </xf>
    <xf numFmtId="4" fontId="45" fillId="91" borderId="246" applyNumberFormat="0" applyProtection="0">
      <alignment horizontal="right" vertical="center"/>
    </xf>
    <xf numFmtId="4" fontId="45" fillId="91" borderId="246" applyNumberFormat="0" applyProtection="0">
      <alignment horizontal="right" vertical="center"/>
    </xf>
    <xf numFmtId="4" fontId="45" fillId="91" borderId="246" applyNumberFormat="0" applyProtection="0">
      <alignment horizontal="right" vertical="center"/>
    </xf>
    <xf numFmtId="4" fontId="45" fillId="91" borderId="246" applyNumberFormat="0" applyProtection="0">
      <alignment horizontal="right" vertical="center"/>
    </xf>
    <xf numFmtId="4" fontId="45" fillId="91" borderId="246" applyNumberFormat="0" applyProtection="0">
      <alignment horizontal="right" vertical="center"/>
    </xf>
    <xf numFmtId="4" fontId="45" fillId="91" borderId="246" applyNumberFormat="0" applyProtection="0">
      <alignment horizontal="right" vertical="center"/>
    </xf>
    <xf numFmtId="4" fontId="45" fillId="91" borderId="246" applyNumberFormat="0" applyProtection="0">
      <alignment horizontal="right" vertical="center"/>
    </xf>
    <xf numFmtId="4" fontId="45" fillId="91" borderId="246" applyNumberFormat="0" applyProtection="0">
      <alignment horizontal="right" vertical="center"/>
    </xf>
    <xf numFmtId="4" fontId="45" fillId="91" borderId="246" applyNumberFormat="0" applyProtection="0">
      <alignment horizontal="right" vertical="center"/>
    </xf>
    <xf numFmtId="4" fontId="45" fillId="91" borderId="246" applyNumberFormat="0" applyProtection="0">
      <alignment horizontal="right" vertical="center"/>
    </xf>
    <xf numFmtId="4" fontId="45" fillId="91" borderId="246" applyNumberFormat="0" applyProtection="0">
      <alignment horizontal="right" vertical="center"/>
    </xf>
    <xf numFmtId="4" fontId="45" fillId="91" borderId="246" applyNumberFormat="0" applyProtection="0">
      <alignment horizontal="right" vertical="center"/>
    </xf>
    <xf numFmtId="4" fontId="45" fillId="91" borderId="246" applyNumberFormat="0" applyProtection="0">
      <alignment horizontal="right" vertical="center"/>
    </xf>
    <xf numFmtId="4" fontId="45" fillId="91" borderId="246" applyNumberFormat="0" applyProtection="0">
      <alignment horizontal="right" vertical="center"/>
    </xf>
    <xf numFmtId="4" fontId="45" fillId="91" borderId="246" applyNumberFormat="0" applyProtection="0">
      <alignment horizontal="right" vertical="center"/>
    </xf>
    <xf numFmtId="4" fontId="45" fillId="91" borderId="246" applyNumberFormat="0" applyProtection="0">
      <alignment horizontal="right" vertical="center"/>
    </xf>
    <xf numFmtId="4" fontId="45" fillId="91" borderId="246" applyNumberFormat="0" applyProtection="0">
      <alignment horizontal="right" vertical="center"/>
    </xf>
    <xf numFmtId="4" fontId="45" fillId="91" borderId="246" applyNumberFormat="0" applyProtection="0">
      <alignment horizontal="right" vertical="center"/>
    </xf>
    <xf numFmtId="4" fontId="45" fillId="91" borderId="246" applyNumberFormat="0" applyProtection="0">
      <alignment horizontal="right" vertical="center"/>
    </xf>
    <xf numFmtId="4" fontId="45" fillId="91" borderId="246" applyNumberFormat="0" applyProtection="0">
      <alignment horizontal="right" vertical="center"/>
    </xf>
    <xf numFmtId="4" fontId="45" fillId="91" borderId="246" applyNumberFormat="0" applyProtection="0">
      <alignment horizontal="right" vertical="center"/>
    </xf>
    <xf numFmtId="4" fontId="45" fillId="91" borderId="246" applyNumberFormat="0" applyProtection="0">
      <alignment horizontal="right" vertical="center"/>
    </xf>
    <xf numFmtId="4" fontId="45" fillId="91" borderId="246" applyNumberFormat="0" applyProtection="0">
      <alignment horizontal="right" vertical="center"/>
    </xf>
    <xf numFmtId="4" fontId="45" fillId="91" borderId="246" applyNumberFormat="0" applyProtection="0">
      <alignment horizontal="right" vertical="center"/>
    </xf>
    <xf numFmtId="4" fontId="45" fillId="91" borderId="246" applyNumberFormat="0" applyProtection="0">
      <alignment horizontal="right" vertical="center"/>
    </xf>
    <xf numFmtId="4" fontId="45" fillId="91" borderId="246" applyNumberFormat="0" applyProtection="0">
      <alignment horizontal="right" vertical="center"/>
    </xf>
    <xf numFmtId="4" fontId="45" fillId="91" borderId="246" applyNumberFormat="0" applyProtection="0">
      <alignment horizontal="right" vertical="center"/>
    </xf>
    <xf numFmtId="4" fontId="45" fillId="91" borderId="246" applyNumberFormat="0" applyProtection="0">
      <alignment horizontal="right" vertical="center"/>
    </xf>
    <xf numFmtId="4" fontId="45" fillId="91" borderId="246" applyNumberFormat="0" applyProtection="0">
      <alignment horizontal="right" vertical="center"/>
    </xf>
    <xf numFmtId="4" fontId="45" fillId="91" borderId="246" applyNumberFormat="0" applyProtection="0">
      <alignment horizontal="right" vertical="center"/>
    </xf>
    <xf numFmtId="4" fontId="45" fillId="91" borderId="246" applyNumberFormat="0" applyProtection="0">
      <alignment horizontal="right" vertical="center"/>
    </xf>
    <xf numFmtId="4" fontId="45" fillId="91" borderId="246" applyNumberFormat="0" applyProtection="0">
      <alignment horizontal="right" vertical="center"/>
    </xf>
    <xf numFmtId="4" fontId="45" fillId="91" borderId="246" applyNumberFormat="0" applyProtection="0">
      <alignment horizontal="right" vertical="center"/>
    </xf>
    <xf numFmtId="4" fontId="45" fillId="91" borderId="246" applyNumberFormat="0" applyProtection="0">
      <alignment horizontal="right" vertical="center"/>
    </xf>
    <xf numFmtId="4" fontId="45" fillId="91" borderId="246" applyNumberFormat="0" applyProtection="0">
      <alignment horizontal="right" vertical="center"/>
    </xf>
    <xf numFmtId="4" fontId="45" fillId="91" borderId="246" applyNumberFormat="0" applyProtection="0">
      <alignment horizontal="right" vertical="center"/>
    </xf>
    <xf numFmtId="4" fontId="45" fillId="91" borderId="246" applyNumberFormat="0" applyProtection="0">
      <alignment horizontal="right" vertical="center"/>
    </xf>
    <xf numFmtId="4" fontId="45" fillId="91" borderId="246" applyNumberFormat="0" applyProtection="0">
      <alignment horizontal="right" vertical="center"/>
    </xf>
    <xf numFmtId="4" fontId="45" fillId="91" borderId="246" applyNumberFormat="0" applyProtection="0">
      <alignment horizontal="right" vertical="center"/>
    </xf>
    <xf numFmtId="4" fontId="45" fillId="91" borderId="246" applyNumberFormat="0" applyProtection="0">
      <alignment horizontal="right" vertical="center"/>
    </xf>
    <xf numFmtId="4" fontId="45" fillId="91" borderId="246" applyNumberFormat="0" applyProtection="0">
      <alignment horizontal="right" vertical="center"/>
    </xf>
    <xf numFmtId="4" fontId="45" fillId="91" borderId="246" applyNumberFormat="0" applyProtection="0">
      <alignment horizontal="right" vertical="center"/>
    </xf>
    <xf numFmtId="4" fontId="45" fillId="91" borderId="246" applyNumberFormat="0" applyProtection="0">
      <alignment horizontal="right" vertical="center"/>
    </xf>
    <xf numFmtId="4" fontId="45" fillId="91" borderId="246" applyNumberFormat="0" applyProtection="0">
      <alignment horizontal="right" vertical="center"/>
    </xf>
    <xf numFmtId="4" fontId="45" fillId="91" borderId="246" applyNumberFormat="0" applyProtection="0">
      <alignment horizontal="right" vertical="center"/>
    </xf>
    <xf numFmtId="4" fontId="45" fillId="91" borderId="246" applyNumberFormat="0" applyProtection="0">
      <alignment horizontal="right" vertical="center"/>
    </xf>
    <xf numFmtId="4" fontId="45" fillId="91" borderId="246" applyNumberFormat="0" applyProtection="0">
      <alignment horizontal="right" vertical="center"/>
    </xf>
    <xf numFmtId="4" fontId="45" fillId="91" borderId="246" applyNumberFormat="0" applyProtection="0">
      <alignment horizontal="right" vertical="center"/>
    </xf>
    <xf numFmtId="4" fontId="45" fillId="91" borderId="246" applyNumberFormat="0" applyProtection="0">
      <alignment horizontal="right" vertical="center"/>
    </xf>
    <xf numFmtId="4" fontId="45" fillId="91" borderId="246" applyNumberFormat="0" applyProtection="0">
      <alignment horizontal="right" vertical="center"/>
    </xf>
    <xf numFmtId="4" fontId="45" fillId="91" borderId="246" applyNumberFormat="0" applyProtection="0">
      <alignment horizontal="right" vertical="center"/>
    </xf>
    <xf numFmtId="4" fontId="45" fillId="91" borderId="246" applyNumberFormat="0" applyProtection="0">
      <alignment horizontal="right" vertical="center"/>
    </xf>
    <xf numFmtId="4" fontId="45" fillId="91" borderId="246" applyNumberFormat="0" applyProtection="0">
      <alignment horizontal="right" vertical="center"/>
    </xf>
    <xf numFmtId="4" fontId="45" fillId="91" borderId="246" applyNumberFormat="0" applyProtection="0">
      <alignment horizontal="right" vertical="center"/>
    </xf>
    <xf numFmtId="4" fontId="45" fillId="91" borderId="246" applyNumberFormat="0" applyProtection="0">
      <alignment horizontal="right" vertical="center"/>
    </xf>
    <xf numFmtId="4" fontId="45" fillId="91" borderId="246" applyNumberFormat="0" applyProtection="0">
      <alignment horizontal="right" vertical="center"/>
    </xf>
    <xf numFmtId="4" fontId="45" fillId="91" borderId="246" applyNumberFormat="0" applyProtection="0">
      <alignment horizontal="right" vertical="center"/>
    </xf>
    <xf numFmtId="4" fontId="45" fillId="91" borderId="246" applyNumberFormat="0" applyProtection="0">
      <alignment horizontal="right" vertical="center"/>
    </xf>
    <xf numFmtId="4" fontId="45" fillId="91" borderId="246" applyNumberFormat="0" applyProtection="0">
      <alignment horizontal="right" vertical="center"/>
    </xf>
    <xf numFmtId="4" fontId="45" fillId="91" borderId="246" applyNumberFormat="0" applyProtection="0">
      <alignment horizontal="right" vertical="center"/>
    </xf>
    <xf numFmtId="4" fontId="45" fillId="91" borderId="246" applyNumberFormat="0" applyProtection="0">
      <alignment horizontal="right" vertical="center"/>
    </xf>
    <xf numFmtId="4" fontId="45" fillId="91" borderId="246" applyNumberFormat="0" applyProtection="0">
      <alignment horizontal="right" vertical="center"/>
    </xf>
    <xf numFmtId="4" fontId="45" fillId="91" borderId="246" applyNumberFormat="0" applyProtection="0">
      <alignment horizontal="right" vertical="center"/>
    </xf>
    <xf numFmtId="4" fontId="45" fillId="91" borderId="246" applyNumberFormat="0" applyProtection="0">
      <alignment horizontal="right" vertical="center"/>
    </xf>
    <xf numFmtId="4" fontId="45" fillId="91" borderId="246" applyNumberFormat="0" applyProtection="0">
      <alignment horizontal="right" vertical="center"/>
    </xf>
    <xf numFmtId="4" fontId="45" fillId="91" borderId="246" applyNumberFormat="0" applyProtection="0">
      <alignment horizontal="right" vertical="center"/>
    </xf>
    <xf numFmtId="4" fontId="45" fillId="91" borderId="246" applyNumberFormat="0" applyProtection="0">
      <alignment horizontal="right" vertical="center"/>
    </xf>
    <xf numFmtId="4" fontId="45" fillId="91" borderId="246" applyNumberFormat="0" applyProtection="0">
      <alignment horizontal="right" vertical="center"/>
    </xf>
    <xf numFmtId="4" fontId="45" fillId="91" borderId="246" applyNumberFormat="0" applyProtection="0">
      <alignment horizontal="right" vertical="center"/>
    </xf>
    <xf numFmtId="4" fontId="45" fillId="91" borderId="246" applyNumberFormat="0" applyProtection="0">
      <alignment horizontal="right" vertical="center"/>
    </xf>
    <xf numFmtId="4" fontId="45" fillId="91" borderId="246" applyNumberFormat="0" applyProtection="0">
      <alignment horizontal="right" vertical="center"/>
    </xf>
    <xf numFmtId="4" fontId="45" fillId="91" borderId="246" applyNumberFormat="0" applyProtection="0">
      <alignment horizontal="right" vertical="center"/>
    </xf>
    <xf numFmtId="4" fontId="45" fillId="91" borderId="246" applyNumberFormat="0" applyProtection="0">
      <alignment horizontal="right" vertical="center"/>
    </xf>
    <xf numFmtId="4" fontId="45" fillId="91" borderId="246" applyNumberFormat="0" applyProtection="0">
      <alignment horizontal="right" vertical="center"/>
    </xf>
    <xf numFmtId="4" fontId="45" fillId="91" borderId="246" applyNumberFormat="0" applyProtection="0">
      <alignment horizontal="right" vertical="center"/>
    </xf>
    <xf numFmtId="4" fontId="45" fillId="91" borderId="246" applyNumberFormat="0" applyProtection="0">
      <alignment horizontal="right" vertical="center"/>
    </xf>
    <xf numFmtId="4" fontId="45" fillId="91" borderId="246" applyNumberFormat="0" applyProtection="0">
      <alignment horizontal="right" vertical="center"/>
    </xf>
    <xf numFmtId="4" fontId="45" fillId="91" borderId="246" applyNumberFormat="0" applyProtection="0">
      <alignment horizontal="right" vertical="center"/>
    </xf>
    <xf numFmtId="4" fontId="45" fillId="91" borderId="246" applyNumberFormat="0" applyProtection="0">
      <alignment horizontal="right" vertical="center"/>
    </xf>
    <xf numFmtId="4" fontId="45" fillId="91" borderId="246" applyNumberFormat="0" applyProtection="0">
      <alignment horizontal="right" vertical="center"/>
    </xf>
    <xf numFmtId="4" fontId="45" fillId="91" borderId="246" applyNumberFormat="0" applyProtection="0">
      <alignment horizontal="right" vertical="center"/>
    </xf>
    <xf numFmtId="4" fontId="45" fillId="91" borderId="246" applyNumberFormat="0" applyProtection="0">
      <alignment horizontal="right" vertical="center"/>
    </xf>
    <xf numFmtId="4" fontId="45" fillId="91" borderId="246" applyNumberFormat="0" applyProtection="0">
      <alignment horizontal="right" vertical="center"/>
    </xf>
    <xf numFmtId="4" fontId="45" fillId="91" borderId="246" applyNumberFormat="0" applyProtection="0">
      <alignment horizontal="right" vertical="center"/>
    </xf>
    <xf numFmtId="4" fontId="45" fillId="91" borderId="246" applyNumberFormat="0" applyProtection="0">
      <alignment horizontal="right" vertical="center"/>
    </xf>
    <xf numFmtId="4" fontId="45" fillId="91" borderId="246" applyNumberFormat="0" applyProtection="0">
      <alignment horizontal="right" vertical="center"/>
    </xf>
    <xf numFmtId="4" fontId="45" fillId="91" borderId="246" applyNumberFormat="0" applyProtection="0">
      <alignment horizontal="right" vertical="center"/>
    </xf>
    <xf numFmtId="4" fontId="45" fillId="91" borderId="246" applyNumberFormat="0" applyProtection="0">
      <alignment horizontal="right" vertical="center"/>
    </xf>
    <xf numFmtId="4" fontId="45" fillId="91" borderId="246" applyNumberFormat="0" applyProtection="0">
      <alignment horizontal="right" vertical="center"/>
    </xf>
    <xf numFmtId="4" fontId="45" fillId="91" borderId="246" applyNumberFormat="0" applyProtection="0">
      <alignment horizontal="right" vertical="center"/>
    </xf>
    <xf numFmtId="4" fontId="45" fillId="91" borderId="246" applyNumberFormat="0" applyProtection="0">
      <alignment horizontal="right" vertical="center"/>
    </xf>
    <xf numFmtId="4" fontId="45" fillId="91" borderId="246" applyNumberFormat="0" applyProtection="0">
      <alignment horizontal="right" vertical="center"/>
    </xf>
    <xf numFmtId="4" fontId="45" fillId="91" borderId="246" applyNumberFormat="0" applyProtection="0">
      <alignment horizontal="right" vertical="center"/>
    </xf>
    <xf numFmtId="4" fontId="45" fillId="91" borderId="246" applyNumberFormat="0" applyProtection="0">
      <alignment horizontal="right" vertical="center"/>
    </xf>
    <xf numFmtId="4" fontId="45" fillId="91" borderId="246" applyNumberFormat="0" applyProtection="0">
      <alignment horizontal="right" vertical="center"/>
    </xf>
    <xf numFmtId="4" fontId="45" fillId="91" borderId="246" applyNumberFormat="0" applyProtection="0">
      <alignment horizontal="right" vertical="center"/>
    </xf>
    <xf numFmtId="4" fontId="45" fillId="91" borderId="246" applyNumberFormat="0" applyProtection="0">
      <alignment horizontal="right" vertical="center"/>
    </xf>
    <xf numFmtId="4" fontId="45" fillId="91" borderId="246" applyNumberFormat="0" applyProtection="0">
      <alignment horizontal="right" vertical="center"/>
    </xf>
    <xf numFmtId="4" fontId="45" fillId="91" borderId="246" applyNumberFormat="0" applyProtection="0">
      <alignment horizontal="right" vertical="center"/>
    </xf>
    <xf numFmtId="4" fontId="45" fillId="91" borderId="246" applyNumberFormat="0" applyProtection="0">
      <alignment horizontal="right" vertical="center"/>
    </xf>
    <xf numFmtId="4" fontId="45" fillId="91" borderId="246" applyNumberFormat="0" applyProtection="0">
      <alignment horizontal="right" vertical="center"/>
    </xf>
    <xf numFmtId="4" fontId="45" fillId="91" borderId="246" applyNumberFormat="0" applyProtection="0">
      <alignment horizontal="right" vertical="center"/>
    </xf>
    <xf numFmtId="4" fontId="45" fillId="91" borderId="246" applyNumberFormat="0" applyProtection="0">
      <alignment horizontal="right" vertical="center"/>
    </xf>
    <xf numFmtId="4" fontId="45" fillId="91" borderId="246" applyNumberFormat="0" applyProtection="0">
      <alignment horizontal="right" vertical="center"/>
    </xf>
    <xf numFmtId="4" fontId="45" fillId="91" borderId="246" applyNumberFormat="0" applyProtection="0">
      <alignment horizontal="right" vertical="center"/>
    </xf>
    <xf numFmtId="4" fontId="45" fillId="91" borderId="246" applyNumberFormat="0" applyProtection="0">
      <alignment horizontal="right" vertical="center"/>
    </xf>
    <xf numFmtId="4" fontId="45" fillId="91" borderId="246" applyNumberFormat="0" applyProtection="0">
      <alignment horizontal="right" vertical="center"/>
    </xf>
    <xf numFmtId="4" fontId="45" fillId="91" borderId="246" applyNumberFormat="0" applyProtection="0">
      <alignment horizontal="right" vertical="center"/>
    </xf>
    <xf numFmtId="4" fontId="45" fillId="91" borderId="246" applyNumberFormat="0" applyProtection="0">
      <alignment horizontal="right" vertical="center"/>
    </xf>
    <xf numFmtId="4" fontId="45" fillId="91" borderId="246" applyNumberFormat="0" applyProtection="0">
      <alignment horizontal="right" vertical="center"/>
    </xf>
    <xf numFmtId="4" fontId="45" fillId="91" borderId="246" applyNumberFormat="0" applyProtection="0">
      <alignment horizontal="right" vertical="center"/>
    </xf>
    <xf numFmtId="4" fontId="45" fillId="91" borderId="246" applyNumberFormat="0" applyProtection="0">
      <alignment horizontal="right" vertical="center"/>
    </xf>
    <xf numFmtId="4" fontId="45" fillId="91" borderId="246" applyNumberFormat="0" applyProtection="0">
      <alignment horizontal="right" vertical="center"/>
    </xf>
    <xf numFmtId="4" fontId="45" fillId="91" borderId="246" applyNumberFormat="0" applyProtection="0">
      <alignment horizontal="right" vertical="center"/>
    </xf>
    <xf numFmtId="4" fontId="45" fillId="91" borderId="246" applyNumberFormat="0" applyProtection="0">
      <alignment horizontal="right" vertical="center"/>
    </xf>
    <xf numFmtId="4" fontId="45" fillId="91" borderId="246" applyNumberFormat="0" applyProtection="0">
      <alignment horizontal="right" vertical="center"/>
    </xf>
    <xf numFmtId="4" fontId="45" fillId="91" borderId="246" applyNumberFormat="0" applyProtection="0">
      <alignment horizontal="right" vertical="center"/>
    </xf>
    <xf numFmtId="4" fontId="45" fillId="91" borderId="246" applyNumberFormat="0" applyProtection="0">
      <alignment horizontal="right" vertical="center"/>
    </xf>
    <xf numFmtId="4" fontId="45" fillId="91" borderId="246" applyNumberFormat="0" applyProtection="0">
      <alignment horizontal="right" vertical="center"/>
    </xf>
    <xf numFmtId="4" fontId="45" fillId="91" borderId="246" applyNumberFormat="0" applyProtection="0">
      <alignment horizontal="right" vertical="center"/>
    </xf>
    <xf numFmtId="4" fontId="45" fillId="91" borderId="246" applyNumberFormat="0" applyProtection="0">
      <alignment horizontal="right" vertical="center"/>
    </xf>
    <xf numFmtId="4" fontId="45" fillId="91" borderId="246" applyNumberFormat="0" applyProtection="0">
      <alignment horizontal="right" vertical="center"/>
    </xf>
    <xf numFmtId="4" fontId="45" fillId="91" borderId="246" applyNumberFormat="0" applyProtection="0">
      <alignment horizontal="right" vertical="center"/>
    </xf>
    <xf numFmtId="4" fontId="45" fillId="91" borderId="246" applyNumberFormat="0" applyProtection="0">
      <alignment horizontal="right" vertical="center"/>
    </xf>
    <xf numFmtId="4" fontId="45" fillId="91" borderId="246" applyNumberFormat="0" applyProtection="0">
      <alignment horizontal="right" vertical="center"/>
    </xf>
    <xf numFmtId="4" fontId="45" fillId="91" borderId="246" applyNumberFormat="0" applyProtection="0">
      <alignment horizontal="right" vertical="center"/>
    </xf>
    <xf numFmtId="4" fontId="45" fillId="91" borderId="246" applyNumberFormat="0" applyProtection="0">
      <alignment horizontal="right" vertical="center"/>
    </xf>
    <xf numFmtId="4" fontId="45" fillId="91" borderId="246" applyNumberFormat="0" applyProtection="0">
      <alignment horizontal="right" vertical="center"/>
    </xf>
    <xf numFmtId="4" fontId="45" fillId="91" borderId="246" applyNumberFormat="0" applyProtection="0">
      <alignment horizontal="right" vertical="center"/>
    </xf>
    <xf numFmtId="4" fontId="45" fillId="91" borderId="246" applyNumberFormat="0" applyProtection="0">
      <alignment horizontal="right" vertical="center"/>
    </xf>
    <xf numFmtId="4" fontId="45" fillId="91" borderId="246" applyNumberFormat="0" applyProtection="0">
      <alignment horizontal="right" vertical="center"/>
    </xf>
    <xf numFmtId="4" fontId="45" fillId="91" borderId="246" applyNumberFormat="0" applyProtection="0">
      <alignment horizontal="right" vertical="center"/>
    </xf>
    <xf numFmtId="4" fontId="45" fillId="91" borderId="246" applyNumberFormat="0" applyProtection="0">
      <alignment horizontal="right" vertical="center"/>
    </xf>
    <xf numFmtId="4" fontId="45" fillId="91" borderId="246" applyNumberFormat="0" applyProtection="0">
      <alignment horizontal="right" vertical="center"/>
    </xf>
    <xf numFmtId="4" fontId="45" fillId="91" borderId="246" applyNumberFormat="0" applyProtection="0">
      <alignment horizontal="right" vertical="center"/>
    </xf>
    <xf numFmtId="4" fontId="45" fillId="91" borderId="246" applyNumberFormat="0" applyProtection="0">
      <alignment horizontal="right" vertical="center"/>
    </xf>
    <xf numFmtId="4" fontId="45" fillId="91" borderId="246" applyNumberFormat="0" applyProtection="0">
      <alignment horizontal="right" vertical="center"/>
    </xf>
    <xf numFmtId="4" fontId="45" fillId="91" borderId="246" applyNumberFormat="0" applyProtection="0">
      <alignment horizontal="right" vertical="center"/>
    </xf>
    <xf numFmtId="4" fontId="45" fillId="91" borderId="246" applyNumberFormat="0" applyProtection="0">
      <alignment horizontal="right" vertical="center"/>
    </xf>
    <xf numFmtId="4" fontId="45" fillId="91" borderId="246" applyNumberFormat="0" applyProtection="0">
      <alignment horizontal="right" vertical="center"/>
    </xf>
    <xf numFmtId="4" fontId="45" fillId="91" borderId="246" applyNumberFormat="0" applyProtection="0">
      <alignment horizontal="right" vertical="center"/>
    </xf>
    <xf numFmtId="4" fontId="45" fillId="91" borderId="246" applyNumberFormat="0" applyProtection="0">
      <alignment horizontal="right" vertical="center"/>
    </xf>
    <xf numFmtId="4" fontId="45" fillId="91" borderId="246" applyNumberFormat="0" applyProtection="0">
      <alignment horizontal="right" vertical="center"/>
    </xf>
    <xf numFmtId="4" fontId="45" fillId="91" borderId="246" applyNumberFormat="0" applyProtection="0">
      <alignment horizontal="right" vertical="center"/>
    </xf>
    <xf numFmtId="4" fontId="45" fillId="91" borderId="246" applyNumberFormat="0" applyProtection="0">
      <alignment horizontal="right" vertical="center"/>
    </xf>
    <xf numFmtId="4" fontId="45" fillId="91" borderId="246" applyNumberFormat="0" applyProtection="0">
      <alignment horizontal="right" vertical="center"/>
    </xf>
    <xf numFmtId="4" fontId="45" fillId="91" borderId="246" applyNumberFormat="0" applyProtection="0">
      <alignment horizontal="right" vertical="center"/>
    </xf>
    <xf numFmtId="4" fontId="45" fillId="91" borderId="246" applyNumberFormat="0" applyProtection="0">
      <alignment horizontal="right" vertical="center"/>
    </xf>
    <xf numFmtId="4" fontId="45" fillId="91" borderId="246" applyNumberFormat="0" applyProtection="0">
      <alignment horizontal="right" vertical="center"/>
    </xf>
    <xf numFmtId="4" fontId="45" fillId="91" borderId="246" applyNumberFormat="0" applyProtection="0">
      <alignment horizontal="right" vertical="center"/>
    </xf>
    <xf numFmtId="4" fontId="45" fillId="91" borderId="246" applyNumberFormat="0" applyProtection="0">
      <alignment horizontal="right" vertical="center"/>
    </xf>
    <xf numFmtId="4" fontId="45" fillId="91" borderId="246" applyNumberFormat="0" applyProtection="0">
      <alignment horizontal="right" vertical="center"/>
    </xf>
    <xf numFmtId="4" fontId="45" fillId="91" borderId="246" applyNumberFormat="0" applyProtection="0">
      <alignment horizontal="right" vertical="center"/>
    </xf>
    <xf numFmtId="4" fontId="45" fillId="91" borderId="246" applyNumberFormat="0" applyProtection="0">
      <alignment horizontal="right" vertical="center"/>
    </xf>
    <xf numFmtId="4" fontId="45" fillId="91" borderId="246" applyNumberFormat="0" applyProtection="0">
      <alignment horizontal="right" vertical="center"/>
    </xf>
    <xf numFmtId="4" fontId="45" fillId="91" borderId="246" applyNumberFormat="0" applyProtection="0">
      <alignment horizontal="right" vertical="center"/>
    </xf>
    <xf numFmtId="4" fontId="45" fillId="91" borderId="246" applyNumberFormat="0" applyProtection="0">
      <alignment horizontal="right" vertical="center"/>
    </xf>
    <xf numFmtId="4" fontId="45" fillId="91" borderId="246" applyNumberFormat="0" applyProtection="0">
      <alignment horizontal="right" vertical="center"/>
    </xf>
    <xf numFmtId="4" fontId="45" fillId="91" borderId="246" applyNumberFormat="0" applyProtection="0">
      <alignment horizontal="right" vertical="center"/>
    </xf>
    <xf numFmtId="4" fontId="45" fillId="91" borderId="246" applyNumberFormat="0" applyProtection="0">
      <alignment horizontal="right" vertical="center"/>
    </xf>
    <xf numFmtId="4" fontId="45" fillId="91" borderId="246" applyNumberFormat="0" applyProtection="0">
      <alignment horizontal="right" vertical="center"/>
    </xf>
    <xf numFmtId="4" fontId="45" fillId="91" borderId="246" applyNumberFormat="0" applyProtection="0">
      <alignment horizontal="right" vertical="center"/>
    </xf>
    <xf numFmtId="4" fontId="45" fillId="91" borderId="246" applyNumberFormat="0" applyProtection="0">
      <alignment horizontal="right" vertical="center"/>
    </xf>
    <xf numFmtId="4" fontId="45" fillId="91" borderId="246" applyNumberFormat="0" applyProtection="0">
      <alignment horizontal="right" vertical="center"/>
    </xf>
    <xf numFmtId="4" fontId="45" fillId="91" borderId="246" applyNumberFormat="0" applyProtection="0">
      <alignment horizontal="right" vertical="center"/>
    </xf>
    <xf numFmtId="4" fontId="45" fillId="91" borderId="246" applyNumberFormat="0" applyProtection="0">
      <alignment horizontal="right" vertical="center"/>
    </xf>
    <xf numFmtId="4" fontId="45" fillId="91" borderId="246" applyNumberFormat="0" applyProtection="0">
      <alignment horizontal="right" vertical="center"/>
    </xf>
    <xf numFmtId="4" fontId="45" fillId="91" borderId="246" applyNumberFormat="0" applyProtection="0">
      <alignment horizontal="right" vertical="center"/>
    </xf>
    <xf numFmtId="4" fontId="45" fillId="91" borderId="246" applyNumberFormat="0" applyProtection="0">
      <alignment horizontal="right" vertical="center"/>
    </xf>
    <xf numFmtId="4" fontId="45" fillId="91" borderId="246" applyNumberFormat="0" applyProtection="0">
      <alignment horizontal="right" vertical="center"/>
    </xf>
    <xf numFmtId="4" fontId="45" fillId="91" borderId="246" applyNumberFormat="0" applyProtection="0">
      <alignment horizontal="right" vertical="center"/>
    </xf>
    <xf numFmtId="4" fontId="45" fillId="91" borderId="246" applyNumberFormat="0" applyProtection="0">
      <alignment horizontal="right" vertical="center"/>
    </xf>
    <xf numFmtId="4" fontId="45" fillId="91" borderId="246" applyNumberFormat="0" applyProtection="0">
      <alignment horizontal="right" vertical="center"/>
    </xf>
    <xf numFmtId="4" fontId="45" fillId="91" borderId="246" applyNumberFormat="0" applyProtection="0">
      <alignment horizontal="right" vertical="center"/>
    </xf>
    <xf numFmtId="4" fontId="45" fillId="91" borderId="246" applyNumberFormat="0" applyProtection="0">
      <alignment horizontal="right" vertical="center"/>
    </xf>
    <xf numFmtId="4" fontId="45" fillId="91" borderId="246" applyNumberFormat="0" applyProtection="0">
      <alignment horizontal="right" vertical="center"/>
    </xf>
    <xf numFmtId="4" fontId="45" fillId="91" borderId="246" applyNumberFormat="0" applyProtection="0">
      <alignment horizontal="right" vertical="center"/>
    </xf>
    <xf numFmtId="4" fontId="45" fillId="91" borderId="246" applyNumberFormat="0" applyProtection="0">
      <alignment horizontal="right" vertical="center"/>
    </xf>
    <xf numFmtId="4" fontId="45" fillId="91" borderId="246" applyNumberFormat="0" applyProtection="0">
      <alignment horizontal="right" vertical="center"/>
    </xf>
    <xf numFmtId="4" fontId="45" fillId="91" borderId="246" applyNumberFormat="0" applyProtection="0">
      <alignment horizontal="right" vertical="center"/>
    </xf>
    <xf numFmtId="4" fontId="45" fillId="91" borderId="246" applyNumberFormat="0" applyProtection="0">
      <alignment horizontal="right" vertical="center"/>
    </xf>
    <xf numFmtId="4" fontId="45" fillId="91" borderId="246" applyNumberFormat="0" applyProtection="0">
      <alignment horizontal="right" vertical="center"/>
    </xf>
    <xf numFmtId="4" fontId="45" fillId="91" borderId="246" applyNumberFormat="0" applyProtection="0">
      <alignment horizontal="right" vertical="center"/>
    </xf>
    <xf numFmtId="4" fontId="45" fillId="91" borderId="246" applyNumberFormat="0" applyProtection="0">
      <alignment horizontal="right" vertical="center"/>
    </xf>
    <xf numFmtId="4" fontId="45" fillId="91" borderId="246" applyNumberFormat="0" applyProtection="0">
      <alignment horizontal="right" vertical="center"/>
    </xf>
    <xf numFmtId="4" fontId="45" fillId="91" borderId="246" applyNumberFormat="0" applyProtection="0">
      <alignment horizontal="right" vertical="center"/>
    </xf>
    <xf numFmtId="4" fontId="45" fillId="91" borderId="246" applyNumberFormat="0" applyProtection="0">
      <alignment horizontal="right" vertical="center"/>
    </xf>
    <xf numFmtId="4" fontId="45" fillId="91" borderId="246" applyNumberFormat="0" applyProtection="0">
      <alignment horizontal="right" vertical="center"/>
    </xf>
    <xf numFmtId="4" fontId="45" fillId="91" borderId="246" applyNumberFormat="0" applyProtection="0">
      <alignment horizontal="right" vertical="center"/>
    </xf>
    <xf numFmtId="4" fontId="45" fillId="91" borderId="246" applyNumberFormat="0" applyProtection="0">
      <alignment horizontal="right" vertical="center"/>
    </xf>
    <xf numFmtId="4" fontId="45" fillId="91" borderId="246" applyNumberFormat="0" applyProtection="0">
      <alignment horizontal="right" vertical="center"/>
    </xf>
    <xf numFmtId="4" fontId="45" fillId="91" borderId="246" applyNumberFormat="0" applyProtection="0">
      <alignment horizontal="right" vertical="center"/>
    </xf>
    <xf numFmtId="4" fontId="45" fillId="91" borderId="246" applyNumberFormat="0" applyProtection="0">
      <alignment horizontal="right" vertical="center"/>
    </xf>
    <xf numFmtId="4" fontId="45" fillId="91" borderId="246" applyNumberFormat="0" applyProtection="0">
      <alignment horizontal="right" vertical="center"/>
    </xf>
    <xf numFmtId="4" fontId="45" fillId="91" borderId="246" applyNumberFormat="0" applyProtection="0">
      <alignment horizontal="right" vertical="center"/>
    </xf>
    <xf numFmtId="4" fontId="45" fillId="91" borderId="246" applyNumberFormat="0" applyProtection="0">
      <alignment horizontal="right" vertical="center"/>
    </xf>
    <xf numFmtId="4" fontId="45" fillId="91" borderId="246" applyNumberFormat="0" applyProtection="0">
      <alignment horizontal="right" vertical="center"/>
    </xf>
    <xf numFmtId="4" fontId="45" fillId="91" borderId="246" applyNumberFormat="0" applyProtection="0">
      <alignment horizontal="right" vertical="center"/>
    </xf>
    <xf numFmtId="4" fontId="45" fillId="91" borderId="246" applyNumberFormat="0" applyProtection="0">
      <alignment horizontal="right" vertical="center"/>
    </xf>
    <xf numFmtId="4" fontId="45" fillId="91" borderId="246" applyNumberFormat="0" applyProtection="0">
      <alignment horizontal="right" vertical="center"/>
    </xf>
    <xf numFmtId="4" fontId="45" fillId="91" borderId="246" applyNumberFormat="0" applyProtection="0">
      <alignment horizontal="right" vertical="center"/>
    </xf>
    <xf numFmtId="4" fontId="45" fillId="91" borderId="246" applyNumberFormat="0" applyProtection="0">
      <alignment horizontal="right" vertical="center"/>
    </xf>
    <xf numFmtId="4" fontId="45" fillId="91" borderId="246" applyNumberFormat="0" applyProtection="0">
      <alignment horizontal="right" vertical="center"/>
    </xf>
    <xf numFmtId="4" fontId="45" fillId="91" borderId="246" applyNumberFormat="0" applyProtection="0">
      <alignment horizontal="right" vertical="center"/>
    </xf>
    <xf numFmtId="4" fontId="45" fillId="91" borderId="246" applyNumberFormat="0" applyProtection="0">
      <alignment horizontal="right" vertical="center"/>
    </xf>
    <xf numFmtId="4" fontId="45" fillId="91" borderId="246" applyNumberFormat="0" applyProtection="0">
      <alignment horizontal="right" vertical="center"/>
    </xf>
    <xf numFmtId="4" fontId="45" fillId="91" borderId="246" applyNumberFormat="0" applyProtection="0">
      <alignment horizontal="right" vertical="center"/>
    </xf>
    <xf numFmtId="4" fontId="45" fillId="91" borderId="246" applyNumberFormat="0" applyProtection="0">
      <alignment horizontal="right" vertical="center"/>
    </xf>
    <xf numFmtId="4" fontId="45" fillId="91" borderId="246" applyNumberFormat="0" applyProtection="0">
      <alignment horizontal="right" vertical="center"/>
    </xf>
    <xf numFmtId="4" fontId="45" fillId="91" borderId="246" applyNumberFormat="0" applyProtection="0">
      <alignment horizontal="right" vertical="center"/>
    </xf>
    <xf numFmtId="4" fontId="45" fillId="91" borderId="246" applyNumberFormat="0" applyProtection="0">
      <alignment horizontal="right" vertical="center"/>
    </xf>
    <xf numFmtId="4" fontId="45" fillId="91" borderId="246" applyNumberFormat="0" applyProtection="0">
      <alignment horizontal="right" vertical="center"/>
    </xf>
    <xf numFmtId="4" fontId="45" fillId="91" borderId="246" applyNumberFormat="0" applyProtection="0">
      <alignment horizontal="right" vertical="center"/>
    </xf>
    <xf numFmtId="4" fontId="45" fillId="91" borderId="246" applyNumberFormat="0" applyProtection="0">
      <alignment horizontal="right" vertical="center"/>
    </xf>
    <xf numFmtId="4" fontId="45" fillId="91" borderId="246" applyNumberFormat="0" applyProtection="0">
      <alignment horizontal="right" vertical="center"/>
    </xf>
    <xf numFmtId="4" fontId="45" fillId="91" borderId="246" applyNumberFormat="0" applyProtection="0">
      <alignment horizontal="right" vertical="center"/>
    </xf>
    <xf numFmtId="4" fontId="45" fillId="91" borderId="246" applyNumberFormat="0" applyProtection="0">
      <alignment horizontal="right" vertical="center"/>
    </xf>
    <xf numFmtId="4" fontId="45" fillId="91" borderId="246" applyNumberFormat="0" applyProtection="0">
      <alignment horizontal="right" vertical="center"/>
    </xf>
    <xf numFmtId="4" fontId="45" fillId="91" borderId="246" applyNumberFormat="0" applyProtection="0">
      <alignment horizontal="right" vertical="center"/>
    </xf>
    <xf numFmtId="4" fontId="45" fillId="91" borderId="246" applyNumberFormat="0" applyProtection="0">
      <alignment horizontal="right" vertical="center"/>
    </xf>
    <xf numFmtId="4" fontId="45" fillId="91" borderId="246" applyNumberFormat="0" applyProtection="0">
      <alignment horizontal="right" vertical="center"/>
    </xf>
    <xf numFmtId="4" fontId="45" fillId="91" borderId="246" applyNumberFormat="0" applyProtection="0">
      <alignment horizontal="right" vertical="center"/>
    </xf>
    <xf numFmtId="4" fontId="45" fillId="91" borderId="246" applyNumberFormat="0" applyProtection="0">
      <alignment horizontal="right" vertical="center"/>
    </xf>
    <xf numFmtId="4" fontId="45" fillId="91" borderId="246" applyNumberFormat="0" applyProtection="0">
      <alignment horizontal="right" vertical="center"/>
    </xf>
    <xf numFmtId="4" fontId="45" fillId="91" borderId="246" applyNumberFormat="0" applyProtection="0">
      <alignment horizontal="right" vertical="center"/>
    </xf>
    <xf numFmtId="4" fontId="45" fillId="91" borderId="246" applyNumberFormat="0" applyProtection="0">
      <alignment horizontal="right" vertical="center"/>
    </xf>
    <xf numFmtId="4" fontId="45" fillId="91" borderId="246" applyNumberFormat="0" applyProtection="0">
      <alignment horizontal="right" vertical="center"/>
    </xf>
    <xf numFmtId="4" fontId="45" fillId="91" borderId="246" applyNumberFormat="0" applyProtection="0">
      <alignment horizontal="right" vertical="center"/>
    </xf>
    <xf numFmtId="4" fontId="45" fillId="91" borderId="246" applyNumberFormat="0" applyProtection="0">
      <alignment horizontal="right" vertical="center"/>
    </xf>
    <xf numFmtId="4" fontId="45" fillId="91" borderId="246" applyNumberFormat="0" applyProtection="0">
      <alignment horizontal="right" vertical="center"/>
    </xf>
    <xf numFmtId="4" fontId="45" fillId="91" borderId="246" applyNumberFormat="0" applyProtection="0">
      <alignment horizontal="right" vertical="center"/>
    </xf>
    <xf numFmtId="4" fontId="45" fillId="91" borderId="246" applyNumberFormat="0" applyProtection="0">
      <alignment horizontal="right" vertical="center"/>
    </xf>
    <xf numFmtId="4" fontId="45" fillId="91" borderId="246" applyNumberFormat="0" applyProtection="0">
      <alignment horizontal="right" vertical="center"/>
    </xf>
    <xf numFmtId="4" fontId="45" fillId="91" borderId="246" applyNumberFormat="0" applyProtection="0">
      <alignment horizontal="right" vertical="center"/>
    </xf>
    <xf numFmtId="4" fontId="45" fillId="91" borderId="246" applyNumberFormat="0" applyProtection="0">
      <alignment horizontal="right" vertical="center"/>
    </xf>
    <xf numFmtId="4" fontId="45" fillId="91" borderId="246" applyNumberFormat="0" applyProtection="0">
      <alignment horizontal="right" vertical="center"/>
    </xf>
    <xf numFmtId="4" fontId="45" fillId="91" borderId="246" applyNumberFormat="0" applyProtection="0">
      <alignment horizontal="right" vertical="center"/>
    </xf>
    <xf numFmtId="4" fontId="45" fillId="91" borderId="246" applyNumberFormat="0" applyProtection="0">
      <alignment horizontal="right" vertical="center"/>
    </xf>
    <xf numFmtId="4" fontId="45" fillId="91" borderId="246" applyNumberFormat="0" applyProtection="0">
      <alignment horizontal="right" vertical="center"/>
    </xf>
    <xf numFmtId="4" fontId="45" fillId="91" borderId="246" applyNumberFormat="0" applyProtection="0">
      <alignment horizontal="right" vertical="center"/>
    </xf>
    <xf numFmtId="4" fontId="45" fillId="91" borderId="246" applyNumberFormat="0" applyProtection="0">
      <alignment horizontal="right" vertical="center"/>
    </xf>
    <xf numFmtId="4" fontId="45" fillId="91" borderId="246" applyNumberFormat="0" applyProtection="0">
      <alignment horizontal="right" vertical="center"/>
    </xf>
    <xf numFmtId="4" fontId="45" fillId="91" borderId="246" applyNumberFormat="0" applyProtection="0">
      <alignment horizontal="right" vertical="center"/>
    </xf>
    <xf numFmtId="4" fontId="45" fillId="91" borderId="246" applyNumberFormat="0" applyProtection="0">
      <alignment horizontal="right" vertical="center"/>
    </xf>
    <xf numFmtId="4" fontId="45" fillId="91" borderId="246" applyNumberFormat="0" applyProtection="0">
      <alignment horizontal="right" vertical="center"/>
    </xf>
    <xf numFmtId="4" fontId="45" fillId="91" borderId="246" applyNumberFormat="0" applyProtection="0">
      <alignment horizontal="right" vertical="center"/>
    </xf>
    <xf numFmtId="4" fontId="45" fillId="91" borderId="246" applyNumberFormat="0" applyProtection="0">
      <alignment horizontal="right" vertical="center"/>
    </xf>
    <xf numFmtId="4" fontId="45" fillId="91" borderId="246" applyNumberFormat="0" applyProtection="0">
      <alignment horizontal="right" vertical="center"/>
    </xf>
    <xf numFmtId="4" fontId="45" fillId="91" borderId="246" applyNumberFormat="0" applyProtection="0">
      <alignment horizontal="right" vertical="center"/>
    </xf>
    <xf numFmtId="4" fontId="45" fillId="91" borderId="246" applyNumberFormat="0" applyProtection="0">
      <alignment horizontal="right" vertical="center"/>
    </xf>
    <xf numFmtId="4" fontId="45" fillId="91" borderId="246" applyNumberFormat="0" applyProtection="0">
      <alignment horizontal="right" vertical="center"/>
    </xf>
    <xf numFmtId="4" fontId="45" fillId="91" borderId="246" applyNumberFormat="0" applyProtection="0">
      <alignment horizontal="right" vertical="center"/>
    </xf>
    <xf numFmtId="4" fontId="45" fillId="91" borderId="246" applyNumberFormat="0" applyProtection="0">
      <alignment horizontal="right" vertical="center"/>
    </xf>
    <xf numFmtId="4" fontId="45" fillId="91" borderId="246" applyNumberFormat="0" applyProtection="0">
      <alignment horizontal="right" vertical="center"/>
    </xf>
    <xf numFmtId="4" fontId="45" fillId="91" borderId="246" applyNumberFormat="0" applyProtection="0">
      <alignment horizontal="right" vertical="center"/>
    </xf>
    <xf numFmtId="4" fontId="45" fillId="91" borderId="246" applyNumberFormat="0" applyProtection="0">
      <alignment horizontal="right" vertical="center"/>
    </xf>
    <xf numFmtId="4" fontId="45" fillId="91" borderId="246" applyNumberFormat="0" applyProtection="0">
      <alignment horizontal="right" vertical="center"/>
    </xf>
    <xf numFmtId="4" fontId="45" fillId="91" borderId="246" applyNumberFormat="0" applyProtection="0">
      <alignment horizontal="right" vertical="center"/>
    </xf>
    <xf numFmtId="4" fontId="45" fillId="91" borderId="246" applyNumberFormat="0" applyProtection="0">
      <alignment horizontal="right" vertical="center"/>
    </xf>
    <xf numFmtId="4" fontId="45" fillId="91" borderId="246" applyNumberFormat="0" applyProtection="0">
      <alignment horizontal="right" vertical="center"/>
    </xf>
    <xf numFmtId="4" fontId="45" fillId="91" borderId="246" applyNumberFormat="0" applyProtection="0">
      <alignment horizontal="right" vertical="center"/>
    </xf>
    <xf numFmtId="4" fontId="45" fillId="91" borderId="246" applyNumberFormat="0" applyProtection="0">
      <alignment horizontal="right" vertical="center"/>
    </xf>
    <xf numFmtId="4" fontId="45" fillId="91" borderId="246" applyNumberFormat="0" applyProtection="0">
      <alignment horizontal="right" vertical="center"/>
    </xf>
    <xf numFmtId="4" fontId="45" fillId="91" borderId="246" applyNumberFormat="0" applyProtection="0">
      <alignment horizontal="right" vertical="center"/>
    </xf>
    <xf numFmtId="4" fontId="45" fillId="91" borderId="246" applyNumberFormat="0" applyProtection="0">
      <alignment horizontal="right" vertical="center"/>
    </xf>
    <xf numFmtId="4" fontId="45" fillId="91" borderId="246" applyNumberFormat="0" applyProtection="0">
      <alignment horizontal="right" vertical="center"/>
    </xf>
    <xf numFmtId="4" fontId="45" fillId="91" borderId="246" applyNumberFormat="0" applyProtection="0">
      <alignment horizontal="right" vertical="center"/>
    </xf>
    <xf numFmtId="4" fontId="45" fillId="91" borderId="246" applyNumberFormat="0" applyProtection="0">
      <alignment horizontal="right" vertical="center"/>
    </xf>
    <xf numFmtId="4" fontId="45" fillId="91" borderId="246" applyNumberFormat="0" applyProtection="0">
      <alignment horizontal="right" vertical="center"/>
    </xf>
    <xf numFmtId="4" fontId="45" fillId="91" borderId="246" applyNumberFormat="0" applyProtection="0">
      <alignment horizontal="right" vertical="center"/>
    </xf>
    <xf numFmtId="4" fontId="45" fillId="91" borderId="246" applyNumberFormat="0" applyProtection="0">
      <alignment horizontal="right" vertical="center"/>
    </xf>
    <xf numFmtId="4" fontId="45" fillId="91" borderId="246" applyNumberFormat="0" applyProtection="0">
      <alignment horizontal="right" vertical="center"/>
    </xf>
    <xf numFmtId="4" fontId="45" fillId="91" borderId="246" applyNumberFormat="0" applyProtection="0">
      <alignment horizontal="right" vertical="center"/>
    </xf>
    <xf numFmtId="4" fontId="45" fillId="91" borderId="246" applyNumberFormat="0" applyProtection="0">
      <alignment horizontal="right" vertical="center"/>
    </xf>
    <xf numFmtId="4" fontId="45" fillId="91" borderId="246" applyNumberFormat="0" applyProtection="0">
      <alignment horizontal="right" vertical="center"/>
    </xf>
    <xf numFmtId="4" fontId="45" fillId="91" borderId="246" applyNumberFormat="0" applyProtection="0">
      <alignment horizontal="right" vertical="center"/>
    </xf>
    <xf numFmtId="4" fontId="45" fillId="91" borderId="246" applyNumberFormat="0" applyProtection="0">
      <alignment horizontal="right" vertical="center"/>
    </xf>
    <xf numFmtId="4" fontId="45" fillId="91" borderId="246" applyNumberFormat="0" applyProtection="0">
      <alignment horizontal="right" vertical="center"/>
    </xf>
    <xf numFmtId="4" fontId="45" fillId="91" borderId="246" applyNumberFormat="0" applyProtection="0">
      <alignment horizontal="right" vertical="center"/>
    </xf>
    <xf numFmtId="4" fontId="45" fillId="91" borderId="246" applyNumberFormat="0" applyProtection="0">
      <alignment horizontal="right" vertical="center"/>
    </xf>
    <xf numFmtId="4" fontId="45" fillId="91" borderId="246" applyNumberFormat="0" applyProtection="0">
      <alignment horizontal="right" vertical="center"/>
    </xf>
    <xf numFmtId="4" fontId="45" fillId="91" borderId="246" applyNumberFormat="0" applyProtection="0">
      <alignment horizontal="right" vertical="center"/>
    </xf>
    <xf numFmtId="4" fontId="45" fillId="91" borderId="246" applyNumberFormat="0" applyProtection="0">
      <alignment horizontal="right" vertical="center"/>
    </xf>
    <xf numFmtId="4" fontId="45" fillId="91" borderId="246" applyNumberFormat="0" applyProtection="0">
      <alignment horizontal="right" vertical="center"/>
    </xf>
    <xf numFmtId="4" fontId="48" fillId="82" borderId="248" applyNumberFormat="0" applyProtection="0">
      <alignment horizontal="right" vertical="center"/>
    </xf>
    <xf numFmtId="4" fontId="48" fillId="82" borderId="248" applyNumberFormat="0" applyProtection="0">
      <alignment horizontal="right" vertical="center"/>
    </xf>
    <xf numFmtId="4" fontId="48" fillId="82" borderId="248" applyNumberFormat="0" applyProtection="0">
      <alignment horizontal="right" vertical="center"/>
    </xf>
    <xf numFmtId="4" fontId="48" fillId="82" borderId="248" applyNumberFormat="0" applyProtection="0">
      <alignment horizontal="right" vertical="center"/>
    </xf>
    <xf numFmtId="4" fontId="48" fillId="82" borderId="248" applyNumberFormat="0" applyProtection="0">
      <alignment horizontal="right" vertical="center"/>
    </xf>
    <xf numFmtId="4" fontId="48" fillId="82" borderId="248" applyNumberFormat="0" applyProtection="0">
      <alignment horizontal="right" vertical="center"/>
    </xf>
    <xf numFmtId="4" fontId="48" fillId="82" borderId="248" applyNumberFormat="0" applyProtection="0">
      <alignment horizontal="right" vertical="center"/>
    </xf>
    <xf numFmtId="4" fontId="48" fillId="82" borderId="248" applyNumberFormat="0" applyProtection="0">
      <alignment horizontal="right" vertical="center"/>
    </xf>
    <xf numFmtId="4" fontId="48" fillId="82" borderId="248" applyNumberFormat="0" applyProtection="0">
      <alignment horizontal="right" vertical="center"/>
    </xf>
    <xf numFmtId="4" fontId="48" fillId="82" borderId="248" applyNumberFormat="0" applyProtection="0">
      <alignment horizontal="right" vertical="center"/>
    </xf>
    <xf numFmtId="4" fontId="48" fillId="82" borderId="248" applyNumberFormat="0" applyProtection="0">
      <alignment horizontal="right" vertical="center"/>
    </xf>
    <xf numFmtId="4" fontId="48" fillId="82" borderId="248" applyNumberFormat="0" applyProtection="0">
      <alignment horizontal="right" vertical="center"/>
    </xf>
    <xf numFmtId="4" fontId="48" fillId="82" borderId="248" applyNumberFormat="0" applyProtection="0">
      <alignment horizontal="right" vertical="center"/>
    </xf>
    <xf numFmtId="4" fontId="48" fillId="82" borderId="248" applyNumberFormat="0" applyProtection="0">
      <alignment horizontal="right" vertical="center"/>
    </xf>
    <xf numFmtId="4" fontId="48" fillId="82" borderId="248" applyNumberFormat="0" applyProtection="0">
      <alignment horizontal="right" vertical="center"/>
    </xf>
    <xf numFmtId="4" fontId="48" fillId="82" borderId="248" applyNumberFormat="0" applyProtection="0">
      <alignment horizontal="right" vertical="center"/>
    </xf>
    <xf numFmtId="4" fontId="48" fillId="82" borderId="248" applyNumberFormat="0" applyProtection="0">
      <alignment horizontal="right" vertical="center"/>
    </xf>
    <xf numFmtId="4" fontId="48" fillId="82" borderId="248" applyNumberFormat="0" applyProtection="0">
      <alignment horizontal="right" vertical="center"/>
    </xf>
    <xf numFmtId="4" fontId="45" fillId="91" borderId="246" applyNumberFormat="0" applyProtection="0">
      <alignment horizontal="right" vertical="center"/>
    </xf>
    <xf numFmtId="4" fontId="45" fillId="91" borderId="246" applyNumberFormat="0" applyProtection="0">
      <alignment horizontal="right" vertical="center"/>
    </xf>
    <xf numFmtId="4" fontId="45" fillId="91" borderId="246" applyNumberFormat="0" applyProtection="0">
      <alignment horizontal="right" vertical="center"/>
    </xf>
    <xf numFmtId="4" fontId="45" fillId="91" borderId="246" applyNumberFormat="0" applyProtection="0">
      <alignment horizontal="right" vertical="center"/>
    </xf>
    <xf numFmtId="4" fontId="45" fillId="91" borderId="246" applyNumberFormat="0" applyProtection="0">
      <alignment horizontal="right" vertical="center"/>
    </xf>
    <xf numFmtId="4" fontId="45" fillId="91" borderId="246" applyNumberFormat="0" applyProtection="0">
      <alignment horizontal="right" vertical="center"/>
    </xf>
    <xf numFmtId="4" fontId="45" fillId="91" borderId="246" applyNumberFormat="0" applyProtection="0">
      <alignment horizontal="right" vertical="center"/>
    </xf>
    <xf numFmtId="4" fontId="45" fillId="91" borderId="246" applyNumberFormat="0" applyProtection="0">
      <alignment horizontal="right" vertical="center"/>
    </xf>
    <xf numFmtId="4" fontId="45" fillId="91" borderId="246" applyNumberFormat="0" applyProtection="0">
      <alignment horizontal="right" vertical="center"/>
    </xf>
    <xf numFmtId="4" fontId="45" fillId="91" borderId="246" applyNumberFormat="0" applyProtection="0">
      <alignment horizontal="right" vertical="center"/>
    </xf>
    <xf numFmtId="4" fontId="45" fillId="91" borderId="246" applyNumberFormat="0" applyProtection="0">
      <alignment horizontal="right" vertical="center"/>
    </xf>
    <xf numFmtId="4" fontId="45" fillId="91" borderId="246" applyNumberFormat="0" applyProtection="0">
      <alignment horizontal="right" vertical="center"/>
    </xf>
    <xf numFmtId="4" fontId="45" fillId="91" borderId="246" applyNumberFormat="0" applyProtection="0">
      <alignment horizontal="right" vertical="center"/>
    </xf>
    <xf numFmtId="4" fontId="45" fillId="91" borderId="246" applyNumberFormat="0" applyProtection="0">
      <alignment horizontal="right" vertical="center"/>
    </xf>
    <xf numFmtId="4" fontId="45" fillId="91" borderId="246" applyNumberFormat="0" applyProtection="0">
      <alignment horizontal="right" vertical="center"/>
    </xf>
    <xf numFmtId="4" fontId="45" fillId="91" borderId="246" applyNumberFormat="0" applyProtection="0">
      <alignment horizontal="right" vertical="center"/>
    </xf>
    <xf numFmtId="4" fontId="45" fillId="91" borderId="246" applyNumberFormat="0" applyProtection="0">
      <alignment horizontal="right" vertical="center"/>
    </xf>
    <xf numFmtId="4" fontId="45" fillId="91" borderId="246" applyNumberFormat="0" applyProtection="0">
      <alignment horizontal="right" vertical="center"/>
    </xf>
    <xf numFmtId="4" fontId="49" fillId="92" borderId="246" applyNumberFormat="0" applyProtection="0">
      <alignment horizontal="right" vertical="center"/>
    </xf>
    <xf numFmtId="4" fontId="49" fillId="92" borderId="246" applyNumberFormat="0" applyProtection="0">
      <alignment horizontal="right" vertical="center"/>
    </xf>
    <xf numFmtId="4" fontId="49" fillId="92" borderId="246" applyNumberFormat="0" applyProtection="0">
      <alignment horizontal="right" vertical="center"/>
    </xf>
    <xf numFmtId="4" fontId="49" fillId="92" borderId="246" applyNumberFormat="0" applyProtection="0">
      <alignment horizontal="right" vertical="center"/>
    </xf>
    <xf numFmtId="4" fontId="49" fillId="92" borderId="246" applyNumberFormat="0" applyProtection="0">
      <alignment horizontal="right" vertical="center"/>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69" borderId="246" applyNumberFormat="0" applyProtection="0">
      <alignment horizontal="left" vertical="center" indent="1"/>
    </xf>
    <xf numFmtId="4" fontId="45" fillId="69" borderId="246" applyNumberFormat="0" applyProtection="0">
      <alignment horizontal="left" vertical="center" indent="1"/>
    </xf>
    <xf numFmtId="4" fontId="45" fillId="69" borderId="246" applyNumberFormat="0" applyProtection="0">
      <alignment horizontal="left" vertical="center" indent="1"/>
    </xf>
    <xf numFmtId="4" fontId="45" fillId="69" borderId="246" applyNumberFormat="0" applyProtection="0">
      <alignment horizontal="left" vertical="center" indent="1"/>
    </xf>
    <xf numFmtId="4" fontId="45" fillId="69" borderId="246" applyNumberFormat="0" applyProtection="0">
      <alignment horizontal="left" vertical="center" indent="1"/>
    </xf>
    <xf numFmtId="4" fontId="45" fillId="69"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0" fontId="4" fillId="84" borderId="248" applyNumberFormat="0" applyProtection="0">
      <alignment horizontal="left" vertical="center" indent="1"/>
    </xf>
    <xf numFmtId="0" fontId="4" fillId="84" borderId="248" applyNumberFormat="0" applyProtection="0">
      <alignment horizontal="left" vertical="center" indent="1"/>
    </xf>
    <xf numFmtId="0" fontId="4" fillId="84" borderId="248" applyNumberFormat="0" applyProtection="0">
      <alignment horizontal="left" vertical="center" indent="1"/>
    </xf>
    <xf numFmtId="0" fontId="4" fillId="84" borderId="248" applyNumberFormat="0" applyProtection="0">
      <alignment horizontal="left" vertical="center" indent="1"/>
    </xf>
    <xf numFmtId="0" fontId="4" fillId="84" borderId="248" applyNumberFormat="0" applyProtection="0">
      <alignment horizontal="left" vertical="center" indent="1"/>
    </xf>
    <xf numFmtId="0" fontId="4" fillId="84" borderId="248" applyNumberFormat="0" applyProtection="0">
      <alignment horizontal="left" vertical="center" indent="1"/>
    </xf>
    <xf numFmtId="0" fontId="4" fillId="84" borderId="248" applyNumberFormat="0" applyProtection="0">
      <alignment horizontal="left" vertical="center" indent="1"/>
    </xf>
    <xf numFmtId="0" fontId="4" fillId="84" borderId="248" applyNumberFormat="0" applyProtection="0">
      <alignment horizontal="left" vertical="center" indent="1"/>
    </xf>
    <xf numFmtId="0" fontId="4" fillId="84" borderId="248" applyNumberFormat="0" applyProtection="0">
      <alignment horizontal="left" vertical="center" indent="1"/>
    </xf>
    <xf numFmtId="0" fontId="4" fillId="84" borderId="248" applyNumberFormat="0" applyProtection="0">
      <alignment horizontal="left" vertical="center" indent="1"/>
    </xf>
    <xf numFmtId="0" fontId="4" fillId="84" borderId="248" applyNumberFormat="0" applyProtection="0">
      <alignment horizontal="left" vertical="center" indent="1"/>
    </xf>
    <xf numFmtId="0" fontId="4" fillId="84" borderId="248" applyNumberFormat="0" applyProtection="0">
      <alignment horizontal="left" vertical="center" indent="1"/>
    </xf>
    <xf numFmtId="0" fontId="4" fillId="84" borderId="248" applyNumberFormat="0" applyProtection="0">
      <alignment horizontal="left" vertical="center" indent="1"/>
    </xf>
    <xf numFmtId="0" fontId="4" fillId="84" borderId="248" applyNumberFormat="0" applyProtection="0">
      <alignment horizontal="left" vertical="center" indent="1"/>
    </xf>
    <xf numFmtId="0" fontId="4" fillId="84" borderId="248" applyNumberFormat="0" applyProtection="0">
      <alignment horizontal="left" vertical="center" indent="1"/>
    </xf>
    <xf numFmtId="0" fontId="4" fillId="84" borderId="248" applyNumberFormat="0" applyProtection="0">
      <alignment horizontal="left" vertical="center" indent="1"/>
    </xf>
    <xf numFmtId="0" fontId="4" fillId="84" borderId="248" applyNumberFormat="0" applyProtection="0">
      <alignment horizontal="left" vertical="center" indent="1"/>
    </xf>
    <xf numFmtId="0" fontId="4" fillId="84" borderId="248"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69" borderId="246" applyNumberFormat="0" applyProtection="0">
      <alignment horizontal="left" vertical="center" indent="1"/>
    </xf>
    <xf numFmtId="4" fontId="45" fillId="69" borderId="246" applyNumberFormat="0" applyProtection="0">
      <alignment horizontal="left" vertical="center" indent="1"/>
    </xf>
    <xf numFmtId="4" fontId="45" fillId="69" borderId="246" applyNumberFormat="0" applyProtection="0">
      <alignment horizontal="left" vertical="center" indent="1"/>
    </xf>
    <xf numFmtId="4" fontId="45" fillId="69" borderId="246" applyNumberFormat="0" applyProtection="0">
      <alignment horizontal="left" vertical="center" indent="1"/>
    </xf>
    <xf numFmtId="4" fontId="45" fillId="69" borderId="246" applyNumberFormat="0" applyProtection="0">
      <alignment horizontal="left" vertical="center" indent="1"/>
    </xf>
    <xf numFmtId="4" fontId="45" fillId="69"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4" fontId="45" fillId="34" borderId="246" applyNumberFormat="0" applyProtection="0">
      <alignment horizontal="left" vertical="center" indent="1"/>
    </xf>
    <xf numFmtId="0" fontId="52" fillId="21" borderId="249" applyNumberFormat="0" applyProtection="0">
      <alignment horizontal="left" vertical="top" indent="1"/>
    </xf>
    <xf numFmtId="0" fontId="52" fillId="21" borderId="249" applyNumberFormat="0" applyProtection="0">
      <alignment horizontal="left" vertical="top" indent="1"/>
    </xf>
    <xf numFmtId="0" fontId="52" fillId="21" borderId="249" applyNumberFormat="0" applyProtection="0">
      <alignment horizontal="left" vertical="top" indent="1"/>
    </xf>
    <xf numFmtId="0" fontId="52" fillId="21" borderId="249" applyNumberFormat="0" applyProtection="0">
      <alignment horizontal="left" vertical="top" indent="1"/>
    </xf>
    <xf numFmtId="0" fontId="52" fillId="21" borderId="249" applyNumberFormat="0" applyProtection="0">
      <alignment horizontal="left" vertical="top" indent="1"/>
    </xf>
    <xf numFmtId="0" fontId="52" fillId="21" borderId="249" applyNumberFormat="0" applyProtection="0">
      <alignment horizontal="left" vertical="top" indent="1"/>
    </xf>
    <xf numFmtId="0" fontId="52" fillId="21" borderId="249" applyNumberFormat="0" applyProtection="0">
      <alignment horizontal="left" vertical="top" indent="1"/>
    </xf>
    <xf numFmtId="0" fontId="52" fillId="21" borderId="249" applyNumberFormat="0" applyProtection="0">
      <alignment horizontal="left" vertical="top" indent="1"/>
    </xf>
    <xf numFmtId="0" fontId="52" fillId="21" borderId="249" applyNumberFormat="0" applyProtection="0">
      <alignment horizontal="left" vertical="top" indent="1"/>
    </xf>
    <xf numFmtId="0" fontId="52" fillId="21" borderId="249" applyNumberFormat="0" applyProtection="0">
      <alignment horizontal="left" vertical="top" indent="1"/>
    </xf>
    <xf numFmtId="0" fontId="52" fillId="21" borderId="249" applyNumberFormat="0" applyProtection="0">
      <alignment horizontal="left" vertical="top" indent="1"/>
    </xf>
    <xf numFmtId="0" fontId="52" fillId="21" borderId="249" applyNumberFormat="0" applyProtection="0">
      <alignment horizontal="left" vertical="top" indent="1"/>
    </xf>
    <xf numFmtId="0" fontId="52" fillId="21" borderId="249" applyNumberFormat="0" applyProtection="0">
      <alignment horizontal="left" vertical="top" indent="1"/>
    </xf>
    <xf numFmtId="0" fontId="52" fillId="21" borderId="249" applyNumberFormat="0" applyProtection="0">
      <alignment horizontal="left" vertical="top" indent="1"/>
    </xf>
    <xf numFmtId="0" fontId="52" fillId="21" borderId="249" applyNumberFormat="0" applyProtection="0">
      <alignment horizontal="left" vertical="top" indent="1"/>
    </xf>
    <xf numFmtId="0" fontId="52" fillId="21" borderId="249" applyNumberFormat="0" applyProtection="0">
      <alignment horizontal="left" vertical="top" indent="1"/>
    </xf>
    <xf numFmtId="0" fontId="52" fillId="21" borderId="249" applyNumberFormat="0" applyProtection="0">
      <alignment horizontal="left" vertical="top" indent="1"/>
    </xf>
    <xf numFmtId="0" fontId="52" fillId="21" borderId="249" applyNumberFormat="0" applyProtection="0">
      <alignment horizontal="left" vertical="top" indent="1"/>
    </xf>
    <xf numFmtId="0" fontId="52" fillId="21" borderId="249" applyNumberFormat="0" applyProtection="0">
      <alignment horizontal="left" vertical="top" indent="1"/>
    </xf>
    <xf numFmtId="0" fontId="52" fillId="21" borderId="249" applyNumberFormat="0" applyProtection="0">
      <alignment horizontal="left" vertical="top" indent="1"/>
    </xf>
    <xf numFmtId="0" fontId="52" fillId="21" borderId="249" applyNumberFormat="0" applyProtection="0">
      <alignment horizontal="left" vertical="top" indent="1"/>
    </xf>
    <xf numFmtId="0" fontId="52" fillId="21" borderId="249" applyNumberFormat="0" applyProtection="0">
      <alignment horizontal="left" vertical="top" indent="1"/>
    </xf>
    <xf numFmtId="0" fontId="52" fillId="21" borderId="249" applyNumberFormat="0" applyProtection="0">
      <alignment horizontal="left" vertical="top" indent="1"/>
    </xf>
    <xf numFmtId="0" fontId="52" fillId="21" borderId="249" applyNumberFormat="0" applyProtection="0">
      <alignment horizontal="left" vertical="top" indent="1"/>
    </xf>
    <xf numFmtId="0" fontId="52" fillId="21" borderId="249" applyNumberFormat="0" applyProtection="0">
      <alignment horizontal="left" vertical="top" indent="1"/>
    </xf>
    <xf numFmtId="0" fontId="52" fillId="21" borderId="249" applyNumberFormat="0" applyProtection="0">
      <alignment horizontal="left" vertical="top" indent="1"/>
    </xf>
    <xf numFmtId="0" fontId="52" fillId="21" borderId="249" applyNumberFormat="0" applyProtection="0">
      <alignment horizontal="left" vertical="top" indent="1"/>
    </xf>
    <xf numFmtId="0" fontId="52" fillId="21" borderId="249" applyNumberFormat="0" applyProtection="0">
      <alignment horizontal="left" vertical="top" indent="1"/>
    </xf>
    <xf numFmtId="0" fontId="52" fillId="21" borderId="249" applyNumberFormat="0" applyProtection="0">
      <alignment horizontal="left" vertical="top" indent="1"/>
    </xf>
    <xf numFmtId="0" fontId="52" fillId="21" borderId="249" applyNumberFormat="0" applyProtection="0">
      <alignment horizontal="left" vertical="top" indent="1"/>
    </xf>
    <xf numFmtId="0" fontId="52" fillId="21" borderId="249" applyNumberFormat="0" applyProtection="0">
      <alignment horizontal="left" vertical="top" indent="1"/>
    </xf>
    <xf numFmtId="0" fontId="52" fillId="21" borderId="249" applyNumberFormat="0" applyProtection="0">
      <alignment horizontal="left" vertical="top" indent="1"/>
    </xf>
    <xf numFmtId="0" fontId="52" fillId="21" borderId="249" applyNumberFormat="0" applyProtection="0">
      <alignment horizontal="left" vertical="top" indent="1"/>
    </xf>
    <xf numFmtId="0" fontId="52" fillId="21" borderId="249" applyNumberFormat="0" applyProtection="0">
      <alignment horizontal="left" vertical="top" indent="1"/>
    </xf>
    <xf numFmtId="0" fontId="52" fillId="21" borderId="249" applyNumberFormat="0" applyProtection="0">
      <alignment horizontal="left" vertical="top" indent="1"/>
    </xf>
    <xf numFmtId="0" fontId="52" fillId="21" borderId="249" applyNumberFormat="0" applyProtection="0">
      <alignment horizontal="left" vertical="top" indent="1"/>
    </xf>
    <xf numFmtId="0" fontId="52" fillId="21" borderId="249" applyNumberFormat="0" applyProtection="0">
      <alignment horizontal="left" vertical="top" indent="1"/>
    </xf>
    <xf numFmtId="0" fontId="52" fillId="21" borderId="249" applyNumberFormat="0" applyProtection="0">
      <alignment horizontal="left" vertical="top" indent="1"/>
    </xf>
    <xf numFmtId="0" fontId="52" fillId="21" borderId="249" applyNumberFormat="0" applyProtection="0">
      <alignment horizontal="left" vertical="top" indent="1"/>
    </xf>
    <xf numFmtId="0" fontId="52" fillId="21" borderId="249" applyNumberFormat="0" applyProtection="0">
      <alignment horizontal="left" vertical="top" indent="1"/>
    </xf>
    <xf numFmtId="0" fontId="52" fillId="21" borderId="249" applyNumberFormat="0" applyProtection="0">
      <alignment horizontal="left" vertical="top" indent="1"/>
    </xf>
    <xf numFmtId="0" fontId="52" fillId="21" borderId="249" applyNumberFormat="0" applyProtection="0">
      <alignment horizontal="left" vertical="top" indent="1"/>
    </xf>
    <xf numFmtId="0" fontId="52" fillId="21" borderId="249" applyNumberFormat="0" applyProtection="0">
      <alignment horizontal="left" vertical="top" indent="1"/>
    </xf>
    <xf numFmtId="0" fontId="52" fillId="21" borderId="249" applyNumberFormat="0" applyProtection="0">
      <alignment horizontal="left" vertical="top" indent="1"/>
    </xf>
    <xf numFmtId="0" fontId="52" fillId="21" borderId="249" applyNumberFormat="0" applyProtection="0">
      <alignment horizontal="left" vertical="top" indent="1"/>
    </xf>
    <xf numFmtId="0" fontId="52" fillId="21" borderId="249" applyNumberFormat="0" applyProtection="0">
      <alignment horizontal="left" vertical="top" indent="1"/>
    </xf>
    <xf numFmtId="0" fontId="52" fillId="21" borderId="249" applyNumberFormat="0" applyProtection="0">
      <alignment horizontal="left" vertical="top" indent="1"/>
    </xf>
    <xf numFmtId="0" fontId="52" fillId="21" borderId="249" applyNumberFormat="0" applyProtection="0">
      <alignment horizontal="left" vertical="top" indent="1"/>
    </xf>
    <xf numFmtId="0" fontId="52" fillId="21" borderId="249" applyNumberFormat="0" applyProtection="0">
      <alignment horizontal="left" vertical="top" indent="1"/>
    </xf>
    <xf numFmtId="0" fontId="52" fillId="21" borderId="249" applyNumberFormat="0" applyProtection="0">
      <alignment horizontal="left" vertical="top" indent="1"/>
    </xf>
    <xf numFmtId="0" fontId="52" fillId="21" borderId="249" applyNumberFormat="0" applyProtection="0">
      <alignment horizontal="left" vertical="top" indent="1"/>
    </xf>
    <xf numFmtId="0" fontId="52" fillId="21" borderId="249" applyNumberFormat="0" applyProtection="0">
      <alignment horizontal="left" vertical="top" indent="1"/>
    </xf>
    <xf numFmtId="0" fontId="52" fillId="21" borderId="249" applyNumberFormat="0" applyProtection="0">
      <alignment horizontal="left" vertical="top" indent="1"/>
    </xf>
    <xf numFmtId="0" fontId="52" fillId="21" borderId="249" applyNumberFormat="0" applyProtection="0">
      <alignment horizontal="left" vertical="top" indent="1"/>
    </xf>
    <xf numFmtId="0" fontId="52" fillId="21" borderId="249" applyNumberFormat="0" applyProtection="0">
      <alignment horizontal="left" vertical="top" indent="1"/>
    </xf>
    <xf numFmtId="0" fontId="52" fillId="21" borderId="249" applyNumberFormat="0" applyProtection="0">
      <alignment horizontal="left" vertical="top" indent="1"/>
    </xf>
    <xf numFmtId="0" fontId="52" fillId="21" borderId="249" applyNumberFormat="0" applyProtection="0">
      <alignment horizontal="left" vertical="top" indent="1"/>
    </xf>
    <xf numFmtId="0" fontId="52" fillId="21" borderId="249" applyNumberFormat="0" applyProtection="0">
      <alignment horizontal="left" vertical="top" indent="1"/>
    </xf>
    <xf numFmtId="0" fontId="52" fillId="21" borderId="249" applyNumberFormat="0" applyProtection="0">
      <alignment horizontal="left" vertical="top" indent="1"/>
    </xf>
    <xf numFmtId="0" fontId="52" fillId="21" borderId="249" applyNumberFormat="0" applyProtection="0">
      <alignment horizontal="left" vertical="top" indent="1"/>
    </xf>
    <xf numFmtId="0" fontId="52" fillId="21" borderId="249" applyNumberFormat="0" applyProtection="0">
      <alignment horizontal="left" vertical="top" indent="1"/>
    </xf>
    <xf numFmtId="0" fontId="52" fillId="21" borderId="249" applyNumberFormat="0" applyProtection="0">
      <alignment horizontal="left" vertical="top" indent="1"/>
    </xf>
    <xf numFmtId="0" fontId="52" fillId="21" borderId="249" applyNumberFormat="0" applyProtection="0">
      <alignment horizontal="left" vertical="top" indent="1"/>
    </xf>
    <xf numFmtId="0" fontId="52" fillId="21" borderId="249" applyNumberFormat="0" applyProtection="0">
      <alignment horizontal="left" vertical="top" indent="1"/>
    </xf>
    <xf numFmtId="0" fontId="52" fillId="21" borderId="249" applyNumberFormat="0" applyProtection="0">
      <alignment horizontal="left" vertical="top" indent="1"/>
    </xf>
    <xf numFmtId="0" fontId="52" fillId="21" borderId="249" applyNumberFormat="0" applyProtection="0">
      <alignment horizontal="left" vertical="top" indent="1"/>
    </xf>
    <xf numFmtId="0" fontId="52" fillId="21" borderId="249" applyNumberFormat="0" applyProtection="0">
      <alignment horizontal="left" vertical="top" indent="1"/>
    </xf>
    <xf numFmtId="0" fontId="52" fillId="21" borderId="249" applyNumberFormat="0" applyProtection="0">
      <alignment horizontal="left" vertical="top" indent="1"/>
    </xf>
    <xf numFmtId="0" fontId="52" fillId="21" borderId="249" applyNumberFormat="0" applyProtection="0">
      <alignment horizontal="left" vertical="top" indent="1"/>
    </xf>
    <xf numFmtId="0" fontId="52" fillId="21" borderId="249" applyNumberFormat="0" applyProtection="0">
      <alignment horizontal="left" vertical="top" indent="1"/>
    </xf>
    <xf numFmtId="0" fontId="52" fillId="21" borderId="249" applyNumberFormat="0" applyProtection="0">
      <alignment horizontal="left" vertical="top" indent="1"/>
    </xf>
    <xf numFmtId="0" fontId="52" fillId="21" borderId="249" applyNumberFormat="0" applyProtection="0">
      <alignment horizontal="left" vertical="top" indent="1"/>
    </xf>
    <xf numFmtId="0" fontId="52" fillId="21" borderId="249" applyNumberFormat="0" applyProtection="0">
      <alignment horizontal="left" vertical="top" indent="1"/>
    </xf>
    <xf numFmtId="0" fontId="52" fillId="21" borderId="249" applyNumberFormat="0" applyProtection="0">
      <alignment horizontal="left" vertical="top" indent="1"/>
    </xf>
    <xf numFmtId="0" fontId="52" fillId="21" borderId="249" applyNumberFormat="0" applyProtection="0">
      <alignment horizontal="left" vertical="top" indent="1"/>
    </xf>
    <xf numFmtId="0" fontId="52" fillId="21" borderId="249" applyNumberFormat="0" applyProtection="0">
      <alignment horizontal="left" vertical="top" indent="1"/>
    </xf>
    <xf numFmtId="0" fontId="52" fillId="21" borderId="249" applyNumberFormat="0" applyProtection="0">
      <alignment horizontal="left" vertical="top" indent="1"/>
    </xf>
    <xf numFmtId="0" fontId="52" fillId="21" borderId="249" applyNumberFormat="0" applyProtection="0">
      <alignment horizontal="left" vertical="top" indent="1"/>
    </xf>
    <xf numFmtId="0" fontId="52" fillId="21" borderId="249" applyNumberFormat="0" applyProtection="0">
      <alignment horizontal="left" vertical="top" indent="1"/>
    </xf>
    <xf numFmtId="0" fontId="52" fillId="21" borderId="249" applyNumberFormat="0" applyProtection="0">
      <alignment horizontal="left" vertical="top" indent="1"/>
    </xf>
    <xf numFmtId="0" fontId="52" fillId="21" borderId="249" applyNumberFormat="0" applyProtection="0">
      <alignment horizontal="left" vertical="top" indent="1"/>
    </xf>
    <xf numFmtId="0" fontId="52" fillId="21" borderId="249" applyNumberFormat="0" applyProtection="0">
      <alignment horizontal="left" vertical="top" indent="1"/>
    </xf>
    <xf numFmtId="0" fontId="52" fillId="21" borderId="249" applyNumberFormat="0" applyProtection="0">
      <alignment horizontal="left" vertical="top" indent="1"/>
    </xf>
    <xf numFmtId="0" fontId="52" fillId="21" borderId="249" applyNumberFormat="0" applyProtection="0">
      <alignment horizontal="left" vertical="top" indent="1"/>
    </xf>
    <xf numFmtId="0" fontId="52" fillId="21" borderId="249" applyNumberFormat="0" applyProtection="0">
      <alignment horizontal="left" vertical="top" indent="1"/>
    </xf>
    <xf numFmtId="0" fontId="52" fillId="21" borderId="249" applyNumberFormat="0" applyProtection="0">
      <alignment horizontal="left" vertical="top" indent="1"/>
    </xf>
    <xf numFmtId="0" fontId="52" fillId="21" borderId="249" applyNumberFormat="0" applyProtection="0">
      <alignment horizontal="left" vertical="top" indent="1"/>
    </xf>
    <xf numFmtId="0" fontId="52" fillId="21" borderId="249" applyNumberFormat="0" applyProtection="0">
      <alignment horizontal="left" vertical="top" indent="1"/>
    </xf>
    <xf numFmtId="0" fontId="52" fillId="21" borderId="249" applyNumberFormat="0" applyProtection="0">
      <alignment horizontal="left" vertical="top" indent="1"/>
    </xf>
    <xf numFmtId="0" fontId="52" fillId="21" borderId="249" applyNumberFormat="0" applyProtection="0">
      <alignment horizontal="left" vertical="top" indent="1"/>
    </xf>
    <xf numFmtId="0" fontId="52" fillId="21" borderId="249" applyNumberFormat="0" applyProtection="0">
      <alignment horizontal="left" vertical="top" indent="1"/>
    </xf>
    <xf numFmtId="0" fontId="52" fillId="21" borderId="249" applyNumberFormat="0" applyProtection="0">
      <alignment horizontal="left" vertical="top" indent="1"/>
    </xf>
    <xf numFmtId="0" fontId="52" fillId="21" borderId="249" applyNumberFormat="0" applyProtection="0">
      <alignment horizontal="left" vertical="top" indent="1"/>
    </xf>
    <xf numFmtId="0" fontId="52" fillId="21" borderId="249" applyNumberFormat="0" applyProtection="0">
      <alignment horizontal="left" vertical="top" indent="1"/>
    </xf>
    <xf numFmtId="0" fontId="52" fillId="21" borderId="249" applyNumberFormat="0" applyProtection="0">
      <alignment horizontal="left" vertical="top" indent="1"/>
    </xf>
    <xf numFmtId="0" fontId="52" fillId="21" borderId="249" applyNumberFormat="0" applyProtection="0">
      <alignment horizontal="left" vertical="top" indent="1"/>
    </xf>
    <xf numFmtId="0" fontId="52" fillId="21" borderId="249" applyNumberFormat="0" applyProtection="0">
      <alignment horizontal="left" vertical="top" indent="1"/>
    </xf>
    <xf numFmtId="0" fontId="52" fillId="21" borderId="249" applyNumberFormat="0" applyProtection="0">
      <alignment horizontal="left" vertical="top" indent="1"/>
    </xf>
    <xf numFmtId="0" fontId="52" fillId="21" borderId="249" applyNumberFormat="0" applyProtection="0">
      <alignment horizontal="left" vertical="top" indent="1"/>
    </xf>
    <xf numFmtId="0" fontId="52" fillId="21" borderId="249" applyNumberFormat="0" applyProtection="0">
      <alignment horizontal="left" vertical="top" indent="1"/>
    </xf>
    <xf numFmtId="0" fontId="52" fillId="21" borderId="249" applyNumberFormat="0" applyProtection="0">
      <alignment horizontal="left" vertical="top" indent="1"/>
    </xf>
    <xf numFmtId="0" fontId="52" fillId="21" borderId="249" applyNumberFormat="0" applyProtection="0">
      <alignment horizontal="left" vertical="top" indent="1"/>
    </xf>
    <xf numFmtId="0" fontId="52" fillId="21" borderId="249" applyNumberFormat="0" applyProtection="0">
      <alignment horizontal="left" vertical="top" indent="1"/>
    </xf>
    <xf numFmtId="0" fontId="52" fillId="21" borderId="249" applyNumberFormat="0" applyProtection="0">
      <alignment horizontal="left" vertical="top" indent="1"/>
    </xf>
    <xf numFmtId="0" fontId="52" fillId="21" borderId="249" applyNumberFormat="0" applyProtection="0">
      <alignment horizontal="left" vertical="top" indent="1"/>
    </xf>
    <xf numFmtId="0" fontId="52" fillId="21" borderId="249" applyNumberFormat="0" applyProtection="0">
      <alignment horizontal="left" vertical="top" indent="1"/>
    </xf>
    <xf numFmtId="0" fontId="52" fillId="21" borderId="249" applyNumberFormat="0" applyProtection="0">
      <alignment horizontal="left" vertical="top" indent="1"/>
    </xf>
    <xf numFmtId="0" fontId="52" fillId="21" borderId="249" applyNumberFormat="0" applyProtection="0">
      <alignment horizontal="left" vertical="top" indent="1"/>
    </xf>
    <xf numFmtId="0" fontId="52" fillId="21" borderId="249" applyNumberFormat="0" applyProtection="0">
      <alignment horizontal="left" vertical="top" indent="1"/>
    </xf>
    <xf numFmtId="0" fontId="52" fillId="21" borderId="249" applyNumberFormat="0" applyProtection="0">
      <alignment horizontal="left" vertical="top" indent="1"/>
    </xf>
    <xf numFmtId="0" fontId="52" fillId="21" borderId="249" applyNumberFormat="0" applyProtection="0">
      <alignment horizontal="left" vertical="top" indent="1"/>
    </xf>
    <xf numFmtId="0" fontId="52" fillId="21" borderId="249" applyNumberFormat="0" applyProtection="0">
      <alignment horizontal="left" vertical="top" indent="1"/>
    </xf>
    <xf numFmtId="0" fontId="52" fillId="21" borderId="249" applyNumberFormat="0" applyProtection="0">
      <alignment horizontal="left" vertical="top" indent="1"/>
    </xf>
    <xf numFmtId="0" fontId="52" fillId="21" borderId="249" applyNumberFormat="0" applyProtection="0">
      <alignment horizontal="left" vertical="top" indent="1"/>
    </xf>
    <xf numFmtId="0" fontId="52" fillId="21" borderId="249" applyNumberFormat="0" applyProtection="0">
      <alignment horizontal="left" vertical="top" indent="1"/>
    </xf>
    <xf numFmtId="0" fontId="52" fillId="21" borderId="249" applyNumberFormat="0" applyProtection="0">
      <alignment horizontal="left" vertical="top" indent="1"/>
    </xf>
    <xf numFmtId="0" fontId="52" fillId="21" borderId="249" applyNumberFormat="0" applyProtection="0">
      <alignment horizontal="left" vertical="top" indent="1"/>
    </xf>
    <xf numFmtId="0" fontId="52" fillId="21" borderId="249" applyNumberFormat="0" applyProtection="0">
      <alignment horizontal="left" vertical="top" indent="1"/>
    </xf>
    <xf numFmtId="0" fontId="52" fillId="21" borderId="249" applyNumberFormat="0" applyProtection="0">
      <alignment horizontal="left" vertical="top" indent="1"/>
    </xf>
    <xf numFmtId="0" fontId="52" fillId="21" borderId="249" applyNumberFormat="0" applyProtection="0">
      <alignment horizontal="left" vertical="top" indent="1"/>
    </xf>
    <xf numFmtId="0" fontId="52" fillId="21" borderId="249" applyNumberFormat="0" applyProtection="0">
      <alignment horizontal="left" vertical="top" indent="1"/>
    </xf>
    <xf numFmtId="0" fontId="52" fillId="21" borderId="249" applyNumberFormat="0" applyProtection="0">
      <alignment horizontal="left" vertical="top" indent="1"/>
    </xf>
    <xf numFmtId="0" fontId="52" fillId="21" borderId="249" applyNumberFormat="0" applyProtection="0">
      <alignment horizontal="left" vertical="top" indent="1"/>
    </xf>
    <xf numFmtId="0" fontId="52" fillId="21" borderId="249" applyNumberFormat="0" applyProtection="0">
      <alignment horizontal="left" vertical="top" indent="1"/>
    </xf>
    <xf numFmtId="0" fontId="52" fillId="21" borderId="249" applyNumberFormat="0" applyProtection="0">
      <alignment horizontal="left" vertical="top" indent="1"/>
    </xf>
    <xf numFmtId="0" fontId="52" fillId="21" borderId="249" applyNumberFormat="0" applyProtection="0">
      <alignment horizontal="left" vertical="top" indent="1"/>
    </xf>
    <xf numFmtId="0" fontId="52" fillId="21" borderId="249" applyNumberFormat="0" applyProtection="0">
      <alignment horizontal="left" vertical="top" indent="1"/>
    </xf>
    <xf numFmtId="0" fontId="52" fillId="21" borderId="249" applyNumberFormat="0" applyProtection="0">
      <alignment horizontal="left" vertical="top" indent="1"/>
    </xf>
    <xf numFmtId="0" fontId="52" fillId="21" borderId="249" applyNumberFormat="0" applyProtection="0">
      <alignment horizontal="left" vertical="top" indent="1"/>
    </xf>
    <xf numFmtId="0" fontId="52" fillId="21" borderId="249" applyNumberFormat="0" applyProtection="0">
      <alignment horizontal="left" vertical="top" indent="1"/>
    </xf>
    <xf numFmtId="0" fontId="52" fillId="21" borderId="249" applyNumberFormat="0" applyProtection="0">
      <alignment horizontal="left" vertical="top" indent="1"/>
    </xf>
    <xf numFmtId="0" fontId="52" fillId="21" borderId="249" applyNumberFormat="0" applyProtection="0">
      <alignment horizontal="left" vertical="top" indent="1"/>
    </xf>
    <xf numFmtId="0" fontId="52" fillId="21" borderId="249" applyNumberFormat="0" applyProtection="0">
      <alignment horizontal="left" vertical="top" indent="1"/>
    </xf>
    <xf numFmtId="0" fontId="52" fillId="21" borderId="249" applyNumberFormat="0" applyProtection="0">
      <alignment horizontal="left" vertical="top" indent="1"/>
    </xf>
    <xf numFmtId="0" fontId="52" fillId="21" borderId="249" applyNumberFormat="0" applyProtection="0">
      <alignment horizontal="left" vertical="top" indent="1"/>
    </xf>
    <xf numFmtId="0" fontId="52" fillId="21" borderId="249" applyNumberFormat="0" applyProtection="0">
      <alignment horizontal="left" vertical="top" indent="1"/>
    </xf>
    <xf numFmtId="0" fontId="52" fillId="21" borderId="249" applyNumberFormat="0" applyProtection="0">
      <alignment horizontal="left" vertical="top" indent="1"/>
    </xf>
    <xf numFmtId="0" fontId="52" fillId="21" borderId="249" applyNumberFormat="0" applyProtection="0">
      <alignment horizontal="left" vertical="top" indent="1"/>
    </xf>
    <xf numFmtId="0" fontId="52" fillId="21" borderId="249" applyNumberFormat="0" applyProtection="0">
      <alignment horizontal="left" vertical="top" indent="1"/>
    </xf>
    <xf numFmtId="0" fontId="52" fillId="21" borderId="249" applyNumberFormat="0" applyProtection="0">
      <alignment horizontal="left" vertical="top" indent="1"/>
    </xf>
    <xf numFmtId="0" fontId="52" fillId="21" borderId="249" applyNumberFormat="0" applyProtection="0">
      <alignment horizontal="left" vertical="top" indent="1"/>
    </xf>
    <xf numFmtId="0" fontId="52" fillId="21" borderId="249" applyNumberFormat="0" applyProtection="0">
      <alignment horizontal="left" vertical="top" indent="1"/>
    </xf>
    <xf numFmtId="0" fontId="52" fillId="21" borderId="249" applyNumberFormat="0" applyProtection="0">
      <alignment horizontal="left" vertical="top" indent="1"/>
    </xf>
    <xf numFmtId="0" fontId="52" fillId="21" borderId="249" applyNumberFormat="0" applyProtection="0">
      <alignment horizontal="left" vertical="top" indent="1"/>
    </xf>
    <xf numFmtId="0" fontId="52" fillId="21" borderId="249" applyNumberFormat="0" applyProtection="0">
      <alignment horizontal="left" vertical="top" indent="1"/>
    </xf>
    <xf numFmtId="0" fontId="52" fillId="21" borderId="249" applyNumberFormat="0" applyProtection="0">
      <alignment horizontal="left" vertical="top" indent="1"/>
    </xf>
    <xf numFmtId="0" fontId="52" fillId="21" borderId="249" applyNumberFormat="0" applyProtection="0">
      <alignment horizontal="left" vertical="top" indent="1"/>
    </xf>
    <xf numFmtId="0" fontId="52" fillId="21" borderId="249" applyNumberFormat="0" applyProtection="0">
      <alignment horizontal="left" vertical="top" indent="1"/>
    </xf>
    <xf numFmtId="0" fontId="52" fillId="21" borderId="249" applyNumberFormat="0" applyProtection="0">
      <alignment horizontal="left" vertical="top" indent="1"/>
    </xf>
    <xf numFmtId="0" fontId="52" fillId="21" borderId="249" applyNumberFormat="0" applyProtection="0">
      <alignment horizontal="left" vertical="top" indent="1"/>
    </xf>
    <xf numFmtId="0" fontId="52" fillId="21" borderId="249" applyNumberFormat="0" applyProtection="0">
      <alignment horizontal="left" vertical="top" indent="1"/>
    </xf>
    <xf numFmtId="0" fontId="52" fillId="21" borderId="249" applyNumberFormat="0" applyProtection="0">
      <alignment horizontal="left" vertical="top" indent="1"/>
    </xf>
    <xf numFmtId="0" fontId="52" fillId="21" borderId="249" applyNumberFormat="0" applyProtection="0">
      <alignment horizontal="left" vertical="top" indent="1"/>
    </xf>
    <xf numFmtId="0" fontId="52" fillId="21" borderId="249" applyNumberFormat="0" applyProtection="0">
      <alignment horizontal="left" vertical="top" indent="1"/>
    </xf>
    <xf numFmtId="0" fontId="52" fillId="21" borderId="249" applyNumberFormat="0" applyProtection="0">
      <alignment horizontal="left" vertical="top" indent="1"/>
    </xf>
    <xf numFmtId="0" fontId="52" fillId="21" borderId="249" applyNumberFormat="0" applyProtection="0">
      <alignment horizontal="left" vertical="top" indent="1"/>
    </xf>
    <xf numFmtId="0" fontId="52" fillId="21" borderId="249" applyNumberFormat="0" applyProtection="0">
      <alignment horizontal="left" vertical="top" indent="1"/>
    </xf>
    <xf numFmtId="0" fontId="52" fillId="21" borderId="249" applyNumberFormat="0" applyProtection="0">
      <alignment horizontal="left" vertical="top" indent="1"/>
    </xf>
    <xf numFmtId="0" fontId="52" fillId="21" borderId="249" applyNumberFormat="0" applyProtection="0">
      <alignment horizontal="left" vertical="top" indent="1"/>
    </xf>
    <xf numFmtId="0" fontId="52" fillId="21" borderId="249" applyNumberFormat="0" applyProtection="0">
      <alignment horizontal="left" vertical="top" indent="1"/>
    </xf>
    <xf numFmtId="0" fontId="52" fillId="21" borderId="249" applyNumberFormat="0" applyProtection="0">
      <alignment horizontal="left" vertical="top" indent="1"/>
    </xf>
    <xf numFmtId="0" fontId="52" fillId="21" borderId="249" applyNumberFormat="0" applyProtection="0">
      <alignment horizontal="left" vertical="top" indent="1"/>
    </xf>
    <xf numFmtId="0" fontId="52" fillId="21" borderId="249" applyNumberFormat="0" applyProtection="0">
      <alignment horizontal="left" vertical="top" indent="1"/>
    </xf>
    <xf numFmtId="0" fontId="52" fillId="21" borderId="249" applyNumberFormat="0" applyProtection="0">
      <alignment horizontal="left" vertical="top" indent="1"/>
    </xf>
    <xf numFmtId="0" fontId="52" fillId="21" borderId="249" applyNumberFormat="0" applyProtection="0">
      <alignment horizontal="left" vertical="top" indent="1"/>
    </xf>
    <xf numFmtId="0" fontId="52" fillId="21" borderId="249" applyNumberFormat="0" applyProtection="0">
      <alignment horizontal="left" vertical="top" indent="1"/>
    </xf>
    <xf numFmtId="0" fontId="52" fillId="21" borderId="249" applyNumberFormat="0" applyProtection="0">
      <alignment horizontal="left" vertical="top" indent="1"/>
    </xf>
    <xf numFmtId="0" fontId="52" fillId="21" borderId="249" applyNumberFormat="0" applyProtection="0">
      <alignment horizontal="left" vertical="top" indent="1"/>
    </xf>
    <xf numFmtId="0" fontId="52" fillId="21" borderId="249" applyNumberFormat="0" applyProtection="0">
      <alignment horizontal="left" vertical="top" indent="1"/>
    </xf>
    <xf numFmtId="0" fontId="52" fillId="21" borderId="249" applyNumberFormat="0" applyProtection="0">
      <alignment horizontal="left" vertical="top" indent="1"/>
    </xf>
    <xf numFmtId="0" fontId="52" fillId="21" borderId="249" applyNumberFormat="0" applyProtection="0">
      <alignment horizontal="left" vertical="top" indent="1"/>
    </xf>
    <xf numFmtId="0" fontId="52" fillId="21" borderId="249" applyNumberFormat="0" applyProtection="0">
      <alignment horizontal="left" vertical="top" indent="1"/>
    </xf>
    <xf numFmtId="0" fontId="52" fillId="21" borderId="249" applyNumberFormat="0" applyProtection="0">
      <alignment horizontal="left" vertical="top" indent="1"/>
    </xf>
    <xf numFmtId="0" fontId="52" fillId="21" borderId="249" applyNumberFormat="0" applyProtection="0">
      <alignment horizontal="left" vertical="top" indent="1"/>
    </xf>
    <xf numFmtId="0" fontId="52" fillId="21" borderId="249" applyNumberFormat="0" applyProtection="0">
      <alignment horizontal="left" vertical="top" indent="1"/>
    </xf>
    <xf numFmtId="0" fontId="52" fillId="21" borderId="249" applyNumberFormat="0" applyProtection="0">
      <alignment horizontal="left" vertical="top" indent="1"/>
    </xf>
    <xf numFmtId="0" fontId="52" fillId="21" borderId="249" applyNumberFormat="0" applyProtection="0">
      <alignment horizontal="left" vertical="top" indent="1"/>
    </xf>
    <xf numFmtId="0" fontId="52" fillId="21" borderId="249" applyNumberFormat="0" applyProtection="0">
      <alignment horizontal="left" vertical="top" indent="1"/>
    </xf>
    <xf numFmtId="0" fontId="52" fillId="21" borderId="249" applyNumberFormat="0" applyProtection="0">
      <alignment horizontal="left" vertical="top" indent="1"/>
    </xf>
    <xf numFmtId="0" fontId="52" fillId="21" borderId="249" applyNumberFormat="0" applyProtection="0">
      <alignment horizontal="left" vertical="top" indent="1"/>
    </xf>
    <xf numFmtId="0" fontId="52" fillId="21" borderId="249" applyNumberFormat="0" applyProtection="0">
      <alignment horizontal="left" vertical="top" indent="1"/>
    </xf>
    <xf numFmtId="0" fontId="52" fillId="21" borderId="249" applyNumberFormat="0" applyProtection="0">
      <alignment horizontal="left" vertical="top" indent="1"/>
    </xf>
    <xf numFmtId="0" fontId="52" fillId="21" borderId="249" applyNumberFormat="0" applyProtection="0">
      <alignment horizontal="left" vertical="top" indent="1"/>
    </xf>
    <xf numFmtId="0" fontId="52" fillId="21" borderId="249" applyNumberFormat="0" applyProtection="0">
      <alignment horizontal="left" vertical="top" indent="1"/>
    </xf>
    <xf numFmtId="0" fontId="52" fillId="21" borderId="249" applyNumberFormat="0" applyProtection="0">
      <alignment horizontal="left" vertical="top" indent="1"/>
    </xf>
    <xf numFmtId="0" fontId="52" fillId="21" borderId="249" applyNumberFormat="0" applyProtection="0">
      <alignment horizontal="left" vertical="top" indent="1"/>
    </xf>
    <xf numFmtId="0" fontId="52" fillId="21" borderId="249" applyNumberFormat="0" applyProtection="0">
      <alignment horizontal="left" vertical="top" indent="1"/>
    </xf>
    <xf numFmtId="0" fontId="52" fillId="21" borderId="249" applyNumberFormat="0" applyProtection="0">
      <alignment horizontal="left" vertical="top" indent="1"/>
    </xf>
    <xf numFmtId="0" fontId="52" fillId="21" borderId="249" applyNumberFormat="0" applyProtection="0">
      <alignment horizontal="left" vertical="top" indent="1"/>
    </xf>
    <xf numFmtId="0" fontId="52" fillId="21" borderId="249" applyNumberFormat="0" applyProtection="0">
      <alignment horizontal="left" vertical="top" indent="1"/>
    </xf>
    <xf numFmtId="0" fontId="52" fillId="21" borderId="249" applyNumberFormat="0" applyProtection="0">
      <alignment horizontal="left" vertical="top" indent="1"/>
    </xf>
    <xf numFmtId="0" fontId="52" fillId="21" borderId="249" applyNumberFormat="0" applyProtection="0">
      <alignment horizontal="left" vertical="top" indent="1"/>
    </xf>
    <xf numFmtId="0" fontId="52" fillId="21" borderId="249" applyNumberFormat="0" applyProtection="0">
      <alignment horizontal="left" vertical="top" indent="1"/>
    </xf>
    <xf numFmtId="0" fontId="52" fillId="21" borderId="249" applyNumberFormat="0" applyProtection="0">
      <alignment horizontal="left" vertical="top" indent="1"/>
    </xf>
    <xf numFmtId="0" fontId="52" fillId="21" borderId="249" applyNumberFormat="0" applyProtection="0">
      <alignment horizontal="left" vertical="top" indent="1"/>
    </xf>
    <xf numFmtId="0" fontId="52" fillId="21" borderId="249" applyNumberFormat="0" applyProtection="0">
      <alignment horizontal="left" vertical="top" indent="1"/>
    </xf>
    <xf numFmtId="0" fontId="52" fillId="21" borderId="249" applyNumberFormat="0" applyProtection="0">
      <alignment horizontal="left" vertical="top" indent="1"/>
    </xf>
    <xf numFmtId="0" fontId="52" fillId="21" borderId="249" applyNumberFormat="0" applyProtection="0">
      <alignment horizontal="left" vertical="top" indent="1"/>
    </xf>
    <xf numFmtId="0" fontId="4" fillId="84" borderId="248" applyNumberFormat="0" applyProtection="0">
      <alignment horizontal="left" vertical="center" indent="1"/>
    </xf>
    <xf numFmtId="0" fontId="4" fillId="84" borderId="248" applyNumberFormat="0" applyProtection="0">
      <alignment horizontal="left" vertical="center" indent="1"/>
    </xf>
    <xf numFmtId="0" fontId="4" fillId="84" borderId="248" applyNumberFormat="0" applyProtection="0">
      <alignment horizontal="left" vertical="center" indent="1"/>
    </xf>
    <xf numFmtId="0" fontId="4" fillId="84" borderId="248" applyNumberFormat="0" applyProtection="0">
      <alignment horizontal="left" vertical="center" indent="1"/>
    </xf>
    <xf numFmtId="0" fontId="4" fillId="84" borderId="248" applyNumberFormat="0" applyProtection="0">
      <alignment horizontal="left" vertical="center" indent="1"/>
    </xf>
    <xf numFmtId="0" fontId="4" fillId="84" borderId="248" applyNumberFormat="0" applyProtection="0">
      <alignment horizontal="left" vertical="center" indent="1"/>
    </xf>
    <xf numFmtId="0" fontId="4" fillId="84" borderId="248" applyNumberFormat="0" applyProtection="0">
      <alignment horizontal="left" vertical="center" indent="1"/>
    </xf>
    <xf numFmtId="0" fontId="4" fillId="84" borderId="248" applyNumberFormat="0" applyProtection="0">
      <alignment horizontal="left" vertical="center" indent="1"/>
    </xf>
    <xf numFmtId="0" fontId="4" fillId="84" borderId="248" applyNumberFormat="0" applyProtection="0">
      <alignment horizontal="left" vertical="center" indent="1"/>
    </xf>
    <xf numFmtId="0" fontId="4" fillId="84" borderId="248" applyNumberFormat="0" applyProtection="0">
      <alignment horizontal="left" vertical="center" indent="1"/>
    </xf>
    <xf numFmtId="0" fontId="4" fillId="84" borderId="248" applyNumberFormat="0" applyProtection="0">
      <alignment horizontal="left" vertical="center" indent="1"/>
    </xf>
    <xf numFmtId="0" fontId="4" fillId="84" borderId="248" applyNumberFormat="0" applyProtection="0">
      <alignment horizontal="left" vertical="center" indent="1"/>
    </xf>
    <xf numFmtId="0" fontId="4" fillId="84" borderId="248" applyNumberFormat="0" applyProtection="0">
      <alignment horizontal="left" vertical="center" indent="1"/>
    </xf>
    <xf numFmtId="0" fontId="4" fillId="84" borderId="248" applyNumberFormat="0" applyProtection="0">
      <alignment horizontal="left" vertical="center" indent="1"/>
    </xf>
    <xf numFmtId="0" fontId="4" fillId="84" borderId="248" applyNumberFormat="0" applyProtection="0">
      <alignment horizontal="left" vertical="center" indent="1"/>
    </xf>
    <xf numFmtId="0" fontId="4" fillId="84" borderId="248" applyNumberFormat="0" applyProtection="0">
      <alignment horizontal="left" vertical="center" indent="1"/>
    </xf>
    <xf numFmtId="0" fontId="4" fillId="84" borderId="248" applyNumberFormat="0" applyProtection="0">
      <alignment horizontal="left" vertical="center" indent="1"/>
    </xf>
    <xf numFmtId="0" fontId="4" fillId="84" borderId="248" applyNumberFormat="0" applyProtection="0">
      <alignment horizontal="left" vertical="center" indent="1"/>
    </xf>
    <xf numFmtId="0" fontId="52" fillId="21" borderId="249" applyNumberFormat="0" applyProtection="0">
      <alignment horizontal="left" vertical="top" indent="1"/>
    </xf>
    <xf numFmtId="0" fontId="52" fillId="21" borderId="249" applyNumberFormat="0" applyProtection="0">
      <alignment horizontal="left" vertical="top" indent="1"/>
    </xf>
    <xf numFmtId="0" fontId="52" fillId="21" borderId="249" applyNumberFormat="0" applyProtection="0">
      <alignment horizontal="left" vertical="top" indent="1"/>
    </xf>
    <xf numFmtId="0" fontId="52" fillId="21" borderId="249" applyNumberFormat="0" applyProtection="0">
      <alignment horizontal="left" vertical="top" indent="1"/>
    </xf>
    <xf numFmtId="0" fontId="52" fillId="21" borderId="249" applyNumberFormat="0" applyProtection="0">
      <alignment horizontal="left" vertical="top" indent="1"/>
    </xf>
    <xf numFmtId="0" fontId="52" fillId="21" borderId="249" applyNumberFormat="0" applyProtection="0">
      <alignment horizontal="left" vertical="top" indent="1"/>
    </xf>
    <xf numFmtId="0" fontId="52" fillId="21" borderId="249" applyNumberFormat="0" applyProtection="0">
      <alignment horizontal="left" vertical="top" indent="1"/>
    </xf>
    <xf numFmtId="0" fontId="52" fillId="21" borderId="249" applyNumberFormat="0" applyProtection="0">
      <alignment horizontal="left" vertical="top" indent="1"/>
    </xf>
    <xf numFmtId="0" fontId="52" fillId="21" borderId="249" applyNumberFormat="0" applyProtection="0">
      <alignment horizontal="left" vertical="top" indent="1"/>
    </xf>
    <xf numFmtId="0" fontId="52" fillId="21" borderId="249" applyNumberFormat="0" applyProtection="0">
      <alignment horizontal="left" vertical="top" indent="1"/>
    </xf>
    <xf numFmtId="0" fontId="52" fillId="21" borderId="249" applyNumberFormat="0" applyProtection="0">
      <alignment horizontal="left" vertical="top" indent="1"/>
    </xf>
    <xf numFmtId="0" fontId="52" fillId="21" borderId="249" applyNumberFormat="0" applyProtection="0">
      <alignment horizontal="left" vertical="top" indent="1"/>
    </xf>
    <xf numFmtId="0" fontId="52" fillId="21" borderId="249" applyNumberFormat="0" applyProtection="0">
      <alignment horizontal="left" vertical="top" indent="1"/>
    </xf>
    <xf numFmtId="0" fontId="52" fillId="21" borderId="249" applyNumberFormat="0" applyProtection="0">
      <alignment horizontal="left" vertical="top" indent="1"/>
    </xf>
    <xf numFmtId="0" fontId="52" fillId="21" borderId="249" applyNumberFormat="0" applyProtection="0">
      <alignment horizontal="left" vertical="top" indent="1"/>
    </xf>
    <xf numFmtId="0" fontId="52" fillId="21" borderId="249" applyNumberFormat="0" applyProtection="0">
      <alignment horizontal="left" vertical="top" indent="1"/>
    </xf>
    <xf numFmtId="0" fontId="52" fillId="21" borderId="249" applyNumberFormat="0" applyProtection="0">
      <alignment horizontal="left" vertical="top" indent="1"/>
    </xf>
    <xf numFmtId="0" fontId="52" fillId="21" borderId="249" applyNumberFormat="0" applyProtection="0">
      <alignment horizontal="left" vertical="top" indent="1"/>
    </xf>
    <xf numFmtId="0" fontId="52" fillId="69" borderId="0" applyNumberFormat="0" applyProtection="0">
      <alignment horizontal="left" vertical="top" indent="1"/>
    </xf>
    <xf numFmtId="0" fontId="52" fillId="21" borderId="249" applyNumberFormat="0" applyProtection="0">
      <alignment horizontal="left" vertical="top" indent="1"/>
    </xf>
    <xf numFmtId="0" fontId="52" fillId="21" borderId="249" applyNumberFormat="0" applyProtection="0">
      <alignment horizontal="left" vertical="top" indent="1"/>
    </xf>
    <xf numFmtId="0" fontId="52" fillId="21" borderId="249" applyNumberFormat="0" applyProtection="0">
      <alignment horizontal="left" vertical="top" indent="1"/>
    </xf>
    <xf numFmtId="0" fontId="52" fillId="21" borderId="249" applyNumberFormat="0" applyProtection="0">
      <alignment horizontal="left" vertical="top" indent="1"/>
    </xf>
    <xf numFmtId="0" fontId="52" fillId="21" borderId="249" applyNumberFormat="0" applyProtection="0">
      <alignment horizontal="left" vertical="top" indent="1"/>
    </xf>
    <xf numFmtId="0" fontId="52" fillId="21" borderId="249" applyNumberFormat="0" applyProtection="0">
      <alignment horizontal="left" vertical="top" indent="1"/>
    </xf>
    <xf numFmtId="0" fontId="52" fillId="21" borderId="249" applyNumberFormat="0" applyProtection="0">
      <alignment horizontal="left" vertical="top" indent="1"/>
    </xf>
    <xf numFmtId="0" fontId="52" fillId="21" borderId="249" applyNumberFormat="0" applyProtection="0">
      <alignment horizontal="left" vertical="top" indent="1"/>
    </xf>
    <xf numFmtId="0" fontId="52" fillId="21" borderId="249" applyNumberFormat="0" applyProtection="0">
      <alignment horizontal="left" vertical="top" indent="1"/>
    </xf>
    <xf numFmtId="4" fontId="53" fillId="93" borderId="250" applyNumberFormat="0" applyProtection="0">
      <alignment horizontal="left" vertical="center" indent="1"/>
    </xf>
    <xf numFmtId="4" fontId="53" fillId="93" borderId="250" applyNumberFormat="0" applyProtection="0">
      <alignment horizontal="left" vertical="center" indent="1"/>
    </xf>
    <xf numFmtId="4" fontId="53" fillId="93" borderId="250" applyNumberFormat="0" applyProtection="0">
      <alignment horizontal="left" vertical="center" indent="1"/>
    </xf>
    <xf numFmtId="4" fontId="53" fillId="93" borderId="250" applyNumberFormat="0" applyProtection="0">
      <alignment horizontal="left" vertical="center" indent="1"/>
    </xf>
    <xf numFmtId="4" fontId="53" fillId="93" borderId="250" applyNumberFormat="0" applyProtection="0">
      <alignment horizontal="left" vertical="center" indent="1"/>
    </xf>
    <xf numFmtId="4" fontId="53" fillId="93" borderId="250" applyNumberFormat="0" applyProtection="0">
      <alignment horizontal="left" vertical="center" indent="1"/>
    </xf>
    <xf numFmtId="4" fontId="53" fillId="93" borderId="250" applyNumberFormat="0" applyProtection="0">
      <alignment horizontal="left" vertical="center" indent="1"/>
    </xf>
    <xf numFmtId="4" fontId="53" fillId="93" borderId="250" applyNumberFormat="0" applyProtection="0">
      <alignment horizontal="left" vertical="center" indent="1"/>
    </xf>
    <xf numFmtId="4" fontId="53" fillId="93" borderId="250" applyNumberFormat="0" applyProtection="0">
      <alignment horizontal="left" vertical="center" indent="1"/>
    </xf>
    <xf numFmtId="4" fontId="53" fillId="93" borderId="250" applyNumberFormat="0" applyProtection="0">
      <alignment horizontal="left" vertical="center" indent="1"/>
    </xf>
    <xf numFmtId="4" fontId="53" fillId="93" borderId="250" applyNumberFormat="0" applyProtection="0">
      <alignment horizontal="left" vertical="center" indent="1"/>
    </xf>
    <xf numFmtId="4" fontId="53" fillId="93" borderId="250" applyNumberFormat="0" applyProtection="0">
      <alignment horizontal="left" vertical="center" indent="1"/>
    </xf>
    <xf numFmtId="4" fontId="53" fillId="93" borderId="250" applyNumberFormat="0" applyProtection="0">
      <alignment horizontal="left" vertical="center" indent="1"/>
    </xf>
    <xf numFmtId="4" fontId="53" fillId="93" borderId="250" applyNumberFormat="0" applyProtection="0">
      <alignment horizontal="left" vertical="center" indent="1"/>
    </xf>
    <xf numFmtId="4" fontId="53" fillId="93" borderId="250" applyNumberFormat="0" applyProtection="0">
      <alignment horizontal="left" vertical="center" indent="1"/>
    </xf>
    <xf numFmtId="4" fontId="53" fillId="93" borderId="250" applyNumberFormat="0" applyProtection="0">
      <alignment horizontal="left" vertical="center" indent="1"/>
    </xf>
    <xf numFmtId="4" fontId="53" fillId="93" borderId="250" applyNumberFormat="0" applyProtection="0">
      <alignment horizontal="left" vertical="center" indent="1"/>
    </xf>
    <xf numFmtId="4" fontId="53" fillId="93" borderId="250" applyNumberFormat="0" applyProtection="0">
      <alignment horizontal="left" vertical="center" indent="1"/>
    </xf>
    <xf numFmtId="4" fontId="53" fillId="93" borderId="250" applyNumberFormat="0" applyProtection="0">
      <alignment horizontal="left" vertical="center" indent="1"/>
    </xf>
    <xf numFmtId="4" fontId="53" fillId="93" borderId="250" applyNumberFormat="0" applyProtection="0">
      <alignment horizontal="left" vertical="center" indent="1"/>
    </xf>
    <xf numFmtId="4" fontId="53" fillId="93" borderId="250" applyNumberFormat="0" applyProtection="0">
      <alignment horizontal="left" vertical="center" indent="1"/>
    </xf>
    <xf numFmtId="4" fontId="53" fillId="93" borderId="250" applyNumberFormat="0" applyProtection="0">
      <alignment horizontal="left" vertical="center" indent="1"/>
    </xf>
    <xf numFmtId="4" fontId="53" fillId="93" borderId="250" applyNumberFormat="0" applyProtection="0">
      <alignment horizontal="left" vertical="center" indent="1"/>
    </xf>
    <xf numFmtId="4" fontId="53" fillId="93" borderId="250" applyNumberFormat="0" applyProtection="0">
      <alignment horizontal="left" vertical="center" indent="1"/>
    </xf>
    <xf numFmtId="4" fontId="53" fillId="93" borderId="250" applyNumberFormat="0" applyProtection="0">
      <alignment horizontal="left" vertical="center" indent="1"/>
    </xf>
    <xf numFmtId="4" fontId="53" fillId="93" borderId="250" applyNumberFormat="0" applyProtection="0">
      <alignment horizontal="left" vertical="center" indent="1"/>
    </xf>
    <xf numFmtId="4" fontId="53" fillId="93" borderId="250" applyNumberFormat="0" applyProtection="0">
      <alignment horizontal="left" vertical="center" indent="1"/>
    </xf>
    <xf numFmtId="4" fontId="53" fillId="93" borderId="250" applyNumberFormat="0" applyProtection="0">
      <alignment horizontal="left" vertical="center" indent="1"/>
    </xf>
    <xf numFmtId="4" fontId="53" fillId="93" borderId="250" applyNumberFormat="0" applyProtection="0">
      <alignment horizontal="left" vertical="center" indent="1"/>
    </xf>
    <xf numFmtId="4" fontId="53" fillId="93" borderId="250" applyNumberFormat="0" applyProtection="0">
      <alignment horizontal="left" vertical="center" indent="1"/>
    </xf>
    <xf numFmtId="4" fontId="53" fillId="93" borderId="250" applyNumberFormat="0" applyProtection="0">
      <alignment horizontal="left" vertical="center" indent="1"/>
    </xf>
    <xf numFmtId="4" fontId="53" fillId="93" borderId="250" applyNumberFormat="0" applyProtection="0">
      <alignment horizontal="left" vertical="center" indent="1"/>
    </xf>
    <xf numFmtId="4" fontId="53" fillId="93" borderId="250" applyNumberFormat="0" applyProtection="0">
      <alignment horizontal="left" vertical="center" indent="1"/>
    </xf>
    <xf numFmtId="4" fontId="53" fillId="93" borderId="250" applyNumberFormat="0" applyProtection="0">
      <alignment horizontal="left" vertical="center" indent="1"/>
    </xf>
    <xf numFmtId="4" fontId="53" fillId="93" borderId="250" applyNumberFormat="0" applyProtection="0">
      <alignment horizontal="left" vertical="center" indent="1"/>
    </xf>
    <xf numFmtId="4" fontId="53" fillId="93" borderId="250" applyNumberFormat="0" applyProtection="0">
      <alignment horizontal="left" vertical="center" indent="1"/>
    </xf>
    <xf numFmtId="4" fontId="53" fillId="93" borderId="250" applyNumberFormat="0" applyProtection="0">
      <alignment horizontal="left" vertical="center" indent="1"/>
    </xf>
    <xf numFmtId="4" fontId="53" fillId="93" borderId="250" applyNumberFormat="0" applyProtection="0">
      <alignment horizontal="left" vertical="center" indent="1"/>
    </xf>
    <xf numFmtId="4" fontId="53" fillId="93" borderId="250" applyNumberFormat="0" applyProtection="0">
      <alignment horizontal="left" vertical="center" indent="1"/>
    </xf>
    <xf numFmtId="4" fontId="53" fillId="93" borderId="250" applyNumberFormat="0" applyProtection="0">
      <alignment horizontal="left" vertical="center" indent="1"/>
    </xf>
    <xf numFmtId="4" fontId="53" fillId="93" borderId="250" applyNumberFormat="0" applyProtection="0">
      <alignment horizontal="left" vertical="center" indent="1"/>
    </xf>
    <xf numFmtId="4" fontId="53" fillId="93" borderId="250" applyNumberFormat="0" applyProtection="0">
      <alignment horizontal="left" vertical="center" indent="1"/>
    </xf>
    <xf numFmtId="4" fontId="53" fillId="93" borderId="250" applyNumberFormat="0" applyProtection="0">
      <alignment horizontal="left" vertical="center" indent="1"/>
    </xf>
    <xf numFmtId="4" fontId="53" fillId="93" borderId="250" applyNumberFormat="0" applyProtection="0">
      <alignment horizontal="left" vertical="center" indent="1"/>
    </xf>
    <xf numFmtId="4" fontId="53" fillId="93" borderId="250" applyNumberFormat="0" applyProtection="0">
      <alignment horizontal="left" vertical="center" indent="1"/>
    </xf>
    <xf numFmtId="4" fontId="53" fillId="93" borderId="250" applyNumberFormat="0" applyProtection="0">
      <alignment horizontal="left" vertical="center" indent="1"/>
    </xf>
    <xf numFmtId="4" fontId="53" fillId="93" borderId="250" applyNumberFormat="0" applyProtection="0">
      <alignment horizontal="left" vertical="center" indent="1"/>
    </xf>
    <xf numFmtId="4" fontId="53" fillId="93" borderId="250" applyNumberFormat="0" applyProtection="0">
      <alignment horizontal="left" vertical="center" indent="1"/>
    </xf>
    <xf numFmtId="4" fontId="53" fillId="93" borderId="250" applyNumberFormat="0" applyProtection="0">
      <alignment horizontal="left" vertical="center" indent="1"/>
    </xf>
    <xf numFmtId="4" fontId="53" fillId="93" borderId="250" applyNumberFormat="0" applyProtection="0">
      <alignment horizontal="left" vertical="center" indent="1"/>
    </xf>
    <xf numFmtId="4" fontId="53" fillId="93" borderId="250" applyNumberFormat="0" applyProtection="0">
      <alignment horizontal="left" vertical="center" indent="1"/>
    </xf>
    <xf numFmtId="4" fontId="53" fillId="93" borderId="250" applyNumberFormat="0" applyProtection="0">
      <alignment horizontal="left" vertical="center" indent="1"/>
    </xf>
    <xf numFmtId="4" fontId="53" fillId="93" borderId="250" applyNumberFormat="0" applyProtection="0">
      <alignment horizontal="left" vertical="center" indent="1"/>
    </xf>
    <xf numFmtId="4" fontId="53" fillId="93" borderId="250" applyNumberFormat="0" applyProtection="0">
      <alignment horizontal="left" vertical="center" indent="1"/>
    </xf>
    <xf numFmtId="4" fontId="53" fillId="93" borderId="250" applyNumberFormat="0" applyProtection="0">
      <alignment horizontal="left" vertical="center" indent="1"/>
    </xf>
    <xf numFmtId="4" fontId="53" fillId="93" borderId="250" applyNumberFormat="0" applyProtection="0">
      <alignment horizontal="left" vertical="center" indent="1"/>
    </xf>
    <xf numFmtId="4" fontId="53" fillId="93" borderId="250" applyNumberFormat="0" applyProtection="0">
      <alignment horizontal="left" vertical="center" indent="1"/>
    </xf>
    <xf numFmtId="4" fontId="53" fillId="93" borderId="250" applyNumberFormat="0" applyProtection="0">
      <alignment horizontal="left" vertical="center" indent="1"/>
    </xf>
    <xf numFmtId="4" fontId="53" fillId="93" borderId="250" applyNumberFormat="0" applyProtection="0">
      <alignment horizontal="left" vertical="center" indent="1"/>
    </xf>
    <xf numFmtId="4" fontId="53" fillId="93" borderId="250" applyNumberFormat="0" applyProtection="0">
      <alignment horizontal="left" vertical="center" indent="1"/>
    </xf>
    <xf numFmtId="4" fontId="53" fillId="93" borderId="250" applyNumberFormat="0" applyProtection="0">
      <alignment horizontal="left" vertical="center" indent="1"/>
    </xf>
    <xf numFmtId="4" fontId="53" fillId="93" borderId="250" applyNumberFormat="0" applyProtection="0">
      <alignment horizontal="left" vertical="center" indent="1"/>
    </xf>
    <xf numFmtId="4" fontId="53" fillId="93" borderId="250" applyNumberFormat="0" applyProtection="0">
      <alignment horizontal="left" vertical="center" indent="1"/>
    </xf>
    <xf numFmtId="4" fontId="53" fillId="93" borderId="250" applyNumberFormat="0" applyProtection="0">
      <alignment horizontal="left" vertical="center" indent="1"/>
    </xf>
    <xf numFmtId="4" fontId="53" fillId="93" borderId="250" applyNumberFormat="0" applyProtection="0">
      <alignment horizontal="left" vertical="center" indent="1"/>
    </xf>
    <xf numFmtId="4" fontId="53" fillId="93" borderId="250" applyNumberFormat="0" applyProtection="0">
      <alignment horizontal="left" vertical="center" indent="1"/>
    </xf>
    <xf numFmtId="4" fontId="53" fillId="93" borderId="250" applyNumberFormat="0" applyProtection="0">
      <alignment horizontal="left" vertical="center" indent="1"/>
    </xf>
    <xf numFmtId="4" fontId="53" fillId="93" borderId="250" applyNumberFormat="0" applyProtection="0">
      <alignment horizontal="left" vertical="center" indent="1"/>
    </xf>
    <xf numFmtId="4" fontId="53" fillId="93" borderId="250" applyNumberFormat="0" applyProtection="0">
      <alignment horizontal="left" vertical="center" indent="1"/>
    </xf>
    <xf numFmtId="4" fontId="53" fillId="93" borderId="250" applyNumberFormat="0" applyProtection="0">
      <alignment horizontal="left" vertical="center" indent="1"/>
    </xf>
    <xf numFmtId="4" fontId="53" fillId="93" borderId="250" applyNumberFormat="0" applyProtection="0">
      <alignment horizontal="left" vertical="center" indent="1"/>
    </xf>
    <xf numFmtId="4" fontId="53" fillId="93" borderId="250" applyNumberFormat="0" applyProtection="0">
      <alignment horizontal="left" vertical="center" indent="1"/>
    </xf>
    <xf numFmtId="4" fontId="53" fillId="93" borderId="250" applyNumberFormat="0" applyProtection="0">
      <alignment horizontal="left" vertical="center" indent="1"/>
    </xf>
    <xf numFmtId="4" fontId="53" fillId="93" borderId="250" applyNumberFormat="0" applyProtection="0">
      <alignment horizontal="left" vertical="center" indent="1"/>
    </xf>
    <xf numFmtId="4" fontId="53" fillId="93" borderId="250" applyNumberFormat="0" applyProtection="0">
      <alignment horizontal="left" vertical="center" indent="1"/>
    </xf>
    <xf numFmtId="4" fontId="53" fillId="93" borderId="250" applyNumberFormat="0" applyProtection="0">
      <alignment horizontal="left" vertical="center" indent="1"/>
    </xf>
    <xf numFmtId="4" fontId="53" fillId="93" borderId="250" applyNumberFormat="0" applyProtection="0">
      <alignment horizontal="left" vertical="center" indent="1"/>
    </xf>
    <xf numFmtId="4" fontId="53" fillId="93" borderId="250" applyNumberFormat="0" applyProtection="0">
      <alignment horizontal="left" vertical="center" indent="1"/>
    </xf>
    <xf numFmtId="4" fontId="53" fillId="93" borderId="250" applyNumberFormat="0" applyProtection="0">
      <alignment horizontal="left" vertical="center" indent="1"/>
    </xf>
    <xf numFmtId="4" fontId="53" fillId="93" borderId="250" applyNumberFormat="0" applyProtection="0">
      <alignment horizontal="left" vertical="center" indent="1"/>
    </xf>
    <xf numFmtId="4" fontId="53" fillId="93" borderId="250" applyNumberFormat="0" applyProtection="0">
      <alignment horizontal="left" vertical="center" indent="1"/>
    </xf>
    <xf numFmtId="4" fontId="53" fillId="93" borderId="250" applyNumberFormat="0" applyProtection="0">
      <alignment horizontal="left" vertical="center" indent="1"/>
    </xf>
    <xf numFmtId="4" fontId="53" fillId="93" borderId="250" applyNumberFormat="0" applyProtection="0">
      <alignment horizontal="left" vertical="center" indent="1"/>
    </xf>
    <xf numFmtId="4" fontId="53" fillId="93" borderId="250" applyNumberFormat="0" applyProtection="0">
      <alignment horizontal="left" vertical="center" indent="1"/>
    </xf>
    <xf numFmtId="4" fontId="53" fillId="93" borderId="250" applyNumberFormat="0" applyProtection="0">
      <alignment horizontal="left" vertical="center" indent="1"/>
    </xf>
    <xf numFmtId="4" fontId="53" fillId="93" borderId="250" applyNumberFormat="0" applyProtection="0">
      <alignment horizontal="left" vertical="center" indent="1"/>
    </xf>
    <xf numFmtId="4" fontId="53" fillId="93" borderId="250" applyNumberFormat="0" applyProtection="0">
      <alignment horizontal="left" vertical="center" indent="1"/>
    </xf>
    <xf numFmtId="4" fontId="53" fillId="93" borderId="250" applyNumberFormat="0" applyProtection="0">
      <alignment horizontal="left" vertical="center" indent="1"/>
    </xf>
    <xf numFmtId="4" fontId="53" fillId="93" borderId="250" applyNumberFormat="0" applyProtection="0">
      <alignment horizontal="left" vertical="center" indent="1"/>
    </xf>
    <xf numFmtId="4" fontId="53" fillId="93" borderId="250" applyNumberFormat="0" applyProtection="0">
      <alignment horizontal="left" vertical="center" indent="1"/>
    </xf>
    <xf numFmtId="4" fontId="53" fillId="93" borderId="250" applyNumberFormat="0" applyProtection="0">
      <alignment horizontal="left" vertical="center" indent="1"/>
    </xf>
    <xf numFmtId="4" fontId="53" fillId="93" borderId="250" applyNumberFormat="0" applyProtection="0">
      <alignment horizontal="left" vertical="center" indent="1"/>
    </xf>
    <xf numFmtId="4" fontId="53" fillId="93" borderId="250" applyNumberFormat="0" applyProtection="0">
      <alignment horizontal="left" vertical="center" indent="1"/>
    </xf>
    <xf numFmtId="4" fontId="53" fillId="93" borderId="250" applyNumberFormat="0" applyProtection="0">
      <alignment horizontal="left" vertical="center" indent="1"/>
    </xf>
    <xf numFmtId="4" fontId="53" fillId="93" borderId="250" applyNumberFormat="0" applyProtection="0">
      <alignment horizontal="left" vertical="center" indent="1"/>
    </xf>
    <xf numFmtId="4" fontId="53" fillId="93" borderId="250" applyNumberFormat="0" applyProtection="0">
      <alignment horizontal="left" vertical="center" indent="1"/>
    </xf>
    <xf numFmtId="4" fontId="53" fillId="93" borderId="250" applyNumberFormat="0" applyProtection="0">
      <alignment horizontal="left" vertical="center" indent="1"/>
    </xf>
    <xf numFmtId="4" fontId="53" fillId="93" borderId="250" applyNumberFormat="0" applyProtection="0">
      <alignment horizontal="left" vertical="center" indent="1"/>
    </xf>
    <xf numFmtId="4" fontId="53" fillId="93" borderId="250" applyNumberFormat="0" applyProtection="0">
      <alignment horizontal="left" vertical="center" indent="1"/>
    </xf>
    <xf numFmtId="4" fontId="53" fillId="93" borderId="250" applyNumberFormat="0" applyProtection="0">
      <alignment horizontal="left" vertical="center" indent="1"/>
    </xf>
    <xf numFmtId="4" fontId="53" fillId="93" borderId="250" applyNumberFormat="0" applyProtection="0">
      <alignment horizontal="left" vertical="center" indent="1"/>
    </xf>
    <xf numFmtId="4" fontId="53" fillId="93" borderId="250" applyNumberFormat="0" applyProtection="0">
      <alignment horizontal="left" vertical="center" indent="1"/>
    </xf>
    <xf numFmtId="4" fontId="53" fillId="93" borderId="250" applyNumberFormat="0" applyProtection="0">
      <alignment horizontal="left" vertical="center" indent="1"/>
    </xf>
    <xf numFmtId="4" fontId="53" fillId="93" borderId="250" applyNumberFormat="0" applyProtection="0">
      <alignment horizontal="left" vertical="center" indent="1"/>
    </xf>
    <xf numFmtId="4" fontId="53" fillId="93" borderId="250" applyNumberFormat="0" applyProtection="0">
      <alignment horizontal="left" vertical="center" indent="1"/>
    </xf>
    <xf numFmtId="4" fontId="53" fillId="93" borderId="250" applyNumberFormat="0" applyProtection="0">
      <alignment horizontal="left" vertical="center" indent="1"/>
    </xf>
    <xf numFmtId="4" fontId="53" fillId="93" borderId="250" applyNumberFormat="0" applyProtection="0">
      <alignment horizontal="left" vertical="center" indent="1"/>
    </xf>
    <xf numFmtId="4" fontId="53" fillId="93" borderId="250" applyNumberFormat="0" applyProtection="0">
      <alignment horizontal="left" vertical="center" indent="1"/>
    </xf>
    <xf numFmtId="4" fontId="53" fillId="93" borderId="250" applyNumberFormat="0" applyProtection="0">
      <alignment horizontal="left" vertical="center" indent="1"/>
    </xf>
    <xf numFmtId="4" fontId="53" fillId="93" borderId="250" applyNumberFormat="0" applyProtection="0">
      <alignment horizontal="left" vertical="center" indent="1"/>
    </xf>
    <xf numFmtId="4" fontId="53" fillId="93" borderId="250" applyNumberFormat="0" applyProtection="0">
      <alignment horizontal="left" vertical="center" indent="1"/>
    </xf>
    <xf numFmtId="4" fontId="53" fillId="93" borderId="250" applyNumberFormat="0" applyProtection="0">
      <alignment horizontal="left" vertical="center" indent="1"/>
    </xf>
    <xf numFmtId="4" fontId="53" fillId="93" borderId="250" applyNumberFormat="0" applyProtection="0">
      <alignment horizontal="left" vertical="center" indent="1"/>
    </xf>
    <xf numFmtId="4" fontId="53" fillId="93" borderId="250" applyNumberFormat="0" applyProtection="0">
      <alignment horizontal="left" vertical="center" indent="1"/>
    </xf>
    <xf numFmtId="4" fontId="53" fillId="93" borderId="250" applyNumberFormat="0" applyProtection="0">
      <alignment horizontal="left" vertical="center" indent="1"/>
    </xf>
    <xf numFmtId="4" fontId="53" fillId="93" borderId="250" applyNumberFormat="0" applyProtection="0">
      <alignment horizontal="left" vertical="center" indent="1"/>
    </xf>
    <xf numFmtId="4" fontId="53" fillId="93" borderId="250" applyNumberFormat="0" applyProtection="0">
      <alignment horizontal="left" vertical="center" indent="1"/>
    </xf>
    <xf numFmtId="4" fontId="53" fillId="93" borderId="250" applyNumberFormat="0" applyProtection="0">
      <alignment horizontal="left" vertical="center" indent="1"/>
    </xf>
    <xf numFmtId="4" fontId="53" fillId="93" borderId="250" applyNumberFormat="0" applyProtection="0">
      <alignment horizontal="left" vertical="center" indent="1"/>
    </xf>
    <xf numFmtId="4" fontId="53" fillId="93" borderId="250" applyNumberFormat="0" applyProtection="0">
      <alignment horizontal="left" vertical="center" indent="1"/>
    </xf>
    <xf numFmtId="4" fontId="53" fillId="93" borderId="250" applyNumberFormat="0" applyProtection="0">
      <alignment horizontal="left" vertical="center" indent="1"/>
    </xf>
    <xf numFmtId="4" fontId="53" fillId="93" borderId="250" applyNumberFormat="0" applyProtection="0">
      <alignment horizontal="left" vertical="center" indent="1"/>
    </xf>
    <xf numFmtId="4" fontId="53" fillId="93" borderId="250" applyNumberFormat="0" applyProtection="0">
      <alignment horizontal="left" vertical="center" indent="1"/>
    </xf>
    <xf numFmtId="4" fontId="53" fillId="93" borderId="250" applyNumberFormat="0" applyProtection="0">
      <alignment horizontal="left" vertical="center" indent="1"/>
    </xf>
    <xf numFmtId="4" fontId="53" fillId="93" borderId="250" applyNumberFormat="0" applyProtection="0">
      <alignment horizontal="left" vertical="center" indent="1"/>
    </xf>
    <xf numFmtId="4" fontId="53" fillId="93" borderId="250" applyNumberFormat="0" applyProtection="0">
      <alignment horizontal="left" vertical="center" indent="1"/>
    </xf>
    <xf numFmtId="4" fontId="53" fillId="93" borderId="250" applyNumberFormat="0" applyProtection="0">
      <alignment horizontal="left" vertical="center" indent="1"/>
    </xf>
    <xf numFmtId="4" fontId="53" fillId="93" borderId="250" applyNumberFormat="0" applyProtection="0">
      <alignment horizontal="left" vertical="center" indent="1"/>
    </xf>
    <xf numFmtId="4" fontId="53" fillId="93" borderId="250" applyNumberFormat="0" applyProtection="0">
      <alignment horizontal="left" vertical="center" indent="1"/>
    </xf>
    <xf numFmtId="4" fontId="53" fillId="93" borderId="250" applyNumberFormat="0" applyProtection="0">
      <alignment horizontal="left" vertical="center" indent="1"/>
    </xf>
    <xf numFmtId="4" fontId="53" fillId="93" borderId="250" applyNumberFormat="0" applyProtection="0">
      <alignment horizontal="left" vertical="center" indent="1"/>
    </xf>
    <xf numFmtId="4" fontId="53" fillId="93" borderId="250" applyNumberFormat="0" applyProtection="0">
      <alignment horizontal="left" vertical="center" indent="1"/>
    </xf>
    <xf numFmtId="4" fontId="53" fillId="93" borderId="250" applyNumberFormat="0" applyProtection="0">
      <alignment horizontal="left" vertical="center" indent="1"/>
    </xf>
    <xf numFmtId="4" fontId="53" fillId="93" borderId="250" applyNumberFormat="0" applyProtection="0">
      <alignment horizontal="left" vertical="center" indent="1"/>
    </xf>
    <xf numFmtId="4" fontId="53" fillId="93" borderId="250" applyNumberFormat="0" applyProtection="0">
      <alignment horizontal="left" vertical="center" indent="1"/>
    </xf>
    <xf numFmtId="4" fontId="53" fillId="93" borderId="250" applyNumberFormat="0" applyProtection="0">
      <alignment horizontal="left" vertical="center" indent="1"/>
    </xf>
    <xf numFmtId="4" fontId="53" fillId="93" borderId="250" applyNumberFormat="0" applyProtection="0">
      <alignment horizontal="left" vertical="center" indent="1"/>
    </xf>
    <xf numFmtId="4" fontId="53" fillId="93" borderId="250" applyNumberFormat="0" applyProtection="0">
      <alignment horizontal="left" vertical="center" indent="1"/>
    </xf>
    <xf numFmtId="4" fontId="53" fillId="93" borderId="250" applyNumberFormat="0" applyProtection="0">
      <alignment horizontal="left" vertical="center" indent="1"/>
    </xf>
    <xf numFmtId="4" fontId="53" fillId="93" borderId="250" applyNumberFormat="0" applyProtection="0">
      <alignment horizontal="left" vertical="center" indent="1"/>
    </xf>
    <xf numFmtId="4" fontId="53" fillId="93" borderId="250" applyNumberFormat="0" applyProtection="0">
      <alignment horizontal="left" vertical="center" indent="1"/>
    </xf>
    <xf numFmtId="4" fontId="53" fillId="93" borderId="250" applyNumberFormat="0" applyProtection="0">
      <alignment horizontal="left" vertical="center" indent="1"/>
    </xf>
    <xf numFmtId="4" fontId="53" fillId="93" borderId="250" applyNumberFormat="0" applyProtection="0">
      <alignment horizontal="left" vertical="center" indent="1"/>
    </xf>
    <xf numFmtId="4" fontId="53" fillId="93" borderId="250" applyNumberFormat="0" applyProtection="0">
      <alignment horizontal="left" vertical="center" indent="1"/>
    </xf>
    <xf numFmtId="4" fontId="53" fillId="93" borderId="250" applyNumberFormat="0" applyProtection="0">
      <alignment horizontal="left" vertical="center" indent="1"/>
    </xf>
    <xf numFmtId="4" fontId="53" fillId="93" borderId="250" applyNumberFormat="0" applyProtection="0">
      <alignment horizontal="left" vertical="center" indent="1"/>
    </xf>
    <xf numFmtId="4" fontId="53" fillId="93" borderId="250" applyNumberFormat="0" applyProtection="0">
      <alignment horizontal="left" vertical="center" indent="1"/>
    </xf>
    <xf numFmtId="4" fontId="53" fillId="93" borderId="250" applyNumberFormat="0" applyProtection="0">
      <alignment horizontal="left" vertical="center" indent="1"/>
    </xf>
    <xf numFmtId="4" fontId="53" fillId="93" borderId="250" applyNumberFormat="0" applyProtection="0">
      <alignment horizontal="left" vertical="center" indent="1"/>
    </xf>
    <xf numFmtId="4" fontId="53" fillId="93" borderId="250" applyNumberFormat="0" applyProtection="0">
      <alignment horizontal="left" vertical="center" indent="1"/>
    </xf>
    <xf numFmtId="4" fontId="53" fillId="93" borderId="250" applyNumberFormat="0" applyProtection="0">
      <alignment horizontal="left" vertical="center" indent="1"/>
    </xf>
    <xf numFmtId="4" fontId="53" fillId="93" borderId="250" applyNumberFormat="0" applyProtection="0">
      <alignment horizontal="left" vertical="center" indent="1"/>
    </xf>
    <xf numFmtId="4" fontId="53" fillId="93" borderId="250" applyNumberFormat="0" applyProtection="0">
      <alignment horizontal="left" vertical="center" indent="1"/>
    </xf>
    <xf numFmtId="4" fontId="53" fillId="93" borderId="250" applyNumberFormat="0" applyProtection="0">
      <alignment horizontal="left" vertical="center" indent="1"/>
    </xf>
    <xf numFmtId="4" fontId="53" fillId="93" borderId="250" applyNumberFormat="0" applyProtection="0">
      <alignment horizontal="left" vertical="center" indent="1"/>
    </xf>
    <xf numFmtId="4" fontId="53" fillId="93" borderId="250" applyNumberFormat="0" applyProtection="0">
      <alignment horizontal="left" vertical="center" indent="1"/>
    </xf>
    <xf numFmtId="4" fontId="53" fillId="93" borderId="250" applyNumberFormat="0" applyProtection="0">
      <alignment horizontal="left" vertical="center" indent="1"/>
    </xf>
    <xf numFmtId="4" fontId="53" fillId="93" borderId="250" applyNumberFormat="0" applyProtection="0">
      <alignment horizontal="left" vertical="center" indent="1"/>
    </xf>
    <xf numFmtId="4" fontId="53" fillId="93" borderId="250" applyNumberFormat="0" applyProtection="0">
      <alignment horizontal="left" vertical="center" indent="1"/>
    </xf>
    <xf numFmtId="4" fontId="53" fillId="93" borderId="250" applyNumberFormat="0" applyProtection="0">
      <alignment horizontal="left" vertical="center" indent="1"/>
    </xf>
    <xf numFmtId="4" fontId="53" fillId="93" borderId="250" applyNumberFormat="0" applyProtection="0">
      <alignment horizontal="left" vertical="center" indent="1"/>
    </xf>
    <xf numFmtId="4" fontId="53" fillId="93" borderId="250" applyNumberFormat="0" applyProtection="0">
      <alignment horizontal="left" vertical="center" indent="1"/>
    </xf>
    <xf numFmtId="4" fontId="53" fillId="93" borderId="250" applyNumberFormat="0" applyProtection="0">
      <alignment horizontal="left" vertical="center" indent="1"/>
    </xf>
    <xf numFmtId="4" fontId="53" fillId="93" borderId="250" applyNumberFormat="0" applyProtection="0">
      <alignment horizontal="left" vertical="center" indent="1"/>
    </xf>
    <xf numFmtId="4" fontId="53" fillId="93" borderId="250" applyNumberFormat="0" applyProtection="0">
      <alignment horizontal="left" vertical="center" indent="1"/>
    </xf>
    <xf numFmtId="4" fontId="53" fillId="93" borderId="250" applyNumberFormat="0" applyProtection="0">
      <alignment horizontal="left" vertical="center" indent="1"/>
    </xf>
    <xf numFmtId="4" fontId="53" fillId="93" borderId="250" applyNumberFormat="0" applyProtection="0">
      <alignment horizontal="left" vertical="center" indent="1"/>
    </xf>
    <xf numFmtId="4" fontId="53" fillId="93" borderId="250" applyNumberFormat="0" applyProtection="0">
      <alignment horizontal="left" vertical="center" indent="1"/>
    </xf>
    <xf numFmtId="4" fontId="53" fillId="93" borderId="250" applyNumberFormat="0" applyProtection="0">
      <alignment horizontal="left" vertical="center" indent="1"/>
    </xf>
    <xf numFmtId="4" fontId="53" fillId="93" borderId="250" applyNumberFormat="0" applyProtection="0">
      <alignment horizontal="left" vertical="center" indent="1"/>
    </xf>
    <xf numFmtId="4" fontId="53" fillId="93" borderId="250" applyNumberFormat="0" applyProtection="0">
      <alignment horizontal="left" vertical="center" indent="1"/>
    </xf>
    <xf numFmtId="4" fontId="53" fillId="93" borderId="250" applyNumberFormat="0" applyProtection="0">
      <alignment horizontal="left" vertical="center" indent="1"/>
    </xf>
    <xf numFmtId="4" fontId="53" fillId="93" borderId="250" applyNumberFormat="0" applyProtection="0">
      <alignment horizontal="left" vertical="center" indent="1"/>
    </xf>
    <xf numFmtId="4" fontId="53" fillId="93" borderId="250" applyNumberFormat="0" applyProtection="0">
      <alignment horizontal="left" vertical="center" indent="1"/>
    </xf>
    <xf numFmtId="4" fontId="53" fillId="93" borderId="250" applyNumberFormat="0" applyProtection="0">
      <alignment horizontal="left" vertical="center" indent="1"/>
    </xf>
    <xf numFmtId="4" fontId="53" fillId="93" borderId="250" applyNumberFormat="0" applyProtection="0">
      <alignment horizontal="left" vertical="center" indent="1"/>
    </xf>
    <xf numFmtId="4" fontId="53" fillId="93" borderId="250" applyNumberFormat="0" applyProtection="0">
      <alignment horizontal="left" vertical="center" indent="1"/>
    </xf>
    <xf numFmtId="4" fontId="53" fillId="93" borderId="250" applyNumberFormat="0" applyProtection="0">
      <alignment horizontal="left" vertical="center" indent="1"/>
    </xf>
    <xf numFmtId="4" fontId="53" fillId="93" borderId="250" applyNumberFormat="0" applyProtection="0">
      <alignment horizontal="left" vertical="center" indent="1"/>
    </xf>
    <xf numFmtId="4" fontId="53" fillId="93" borderId="250" applyNumberFormat="0" applyProtection="0">
      <alignment horizontal="left" vertical="center" indent="1"/>
    </xf>
    <xf numFmtId="4" fontId="53" fillId="93" borderId="250" applyNumberFormat="0" applyProtection="0">
      <alignment horizontal="left" vertical="center" indent="1"/>
    </xf>
    <xf numFmtId="4" fontId="53" fillId="93" borderId="250" applyNumberFormat="0" applyProtection="0">
      <alignment horizontal="left" vertical="center" indent="1"/>
    </xf>
    <xf numFmtId="4" fontId="53" fillId="93" borderId="250" applyNumberFormat="0" applyProtection="0">
      <alignment horizontal="left" vertical="center" indent="1"/>
    </xf>
    <xf numFmtId="4" fontId="53" fillId="93" borderId="250" applyNumberFormat="0" applyProtection="0">
      <alignment horizontal="left" vertical="center" indent="1"/>
    </xf>
    <xf numFmtId="4" fontId="53" fillId="93" borderId="250" applyNumberFormat="0" applyProtection="0">
      <alignment horizontal="left" vertical="center" indent="1"/>
    </xf>
    <xf numFmtId="4" fontId="53" fillId="93" borderId="250" applyNumberFormat="0" applyProtection="0">
      <alignment horizontal="left" vertical="center" indent="1"/>
    </xf>
    <xf numFmtId="4" fontId="53" fillId="93" borderId="250" applyNumberFormat="0" applyProtection="0">
      <alignment horizontal="left" vertical="center" indent="1"/>
    </xf>
    <xf numFmtId="4" fontId="53" fillId="93" borderId="250" applyNumberFormat="0" applyProtection="0">
      <alignment horizontal="left" vertical="center" indent="1"/>
    </xf>
    <xf numFmtId="4" fontId="53" fillId="93" borderId="250" applyNumberFormat="0" applyProtection="0">
      <alignment horizontal="left" vertical="center" indent="1"/>
    </xf>
    <xf numFmtId="4" fontId="53" fillId="93" borderId="250" applyNumberFormat="0" applyProtection="0">
      <alignment horizontal="left" vertical="center" indent="1"/>
    </xf>
    <xf numFmtId="4" fontId="53" fillId="93" borderId="250" applyNumberFormat="0" applyProtection="0">
      <alignment horizontal="left" vertical="center" indent="1"/>
    </xf>
    <xf numFmtId="4" fontId="53" fillId="93" borderId="250" applyNumberFormat="0" applyProtection="0">
      <alignment horizontal="left" vertical="center" indent="1"/>
    </xf>
    <xf numFmtId="4" fontId="53" fillId="93" borderId="250" applyNumberFormat="0" applyProtection="0">
      <alignment horizontal="left" vertical="center" indent="1"/>
    </xf>
    <xf numFmtId="4" fontId="53" fillId="93" borderId="250" applyNumberFormat="0" applyProtection="0">
      <alignment horizontal="left" vertical="center" indent="1"/>
    </xf>
    <xf numFmtId="4" fontId="53" fillId="93" borderId="250" applyNumberFormat="0" applyProtection="0">
      <alignment horizontal="left" vertical="center" indent="1"/>
    </xf>
    <xf numFmtId="4" fontId="53" fillId="93" borderId="250" applyNumberFormat="0" applyProtection="0">
      <alignment horizontal="left" vertical="center" indent="1"/>
    </xf>
    <xf numFmtId="4" fontId="53" fillId="93" borderId="250" applyNumberFormat="0" applyProtection="0">
      <alignment horizontal="left" vertical="center" indent="1"/>
    </xf>
    <xf numFmtId="4" fontId="53" fillId="93" borderId="250" applyNumberFormat="0" applyProtection="0">
      <alignment horizontal="left" vertical="center" indent="1"/>
    </xf>
    <xf numFmtId="4" fontId="53" fillId="93" borderId="250" applyNumberFormat="0" applyProtection="0">
      <alignment horizontal="left" vertical="center" indent="1"/>
    </xf>
    <xf numFmtId="4" fontId="53" fillId="93" borderId="250" applyNumberFormat="0" applyProtection="0">
      <alignment horizontal="left" vertical="center" indent="1"/>
    </xf>
    <xf numFmtId="4" fontId="53" fillId="93" borderId="250" applyNumberFormat="0" applyProtection="0">
      <alignment horizontal="left" vertical="center" indent="1"/>
    </xf>
    <xf numFmtId="4" fontId="53" fillId="93" borderId="250" applyNumberFormat="0" applyProtection="0">
      <alignment horizontal="left" vertical="center" indent="1"/>
    </xf>
    <xf numFmtId="4" fontId="53" fillId="93" borderId="250" applyNumberFormat="0" applyProtection="0">
      <alignment horizontal="left" vertical="center" indent="1"/>
    </xf>
    <xf numFmtId="4" fontId="53" fillId="93" borderId="250" applyNumberFormat="0" applyProtection="0">
      <alignment horizontal="left" vertical="center" indent="1"/>
    </xf>
    <xf numFmtId="4" fontId="53" fillId="93" borderId="250" applyNumberFormat="0" applyProtection="0">
      <alignment horizontal="left" vertical="center" indent="1"/>
    </xf>
    <xf numFmtId="4" fontId="53" fillId="93" borderId="250" applyNumberFormat="0" applyProtection="0">
      <alignment horizontal="left" vertical="center" indent="1"/>
    </xf>
    <xf numFmtId="4" fontId="53" fillId="93" borderId="250" applyNumberFormat="0" applyProtection="0">
      <alignment horizontal="left" vertical="center" indent="1"/>
    </xf>
    <xf numFmtId="4" fontId="53" fillId="93" borderId="250" applyNumberFormat="0" applyProtection="0">
      <alignment horizontal="left" vertical="center" indent="1"/>
    </xf>
    <xf numFmtId="4" fontId="53" fillId="93" borderId="250" applyNumberFormat="0" applyProtection="0">
      <alignment horizontal="left" vertical="center" indent="1"/>
    </xf>
    <xf numFmtId="4" fontId="53" fillId="93" borderId="250" applyNumberFormat="0" applyProtection="0">
      <alignment horizontal="left" vertical="center" indent="1"/>
    </xf>
    <xf numFmtId="4" fontId="53" fillId="93" borderId="250" applyNumberFormat="0" applyProtection="0">
      <alignment horizontal="left" vertical="center" indent="1"/>
    </xf>
    <xf numFmtId="4" fontId="53" fillId="93" borderId="250" applyNumberFormat="0" applyProtection="0">
      <alignment horizontal="left" vertical="center" indent="1"/>
    </xf>
    <xf numFmtId="4" fontId="53" fillId="93" borderId="250" applyNumberFormat="0" applyProtection="0">
      <alignment horizontal="left" vertical="center" indent="1"/>
    </xf>
    <xf numFmtId="4" fontId="53" fillId="93" borderId="250" applyNumberFormat="0" applyProtection="0">
      <alignment horizontal="left" vertical="center" indent="1"/>
    </xf>
    <xf numFmtId="4" fontId="53" fillId="93" borderId="250" applyNumberFormat="0" applyProtection="0">
      <alignment horizontal="left" vertical="center" indent="1"/>
    </xf>
    <xf numFmtId="4" fontId="53" fillId="93" borderId="250" applyNumberFormat="0" applyProtection="0">
      <alignment horizontal="left" vertical="center" indent="1"/>
    </xf>
    <xf numFmtId="4" fontId="53" fillId="127" borderId="250" applyNumberFormat="0" applyProtection="0">
      <alignment horizontal="left" vertical="center" indent="1"/>
    </xf>
    <xf numFmtId="4" fontId="53" fillId="127" borderId="250" applyNumberFormat="0" applyProtection="0">
      <alignment horizontal="left" vertical="center" indent="1"/>
    </xf>
    <xf numFmtId="4" fontId="53" fillId="127" borderId="250" applyNumberFormat="0" applyProtection="0">
      <alignment horizontal="left" vertical="center" indent="1"/>
    </xf>
    <xf numFmtId="4" fontId="53" fillId="127" borderId="250" applyNumberFormat="0" applyProtection="0">
      <alignment horizontal="left" vertical="center" indent="1"/>
    </xf>
    <xf numFmtId="4" fontId="53" fillId="127" borderId="250" applyNumberFormat="0" applyProtection="0">
      <alignment horizontal="left" vertical="center" indent="1"/>
    </xf>
    <xf numFmtId="4" fontId="53" fillId="127" borderId="250" applyNumberFormat="0" applyProtection="0">
      <alignment horizontal="left" vertical="center" indent="1"/>
    </xf>
    <xf numFmtId="4" fontId="53" fillId="93" borderId="250" applyNumberFormat="0" applyProtection="0">
      <alignment horizontal="left" vertical="center" indent="1"/>
    </xf>
    <xf numFmtId="4" fontId="53" fillId="93" borderId="250" applyNumberFormat="0" applyProtection="0">
      <alignment horizontal="left" vertical="center" indent="1"/>
    </xf>
    <xf numFmtId="4" fontId="53" fillId="93" borderId="250" applyNumberFormat="0" applyProtection="0">
      <alignment horizontal="left" vertical="center" indent="1"/>
    </xf>
    <xf numFmtId="4" fontId="53" fillId="93" borderId="250" applyNumberFormat="0" applyProtection="0">
      <alignment horizontal="left" vertical="center" indent="1"/>
    </xf>
    <xf numFmtId="4" fontId="53" fillId="93" borderId="250" applyNumberFormat="0" applyProtection="0">
      <alignment horizontal="left" vertical="center" indent="1"/>
    </xf>
    <xf numFmtId="4" fontId="53" fillId="93" borderId="250" applyNumberFormat="0" applyProtection="0">
      <alignment horizontal="left" vertical="center" indent="1"/>
    </xf>
    <xf numFmtId="4" fontId="53" fillId="93" borderId="250" applyNumberFormat="0" applyProtection="0">
      <alignment horizontal="left" vertical="center" indent="1"/>
    </xf>
    <xf numFmtId="4" fontId="53" fillId="93" borderId="250" applyNumberFormat="0" applyProtection="0">
      <alignment horizontal="left" vertical="center" indent="1"/>
    </xf>
    <xf numFmtId="4" fontId="53" fillId="93" borderId="250" applyNumberFormat="0" applyProtection="0">
      <alignment horizontal="left" vertical="center" indent="1"/>
    </xf>
    <xf numFmtId="4" fontId="55" fillId="91" borderId="246" applyNumberFormat="0" applyProtection="0">
      <alignment horizontal="right" vertical="center"/>
    </xf>
    <xf numFmtId="4" fontId="55" fillId="91" borderId="246" applyNumberFormat="0" applyProtection="0">
      <alignment horizontal="right" vertical="center"/>
    </xf>
    <xf numFmtId="4" fontId="55" fillId="91" borderId="246" applyNumberFormat="0" applyProtection="0">
      <alignment horizontal="right" vertical="center"/>
    </xf>
    <xf numFmtId="4" fontId="55" fillId="91" borderId="246" applyNumberFormat="0" applyProtection="0">
      <alignment horizontal="right" vertical="center"/>
    </xf>
    <xf numFmtId="4" fontId="55" fillId="91" borderId="246" applyNumberFormat="0" applyProtection="0">
      <alignment horizontal="right" vertical="center"/>
    </xf>
    <xf numFmtId="4" fontId="55" fillId="91" borderId="246" applyNumberFormat="0" applyProtection="0">
      <alignment horizontal="right" vertical="center"/>
    </xf>
    <xf numFmtId="4" fontId="55" fillId="91" borderId="246" applyNumberFormat="0" applyProtection="0">
      <alignment horizontal="right" vertical="center"/>
    </xf>
    <xf numFmtId="4" fontId="55" fillId="91" borderId="246" applyNumberFormat="0" applyProtection="0">
      <alignment horizontal="right" vertical="center"/>
    </xf>
    <xf numFmtId="4" fontId="55" fillId="91" borderId="246" applyNumberFormat="0" applyProtection="0">
      <alignment horizontal="right" vertical="center"/>
    </xf>
    <xf numFmtId="4" fontId="55" fillId="91" borderId="246" applyNumberFormat="0" applyProtection="0">
      <alignment horizontal="right" vertical="center"/>
    </xf>
    <xf numFmtId="4" fontId="55" fillId="91" borderId="246" applyNumberFormat="0" applyProtection="0">
      <alignment horizontal="right" vertical="center"/>
    </xf>
    <xf numFmtId="4" fontId="55" fillId="91" borderId="246" applyNumberFormat="0" applyProtection="0">
      <alignment horizontal="right" vertical="center"/>
    </xf>
    <xf numFmtId="4" fontId="55" fillId="91" borderId="246" applyNumberFormat="0" applyProtection="0">
      <alignment horizontal="right" vertical="center"/>
    </xf>
    <xf numFmtId="4" fontId="55" fillId="91" borderId="246" applyNumberFormat="0" applyProtection="0">
      <alignment horizontal="right" vertical="center"/>
    </xf>
    <xf numFmtId="4" fontId="55" fillId="91" borderId="246" applyNumberFormat="0" applyProtection="0">
      <alignment horizontal="right" vertical="center"/>
    </xf>
    <xf numFmtId="4" fontId="55" fillId="91" borderId="246" applyNumberFormat="0" applyProtection="0">
      <alignment horizontal="right" vertical="center"/>
    </xf>
    <xf numFmtId="4" fontId="55" fillId="91" borderId="246" applyNumberFormat="0" applyProtection="0">
      <alignment horizontal="right" vertical="center"/>
    </xf>
    <xf numFmtId="4" fontId="55" fillId="91" borderId="246" applyNumberFormat="0" applyProtection="0">
      <alignment horizontal="right" vertical="center"/>
    </xf>
    <xf numFmtId="4" fontId="55" fillId="91" borderId="246" applyNumberFormat="0" applyProtection="0">
      <alignment horizontal="right" vertical="center"/>
    </xf>
    <xf numFmtId="4" fontId="55" fillId="91" borderId="246" applyNumberFormat="0" applyProtection="0">
      <alignment horizontal="right" vertical="center"/>
    </xf>
    <xf numFmtId="4" fontId="55" fillId="91" borderId="246" applyNumberFormat="0" applyProtection="0">
      <alignment horizontal="right" vertical="center"/>
    </xf>
    <xf numFmtId="4" fontId="55" fillId="91" borderId="246" applyNumberFormat="0" applyProtection="0">
      <alignment horizontal="right" vertical="center"/>
    </xf>
    <xf numFmtId="4" fontId="55" fillId="91" borderId="246" applyNumberFormat="0" applyProtection="0">
      <alignment horizontal="right" vertical="center"/>
    </xf>
    <xf numFmtId="4" fontId="55" fillId="91" borderId="246" applyNumberFormat="0" applyProtection="0">
      <alignment horizontal="right" vertical="center"/>
    </xf>
    <xf numFmtId="4" fontId="55" fillId="91" borderId="246" applyNumberFormat="0" applyProtection="0">
      <alignment horizontal="right" vertical="center"/>
    </xf>
    <xf numFmtId="4" fontId="55" fillId="91" borderId="246" applyNumberFormat="0" applyProtection="0">
      <alignment horizontal="right" vertical="center"/>
    </xf>
    <xf numFmtId="4" fontId="55" fillId="91" borderId="246" applyNumberFormat="0" applyProtection="0">
      <alignment horizontal="right" vertical="center"/>
    </xf>
    <xf numFmtId="4" fontId="55" fillId="91" borderId="246" applyNumberFormat="0" applyProtection="0">
      <alignment horizontal="right" vertical="center"/>
    </xf>
    <xf numFmtId="4" fontId="55" fillId="91" borderId="246" applyNumberFormat="0" applyProtection="0">
      <alignment horizontal="right" vertical="center"/>
    </xf>
    <xf numFmtId="4" fontId="55" fillId="91" borderId="246" applyNumberFormat="0" applyProtection="0">
      <alignment horizontal="right" vertical="center"/>
    </xf>
    <xf numFmtId="4" fontId="55" fillId="91" borderId="246" applyNumberFormat="0" applyProtection="0">
      <alignment horizontal="right" vertical="center"/>
    </xf>
    <xf numFmtId="4" fontId="55" fillId="91" borderId="246" applyNumberFormat="0" applyProtection="0">
      <alignment horizontal="right" vertical="center"/>
    </xf>
    <xf numFmtId="4" fontId="55" fillId="91" borderId="246" applyNumberFormat="0" applyProtection="0">
      <alignment horizontal="right" vertical="center"/>
    </xf>
    <xf numFmtId="4" fontId="55" fillId="91" borderId="246" applyNumberFormat="0" applyProtection="0">
      <alignment horizontal="right" vertical="center"/>
    </xf>
    <xf numFmtId="4" fontId="55" fillId="91" borderId="246" applyNumberFormat="0" applyProtection="0">
      <alignment horizontal="right" vertical="center"/>
    </xf>
    <xf numFmtId="4" fontId="55" fillId="91" borderId="246" applyNumberFormat="0" applyProtection="0">
      <alignment horizontal="right" vertical="center"/>
    </xf>
    <xf numFmtId="4" fontId="55" fillId="91" borderId="246" applyNumberFormat="0" applyProtection="0">
      <alignment horizontal="right" vertical="center"/>
    </xf>
    <xf numFmtId="4" fontId="55" fillId="91" borderId="246" applyNumberFormat="0" applyProtection="0">
      <alignment horizontal="right" vertical="center"/>
    </xf>
    <xf numFmtId="4" fontId="55" fillId="91" borderId="246" applyNumberFormat="0" applyProtection="0">
      <alignment horizontal="right" vertical="center"/>
    </xf>
    <xf numFmtId="4" fontId="55" fillId="91" borderId="246" applyNumberFormat="0" applyProtection="0">
      <alignment horizontal="right" vertical="center"/>
    </xf>
    <xf numFmtId="4" fontId="55" fillId="91" borderId="246" applyNumberFormat="0" applyProtection="0">
      <alignment horizontal="right" vertical="center"/>
    </xf>
    <xf numFmtId="4" fontId="55" fillId="91" borderId="246" applyNumberFormat="0" applyProtection="0">
      <alignment horizontal="right" vertical="center"/>
    </xf>
    <xf numFmtId="4" fontId="55" fillId="91" borderId="246" applyNumberFormat="0" applyProtection="0">
      <alignment horizontal="right" vertical="center"/>
    </xf>
    <xf numFmtId="4" fontId="55" fillId="91" borderId="246" applyNumberFormat="0" applyProtection="0">
      <alignment horizontal="right" vertical="center"/>
    </xf>
    <xf numFmtId="4" fontId="55" fillId="91" borderId="246" applyNumberFormat="0" applyProtection="0">
      <alignment horizontal="right" vertical="center"/>
    </xf>
    <xf numFmtId="4" fontId="55" fillId="91" borderId="246" applyNumberFormat="0" applyProtection="0">
      <alignment horizontal="right" vertical="center"/>
    </xf>
    <xf numFmtId="4" fontId="55" fillId="91" borderId="246" applyNumberFormat="0" applyProtection="0">
      <alignment horizontal="right" vertical="center"/>
    </xf>
    <xf numFmtId="4" fontId="55" fillId="91" borderId="246" applyNumberFormat="0" applyProtection="0">
      <alignment horizontal="right" vertical="center"/>
    </xf>
    <xf numFmtId="4" fontId="55" fillId="91" borderId="246" applyNumberFormat="0" applyProtection="0">
      <alignment horizontal="right" vertical="center"/>
    </xf>
    <xf numFmtId="4" fontId="55" fillId="91" borderId="246" applyNumberFormat="0" applyProtection="0">
      <alignment horizontal="right" vertical="center"/>
    </xf>
    <xf numFmtId="4" fontId="55" fillId="91" borderId="246" applyNumberFormat="0" applyProtection="0">
      <alignment horizontal="right" vertical="center"/>
    </xf>
    <xf numFmtId="4" fontId="55" fillId="91" borderId="246" applyNumberFormat="0" applyProtection="0">
      <alignment horizontal="right" vertical="center"/>
    </xf>
    <xf numFmtId="4" fontId="55" fillId="91" borderId="246" applyNumberFormat="0" applyProtection="0">
      <alignment horizontal="right" vertical="center"/>
    </xf>
    <xf numFmtId="4" fontId="55" fillId="91" borderId="246" applyNumberFormat="0" applyProtection="0">
      <alignment horizontal="right" vertical="center"/>
    </xf>
    <xf numFmtId="4" fontId="55" fillId="91" borderId="246" applyNumberFormat="0" applyProtection="0">
      <alignment horizontal="right" vertical="center"/>
    </xf>
    <xf numFmtId="4" fontId="55" fillId="91" borderId="246" applyNumberFormat="0" applyProtection="0">
      <alignment horizontal="right" vertical="center"/>
    </xf>
    <xf numFmtId="4" fontId="55" fillId="91" borderId="246" applyNumberFormat="0" applyProtection="0">
      <alignment horizontal="right" vertical="center"/>
    </xf>
    <xf numFmtId="4" fontId="55" fillId="91" borderId="246" applyNumberFormat="0" applyProtection="0">
      <alignment horizontal="right" vertical="center"/>
    </xf>
    <xf numFmtId="4" fontId="55" fillId="91" borderId="246" applyNumberFormat="0" applyProtection="0">
      <alignment horizontal="right" vertical="center"/>
    </xf>
    <xf numFmtId="4" fontId="55" fillId="91" borderId="246" applyNumberFormat="0" applyProtection="0">
      <alignment horizontal="right" vertical="center"/>
    </xf>
    <xf numFmtId="4" fontId="55" fillId="91" borderId="246" applyNumberFormat="0" applyProtection="0">
      <alignment horizontal="right" vertical="center"/>
    </xf>
    <xf numFmtId="4" fontId="55" fillId="91" borderId="246" applyNumberFormat="0" applyProtection="0">
      <alignment horizontal="right" vertical="center"/>
    </xf>
    <xf numFmtId="4" fontId="55" fillId="91" borderId="246" applyNumberFormat="0" applyProtection="0">
      <alignment horizontal="right" vertical="center"/>
    </xf>
    <xf numFmtId="4" fontId="55" fillId="91" borderId="246" applyNumberFormat="0" applyProtection="0">
      <alignment horizontal="right" vertical="center"/>
    </xf>
    <xf numFmtId="4" fontId="55" fillId="91" borderId="246" applyNumberFormat="0" applyProtection="0">
      <alignment horizontal="right" vertical="center"/>
    </xf>
    <xf numFmtId="4" fontId="55" fillId="91" borderId="246" applyNumberFormat="0" applyProtection="0">
      <alignment horizontal="right" vertical="center"/>
    </xf>
    <xf numFmtId="4" fontId="55" fillId="91" borderId="246" applyNumberFormat="0" applyProtection="0">
      <alignment horizontal="right" vertical="center"/>
    </xf>
    <xf numFmtId="4" fontId="55" fillId="91" borderId="246" applyNumberFormat="0" applyProtection="0">
      <alignment horizontal="right" vertical="center"/>
    </xf>
    <xf numFmtId="4" fontId="55" fillId="91" borderId="246" applyNumberFormat="0" applyProtection="0">
      <alignment horizontal="right" vertical="center"/>
    </xf>
    <xf numFmtId="4" fontId="55" fillId="91" borderId="246" applyNumberFormat="0" applyProtection="0">
      <alignment horizontal="right" vertical="center"/>
    </xf>
    <xf numFmtId="4" fontId="55" fillId="91" borderId="246" applyNumberFormat="0" applyProtection="0">
      <alignment horizontal="right" vertical="center"/>
    </xf>
    <xf numFmtId="4" fontId="55" fillId="91" borderId="246" applyNumberFormat="0" applyProtection="0">
      <alignment horizontal="right" vertical="center"/>
    </xf>
    <xf numFmtId="4" fontId="55" fillId="91" borderId="246" applyNumberFormat="0" applyProtection="0">
      <alignment horizontal="right" vertical="center"/>
    </xf>
    <xf numFmtId="4" fontId="55" fillId="91" borderId="246" applyNumberFormat="0" applyProtection="0">
      <alignment horizontal="right" vertical="center"/>
    </xf>
    <xf numFmtId="4" fontId="55" fillId="91" borderId="246" applyNumberFormat="0" applyProtection="0">
      <alignment horizontal="right" vertical="center"/>
    </xf>
    <xf numFmtId="4" fontId="55" fillId="91" borderId="246" applyNumberFormat="0" applyProtection="0">
      <alignment horizontal="right" vertical="center"/>
    </xf>
    <xf numFmtId="4" fontId="55" fillId="91" borderId="246" applyNumberFormat="0" applyProtection="0">
      <alignment horizontal="right" vertical="center"/>
    </xf>
    <xf numFmtId="4" fontId="55" fillId="91" borderId="246" applyNumberFormat="0" applyProtection="0">
      <alignment horizontal="right" vertical="center"/>
    </xf>
    <xf numFmtId="4" fontId="55" fillId="91" borderId="246" applyNumberFormat="0" applyProtection="0">
      <alignment horizontal="right" vertical="center"/>
    </xf>
    <xf numFmtId="4" fontId="55" fillId="91" borderId="246" applyNumberFormat="0" applyProtection="0">
      <alignment horizontal="right" vertical="center"/>
    </xf>
    <xf numFmtId="4" fontId="55" fillId="91" borderId="246" applyNumberFormat="0" applyProtection="0">
      <alignment horizontal="right" vertical="center"/>
    </xf>
    <xf numFmtId="4" fontId="55" fillId="91" borderId="246" applyNumberFormat="0" applyProtection="0">
      <alignment horizontal="right" vertical="center"/>
    </xf>
    <xf numFmtId="4" fontId="55" fillId="91" borderId="246" applyNumberFormat="0" applyProtection="0">
      <alignment horizontal="right" vertical="center"/>
    </xf>
    <xf numFmtId="4" fontId="55" fillId="91" borderId="246" applyNumberFormat="0" applyProtection="0">
      <alignment horizontal="right" vertical="center"/>
    </xf>
    <xf numFmtId="4" fontId="55" fillId="91" borderId="246" applyNumberFormat="0" applyProtection="0">
      <alignment horizontal="right" vertical="center"/>
    </xf>
    <xf numFmtId="4" fontId="55" fillId="91" borderId="246" applyNumberFormat="0" applyProtection="0">
      <alignment horizontal="right" vertical="center"/>
    </xf>
    <xf numFmtId="4" fontId="55" fillId="91" borderId="246" applyNumberFormat="0" applyProtection="0">
      <alignment horizontal="right" vertical="center"/>
    </xf>
    <xf numFmtId="4" fontId="55" fillId="91" borderId="246" applyNumberFormat="0" applyProtection="0">
      <alignment horizontal="right" vertical="center"/>
    </xf>
    <xf numFmtId="4" fontId="55" fillId="91" borderId="246" applyNumberFormat="0" applyProtection="0">
      <alignment horizontal="right" vertical="center"/>
    </xf>
    <xf numFmtId="4" fontId="55" fillId="91" borderId="246" applyNumberFormat="0" applyProtection="0">
      <alignment horizontal="right" vertical="center"/>
    </xf>
    <xf numFmtId="4" fontId="55" fillId="91" borderId="246" applyNumberFormat="0" applyProtection="0">
      <alignment horizontal="right" vertical="center"/>
    </xf>
    <xf numFmtId="4" fontId="55" fillId="91" borderId="246" applyNumberFormat="0" applyProtection="0">
      <alignment horizontal="right" vertical="center"/>
    </xf>
    <xf numFmtId="4" fontId="55" fillId="91" borderId="246" applyNumberFormat="0" applyProtection="0">
      <alignment horizontal="right" vertical="center"/>
    </xf>
    <xf numFmtId="4" fontId="55" fillId="91" borderId="246" applyNumberFormat="0" applyProtection="0">
      <alignment horizontal="right" vertical="center"/>
    </xf>
    <xf numFmtId="4" fontId="55" fillId="91" borderId="246" applyNumberFormat="0" applyProtection="0">
      <alignment horizontal="right" vertical="center"/>
    </xf>
    <xf numFmtId="4" fontId="55" fillId="91" borderId="246" applyNumberFormat="0" applyProtection="0">
      <alignment horizontal="right" vertical="center"/>
    </xf>
    <xf numFmtId="4" fontId="55" fillId="91" borderId="246" applyNumberFormat="0" applyProtection="0">
      <alignment horizontal="right" vertical="center"/>
    </xf>
    <xf numFmtId="4" fontId="55" fillId="91" borderId="246" applyNumberFormat="0" applyProtection="0">
      <alignment horizontal="right" vertical="center"/>
    </xf>
    <xf numFmtId="4" fontId="55" fillId="91" borderId="246" applyNumberFormat="0" applyProtection="0">
      <alignment horizontal="right" vertical="center"/>
    </xf>
    <xf numFmtId="4" fontId="55" fillId="91" borderId="246" applyNumberFormat="0" applyProtection="0">
      <alignment horizontal="right" vertical="center"/>
    </xf>
    <xf numFmtId="4" fontId="55" fillId="91" borderId="246" applyNumberFormat="0" applyProtection="0">
      <alignment horizontal="right" vertical="center"/>
    </xf>
    <xf numFmtId="4" fontId="55" fillId="91" borderId="246" applyNumberFormat="0" applyProtection="0">
      <alignment horizontal="right" vertical="center"/>
    </xf>
    <xf numFmtId="4" fontId="55" fillId="91" borderId="246" applyNumberFormat="0" applyProtection="0">
      <alignment horizontal="right" vertical="center"/>
    </xf>
    <xf numFmtId="4" fontId="55" fillId="91" borderId="246" applyNumberFormat="0" applyProtection="0">
      <alignment horizontal="right" vertical="center"/>
    </xf>
    <xf numFmtId="4" fontId="55" fillId="91" borderId="246" applyNumberFormat="0" applyProtection="0">
      <alignment horizontal="right" vertical="center"/>
    </xf>
    <xf numFmtId="4" fontId="55" fillId="91" borderId="246" applyNumberFormat="0" applyProtection="0">
      <alignment horizontal="right" vertical="center"/>
    </xf>
    <xf numFmtId="4" fontId="55" fillId="91" borderId="246" applyNumberFormat="0" applyProtection="0">
      <alignment horizontal="right" vertical="center"/>
    </xf>
    <xf numFmtId="4" fontId="55" fillId="91" borderId="246" applyNumberFormat="0" applyProtection="0">
      <alignment horizontal="right" vertical="center"/>
    </xf>
    <xf numFmtId="4" fontId="55" fillId="91" borderId="246" applyNumberFormat="0" applyProtection="0">
      <alignment horizontal="right" vertical="center"/>
    </xf>
    <xf numFmtId="4" fontId="55" fillId="91" borderId="246" applyNumberFormat="0" applyProtection="0">
      <alignment horizontal="right" vertical="center"/>
    </xf>
    <xf numFmtId="4" fontId="55" fillId="91" borderId="246" applyNumberFormat="0" applyProtection="0">
      <alignment horizontal="right" vertical="center"/>
    </xf>
    <xf numFmtId="4" fontId="55" fillId="91" borderId="246" applyNumberFormat="0" applyProtection="0">
      <alignment horizontal="right" vertical="center"/>
    </xf>
    <xf numFmtId="4" fontId="55" fillId="91" borderId="246" applyNumberFormat="0" applyProtection="0">
      <alignment horizontal="right" vertical="center"/>
    </xf>
    <xf numFmtId="4" fontId="55" fillId="91" borderId="246" applyNumberFormat="0" applyProtection="0">
      <alignment horizontal="right" vertical="center"/>
    </xf>
    <xf numFmtId="4" fontId="55" fillId="91" borderId="246" applyNumberFormat="0" applyProtection="0">
      <alignment horizontal="right" vertical="center"/>
    </xf>
    <xf numFmtId="4" fontId="55" fillId="91" borderId="246" applyNumberFormat="0" applyProtection="0">
      <alignment horizontal="right" vertical="center"/>
    </xf>
    <xf numFmtId="4" fontId="55" fillId="91" borderId="246" applyNumberFormat="0" applyProtection="0">
      <alignment horizontal="right" vertical="center"/>
    </xf>
    <xf numFmtId="4" fontId="55" fillId="91" borderId="246" applyNumberFormat="0" applyProtection="0">
      <alignment horizontal="right" vertical="center"/>
    </xf>
    <xf numFmtId="4" fontId="55" fillId="91" borderId="246" applyNumberFormat="0" applyProtection="0">
      <alignment horizontal="right" vertical="center"/>
    </xf>
    <xf numFmtId="4" fontId="55" fillId="91" borderId="246" applyNumberFormat="0" applyProtection="0">
      <alignment horizontal="right" vertical="center"/>
    </xf>
    <xf numFmtId="4" fontId="55" fillId="91" borderId="246" applyNumberFormat="0" applyProtection="0">
      <alignment horizontal="right" vertical="center"/>
    </xf>
    <xf numFmtId="4" fontId="55" fillId="91" borderId="246" applyNumberFormat="0" applyProtection="0">
      <alignment horizontal="right" vertical="center"/>
    </xf>
    <xf numFmtId="4" fontId="55" fillId="91" borderId="246" applyNumberFormat="0" applyProtection="0">
      <alignment horizontal="right" vertical="center"/>
    </xf>
    <xf numFmtId="4" fontId="55" fillId="91" borderId="246" applyNumberFormat="0" applyProtection="0">
      <alignment horizontal="right" vertical="center"/>
    </xf>
    <xf numFmtId="4" fontId="55" fillId="91" borderId="246" applyNumberFormat="0" applyProtection="0">
      <alignment horizontal="right" vertical="center"/>
    </xf>
    <xf numFmtId="4" fontId="55" fillId="91" borderId="246" applyNumberFormat="0" applyProtection="0">
      <alignment horizontal="right" vertical="center"/>
    </xf>
    <xf numFmtId="4" fontId="55" fillId="91" borderId="246" applyNumberFormat="0" applyProtection="0">
      <alignment horizontal="right" vertical="center"/>
    </xf>
    <xf numFmtId="4" fontId="55" fillId="91" borderId="246" applyNumberFormat="0" applyProtection="0">
      <alignment horizontal="right" vertical="center"/>
    </xf>
    <xf numFmtId="4" fontId="55" fillId="91" borderId="246" applyNumberFormat="0" applyProtection="0">
      <alignment horizontal="right" vertical="center"/>
    </xf>
    <xf numFmtId="4" fontId="55" fillId="91" borderId="246" applyNumberFormat="0" applyProtection="0">
      <alignment horizontal="right" vertical="center"/>
    </xf>
    <xf numFmtId="4" fontId="55" fillId="91" borderId="246" applyNumberFormat="0" applyProtection="0">
      <alignment horizontal="right" vertical="center"/>
    </xf>
    <xf numFmtId="4" fontId="55" fillId="91" borderId="246" applyNumberFormat="0" applyProtection="0">
      <alignment horizontal="right" vertical="center"/>
    </xf>
    <xf numFmtId="4" fontId="55" fillId="91" borderId="246" applyNumberFormat="0" applyProtection="0">
      <alignment horizontal="right" vertical="center"/>
    </xf>
    <xf numFmtId="4" fontId="55" fillId="91" borderId="246" applyNumberFormat="0" applyProtection="0">
      <alignment horizontal="right" vertical="center"/>
    </xf>
    <xf numFmtId="4" fontId="55" fillId="91" borderId="246" applyNumberFormat="0" applyProtection="0">
      <alignment horizontal="right" vertical="center"/>
    </xf>
    <xf numFmtId="4" fontId="55" fillId="91" borderId="246" applyNumberFormat="0" applyProtection="0">
      <alignment horizontal="right" vertical="center"/>
    </xf>
    <xf numFmtId="4" fontId="55" fillId="91" borderId="246" applyNumberFormat="0" applyProtection="0">
      <alignment horizontal="right" vertical="center"/>
    </xf>
    <xf numFmtId="4" fontId="55" fillId="91" borderId="246" applyNumberFormat="0" applyProtection="0">
      <alignment horizontal="right" vertical="center"/>
    </xf>
    <xf numFmtId="4" fontId="55" fillId="91" borderId="246" applyNumberFormat="0" applyProtection="0">
      <alignment horizontal="right" vertical="center"/>
    </xf>
    <xf numFmtId="4" fontId="55" fillId="91" borderId="246" applyNumberFormat="0" applyProtection="0">
      <alignment horizontal="right" vertical="center"/>
    </xf>
    <xf numFmtId="4" fontId="55" fillId="91" borderId="246" applyNumberFormat="0" applyProtection="0">
      <alignment horizontal="right" vertical="center"/>
    </xf>
    <xf numFmtId="4" fontId="55" fillId="91" borderId="246" applyNumberFormat="0" applyProtection="0">
      <alignment horizontal="right" vertical="center"/>
    </xf>
    <xf numFmtId="4" fontId="55" fillId="91" borderId="246" applyNumberFormat="0" applyProtection="0">
      <alignment horizontal="right" vertical="center"/>
    </xf>
    <xf numFmtId="4" fontId="55" fillId="91" borderId="246" applyNumberFormat="0" applyProtection="0">
      <alignment horizontal="right" vertical="center"/>
    </xf>
    <xf numFmtId="4" fontId="55" fillId="91" borderId="246" applyNumberFormat="0" applyProtection="0">
      <alignment horizontal="right" vertical="center"/>
    </xf>
    <xf numFmtId="4" fontId="55" fillId="91" borderId="246" applyNumberFormat="0" applyProtection="0">
      <alignment horizontal="right" vertical="center"/>
    </xf>
    <xf numFmtId="4" fontId="55" fillId="91" borderId="246" applyNumberFormat="0" applyProtection="0">
      <alignment horizontal="right" vertical="center"/>
    </xf>
    <xf numFmtId="4" fontId="55" fillId="91" borderId="246" applyNumberFormat="0" applyProtection="0">
      <alignment horizontal="right" vertical="center"/>
    </xf>
    <xf numFmtId="4" fontId="55" fillId="91" borderId="246" applyNumberFormat="0" applyProtection="0">
      <alignment horizontal="right" vertical="center"/>
    </xf>
    <xf numFmtId="4" fontId="55" fillId="91" borderId="246" applyNumberFormat="0" applyProtection="0">
      <alignment horizontal="right" vertical="center"/>
    </xf>
    <xf numFmtId="4" fontId="55" fillId="91" borderId="246" applyNumberFormat="0" applyProtection="0">
      <alignment horizontal="right" vertical="center"/>
    </xf>
    <xf numFmtId="4" fontId="55" fillId="91" borderId="246" applyNumberFormat="0" applyProtection="0">
      <alignment horizontal="right" vertical="center"/>
    </xf>
    <xf numFmtId="4" fontId="55" fillId="91" borderId="246" applyNumberFormat="0" applyProtection="0">
      <alignment horizontal="right" vertical="center"/>
    </xf>
    <xf numFmtId="4" fontId="55" fillId="91" borderId="246" applyNumberFormat="0" applyProtection="0">
      <alignment horizontal="right" vertical="center"/>
    </xf>
    <xf numFmtId="4" fontId="55" fillId="91" borderId="246" applyNumberFormat="0" applyProtection="0">
      <alignment horizontal="right" vertical="center"/>
    </xf>
    <xf numFmtId="4" fontId="55" fillId="91" borderId="246" applyNumberFormat="0" applyProtection="0">
      <alignment horizontal="right" vertical="center"/>
    </xf>
    <xf numFmtId="4" fontId="55" fillId="91" borderId="246" applyNumberFormat="0" applyProtection="0">
      <alignment horizontal="right" vertical="center"/>
    </xf>
    <xf numFmtId="4" fontId="55" fillId="91" borderId="246" applyNumberFormat="0" applyProtection="0">
      <alignment horizontal="right" vertical="center"/>
    </xf>
    <xf numFmtId="4" fontId="55" fillId="91" borderId="246" applyNumberFormat="0" applyProtection="0">
      <alignment horizontal="right" vertical="center"/>
    </xf>
    <xf numFmtId="4" fontId="55" fillId="91" borderId="246" applyNumberFormat="0" applyProtection="0">
      <alignment horizontal="right" vertical="center"/>
    </xf>
    <xf numFmtId="4" fontId="55" fillId="91" borderId="246" applyNumberFormat="0" applyProtection="0">
      <alignment horizontal="right" vertical="center"/>
    </xf>
    <xf numFmtId="4" fontId="55" fillId="91" borderId="246" applyNumberFormat="0" applyProtection="0">
      <alignment horizontal="right" vertical="center"/>
    </xf>
    <xf numFmtId="4" fontId="55" fillId="91" borderId="246" applyNumberFormat="0" applyProtection="0">
      <alignment horizontal="right" vertical="center"/>
    </xf>
    <xf numFmtId="4" fontId="55" fillId="91" borderId="246" applyNumberFormat="0" applyProtection="0">
      <alignment horizontal="right" vertical="center"/>
    </xf>
    <xf numFmtId="4" fontId="55" fillId="91" borderId="246" applyNumberFormat="0" applyProtection="0">
      <alignment horizontal="right" vertical="center"/>
    </xf>
    <xf numFmtId="4" fontId="55" fillId="91" borderId="246" applyNumberFormat="0" applyProtection="0">
      <alignment horizontal="right" vertical="center"/>
    </xf>
    <xf numFmtId="4" fontId="55" fillId="91" borderId="246" applyNumberFormat="0" applyProtection="0">
      <alignment horizontal="right" vertical="center"/>
    </xf>
    <xf numFmtId="4" fontId="55" fillId="91" borderId="246" applyNumberFormat="0" applyProtection="0">
      <alignment horizontal="right" vertical="center"/>
    </xf>
    <xf numFmtId="4" fontId="55" fillId="91" borderId="246" applyNumberFormat="0" applyProtection="0">
      <alignment horizontal="right" vertical="center"/>
    </xf>
    <xf numFmtId="4" fontId="55" fillId="91" borderId="246" applyNumberFormat="0" applyProtection="0">
      <alignment horizontal="right" vertical="center"/>
    </xf>
    <xf numFmtId="4" fontId="55" fillId="91" borderId="246" applyNumberFormat="0" applyProtection="0">
      <alignment horizontal="right" vertical="center"/>
    </xf>
    <xf numFmtId="4" fontId="55" fillId="91" borderId="246" applyNumberFormat="0" applyProtection="0">
      <alignment horizontal="right" vertical="center"/>
    </xf>
    <xf numFmtId="4" fontId="55" fillId="91" borderId="246" applyNumberFormat="0" applyProtection="0">
      <alignment horizontal="right" vertical="center"/>
    </xf>
    <xf numFmtId="4" fontId="55" fillId="91" borderId="246" applyNumberFormat="0" applyProtection="0">
      <alignment horizontal="right" vertical="center"/>
    </xf>
    <xf numFmtId="4" fontId="55" fillId="91" borderId="246" applyNumberFormat="0" applyProtection="0">
      <alignment horizontal="right" vertical="center"/>
    </xf>
    <xf numFmtId="4" fontId="55" fillId="91" borderId="246" applyNumberFormat="0" applyProtection="0">
      <alignment horizontal="right" vertical="center"/>
    </xf>
    <xf numFmtId="4" fontId="55" fillId="91" borderId="246" applyNumberFormat="0" applyProtection="0">
      <alignment horizontal="right" vertical="center"/>
    </xf>
    <xf numFmtId="4" fontId="55" fillId="91" borderId="246" applyNumberFormat="0" applyProtection="0">
      <alignment horizontal="right" vertical="center"/>
    </xf>
    <xf numFmtId="4" fontId="55" fillId="91" borderId="246" applyNumberFormat="0" applyProtection="0">
      <alignment horizontal="right" vertical="center"/>
    </xf>
    <xf numFmtId="4" fontId="55" fillId="91" borderId="246" applyNumberFormat="0" applyProtection="0">
      <alignment horizontal="right" vertical="center"/>
    </xf>
    <xf numFmtId="4" fontId="55" fillId="91" borderId="246" applyNumberFormat="0" applyProtection="0">
      <alignment horizontal="right" vertical="center"/>
    </xf>
    <xf numFmtId="4" fontId="55" fillId="91" borderId="246" applyNumberFormat="0" applyProtection="0">
      <alignment horizontal="right" vertical="center"/>
    </xf>
    <xf numFmtId="4" fontId="55" fillId="91" borderId="246" applyNumberFormat="0" applyProtection="0">
      <alignment horizontal="right" vertical="center"/>
    </xf>
    <xf numFmtId="4" fontId="55" fillId="91" borderId="246" applyNumberFormat="0" applyProtection="0">
      <alignment horizontal="right" vertical="center"/>
    </xf>
    <xf numFmtId="4" fontId="55" fillId="91" borderId="246" applyNumberFormat="0" applyProtection="0">
      <alignment horizontal="right" vertical="center"/>
    </xf>
    <xf numFmtId="4" fontId="55" fillId="91" borderId="246" applyNumberFormat="0" applyProtection="0">
      <alignment horizontal="right" vertical="center"/>
    </xf>
    <xf numFmtId="4" fontId="55" fillId="91" borderId="246" applyNumberFormat="0" applyProtection="0">
      <alignment horizontal="right" vertical="center"/>
    </xf>
    <xf numFmtId="4" fontId="55" fillId="91" borderId="246" applyNumberFormat="0" applyProtection="0">
      <alignment horizontal="right" vertical="center"/>
    </xf>
    <xf numFmtId="4" fontId="55" fillId="91" borderId="246" applyNumberFormat="0" applyProtection="0">
      <alignment horizontal="right" vertical="center"/>
    </xf>
    <xf numFmtId="4" fontId="55" fillId="91" borderId="246" applyNumberFormat="0" applyProtection="0">
      <alignment horizontal="right" vertical="center"/>
    </xf>
    <xf numFmtId="4" fontId="55" fillId="91" borderId="246" applyNumberFormat="0" applyProtection="0">
      <alignment horizontal="right" vertical="center"/>
    </xf>
    <xf numFmtId="4" fontId="55" fillId="91" borderId="246" applyNumberFormat="0" applyProtection="0">
      <alignment horizontal="right" vertical="center"/>
    </xf>
    <xf numFmtId="4" fontId="55" fillId="91" borderId="246" applyNumberFormat="0" applyProtection="0">
      <alignment horizontal="right" vertical="center"/>
    </xf>
    <xf numFmtId="4" fontId="55" fillId="91" borderId="246" applyNumberFormat="0" applyProtection="0">
      <alignment horizontal="right" vertical="center"/>
    </xf>
    <xf numFmtId="4" fontId="55" fillId="91" borderId="246" applyNumberFormat="0" applyProtection="0">
      <alignment horizontal="right" vertical="center"/>
    </xf>
    <xf numFmtId="4" fontId="55" fillId="91" borderId="246" applyNumberFormat="0" applyProtection="0">
      <alignment horizontal="right" vertical="center"/>
    </xf>
    <xf numFmtId="4" fontId="55" fillId="91" borderId="246" applyNumberFormat="0" applyProtection="0">
      <alignment horizontal="right" vertical="center"/>
    </xf>
    <xf numFmtId="4" fontId="55" fillId="91" borderId="246" applyNumberFormat="0" applyProtection="0">
      <alignment horizontal="right" vertical="center"/>
    </xf>
    <xf numFmtId="4" fontId="56" fillId="82" borderId="248" applyNumberFormat="0" applyProtection="0">
      <alignment horizontal="right" vertical="center"/>
    </xf>
    <xf numFmtId="4" fontId="56" fillId="82" borderId="248" applyNumberFormat="0" applyProtection="0">
      <alignment horizontal="right" vertical="center"/>
    </xf>
    <xf numFmtId="4" fontId="56" fillId="82" borderId="248" applyNumberFormat="0" applyProtection="0">
      <alignment horizontal="right" vertical="center"/>
    </xf>
    <xf numFmtId="4" fontId="56" fillId="82" borderId="248" applyNumberFormat="0" applyProtection="0">
      <alignment horizontal="right" vertical="center"/>
    </xf>
    <xf numFmtId="4" fontId="56" fillId="82" borderId="248" applyNumberFormat="0" applyProtection="0">
      <alignment horizontal="right" vertical="center"/>
    </xf>
    <xf numFmtId="4" fontId="56" fillId="82" borderId="248" applyNumberFormat="0" applyProtection="0">
      <alignment horizontal="right" vertical="center"/>
    </xf>
    <xf numFmtId="4" fontId="56" fillId="82" borderId="248" applyNumberFormat="0" applyProtection="0">
      <alignment horizontal="right" vertical="center"/>
    </xf>
    <xf numFmtId="4" fontId="56" fillId="82" borderId="248" applyNumberFormat="0" applyProtection="0">
      <alignment horizontal="right" vertical="center"/>
    </xf>
    <xf numFmtId="4" fontId="56" fillId="82" borderId="248" applyNumberFormat="0" applyProtection="0">
      <alignment horizontal="right" vertical="center"/>
    </xf>
    <xf numFmtId="4" fontId="56" fillId="82" borderId="248" applyNumberFormat="0" applyProtection="0">
      <alignment horizontal="right" vertical="center"/>
    </xf>
    <xf numFmtId="4" fontId="56" fillId="82" borderId="248" applyNumberFormat="0" applyProtection="0">
      <alignment horizontal="right" vertical="center"/>
    </xf>
    <xf numFmtId="4" fontId="56" fillId="82" borderId="248" applyNumberFormat="0" applyProtection="0">
      <alignment horizontal="right" vertical="center"/>
    </xf>
    <xf numFmtId="4" fontId="56" fillId="82" borderId="248" applyNumberFormat="0" applyProtection="0">
      <alignment horizontal="right" vertical="center"/>
    </xf>
    <xf numFmtId="4" fontId="56" fillId="82" borderId="248" applyNumberFormat="0" applyProtection="0">
      <alignment horizontal="right" vertical="center"/>
    </xf>
    <xf numFmtId="4" fontId="56" fillId="82" borderId="248" applyNumberFormat="0" applyProtection="0">
      <alignment horizontal="right" vertical="center"/>
    </xf>
    <xf numFmtId="4" fontId="56" fillId="82" borderId="248" applyNumberFormat="0" applyProtection="0">
      <alignment horizontal="right" vertical="center"/>
    </xf>
    <xf numFmtId="4" fontId="56" fillId="82" borderId="248" applyNumberFormat="0" applyProtection="0">
      <alignment horizontal="right" vertical="center"/>
    </xf>
    <xf numFmtId="4" fontId="56" fillId="82" borderId="248" applyNumberFormat="0" applyProtection="0">
      <alignment horizontal="right" vertical="center"/>
    </xf>
    <xf numFmtId="4" fontId="55" fillId="91" borderId="246" applyNumberFormat="0" applyProtection="0">
      <alignment horizontal="right" vertical="center"/>
    </xf>
    <xf numFmtId="4" fontId="55" fillId="91" borderId="246" applyNumberFormat="0" applyProtection="0">
      <alignment horizontal="right" vertical="center"/>
    </xf>
    <xf numFmtId="4" fontId="55" fillId="91" borderId="246" applyNumberFormat="0" applyProtection="0">
      <alignment horizontal="right" vertical="center"/>
    </xf>
    <xf numFmtId="4" fontId="55" fillId="91" borderId="246" applyNumberFormat="0" applyProtection="0">
      <alignment horizontal="right" vertical="center"/>
    </xf>
    <xf numFmtId="4" fontId="55" fillId="91" borderId="246" applyNumberFormat="0" applyProtection="0">
      <alignment horizontal="right" vertical="center"/>
    </xf>
    <xf numFmtId="4" fontId="55" fillId="91" borderId="246" applyNumberFormat="0" applyProtection="0">
      <alignment horizontal="right" vertical="center"/>
    </xf>
    <xf numFmtId="4" fontId="55" fillId="91" borderId="246" applyNumberFormat="0" applyProtection="0">
      <alignment horizontal="right" vertical="center"/>
    </xf>
    <xf numFmtId="4" fontId="55" fillId="91" borderId="246" applyNumberFormat="0" applyProtection="0">
      <alignment horizontal="right" vertical="center"/>
    </xf>
    <xf numFmtId="4" fontId="55" fillId="91" borderId="246" applyNumberFormat="0" applyProtection="0">
      <alignment horizontal="right" vertical="center"/>
    </xf>
    <xf numFmtId="4" fontId="55" fillId="91" borderId="246" applyNumberFormat="0" applyProtection="0">
      <alignment horizontal="right" vertical="center"/>
    </xf>
    <xf numFmtId="4" fontId="55" fillId="91" borderId="246" applyNumberFormat="0" applyProtection="0">
      <alignment horizontal="right" vertical="center"/>
    </xf>
    <xf numFmtId="4" fontId="55" fillId="91" borderId="246" applyNumberFormat="0" applyProtection="0">
      <alignment horizontal="right" vertical="center"/>
    </xf>
    <xf numFmtId="4" fontId="55" fillId="91" borderId="246" applyNumberFormat="0" applyProtection="0">
      <alignment horizontal="right" vertical="center"/>
    </xf>
    <xf numFmtId="4" fontId="55" fillId="91" borderId="246" applyNumberFormat="0" applyProtection="0">
      <alignment horizontal="right" vertical="center"/>
    </xf>
    <xf numFmtId="4" fontId="55" fillId="91" borderId="246" applyNumberFormat="0" applyProtection="0">
      <alignment horizontal="right" vertical="center"/>
    </xf>
    <xf numFmtId="4" fontId="55" fillId="91" borderId="246" applyNumberFormat="0" applyProtection="0">
      <alignment horizontal="right" vertical="center"/>
    </xf>
    <xf numFmtId="4" fontId="55" fillId="91" borderId="246" applyNumberFormat="0" applyProtection="0">
      <alignment horizontal="right" vertical="center"/>
    </xf>
    <xf numFmtId="4" fontId="55" fillId="91" borderId="246" applyNumberFormat="0" applyProtection="0">
      <alignment horizontal="right" vertical="center"/>
    </xf>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4" fillId="0" borderId="0"/>
    <xf numFmtId="0" fontId="4"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4" fillId="0" borderId="0" applyNumberFormat="0" applyFill="0" applyBorder="0" applyAlignment="0" applyProtection="0"/>
    <xf numFmtId="0" fontId="4"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1" fillId="0" borderId="0"/>
    <xf numFmtId="0" fontId="1" fillId="0" borderId="0"/>
    <xf numFmtId="0" fontId="1" fillId="0" borderId="0"/>
    <xf numFmtId="0" fontId="1" fillId="0" borderId="0"/>
    <xf numFmtId="0" fontId="4"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4" fillId="0" borderId="0" applyNumberFormat="0" applyFill="0" applyBorder="0" applyAlignment="0" applyProtection="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4" fillId="0" borderId="0"/>
    <xf numFmtId="0" fontId="4" fillId="0" borderId="0"/>
    <xf numFmtId="0" fontId="28" fillId="0" borderId="252" applyNumberFormat="0" applyFill="0" applyAlignment="0" applyProtection="0"/>
    <xf numFmtId="0" fontId="28" fillId="0" borderId="252" applyNumberFormat="0" applyFill="0" applyAlignment="0" applyProtection="0"/>
    <xf numFmtId="0" fontId="28" fillId="0" borderId="252" applyNumberFormat="0" applyFill="0" applyAlignment="0" applyProtection="0"/>
    <xf numFmtId="0" fontId="28" fillId="0" borderId="252" applyNumberFormat="0" applyFill="0" applyAlignment="0" applyProtection="0"/>
    <xf numFmtId="0" fontId="28" fillId="0" borderId="252" applyNumberFormat="0" applyFill="0" applyAlignment="0" applyProtection="0"/>
    <xf numFmtId="0" fontId="28" fillId="0" borderId="252" applyNumberFormat="0" applyFill="0" applyAlignment="0" applyProtection="0"/>
    <xf numFmtId="0" fontId="28" fillId="0" borderId="252" applyNumberFormat="0" applyFill="0" applyAlignment="0" applyProtection="0"/>
    <xf numFmtId="0" fontId="28" fillId="0" borderId="252" applyNumberFormat="0" applyFill="0" applyAlignment="0" applyProtection="0"/>
    <xf numFmtId="0" fontId="28" fillId="0" borderId="252" applyNumberFormat="0" applyFill="0" applyAlignment="0" applyProtection="0"/>
    <xf numFmtId="0" fontId="28" fillId="0" borderId="253" applyNumberFormat="0" applyFill="0" applyAlignment="0" applyProtection="0"/>
    <xf numFmtId="0" fontId="28" fillId="0" borderId="253" applyNumberFormat="0" applyFill="0" applyAlignment="0" applyProtection="0"/>
    <xf numFmtId="0" fontId="28" fillId="0" borderId="253" applyNumberFormat="0" applyFill="0" applyAlignment="0" applyProtection="0"/>
    <xf numFmtId="0" fontId="28" fillId="0" borderId="253" applyNumberFormat="0" applyFill="0" applyAlignment="0" applyProtection="0"/>
    <xf numFmtId="0" fontId="28" fillId="0" borderId="253" applyNumberFormat="0" applyFill="0" applyAlignment="0" applyProtection="0"/>
    <xf numFmtId="0" fontId="28" fillId="0" borderId="253" applyNumberFormat="0" applyFill="0" applyAlignment="0" applyProtection="0"/>
    <xf numFmtId="0" fontId="28" fillId="0" borderId="253" applyNumberFormat="0" applyFill="0" applyAlignment="0" applyProtection="0"/>
    <xf numFmtId="0" fontId="28" fillId="0" borderId="253" applyNumberFormat="0" applyFill="0" applyAlignment="0" applyProtection="0"/>
    <xf numFmtId="0" fontId="28" fillId="0" borderId="253" applyNumberFormat="0" applyFill="0" applyAlignment="0" applyProtection="0"/>
    <xf numFmtId="0" fontId="28" fillId="0" borderId="253" applyNumberFormat="0" applyFill="0" applyAlignment="0" applyProtection="0"/>
    <xf numFmtId="0" fontId="28" fillId="0" borderId="253" applyNumberFormat="0" applyFill="0" applyAlignment="0" applyProtection="0"/>
    <xf numFmtId="0" fontId="28" fillId="0" borderId="253" applyNumberFormat="0" applyFill="0" applyAlignment="0" applyProtection="0"/>
    <xf numFmtId="0" fontId="28" fillId="0" borderId="253" applyNumberFormat="0" applyFill="0" applyAlignment="0" applyProtection="0"/>
    <xf numFmtId="0" fontId="28" fillId="0" borderId="253" applyNumberFormat="0" applyFill="0" applyAlignment="0" applyProtection="0"/>
    <xf numFmtId="0" fontId="28" fillId="0" borderId="253" applyNumberFormat="0" applyFill="0" applyAlignment="0" applyProtection="0"/>
    <xf numFmtId="0" fontId="28" fillId="0" borderId="253" applyNumberFormat="0" applyFill="0" applyAlignment="0" applyProtection="0"/>
    <xf numFmtId="0" fontId="28" fillId="0" borderId="253" applyNumberFormat="0" applyFill="0" applyAlignment="0" applyProtection="0"/>
    <xf numFmtId="0" fontId="28" fillId="0" borderId="253" applyNumberFormat="0" applyFill="0" applyAlignment="0" applyProtection="0"/>
    <xf numFmtId="0" fontId="28" fillId="0" borderId="253" applyNumberFormat="0" applyFill="0" applyAlignment="0" applyProtection="0"/>
    <xf numFmtId="0" fontId="28" fillId="0" borderId="253" applyNumberFormat="0" applyFill="0" applyAlignment="0" applyProtection="0"/>
    <xf numFmtId="0" fontId="28" fillId="0" borderId="253" applyNumberFormat="0" applyFill="0" applyAlignment="0" applyProtection="0"/>
    <xf numFmtId="0" fontId="28" fillId="0" borderId="253" applyNumberFormat="0" applyFill="0" applyAlignment="0" applyProtection="0"/>
    <xf numFmtId="0" fontId="28" fillId="0" borderId="253" applyNumberFormat="0" applyFill="0" applyAlignment="0" applyProtection="0"/>
    <xf numFmtId="0" fontId="28" fillId="0" borderId="253" applyNumberFormat="0" applyFill="0" applyAlignment="0" applyProtection="0"/>
    <xf numFmtId="0" fontId="28" fillId="0" borderId="253" applyNumberFormat="0" applyFill="0" applyAlignment="0" applyProtection="0"/>
    <xf numFmtId="0" fontId="28" fillId="0" borderId="253" applyNumberFormat="0" applyFill="0" applyAlignment="0" applyProtection="0"/>
    <xf numFmtId="0" fontId="28" fillId="0" borderId="253" applyNumberFormat="0" applyFill="0" applyAlignment="0" applyProtection="0"/>
    <xf numFmtId="0" fontId="28" fillId="0" borderId="253" applyNumberFormat="0" applyFill="0" applyAlignment="0" applyProtection="0"/>
    <xf numFmtId="0" fontId="28" fillId="0" borderId="253" applyNumberFormat="0" applyFill="0" applyAlignment="0" applyProtection="0"/>
    <xf numFmtId="0" fontId="28" fillId="0" borderId="253" applyNumberFormat="0" applyFill="0" applyAlignment="0" applyProtection="0"/>
    <xf numFmtId="0" fontId="28" fillId="0" borderId="253" applyNumberFormat="0" applyFill="0" applyAlignment="0" applyProtection="0"/>
    <xf numFmtId="0" fontId="28" fillId="0" borderId="253" applyNumberFormat="0" applyFill="0" applyAlignment="0" applyProtection="0"/>
    <xf numFmtId="0" fontId="28" fillId="0" borderId="253" applyNumberFormat="0" applyFill="0" applyAlignment="0" applyProtection="0"/>
    <xf numFmtId="0" fontId="28" fillId="0" borderId="253" applyNumberFormat="0" applyFill="0" applyAlignment="0" applyProtection="0"/>
    <xf numFmtId="0" fontId="28" fillId="0" borderId="253" applyNumberFormat="0" applyFill="0" applyAlignment="0" applyProtection="0"/>
    <xf numFmtId="0" fontId="28" fillId="0" borderId="253" applyNumberFormat="0" applyFill="0" applyAlignment="0" applyProtection="0"/>
    <xf numFmtId="0" fontId="28" fillId="0" borderId="253" applyNumberFormat="0" applyFill="0" applyAlignment="0" applyProtection="0"/>
    <xf numFmtId="0" fontId="28" fillId="0" borderId="253" applyNumberFormat="0" applyFill="0" applyAlignment="0" applyProtection="0"/>
    <xf numFmtId="0" fontId="28" fillId="0" borderId="253" applyNumberFormat="0" applyFill="0" applyAlignment="0" applyProtection="0"/>
    <xf numFmtId="0" fontId="28" fillId="0" borderId="253" applyNumberFormat="0" applyFill="0" applyAlignment="0" applyProtection="0"/>
    <xf numFmtId="0" fontId="28" fillId="0" borderId="253" applyNumberFormat="0" applyFill="0" applyAlignment="0" applyProtection="0"/>
    <xf numFmtId="0" fontId="28" fillId="0" borderId="253" applyNumberFormat="0" applyFill="0" applyAlignment="0" applyProtection="0"/>
    <xf numFmtId="0" fontId="28" fillId="0" borderId="253" applyNumberFormat="0" applyFill="0" applyAlignment="0" applyProtection="0"/>
    <xf numFmtId="0" fontId="28" fillId="0" borderId="253" applyNumberFormat="0" applyFill="0" applyAlignment="0" applyProtection="0"/>
    <xf numFmtId="0" fontId="28" fillId="0" borderId="253" applyNumberFormat="0" applyFill="0" applyAlignment="0" applyProtection="0"/>
    <xf numFmtId="0" fontId="28" fillId="0" borderId="253" applyNumberFormat="0" applyFill="0" applyAlignment="0" applyProtection="0"/>
    <xf numFmtId="0" fontId="28" fillId="0" borderId="253" applyNumberFormat="0" applyFill="0" applyAlignment="0" applyProtection="0"/>
    <xf numFmtId="0" fontId="28" fillId="0" borderId="253" applyNumberFormat="0" applyFill="0" applyAlignment="0" applyProtection="0"/>
    <xf numFmtId="0" fontId="28" fillId="0" borderId="253" applyNumberFormat="0" applyFill="0" applyAlignment="0" applyProtection="0"/>
    <xf numFmtId="0" fontId="28" fillId="0" borderId="253" applyNumberFormat="0" applyFill="0" applyAlignment="0" applyProtection="0"/>
    <xf numFmtId="0" fontId="28" fillId="0" borderId="253" applyNumberFormat="0" applyFill="0" applyAlignment="0" applyProtection="0"/>
    <xf numFmtId="0" fontId="28" fillId="0" borderId="253" applyNumberFormat="0" applyFill="0" applyAlignment="0" applyProtection="0"/>
    <xf numFmtId="0" fontId="28" fillId="0" borderId="253" applyNumberFormat="0" applyFill="0" applyAlignment="0" applyProtection="0"/>
    <xf numFmtId="0" fontId="28" fillId="0" borderId="253" applyNumberFormat="0" applyFill="0" applyAlignment="0" applyProtection="0"/>
    <xf numFmtId="0" fontId="28" fillId="0" borderId="253" applyNumberFormat="0" applyFill="0" applyAlignment="0" applyProtection="0"/>
    <xf numFmtId="0" fontId="28" fillId="0" borderId="253" applyNumberFormat="0" applyFill="0" applyAlignment="0" applyProtection="0"/>
    <xf numFmtId="0" fontId="28" fillId="0" borderId="253" applyNumberFormat="0" applyFill="0" applyAlignment="0" applyProtection="0"/>
    <xf numFmtId="0" fontId="28" fillId="0" borderId="253" applyNumberFormat="0" applyFill="0" applyAlignment="0" applyProtection="0"/>
    <xf numFmtId="0" fontId="28" fillId="0" borderId="253" applyNumberFormat="0" applyFill="0" applyAlignment="0" applyProtection="0"/>
    <xf numFmtId="0" fontId="28" fillId="0" borderId="253" applyNumberFormat="0" applyFill="0" applyAlignment="0" applyProtection="0"/>
    <xf numFmtId="0" fontId="28" fillId="0" borderId="253" applyNumberFormat="0" applyFill="0" applyAlignment="0" applyProtection="0"/>
    <xf numFmtId="0" fontId="28" fillId="0" borderId="253" applyNumberFormat="0" applyFill="0" applyAlignment="0" applyProtection="0"/>
    <xf numFmtId="0" fontId="28" fillId="0" borderId="253" applyNumberFormat="0" applyFill="0" applyAlignment="0" applyProtection="0"/>
    <xf numFmtId="0" fontId="28" fillId="0" borderId="253" applyNumberFormat="0" applyFill="0" applyAlignment="0" applyProtection="0"/>
    <xf numFmtId="0" fontId="28" fillId="0" borderId="253" applyNumberFormat="0" applyFill="0" applyAlignment="0" applyProtection="0"/>
    <xf numFmtId="0" fontId="28" fillId="0" borderId="253" applyNumberFormat="0" applyFill="0" applyAlignment="0" applyProtection="0"/>
    <xf numFmtId="0" fontId="28" fillId="0" borderId="253" applyNumberFormat="0" applyFill="0" applyAlignment="0" applyProtection="0"/>
    <xf numFmtId="0" fontId="28" fillId="0" borderId="253" applyNumberFormat="0" applyFill="0" applyAlignment="0" applyProtection="0"/>
    <xf numFmtId="0" fontId="28" fillId="0" borderId="253" applyNumberFormat="0" applyFill="0" applyAlignment="0" applyProtection="0"/>
    <xf numFmtId="0" fontId="28" fillId="0" borderId="253" applyNumberFormat="0" applyFill="0" applyAlignment="0" applyProtection="0"/>
    <xf numFmtId="0" fontId="28" fillId="0" borderId="253" applyNumberFormat="0" applyFill="0" applyAlignment="0" applyProtection="0"/>
    <xf numFmtId="0" fontId="28" fillId="0" borderId="253" applyNumberFormat="0" applyFill="0" applyAlignment="0" applyProtection="0"/>
    <xf numFmtId="0" fontId="28" fillId="0" borderId="253" applyNumberFormat="0" applyFill="0" applyAlignment="0" applyProtection="0"/>
    <xf numFmtId="0" fontId="28" fillId="0" borderId="253" applyNumberFormat="0" applyFill="0" applyAlignment="0" applyProtection="0"/>
    <xf numFmtId="0" fontId="28" fillId="0" borderId="253" applyNumberFormat="0" applyFill="0" applyAlignment="0" applyProtection="0"/>
    <xf numFmtId="0" fontId="28" fillId="0" borderId="253" applyNumberFormat="0" applyFill="0" applyAlignment="0" applyProtection="0"/>
    <xf numFmtId="0" fontId="28" fillId="0" borderId="253" applyNumberFormat="0" applyFill="0" applyAlignment="0" applyProtection="0"/>
    <xf numFmtId="0" fontId="28" fillId="0" borderId="253" applyNumberFormat="0" applyFill="0" applyAlignment="0" applyProtection="0"/>
    <xf numFmtId="0" fontId="28" fillId="0" borderId="253" applyNumberFormat="0" applyFill="0" applyAlignment="0" applyProtection="0"/>
    <xf numFmtId="0" fontId="28" fillId="0" borderId="253" applyNumberFormat="0" applyFill="0" applyAlignment="0" applyProtection="0"/>
    <xf numFmtId="0" fontId="28" fillId="0" borderId="253" applyNumberFormat="0" applyFill="0" applyAlignment="0" applyProtection="0"/>
    <xf numFmtId="0" fontId="28" fillId="0" borderId="253" applyNumberFormat="0" applyFill="0" applyAlignment="0" applyProtection="0"/>
    <xf numFmtId="0" fontId="28" fillId="0" borderId="253" applyNumberFormat="0" applyFill="0" applyAlignment="0" applyProtection="0"/>
    <xf numFmtId="0" fontId="28" fillId="0" borderId="253" applyNumberFormat="0" applyFill="0" applyAlignment="0" applyProtection="0"/>
    <xf numFmtId="0" fontId="28" fillId="0" borderId="253" applyNumberFormat="0" applyFill="0" applyAlignment="0" applyProtection="0"/>
    <xf numFmtId="0" fontId="28" fillId="0" borderId="253" applyNumberFormat="0" applyFill="0" applyAlignment="0" applyProtection="0"/>
    <xf numFmtId="0" fontId="28" fillId="0" borderId="253" applyNumberFormat="0" applyFill="0" applyAlignment="0" applyProtection="0"/>
    <xf numFmtId="0" fontId="28" fillId="0" borderId="253" applyNumberFormat="0" applyFill="0" applyAlignment="0" applyProtection="0"/>
    <xf numFmtId="0" fontId="28" fillId="0" borderId="253" applyNumberFormat="0" applyFill="0" applyAlignment="0" applyProtection="0"/>
    <xf numFmtId="0" fontId="28" fillId="0" borderId="253" applyNumberFormat="0" applyFill="0" applyAlignment="0" applyProtection="0"/>
    <xf numFmtId="0" fontId="28" fillId="0" borderId="253" applyNumberFormat="0" applyFill="0" applyAlignment="0" applyProtection="0"/>
    <xf numFmtId="0" fontId="28" fillId="0" borderId="253" applyNumberFormat="0" applyFill="0" applyAlignment="0" applyProtection="0"/>
    <xf numFmtId="0" fontId="28" fillId="0" borderId="253" applyNumberFormat="0" applyFill="0" applyAlignment="0" applyProtection="0"/>
    <xf numFmtId="0" fontId="28" fillId="0" borderId="253" applyNumberFormat="0" applyFill="0" applyAlignment="0" applyProtection="0"/>
    <xf numFmtId="0" fontId="28" fillId="0" borderId="253" applyNumberFormat="0" applyFill="0" applyAlignment="0" applyProtection="0"/>
    <xf numFmtId="0" fontId="28" fillId="0" borderId="253" applyNumberFormat="0" applyFill="0" applyAlignment="0" applyProtection="0"/>
    <xf numFmtId="0" fontId="28" fillId="0" borderId="253" applyNumberFormat="0" applyFill="0" applyAlignment="0" applyProtection="0"/>
    <xf numFmtId="0" fontId="28" fillId="0" borderId="253" applyNumberFormat="0" applyFill="0" applyAlignment="0" applyProtection="0"/>
    <xf numFmtId="0" fontId="28" fillId="0" borderId="253" applyNumberFormat="0" applyFill="0" applyAlignment="0" applyProtection="0"/>
    <xf numFmtId="0" fontId="28" fillId="0" borderId="253" applyNumberFormat="0" applyFill="0" applyAlignment="0" applyProtection="0"/>
    <xf numFmtId="0" fontId="28" fillId="0" borderId="253" applyNumberFormat="0" applyFill="0" applyAlignment="0" applyProtection="0"/>
    <xf numFmtId="0" fontId="28" fillId="0" borderId="253" applyNumberFormat="0" applyFill="0" applyAlignment="0" applyProtection="0"/>
    <xf numFmtId="0" fontId="28" fillId="0" borderId="253" applyNumberFormat="0" applyFill="0" applyAlignment="0" applyProtection="0"/>
    <xf numFmtId="0" fontId="28" fillId="0" borderId="253" applyNumberFormat="0" applyFill="0" applyAlignment="0" applyProtection="0"/>
    <xf numFmtId="0" fontId="28" fillId="0" borderId="253" applyNumberFormat="0" applyFill="0" applyAlignment="0" applyProtection="0"/>
    <xf numFmtId="0" fontId="28" fillId="0" borderId="253" applyNumberFormat="0" applyFill="0" applyAlignment="0" applyProtection="0"/>
    <xf numFmtId="0" fontId="28" fillId="0" borderId="253" applyNumberFormat="0" applyFill="0" applyAlignment="0" applyProtection="0"/>
    <xf numFmtId="0" fontId="28" fillId="0" borderId="253" applyNumberFormat="0" applyFill="0" applyAlignment="0" applyProtection="0"/>
    <xf numFmtId="0" fontId="28" fillId="0" borderId="252" applyNumberFormat="0" applyFill="0" applyAlignment="0" applyProtection="0"/>
    <xf numFmtId="0" fontId="28" fillId="0" borderId="252" applyNumberFormat="0" applyFill="0" applyAlignment="0" applyProtection="0"/>
    <xf numFmtId="0" fontId="28" fillId="0" borderId="252" applyNumberFormat="0" applyFill="0" applyAlignment="0" applyProtection="0"/>
    <xf numFmtId="0" fontId="28" fillId="0" borderId="252" applyNumberFormat="0" applyFill="0" applyAlignment="0" applyProtection="0"/>
    <xf numFmtId="0" fontId="28" fillId="0" borderId="252" applyNumberFormat="0" applyFill="0" applyAlignment="0" applyProtection="0"/>
    <xf numFmtId="0" fontId="28" fillId="0" borderId="252" applyNumberFormat="0" applyFill="0" applyAlignment="0" applyProtection="0"/>
    <xf numFmtId="0" fontId="28" fillId="0" borderId="253" applyNumberFormat="0" applyFill="0" applyAlignment="0" applyProtection="0"/>
    <xf numFmtId="0" fontId="28" fillId="0" borderId="253" applyNumberFormat="0" applyFill="0" applyAlignment="0" applyProtection="0"/>
    <xf numFmtId="0" fontId="28" fillId="0" borderId="253" applyNumberFormat="0" applyFill="0" applyAlignment="0" applyProtection="0"/>
    <xf numFmtId="0" fontId="28" fillId="0" borderId="253" applyNumberFormat="0" applyFill="0" applyAlignment="0" applyProtection="0"/>
    <xf numFmtId="0" fontId="28" fillId="0" borderId="253" applyNumberFormat="0" applyFill="0" applyAlignment="0" applyProtection="0"/>
    <xf numFmtId="0" fontId="28" fillId="0" borderId="253" applyNumberFormat="0" applyFill="0" applyAlignment="0" applyProtection="0"/>
    <xf numFmtId="0" fontId="28" fillId="0" borderId="253" applyNumberFormat="0" applyFill="0" applyAlignment="0" applyProtection="0"/>
    <xf numFmtId="0" fontId="28" fillId="0" borderId="253" applyNumberFormat="0" applyFill="0" applyAlignment="0" applyProtection="0"/>
    <xf numFmtId="0" fontId="28" fillId="0" borderId="253" applyNumberFormat="0" applyFill="0" applyAlignment="0" applyProtection="0"/>
    <xf numFmtId="0" fontId="28" fillId="0" borderId="253" applyNumberFormat="0" applyFill="0" applyAlignment="0" applyProtection="0"/>
    <xf numFmtId="0" fontId="28" fillId="0" borderId="253" applyNumberFormat="0" applyFill="0" applyAlignment="0" applyProtection="0"/>
    <xf numFmtId="0" fontId="28" fillId="0" borderId="253" applyNumberFormat="0" applyFill="0" applyAlignment="0" applyProtection="0"/>
    <xf numFmtId="0" fontId="28" fillId="0" borderId="253" applyNumberFormat="0" applyFill="0" applyAlignment="0" applyProtection="0"/>
    <xf numFmtId="0" fontId="28" fillId="0" borderId="253" applyNumberFormat="0" applyFill="0" applyAlignment="0" applyProtection="0"/>
    <xf numFmtId="0" fontId="28" fillId="0" borderId="253" applyNumberFormat="0" applyFill="0" applyAlignment="0" applyProtection="0"/>
    <xf numFmtId="0" fontId="28" fillId="0" borderId="253" applyNumberFormat="0" applyFill="0" applyAlignment="0" applyProtection="0"/>
    <xf numFmtId="0" fontId="28" fillId="0" borderId="253" applyNumberFormat="0" applyFill="0" applyAlignment="0" applyProtection="0"/>
    <xf numFmtId="0" fontId="28" fillId="0" borderId="253" applyNumberFormat="0" applyFill="0" applyAlignment="0" applyProtection="0"/>
    <xf numFmtId="0" fontId="28" fillId="0" borderId="253" applyNumberFormat="0" applyFill="0" applyAlignment="0" applyProtection="0"/>
    <xf numFmtId="0" fontId="28" fillId="0" borderId="253" applyNumberFormat="0" applyFill="0" applyAlignment="0" applyProtection="0"/>
    <xf numFmtId="0" fontId="28" fillId="0" borderId="253" applyNumberFormat="0" applyFill="0" applyAlignment="0" applyProtection="0"/>
    <xf numFmtId="0" fontId="28" fillId="0" borderId="253" applyNumberFormat="0" applyFill="0" applyAlignment="0" applyProtection="0"/>
    <xf numFmtId="0" fontId="28" fillId="0" borderId="253" applyNumberFormat="0" applyFill="0" applyAlignment="0" applyProtection="0"/>
    <xf numFmtId="0" fontId="28" fillId="0" borderId="253" applyNumberFormat="0" applyFill="0" applyAlignment="0" applyProtection="0"/>
    <xf numFmtId="0" fontId="28" fillId="0" borderId="253" applyNumberFormat="0" applyFill="0" applyAlignment="0" applyProtection="0"/>
    <xf numFmtId="0" fontId="28" fillId="0" borderId="253" applyNumberFormat="0" applyFill="0" applyAlignment="0" applyProtection="0"/>
    <xf numFmtId="0" fontId="28" fillId="0" borderId="253" applyNumberFormat="0" applyFill="0" applyAlignment="0" applyProtection="0"/>
    <xf numFmtId="0" fontId="28" fillId="0" borderId="253" applyNumberFormat="0" applyFill="0" applyAlignment="0" applyProtection="0"/>
    <xf numFmtId="0" fontId="28" fillId="0" borderId="253" applyNumberFormat="0" applyFill="0" applyAlignment="0" applyProtection="0"/>
    <xf numFmtId="0" fontId="28" fillId="0" borderId="253" applyNumberFormat="0" applyFill="0" applyAlignment="0" applyProtection="0"/>
    <xf numFmtId="0" fontId="28" fillId="0" borderId="253" applyNumberFormat="0" applyFill="0" applyAlignment="0" applyProtection="0"/>
    <xf numFmtId="0" fontId="28" fillId="0" borderId="253" applyNumberFormat="0" applyFill="0" applyAlignment="0" applyProtection="0"/>
    <xf numFmtId="0" fontId="28" fillId="0" borderId="253" applyNumberFormat="0" applyFill="0" applyAlignment="0" applyProtection="0"/>
    <xf numFmtId="0" fontId="28" fillId="0" borderId="253" applyNumberFormat="0" applyFill="0" applyAlignment="0" applyProtection="0"/>
    <xf numFmtId="0" fontId="28" fillId="0" borderId="253" applyNumberFormat="0" applyFill="0" applyAlignment="0" applyProtection="0"/>
    <xf numFmtId="0" fontId="28" fillId="0" borderId="253" applyNumberFormat="0" applyFill="0" applyAlignment="0" applyProtection="0"/>
    <xf numFmtId="0" fontId="28" fillId="0" borderId="253" applyNumberFormat="0" applyFill="0" applyAlignment="0" applyProtection="0"/>
    <xf numFmtId="0" fontId="28" fillId="0" borderId="253" applyNumberFormat="0" applyFill="0" applyAlignment="0" applyProtection="0"/>
    <xf numFmtId="0" fontId="28" fillId="0" borderId="253" applyNumberFormat="0" applyFill="0" applyAlignment="0" applyProtection="0"/>
    <xf numFmtId="0" fontId="28" fillId="0" borderId="253" applyNumberFormat="0" applyFill="0" applyAlignment="0" applyProtection="0"/>
    <xf numFmtId="0" fontId="28" fillId="0" borderId="253" applyNumberFormat="0" applyFill="0" applyAlignment="0" applyProtection="0"/>
    <xf numFmtId="0" fontId="28" fillId="0" borderId="253" applyNumberFormat="0" applyFill="0" applyAlignment="0" applyProtection="0"/>
    <xf numFmtId="0" fontId="28" fillId="0" borderId="253" applyNumberFormat="0" applyFill="0" applyAlignment="0" applyProtection="0"/>
    <xf numFmtId="0" fontId="28" fillId="0" borderId="253" applyNumberFormat="0" applyFill="0" applyAlignment="0" applyProtection="0"/>
    <xf numFmtId="0" fontId="28" fillId="0" borderId="253" applyNumberFormat="0" applyFill="0" applyAlignment="0" applyProtection="0"/>
    <xf numFmtId="0" fontId="28" fillId="0" borderId="253" applyNumberFormat="0" applyFill="0" applyAlignment="0" applyProtection="0"/>
    <xf numFmtId="0" fontId="28" fillId="0" borderId="253" applyNumberFormat="0" applyFill="0" applyAlignment="0" applyProtection="0"/>
    <xf numFmtId="0" fontId="28" fillId="0" borderId="253" applyNumberFormat="0" applyFill="0" applyAlignment="0" applyProtection="0"/>
    <xf numFmtId="0" fontId="28" fillId="0" borderId="253" applyNumberFormat="0" applyFill="0" applyAlignment="0" applyProtection="0"/>
    <xf numFmtId="0" fontId="28" fillId="0" borderId="253" applyNumberFormat="0" applyFill="0" applyAlignment="0" applyProtection="0"/>
    <xf numFmtId="0" fontId="28" fillId="0" borderId="253" applyNumberFormat="0" applyFill="0" applyAlignment="0" applyProtection="0"/>
    <xf numFmtId="0" fontId="28" fillId="0" borderId="253" applyNumberFormat="0" applyFill="0" applyAlignment="0" applyProtection="0"/>
    <xf numFmtId="0" fontId="28" fillId="0" borderId="253" applyNumberFormat="0" applyFill="0" applyAlignment="0" applyProtection="0"/>
    <xf numFmtId="0" fontId="28" fillId="0" borderId="253" applyNumberFormat="0" applyFill="0" applyAlignment="0" applyProtection="0"/>
    <xf numFmtId="0" fontId="28" fillId="0" borderId="253" applyNumberFormat="0" applyFill="0" applyAlignment="0" applyProtection="0"/>
    <xf numFmtId="0" fontId="28" fillId="0" borderId="253" applyNumberFormat="0" applyFill="0" applyAlignment="0" applyProtection="0"/>
    <xf numFmtId="0" fontId="28" fillId="0" borderId="253" applyNumberFormat="0" applyFill="0" applyAlignment="0" applyProtection="0"/>
    <xf numFmtId="0" fontId="28" fillId="0" borderId="253" applyNumberFormat="0" applyFill="0" applyAlignment="0" applyProtection="0"/>
    <xf numFmtId="0" fontId="28" fillId="0" borderId="253" applyNumberFormat="0" applyFill="0" applyAlignment="0" applyProtection="0"/>
    <xf numFmtId="0" fontId="28" fillId="0" borderId="253" applyNumberFormat="0" applyFill="0" applyAlignment="0" applyProtection="0"/>
    <xf numFmtId="0" fontId="28" fillId="0" borderId="253" applyNumberFormat="0" applyFill="0" applyAlignment="0" applyProtection="0"/>
    <xf numFmtId="0" fontId="28" fillId="0" borderId="253" applyNumberFormat="0" applyFill="0" applyAlignment="0" applyProtection="0"/>
    <xf numFmtId="0" fontId="28" fillId="0" borderId="253" applyNumberFormat="0" applyFill="0" applyAlignment="0" applyProtection="0"/>
    <xf numFmtId="0" fontId="28" fillId="0" borderId="253" applyNumberFormat="0" applyFill="0" applyAlignment="0" applyProtection="0"/>
    <xf numFmtId="0" fontId="28" fillId="0" borderId="253" applyNumberFormat="0" applyFill="0" applyAlignment="0" applyProtection="0"/>
    <xf numFmtId="0" fontId="28" fillId="0" borderId="253" applyNumberFormat="0" applyFill="0" applyAlignment="0" applyProtection="0"/>
    <xf numFmtId="0" fontId="28" fillId="0" borderId="253" applyNumberFormat="0" applyFill="0" applyAlignment="0" applyProtection="0"/>
    <xf numFmtId="0" fontId="28" fillId="0" borderId="253" applyNumberFormat="0" applyFill="0" applyAlignment="0" applyProtection="0"/>
    <xf numFmtId="0" fontId="28" fillId="0" borderId="253" applyNumberFormat="0" applyFill="0" applyAlignment="0" applyProtection="0"/>
    <xf numFmtId="0" fontId="28" fillId="0" borderId="253" applyNumberFormat="0" applyFill="0" applyAlignment="0" applyProtection="0"/>
    <xf numFmtId="0" fontId="28" fillId="0" borderId="253" applyNumberFormat="0" applyFill="0" applyAlignment="0" applyProtection="0"/>
    <xf numFmtId="0" fontId="28" fillId="0" borderId="253" applyNumberFormat="0" applyFill="0" applyAlignment="0" applyProtection="0"/>
    <xf numFmtId="0" fontId="28" fillId="0" borderId="253" applyNumberFormat="0" applyFill="0" applyAlignment="0" applyProtection="0"/>
    <xf numFmtId="0" fontId="28" fillId="0" borderId="253" applyNumberFormat="0" applyFill="0" applyAlignment="0" applyProtection="0"/>
    <xf numFmtId="0" fontId="28" fillId="0" borderId="253" applyNumberFormat="0" applyFill="0" applyAlignment="0" applyProtection="0"/>
    <xf numFmtId="0" fontId="28" fillId="0" borderId="253" applyNumberFormat="0" applyFill="0" applyAlignment="0" applyProtection="0"/>
    <xf numFmtId="0" fontId="28" fillId="0" borderId="253" applyNumberFormat="0" applyFill="0" applyAlignment="0" applyProtection="0"/>
    <xf numFmtId="0" fontId="28" fillId="0" borderId="253" applyNumberFormat="0" applyFill="0" applyAlignment="0" applyProtection="0"/>
    <xf numFmtId="0" fontId="28" fillId="0" borderId="253" applyNumberFormat="0" applyFill="0" applyAlignment="0" applyProtection="0"/>
    <xf numFmtId="0" fontId="28" fillId="0" borderId="253" applyNumberFormat="0" applyFill="0" applyAlignment="0" applyProtection="0"/>
    <xf numFmtId="0" fontId="28" fillId="0" borderId="253" applyNumberFormat="0" applyFill="0" applyAlignment="0" applyProtection="0"/>
    <xf numFmtId="0" fontId="28" fillId="0" borderId="253" applyNumberFormat="0" applyFill="0" applyAlignment="0" applyProtection="0"/>
    <xf numFmtId="0" fontId="28" fillId="0" borderId="253" applyNumberFormat="0" applyFill="0" applyAlignment="0" applyProtection="0"/>
    <xf numFmtId="0" fontId="28" fillId="0" borderId="253" applyNumberFormat="0" applyFill="0" applyAlignment="0" applyProtection="0"/>
    <xf numFmtId="0" fontId="28" fillId="0" borderId="253" applyNumberFormat="0" applyFill="0" applyAlignment="0" applyProtection="0"/>
    <xf numFmtId="0" fontId="28" fillId="0" borderId="253" applyNumberFormat="0" applyFill="0" applyAlignment="0" applyProtection="0"/>
    <xf numFmtId="0" fontId="28" fillId="0" borderId="253" applyNumberFormat="0" applyFill="0" applyAlignment="0" applyProtection="0"/>
    <xf numFmtId="0" fontId="28" fillId="0" borderId="253" applyNumberFormat="0" applyFill="0" applyAlignment="0" applyProtection="0"/>
    <xf numFmtId="0" fontId="28" fillId="0" borderId="253" applyNumberFormat="0" applyFill="0" applyAlignment="0" applyProtection="0"/>
    <xf numFmtId="0" fontId="28" fillId="0" borderId="253" applyNumberFormat="0" applyFill="0" applyAlignment="0" applyProtection="0"/>
    <xf numFmtId="0" fontId="28" fillId="0" borderId="253" applyNumberFormat="0" applyFill="0" applyAlignment="0" applyProtection="0"/>
    <xf numFmtId="0" fontId="28" fillId="0" borderId="253" applyNumberFormat="0" applyFill="0" applyAlignment="0" applyProtection="0"/>
    <xf numFmtId="0" fontId="28" fillId="0" borderId="253" applyNumberFormat="0" applyFill="0" applyAlignment="0" applyProtection="0"/>
    <xf numFmtId="0" fontId="28" fillId="0" borderId="253" applyNumberFormat="0" applyFill="0" applyAlignment="0" applyProtection="0"/>
    <xf numFmtId="0" fontId="28" fillId="0" borderId="253" applyNumberFormat="0" applyFill="0" applyAlignment="0" applyProtection="0"/>
    <xf numFmtId="0" fontId="28" fillId="0" borderId="253" applyNumberFormat="0" applyFill="0" applyAlignment="0" applyProtection="0"/>
    <xf numFmtId="0" fontId="28" fillId="0" borderId="253" applyNumberFormat="0" applyFill="0" applyAlignment="0" applyProtection="0"/>
    <xf numFmtId="0" fontId="28" fillId="0" borderId="253" applyNumberFormat="0" applyFill="0" applyAlignment="0" applyProtection="0"/>
    <xf numFmtId="0" fontId="28" fillId="0" borderId="253" applyNumberFormat="0" applyFill="0" applyAlignment="0" applyProtection="0"/>
    <xf numFmtId="0" fontId="28" fillId="0" borderId="253" applyNumberFormat="0" applyFill="0" applyAlignment="0" applyProtection="0"/>
    <xf numFmtId="0" fontId="28" fillId="0" borderId="253" applyNumberFormat="0" applyFill="0" applyAlignment="0" applyProtection="0"/>
    <xf numFmtId="0" fontId="28" fillId="0" borderId="253" applyNumberFormat="0" applyFill="0" applyAlignment="0" applyProtection="0"/>
    <xf numFmtId="0" fontId="28" fillId="0" borderId="253" applyNumberFormat="0" applyFill="0" applyAlignment="0" applyProtection="0"/>
    <xf numFmtId="0" fontId="28" fillId="0" borderId="253" applyNumberFormat="0" applyFill="0" applyAlignment="0" applyProtection="0"/>
    <xf numFmtId="0" fontId="28" fillId="0" borderId="253" applyNumberFormat="0" applyFill="0" applyAlignment="0" applyProtection="0"/>
    <xf numFmtId="0" fontId="28" fillId="0" borderId="253" applyNumberFormat="0" applyFill="0" applyAlignment="0" applyProtection="0"/>
    <xf numFmtId="0" fontId="28" fillId="0" borderId="253" applyNumberFormat="0" applyFill="0" applyAlignment="0" applyProtection="0"/>
    <xf numFmtId="0" fontId="28" fillId="0" borderId="253" applyNumberFormat="0" applyFill="0" applyAlignment="0" applyProtection="0"/>
    <xf numFmtId="0" fontId="28" fillId="0" borderId="253" applyNumberFormat="0" applyFill="0" applyAlignment="0" applyProtection="0"/>
    <xf numFmtId="0" fontId="28" fillId="0" borderId="253" applyNumberFormat="0" applyFill="0" applyAlignment="0" applyProtection="0"/>
    <xf numFmtId="0" fontId="28" fillId="0" borderId="253" applyNumberFormat="0" applyFill="0" applyAlignment="0" applyProtection="0"/>
    <xf numFmtId="0" fontId="28" fillId="0" borderId="253" applyNumberFormat="0" applyFill="0" applyAlignment="0" applyProtection="0"/>
    <xf numFmtId="0" fontId="28" fillId="0" borderId="253" applyNumberFormat="0" applyFill="0" applyAlignment="0" applyProtection="0"/>
    <xf numFmtId="0" fontId="28" fillId="0" borderId="253" applyNumberFormat="0" applyFill="0" applyAlignment="0" applyProtection="0"/>
    <xf numFmtId="0" fontId="28" fillId="0" borderId="253" applyNumberFormat="0" applyFill="0" applyAlignment="0" applyProtection="0"/>
    <xf numFmtId="0" fontId="28" fillId="0" borderId="253" applyNumberFormat="0" applyFill="0" applyAlignment="0" applyProtection="0"/>
    <xf numFmtId="0" fontId="28" fillId="0" borderId="253" applyNumberFormat="0" applyFill="0" applyAlignment="0" applyProtection="0"/>
    <xf numFmtId="0" fontId="28" fillId="0" borderId="253" applyNumberFormat="0" applyFill="0" applyAlignment="0" applyProtection="0"/>
    <xf numFmtId="0" fontId="28" fillId="0" borderId="253" applyNumberFormat="0" applyFill="0" applyAlignment="0" applyProtection="0"/>
    <xf numFmtId="0" fontId="28" fillId="0" borderId="253" applyNumberFormat="0" applyFill="0" applyAlignment="0" applyProtection="0"/>
    <xf numFmtId="0" fontId="28" fillId="0" borderId="253" applyNumberFormat="0" applyFill="0" applyAlignment="0" applyProtection="0"/>
    <xf numFmtId="0" fontId="28" fillId="0" borderId="253" applyNumberFormat="0" applyFill="0" applyAlignment="0" applyProtection="0"/>
    <xf numFmtId="0" fontId="28" fillId="0" borderId="253" applyNumberFormat="0" applyFill="0" applyAlignment="0" applyProtection="0"/>
    <xf numFmtId="0" fontId="28" fillId="0" borderId="253" applyNumberFormat="0" applyFill="0" applyAlignment="0" applyProtection="0"/>
    <xf numFmtId="0" fontId="28" fillId="0" borderId="253" applyNumberFormat="0" applyFill="0" applyAlignment="0" applyProtection="0"/>
    <xf numFmtId="0" fontId="28" fillId="0" borderId="252" applyNumberFormat="0" applyFill="0" applyAlignment="0" applyProtection="0"/>
    <xf numFmtId="0" fontId="28" fillId="0" borderId="252" applyNumberFormat="0" applyFill="0" applyAlignment="0" applyProtection="0"/>
    <xf numFmtId="0" fontId="28" fillId="0" borderId="252" applyNumberFormat="0" applyFill="0" applyAlignment="0" applyProtection="0"/>
    <xf numFmtId="0" fontId="28" fillId="0" borderId="252" applyNumberFormat="0" applyFill="0" applyAlignment="0" applyProtection="0"/>
    <xf numFmtId="0" fontId="28" fillId="0" borderId="252" applyNumberFormat="0" applyFill="0" applyAlignment="0" applyProtection="0"/>
    <xf numFmtId="0" fontId="28" fillId="0" borderId="252" applyNumberFormat="0" applyFill="0" applyAlignment="0" applyProtection="0"/>
    <xf numFmtId="0" fontId="28" fillId="0" borderId="252" applyNumberFormat="0" applyFill="0" applyAlignment="0" applyProtection="0"/>
    <xf numFmtId="0" fontId="28" fillId="0" borderId="252" applyNumberFormat="0" applyFill="0" applyAlignment="0" applyProtection="0"/>
    <xf numFmtId="0" fontId="28" fillId="0" borderId="252" applyNumberFormat="0" applyFill="0" applyAlignment="0" applyProtection="0"/>
    <xf numFmtId="0" fontId="28" fillId="0" borderId="252" applyNumberFormat="0" applyFill="0" applyAlignment="0" applyProtection="0"/>
    <xf numFmtId="0" fontId="28" fillId="0" borderId="252" applyNumberFormat="0" applyFill="0" applyAlignment="0" applyProtection="0"/>
    <xf numFmtId="0" fontId="28" fillId="0" borderId="252" applyNumberFormat="0" applyFill="0" applyAlignment="0" applyProtection="0"/>
    <xf numFmtId="0" fontId="28" fillId="0" borderId="252" applyNumberFormat="0" applyFill="0" applyAlignment="0" applyProtection="0"/>
    <xf numFmtId="0" fontId="28" fillId="0" borderId="252" applyNumberFormat="0" applyFill="0" applyAlignment="0" applyProtection="0"/>
    <xf numFmtId="0" fontId="28" fillId="0" borderId="252" applyNumberFormat="0" applyFill="0" applyAlignment="0" applyProtection="0"/>
    <xf numFmtId="0" fontId="28" fillId="0" borderId="252" applyNumberFormat="0" applyFill="0" applyAlignment="0" applyProtection="0"/>
    <xf numFmtId="0" fontId="28" fillId="0" borderId="252" applyNumberFormat="0" applyFill="0" applyAlignment="0" applyProtection="0"/>
    <xf numFmtId="0" fontId="28" fillId="0" borderId="252" applyNumberFormat="0" applyFill="0" applyAlignment="0" applyProtection="0"/>
    <xf numFmtId="0" fontId="28" fillId="0" borderId="252" applyNumberFormat="0" applyFill="0" applyAlignment="0" applyProtection="0"/>
    <xf numFmtId="0" fontId="28" fillId="0" borderId="252" applyNumberFormat="0" applyFill="0" applyAlignment="0" applyProtection="0"/>
    <xf numFmtId="0" fontId="28" fillId="0" borderId="252" applyNumberFormat="0" applyFill="0" applyAlignment="0" applyProtection="0"/>
    <xf numFmtId="0" fontId="28" fillId="0" borderId="252" applyNumberFormat="0" applyFill="0" applyAlignment="0" applyProtection="0"/>
    <xf numFmtId="0" fontId="28" fillId="0" borderId="252" applyNumberFormat="0" applyFill="0" applyAlignment="0" applyProtection="0"/>
    <xf numFmtId="0" fontId="28" fillId="0" borderId="252" applyNumberFormat="0" applyFill="0" applyAlignment="0" applyProtection="0"/>
    <xf numFmtId="0" fontId="28" fillId="0" borderId="252" applyNumberFormat="0" applyFill="0" applyAlignment="0" applyProtection="0"/>
    <xf numFmtId="0" fontId="28" fillId="0" borderId="252" applyNumberFormat="0" applyFill="0" applyAlignment="0" applyProtection="0"/>
    <xf numFmtId="0" fontId="28" fillId="0" borderId="252" applyNumberFormat="0" applyFill="0" applyAlignment="0" applyProtection="0"/>
    <xf numFmtId="0" fontId="28" fillId="0" borderId="252" applyNumberFormat="0" applyFill="0" applyAlignment="0" applyProtection="0"/>
    <xf numFmtId="0" fontId="28" fillId="0" borderId="252" applyNumberFormat="0" applyFill="0" applyAlignment="0" applyProtection="0"/>
    <xf numFmtId="0" fontId="28" fillId="0" borderId="252" applyNumberFormat="0" applyFill="0" applyAlignment="0" applyProtection="0"/>
    <xf numFmtId="0" fontId="28" fillId="0" borderId="252" applyNumberFormat="0" applyFill="0" applyAlignment="0" applyProtection="0"/>
    <xf numFmtId="0" fontId="28" fillId="0" borderId="252" applyNumberFormat="0" applyFill="0" applyAlignment="0" applyProtection="0"/>
    <xf numFmtId="0" fontId="28" fillId="0" borderId="252" applyNumberFormat="0" applyFill="0" applyAlignment="0" applyProtection="0"/>
    <xf numFmtId="0" fontId="28" fillId="0" borderId="252" applyNumberFormat="0" applyFill="0" applyAlignment="0" applyProtection="0"/>
    <xf numFmtId="0" fontId="28" fillId="0" borderId="252" applyNumberFormat="0" applyFill="0" applyAlignment="0" applyProtection="0"/>
    <xf numFmtId="0" fontId="28" fillId="0" borderId="252" applyNumberFormat="0" applyFill="0" applyAlignment="0" applyProtection="0"/>
    <xf numFmtId="0" fontId="28" fillId="0" borderId="252" applyNumberFormat="0" applyFill="0" applyAlignment="0" applyProtection="0"/>
    <xf numFmtId="0" fontId="28" fillId="0" borderId="252" applyNumberFormat="0" applyFill="0" applyAlignment="0" applyProtection="0"/>
    <xf numFmtId="0" fontId="28" fillId="0" borderId="252" applyNumberFormat="0" applyFill="0" applyAlignment="0" applyProtection="0"/>
    <xf numFmtId="0" fontId="28" fillId="0" borderId="252" applyNumberFormat="0" applyFill="0" applyAlignment="0" applyProtection="0"/>
    <xf numFmtId="0" fontId="28" fillId="0" borderId="252" applyNumberFormat="0" applyFill="0" applyAlignment="0" applyProtection="0"/>
    <xf numFmtId="0" fontId="28" fillId="0" borderId="252" applyNumberFormat="0" applyFill="0" applyAlignment="0" applyProtection="0"/>
    <xf numFmtId="0" fontId="28" fillId="0" borderId="252" applyNumberFormat="0" applyFill="0" applyAlignment="0" applyProtection="0"/>
    <xf numFmtId="0" fontId="28" fillId="0" borderId="252" applyNumberFormat="0" applyFill="0" applyAlignment="0" applyProtection="0"/>
    <xf numFmtId="0" fontId="28" fillId="0" borderId="252" applyNumberFormat="0" applyFill="0" applyAlignment="0" applyProtection="0"/>
    <xf numFmtId="0" fontId="28" fillId="0" borderId="252" applyNumberFormat="0" applyFill="0" applyAlignment="0" applyProtection="0"/>
    <xf numFmtId="0" fontId="28" fillId="0" borderId="252" applyNumberFormat="0" applyFill="0" applyAlignment="0" applyProtection="0"/>
    <xf numFmtId="0" fontId="28" fillId="0" borderId="252" applyNumberFormat="0" applyFill="0" applyAlignment="0" applyProtection="0"/>
    <xf numFmtId="0" fontId="28" fillId="0" borderId="252" applyNumberFormat="0" applyFill="0" applyAlignment="0" applyProtection="0"/>
    <xf numFmtId="0" fontId="28" fillId="0" borderId="252" applyNumberFormat="0" applyFill="0" applyAlignment="0" applyProtection="0"/>
    <xf numFmtId="0" fontId="28" fillId="0" borderId="252" applyNumberFormat="0" applyFill="0" applyAlignment="0" applyProtection="0"/>
    <xf numFmtId="0" fontId="28" fillId="0" borderId="252" applyNumberFormat="0" applyFill="0" applyAlignment="0" applyProtection="0"/>
    <xf numFmtId="0" fontId="28" fillId="0" borderId="252" applyNumberFormat="0" applyFill="0" applyAlignment="0" applyProtection="0"/>
    <xf numFmtId="0" fontId="28" fillId="0" borderId="252" applyNumberFormat="0" applyFill="0" applyAlignment="0" applyProtection="0"/>
    <xf numFmtId="0" fontId="28" fillId="0" borderId="252" applyNumberFormat="0" applyFill="0" applyAlignment="0" applyProtection="0"/>
    <xf numFmtId="0" fontId="28" fillId="0" borderId="252" applyNumberFormat="0" applyFill="0" applyAlignment="0" applyProtection="0"/>
    <xf numFmtId="0" fontId="28" fillId="0" borderId="252" applyNumberFormat="0" applyFill="0" applyAlignment="0" applyProtection="0"/>
    <xf numFmtId="0" fontId="28" fillId="0" borderId="252" applyNumberFormat="0" applyFill="0" applyAlignment="0" applyProtection="0"/>
    <xf numFmtId="0" fontId="28" fillId="0" borderId="252" applyNumberFormat="0" applyFill="0" applyAlignment="0" applyProtection="0"/>
    <xf numFmtId="0" fontId="28" fillId="0" borderId="252" applyNumberFormat="0" applyFill="0" applyAlignment="0" applyProtection="0"/>
    <xf numFmtId="0" fontId="28" fillId="0" borderId="252" applyNumberFormat="0" applyFill="0" applyAlignment="0" applyProtection="0"/>
    <xf numFmtId="0" fontId="28" fillId="0" borderId="252" applyNumberFormat="0" applyFill="0" applyAlignment="0" applyProtection="0"/>
    <xf numFmtId="0" fontId="28" fillId="0" borderId="252" applyNumberFormat="0" applyFill="0" applyAlignment="0" applyProtection="0"/>
    <xf numFmtId="0" fontId="28" fillId="0" borderId="252" applyNumberFormat="0" applyFill="0" applyAlignment="0" applyProtection="0"/>
    <xf numFmtId="0" fontId="28" fillId="0" borderId="252" applyNumberFormat="0" applyFill="0" applyAlignment="0" applyProtection="0"/>
    <xf numFmtId="0" fontId="28" fillId="0" borderId="252" applyNumberFormat="0" applyFill="0" applyAlignment="0" applyProtection="0"/>
    <xf numFmtId="0" fontId="28" fillId="0" borderId="252" applyNumberFormat="0" applyFill="0" applyAlignment="0" applyProtection="0"/>
    <xf numFmtId="0" fontId="28" fillId="0" borderId="252" applyNumberFormat="0" applyFill="0" applyAlignment="0" applyProtection="0"/>
    <xf numFmtId="0" fontId="28" fillId="0" borderId="252" applyNumberFormat="0" applyFill="0" applyAlignment="0" applyProtection="0"/>
    <xf numFmtId="0" fontId="28" fillId="0" borderId="252" applyNumberFormat="0" applyFill="0" applyAlignment="0" applyProtection="0"/>
    <xf numFmtId="0" fontId="28" fillId="0" borderId="252" applyNumberFormat="0" applyFill="0" applyAlignment="0" applyProtection="0"/>
    <xf numFmtId="0" fontId="28" fillId="0" borderId="252" applyNumberFormat="0" applyFill="0" applyAlignment="0" applyProtection="0"/>
    <xf numFmtId="0" fontId="28" fillId="0" borderId="252" applyNumberFormat="0" applyFill="0" applyAlignment="0" applyProtection="0"/>
    <xf numFmtId="0" fontId="28" fillId="0" borderId="252" applyNumberFormat="0" applyFill="0" applyAlignment="0" applyProtection="0"/>
    <xf numFmtId="0" fontId="28" fillId="0" borderId="252" applyNumberFormat="0" applyFill="0" applyAlignment="0" applyProtection="0"/>
    <xf numFmtId="0" fontId="28" fillId="0" borderId="252" applyNumberFormat="0" applyFill="0" applyAlignment="0" applyProtection="0"/>
    <xf numFmtId="0" fontId="28" fillId="0" borderId="252" applyNumberFormat="0" applyFill="0" applyAlignment="0" applyProtection="0"/>
    <xf numFmtId="0" fontId="28" fillId="0" borderId="252" applyNumberFormat="0" applyFill="0" applyAlignment="0" applyProtection="0"/>
    <xf numFmtId="0" fontId="28" fillId="0" borderId="252" applyNumberFormat="0" applyFill="0" applyAlignment="0" applyProtection="0"/>
    <xf numFmtId="0" fontId="28" fillId="0" borderId="252" applyNumberFormat="0" applyFill="0" applyAlignment="0" applyProtection="0"/>
    <xf numFmtId="0" fontId="28" fillId="0" borderId="252" applyNumberFormat="0" applyFill="0" applyAlignment="0" applyProtection="0"/>
    <xf numFmtId="0" fontId="28" fillId="0" borderId="252" applyNumberFormat="0" applyFill="0" applyAlignment="0" applyProtection="0"/>
    <xf numFmtId="0" fontId="28" fillId="0" borderId="252" applyNumberFormat="0" applyFill="0" applyAlignment="0" applyProtection="0"/>
    <xf numFmtId="0" fontId="28" fillId="0" borderId="252" applyNumberFormat="0" applyFill="0" applyAlignment="0" applyProtection="0"/>
    <xf numFmtId="0" fontId="28" fillId="0" borderId="252" applyNumberFormat="0" applyFill="0" applyAlignment="0" applyProtection="0"/>
    <xf numFmtId="0" fontId="28" fillId="0" borderId="252" applyNumberFormat="0" applyFill="0" applyAlignment="0" applyProtection="0"/>
    <xf numFmtId="0" fontId="28" fillId="0" borderId="252" applyNumberFormat="0" applyFill="0" applyAlignment="0" applyProtection="0"/>
    <xf numFmtId="0" fontId="28" fillId="0" borderId="252" applyNumberFormat="0" applyFill="0" applyAlignment="0" applyProtection="0"/>
    <xf numFmtId="0" fontId="28" fillId="0" borderId="252" applyNumberFormat="0" applyFill="0" applyAlignment="0" applyProtection="0"/>
    <xf numFmtId="0" fontId="28" fillId="0" borderId="252" applyNumberFormat="0" applyFill="0" applyAlignment="0" applyProtection="0"/>
    <xf numFmtId="0" fontId="28" fillId="0" borderId="252" applyNumberFormat="0" applyFill="0" applyAlignment="0" applyProtection="0"/>
    <xf numFmtId="0" fontId="28" fillId="0" borderId="252" applyNumberFormat="0" applyFill="0" applyAlignment="0" applyProtection="0"/>
    <xf numFmtId="0" fontId="28" fillId="0" borderId="252" applyNumberFormat="0" applyFill="0" applyAlignment="0" applyProtection="0"/>
    <xf numFmtId="0" fontId="28" fillId="0" borderId="252" applyNumberFormat="0" applyFill="0" applyAlignment="0" applyProtection="0"/>
    <xf numFmtId="0" fontId="28" fillId="0" borderId="252" applyNumberFormat="0" applyFill="0" applyAlignment="0" applyProtection="0"/>
    <xf numFmtId="0" fontId="28" fillId="0" borderId="252" applyNumberFormat="0" applyFill="0" applyAlignment="0" applyProtection="0"/>
    <xf numFmtId="0" fontId="28" fillId="0" borderId="252" applyNumberFormat="0" applyFill="0" applyAlignment="0" applyProtection="0"/>
    <xf numFmtId="0" fontId="28" fillId="0" borderId="252" applyNumberFormat="0" applyFill="0" applyAlignment="0" applyProtection="0"/>
    <xf numFmtId="0" fontId="28" fillId="0" borderId="252" applyNumberFormat="0" applyFill="0" applyAlignment="0" applyProtection="0"/>
    <xf numFmtId="0" fontId="28" fillId="0" borderId="252" applyNumberFormat="0" applyFill="0" applyAlignment="0" applyProtection="0"/>
    <xf numFmtId="0" fontId="28" fillId="0" borderId="252" applyNumberFormat="0" applyFill="0" applyAlignment="0" applyProtection="0"/>
    <xf numFmtId="0" fontId="28" fillId="0" borderId="252" applyNumberFormat="0" applyFill="0" applyAlignment="0" applyProtection="0"/>
    <xf numFmtId="0" fontId="28" fillId="0" borderId="252" applyNumberFormat="0" applyFill="0" applyAlignment="0" applyProtection="0"/>
    <xf numFmtId="0" fontId="28" fillId="0" borderId="252" applyNumberFormat="0" applyFill="0" applyAlignment="0" applyProtection="0"/>
    <xf numFmtId="0" fontId="28" fillId="0" borderId="252" applyNumberFormat="0" applyFill="0" applyAlignment="0" applyProtection="0"/>
    <xf numFmtId="0" fontId="28" fillId="0" borderId="252" applyNumberFormat="0" applyFill="0" applyAlignment="0" applyProtection="0"/>
    <xf numFmtId="0" fontId="28" fillId="0" borderId="252" applyNumberFormat="0" applyFill="0" applyAlignment="0" applyProtection="0"/>
    <xf numFmtId="0" fontId="28" fillId="0" borderId="252" applyNumberFormat="0" applyFill="0" applyAlignment="0" applyProtection="0"/>
    <xf numFmtId="0" fontId="28" fillId="0" borderId="252" applyNumberFormat="0" applyFill="0" applyAlignment="0" applyProtection="0"/>
    <xf numFmtId="0" fontId="28" fillId="0" borderId="252" applyNumberFormat="0" applyFill="0" applyAlignment="0" applyProtection="0"/>
    <xf numFmtId="0" fontId="28" fillId="0" borderId="252" applyNumberFormat="0" applyFill="0" applyAlignment="0" applyProtection="0"/>
    <xf numFmtId="0" fontId="28" fillId="0" borderId="252" applyNumberFormat="0" applyFill="0" applyAlignment="0" applyProtection="0"/>
    <xf numFmtId="0" fontId="28" fillId="0" borderId="252" applyNumberFormat="0" applyFill="0" applyAlignment="0" applyProtection="0"/>
    <xf numFmtId="0" fontId="28" fillId="0" borderId="253" applyNumberFormat="0" applyFill="0" applyAlignment="0" applyProtection="0"/>
    <xf numFmtId="0" fontId="28" fillId="0" borderId="253" applyNumberFormat="0" applyFill="0" applyAlignment="0" applyProtection="0"/>
    <xf numFmtId="0" fontId="28" fillId="0" borderId="253" applyNumberFormat="0" applyFill="0" applyAlignment="0" applyProtection="0"/>
    <xf numFmtId="0" fontId="28" fillId="0" borderId="253" applyNumberFormat="0" applyFill="0" applyAlignment="0" applyProtection="0"/>
    <xf numFmtId="0" fontId="28" fillId="0" borderId="253" applyNumberFormat="0" applyFill="0" applyAlignment="0" applyProtection="0"/>
    <xf numFmtId="0" fontId="28" fillId="0" borderId="253" applyNumberFormat="0" applyFill="0" applyAlignment="0" applyProtection="0"/>
    <xf numFmtId="0" fontId="28" fillId="0" borderId="253" applyNumberFormat="0" applyFill="0" applyAlignment="0" applyProtection="0"/>
    <xf numFmtId="0" fontId="28" fillId="0" borderId="253" applyNumberFormat="0" applyFill="0" applyAlignment="0" applyProtection="0"/>
    <xf numFmtId="0" fontId="28" fillId="0" borderId="253" applyNumberFormat="0" applyFill="0" applyAlignment="0" applyProtection="0"/>
    <xf numFmtId="0" fontId="28" fillId="0" borderId="253" applyNumberFormat="0" applyFill="0" applyAlignment="0" applyProtection="0"/>
    <xf numFmtId="0" fontId="28" fillId="0" borderId="253" applyNumberFormat="0" applyFill="0" applyAlignment="0" applyProtection="0"/>
    <xf numFmtId="0" fontId="28" fillId="0" borderId="253" applyNumberFormat="0" applyFill="0" applyAlignment="0" applyProtection="0"/>
    <xf numFmtId="0" fontId="28" fillId="0" borderId="253" applyNumberFormat="0" applyFill="0" applyAlignment="0" applyProtection="0"/>
    <xf numFmtId="0" fontId="28" fillId="0" borderId="253" applyNumberFormat="0" applyFill="0" applyAlignment="0" applyProtection="0"/>
    <xf numFmtId="0" fontId="28" fillId="0" borderId="253" applyNumberFormat="0" applyFill="0" applyAlignment="0" applyProtection="0"/>
    <xf numFmtId="0" fontId="28" fillId="0" borderId="252" applyNumberFormat="0" applyFill="0" applyAlignment="0" applyProtection="0"/>
    <xf numFmtId="0" fontId="28" fillId="0" borderId="252" applyNumberFormat="0" applyFill="0" applyAlignment="0" applyProtection="0"/>
    <xf numFmtId="0" fontId="28" fillId="0" borderId="252" applyNumberFormat="0" applyFill="0" applyAlignment="0" applyProtection="0"/>
    <xf numFmtId="0" fontId="28" fillId="0" borderId="252" applyNumberFormat="0" applyFill="0" applyAlignment="0" applyProtection="0"/>
    <xf numFmtId="0" fontId="28" fillId="0" borderId="252" applyNumberFormat="0" applyFill="0" applyAlignment="0" applyProtection="0"/>
    <xf numFmtId="0" fontId="28" fillId="0" borderId="252" applyNumberFormat="0" applyFill="0" applyAlignment="0" applyProtection="0"/>
    <xf numFmtId="0" fontId="28" fillId="0" borderId="252" applyNumberFormat="0" applyFill="0" applyAlignment="0" applyProtection="0"/>
    <xf numFmtId="0" fontId="28" fillId="0" borderId="252" applyNumberFormat="0" applyFill="0" applyAlignment="0" applyProtection="0"/>
    <xf numFmtId="0" fontId="28" fillId="0" borderId="252" applyNumberFormat="0" applyFill="0" applyAlignment="0" applyProtection="0"/>
    <xf numFmtId="0" fontId="28" fillId="0" borderId="252" applyNumberFormat="0" applyFill="0" applyAlignment="0" applyProtection="0"/>
    <xf numFmtId="0" fontId="28" fillId="0" borderId="252" applyNumberFormat="0" applyFill="0" applyAlignment="0" applyProtection="0"/>
    <xf numFmtId="0" fontId="28" fillId="0" borderId="252" applyNumberFormat="0" applyFill="0" applyAlignment="0" applyProtection="0"/>
    <xf numFmtId="0" fontId="28" fillId="0" borderId="252" applyNumberFormat="0" applyFill="0" applyAlignment="0" applyProtection="0"/>
    <xf numFmtId="0" fontId="28" fillId="0" borderId="252" applyNumberFormat="0" applyFill="0" applyAlignment="0" applyProtection="0"/>
    <xf numFmtId="0" fontId="28" fillId="0" borderId="252" applyNumberFormat="0" applyFill="0" applyAlignment="0" applyProtection="0"/>
    <xf numFmtId="0" fontId="28" fillId="0" borderId="252" applyNumberFormat="0" applyFill="0" applyAlignment="0" applyProtection="0"/>
    <xf numFmtId="0" fontId="28" fillId="0" borderId="252" applyNumberFormat="0" applyFill="0" applyAlignment="0" applyProtection="0"/>
    <xf numFmtId="0" fontId="28" fillId="0" borderId="252" applyNumberFormat="0" applyFill="0" applyAlignment="0" applyProtection="0"/>
    <xf numFmtId="0" fontId="28" fillId="0" borderId="252" applyNumberFormat="0" applyFill="0" applyAlignment="0" applyProtection="0"/>
    <xf numFmtId="0" fontId="28" fillId="0" borderId="252" applyNumberFormat="0" applyFill="0" applyAlignment="0" applyProtection="0"/>
    <xf numFmtId="0" fontId="28" fillId="0" borderId="252" applyNumberFormat="0" applyFill="0" applyAlignment="0" applyProtection="0"/>
    <xf numFmtId="0" fontId="28" fillId="0" borderId="252" applyNumberFormat="0" applyFill="0" applyAlignment="0" applyProtection="0"/>
    <xf numFmtId="0" fontId="28" fillId="0" borderId="252" applyNumberFormat="0" applyFill="0" applyAlignment="0" applyProtection="0"/>
    <xf numFmtId="0" fontId="28" fillId="0" borderId="252" applyNumberFormat="0" applyFill="0" applyAlignment="0" applyProtection="0"/>
    <xf numFmtId="0" fontId="28" fillId="0" borderId="252" applyNumberFormat="0" applyFill="0" applyAlignment="0" applyProtection="0"/>
    <xf numFmtId="0" fontId="28" fillId="0" borderId="252" applyNumberFormat="0" applyFill="0" applyAlignment="0" applyProtection="0"/>
    <xf numFmtId="0" fontId="28" fillId="0" borderId="252" applyNumberFormat="0" applyFill="0" applyAlignment="0" applyProtection="0"/>
    <xf numFmtId="0" fontId="28" fillId="0" borderId="252" applyNumberFormat="0" applyFill="0" applyAlignment="0" applyProtection="0"/>
    <xf numFmtId="0" fontId="28" fillId="0" borderId="252" applyNumberFormat="0" applyFill="0" applyAlignment="0" applyProtection="0"/>
    <xf numFmtId="0" fontId="28" fillId="0" borderId="252" applyNumberFormat="0" applyFill="0" applyAlignment="0" applyProtection="0"/>
    <xf numFmtId="0" fontId="28" fillId="0" borderId="252" applyNumberFormat="0" applyFill="0" applyAlignment="0" applyProtection="0"/>
    <xf numFmtId="0" fontId="28" fillId="0" borderId="252" applyNumberFormat="0" applyFill="0" applyAlignment="0" applyProtection="0"/>
    <xf numFmtId="0" fontId="28" fillId="0" borderId="252" applyNumberFormat="0" applyFill="0" applyAlignment="0" applyProtection="0"/>
    <xf numFmtId="0" fontId="28" fillId="0" borderId="252" applyNumberFormat="0" applyFill="0" applyAlignment="0" applyProtection="0"/>
    <xf numFmtId="0" fontId="28" fillId="0" borderId="252" applyNumberFormat="0" applyFill="0" applyAlignment="0" applyProtection="0"/>
    <xf numFmtId="0" fontId="28" fillId="0" borderId="252" applyNumberFormat="0" applyFill="0" applyAlignment="0" applyProtection="0"/>
    <xf numFmtId="0" fontId="28" fillId="0" borderId="252" applyNumberFormat="0" applyFill="0" applyAlignment="0" applyProtection="0"/>
    <xf numFmtId="0" fontId="28" fillId="0" borderId="252" applyNumberFormat="0" applyFill="0" applyAlignment="0" applyProtection="0"/>
    <xf numFmtId="0" fontId="28" fillId="0" borderId="252" applyNumberFormat="0" applyFill="0" applyAlignment="0" applyProtection="0"/>
    <xf numFmtId="0" fontId="28" fillId="0" borderId="252" applyNumberFormat="0" applyFill="0" applyAlignment="0" applyProtection="0"/>
    <xf numFmtId="0" fontId="28" fillId="0" borderId="252" applyNumberFormat="0" applyFill="0" applyAlignment="0" applyProtection="0"/>
    <xf numFmtId="0" fontId="28" fillId="0" borderId="252" applyNumberFormat="0" applyFill="0" applyAlignment="0" applyProtection="0"/>
    <xf numFmtId="0" fontId="28" fillId="0" borderId="252" applyNumberFormat="0" applyFill="0" applyAlignment="0" applyProtection="0"/>
    <xf numFmtId="0" fontId="28" fillId="0" borderId="252" applyNumberFormat="0" applyFill="0" applyAlignment="0" applyProtection="0"/>
    <xf numFmtId="0" fontId="28" fillId="0" borderId="252" applyNumberFormat="0" applyFill="0" applyAlignment="0" applyProtection="0"/>
    <xf numFmtId="0" fontId="28" fillId="0" borderId="252" applyNumberFormat="0" applyFill="0" applyAlignment="0" applyProtection="0"/>
    <xf numFmtId="0" fontId="28" fillId="0" borderId="252" applyNumberFormat="0" applyFill="0" applyAlignment="0" applyProtection="0"/>
    <xf numFmtId="0" fontId="28" fillId="0" borderId="252" applyNumberFormat="0" applyFill="0" applyAlignment="0" applyProtection="0"/>
    <xf numFmtId="0" fontId="28" fillId="0" borderId="252" applyNumberFormat="0" applyFill="0" applyAlignment="0" applyProtection="0"/>
    <xf numFmtId="0" fontId="28" fillId="0" borderId="252" applyNumberFormat="0" applyFill="0" applyAlignment="0" applyProtection="0"/>
    <xf numFmtId="0" fontId="28" fillId="0" borderId="252" applyNumberFormat="0" applyFill="0" applyAlignment="0" applyProtection="0"/>
    <xf numFmtId="0" fontId="28" fillId="0" borderId="252" applyNumberFormat="0" applyFill="0" applyAlignment="0" applyProtection="0"/>
    <xf numFmtId="0" fontId="28" fillId="0" borderId="252" applyNumberFormat="0" applyFill="0" applyAlignment="0" applyProtection="0"/>
    <xf numFmtId="0" fontId="28" fillId="0" borderId="252" applyNumberFormat="0" applyFill="0" applyAlignment="0" applyProtection="0"/>
    <xf numFmtId="0" fontId="28" fillId="0" borderId="252" applyNumberFormat="0" applyFill="0" applyAlignment="0" applyProtection="0"/>
    <xf numFmtId="0" fontId="28" fillId="0" borderId="252" applyNumberFormat="0" applyFill="0" applyAlignment="0" applyProtection="0"/>
    <xf numFmtId="0" fontId="28" fillId="0" borderId="252" applyNumberFormat="0" applyFill="0" applyAlignment="0" applyProtection="0"/>
    <xf numFmtId="0" fontId="28" fillId="0" borderId="252" applyNumberFormat="0" applyFill="0" applyAlignment="0" applyProtection="0"/>
    <xf numFmtId="0" fontId="28" fillId="0" borderId="252" applyNumberFormat="0" applyFill="0" applyAlignment="0" applyProtection="0"/>
    <xf numFmtId="0" fontId="28" fillId="0" borderId="252" applyNumberFormat="0" applyFill="0" applyAlignment="0" applyProtection="0"/>
    <xf numFmtId="0" fontId="28" fillId="0" borderId="252" applyNumberFormat="0" applyFill="0" applyAlignment="0" applyProtection="0"/>
    <xf numFmtId="0" fontId="28" fillId="0" borderId="252" applyNumberFormat="0" applyFill="0" applyAlignment="0" applyProtection="0"/>
    <xf numFmtId="0" fontId="28" fillId="0" borderId="252" applyNumberFormat="0" applyFill="0" applyAlignment="0" applyProtection="0"/>
    <xf numFmtId="0" fontId="28" fillId="0" borderId="252" applyNumberFormat="0" applyFill="0" applyAlignment="0" applyProtection="0"/>
    <xf numFmtId="0" fontId="28" fillId="0" borderId="252" applyNumberFormat="0" applyFill="0" applyAlignment="0" applyProtection="0"/>
    <xf numFmtId="0" fontId="28" fillId="0" borderId="252" applyNumberFormat="0" applyFill="0" applyAlignment="0" applyProtection="0"/>
    <xf numFmtId="0" fontId="28" fillId="0" borderId="252" applyNumberFormat="0" applyFill="0" applyAlignment="0" applyProtection="0"/>
    <xf numFmtId="0" fontId="28" fillId="0" borderId="252" applyNumberFormat="0" applyFill="0" applyAlignment="0" applyProtection="0"/>
    <xf numFmtId="0" fontId="28" fillId="0" borderId="252" applyNumberFormat="0" applyFill="0" applyAlignment="0" applyProtection="0"/>
    <xf numFmtId="0" fontId="28" fillId="0" borderId="252" applyNumberFormat="0" applyFill="0" applyAlignment="0" applyProtection="0"/>
    <xf numFmtId="0" fontId="28" fillId="0" borderId="252" applyNumberFormat="0" applyFill="0" applyAlignment="0" applyProtection="0"/>
    <xf numFmtId="0" fontId="28" fillId="0" borderId="252" applyNumberFormat="0" applyFill="0" applyAlignment="0" applyProtection="0"/>
    <xf numFmtId="0" fontId="28" fillId="0" borderId="252" applyNumberFormat="0" applyFill="0" applyAlignment="0" applyProtection="0"/>
    <xf numFmtId="0" fontId="28" fillId="0" borderId="252" applyNumberFormat="0" applyFill="0" applyAlignment="0" applyProtection="0"/>
    <xf numFmtId="0" fontId="28" fillId="0" borderId="252" applyNumberFormat="0" applyFill="0" applyAlignment="0" applyProtection="0"/>
    <xf numFmtId="0" fontId="28" fillId="0" borderId="252" applyNumberFormat="0" applyFill="0" applyAlignment="0" applyProtection="0"/>
    <xf numFmtId="0" fontId="28" fillId="0" borderId="252" applyNumberFormat="0" applyFill="0" applyAlignment="0" applyProtection="0"/>
    <xf numFmtId="0" fontId="28" fillId="0" borderId="252" applyNumberFormat="0" applyFill="0" applyAlignment="0" applyProtection="0"/>
    <xf numFmtId="0" fontId="28" fillId="0" borderId="252" applyNumberFormat="0" applyFill="0" applyAlignment="0" applyProtection="0"/>
    <xf numFmtId="0" fontId="28" fillId="0" borderId="252" applyNumberFormat="0" applyFill="0" applyAlignment="0" applyProtection="0"/>
    <xf numFmtId="0" fontId="28" fillId="0" borderId="252" applyNumberFormat="0" applyFill="0" applyAlignment="0" applyProtection="0"/>
    <xf numFmtId="0" fontId="28" fillId="0" borderId="252" applyNumberFormat="0" applyFill="0" applyAlignment="0" applyProtection="0"/>
    <xf numFmtId="0" fontId="28" fillId="0" borderId="252" applyNumberFormat="0" applyFill="0" applyAlignment="0" applyProtection="0"/>
    <xf numFmtId="0" fontId="28" fillId="0" borderId="252" applyNumberFormat="0" applyFill="0" applyAlignment="0" applyProtection="0"/>
    <xf numFmtId="0" fontId="28" fillId="0" borderId="252" applyNumberFormat="0" applyFill="0" applyAlignment="0" applyProtection="0"/>
    <xf numFmtId="0" fontId="28" fillId="0" borderId="252" applyNumberFormat="0" applyFill="0" applyAlignment="0" applyProtection="0"/>
    <xf numFmtId="0" fontId="28" fillId="0" borderId="252" applyNumberFormat="0" applyFill="0" applyAlignment="0" applyProtection="0"/>
    <xf numFmtId="0" fontId="28" fillId="0" borderId="252" applyNumberFormat="0" applyFill="0" applyAlignment="0" applyProtection="0"/>
    <xf numFmtId="0" fontId="28" fillId="0" borderId="252" applyNumberFormat="0" applyFill="0" applyAlignment="0" applyProtection="0"/>
    <xf numFmtId="0" fontId="28" fillId="0" borderId="252" applyNumberFormat="0" applyFill="0" applyAlignment="0" applyProtection="0"/>
    <xf numFmtId="0" fontId="28" fillId="0" borderId="253" applyNumberFormat="0" applyFill="0" applyAlignment="0" applyProtection="0"/>
    <xf numFmtId="0" fontId="28" fillId="0" borderId="253" applyNumberFormat="0" applyFill="0" applyAlignment="0" applyProtection="0"/>
    <xf numFmtId="0" fontId="28" fillId="0" borderId="253" applyNumberFormat="0" applyFill="0" applyAlignment="0" applyProtection="0"/>
    <xf numFmtId="0" fontId="28" fillId="0" borderId="253" applyNumberFormat="0" applyFill="0" applyAlignment="0" applyProtection="0"/>
    <xf numFmtId="0" fontId="28" fillId="0" borderId="253" applyNumberFormat="0" applyFill="0" applyAlignment="0" applyProtection="0"/>
    <xf numFmtId="0" fontId="28" fillId="0" borderId="253" applyNumberFormat="0" applyFill="0" applyAlignment="0" applyProtection="0"/>
    <xf numFmtId="0" fontId="28" fillId="0" borderId="253" applyNumberFormat="0" applyFill="0" applyAlignment="0" applyProtection="0"/>
    <xf numFmtId="0" fontId="28" fillId="0" borderId="253" applyNumberFormat="0" applyFill="0" applyAlignment="0" applyProtection="0"/>
    <xf numFmtId="0" fontId="28" fillId="0" borderId="253" applyNumberFormat="0" applyFill="0" applyAlignment="0" applyProtection="0"/>
    <xf numFmtId="0" fontId="46" fillId="28" borderId="248" applyNumberFormat="0" applyAlignment="0" applyProtection="0"/>
    <xf numFmtId="0" fontId="46" fillId="28" borderId="248" applyNumberFormat="0" applyAlignment="0" applyProtection="0"/>
    <xf numFmtId="0" fontId="46" fillId="28" borderId="248" applyNumberFormat="0" applyAlignment="0" applyProtection="0"/>
    <xf numFmtId="0" fontId="46" fillId="28" borderId="248" applyNumberFormat="0" applyAlignment="0" applyProtection="0"/>
    <xf numFmtId="0" fontId="46" fillId="28" borderId="248" applyNumberFormat="0" applyAlignment="0" applyProtection="0"/>
    <xf numFmtId="0" fontId="46" fillId="28" borderId="248" applyNumberFormat="0" applyAlignment="0" applyProtection="0"/>
    <xf numFmtId="0" fontId="46" fillId="28" borderId="248" applyNumberFormat="0" applyAlignment="0" applyProtection="0"/>
    <xf numFmtId="0" fontId="46" fillId="28" borderId="248" applyNumberFormat="0" applyAlignment="0" applyProtection="0"/>
    <xf numFmtId="0" fontId="46" fillId="28" borderId="248" applyNumberFormat="0" applyAlignment="0" applyProtection="0"/>
    <xf numFmtId="0" fontId="46" fillId="28" borderId="248" applyNumberFormat="0" applyAlignment="0" applyProtection="0"/>
    <xf numFmtId="0" fontId="46" fillId="28" borderId="248" applyNumberFormat="0" applyAlignment="0" applyProtection="0"/>
    <xf numFmtId="0" fontId="46" fillId="28" borderId="248" applyNumberFormat="0" applyAlignment="0" applyProtection="0"/>
    <xf numFmtId="0" fontId="46" fillId="28" borderId="248" applyNumberFormat="0" applyAlignment="0" applyProtection="0"/>
    <xf numFmtId="0" fontId="46" fillId="28" borderId="248" applyNumberFormat="0" applyAlignment="0" applyProtection="0"/>
    <xf numFmtId="0" fontId="46" fillId="28" borderId="248" applyNumberFormat="0" applyAlignment="0" applyProtection="0"/>
    <xf numFmtId="0" fontId="46" fillId="28" borderId="248" applyNumberFormat="0" applyAlignment="0" applyProtection="0"/>
    <xf numFmtId="0" fontId="46" fillId="28" borderId="248" applyNumberFormat="0" applyAlignment="0" applyProtection="0"/>
    <xf numFmtId="0" fontId="46" fillId="28" borderId="248" applyNumberFormat="0" applyAlignment="0" applyProtection="0"/>
    <xf numFmtId="0" fontId="46" fillId="28" borderId="248" applyNumberFormat="0" applyAlignment="0" applyProtection="0"/>
    <xf numFmtId="0" fontId="46" fillId="28" borderId="248" applyNumberFormat="0" applyAlignment="0" applyProtection="0"/>
    <xf numFmtId="0" fontId="46" fillId="28" borderId="248" applyNumberFormat="0" applyAlignment="0" applyProtection="0"/>
    <xf numFmtId="0" fontId="46" fillId="28" borderId="248" applyNumberFormat="0" applyAlignment="0" applyProtection="0"/>
    <xf numFmtId="0" fontId="46" fillId="28" borderId="248" applyNumberFormat="0" applyAlignment="0" applyProtection="0"/>
    <xf numFmtId="0" fontId="46" fillId="28" borderId="248" applyNumberFormat="0" applyAlignment="0" applyProtection="0"/>
    <xf numFmtId="0" fontId="46" fillId="28" borderId="248" applyNumberFormat="0" applyAlignment="0" applyProtection="0"/>
    <xf numFmtId="0" fontId="46" fillId="28" borderId="248" applyNumberFormat="0" applyAlignment="0" applyProtection="0"/>
    <xf numFmtId="0" fontId="46" fillId="28" borderId="248" applyNumberFormat="0" applyAlignment="0" applyProtection="0"/>
    <xf numFmtId="0" fontId="46" fillId="28" borderId="248" applyNumberFormat="0" applyAlignment="0" applyProtection="0"/>
    <xf numFmtId="0" fontId="46" fillId="28" borderId="248" applyNumberFormat="0" applyAlignment="0" applyProtection="0"/>
    <xf numFmtId="0" fontId="46" fillId="28" borderId="248" applyNumberFormat="0" applyAlignment="0" applyProtection="0"/>
    <xf numFmtId="0" fontId="46" fillId="28" borderId="248" applyNumberFormat="0" applyAlignment="0" applyProtection="0"/>
    <xf numFmtId="0" fontId="46" fillId="28" borderId="248" applyNumberFormat="0" applyAlignment="0" applyProtection="0"/>
    <xf numFmtId="0" fontId="46" fillId="28" borderId="248" applyNumberFormat="0" applyAlignment="0" applyProtection="0"/>
    <xf numFmtId="0" fontId="46" fillId="28" borderId="248" applyNumberFormat="0" applyAlignment="0" applyProtection="0"/>
    <xf numFmtId="0" fontId="46" fillId="28" borderId="248" applyNumberFormat="0" applyAlignment="0" applyProtection="0"/>
    <xf numFmtId="0" fontId="46" fillId="28" borderId="248" applyNumberFormat="0" applyAlignment="0" applyProtection="0"/>
    <xf numFmtId="0" fontId="46" fillId="28" borderId="248" applyNumberFormat="0" applyAlignment="0" applyProtection="0"/>
    <xf numFmtId="0" fontId="46" fillId="28" borderId="248" applyNumberFormat="0" applyAlignment="0" applyProtection="0"/>
    <xf numFmtId="0" fontId="46" fillId="28" borderId="248" applyNumberFormat="0" applyAlignment="0" applyProtection="0"/>
    <xf numFmtId="0" fontId="46" fillId="28" borderId="248" applyNumberFormat="0" applyAlignment="0" applyProtection="0"/>
    <xf numFmtId="0" fontId="46" fillId="28" borderId="248" applyNumberFormat="0" applyAlignment="0" applyProtection="0"/>
    <xf numFmtId="0" fontId="46" fillId="28" borderId="248" applyNumberFormat="0" applyAlignment="0" applyProtection="0"/>
    <xf numFmtId="0" fontId="46" fillId="28" borderId="248" applyNumberFormat="0" applyAlignment="0" applyProtection="0"/>
    <xf numFmtId="0" fontId="46" fillId="28" borderId="248" applyNumberFormat="0" applyAlignment="0" applyProtection="0"/>
    <xf numFmtId="0" fontId="46" fillId="28" borderId="248" applyNumberFormat="0" applyAlignment="0" applyProtection="0"/>
    <xf numFmtId="0" fontId="46" fillId="28" borderId="248" applyNumberFormat="0" applyAlignment="0" applyProtection="0"/>
    <xf numFmtId="0" fontId="46" fillId="28" borderId="248" applyNumberFormat="0" applyAlignment="0" applyProtection="0"/>
    <xf numFmtId="0" fontId="46" fillId="28" borderId="248" applyNumberFormat="0" applyAlignment="0" applyProtection="0"/>
    <xf numFmtId="0" fontId="46" fillId="28" borderId="248" applyNumberFormat="0" applyAlignment="0" applyProtection="0"/>
    <xf numFmtId="0" fontId="46" fillId="28" borderId="248" applyNumberFormat="0" applyAlignment="0" applyProtection="0"/>
    <xf numFmtId="0" fontId="46" fillId="28" borderId="248" applyNumberFormat="0" applyAlignment="0" applyProtection="0"/>
    <xf numFmtId="0" fontId="46" fillId="28" borderId="248" applyNumberFormat="0" applyAlignment="0" applyProtection="0"/>
    <xf numFmtId="0" fontId="46" fillId="28" borderId="248" applyNumberFormat="0" applyAlignment="0" applyProtection="0"/>
    <xf numFmtId="0" fontId="46" fillId="28" borderId="248" applyNumberFormat="0" applyAlignment="0" applyProtection="0"/>
    <xf numFmtId="0" fontId="46" fillId="28" borderId="248" applyNumberFormat="0" applyAlignment="0" applyProtection="0"/>
    <xf numFmtId="0" fontId="46" fillId="28" borderId="248" applyNumberFormat="0" applyAlignment="0" applyProtection="0"/>
    <xf numFmtId="0" fontId="46" fillId="28" borderId="248" applyNumberFormat="0" applyAlignment="0" applyProtection="0"/>
    <xf numFmtId="0" fontId="46" fillId="28" borderId="248" applyNumberFormat="0" applyAlignment="0" applyProtection="0"/>
    <xf numFmtId="0" fontId="46" fillId="28" borderId="248" applyNumberFormat="0" applyAlignment="0" applyProtection="0"/>
    <xf numFmtId="0" fontId="46" fillId="28" borderId="248" applyNumberFormat="0" applyAlignment="0" applyProtection="0"/>
    <xf numFmtId="0" fontId="46" fillId="28" borderId="248" applyNumberFormat="0" applyAlignment="0" applyProtection="0"/>
    <xf numFmtId="0" fontId="46" fillId="28" borderId="248" applyNumberFormat="0" applyAlignment="0" applyProtection="0"/>
    <xf numFmtId="0" fontId="46" fillId="28" borderId="248" applyNumberFormat="0" applyAlignment="0" applyProtection="0"/>
    <xf numFmtId="0" fontId="46" fillId="28" borderId="248" applyNumberFormat="0" applyAlignment="0" applyProtection="0"/>
    <xf numFmtId="0" fontId="46" fillId="28" borderId="248" applyNumberFormat="0" applyAlignment="0" applyProtection="0"/>
    <xf numFmtId="0" fontId="46" fillId="28" borderId="248" applyNumberFormat="0" applyAlignment="0" applyProtection="0"/>
    <xf numFmtId="0" fontId="46" fillId="28" borderId="248" applyNumberFormat="0" applyAlignment="0" applyProtection="0"/>
    <xf numFmtId="0" fontId="46" fillId="28" borderId="248" applyNumberFormat="0" applyAlignment="0" applyProtection="0"/>
    <xf numFmtId="0" fontId="46" fillId="28" borderId="248" applyNumberFormat="0" applyAlignment="0" applyProtection="0"/>
    <xf numFmtId="0" fontId="46" fillId="28" borderId="248" applyNumberFormat="0" applyAlignment="0" applyProtection="0"/>
    <xf numFmtId="0" fontId="46" fillId="28" borderId="248" applyNumberFormat="0" applyAlignment="0" applyProtection="0"/>
    <xf numFmtId="0" fontId="46" fillId="28" borderId="248" applyNumberFormat="0" applyAlignment="0" applyProtection="0"/>
    <xf numFmtId="0" fontId="46" fillId="28" borderId="248" applyNumberFormat="0" applyAlignment="0" applyProtection="0"/>
    <xf numFmtId="0" fontId="46" fillId="28" borderId="248" applyNumberFormat="0" applyAlignment="0" applyProtection="0"/>
    <xf numFmtId="0" fontId="46" fillId="28" borderId="248" applyNumberFormat="0" applyAlignment="0" applyProtection="0"/>
    <xf numFmtId="0" fontId="46" fillId="28" borderId="248" applyNumberFormat="0" applyAlignment="0" applyProtection="0"/>
    <xf numFmtId="0" fontId="46" fillId="28" borderId="248" applyNumberFormat="0" applyAlignment="0" applyProtection="0"/>
    <xf numFmtId="0" fontId="46" fillId="28" borderId="248" applyNumberFormat="0" applyAlignment="0" applyProtection="0"/>
    <xf numFmtId="0" fontId="46" fillId="28" borderId="248" applyNumberFormat="0" applyAlignment="0" applyProtection="0"/>
    <xf numFmtId="0" fontId="46" fillId="28" borderId="248" applyNumberFormat="0" applyAlignment="0" applyProtection="0"/>
    <xf numFmtId="0" fontId="46" fillId="28" borderId="248" applyNumberFormat="0" applyAlignment="0" applyProtection="0"/>
    <xf numFmtId="0" fontId="46" fillId="28" borderId="248" applyNumberFormat="0" applyAlignment="0" applyProtection="0"/>
    <xf numFmtId="0" fontId="46" fillId="28" borderId="248" applyNumberFormat="0" applyAlignment="0" applyProtection="0"/>
    <xf numFmtId="0" fontId="46" fillId="28" borderId="248" applyNumberFormat="0" applyAlignment="0" applyProtection="0"/>
    <xf numFmtId="0" fontId="46" fillId="28" borderId="248" applyNumberFormat="0" applyAlignment="0" applyProtection="0"/>
    <xf numFmtId="0" fontId="46" fillId="28" borderId="248" applyNumberFormat="0" applyAlignment="0" applyProtection="0"/>
    <xf numFmtId="0" fontId="46" fillId="28" borderId="248" applyNumberFormat="0" applyAlignment="0" applyProtection="0"/>
    <xf numFmtId="0" fontId="46" fillId="28" borderId="248" applyNumberFormat="0" applyAlignment="0" applyProtection="0"/>
    <xf numFmtId="0" fontId="46" fillId="28" borderId="248" applyNumberFormat="0" applyAlignment="0" applyProtection="0"/>
    <xf numFmtId="0" fontId="46" fillId="28" borderId="248" applyNumberFormat="0" applyAlignment="0" applyProtection="0"/>
    <xf numFmtId="0" fontId="46" fillId="28" borderId="248" applyNumberFormat="0" applyAlignment="0" applyProtection="0"/>
    <xf numFmtId="0" fontId="46" fillId="28" borderId="248" applyNumberFormat="0" applyAlignment="0" applyProtection="0"/>
    <xf numFmtId="0" fontId="46" fillId="28" borderId="248" applyNumberFormat="0" applyAlignment="0" applyProtection="0"/>
    <xf numFmtId="0" fontId="46" fillId="28" borderId="248" applyNumberFormat="0" applyAlignment="0" applyProtection="0"/>
    <xf numFmtId="0" fontId="46" fillId="28" borderId="248" applyNumberFormat="0" applyAlignment="0" applyProtection="0"/>
    <xf numFmtId="0" fontId="46" fillId="28" borderId="248" applyNumberFormat="0" applyAlignment="0" applyProtection="0"/>
    <xf numFmtId="0" fontId="46" fillId="28" borderId="248" applyNumberFormat="0" applyAlignment="0" applyProtection="0"/>
    <xf numFmtId="0" fontId="46" fillId="28" borderId="248" applyNumberFormat="0" applyAlignment="0" applyProtection="0"/>
    <xf numFmtId="0" fontId="46" fillId="28" borderId="248" applyNumberFormat="0" applyAlignment="0" applyProtection="0"/>
    <xf numFmtId="0" fontId="46" fillId="28" borderId="248" applyNumberFormat="0" applyAlignment="0" applyProtection="0"/>
    <xf numFmtId="0" fontId="46" fillId="28" borderId="248" applyNumberFormat="0" applyAlignment="0" applyProtection="0"/>
    <xf numFmtId="0" fontId="46" fillId="28" borderId="248" applyNumberFormat="0" applyAlignment="0" applyProtection="0"/>
    <xf numFmtId="0" fontId="46" fillId="28" borderId="248" applyNumberFormat="0" applyAlignment="0" applyProtection="0"/>
    <xf numFmtId="0" fontId="46" fillId="28" borderId="248" applyNumberFormat="0" applyAlignment="0" applyProtection="0"/>
    <xf numFmtId="0" fontId="46" fillId="28" borderId="248" applyNumberFormat="0" applyAlignment="0" applyProtection="0"/>
    <xf numFmtId="0" fontId="46" fillId="28" borderId="248" applyNumberFormat="0" applyAlignment="0" applyProtection="0"/>
    <xf numFmtId="0" fontId="46" fillId="28" borderId="248" applyNumberFormat="0" applyAlignment="0" applyProtection="0"/>
    <xf numFmtId="0" fontId="46" fillId="28" borderId="248" applyNumberFormat="0" applyAlignment="0" applyProtection="0"/>
    <xf numFmtId="0" fontId="46" fillId="28" borderId="248" applyNumberFormat="0" applyAlignment="0" applyProtection="0"/>
    <xf numFmtId="0" fontId="46" fillId="28" borderId="248" applyNumberFormat="0" applyAlignment="0" applyProtection="0"/>
    <xf numFmtId="0" fontId="46" fillId="28" borderId="248" applyNumberFormat="0" applyAlignment="0" applyProtection="0"/>
    <xf numFmtId="0" fontId="46" fillId="28" borderId="248" applyNumberFormat="0" applyAlignment="0" applyProtection="0"/>
    <xf numFmtId="0" fontId="46" fillId="28" borderId="248" applyNumberFormat="0" applyAlignment="0" applyProtection="0"/>
    <xf numFmtId="0" fontId="46" fillId="28" borderId="248" applyNumberFormat="0" applyAlignment="0" applyProtection="0"/>
    <xf numFmtId="0" fontId="46" fillId="28" borderId="248" applyNumberFormat="0" applyAlignment="0" applyProtection="0"/>
    <xf numFmtId="0" fontId="46" fillId="28" borderId="248" applyNumberFormat="0" applyAlignment="0" applyProtection="0"/>
    <xf numFmtId="0" fontId="46" fillId="28" borderId="248" applyNumberFormat="0" applyAlignment="0" applyProtection="0"/>
    <xf numFmtId="0" fontId="46" fillId="28" borderId="248" applyNumberFormat="0" applyAlignment="0" applyProtection="0"/>
    <xf numFmtId="0" fontId="46" fillId="28" borderId="248" applyNumberFormat="0" applyAlignment="0" applyProtection="0"/>
    <xf numFmtId="0" fontId="46" fillId="28" borderId="248" applyNumberFormat="0" applyAlignment="0" applyProtection="0"/>
    <xf numFmtId="0" fontId="46" fillId="28" borderId="248" applyNumberFormat="0" applyAlignment="0" applyProtection="0"/>
    <xf numFmtId="0" fontId="46" fillId="28" borderId="248" applyNumberFormat="0" applyAlignment="0" applyProtection="0"/>
    <xf numFmtId="0" fontId="46" fillId="28" borderId="248" applyNumberFormat="0" applyAlignment="0" applyProtection="0"/>
    <xf numFmtId="0" fontId="46" fillId="28" borderId="248" applyNumberFormat="0" applyAlignment="0" applyProtection="0"/>
    <xf numFmtId="0" fontId="46" fillId="28" borderId="248" applyNumberFormat="0" applyAlignment="0" applyProtection="0"/>
    <xf numFmtId="0" fontId="46" fillId="28" borderId="248" applyNumberFormat="0" applyAlignment="0" applyProtection="0"/>
    <xf numFmtId="0" fontId="46" fillId="28" borderId="248" applyNumberFormat="0" applyAlignment="0" applyProtection="0"/>
    <xf numFmtId="0" fontId="46" fillId="28" borderId="248" applyNumberFormat="0" applyAlignment="0" applyProtection="0"/>
    <xf numFmtId="0" fontId="46" fillId="28" borderId="248" applyNumberFormat="0" applyAlignment="0" applyProtection="0"/>
    <xf numFmtId="0" fontId="46" fillId="28" borderId="248" applyNumberFormat="0" applyAlignment="0" applyProtection="0"/>
    <xf numFmtId="0" fontId="46" fillId="28" borderId="248" applyNumberFormat="0" applyAlignment="0" applyProtection="0"/>
    <xf numFmtId="0" fontId="46" fillId="28" borderId="248" applyNumberFormat="0" applyAlignment="0" applyProtection="0"/>
    <xf numFmtId="0" fontId="46" fillId="28" borderId="248" applyNumberFormat="0" applyAlignment="0" applyProtection="0"/>
    <xf numFmtId="0" fontId="46" fillId="28" borderId="248" applyNumberFormat="0" applyAlignment="0" applyProtection="0"/>
    <xf numFmtId="0" fontId="46" fillId="28" borderId="248" applyNumberFormat="0" applyAlignment="0" applyProtection="0"/>
    <xf numFmtId="0" fontId="46" fillId="28" borderId="248" applyNumberFormat="0" applyAlignment="0" applyProtection="0"/>
    <xf numFmtId="0" fontId="46" fillId="28" borderId="248" applyNumberFormat="0" applyAlignment="0" applyProtection="0"/>
    <xf numFmtId="0" fontId="46" fillId="28" borderId="248" applyNumberFormat="0" applyAlignment="0" applyProtection="0"/>
    <xf numFmtId="0" fontId="46" fillId="28" borderId="248" applyNumberFormat="0" applyAlignment="0" applyProtection="0"/>
    <xf numFmtId="0" fontId="46" fillId="28" borderId="248" applyNumberFormat="0" applyAlignment="0" applyProtection="0"/>
    <xf numFmtId="0" fontId="46" fillId="28" borderId="248" applyNumberFormat="0" applyAlignment="0" applyProtection="0"/>
    <xf numFmtId="0" fontId="46" fillId="28" borderId="248" applyNumberFormat="0" applyAlignment="0" applyProtection="0"/>
    <xf numFmtId="0" fontId="46" fillId="28" borderId="248" applyNumberFormat="0" applyAlignment="0" applyProtection="0"/>
    <xf numFmtId="0" fontId="46" fillId="28" borderId="248" applyNumberFormat="0" applyAlignment="0" applyProtection="0"/>
    <xf numFmtId="0" fontId="46" fillId="28" borderId="248" applyNumberFormat="0" applyAlignment="0" applyProtection="0"/>
    <xf numFmtId="0" fontId="46" fillId="28" borderId="248" applyNumberFormat="0" applyAlignment="0" applyProtection="0"/>
    <xf numFmtId="0" fontId="46" fillId="28" borderId="248" applyNumberFormat="0" applyAlignment="0" applyProtection="0"/>
    <xf numFmtId="0" fontId="46" fillId="28" borderId="248" applyNumberFormat="0" applyAlignment="0" applyProtection="0"/>
    <xf numFmtId="0" fontId="46" fillId="28" borderId="248" applyNumberFormat="0" applyAlignment="0" applyProtection="0"/>
    <xf numFmtId="0" fontId="46" fillId="28" borderId="248" applyNumberFormat="0" applyAlignment="0" applyProtection="0"/>
    <xf numFmtId="0" fontId="46" fillId="28" borderId="248" applyNumberFormat="0" applyAlignment="0" applyProtection="0"/>
    <xf numFmtId="0" fontId="46" fillId="28" borderId="248" applyNumberFormat="0" applyAlignment="0" applyProtection="0"/>
    <xf numFmtId="0" fontId="46" fillId="28" borderId="248" applyNumberFormat="0" applyAlignment="0" applyProtection="0"/>
    <xf numFmtId="0" fontId="46" fillId="28" borderId="248" applyNumberFormat="0" applyAlignment="0" applyProtection="0"/>
    <xf numFmtId="0" fontId="46" fillId="28" borderId="248" applyNumberFormat="0" applyAlignment="0" applyProtection="0"/>
    <xf numFmtId="0" fontId="46" fillId="28" borderId="248" applyNumberFormat="0" applyAlignment="0" applyProtection="0"/>
    <xf numFmtId="0" fontId="46" fillId="28" borderId="248" applyNumberFormat="0" applyAlignment="0" applyProtection="0"/>
    <xf numFmtId="0" fontId="46" fillId="28" borderId="248" applyNumberFormat="0" applyAlignment="0" applyProtection="0"/>
    <xf numFmtId="0" fontId="46" fillId="28" borderId="248" applyNumberFormat="0" applyAlignment="0" applyProtection="0"/>
    <xf numFmtId="0" fontId="46" fillId="28" borderId="248" applyNumberFormat="0" applyAlignment="0" applyProtection="0"/>
    <xf numFmtId="0" fontId="46" fillId="28" borderId="248" applyNumberFormat="0" applyAlignment="0" applyProtection="0"/>
    <xf numFmtId="0" fontId="46" fillId="28" borderId="248" applyNumberFormat="0" applyAlignment="0" applyProtection="0"/>
    <xf numFmtId="0" fontId="46" fillId="28" borderId="248" applyNumberFormat="0" applyAlignment="0" applyProtection="0"/>
    <xf numFmtId="0" fontId="46" fillId="28" borderId="248" applyNumberFormat="0" applyAlignment="0" applyProtection="0"/>
    <xf numFmtId="0" fontId="46" fillId="28" borderId="248" applyNumberFormat="0" applyAlignment="0" applyProtection="0"/>
    <xf numFmtId="0" fontId="46" fillId="28" borderId="248" applyNumberFormat="0" applyAlignment="0" applyProtection="0"/>
    <xf numFmtId="0" fontId="46" fillId="28" borderId="248" applyNumberFormat="0" applyAlignment="0" applyProtection="0"/>
    <xf numFmtId="0" fontId="46" fillId="28" borderId="248" applyNumberFormat="0" applyAlignment="0" applyProtection="0"/>
    <xf numFmtId="0" fontId="46" fillId="28" borderId="248" applyNumberFormat="0" applyAlignment="0" applyProtection="0"/>
    <xf numFmtId="0" fontId="46" fillId="28" borderId="248" applyNumberFormat="0" applyAlignment="0" applyProtection="0"/>
    <xf numFmtId="0" fontId="46" fillId="28" borderId="248" applyNumberFormat="0" applyAlignment="0" applyProtection="0"/>
    <xf numFmtId="0" fontId="46" fillId="28" borderId="248" applyNumberFormat="0" applyAlignment="0" applyProtection="0"/>
    <xf numFmtId="0" fontId="46" fillId="28" borderId="248" applyNumberFormat="0" applyAlignment="0" applyProtection="0"/>
    <xf numFmtId="0" fontId="46" fillId="28" borderId="248" applyNumberFormat="0" applyAlignment="0" applyProtection="0"/>
    <xf numFmtId="0" fontId="46" fillId="28" borderId="248" applyNumberFormat="0" applyAlignment="0" applyProtection="0"/>
    <xf numFmtId="0" fontId="46" fillId="28" borderId="248" applyNumberFormat="0" applyAlignment="0" applyProtection="0"/>
    <xf numFmtId="0" fontId="46" fillId="28" borderId="248" applyNumberFormat="0" applyAlignment="0" applyProtection="0"/>
    <xf numFmtId="0" fontId="46" fillId="28" borderId="248" applyNumberFormat="0" applyAlignment="0" applyProtection="0"/>
    <xf numFmtId="0" fontId="46" fillId="28" borderId="248" applyNumberFormat="0" applyAlignment="0" applyProtection="0"/>
    <xf numFmtId="0" fontId="46" fillId="28" borderId="248" applyNumberFormat="0" applyAlignment="0" applyProtection="0"/>
    <xf numFmtId="0" fontId="46" fillId="28" borderId="248" applyNumberFormat="0" applyAlignment="0" applyProtection="0"/>
    <xf numFmtId="0" fontId="46" fillId="28" borderId="248" applyNumberFormat="0" applyAlignment="0" applyProtection="0"/>
    <xf numFmtId="0" fontId="46" fillId="28" borderId="248" applyNumberFormat="0" applyAlignment="0" applyProtection="0"/>
    <xf numFmtId="0" fontId="46" fillId="28" borderId="248" applyNumberFormat="0" applyAlignment="0" applyProtection="0"/>
    <xf numFmtId="0" fontId="46" fillId="28" borderId="248" applyNumberFormat="0" applyAlignment="0" applyProtection="0"/>
    <xf numFmtId="0" fontId="46" fillId="28" borderId="248" applyNumberFormat="0" applyAlignment="0" applyProtection="0"/>
    <xf numFmtId="0" fontId="46" fillId="28" borderId="248" applyNumberFormat="0" applyAlignment="0" applyProtection="0"/>
    <xf numFmtId="0" fontId="46" fillId="28" borderId="248" applyNumberFormat="0" applyAlignment="0" applyProtection="0"/>
    <xf numFmtId="0" fontId="46" fillId="28" borderId="248" applyNumberFormat="0" applyAlignment="0" applyProtection="0"/>
    <xf numFmtId="0" fontId="46" fillId="28" borderId="248" applyNumberFormat="0" applyAlignment="0" applyProtection="0"/>
    <xf numFmtId="0" fontId="46" fillId="28" borderId="248" applyNumberFormat="0" applyAlignment="0" applyProtection="0"/>
    <xf numFmtId="0" fontId="46" fillId="28" borderId="248" applyNumberFormat="0" applyAlignment="0" applyProtection="0"/>
    <xf numFmtId="0" fontId="46" fillId="28" borderId="248" applyNumberFormat="0" applyAlignment="0" applyProtection="0"/>
    <xf numFmtId="0" fontId="46" fillId="28" borderId="248" applyNumberFormat="0" applyAlignment="0" applyProtection="0"/>
    <xf numFmtId="0" fontId="46" fillId="28" borderId="248" applyNumberFormat="0" applyAlignment="0" applyProtection="0"/>
    <xf numFmtId="0" fontId="46" fillId="28" borderId="248" applyNumberFormat="0" applyAlignment="0" applyProtection="0"/>
    <xf numFmtId="0" fontId="46" fillId="28" borderId="248" applyNumberFormat="0" applyAlignment="0" applyProtection="0"/>
    <xf numFmtId="0" fontId="46" fillId="28" borderId="248" applyNumberFormat="0" applyAlignment="0" applyProtection="0"/>
    <xf numFmtId="0" fontId="46" fillId="28" borderId="248" applyNumberFormat="0" applyAlignment="0" applyProtection="0"/>
    <xf numFmtId="0" fontId="46" fillId="28" borderId="248" applyNumberFormat="0" applyAlignment="0" applyProtection="0"/>
    <xf numFmtId="0" fontId="46" fillId="28" borderId="248" applyNumberFormat="0" applyAlignment="0" applyProtection="0"/>
    <xf numFmtId="0" fontId="46" fillId="28" borderId="248" applyNumberFormat="0" applyAlignment="0" applyProtection="0"/>
    <xf numFmtId="0" fontId="46" fillId="28" borderId="248" applyNumberFormat="0" applyAlignment="0" applyProtection="0"/>
    <xf numFmtId="0" fontId="46" fillId="28" borderId="248" applyNumberFormat="0" applyAlignment="0" applyProtection="0"/>
    <xf numFmtId="0" fontId="46" fillId="28" borderId="248" applyNumberFormat="0" applyAlignment="0" applyProtection="0"/>
    <xf numFmtId="0" fontId="46" fillId="28" borderId="248" applyNumberFormat="0" applyAlignment="0" applyProtection="0"/>
    <xf numFmtId="0" fontId="46" fillId="28" borderId="248" applyNumberFormat="0" applyAlignment="0" applyProtection="0"/>
  </cellStyleXfs>
  <cellXfs count="273">
    <xf numFmtId="0" fontId="0" fillId="0" borderId="0" xfId="0"/>
    <xf numFmtId="0" fontId="3" fillId="0" borderId="0" xfId="0" applyFont="1"/>
    <xf numFmtId="0" fontId="2" fillId="0" borderId="0" xfId="0" applyFont="1"/>
    <xf numFmtId="164" fontId="3" fillId="2" borderId="0" xfId="1" applyNumberFormat="1" applyFont="1" applyFill="1"/>
    <xf numFmtId="164" fontId="3" fillId="0" borderId="0" xfId="0" applyNumberFormat="1" applyFont="1"/>
    <xf numFmtId="0" fontId="3" fillId="0" borderId="0" xfId="0" applyFont="1" applyFill="1"/>
    <xf numFmtId="164" fontId="3" fillId="2" borderId="0" xfId="0" applyNumberFormat="1" applyFont="1" applyFill="1"/>
    <xf numFmtId="0" fontId="6" fillId="7" borderId="1" xfId="0" applyFont="1" applyFill="1" applyBorder="1"/>
    <xf numFmtId="0" fontId="7" fillId="7" borderId="1" xfId="0" applyFont="1" applyFill="1" applyBorder="1"/>
    <xf numFmtId="0" fontId="8" fillId="0" borderId="0" xfId="0" applyFont="1"/>
    <xf numFmtId="164" fontId="3" fillId="0" borderId="0" xfId="1" applyNumberFormat="1" applyFont="1"/>
    <xf numFmtId="0" fontId="7" fillId="7" borderId="2" xfId="0" applyFont="1" applyFill="1" applyBorder="1"/>
    <xf numFmtId="0" fontId="3" fillId="0" borderId="0" xfId="0" applyFont="1" applyFill="1" applyBorder="1"/>
    <xf numFmtId="0" fontId="9" fillId="0" borderId="0" xfId="0" applyFont="1"/>
    <xf numFmtId="0" fontId="3" fillId="0" borderId="0" xfId="0" applyFont="1" applyBorder="1"/>
    <xf numFmtId="10" fontId="3" fillId="0" borderId="0" xfId="0" applyNumberFormat="1" applyFont="1"/>
    <xf numFmtId="164" fontId="3" fillId="0" borderId="0" xfId="1" applyNumberFormat="1" applyFont="1" applyFill="1"/>
    <xf numFmtId="10" fontId="3" fillId="3" borderId="0" xfId="0" applyNumberFormat="1" applyFont="1" applyFill="1"/>
    <xf numFmtId="0" fontId="4" fillId="0" borderId="0" xfId="0" applyFont="1"/>
    <xf numFmtId="166" fontId="3" fillId="2" borderId="0" xfId="0" applyNumberFormat="1" applyFont="1" applyFill="1"/>
    <xf numFmtId="0" fontId="2" fillId="0" borderId="0" xfId="0" applyFont="1" applyFill="1"/>
    <xf numFmtId="166" fontId="3" fillId="0" borderId="0" xfId="0" applyNumberFormat="1" applyFont="1" applyFill="1"/>
    <xf numFmtId="164" fontId="3" fillId="0" borderId="0" xfId="0" applyNumberFormat="1" applyFont="1" applyFill="1"/>
    <xf numFmtId="166" fontId="3" fillId="3" borderId="0" xfId="0" applyNumberFormat="1" applyFont="1" applyFill="1"/>
    <xf numFmtId="0" fontId="4" fillId="0" borderId="0" xfId="0" applyFont="1" applyFill="1"/>
    <xf numFmtId="0" fontId="2" fillId="8" borderId="1" xfId="0" applyFont="1" applyFill="1" applyBorder="1"/>
    <xf numFmtId="0" fontId="2" fillId="0" borderId="0" xfId="0" applyFont="1" applyFill="1" applyBorder="1"/>
    <xf numFmtId="10" fontId="4" fillId="5" borderId="0" xfId="0" applyNumberFormat="1" applyFont="1" applyFill="1"/>
    <xf numFmtId="0" fontId="2" fillId="8" borderId="1" xfId="0" applyFont="1" applyFill="1" applyBorder="1" applyAlignment="1">
      <alignment horizontal="center"/>
    </xf>
    <xf numFmtId="164" fontId="3" fillId="9" borderId="0" xfId="1" applyNumberFormat="1" applyFont="1" applyFill="1"/>
    <xf numFmtId="164" fontId="3" fillId="11" borderId="0" xfId="1" applyNumberFormat="1" applyFont="1" applyFill="1"/>
    <xf numFmtId="167" fontId="3" fillId="2" borderId="0" xfId="0" applyNumberFormat="1" applyFont="1" applyFill="1"/>
    <xf numFmtId="167" fontId="3" fillId="2" borderId="0" xfId="1" applyNumberFormat="1" applyFont="1" applyFill="1"/>
    <xf numFmtId="167" fontId="3" fillId="0" borderId="0" xfId="0" applyNumberFormat="1" applyFont="1"/>
    <xf numFmtId="167" fontId="3" fillId="0" borderId="0" xfId="1" applyNumberFormat="1" applyFont="1" applyFill="1"/>
    <xf numFmtId="167" fontId="3" fillId="0" borderId="0" xfId="0" applyNumberFormat="1" applyFont="1" applyFill="1"/>
    <xf numFmtId="167" fontId="2" fillId="8" borderId="1" xfId="0" applyNumberFormat="1" applyFont="1" applyFill="1" applyBorder="1" applyAlignment="1">
      <alignment horizontal="center"/>
    </xf>
    <xf numFmtId="167" fontId="2" fillId="8" borderId="1" xfId="0" applyNumberFormat="1" applyFont="1" applyFill="1" applyBorder="1"/>
    <xf numFmtId="164" fontId="4" fillId="0" borderId="0" xfId="0" applyNumberFormat="1" applyFont="1" applyFill="1"/>
    <xf numFmtId="167" fontId="2" fillId="0" borderId="0" xfId="0" applyNumberFormat="1" applyFont="1" applyFill="1" applyBorder="1"/>
    <xf numFmtId="167" fontId="2" fillId="0" borderId="0" xfId="0" applyNumberFormat="1" applyFont="1" applyFill="1" applyBorder="1" applyAlignment="1">
      <alignment horizontal="center"/>
    </xf>
    <xf numFmtId="10" fontId="3" fillId="10" borderId="0" xfId="0" applyNumberFormat="1" applyFont="1" applyFill="1"/>
    <xf numFmtId="10" fontId="3" fillId="0" borderId="0" xfId="0" applyNumberFormat="1" applyFont="1" applyFill="1"/>
    <xf numFmtId="10" fontId="3" fillId="11" borderId="0" xfId="0" applyNumberFormat="1" applyFont="1" applyFill="1"/>
    <xf numFmtId="0" fontId="5" fillId="0" borderId="0" xfId="0" applyFont="1"/>
    <xf numFmtId="10" fontId="5" fillId="0" borderId="0" xfId="0" applyNumberFormat="1" applyFont="1" applyFill="1"/>
    <xf numFmtId="0" fontId="2" fillId="0" borderId="0" xfId="0" applyFont="1" applyAlignment="1">
      <alignment horizontal="right"/>
    </xf>
    <xf numFmtId="0" fontId="2" fillId="0" borderId="0" xfId="0" applyFont="1" applyFill="1" applyAlignment="1">
      <alignment horizontal="right"/>
    </xf>
    <xf numFmtId="0" fontId="9" fillId="8" borderId="1" xfId="0" applyFont="1" applyFill="1" applyBorder="1"/>
    <xf numFmtId="0" fontId="2" fillId="0" borderId="1" xfId="0" applyFont="1" applyFill="1" applyBorder="1"/>
    <xf numFmtId="0" fontId="2" fillId="0" borderId="1" xfId="0" applyFont="1" applyFill="1" applyBorder="1" applyAlignment="1">
      <alignment horizontal="center"/>
    </xf>
    <xf numFmtId="10" fontId="4" fillId="0" borderId="0" xfId="2" applyNumberFormat="1" applyFont="1" applyFill="1" applyBorder="1" applyProtection="1"/>
    <xf numFmtId="0" fontId="10" fillId="8" borderId="1" xfId="0" applyFont="1" applyFill="1" applyBorder="1"/>
    <xf numFmtId="0" fontId="3" fillId="5" borderId="0" xfId="0" applyFont="1" applyFill="1"/>
    <xf numFmtId="0" fontId="3" fillId="3" borderId="0" xfId="0" applyFont="1" applyFill="1"/>
    <xf numFmtId="0" fontId="3" fillId="2" borderId="0" xfId="0" applyFont="1" applyFill="1"/>
    <xf numFmtId="0" fontId="3" fillId="4" borderId="0" xfId="0" applyFont="1" applyFill="1"/>
    <xf numFmtId="0" fontId="3" fillId="6" borderId="0" xfId="0" applyFont="1" applyFill="1"/>
    <xf numFmtId="0" fontId="3" fillId="0" borderId="0" xfId="0" applyFont="1" applyFill="1" applyBorder="1" applyAlignment="1">
      <alignment horizontal="center" vertical="center"/>
    </xf>
    <xf numFmtId="0" fontId="3" fillId="0" borderId="0" xfId="0" applyFont="1" applyFill="1" applyAlignment="1">
      <alignment horizontal="center"/>
    </xf>
    <xf numFmtId="0" fontId="3" fillId="0" borderId="0" xfId="0" applyFont="1" applyAlignment="1">
      <alignment horizontal="center"/>
    </xf>
    <xf numFmtId="0" fontId="7" fillId="7" borderId="1" xfId="0" applyFont="1" applyFill="1" applyBorder="1" applyAlignment="1">
      <alignment horizontal="center"/>
    </xf>
    <xf numFmtId="164" fontId="3" fillId="0" borderId="0" xfId="1" applyNumberFormat="1" applyFont="1" applyFill="1" applyAlignment="1">
      <alignment horizontal="center"/>
    </xf>
    <xf numFmtId="0" fontId="2" fillId="0" borderId="0" xfId="0" applyFont="1" applyFill="1" applyBorder="1" applyAlignment="1">
      <alignment horizontal="center"/>
    </xf>
    <xf numFmtId="0" fontId="3" fillId="0" borderId="0" xfId="0" applyFont="1" applyFill="1" applyBorder="1" applyAlignment="1">
      <alignment horizontal="center"/>
    </xf>
    <xf numFmtId="10" fontId="4" fillId="3" borderId="0" xfId="2" applyNumberFormat="1" applyFont="1" applyFill="1" applyBorder="1" applyProtection="1"/>
    <xf numFmtId="166" fontId="3" fillId="0" borderId="0" xfId="0" applyNumberFormat="1" applyFont="1" applyFill="1" applyAlignment="1">
      <alignment horizontal="center"/>
    </xf>
    <xf numFmtId="0" fontId="4" fillId="0" borderId="0" xfId="0" applyFont="1" applyAlignment="1">
      <alignment horizontal="center"/>
    </xf>
    <xf numFmtId="0" fontId="0" fillId="0" borderId="0" xfId="0" applyAlignment="1">
      <alignment horizontal="center"/>
    </xf>
    <xf numFmtId="168" fontId="4" fillId="0" borderId="0" xfId="0" applyNumberFormat="1" applyFont="1" applyFill="1"/>
    <xf numFmtId="0" fontId="5" fillId="0" borderId="0" xfId="0" applyFont="1" applyFill="1"/>
    <xf numFmtId="10" fontId="3" fillId="13" borderId="0" xfId="0" applyNumberFormat="1" applyFont="1" applyFill="1"/>
    <xf numFmtId="167" fontId="3" fillId="13" borderId="0" xfId="1" applyNumberFormat="1" applyFont="1" applyFill="1"/>
    <xf numFmtId="167" fontId="3" fillId="13" borderId="0" xfId="0" applyNumberFormat="1" applyFont="1" applyFill="1"/>
    <xf numFmtId="0" fontId="3" fillId="13" borderId="0" xfId="0" applyFont="1" applyFill="1"/>
    <xf numFmtId="0" fontId="3" fillId="13" borderId="0" xfId="0" applyFont="1" applyFill="1" applyAlignment="1">
      <alignment horizontal="center"/>
    </xf>
    <xf numFmtId="0" fontId="2" fillId="8" borderId="0" xfId="0" applyFont="1" applyFill="1" applyBorder="1"/>
    <xf numFmtId="0" fontId="5" fillId="13" borderId="0" xfId="0" applyFont="1" applyFill="1"/>
    <xf numFmtId="167" fontId="5" fillId="0" borderId="0" xfId="0" applyNumberFormat="1" applyFont="1"/>
    <xf numFmtId="167" fontId="5" fillId="0" borderId="0" xfId="0" applyNumberFormat="1" applyFont="1" applyFill="1"/>
    <xf numFmtId="167" fontId="5" fillId="0" borderId="0" xfId="1" applyNumberFormat="1" applyFont="1" applyFill="1"/>
    <xf numFmtId="0" fontId="11" fillId="0" borderId="0" xfId="0" applyFont="1" applyFill="1"/>
    <xf numFmtId="164" fontId="5" fillId="0" borderId="0" xfId="0" applyNumberFormat="1" applyFont="1" applyFill="1"/>
    <xf numFmtId="167" fontId="5" fillId="13" borderId="0" xfId="0" applyNumberFormat="1" applyFont="1" applyFill="1"/>
    <xf numFmtId="164" fontId="5" fillId="0" borderId="0" xfId="1" applyNumberFormat="1" applyFont="1" applyFill="1"/>
    <xf numFmtId="0" fontId="4" fillId="0" borderId="0" xfId="0" applyFont="1" applyAlignment="1">
      <alignment horizontal="left" vertical="top" wrapText="1"/>
    </xf>
    <xf numFmtId="0" fontId="7" fillId="7" borderId="30" xfId="0" applyFont="1" applyFill="1" applyBorder="1"/>
    <xf numFmtId="0" fontId="6" fillId="7" borderId="30" xfId="0" applyFont="1" applyFill="1" applyBorder="1"/>
    <xf numFmtId="0" fontId="2" fillId="8" borderId="30" xfId="0" applyFont="1" applyFill="1" applyBorder="1"/>
    <xf numFmtId="0" fontId="2" fillId="8" borderId="30" xfId="0" applyFont="1" applyFill="1" applyBorder="1" applyAlignment="1">
      <alignment horizontal="center"/>
    </xf>
    <xf numFmtId="164" fontId="3" fillId="10" borderId="0" xfId="1" applyNumberFormat="1" applyFont="1" applyFill="1"/>
    <xf numFmtId="167" fontId="4" fillId="2" borderId="0" xfId="0" applyNumberFormat="1" applyFont="1" applyFill="1"/>
    <xf numFmtId="167" fontId="4" fillId="0" borderId="0" xfId="0" applyNumberFormat="1" applyFont="1"/>
    <xf numFmtId="164" fontId="4" fillId="2" borderId="0" xfId="0" applyNumberFormat="1" applyFont="1" applyFill="1"/>
    <xf numFmtId="164" fontId="4" fillId="0" borderId="0" xfId="0" applyNumberFormat="1" applyFont="1"/>
    <xf numFmtId="167" fontId="4" fillId="13" borderId="0" xfId="0" applyNumberFormat="1" applyFont="1" applyFill="1"/>
    <xf numFmtId="0" fontId="4" fillId="13" borderId="0" xfId="0" applyFont="1" applyFill="1"/>
    <xf numFmtId="167" fontId="4" fillId="0" borderId="0" xfId="0" applyNumberFormat="1" applyFont="1" applyFill="1"/>
    <xf numFmtId="167" fontId="4" fillId="13" borderId="0" xfId="1" applyNumberFormat="1" applyFont="1" applyFill="1"/>
    <xf numFmtId="167" fontId="9" fillId="8" borderId="1" xfId="0" applyNumberFormat="1" applyFont="1" applyFill="1" applyBorder="1" applyAlignment="1">
      <alignment horizontal="center"/>
    </xf>
    <xf numFmtId="167" fontId="4" fillId="2" borderId="0" xfId="1" applyNumberFormat="1" applyFont="1" applyFill="1"/>
    <xf numFmtId="167" fontId="4" fillId="0" borderId="0" xfId="1" applyNumberFormat="1" applyFont="1" applyFill="1"/>
    <xf numFmtId="167" fontId="9" fillId="8" borderId="1" xfId="0" applyNumberFormat="1" applyFont="1" applyFill="1" applyBorder="1"/>
    <xf numFmtId="167" fontId="4" fillId="3" borderId="0" xfId="0" applyNumberFormat="1" applyFont="1" applyFill="1"/>
    <xf numFmtId="164" fontId="4" fillId="3" borderId="0" xfId="0" applyNumberFormat="1" applyFont="1" applyFill="1"/>
    <xf numFmtId="167" fontId="4" fillId="3" borderId="0" xfId="1" applyNumberFormat="1" applyFont="1" applyFill="1"/>
    <xf numFmtId="164" fontId="4" fillId="0" borderId="0" xfId="1" applyNumberFormat="1" applyFont="1" applyFill="1"/>
    <xf numFmtId="0" fontId="4" fillId="0" borderId="0" xfId="0" applyFont="1"/>
    <xf numFmtId="168" fontId="3" fillId="3" borderId="0" xfId="0" applyNumberFormat="1" applyFont="1" applyFill="1"/>
    <xf numFmtId="0" fontId="3" fillId="8" borderId="266" xfId="0" applyFont="1" applyFill="1" applyBorder="1"/>
    <xf numFmtId="0" fontId="2" fillId="8" borderId="266" xfId="0" applyFont="1" applyFill="1" applyBorder="1"/>
    <xf numFmtId="167" fontId="5" fillId="8" borderId="266" xfId="0" applyNumberFormat="1" applyFont="1" applyFill="1" applyBorder="1"/>
    <xf numFmtId="0" fontId="5" fillId="8" borderId="266" xfId="0" applyFont="1" applyFill="1" applyBorder="1"/>
    <xf numFmtId="0" fontId="3" fillId="8" borderId="266" xfId="0" applyFont="1" applyFill="1" applyBorder="1" applyAlignment="1">
      <alignment horizontal="center"/>
    </xf>
    <xf numFmtId="10" fontId="3" fillId="3" borderId="0" xfId="0" quotePrefix="1" applyNumberFormat="1" applyFont="1" applyFill="1"/>
    <xf numFmtId="0" fontId="2" fillId="8" borderId="266" xfId="0" applyFont="1" applyFill="1" applyBorder="1" applyAlignment="1">
      <alignment horizontal="center"/>
    </xf>
    <xf numFmtId="0" fontId="2" fillId="13" borderId="0" xfId="0" applyFont="1" applyFill="1" applyBorder="1"/>
    <xf numFmtId="0" fontId="2" fillId="13" borderId="0" xfId="0" applyFont="1" applyFill="1" applyBorder="1" applyAlignment="1">
      <alignment horizontal="center"/>
    </xf>
    <xf numFmtId="168" fontId="4" fillId="5" borderId="0" xfId="0" applyNumberFormat="1" applyFont="1" applyFill="1"/>
    <xf numFmtId="168" fontId="4" fillId="5" borderId="0" xfId="5" applyNumberFormat="1" applyFont="1" applyFill="1" applyBorder="1"/>
    <xf numFmtId="168" fontId="3" fillId="5" borderId="0" xfId="5" applyNumberFormat="1" applyFont="1" applyFill="1" applyBorder="1"/>
    <xf numFmtId="168" fontId="4" fillId="5" borderId="0" xfId="2" applyNumberFormat="1" applyFont="1" applyFill="1" applyBorder="1" applyProtection="1"/>
    <xf numFmtId="0" fontId="9" fillId="13" borderId="0" xfId="0" applyFont="1" applyFill="1"/>
    <xf numFmtId="0" fontId="9" fillId="8" borderId="266" xfId="0" applyFont="1" applyFill="1" applyBorder="1"/>
    <xf numFmtId="167" fontId="4" fillId="8" borderId="266" xfId="1" applyNumberFormat="1" applyFont="1" applyFill="1" applyBorder="1"/>
    <xf numFmtId="167" fontId="4" fillId="8" borderId="266" xfId="0" applyNumberFormat="1" applyFont="1" applyFill="1" applyBorder="1"/>
    <xf numFmtId="0" fontId="3" fillId="13" borderId="0" xfId="0" applyFont="1" applyFill="1" applyBorder="1"/>
    <xf numFmtId="0" fontId="9" fillId="13" borderId="0" xfId="0" applyFont="1" applyFill="1" applyBorder="1"/>
    <xf numFmtId="0" fontId="3" fillId="13" borderId="0" xfId="0" applyFont="1" applyFill="1" applyBorder="1" applyAlignment="1">
      <alignment horizontal="center"/>
    </xf>
    <xf numFmtId="167" fontId="3" fillId="8" borderId="266" xfId="0" applyNumberFormat="1" applyFont="1" applyFill="1" applyBorder="1"/>
    <xf numFmtId="167" fontId="3" fillId="13" borderId="0" xfId="0" applyNumberFormat="1" applyFont="1" applyFill="1" applyBorder="1"/>
    <xf numFmtId="167" fontId="3" fillId="4" borderId="0" xfId="0" applyNumberFormat="1" applyFont="1" applyFill="1" applyBorder="1"/>
    <xf numFmtId="164" fontId="3" fillId="13" borderId="0" xfId="1" applyNumberFormat="1" applyFont="1" applyFill="1"/>
    <xf numFmtId="0" fontId="10" fillId="0" borderId="0" xfId="0" applyFont="1" applyFill="1" applyBorder="1"/>
    <xf numFmtId="0" fontId="3" fillId="13" borderId="0" xfId="0" applyFont="1" applyFill="1" applyBorder="1" applyAlignment="1">
      <alignment horizontal="center" vertical="center"/>
    </xf>
    <xf numFmtId="174" fontId="5" fillId="0" borderId="0" xfId="0" applyNumberFormat="1" applyFont="1"/>
    <xf numFmtId="168" fontId="4" fillId="10" borderId="0" xfId="0" applyNumberFormat="1" applyFont="1" applyFill="1"/>
    <xf numFmtId="0" fontId="4" fillId="0" borderId="0" xfId="7" applyFont="1" applyFill="1" applyBorder="1" applyAlignment="1">
      <alignment horizontal="left" vertical="top"/>
    </xf>
    <xf numFmtId="0" fontId="3" fillId="0" borderId="0" xfId="0" applyFont="1" applyFill="1" applyAlignment="1">
      <alignment horizontal="left" indent="1"/>
    </xf>
    <xf numFmtId="164" fontId="3" fillId="95" borderId="0" xfId="1" applyNumberFormat="1" applyFont="1" applyFill="1"/>
    <xf numFmtId="164" fontId="3" fillId="95" borderId="0" xfId="1" applyNumberFormat="1" applyFont="1" applyFill="1" applyBorder="1"/>
    <xf numFmtId="0" fontId="4" fillId="0" borderId="0" xfId="2" applyFont="1" applyFill="1" applyBorder="1" applyAlignment="1">
      <alignment horizontal="left" vertical="top" indent="1"/>
    </xf>
    <xf numFmtId="0" fontId="4" fillId="0" borderId="0" xfId="7" applyFont="1" applyFill="1" applyBorder="1" applyAlignment="1">
      <alignment horizontal="left" vertical="top" indent="1"/>
    </xf>
    <xf numFmtId="0" fontId="4" fillId="0" borderId="0" xfId="2" applyFont="1" applyFill="1" applyBorder="1" applyAlignment="1">
      <alignment horizontal="left" vertical="top" wrapText="1" indent="1"/>
    </xf>
    <xf numFmtId="0" fontId="4" fillId="0" borderId="0" xfId="7" applyFont="1" applyFill="1" applyBorder="1" applyAlignment="1">
      <alignment horizontal="left" vertical="top" wrapText="1" indent="1"/>
    </xf>
    <xf numFmtId="164" fontId="3" fillId="10" borderId="0" xfId="0" applyNumberFormat="1" applyFont="1" applyFill="1"/>
    <xf numFmtId="175" fontId="3" fillId="10" borderId="0" xfId="0" applyNumberFormat="1" applyFont="1" applyFill="1"/>
    <xf numFmtId="167" fontId="3" fillId="2" borderId="0" xfId="1" applyNumberFormat="1" applyFont="1" applyFill="1" applyAlignment="1">
      <alignment horizontal="center"/>
    </xf>
    <xf numFmtId="0" fontId="2" fillId="0" borderId="0" xfId="0" applyFont="1" applyAlignment="1">
      <alignment wrapText="1"/>
    </xf>
    <xf numFmtId="0" fontId="5" fillId="0" borderId="0" xfId="0" applyFont="1" applyAlignment="1">
      <alignment horizontal="center"/>
    </xf>
    <xf numFmtId="0" fontId="5" fillId="0" borderId="0" xfId="0" applyFont="1" applyFill="1" applyAlignment="1">
      <alignment horizontal="center"/>
    </xf>
    <xf numFmtId="164" fontId="3" fillId="13" borderId="0" xfId="0" applyNumberFormat="1" applyFont="1" applyFill="1"/>
    <xf numFmtId="164" fontId="4" fillId="13" borderId="0" xfId="0" applyNumberFormat="1" applyFont="1" applyFill="1"/>
    <xf numFmtId="164" fontId="4" fillId="13" borderId="0" xfId="1" applyNumberFormat="1" applyFont="1" applyFill="1"/>
    <xf numFmtId="169" fontId="3" fillId="13" borderId="0" xfId="0" applyNumberFormat="1" applyFont="1" applyFill="1"/>
    <xf numFmtId="169" fontId="3" fillId="0" borderId="0" xfId="0" applyNumberFormat="1" applyFont="1" applyFill="1"/>
    <xf numFmtId="169" fontId="4" fillId="13" borderId="0" xfId="0" applyNumberFormat="1" applyFont="1" applyFill="1"/>
    <xf numFmtId="169" fontId="4" fillId="13" borderId="0" xfId="1" applyNumberFormat="1" applyFont="1" applyFill="1"/>
    <xf numFmtId="169" fontId="3" fillId="2" borderId="0" xfId="1" applyNumberFormat="1" applyFont="1" applyFill="1"/>
    <xf numFmtId="177" fontId="3" fillId="13" borderId="0" xfId="0" applyNumberFormat="1" applyFont="1" applyFill="1"/>
    <xf numFmtId="177" fontId="4" fillId="13" borderId="0" xfId="0" applyNumberFormat="1" applyFont="1" applyFill="1"/>
    <xf numFmtId="167" fontId="9" fillId="8" borderId="266" xfId="1" applyNumberFormat="1" applyFont="1" applyFill="1" applyBorder="1"/>
    <xf numFmtId="164" fontId="9" fillId="8" borderId="266" xfId="0" applyNumberFormat="1" applyFont="1" applyFill="1" applyBorder="1"/>
    <xf numFmtId="164" fontId="9" fillId="8" borderId="266" xfId="1" applyNumberFormat="1" applyFont="1" applyFill="1" applyBorder="1"/>
    <xf numFmtId="176" fontId="3" fillId="2" borderId="0" xfId="0" applyNumberFormat="1" applyFont="1" applyFill="1"/>
    <xf numFmtId="164" fontId="4" fillId="2" borderId="0" xfId="1" applyNumberFormat="1" applyFont="1" applyFill="1"/>
    <xf numFmtId="164" fontId="5" fillId="0" borderId="0" xfId="1" applyNumberFormat="1" applyFont="1" applyFill="1" applyAlignment="1">
      <alignment horizontal="center"/>
    </xf>
    <xf numFmtId="0" fontId="90" fillId="8" borderId="266" xfId="0" applyFont="1" applyFill="1" applyBorder="1"/>
    <xf numFmtId="10" fontId="3" fillId="5" borderId="0" xfId="0" applyNumberFormat="1" applyFont="1" applyFill="1"/>
    <xf numFmtId="10" fontId="3" fillId="2" borderId="0" xfId="6" applyNumberFormat="1" applyFont="1" applyFill="1"/>
    <xf numFmtId="168" fontId="3" fillId="2" borderId="0" xfId="6" applyNumberFormat="1" applyFont="1" applyFill="1"/>
    <xf numFmtId="168" fontId="4" fillId="3" borderId="0" xfId="2" applyNumberFormat="1" applyFont="1" applyFill="1" applyBorder="1" applyProtection="1"/>
    <xf numFmtId="0" fontId="3" fillId="129" borderId="0" xfId="0" applyFont="1" applyFill="1"/>
    <xf numFmtId="168" fontId="3" fillId="129" borderId="0" xfId="0" applyNumberFormat="1" applyFont="1" applyFill="1"/>
    <xf numFmtId="167" fontId="3" fillId="129" borderId="0" xfId="0" applyNumberFormat="1" applyFont="1" applyFill="1"/>
    <xf numFmtId="167" fontId="4" fillId="129" borderId="0" xfId="0" applyNumberFormat="1" applyFont="1" applyFill="1"/>
    <xf numFmtId="164" fontId="3" fillId="129" borderId="0" xfId="0" applyNumberFormat="1" applyFont="1" applyFill="1"/>
    <xf numFmtId="167" fontId="4" fillId="129" borderId="0" xfId="1" applyNumberFormat="1" applyFont="1" applyFill="1"/>
    <xf numFmtId="164" fontId="4" fillId="129" borderId="0" xfId="0" applyNumberFormat="1" applyFont="1" applyFill="1"/>
    <xf numFmtId="164" fontId="3" fillId="129" borderId="0" xfId="1" applyNumberFormat="1" applyFont="1" applyFill="1"/>
    <xf numFmtId="10" fontId="3" fillId="129" borderId="0" xfId="1" applyNumberFormat="1" applyFont="1" applyFill="1"/>
    <xf numFmtId="164" fontId="3" fillId="8" borderId="266" xfId="1" applyNumberFormat="1" applyFont="1" applyFill="1" applyBorder="1"/>
    <xf numFmtId="164" fontId="3" fillId="8" borderId="266" xfId="1" applyNumberFormat="1" applyFont="1" applyFill="1" applyBorder="1" applyAlignment="1">
      <alignment horizontal="center"/>
    </xf>
    <xf numFmtId="164" fontId="3" fillId="4" borderId="0" xfId="1" applyNumberFormat="1" applyFont="1" applyFill="1"/>
    <xf numFmtId="0" fontId="3" fillId="13" borderId="0" xfId="0" applyFont="1" applyFill="1" applyBorder="1" applyAlignment="1">
      <alignment vertical="center"/>
    </xf>
    <xf numFmtId="167" fontId="2" fillId="8" borderId="266" xfId="0" applyNumberFormat="1" applyFont="1" applyFill="1" applyBorder="1" applyAlignment="1">
      <alignment horizontal="center"/>
    </xf>
    <xf numFmtId="167" fontId="2" fillId="8" borderId="266" xfId="0" applyNumberFormat="1" applyFont="1" applyFill="1" applyBorder="1"/>
    <xf numFmtId="167" fontId="2" fillId="13" borderId="0" xfId="0" applyNumberFormat="1" applyFont="1" applyFill="1" applyBorder="1" applyAlignment="1">
      <alignment horizontal="center"/>
    </xf>
    <xf numFmtId="167" fontId="2" fillId="13" borderId="0" xfId="0" applyNumberFormat="1" applyFont="1" applyFill="1" applyBorder="1"/>
    <xf numFmtId="167" fontId="3" fillId="3" borderId="0" xfId="0" applyNumberFormat="1" applyFont="1" applyFill="1"/>
    <xf numFmtId="168" fontId="3" fillId="2" borderId="0" xfId="1" applyNumberFormat="1" applyFont="1" applyFill="1"/>
    <xf numFmtId="168" fontId="3" fillId="13" borderId="0" xfId="1" applyNumberFormat="1" applyFont="1" applyFill="1"/>
    <xf numFmtId="10" fontId="3" fillId="13" borderId="0" xfId="1" applyNumberFormat="1" applyFont="1" applyFill="1"/>
    <xf numFmtId="0" fontId="2" fillId="13" borderId="268" xfId="0" applyFont="1" applyFill="1" applyBorder="1"/>
    <xf numFmtId="0" fontId="2" fillId="0" borderId="0" xfId="0" applyFont="1" applyBorder="1"/>
    <xf numFmtId="164" fontId="3" fillId="2" borderId="0" xfId="1" applyNumberFormat="1" applyFont="1" applyFill="1" applyAlignment="1">
      <alignment horizontal="center"/>
    </xf>
    <xf numFmtId="0" fontId="7" fillId="7" borderId="266" xfId="0" applyFont="1" applyFill="1" applyBorder="1"/>
    <xf numFmtId="0" fontId="6" fillId="7" borderId="266" xfId="0" applyFont="1" applyFill="1" applyBorder="1"/>
    <xf numFmtId="0" fontId="7" fillId="7" borderId="266" xfId="0" applyFont="1" applyFill="1" applyBorder="1" applyAlignment="1">
      <alignment horizontal="center"/>
    </xf>
    <xf numFmtId="167" fontId="9" fillId="8" borderId="266" xfId="0" applyNumberFormat="1" applyFont="1" applyFill="1" applyBorder="1"/>
    <xf numFmtId="167" fontId="9" fillId="8" borderId="266" xfId="0" applyNumberFormat="1" applyFont="1" applyFill="1" applyBorder="1" applyAlignment="1">
      <alignment horizontal="center"/>
    </xf>
    <xf numFmtId="176" fontId="3" fillId="3" borderId="0" xfId="0" applyNumberFormat="1" applyFont="1" applyFill="1"/>
    <xf numFmtId="176" fontId="3" fillId="13" borderId="0" xfId="0" applyNumberFormat="1" applyFont="1" applyFill="1"/>
    <xf numFmtId="178" fontId="5" fillId="13" borderId="0" xfId="0" applyNumberFormat="1" applyFont="1" applyFill="1"/>
    <xf numFmtId="176" fontId="5" fillId="13" borderId="0" xfId="0" applyNumberFormat="1" applyFont="1" applyFill="1"/>
    <xf numFmtId="169" fontId="5" fillId="13" borderId="0" xfId="0" applyNumberFormat="1" applyFont="1" applyFill="1"/>
    <xf numFmtId="169" fontId="5" fillId="13" borderId="0" xfId="1" applyNumberFormat="1" applyFont="1" applyFill="1"/>
    <xf numFmtId="0" fontId="9" fillId="0" borderId="0" xfId="0" applyFont="1" applyFill="1"/>
    <xf numFmtId="168" fontId="3" fillId="9" borderId="0" xfId="6" applyNumberFormat="1" applyFont="1" applyFill="1"/>
    <xf numFmtId="0" fontId="4" fillId="7" borderId="1" xfId="0" applyFont="1" applyFill="1" applyBorder="1"/>
    <xf numFmtId="0" fontId="9" fillId="8" borderId="1" xfId="0" applyFont="1" applyFill="1" applyBorder="1" applyAlignment="1">
      <alignment horizontal="center"/>
    </xf>
    <xf numFmtId="0" fontId="9" fillId="0" borderId="1" xfId="0" applyFont="1" applyFill="1" applyBorder="1" applyAlignment="1">
      <alignment horizontal="center"/>
    </xf>
    <xf numFmtId="0" fontId="9" fillId="8" borderId="30" xfId="0" applyFont="1" applyFill="1" applyBorder="1" applyAlignment="1">
      <alignment horizontal="center"/>
    </xf>
    <xf numFmtId="0" fontId="9" fillId="8" borderId="266" xfId="0" applyFont="1" applyFill="1" applyBorder="1" applyAlignment="1">
      <alignment horizontal="center"/>
    </xf>
    <xf numFmtId="164" fontId="4" fillId="5" borderId="0" xfId="1" applyNumberFormat="1" applyFont="1" applyFill="1"/>
    <xf numFmtId="164" fontId="4" fillId="5" borderId="0" xfId="0" applyNumberFormat="1" applyFont="1" applyFill="1"/>
    <xf numFmtId="164" fontId="4" fillId="13" borderId="0" xfId="1" applyNumberFormat="1" applyFont="1" applyFill="1" applyAlignment="1">
      <alignment horizontal="center"/>
    </xf>
    <xf numFmtId="0" fontId="9" fillId="13" borderId="0" xfId="0" applyFont="1" applyFill="1" applyBorder="1" applyAlignment="1">
      <alignment horizontal="center"/>
    </xf>
    <xf numFmtId="176" fontId="4" fillId="5" borderId="0" xfId="0" applyNumberFormat="1" applyFont="1" applyFill="1"/>
    <xf numFmtId="169" fontId="4" fillId="5" borderId="0" xfId="0" applyNumberFormat="1" applyFont="1" applyFill="1"/>
    <xf numFmtId="169" fontId="4" fillId="5" borderId="0" xfId="1" applyNumberFormat="1" applyFont="1" applyFill="1"/>
    <xf numFmtId="164" fontId="4" fillId="0" borderId="0" xfId="1" applyNumberFormat="1" applyFont="1"/>
    <xf numFmtId="0" fontId="4" fillId="129" borderId="0" xfId="0" applyFont="1" applyFill="1"/>
    <xf numFmtId="164" fontId="4" fillId="129" borderId="0" xfId="1" applyNumberFormat="1" applyFont="1" applyFill="1"/>
    <xf numFmtId="164" fontId="4" fillId="2" borderId="0" xfId="1" applyNumberFormat="1" applyFont="1" applyFill="1" applyAlignment="1">
      <alignment horizontal="center"/>
    </xf>
    <xf numFmtId="164" fontId="4" fillId="0" borderId="0" xfId="1" applyNumberFormat="1" applyFont="1" applyFill="1" applyAlignment="1">
      <alignment horizontal="center"/>
    </xf>
    <xf numFmtId="10" fontId="4" fillId="10" borderId="0" xfId="0" applyNumberFormat="1" applyFont="1" applyFill="1"/>
    <xf numFmtId="10" fontId="4" fillId="0" borderId="0" xfId="0" applyNumberFormat="1" applyFont="1" applyFill="1"/>
    <xf numFmtId="168" fontId="3" fillId="0" borderId="0" xfId="6" applyNumberFormat="1" applyFont="1" applyFill="1"/>
    <xf numFmtId="10" fontId="3" fillId="9" borderId="0" xfId="6" applyNumberFormat="1" applyFont="1" applyFill="1"/>
    <xf numFmtId="0" fontId="6" fillId="7" borderId="1" xfId="0" applyFont="1" applyFill="1" applyBorder="1" applyAlignment="1"/>
    <xf numFmtId="49" fontId="4" fillId="0" borderId="0" xfId="0" applyNumberFormat="1" applyFont="1"/>
    <xf numFmtId="0" fontId="92" fillId="0" borderId="0" xfId="0" applyFont="1"/>
    <xf numFmtId="0" fontId="3" fillId="2" borderId="267" xfId="0" applyFont="1" applyFill="1" applyBorder="1" applyAlignment="1">
      <alignment horizontal="center" vertical="center"/>
    </xf>
    <xf numFmtId="0" fontId="3" fillId="2" borderId="268" xfId="0" applyFont="1" applyFill="1" applyBorder="1" applyAlignment="1">
      <alignment horizontal="center" vertical="center"/>
    </xf>
    <xf numFmtId="0" fontId="3" fillId="2" borderId="269" xfId="0" applyFont="1" applyFill="1" applyBorder="1" applyAlignment="1">
      <alignment horizontal="center" vertical="center"/>
    </xf>
    <xf numFmtId="0" fontId="3" fillId="2" borderId="3" xfId="0" applyFont="1" applyFill="1" applyBorder="1" applyAlignment="1">
      <alignment horizontal="center" vertical="center"/>
    </xf>
    <xf numFmtId="0" fontId="3" fillId="2" borderId="4" xfId="0" applyFont="1" applyFill="1" applyBorder="1" applyAlignment="1">
      <alignment horizontal="center" vertical="center"/>
    </xf>
    <xf numFmtId="0" fontId="3" fillId="2" borderId="5" xfId="0" applyFont="1" applyFill="1" applyBorder="1" applyAlignment="1">
      <alignment horizontal="center" vertical="center"/>
    </xf>
    <xf numFmtId="0" fontId="3" fillId="2" borderId="267" xfId="0" applyFont="1" applyFill="1" applyBorder="1" applyAlignment="1">
      <alignment horizontal="center" vertical="center" wrapText="1"/>
    </xf>
    <xf numFmtId="0" fontId="3" fillId="2" borderId="268" xfId="0" applyFont="1" applyFill="1" applyBorder="1" applyAlignment="1">
      <alignment horizontal="center" vertical="center" wrapText="1"/>
    </xf>
    <xf numFmtId="0" fontId="3" fillId="2" borderId="269" xfId="0" applyFont="1" applyFill="1" applyBorder="1" applyAlignment="1">
      <alignment horizontal="center" vertical="center" wrapText="1"/>
    </xf>
    <xf numFmtId="0" fontId="3" fillId="2" borderId="3" xfId="0" applyFont="1" applyFill="1" applyBorder="1" applyAlignment="1">
      <alignment horizontal="center" vertical="center" wrapText="1"/>
    </xf>
    <xf numFmtId="0" fontId="3" fillId="2" borderId="4" xfId="0" applyFont="1" applyFill="1" applyBorder="1" applyAlignment="1">
      <alignment horizontal="center" vertical="center" wrapText="1"/>
    </xf>
    <xf numFmtId="0" fontId="3" fillId="2" borderId="5" xfId="0" applyFont="1" applyFill="1" applyBorder="1" applyAlignment="1">
      <alignment horizontal="center" vertical="center" wrapText="1"/>
    </xf>
    <xf numFmtId="0" fontId="3" fillId="4" borderId="267" xfId="0" applyFont="1" applyFill="1" applyBorder="1" applyAlignment="1">
      <alignment horizontal="center" vertical="center" wrapText="1"/>
    </xf>
    <xf numFmtId="0" fontId="3" fillId="4" borderId="268" xfId="0" applyFont="1" applyFill="1" applyBorder="1" applyAlignment="1">
      <alignment horizontal="center" vertical="center" wrapText="1"/>
    </xf>
    <xf numFmtId="0" fontId="3" fillId="4" borderId="269" xfId="0" applyFont="1" applyFill="1" applyBorder="1" applyAlignment="1">
      <alignment horizontal="center" vertical="center" wrapText="1"/>
    </xf>
    <xf numFmtId="0" fontId="3" fillId="4" borderId="3" xfId="0" applyFont="1" applyFill="1" applyBorder="1" applyAlignment="1">
      <alignment horizontal="center" vertical="center" wrapText="1"/>
    </xf>
    <xf numFmtId="0" fontId="3" fillId="4" borderId="4" xfId="0" applyFont="1" applyFill="1" applyBorder="1" applyAlignment="1">
      <alignment horizontal="center" vertical="center" wrapText="1"/>
    </xf>
    <xf numFmtId="0" fontId="3" fillId="4" borderId="5" xfId="0" applyFont="1" applyFill="1" applyBorder="1" applyAlignment="1">
      <alignment horizontal="center" vertical="center" wrapText="1"/>
    </xf>
    <xf numFmtId="0" fontId="4" fillId="0" borderId="0" xfId="0" applyFont="1" applyAlignment="1">
      <alignment horizontal="left" vertical="top" wrapText="1"/>
    </xf>
    <xf numFmtId="0" fontId="3" fillId="5" borderId="267" xfId="0" applyFont="1" applyFill="1" applyBorder="1" applyAlignment="1">
      <alignment horizontal="center" vertical="center" wrapText="1"/>
    </xf>
    <xf numFmtId="0" fontId="3" fillId="5" borderId="268" xfId="0" applyFont="1" applyFill="1" applyBorder="1" applyAlignment="1">
      <alignment horizontal="center" vertical="center" wrapText="1"/>
    </xf>
    <xf numFmtId="0" fontId="3" fillId="5" borderId="269" xfId="0" applyFont="1" applyFill="1" applyBorder="1" applyAlignment="1">
      <alignment horizontal="center" vertical="center" wrapText="1"/>
    </xf>
    <xf numFmtId="0" fontId="3" fillId="5" borderId="3" xfId="0" applyFont="1" applyFill="1" applyBorder="1" applyAlignment="1">
      <alignment horizontal="center" vertical="center" wrapText="1"/>
    </xf>
    <xf numFmtId="0" fontId="3" fillId="5" borderId="4" xfId="0" applyFont="1" applyFill="1" applyBorder="1" applyAlignment="1">
      <alignment horizontal="center" vertical="center" wrapText="1"/>
    </xf>
    <xf numFmtId="0" fontId="3" fillId="5" borderId="5" xfId="0" applyFont="1" applyFill="1" applyBorder="1" applyAlignment="1">
      <alignment horizontal="center" vertical="center" wrapText="1"/>
    </xf>
    <xf numFmtId="0" fontId="3" fillId="10" borderId="267" xfId="0" applyFont="1" applyFill="1" applyBorder="1" applyAlignment="1">
      <alignment horizontal="center" vertical="center" wrapText="1"/>
    </xf>
    <xf numFmtId="0" fontId="3" fillId="10" borderId="268" xfId="0" applyFont="1" applyFill="1" applyBorder="1" applyAlignment="1">
      <alignment horizontal="center" vertical="center" wrapText="1"/>
    </xf>
    <xf numFmtId="0" fontId="3" fillId="10" borderId="269" xfId="0" applyFont="1" applyFill="1" applyBorder="1" applyAlignment="1">
      <alignment horizontal="center" vertical="center" wrapText="1"/>
    </xf>
    <xf numFmtId="0" fontId="3" fillId="10" borderId="3" xfId="0" applyFont="1" applyFill="1" applyBorder="1" applyAlignment="1">
      <alignment horizontal="center" vertical="center" wrapText="1"/>
    </xf>
    <xf numFmtId="0" fontId="3" fillId="10" borderId="4" xfId="0" applyFont="1" applyFill="1" applyBorder="1" applyAlignment="1">
      <alignment horizontal="center" vertical="center" wrapText="1"/>
    </xf>
    <xf numFmtId="0" fontId="3" fillId="10" borderId="5" xfId="0" applyFont="1" applyFill="1" applyBorder="1" applyAlignment="1">
      <alignment horizontal="center" vertical="center" wrapText="1"/>
    </xf>
    <xf numFmtId="0" fontId="3" fillId="0" borderId="0" xfId="0" applyFont="1" applyFill="1" applyBorder="1" applyAlignment="1">
      <alignment horizontal="center" vertical="center"/>
    </xf>
    <xf numFmtId="0" fontId="3" fillId="4" borderId="267" xfId="0" applyFont="1" applyFill="1" applyBorder="1" applyAlignment="1">
      <alignment horizontal="center" vertical="center"/>
    </xf>
    <xf numFmtId="0" fontId="3" fillId="4" borderId="268" xfId="0" applyFont="1" applyFill="1" applyBorder="1" applyAlignment="1">
      <alignment horizontal="center" vertical="center"/>
    </xf>
    <xf numFmtId="0" fontId="3" fillId="4" borderId="269" xfId="0" applyFont="1" applyFill="1" applyBorder="1" applyAlignment="1">
      <alignment horizontal="center" vertical="center"/>
    </xf>
    <xf numFmtId="0" fontId="3" fillId="4" borderId="3" xfId="0" applyFont="1" applyFill="1" applyBorder="1" applyAlignment="1">
      <alignment horizontal="center" vertical="center"/>
    </xf>
    <xf numFmtId="0" fontId="3" fillId="4" borderId="4" xfId="0" applyFont="1" applyFill="1" applyBorder="1" applyAlignment="1">
      <alignment horizontal="center" vertical="center"/>
    </xf>
    <xf numFmtId="0" fontId="3" fillId="4" borderId="5" xfId="0" applyFont="1" applyFill="1" applyBorder="1" applyAlignment="1">
      <alignment horizontal="center" vertical="center"/>
    </xf>
    <xf numFmtId="0" fontId="4" fillId="13" borderId="0" xfId="0" applyFont="1" applyFill="1" applyAlignment="1">
      <alignment horizontal="left" vertical="top" wrapText="1"/>
    </xf>
    <xf numFmtId="0" fontId="4" fillId="0" borderId="0" xfId="0" applyFont="1" applyFill="1" applyAlignment="1">
      <alignment horizontal="left" vertical="top" wrapText="1"/>
    </xf>
  </cellXfs>
  <cellStyles count="41562">
    <cellStyle name="_x000a__x000a_JournalTemplate=C:\COMFO\CTALK\JOURSTD.TPL_x000a__x000a_LbStateAddress=3 3 0 251 1 89 2 311_x000a__x000a_LbStateJou" xfId="8"/>
    <cellStyle name="_x000a__x000a_JournalTemplate=C:\COMFO\CTALK\JOURSTD.TPL_x000a__x000a_LbStateAddress=3 3 0 251 1 89 2 311_x000a__x000a_LbStateJou 2" xfId="25493"/>
    <cellStyle name="_x000d__x000a_JournalTemplate=C:\COMFO\CTALK\JOURSTD.TPL_x000d__x000a_LbStateAddress=3 3 0 251 1 89 2 311_x000d__x000a_LbStateJou" xfId="2"/>
    <cellStyle name="_x000d__x000a_JournalTemplate=C:\COMFO\CTALK\JOURSTD.TPL_x000d__x000a_LbStateAddress=3 3 0 251 1 89 2 311_x000d__x000a_LbStateJou 10" xfId="7"/>
    <cellStyle name="_x000d__x000a_JournalTemplate=C:\COMFO\CTALK\JOURSTD.TPL_x000d__x000a_LbStateAddress=3 3 0 251 1 89 2 311_x000d__x000a_LbStateJou 10 2" xfId="25494"/>
    <cellStyle name="_x000d__x000a_JournalTemplate=C:\COMFO\CTALK\JOURSTD.TPL_x000d__x000a_LbStateAddress=3 3 0 251 1 89 2 311_x000d__x000a_LbStateJou 11" xfId="9"/>
    <cellStyle name="_x000d__x000a_JournalTemplate=C:\COMFO\CTALK\JOURSTD.TPL_x000d__x000a_LbStateAddress=3 3 0 251 1 89 2 311_x000d__x000a_LbStateJou 11 2" xfId="25495"/>
    <cellStyle name="_x000d__x000a_JournalTemplate=C:\COMFO\CTALK\JOURSTD.TPL_x000d__x000a_LbStateAddress=3 3 0 251 1 89 2 311_x000d__x000a_LbStateJou 12" xfId="10"/>
    <cellStyle name="_x000d__x000a_JournalTemplate=C:\COMFO\CTALK\JOURSTD.TPL_x000d__x000a_LbStateAddress=3 3 0 251 1 89 2 311_x000d__x000a_LbStateJou 12 2" xfId="25496"/>
    <cellStyle name="_x000d__x000a_JournalTemplate=C:\COMFO\CTALK\JOURSTD.TPL_x000d__x000a_LbStateAddress=3 3 0 251 1 89 2 311_x000d__x000a_LbStateJou 13" xfId="11"/>
    <cellStyle name="_x000d__x000a_JournalTemplate=C:\COMFO\CTALK\JOURSTD.TPL_x000d__x000a_LbStateAddress=3 3 0 251 1 89 2 311_x000d__x000a_LbStateJou 13 2" xfId="25497"/>
    <cellStyle name="_x000d__x000a_JournalTemplate=C:\COMFO\CTALK\JOURSTD.TPL_x000d__x000a_LbStateAddress=3 3 0 251 1 89 2 311_x000d__x000a_LbStateJou 14" xfId="12"/>
    <cellStyle name="_x000d__x000a_JournalTemplate=C:\COMFO\CTALK\JOURSTD.TPL_x000d__x000a_LbStateAddress=3 3 0 251 1 89 2 311_x000d__x000a_LbStateJou 14 2" xfId="25498"/>
    <cellStyle name="_x000d__x000a_JournalTemplate=C:\COMFO\CTALK\JOURSTD.TPL_x000d__x000a_LbStateAddress=3 3 0 251 1 89 2 311_x000d__x000a_LbStateJou 15" xfId="13"/>
    <cellStyle name="_x000d__x000a_JournalTemplate=C:\COMFO\CTALK\JOURSTD.TPL_x000d__x000a_LbStateAddress=3 3 0 251 1 89 2 311_x000d__x000a_LbStateJou 15 2" xfId="25499"/>
    <cellStyle name="_x000d__x000a_JournalTemplate=C:\COMFO\CTALK\JOURSTD.TPL_x000d__x000a_LbStateAddress=3 3 0 251 1 89 2 311_x000d__x000a_LbStateJou 16" xfId="14"/>
    <cellStyle name="_x000d__x000a_JournalTemplate=C:\COMFO\CTALK\JOURSTD.TPL_x000d__x000a_LbStateAddress=3 3 0 251 1 89 2 311_x000d__x000a_LbStateJou 17" xfId="15"/>
    <cellStyle name="_x000d__x000a_JournalTemplate=C:\COMFO\CTALK\JOURSTD.TPL_x000d__x000a_LbStateAddress=3 3 0 251 1 89 2 311_x000d__x000a_LbStateJou 2" xfId="3"/>
    <cellStyle name="_x000d__x000a_JournalTemplate=C:\COMFO\CTALK\JOURSTD.TPL_x000d__x000a_LbStateAddress=3 3 0 251 1 89 2 311_x000d__x000a_LbStateJou 2 2" xfId="16"/>
    <cellStyle name="_x000d__x000a_JournalTemplate=C:\COMFO\CTALK\JOURSTD.TPL_x000d__x000a_LbStateAddress=3 3 0 251 1 89 2 311_x000d__x000a_LbStateJou 2 2 2" xfId="25500"/>
    <cellStyle name="_x000d__x000a_JournalTemplate=C:\COMFO\CTALK\JOURSTD.TPL_x000d__x000a_LbStateAddress=3 3 0 251 1 89 2 311_x000d__x000a_LbStateJou 2 3" xfId="17"/>
    <cellStyle name="_x000d__x000a_JournalTemplate=C:\COMFO\CTALK\JOURSTD.TPL_x000d__x000a_LbStateAddress=3 3 0 251 1 89 2 311_x000d__x000a_LbStateJou 2 3 2" xfId="25501"/>
    <cellStyle name="_x000d__x000a_JournalTemplate=C:\COMFO\CTALK\JOURSTD.TPL_x000d__x000a_LbStateAddress=3 3 0 251 1 89 2 311_x000d__x000a_LbStateJou 2 4" xfId="18"/>
    <cellStyle name="_x000d__x000a_JournalTemplate=C:\COMFO\CTALK\JOURSTD.TPL_x000d__x000a_LbStateAddress=3 3 0 251 1 89 2 311_x000d__x000a_LbStateJou 2 4 2" xfId="24267"/>
    <cellStyle name="_x000d__x000a_JournalTemplate=C:\COMFO\CTALK\JOURSTD.TPL_x000d__x000a_LbStateAddress=3 3 0 251 1 89 2 311_x000d__x000a_LbStateJou 2 5" xfId="25502"/>
    <cellStyle name="_x000d__x000a_JournalTemplate=C:\COMFO\CTALK\JOURSTD.TPL_x000d__x000a_LbStateAddress=3 3 0 251 1 89 2 311_x000d__x000a_LbStateJou 2 6" xfId="25503"/>
    <cellStyle name="_x000d__x000a_JournalTemplate=C:\COMFO\CTALK\JOURSTD.TPL_x000d__x000a_LbStateAddress=3 3 0 251 1 89 2 311_x000d__x000a_LbStateJou 3" xfId="19"/>
    <cellStyle name="_x000d__x000a_JournalTemplate=C:\COMFO\CTALK\JOURSTD.TPL_x000d__x000a_LbStateAddress=3 3 0 251 1 89 2 311_x000d__x000a_LbStateJou 3 2" xfId="20"/>
    <cellStyle name="_x000d__x000a_JournalTemplate=C:\COMFO\CTALK\JOURSTD.TPL_x000d__x000a_LbStateAddress=3 3 0 251 1 89 2 311_x000d__x000a_LbStateJou 3 2 2" xfId="21"/>
    <cellStyle name="_x000d__x000a_JournalTemplate=C:\COMFO\CTALK\JOURSTD.TPL_x000d__x000a_LbStateAddress=3 3 0 251 1 89 2 311_x000d__x000a_LbStateJou 3 2 2 2" xfId="25504"/>
    <cellStyle name="_x000d__x000a_JournalTemplate=C:\COMFO\CTALK\JOURSTD.TPL_x000d__x000a_LbStateAddress=3 3 0 251 1 89 2 311_x000d__x000a_LbStateJou 3 2 3" xfId="25505"/>
    <cellStyle name="_x000d__x000a_JournalTemplate=C:\COMFO\CTALK\JOURSTD.TPL_x000d__x000a_LbStateAddress=3 3 0 251 1 89 2 311_x000d__x000a_LbStateJou 3 3" xfId="22"/>
    <cellStyle name="_x000d__x000a_JournalTemplate=C:\COMFO\CTALK\JOURSTD.TPL_x000d__x000a_LbStateAddress=3 3 0 251 1 89 2 311_x000d__x000a_LbStateJou 3 3 2" xfId="25506"/>
    <cellStyle name="_x000d__x000a_JournalTemplate=C:\COMFO\CTALK\JOURSTD.TPL_x000d__x000a_LbStateAddress=3 3 0 251 1 89 2 311_x000d__x000a_LbStateJou 3 4" xfId="23"/>
    <cellStyle name="_x000d__x000a_JournalTemplate=C:\COMFO\CTALK\JOURSTD.TPL_x000d__x000a_LbStateAddress=3 3 0 251 1 89 2 311_x000d__x000a_LbStateJou 3 5" xfId="24"/>
    <cellStyle name="_x000d__x000a_JournalTemplate=C:\COMFO\CTALK\JOURSTD.TPL_x000d__x000a_LbStateAddress=3 3 0 251 1 89 2 311_x000d__x000a_LbStateJou 4" xfId="25"/>
    <cellStyle name="_x000d__x000a_JournalTemplate=C:\COMFO\CTALK\JOURSTD.TPL_x000d__x000a_LbStateAddress=3 3 0 251 1 89 2 311_x000d__x000a_LbStateJou 4 2" xfId="26"/>
    <cellStyle name="_x000d__x000a_JournalTemplate=C:\COMFO\CTALK\JOURSTD.TPL_x000d__x000a_LbStateAddress=3 3 0 251 1 89 2 311_x000d__x000a_LbStateJou 4 2 2" xfId="25507"/>
    <cellStyle name="_x000d__x000a_JournalTemplate=C:\COMFO\CTALK\JOURSTD.TPL_x000d__x000a_LbStateAddress=3 3 0 251 1 89 2 311_x000d__x000a_LbStateJou 4 3" xfId="27"/>
    <cellStyle name="_x000d__x000a_JournalTemplate=C:\COMFO\CTALK\JOURSTD.TPL_x000d__x000a_LbStateAddress=3 3 0 251 1 89 2 311_x000d__x000a_LbStateJou 4 4" xfId="25508"/>
    <cellStyle name="_x000d__x000a_JournalTemplate=C:\COMFO\CTALK\JOURSTD.TPL_x000d__x000a_LbStateAddress=3 3 0 251 1 89 2 311_x000d__x000a_LbStateJou 5" xfId="28"/>
    <cellStyle name="_x000d__x000a_JournalTemplate=C:\COMFO\CTALK\JOURSTD.TPL_x000d__x000a_LbStateAddress=3 3 0 251 1 89 2 311_x000d__x000a_LbStateJou 5 2" xfId="29"/>
    <cellStyle name="_x000d__x000a_JournalTemplate=C:\COMFO\CTALK\JOURSTD.TPL_x000d__x000a_LbStateAddress=3 3 0 251 1 89 2 311_x000d__x000a_LbStateJou 5 2 2" xfId="25509"/>
    <cellStyle name="_x000d__x000a_JournalTemplate=C:\COMFO\CTALK\JOURSTD.TPL_x000d__x000a_LbStateAddress=3 3 0 251 1 89 2 311_x000d__x000a_LbStateJou 6" xfId="30"/>
    <cellStyle name="_x000d__x000a_JournalTemplate=C:\COMFO\CTALK\JOURSTD.TPL_x000d__x000a_LbStateAddress=3 3 0 251 1 89 2 311_x000d__x000a_LbStateJou 6 2" xfId="25510"/>
    <cellStyle name="_x000d__x000a_JournalTemplate=C:\COMFO\CTALK\JOURSTD.TPL_x000d__x000a_LbStateAddress=3 3 0 251 1 89 2 311_x000d__x000a_LbStateJou 7" xfId="31"/>
    <cellStyle name="_x000d__x000a_JournalTemplate=C:\COMFO\CTALK\JOURSTD.TPL_x000d__x000a_LbStateAddress=3 3 0 251 1 89 2 311_x000d__x000a_LbStateJou 7 2" xfId="25511"/>
    <cellStyle name="_x000d__x000a_JournalTemplate=C:\COMFO\CTALK\JOURSTD.TPL_x000d__x000a_LbStateAddress=3 3 0 251 1 89 2 311_x000d__x000a_LbStateJou 8" xfId="32"/>
    <cellStyle name="_x000d__x000a_JournalTemplate=C:\COMFO\CTALK\JOURSTD.TPL_x000d__x000a_LbStateAddress=3 3 0 251 1 89 2 311_x000d__x000a_LbStateJou 8 2" xfId="25512"/>
    <cellStyle name="_x000d__x000a_JournalTemplate=C:\COMFO\CTALK\JOURSTD.TPL_x000d__x000a_LbStateAddress=3 3 0 251 1 89 2 311_x000d__x000a_LbStateJou 9" xfId="33"/>
    <cellStyle name="_x000d__x000a_JournalTemplate=C:\COMFO\CTALK\JOURSTD.TPL_x000d__x000a_LbStateAddress=3 3 0 251 1 89 2 311_x000d__x000a_LbStateJou 9 2" xfId="25513"/>
    <cellStyle name="_x000d__x000a_JournalTemplate=C:\COMFO\CTALK\JOURSTD.TPL_x000d__x000a_LbStateAddress=3 3 0 251 1 89 2 311_x000d__x000a_LbStateJou_01. TS-TAR(i)-12-09" xfId="34"/>
    <cellStyle name="20 % - Akzent1" xfId="35"/>
    <cellStyle name="20 % - Akzent2" xfId="36"/>
    <cellStyle name="20 % - Akzent3" xfId="37"/>
    <cellStyle name="20 % - Akzent4" xfId="38"/>
    <cellStyle name="20 % - Akzent5" xfId="39"/>
    <cellStyle name="20 % - Akzent6" xfId="40"/>
    <cellStyle name="20% - Accent1 2" xfId="41"/>
    <cellStyle name="20% - Accent1 3" xfId="42"/>
    <cellStyle name="20% - Accent1 3 2" xfId="25345"/>
    <cellStyle name="20% - Accent1 3 3" xfId="25423"/>
    <cellStyle name="20% - Accent1 3 3 2" xfId="25514"/>
    <cellStyle name="20% - Accent1 3 4" xfId="24269"/>
    <cellStyle name="20% - Accent1 4" xfId="24336"/>
    <cellStyle name="20% - Accent1 4 2" xfId="25448"/>
    <cellStyle name="20% - Accent1 4 2 2" xfId="25515"/>
    <cellStyle name="20% - Accent1 4 3" xfId="25516"/>
    <cellStyle name="20% - Accent2 2" xfId="43"/>
    <cellStyle name="20% - Accent2 3" xfId="44"/>
    <cellStyle name="20% - Accent2 3 2" xfId="25346"/>
    <cellStyle name="20% - Accent2 3 3" xfId="25424"/>
    <cellStyle name="20% - Accent2 3 3 2" xfId="25517"/>
    <cellStyle name="20% - Accent2 3 4" xfId="24270"/>
    <cellStyle name="20% - Accent2 4" xfId="24337"/>
    <cellStyle name="20% - Accent2 4 2" xfId="25449"/>
    <cellStyle name="20% - Accent2 4 2 2" xfId="25518"/>
    <cellStyle name="20% - Accent2 4 3" xfId="25519"/>
    <cellStyle name="20% - Accent3 2" xfId="45"/>
    <cellStyle name="20% - Accent3 3" xfId="46"/>
    <cellStyle name="20% - Accent3 3 2" xfId="25347"/>
    <cellStyle name="20% - Accent3 3 3" xfId="25425"/>
    <cellStyle name="20% - Accent3 3 3 2" xfId="25520"/>
    <cellStyle name="20% - Accent3 3 4" xfId="24271"/>
    <cellStyle name="20% - Accent3 4" xfId="24338"/>
    <cellStyle name="20% - Accent3 4 2" xfId="25450"/>
    <cellStyle name="20% - Accent3 4 2 2" xfId="25521"/>
    <cellStyle name="20% - Accent3 4 3" xfId="25522"/>
    <cellStyle name="20% - Accent4 2" xfId="47"/>
    <cellStyle name="20% - Accent4 3" xfId="48"/>
    <cellStyle name="20% - Accent4 3 2" xfId="25348"/>
    <cellStyle name="20% - Accent4 3 3" xfId="25426"/>
    <cellStyle name="20% - Accent4 3 3 2" xfId="25523"/>
    <cellStyle name="20% - Accent4 3 4" xfId="24272"/>
    <cellStyle name="20% - Accent4 4" xfId="24339"/>
    <cellStyle name="20% - Accent4 4 2" xfId="25451"/>
    <cellStyle name="20% - Accent4 4 2 2" xfId="25524"/>
    <cellStyle name="20% - Accent4 4 3" xfId="25525"/>
    <cellStyle name="20% - Accent5 2" xfId="49"/>
    <cellStyle name="20% - Accent5 3" xfId="50"/>
    <cellStyle name="20% - Accent5 3 2" xfId="25349"/>
    <cellStyle name="20% - Accent5 3 3" xfId="25427"/>
    <cellStyle name="20% - Accent5 3 3 2" xfId="25526"/>
    <cellStyle name="20% - Accent5 3 4" xfId="24273"/>
    <cellStyle name="20% - Accent5 4" xfId="24340"/>
    <cellStyle name="20% - Accent5 4 2" xfId="25452"/>
    <cellStyle name="20% - Accent5 4 2 2" xfId="25527"/>
    <cellStyle name="20% - Accent5 4 3" xfId="25528"/>
    <cellStyle name="20% - Accent6 2" xfId="51"/>
    <cellStyle name="20% - Accent6 3" xfId="52"/>
    <cellStyle name="20% - Accent6 3 2" xfId="25350"/>
    <cellStyle name="20% - Accent6 3 3" xfId="25428"/>
    <cellStyle name="20% - Accent6 3 3 2" xfId="25529"/>
    <cellStyle name="20% - Accent6 3 4" xfId="24274"/>
    <cellStyle name="20% - Accent6 4" xfId="24341"/>
    <cellStyle name="20% - Accent6 4 2" xfId="25453"/>
    <cellStyle name="20% - Accent6 4 2 2" xfId="25530"/>
    <cellStyle name="20% - Accent6 4 3" xfId="25531"/>
    <cellStyle name="40 % - Akzent1" xfId="53"/>
    <cellStyle name="40 % - Akzent2" xfId="54"/>
    <cellStyle name="40 % - Akzent3" xfId="55"/>
    <cellStyle name="40 % - Akzent4" xfId="56"/>
    <cellStyle name="40 % - Akzent5" xfId="57"/>
    <cellStyle name="40 % - Akzent6" xfId="58"/>
    <cellStyle name="40% - Accent1 2" xfId="59"/>
    <cellStyle name="40% - Accent1 3" xfId="60"/>
    <cellStyle name="40% - Accent1 3 2" xfId="25351"/>
    <cellStyle name="40% - Accent1 3 3" xfId="25429"/>
    <cellStyle name="40% - Accent1 3 3 2" xfId="25532"/>
    <cellStyle name="40% - Accent1 3 4" xfId="24275"/>
    <cellStyle name="40% - Accent1 4" xfId="24342"/>
    <cellStyle name="40% - Accent1 4 2" xfId="25454"/>
    <cellStyle name="40% - Accent1 4 2 2" xfId="25533"/>
    <cellStyle name="40% - Accent1 4 3" xfId="25534"/>
    <cellStyle name="40% - Accent2 2" xfId="61"/>
    <cellStyle name="40% - Accent2 3" xfId="62"/>
    <cellStyle name="40% - Accent2 3 2" xfId="25352"/>
    <cellStyle name="40% - Accent2 3 3" xfId="25430"/>
    <cellStyle name="40% - Accent2 3 3 2" xfId="25535"/>
    <cellStyle name="40% - Accent2 3 4" xfId="24276"/>
    <cellStyle name="40% - Accent2 4" xfId="24343"/>
    <cellStyle name="40% - Accent2 4 2" xfId="25455"/>
    <cellStyle name="40% - Accent2 4 2 2" xfId="25536"/>
    <cellStyle name="40% - Accent2 4 3" xfId="25537"/>
    <cellStyle name="40% - Accent3 2" xfId="63"/>
    <cellStyle name="40% - Accent3 3" xfId="64"/>
    <cellStyle name="40% - Accent3 3 2" xfId="25353"/>
    <cellStyle name="40% - Accent3 3 3" xfId="25431"/>
    <cellStyle name="40% - Accent3 3 3 2" xfId="25538"/>
    <cellStyle name="40% - Accent3 3 4" xfId="24277"/>
    <cellStyle name="40% - Accent3 4" xfId="24344"/>
    <cellStyle name="40% - Accent3 4 2" xfId="25456"/>
    <cellStyle name="40% - Accent3 4 2 2" xfId="25539"/>
    <cellStyle name="40% - Accent3 4 3" xfId="25540"/>
    <cellStyle name="40% - Accent4 2" xfId="65"/>
    <cellStyle name="40% - Accent4 3" xfId="66"/>
    <cellStyle name="40% - Accent4 3 2" xfId="25354"/>
    <cellStyle name="40% - Accent4 3 3" xfId="25432"/>
    <cellStyle name="40% - Accent4 3 3 2" xfId="25541"/>
    <cellStyle name="40% - Accent4 3 4" xfId="24278"/>
    <cellStyle name="40% - Accent4 4" xfId="24345"/>
    <cellStyle name="40% - Accent4 4 2" xfId="25457"/>
    <cellStyle name="40% - Accent4 4 2 2" xfId="25542"/>
    <cellStyle name="40% - Accent4 4 3" xfId="25543"/>
    <cellStyle name="40% - Accent5 2" xfId="67"/>
    <cellStyle name="40% - Accent5 3" xfId="68"/>
    <cellStyle name="40% - Accent5 3 2" xfId="25355"/>
    <cellStyle name="40% - Accent5 3 3" xfId="25433"/>
    <cellStyle name="40% - Accent5 3 3 2" xfId="25544"/>
    <cellStyle name="40% - Accent5 3 4" xfId="24279"/>
    <cellStyle name="40% - Accent5 4" xfId="24346"/>
    <cellStyle name="40% - Accent5 4 2" xfId="25458"/>
    <cellStyle name="40% - Accent5 4 2 2" xfId="25545"/>
    <cellStyle name="40% - Accent5 4 3" xfId="25546"/>
    <cellStyle name="40% - Accent6 2" xfId="69"/>
    <cellStyle name="40% - Accent6 3" xfId="70"/>
    <cellStyle name="40% - Accent6 3 2" xfId="25356"/>
    <cellStyle name="40% - Accent6 3 3" xfId="25434"/>
    <cellStyle name="40% - Accent6 3 3 2" xfId="25547"/>
    <cellStyle name="40% - Accent6 3 4" xfId="24280"/>
    <cellStyle name="40% - Accent6 4" xfId="24347"/>
    <cellStyle name="40% - Accent6 4 2" xfId="25459"/>
    <cellStyle name="40% - Accent6 4 2 2" xfId="25548"/>
    <cellStyle name="40% - Accent6 4 3" xfId="25549"/>
    <cellStyle name="60 % - Akzent1" xfId="71"/>
    <cellStyle name="60 % - Akzent2" xfId="72"/>
    <cellStyle name="60 % - Akzent3" xfId="73"/>
    <cellStyle name="60 % - Akzent4" xfId="74"/>
    <cellStyle name="60 % - Akzent5" xfId="75"/>
    <cellStyle name="60 % - Akzent6" xfId="76"/>
    <cellStyle name="60% - Accent1 2" xfId="77"/>
    <cellStyle name="60% - Accent1 3" xfId="24282"/>
    <cellStyle name="60% - Accent1 3 2" xfId="25357"/>
    <cellStyle name="60% - Accent1 4" xfId="24348"/>
    <cellStyle name="60% - Accent2 2" xfId="78"/>
    <cellStyle name="60% - Accent2 3" xfId="24283"/>
    <cellStyle name="60% - Accent2 3 2" xfId="25358"/>
    <cellStyle name="60% - Accent2 4" xfId="24349"/>
    <cellStyle name="60% - Accent3 2" xfId="79"/>
    <cellStyle name="60% - Accent3 3" xfId="24284"/>
    <cellStyle name="60% - Accent3 3 2" xfId="25359"/>
    <cellStyle name="60% - Accent3 4" xfId="24350"/>
    <cellStyle name="60% - Accent4 2" xfId="80"/>
    <cellStyle name="60% - Accent4 3" xfId="24285"/>
    <cellStyle name="60% - Accent4 3 2" xfId="25360"/>
    <cellStyle name="60% - Accent4 4" xfId="24351"/>
    <cellStyle name="60% - Accent5 2" xfId="81"/>
    <cellStyle name="60% - Accent5 3" xfId="24286"/>
    <cellStyle name="60% - Accent5 3 2" xfId="25361"/>
    <cellStyle name="60% - Accent5 4" xfId="24352"/>
    <cellStyle name="60% - Accent6 2" xfId="82"/>
    <cellStyle name="60% - Accent6 3" xfId="24287"/>
    <cellStyle name="60% - Accent6 3 2" xfId="25362"/>
    <cellStyle name="60% - Accent6 4" xfId="24353"/>
    <cellStyle name="Accent1 - 20%" xfId="83"/>
    <cellStyle name="Accent1 - 40%" xfId="84"/>
    <cellStyle name="Accent1 - 60%" xfId="85"/>
    <cellStyle name="Accent1 10" xfId="86"/>
    <cellStyle name="Accent1 11" xfId="87"/>
    <cellStyle name="Accent1 12" xfId="88"/>
    <cellStyle name="Accent1 13" xfId="89"/>
    <cellStyle name="Accent1 14" xfId="90"/>
    <cellStyle name="Accent1 15" xfId="91"/>
    <cellStyle name="Accent1 16" xfId="92"/>
    <cellStyle name="Accent1 17" xfId="93"/>
    <cellStyle name="Accent1 18" xfId="94"/>
    <cellStyle name="Accent1 19" xfId="95"/>
    <cellStyle name="Accent1 2" xfId="96"/>
    <cellStyle name="Accent1 20" xfId="97"/>
    <cellStyle name="Accent1 21" xfId="98"/>
    <cellStyle name="Accent1 22" xfId="99"/>
    <cellStyle name="Accent1 23" xfId="100"/>
    <cellStyle name="Accent1 24" xfId="101"/>
    <cellStyle name="Accent1 25" xfId="102"/>
    <cellStyle name="Accent1 25 2" xfId="25363"/>
    <cellStyle name="Accent1 25 3" xfId="24288"/>
    <cellStyle name="Accent1 26" xfId="103"/>
    <cellStyle name="Accent1 26 2" xfId="25364"/>
    <cellStyle name="Accent1 26 3" xfId="24318"/>
    <cellStyle name="Accent1 27" xfId="104"/>
    <cellStyle name="Accent1 27 2" xfId="25365"/>
    <cellStyle name="Accent1 27 3" xfId="24268"/>
    <cellStyle name="Accent1 28" xfId="105"/>
    <cellStyle name="Accent1 28 2" xfId="25366"/>
    <cellStyle name="Accent1 28 3" xfId="24319"/>
    <cellStyle name="Accent1 29" xfId="106"/>
    <cellStyle name="Accent1 3" xfId="107"/>
    <cellStyle name="Accent1 30" xfId="108"/>
    <cellStyle name="Accent1 30 2" xfId="24354"/>
    <cellStyle name="Accent1 31" xfId="109"/>
    <cellStyle name="Accent1 31 2" xfId="24355"/>
    <cellStyle name="Accent1 32" xfId="110"/>
    <cellStyle name="Accent1 32 2" xfId="24356"/>
    <cellStyle name="Accent1 33" xfId="111"/>
    <cellStyle name="Accent1 33 2" xfId="24357"/>
    <cellStyle name="Accent1 34" xfId="24249"/>
    <cellStyle name="Accent1 35" xfId="25550"/>
    <cellStyle name="Accent1 36" xfId="25551"/>
    <cellStyle name="Accent1 37" xfId="25552"/>
    <cellStyle name="Accent1 38" xfId="25553"/>
    <cellStyle name="Accent1 39" xfId="25554"/>
    <cellStyle name="Accent1 4" xfId="112"/>
    <cellStyle name="Accent1 5" xfId="113"/>
    <cellStyle name="Accent1 6" xfId="114"/>
    <cellStyle name="Accent1 7" xfId="115"/>
    <cellStyle name="Accent1 8" xfId="116"/>
    <cellStyle name="Accent1 9" xfId="117"/>
    <cellStyle name="Accent2 - 20%" xfId="118"/>
    <cellStyle name="Accent2 - 40%" xfId="119"/>
    <cellStyle name="Accent2 - 60%" xfId="120"/>
    <cellStyle name="Accent2 10" xfId="121"/>
    <cellStyle name="Accent2 11" xfId="122"/>
    <cellStyle name="Accent2 12" xfId="123"/>
    <cellStyle name="Accent2 13" xfId="124"/>
    <cellStyle name="Accent2 14" xfId="125"/>
    <cellStyle name="Accent2 15" xfId="126"/>
    <cellStyle name="Accent2 16" xfId="127"/>
    <cellStyle name="Accent2 17" xfId="128"/>
    <cellStyle name="Accent2 18" xfId="129"/>
    <cellStyle name="Accent2 19" xfId="130"/>
    <cellStyle name="Accent2 2" xfId="131"/>
    <cellStyle name="Accent2 20" xfId="132"/>
    <cellStyle name="Accent2 21" xfId="133"/>
    <cellStyle name="Accent2 22" xfId="134"/>
    <cellStyle name="Accent2 23" xfId="135"/>
    <cellStyle name="Accent2 24" xfId="136"/>
    <cellStyle name="Accent2 25" xfId="137"/>
    <cellStyle name="Accent2 25 2" xfId="25367"/>
    <cellStyle name="Accent2 25 3" xfId="24290"/>
    <cellStyle name="Accent2 26" xfId="138"/>
    <cellStyle name="Accent2 26 2" xfId="25368"/>
    <cellStyle name="Accent2 26 3" xfId="24316"/>
    <cellStyle name="Accent2 27" xfId="139"/>
    <cellStyle name="Accent2 27 2" xfId="25369"/>
    <cellStyle name="Accent2 27 3" xfId="24281"/>
    <cellStyle name="Accent2 28" xfId="140"/>
    <cellStyle name="Accent2 28 2" xfId="25370"/>
    <cellStyle name="Accent2 28 3" xfId="24317"/>
    <cellStyle name="Accent2 29" xfId="141"/>
    <cellStyle name="Accent2 3" xfId="142"/>
    <cellStyle name="Accent2 30" xfId="143"/>
    <cellStyle name="Accent2 30 2" xfId="24358"/>
    <cellStyle name="Accent2 31" xfId="144"/>
    <cellStyle name="Accent2 31 2" xfId="24359"/>
    <cellStyle name="Accent2 32" xfId="145"/>
    <cellStyle name="Accent2 32 2" xfId="24360"/>
    <cellStyle name="Accent2 33" xfId="146"/>
    <cellStyle name="Accent2 33 2" xfId="24361"/>
    <cellStyle name="Accent2 34" xfId="24250"/>
    <cellStyle name="Accent2 35" xfId="25555"/>
    <cellStyle name="Accent2 36" xfId="25556"/>
    <cellStyle name="Accent2 37" xfId="25557"/>
    <cellStyle name="Accent2 38" xfId="25558"/>
    <cellStyle name="Accent2 39" xfId="25559"/>
    <cellStyle name="Accent2 4" xfId="147"/>
    <cellStyle name="Accent2 5" xfId="148"/>
    <cellStyle name="Accent2 6" xfId="149"/>
    <cellStyle name="Accent2 7" xfId="150"/>
    <cellStyle name="Accent2 8" xfId="151"/>
    <cellStyle name="Accent2 9" xfId="152"/>
    <cellStyle name="Accent3 - 20%" xfId="153"/>
    <cellStyle name="Accent3 - 40%" xfId="154"/>
    <cellStyle name="Accent3 - 60%" xfId="155"/>
    <cellStyle name="Accent3 10" xfId="156"/>
    <cellStyle name="Accent3 11" xfId="157"/>
    <cellStyle name="Accent3 12" xfId="158"/>
    <cellStyle name="Accent3 13" xfId="159"/>
    <cellStyle name="Accent3 14" xfId="160"/>
    <cellStyle name="Accent3 15" xfId="161"/>
    <cellStyle name="Accent3 16" xfId="162"/>
    <cellStyle name="Accent3 17" xfId="163"/>
    <cellStyle name="Accent3 18" xfId="164"/>
    <cellStyle name="Accent3 19" xfId="165"/>
    <cellStyle name="Accent3 2" xfId="166"/>
    <cellStyle name="Accent3 20" xfId="167"/>
    <cellStyle name="Accent3 21" xfId="168"/>
    <cellStyle name="Accent3 22" xfId="169"/>
    <cellStyle name="Accent3 23" xfId="170"/>
    <cellStyle name="Accent3 24" xfId="171"/>
    <cellStyle name="Accent3 25" xfId="172"/>
    <cellStyle name="Accent3 25 2" xfId="25371"/>
    <cellStyle name="Accent3 25 3" xfId="24292"/>
    <cellStyle name="Accent3 26" xfId="173"/>
    <cellStyle name="Accent3 26 2" xfId="25372"/>
    <cellStyle name="Accent3 26 3" xfId="24314"/>
    <cellStyle name="Accent3 27" xfId="174"/>
    <cellStyle name="Accent3 27 2" xfId="25373"/>
    <cellStyle name="Accent3 27 3" xfId="24289"/>
    <cellStyle name="Accent3 28" xfId="175"/>
    <cellStyle name="Accent3 28 2" xfId="25374"/>
    <cellStyle name="Accent3 28 3" xfId="24315"/>
    <cellStyle name="Accent3 29" xfId="176"/>
    <cellStyle name="Accent3 3" xfId="177"/>
    <cellStyle name="Accent3 30" xfId="178"/>
    <cellStyle name="Accent3 30 2" xfId="24362"/>
    <cellStyle name="Accent3 31" xfId="179"/>
    <cellStyle name="Accent3 31 2" xfId="24363"/>
    <cellStyle name="Accent3 32" xfId="180"/>
    <cellStyle name="Accent3 32 2" xfId="24364"/>
    <cellStyle name="Accent3 33" xfId="181"/>
    <cellStyle name="Accent3 33 2" xfId="24365"/>
    <cellStyle name="Accent3 34" xfId="24251"/>
    <cellStyle name="Accent3 35" xfId="25560"/>
    <cellStyle name="Accent3 36" xfId="25561"/>
    <cellStyle name="Accent3 37" xfId="25562"/>
    <cellStyle name="Accent3 38" xfId="25563"/>
    <cellStyle name="Accent3 39" xfId="25564"/>
    <cellStyle name="Accent3 4" xfId="182"/>
    <cellStyle name="Accent3 5" xfId="183"/>
    <cellStyle name="Accent3 6" xfId="184"/>
    <cellStyle name="Accent3 7" xfId="185"/>
    <cellStyle name="Accent3 8" xfId="186"/>
    <cellStyle name="Accent3 9" xfId="187"/>
    <cellStyle name="Accent4 - 20%" xfId="188"/>
    <cellStyle name="Accent4 - 40%" xfId="189"/>
    <cellStyle name="Accent4 - 60%" xfId="190"/>
    <cellStyle name="Accent4 10" xfId="191"/>
    <cellStyle name="Accent4 11" xfId="192"/>
    <cellStyle name="Accent4 12" xfId="193"/>
    <cellStyle name="Accent4 13" xfId="194"/>
    <cellStyle name="Accent4 14" xfId="195"/>
    <cellStyle name="Accent4 15" xfId="196"/>
    <cellStyle name="Accent4 16" xfId="197"/>
    <cellStyle name="Accent4 17" xfId="198"/>
    <cellStyle name="Accent4 18" xfId="199"/>
    <cellStyle name="Accent4 19" xfId="200"/>
    <cellStyle name="Accent4 2" xfId="201"/>
    <cellStyle name="Accent4 20" xfId="202"/>
    <cellStyle name="Accent4 21" xfId="203"/>
    <cellStyle name="Accent4 22" xfId="204"/>
    <cellStyle name="Accent4 23" xfId="205"/>
    <cellStyle name="Accent4 24" xfId="206"/>
    <cellStyle name="Accent4 25" xfId="207"/>
    <cellStyle name="Accent4 25 2" xfId="25375"/>
    <cellStyle name="Accent4 25 3" xfId="24294"/>
    <cellStyle name="Accent4 26" xfId="208"/>
    <cellStyle name="Accent4 26 2" xfId="25376"/>
    <cellStyle name="Accent4 26 3" xfId="24312"/>
    <cellStyle name="Accent4 27" xfId="209"/>
    <cellStyle name="Accent4 27 2" xfId="25377"/>
    <cellStyle name="Accent4 27 3" xfId="24291"/>
    <cellStyle name="Accent4 28" xfId="210"/>
    <cellStyle name="Accent4 28 2" xfId="25378"/>
    <cellStyle name="Accent4 28 3" xfId="24313"/>
    <cellStyle name="Accent4 29" xfId="211"/>
    <cellStyle name="Accent4 3" xfId="212"/>
    <cellStyle name="Accent4 30" xfId="213"/>
    <cellStyle name="Accent4 30 2" xfId="24366"/>
    <cellStyle name="Accent4 31" xfId="214"/>
    <cellStyle name="Accent4 31 2" xfId="24367"/>
    <cellStyle name="Accent4 32" xfId="215"/>
    <cellStyle name="Accent4 32 2" xfId="24368"/>
    <cellStyle name="Accent4 33" xfId="216"/>
    <cellStyle name="Accent4 33 2" xfId="24369"/>
    <cellStyle name="Accent4 34" xfId="24252"/>
    <cellStyle name="Accent4 35" xfId="25565"/>
    <cellStyle name="Accent4 36" xfId="25566"/>
    <cellStyle name="Accent4 37" xfId="25567"/>
    <cellStyle name="Accent4 38" xfId="25568"/>
    <cellStyle name="Accent4 39" xfId="25569"/>
    <cellStyle name="Accent4 4" xfId="217"/>
    <cellStyle name="Accent4 5" xfId="218"/>
    <cellStyle name="Accent4 6" xfId="219"/>
    <cellStyle name="Accent4 7" xfId="220"/>
    <cellStyle name="Accent4 8" xfId="221"/>
    <cellStyle name="Accent4 9" xfId="222"/>
    <cellStyle name="Accent5 - 20%" xfId="223"/>
    <cellStyle name="Accent5 - 40%" xfId="224"/>
    <cellStyle name="Accent5 - 60%" xfId="225"/>
    <cellStyle name="Accent5 10" xfId="226"/>
    <cellStyle name="Accent5 11" xfId="227"/>
    <cellStyle name="Accent5 12" xfId="228"/>
    <cellStyle name="Accent5 13" xfId="229"/>
    <cellStyle name="Accent5 14" xfId="230"/>
    <cellStyle name="Accent5 15" xfId="231"/>
    <cellStyle name="Accent5 16" xfId="232"/>
    <cellStyle name="Accent5 17" xfId="233"/>
    <cellStyle name="Accent5 18" xfId="234"/>
    <cellStyle name="Accent5 19" xfId="235"/>
    <cellStyle name="Accent5 2" xfId="236"/>
    <cellStyle name="Accent5 20" xfId="237"/>
    <cellStyle name="Accent5 21" xfId="238"/>
    <cellStyle name="Accent5 22" xfId="239"/>
    <cellStyle name="Accent5 23" xfId="240"/>
    <cellStyle name="Accent5 24" xfId="241"/>
    <cellStyle name="Accent5 25" xfId="242"/>
    <cellStyle name="Accent5 25 2" xfId="25379"/>
    <cellStyle name="Accent5 25 3" xfId="24296"/>
    <cellStyle name="Accent5 26" xfId="243"/>
    <cellStyle name="Accent5 26 2" xfId="25380"/>
    <cellStyle name="Accent5 26 3" xfId="24310"/>
    <cellStyle name="Accent5 27" xfId="244"/>
    <cellStyle name="Accent5 27 2" xfId="25381"/>
    <cellStyle name="Accent5 27 3" xfId="24293"/>
    <cellStyle name="Accent5 28" xfId="245"/>
    <cellStyle name="Accent5 28 2" xfId="25382"/>
    <cellStyle name="Accent5 28 3" xfId="24311"/>
    <cellStyle name="Accent5 29" xfId="246"/>
    <cellStyle name="Accent5 3" xfId="247"/>
    <cellStyle name="Accent5 30" xfId="248"/>
    <cellStyle name="Accent5 30 2" xfId="24370"/>
    <cellStyle name="Accent5 31" xfId="249"/>
    <cellStyle name="Accent5 31 2" xfId="24371"/>
    <cellStyle name="Accent5 32" xfId="250"/>
    <cellStyle name="Accent5 32 2" xfId="24372"/>
    <cellStyle name="Accent5 33" xfId="251"/>
    <cellStyle name="Accent5 33 2" xfId="24373"/>
    <cellStyle name="Accent5 34" xfId="24253"/>
    <cellStyle name="Accent5 35" xfId="25570"/>
    <cellStyle name="Accent5 36" xfId="25571"/>
    <cellStyle name="Accent5 37" xfId="25572"/>
    <cellStyle name="Accent5 38" xfId="25573"/>
    <cellStyle name="Accent5 39" xfId="25574"/>
    <cellStyle name="Accent5 4" xfId="252"/>
    <cellStyle name="Accent5 5" xfId="253"/>
    <cellStyle name="Accent5 6" xfId="254"/>
    <cellStyle name="Accent5 7" xfId="255"/>
    <cellStyle name="Accent5 8" xfId="256"/>
    <cellStyle name="Accent5 9" xfId="257"/>
    <cellStyle name="Accent6 - 20%" xfId="258"/>
    <cellStyle name="Accent6 - 40%" xfId="259"/>
    <cellStyle name="Accent6 - 60%" xfId="260"/>
    <cellStyle name="Accent6 10" xfId="261"/>
    <cellStyle name="Accent6 11" xfId="262"/>
    <cellStyle name="Accent6 12" xfId="263"/>
    <cellStyle name="Accent6 13" xfId="264"/>
    <cellStyle name="Accent6 14" xfId="265"/>
    <cellStyle name="Accent6 15" xfId="266"/>
    <cellStyle name="Accent6 16" xfId="267"/>
    <cellStyle name="Accent6 17" xfId="268"/>
    <cellStyle name="Accent6 18" xfId="269"/>
    <cellStyle name="Accent6 19" xfId="270"/>
    <cellStyle name="Accent6 2" xfId="271"/>
    <cellStyle name="Accent6 20" xfId="272"/>
    <cellStyle name="Accent6 21" xfId="273"/>
    <cellStyle name="Accent6 22" xfId="274"/>
    <cellStyle name="Accent6 23" xfId="275"/>
    <cellStyle name="Accent6 24" xfId="276"/>
    <cellStyle name="Accent6 25" xfId="277"/>
    <cellStyle name="Accent6 25 2" xfId="25383"/>
    <cellStyle name="Accent6 25 3" xfId="24297"/>
    <cellStyle name="Accent6 26" xfId="278"/>
    <cellStyle name="Accent6 26 2" xfId="25384"/>
    <cellStyle name="Accent6 26 3" xfId="24308"/>
    <cellStyle name="Accent6 27" xfId="279"/>
    <cellStyle name="Accent6 27 2" xfId="25385"/>
    <cellStyle name="Accent6 27 3" xfId="24295"/>
    <cellStyle name="Accent6 28" xfId="280"/>
    <cellStyle name="Accent6 28 2" xfId="25386"/>
    <cellStyle name="Accent6 28 3" xfId="24309"/>
    <cellStyle name="Accent6 29" xfId="281"/>
    <cellStyle name="Accent6 3" xfId="282"/>
    <cellStyle name="Accent6 30" xfId="283"/>
    <cellStyle name="Accent6 30 2" xfId="24374"/>
    <cellStyle name="Accent6 31" xfId="284"/>
    <cellStyle name="Accent6 31 2" xfId="24375"/>
    <cellStyle name="Accent6 32" xfId="285"/>
    <cellStyle name="Accent6 32 2" xfId="24376"/>
    <cellStyle name="Accent6 33" xfId="286"/>
    <cellStyle name="Accent6 33 2" xfId="24377"/>
    <cellStyle name="Accent6 34" xfId="24254"/>
    <cellStyle name="Accent6 35" xfId="25575"/>
    <cellStyle name="Accent6 36" xfId="25576"/>
    <cellStyle name="Accent6 37" xfId="25577"/>
    <cellStyle name="Accent6 38" xfId="25578"/>
    <cellStyle name="Accent6 39" xfId="25579"/>
    <cellStyle name="Accent6 4" xfId="287"/>
    <cellStyle name="Accent6 5" xfId="288"/>
    <cellStyle name="Accent6 6" xfId="289"/>
    <cellStyle name="Accent6 7" xfId="290"/>
    <cellStyle name="Accent6 8" xfId="291"/>
    <cellStyle name="Accent6 9" xfId="292"/>
    <cellStyle name="Akzent1" xfId="293"/>
    <cellStyle name="Akzent2" xfId="294"/>
    <cellStyle name="Akzent3" xfId="295"/>
    <cellStyle name="Akzent4" xfId="296"/>
    <cellStyle name="Akzent5" xfId="297"/>
    <cellStyle name="Akzent6" xfId="298"/>
    <cellStyle name="Ausgabe" xfId="299"/>
    <cellStyle name="Ausgabe 10" xfId="3506"/>
    <cellStyle name="Ausgabe 11" xfId="7663"/>
    <cellStyle name="Ausgabe 12" xfId="7785"/>
    <cellStyle name="Ausgabe 13" xfId="9560"/>
    <cellStyle name="Ausgabe 14" xfId="9551"/>
    <cellStyle name="Ausgabe 15" xfId="10432"/>
    <cellStyle name="Ausgabe 16" xfId="12208"/>
    <cellStyle name="Ausgabe 17" xfId="12199"/>
    <cellStyle name="Ausgabe 18" xfId="10243"/>
    <cellStyle name="Ausgabe 19" xfId="12163"/>
    <cellStyle name="Ausgabe 2" xfId="1593"/>
    <cellStyle name="Ausgabe 2 2" xfId="24378"/>
    <cellStyle name="Ausgabe 2 2 2" xfId="25580"/>
    <cellStyle name="Ausgabe 2 2 2 2" xfId="25581"/>
    <cellStyle name="Ausgabe 2 2 2 2 2" xfId="25582"/>
    <cellStyle name="Ausgabe 2 2 2 3" xfId="25583"/>
    <cellStyle name="Ausgabe 2 2 3" xfId="25584"/>
    <cellStyle name="Ausgabe 2 2 3 2" xfId="25585"/>
    <cellStyle name="Ausgabe 2 2 3 2 2" xfId="25586"/>
    <cellStyle name="Ausgabe 2 2 4" xfId="25587"/>
    <cellStyle name="Ausgabe 2 2 4 2" xfId="25588"/>
    <cellStyle name="Ausgabe 2 3" xfId="25589"/>
    <cellStyle name="Ausgabe 2 3 2" xfId="25590"/>
    <cellStyle name="Ausgabe 2 3 2 2" xfId="25591"/>
    <cellStyle name="Ausgabe 2 3 3" xfId="25592"/>
    <cellStyle name="Ausgabe 2 4" xfId="25593"/>
    <cellStyle name="Ausgabe 2 4 2" xfId="25594"/>
    <cellStyle name="Ausgabe 2 4 2 2" xfId="25595"/>
    <cellStyle name="Ausgabe 2 5" xfId="25596"/>
    <cellStyle name="Ausgabe 2 5 2" xfId="25597"/>
    <cellStyle name="Ausgabe 20" xfId="10527"/>
    <cellStyle name="Ausgabe 21" xfId="13923"/>
    <cellStyle name="Ausgabe 22" xfId="16629"/>
    <cellStyle name="Ausgabe 23" xfId="18387"/>
    <cellStyle name="Ausgabe 24" xfId="18378"/>
    <cellStyle name="Ausgabe 25" xfId="12894"/>
    <cellStyle name="Ausgabe 26" xfId="18344"/>
    <cellStyle name="Ausgabe 27" xfId="16723"/>
    <cellStyle name="Ausgabe 3" xfId="2372"/>
    <cellStyle name="Ausgabe 4" xfId="2463"/>
    <cellStyle name="Ausgabe 5" xfId="2481"/>
    <cellStyle name="Ausgabe 6" xfId="1486"/>
    <cellStyle name="Ausgabe 7" xfId="1601"/>
    <cellStyle name="Ausgabe 8" xfId="7579"/>
    <cellStyle name="Ausgabe 9" xfId="7034"/>
    <cellStyle name="Bad" xfId="300"/>
    <cellStyle name="Bad 2" xfId="301"/>
    <cellStyle name="Bad 2 2" xfId="24379"/>
    <cellStyle name="Bad 3" xfId="24380"/>
    <cellStyle name="Bad 4" xfId="24261"/>
    <cellStyle name="Berechnung" xfId="302"/>
    <cellStyle name="Berechnung 10" xfId="7650"/>
    <cellStyle name="Berechnung 11" xfId="7434"/>
    <cellStyle name="Berechnung 12" xfId="7656"/>
    <cellStyle name="Berechnung 13" xfId="7067"/>
    <cellStyle name="Berechnung 14" xfId="9549"/>
    <cellStyle name="Berechnung 15" xfId="5109"/>
    <cellStyle name="Berechnung 16" xfId="8632"/>
    <cellStyle name="Berechnung 17" xfId="12197"/>
    <cellStyle name="Berechnung 18" xfId="13085"/>
    <cellStyle name="Berechnung 19" xfId="13975"/>
    <cellStyle name="Berechnung 2" xfId="1594"/>
    <cellStyle name="Berechnung 2 2" xfId="24381"/>
    <cellStyle name="Berechnung 2 2 2" xfId="25598"/>
    <cellStyle name="Berechnung 2 2 2 2" xfId="25599"/>
    <cellStyle name="Berechnung 2 2 2 2 2" xfId="25600"/>
    <cellStyle name="Berechnung 2 2 2 3" xfId="25601"/>
    <cellStyle name="Berechnung 2 2 3" xfId="25602"/>
    <cellStyle name="Berechnung 2 2 3 2" xfId="25603"/>
    <cellStyle name="Berechnung 2 2 3 2 2" xfId="25604"/>
    <cellStyle name="Berechnung 2 2 4" xfId="25605"/>
    <cellStyle name="Berechnung 2 2 4 2" xfId="25606"/>
    <cellStyle name="Berechnung 2 3" xfId="25607"/>
    <cellStyle name="Berechnung 2 3 2" xfId="25608"/>
    <cellStyle name="Berechnung 2 3 2 2" xfId="25609"/>
    <cellStyle name="Berechnung 2 3 3" xfId="25610"/>
    <cellStyle name="Berechnung 2 4" xfId="25611"/>
    <cellStyle name="Berechnung 2 4 2" xfId="25612"/>
    <cellStyle name="Berechnung 2 4 2 2" xfId="25613"/>
    <cellStyle name="Berechnung 2 5" xfId="25614"/>
    <cellStyle name="Berechnung 2 5 2" xfId="25615"/>
    <cellStyle name="Berechnung 20" xfId="14862"/>
    <cellStyle name="Berechnung 21" xfId="15748"/>
    <cellStyle name="Berechnung 22" xfId="11412"/>
    <cellStyle name="Berechnung 23" xfId="16581"/>
    <cellStyle name="Berechnung 24" xfId="18376"/>
    <cellStyle name="Berechnung 25" xfId="19253"/>
    <cellStyle name="Berechnung 26" xfId="20121"/>
    <cellStyle name="Berechnung 27" xfId="20983"/>
    <cellStyle name="Berechnung 3" xfId="2371"/>
    <cellStyle name="Berechnung 4" xfId="2477"/>
    <cellStyle name="Berechnung 5" xfId="2461"/>
    <cellStyle name="Berechnung 6" xfId="1523"/>
    <cellStyle name="Berechnung 7" xfId="1789"/>
    <cellStyle name="Berechnung 8" xfId="7578"/>
    <cellStyle name="Berechnung 9" xfId="6755"/>
    <cellStyle name="Berekening 10" xfId="24382"/>
    <cellStyle name="Berekening 2" xfId="303"/>
    <cellStyle name="Berekening 2 10" xfId="1589"/>
    <cellStyle name="Berekening 2 11" xfId="1725"/>
    <cellStyle name="Berekening 2 12" xfId="3383"/>
    <cellStyle name="Berekening 2 13" xfId="7487"/>
    <cellStyle name="Berekening 2 14" xfId="7063"/>
    <cellStyle name="Berekening 2 15" xfId="7365"/>
    <cellStyle name="Berekening 2 16" xfId="7886"/>
    <cellStyle name="Berekening 2 17" xfId="7643"/>
    <cellStyle name="Berekening 2 18" xfId="10376"/>
    <cellStyle name="Berekening 2 19" xfId="10533"/>
    <cellStyle name="Berekening 2 2" xfId="304"/>
    <cellStyle name="Berekening 2 2 10" xfId="8669"/>
    <cellStyle name="Berekening 2 2 11" xfId="9558"/>
    <cellStyle name="Berekening 2 2 12" xfId="10426"/>
    <cellStyle name="Berekening 2 2 13" xfId="11317"/>
    <cellStyle name="Berekening 2 2 14" xfId="12206"/>
    <cellStyle name="Berekening 2 2 15" xfId="13077"/>
    <cellStyle name="Berekening 2 2 16" xfId="13967"/>
    <cellStyle name="Berekening 2 2 17" xfId="14854"/>
    <cellStyle name="Berekening 2 2 18" xfId="15741"/>
    <cellStyle name="Berekening 2 2 19" xfId="16623"/>
    <cellStyle name="Berekening 2 2 2" xfId="1783"/>
    <cellStyle name="Berekening 2 2 2 2" xfId="24383"/>
    <cellStyle name="Berekening 2 2 2 2 2" xfId="25616"/>
    <cellStyle name="Berekening 2 2 2 2 2 2" xfId="25617"/>
    <cellStyle name="Berekening 2 2 2 2 2 2 2" xfId="25618"/>
    <cellStyle name="Berekening 2 2 2 2 2 3" xfId="25619"/>
    <cellStyle name="Berekening 2 2 2 2 3" xfId="25620"/>
    <cellStyle name="Berekening 2 2 2 2 3 2" xfId="25621"/>
    <cellStyle name="Berekening 2 2 2 2 3 2 2" xfId="25622"/>
    <cellStyle name="Berekening 2 2 2 2 4" xfId="25623"/>
    <cellStyle name="Berekening 2 2 2 2 4 2" xfId="25624"/>
    <cellStyle name="Berekening 2 2 2 3" xfId="25625"/>
    <cellStyle name="Berekening 2 2 2 3 2" xfId="25626"/>
    <cellStyle name="Berekening 2 2 2 3 2 2" xfId="25627"/>
    <cellStyle name="Berekening 2 2 2 3 3" xfId="25628"/>
    <cellStyle name="Berekening 2 2 2 4" xfId="25629"/>
    <cellStyle name="Berekening 2 2 2 4 2" xfId="25630"/>
    <cellStyle name="Berekening 2 2 2 4 2 2" xfId="25631"/>
    <cellStyle name="Berekening 2 2 2 5" xfId="25632"/>
    <cellStyle name="Berekening 2 2 2 5 2" xfId="25633"/>
    <cellStyle name="Berekening 2 2 20" xfId="17509"/>
    <cellStyle name="Berekening 2 2 21" xfId="18385"/>
    <cellStyle name="Berekening 2 2 22" xfId="19245"/>
    <cellStyle name="Berekening 2 2 23" xfId="20115"/>
    <cellStyle name="Berekening 2 2 24" xfId="20977"/>
    <cellStyle name="Berekening 2 2 25" xfId="21832"/>
    <cellStyle name="Berekening 2 2 26" xfId="22666"/>
    <cellStyle name="Berekening 2 2 27" xfId="23478"/>
    <cellStyle name="Berekening 2 2 3" xfId="2620"/>
    <cellStyle name="Berekening 2 2 4" xfId="3401"/>
    <cellStyle name="Berekening 2 2 5" xfId="4287"/>
    <cellStyle name="Berekening 2 2 6" xfId="5178"/>
    <cellStyle name="Berekening 2 2 7" xfId="6072"/>
    <cellStyle name="Berekening 2 2 8" xfId="7440"/>
    <cellStyle name="Berekening 2 2 9" xfId="7778"/>
    <cellStyle name="Berekening 2 20" xfId="9542"/>
    <cellStyle name="Berekening 2 21" xfId="13027"/>
    <cellStyle name="Berekening 2 22" xfId="13181"/>
    <cellStyle name="Berekening 2 23" xfId="14072"/>
    <cellStyle name="Berekening 2 24" xfId="14958"/>
    <cellStyle name="Berekening 2 25" xfId="15843"/>
    <cellStyle name="Berekening 2 26" xfId="16729"/>
    <cellStyle name="Berekening 2 27" xfId="7509"/>
    <cellStyle name="Berekening 2 28" xfId="19200"/>
    <cellStyle name="Berekening 2 29" xfId="19347"/>
    <cellStyle name="Berekening 2 3" xfId="305"/>
    <cellStyle name="Berekening 2 3 10" xfId="8782"/>
    <cellStyle name="Berekening 2 3 11" xfId="9671"/>
    <cellStyle name="Berekening 2 3 12" xfId="10540"/>
    <cellStyle name="Berekening 2 3 13" xfId="11431"/>
    <cellStyle name="Berekening 2 3 14" xfId="12322"/>
    <cellStyle name="Berekening 2 3 15" xfId="13189"/>
    <cellStyle name="Berekening 2 3 16" xfId="14080"/>
    <cellStyle name="Berekening 2 3 17" xfId="14966"/>
    <cellStyle name="Berekening 2 3 18" xfId="15850"/>
    <cellStyle name="Berekening 2 3 19" xfId="16736"/>
    <cellStyle name="Berekening 2 3 2" xfId="1901"/>
    <cellStyle name="Berekening 2 3 2 2" xfId="24384"/>
    <cellStyle name="Berekening 2 3 2 2 2" xfId="25634"/>
    <cellStyle name="Berekening 2 3 2 2 2 2" xfId="25635"/>
    <cellStyle name="Berekening 2 3 2 2 2 2 2" xfId="25636"/>
    <cellStyle name="Berekening 2 3 2 2 2 3" xfId="25637"/>
    <cellStyle name="Berekening 2 3 2 2 3" xfId="25638"/>
    <cellStyle name="Berekening 2 3 2 2 3 2" xfId="25639"/>
    <cellStyle name="Berekening 2 3 2 2 3 2 2" xfId="25640"/>
    <cellStyle name="Berekening 2 3 2 2 4" xfId="25641"/>
    <cellStyle name="Berekening 2 3 2 2 4 2" xfId="25642"/>
    <cellStyle name="Berekening 2 3 2 3" xfId="25643"/>
    <cellStyle name="Berekening 2 3 2 3 2" xfId="25644"/>
    <cellStyle name="Berekening 2 3 2 3 2 2" xfId="25645"/>
    <cellStyle name="Berekening 2 3 2 3 3" xfId="25646"/>
    <cellStyle name="Berekening 2 3 2 4" xfId="25647"/>
    <cellStyle name="Berekening 2 3 2 4 2" xfId="25648"/>
    <cellStyle name="Berekening 2 3 2 4 2 2" xfId="25649"/>
    <cellStyle name="Berekening 2 3 2 5" xfId="25650"/>
    <cellStyle name="Berekening 2 3 2 5 2" xfId="25651"/>
    <cellStyle name="Berekening 2 3 20" xfId="17615"/>
    <cellStyle name="Berekening 2 3 21" xfId="18496"/>
    <cellStyle name="Berekening 2 3 22" xfId="19355"/>
    <cellStyle name="Berekening 2 3 23" xfId="20221"/>
    <cellStyle name="Berekening 2 3 24" xfId="21080"/>
    <cellStyle name="Berekening 2 3 25" xfId="21921"/>
    <cellStyle name="Berekening 2 3 26" xfId="22750"/>
    <cellStyle name="Berekening 2 3 27" xfId="23554"/>
    <cellStyle name="Berekening 2 3 3" xfId="1568"/>
    <cellStyle name="Berekening 2 3 4" xfId="3520"/>
    <cellStyle name="Berekening 2 3 5" xfId="4408"/>
    <cellStyle name="Berekening 2 3 6" xfId="5297"/>
    <cellStyle name="Berekening 2 3 7" xfId="6191"/>
    <cellStyle name="Berekening 2 3 8" xfId="5141"/>
    <cellStyle name="Berekening 2 3 9" xfId="7893"/>
    <cellStyle name="Berekening 2 30" xfId="20213"/>
    <cellStyle name="Berekening 2 31" xfId="21073"/>
    <cellStyle name="Berekening 2 32" xfId="21915"/>
    <cellStyle name="Berekening 2 4" xfId="306"/>
    <cellStyle name="Berekening 2 4 10" xfId="8783"/>
    <cellStyle name="Berekening 2 4 11" xfId="9672"/>
    <cellStyle name="Berekening 2 4 12" xfId="10541"/>
    <cellStyle name="Berekening 2 4 13" xfId="11432"/>
    <cellStyle name="Berekening 2 4 14" xfId="12323"/>
    <cellStyle name="Berekening 2 4 15" xfId="13190"/>
    <cellStyle name="Berekening 2 4 16" xfId="14081"/>
    <cellStyle name="Berekening 2 4 17" xfId="14967"/>
    <cellStyle name="Berekening 2 4 18" xfId="15851"/>
    <cellStyle name="Berekening 2 4 19" xfId="16737"/>
    <cellStyle name="Berekening 2 4 2" xfId="1902"/>
    <cellStyle name="Berekening 2 4 2 2" xfId="24385"/>
    <cellStyle name="Berekening 2 4 2 2 2" xfId="25652"/>
    <cellStyle name="Berekening 2 4 2 2 2 2" xfId="25653"/>
    <cellStyle name="Berekening 2 4 2 2 2 2 2" xfId="25654"/>
    <cellStyle name="Berekening 2 4 2 2 2 3" xfId="25655"/>
    <cellStyle name="Berekening 2 4 2 2 3" xfId="25656"/>
    <cellStyle name="Berekening 2 4 2 2 3 2" xfId="25657"/>
    <cellStyle name="Berekening 2 4 2 2 3 2 2" xfId="25658"/>
    <cellStyle name="Berekening 2 4 2 2 4" xfId="25659"/>
    <cellStyle name="Berekening 2 4 2 2 4 2" xfId="25660"/>
    <cellStyle name="Berekening 2 4 2 3" xfId="25661"/>
    <cellStyle name="Berekening 2 4 2 3 2" xfId="25662"/>
    <cellStyle name="Berekening 2 4 2 3 2 2" xfId="25663"/>
    <cellStyle name="Berekening 2 4 2 3 3" xfId="25664"/>
    <cellStyle name="Berekening 2 4 2 4" xfId="25665"/>
    <cellStyle name="Berekening 2 4 2 4 2" xfId="25666"/>
    <cellStyle name="Berekening 2 4 2 4 2 2" xfId="25667"/>
    <cellStyle name="Berekening 2 4 2 5" xfId="25668"/>
    <cellStyle name="Berekening 2 4 2 5 2" xfId="25669"/>
    <cellStyle name="Berekening 2 4 20" xfId="17616"/>
    <cellStyle name="Berekening 2 4 21" xfId="18497"/>
    <cellStyle name="Berekening 2 4 22" xfId="19356"/>
    <cellStyle name="Berekening 2 4 23" xfId="20222"/>
    <cellStyle name="Berekening 2 4 24" xfId="21081"/>
    <cellStyle name="Berekening 2 4 25" xfId="21922"/>
    <cellStyle name="Berekening 2 4 26" xfId="22751"/>
    <cellStyle name="Berekening 2 4 27" xfId="23555"/>
    <cellStyle name="Berekening 2 4 3" xfId="1898"/>
    <cellStyle name="Berekening 2 4 4" xfId="3521"/>
    <cellStyle name="Berekening 2 4 5" xfId="4409"/>
    <cellStyle name="Berekening 2 4 6" xfId="5298"/>
    <cellStyle name="Berekening 2 4 7" xfId="6192"/>
    <cellStyle name="Berekening 2 4 8" xfId="5268"/>
    <cellStyle name="Berekening 2 4 9" xfId="7894"/>
    <cellStyle name="Berekening 2 5" xfId="307"/>
    <cellStyle name="Berekening 2 5 10" xfId="8784"/>
    <cellStyle name="Berekening 2 5 11" xfId="9673"/>
    <cellStyle name="Berekening 2 5 12" xfId="10542"/>
    <cellStyle name="Berekening 2 5 13" xfId="11433"/>
    <cellStyle name="Berekening 2 5 14" xfId="12324"/>
    <cellStyle name="Berekening 2 5 15" xfId="13191"/>
    <cellStyle name="Berekening 2 5 16" xfId="14082"/>
    <cellStyle name="Berekening 2 5 17" xfId="14968"/>
    <cellStyle name="Berekening 2 5 18" xfId="15852"/>
    <cellStyle name="Berekening 2 5 19" xfId="16738"/>
    <cellStyle name="Berekening 2 5 2" xfId="1903"/>
    <cellStyle name="Berekening 2 5 2 2" xfId="24386"/>
    <cellStyle name="Berekening 2 5 2 2 2" xfId="25670"/>
    <cellStyle name="Berekening 2 5 2 2 2 2" xfId="25671"/>
    <cellStyle name="Berekening 2 5 2 2 2 2 2" xfId="25672"/>
    <cellStyle name="Berekening 2 5 2 2 2 3" xfId="25673"/>
    <cellStyle name="Berekening 2 5 2 2 3" xfId="25674"/>
    <cellStyle name="Berekening 2 5 2 2 3 2" xfId="25675"/>
    <cellStyle name="Berekening 2 5 2 2 3 2 2" xfId="25676"/>
    <cellStyle name="Berekening 2 5 2 2 4" xfId="25677"/>
    <cellStyle name="Berekening 2 5 2 2 4 2" xfId="25678"/>
    <cellStyle name="Berekening 2 5 2 3" xfId="25679"/>
    <cellStyle name="Berekening 2 5 2 3 2" xfId="25680"/>
    <cellStyle name="Berekening 2 5 2 3 2 2" xfId="25681"/>
    <cellStyle name="Berekening 2 5 2 3 3" xfId="25682"/>
    <cellStyle name="Berekening 2 5 2 4" xfId="25683"/>
    <cellStyle name="Berekening 2 5 2 4 2" xfId="25684"/>
    <cellStyle name="Berekening 2 5 2 4 2 2" xfId="25685"/>
    <cellStyle name="Berekening 2 5 2 5" xfId="25686"/>
    <cellStyle name="Berekening 2 5 2 5 2" xfId="25687"/>
    <cellStyle name="Berekening 2 5 20" xfId="17617"/>
    <cellStyle name="Berekening 2 5 21" xfId="18498"/>
    <cellStyle name="Berekening 2 5 22" xfId="19357"/>
    <cellStyle name="Berekening 2 5 23" xfId="20223"/>
    <cellStyle name="Berekening 2 5 24" xfId="21082"/>
    <cellStyle name="Berekening 2 5 25" xfId="21923"/>
    <cellStyle name="Berekening 2 5 26" xfId="22752"/>
    <cellStyle name="Berekening 2 5 27" xfId="23556"/>
    <cellStyle name="Berekening 2 5 3" xfId="1776"/>
    <cellStyle name="Berekening 2 5 4" xfId="3522"/>
    <cellStyle name="Berekening 2 5 5" xfId="4410"/>
    <cellStyle name="Berekening 2 5 6" xfId="5299"/>
    <cellStyle name="Berekening 2 5 7" xfId="6193"/>
    <cellStyle name="Berekening 2 5 8" xfId="7340"/>
    <cellStyle name="Berekening 2 5 9" xfId="7895"/>
    <cellStyle name="Berekening 2 6" xfId="308"/>
    <cellStyle name="Berekening 2 6 10" xfId="8785"/>
    <cellStyle name="Berekening 2 6 11" xfId="9674"/>
    <cellStyle name="Berekening 2 6 12" xfId="10543"/>
    <cellStyle name="Berekening 2 6 13" xfId="11434"/>
    <cellStyle name="Berekening 2 6 14" xfId="12325"/>
    <cellStyle name="Berekening 2 6 15" xfId="13192"/>
    <cellStyle name="Berekening 2 6 16" xfId="14083"/>
    <cellStyle name="Berekening 2 6 17" xfId="14969"/>
    <cellStyle name="Berekening 2 6 18" xfId="15853"/>
    <cellStyle name="Berekening 2 6 19" xfId="16739"/>
    <cellStyle name="Berekening 2 6 2" xfId="1904"/>
    <cellStyle name="Berekening 2 6 2 2" xfId="24387"/>
    <cellStyle name="Berekening 2 6 2 2 2" xfId="25688"/>
    <cellStyle name="Berekening 2 6 2 2 2 2" xfId="25689"/>
    <cellStyle name="Berekening 2 6 2 2 2 2 2" xfId="25690"/>
    <cellStyle name="Berekening 2 6 2 2 2 3" xfId="25691"/>
    <cellStyle name="Berekening 2 6 2 2 3" xfId="25692"/>
    <cellStyle name="Berekening 2 6 2 2 3 2" xfId="25693"/>
    <cellStyle name="Berekening 2 6 2 2 3 2 2" xfId="25694"/>
    <cellStyle name="Berekening 2 6 2 2 4" xfId="25695"/>
    <cellStyle name="Berekening 2 6 2 2 4 2" xfId="25696"/>
    <cellStyle name="Berekening 2 6 2 3" xfId="25697"/>
    <cellStyle name="Berekening 2 6 2 3 2" xfId="25698"/>
    <cellStyle name="Berekening 2 6 2 3 2 2" xfId="25699"/>
    <cellStyle name="Berekening 2 6 2 3 3" xfId="25700"/>
    <cellStyle name="Berekening 2 6 2 4" xfId="25701"/>
    <cellStyle name="Berekening 2 6 2 4 2" xfId="25702"/>
    <cellStyle name="Berekening 2 6 2 4 2 2" xfId="25703"/>
    <cellStyle name="Berekening 2 6 2 5" xfId="25704"/>
    <cellStyle name="Berekening 2 6 2 5 2" xfId="25705"/>
    <cellStyle name="Berekening 2 6 20" xfId="17618"/>
    <cellStyle name="Berekening 2 6 21" xfId="18499"/>
    <cellStyle name="Berekening 2 6 22" xfId="19358"/>
    <cellStyle name="Berekening 2 6 23" xfId="20224"/>
    <cellStyle name="Berekening 2 6 24" xfId="21083"/>
    <cellStyle name="Berekening 2 6 25" xfId="21924"/>
    <cellStyle name="Berekening 2 6 26" xfId="22753"/>
    <cellStyle name="Berekening 2 6 27" xfId="23557"/>
    <cellStyle name="Berekening 2 6 3" xfId="1899"/>
    <cellStyle name="Berekening 2 6 4" xfId="3523"/>
    <cellStyle name="Berekening 2 6 5" xfId="4411"/>
    <cellStyle name="Berekening 2 6 6" xfId="5300"/>
    <cellStyle name="Berekening 2 6 7" xfId="6194"/>
    <cellStyle name="Berekening 2 6 8" xfId="7358"/>
    <cellStyle name="Berekening 2 6 9" xfId="7896"/>
    <cellStyle name="Berekening 2 7" xfId="1721"/>
    <cellStyle name="Berekening 2 7 2" xfId="24389"/>
    <cellStyle name="Berekening 2 7 2 2" xfId="25706"/>
    <cellStyle name="Berekening 2 7 2 2 2" xfId="25707"/>
    <cellStyle name="Berekening 2 7 2 2 2 2" xfId="25708"/>
    <cellStyle name="Berekening 2 7 2 2 3" xfId="25709"/>
    <cellStyle name="Berekening 2 7 2 3" xfId="25710"/>
    <cellStyle name="Berekening 2 7 2 3 2" xfId="25711"/>
    <cellStyle name="Berekening 2 7 2 3 2 2" xfId="25712"/>
    <cellStyle name="Berekening 2 7 2 4" xfId="25713"/>
    <cellStyle name="Berekening 2 7 2 4 2" xfId="25714"/>
    <cellStyle name="Berekening 2 7 3" xfId="24388"/>
    <cellStyle name="Berekening 2 7 3 2" xfId="25715"/>
    <cellStyle name="Berekening 2 7 3 2 2" xfId="25716"/>
    <cellStyle name="Berekening 2 7 3 2 2 2" xfId="25717"/>
    <cellStyle name="Berekening 2 7 3 2 3" xfId="25718"/>
    <cellStyle name="Berekening 2 7 3 3" xfId="25719"/>
    <cellStyle name="Berekening 2 7 3 3 2" xfId="25720"/>
    <cellStyle name="Berekening 2 7 3 3 2 2" xfId="25721"/>
    <cellStyle name="Berekening 2 7 3 4" xfId="25722"/>
    <cellStyle name="Berekening 2 7 3 4 2" xfId="25723"/>
    <cellStyle name="Berekening 2 7 4" xfId="25724"/>
    <cellStyle name="Berekening 2 7 4 2" xfId="25725"/>
    <cellStyle name="Berekening 2 7 4 2 2" xfId="25726"/>
    <cellStyle name="Berekening 2 7 4 2 2 2" xfId="25727"/>
    <cellStyle name="Berekening 2 7 4 3" xfId="25728"/>
    <cellStyle name="Berekening 2 7 4 3 2" xfId="25729"/>
    <cellStyle name="Berekening 2 7 5" xfId="25730"/>
    <cellStyle name="Berekening 2 7 5 2" xfId="25731"/>
    <cellStyle name="Berekening 2 7 5 2 2" xfId="25732"/>
    <cellStyle name="Berekening 2 7 5 3" xfId="25733"/>
    <cellStyle name="Berekening 2 7 6" xfId="25734"/>
    <cellStyle name="Berekening 2 7 6 2" xfId="25735"/>
    <cellStyle name="Berekening 2 7 6 2 2" xfId="25736"/>
    <cellStyle name="Berekening 2 7 7" xfId="25737"/>
    <cellStyle name="Berekening 2 7 7 2" xfId="25738"/>
    <cellStyle name="Berekening 2 8" xfId="1701"/>
    <cellStyle name="Berekening 2 9" xfId="1895"/>
    <cellStyle name="Berekening 3" xfId="309"/>
    <cellStyle name="Berekening 3 10" xfId="8786"/>
    <cellStyle name="Berekening 3 11" xfId="9675"/>
    <cellStyle name="Berekening 3 12" xfId="10544"/>
    <cellStyle name="Berekening 3 13" xfId="11435"/>
    <cellStyle name="Berekening 3 14" xfId="12326"/>
    <cellStyle name="Berekening 3 15" xfId="13193"/>
    <cellStyle name="Berekening 3 16" xfId="14084"/>
    <cellStyle name="Berekening 3 17" xfId="14970"/>
    <cellStyle name="Berekening 3 18" xfId="15854"/>
    <cellStyle name="Berekening 3 19" xfId="16740"/>
    <cellStyle name="Berekening 3 2" xfId="1905"/>
    <cellStyle name="Berekening 3 2 2" xfId="24390"/>
    <cellStyle name="Berekening 3 2 2 2" xfId="25739"/>
    <cellStyle name="Berekening 3 2 2 2 2" xfId="25740"/>
    <cellStyle name="Berekening 3 2 2 2 2 2" xfId="25741"/>
    <cellStyle name="Berekening 3 2 2 2 3" xfId="25742"/>
    <cellStyle name="Berekening 3 2 2 3" xfId="25743"/>
    <cellStyle name="Berekening 3 2 2 3 2" xfId="25744"/>
    <cellStyle name="Berekening 3 2 2 3 2 2" xfId="25745"/>
    <cellStyle name="Berekening 3 2 2 4" xfId="25746"/>
    <cellStyle name="Berekening 3 2 2 4 2" xfId="25747"/>
    <cellStyle name="Berekening 3 2 3" xfId="25748"/>
    <cellStyle name="Berekening 3 2 3 2" xfId="25749"/>
    <cellStyle name="Berekening 3 2 3 2 2" xfId="25750"/>
    <cellStyle name="Berekening 3 2 3 3" xfId="25751"/>
    <cellStyle name="Berekening 3 2 4" xfId="25752"/>
    <cellStyle name="Berekening 3 2 4 2" xfId="25753"/>
    <cellStyle name="Berekening 3 2 4 2 2" xfId="25754"/>
    <cellStyle name="Berekening 3 2 5" xfId="25755"/>
    <cellStyle name="Berekening 3 2 5 2" xfId="25756"/>
    <cellStyle name="Berekening 3 20" xfId="17619"/>
    <cellStyle name="Berekening 3 21" xfId="18500"/>
    <cellStyle name="Berekening 3 22" xfId="19359"/>
    <cellStyle name="Berekening 3 23" xfId="20225"/>
    <cellStyle name="Berekening 3 24" xfId="21084"/>
    <cellStyle name="Berekening 3 25" xfId="21925"/>
    <cellStyle name="Berekening 3 26" xfId="22754"/>
    <cellStyle name="Berekening 3 27" xfId="23558"/>
    <cellStyle name="Berekening 3 3" xfId="1765"/>
    <cellStyle name="Berekening 3 4" xfId="3524"/>
    <cellStyle name="Berekening 3 5" xfId="4412"/>
    <cellStyle name="Berekening 3 6" xfId="5301"/>
    <cellStyle name="Berekening 3 7" xfId="6195"/>
    <cellStyle name="Berekening 3 8" xfId="7357"/>
    <cellStyle name="Berekening 3 9" xfId="7897"/>
    <cellStyle name="Berekening 4" xfId="310"/>
    <cellStyle name="Berekening 4 10" xfId="8787"/>
    <cellStyle name="Berekening 4 11" xfId="9676"/>
    <cellStyle name="Berekening 4 12" xfId="10545"/>
    <cellStyle name="Berekening 4 13" xfId="11436"/>
    <cellStyle name="Berekening 4 14" xfId="12327"/>
    <cellStyle name="Berekening 4 15" xfId="13194"/>
    <cellStyle name="Berekening 4 16" xfId="14085"/>
    <cellStyle name="Berekening 4 17" xfId="14971"/>
    <cellStyle name="Berekening 4 18" xfId="15855"/>
    <cellStyle name="Berekening 4 19" xfId="16741"/>
    <cellStyle name="Berekening 4 2" xfId="1906"/>
    <cellStyle name="Berekening 4 2 2" xfId="24391"/>
    <cellStyle name="Berekening 4 2 2 2" xfId="25757"/>
    <cellStyle name="Berekening 4 2 2 2 2" xfId="25758"/>
    <cellStyle name="Berekening 4 2 2 2 2 2" xfId="25759"/>
    <cellStyle name="Berekening 4 2 2 2 3" xfId="25760"/>
    <cellStyle name="Berekening 4 2 2 3" xfId="25761"/>
    <cellStyle name="Berekening 4 2 2 3 2" xfId="25762"/>
    <cellStyle name="Berekening 4 2 2 3 2 2" xfId="25763"/>
    <cellStyle name="Berekening 4 2 2 4" xfId="25764"/>
    <cellStyle name="Berekening 4 2 2 4 2" xfId="25765"/>
    <cellStyle name="Berekening 4 2 3" xfId="25766"/>
    <cellStyle name="Berekening 4 2 3 2" xfId="25767"/>
    <cellStyle name="Berekening 4 2 3 2 2" xfId="25768"/>
    <cellStyle name="Berekening 4 2 3 3" xfId="25769"/>
    <cellStyle name="Berekening 4 2 4" xfId="25770"/>
    <cellStyle name="Berekening 4 2 4 2" xfId="25771"/>
    <cellStyle name="Berekening 4 2 4 2 2" xfId="25772"/>
    <cellStyle name="Berekening 4 2 5" xfId="25773"/>
    <cellStyle name="Berekening 4 2 5 2" xfId="25774"/>
    <cellStyle name="Berekening 4 20" xfId="17620"/>
    <cellStyle name="Berekening 4 21" xfId="18501"/>
    <cellStyle name="Berekening 4 22" xfId="19360"/>
    <cellStyle name="Berekening 4 23" xfId="20226"/>
    <cellStyle name="Berekening 4 24" xfId="21085"/>
    <cellStyle name="Berekening 4 25" xfId="21926"/>
    <cellStyle name="Berekening 4 26" xfId="22755"/>
    <cellStyle name="Berekening 4 27" xfId="23559"/>
    <cellStyle name="Berekening 4 3" xfId="1484"/>
    <cellStyle name="Berekening 4 4" xfId="3525"/>
    <cellStyle name="Berekening 4 5" xfId="4413"/>
    <cellStyle name="Berekening 4 6" xfId="5302"/>
    <cellStyle name="Berekening 4 7" xfId="6196"/>
    <cellStyle name="Berekening 4 8" xfId="7356"/>
    <cellStyle name="Berekening 4 9" xfId="7898"/>
    <cellStyle name="Berekening 5" xfId="311"/>
    <cellStyle name="Berekening 5 10" xfId="8788"/>
    <cellStyle name="Berekening 5 11" xfId="9677"/>
    <cellStyle name="Berekening 5 12" xfId="10546"/>
    <cellStyle name="Berekening 5 13" xfId="11437"/>
    <cellStyle name="Berekening 5 14" xfId="12328"/>
    <cellStyle name="Berekening 5 15" xfId="13195"/>
    <cellStyle name="Berekening 5 16" xfId="14086"/>
    <cellStyle name="Berekening 5 17" xfId="14972"/>
    <cellStyle name="Berekening 5 18" xfId="15856"/>
    <cellStyle name="Berekening 5 19" xfId="16742"/>
    <cellStyle name="Berekening 5 2" xfId="1907"/>
    <cellStyle name="Berekening 5 2 2" xfId="24392"/>
    <cellStyle name="Berekening 5 2 2 2" xfId="25775"/>
    <cellStyle name="Berekening 5 2 2 2 2" xfId="25776"/>
    <cellStyle name="Berekening 5 2 2 2 2 2" xfId="25777"/>
    <cellStyle name="Berekening 5 2 2 2 3" xfId="25778"/>
    <cellStyle name="Berekening 5 2 2 3" xfId="25779"/>
    <cellStyle name="Berekening 5 2 2 3 2" xfId="25780"/>
    <cellStyle name="Berekening 5 2 2 3 2 2" xfId="25781"/>
    <cellStyle name="Berekening 5 2 2 4" xfId="25782"/>
    <cellStyle name="Berekening 5 2 2 4 2" xfId="25783"/>
    <cellStyle name="Berekening 5 2 3" xfId="25784"/>
    <cellStyle name="Berekening 5 2 3 2" xfId="25785"/>
    <cellStyle name="Berekening 5 2 3 2 2" xfId="25786"/>
    <cellStyle name="Berekening 5 2 3 3" xfId="25787"/>
    <cellStyle name="Berekening 5 2 4" xfId="25788"/>
    <cellStyle name="Berekening 5 2 4 2" xfId="25789"/>
    <cellStyle name="Berekening 5 2 4 2 2" xfId="25790"/>
    <cellStyle name="Berekening 5 2 5" xfId="25791"/>
    <cellStyle name="Berekening 5 2 5 2" xfId="25792"/>
    <cellStyle name="Berekening 5 20" xfId="17621"/>
    <cellStyle name="Berekening 5 21" xfId="18502"/>
    <cellStyle name="Berekening 5 22" xfId="19361"/>
    <cellStyle name="Berekening 5 23" xfId="20227"/>
    <cellStyle name="Berekening 5 24" xfId="21086"/>
    <cellStyle name="Berekening 5 25" xfId="21927"/>
    <cellStyle name="Berekening 5 26" xfId="22756"/>
    <cellStyle name="Berekening 5 27" xfId="23560"/>
    <cellStyle name="Berekening 5 3" xfId="1497"/>
    <cellStyle name="Berekening 5 4" xfId="3526"/>
    <cellStyle name="Berekening 5 5" xfId="4414"/>
    <cellStyle name="Berekening 5 6" xfId="5303"/>
    <cellStyle name="Berekening 5 7" xfId="6197"/>
    <cellStyle name="Berekening 5 8" xfId="7355"/>
    <cellStyle name="Berekening 5 9" xfId="7899"/>
    <cellStyle name="Berekening 6" xfId="312"/>
    <cellStyle name="Berekening 6 10" xfId="8789"/>
    <cellStyle name="Berekening 6 11" xfId="9678"/>
    <cellStyle name="Berekening 6 12" xfId="10547"/>
    <cellStyle name="Berekening 6 13" xfId="11438"/>
    <cellStyle name="Berekening 6 14" xfId="12329"/>
    <cellStyle name="Berekening 6 15" xfId="13196"/>
    <cellStyle name="Berekening 6 16" xfId="14087"/>
    <cellStyle name="Berekening 6 17" xfId="14973"/>
    <cellStyle name="Berekening 6 18" xfId="15857"/>
    <cellStyle name="Berekening 6 19" xfId="16743"/>
    <cellStyle name="Berekening 6 2" xfId="1908"/>
    <cellStyle name="Berekening 6 2 2" xfId="24393"/>
    <cellStyle name="Berekening 6 2 2 2" xfId="25793"/>
    <cellStyle name="Berekening 6 2 2 2 2" xfId="25794"/>
    <cellStyle name="Berekening 6 2 2 2 2 2" xfId="25795"/>
    <cellStyle name="Berekening 6 2 2 2 3" xfId="25796"/>
    <cellStyle name="Berekening 6 2 2 3" xfId="25797"/>
    <cellStyle name="Berekening 6 2 2 3 2" xfId="25798"/>
    <cellStyle name="Berekening 6 2 2 3 2 2" xfId="25799"/>
    <cellStyle name="Berekening 6 2 2 4" xfId="25800"/>
    <cellStyle name="Berekening 6 2 2 4 2" xfId="25801"/>
    <cellStyle name="Berekening 6 2 3" xfId="25802"/>
    <cellStyle name="Berekening 6 2 3 2" xfId="25803"/>
    <cellStyle name="Berekening 6 2 3 2 2" xfId="25804"/>
    <cellStyle name="Berekening 6 2 3 3" xfId="25805"/>
    <cellStyle name="Berekening 6 2 4" xfId="25806"/>
    <cellStyle name="Berekening 6 2 4 2" xfId="25807"/>
    <cellStyle name="Berekening 6 2 4 2 2" xfId="25808"/>
    <cellStyle name="Berekening 6 2 5" xfId="25809"/>
    <cellStyle name="Berekening 6 2 5 2" xfId="25810"/>
    <cellStyle name="Berekening 6 20" xfId="17622"/>
    <cellStyle name="Berekening 6 21" xfId="18503"/>
    <cellStyle name="Berekening 6 22" xfId="19362"/>
    <cellStyle name="Berekening 6 23" xfId="20228"/>
    <cellStyle name="Berekening 6 24" xfId="21087"/>
    <cellStyle name="Berekening 6 25" xfId="21928"/>
    <cellStyle name="Berekening 6 26" xfId="22757"/>
    <cellStyle name="Berekening 6 27" xfId="23561"/>
    <cellStyle name="Berekening 6 3" xfId="1528"/>
    <cellStyle name="Berekening 6 4" xfId="3527"/>
    <cellStyle name="Berekening 6 5" xfId="4415"/>
    <cellStyle name="Berekening 6 6" xfId="5304"/>
    <cellStyle name="Berekening 6 7" xfId="6198"/>
    <cellStyle name="Berekening 6 8" xfId="7354"/>
    <cellStyle name="Berekening 6 9" xfId="7900"/>
    <cellStyle name="Berekening 7" xfId="313"/>
    <cellStyle name="Berekening 7 10" xfId="8790"/>
    <cellStyle name="Berekening 7 11" xfId="9679"/>
    <cellStyle name="Berekening 7 12" xfId="10548"/>
    <cellStyle name="Berekening 7 13" xfId="11439"/>
    <cellStyle name="Berekening 7 14" xfId="12330"/>
    <cellStyle name="Berekening 7 15" xfId="13197"/>
    <cellStyle name="Berekening 7 16" xfId="14088"/>
    <cellStyle name="Berekening 7 17" xfId="14974"/>
    <cellStyle name="Berekening 7 18" xfId="15858"/>
    <cellStyle name="Berekening 7 19" xfId="16744"/>
    <cellStyle name="Berekening 7 2" xfId="1909"/>
    <cellStyle name="Berekening 7 2 2" xfId="24394"/>
    <cellStyle name="Berekening 7 2 2 2" xfId="25811"/>
    <cellStyle name="Berekening 7 2 2 2 2" xfId="25812"/>
    <cellStyle name="Berekening 7 2 2 2 2 2" xfId="25813"/>
    <cellStyle name="Berekening 7 2 2 2 3" xfId="25814"/>
    <cellStyle name="Berekening 7 2 2 3" xfId="25815"/>
    <cellStyle name="Berekening 7 2 2 3 2" xfId="25816"/>
    <cellStyle name="Berekening 7 2 2 3 2 2" xfId="25817"/>
    <cellStyle name="Berekening 7 2 2 4" xfId="25818"/>
    <cellStyle name="Berekening 7 2 2 4 2" xfId="25819"/>
    <cellStyle name="Berekening 7 2 3" xfId="25820"/>
    <cellStyle name="Berekening 7 2 3 2" xfId="25821"/>
    <cellStyle name="Berekening 7 2 3 2 2" xfId="25822"/>
    <cellStyle name="Berekening 7 2 3 3" xfId="25823"/>
    <cellStyle name="Berekening 7 2 4" xfId="25824"/>
    <cellStyle name="Berekening 7 2 4 2" xfId="25825"/>
    <cellStyle name="Berekening 7 2 4 2 2" xfId="25826"/>
    <cellStyle name="Berekening 7 2 5" xfId="25827"/>
    <cellStyle name="Berekening 7 2 5 2" xfId="25828"/>
    <cellStyle name="Berekening 7 20" xfId="17623"/>
    <cellStyle name="Berekening 7 21" xfId="18504"/>
    <cellStyle name="Berekening 7 22" xfId="19363"/>
    <cellStyle name="Berekening 7 23" xfId="20229"/>
    <cellStyle name="Berekening 7 24" xfId="21088"/>
    <cellStyle name="Berekening 7 25" xfId="21929"/>
    <cellStyle name="Berekening 7 26" xfId="22758"/>
    <cellStyle name="Berekening 7 27" xfId="23562"/>
    <cellStyle name="Berekening 7 3" xfId="1761"/>
    <cellStyle name="Berekening 7 4" xfId="3528"/>
    <cellStyle name="Berekening 7 5" xfId="4416"/>
    <cellStyle name="Berekening 7 6" xfId="5305"/>
    <cellStyle name="Berekening 7 7" xfId="6199"/>
    <cellStyle name="Berekening 7 8" xfId="7353"/>
    <cellStyle name="Berekening 7 9" xfId="7901"/>
    <cellStyle name="Berekening 8" xfId="314"/>
    <cellStyle name="Berekening 8 10" xfId="7912"/>
    <cellStyle name="Berekening 8 11" xfId="8801"/>
    <cellStyle name="Berekening 8 12" xfId="9570"/>
    <cellStyle name="Berekening 8 13" xfId="10559"/>
    <cellStyle name="Berekening 8 14" xfId="11450"/>
    <cellStyle name="Berekening 8 15" xfId="12218"/>
    <cellStyle name="Berekening 8 16" xfId="13208"/>
    <cellStyle name="Berekening 8 17" xfId="14099"/>
    <cellStyle name="Berekening 8 18" xfId="14985"/>
    <cellStyle name="Berekening 8 19" xfId="15869"/>
    <cellStyle name="Berekening 8 2" xfId="1503"/>
    <cellStyle name="Berekening 8 2 2" xfId="24395"/>
    <cellStyle name="Berekening 8 2 2 2" xfId="25829"/>
    <cellStyle name="Berekening 8 2 2 2 2" xfId="25830"/>
    <cellStyle name="Berekening 8 2 2 3" xfId="25831"/>
    <cellStyle name="Berekening 8 2 3" xfId="25832"/>
    <cellStyle name="Berekening 8 2 3 2" xfId="25833"/>
    <cellStyle name="Berekening 8 2 3 2 2" xfId="25834"/>
    <cellStyle name="Berekening 8 2 4" xfId="25835"/>
    <cellStyle name="Berekening 8 2 4 2" xfId="25836"/>
    <cellStyle name="Berekening 8 20" xfId="16755"/>
    <cellStyle name="Berekening 8 21" xfId="17634"/>
    <cellStyle name="Berekening 8 22" xfId="18396"/>
    <cellStyle name="Berekening 8 23" xfId="19374"/>
    <cellStyle name="Berekening 8 24" xfId="20240"/>
    <cellStyle name="Berekening 8 25" xfId="21098"/>
    <cellStyle name="Berekening 8 26" xfId="21939"/>
    <cellStyle name="Berekening 8 27" xfId="22768"/>
    <cellStyle name="Berekening 8 28" xfId="24298"/>
    <cellStyle name="Berekening 8 3" xfId="2475"/>
    <cellStyle name="Berekening 8 3 2" xfId="25387"/>
    <cellStyle name="Berekening 8 3 2 2" xfId="25837"/>
    <cellStyle name="Berekening 8 3 2 2 2" xfId="25838"/>
    <cellStyle name="Berekening 8 3 2 3" xfId="25839"/>
    <cellStyle name="Berekening 8 3 3" xfId="25840"/>
    <cellStyle name="Berekening 8 3 3 2" xfId="25841"/>
    <cellStyle name="Berekening 8 3 3 2 2" xfId="25842"/>
    <cellStyle name="Berekening 8 3 4" xfId="25843"/>
    <cellStyle name="Berekening 8 3 4 2" xfId="25844"/>
    <cellStyle name="Berekening 8 4" xfId="1897"/>
    <cellStyle name="Berekening 8 4 2" xfId="25845"/>
    <cellStyle name="Berekening 8 4 2 2" xfId="25846"/>
    <cellStyle name="Berekening 8 4 2 2 2" xfId="25847"/>
    <cellStyle name="Berekening 8 4 2 3" xfId="25848"/>
    <cellStyle name="Berekening 8 4 3" xfId="25849"/>
    <cellStyle name="Berekening 8 4 3 2" xfId="25850"/>
    <cellStyle name="Berekening 8 4 3 2 2" xfId="25851"/>
    <cellStyle name="Berekening 8 4 4" xfId="25852"/>
    <cellStyle name="Berekening 8 4 4 2" xfId="25853"/>
    <cellStyle name="Berekening 8 5" xfId="3413"/>
    <cellStyle name="Berekening 8 6" xfId="4299"/>
    <cellStyle name="Berekening 8 6 2" xfId="25854"/>
    <cellStyle name="Berekening 8 6 2 2" xfId="25855"/>
    <cellStyle name="Berekening 8 6 3" xfId="25856"/>
    <cellStyle name="Berekening 8 7" xfId="5190"/>
    <cellStyle name="Berekening 8 7 2" xfId="25857"/>
    <cellStyle name="Berekening 8 7 2 2" xfId="25858"/>
    <cellStyle name="Berekening 8 8" xfId="7628"/>
    <cellStyle name="Berekening 8 8 2" xfId="25859"/>
    <cellStyle name="Berekening 8 9" xfId="7343"/>
    <cellStyle name="Berekening 9" xfId="24396"/>
    <cellStyle name="Berekening 9 2" xfId="25860"/>
    <cellStyle name="Berekening 9 2 2" xfId="25861"/>
    <cellStyle name="Berekening 9 2 2 2" xfId="25862"/>
    <cellStyle name="Berekening 9 2 3" xfId="25863"/>
    <cellStyle name="Berekening 9 3" xfId="25864"/>
    <cellStyle name="Berekening 9 3 2" xfId="25865"/>
    <cellStyle name="Berekening 9 3 2 2" xfId="25866"/>
    <cellStyle name="Berekening 9 4" xfId="25867"/>
    <cellStyle name="Berekening 9 4 2" xfId="25868"/>
    <cellStyle name="Calculation 2" xfId="315"/>
    <cellStyle name="Calculation 2 10" xfId="1533"/>
    <cellStyle name="Calculation 2 11" xfId="3503"/>
    <cellStyle name="Calculation 2 12" xfId="4390"/>
    <cellStyle name="Calculation 2 13" xfId="5279"/>
    <cellStyle name="Calculation 2 14" xfId="7686"/>
    <cellStyle name="Calculation 2 15" xfId="7008"/>
    <cellStyle name="Calculation 2 16" xfId="7871"/>
    <cellStyle name="Calculation 2 17" xfId="8762"/>
    <cellStyle name="Calculation 2 18" xfId="9656"/>
    <cellStyle name="Calculation 2 19" xfId="10518"/>
    <cellStyle name="Calculation 2 2" xfId="316"/>
    <cellStyle name="Calculation 2 2 10" xfId="8670"/>
    <cellStyle name="Calculation 2 2 11" xfId="9559"/>
    <cellStyle name="Calculation 2 2 12" xfId="10427"/>
    <cellStyle name="Calculation 2 2 13" xfId="11318"/>
    <cellStyle name="Calculation 2 2 14" xfId="12207"/>
    <cellStyle name="Calculation 2 2 15" xfId="13078"/>
    <cellStyle name="Calculation 2 2 16" xfId="13968"/>
    <cellStyle name="Calculation 2 2 17" xfId="14855"/>
    <cellStyle name="Calculation 2 2 18" xfId="15742"/>
    <cellStyle name="Calculation 2 2 19" xfId="16624"/>
    <cellStyle name="Calculation 2 2 2" xfId="1784"/>
    <cellStyle name="Calculation 2 2 2 2" xfId="24397"/>
    <cellStyle name="Calculation 2 2 2 2 2" xfId="25869"/>
    <cellStyle name="Calculation 2 2 2 2 2 2" xfId="25870"/>
    <cellStyle name="Calculation 2 2 2 2 2 2 2" xfId="25871"/>
    <cellStyle name="Calculation 2 2 2 2 2 3" xfId="25872"/>
    <cellStyle name="Calculation 2 2 2 2 3" xfId="25873"/>
    <cellStyle name="Calculation 2 2 2 2 3 2" xfId="25874"/>
    <cellStyle name="Calculation 2 2 2 2 3 2 2" xfId="25875"/>
    <cellStyle name="Calculation 2 2 2 2 4" xfId="25876"/>
    <cellStyle name="Calculation 2 2 2 2 4 2" xfId="25877"/>
    <cellStyle name="Calculation 2 2 2 3" xfId="25878"/>
    <cellStyle name="Calculation 2 2 2 3 2" xfId="25879"/>
    <cellStyle name="Calculation 2 2 2 3 2 2" xfId="25880"/>
    <cellStyle name="Calculation 2 2 2 3 3" xfId="25881"/>
    <cellStyle name="Calculation 2 2 2 4" xfId="25882"/>
    <cellStyle name="Calculation 2 2 2 4 2" xfId="25883"/>
    <cellStyle name="Calculation 2 2 2 4 2 2" xfId="25884"/>
    <cellStyle name="Calculation 2 2 2 5" xfId="25885"/>
    <cellStyle name="Calculation 2 2 2 5 2" xfId="25886"/>
    <cellStyle name="Calculation 2 2 20" xfId="17510"/>
    <cellStyle name="Calculation 2 2 21" xfId="18386"/>
    <cellStyle name="Calculation 2 2 22" xfId="19246"/>
    <cellStyle name="Calculation 2 2 23" xfId="20116"/>
    <cellStyle name="Calculation 2 2 24" xfId="20978"/>
    <cellStyle name="Calculation 2 2 25" xfId="21833"/>
    <cellStyle name="Calculation 2 2 26" xfId="22667"/>
    <cellStyle name="Calculation 2 2 27" xfId="23479"/>
    <cellStyle name="Calculation 2 2 3" xfId="2630"/>
    <cellStyle name="Calculation 2 2 4" xfId="3402"/>
    <cellStyle name="Calculation 2 2 5" xfId="4288"/>
    <cellStyle name="Calculation 2 2 6" xfId="5179"/>
    <cellStyle name="Calculation 2 2 7" xfId="6073"/>
    <cellStyle name="Calculation 2 2 8" xfId="7439"/>
    <cellStyle name="Calculation 2 2 9" xfId="7779"/>
    <cellStyle name="Calculation 2 20" xfId="11410"/>
    <cellStyle name="Calculation 2 21" xfId="12307"/>
    <cellStyle name="Calculation 2 22" xfId="13168"/>
    <cellStyle name="Calculation 2 23" xfId="14058"/>
    <cellStyle name="Calculation 2 24" xfId="14945"/>
    <cellStyle name="Calculation 2 25" xfId="15829"/>
    <cellStyle name="Calculation 2 26" xfId="16715"/>
    <cellStyle name="Calculation 2 27" xfId="17601"/>
    <cellStyle name="Calculation 2 28" xfId="18483"/>
    <cellStyle name="Calculation 2 29" xfId="19335"/>
    <cellStyle name="Calculation 2 3" xfId="317"/>
    <cellStyle name="Calculation 2 3 10" xfId="8791"/>
    <cellStyle name="Calculation 2 3 11" xfId="9680"/>
    <cellStyle name="Calculation 2 3 12" xfId="10549"/>
    <cellStyle name="Calculation 2 3 13" xfId="11440"/>
    <cellStyle name="Calculation 2 3 14" xfId="12331"/>
    <cellStyle name="Calculation 2 3 15" xfId="13198"/>
    <cellStyle name="Calculation 2 3 16" xfId="14089"/>
    <cellStyle name="Calculation 2 3 17" xfId="14975"/>
    <cellStyle name="Calculation 2 3 18" xfId="15859"/>
    <cellStyle name="Calculation 2 3 19" xfId="16745"/>
    <cellStyle name="Calculation 2 3 2" xfId="1910"/>
    <cellStyle name="Calculation 2 3 2 2" xfId="24398"/>
    <cellStyle name="Calculation 2 3 2 2 2" xfId="25887"/>
    <cellStyle name="Calculation 2 3 2 2 2 2" xfId="25888"/>
    <cellStyle name="Calculation 2 3 2 2 2 2 2" xfId="25889"/>
    <cellStyle name="Calculation 2 3 2 2 2 3" xfId="25890"/>
    <cellStyle name="Calculation 2 3 2 2 3" xfId="25891"/>
    <cellStyle name="Calculation 2 3 2 2 3 2" xfId="25892"/>
    <cellStyle name="Calculation 2 3 2 2 3 2 2" xfId="25893"/>
    <cellStyle name="Calculation 2 3 2 2 4" xfId="25894"/>
    <cellStyle name="Calculation 2 3 2 2 4 2" xfId="25895"/>
    <cellStyle name="Calculation 2 3 2 3" xfId="25896"/>
    <cellStyle name="Calculation 2 3 2 3 2" xfId="25897"/>
    <cellStyle name="Calculation 2 3 2 3 2 2" xfId="25898"/>
    <cellStyle name="Calculation 2 3 2 3 3" xfId="25899"/>
    <cellStyle name="Calculation 2 3 2 4" xfId="25900"/>
    <cellStyle name="Calculation 2 3 2 4 2" xfId="25901"/>
    <cellStyle name="Calculation 2 3 2 4 2 2" xfId="25902"/>
    <cellStyle name="Calculation 2 3 2 5" xfId="25903"/>
    <cellStyle name="Calculation 2 3 2 5 2" xfId="25904"/>
    <cellStyle name="Calculation 2 3 20" xfId="17624"/>
    <cellStyle name="Calculation 2 3 21" xfId="18505"/>
    <cellStyle name="Calculation 2 3 22" xfId="19364"/>
    <cellStyle name="Calculation 2 3 23" xfId="20230"/>
    <cellStyle name="Calculation 2 3 24" xfId="21089"/>
    <cellStyle name="Calculation 2 3 25" xfId="21930"/>
    <cellStyle name="Calculation 2 3 26" xfId="22759"/>
    <cellStyle name="Calculation 2 3 27" xfId="23563"/>
    <cellStyle name="Calculation 2 3 3" xfId="1383"/>
    <cellStyle name="Calculation 2 3 4" xfId="3529"/>
    <cellStyle name="Calculation 2 3 5" xfId="4417"/>
    <cellStyle name="Calculation 2 3 6" xfId="5306"/>
    <cellStyle name="Calculation 2 3 7" xfId="6200"/>
    <cellStyle name="Calculation 2 3 8" xfId="7352"/>
    <cellStyle name="Calculation 2 3 9" xfId="7902"/>
    <cellStyle name="Calculation 2 30" xfId="20203"/>
    <cellStyle name="Calculation 2 31" xfId="21064"/>
    <cellStyle name="Calculation 2 32" xfId="21913"/>
    <cellStyle name="Calculation 2 33" xfId="22745"/>
    <cellStyle name="Calculation 2 4" xfId="318"/>
    <cellStyle name="Calculation 2 4 10" xfId="8792"/>
    <cellStyle name="Calculation 2 4 11" xfId="9681"/>
    <cellStyle name="Calculation 2 4 12" xfId="10550"/>
    <cellStyle name="Calculation 2 4 13" xfId="11441"/>
    <cellStyle name="Calculation 2 4 14" xfId="12332"/>
    <cellStyle name="Calculation 2 4 15" xfId="13199"/>
    <cellStyle name="Calculation 2 4 16" xfId="14090"/>
    <cellStyle name="Calculation 2 4 17" xfId="14976"/>
    <cellStyle name="Calculation 2 4 18" xfId="15860"/>
    <cellStyle name="Calculation 2 4 19" xfId="16746"/>
    <cellStyle name="Calculation 2 4 2" xfId="1911"/>
    <cellStyle name="Calculation 2 4 2 2" xfId="24399"/>
    <cellStyle name="Calculation 2 4 2 2 2" xfId="25905"/>
    <cellStyle name="Calculation 2 4 2 2 2 2" xfId="25906"/>
    <cellStyle name="Calculation 2 4 2 2 2 2 2" xfId="25907"/>
    <cellStyle name="Calculation 2 4 2 2 2 3" xfId="25908"/>
    <cellStyle name="Calculation 2 4 2 2 3" xfId="25909"/>
    <cellStyle name="Calculation 2 4 2 2 3 2" xfId="25910"/>
    <cellStyle name="Calculation 2 4 2 2 3 2 2" xfId="25911"/>
    <cellStyle name="Calculation 2 4 2 2 4" xfId="25912"/>
    <cellStyle name="Calculation 2 4 2 2 4 2" xfId="25913"/>
    <cellStyle name="Calculation 2 4 2 3" xfId="25914"/>
    <cellStyle name="Calculation 2 4 2 3 2" xfId="25915"/>
    <cellStyle name="Calculation 2 4 2 3 2 2" xfId="25916"/>
    <cellStyle name="Calculation 2 4 2 3 3" xfId="25917"/>
    <cellStyle name="Calculation 2 4 2 4" xfId="25918"/>
    <cellStyle name="Calculation 2 4 2 4 2" xfId="25919"/>
    <cellStyle name="Calculation 2 4 2 4 2 2" xfId="25920"/>
    <cellStyle name="Calculation 2 4 2 5" xfId="25921"/>
    <cellStyle name="Calculation 2 4 2 5 2" xfId="25922"/>
    <cellStyle name="Calculation 2 4 20" xfId="17625"/>
    <cellStyle name="Calculation 2 4 21" xfId="18506"/>
    <cellStyle name="Calculation 2 4 22" xfId="19365"/>
    <cellStyle name="Calculation 2 4 23" xfId="20231"/>
    <cellStyle name="Calculation 2 4 24" xfId="21090"/>
    <cellStyle name="Calculation 2 4 25" xfId="21931"/>
    <cellStyle name="Calculation 2 4 26" xfId="22760"/>
    <cellStyle name="Calculation 2 4 27" xfId="23564"/>
    <cellStyle name="Calculation 2 4 3" xfId="1496"/>
    <cellStyle name="Calculation 2 4 4" xfId="3530"/>
    <cellStyle name="Calculation 2 4 5" xfId="4418"/>
    <cellStyle name="Calculation 2 4 6" xfId="5307"/>
    <cellStyle name="Calculation 2 4 7" xfId="6201"/>
    <cellStyle name="Calculation 2 4 8" xfId="7351"/>
    <cellStyle name="Calculation 2 4 9" xfId="7903"/>
    <cellStyle name="Calculation 2 5" xfId="319"/>
    <cellStyle name="Calculation 2 5 10" xfId="8793"/>
    <cellStyle name="Calculation 2 5 11" xfId="9682"/>
    <cellStyle name="Calculation 2 5 12" xfId="10551"/>
    <cellStyle name="Calculation 2 5 13" xfId="11442"/>
    <cellStyle name="Calculation 2 5 14" xfId="12333"/>
    <cellStyle name="Calculation 2 5 15" xfId="13200"/>
    <cellStyle name="Calculation 2 5 16" xfId="14091"/>
    <cellStyle name="Calculation 2 5 17" xfId="14977"/>
    <cellStyle name="Calculation 2 5 18" xfId="15861"/>
    <cellStyle name="Calculation 2 5 19" xfId="16747"/>
    <cellStyle name="Calculation 2 5 2" xfId="1912"/>
    <cellStyle name="Calculation 2 5 2 2" xfId="24400"/>
    <cellStyle name="Calculation 2 5 2 2 2" xfId="25923"/>
    <cellStyle name="Calculation 2 5 2 2 2 2" xfId="25924"/>
    <cellStyle name="Calculation 2 5 2 2 2 2 2" xfId="25925"/>
    <cellStyle name="Calculation 2 5 2 2 2 3" xfId="25926"/>
    <cellStyle name="Calculation 2 5 2 2 3" xfId="25927"/>
    <cellStyle name="Calculation 2 5 2 2 3 2" xfId="25928"/>
    <cellStyle name="Calculation 2 5 2 2 3 2 2" xfId="25929"/>
    <cellStyle name="Calculation 2 5 2 2 4" xfId="25930"/>
    <cellStyle name="Calculation 2 5 2 2 4 2" xfId="25931"/>
    <cellStyle name="Calculation 2 5 2 3" xfId="25932"/>
    <cellStyle name="Calculation 2 5 2 3 2" xfId="25933"/>
    <cellStyle name="Calculation 2 5 2 3 2 2" xfId="25934"/>
    <cellStyle name="Calculation 2 5 2 3 3" xfId="25935"/>
    <cellStyle name="Calculation 2 5 2 4" xfId="25936"/>
    <cellStyle name="Calculation 2 5 2 4 2" xfId="25937"/>
    <cellStyle name="Calculation 2 5 2 4 2 2" xfId="25938"/>
    <cellStyle name="Calculation 2 5 2 5" xfId="25939"/>
    <cellStyle name="Calculation 2 5 2 5 2" xfId="25940"/>
    <cellStyle name="Calculation 2 5 20" xfId="17626"/>
    <cellStyle name="Calculation 2 5 21" xfId="18507"/>
    <cellStyle name="Calculation 2 5 22" xfId="19366"/>
    <cellStyle name="Calculation 2 5 23" xfId="20232"/>
    <cellStyle name="Calculation 2 5 24" xfId="21091"/>
    <cellStyle name="Calculation 2 5 25" xfId="21932"/>
    <cellStyle name="Calculation 2 5 26" xfId="22761"/>
    <cellStyle name="Calculation 2 5 27" xfId="23565"/>
    <cellStyle name="Calculation 2 5 3" xfId="1527"/>
    <cellStyle name="Calculation 2 5 4" xfId="3531"/>
    <cellStyle name="Calculation 2 5 5" xfId="4419"/>
    <cellStyle name="Calculation 2 5 6" xfId="5308"/>
    <cellStyle name="Calculation 2 5 7" xfId="6202"/>
    <cellStyle name="Calculation 2 5 8" xfId="7350"/>
    <cellStyle name="Calculation 2 5 9" xfId="7904"/>
    <cellStyle name="Calculation 2 6" xfId="320"/>
    <cellStyle name="Calculation 2 6 10" xfId="8794"/>
    <cellStyle name="Calculation 2 6 11" xfId="9683"/>
    <cellStyle name="Calculation 2 6 12" xfId="10552"/>
    <cellStyle name="Calculation 2 6 13" xfId="11443"/>
    <cellStyle name="Calculation 2 6 14" xfId="12334"/>
    <cellStyle name="Calculation 2 6 15" xfId="13201"/>
    <cellStyle name="Calculation 2 6 16" xfId="14092"/>
    <cellStyle name="Calculation 2 6 17" xfId="14978"/>
    <cellStyle name="Calculation 2 6 18" xfId="15862"/>
    <cellStyle name="Calculation 2 6 19" xfId="16748"/>
    <cellStyle name="Calculation 2 6 2" xfId="1913"/>
    <cellStyle name="Calculation 2 6 2 2" xfId="24401"/>
    <cellStyle name="Calculation 2 6 2 2 2" xfId="25941"/>
    <cellStyle name="Calculation 2 6 2 2 2 2" xfId="25942"/>
    <cellStyle name="Calculation 2 6 2 2 2 2 2" xfId="25943"/>
    <cellStyle name="Calculation 2 6 2 2 2 3" xfId="25944"/>
    <cellStyle name="Calculation 2 6 2 2 3" xfId="25945"/>
    <cellStyle name="Calculation 2 6 2 2 3 2" xfId="25946"/>
    <cellStyle name="Calculation 2 6 2 2 3 2 2" xfId="25947"/>
    <cellStyle name="Calculation 2 6 2 2 4" xfId="25948"/>
    <cellStyle name="Calculation 2 6 2 2 4 2" xfId="25949"/>
    <cellStyle name="Calculation 2 6 2 3" xfId="25950"/>
    <cellStyle name="Calculation 2 6 2 3 2" xfId="25951"/>
    <cellStyle name="Calculation 2 6 2 3 2 2" xfId="25952"/>
    <cellStyle name="Calculation 2 6 2 3 3" xfId="25953"/>
    <cellStyle name="Calculation 2 6 2 4" xfId="25954"/>
    <cellStyle name="Calculation 2 6 2 4 2" xfId="25955"/>
    <cellStyle name="Calculation 2 6 2 4 2 2" xfId="25956"/>
    <cellStyle name="Calculation 2 6 2 5" xfId="25957"/>
    <cellStyle name="Calculation 2 6 2 5 2" xfId="25958"/>
    <cellStyle name="Calculation 2 6 20" xfId="17627"/>
    <cellStyle name="Calculation 2 6 21" xfId="18508"/>
    <cellStyle name="Calculation 2 6 22" xfId="19367"/>
    <cellStyle name="Calculation 2 6 23" xfId="20233"/>
    <cellStyle name="Calculation 2 6 24" xfId="21092"/>
    <cellStyle name="Calculation 2 6 25" xfId="21933"/>
    <cellStyle name="Calculation 2 6 26" xfId="22762"/>
    <cellStyle name="Calculation 2 6 27" xfId="23566"/>
    <cellStyle name="Calculation 2 6 3" xfId="1775"/>
    <cellStyle name="Calculation 2 6 4" xfId="3532"/>
    <cellStyle name="Calculation 2 6 5" xfId="4420"/>
    <cellStyle name="Calculation 2 6 6" xfId="5309"/>
    <cellStyle name="Calculation 2 6 7" xfId="6203"/>
    <cellStyle name="Calculation 2 6 8" xfId="7006"/>
    <cellStyle name="Calculation 2 6 9" xfId="7905"/>
    <cellStyle name="Calculation 2 7" xfId="321"/>
    <cellStyle name="Calculation 2 7 10" xfId="4218"/>
    <cellStyle name="Calculation 2 7 11" xfId="8626"/>
    <cellStyle name="Calculation 2 7 12" xfId="9511"/>
    <cellStyle name="Calculation 2 7 13" xfId="8634"/>
    <cellStyle name="Calculation 2 7 14" xfId="11274"/>
    <cellStyle name="Calculation 2 7 15" xfId="12161"/>
    <cellStyle name="Calculation 2 7 16" xfId="11283"/>
    <cellStyle name="Calculation 2 7 17" xfId="13924"/>
    <cellStyle name="Calculation 2 7 18" xfId="14815"/>
    <cellStyle name="Calculation 2 7 19" xfId="15700"/>
    <cellStyle name="Calculation 2 7 2" xfId="1595"/>
    <cellStyle name="Calculation 2 7 2 2" xfId="25959"/>
    <cellStyle name="Calculation 2 7 2 2 2" xfId="25960"/>
    <cellStyle name="Calculation 2 7 2 2 2 2" xfId="25961"/>
    <cellStyle name="Calculation 2 7 2 2 3" xfId="25962"/>
    <cellStyle name="Calculation 2 7 2 3" xfId="25963"/>
    <cellStyle name="Calculation 2 7 2 3 2" xfId="25964"/>
    <cellStyle name="Calculation 2 7 2 3 2 2" xfId="25965"/>
    <cellStyle name="Calculation 2 7 2 4" xfId="25966"/>
    <cellStyle name="Calculation 2 7 2 4 2" xfId="25967"/>
    <cellStyle name="Calculation 2 7 20" xfId="16583"/>
    <cellStyle name="Calculation 2 7 21" xfId="17468"/>
    <cellStyle name="Calculation 2 7 22" xfId="18342"/>
    <cellStyle name="Calculation 2 7 23" xfId="17476"/>
    <cellStyle name="Calculation 2 7 24" xfId="20085"/>
    <cellStyle name="Calculation 2 7 25" xfId="20950"/>
    <cellStyle name="Calculation 2 7 26" xfId="21806"/>
    <cellStyle name="Calculation 2 7 27" xfId="22644"/>
    <cellStyle name="Calculation 2 7 3" xfId="2370"/>
    <cellStyle name="Calculation 2 7 3 2" xfId="25968"/>
    <cellStyle name="Calculation 2 7 3 2 2" xfId="25969"/>
    <cellStyle name="Calculation 2 7 3 3" xfId="25970"/>
    <cellStyle name="Calculation 2 7 4" xfId="1419"/>
    <cellStyle name="Calculation 2 7 4 2" xfId="25971"/>
    <cellStyle name="Calculation 2 7 4 2 2" xfId="25972"/>
    <cellStyle name="Calculation 2 7 5" xfId="3351"/>
    <cellStyle name="Calculation 2 7 5 2" xfId="25973"/>
    <cellStyle name="Calculation 2 7 6" xfId="3345"/>
    <cellStyle name="Calculation 2 7 7" xfId="2622"/>
    <cellStyle name="Calculation 2 7 8" xfId="7577"/>
    <cellStyle name="Calculation 2 7 9" xfId="7504"/>
    <cellStyle name="Calculation 2 8" xfId="1422"/>
    <cellStyle name="Calculation 2 9" xfId="2583"/>
    <cellStyle name="Calculation 3" xfId="322"/>
    <cellStyle name="Calculation 3 10" xfId="8795"/>
    <cellStyle name="Calculation 3 11" xfId="9684"/>
    <cellStyle name="Calculation 3 12" xfId="10553"/>
    <cellStyle name="Calculation 3 13" xfId="11444"/>
    <cellStyle name="Calculation 3 14" xfId="12335"/>
    <cellStyle name="Calculation 3 15" xfId="13202"/>
    <cellStyle name="Calculation 3 16" xfId="14093"/>
    <cellStyle name="Calculation 3 17" xfId="14979"/>
    <cellStyle name="Calculation 3 18" xfId="15863"/>
    <cellStyle name="Calculation 3 19" xfId="16749"/>
    <cellStyle name="Calculation 3 2" xfId="1914"/>
    <cellStyle name="Calculation 3 2 2" xfId="24402"/>
    <cellStyle name="Calculation 3 2 2 2" xfId="25974"/>
    <cellStyle name="Calculation 3 2 2 2 2" xfId="25975"/>
    <cellStyle name="Calculation 3 2 2 2 2 2" xfId="25976"/>
    <cellStyle name="Calculation 3 2 2 2 3" xfId="25977"/>
    <cellStyle name="Calculation 3 2 2 3" xfId="25978"/>
    <cellStyle name="Calculation 3 2 2 3 2" xfId="25979"/>
    <cellStyle name="Calculation 3 2 2 3 2 2" xfId="25980"/>
    <cellStyle name="Calculation 3 2 2 4" xfId="25981"/>
    <cellStyle name="Calculation 3 2 2 4 2" xfId="25982"/>
    <cellStyle name="Calculation 3 2 3" xfId="25983"/>
    <cellStyle name="Calculation 3 2 3 2" xfId="25984"/>
    <cellStyle name="Calculation 3 2 3 2 2" xfId="25985"/>
    <cellStyle name="Calculation 3 2 3 3" xfId="25986"/>
    <cellStyle name="Calculation 3 2 4" xfId="25987"/>
    <cellStyle name="Calculation 3 2 4 2" xfId="25988"/>
    <cellStyle name="Calculation 3 2 4 2 2" xfId="25989"/>
    <cellStyle name="Calculation 3 2 5" xfId="25990"/>
    <cellStyle name="Calculation 3 2 5 2" xfId="25991"/>
    <cellStyle name="Calculation 3 20" xfId="17628"/>
    <cellStyle name="Calculation 3 21" xfId="18509"/>
    <cellStyle name="Calculation 3 22" xfId="19368"/>
    <cellStyle name="Calculation 3 23" xfId="20234"/>
    <cellStyle name="Calculation 3 24" xfId="21093"/>
    <cellStyle name="Calculation 3 25" xfId="21934"/>
    <cellStyle name="Calculation 3 26" xfId="22763"/>
    <cellStyle name="Calculation 3 27" xfId="23567"/>
    <cellStyle name="Calculation 3 3" xfId="1774"/>
    <cellStyle name="Calculation 3 4" xfId="3533"/>
    <cellStyle name="Calculation 3 5" xfId="4421"/>
    <cellStyle name="Calculation 3 6" xfId="5310"/>
    <cellStyle name="Calculation 3 7" xfId="6204"/>
    <cellStyle name="Calculation 3 8" xfId="7349"/>
    <cellStyle name="Calculation 3 9" xfId="7906"/>
    <cellStyle name="Calculation 4" xfId="323"/>
    <cellStyle name="Calculation 4 10" xfId="8796"/>
    <cellStyle name="Calculation 4 11" xfId="9685"/>
    <cellStyle name="Calculation 4 12" xfId="10554"/>
    <cellStyle name="Calculation 4 13" xfId="11445"/>
    <cellStyle name="Calculation 4 14" xfId="12336"/>
    <cellStyle name="Calculation 4 15" xfId="13203"/>
    <cellStyle name="Calculation 4 16" xfId="14094"/>
    <cellStyle name="Calculation 4 17" xfId="14980"/>
    <cellStyle name="Calculation 4 18" xfId="15864"/>
    <cellStyle name="Calculation 4 19" xfId="16750"/>
    <cellStyle name="Calculation 4 2" xfId="1915"/>
    <cellStyle name="Calculation 4 2 2" xfId="24403"/>
    <cellStyle name="Calculation 4 2 2 2" xfId="25992"/>
    <cellStyle name="Calculation 4 2 2 2 2" xfId="25993"/>
    <cellStyle name="Calculation 4 2 2 2 2 2" xfId="25994"/>
    <cellStyle name="Calculation 4 2 2 2 3" xfId="25995"/>
    <cellStyle name="Calculation 4 2 2 3" xfId="25996"/>
    <cellStyle name="Calculation 4 2 2 3 2" xfId="25997"/>
    <cellStyle name="Calculation 4 2 2 3 2 2" xfId="25998"/>
    <cellStyle name="Calculation 4 2 2 4" xfId="25999"/>
    <cellStyle name="Calculation 4 2 2 4 2" xfId="26000"/>
    <cellStyle name="Calculation 4 2 3" xfId="26001"/>
    <cellStyle name="Calculation 4 2 3 2" xfId="26002"/>
    <cellStyle name="Calculation 4 2 3 2 2" xfId="26003"/>
    <cellStyle name="Calculation 4 2 3 3" xfId="26004"/>
    <cellStyle name="Calculation 4 2 4" xfId="26005"/>
    <cellStyle name="Calculation 4 2 4 2" xfId="26006"/>
    <cellStyle name="Calculation 4 2 4 2 2" xfId="26007"/>
    <cellStyle name="Calculation 4 2 5" xfId="26008"/>
    <cellStyle name="Calculation 4 2 5 2" xfId="26009"/>
    <cellStyle name="Calculation 4 20" xfId="17629"/>
    <cellStyle name="Calculation 4 21" xfId="18510"/>
    <cellStyle name="Calculation 4 22" xfId="19369"/>
    <cellStyle name="Calculation 4 23" xfId="20235"/>
    <cellStyle name="Calculation 4 24" xfId="21094"/>
    <cellStyle name="Calculation 4 25" xfId="21935"/>
    <cellStyle name="Calculation 4 26" xfId="22764"/>
    <cellStyle name="Calculation 4 27" xfId="23568"/>
    <cellStyle name="Calculation 4 3" xfId="1773"/>
    <cellStyle name="Calculation 4 4" xfId="3534"/>
    <cellStyle name="Calculation 4 5" xfId="4422"/>
    <cellStyle name="Calculation 4 6" xfId="5311"/>
    <cellStyle name="Calculation 4 7" xfId="6205"/>
    <cellStyle name="Calculation 4 8" xfId="7348"/>
    <cellStyle name="Calculation 4 9" xfId="7907"/>
    <cellStyle name="Calculation 5" xfId="324"/>
    <cellStyle name="Calculation 5 10" xfId="8797"/>
    <cellStyle name="Calculation 5 11" xfId="9686"/>
    <cellStyle name="Calculation 5 12" xfId="10555"/>
    <cellStyle name="Calculation 5 13" xfId="11446"/>
    <cellStyle name="Calculation 5 14" xfId="12337"/>
    <cellStyle name="Calculation 5 15" xfId="13204"/>
    <cellStyle name="Calculation 5 16" xfId="14095"/>
    <cellStyle name="Calculation 5 17" xfId="14981"/>
    <cellStyle name="Calculation 5 18" xfId="15865"/>
    <cellStyle name="Calculation 5 19" xfId="16751"/>
    <cellStyle name="Calculation 5 2" xfId="1916"/>
    <cellStyle name="Calculation 5 2 2" xfId="24404"/>
    <cellStyle name="Calculation 5 2 2 2" xfId="26010"/>
    <cellStyle name="Calculation 5 2 2 2 2" xfId="26011"/>
    <cellStyle name="Calculation 5 2 2 2 2 2" xfId="26012"/>
    <cellStyle name="Calculation 5 2 2 2 3" xfId="26013"/>
    <cellStyle name="Calculation 5 2 2 3" xfId="26014"/>
    <cellStyle name="Calculation 5 2 2 3 2" xfId="26015"/>
    <cellStyle name="Calculation 5 2 2 3 2 2" xfId="26016"/>
    <cellStyle name="Calculation 5 2 2 4" xfId="26017"/>
    <cellStyle name="Calculation 5 2 2 4 2" xfId="26018"/>
    <cellStyle name="Calculation 5 2 3" xfId="26019"/>
    <cellStyle name="Calculation 5 2 3 2" xfId="26020"/>
    <cellStyle name="Calculation 5 2 3 2 2" xfId="26021"/>
    <cellStyle name="Calculation 5 2 3 3" xfId="26022"/>
    <cellStyle name="Calculation 5 2 4" xfId="26023"/>
    <cellStyle name="Calculation 5 2 4 2" xfId="26024"/>
    <cellStyle name="Calculation 5 2 4 2 2" xfId="26025"/>
    <cellStyle name="Calculation 5 2 5" xfId="26026"/>
    <cellStyle name="Calculation 5 2 5 2" xfId="26027"/>
    <cellStyle name="Calculation 5 20" xfId="17630"/>
    <cellStyle name="Calculation 5 21" xfId="18511"/>
    <cellStyle name="Calculation 5 22" xfId="19370"/>
    <cellStyle name="Calculation 5 23" xfId="20236"/>
    <cellStyle name="Calculation 5 24" xfId="21095"/>
    <cellStyle name="Calculation 5 25" xfId="21936"/>
    <cellStyle name="Calculation 5 26" xfId="22765"/>
    <cellStyle name="Calculation 5 27" xfId="23569"/>
    <cellStyle name="Calculation 5 3" xfId="1772"/>
    <cellStyle name="Calculation 5 4" xfId="3535"/>
    <cellStyle name="Calculation 5 5" xfId="4423"/>
    <cellStyle name="Calculation 5 6" xfId="5312"/>
    <cellStyle name="Calculation 5 7" xfId="6206"/>
    <cellStyle name="Calculation 5 8" xfId="7347"/>
    <cellStyle name="Calculation 5 9" xfId="7908"/>
    <cellStyle name="Calculation 6" xfId="325"/>
    <cellStyle name="Calculation 6 10" xfId="8798"/>
    <cellStyle name="Calculation 6 11" xfId="9687"/>
    <cellStyle name="Calculation 6 12" xfId="10556"/>
    <cellStyle name="Calculation 6 13" xfId="11447"/>
    <cellStyle name="Calculation 6 14" xfId="12338"/>
    <cellStyle name="Calculation 6 15" xfId="13205"/>
    <cellStyle name="Calculation 6 16" xfId="14096"/>
    <cellStyle name="Calculation 6 17" xfId="14982"/>
    <cellStyle name="Calculation 6 18" xfId="15866"/>
    <cellStyle name="Calculation 6 19" xfId="16752"/>
    <cellStyle name="Calculation 6 2" xfId="1917"/>
    <cellStyle name="Calculation 6 2 2" xfId="24405"/>
    <cellStyle name="Calculation 6 2 2 2" xfId="26028"/>
    <cellStyle name="Calculation 6 2 2 2 2" xfId="26029"/>
    <cellStyle name="Calculation 6 2 2 2 2 2" xfId="26030"/>
    <cellStyle name="Calculation 6 2 2 2 3" xfId="26031"/>
    <cellStyle name="Calculation 6 2 2 3" xfId="26032"/>
    <cellStyle name="Calculation 6 2 2 3 2" xfId="26033"/>
    <cellStyle name="Calculation 6 2 2 3 2 2" xfId="26034"/>
    <cellStyle name="Calculation 6 2 2 4" xfId="26035"/>
    <cellStyle name="Calculation 6 2 2 4 2" xfId="26036"/>
    <cellStyle name="Calculation 6 2 3" xfId="26037"/>
    <cellStyle name="Calculation 6 2 3 2" xfId="26038"/>
    <cellStyle name="Calculation 6 2 3 2 2" xfId="26039"/>
    <cellStyle name="Calculation 6 2 3 3" xfId="26040"/>
    <cellStyle name="Calculation 6 2 4" xfId="26041"/>
    <cellStyle name="Calculation 6 2 4 2" xfId="26042"/>
    <cellStyle name="Calculation 6 2 4 2 2" xfId="26043"/>
    <cellStyle name="Calculation 6 2 5" xfId="26044"/>
    <cellStyle name="Calculation 6 2 5 2" xfId="26045"/>
    <cellStyle name="Calculation 6 20" xfId="17631"/>
    <cellStyle name="Calculation 6 21" xfId="18512"/>
    <cellStyle name="Calculation 6 22" xfId="19371"/>
    <cellStyle name="Calculation 6 23" xfId="20237"/>
    <cellStyle name="Calculation 6 24" xfId="21096"/>
    <cellStyle name="Calculation 6 25" xfId="21937"/>
    <cellStyle name="Calculation 6 26" xfId="22766"/>
    <cellStyle name="Calculation 6 27" xfId="23570"/>
    <cellStyle name="Calculation 6 3" xfId="1771"/>
    <cellStyle name="Calculation 6 4" xfId="3536"/>
    <cellStyle name="Calculation 6 5" xfId="4424"/>
    <cellStyle name="Calculation 6 6" xfId="5313"/>
    <cellStyle name="Calculation 6 7" xfId="6207"/>
    <cellStyle name="Calculation 6 8" xfId="7346"/>
    <cellStyle name="Calculation 6 9" xfId="7909"/>
    <cellStyle name="Calculation 7" xfId="24406"/>
    <cellStyle name="Calculation 7 2" xfId="26046"/>
    <cellStyle name="Calculation 7 2 2" xfId="26047"/>
    <cellStyle name="Calculation 7 2 2 2" xfId="26048"/>
    <cellStyle name="Calculation 7 2 3" xfId="26049"/>
    <cellStyle name="Calculation 7 3" xfId="26050"/>
    <cellStyle name="Calculation 7 3 2" xfId="26051"/>
    <cellStyle name="Calculation 7 3 2 2" xfId="26052"/>
    <cellStyle name="Calculation 7 4" xfId="26053"/>
    <cellStyle name="Calculation 7 4 2" xfId="26054"/>
    <cellStyle name="Check Cell" xfId="326"/>
    <cellStyle name="Check Cell 2" xfId="327"/>
    <cellStyle name="Check Cell 2 2" xfId="24407"/>
    <cellStyle name="Check Cell 3" xfId="24408"/>
    <cellStyle name="Check Cell 4" xfId="24264"/>
    <cellStyle name="Comma" xfId="1" builtinId="3"/>
    <cellStyle name="Comma 2" xfId="328"/>
    <cellStyle name="Comma 3" xfId="329"/>
    <cellStyle name="Comma 4" xfId="26055"/>
    <cellStyle name="Controlecel 2" xfId="330"/>
    <cellStyle name="Controlecel 3" xfId="24409"/>
    <cellStyle name="Currency 2" xfId="331"/>
    <cellStyle name="Eingabe" xfId="332"/>
    <cellStyle name="Eingabe 10" xfId="3390"/>
    <cellStyle name="Eingabe 11" xfId="8628"/>
    <cellStyle name="Eingabe 12" xfId="9535"/>
    <cellStyle name="Eingabe 13" xfId="7632"/>
    <cellStyle name="Eingabe 14" xfId="11277"/>
    <cellStyle name="Eingabe 15" xfId="12183"/>
    <cellStyle name="Eingabe 16" xfId="9525"/>
    <cellStyle name="Eingabe 17" xfId="13927"/>
    <cellStyle name="Eingabe 18" xfId="14818"/>
    <cellStyle name="Eingabe 19" xfId="15703"/>
    <cellStyle name="Eingabe 2" xfId="1596"/>
    <cellStyle name="Eingabe 2 2" xfId="24410"/>
    <cellStyle name="Eingabe 2 2 2" xfId="26056"/>
    <cellStyle name="Eingabe 2 2 2 2" xfId="26057"/>
    <cellStyle name="Eingabe 2 2 2 2 2" xfId="26058"/>
    <cellStyle name="Eingabe 2 2 2 3" xfId="26059"/>
    <cellStyle name="Eingabe 2 2 3" xfId="26060"/>
    <cellStyle name="Eingabe 2 2 3 2" xfId="26061"/>
    <cellStyle name="Eingabe 2 2 3 2 2" xfId="26062"/>
    <cellStyle name="Eingabe 2 2 4" xfId="26063"/>
    <cellStyle name="Eingabe 2 2 4 2" xfId="26064"/>
    <cellStyle name="Eingabe 2 3" xfId="26065"/>
    <cellStyle name="Eingabe 2 3 2" xfId="26066"/>
    <cellStyle name="Eingabe 2 3 2 2" xfId="26067"/>
    <cellStyle name="Eingabe 2 3 3" xfId="26068"/>
    <cellStyle name="Eingabe 2 4" xfId="26069"/>
    <cellStyle name="Eingabe 2 4 2" xfId="26070"/>
    <cellStyle name="Eingabe 2 4 2 2" xfId="26071"/>
    <cellStyle name="Eingabe 2 5" xfId="26072"/>
    <cellStyle name="Eingabe 2 5 2" xfId="26073"/>
    <cellStyle name="Eingabe 20" xfId="16586"/>
    <cellStyle name="Eingabe 21" xfId="17470"/>
    <cellStyle name="Eingabe 22" xfId="18363"/>
    <cellStyle name="Eingabe 23" xfId="13949"/>
    <cellStyle name="Eingabe 24" xfId="20088"/>
    <cellStyle name="Eingabe 25" xfId="20952"/>
    <cellStyle name="Eingabe 26" xfId="21808"/>
    <cellStyle name="Eingabe 27" xfId="22646"/>
    <cellStyle name="Eingabe 3" xfId="2369"/>
    <cellStyle name="Eingabe 4" xfId="1712"/>
    <cellStyle name="Eingabe 5" xfId="3373"/>
    <cellStyle name="Eingabe 6" xfId="1384"/>
    <cellStyle name="Eingabe 7" xfId="2346"/>
    <cellStyle name="Eingabe 8" xfId="7028"/>
    <cellStyle name="Eingabe 9" xfId="7505"/>
    <cellStyle name="Emphasis 1" xfId="333"/>
    <cellStyle name="Emphasis 2" xfId="334"/>
    <cellStyle name="Emphasis 3" xfId="335"/>
    <cellStyle name="Ergebnis" xfId="336"/>
    <cellStyle name="Ergebnis 10" xfId="12162"/>
    <cellStyle name="Ergebnis 11" xfId="7484"/>
    <cellStyle name="Ergebnis 12" xfId="13925"/>
    <cellStyle name="Ergebnis 13" xfId="14816"/>
    <cellStyle name="Ergebnis 14" xfId="15701"/>
    <cellStyle name="Ergebnis 15" xfId="16584"/>
    <cellStyle name="Ergebnis 16" xfId="18343"/>
    <cellStyle name="Ergebnis 17" xfId="11322"/>
    <cellStyle name="Ergebnis 18" xfId="20086"/>
    <cellStyle name="Ergebnis 19" xfId="20951"/>
    <cellStyle name="Ergebnis 2" xfId="1597"/>
    <cellStyle name="Ergebnis 2 2" xfId="24411"/>
    <cellStyle name="Ergebnis 2 2 2" xfId="26074"/>
    <cellStyle name="Ergebnis 2 2 2 2" xfId="26075"/>
    <cellStyle name="Ergebnis 2 2 2 2 2" xfId="26076"/>
    <cellStyle name="Ergebnis 2 2 2 3" xfId="26077"/>
    <cellStyle name="Ergebnis 2 2 3" xfId="26078"/>
    <cellStyle name="Ergebnis 2 2 3 2" xfId="26079"/>
    <cellStyle name="Ergebnis 2 2 3 2 2" xfId="26080"/>
    <cellStyle name="Ergebnis 2 2 4" xfId="26081"/>
    <cellStyle name="Ergebnis 2 2 4 2" xfId="26082"/>
    <cellStyle name="Ergebnis 2 3" xfId="26083"/>
    <cellStyle name="Ergebnis 2 3 2" xfId="26084"/>
    <cellStyle name="Ergebnis 2 3 2 2" xfId="26085"/>
    <cellStyle name="Ergebnis 2 3 3" xfId="26086"/>
    <cellStyle name="Ergebnis 2 4" xfId="26087"/>
    <cellStyle name="Ergebnis 2 4 2" xfId="26088"/>
    <cellStyle name="Ergebnis 2 4 2 2" xfId="26089"/>
    <cellStyle name="Ergebnis 2 5" xfId="26090"/>
    <cellStyle name="Ergebnis 2 5 2" xfId="26091"/>
    <cellStyle name="Ergebnis 20" xfId="21807"/>
    <cellStyle name="Ergebnis 21" xfId="22645"/>
    <cellStyle name="Ergebnis 3" xfId="2368"/>
    <cellStyle name="Ergebnis 4" xfId="2470"/>
    <cellStyle name="Ergebnis 5" xfId="6759"/>
    <cellStyle name="Ergebnis 6" xfId="7506"/>
    <cellStyle name="Ergebnis 7" xfId="4280"/>
    <cellStyle name="Ergebnis 8" xfId="9512"/>
    <cellStyle name="Ergebnis 9" xfId="7646"/>
    <cellStyle name="Erklärender Text" xfId="337"/>
    <cellStyle name="Euro" xfId="338"/>
    <cellStyle name="Euro 2" xfId="339"/>
    <cellStyle name="Euro 2 2" xfId="340"/>
    <cellStyle name="Euro 2 2 2" xfId="26092"/>
    <cellStyle name="Euro 2 3" xfId="341"/>
    <cellStyle name="Euro 2 4" xfId="26093"/>
    <cellStyle name="Euro 3" xfId="342"/>
    <cellStyle name="Euro 3 2" xfId="26094"/>
    <cellStyle name="Euro 4" xfId="24299"/>
    <cellStyle name="Explanatory Text" xfId="343"/>
    <cellStyle name="Explanatory Text 2" xfId="344"/>
    <cellStyle name="Explanatory Text 2 2" xfId="24412"/>
    <cellStyle name="Explanatory Text 3" xfId="24413"/>
    <cellStyle name="Explanatory Text 4" xfId="24265"/>
    <cellStyle name="Gekoppelde cel 2" xfId="345"/>
    <cellStyle name="Gekoppelde cel 2 2" xfId="24414"/>
    <cellStyle name="Gekoppelde cel 3" xfId="346"/>
    <cellStyle name="Gekoppelde cel 3 2" xfId="24415"/>
    <cellStyle name="Gekoppelde cel 3 3" xfId="25388"/>
    <cellStyle name="Gekoppelde cel 3 4" xfId="24300"/>
    <cellStyle name="Gekoppelde cel 4" xfId="24416"/>
    <cellStyle name="Gekoppelde cel 5" xfId="24417"/>
    <cellStyle name="Goed 2" xfId="347"/>
    <cellStyle name="Goed 2 2" xfId="24418"/>
    <cellStyle name="Goed 3" xfId="348"/>
    <cellStyle name="Goed 3 2" xfId="24419"/>
    <cellStyle name="Goed 3 3" xfId="25389"/>
    <cellStyle name="Goed 3 4" xfId="24301"/>
    <cellStyle name="Goed 4" xfId="24420"/>
    <cellStyle name="Goed 5" xfId="24421"/>
    <cellStyle name="Good 2" xfId="349"/>
    <cellStyle name="Good 2 2" xfId="350"/>
    <cellStyle name="Good 3" xfId="25390"/>
    <cellStyle name="Gut" xfId="351"/>
    <cellStyle name="Header" xfId="352"/>
    <cellStyle name="Heading 1" xfId="353"/>
    <cellStyle name="Heading 1 2" xfId="354"/>
    <cellStyle name="Heading 1 2 2" xfId="24422"/>
    <cellStyle name="Heading 1 3" xfId="24423"/>
    <cellStyle name="Heading 1 4" xfId="24257"/>
    <cellStyle name="Heading 2" xfId="355"/>
    <cellStyle name="Heading 2 2" xfId="356"/>
    <cellStyle name="Heading 2 2 2" xfId="24424"/>
    <cellStyle name="Heading 2 3" xfId="24425"/>
    <cellStyle name="Heading 2 4" xfId="24258"/>
    <cellStyle name="Heading 3" xfId="357"/>
    <cellStyle name="Heading 3 2" xfId="358"/>
    <cellStyle name="Heading 3 2 2" xfId="24426"/>
    <cellStyle name="Heading 3 3" xfId="24427"/>
    <cellStyle name="Heading 3 4" xfId="24259"/>
    <cellStyle name="Heading 4" xfId="359"/>
    <cellStyle name="Heading 4 2" xfId="360"/>
    <cellStyle name="Heading 4 2 2" xfId="24428"/>
    <cellStyle name="Heading 4 3" xfId="24429"/>
    <cellStyle name="Heading 4 4" xfId="24260"/>
    <cellStyle name="Hyperlink 2" xfId="361"/>
    <cellStyle name="Hyperlink 2 2" xfId="362"/>
    <cellStyle name="Hyperlink 3" xfId="363"/>
    <cellStyle name="Hyperlink 4" xfId="24430"/>
    <cellStyle name="Hyperlink 5" xfId="26095"/>
    <cellStyle name="Input" xfId="364"/>
    <cellStyle name="Input 10" xfId="3557"/>
    <cellStyle name="Input 11" xfId="4445"/>
    <cellStyle name="Input 12" xfId="5334"/>
    <cellStyle name="Input 13" xfId="7036"/>
    <cellStyle name="Input 14" xfId="7638"/>
    <cellStyle name="Input 15" xfId="7640"/>
    <cellStyle name="Input 16" xfId="7639"/>
    <cellStyle name="Input 17" xfId="9708"/>
    <cellStyle name="Input 18" xfId="4227"/>
    <cellStyle name="Input 19" xfId="6761"/>
    <cellStyle name="Input 2" xfId="365"/>
    <cellStyle name="Input 2 10" xfId="3375"/>
    <cellStyle name="Input 2 11" xfId="2591"/>
    <cellStyle name="Input 2 12" xfId="1766"/>
    <cellStyle name="Input 2 13" xfId="1788"/>
    <cellStyle name="Input 2 14" xfId="7569"/>
    <cellStyle name="Input 2 15" xfId="7512"/>
    <cellStyle name="Input 2 16" xfId="7545"/>
    <cellStyle name="Input 2 17" xfId="9537"/>
    <cellStyle name="Input 2 18" xfId="9514"/>
    <cellStyle name="Input 2 19" xfId="9524"/>
    <cellStyle name="Input 2 2" xfId="366"/>
    <cellStyle name="Input 2 2 10" xfId="8672"/>
    <cellStyle name="Input 2 2 11" xfId="9561"/>
    <cellStyle name="Input 2 2 12" xfId="10429"/>
    <cellStyle name="Input 2 2 13" xfId="11320"/>
    <cellStyle name="Input 2 2 14" xfId="12209"/>
    <cellStyle name="Input 2 2 15" xfId="13080"/>
    <cellStyle name="Input 2 2 16" xfId="13970"/>
    <cellStyle name="Input 2 2 17" xfId="14857"/>
    <cellStyle name="Input 2 2 18" xfId="15744"/>
    <cellStyle name="Input 2 2 19" xfId="16626"/>
    <cellStyle name="Input 2 2 2" xfId="1786"/>
    <cellStyle name="Input 2 2 2 2" xfId="24431"/>
    <cellStyle name="Input 2 2 2 2 2" xfId="26096"/>
    <cellStyle name="Input 2 2 2 2 2 2" xfId="26097"/>
    <cellStyle name="Input 2 2 2 2 2 2 2" xfId="26098"/>
    <cellStyle name="Input 2 2 2 2 2 3" xfId="26099"/>
    <cellStyle name="Input 2 2 2 2 3" xfId="26100"/>
    <cellStyle name="Input 2 2 2 2 3 2" xfId="26101"/>
    <cellStyle name="Input 2 2 2 2 3 2 2" xfId="26102"/>
    <cellStyle name="Input 2 2 2 2 4" xfId="26103"/>
    <cellStyle name="Input 2 2 2 2 4 2" xfId="26104"/>
    <cellStyle name="Input 2 2 2 3" xfId="26105"/>
    <cellStyle name="Input 2 2 2 3 2" xfId="26106"/>
    <cellStyle name="Input 2 2 2 3 2 2" xfId="26107"/>
    <cellStyle name="Input 2 2 2 3 3" xfId="26108"/>
    <cellStyle name="Input 2 2 2 4" xfId="26109"/>
    <cellStyle name="Input 2 2 2 4 2" xfId="26110"/>
    <cellStyle name="Input 2 2 2 4 2 2" xfId="26111"/>
    <cellStyle name="Input 2 2 2 5" xfId="26112"/>
    <cellStyle name="Input 2 2 2 5 2" xfId="26113"/>
    <cellStyle name="Input 2 2 20" xfId="17512"/>
    <cellStyle name="Input 2 2 21" xfId="18388"/>
    <cellStyle name="Input 2 2 22" xfId="19248"/>
    <cellStyle name="Input 2 2 23" xfId="20118"/>
    <cellStyle name="Input 2 2 24" xfId="20980"/>
    <cellStyle name="Input 2 2 25" xfId="21834"/>
    <cellStyle name="Input 2 2 26" xfId="22668"/>
    <cellStyle name="Input 2 2 27" xfId="23480"/>
    <cellStyle name="Input 2 2 3" xfId="2625"/>
    <cellStyle name="Input 2 2 4" xfId="3404"/>
    <cellStyle name="Input 2 2 5" xfId="4290"/>
    <cellStyle name="Input 2 2 6" xfId="5181"/>
    <cellStyle name="Input 2 2 7" xfId="6075"/>
    <cellStyle name="Input 2 2 8" xfId="7437"/>
    <cellStyle name="Input 2 2 9" xfId="7781"/>
    <cellStyle name="Input 2 20" xfId="12185"/>
    <cellStyle name="Input 2 21" xfId="12164"/>
    <cellStyle name="Input 2 22" xfId="12174"/>
    <cellStyle name="Input 2 23" xfId="11282"/>
    <cellStyle name="Input 2 24" xfId="12311"/>
    <cellStyle name="Input 2 25" xfId="13173"/>
    <cellStyle name="Input 2 26" xfId="14064"/>
    <cellStyle name="Input 2 27" xfId="18365"/>
    <cellStyle name="Input 2 28" xfId="18345"/>
    <cellStyle name="Input 2 29" xfId="18355"/>
    <cellStyle name="Input 2 3" xfId="367"/>
    <cellStyle name="Input 2 3 10" xfId="8802"/>
    <cellStyle name="Input 2 3 11" xfId="9691"/>
    <cellStyle name="Input 2 3 12" xfId="10560"/>
    <cellStyle name="Input 2 3 13" xfId="11451"/>
    <cellStyle name="Input 2 3 14" xfId="12342"/>
    <cellStyle name="Input 2 3 15" xfId="13209"/>
    <cellStyle name="Input 2 3 16" xfId="14100"/>
    <cellStyle name="Input 2 3 17" xfId="14986"/>
    <cellStyle name="Input 2 3 18" xfId="15870"/>
    <cellStyle name="Input 2 3 19" xfId="16756"/>
    <cellStyle name="Input 2 3 2" xfId="1921"/>
    <cellStyle name="Input 2 3 2 2" xfId="24432"/>
    <cellStyle name="Input 2 3 2 2 2" xfId="26114"/>
    <cellStyle name="Input 2 3 2 2 2 2" xfId="26115"/>
    <cellStyle name="Input 2 3 2 2 2 2 2" xfId="26116"/>
    <cellStyle name="Input 2 3 2 2 2 3" xfId="26117"/>
    <cellStyle name="Input 2 3 2 2 3" xfId="26118"/>
    <cellStyle name="Input 2 3 2 2 3 2" xfId="26119"/>
    <cellStyle name="Input 2 3 2 2 3 2 2" xfId="26120"/>
    <cellStyle name="Input 2 3 2 2 4" xfId="26121"/>
    <cellStyle name="Input 2 3 2 2 4 2" xfId="26122"/>
    <cellStyle name="Input 2 3 2 3" xfId="26123"/>
    <cellStyle name="Input 2 3 2 3 2" xfId="26124"/>
    <cellStyle name="Input 2 3 2 3 2 2" xfId="26125"/>
    <cellStyle name="Input 2 3 2 3 3" xfId="26126"/>
    <cellStyle name="Input 2 3 2 4" xfId="26127"/>
    <cellStyle name="Input 2 3 2 4 2" xfId="26128"/>
    <cellStyle name="Input 2 3 2 4 2 2" xfId="26129"/>
    <cellStyle name="Input 2 3 2 5" xfId="26130"/>
    <cellStyle name="Input 2 3 2 5 2" xfId="26131"/>
    <cellStyle name="Input 2 3 20" xfId="17635"/>
    <cellStyle name="Input 2 3 21" xfId="18516"/>
    <cellStyle name="Input 2 3 22" xfId="19375"/>
    <cellStyle name="Input 2 3 23" xfId="20241"/>
    <cellStyle name="Input 2 3 24" xfId="21099"/>
    <cellStyle name="Input 2 3 25" xfId="21940"/>
    <cellStyle name="Input 2 3 26" xfId="22769"/>
    <cellStyle name="Input 2 3 27" xfId="23571"/>
    <cellStyle name="Input 2 3 3" xfId="2638"/>
    <cellStyle name="Input 2 3 4" xfId="3540"/>
    <cellStyle name="Input 2 3 5" xfId="4428"/>
    <cellStyle name="Input 2 3 6" xfId="5317"/>
    <cellStyle name="Input 2 3 7" xfId="6211"/>
    <cellStyle name="Input 2 3 8" xfId="7342"/>
    <cellStyle name="Input 2 3 9" xfId="7913"/>
    <cellStyle name="Input 2 30" xfId="17475"/>
    <cellStyle name="Input 2 31" xfId="18486"/>
    <cellStyle name="Input 2 32" xfId="19340"/>
    <cellStyle name="Input 2 4" xfId="368"/>
    <cellStyle name="Input 2 4 10" xfId="8803"/>
    <cellStyle name="Input 2 4 11" xfId="9692"/>
    <cellStyle name="Input 2 4 12" xfId="10561"/>
    <cellStyle name="Input 2 4 13" xfId="11452"/>
    <cellStyle name="Input 2 4 14" xfId="12343"/>
    <cellStyle name="Input 2 4 15" xfId="13210"/>
    <cellStyle name="Input 2 4 16" xfId="14101"/>
    <cellStyle name="Input 2 4 17" xfId="14987"/>
    <cellStyle name="Input 2 4 18" xfId="15871"/>
    <cellStyle name="Input 2 4 19" xfId="16757"/>
    <cellStyle name="Input 2 4 2" xfId="1922"/>
    <cellStyle name="Input 2 4 2 2" xfId="24433"/>
    <cellStyle name="Input 2 4 2 2 2" xfId="26132"/>
    <cellStyle name="Input 2 4 2 2 2 2" xfId="26133"/>
    <cellStyle name="Input 2 4 2 2 2 2 2" xfId="26134"/>
    <cellStyle name="Input 2 4 2 2 2 3" xfId="26135"/>
    <cellStyle name="Input 2 4 2 2 3" xfId="26136"/>
    <cellStyle name="Input 2 4 2 2 3 2" xfId="26137"/>
    <cellStyle name="Input 2 4 2 2 3 2 2" xfId="26138"/>
    <cellStyle name="Input 2 4 2 2 4" xfId="26139"/>
    <cellStyle name="Input 2 4 2 2 4 2" xfId="26140"/>
    <cellStyle name="Input 2 4 2 3" xfId="26141"/>
    <cellStyle name="Input 2 4 2 3 2" xfId="26142"/>
    <cellStyle name="Input 2 4 2 3 2 2" xfId="26143"/>
    <cellStyle name="Input 2 4 2 3 3" xfId="26144"/>
    <cellStyle name="Input 2 4 2 4" xfId="26145"/>
    <cellStyle name="Input 2 4 2 4 2" xfId="26146"/>
    <cellStyle name="Input 2 4 2 4 2 2" xfId="26147"/>
    <cellStyle name="Input 2 4 2 5" xfId="26148"/>
    <cellStyle name="Input 2 4 2 5 2" xfId="26149"/>
    <cellStyle name="Input 2 4 20" xfId="17636"/>
    <cellStyle name="Input 2 4 21" xfId="18517"/>
    <cellStyle name="Input 2 4 22" xfId="19376"/>
    <cellStyle name="Input 2 4 23" xfId="20242"/>
    <cellStyle name="Input 2 4 24" xfId="21100"/>
    <cellStyle name="Input 2 4 25" xfId="21941"/>
    <cellStyle name="Input 2 4 26" xfId="22770"/>
    <cellStyle name="Input 2 4 27" xfId="23572"/>
    <cellStyle name="Input 2 4 3" xfId="2639"/>
    <cellStyle name="Input 2 4 4" xfId="3541"/>
    <cellStyle name="Input 2 4 5" xfId="4429"/>
    <cellStyle name="Input 2 4 6" xfId="5318"/>
    <cellStyle name="Input 2 4 7" xfId="6212"/>
    <cellStyle name="Input 2 4 8" xfId="7341"/>
    <cellStyle name="Input 2 4 9" xfId="7914"/>
    <cellStyle name="Input 2 5" xfId="369"/>
    <cellStyle name="Input 2 5 10" xfId="8804"/>
    <cellStyle name="Input 2 5 11" xfId="9693"/>
    <cellStyle name="Input 2 5 12" xfId="10562"/>
    <cellStyle name="Input 2 5 13" xfId="11453"/>
    <cellStyle name="Input 2 5 14" xfId="12344"/>
    <cellStyle name="Input 2 5 15" xfId="13211"/>
    <cellStyle name="Input 2 5 16" xfId="14102"/>
    <cellStyle name="Input 2 5 17" xfId="14988"/>
    <cellStyle name="Input 2 5 18" xfId="15872"/>
    <cellStyle name="Input 2 5 19" xfId="16758"/>
    <cellStyle name="Input 2 5 2" xfId="1923"/>
    <cellStyle name="Input 2 5 2 2" xfId="24434"/>
    <cellStyle name="Input 2 5 2 2 2" xfId="26150"/>
    <cellStyle name="Input 2 5 2 2 2 2" xfId="26151"/>
    <cellStyle name="Input 2 5 2 2 2 2 2" xfId="26152"/>
    <cellStyle name="Input 2 5 2 2 2 3" xfId="26153"/>
    <cellStyle name="Input 2 5 2 2 3" xfId="26154"/>
    <cellStyle name="Input 2 5 2 2 3 2" xfId="26155"/>
    <cellStyle name="Input 2 5 2 2 3 2 2" xfId="26156"/>
    <cellStyle name="Input 2 5 2 2 4" xfId="26157"/>
    <cellStyle name="Input 2 5 2 2 4 2" xfId="26158"/>
    <cellStyle name="Input 2 5 2 3" xfId="26159"/>
    <cellStyle name="Input 2 5 2 3 2" xfId="26160"/>
    <cellStyle name="Input 2 5 2 3 2 2" xfId="26161"/>
    <cellStyle name="Input 2 5 2 3 3" xfId="26162"/>
    <cellStyle name="Input 2 5 2 4" xfId="26163"/>
    <cellStyle name="Input 2 5 2 4 2" xfId="26164"/>
    <cellStyle name="Input 2 5 2 4 2 2" xfId="26165"/>
    <cellStyle name="Input 2 5 2 5" xfId="26166"/>
    <cellStyle name="Input 2 5 2 5 2" xfId="26167"/>
    <cellStyle name="Input 2 5 20" xfId="17637"/>
    <cellStyle name="Input 2 5 21" xfId="18518"/>
    <cellStyle name="Input 2 5 22" xfId="19377"/>
    <cellStyle name="Input 2 5 23" xfId="20243"/>
    <cellStyle name="Input 2 5 24" xfId="21101"/>
    <cellStyle name="Input 2 5 25" xfId="21942"/>
    <cellStyle name="Input 2 5 26" xfId="22771"/>
    <cellStyle name="Input 2 5 27" xfId="23573"/>
    <cellStyle name="Input 2 5 3" xfId="2640"/>
    <cellStyle name="Input 2 5 4" xfId="3542"/>
    <cellStyle name="Input 2 5 5" xfId="4430"/>
    <cellStyle name="Input 2 5 6" xfId="5319"/>
    <cellStyle name="Input 2 5 7" xfId="6213"/>
    <cellStyle name="Input 2 5 8" xfId="7005"/>
    <cellStyle name="Input 2 5 9" xfId="7915"/>
    <cellStyle name="Input 2 6" xfId="370"/>
    <cellStyle name="Input 2 6 10" xfId="8805"/>
    <cellStyle name="Input 2 6 11" xfId="9694"/>
    <cellStyle name="Input 2 6 12" xfId="10563"/>
    <cellStyle name="Input 2 6 13" xfId="11454"/>
    <cellStyle name="Input 2 6 14" xfId="12345"/>
    <cellStyle name="Input 2 6 15" xfId="13212"/>
    <cellStyle name="Input 2 6 16" xfId="14103"/>
    <cellStyle name="Input 2 6 17" xfId="14989"/>
    <cellStyle name="Input 2 6 18" xfId="15873"/>
    <cellStyle name="Input 2 6 19" xfId="16759"/>
    <cellStyle name="Input 2 6 2" xfId="1924"/>
    <cellStyle name="Input 2 6 2 2" xfId="24435"/>
    <cellStyle name="Input 2 6 2 2 2" xfId="26168"/>
    <cellStyle name="Input 2 6 2 2 2 2" xfId="26169"/>
    <cellStyle name="Input 2 6 2 2 2 2 2" xfId="26170"/>
    <cellStyle name="Input 2 6 2 2 2 3" xfId="26171"/>
    <cellStyle name="Input 2 6 2 2 3" xfId="26172"/>
    <cellStyle name="Input 2 6 2 2 3 2" xfId="26173"/>
    <cellStyle name="Input 2 6 2 2 3 2 2" xfId="26174"/>
    <cellStyle name="Input 2 6 2 2 4" xfId="26175"/>
    <cellStyle name="Input 2 6 2 2 4 2" xfId="26176"/>
    <cellStyle name="Input 2 6 2 3" xfId="26177"/>
    <cellStyle name="Input 2 6 2 3 2" xfId="26178"/>
    <cellStyle name="Input 2 6 2 3 2 2" xfId="26179"/>
    <cellStyle name="Input 2 6 2 3 3" xfId="26180"/>
    <cellStyle name="Input 2 6 2 4" xfId="26181"/>
    <cellStyle name="Input 2 6 2 4 2" xfId="26182"/>
    <cellStyle name="Input 2 6 2 4 2 2" xfId="26183"/>
    <cellStyle name="Input 2 6 2 5" xfId="26184"/>
    <cellStyle name="Input 2 6 2 5 2" xfId="26185"/>
    <cellStyle name="Input 2 6 20" xfId="17638"/>
    <cellStyle name="Input 2 6 21" xfId="18519"/>
    <cellStyle name="Input 2 6 22" xfId="19378"/>
    <cellStyle name="Input 2 6 23" xfId="20244"/>
    <cellStyle name="Input 2 6 24" xfId="21102"/>
    <cellStyle name="Input 2 6 25" xfId="21943"/>
    <cellStyle name="Input 2 6 26" xfId="22772"/>
    <cellStyle name="Input 2 6 27" xfId="23574"/>
    <cellStyle name="Input 2 6 3" xfId="2641"/>
    <cellStyle name="Input 2 6 4" xfId="3543"/>
    <cellStyle name="Input 2 6 5" xfId="4431"/>
    <cellStyle name="Input 2 6 6" xfId="5320"/>
    <cellStyle name="Input 2 6 7" xfId="6214"/>
    <cellStyle name="Input 2 6 8" xfId="5164"/>
    <cellStyle name="Input 2 6 9" xfId="7916"/>
    <cellStyle name="Input 2 7" xfId="1428"/>
    <cellStyle name="Input 2 7 2" xfId="24436"/>
    <cellStyle name="Input 2 7 2 2" xfId="26186"/>
    <cellStyle name="Input 2 7 2 2 2" xfId="26187"/>
    <cellStyle name="Input 2 7 2 2 2 2" xfId="26188"/>
    <cellStyle name="Input 2 7 2 2 3" xfId="26189"/>
    <cellStyle name="Input 2 7 2 3" xfId="26190"/>
    <cellStyle name="Input 2 7 2 3 2" xfId="26191"/>
    <cellStyle name="Input 2 7 2 3 2 2" xfId="26192"/>
    <cellStyle name="Input 2 7 2 4" xfId="26193"/>
    <cellStyle name="Input 2 7 2 4 2" xfId="26194"/>
    <cellStyle name="Input 2 7 3" xfId="26195"/>
    <cellStyle name="Input 2 7 3 2" xfId="26196"/>
    <cellStyle name="Input 2 7 3 2 2" xfId="26197"/>
    <cellStyle name="Input 2 7 3 3" xfId="26198"/>
    <cellStyle name="Input 2 7 4" xfId="26199"/>
    <cellStyle name="Input 2 7 4 2" xfId="26200"/>
    <cellStyle name="Input 2 7 4 2 2" xfId="26201"/>
    <cellStyle name="Input 2 7 5" xfId="26202"/>
    <cellStyle name="Input 2 7 5 2" xfId="26203"/>
    <cellStyle name="Input 2 8" xfId="1758"/>
    <cellStyle name="Input 2 9" xfId="2341"/>
    <cellStyle name="Input 20" xfId="12359"/>
    <cellStyle name="Input 21" xfId="8652"/>
    <cellStyle name="Input 22" xfId="7876"/>
    <cellStyle name="Input 23" xfId="12213"/>
    <cellStyle name="Input 24" xfId="12303"/>
    <cellStyle name="Input 25" xfId="13065"/>
    <cellStyle name="Input 26" xfId="13054"/>
    <cellStyle name="Input 27" xfId="18533"/>
    <cellStyle name="Input 28" xfId="16599"/>
    <cellStyle name="Input 29" xfId="14819"/>
    <cellStyle name="Input 3" xfId="371"/>
    <cellStyle name="Input 3 10" xfId="8806"/>
    <cellStyle name="Input 3 11" xfId="9695"/>
    <cellStyle name="Input 3 12" xfId="10564"/>
    <cellStyle name="Input 3 13" xfId="11455"/>
    <cellStyle name="Input 3 14" xfId="12346"/>
    <cellStyle name="Input 3 15" xfId="13213"/>
    <cellStyle name="Input 3 16" xfId="14104"/>
    <cellStyle name="Input 3 17" xfId="14990"/>
    <cellStyle name="Input 3 18" xfId="15874"/>
    <cellStyle name="Input 3 19" xfId="16760"/>
    <cellStyle name="Input 3 2" xfId="1925"/>
    <cellStyle name="Input 3 2 2" xfId="24437"/>
    <cellStyle name="Input 3 2 2 2" xfId="26204"/>
    <cellStyle name="Input 3 2 2 2 2" xfId="26205"/>
    <cellStyle name="Input 3 2 2 2 2 2" xfId="26206"/>
    <cellStyle name="Input 3 2 2 2 3" xfId="26207"/>
    <cellStyle name="Input 3 2 2 3" xfId="26208"/>
    <cellStyle name="Input 3 2 2 3 2" xfId="26209"/>
    <cellStyle name="Input 3 2 2 3 2 2" xfId="26210"/>
    <cellStyle name="Input 3 2 2 4" xfId="26211"/>
    <cellStyle name="Input 3 2 2 4 2" xfId="26212"/>
    <cellStyle name="Input 3 2 3" xfId="26213"/>
    <cellStyle name="Input 3 2 3 2" xfId="26214"/>
    <cellStyle name="Input 3 2 3 2 2" xfId="26215"/>
    <cellStyle name="Input 3 2 3 3" xfId="26216"/>
    <cellStyle name="Input 3 2 4" xfId="26217"/>
    <cellStyle name="Input 3 2 4 2" xfId="26218"/>
    <cellStyle name="Input 3 2 4 2 2" xfId="26219"/>
    <cellStyle name="Input 3 2 5" xfId="26220"/>
    <cellStyle name="Input 3 2 5 2" xfId="26221"/>
    <cellStyle name="Input 3 20" xfId="17639"/>
    <cellStyle name="Input 3 21" xfId="18520"/>
    <cellStyle name="Input 3 22" xfId="19379"/>
    <cellStyle name="Input 3 23" xfId="20245"/>
    <cellStyle name="Input 3 24" xfId="21103"/>
    <cellStyle name="Input 3 25" xfId="21944"/>
    <cellStyle name="Input 3 26" xfId="22773"/>
    <cellStyle name="Input 3 27" xfId="23575"/>
    <cellStyle name="Input 3 3" xfId="2642"/>
    <cellStyle name="Input 3 4" xfId="3544"/>
    <cellStyle name="Input 3 5" xfId="4432"/>
    <cellStyle name="Input 3 6" xfId="5321"/>
    <cellStyle name="Input 3 7" xfId="6215"/>
    <cellStyle name="Input 3 8" xfId="6870"/>
    <cellStyle name="Input 3 9" xfId="7917"/>
    <cellStyle name="Input 30" xfId="18392"/>
    <cellStyle name="Input 31" xfId="18480"/>
    <cellStyle name="Input 32" xfId="19234"/>
    <cellStyle name="Input 33" xfId="24262"/>
    <cellStyle name="Input 4" xfId="372"/>
    <cellStyle name="Input 4 10" xfId="8807"/>
    <cellStyle name="Input 4 11" xfId="9696"/>
    <cellStyle name="Input 4 12" xfId="10565"/>
    <cellStyle name="Input 4 13" xfId="11456"/>
    <cellStyle name="Input 4 14" xfId="12347"/>
    <cellStyle name="Input 4 15" xfId="13214"/>
    <cellStyle name="Input 4 16" xfId="14105"/>
    <cellStyle name="Input 4 17" xfId="14991"/>
    <cellStyle name="Input 4 18" xfId="15875"/>
    <cellStyle name="Input 4 19" xfId="16761"/>
    <cellStyle name="Input 4 2" xfId="1926"/>
    <cellStyle name="Input 4 2 2" xfId="24438"/>
    <cellStyle name="Input 4 2 2 2" xfId="26222"/>
    <cellStyle name="Input 4 2 2 2 2" xfId="26223"/>
    <cellStyle name="Input 4 2 2 2 2 2" xfId="26224"/>
    <cellStyle name="Input 4 2 2 2 3" xfId="26225"/>
    <cellStyle name="Input 4 2 2 3" xfId="26226"/>
    <cellStyle name="Input 4 2 2 3 2" xfId="26227"/>
    <cellStyle name="Input 4 2 2 3 2 2" xfId="26228"/>
    <cellStyle name="Input 4 2 2 4" xfId="26229"/>
    <cellStyle name="Input 4 2 2 4 2" xfId="26230"/>
    <cellStyle name="Input 4 2 3" xfId="26231"/>
    <cellStyle name="Input 4 2 3 2" xfId="26232"/>
    <cellStyle name="Input 4 2 3 2 2" xfId="26233"/>
    <cellStyle name="Input 4 2 3 3" xfId="26234"/>
    <cellStyle name="Input 4 2 4" xfId="26235"/>
    <cellStyle name="Input 4 2 4 2" xfId="26236"/>
    <cellStyle name="Input 4 2 4 2 2" xfId="26237"/>
    <cellStyle name="Input 4 2 5" xfId="26238"/>
    <cellStyle name="Input 4 2 5 2" xfId="26239"/>
    <cellStyle name="Input 4 20" xfId="17640"/>
    <cellStyle name="Input 4 21" xfId="18521"/>
    <cellStyle name="Input 4 22" xfId="19380"/>
    <cellStyle name="Input 4 23" xfId="20246"/>
    <cellStyle name="Input 4 24" xfId="21104"/>
    <cellStyle name="Input 4 25" xfId="21945"/>
    <cellStyle name="Input 4 26" xfId="22774"/>
    <cellStyle name="Input 4 27" xfId="23576"/>
    <cellStyle name="Input 4 3" xfId="2643"/>
    <cellStyle name="Input 4 4" xfId="3545"/>
    <cellStyle name="Input 4 5" xfId="4433"/>
    <cellStyle name="Input 4 6" xfId="5322"/>
    <cellStyle name="Input 4 7" xfId="6216"/>
    <cellStyle name="Input 4 8" xfId="1526"/>
    <cellStyle name="Input 4 9" xfId="7918"/>
    <cellStyle name="Input 5" xfId="373"/>
    <cellStyle name="Input 5 10" xfId="8808"/>
    <cellStyle name="Input 5 11" xfId="9697"/>
    <cellStyle name="Input 5 12" xfId="10566"/>
    <cellStyle name="Input 5 13" xfId="11457"/>
    <cellStyle name="Input 5 14" xfId="12348"/>
    <cellStyle name="Input 5 15" xfId="13215"/>
    <cellStyle name="Input 5 16" xfId="14106"/>
    <cellStyle name="Input 5 17" xfId="14992"/>
    <cellStyle name="Input 5 18" xfId="15876"/>
    <cellStyle name="Input 5 19" xfId="16762"/>
    <cellStyle name="Input 5 2" xfId="1927"/>
    <cellStyle name="Input 5 2 2" xfId="24439"/>
    <cellStyle name="Input 5 2 2 2" xfId="26240"/>
    <cellStyle name="Input 5 2 2 2 2" xfId="26241"/>
    <cellStyle name="Input 5 2 2 2 2 2" xfId="26242"/>
    <cellStyle name="Input 5 2 2 2 3" xfId="26243"/>
    <cellStyle name="Input 5 2 2 3" xfId="26244"/>
    <cellStyle name="Input 5 2 2 3 2" xfId="26245"/>
    <cellStyle name="Input 5 2 2 3 2 2" xfId="26246"/>
    <cellStyle name="Input 5 2 2 4" xfId="26247"/>
    <cellStyle name="Input 5 2 2 4 2" xfId="26248"/>
    <cellStyle name="Input 5 2 3" xfId="26249"/>
    <cellStyle name="Input 5 2 3 2" xfId="26250"/>
    <cellStyle name="Input 5 2 3 2 2" xfId="26251"/>
    <cellStyle name="Input 5 2 3 3" xfId="26252"/>
    <cellStyle name="Input 5 2 4" xfId="26253"/>
    <cellStyle name="Input 5 2 4 2" xfId="26254"/>
    <cellStyle name="Input 5 2 4 2 2" xfId="26255"/>
    <cellStyle name="Input 5 2 5" xfId="26256"/>
    <cellStyle name="Input 5 2 5 2" xfId="26257"/>
    <cellStyle name="Input 5 20" xfId="17641"/>
    <cellStyle name="Input 5 21" xfId="18522"/>
    <cellStyle name="Input 5 22" xfId="19381"/>
    <cellStyle name="Input 5 23" xfId="20247"/>
    <cellStyle name="Input 5 24" xfId="21105"/>
    <cellStyle name="Input 5 25" xfId="21946"/>
    <cellStyle name="Input 5 26" xfId="22775"/>
    <cellStyle name="Input 5 27" xfId="23577"/>
    <cellStyle name="Input 5 3" xfId="2644"/>
    <cellStyle name="Input 5 4" xfId="3546"/>
    <cellStyle name="Input 5 5" xfId="4434"/>
    <cellStyle name="Input 5 6" xfId="5323"/>
    <cellStyle name="Input 5 7" xfId="6217"/>
    <cellStyle name="Input 5 8" xfId="5189"/>
    <cellStyle name="Input 5 9" xfId="7919"/>
    <cellStyle name="Input 6" xfId="374"/>
    <cellStyle name="Input 6 10" xfId="8809"/>
    <cellStyle name="Input 6 11" xfId="9698"/>
    <cellStyle name="Input 6 12" xfId="10567"/>
    <cellStyle name="Input 6 13" xfId="11458"/>
    <cellStyle name="Input 6 14" xfId="12349"/>
    <cellStyle name="Input 6 15" xfId="13216"/>
    <cellStyle name="Input 6 16" xfId="14107"/>
    <cellStyle name="Input 6 17" xfId="14993"/>
    <cellStyle name="Input 6 18" xfId="15877"/>
    <cellStyle name="Input 6 19" xfId="16763"/>
    <cellStyle name="Input 6 2" xfId="1928"/>
    <cellStyle name="Input 6 2 2" xfId="24440"/>
    <cellStyle name="Input 6 2 2 2" xfId="26258"/>
    <cellStyle name="Input 6 2 2 2 2" xfId="26259"/>
    <cellStyle name="Input 6 2 2 2 2 2" xfId="26260"/>
    <cellStyle name="Input 6 2 2 2 3" xfId="26261"/>
    <cellStyle name="Input 6 2 2 3" xfId="26262"/>
    <cellStyle name="Input 6 2 2 3 2" xfId="26263"/>
    <cellStyle name="Input 6 2 2 3 2 2" xfId="26264"/>
    <cellStyle name="Input 6 2 2 4" xfId="26265"/>
    <cellStyle name="Input 6 2 2 4 2" xfId="26266"/>
    <cellStyle name="Input 6 2 3" xfId="26267"/>
    <cellStyle name="Input 6 2 3 2" xfId="26268"/>
    <cellStyle name="Input 6 2 3 2 2" xfId="26269"/>
    <cellStyle name="Input 6 2 3 3" xfId="26270"/>
    <cellStyle name="Input 6 2 4" xfId="26271"/>
    <cellStyle name="Input 6 2 4 2" xfId="26272"/>
    <cellStyle name="Input 6 2 4 2 2" xfId="26273"/>
    <cellStyle name="Input 6 2 5" xfId="26274"/>
    <cellStyle name="Input 6 2 5 2" xfId="26275"/>
    <cellStyle name="Input 6 20" xfId="17642"/>
    <cellStyle name="Input 6 21" xfId="18523"/>
    <cellStyle name="Input 6 22" xfId="19382"/>
    <cellStyle name="Input 6 23" xfId="20248"/>
    <cellStyle name="Input 6 24" xfId="21106"/>
    <cellStyle name="Input 6 25" xfId="21947"/>
    <cellStyle name="Input 6 26" xfId="22776"/>
    <cellStyle name="Input 6 27" xfId="23578"/>
    <cellStyle name="Input 6 3" xfId="2645"/>
    <cellStyle name="Input 6 4" xfId="3547"/>
    <cellStyle name="Input 6 5" xfId="4435"/>
    <cellStyle name="Input 6 6" xfId="5324"/>
    <cellStyle name="Input 6 7" xfId="6218"/>
    <cellStyle name="Input 6 8" xfId="7321"/>
    <cellStyle name="Input 6 9" xfId="7920"/>
    <cellStyle name="Input 7" xfId="1507"/>
    <cellStyle name="Input 7 2" xfId="24441"/>
    <cellStyle name="Input 7 2 2" xfId="26276"/>
    <cellStyle name="Input 7 2 2 2" xfId="26277"/>
    <cellStyle name="Input 7 2 2 2 2" xfId="26278"/>
    <cellStyle name="Input 7 2 2 3" xfId="26279"/>
    <cellStyle name="Input 7 2 3" xfId="26280"/>
    <cellStyle name="Input 7 2 3 2" xfId="26281"/>
    <cellStyle name="Input 7 2 3 2 2" xfId="26282"/>
    <cellStyle name="Input 7 2 4" xfId="26283"/>
    <cellStyle name="Input 7 2 4 2" xfId="26284"/>
    <cellStyle name="Input 7 3" xfId="26285"/>
    <cellStyle name="Input 7 3 2" xfId="26286"/>
    <cellStyle name="Input 7 3 2 2" xfId="26287"/>
    <cellStyle name="Input 7 3 3" xfId="26288"/>
    <cellStyle name="Input 7 4" xfId="26289"/>
    <cellStyle name="Input 7 4 2" xfId="26290"/>
    <cellStyle name="Input 7 4 2 2" xfId="26291"/>
    <cellStyle name="Input 7 5" xfId="26292"/>
    <cellStyle name="Input 7 5 2" xfId="26293"/>
    <cellStyle name="Input 8" xfId="2462"/>
    <cellStyle name="Input 9" xfId="2469"/>
    <cellStyle name="Invoer 2" xfId="375"/>
    <cellStyle name="Invoer 2 10" xfId="1855"/>
    <cellStyle name="Invoer 2 11" xfId="1793"/>
    <cellStyle name="Invoer 2 12" xfId="1474"/>
    <cellStyle name="Invoer 2 13" xfId="7483"/>
    <cellStyle name="Invoer 2 14" xfId="7576"/>
    <cellStyle name="Invoer 2 15" xfId="6961"/>
    <cellStyle name="Invoer 2 16" xfId="8622"/>
    <cellStyle name="Invoer 2 17" xfId="7054"/>
    <cellStyle name="Invoer 2 18" xfId="7373"/>
    <cellStyle name="Invoer 2 19" xfId="11270"/>
    <cellStyle name="Invoer 2 2" xfId="376"/>
    <cellStyle name="Invoer 2 2 10" xfId="8673"/>
    <cellStyle name="Invoer 2 2 11" xfId="9562"/>
    <cellStyle name="Invoer 2 2 12" xfId="10430"/>
    <cellStyle name="Invoer 2 2 13" xfId="11321"/>
    <cellStyle name="Invoer 2 2 14" xfId="12210"/>
    <cellStyle name="Invoer 2 2 15" xfId="13081"/>
    <cellStyle name="Invoer 2 2 16" xfId="13971"/>
    <cellStyle name="Invoer 2 2 17" xfId="14858"/>
    <cellStyle name="Invoer 2 2 18" xfId="15745"/>
    <cellStyle name="Invoer 2 2 19" xfId="16627"/>
    <cellStyle name="Invoer 2 2 2" xfId="1787"/>
    <cellStyle name="Invoer 2 2 2 2" xfId="24442"/>
    <cellStyle name="Invoer 2 2 2 2 2" xfId="26294"/>
    <cellStyle name="Invoer 2 2 2 2 2 2" xfId="26295"/>
    <cellStyle name="Invoer 2 2 2 2 2 2 2" xfId="26296"/>
    <cellStyle name="Invoer 2 2 2 2 2 3" xfId="26297"/>
    <cellStyle name="Invoer 2 2 2 2 3" xfId="26298"/>
    <cellStyle name="Invoer 2 2 2 2 3 2" xfId="26299"/>
    <cellStyle name="Invoer 2 2 2 2 3 2 2" xfId="26300"/>
    <cellStyle name="Invoer 2 2 2 2 4" xfId="26301"/>
    <cellStyle name="Invoer 2 2 2 2 4 2" xfId="26302"/>
    <cellStyle name="Invoer 2 2 2 3" xfId="26303"/>
    <cellStyle name="Invoer 2 2 2 3 2" xfId="26304"/>
    <cellStyle name="Invoer 2 2 2 3 2 2" xfId="26305"/>
    <cellStyle name="Invoer 2 2 2 3 3" xfId="26306"/>
    <cellStyle name="Invoer 2 2 2 4" xfId="26307"/>
    <cellStyle name="Invoer 2 2 2 4 2" xfId="26308"/>
    <cellStyle name="Invoer 2 2 2 4 2 2" xfId="26309"/>
    <cellStyle name="Invoer 2 2 2 5" xfId="26310"/>
    <cellStyle name="Invoer 2 2 2 5 2" xfId="26311"/>
    <cellStyle name="Invoer 2 2 20" xfId="17513"/>
    <cellStyle name="Invoer 2 2 21" xfId="18389"/>
    <cellStyle name="Invoer 2 2 22" xfId="19249"/>
    <cellStyle name="Invoer 2 2 23" xfId="20119"/>
    <cellStyle name="Invoer 2 2 24" xfId="20981"/>
    <cellStyle name="Invoer 2 2 25" xfId="21835"/>
    <cellStyle name="Invoer 2 2 26" xfId="22669"/>
    <cellStyle name="Invoer 2 2 27" xfId="23481"/>
    <cellStyle name="Invoer 2 2 3" xfId="1658"/>
    <cellStyle name="Invoer 2 2 4" xfId="3405"/>
    <cellStyle name="Invoer 2 2 5" xfId="4291"/>
    <cellStyle name="Invoer 2 2 6" xfId="5182"/>
    <cellStyle name="Invoer 2 2 7" xfId="6076"/>
    <cellStyle name="Invoer 2 2 8" xfId="7015"/>
    <cellStyle name="Invoer 2 2 9" xfId="7782"/>
    <cellStyle name="Invoer 2 20" xfId="9567"/>
    <cellStyle name="Invoer 2 21" xfId="9660"/>
    <cellStyle name="Invoer 2 22" xfId="13918"/>
    <cellStyle name="Invoer 2 23" xfId="14809"/>
    <cellStyle name="Invoer 2 24" xfId="15694"/>
    <cellStyle name="Invoer 2 25" xfId="16578"/>
    <cellStyle name="Invoer 2 26" xfId="17464"/>
    <cellStyle name="Invoer 2 27" xfId="15649"/>
    <cellStyle name="Invoer 2 28" xfId="15835"/>
    <cellStyle name="Invoer 2 29" xfId="20081"/>
    <cellStyle name="Invoer 2 3" xfId="377"/>
    <cellStyle name="Invoer 2 3 10" xfId="8810"/>
    <cellStyle name="Invoer 2 3 11" xfId="9699"/>
    <cellStyle name="Invoer 2 3 12" xfId="10568"/>
    <cellStyle name="Invoer 2 3 13" xfId="11459"/>
    <cellStyle name="Invoer 2 3 14" xfId="12350"/>
    <cellStyle name="Invoer 2 3 15" xfId="13217"/>
    <cellStyle name="Invoer 2 3 16" xfId="14108"/>
    <cellStyle name="Invoer 2 3 17" xfId="14994"/>
    <cellStyle name="Invoer 2 3 18" xfId="15878"/>
    <cellStyle name="Invoer 2 3 19" xfId="16764"/>
    <cellStyle name="Invoer 2 3 2" xfId="1929"/>
    <cellStyle name="Invoer 2 3 2 2" xfId="24443"/>
    <cellStyle name="Invoer 2 3 2 2 2" xfId="26312"/>
    <cellStyle name="Invoer 2 3 2 2 2 2" xfId="26313"/>
    <cellStyle name="Invoer 2 3 2 2 2 2 2" xfId="26314"/>
    <cellStyle name="Invoer 2 3 2 2 2 3" xfId="26315"/>
    <cellStyle name="Invoer 2 3 2 2 3" xfId="26316"/>
    <cellStyle name="Invoer 2 3 2 2 3 2" xfId="26317"/>
    <cellStyle name="Invoer 2 3 2 2 3 2 2" xfId="26318"/>
    <cellStyle name="Invoer 2 3 2 2 4" xfId="26319"/>
    <cellStyle name="Invoer 2 3 2 2 4 2" xfId="26320"/>
    <cellStyle name="Invoer 2 3 2 3" xfId="26321"/>
    <cellStyle name="Invoer 2 3 2 3 2" xfId="26322"/>
    <cellStyle name="Invoer 2 3 2 3 2 2" xfId="26323"/>
    <cellStyle name="Invoer 2 3 2 3 3" xfId="26324"/>
    <cellStyle name="Invoer 2 3 2 4" xfId="26325"/>
    <cellStyle name="Invoer 2 3 2 4 2" xfId="26326"/>
    <cellStyle name="Invoer 2 3 2 4 2 2" xfId="26327"/>
    <cellStyle name="Invoer 2 3 2 5" xfId="26328"/>
    <cellStyle name="Invoer 2 3 2 5 2" xfId="26329"/>
    <cellStyle name="Invoer 2 3 20" xfId="17643"/>
    <cellStyle name="Invoer 2 3 21" xfId="18524"/>
    <cellStyle name="Invoer 2 3 22" xfId="19383"/>
    <cellStyle name="Invoer 2 3 23" xfId="20249"/>
    <cellStyle name="Invoer 2 3 24" xfId="21107"/>
    <cellStyle name="Invoer 2 3 25" xfId="21948"/>
    <cellStyle name="Invoer 2 3 26" xfId="22777"/>
    <cellStyle name="Invoer 2 3 27" xfId="23579"/>
    <cellStyle name="Invoer 2 3 3" xfId="2646"/>
    <cellStyle name="Invoer 2 3 4" xfId="3548"/>
    <cellStyle name="Invoer 2 3 5" xfId="4436"/>
    <cellStyle name="Invoer 2 3 6" xfId="5325"/>
    <cellStyle name="Invoer 2 3 7" xfId="6219"/>
    <cellStyle name="Invoer 2 3 8" xfId="7339"/>
    <cellStyle name="Invoer 2 3 9" xfId="7921"/>
    <cellStyle name="Invoer 2 30" xfId="20946"/>
    <cellStyle name="Invoer 2 31" xfId="21803"/>
    <cellStyle name="Invoer 2 32" xfId="22642"/>
    <cellStyle name="Invoer 2 4" xfId="378"/>
    <cellStyle name="Invoer 2 4 10" xfId="8811"/>
    <cellStyle name="Invoer 2 4 11" xfId="9700"/>
    <cellStyle name="Invoer 2 4 12" xfId="10569"/>
    <cellStyle name="Invoer 2 4 13" xfId="11460"/>
    <cellStyle name="Invoer 2 4 14" xfId="12351"/>
    <cellStyle name="Invoer 2 4 15" xfId="13218"/>
    <cellStyle name="Invoer 2 4 16" xfId="14109"/>
    <cellStyle name="Invoer 2 4 17" xfId="14995"/>
    <cellStyle name="Invoer 2 4 18" xfId="15879"/>
    <cellStyle name="Invoer 2 4 19" xfId="16765"/>
    <cellStyle name="Invoer 2 4 2" xfId="1930"/>
    <cellStyle name="Invoer 2 4 2 2" xfId="24444"/>
    <cellStyle name="Invoer 2 4 2 2 2" xfId="26330"/>
    <cellStyle name="Invoer 2 4 2 2 2 2" xfId="26331"/>
    <cellStyle name="Invoer 2 4 2 2 2 2 2" xfId="26332"/>
    <cellStyle name="Invoer 2 4 2 2 2 3" xfId="26333"/>
    <cellStyle name="Invoer 2 4 2 2 3" xfId="26334"/>
    <cellStyle name="Invoer 2 4 2 2 3 2" xfId="26335"/>
    <cellStyle name="Invoer 2 4 2 2 3 2 2" xfId="26336"/>
    <cellStyle name="Invoer 2 4 2 2 4" xfId="26337"/>
    <cellStyle name="Invoer 2 4 2 2 4 2" xfId="26338"/>
    <cellStyle name="Invoer 2 4 2 3" xfId="26339"/>
    <cellStyle name="Invoer 2 4 2 3 2" xfId="26340"/>
    <cellStyle name="Invoer 2 4 2 3 2 2" xfId="26341"/>
    <cellStyle name="Invoer 2 4 2 3 3" xfId="26342"/>
    <cellStyle name="Invoer 2 4 2 4" xfId="26343"/>
    <cellStyle name="Invoer 2 4 2 4 2" xfId="26344"/>
    <cellStyle name="Invoer 2 4 2 4 2 2" xfId="26345"/>
    <cellStyle name="Invoer 2 4 2 5" xfId="26346"/>
    <cellStyle name="Invoer 2 4 2 5 2" xfId="26347"/>
    <cellStyle name="Invoer 2 4 20" xfId="17644"/>
    <cellStyle name="Invoer 2 4 21" xfId="18525"/>
    <cellStyle name="Invoer 2 4 22" xfId="19384"/>
    <cellStyle name="Invoer 2 4 23" xfId="20250"/>
    <cellStyle name="Invoer 2 4 24" xfId="21108"/>
    <cellStyle name="Invoer 2 4 25" xfId="21949"/>
    <cellStyle name="Invoer 2 4 26" xfId="22778"/>
    <cellStyle name="Invoer 2 4 27" xfId="23580"/>
    <cellStyle name="Invoer 2 4 3" xfId="2647"/>
    <cellStyle name="Invoer 2 4 4" xfId="3549"/>
    <cellStyle name="Invoer 2 4 5" xfId="4437"/>
    <cellStyle name="Invoer 2 4 6" xfId="5326"/>
    <cellStyle name="Invoer 2 4 7" xfId="6220"/>
    <cellStyle name="Invoer 2 4 8" xfId="7338"/>
    <cellStyle name="Invoer 2 4 9" xfId="7922"/>
    <cellStyle name="Invoer 2 5" xfId="379"/>
    <cellStyle name="Invoer 2 5 10" xfId="8812"/>
    <cellStyle name="Invoer 2 5 11" xfId="9701"/>
    <cellStyle name="Invoer 2 5 12" xfId="10570"/>
    <cellStyle name="Invoer 2 5 13" xfId="11461"/>
    <cellStyle name="Invoer 2 5 14" xfId="12352"/>
    <cellStyle name="Invoer 2 5 15" xfId="13219"/>
    <cellStyle name="Invoer 2 5 16" xfId="14110"/>
    <cellStyle name="Invoer 2 5 17" xfId="14996"/>
    <cellStyle name="Invoer 2 5 18" xfId="15880"/>
    <cellStyle name="Invoer 2 5 19" xfId="16766"/>
    <cellStyle name="Invoer 2 5 2" xfId="1931"/>
    <cellStyle name="Invoer 2 5 2 2" xfId="24445"/>
    <cellStyle name="Invoer 2 5 2 2 2" xfId="26348"/>
    <cellStyle name="Invoer 2 5 2 2 2 2" xfId="26349"/>
    <cellStyle name="Invoer 2 5 2 2 2 2 2" xfId="26350"/>
    <cellStyle name="Invoer 2 5 2 2 2 3" xfId="26351"/>
    <cellStyle name="Invoer 2 5 2 2 3" xfId="26352"/>
    <cellStyle name="Invoer 2 5 2 2 3 2" xfId="26353"/>
    <cellStyle name="Invoer 2 5 2 2 3 2 2" xfId="26354"/>
    <cellStyle name="Invoer 2 5 2 2 4" xfId="26355"/>
    <cellStyle name="Invoer 2 5 2 2 4 2" xfId="26356"/>
    <cellStyle name="Invoer 2 5 2 3" xfId="26357"/>
    <cellStyle name="Invoer 2 5 2 3 2" xfId="26358"/>
    <cellStyle name="Invoer 2 5 2 3 2 2" xfId="26359"/>
    <cellStyle name="Invoer 2 5 2 3 3" xfId="26360"/>
    <cellStyle name="Invoer 2 5 2 4" xfId="26361"/>
    <cellStyle name="Invoer 2 5 2 4 2" xfId="26362"/>
    <cellStyle name="Invoer 2 5 2 4 2 2" xfId="26363"/>
    <cellStyle name="Invoer 2 5 2 5" xfId="26364"/>
    <cellStyle name="Invoer 2 5 2 5 2" xfId="26365"/>
    <cellStyle name="Invoer 2 5 20" xfId="17645"/>
    <cellStyle name="Invoer 2 5 21" xfId="18526"/>
    <cellStyle name="Invoer 2 5 22" xfId="19385"/>
    <cellStyle name="Invoer 2 5 23" xfId="20251"/>
    <cellStyle name="Invoer 2 5 24" xfId="21109"/>
    <cellStyle name="Invoer 2 5 25" xfId="21950"/>
    <cellStyle name="Invoer 2 5 26" xfId="22779"/>
    <cellStyle name="Invoer 2 5 27" xfId="23581"/>
    <cellStyle name="Invoer 2 5 3" xfId="2648"/>
    <cellStyle name="Invoer 2 5 4" xfId="3550"/>
    <cellStyle name="Invoer 2 5 5" xfId="4438"/>
    <cellStyle name="Invoer 2 5 6" xfId="5327"/>
    <cellStyle name="Invoer 2 5 7" xfId="6221"/>
    <cellStyle name="Invoer 2 5 8" xfId="7337"/>
    <cellStyle name="Invoer 2 5 9" xfId="7923"/>
    <cellStyle name="Invoer 2 6" xfId="380"/>
    <cellStyle name="Invoer 2 6 10" xfId="8813"/>
    <cellStyle name="Invoer 2 6 11" xfId="9702"/>
    <cellStyle name="Invoer 2 6 12" xfId="10571"/>
    <cellStyle name="Invoer 2 6 13" xfId="11462"/>
    <cellStyle name="Invoer 2 6 14" xfId="12353"/>
    <cellStyle name="Invoer 2 6 15" xfId="13220"/>
    <cellStyle name="Invoer 2 6 16" xfId="14111"/>
    <cellStyle name="Invoer 2 6 17" xfId="14997"/>
    <cellStyle name="Invoer 2 6 18" xfId="15881"/>
    <cellStyle name="Invoer 2 6 19" xfId="16767"/>
    <cellStyle name="Invoer 2 6 2" xfId="1932"/>
    <cellStyle name="Invoer 2 6 2 2" xfId="24446"/>
    <cellStyle name="Invoer 2 6 2 2 2" xfId="26366"/>
    <cellStyle name="Invoer 2 6 2 2 2 2" xfId="26367"/>
    <cellStyle name="Invoer 2 6 2 2 2 2 2" xfId="26368"/>
    <cellStyle name="Invoer 2 6 2 2 2 3" xfId="26369"/>
    <cellStyle name="Invoer 2 6 2 2 3" xfId="26370"/>
    <cellStyle name="Invoer 2 6 2 2 3 2" xfId="26371"/>
    <cellStyle name="Invoer 2 6 2 2 3 2 2" xfId="26372"/>
    <cellStyle name="Invoer 2 6 2 2 4" xfId="26373"/>
    <cellStyle name="Invoer 2 6 2 2 4 2" xfId="26374"/>
    <cellStyle name="Invoer 2 6 2 3" xfId="26375"/>
    <cellStyle name="Invoer 2 6 2 3 2" xfId="26376"/>
    <cellStyle name="Invoer 2 6 2 3 2 2" xfId="26377"/>
    <cellStyle name="Invoer 2 6 2 3 3" xfId="26378"/>
    <cellStyle name="Invoer 2 6 2 4" xfId="26379"/>
    <cellStyle name="Invoer 2 6 2 4 2" xfId="26380"/>
    <cellStyle name="Invoer 2 6 2 4 2 2" xfId="26381"/>
    <cellStyle name="Invoer 2 6 2 5" xfId="26382"/>
    <cellStyle name="Invoer 2 6 2 5 2" xfId="26383"/>
    <cellStyle name="Invoer 2 6 20" xfId="17646"/>
    <cellStyle name="Invoer 2 6 21" xfId="18527"/>
    <cellStyle name="Invoer 2 6 22" xfId="19386"/>
    <cellStyle name="Invoer 2 6 23" xfId="20252"/>
    <cellStyle name="Invoer 2 6 24" xfId="21110"/>
    <cellStyle name="Invoer 2 6 25" xfId="21951"/>
    <cellStyle name="Invoer 2 6 26" xfId="22780"/>
    <cellStyle name="Invoer 2 6 27" xfId="23582"/>
    <cellStyle name="Invoer 2 6 3" xfId="2649"/>
    <cellStyle name="Invoer 2 6 4" xfId="3551"/>
    <cellStyle name="Invoer 2 6 5" xfId="4439"/>
    <cellStyle name="Invoer 2 6 6" xfId="5328"/>
    <cellStyle name="Invoer 2 6 7" xfId="6222"/>
    <cellStyle name="Invoer 2 6 8" xfId="7336"/>
    <cellStyle name="Invoer 2 6 9" xfId="7924"/>
    <cellStyle name="Invoer 2 7" xfId="1724"/>
    <cellStyle name="Invoer 2 7 2" xfId="24447"/>
    <cellStyle name="Invoer 2 7 2 2" xfId="26384"/>
    <cellStyle name="Invoer 2 7 2 2 2" xfId="26385"/>
    <cellStyle name="Invoer 2 7 2 2 2 2" xfId="26386"/>
    <cellStyle name="Invoer 2 7 2 2 3" xfId="26387"/>
    <cellStyle name="Invoer 2 7 2 3" xfId="26388"/>
    <cellStyle name="Invoer 2 7 2 3 2" xfId="26389"/>
    <cellStyle name="Invoer 2 7 2 3 2 2" xfId="26390"/>
    <cellStyle name="Invoer 2 7 2 4" xfId="26391"/>
    <cellStyle name="Invoer 2 7 2 4 2" xfId="26392"/>
    <cellStyle name="Invoer 2 7 3" xfId="26393"/>
    <cellStyle name="Invoer 2 7 3 2" xfId="26394"/>
    <cellStyle name="Invoer 2 7 3 2 2" xfId="26395"/>
    <cellStyle name="Invoer 2 7 3 3" xfId="26396"/>
    <cellStyle name="Invoer 2 7 4" xfId="26397"/>
    <cellStyle name="Invoer 2 7 4 2" xfId="26398"/>
    <cellStyle name="Invoer 2 7 4 2 2" xfId="26399"/>
    <cellStyle name="Invoer 2 7 5" xfId="26400"/>
    <cellStyle name="Invoer 2 7 5 2" xfId="26401"/>
    <cellStyle name="Invoer 2 8" xfId="1697"/>
    <cellStyle name="Invoer 2 9" xfId="1848"/>
    <cellStyle name="Invoer 3" xfId="381"/>
    <cellStyle name="Invoer 3 10" xfId="8814"/>
    <cellStyle name="Invoer 3 11" xfId="9703"/>
    <cellStyle name="Invoer 3 12" xfId="10572"/>
    <cellStyle name="Invoer 3 13" xfId="11463"/>
    <cellStyle name="Invoer 3 14" xfId="12354"/>
    <cellStyle name="Invoer 3 15" xfId="13221"/>
    <cellStyle name="Invoer 3 16" xfId="14112"/>
    <cellStyle name="Invoer 3 17" xfId="14998"/>
    <cellStyle name="Invoer 3 18" xfId="15882"/>
    <cellStyle name="Invoer 3 19" xfId="16768"/>
    <cellStyle name="Invoer 3 2" xfId="1933"/>
    <cellStyle name="Invoer 3 2 2" xfId="24448"/>
    <cellStyle name="Invoer 3 2 2 2" xfId="26402"/>
    <cellStyle name="Invoer 3 2 2 2 2" xfId="26403"/>
    <cellStyle name="Invoer 3 2 2 2 2 2" xfId="26404"/>
    <cellStyle name="Invoer 3 2 2 2 3" xfId="26405"/>
    <cellStyle name="Invoer 3 2 2 3" xfId="26406"/>
    <cellStyle name="Invoer 3 2 2 3 2" xfId="26407"/>
    <cellStyle name="Invoer 3 2 2 3 2 2" xfId="26408"/>
    <cellStyle name="Invoer 3 2 2 4" xfId="26409"/>
    <cellStyle name="Invoer 3 2 2 4 2" xfId="26410"/>
    <cellStyle name="Invoer 3 2 3" xfId="26411"/>
    <cellStyle name="Invoer 3 2 3 2" xfId="26412"/>
    <cellStyle name="Invoer 3 2 3 2 2" xfId="26413"/>
    <cellStyle name="Invoer 3 2 3 3" xfId="26414"/>
    <cellStyle name="Invoer 3 2 4" xfId="26415"/>
    <cellStyle name="Invoer 3 2 4 2" xfId="26416"/>
    <cellStyle name="Invoer 3 2 4 2 2" xfId="26417"/>
    <cellStyle name="Invoer 3 2 5" xfId="26418"/>
    <cellStyle name="Invoer 3 2 5 2" xfId="26419"/>
    <cellStyle name="Invoer 3 20" xfId="17647"/>
    <cellStyle name="Invoer 3 21" xfId="18528"/>
    <cellStyle name="Invoer 3 22" xfId="19387"/>
    <cellStyle name="Invoer 3 23" xfId="20253"/>
    <cellStyle name="Invoer 3 24" xfId="21111"/>
    <cellStyle name="Invoer 3 25" xfId="21952"/>
    <cellStyle name="Invoer 3 26" xfId="22781"/>
    <cellStyle name="Invoer 3 27" xfId="23583"/>
    <cellStyle name="Invoer 3 3" xfId="2650"/>
    <cellStyle name="Invoer 3 4" xfId="3552"/>
    <cellStyle name="Invoer 3 5" xfId="4440"/>
    <cellStyle name="Invoer 3 6" xfId="5329"/>
    <cellStyle name="Invoer 3 7" xfId="6223"/>
    <cellStyle name="Invoer 3 8" xfId="7335"/>
    <cellStyle name="Invoer 3 9" xfId="7925"/>
    <cellStyle name="Invoer 4" xfId="382"/>
    <cellStyle name="Invoer 4 10" xfId="8815"/>
    <cellStyle name="Invoer 4 11" xfId="9704"/>
    <cellStyle name="Invoer 4 12" xfId="10573"/>
    <cellStyle name="Invoer 4 13" xfId="11464"/>
    <cellStyle name="Invoer 4 14" xfId="12355"/>
    <cellStyle name="Invoer 4 15" xfId="13222"/>
    <cellStyle name="Invoer 4 16" xfId="14113"/>
    <cellStyle name="Invoer 4 17" xfId="14999"/>
    <cellStyle name="Invoer 4 18" xfId="15883"/>
    <cellStyle name="Invoer 4 19" xfId="16769"/>
    <cellStyle name="Invoer 4 2" xfId="1934"/>
    <cellStyle name="Invoer 4 2 2" xfId="24449"/>
    <cellStyle name="Invoer 4 2 2 2" xfId="26420"/>
    <cellStyle name="Invoer 4 2 2 2 2" xfId="26421"/>
    <cellStyle name="Invoer 4 2 2 2 2 2" xfId="26422"/>
    <cellStyle name="Invoer 4 2 2 2 3" xfId="26423"/>
    <cellStyle name="Invoer 4 2 2 3" xfId="26424"/>
    <cellStyle name="Invoer 4 2 2 3 2" xfId="26425"/>
    <cellStyle name="Invoer 4 2 2 3 2 2" xfId="26426"/>
    <cellStyle name="Invoer 4 2 2 4" xfId="26427"/>
    <cellStyle name="Invoer 4 2 2 4 2" xfId="26428"/>
    <cellStyle name="Invoer 4 2 3" xfId="26429"/>
    <cellStyle name="Invoer 4 2 3 2" xfId="26430"/>
    <cellStyle name="Invoer 4 2 3 2 2" xfId="26431"/>
    <cellStyle name="Invoer 4 2 3 3" xfId="26432"/>
    <cellStyle name="Invoer 4 2 4" xfId="26433"/>
    <cellStyle name="Invoer 4 2 4 2" xfId="26434"/>
    <cellStyle name="Invoer 4 2 4 2 2" xfId="26435"/>
    <cellStyle name="Invoer 4 2 5" xfId="26436"/>
    <cellStyle name="Invoer 4 2 5 2" xfId="26437"/>
    <cellStyle name="Invoer 4 20" xfId="17648"/>
    <cellStyle name="Invoer 4 21" xfId="18529"/>
    <cellStyle name="Invoer 4 22" xfId="19388"/>
    <cellStyle name="Invoer 4 23" xfId="20254"/>
    <cellStyle name="Invoer 4 24" xfId="21112"/>
    <cellStyle name="Invoer 4 25" xfId="21953"/>
    <cellStyle name="Invoer 4 26" xfId="22782"/>
    <cellStyle name="Invoer 4 27" xfId="23584"/>
    <cellStyle name="Invoer 4 3" xfId="2651"/>
    <cellStyle name="Invoer 4 4" xfId="3553"/>
    <cellStyle name="Invoer 4 5" xfId="4441"/>
    <cellStyle name="Invoer 4 6" xfId="5330"/>
    <cellStyle name="Invoer 4 7" xfId="6224"/>
    <cellStyle name="Invoer 4 8" xfId="7334"/>
    <cellStyle name="Invoer 4 9" xfId="7926"/>
    <cellStyle name="Invoer 5" xfId="383"/>
    <cellStyle name="Invoer 5 10" xfId="8816"/>
    <cellStyle name="Invoer 5 11" xfId="9705"/>
    <cellStyle name="Invoer 5 12" xfId="10574"/>
    <cellStyle name="Invoer 5 13" xfId="11465"/>
    <cellStyle name="Invoer 5 14" xfId="12356"/>
    <cellStyle name="Invoer 5 15" xfId="13223"/>
    <cellStyle name="Invoer 5 16" xfId="14114"/>
    <cellStyle name="Invoer 5 17" xfId="15000"/>
    <cellStyle name="Invoer 5 18" xfId="15884"/>
    <cellStyle name="Invoer 5 19" xfId="16770"/>
    <cellStyle name="Invoer 5 2" xfId="1935"/>
    <cellStyle name="Invoer 5 2 2" xfId="24450"/>
    <cellStyle name="Invoer 5 2 2 2" xfId="26438"/>
    <cellStyle name="Invoer 5 2 2 2 2" xfId="26439"/>
    <cellStyle name="Invoer 5 2 2 2 2 2" xfId="26440"/>
    <cellStyle name="Invoer 5 2 2 2 3" xfId="26441"/>
    <cellStyle name="Invoer 5 2 2 3" xfId="26442"/>
    <cellStyle name="Invoer 5 2 2 3 2" xfId="26443"/>
    <cellStyle name="Invoer 5 2 2 3 2 2" xfId="26444"/>
    <cellStyle name="Invoer 5 2 2 4" xfId="26445"/>
    <cellStyle name="Invoer 5 2 2 4 2" xfId="26446"/>
    <cellStyle name="Invoer 5 2 3" xfId="26447"/>
    <cellStyle name="Invoer 5 2 3 2" xfId="26448"/>
    <cellStyle name="Invoer 5 2 3 2 2" xfId="26449"/>
    <cellStyle name="Invoer 5 2 3 3" xfId="26450"/>
    <cellStyle name="Invoer 5 2 4" xfId="26451"/>
    <cellStyle name="Invoer 5 2 4 2" xfId="26452"/>
    <cellStyle name="Invoer 5 2 4 2 2" xfId="26453"/>
    <cellStyle name="Invoer 5 2 5" xfId="26454"/>
    <cellStyle name="Invoer 5 2 5 2" xfId="26455"/>
    <cellStyle name="Invoer 5 20" xfId="17649"/>
    <cellStyle name="Invoer 5 21" xfId="18530"/>
    <cellStyle name="Invoer 5 22" xfId="19389"/>
    <cellStyle name="Invoer 5 23" xfId="20255"/>
    <cellStyle name="Invoer 5 24" xfId="21113"/>
    <cellStyle name="Invoer 5 25" xfId="21954"/>
    <cellStyle name="Invoer 5 26" xfId="22783"/>
    <cellStyle name="Invoer 5 27" xfId="23585"/>
    <cellStyle name="Invoer 5 3" xfId="2652"/>
    <cellStyle name="Invoer 5 4" xfId="3554"/>
    <cellStyle name="Invoer 5 5" xfId="4442"/>
    <cellStyle name="Invoer 5 6" xfId="5331"/>
    <cellStyle name="Invoer 5 7" xfId="6225"/>
    <cellStyle name="Invoer 5 8" xfId="7333"/>
    <cellStyle name="Invoer 5 9" xfId="7927"/>
    <cellStyle name="Invoer 6" xfId="384"/>
    <cellStyle name="Invoer 6 10" xfId="8817"/>
    <cellStyle name="Invoer 6 11" xfId="9706"/>
    <cellStyle name="Invoer 6 12" xfId="10575"/>
    <cellStyle name="Invoer 6 13" xfId="11466"/>
    <cellStyle name="Invoer 6 14" xfId="12357"/>
    <cellStyle name="Invoer 6 15" xfId="13224"/>
    <cellStyle name="Invoer 6 16" xfId="14115"/>
    <cellStyle name="Invoer 6 17" xfId="15001"/>
    <cellStyle name="Invoer 6 18" xfId="15885"/>
    <cellStyle name="Invoer 6 19" xfId="16771"/>
    <cellStyle name="Invoer 6 2" xfId="1936"/>
    <cellStyle name="Invoer 6 2 2" xfId="24451"/>
    <cellStyle name="Invoer 6 2 2 2" xfId="26456"/>
    <cellStyle name="Invoer 6 2 2 2 2" xfId="26457"/>
    <cellStyle name="Invoer 6 2 2 2 2 2" xfId="26458"/>
    <cellStyle name="Invoer 6 2 2 2 3" xfId="26459"/>
    <cellStyle name="Invoer 6 2 2 3" xfId="26460"/>
    <cellStyle name="Invoer 6 2 2 3 2" xfId="26461"/>
    <cellStyle name="Invoer 6 2 2 3 2 2" xfId="26462"/>
    <cellStyle name="Invoer 6 2 2 4" xfId="26463"/>
    <cellStyle name="Invoer 6 2 2 4 2" xfId="26464"/>
    <cellStyle name="Invoer 6 2 3" xfId="26465"/>
    <cellStyle name="Invoer 6 2 3 2" xfId="26466"/>
    <cellStyle name="Invoer 6 2 3 2 2" xfId="26467"/>
    <cellStyle name="Invoer 6 2 3 3" xfId="26468"/>
    <cellStyle name="Invoer 6 2 4" xfId="26469"/>
    <cellStyle name="Invoer 6 2 4 2" xfId="26470"/>
    <cellStyle name="Invoer 6 2 4 2 2" xfId="26471"/>
    <cellStyle name="Invoer 6 2 5" xfId="26472"/>
    <cellStyle name="Invoer 6 2 5 2" xfId="26473"/>
    <cellStyle name="Invoer 6 20" xfId="17650"/>
    <cellStyle name="Invoer 6 21" xfId="18531"/>
    <cellStyle name="Invoer 6 22" xfId="19390"/>
    <cellStyle name="Invoer 6 23" xfId="20256"/>
    <cellStyle name="Invoer 6 24" xfId="21114"/>
    <cellStyle name="Invoer 6 25" xfId="21955"/>
    <cellStyle name="Invoer 6 26" xfId="22784"/>
    <cellStyle name="Invoer 6 27" xfId="23586"/>
    <cellStyle name="Invoer 6 3" xfId="2653"/>
    <cellStyle name="Invoer 6 4" xfId="3555"/>
    <cellStyle name="Invoer 6 5" xfId="4443"/>
    <cellStyle name="Invoer 6 6" xfId="5332"/>
    <cellStyle name="Invoer 6 7" xfId="6226"/>
    <cellStyle name="Invoer 6 8" xfId="7332"/>
    <cellStyle name="Invoer 6 9" xfId="7928"/>
    <cellStyle name="Invoer 7" xfId="385"/>
    <cellStyle name="Invoer 7 10" xfId="8818"/>
    <cellStyle name="Invoer 7 11" xfId="9707"/>
    <cellStyle name="Invoer 7 12" xfId="10576"/>
    <cellStyle name="Invoer 7 13" xfId="11467"/>
    <cellStyle name="Invoer 7 14" xfId="12358"/>
    <cellStyle name="Invoer 7 15" xfId="13225"/>
    <cellStyle name="Invoer 7 16" xfId="14116"/>
    <cellStyle name="Invoer 7 17" xfId="15002"/>
    <cellStyle name="Invoer 7 18" xfId="15886"/>
    <cellStyle name="Invoer 7 19" xfId="16772"/>
    <cellStyle name="Invoer 7 2" xfId="1937"/>
    <cellStyle name="Invoer 7 2 2" xfId="24452"/>
    <cellStyle name="Invoer 7 2 2 2" xfId="26474"/>
    <cellStyle name="Invoer 7 2 2 2 2" xfId="26475"/>
    <cellStyle name="Invoer 7 2 2 2 2 2" xfId="26476"/>
    <cellStyle name="Invoer 7 2 2 2 3" xfId="26477"/>
    <cellStyle name="Invoer 7 2 2 3" xfId="26478"/>
    <cellStyle name="Invoer 7 2 2 3 2" xfId="26479"/>
    <cellStyle name="Invoer 7 2 2 3 2 2" xfId="26480"/>
    <cellStyle name="Invoer 7 2 2 4" xfId="26481"/>
    <cellStyle name="Invoer 7 2 2 4 2" xfId="26482"/>
    <cellStyle name="Invoer 7 2 3" xfId="26483"/>
    <cellStyle name="Invoer 7 2 3 2" xfId="26484"/>
    <cellStyle name="Invoer 7 2 3 2 2" xfId="26485"/>
    <cellStyle name="Invoer 7 2 3 3" xfId="26486"/>
    <cellStyle name="Invoer 7 2 4" xfId="26487"/>
    <cellStyle name="Invoer 7 2 4 2" xfId="26488"/>
    <cellStyle name="Invoer 7 2 4 2 2" xfId="26489"/>
    <cellStyle name="Invoer 7 2 5" xfId="26490"/>
    <cellStyle name="Invoer 7 2 5 2" xfId="26491"/>
    <cellStyle name="Invoer 7 20" xfId="17651"/>
    <cellStyle name="Invoer 7 21" xfId="18532"/>
    <cellStyle name="Invoer 7 22" xfId="19391"/>
    <cellStyle name="Invoer 7 23" xfId="20257"/>
    <cellStyle name="Invoer 7 24" xfId="21115"/>
    <cellStyle name="Invoer 7 25" xfId="21956"/>
    <cellStyle name="Invoer 7 26" xfId="22785"/>
    <cellStyle name="Invoer 7 27" xfId="23587"/>
    <cellStyle name="Invoer 7 3" xfId="2654"/>
    <cellStyle name="Invoer 7 4" xfId="3556"/>
    <cellStyle name="Invoer 7 5" xfId="4444"/>
    <cellStyle name="Invoer 7 6" xfId="5333"/>
    <cellStyle name="Invoer 7 7" xfId="6227"/>
    <cellStyle name="Invoer 7 8" xfId="7331"/>
    <cellStyle name="Invoer 7 9" xfId="7929"/>
    <cellStyle name="Invoer 8" xfId="24453"/>
    <cellStyle name="Invoer 8 2" xfId="26492"/>
    <cellStyle name="Invoer 8 2 2" xfId="26493"/>
    <cellStyle name="Invoer 8 2 2 2" xfId="26494"/>
    <cellStyle name="Invoer 8 2 3" xfId="26495"/>
    <cellStyle name="Invoer 8 3" xfId="26496"/>
    <cellStyle name="Invoer 8 3 2" xfId="26497"/>
    <cellStyle name="Invoer 8 3 2 2" xfId="26498"/>
    <cellStyle name="Invoer 8 4" xfId="26499"/>
    <cellStyle name="Invoer 8 4 2" xfId="26500"/>
    <cellStyle name="Komma 10" xfId="386"/>
    <cellStyle name="Komma 10 2" xfId="4"/>
    <cellStyle name="Komma 11" xfId="26501"/>
    <cellStyle name="Komma 13" xfId="387"/>
    <cellStyle name="Komma 13 2" xfId="26502"/>
    <cellStyle name="Komma 2" xfId="388"/>
    <cellStyle name="Komma 2 2" xfId="389"/>
    <cellStyle name="Komma 2 2 2" xfId="26503"/>
    <cellStyle name="Komma 2 3" xfId="390"/>
    <cellStyle name="Komma 2 3 2" xfId="26504"/>
    <cellStyle name="Komma 2 4" xfId="26505"/>
    <cellStyle name="Komma 3" xfId="391"/>
    <cellStyle name="Komma 3 2" xfId="392"/>
    <cellStyle name="Komma 3 3" xfId="393"/>
    <cellStyle name="Komma 3 3 2" xfId="26506"/>
    <cellStyle name="Komma 3 4" xfId="24302"/>
    <cellStyle name="Komma 3 4 2" xfId="25391"/>
    <cellStyle name="Komma 3 4 2 2" xfId="25474"/>
    <cellStyle name="Komma 3 4 2 2 2" xfId="26507"/>
    <cellStyle name="Komma 3 4 2 3" xfId="26508"/>
    <cellStyle name="Komma 3 4 3" xfId="25413"/>
    <cellStyle name="Komma 3 4 3 2" xfId="25486"/>
    <cellStyle name="Komma 3 4 3 2 2" xfId="26509"/>
    <cellStyle name="Komma 3 4 3 3" xfId="26510"/>
    <cellStyle name="Komma 3 4 4" xfId="25435"/>
    <cellStyle name="Komma 3 4 4 2" xfId="26511"/>
    <cellStyle name="Komma 3 4 5" xfId="26512"/>
    <cellStyle name="Komma 3 5" xfId="26513"/>
    <cellStyle name="Komma 4" xfId="394"/>
    <cellStyle name="Komma 4 2" xfId="24454"/>
    <cellStyle name="Komma 4 2 2" xfId="25392"/>
    <cellStyle name="Komma 4 2 2 2" xfId="25475"/>
    <cellStyle name="Komma 4 2 2 2 2" xfId="26514"/>
    <cellStyle name="Komma 4 2 2 3" xfId="26515"/>
    <cellStyle name="Komma 4 2 3" xfId="25414"/>
    <cellStyle name="Komma 4 2 3 2" xfId="25487"/>
    <cellStyle name="Komma 4 2 3 2 2" xfId="26516"/>
    <cellStyle name="Komma 4 2 3 3" xfId="26517"/>
    <cellStyle name="Komma 4 2 4" xfId="25460"/>
    <cellStyle name="Komma 4 2 4 2" xfId="26518"/>
    <cellStyle name="Komma 4 2 5" xfId="26519"/>
    <cellStyle name="Komma 5" xfId="395"/>
    <cellStyle name="Komma 5 2" xfId="24455"/>
    <cellStyle name="Komma 5 2 2" xfId="26520"/>
    <cellStyle name="Komma 6" xfId="396"/>
    <cellStyle name="Komma 6 2" xfId="26521"/>
    <cellStyle name="Komma 7" xfId="397"/>
    <cellStyle name="Komma 8" xfId="398"/>
    <cellStyle name="Komma 8 2" xfId="24456"/>
    <cellStyle name="Komma 8 2 2" xfId="25461"/>
    <cellStyle name="Komma 8 2 2 2" xfId="26522"/>
    <cellStyle name="Komma 8 2 3" xfId="26523"/>
    <cellStyle name="Komma 8 3" xfId="25393"/>
    <cellStyle name="Komma 8 3 2" xfId="26524"/>
    <cellStyle name="Komma 8 4" xfId="25436"/>
    <cellStyle name="Komma 8 4 2" xfId="26525"/>
    <cellStyle name="Komma 8 4 3" xfId="26526"/>
    <cellStyle name="Komma 8 5" xfId="24303"/>
    <cellStyle name="Komma 9" xfId="24255"/>
    <cellStyle name="Komma 9 2" xfId="24457"/>
    <cellStyle name="Komma 9 2 2" xfId="26527"/>
    <cellStyle name="Komma 9 3" xfId="26528"/>
    <cellStyle name="Kop 1 2" xfId="399"/>
    <cellStyle name="Kop 1 3" xfId="24458"/>
    <cellStyle name="Kop 2 2" xfId="400"/>
    <cellStyle name="Kop 2 3" xfId="24459"/>
    <cellStyle name="Kop 3 2" xfId="401"/>
    <cellStyle name="Kop 3 3" xfId="24460"/>
    <cellStyle name="Kop 4 2" xfId="402"/>
    <cellStyle name="Kop 4 3" xfId="24461"/>
    <cellStyle name="Linked Cell 2" xfId="403"/>
    <cellStyle name="Linked Cell 2 2" xfId="404"/>
    <cellStyle name="Linked Cell 3" xfId="25394"/>
    <cellStyle name="MAND_x000a_CHECK.COMMAND_x000e_RENAME.COMMAND_x0008_SHOW.BAR_x000b_DELETE.MENU_x000e_DELETE.COMMAND_x000e_GET.CHA" xfId="405"/>
    <cellStyle name="MAND_x000a_CHECK.COMMAND_x000e_RENAME.COMMAND_x0008_SHOW.BAR_x000b_DELETE.MENU_x000e_DELETE.COMMAND_x000e_GET.CHA 2" xfId="406"/>
    <cellStyle name="MAND_x000a_CHECK.COMMAND_x000e_RENAME.COMMAND_x0008_SHOW.BAR_x000b_DELETE.MENU_x000e_DELETE.COMMAND_x000e_GET.CHA 2 2" xfId="407"/>
    <cellStyle name="MAND_x000a_CHECK.COMMAND_x000e_RENAME.COMMAND_x0008_SHOW.BAR_x000b_DELETE.MENU_x000e_DELETE.COMMAND_x000e_GET.CHA 2 2 2" xfId="26529"/>
    <cellStyle name="MAND_x000a_CHECK.COMMAND_x000e_RENAME.COMMAND_x0008_SHOW.BAR_x000b_DELETE.MENU_x000e_DELETE.COMMAND_x000e_GET.CHA 2 3" xfId="26530"/>
    <cellStyle name="MAND_x000a_CHECK.COMMAND_x000e_RENAME.COMMAND_x0008_SHOW.BAR_x000b_DELETE.MENU_x000e_DELETE.COMMAND_x000e_GET.CHA 3" xfId="408"/>
    <cellStyle name="MAND_x000a_CHECK.COMMAND_x000e_RENAME.COMMAND_x0008_SHOW.BAR_x000b_DELETE.MENU_x000e_DELETE.COMMAND_x000e_GET.CHA 3 2" xfId="26531"/>
    <cellStyle name="MAND_x000a_CHECK.COMMAND_x000e_RENAME.COMMAND_x0008_SHOW.BAR_x000b_DELETE.MENU_x000e_DELETE.COMMAND_x000e_GET.CHA 4" xfId="409"/>
    <cellStyle name="MAND_x000a_CHECK.COMMAND_x000e_RENAME.COMMAND_x0008_SHOW.BAR_x000b_DELETE.MENU_x000e_DELETE.COMMAND_x000e_GET.CHA 4 2" xfId="26532"/>
    <cellStyle name="MAND_x000a_CHECK.COMMAND_x000e_RENAME.COMMAND_x0008_SHOW.BAR_x000b_DELETE.MENU_x000e_DELETE.COMMAND_x000e_GET.CHA 5" xfId="410"/>
    <cellStyle name="MAND_x000a_CHECK.COMMAND_x000e_RENAME.COMMAND_x0008_SHOW.BAR_x000b_DELETE.MENU_x000e_DELETE.COMMAND_x000e_GET.CHA_20110907_GAW_mb_def" xfId="24304"/>
    <cellStyle name="Neutraal 2" xfId="411"/>
    <cellStyle name="Neutraal 2 2" xfId="24462"/>
    <cellStyle name="Neutraal 3" xfId="412"/>
    <cellStyle name="Neutraal 3 2" xfId="24463"/>
    <cellStyle name="Neutraal 3 3" xfId="25395"/>
    <cellStyle name="Neutraal 3 4" xfId="24305"/>
    <cellStyle name="Neutraal 4" xfId="24464"/>
    <cellStyle name="Neutraal 5" xfId="24465"/>
    <cellStyle name="Neutral 2" xfId="413"/>
    <cellStyle name="Neutral 2 2" xfId="414"/>
    <cellStyle name="Neutral 3" xfId="25396"/>
    <cellStyle name="Normal" xfId="0" builtinId="0"/>
    <cellStyle name="Normal 2" xfId="415"/>
    <cellStyle name="Normal 3" xfId="416"/>
    <cellStyle name="Normal 3 2" xfId="25492"/>
    <cellStyle name="Normal 4" xfId="2637"/>
    <cellStyle name="Normal 5" xfId="26533"/>
    <cellStyle name="Note" xfId="417"/>
    <cellStyle name="Note 10" xfId="3406"/>
    <cellStyle name="Note 11" xfId="4292"/>
    <cellStyle name="Note 12" xfId="5183"/>
    <cellStyle name="Note 13" xfId="7635"/>
    <cellStyle name="Note 14" xfId="7564"/>
    <cellStyle name="Note 15" xfId="6547"/>
    <cellStyle name="Note 16" xfId="7449"/>
    <cellStyle name="Note 17" xfId="9563"/>
    <cellStyle name="Note 18" xfId="10421"/>
    <cellStyle name="Note 19" xfId="9665"/>
    <cellStyle name="Note 2" xfId="418"/>
    <cellStyle name="Note 2 10" xfId="3299"/>
    <cellStyle name="Note 2 11" xfId="3492"/>
    <cellStyle name="Note 2 12" xfId="4379"/>
    <cellStyle name="Note 2 13" xfId="5269"/>
    <cellStyle name="Note 2 14" xfId="4226"/>
    <cellStyle name="Note 2 15" xfId="6893"/>
    <cellStyle name="Note 2 16" xfId="8574"/>
    <cellStyle name="Note 2 17" xfId="9463"/>
    <cellStyle name="Note 2 18" xfId="9648"/>
    <cellStyle name="Note 2 19" xfId="11221"/>
    <cellStyle name="Note 2 2" xfId="419"/>
    <cellStyle name="Note 2 2 10" xfId="7768"/>
    <cellStyle name="Note 2 2 11" xfId="8658"/>
    <cellStyle name="Note 2 2 12" xfId="9550"/>
    <cellStyle name="Note 2 2 13" xfId="6763"/>
    <cellStyle name="Note 2 2 14" xfId="11306"/>
    <cellStyle name="Note 2 2 15" xfId="12198"/>
    <cellStyle name="Note 2 2 16" xfId="9545"/>
    <cellStyle name="Note 2 2 17" xfId="13957"/>
    <cellStyle name="Note 2 2 18" xfId="14844"/>
    <cellStyle name="Note 2 2 19" xfId="15732"/>
    <cellStyle name="Note 2 2 2" xfId="420"/>
    <cellStyle name="Note 2 2 2 10" xfId="8820"/>
    <cellStyle name="Note 2 2 2 11" xfId="9709"/>
    <cellStyle name="Note 2 2 2 12" xfId="10578"/>
    <cellStyle name="Note 2 2 2 13" xfId="11469"/>
    <cellStyle name="Note 2 2 2 14" xfId="12360"/>
    <cellStyle name="Note 2 2 2 15" xfId="13226"/>
    <cellStyle name="Note 2 2 2 16" xfId="14117"/>
    <cellStyle name="Note 2 2 2 17" xfId="15003"/>
    <cellStyle name="Note 2 2 2 18" xfId="15887"/>
    <cellStyle name="Note 2 2 2 19" xfId="16773"/>
    <cellStyle name="Note 2 2 2 2" xfId="1938"/>
    <cellStyle name="Note 2 2 2 2 2" xfId="24466"/>
    <cellStyle name="Note 2 2 2 2 2 2" xfId="26534"/>
    <cellStyle name="Note 2 2 2 2 2 2 2" xfId="26535"/>
    <cellStyle name="Note 2 2 2 2 2 2 2 2" xfId="26536"/>
    <cellStyle name="Note 2 2 2 2 2 2 3" xfId="26537"/>
    <cellStyle name="Note 2 2 2 2 2 3" xfId="26538"/>
    <cellStyle name="Note 2 2 2 2 2 3 2" xfId="26539"/>
    <cellStyle name="Note 2 2 2 2 2 3 2 2" xfId="26540"/>
    <cellStyle name="Note 2 2 2 2 2 4" xfId="26541"/>
    <cellStyle name="Note 2 2 2 2 2 4 2" xfId="26542"/>
    <cellStyle name="Note 2 2 2 2 3" xfId="26543"/>
    <cellStyle name="Note 2 2 2 2 3 2" xfId="26544"/>
    <cellStyle name="Note 2 2 2 2 3 2 2" xfId="26545"/>
    <cellStyle name="Note 2 2 2 2 3 3" xfId="26546"/>
    <cellStyle name="Note 2 2 2 2 4" xfId="26547"/>
    <cellStyle name="Note 2 2 2 2 4 2" xfId="26548"/>
    <cellStyle name="Note 2 2 2 2 4 2 2" xfId="26549"/>
    <cellStyle name="Note 2 2 2 2 5" xfId="26550"/>
    <cellStyle name="Note 2 2 2 2 5 2" xfId="26551"/>
    <cellStyle name="Note 2 2 2 20" xfId="17653"/>
    <cellStyle name="Note 2 2 2 21" xfId="18534"/>
    <cellStyle name="Note 2 2 2 22" xfId="19392"/>
    <cellStyle name="Note 2 2 2 23" xfId="20258"/>
    <cellStyle name="Note 2 2 2 24" xfId="21116"/>
    <cellStyle name="Note 2 2 2 25" xfId="21957"/>
    <cellStyle name="Note 2 2 2 26" xfId="22786"/>
    <cellStyle name="Note 2 2 2 27" xfId="23588"/>
    <cellStyle name="Note 2 2 2 3" xfId="2656"/>
    <cellStyle name="Note 2 2 2 4" xfId="3558"/>
    <cellStyle name="Note 2 2 2 5" xfId="4446"/>
    <cellStyle name="Note 2 2 2 6" xfId="5335"/>
    <cellStyle name="Note 2 2 2 7" xfId="6229"/>
    <cellStyle name="Note 2 2 2 8" xfId="7330"/>
    <cellStyle name="Note 2 2 2 9" xfId="7931"/>
    <cellStyle name="Note 2 2 20" xfId="16613"/>
    <cellStyle name="Note 2 2 21" xfId="17498"/>
    <cellStyle name="Note 2 2 22" xfId="18377"/>
    <cellStyle name="Note 2 2 23" xfId="10526"/>
    <cellStyle name="Note 2 2 24" xfId="20106"/>
    <cellStyle name="Note 2 2 25" xfId="20968"/>
    <cellStyle name="Note 2 2 26" xfId="21823"/>
    <cellStyle name="Note 2 2 27" xfId="22658"/>
    <cellStyle name="Note 2 2 28" xfId="23477"/>
    <cellStyle name="Note 2 2 3" xfId="1768"/>
    <cellStyle name="Note 2 2 3 2" xfId="24467"/>
    <cellStyle name="Note 2 2 3 2 2" xfId="26552"/>
    <cellStyle name="Note 2 2 3 2 2 2" xfId="26553"/>
    <cellStyle name="Note 2 2 3 2 2 2 2" xfId="26554"/>
    <cellStyle name="Note 2 2 3 2 2 3" xfId="26555"/>
    <cellStyle name="Note 2 2 3 2 3" xfId="26556"/>
    <cellStyle name="Note 2 2 3 2 3 2" xfId="26557"/>
    <cellStyle name="Note 2 2 3 2 3 2 2" xfId="26558"/>
    <cellStyle name="Note 2 2 3 2 4" xfId="26559"/>
    <cellStyle name="Note 2 2 3 2 4 2" xfId="26560"/>
    <cellStyle name="Note 2 2 3 3" xfId="26561"/>
    <cellStyle name="Note 2 2 3 3 2" xfId="26562"/>
    <cellStyle name="Note 2 2 3 3 2 2" xfId="26563"/>
    <cellStyle name="Note 2 2 3 3 3" xfId="26564"/>
    <cellStyle name="Note 2 2 3 4" xfId="26565"/>
    <cellStyle name="Note 2 2 3 4 2" xfId="26566"/>
    <cellStyle name="Note 2 2 3 4 2 2" xfId="26567"/>
    <cellStyle name="Note 2 2 3 5" xfId="26568"/>
    <cellStyle name="Note 2 2 3 5 2" xfId="26569"/>
    <cellStyle name="Note 2 2 4" xfId="1666"/>
    <cellStyle name="Note 2 2 5" xfId="3389"/>
    <cellStyle name="Note 2 2 6" xfId="2266"/>
    <cellStyle name="Note 2 2 7" xfId="1718"/>
    <cellStyle name="Note 2 2 8" xfId="1726"/>
    <cellStyle name="Note 2 2 9" xfId="7445"/>
    <cellStyle name="Note 2 20" xfId="12112"/>
    <cellStyle name="Note 2 21" xfId="12298"/>
    <cellStyle name="Note 2 22" xfId="13869"/>
    <cellStyle name="Note 2 23" xfId="14760"/>
    <cellStyle name="Note 2 24" xfId="15646"/>
    <cellStyle name="Note 2 25" xfId="16530"/>
    <cellStyle name="Note 2 26" xfId="17416"/>
    <cellStyle name="Note 2 27" xfId="18296"/>
    <cellStyle name="Note 2 28" xfId="18475"/>
    <cellStyle name="Note 2 29" xfId="20035"/>
    <cellStyle name="Note 2 3" xfId="421"/>
    <cellStyle name="Note 2 3 10" xfId="8682"/>
    <cellStyle name="Note 2 3 11" xfId="9572"/>
    <cellStyle name="Note 2 3 12" xfId="10439"/>
    <cellStyle name="Note 2 3 13" xfId="11330"/>
    <cellStyle name="Note 2 3 14" xfId="12220"/>
    <cellStyle name="Note 2 3 15" xfId="13090"/>
    <cellStyle name="Note 2 3 16" xfId="13980"/>
    <cellStyle name="Note 2 3 17" xfId="14867"/>
    <cellStyle name="Note 2 3 18" xfId="15753"/>
    <cellStyle name="Note 2 3 19" xfId="16636"/>
    <cellStyle name="Note 2 3 2" xfId="1797"/>
    <cellStyle name="Note 2 3 2 2" xfId="24468"/>
    <cellStyle name="Note 2 3 2 2 2" xfId="26570"/>
    <cellStyle name="Note 2 3 2 2 2 2" xfId="26571"/>
    <cellStyle name="Note 2 3 2 2 2 2 2" xfId="26572"/>
    <cellStyle name="Note 2 3 2 2 2 3" xfId="26573"/>
    <cellStyle name="Note 2 3 2 2 3" xfId="26574"/>
    <cellStyle name="Note 2 3 2 2 3 2" xfId="26575"/>
    <cellStyle name="Note 2 3 2 2 3 2 2" xfId="26576"/>
    <cellStyle name="Note 2 3 2 2 4" xfId="26577"/>
    <cellStyle name="Note 2 3 2 2 4 2" xfId="26578"/>
    <cellStyle name="Note 2 3 2 3" xfId="26579"/>
    <cellStyle name="Note 2 3 2 3 2" xfId="26580"/>
    <cellStyle name="Note 2 3 2 3 2 2" xfId="26581"/>
    <cellStyle name="Note 2 3 2 3 3" xfId="26582"/>
    <cellStyle name="Note 2 3 2 4" xfId="26583"/>
    <cellStyle name="Note 2 3 2 4 2" xfId="26584"/>
    <cellStyle name="Note 2 3 2 4 2 2" xfId="26585"/>
    <cellStyle name="Note 2 3 2 5" xfId="26586"/>
    <cellStyle name="Note 2 3 2 5 2" xfId="26587"/>
    <cellStyle name="Note 2 3 20" xfId="17521"/>
    <cellStyle name="Note 2 3 21" xfId="18398"/>
    <cellStyle name="Note 2 3 22" xfId="19258"/>
    <cellStyle name="Note 2 3 23" xfId="20126"/>
    <cellStyle name="Note 2 3 24" xfId="20988"/>
    <cellStyle name="Note 2 3 25" xfId="21839"/>
    <cellStyle name="Note 2 3 26" xfId="22671"/>
    <cellStyle name="Note 2 3 27" xfId="23482"/>
    <cellStyle name="Note 2 3 3" xfId="1653"/>
    <cellStyle name="Note 2 3 4" xfId="3414"/>
    <cellStyle name="Note 2 3 5" xfId="4301"/>
    <cellStyle name="Note 2 3 6" xfId="5191"/>
    <cellStyle name="Note 2 3 7" xfId="6086"/>
    <cellStyle name="Note 2 3 8" xfId="7014"/>
    <cellStyle name="Note 2 3 9" xfId="7792"/>
    <cellStyle name="Note 2 30" xfId="20901"/>
    <cellStyle name="Note 2 31" xfId="21759"/>
    <cellStyle name="Note 2 32" xfId="22600"/>
    <cellStyle name="Note 2 33" xfId="23429"/>
    <cellStyle name="Note 2 4" xfId="422"/>
    <cellStyle name="Note 2 4 10" xfId="8821"/>
    <cellStyle name="Note 2 4 11" xfId="9710"/>
    <cellStyle name="Note 2 4 12" xfId="10579"/>
    <cellStyle name="Note 2 4 13" xfId="11470"/>
    <cellStyle name="Note 2 4 14" xfId="12361"/>
    <cellStyle name="Note 2 4 15" xfId="13227"/>
    <cellStyle name="Note 2 4 16" xfId="14118"/>
    <cellStyle name="Note 2 4 17" xfId="15004"/>
    <cellStyle name="Note 2 4 18" xfId="15888"/>
    <cellStyle name="Note 2 4 19" xfId="16774"/>
    <cellStyle name="Note 2 4 2" xfId="1939"/>
    <cellStyle name="Note 2 4 2 2" xfId="24469"/>
    <cellStyle name="Note 2 4 2 2 2" xfId="26588"/>
    <cellStyle name="Note 2 4 2 2 2 2" xfId="26589"/>
    <cellStyle name="Note 2 4 2 2 2 2 2" xfId="26590"/>
    <cellStyle name="Note 2 4 2 2 2 3" xfId="26591"/>
    <cellStyle name="Note 2 4 2 2 3" xfId="26592"/>
    <cellStyle name="Note 2 4 2 2 3 2" xfId="26593"/>
    <cellStyle name="Note 2 4 2 2 3 2 2" xfId="26594"/>
    <cellStyle name="Note 2 4 2 2 4" xfId="26595"/>
    <cellStyle name="Note 2 4 2 2 4 2" xfId="26596"/>
    <cellStyle name="Note 2 4 2 3" xfId="26597"/>
    <cellStyle name="Note 2 4 2 3 2" xfId="26598"/>
    <cellStyle name="Note 2 4 2 3 2 2" xfId="26599"/>
    <cellStyle name="Note 2 4 2 3 3" xfId="26600"/>
    <cellStyle name="Note 2 4 2 4" xfId="26601"/>
    <cellStyle name="Note 2 4 2 4 2" xfId="26602"/>
    <cellStyle name="Note 2 4 2 4 2 2" xfId="26603"/>
    <cellStyle name="Note 2 4 2 5" xfId="26604"/>
    <cellStyle name="Note 2 4 2 5 2" xfId="26605"/>
    <cellStyle name="Note 2 4 20" xfId="17654"/>
    <cellStyle name="Note 2 4 21" xfId="18535"/>
    <cellStyle name="Note 2 4 22" xfId="19393"/>
    <cellStyle name="Note 2 4 23" xfId="20259"/>
    <cellStyle name="Note 2 4 24" xfId="21117"/>
    <cellStyle name="Note 2 4 25" xfId="21958"/>
    <cellStyle name="Note 2 4 26" xfId="22787"/>
    <cellStyle name="Note 2 4 27" xfId="23589"/>
    <cellStyle name="Note 2 4 3" xfId="2657"/>
    <cellStyle name="Note 2 4 4" xfId="3559"/>
    <cellStyle name="Note 2 4 5" xfId="4447"/>
    <cellStyle name="Note 2 4 6" xfId="5336"/>
    <cellStyle name="Note 2 4 7" xfId="6230"/>
    <cellStyle name="Note 2 4 8" xfId="7329"/>
    <cellStyle name="Note 2 4 9" xfId="7932"/>
    <cellStyle name="Note 2 5" xfId="423"/>
    <cellStyle name="Note 2 5 10" xfId="8822"/>
    <cellStyle name="Note 2 5 11" xfId="9711"/>
    <cellStyle name="Note 2 5 12" xfId="10580"/>
    <cellStyle name="Note 2 5 13" xfId="11471"/>
    <cellStyle name="Note 2 5 14" xfId="12362"/>
    <cellStyle name="Note 2 5 15" xfId="13228"/>
    <cellStyle name="Note 2 5 16" xfId="14119"/>
    <cellStyle name="Note 2 5 17" xfId="15005"/>
    <cellStyle name="Note 2 5 18" xfId="15889"/>
    <cellStyle name="Note 2 5 19" xfId="16775"/>
    <cellStyle name="Note 2 5 2" xfId="1940"/>
    <cellStyle name="Note 2 5 2 2" xfId="24470"/>
    <cellStyle name="Note 2 5 2 2 2" xfId="26606"/>
    <cellStyle name="Note 2 5 2 2 2 2" xfId="26607"/>
    <cellStyle name="Note 2 5 2 2 2 2 2" xfId="26608"/>
    <cellStyle name="Note 2 5 2 2 2 3" xfId="26609"/>
    <cellStyle name="Note 2 5 2 2 3" xfId="26610"/>
    <cellStyle name="Note 2 5 2 2 3 2" xfId="26611"/>
    <cellStyle name="Note 2 5 2 2 3 2 2" xfId="26612"/>
    <cellStyle name="Note 2 5 2 2 4" xfId="26613"/>
    <cellStyle name="Note 2 5 2 2 4 2" xfId="26614"/>
    <cellStyle name="Note 2 5 2 3" xfId="26615"/>
    <cellStyle name="Note 2 5 2 3 2" xfId="26616"/>
    <cellStyle name="Note 2 5 2 3 2 2" xfId="26617"/>
    <cellStyle name="Note 2 5 2 3 3" xfId="26618"/>
    <cellStyle name="Note 2 5 2 4" xfId="26619"/>
    <cellStyle name="Note 2 5 2 4 2" xfId="26620"/>
    <cellStyle name="Note 2 5 2 4 2 2" xfId="26621"/>
    <cellStyle name="Note 2 5 2 5" xfId="26622"/>
    <cellStyle name="Note 2 5 2 5 2" xfId="26623"/>
    <cellStyle name="Note 2 5 20" xfId="17655"/>
    <cellStyle name="Note 2 5 21" xfId="18536"/>
    <cellStyle name="Note 2 5 22" xfId="19394"/>
    <cellStyle name="Note 2 5 23" xfId="20260"/>
    <cellStyle name="Note 2 5 24" xfId="21118"/>
    <cellStyle name="Note 2 5 25" xfId="21959"/>
    <cellStyle name="Note 2 5 26" xfId="22788"/>
    <cellStyle name="Note 2 5 27" xfId="23590"/>
    <cellStyle name="Note 2 5 3" xfId="2658"/>
    <cellStyle name="Note 2 5 4" xfId="3560"/>
    <cellStyle name="Note 2 5 5" xfId="4448"/>
    <cellStyle name="Note 2 5 6" xfId="5337"/>
    <cellStyle name="Note 2 5 7" xfId="6231"/>
    <cellStyle name="Note 2 5 8" xfId="7328"/>
    <cellStyle name="Note 2 5 9" xfId="7933"/>
    <cellStyle name="Note 2 6" xfId="424"/>
    <cellStyle name="Note 2 6 10" xfId="8823"/>
    <cellStyle name="Note 2 6 11" xfId="9712"/>
    <cellStyle name="Note 2 6 12" xfId="10581"/>
    <cellStyle name="Note 2 6 13" xfId="11472"/>
    <cellStyle name="Note 2 6 14" xfId="12363"/>
    <cellStyle name="Note 2 6 15" xfId="13229"/>
    <cellStyle name="Note 2 6 16" xfId="14120"/>
    <cellStyle name="Note 2 6 17" xfId="15006"/>
    <cellStyle name="Note 2 6 18" xfId="15890"/>
    <cellStyle name="Note 2 6 19" xfId="16776"/>
    <cellStyle name="Note 2 6 2" xfId="1941"/>
    <cellStyle name="Note 2 6 2 2" xfId="24471"/>
    <cellStyle name="Note 2 6 2 2 2" xfId="26624"/>
    <cellStyle name="Note 2 6 2 2 2 2" xfId="26625"/>
    <cellStyle name="Note 2 6 2 2 2 2 2" xfId="26626"/>
    <cellStyle name="Note 2 6 2 2 2 3" xfId="26627"/>
    <cellStyle name="Note 2 6 2 2 3" xfId="26628"/>
    <cellStyle name="Note 2 6 2 2 3 2" xfId="26629"/>
    <cellStyle name="Note 2 6 2 2 3 2 2" xfId="26630"/>
    <cellStyle name="Note 2 6 2 2 4" xfId="26631"/>
    <cellStyle name="Note 2 6 2 2 4 2" xfId="26632"/>
    <cellStyle name="Note 2 6 2 3" xfId="26633"/>
    <cellStyle name="Note 2 6 2 3 2" xfId="26634"/>
    <cellStyle name="Note 2 6 2 3 2 2" xfId="26635"/>
    <cellStyle name="Note 2 6 2 3 3" xfId="26636"/>
    <cellStyle name="Note 2 6 2 4" xfId="26637"/>
    <cellStyle name="Note 2 6 2 4 2" xfId="26638"/>
    <cellStyle name="Note 2 6 2 4 2 2" xfId="26639"/>
    <cellStyle name="Note 2 6 2 5" xfId="26640"/>
    <cellStyle name="Note 2 6 2 5 2" xfId="26641"/>
    <cellStyle name="Note 2 6 20" xfId="17656"/>
    <cellStyle name="Note 2 6 21" xfId="18537"/>
    <cellStyle name="Note 2 6 22" xfId="19395"/>
    <cellStyle name="Note 2 6 23" xfId="20261"/>
    <cellStyle name="Note 2 6 24" xfId="21119"/>
    <cellStyle name="Note 2 6 25" xfId="21960"/>
    <cellStyle name="Note 2 6 26" xfId="22789"/>
    <cellStyle name="Note 2 6 27" xfId="23591"/>
    <cellStyle name="Note 2 6 3" xfId="2659"/>
    <cellStyle name="Note 2 6 4" xfId="3561"/>
    <cellStyle name="Note 2 6 5" xfId="4449"/>
    <cellStyle name="Note 2 6 6" xfId="5338"/>
    <cellStyle name="Note 2 6 7" xfId="6232"/>
    <cellStyle name="Note 2 6 8" xfId="7327"/>
    <cellStyle name="Note 2 6 9" xfId="7934"/>
    <cellStyle name="Note 2 7" xfId="425"/>
    <cellStyle name="Note 2 7 10" xfId="7703"/>
    <cellStyle name="Note 2 7 11" xfId="6085"/>
    <cellStyle name="Note 2 7 12" xfId="10404"/>
    <cellStyle name="Note 2 7 13" xfId="9530"/>
    <cellStyle name="Note 2 7 14" xfId="7522"/>
    <cellStyle name="Note 2 7 15" xfId="13057"/>
    <cellStyle name="Note 2 7 16" xfId="12179"/>
    <cellStyle name="Note 2 7 17" xfId="8767"/>
    <cellStyle name="Note 2 7 18" xfId="13914"/>
    <cellStyle name="Note 2 7 19" xfId="14805"/>
    <cellStyle name="Note 2 7 2" xfId="1604"/>
    <cellStyle name="Note 2 7 2 2" xfId="26642"/>
    <cellStyle name="Note 2 7 2 2 2" xfId="26643"/>
    <cellStyle name="Note 2 7 2 2 2 2" xfId="26644"/>
    <cellStyle name="Note 2 7 2 2 3" xfId="26645"/>
    <cellStyle name="Note 2 7 2 3" xfId="26646"/>
    <cellStyle name="Note 2 7 2 3 2" xfId="26647"/>
    <cellStyle name="Note 2 7 2 3 2 2" xfId="26648"/>
    <cellStyle name="Note 2 7 2 4" xfId="26649"/>
    <cellStyle name="Note 2 7 2 4 2" xfId="26650"/>
    <cellStyle name="Note 2 7 20" xfId="15691"/>
    <cellStyle name="Note 2 7 21" xfId="16575"/>
    <cellStyle name="Note 2 7 22" xfId="19227"/>
    <cellStyle name="Note 2 7 23" xfId="18360"/>
    <cellStyle name="Note 2 7 24" xfId="15710"/>
    <cellStyle name="Note 2 7 25" xfId="20078"/>
    <cellStyle name="Note 2 7 26" xfId="20944"/>
    <cellStyle name="Note 2 7 27" xfId="21801"/>
    <cellStyle name="Note 2 7 3" xfId="2345"/>
    <cellStyle name="Note 2 7 3 2" xfId="26651"/>
    <cellStyle name="Note 2 7 3 2 2" xfId="26652"/>
    <cellStyle name="Note 2 7 3 3" xfId="26653"/>
    <cellStyle name="Note 2 7 4" xfId="2617"/>
    <cellStyle name="Note 2 7 4 2" xfId="26654"/>
    <cellStyle name="Note 2 7 4 2 2" xfId="26655"/>
    <cellStyle name="Note 2 7 5" xfId="4258"/>
    <cellStyle name="Note 2 7 5 2" xfId="26656"/>
    <cellStyle name="Note 2 7 6" xfId="5149"/>
    <cellStyle name="Note 2 7 7" xfId="6040"/>
    <cellStyle name="Note 2 7 8" xfId="7572"/>
    <cellStyle name="Note 2 7 9" xfId="7502"/>
    <cellStyle name="Note 2 8" xfId="1434"/>
    <cellStyle name="Note 2 9" xfId="1896"/>
    <cellStyle name="Note 20" xfId="12211"/>
    <cellStyle name="Note 21" xfId="13073"/>
    <cellStyle name="Note 22" xfId="12316"/>
    <cellStyle name="Note 23" xfId="9533"/>
    <cellStyle name="Note 24" xfId="13186"/>
    <cellStyle name="Note 25" xfId="14077"/>
    <cellStyle name="Note 26" xfId="14963"/>
    <cellStyle name="Note 27" xfId="18390"/>
    <cellStyle name="Note 28" xfId="19241"/>
    <cellStyle name="Note 29" xfId="18490"/>
    <cellStyle name="Note 3" xfId="426"/>
    <cellStyle name="Note 3 10" xfId="7481"/>
    <cellStyle name="Note 3 11" xfId="7029"/>
    <cellStyle name="Note 3 12" xfId="5175"/>
    <cellStyle name="Note 3 13" xfId="7588"/>
    <cellStyle name="Note 3 14" xfId="9536"/>
    <cellStyle name="Note 3 15" xfId="7541"/>
    <cellStyle name="Note 3 16" xfId="8779"/>
    <cellStyle name="Note 3 17" xfId="12184"/>
    <cellStyle name="Note 3 18" xfId="6963"/>
    <cellStyle name="Note 3 19" xfId="11281"/>
    <cellStyle name="Note 3 2" xfId="427"/>
    <cellStyle name="Note 3 2 10" xfId="8824"/>
    <cellStyle name="Note 3 2 11" xfId="9713"/>
    <cellStyle name="Note 3 2 12" xfId="10582"/>
    <cellStyle name="Note 3 2 13" xfId="11473"/>
    <cellStyle name="Note 3 2 14" xfId="12364"/>
    <cellStyle name="Note 3 2 15" xfId="13230"/>
    <cellStyle name="Note 3 2 16" xfId="14121"/>
    <cellStyle name="Note 3 2 17" xfId="15007"/>
    <cellStyle name="Note 3 2 18" xfId="15891"/>
    <cellStyle name="Note 3 2 19" xfId="16777"/>
    <cellStyle name="Note 3 2 2" xfId="1942"/>
    <cellStyle name="Note 3 2 2 2" xfId="26657"/>
    <cellStyle name="Note 3 2 2 2 2" xfId="26658"/>
    <cellStyle name="Note 3 2 2 2 2 2" xfId="26659"/>
    <cellStyle name="Note 3 2 2 2 3" xfId="26660"/>
    <cellStyle name="Note 3 2 2 3" xfId="26661"/>
    <cellStyle name="Note 3 2 2 3 2" xfId="26662"/>
    <cellStyle name="Note 3 2 2 3 2 2" xfId="26663"/>
    <cellStyle name="Note 3 2 2 4" xfId="26664"/>
    <cellStyle name="Note 3 2 2 4 2" xfId="26665"/>
    <cellStyle name="Note 3 2 20" xfId="17657"/>
    <cellStyle name="Note 3 2 21" xfId="18538"/>
    <cellStyle name="Note 3 2 22" xfId="19396"/>
    <cellStyle name="Note 3 2 23" xfId="20262"/>
    <cellStyle name="Note 3 2 24" xfId="21120"/>
    <cellStyle name="Note 3 2 25" xfId="21961"/>
    <cellStyle name="Note 3 2 26" xfId="22790"/>
    <cellStyle name="Note 3 2 27" xfId="23592"/>
    <cellStyle name="Note 3 2 3" xfId="2660"/>
    <cellStyle name="Note 3 2 3 2" xfId="26666"/>
    <cellStyle name="Note 3 2 3 2 2" xfId="26667"/>
    <cellStyle name="Note 3 2 3 3" xfId="26668"/>
    <cellStyle name="Note 3 2 4" xfId="3562"/>
    <cellStyle name="Note 3 2 4 2" xfId="26669"/>
    <cellStyle name="Note 3 2 4 2 2" xfId="26670"/>
    <cellStyle name="Note 3 2 5" xfId="4450"/>
    <cellStyle name="Note 3 2 5 2" xfId="26671"/>
    <cellStyle name="Note 3 2 6" xfId="5339"/>
    <cellStyle name="Note 3 2 7" xfId="6233"/>
    <cellStyle name="Note 3 2 8" xfId="7326"/>
    <cellStyle name="Note 3 2 9" xfId="7935"/>
    <cellStyle name="Note 3 20" xfId="13922"/>
    <cellStyle name="Note 3 21" xfId="14813"/>
    <cellStyle name="Note 3 22" xfId="15698"/>
    <cellStyle name="Note 3 23" xfId="14812"/>
    <cellStyle name="Note 3 24" xfId="18364"/>
    <cellStyle name="Note 3 25" xfId="15708"/>
    <cellStyle name="Note 3 26" xfId="17474"/>
    <cellStyle name="Note 3 27" xfId="20084"/>
    <cellStyle name="Note 3 28" xfId="20949"/>
    <cellStyle name="Note 3 3" xfId="1490"/>
    <cellStyle name="Note 3 4" xfId="2540"/>
    <cellStyle name="Note 3 5" xfId="1696"/>
    <cellStyle name="Note 3 6" xfId="2542"/>
    <cellStyle name="Note 3 7" xfId="1499"/>
    <cellStyle name="Note 3 8" xfId="3388"/>
    <cellStyle name="Note 3 9" xfId="6144"/>
    <cellStyle name="Note 30" xfId="14834"/>
    <cellStyle name="Note 31" xfId="19352"/>
    <cellStyle name="Note 32" xfId="20218"/>
    <cellStyle name="Note 4" xfId="428"/>
    <cellStyle name="Note 4 10" xfId="8825"/>
    <cellStyle name="Note 4 11" xfId="9714"/>
    <cellStyle name="Note 4 12" xfId="10583"/>
    <cellStyle name="Note 4 13" xfId="11474"/>
    <cellStyle name="Note 4 14" xfId="12365"/>
    <cellStyle name="Note 4 15" xfId="13231"/>
    <cellStyle name="Note 4 16" xfId="14122"/>
    <cellStyle name="Note 4 17" xfId="15008"/>
    <cellStyle name="Note 4 18" xfId="15892"/>
    <cellStyle name="Note 4 19" xfId="16778"/>
    <cellStyle name="Note 4 2" xfId="1943"/>
    <cellStyle name="Note 4 2 2" xfId="24472"/>
    <cellStyle name="Note 4 2 2 2" xfId="26672"/>
    <cellStyle name="Note 4 2 2 2 2" xfId="26673"/>
    <cellStyle name="Note 4 2 2 2 2 2" xfId="26674"/>
    <cellStyle name="Note 4 2 2 2 3" xfId="26675"/>
    <cellStyle name="Note 4 2 2 3" xfId="26676"/>
    <cellStyle name="Note 4 2 2 3 2" xfId="26677"/>
    <cellStyle name="Note 4 2 2 3 2 2" xfId="26678"/>
    <cellStyle name="Note 4 2 2 4" xfId="26679"/>
    <cellStyle name="Note 4 2 2 4 2" xfId="26680"/>
    <cellStyle name="Note 4 2 3" xfId="26681"/>
    <cellStyle name="Note 4 2 3 2" xfId="26682"/>
    <cellStyle name="Note 4 2 3 2 2" xfId="26683"/>
    <cellStyle name="Note 4 2 3 3" xfId="26684"/>
    <cellStyle name="Note 4 2 4" xfId="26685"/>
    <cellStyle name="Note 4 2 4 2" xfId="26686"/>
    <cellStyle name="Note 4 2 4 2 2" xfId="26687"/>
    <cellStyle name="Note 4 2 5" xfId="26688"/>
    <cellStyle name="Note 4 2 5 2" xfId="26689"/>
    <cellStyle name="Note 4 20" xfId="17658"/>
    <cellStyle name="Note 4 21" xfId="18539"/>
    <cellStyle name="Note 4 22" xfId="19397"/>
    <cellStyle name="Note 4 23" xfId="20263"/>
    <cellStyle name="Note 4 24" xfId="21121"/>
    <cellStyle name="Note 4 25" xfId="21962"/>
    <cellStyle name="Note 4 26" xfId="22791"/>
    <cellStyle name="Note 4 27" xfId="23593"/>
    <cellStyle name="Note 4 3" xfId="2661"/>
    <cellStyle name="Note 4 4" xfId="3563"/>
    <cellStyle name="Note 4 5" xfId="4451"/>
    <cellStyle name="Note 4 6" xfId="5340"/>
    <cellStyle name="Note 4 7" xfId="6234"/>
    <cellStyle name="Note 4 8" xfId="7325"/>
    <cellStyle name="Note 4 9" xfId="7936"/>
    <cellStyle name="Note 5" xfId="429"/>
    <cellStyle name="Note 5 10" xfId="8826"/>
    <cellStyle name="Note 5 11" xfId="9715"/>
    <cellStyle name="Note 5 12" xfId="10584"/>
    <cellStyle name="Note 5 13" xfId="11475"/>
    <cellStyle name="Note 5 14" xfId="12366"/>
    <cellStyle name="Note 5 15" xfId="13232"/>
    <cellStyle name="Note 5 16" xfId="14123"/>
    <cellStyle name="Note 5 17" xfId="15009"/>
    <cellStyle name="Note 5 18" xfId="15893"/>
    <cellStyle name="Note 5 19" xfId="16779"/>
    <cellStyle name="Note 5 2" xfId="1944"/>
    <cellStyle name="Note 5 2 2" xfId="24473"/>
    <cellStyle name="Note 5 2 2 2" xfId="26690"/>
    <cellStyle name="Note 5 2 2 2 2" xfId="26691"/>
    <cellStyle name="Note 5 2 2 2 2 2" xfId="26692"/>
    <cellStyle name="Note 5 2 2 2 3" xfId="26693"/>
    <cellStyle name="Note 5 2 2 3" xfId="26694"/>
    <cellStyle name="Note 5 2 2 3 2" xfId="26695"/>
    <cellStyle name="Note 5 2 2 3 2 2" xfId="26696"/>
    <cellStyle name="Note 5 2 2 4" xfId="26697"/>
    <cellStyle name="Note 5 2 2 4 2" xfId="26698"/>
    <cellStyle name="Note 5 2 3" xfId="26699"/>
    <cellStyle name="Note 5 2 3 2" xfId="26700"/>
    <cellStyle name="Note 5 2 3 2 2" xfId="26701"/>
    <cellStyle name="Note 5 2 3 3" xfId="26702"/>
    <cellStyle name="Note 5 2 4" xfId="26703"/>
    <cellStyle name="Note 5 2 4 2" xfId="26704"/>
    <cellStyle name="Note 5 2 4 2 2" xfId="26705"/>
    <cellStyle name="Note 5 2 5" xfId="26706"/>
    <cellStyle name="Note 5 2 5 2" xfId="26707"/>
    <cellStyle name="Note 5 20" xfId="17659"/>
    <cellStyle name="Note 5 21" xfId="18540"/>
    <cellStyle name="Note 5 22" xfId="19398"/>
    <cellStyle name="Note 5 23" xfId="20264"/>
    <cellStyle name="Note 5 24" xfId="21122"/>
    <cellStyle name="Note 5 25" xfId="21963"/>
    <cellStyle name="Note 5 26" xfId="22792"/>
    <cellStyle name="Note 5 27" xfId="23594"/>
    <cellStyle name="Note 5 3" xfId="2662"/>
    <cellStyle name="Note 5 4" xfId="3564"/>
    <cellStyle name="Note 5 5" xfId="4452"/>
    <cellStyle name="Note 5 6" xfId="5341"/>
    <cellStyle name="Note 5 7" xfId="6235"/>
    <cellStyle name="Note 5 8" xfId="7324"/>
    <cellStyle name="Note 5 9" xfId="7937"/>
    <cellStyle name="Note 6" xfId="430"/>
    <cellStyle name="Note 6 10" xfId="8827"/>
    <cellStyle name="Note 6 11" xfId="9716"/>
    <cellStyle name="Note 6 12" xfId="10585"/>
    <cellStyle name="Note 6 13" xfId="11476"/>
    <cellStyle name="Note 6 14" xfId="12367"/>
    <cellStyle name="Note 6 15" xfId="13233"/>
    <cellStyle name="Note 6 16" xfId="14124"/>
    <cellStyle name="Note 6 17" xfId="15010"/>
    <cellStyle name="Note 6 18" xfId="15894"/>
    <cellStyle name="Note 6 19" xfId="16780"/>
    <cellStyle name="Note 6 2" xfId="1945"/>
    <cellStyle name="Note 6 2 2" xfId="24474"/>
    <cellStyle name="Note 6 2 2 2" xfId="26708"/>
    <cellStyle name="Note 6 2 2 2 2" xfId="26709"/>
    <cellStyle name="Note 6 2 2 2 2 2" xfId="26710"/>
    <cellStyle name="Note 6 2 2 2 3" xfId="26711"/>
    <cellStyle name="Note 6 2 2 3" xfId="26712"/>
    <cellStyle name="Note 6 2 2 3 2" xfId="26713"/>
    <cellStyle name="Note 6 2 2 3 2 2" xfId="26714"/>
    <cellStyle name="Note 6 2 2 4" xfId="26715"/>
    <cellStyle name="Note 6 2 2 4 2" xfId="26716"/>
    <cellStyle name="Note 6 2 3" xfId="26717"/>
    <cellStyle name="Note 6 2 3 2" xfId="26718"/>
    <cellStyle name="Note 6 2 3 2 2" xfId="26719"/>
    <cellStyle name="Note 6 2 3 3" xfId="26720"/>
    <cellStyle name="Note 6 2 4" xfId="26721"/>
    <cellStyle name="Note 6 2 4 2" xfId="26722"/>
    <cellStyle name="Note 6 2 4 2 2" xfId="26723"/>
    <cellStyle name="Note 6 2 5" xfId="26724"/>
    <cellStyle name="Note 6 2 5 2" xfId="26725"/>
    <cellStyle name="Note 6 20" xfId="17660"/>
    <cellStyle name="Note 6 21" xfId="18541"/>
    <cellStyle name="Note 6 22" xfId="19399"/>
    <cellStyle name="Note 6 23" xfId="20265"/>
    <cellStyle name="Note 6 24" xfId="21123"/>
    <cellStyle name="Note 6 25" xfId="21964"/>
    <cellStyle name="Note 6 26" xfId="22793"/>
    <cellStyle name="Note 6 27" xfId="23595"/>
    <cellStyle name="Note 6 3" xfId="2663"/>
    <cellStyle name="Note 6 4" xfId="3565"/>
    <cellStyle name="Note 6 5" xfId="4453"/>
    <cellStyle name="Note 6 6" xfId="5342"/>
    <cellStyle name="Note 6 7" xfId="6236"/>
    <cellStyle name="Note 6 8" xfId="7323"/>
    <cellStyle name="Note 6 9" xfId="7938"/>
    <cellStyle name="Note 7" xfId="1514"/>
    <cellStyle name="Note 7 2" xfId="24475"/>
    <cellStyle name="Note 7 2 2" xfId="26726"/>
    <cellStyle name="Note 7 2 2 2" xfId="26727"/>
    <cellStyle name="Note 7 2 2 2 2" xfId="26728"/>
    <cellStyle name="Note 7 2 2 3" xfId="26729"/>
    <cellStyle name="Note 7 2 3" xfId="26730"/>
    <cellStyle name="Note 7 2 3 2" xfId="26731"/>
    <cellStyle name="Note 7 2 3 2 2" xfId="26732"/>
    <cellStyle name="Note 7 2 4" xfId="26733"/>
    <cellStyle name="Note 7 2 4 2" xfId="26734"/>
    <cellStyle name="Note 7 3" xfId="26735"/>
    <cellStyle name="Note 7 3 2" xfId="26736"/>
    <cellStyle name="Note 7 3 2 2" xfId="26737"/>
    <cellStyle name="Note 7 3 3" xfId="26738"/>
    <cellStyle name="Note 7 4" xfId="26739"/>
    <cellStyle name="Note 7 4 2" xfId="26740"/>
    <cellStyle name="Note 7 4 2 2" xfId="26741"/>
    <cellStyle name="Note 7 5" xfId="26742"/>
    <cellStyle name="Note 7 5 2" xfId="26743"/>
    <cellStyle name="Note 8" xfId="2465"/>
    <cellStyle name="Note 9" xfId="1458"/>
    <cellStyle name="Notitie 2" xfId="431"/>
    <cellStyle name="Notitie 2 10" xfId="1571"/>
    <cellStyle name="Notitie 2 11" xfId="4223"/>
    <cellStyle name="Notitie 2 12" xfId="5111"/>
    <cellStyle name="Notitie 2 13" xfId="4279"/>
    <cellStyle name="Notitie 2 14" xfId="7709"/>
    <cellStyle name="Notitie 2 15" xfId="7568"/>
    <cellStyle name="Notitie 2 16" xfId="7513"/>
    <cellStyle name="Notitie 2 17" xfId="8773"/>
    <cellStyle name="Notitie 2 18" xfId="7021"/>
    <cellStyle name="Notitie 2 19" xfId="9517"/>
    <cellStyle name="Notitie 2 2" xfId="432"/>
    <cellStyle name="Notitie 2 2 10" xfId="4302"/>
    <cellStyle name="Notitie 2 2 11" xfId="5192"/>
    <cellStyle name="Notitie 2 2 12" xfId="6087"/>
    <cellStyle name="Notitie 2 2 13" xfId="4307"/>
    <cellStyle name="Notitie 2 2 14" xfId="7793"/>
    <cellStyle name="Notitie 2 2 15" xfId="8683"/>
    <cellStyle name="Notitie 2 2 16" xfId="9573"/>
    <cellStyle name="Notitie 2 2 17" xfId="10440"/>
    <cellStyle name="Notitie 2 2 18" xfId="11331"/>
    <cellStyle name="Notitie 2 2 19" xfId="12221"/>
    <cellStyle name="Notitie 2 2 2" xfId="433"/>
    <cellStyle name="Notitie 2 2 2 10" xfId="8828"/>
    <cellStyle name="Notitie 2 2 2 11" xfId="9717"/>
    <cellStyle name="Notitie 2 2 2 12" xfId="10586"/>
    <cellStyle name="Notitie 2 2 2 13" xfId="11477"/>
    <cellStyle name="Notitie 2 2 2 14" xfId="12368"/>
    <cellStyle name="Notitie 2 2 2 15" xfId="13234"/>
    <cellStyle name="Notitie 2 2 2 16" xfId="14125"/>
    <cellStyle name="Notitie 2 2 2 17" xfId="15011"/>
    <cellStyle name="Notitie 2 2 2 18" xfId="15895"/>
    <cellStyle name="Notitie 2 2 2 19" xfId="16781"/>
    <cellStyle name="Notitie 2 2 2 2" xfId="1946"/>
    <cellStyle name="Notitie 2 2 2 2 2" xfId="24476"/>
    <cellStyle name="Notitie 2 2 2 2 2 2" xfId="26744"/>
    <cellStyle name="Notitie 2 2 2 2 2 2 2" xfId="26745"/>
    <cellStyle name="Notitie 2 2 2 2 2 2 2 2" xfId="26746"/>
    <cellStyle name="Notitie 2 2 2 2 2 2 3" xfId="26747"/>
    <cellStyle name="Notitie 2 2 2 2 2 3" xfId="26748"/>
    <cellStyle name="Notitie 2 2 2 2 2 3 2" xfId="26749"/>
    <cellStyle name="Notitie 2 2 2 2 2 3 2 2" xfId="26750"/>
    <cellStyle name="Notitie 2 2 2 2 2 4" xfId="26751"/>
    <cellStyle name="Notitie 2 2 2 2 2 4 2" xfId="26752"/>
    <cellStyle name="Notitie 2 2 2 2 3" xfId="26753"/>
    <cellStyle name="Notitie 2 2 2 2 3 2" xfId="26754"/>
    <cellStyle name="Notitie 2 2 2 2 3 2 2" xfId="26755"/>
    <cellStyle name="Notitie 2 2 2 2 3 3" xfId="26756"/>
    <cellStyle name="Notitie 2 2 2 2 4" xfId="26757"/>
    <cellStyle name="Notitie 2 2 2 2 4 2" xfId="26758"/>
    <cellStyle name="Notitie 2 2 2 2 4 2 2" xfId="26759"/>
    <cellStyle name="Notitie 2 2 2 2 5" xfId="26760"/>
    <cellStyle name="Notitie 2 2 2 2 5 2" xfId="26761"/>
    <cellStyle name="Notitie 2 2 2 20" xfId="17661"/>
    <cellStyle name="Notitie 2 2 2 21" xfId="18542"/>
    <cellStyle name="Notitie 2 2 2 22" xfId="19400"/>
    <cellStyle name="Notitie 2 2 2 23" xfId="20266"/>
    <cellStyle name="Notitie 2 2 2 24" xfId="21124"/>
    <cellStyle name="Notitie 2 2 2 25" xfId="21965"/>
    <cellStyle name="Notitie 2 2 2 26" xfId="22794"/>
    <cellStyle name="Notitie 2 2 2 27" xfId="23596"/>
    <cellStyle name="Notitie 2 2 2 3" xfId="2664"/>
    <cellStyle name="Notitie 2 2 2 4" xfId="3566"/>
    <cellStyle name="Notitie 2 2 2 5" xfId="4454"/>
    <cellStyle name="Notitie 2 2 2 6" xfId="5343"/>
    <cellStyle name="Notitie 2 2 2 7" xfId="6237"/>
    <cellStyle name="Notitie 2 2 2 8" xfId="7322"/>
    <cellStyle name="Notitie 2 2 2 9" xfId="7939"/>
    <cellStyle name="Notitie 2 2 20" xfId="13091"/>
    <cellStyle name="Notitie 2 2 21" xfId="13981"/>
    <cellStyle name="Notitie 2 2 22" xfId="14868"/>
    <cellStyle name="Notitie 2 2 23" xfId="15754"/>
    <cellStyle name="Notitie 2 2 24" xfId="16637"/>
    <cellStyle name="Notitie 2 2 25" xfId="17522"/>
    <cellStyle name="Notitie 2 2 26" xfId="18399"/>
    <cellStyle name="Notitie 2 2 27" xfId="19259"/>
    <cellStyle name="Notitie 2 2 28" xfId="20127"/>
    <cellStyle name="Notitie 2 2 29" xfId="20989"/>
    <cellStyle name="Notitie 2 2 3" xfId="434"/>
    <cellStyle name="Notitie 2 2 3 10" xfId="8829"/>
    <cellStyle name="Notitie 2 2 3 11" xfId="9718"/>
    <cellStyle name="Notitie 2 2 3 12" xfId="10587"/>
    <cellStyle name="Notitie 2 2 3 13" xfId="11478"/>
    <cellStyle name="Notitie 2 2 3 14" xfId="12369"/>
    <cellStyle name="Notitie 2 2 3 15" xfId="13235"/>
    <cellStyle name="Notitie 2 2 3 16" xfId="14126"/>
    <cellStyle name="Notitie 2 2 3 17" xfId="15012"/>
    <cellStyle name="Notitie 2 2 3 18" xfId="15896"/>
    <cellStyle name="Notitie 2 2 3 19" xfId="16782"/>
    <cellStyle name="Notitie 2 2 3 2" xfId="1947"/>
    <cellStyle name="Notitie 2 2 3 2 2" xfId="24477"/>
    <cellStyle name="Notitie 2 2 3 2 2 2" xfId="26762"/>
    <cellStyle name="Notitie 2 2 3 2 2 2 2" xfId="26763"/>
    <cellStyle name="Notitie 2 2 3 2 2 2 2 2" xfId="26764"/>
    <cellStyle name="Notitie 2 2 3 2 2 2 3" xfId="26765"/>
    <cellStyle name="Notitie 2 2 3 2 2 3" xfId="26766"/>
    <cellStyle name="Notitie 2 2 3 2 2 3 2" xfId="26767"/>
    <cellStyle name="Notitie 2 2 3 2 2 3 2 2" xfId="26768"/>
    <cellStyle name="Notitie 2 2 3 2 2 4" xfId="26769"/>
    <cellStyle name="Notitie 2 2 3 2 2 4 2" xfId="26770"/>
    <cellStyle name="Notitie 2 2 3 2 3" xfId="26771"/>
    <cellStyle name="Notitie 2 2 3 2 3 2" xfId="26772"/>
    <cellStyle name="Notitie 2 2 3 2 3 2 2" xfId="26773"/>
    <cellStyle name="Notitie 2 2 3 2 3 3" xfId="26774"/>
    <cellStyle name="Notitie 2 2 3 2 4" xfId="26775"/>
    <cellStyle name="Notitie 2 2 3 2 4 2" xfId="26776"/>
    <cellStyle name="Notitie 2 2 3 2 4 2 2" xfId="26777"/>
    <cellStyle name="Notitie 2 2 3 2 5" xfId="26778"/>
    <cellStyle name="Notitie 2 2 3 2 5 2" xfId="26779"/>
    <cellStyle name="Notitie 2 2 3 20" xfId="17662"/>
    <cellStyle name="Notitie 2 2 3 21" xfId="18543"/>
    <cellStyle name="Notitie 2 2 3 22" xfId="19401"/>
    <cellStyle name="Notitie 2 2 3 23" xfId="20267"/>
    <cellStyle name="Notitie 2 2 3 24" xfId="21125"/>
    <cellStyle name="Notitie 2 2 3 25" xfId="21966"/>
    <cellStyle name="Notitie 2 2 3 26" xfId="22795"/>
    <cellStyle name="Notitie 2 2 3 27" xfId="23597"/>
    <cellStyle name="Notitie 2 2 3 3" xfId="2665"/>
    <cellStyle name="Notitie 2 2 3 4" xfId="3567"/>
    <cellStyle name="Notitie 2 2 3 5" xfId="4455"/>
    <cellStyle name="Notitie 2 2 3 6" xfId="5344"/>
    <cellStyle name="Notitie 2 2 3 7" xfId="6238"/>
    <cellStyle name="Notitie 2 2 3 8" xfId="7004"/>
    <cellStyle name="Notitie 2 2 3 9" xfId="7940"/>
    <cellStyle name="Notitie 2 2 30" xfId="21840"/>
    <cellStyle name="Notitie 2 2 31" xfId="22672"/>
    <cellStyle name="Notitie 2 2 32" xfId="23483"/>
    <cellStyle name="Notitie 2 2 4" xfId="435"/>
    <cellStyle name="Notitie 2 2 4 10" xfId="8830"/>
    <cellStyle name="Notitie 2 2 4 11" xfId="9719"/>
    <cellStyle name="Notitie 2 2 4 12" xfId="10588"/>
    <cellStyle name="Notitie 2 2 4 13" xfId="11479"/>
    <cellStyle name="Notitie 2 2 4 14" xfId="12370"/>
    <cellStyle name="Notitie 2 2 4 15" xfId="13236"/>
    <cellStyle name="Notitie 2 2 4 16" xfId="14127"/>
    <cellStyle name="Notitie 2 2 4 17" xfId="15013"/>
    <cellStyle name="Notitie 2 2 4 18" xfId="15897"/>
    <cellStyle name="Notitie 2 2 4 19" xfId="16783"/>
    <cellStyle name="Notitie 2 2 4 2" xfId="1948"/>
    <cellStyle name="Notitie 2 2 4 2 2" xfId="24478"/>
    <cellStyle name="Notitie 2 2 4 2 2 2" xfId="26780"/>
    <cellStyle name="Notitie 2 2 4 2 2 2 2" xfId="26781"/>
    <cellStyle name="Notitie 2 2 4 2 2 2 2 2" xfId="26782"/>
    <cellStyle name="Notitie 2 2 4 2 2 2 3" xfId="26783"/>
    <cellStyle name="Notitie 2 2 4 2 2 3" xfId="26784"/>
    <cellStyle name="Notitie 2 2 4 2 2 3 2" xfId="26785"/>
    <cellStyle name="Notitie 2 2 4 2 2 3 2 2" xfId="26786"/>
    <cellStyle name="Notitie 2 2 4 2 2 4" xfId="26787"/>
    <cellStyle name="Notitie 2 2 4 2 2 4 2" xfId="26788"/>
    <cellStyle name="Notitie 2 2 4 2 3" xfId="26789"/>
    <cellStyle name="Notitie 2 2 4 2 3 2" xfId="26790"/>
    <cellStyle name="Notitie 2 2 4 2 3 2 2" xfId="26791"/>
    <cellStyle name="Notitie 2 2 4 2 3 3" xfId="26792"/>
    <cellStyle name="Notitie 2 2 4 2 4" xfId="26793"/>
    <cellStyle name="Notitie 2 2 4 2 4 2" xfId="26794"/>
    <cellStyle name="Notitie 2 2 4 2 4 2 2" xfId="26795"/>
    <cellStyle name="Notitie 2 2 4 2 5" xfId="26796"/>
    <cellStyle name="Notitie 2 2 4 2 5 2" xfId="26797"/>
    <cellStyle name="Notitie 2 2 4 20" xfId="17663"/>
    <cellStyle name="Notitie 2 2 4 21" xfId="18544"/>
    <cellStyle name="Notitie 2 2 4 22" xfId="19402"/>
    <cellStyle name="Notitie 2 2 4 23" xfId="20268"/>
    <cellStyle name="Notitie 2 2 4 24" xfId="21126"/>
    <cellStyle name="Notitie 2 2 4 25" xfId="21967"/>
    <cellStyle name="Notitie 2 2 4 26" xfId="22796"/>
    <cellStyle name="Notitie 2 2 4 27" xfId="23598"/>
    <cellStyle name="Notitie 2 2 4 3" xfId="2666"/>
    <cellStyle name="Notitie 2 2 4 4" xfId="3568"/>
    <cellStyle name="Notitie 2 2 4 5" xfId="4456"/>
    <cellStyle name="Notitie 2 2 4 6" xfId="5345"/>
    <cellStyle name="Notitie 2 2 4 7" xfId="6239"/>
    <cellStyle name="Notitie 2 2 4 8" xfId="5142"/>
    <cellStyle name="Notitie 2 2 4 9" xfId="7941"/>
    <cellStyle name="Notitie 2 2 5" xfId="436"/>
    <cellStyle name="Notitie 2 2 5 10" xfId="8831"/>
    <cellStyle name="Notitie 2 2 5 11" xfId="9720"/>
    <cellStyle name="Notitie 2 2 5 12" xfId="10589"/>
    <cellStyle name="Notitie 2 2 5 13" xfId="11480"/>
    <cellStyle name="Notitie 2 2 5 14" xfId="12371"/>
    <cellStyle name="Notitie 2 2 5 15" xfId="13237"/>
    <cellStyle name="Notitie 2 2 5 16" xfId="14128"/>
    <cellStyle name="Notitie 2 2 5 17" xfId="15014"/>
    <cellStyle name="Notitie 2 2 5 18" xfId="15898"/>
    <cellStyle name="Notitie 2 2 5 19" xfId="16784"/>
    <cellStyle name="Notitie 2 2 5 2" xfId="1949"/>
    <cellStyle name="Notitie 2 2 5 2 2" xfId="24479"/>
    <cellStyle name="Notitie 2 2 5 2 2 2" xfId="26798"/>
    <cellStyle name="Notitie 2 2 5 2 2 2 2" xfId="26799"/>
    <cellStyle name="Notitie 2 2 5 2 2 2 2 2" xfId="26800"/>
    <cellStyle name="Notitie 2 2 5 2 2 2 3" xfId="26801"/>
    <cellStyle name="Notitie 2 2 5 2 2 3" xfId="26802"/>
    <cellStyle name="Notitie 2 2 5 2 2 3 2" xfId="26803"/>
    <cellStyle name="Notitie 2 2 5 2 2 3 2 2" xfId="26804"/>
    <cellStyle name="Notitie 2 2 5 2 2 4" xfId="26805"/>
    <cellStyle name="Notitie 2 2 5 2 2 4 2" xfId="26806"/>
    <cellStyle name="Notitie 2 2 5 2 3" xfId="26807"/>
    <cellStyle name="Notitie 2 2 5 2 3 2" xfId="26808"/>
    <cellStyle name="Notitie 2 2 5 2 3 2 2" xfId="26809"/>
    <cellStyle name="Notitie 2 2 5 2 3 3" xfId="26810"/>
    <cellStyle name="Notitie 2 2 5 2 4" xfId="26811"/>
    <cellStyle name="Notitie 2 2 5 2 4 2" xfId="26812"/>
    <cellStyle name="Notitie 2 2 5 2 4 2 2" xfId="26813"/>
    <cellStyle name="Notitie 2 2 5 2 5" xfId="26814"/>
    <cellStyle name="Notitie 2 2 5 2 5 2" xfId="26815"/>
    <cellStyle name="Notitie 2 2 5 20" xfId="17664"/>
    <cellStyle name="Notitie 2 2 5 21" xfId="18545"/>
    <cellStyle name="Notitie 2 2 5 22" xfId="19403"/>
    <cellStyle name="Notitie 2 2 5 23" xfId="20269"/>
    <cellStyle name="Notitie 2 2 5 24" xfId="21127"/>
    <cellStyle name="Notitie 2 2 5 25" xfId="21968"/>
    <cellStyle name="Notitie 2 2 5 26" xfId="22797"/>
    <cellStyle name="Notitie 2 2 5 27" xfId="23599"/>
    <cellStyle name="Notitie 2 2 5 3" xfId="2667"/>
    <cellStyle name="Notitie 2 2 5 4" xfId="3569"/>
    <cellStyle name="Notitie 2 2 5 5" xfId="4457"/>
    <cellStyle name="Notitie 2 2 5 6" xfId="5346"/>
    <cellStyle name="Notitie 2 2 5 7" xfId="6240"/>
    <cellStyle name="Notitie 2 2 5 8" xfId="6871"/>
    <cellStyle name="Notitie 2 2 5 9" xfId="7942"/>
    <cellStyle name="Notitie 2 2 6" xfId="437"/>
    <cellStyle name="Notitie 2 2 6 10" xfId="8832"/>
    <cellStyle name="Notitie 2 2 6 11" xfId="9721"/>
    <cellStyle name="Notitie 2 2 6 12" xfId="10590"/>
    <cellStyle name="Notitie 2 2 6 13" xfId="11481"/>
    <cellStyle name="Notitie 2 2 6 14" xfId="12372"/>
    <cellStyle name="Notitie 2 2 6 15" xfId="13238"/>
    <cellStyle name="Notitie 2 2 6 16" xfId="14129"/>
    <cellStyle name="Notitie 2 2 6 17" xfId="15015"/>
    <cellStyle name="Notitie 2 2 6 18" xfId="15899"/>
    <cellStyle name="Notitie 2 2 6 19" xfId="16785"/>
    <cellStyle name="Notitie 2 2 6 2" xfId="1950"/>
    <cellStyle name="Notitie 2 2 6 2 2" xfId="24480"/>
    <cellStyle name="Notitie 2 2 6 2 2 2" xfId="26816"/>
    <cellStyle name="Notitie 2 2 6 2 2 2 2" xfId="26817"/>
    <cellStyle name="Notitie 2 2 6 2 2 2 2 2" xfId="26818"/>
    <cellStyle name="Notitie 2 2 6 2 2 2 3" xfId="26819"/>
    <cellStyle name="Notitie 2 2 6 2 2 3" xfId="26820"/>
    <cellStyle name="Notitie 2 2 6 2 2 3 2" xfId="26821"/>
    <cellStyle name="Notitie 2 2 6 2 2 3 2 2" xfId="26822"/>
    <cellStyle name="Notitie 2 2 6 2 2 4" xfId="26823"/>
    <cellStyle name="Notitie 2 2 6 2 2 4 2" xfId="26824"/>
    <cellStyle name="Notitie 2 2 6 2 3" xfId="26825"/>
    <cellStyle name="Notitie 2 2 6 2 3 2" xfId="26826"/>
    <cellStyle name="Notitie 2 2 6 2 3 2 2" xfId="26827"/>
    <cellStyle name="Notitie 2 2 6 2 3 3" xfId="26828"/>
    <cellStyle name="Notitie 2 2 6 2 4" xfId="26829"/>
    <cellStyle name="Notitie 2 2 6 2 4 2" xfId="26830"/>
    <cellStyle name="Notitie 2 2 6 2 4 2 2" xfId="26831"/>
    <cellStyle name="Notitie 2 2 6 2 5" xfId="26832"/>
    <cellStyle name="Notitie 2 2 6 2 5 2" xfId="26833"/>
    <cellStyle name="Notitie 2 2 6 20" xfId="17665"/>
    <cellStyle name="Notitie 2 2 6 21" xfId="18546"/>
    <cellStyle name="Notitie 2 2 6 22" xfId="19404"/>
    <cellStyle name="Notitie 2 2 6 23" xfId="20270"/>
    <cellStyle name="Notitie 2 2 6 24" xfId="21128"/>
    <cellStyle name="Notitie 2 2 6 25" xfId="21969"/>
    <cellStyle name="Notitie 2 2 6 26" xfId="22798"/>
    <cellStyle name="Notitie 2 2 6 27" xfId="23600"/>
    <cellStyle name="Notitie 2 2 6 3" xfId="2668"/>
    <cellStyle name="Notitie 2 2 6 4" xfId="3570"/>
    <cellStyle name="Notitie 2 2 6 5" xfId="4458"/>
    <cellStyle name="Notitie 2 2 6 6" xfId="5347"/>
    <cellStyle name="Notitie 2 2 6 7" xfId="6241"/>
    <cellStyle name="Notitie 2 2 6 8" xfId="1487"/>
    <cellStyle name="Notitie 2 2 6 9" xfId="7943"/>
    <cellStyle name="Notitie 2 2 7" xfId="1798"/>
    <cellStyle name="Notitie 2 2 7 2" xfId="24481"/>
    <cellStyle name="Notitie 2 2 7 2 2" xfId="26834"/>
    <cellStyle name="Notitie 2 2 7 2 2 2" xfId="26835"/>
    <cellStyle name="Notitie 2 2 7 2 2 2 2" xfId="26836"/>
    <cellStyle name="Notitie 2 2 7 2 2 3" xfId="26837"/>
    <cellStyle name="Notitie 2 2 7 2 3" xfId="26838"/>
    <cellStyle name="Notitie 2 2 7 2 3 2" xfId="26839"/>
    <cellStyle name="Notitie 2 2 7 2 3 2 2" xfId="26840"/>
    <cellStyle name="Notitie 2 2 7 2 4" xfId="26841"/>
    <cellStyle name="Notitie 2 2 7 2 4 2" xfId="26842"/>
    <cellStyle name="Notitie 2 2 7 3" xfId="26843"/>
    <cellStyle name="Notitie 2 2 7 3 2" xfId="26844"/>
    <cellStyle name="Notitie 2 2 7 3 2 2" xfId="26845"/>
    <cellStyle name="Notitie 2 2 7 3 3" xfId="26846"/>
    <cellStyle name="Notitie 2 2 7 4" xfId="26847"/>
    <cellStyle name="Notitie 2 2 7 4 2" xfId="26848"/>
    <cellStyle name="Notitie 2 2 7 4 2 2" xfId="26849"/>
    <cellStyle name="Notitie 2 2 7 5" xfId="26850"/>
    <cellStyle name="Notitie 2 2 7 5 2" xfId="26851"/>
    <cellStyle name="Notitie 2 2 8" xfId="1406"/>
    <cellStyle name="Notitie 2 2 9" xfId="3415"/>
    <cellStyle name="Notitie 2 20" xfId="11422"/>
    <cellStyle name="Notitie 2 21" xfId="10409"/>
    <cellStyle name="Notitie 2 22" xfId="12167"/>
    <cellStyle name="Notitie 2 23" xfId="10422"/>
    <cellStyle name="Notitie 2 24" xfId="11416"/>
    <cellStyle name="Notitie 2 25" xfId="7534"/>
    <cellStyle name="Notitie 2 26" xfId="13934"/>
    <cellStyle name="Notitie 2 27" xfId="17606"/>
    <cellStyle name="Notitie 2 28" xfId="12190"/>
    <cellStyle name="Notitie 2 29" xfId="18348"/>
    <cellStyle name="Notitie 2 3" xfId="438"/>
    <cellStyle name="Notitie 2 3 10" xfId="8833"/>
    <cellStyle name="Notitie 2 3 11" xfId="9722"/>
    <cellStyle name="Notitie 2 3 12" xfId="10591"/>
    <cellStyle name="Notitie 2 3 13" xfId="11482"/>
    <cellStyle name="Notitie 2 3 14" xfId="12373"/>
    <cellStyle name="Notitie 2 3 15" xfId="13239"/>
    <cellStyle name="Notitie 2 3 16" xfId="14130"/>
    <cellStyle name="Notitie 2 3 17" xfId="15016"/>
    <cellStyle name="Notitie 2 3 18" xfId="15900"/>
    <cellStyle name="Notitie 2 3 19" xfId="16786"/>
    <cellStyle name="Notitie 2 3 2" xfId="1951"/>
    <cellStyle name="Notitie 2 3 2 2" xfId="24482"/>
    <cellStyle name="Notitie 2 3 2 2 2" xfId="26852"/>
    <cellStyle name="Notitie 2 3 2 2 2 2" xfId="26853"/>
    <cellStyle name="Notitie 2 3 2 2 2 2 2" xfId="26854"/>
    <cellStyle name="Notitie 2 3 2 2 2 3" xfId="26855"/>
    <cellStyle name="Notitie 2 3 2 2 3" xfId="26856"/>
    <cellStyle name="Notitie 2 3 2 2 3 2" xfId="26857"/>
    <cellStyle name="Notitie 2 3 2 2 3 2 2" xfId="26858"/>
    <cellStyle name="Notitie 2 3 2 2 4" xfId="26859"/>
    <cellStyle name="Notitie 2 3 2 2 4 2" xfId="26860"/>
    <cellStyle name="Notitie 2 3 2 3" xfId="26861"/>
    <cellStyle name="Notitie 2 3 2 3 2" xfId="26862"/>
    <cellStyle name="Notitie 2 3 2 3 2 2" xfId="26863"/>
    <cellStyle name="Notitie 2 3 2 3 3" xfId="26864"/>
    <cellStyle name="Notitie 2 3 2 4" xfId="26865"/>
    <cellStyle name="Notitie 2 3 2 4 2" xfId="26866"/>
    <cellStyle name="Notitie 2 3 2 4 2 2" xfId="26867"/>
    <cellStyle name="Notitie 2 3 2 5" xfId="26868"/>
    <cellStyle name="Notitie 2 3 2 5 2" xfId="26869"/>
    <cellStyle name="Notitie 2 3 20" xfId="17666"/>
    <cellStyle name="Notitie 2 3 21" xfId="18547"/>
    <cellStyle name="Notitie 2 3 22" xfId="19405"/>
    <cellStyle name="Notitie 2 3 23" xfId="20271"/>
    <cellStyle name="Notitie 2 3 24" xfId="21129"/>
    <cellStyle name="Notitie 2 3 25" xfId="21970"/>
    <cellStyle name="Notitie 2 3 26" xfId="22799"/>
    <cellStyle name="Notitie 2 3 27" xfId="23601"/>
    <cellStyle name="Notitie 2 3 3" xfId="2669"/>
    <cellStyle name="Notitie 2 3 4" xfId="3571"/>
    <cellStyle name="Notitie 2 3 5" xfId="4459"/>
    <cellStyle name="Notitie 2 3 6" xfId="5348"/>
    <cellStyle name="Notitie 2 3 7" xfId="6242"/>
    <cellStyle name="Notitie 2 3 8" xfId="5278"/>
    <cellStyle name="Notitie 2 3 9" xfId="7944"/>
    <cellStyle name="Notitie 2 30" xfId="15718"/>
    <cellStyle name="Notitie 2 31" xfId="17604"/>
    <cellStyle name="Notitie 2 32" xfId="7879"/>
    <cellStyle name="Notitie 2 4" xfId="439"/>
    <cellStyle name="Notitie 2 4 10" xfId="8834"/>
    <cellStyle name="Notitie 2 4 11" xfId="9723"/>
    <cellStyle name="Notitie 2 4 12" xfId="10592"/>
    <cellStyle name="Notitie 2 4 13" xfId="11483"/>
    <cellStyle name="Notitie 2 4 14" xfId="12374"/>
    <cellStyle name="Notitie 2 4 15" xfId="13240"/>
    <cellStyle name="Notitie 2 4 16" xfId="14131"/>
    <cellStyle name="Notitie 2 4 17" xfId="15017"/>
    <cellStyle name="Notitie 2 4 18" xfId="15901"/>
    <cellStyle name="Notitie 2 4 19" xfId="16787"/>
    <cellStyle name="Notitie 2 4 2" xfId="1952"/>
    <cellStyle name="Notitie 2 4 2 2" xfId="24483"/>
    <cellStyle name="Notitie 2 4 2 2 2" xfId="26870"/>
    <cellStyle name="Notitie 2 4 2 2 2 2" xfId="26871"/>
    <cellStyle name="Notitie 2 4 2 2 2 2 2" xfId="26872"/>
    <cellStyle name="Notitie 2 4 2 2 2 3" xfId="26873"/>
    <cellStyle name="Notitie 2 4 2 2 3" xfId="26874"/>
    <cellStyle name="Notitie 2 4 2 2 3 2" xfId="26875"/>
    <cellStyle name="Notitie 2 4 2 2 3 2 2" xfId="26876"/>
    <cellStyle name="Notitie 2 4 2 2 4" xfId="26877"/>
    <cellStyle name="Notitie 2 4 2 2 4 2" xfId="26878"/>
    <cellStyle name="Notitie 2 4 2 3" xfId="26879"/>
    <cellStyle name="Notitie 2 4 2 3 2" xfId="26880"/>
    <cellStyle name="Notitie 2 4 2 3 2 2" xfId="26881"/>
    <cellStyle name="Notitie 2 4 2 3 3" xfId="26882"/>
    <cellStyle name="Notitie 2 4 2 4" xfId="26883"/>
    <cellStyle name="Notitie 2 4 2 4 2" xfId="26884"/>
    <cellStyle name="Notitie 2 4 2 4 2 2" xfId="26885"/>
    <cellStyle name="Notitie 2 4 2 5" xfId="26886"/>
    <cellStyle name="Notitie 2 4 2 5 2" xfId="26887"/>
    <cellStyle name="Notitie 2 4 20" xfId="17667"/>
    <cellStyle name="Notitie 2 4 21" xfId="18548"/>
    <cellStyle name="Notitie 2 4 22" xfId="19406"/>
    <cellStyle name="Notitie 2 4 23" xfId="20272"/>
    <cellStyle name="Notitie 2 4 24" xfId="21130"/>
    <cellStyle name="Notitie 2 4 25" xfId="21971"/>
    <cellStyle name="Notitie 2 4 26" xfId="22800"/>
    <cellStyle name="Notitie 2 4 27" xfId="23602"/>
    <cellStyle name="Notitie 2 4 3" xfId="2670"/>
    <cellStyle name="Notitie 2 4 4" xfId="3572"/>
    <cellStyle name="Notitie 2 4 5" xfId="4460"/>
    <cellStyle name="Notitie 2 4 6" xfId="5349"/>
    <cellStyle name="Notitie 2 4 7" xfId="6243"/>
    <cellStyle name="Notitie 2 4 8" xfId="7302"/>
    <cellStyle name="Notitie 2 4 9" xfId="7945"/>
    <cellStyle name="Notitie 2 5" xfId="440"/>
    <cellStyle name="Notitie 2 5 10" xfId="8835"/>
    <cellStyle name="Notitie 2 5 11" xfId="9724"/>
    <cellStyle name="Notitie 2 5 12" xfId="10593"/>
    <cellStyle name="Notitie 2 5 13" xfId="11484"/>
    <cellStyle name="Notitie 2 5 14" xfId="12375"/>
    <cellStyle name="Notitie 2 5 15" xfId="13241"/>
    <cellStyle name="Notitie 2 5 16" xfId="14132"/>
    <cellStyle name="Notitie 2 5 17" xfId="15018"/>
    <cellStyle name="Notitie 2 5 18" xfId="15902"/>
    <cellStyle name="Notitie 2 5 19" xfId="16788"/>
    <cellStyle name="Notitie 2 5 2" xfId="1953"/>
    <cellStyle name="Notitie 2 5 2 2" xfId="24484"/>
    <cellStyle name="Notitie 2 5 2 2 2" xfId="26888"/>
    <cellStyle name="Notitie 2 5 2 2 2 2" xfId="26889"/>
    <cellStyle name="Notitie 2 5 2 2 2 2 2" xfId="26890"/>
    <cellStyle name="Notitie 2 5 2 2 2 3" xfId="26891"/>
    <cellStyle name="Notitie 2 5 2 2 3" xfId="26892"/>
    <cellStyle name="Notitie 2 5 2 2 3 2" xfId="26893"/>
    <cellStyle name="Notitie 2 5 2 2 3 2 2" xfId="26894"/>
    <cellStyle name="Notitie 2 5 2 2 4" xfId="26895"/>
    <cellStyle name="Notitie 2 5 2 2 4 2" xfId="26896"/>
    <cellStyle name="Notitie 2 5 2 3" xfId="26897"/>
    <cellStyle name="Notitie 2 5 2 3 2" xfId="26898"/>
    <cellStyle name="Notitie 2 5 2 3 2 2" xfId="26899"/>
    <cellStyle name="Notitie 2 5 2 3 3" xfId="26900"/>
    <cellStyle name="Notitie 2 5 2 4" xfId="26901"/>
    <cellStyle name="Notitie 2 5 2 4 2" xfId="26902"/>
    <cellStyle name="Notitie 2 5 2 4 2 2" xfId="26903"/>
    <cellStyle name="Notitie 2 5 2 5" xfId="26904"/>
    <cellStyle name="Notitie 2 5 2 5 2" xfId="26905"/>
    <cellStyle name="Notitie 2 5 20" xfId="17668"/>
    <cellStyle name="Notitie 2 5 21" xfId="18549"/>
    <cellStyle name="Notitie 2 5 22" xfId="19407"/>
    <cellStyle name="Notitie 2 5 23" xfId="20273"/>
    <cellStyle name="Notitie 2 5 24" xfId="21131"/>
    <cellStyle name="Notitie 2 5 25" xfId="21972"/>
    <cellStyle name="Notitie 2 5 26" xfId="22801"/>
    <cellStyle name="Notitie 2 5 27" xfId="23603"/>
    <cellStyle name="Notitie 2 5 3" xfId="2671"/>
    <cellStyle name="Notitie 2 5 4" xfId="3573"/>
    <cellStyle name="Notitie 2 5 5" xfId="4461"/>
    <cellStyle name="Notitie 2 5 6" xfId="5350"/>
    <cellStyle name="Notitie 2 5 7" xfId="6244"/>
    <cellStyle name="Notitie 2 5 8" xfId="7320"/>
    <cellStyle name="Notitie 2 5 9" xfId="7946"/>
    <cellStyle name="Notitie 2 6" xfId="441"/>
    <cellStyle name="Notitie 2 6 10" xfId="8836"/>
    <cellStyle name="Notitie 2 6 11" xfId="9725"/>
    <cellStyle name="Notitie 2 6 12" xfId="10594"/>
    <cellStyle name="Notitie 2 6 13" xfId="11485"/>
    <cellStyle name="Notitie 2 6 14" xfId="12376"/>
    <cellStyle name="Notitie 2 6 15" xfId="13242"/>
    <cellStyle name="Notitie 2 6 16" xfId="14133"/>
    <cellStyle name="Notitie 2 6 17" xfId="15019"/>
    <cellStyle name="Notitie 2 6 18" xfId="15903"/>
    <cellStyle name="Notitie 2 6 19" xfId="16789"/>
    <cellStyle name="Notitie 2 6 2" xfId="1954"/>
    <cellStyle name="Notitie 2 6 2 2" xfId="24485"/>
    <cellStyle name="Notitie 2 6 2 2 2" xfId="26906"/>
    <cellStyle name="Notitie 2 6 2 2 2 2" xfId="26907"/>
    <cellStyle name="Notitie 2 6 2 2 2 2 2" xfId="26908"/>
    <cellStyle name="Notitie 2 6 2 2 2 3" xfId="26909"/>
    <cellStyle name="Notitie 2 6 2 2 3" xfId="26910"/>
    <cellStyle name="Notitie 2 6 2 2 3 2" xfId="26911"/>
    <cellStyle name="Notitie 2 6 2 2 3 2 2" xfId="26912"/>
    <cellStyle name="Notitie 2 6 2 2 4" xfId="26913"/>
    <cellStyle name="Notitie 2 6 2 2 4 2" xfId="26914"/>
    <cellStyle name="Notitie 2 6 2 3" xfId="26915"/>
    <cellStyle name="Notitie 2 6 2 3 2" xfId="26916"/>
    <cellStyle name="Notitie 2 6 2 3 2 2" xfId="26917"/>
    <cellStyle name="Notitie 2 6 2 3 3" xfId="26918"/>
    <cellStyle name="Notitie 2 6 2 4" xfId="26919"/>
    <cellStyle name="Notitie 2 6 2 4 2" xfId="26920"/>
    <cellStyle name="Notitie 2 6 2 4 2 2" xfId="26921"/>
    <cellStyle name="Notitie 2 6 2 5" xfId="26922"/>
    <cellStyle name="Notitie 2 6 2 5 2" xfId="26923"/>
    <cellStyle name="Notitie 2 6 20" xfId="17669"/>
    <cellStyle name="Notitie 2 6 21" xfId="18550"/>
    <cellStyle name="Notitie 2 6 22" xfId="19408"/>
    <cellStyle name="Notitie 2 6 23" xfId="20274"/>
    <cellStyle name="Notitie 2 6 24" xfId="21132"/>
    <cellStyle name="Notitie 2 6 25" xfId="21973"/>
    <cellStyle name="Notitie 2 6 26" xfId="22802"/>
    <cellStyle name="Notitie 2 6 27" xfId="23604"/>
    <cellStyle name="Notitie 2 6 3" xfId="2672"/>
    <cellStyle name="Notitie 2 6 4" xfId="3574"/>
    <cellStyle name="Notitie 2 6 5" xfId="4462"/>
    <cellStyle name="Notitie 2 6 6" xfId="5351"/>
    <cellStyle name="Notitie 2 6 7" xfId="6245"/>
    <cellStyle name="Notitie 2 6 8" xfId="7319"/>
    <cellStyle name="Notitie 2 6 9" xfId="7947"/>
    <cellStyle name="Notitie 2 7" xfId="1728"/>
    <cellStyle name="Notitie 2 7 2" xfId="24486"/>
    <cellStyle name="Notitie 2 7 2 2" xfId="26924"/>
    <cellStyle name="Notitie 2 7 2 2 2" xfId="26925"/>
    <cellStyle name="Notitie 2 7 2 2 2 2" xfId="26926"/>
    <cellStyle name="Notitie 2 7 2 2 3" xfId="26927"/>
    <cellStyle name="Notitie 2 7 2 3" xfId="26928"/>
    <cellStyle name="Notitie 2 7 2 3 2" xfId="26929"/>
    <cellStyle name="Notitie 2 7 2 3 2 2" xfId="26930"/>
    <cellStyle name="Notitie 2 7 2 4" xfId="26931"/>
    <cellStyle name="Notitie 2 7 2 4 2" xfId="26932"/>
    <cellStyle name="Notitie 2 7 3" xfId="26933"/>
    <cellStyle name="Notitie 2 7 3 2" xfId="26934"/>
    <cellStyle name="Notitie 2 7 3 2 2" xfId="26935"/>
    <cellStyle name="Notitie 2 7 3 3" xfId="26936"/>
    <cellStyle name="Notitie 2 7 4" xfId="26937"/>
    <cellStyle name="Notitie 2 7 4 2" xfId="26938"/>
    <cellStyle name="Notitie 2 7 4 2 2" xfId="26939"/>
    <cellStyle name="Notitie 2 7 5" xfId="26940"/>
    <cellStyle name="Notitie 2 7 5 2" xfId="26941"/>
    <cellStyle name="Notitie 2 8" xfId="1690"/>
    <cellStyle name="Notitie 2 9" xfId="2599"/>
    <cellStyle name="Notitie 3" xfId="442"/>
    <cellStyle name="Notitie 3 10" xfId="1570"/>
    <cellStyle name="Notitie 3 11" xfId="4224"/>
    <cellStyle name="Notitie 3 12" xfId="5112"/>
    <cellStyle name="Notitie 3 13" xfId="5143"/>
    <cellStyle name="Notitie 3 14" xfId="7617"/>
    <cellStyle name="Notitie 3 15" xfId="7634"/>
    <cellStyle name="Notitie 3 16" xfId="5162"/>
    <cellStyle name="Notitie 3 17" xfId="8774"/>
    <cellStyle name="Notitie 3 18" xfId="8757"/>
    <cellStyle name="Notitie 3 19" xfId="9690"/>
    <cellStyle name="Notitie 3 2" xfId="443"/>
    <cellStyle name="Notitie 3 2 10" xfId="8684"/>
    <cellStyle name="Notitie 3 2 11" xfId="9574"/>
    <cellStyle name="Notitie 3 2 12" xfId="10441"/>
    <cellStyle name="Notitie 3 2 13" xfId="11332"/>
    <cellStyle name="Notitie 3 2 14" xfId="12222"/>
    <cellStyle name="Notitie 3 2 15" xfId="13092"/>
    <cellStyle name="Notitie 3 2 16" xfId="13982"/>
    <cellStyle name="Notitie 3 2 17" xfId="14869"/>
    <cellStyle name="Notitie 3 2 18" xfId="15755"/>
    <cellStyle name="Notitie 3 2 19" xfId="16638"/>
    <cellStyle name="Notitie 3 2 2" xfId="1799"/>
    <cellStyle name="Notitie 3 2 2 2" xfId="24487"/>
    <cellStyle name="Notitie 3 2 2 2 2" xfId="26942"/>
    <cellStyle name="Notitie 3 2 2 2 2 2" xfId="26943"/>
    <cellStyle name="Notitie 3 2 2 2 2 2 2" xfId="26944"/>
    <cellStyle name="Notitie 3 2 2 2 2 3" xfId="26945"/>
    <cellStyle name="Notitie 3 2 2 2 3" xfId="26946"/>
    <cellStyle name="Notitie 3 2 2 2 3 2" xfId="26947"/>
    <cellStyle name="Notitie 3 2 2 2 3 2 2" xfId="26948"/>
    <cellStyle name="Notitie 3 2 2 2 4" xfId="26949"/>
    <cellStyle name="Notitie 3 2 2 2 4 2" xfId="26950"/>
    <cellStyle name="Notitie 3 2 2 3" xfId="26951"/>
    <cellStyle name="Notitie 3 2 2 3 2" xfId="26952"/>
    <cellStyle name="Notitie 3 2 2 3 2 2" xfId="26953"/>
    <cellStyle name="Notitie 3 2 2 3 3" xfId="26954"/>
    <cellStyle name="Notitie 3 2 2 4" xfId="26955"/>
    <cellStyle name="Notitie 3 2 2 4 2" xfId="26956"/>
    <cellStyle name="Notitie 3 2 2 4 2 2" xfId="26957"/>
    <cellStyle name="Notitie 3 2 2 5" xfId="26958"/>
    <cellStyle name="Notitie 3 2 2 5 2" xfId="26959"/>
    <cellStyle name="Notitie 3 2 20" xfId="17523"/>
    <cellStyle name="Notitie 3 2 21" xfId="18400"/>
    <cellStyle name="Notitie 3 2 22" xfId="19260"/>
    <cellStyle name="Notitie 3 2 23" xfId="20128"/>
    <cellStyle name="Notitie 3 2 24" xfId="20990"/>
    <cellStyle name="Notitie 3 2 25" xfId="21841"/>
    <cellStyle name="Notitie 3 2 26" xfId="22673"/>
    <cellStyle name="Notitie 3 2 27" xfId="23484"/>
    <cellStyle name="Notitie 3 2 3" xfId="1652"/>
    <cellStyle name="Notitie 3 2 4" xfId="3416"/>
    <cellStyle name="Notitie 3 2 5" xfId="4303"/>
    <cellStyle name="Notitie 3 2 6" xfId="5193"/>
    <cellStyle name="Notitie 3 2 7" xfId="6088"/>
    <cellStyle name="Notitie 3 2 8" xfId="6866"/>
    <cellStyle name="Notitie 3 2 9" xfId="7794"/>
    <cellStyle name="Notitie 3 20" xfId="11423"/>
    <cellStyle name="Notitie 3 21" xfId="11405"/>
    <cellStyle name="Notitie 3 22" xfId="12341"/>
    <cellStyle name="Notitie 3 23" xfId="13052"/>
    <cellStyle name="Notitie 3 24" xfId="7699"/>
    <cellStyle name="Notitie 3 25" xfId="9651"/>
    <cellStyle name="Notitie 3 26" xfId="10415"/>
    <cellStyle name="Notitie 3 27" xfId="17607"/>
    <cellStyle name="Notitie 3 28" xfId="17596"/>
    <cellStyle name="Notitie 3 29" xfId="18515"/>
    <cellStyle name="Notitie 3 3" xfId="444"/>
    <cellStyle name="Notitie 3 3 10" xfId="8837"/>
    <cellStyle name="Notitie 3 3 11" xfId="9726"/>
    <cellStyle name="Notitie 3 3 12" xfId="10595"/>
    <cellStyle name="Notitie 3 3 13" xfId="11486"/>
    <cellStyle name="Notitie 3 3 14" xfId="12377"/>
    <cellStyle name="Notitie 3 3 15" xfId="13243"/>
    <cellStyle name="Notitie 3 3 16" xfId="14134"/>
    <cellStyle name="Notitie 3 3 17" xfId="15020"/>
    <cellStyle name="Notitie 3 3 18" xfId="15904"/>
    <cellStyle name="Notitie 3 3 19" xfId="16790"/>
    <cellStyle name="Notitie 3 3 2" xfId="1955"/>
    <cellStyle name="Notitie 3 3 2 2" xfId="24488"/>
    <cellStyle name="Notitie 3 3 2 2 2" xfId="26960"/>
    <cellStyle name="Notitie 3 3 2 2 2 2" xfId="26961"/>
    <cellStyle name="Notitie 3 3 2 2 2 2 2" xfId="26962"/>
    <cellStyle name="Notitie 3 3 2 2 2 3" xfId="26963"/>
    <cellStyle name="Notitie 3 3 2 2 3" xfId="26964"/>
    <cellStyle name="Notitie 3 3 2 2 3 2" xfId="26965"/>
    <cellStyle name="Notitie 3 3 2 2 3 2 2" xfId="26966"/>
    <cellStyle name="Notitie 3 3 2 2 4" xfId="26967"/>
    <cellStyle name="Notitie 3 3 2 2 4 2" xfId="26968"/>
    <cellStyle name="Notitie 3 3 2 3" xfId="26969"/>
    <cellStyle name="Notitie 3 3 2 3 2" xfId="26970"/>
    <cellStyle name="Notitie 3 3 2 3 2 2" xfId="26971"/>
    <cellStyle name="Notitie 3 3 2 3 3" xfId="26972"/>
    <cellStyle name="Notitie 3 3 2 4" xfId="26973"/>
    <cellStyle name="Notitie 3 3 2 4 2" xfId="26974"/>
    <cellStyle name="Notitie 3 3 2 4 2 2" xfId="26975"/>
    <cellStyle name="Notitie 3 3 2 5" xfId="26976"/>
    <cellStyle name="Notitie 3 3 2 5 2" xfId="26977"/>
    <cellStyle name="Notitie 3 3 20" xfId="17670"/>
    <cellStyle name="Notitie 3 3 21" xfId="18551"/>
    <cellStyle name="Notitie 3 3 22" xfId="19409"/>
    <cellStyle name="Notitie 3 3 23" xfId="20275"/>
    <cellStyle name="Notitie 3 3 24" xfId="21133"/>
    <cellStyle name="Notitie 3 3 25" xfId="21974"/>
    <cellStyle name="Notitie 3 3 26" xfId="22803"/>
    <cellStyle name="Notitie 3 3 27" xfId="23605"/>
    <cellStyle name="Notitie 3 3 3" xfId="2673"/>
    <cellStyle name="Notitie 3 3 4" xfId="3575"/>
    <cellStyle name="Notitie 3 3 5" xfId="4463"/>
    <cellStyle name="Notitie 3 3 6" xfId="5352"/>
    <cellStyle name="Notitie 3 3 7" xfId="6246"/>
    <cellStyle name="Notitie 3 3 8" xfId="7318"/>
    <cellStyle name="Notitie 3 3 9" xfId="7948"/>
    <cellStyle name="Notitie 3 30" xfId="19224"/>
    <cellStyle name="Notitie 3 31" xfId="14065"/>
    <cellStyle name="Notitie 3 32" xfId="16533"/>
    <cellStyle name="Notitie 3 4" xfId="445"/>
    <cellStyle name="Notitie 3 4 10" xfId="8838"/>
    <cellStyle name="Notitie 3 4 11" xfId="9727"/>
    <cellStyle name="Notitie 3 4 12" xfId="10596"/>
    <cellStyle name="Notitie 3 4 13" xfId="11487"/>
    <cellStyle name="Notitie 3 4 14" xfId="12378"/>
    <cellStyle name="Notitie 3 4 15" xfId="13244"/>
    <cellStyle name="Notitie 3 4 16" xfId="14135"/>
    <cellStyle name="Notitie 3 4 17" xfId="15021"/>
    <cellStyle name="Notitie 3 4 18" xfId="15905"/>
    <cellStyle name="Notitie 3 4 19" xfId="16791"/>
    <cellStyle name="Notitie 3 4 2" xfId="1956"/>
    <cellStyle name="Notitie 3 4 2 2" xfId="24489"/>
    <cellStyle name="Notitie 3 4 2 2 2" xfId="26978"/>
    <cellStyle name="Notitie 3 4 2 2 2 2" xfId="26979"/>
    <cellStyle name="Notitie 3 4 2 2 2 2 2" xfId="26980"/>
    <cellStyle name="Notitie 3 4 2 2 2 3" xfId="26981"/>
    <cellStyle name="Notitie 3 4 2 2 3" xfId="26982"/>
    <cellStyle name="Notitie 3 4 2 2 3 2" xfId="26983"/>
    <cellStyle name="Notitie 3 4 2 2 3 2 2" xfId="26984"/>
    <cellStyle name="Notitie 3 4 2 2 4" xfId="26985"/>
    <cellStyle name="Notitie 3 4 2 2 4 2" xfId="26986"/>
    <cellStyle name="Notitie 3 4 2 3" xfId="26987"/>
    <cellStyle name="Notitie 3 4 2 3 2" xfId="26988"/>
    <cellStyle name="Notitie 3 4 2 3 2 2" xfId="26989"/>
    <cellStyle name="Notitie 3 4 2 3 3" xfId="26990"/>
    <cellStyle name="Notitie 3 4 2 4" xfId="26991"/>
    <cellStyle name="Notitie 3 4 2 4 2" xfId="26992"/>
    <cellStyle name="Notitie 3 4 2 4 2 2" xfId="26993"/>
    <cellStyle name="Notitie 3 4 2 5" xfId="26994"/>
    <cellStyle name="Notitie 3 4 2 5 2" xfId="26995"/>
    <cellStyle name="Notitie 3 4 20" xfId="17671"/>
    <cellStyle name="Notitie 3 4 21" xfId="18552"/>
    <cellStyle name="Notitie 3 4 22" xfId="19410"/>
    <cellStyle name="Notitie 3 4 23" xfId="20276"/>
    <cellStyle name="Notitie 3 4 24" xfId="21134"/>
    <cellStyle name="Notitie 3 4 25" xfId="21975"/>
    <cellStyle name="Notitie 3 4 26" xfId="22804"/>
    <cellStyle name="Notitie 3 4 27" xfId="23606"/>
    <cellStyle name="Notitie 3 4 3" xfId="2674"/>
    <cellStyle name="Notitie 3 4 4" xfId="3576"/>
    <cellStyle name="Notitie 3 4 5" xfId="4464"/>
    <cellStyle name="Notitie 3 4 6" xfId="5353"/>
    <cellStyle name="Notitie 3 4 7" xfId="6247"/>
    <cellStyle name="Notitie 3 4 8" xfId="7317"/>
    <cellStyle name="Notitie 3 4 9" xfId="7949"/>
    <cellStyle name="Notitie 3 5" xfId="446"/>
    <cellStyle name="Notitie 3 5 10" xfId="8839"/>
    <cellStyle name="Notitie 3 5 11" xfId="9728"/>
    <cellStyle name="Notitie 3 5 12" xfId="10597"/>
    <cellStyle name="Notitie 3 5 13" xfId="11488"/>
    <cellStyle name="Notitie 3 5 14" xfId="12379"/>
    <cellStyle name="Notitie 3 5 15" xfId="13245"/>
    <cellStyle name="Notitie 3 5 16" xfId="14136"/>
    <cellStyle name="Notitie 3 5 17" xfId="15022"/>
    <cellStyle name="Notitie 3 5 18" xfId="15906"/>
    <cellStyle name="Notitie 3 5 19" xfId="16792"/>
    <cellStyle name="Notitie 3 5 2" xfId="1957"/>
    <cellStyle name="Notitie 3 5 2 2" xfId="24490"/>
    <cellStyle name="Notitie 3 5 2 2 2" xfId="26996"/>
    <cellStyle name="Notitie 3 5 2 2 2 2" xfId="26997"/>
    <cellStyle name="Notitie 3 5 2 2 2 2 2" xfId="26998"/>
    <cellStyle name="Notitie 3 5 2 2 2 3" xfId="26999"/>
    <cellStyle name="Notitie 3 5 2 2 3" xfId="27000"/>
    <cellStyle name="Notitie 3 5 2 2 3 2" xfId="27001"/>
    <cellStyle name="Notitie 3 5 2 2 3 2 2" xfId="27002"/>
    <cellStyle name="Notitie 3 5 2 2 4" xfId="27003"/>
    <cellStyle name="Notitie 3 5 2 2 4 2" xfId="27004"/>
    <cellStyle name="Notitie 3 5 2 3" xfId="27005"/>
    <cellStyle name="Notitie 3 5 2 3 2" xfId="27006"/>
    <cellStyle name="Notitie 3 5 2 3 2 2" xfId="27007"/>
    <cellStyle name="Notitie 3 5 2 3 3" xfId="27008"/>
    <cellStyle name="Notitie 3 5 2 4" xfId="27009"/>
    <cellStyle name="Notitie 3 5 2 4 2" xfId="27010"/>
    <cellStyle name="Notitie 3 5 2 4 2 2" xfId="27011"/>
    <cellStyle name="Notitie 3 5 2 5" xfId="27012"/>
    <cellStyle name="Notitie 3 5 2 5 2" xfId="27013"/>
    <cellStyle name="Notitie 3 5 20" xfId="17672"/>
    <cellStyle name="Notitie 3 5 21" xfId="18553"/>
    <cellStyle name="Notitie 3 5 22" xfId="19411"/>
    <cellStyle name="Notitie 3 5 23" xfId="20277"/>
    <cellStyle name="Notitie 3 5 24" xfId="21135"/>
    <cellStyle name="Notitie 3 5 25" xfId="21976"/>
    <cellStyle name="Notitie 3 5 26" xfId="22805"/>
    <cellStyle name="Notitie 3 5 27" xfId="23607"/>
    <cellStyle name="Notitie 3 5 3" xfId="2675"/>
    <cellStyle name="Notitie 3 5 4" xfId="3577"/>
    <cellStyle name="Notitie 3 5 5" xfId="4465"/>
    <cellStyle name="Notitie 3 5 6" xfId="5354"/>
    <cellStyle name="Notitie 3 5 7" xfId="6248"/>
    <cellStyle name="Notitie 3 5 8" xfId="7316"/>
    <cellStyle name="Notitie 3 5 9" xfId="7950"/>
    <cellStyle name="Notitie 3 6" xfId="447"/>
    <cellStyle name="Notitie 3 6 10" xfId="8840"/>
    <cellStyle name="Notitie 3 6 11" xfId="9729"/>
    <cellStyle name="Notitie 3 6 12" xfId="10598"/>
    <cellStyle name="Notitie 3 6 13" xfId="11489"/>
    <cellStyle name="Notitie 3 6 14" xfId="12380"/>
    <cellStyle name="Notitie 3 6 15" xfId="13246"/>
    <cellStyle name="Notitie 3 6 16" xfId="14137"/>
    <cellStyle name="Notitie 3 6 17" xfId="15023"/>
    <cellStyle name="Notitie 3 6 18" xfId="15907"/>
    <cellStyle name="Notitie 3 6 19" xfId="16793"/>
    <cellStyle name="Notitie 3 6 2" xfId="1958"/>
    <cellStyle name="Notitie 3 6 2 2" xfId="24491"/>
    <cellStyle name="Notitie 3 6 2 2 2" xfId="27014"/>
    <cellStyle name="Notitie 3 6 2 2 2 2" xfId="27015"/>
    <cellStyle name="Notitie 3 6 2 2 2 2 2" xfId="27016"/>
    <cellStyle name="Notitie 3 6 2 2 2 3" xfId="27017"/>
    <cellStyle name="Notitie 3 6 2 2 3" xfId="27018"/>
    <cellStyle name="Notitie 3 6 2 2 3 2" xfId="27019"/>
    <cellStyle name="Notitie 3 6 2 2 3 2 2" xfId="27020"/>
    <cellStyle name="Notitie 3 6 2 2 4" xfId="27021"/>
    <cellStyle name="Notitie 3 6 2 2 4 2" xfId="27022"/>
    <cellStyle name="Notitie 3 6 2 3" xfId="27023"/>
    <cellStyle name="Notitie 3 6 2 3 2" xfId="27024"/>
    <cellStyle name="Notitie 3 6 2 3 2 2" xfId="27025"/>
    <cellStyle name="Notitie 3 6 2 3 3" xfId="27026"/>
    <cellStyle name="Notitie 3 6 2 4" xfId="27027"/>
    <cellStyle name="Notitie 3 6 2 4 2" xfId="27028"/>
    <cellStyle name="Notitie 3 6 2 4 2 2" xfId="27029"/>
    <cellStyle name="Notitie 3 6 2 5" xfId="27030"/>
    <cellStyle name="Notitie 3 6 2 5 2" xfId="27031"/>
    <cellStyle name="Notitie 3 6 20" xfId="17673"/>
    <cellStyle name="Notitie 3 6 21" xfId="18554"/>
    <cellStyle name="Notitie 3 6 22" xfId="19412"/>
    <cellStyle name="Notitie 3 6 23" xfId="20278"/>
    <cellStyle name="Notitie 3 6 24" xfId="21136"/>
    <cellStyle name="Notitie 3 6 25" xfId="21977"/>
    <cellStyle name="Notitie 3 6 26" xfId="22806"/>
    <cellStyle name="Notitie 3 6 27" xfId="23608"/>
    <cellStyle name="Notitie 3 6 3" xfId="2676"/>
    <cellStyle name="Notitie 3 6 4" xfId="3578"/>
    <cellStyle name="Notitie 3 6 5" xfId="4466"/>
    <cellStyle name="Notitie 3 6 6" xfId="5355"/>
    <cellStyle name="Notitie 3 6 7" xfId="6249"/>
    <cellStyle name="Notitie 3 6 8" xfId="7315"/>
    <cellStyle name="Notitie 3 6 9" xfId="7951"/>
    <cellStyle name="Notitie 3 7" xfId="1729"/>
    <cellStyle name="Notitie 3 7 2" xfId="24492"/>
    <cellStyle name="Notitie 3 7 2 2" xfId="27032"/>
    <cellStyle name="Notitie 3 7 2 2 2" xfId="27033"/>
    <cellStyle name="Notitie 3 7 2 2 2 2" xfId="27034"/>
    <cellStyle name="Notitie 3 7 2 2 3" xfId="27035"/>
    <cellStyle name="Notitie 3 7 2 3" xfId="27036"/>
    <cellStyle name="Notitie 3 7 2 3 2" xfId="27037"/>
    <cellStyle name="Notitie 3 7 2 3 2 2" xfId="27038"/>
    <cellStyle name="Notitie 3 7 2 4" xfId="27039"/>
    <cellStyle name="Notitie 3 7 2 4 2" xfId="27040"/>
    <cellStyle name="Notitie 3 7 3" xfId="27041"/>
    <cellStyle name="Notitie 3 7 3 2" xfId="27042"/>
    <cellStyle name="Notitie 3 7 3 2 2" xfId="27043"/>
    <cellStyle name="Notitie 3 7 3 3" xfId="27044"/>
    <cellStyle name="Notitie 3 7 4" xfId="27045"/>
    <cellStyle name="Notitie 3 7 4 2" xfId="27046"/>
    <cellStyle name="Notitie 3 7 4 2 2" xfId="27047"/>
    <cellStyle name="Notitie 3 7 5" xfId="27048"/>
    <cellStyle name="Notitie 3 7 5 2" xfId="27049"/>
    <cellStyle name="Notitie 3 8" xfId="1689"/>
    <cellStyle name="Notitie 3 9" xfId="2450"/>
    <cellStyle name="Notitie 4" xfId="448"/>
    <cellStyle name="Notitie 4 10" xfId="7566"/>
    <cellStyle name="Notitie 4 11" xfId="6188"/>
    <cellStyle name="Notitie 4 12" xfId="8775"/>
    <cellStyle name="Notitie 4 13" xfId="7758"/>
    <cellStyle name="Notitie 4 14" xfId="7760"/>
    <cellStyle name="Notitie 4 15" xfId="11424"/>
    <cellStyle name="Notitie 4 16" xfId="6060"/>
    <cellStyle name="Notitie 4 17" xfId="8768"/>
    <cellStyle name="Notitie 4 18" xfId="13049"/>
    <cellStyle name="Notitie 4 19" xfId="7374"/>
    <cellStyle name="Notitie 4 2" xfId="1730"/>
    <cellStyle name="Notitie 4 2 2" xfId="24493"/>
    <cellStyle name="Notitie 4 2 2 2" xfId="27050"/>
    <cellStyle name="Notitie 4 2 2 2 2" xfId="27051"/>
    <cellStyle name="Notitie 4 2 2 2 2 2" xfId="27052"/>
    <cellStyle name="Notitie 4 2 2 2 3" xfId="27053"/>
    <cellStyle name="Notitie 4 2 2 3" xfId="27054"/>
    <cellStyle name="Notitie 4 2 2 3 2" xfId="27055"/>
    <cellStyle name="Notitie 4 2 2 3 2 2" xfId="27056"/>
    <cellStyle name="Notitie 4 2 2 4" xfId="27057"/>
    <cellStyle name="Notitie 4 2 2 4 2" xfId="27058"/>
    <cellStyle name="Notitie 4 2 3" xfId="27059"/>
    <cellStyle name="Notitie 4 2 3 2" xfId="27060"/>
    <cellStyle name="Notitie 4 2 3 2 2" xfId="27061"/>
    <cellStyle name="Notitie 4 2 3 3" xfId="27062"/>
    <cellStyle name="Notitie 4 2 4" xfId="27063"/>
    <cellStyle name="Notitie 4 2 4 2" xfId="27064"/>
    <cellStyle name="Notitie 4 2 4 2 2" xfId="27065"/>
    <cellStyle name="Notitie 4 2 5" xfId="27066"/>
    <cellStyle name="Notitie 4 2 5 2" xfId="27067"/>
    <cellStyle name="Notitie 4 20" xfId="13946"/>
    <cellStyle name="Notitie 4 21" xfId="14833"/>
    <cellStyle name="Notitie 4 22" xfId="17608"/>
    <cellStyle name="Notitie 4 23" xfId="16603"/>
    <cellStyle name="Notitie 4 24" xfId="16605"/>
    <cellStyle name="Notitie 4 25" xfId="19222"/>
    <cellStyle name="Notitie 4 26" xfId="16589"/>
    <cellStyle name="Notitie 4 27" xfId="20099"/>
    <cellStyle name="Notitie 4 3" xfId="1688"/>
    <cellStyle name="Notitie 4 4" xfId="2600"/>
    <cellStyle name="Notitie 4 5" xfId="1569"/>
    <cellStyle name="Notitie 4 6" xfId="4225"/>
    <cellStyle name="Notitie 4 7" xfId="5113"/>
    <cellStyle name="Notitie 4 8" xfId="7465"/>
    <cellStyle name="Notitie 4 9" xfId="7710"/>
    <cellStyle name="Notitie 5" xfId="449"/>
    <cellStyle name="Notitie 5 10" xfId="8685"/>
    <cellStyle name="Notitie 5 11" xfId="9575"/>
    <cellStyle name="Notitie 5 12" xfId="10442"/>
    <cellStyle name="Notitie 5 13" xfId="11333"/>
    <cellStyle name="Notitie 5 14" xfId="12223"/>
    <cellStyle name="Notitie 5 15" xfId="13093"/>
    <cellStyle name="Notitie 5 16" xfId="13983"/>
    <cellStyle name="Notitie 5 17" xfId="14870"/>
    <cellStyle name="Notitie 5 18" xfId="15756"/>
    <cellStyle name="Notitie 5 19" xfId="16639"/>
    <cellStyle name="Notitie 5 2" xfId="1800"/>
    <cellStyle name="Notitie 5 2 2" xfId="24494"/>
    <cellStyle name="Notitie 5 2 2 2" xfId="27068"/>
    <cellStyle name="Notitie 5 2 2 2 2" xfId="27069"/>
    <cellStyle name="Notitie 5 2 2 2 2 2" xfId="27070"/>
    <cellStyle name="Notitie 5 2 2 2 3" xfId="27071"/>
    <cellStyle name="Notitie 5 2 2 3" xfId="27072"/>
    <cellStyle name="Notitie 5 2 2 3 2" xfId="27073"/>
    <cellStyle name="Notitie 5 2 2 3 2 2" xfId="27074"/>
    <cellStyle name="Notitie 5 2 2 4" xfId="27075"/>
    <cellStyle name="Notitie 5 2 2 4 2" xfId="27076"/>
    <cellStyle name="Notitie 5 2 3" xfId="27077"/>
    <cellStyle name="Notitie 5 2 3 2" xfId="27078"/>
    <cellStyle name="Notitie 5 2 3 2 2" xfId="27079"/>
    <cellStyle name="Notitie 5 2 3 3" xfId="27080"/>
    <cellStyle name="Notitie 5 2 4" xfId="27081"/>
    <cellStyle name="Notitie 5 2 4 2" xfId="27082"/>
    <cellStyle name="Notitie 5 2 4 2 2" xfId="27083"/>
    <cellStyle name="Notitie 5 2 5" xfId="27084"/>
    <cellStyle name="Notitie 5 2 5 2" xfId="27085"/>
    <cellStyle name="Notitie 5 20" xfId="17524"/>
    <cellStyle name="Notitie 5 21" xfId="18401"/>
    <cellStyle name="Notitie 5 22" xfId="19261"/>
    <cellStyle name="Notitie 5 23" xfId="20129"/>
    <cellStyle name="Notitie 5 24" xfId="20991"/>
    <cellStyle name="Notitie 5 25" xfId="21842"/>
    <cellStyle name="Notitie 5 26" xfId="22674"/>
    <cellStyle name="Notitie 5 27" xfId="23485"/>
    <cellStyle name="Notitie 5 3" xfId="1651"/>
    <cellStyle name="Notitie 5 4" xfId="3417"/>
    <cellStyle name="Notitie 5 5" xfId="4304"/>
    <cellStyle name="Notitie 5 6" xfId="5194"/>
    <cellStyle name="Notitie 5 7" xfId="6089"/>
    <cellStyle name="Notitie 5 8" xfId="2594"/>
    <cellStyle name="Notitie 5 9" xfId="7795"/>
    <cellStyle name="Notitie 6" xfId="450"/>
    <cellStyle name="Notitie 6 10" xfId="8841"/>
    <cellStyle name="Notitie 6 11" xfId="9730"/>
    <cellStyle name="Notitie 6 12" xfId="10599"/>
    <cellStyle name="Notitie 6 13" xfId="11490"/>
    <cellStyle name="Notitie 6 14" xfId="12381"/>
    <cellStyle name="Notitie 6 15" xfId="13247"/>
    <cellStyle name="Notitie 6 16" xfId="14138"/>
    <cellStyle name="Notitie 6 17" xfId="15024"/>
    <cellStyle name="Notitie 6 18" xfId="15908"/>
    <cellStyle name="Notitie 6 19" xfId="16794"/>
    <cellStyle name="Notitie 6 2" xfId="1959"/>
    <cellStyle name="Notitie 6 2 2" xfId="24495"/>
    <cellStyle name="Notitie 6 2 2 2" xfId="27086"/>
    <cellStyle name="Notitie 6 2 2 2 2" xfId="27087"/>
    <cellStyle name="Notitie 6 2 2 2 2 2" xfId="27088"/>
    <cellStyle name="Notitie 6 2 2 2 3" xfId="27089"/>
    <cellStyle name="Notitie 6 2 2 3" xfId="27090"/>
    <cellStyle name="Notitie 6 2 2 3 2" xfId="27091"/>
    <cellStyle name="Notitie 6 2 2 3 2 2" xfId="27092"/>
    <cellStyle name="Notitie 6 2 2 4" xfId="27093"/>
    <cellStyle name="Notitie 6 2 2 4 2" xfId="27094"/>
    <cellStyle name="Notitie 6 2 3" xfId="27095"/>
    <cellStyle name="Notitie 6 2 3 2" xfId="27096"/>
    <cellStyle name="Notitie 6 2 3 2 2" xfId="27097"/>
    <cellStyle name="Notitie 6 2 3 3" xfId="27098"/>
    <cellStyle name="Notitie 6 2 4" xfId="27099"/>
    <cellStyle name="Notitie 6 2 4 2" xfId="27100"/>
    <cellStyle name="Notitie 6 2 4 2 2" xfId="27101"/>
    <cellStyle name="Notitie 6 2 5" xfId="27102"/>
    <cellStyle name="Notitie 6 2 5 2" xfId="27103"/>
    <cellStyle name="Notitie 6 20" xfId="17674"/>
    <cellStyle name="Notitie 6 21" xfId="18555"/>
    <cellStyle name="Notitie 6 22" xfId="19413"/>
    <cellStyle name="Notitie 6 23" xfId="20279"/>
    <cellStyle name="Notitie 6 24" xfId="21137"/>
    <cellStyle name="Notitie 6 25" xfId="21978"/>
    <cellStyle name="Notitie 6 26" xfId="22807"/>
    <cellStyle name="Notitie 6 27" xfId="23609"/>
    <cellStyle name="Notitie 6 3" xfId="2677"/>
    <cellStyle name="Notitie 6 4" xfId="3579"/>
    <cellStyle name="Notitie 6 5" xfId="4467"/>
    <cellStyle name="Notitie 6 6" xfId="5356"/>
    <cellStyle name="Notitie 6 7" xfId="6250"/>
    <cellStyle name="Notitie 6 8" xfId="7314"/>
    <cellStyle name="Notitie 6 9" xfId="7952"/>
    <cellStyle name="Notitie 7" xfId="451"/>
    <cellStyle name="Notitie 7 10" xfId="8842"/>
    <cellStyle name="Notitie 7 11" xfId="9731"/>
    <cellStyle name="Notitie 7 12" xfId="10600"/>
    <cellStyle name="Notitie 7 13" xfId="11491"/>
    <cellStyle name="Notitie 7 14" xfId="12382"/>
    <cellStyle name="Notitie 7 15" xfId="13248"/>
    <cellStyle name="Notitie 7 16" xfId="14139"/>
    <cellStyle name="Notitie 7 17" xfId="15025"/>
    <cellStyle name="Notitie 7 18" xfId="15909"/>
    <cellStyle name="Notitie 7 19" xfId="16795"/>
    <cellStyle name="Notitie 7 2" xfId="1960"/>
    <cellStyle name="Notitie 7 2 2" xfId="24496"/>
    <cellStyle name="Notitie 7 2 2 2" xfId="27104"/>
    <cellStyle name="Notitie 7 2 2 2 2" xfId="27105"/>
    <cellStyle name="Notitie 7 2 2 2 2 2" xfId="27106"/>
    <cellStyle name="Notitie 7 2 2 2 3" xfId="27107"/>
    <cellStyle name="Notitie 7 2 2 3" xfId="27108"/>
    <cellStyle name="Notitie 7 2 2 3 2" xfId="27109"/>
    <cellStyle name="Notitie 7 2 2 3 2 2" xfId="27110"/>
    <cellStyle name="Notitie 7 2 2 4" xfId="27111"/>
    <cellStyle name="Notitie 7 2 2 4 2" xfId="27112"/>
    <cellStyle name="Notitie 7 2 3" xfId="27113"/>
    <cellStyle name="Notitie 7 2 3 2" xfId="27114"/>
    <cellStyle name="Notitie 7 2 3 2 2" xfId="27115"/>
    <cellStyle name="Notitie 7 2 3 3" xfId="27116"/>
    <cellStyle name="Notitie 7 2 4" xfId="27117"/>
    <cellStyle name="Notitie 7 2 4 2" xfId="27118"/>
    <cellStyle name="Notitie 7 2 4 2 2" xfId="27119"/>
    <cellStyle name="Notitie 7 2 5" xfId="27120"/>
    <cellStyle name="Notitie 7 2 5 2" xfId="27121"/>
    <cellStyle name="Notitie 7 20" xfId="17675"/>
    <cellStyle name="Notitie 7 21" xfId="18556"/>
    <cellStyle name="Notitie 7 22" xfId="19414"/>
    <cellStyle name="Notitie 7 23" xfId="20280"/>
    <cellStyle name="Notitie 7 24" xfId="21138"/>
    <cellStyle name="Notitie 7 25" xfId="21979"/>
    <cellStyle name="Notitie 7 26" xfId="22808"/>
    <cellStyle name="Notitie 7 27" xfId="23610"/>
    <cellStyle name="Notitie 7 3" xfId="2678"/>
    <cellStyle name="Notitie 7 4" xfId="3580"/>
    <cellStyle name="Notitie 7 5" xfId="4468"/>
    <cellStyle name="Notitie 7 6" xfId="5357"/>
    <cellStyle name="Notitie 7 7" xfId="6251"/>
    <cellStyle name="Notitie 7 8" xfId="7313"/>
    <cellStyle name="Notitie 7 9" xfId="7953"/>
    <cellStyle name="Notitie 8" xfId="24306"/>
    <cellStyle name="Notitie 8 2" xfId="24497"/>
    <cellStyle name="Notitie 8 2 2" xfId="25462"/>
    <cellStyle name="Notitie 8 2 2 2" xfId="27122"/>
    <cellStyle name="Notitie 8 2 3" xfId="27123"/>
    <cellStyle name="Notitie 8 3" xfId="25397"/>
    <cellStyle name="Notitie 8 3 2" xfId="27124"/>
    <cellStyle name="Notitie 8 3 2 2" xfId="27125"/>
    <cellStyle name="Notitie 8 3 2 2 2" xfId="27126"/>
    <cellStyle name="Notitie 8 3 2 3" xfId="27127"/>
    <cellStyle name="Notitie 8 3 3" xfId="27128"/>
    <cellStyle name="Notitie 8 3 3 2" xfId="27129"/>
    <cellStyle name="Notitie 8 3 3 2 2" xfId="27130"/>
    <cellStyle name="Notitie 8 3 4" xfId="27131"/>
    <cellStyle name="Notitie 8 3 4 2" xfId="27132"/>
    <cellStyle name="Notitie 8 4" xfId="25437"/>
    <cellStyle name="Notitie 8 4 2" xfId="27133"/>
    <cellStyle name="Notitie 8 5" xfId="27134"/>
    <cellStyle name="Notitie 9" xfId="24498"/>
    <cellStyle name="Notitie 9 2" xfId="25463"/>
    <cellStyle name="Notitie 9 2 2" xfId="27135"/>
    <cellStyle name="Notitie 9 3" xfId="27136"/>
    <cellStyle name="Notiz" xfId="452"/>
    <cellStyle name="Notiz 10" xfId="7702"/>
    <cellStyle name="Notiz 11" xfId="7370"/>
    <cellStyle name="Notiz 12" xfId="10423"/>
    <cellStyle name="Notiz 13" xfId="7480"/>
    <cellStyle name="Notiz 14" xfId="7547"/>
    <cellStyle name="Notiz 15" xfId="13074"/>
    <cellStyle name="Notiz 16" xfId="9464"/>
    <cellStyle name="Notiz 17" xfId="9507"/>
    <cellStyle name="Notiz 18" xfId="13175"/>
    <cellStyle name="Notiz 19" xfId="14066"/>
    <cellStyle name="Notiz 2" xfId="1605"/>
    <cellStyle name="Notiz 2 2" xfId="24499"/>
    <cellStyle name="Notiz 2 2 2" xfId="27137"/>
    <cellStyle name="Notiz 2 2 2 2" xfId="27138"/>
    <cellStyle name="Notiz 2 2 2 2 2" xfId="27139"/>
    <cellStyle name="Notiz 2 2 2 3" xfId="27140"/>
    <cellStyle name="Notiz 2 2 3" xfId="27141"/>
    <cellStyle name="Notiz 2 2 3 2" xfId="27142"/>
    <cellStyle name="Notiz 2 2 3 2 2" xfId="27143"/>
    <cellStyle name="Notiz 2 2 4" xfId="27144"/>
    <cellStyle name="Notiz 2 2 4 2" xfId="27145"/>
    <cellStyle name="Notiz 2 3" xfId="27146"/>
    <cellStyle name="Notiz 2 3 2" xfId="27147"/>
    <cellStyle name="Notiz 2 3 2 2" xfId="27148"/>
    <cellStyle name="Notiz 2 3 3" xfId="27149"/>
    <cellStyle name="Notiz 2 4" xfId="27150"/>
    <cellStyle name="Notiz 2 4 2" xfId="27151"/>
    <cellStyle name="Notiz 2 4 2 2" xfId="27152"/>
    <cellStyle name="Notiz 2 5" xfId="27153"/>
    <cellStyle name="Notiz 2 5 2" xfId="27154"/>
    <cellStyle name="Notiz 20" xfId="14952"/>
    <cellStyle name="Notiz 21" xfId="15837"/>
    <cellStyle name="Notiz 22" xfId="19242"/>
    <cellStyle name="Notiz 23" xfId="13944"/>
    <cellStyle name="Notiz 24" xfId="14062"/>
    <cellStyle name="Notiz 25" xfId="19341"/>
    <cellStyle name="Notiz 26" xfId="20207"/>
    <cellStyle name="Notiz 27" xfId="21068"/>
    <cellStyle name="Notiz 3" xfId="2344"/>
    <cellStyle name="Notiz 4" xfId="2624"/>
    <cellStyle name="Notiz 5" xfId="4281"/>
    <cellStyle name="Notiz 6" xfId="5172"/>
    <cellStyle name="Notiz 7" xfId="6064"/>
    <cellStyle name="Notiz 8" xfId="7571"/>
    <cellStyle name="Notiz 9" xfId="4271"/>
    <cellStyle name="Ongeldig 2" xfId="453"/>
    <cellStyle name="Ongeldig 3" xfId="24500"/>
    <cellStyle name="Output" xfId="454"/>
    <cellStyle name="Output 10" xfId="1890"/>
    <cellStyle name="Output 11" xfId="3409"/>
    <cellStyle name="Output 12" xfId="4295"/>
    <cellStyle name="Output 13" xfId="6068"/>
    <cellStyle name="Output 14" xfId="7447"/>
    <cellStyle name="Output 15" xfId="7766"/>
    <cellStyle name="Output 16" xfId="8656"/>
    <cellStyle name="Output 17" xfId="8578"/>
    <cellStyle name="Output 18" xfId="7868"/>
    <cellStyle name="Output 19" xfId="11304"/>
    <cellStyle name="Output 2" xfId="455"/>
    <cellStyle name="Output 2 10" xfId="1655"/>
    <cellStyle name="Output 2 11" xfId="2472"/>
    <cellStyle name="Output 2 12" xfId="3407"/>
    <cellStyle name="Output 2 13" xfId="4300"/>
    <cellStyle name="Output 2 14" xfId="7636"/>
    <cellStyle name="Output 2 15" xfId="7655"/>
    <cellStyle name="Output 2 16" xfId="7479"/>
    <cellStyle name="Output 2 17" xfId="8680"/>
    <cellStyle name="Output 2 18" xfId="8677"/>
    <cellStyle name="Output 2 19" xfId="1918"/>
    <cellStyle name="Output 2 2" xfId="456"/>
    <cellStyle name="Output 2 2 10" xfId="8686"/>
    <cellStyle name="Output 2 2 11" xfId="9576"/>
    <cellStyle name="Output 2 2 12" xfId="10443"/>
    <cellStyle name="Output 2 2 13" xfId="11334"/>
    <cellStyle name="Output 2 2 14" xfId="12224"/>
    <cellStyle name="Output 2 2 15" xfId="13094"/>
    <cellStyle name="Output 2 2 16" xfId="13984"/>
    <cellStyle name="Output 2 2 17" xfId="14871"/>
    <cellStyle name="Output 2 2 18" xfId="15757"/>
    <cellStyle name="Output 2 2 19" xfId="16640"/>
    <cellStyle name="Output 2 2 2" xfId="1801"/>
    <cellStyle name="Output 2 2 2 2" xfId="24501"/>
    <cellStyle name="Output 2 2 2 2 2" xfId="27155"/>
    <cellStyle name="Output 2 2 2 2 2 2" xfId="27156"/>
    <cellStyle name="Output 2 2 2 2 2 2 2" xfId="27157"/>
    <cellStyle name="Output 2 2 2 2 2 3" xfId="27158"/>
    <cellStyle name="Output 2 2 2 2 3" xfId="27159"/>
    <cellStyle name="Output 2 2 2 2 3 2" xfId="27160"/>
    <cellStyle name="Output 2 2 2 2 3 2 2" xfId="27161"/>
    <cellStyle name="Output 2 2 2 2 4" xfId="27162"/>
    <cellStyle name="Output 2 2 2 2 4 2" xfId="27163"/>
    <cellStyle name="Output 2 2 2 3" xfId="27164"/>
    <cellStyle name="Output 2 2 2 3 2" xfId="27165"/>
    <cellStyle name="Output 2 2 2 3 2 2" xfId="27166"/>
    <cellStyle name="Output 2 2 2 3 3" xfId="27167"/>
    <cellStyle name="Output 2 2 2 4" xfId="27168"/>
    <cellStyle name="Output 2 2 2 4 2" xfId="27169"/>
    <cellStyle name="Output 2 2 2 4 2 2" xfId="27170"/>
    <cellStyle name="Output 2 2 2 5" xfId="27171"/>
    <cellStyle name="Output 2 2 2 5 2" xfId="27172"/>
    <cellStyle name="Output 2 2 20" xfId="17525"/>
    <cellStyle name="Output 2 2 21" xfId="18402"/>
    <cellStyle name="Output 2 2 22" xfId="19262"/>
    <cellStyle name="Output 2 2 23" xfId="20130"/>
    <cellStyle name="Output 2 2 24" xfId="20992"/>
    <cellStyle name="Output 2 2 25" xfId="21843"/>
    <cellStyle name="Output 2 2 26" xfId="22675"/>
    <cellStyle name="Output 2 2 27" xfId="23486"/>
    <cellStyle name="Output 2 2 3" xfId="1650"/>
    <cellStyle name="Output 2 2 4" xfId="3418"/>
    <cellStyle name="Output 2 2 5" xfId="4305"/>
    <cellStyle name="Output 2 2 6" xfId="5195"/>
    <cellStyle name="Output 2 2 7" xfId="6090"/>
    <cellStyle name="Output 2 2 8" xfId="7419"/>
    <cellStyle name="Output 2 2 9" xfId="7796"/>
    <cellStyle name="Output 2 20" xfId="11328"/>
    <cellStyle name="Output 2 21" xfId="11325"/>
    <cellStyle name="Output 2 22" xfId="7038"/>
    <cellStyle name="Output 2 23" xfId="11428"/>
    <cellStyle name="Output 2 24" xfId="7586"/>
    <cellStyle name="Output 2 25" xfId="12156"/>
    <cellStyle name="Output 2 26" xfId="13921"/>
    <cellStyle name="Output 2 27" xfId="17519"/>
    <cellStyle name="Output 2 28" xfId="17516"/>
    <cellStyle name="Output 2 29" xfId="14949"/>
    <cellStyle name="Output 2 3" xfId="457"/>
    <cellStyle name="Output 2 3 10" xfId="8843"/>
    <cellStyle name="Output 2 3 11" xfId="9732"/>
    <cellStyle name="Output 2 3 12" xfId="10601"/>
    <cellStyle name="Output 2 3 13" xfId="11492"/>
    <cellStyle name="Output 2 3 14" xfId="12383"/>
    <cellStyle name="Output 2 3 15" xfId="13249"/>
    <cellStyle name="Output 2 3 16" xfId="14140"/>
    <cellStyle name="Output 2 3 17" xfId="15026"/>
    <cellStyle name="Output 2 3 18" xfId="15910"/>
    <cellStyle name="Output 2 3 19" xfId="16796"/>
    <cellStyle name="Output 2 3 2" xfId="1961"/>
    <cellStyle name="Output 2 3 2 2" xfId="24502"/>
    <cellStyle name="Output 2 3 2 2 2" xfId="27173"/>
    <cellStyle name="Output 2 3 2 2 2 2" xfId="27174"/>
    <cellStyle name="Output 2 3 2 2 2 2 2" xfId="27175"/>
    <cellStyle name="Output 2 3 2 2 2 3" xfId="27176"/>
    <cellStyle name="Output 2 3 2 2 3" xfId="27177"/>
    <cellStyle name="Output 2 3 2 2 3 2" xfId="27178"/>
    <cellStyle name="Output 2 3 2 2 3 2 2" xfId="27179"/>
    <cellStyle name="Output 2 3 2 2 4" xfId="27180"/>
    <cellStyle name="Output 2 3 2 2 4 2" xfId="27181"/>
    <cellStyle name="Output 2 3 2 3" xfId="27182"/>
    <cellStyle name="Output 2 3 2 3 2" xfId="27183"/>
    <cellStyle name="Output 2 3 2 3 2 2" xfId="27184"/>
    <cellStyle name="Output 2 3 2 3 3" xfId="27185"/>
    <cellStyle name="Output 2 3 2 4" xfId="27186"/>
    <cellStyle name="Output 2 3 2 4 2" xfId="27187"/>
    <cellStyle name="Output 2 3 2 4 2 2" xfId="27188"/>
    <cellStyle name="Output 2 3 2 5" xfId="27189"/>
    <cellStyle name="Output 2 3 2 5 2" xfId="27190"/>
    <cellStyle name="Output 2 3 20" xfId="17676"/>
    <cellStyle name="Output 2 3 21" xfId="18557"/>
    <cellStyle name="Output 2 3 22" xfId="19415"/>
    <cellStyle name="Output 2 3 23" xfId="20281"/>
    <cellStyle name="Output 2 3 24" xfId="21139"/>
    <cellStyle name="Output 2 3 25" xfId="21980"/>
    <cellStyle name="Output 2 3 26" xfId="22809"/>
    <cellStyle name="Output 2 3 27" xfId="23611"/>
    <cellStyle name="Output 2 3 3" xfId="2679"/>
    <cellStyle name="Output 2 3 4" xfId="3581"/>
    <cellStyle name="Output 2 3 5" xfId="4469"/>
    <cellStyle name="Output 2 3 6" xfId="5358"/>
    <cellStyle name="Output 2 3 7" xfId="6252"/>
    <cellStyle name="Output 2 3 8" xfId="7312"/>
    <cellStyle name="Output 2 3 9" xfId="7954"/>
    <cellStyle name="Output 2 30" xfId="17612"/>
    <cellStyle name="Output 2 31" xfId="12160"/>
    <cellStyle name="Output 2 32" xfId="18339"/>
    <cellStyle name="Output 2 4" xfId="458"/>
    <cellStyle name="Output 2 4 10" xfId="8844"/>
    <cellStyle name="Output 2 4 11" xfId="9733"/>
    <cellStyle name="Output 2 4 12" xfId="10602"/>
    <cellStyle name="Output 2 4 13" xfId="11493"/>
    <cellStyle name="Output 2 4 14" xfId="12384"/>
    <cellStyle name="Output 2 4 15" xfId="13250"/>
    <cellStyle name="Output 2 4 16" xfId="14141"/>
    <cellStyle name="Output 2 4 17" xfId="15027"/>
    <cellStyle name="Output 2 4 18" xfId="15911"/>
    <cellStyle name="Output 2 4 19" xfId="16797"/>
    <cellStyle name="Output 2 4 2" xfId="1962"/>
    <cellStyle name="Output 2 4 2 2" xfId="24503"/>
    <cellStyle name="Output 2 4 2 2 2" xfId="27191"/>
    <cellStyle name="Output 2 4 2 2 2 2" xfId="27192"/>
    <cellStyle name="Output 2 4 2 2 2 2 2" xfId="27193"/>
    <cellStyle name="Output 2 4 2 2 2 3" xfId="27194"/>
    <cellStyle name="Output 2 4 2 2 3" xfId="27195"/>
    <cellStyle name="Output 2 4 2 2 3 2" xfId="27196"/>
    <cellStyle name="Output 2 4 2 2 3 2 2" xfId="27197"/>
    <cellStyle name="Output 2 4 2 2 4" xfId="27198"/>
    <cellStyle name="Output 2 4 2 2 4 2" xfId="27199"/>
    <cellStyle name="Output 2 4 2 3" xfId="27200"/>
    <cellStyle name="Output 2 4 2 3 2" xfId="27201"/>
    <cellStyle name="Output 2 4 2 3 2 2" xfId="27202"/>
    <cellStyle name="Output 2 4 2 3 3" xfId="27203"/>
    <cellStyle name="Output 2 4 2 4" xfId="27204"/>
    <cellStyle name="Output 2 4 2 4 2" xfId="27205"/>
    <cellStyle name="Output 2 4 2 4 2 2" xfId="27206"/>
    <cellStyle name="Output 2 4 2 5" xfId="27207"/>
    <cellStyle name="Output 2 4 2 5 2" xfId="27208"/>
    <cellStyle name="Output 2 4 20" xfId="17677"/>
    <cellStyle name="Output 2 4 21" xfId="18558"/>
    <cellStyle name="Output 2 4 22" xfId="19416"/>
    <cellStyle name="Output 2 4 23" xfId="20282"/>
    <cellStyle name="Output 2 4 24" xfId="21140"/>
    <cellStyle name="Output 2 4 25" xfId="21981"/>
    <cellStyle name="Output 2 4 26" xfId="22810"/>
    <cellStyle name="Output 2 4 27" xfId="23612"/>
    <cellStyle name="Output 2 4 3" xfId="2680"/>
    <cellStyle name="Output 2 4 4" xfId="3582"/>
    <cellStyle name="Output 2 4 5" xfId="4470"/>
    <cellStyle name="Output 2 4 6" xfId="5359"/>
    <cellStyle name="Output 2 4 7" xfId="6253"/>
    <cellStyle name="Output 2 4 8" xfId="7003"/>
    <cellStyle name="Output 2 4 9" xfId="7955"/>
    <cellStyle name="Output 2 5" xfId="459"/>
    <cellStyle name="Output 2 5 10" xfId="8845"/>
    <cellStyle name="Output 2 5 11" xfId="9734"/>
    <cellStyle name="Output 2 5 12" xfId="10603"/>
    <cellStyle name="Output 2 5 13" xfId="11494"/>
    <cellStyle name="Output 2 5 14" xfId="12385"/>
    <cellStyle name="Output 2 5 15" xfId="13251"/>
    <cellStyle name="Output 2 5 16" xfId="14142"/>
    <cellStyle name="Output 2 5 17" xfId="15028"/>
    <cellStyle name="Output 2 5 18" xfId="15912"/>
    <cellStyle name="Output 2 5 19" xfId="16798"/>
    <cellStyle name="Output 2 5 2" xfId="1963"/>
    <cellStyle name="Output 2 5 2 2" xfId="24504"/>
    <cellStyle name="Output 2 5 2 2 2" xfId="27209"/>
    <cellStyle name="Output 2 5 2 2 2 2" xfId="27210"/>
    <cellStyle name="Output 2 5 2 2 2 2 2" xfId="27211"/>
    <cellStyle name="Output 2 5 2 2 2 3" xfId="27212"/>
    <cellStyle name="Output 2 5 2 2 3" xfId="27213"/>
    <cellStyle name="Output 2 5 2 2 3 2" xfId="27214"/>
    <cellStyle name="Output 2 5 2 2 3 2 2" xfId="27215"/>
    <cellStyle name="Output 2 5 2 2 4" xfId="27216"/>
    <cellStyle name="Output 2 5 2 2 4 2" xfId="27217"/>
    <cellStyle name="Output 2 5 2 3" xfId="27218"/>
    <cellStyle name="Output 2 5 2 3 2" xfId="27219"/>
    <cellStyle name="Output 2 5 2 3 2 2" xfId="27220"/>
    <cellStyle name="Output 2 5 2 3 3" xfId="27221"/>
    <cellStyle name="Output 2 5 2 4" xfId="27222"/>
    <cellStyle name="Output 2 5 2 4 2" xfId="27223"/>
    <cellStyle name="Output 2 5 2 4 2 2" xfId="27224"/>
    <cellStyle name="Output 2 5 2 5" xfId="27225"/>
    <cellStyle name="Output 2 5 2 5 2" xfId="27226"/>
    <cellStyle name="Output 2 5 20" xfId="17678"/>
    <cellStyle name="Output 2 5 21" xfId="18559"/>
    <cellStyle name="Output 2 5 22" xfId="19417"/>
    <cellStyle name="Output 2 5 23" xfId="20283"/>
    <cellStyle name="Output 2 5 24" xfId="21141"/>
    <cellStyle name="Output 2 5 25" xfId="21982"/>
    <cellStyle name="Output 2 5 26" xfId="22811"/>
    <cellStyle name="Output 2 5 27" xfId="23613"/>
    <cellStyle name="Output 2 5 3" xfId="2681"/>
    <cellStyle name="Output 2 5 4" xfId="3583"/>
    <cellStyle name="Output 2 5 5" xfId="4471"/>
    <cellStyle name="Output 2 5 6" xfId="5360"/>
    <cellStyle name="Output 2 5 7" xfId="6254"/>
    <cellStyle name="Output 2 5 8" xfId="7311"/>
    <cellStyle name="Output 2 5 9" xfId="7956"/>
    <cellStyle name="Output 2 6" xfId="460"/>
    <cellStyle name="Output 2 6 10" xfId="8846"/>
    <cellStyle name="Output 2 6 11" xfId="9735"/>
    <cellStyle name="Output 2 6 12" xfId="10604"/>
    <cellStyle name="Output 2 6 13" xfId="11495"/>
    <cellStyle name="Output 2 6 14" xfId="12386"/>
    <cellStyle name="Output 2 6 15" xfId="13252"/>
    <cellStyle name="Output 2 6 16" xfId="14143"/>
    <cellStyle name="Output 2 6 17" xfId="15029"/>
    <cellStyle name="Output 2 6 18" xfId="15913"/>
    <cellStyle name="Output 2 6 19" xfId="16799"/>
    <cellStyle name="Output 2 6 2" xfId="1964"/>
    <cellStyle name="Output 2 6 2 2" xfId="24505"/>
    <cellStyle name="Output 2 6 2 2 2" xfId="27227"/>
    <cellStyle name="Output 2 6 2 2 2 2" xfId="27228"/>
    <cellStyle name="Output 2 6 2 2 2 2 2" xfId="27229"/>
    <cellStyle name="Output 2 6 2 2 2 3" xfId="27230"/>
    <cellStyle name="Output 2 6 2 2 3" xfId="27231"/>
    <cellStyle name="Output 2 6 2 2 3 2" xfId="27232"/>
    <cellStyle name="Output 2 6 2 2 3 2 2" xfId="27233"/>
    <cellStyle name="Output 2 6 2 2 4" xfId="27234"/>
    <cellStyle name="Output 2 6 2 2 4 2" xfId="27235"/>
    <cellStyle name="Output 2 6 2 3" xfId="27236"/>
    <cellStyle name="Output 2 6 2 3 2" xfId="27237"/>
    <cellStyle name="Output 2 6 2 3 2 2" xfId="27238"/>
    <cellStyle name="Output 2 6 2 3 3" xfId="27239"/>
    <cellStyle name="Output 2 6 2 4" xfId="27240"/>
    <cellStyle name="Output 2 6 2 4 2" xfId="27241"/>
    <cellStyle name="Output 2 6 2 4 2 2" xfId="27242"/>
    <cellStyle name="Output 2 6 2 5" xfId="27243"/>
    <cellStyle name="Output 2 6 2 5 2" xfId="27244"/>
    <cellStyle name="Output 2 6 20" xfId="17679"/>
    <cellStyle name="Output 2 6 21" xfId="18560"/>
    <cellStyle name="Output 2 6 22" xfId="19418"/>
    <cellStyle name="Output 2 6 23" xfId="20284"/>
    <cellStyle name="Output 2 6 24" xfId="21142"/>
    <cellStyle name="Output 2 6 25" xfId="21983"/>
    <cellStyle name="Output 2 6 26" xfId="22812"/>
    <cellStyle name="Output 2 6 27" xfId="23614"/>
    <cellStyle name="Output 2 6 3" xfId="2682"/>
    <cellStyle name="Output 2 6 4" xfId="3584"/>
    <cellStyle name="Output 2 6 5" xfId="4472"/>
    <cellStyle name="Output 2 6 6" xfId="5361"/>
    <cellStyle name="Output 2 6 7" xfId="6255"/>
    <cellStyle name="Output 2 6 8" xfId="7310"/>
    <cellStyle name="Output 2 6 9" xfId="7957"/>
    <cellStyle name="Output 2 7" xfId="1478"/>
    <cellStyle name="Output 2 7 2" xfId="24506"/>
    <cellStyle name="Output 2 7 2 2" xfId="27245"/>
    <cellStyle name="Output 2 7 2 2 2" xfId="27246"/>
    <cellStyle name="Output 2 7 2 2 2 2" xfId="27247"/>
    <cellStyle name="Output 2 7 2 2 3" xfId="27248"/>
    <cellStyle name="Output 2 7 2 3" xfId="27249"/>
    <cellStyle name="Output 2 7 2 3 2" xfId="27250"/>
    <cellStyle name="Output 2 7 2 3 2 2" xfId="27251"/>
    <cellStyle name="Output 2 7 2 4" xfId="27252"/>
    <cellStyle name="Output 2 7 2 4 2" xfId="27253"/>
    <cellStyle name="Output 2 7 3" xfId="27254"/>
    <cellStyle name="Output 2 7 3 2" xfId="27255"/>
    <cellStyle name="Output 2 7 3 2 2" xfId="27256"/>
    <cellStyle name="Output 2 7 3 3" xfId="27257"/>
    <cellStyle name="Output 2 7 4" xfId="27258"/>
    <cellStyle name="Output 2 7 4 2" xfId="27259"/>
    <cellStyle name="Output 2 7 4 2 2" xfId="27260"/>
    <cellStyle name="Output 2 7 5" xfId="27261"/>
    <cellStyle name="Output 2 7 5 2" xfId="27262"/>
    <cellStyle name="Output 2 8" xfId="1756"/>
    <cellStyle name="Output 2 9" xfId="2466"/>
    <cellStyle name="Output 20" xfId="11225"/>
    <cellStyle name="Output 21" xfId="10515"/>
    <cellStyle name="Output 22" xfId="13955"/>
    <cellStyle name="Output 23" xfId="14842"/>
    <cellStyle name="Output 24" xfId="15730"/>
    <cellStyle name="Output 25" xfId="16611"/>
    <cellStyle name="Output 26" xfId="17496"/>
    <cellStyle name="Output 27" xfId="17420"/>
    <cellStyle name="Output 28" xfId="16712"/>
    <cellStyle name="Output 29" xfId="20104"/>
    <cellStyle name="Output 3" xfId="461"/>
    <cellStyle name="Output 3 10" xfId="8847"/>
    <cellStyle name="Output 3 11" xfId="9736"/>
    <cellStyle name="Output 3 12" xfId="10605"/>
    <cellStyle name="Output 3 13" xfId="11496"/>
    <cellStyle name="Output 3 14" xfId="12387"/>
    <cellStyle name="Output 3 15" xfId="13253"/>
    <cellStyle name="Output 3 16" xfId="14144"/>
    <cellStyle name="Output 3 17" xfId="15030"/>
    <cellStyle name="Output 3 18" xfId="15914"/>
    <cellStyle name="Output 3 19" xfId="16800"/>
    <cellStyle name="Output 3 2" xfId="1965"/>
    <cellStyle name="Output 3 2 2" xfId="24507"/>
    <cellStyle name="Output 3 2 2 2" xfId="27263"/>
    <cellStyle name="Output 3 2 2 2 2" xfId="27264"/>
    <cellStyle name="Output 3 2 2 2 2 2" xfId="27265"/>
    <cellStyle name="Output 3 2 2 2 3" xfId="27266"/>
    <cellStyle name="Output 3 2 2 3" xfId="27267"/>
    <cellStyle name="Output 3 2 2 3 2" xfId="27268"/>
    <cellStyle name="Output 3 2 2 3 2 2" xfId="27269"/>
    <cellStyle name="Output 3 2 2 4" xfId="27270"/>
    <cellStyle name="Output 3 2 2 4 2" xfId="27271"/>
    <cellStyle name="Output 3 2 3" xfId="27272"/>
    <cellStyle name="Output 3 2 3 2" xfId="27273"/>
    <cellStyle name="Output 3 2 3 2 2" xfId="27274"/>
    <cellStyle name="Output 3 2 3 3" xfId="27275"/>
    <cellStyle name="Output 3 2 4" xfId="27276"/>
    <cellStyle name="Output 3 2 4 2" xfId="27277"/>
    <cellStyle name="Output 3 2 4 2 2" xfId="27278"/>
    <cellStyle name="Output 3 2 5" xfId="27279"/>
    <cellStyle name="Output 3 2 5 2" xfId="27280"/>
    <cellStyle name="Output 3 20" xfId="17680"/>
    <cellStyle name="Output 3 21" xfId="18561"/>
    <cellStyle name="Output 3 22" xfId="19419"/>
    <cellStyle name="Output 3 23" xfId="20285"/>
    <cellStyle name="Output 3 24" xfId="21143"/>
    <cellStyle name="Output 3 25" xfId="21984"/>
    <cellStyle name="Output 3 26" xfId="22813"/>
    <cellStyle name="Output 3 27" xfId="23615"/>
    <cellStyle name="Output 3 3" xfId="2683"/>
    <cellStyle name="Output 3 4" xfId="3585"/>
    <cellStyle name="Output 3 5" xfId="4473"/>
    <cellStyle name="Output 3 6" xfId="5362"/>
    <cellStyle name="Output 3 7" xfId="6256"/>
    <cellStyle name="Output 3 8" xfId="7309"/>
    <cellStyle name="Output 3 9" xfId="7958"/>
    <cellStyle name="Output 30" xfId="20966"/>
    <cellStyle name="Output 31" xfId="21822"/>
    <cellStyle name="Output 32" xfId="22657"/>
    <cellStyle name="Output 33" xfId="24263"/>
    <cellStyle name="Output 4" xfId="462"/>
    <cellStyle name="Output 4 10" xfId="8848"/>
    <cellStyle name="Output 4 11" xfId="9737"/>
    <cellStyle name="Output 4 12" xfId="10606"/>
    <cellStyle name="Output 4 13" xfId="11497"/>
    <cellStyle name="Output 4 14" xfId="12388"/>
    <cellStyle name="Output 4 15" xfId="13254"/>
    <cellStyle name="Output 4 16" xfId="14145"/>
    <cellStyle name="Output 4 17" xfId="15031"/>
    <cellStyle name="Output 4 18" xfId="15915"/>
    <cellStyle name="Output 4 19" xfId="16801"/>
    <cellStyle name="Output 4 2" xfId="1966"/>
    <cellStyle name="Output 4 2 2" xfId="24508"/>
    <cellStyle name="Output 4 2 2 2" xfId="27281"/>
    <cellStyle name="Output 4 2 2 2 2" xfId="27282"/>
    <cellStyle name="Output 4 2 2 2 2 2" xfId="27283"/>
    <cellStyle name="Output 4 2 2 2 3" xfId="27284"/>
    <cellStyle name="Output 4 2 2 3" xfId="27285"/>
    <cellStyle name="Output 4 2 2 3 2" xfId="27286"/>
    <cellStyle name="Output 4 2 2 3 2 2" xfId="27287"/>
    <cellStyle name="Output 4 2 2 4" xfId="27288"/>
    <cellStyle name="Output 4 2 2 4 2" xfId="27289"/>
    <cellStyle name="Output 4 2 3" xfId="27290"/>
    <cellStyle name="Output 4 2 3 2" xfId="27291"/>
    <cellStyle name="Output 4 2 3 2 2" xfId="27292"/>
    <cellStyle name="Output 4 2 3 3" xfId="27293"/>
    <cellStyle name="Output 4 2 4" xfId="27294"/>
    <cellStyle name="Output 4 2 4 2" xfId="27295"/>
    <cellStyle name="Output 4 2 4 2 2" xfId="27296"/>
    <cellStyle name="Output 4 2 5" xfId="27297"/>
    <cellStyle name="Output 4 2 5 2" xfId="27298"/>
    <cellStyle name="Output 4 20" xfId="17681"/>
    <cellStyle name="Output 4 21" xfId="18562"/>
    <cellStyle name="Output 4 22" xfId="19420"/>
    <cellStyle name="Output 4 23" xfId="20286"/>
    <cellStyle name="Output 4 24" xfId="21144"/>
    <cellStyle name="Output 4 25" xfId="21985"/>
    <cellStyle name="Output 4 26" xfId="22814"/>
    <cellStyle name="Output 4 27" xfId="23616"/>
    <cellStyle name="Output 4 3" xfId="2684"/>
    <cellStyle name="Output 4 4" xfId="3586"/>
    <cellStyle name="Output 4 5" xfId="4474"/>
    <cellStyle name="Output 4 6" xfId="5363"/>
    <cellStyle name="Output 4 7" xfId="6257"/>
    <cellStyle name="Output 4 8" xfId="7308"/>
    <cellStyle name="Output 4 9" xfId="7959"/>
    <cellStyle name="Output 5" xfId="463"/>
    <cellStyle name="Output 5 10" xfId="8849"/>
    <cellStyle name="Output 5 11" xfId="9738"/>
    <cellStyle name="Output 5 12" xfId="10607"/>
    <cellStyle name="Output 5 13" xfId="11498"/>
    <cellStyle name="Output 5 14" xfId="12389"/>
    <cellStyle name="Output 5 15" xfId="13255"/>
    <cellStyle name="Output 5 16" xfId="14146"/>
    <cellStyle name="Output 5 17" xfId="15032"/>
    <cellStyle name="Output 5 18" xfId="15916"/>
    <cellStyle name="Output 5 19" xfId="16802"/>
    <cellStyle name="Output 5 2" xfId="1967"/>
    <cellStyle name="Output 5 2 2" xfId="24509"/>
    <cellStyle name="Output 5 2 2 2" xfId="27299"/>
    <cellStyle name="Output 5 2 2 2 2" xfId="27300"/>
    <cellStyle name="Output 5 2 2 2 2 2" xfId="27301"/>
    <cellStyle name="Output 5 2 2 2 3" xfId="27302"/>
    <cellStyle name="Output 5 2 2 3" xfId="27303"/>
    <cellStyle name="Output 5 2 2 3 2" xfId="27304"/>
    <cellStyle name="Output 5 2 2 3 2 2" xfId="27305"/>
    <cellStyle name="Output 5 2 2 4" xfId="27306"/>
    <cellStyle name="Output 5 2 2 4 2" xfId="27307"/>
    <cellStyle name="Output 5 2 3" xfId="27308"/>
    <cellStyle name="Output 5 2 3 2" xfId="27309"/>
    <cellStyle name="Output 5 2 3 2 2" xfId="27310"/>
    <cellStyle name="Output 5 2 3 3" xfId="27311"/>
    <cellStyle name="Output 5 2 4" xfId="27312"/>
    <cellStyle name="Output 5 2 4 2" xfId="27313"/>
    <cellStyle name="Output 5 2 4 2 2" xfId="27314"/>
    <cellStyle name="Output 5 2 5" xfId="27315"/>
    <cellStyle name="Output 5 2 5 2" xfId="27316"/>
    <cellStyle name="Output 5 20" xfId="17682"/>
    <cellStyle name="Output 5 21" xfId="18563"/>
    <cellStyle name="Output 5 22" xfId="19421"/>
    <cellStyle name="Output 5 23" xfId="20287"/>
    <cellStyle name="Output 5 24" xfId="21145"/>
    <cellStyle name="Output 5 25" xfId="21986"/>
    <cellStyle name="Output 5 26" xfId="22815"/>
    <cellStyle name="Output 5 27" xfId="23617"/>
    <cellStyle name="Output 5 3" xfId="2685"/>
    <cellStyle name="Output 5 4" xfId="3587"/>
    <cellStyle name="Output 5 5" xfId="4475"/>
    <cellStyle name="Output 5 6" xfId="5364"/>
    <cellStyle name="Output 5 7" xfId="6258"/>
    <cellStyle name="Output 5 8" xfId="7307"/>
    <cellStyle name="Output 5 9" xfId="7960"/>
    <cellStyle name="Output 6" xfId="464"/>
    <cellStyle name="Output 6 10" xfId="8850"/>
    <cellStyle name="Output 6 11" xfId="9739"/>
    <cellStyle name="Output 6 12" xfId="10608"/>
    <cellStyle name="Output 6 13" xfId="11499"/>
    <cellStyle name="Output 6 14" xfId="12390"/>
    <cellStyle name="Output 6 15" xfId="13256"/>
    <cellStyle name="Output 6 16" xfId="14147"/>
    <cellStyle name="Output 6 17" xfId="15033"/>
    <cellStyle name="Output 6 18" xfId="15917"/>
    <cellStyle name="Output 6 19" xfId="16803"/>
    <cellStyle name="Output 6 2" xfId="1968"/>
    <cellStyle name="Output 6 2 2" xfId="24510"/>
    <cellStyle name="Output 6 2 2 2" xfId="27317"/>
    <cellStyle name="Output 6 2 2 2 2" xfId="27318"/>
    <cellStyle name="Output 6 2 2 2 2 2" xfId="27319"/>
    <cellStyle name="Output 6 2 2 2 3" xfId="27320"/>
    <cellStyle name="Output 6 2 2 3" xfId="27321"/>
    <cellStyle name="Output 6 2 2 3 2" xfId="27322"/>
    <cellStyle name="Output 6 2 2 3 2 2" xfId="27323"/>
    <cellStyle name="Output 6 2 2 4" xfId="27324"/>
    <cellStyle name="Output 6 2 2 4 2" xfId="27325"/>
    <cellStyle name="Output 6 2 3" xfId="27326"/>
    <cellStyle name="Output 6 2 3 2" xfId="27327"/>
    <cellStyle name="Output 6 2 3 2 2" xfId="27328"/>
    <cellStyle name="Output 6 2 3 3" xfId="27329"/>
    <cellStyle name="Output 6 2 4" xfId="27330"/>
    <cellStyle name="Output 6 2 4 2" xfId="27331"/>
    <cellStyle name="Output 6 2 4 2 2" xfId="27332"/>
    <cellStyle name="Output 6 2 5" xfId="27333"/>
    <cellStyle name="Output 6 2 5 2" xfId="27334"/>
    <cellStyle name="Output 6 20" xfId="17683"/>
    <cellStyle name="Output 6 21" xfId="18564"/>
    <cellStyle name="Output 6 22" xfId="19422"/>
    <cellStyle name="Output 6 23" xfId="20288"/>
    <cellStyle name="Output 6 24" xfId="21146"/>
    <cellStyle name="Output 6 25" xfId="21987"/>
    <cellStyle name="Output 6 26" xfId="22816"/>
    <cellStyle name="Output 6 27" xfId="23618"/>
    <cellStyle name="Output 6 3" xfId="2686"/>
    <cellStyle name="Output 6 4" xfId="3588"/>
    <cellStyle name="Output 6 5" xfId="4476"/>
    <cellStyle name="Output 6 6" xfId="5365"/>
    <cellStyle name="Output 6 7" xfId="6259"/>
    <cellStyle name="Output 6 8" xfId="7306"/>
    <cellStyle name="Output 6 9" xfId="7961"/>
    <cellStyle name="Output 7" xfId="1524"/>
    <cellStyle name="Output 7 2" xfId="24511"/>
    <cellStyle name="Output 7 2 2" xfId="27335"/>
    <cellStyle name="Output 7 2 2 2" xfId="27336"/>
    <cellStyle name="Output 7 2 2 2 2" xfId="27337"/>
    <cellStyle name="Output 7 2 2 3" xfId="27338"/>
    <cellStyle name="Output 7 2 3" xfId="27339"/>
    <cellStyle name="Output 7 2 3 2" xfId="27340"/>
    <cellStyle name="Output 7 2 3 2 2" xfId="27341"/>
    <cellStyle name="Output 7 2 4" xfId="27342"/>
    <cellStyle name="Output 7 2 4 2" xfId="27343"/>
    <cellStyle name="Output 7 3" xfId="27344"/>
    <cellStyle name="Output 7 3 2" xfId="27345"/>
    <cellStyle name="Output 7 3 2 2" xfId="27346"/>
    <cellStyle name="Output 7 3 3" xfId="27347"/>
    <cellStyle name="Output 7 4" xfId="27348"/>
    <cellStyle name="Output 7 4 2" xfId="27349"/>
    <cellStyle name="Output 7 4 2 2" xfId="27350"/>
    <cellStyle name="Output 7 5" xfId="27351"/>
    <cellStyle name="Output 7 5 2" xfId="27352"/>
    <cellStyle name="Output 8" xfId="2459"/>
    <cellStyle name="Output 9" xfId="1668"/>
    <cellStyle name="Percent" xfId="6" builtinId="5"/>
    <cellStyle name="Percent 2" xfId="5"/>
    <cellStyle name="Percent 2 2" xfId="27353"/>
    <cellStyle name="Percentages_oorzaken" xfId="465"/>
    <cellStyle name="Procent 2" xfId="466"/>
    <cellStyle name="Procent 2 2" xfId="467"/>
    <cellStyle name="Procent 2 2 2" xfId="27354"/>
    <cellStyle name="Procent 2 3" xfId="27355"/>
    <cellStyle name="Procent 3" xfId="468"/>
    <cellStyle name="Procent 3 2" xfId="24512"/>
    <cellStyle name="Procent 3 2 2" xfId="27356"/>
    <cellStyle name="Procent 4" xfId="24256"/>
    <cellStyle name="Procent 4 2" xfId="24307"/>
    <cellStyle name="Procent 4 2 2" xfId="25438"/>
    <cellStyle name="Procent 4 2 2 2" xfId="27357"/>
    <cellStyle name="Procent 4 2 3" xfId="27358"/>
    <cellStyle name="Procent 4 3" xfId="27359"/>
    <cellStyle name="Procent 5" xfId="24513"/>
    <cellStyle name="Procent 5 2" xfId="27360"/>
    <cellStyle name="Procent 6" xfId="24514"/>
    <cellStyle name="Procent 6 2" xfId="25464"/>
    <cellStyle name="Procent 6 2 2" xfId="27361"/>
    <cellStyle name="Procent 6 3" xfId="27362"/>
    <cellStyle name="Procent 7" xfId="27363"/>
    <cellStyle name="Ratio" xfId="469"/>
    <cellStyle name="SAPBEXaggData" xfId="470"/>
    <cellStyle name="SAPBEXaggData 10" xfId="1436"/>
    <cellStyle name="SAPBEXaggData 10 2" xfId="27364"/>
    <cellStyle name="SAPBEXaggData 10 2 2" xfId="27365"/>
    <cellStyle name="SAPBEXaggData 10 2 2 2" xfId="27366"/>
    <cellStyle name="SAPBEXaggData 10 2 3" xfId="27367"/>
    <cellStyle name="SAPBEXaggData 10 3" xfId="27368"/>
    <cellStyle name="SAPBEXaggData 10 3 2" xfId="27369"/>
    <cellStyle name="SAPBEXaggData 10 3 2 2" xfId="27370"/>
    <cellStyle name="SAPBEXaggData 10 4" xfId="27371"/>
    <cellStyle name="SAPBEXaggData 10 4 2" xfId="27372"/>
    <cellStyle name="SAPBEXaggData 11" xfId="2602"/>
    <cellStyle name="SAPBEXaggData 12" xfId="3298"/>
    <cellStyle name="SAPBEXaggData 13" xfId="3490"/>
    <cellStyle name="SAPBEXaggData 14" xfId="4377"/>
    <cellStyle name="SAPBEXaggData 15" xfId="5267"/>
    <cellStyle name="SAPBEXaggData 16" xfId="1723"/>
    <cellStyle name="SAPBEXaggData 17" xfId="6892"/>
    <cellStyle name="SAPBEXaggData 18" xfId="8573"/>
    <cellStyle name="SAPBEXaggData 19" xfId="9462"/>
    <cellStyle name="SAPBEXaggData 2" xfId="471"/>
    <cellStyle name="SAPBEXaggData 2 10" xfId="3379"/>
    <cellStyle name="SAPBEXaggData 2 11" xfId="1796"/>
    <cellStyle name="SAPBEXaggData 2 12" xfId="1493"/>
    <cellStyle name="SAPBEXaggData 2 13" xfId="7474"/>
    <cellStyle name="SAPBEXaggData 2 14" xfId="7619"/>
    <cellStyle name="SAPBEXaggData 2 15" xfId="7644"/>
    <cellStyle name="SAPBEXaggData 2 16" xfId="7438"/>
    <cellStyle name="SAPBEXaggData 2 17" xfId="9541"/>
    <cellStyle name="SAPBEXaggData 2 18" xfId="9548"/>
    <cellStyle name="SAPBEXaggData 2 19" xfId="9569"/>
    <cellStyle name="SAPBEXaggData 2 2" xfId="472"/>
    <cellStyle name="SAPBEXaggData 2 2 10" xfId="4308"/>
    <cellStyle name="SAPBEXaggData 2 2 11" xfId="5198"/>
    <cellStyle name="SAPBEXaggData 2 2 12" xfId="6093"/>
    <cellStyle name="SAPBEXaggData 2 2 13" xfId="7426"/>
    <cellStyle name="SAPBEXaggData 2 2 14" xfId="7799"/>
    <cellStyle name="SAPBEXaggData 2 2 15" xfId="8689"/>
    <cellStyle name="SAPBEXaggData 2 2 16" xfId="9578"/>
    <cellStyle name="SAPBEXaggData 2 2 17" xfId="10446"/>
    <cellStyle name="SAPBEXaggData 2 2 18" xfId="11337"/>
    <cellStyle name="SAPBEXaggData 2 2 19" xfId="12227"/>
    <cellStyle name="SAPBEXaggData 2 2 2" xfId="473"/>
    <cellStyle name="SAPBEXaggData 2 2 2 10" xfId="8852"/>
    <cellStyle name="SAPBEXaggData 2 2 2 11" xfId="9741"/>
    <cellStyle name="SAPBEXaggData 2 2 2 12" xfId="10610"/>
    <cellStyle name="SAPBEXaggData 2 2 2 13" xfId="11501"/>
    <cellStyle name="SAPBEXaggData 2 2 2 14" xfId="12392"/>
    <cellStyle name="SAPBEXaggData 2 2 2 15" xfId="13258"/>
    <cellStyle name="SAPBEXaggData 2 2 2 16" xfId="14149"/>
    <cellStyle name="SAPBEXaggData 2 2 2 17" xfId="15035"/>
    <cellStyle name="SAPBEXaggData 2 2 2 18" xfId="15919"/>
    <cellStyle name="SAPBEXaggData 2 2 2 19" xfId="16805"/>
    <cellStyle name="SAPBEXaggData 2 2 2 2" xfId="1970"/>
    <cellStyle name="SAPBEXaggData 2 2 2 2 2" xfId="24515"/>
    <cellStyle name="SAPBEXaggData 2 2 2 2 2 2" xfId="27373"/>
    <cellStyle name="SAPBEXaggData 2 2 2 2 2 2 2" xfId="27374"/>
    <cellStyle name="SAPBEXaggData 2 2 2 2 2 2 2 2" xfId="27375"/>
    <cellStyle name="SAPBEXaggData 2 2 2 2 2 2 3" xfId="27376"/>
    <cellStyle name="SAPBEXaggData 2 2 2 2 2 3" xfId="27377"/>
    <cellStyle name="SAPBEXaggData 2 2 2 2 2 3 2" xfId="27378"/>
    <cellStyle name="SAPBEXaggData 2 2 2 2 2 3 2 2" xfId="27379"/>
    <cellStyle name="SAPBEXaggData 2 2 2 2 2 4" xfId="27380"/>
    <cellStyle name="SAPBEXaggData 2 2 2 2 2 4 2" xfId="27381"/>
    <cellStyle name="SAPBEXaggData 2 2 2 2 3" xfId="27382"/>
    <cellStyle name="SAPBEXaggData 2 2 2 2 3 2" xfId="27383"/>
    <cellStyle name="SAPBEXaggData 2 2 2 2 3 2 2" xfId="27384"/>
    <cellStyle name="SAPBEXaggData 2 2 2 2 3 3" xfId="27385"/>
    <cellStyle name="SAPBEXaggData 2 2 2 2 4" xfId="27386"/>
    <cellStyle name="SAPBEXaggData 2 2 2 2 4 2" xfId="27387"/>
    <cellStyle name="SAPBEXaggData 2 2 2 2 4 2 2" xfId="27388"/>
    <cellStyle name="SAPBEXaggData 2 2 2 2 5" xfId="27389"/>
    <cellStyle name="SAPBEXaggData 2 2 2 2 5 2" xfId="27390"/>
    <cellStyle name="SAPBEXaggData 2 2 2 20" xfId="17685"/>
    <cellStyle name="SAPBEXaggData 2 2 2 21" xfId="18566"/>
    <cellStyle name="SAPBEXaggData 2 2 2 22" xfId="19424"/>
    <cellStyle name="SAPBEXaggData 2 2 2 23" xfId="20290"/>
    <cellStyle name="SAPBEXaggData 2 2 2 24" xfId="21148"/>
    <cellStyle name="SAPBEXaggData 2 2 2 25" xfId="21989"/>
    <cellStyle name="SAPBEXaggData 2 2 2 26" xfId="22818"/>
    <cellStyle name="SAPBEXaggData 2 2 2 27" xfId="23620"/>
    <cellStyle name="SAPBEXaggData 2 2 2 3" xfId="2688"/>
    <cellStyle name="SAPBEXaggData 2 2 2 4" xfId="3590"/>
    <cellStyle name="SAPBEXaggData 2 2 2 5" xfId="4478"/>
    <cellStyle name="SAPBEXaggData 2 2 2 6" xfId="5367"/>
    <cellStyle name="SAPBEXaggData 2 2 2 7" xfId="6261"/>
    <cellStyle name="SAPBEXaggData 2 2 2 8" xfId="7304"/>
    <cellStyle name="SAPBEXaggData 2 2 2 9" xfId="7963"/>
    <cellStyle name="SAPBEXaggData 2 2 20" xfId="13097"/>
    <cellStyle name="SAPBEXaggData 2 2 21" xfId="13987"/>
    <cellStyle name="SAPBEXaggData 2 2 22" xfId="14874"/>
    <cellStyle name="SAPBEXaggData 2 2 23" xfId="15760"/>
    <cellStyle name="SAPBEXaggData 2 2 24" xfId="16643"/>
    <cellStyle name="SAPBEXaggData 2 2 25" xfId="17528"/>
    <cellStyle name="SAPBEXaggData 2 2 26" xfId="18404"/>
    <cellStyle name="SAPBEXaggData 2 2 27" xfId="19265"/>
    <cellStyle name="SAPBEXaggData 2 2 28" xfId="20133"/>
    <cellStyle name="SAPBEXaggData 2 2 29" xfId="20995"/>
    <cellStyle name="SAPBEXaggData 2 2 3" xfId="474"/>
    <cellStyle name="SAPBEXaggData 2 2 3 10" xfId="8853"/>
    <cellStyle name="SAPBEXaggData 2 2 3 11" xfId="9742"/>
    <cellStyle name="SAPBEXaggData 2 2 3 12" xfId="10611"/>
    <cellStyle name="SAPBEXaggData 2 2 3 13" xfId="11502"/>
    <cellStyle name="SAPBEXaggData 2 2 3 14" xfId="12393"/>
    <cellStyle name="SAPBEXaggData 2 2 3 15" xfId="13259"/>
    <cellStyle name="SAPBEXaggData 2 2 3 16" xfId="14150"/>
    <cellStyle name="SAPBEXaggData 2 2 3 17" xfId="15036"/>
    <cellStyle name="SAPBEXaggData 2 2 3 18" xfId="15920"/>
    <cellStyle name="SAPBEXaggData 2 2 3 19" xfId="16806"/>
    <cellStyle name="SAPBEXaggData 2 2 3 2" xfId="1971"/>
    <cellStyle name="SAPBEXaggData 2 2 3 2 2" xfId="24516"/>
    <cellStyle name="SAPBEXaggData 2 2 3 2 2 2" xfId="27391"/>
    <cellStyle name="SAPBEXaggData 2 2 3 2 2 2 2" xfId="27392"/>
    <cellStyle name="SAPBEXaggData 2 2 3 2 2 2 2 2" xfId="27393"/>
    <cellStyle name="SAPBEXaggData 2 2 3 2 2 2 3" xfId="27394"/>
    <cellStyle name="SAPBEXaggData 2 2 3 2 2 3" xfId="27395"/>
    <cellStyle name="SAPBEXaggData 2 2 3 2 2 3 2" xfId="27396"/>
    <cellStyle name="SAPBEXaggData 2 2 3 2 2 3 2 2" xfId="27397"/>
    <cellStyle name="SAPBEXaggData 2 2 3 2 2 4" xfId="27398"/>
    <cellStyle name="SAPBEXaggData 2 2 3 2 2 4 2" xfId="27399"/>
    <cellStyle name="SAPBEXaggData 2 2 3 2 3" xfId="27400"/>
    <cellStyle name="SAPBEXaggData 2 2 3 2 3 2" xfId="27401"/>
    <cellStyle name="SAPBEXaggData 2 2 3 2 3 2 2" xfId="27402"/>
    <cellStyle name="SAPBEXaggData 2 2 3 2 3 3" xfId="27403"/>
    <cellStyle name="SAPBEXaggData 2 2 3 2 4" xfId="27404"/>
    <cellStyle name="SAPBEXaggData 2 2 3 2 4 2" xfId="27405"/>
    <cellStyle name="SAPBEXaggData 2 2 3 2 4 2 2" xfId="27406"/>
    <cellStyle name="SAPBEXaggData 2 2 3 2 5" xfId="27407"/>
    <cellStyle name="SAPBEXaggData 2 2 3 2 5 2" xfId="27408"/>
    <cellStyle name="SAPBEXaggData 2 2 3 20" xfId="17686"/>
    <cellStyle name="SAPBEXaggData 2 2 3 21" xfId="18567"/>
    <cellStyle name="SAPBEXaggData 2 2 3 22" xfId="19425"/>
    <cellStyle name="SAPBEXaggData 2 2 3 23" xfId="20291"/>
    <cellStyle name="SAPBEXaggData 2 2 3 24" xfId="21149"/>
    <cellStyle name="SAPBEXaggData 2 2 3 25" xfId="21990"/>
    <cellStyle name="SAPBEXaggData 2 2 3 26" xfId="22819"/>
    <cellStyle name="SAPBEXaggData 2 2 3 27" xfId="23621"/>
    <cellStyle name="SAPBEXaggData 2 2 3 3" xfId="2689"/>
    <cellStyle name="SAPBEXaggData 2 2 3 4" xfId="3591"/>
    <cellStyle name="SAPBEXaggData 2 2 3 5" xfId="4479"/>
    <cellStyle name="SAPBEXaggData 2 2 3 6" xfId="5368"/>
    <cellStyle name="SAPBEXaggData 2 2 3 7" xfId="6262"/>
    <cellStyle name="SAPBEXaggData 2 2 3 8" xfId="7303"/>
    <cellStyle name="SAPBEXaggData 2 2 3 9" xfId="7964"/>
    <cellStyle name="SAPBEXaggData 2 2 30" xfId="21846"/>
    <cellStyle name="SAPBEXaggData 2 2 31" xfId="22678"/>
    <cellStyle name="SAPBEXaggData 2 2 32" xfId="23487"/>
    <cellStyle name="SAPBEXaggData 2 2 4" xfId="475"/>
    <cellStyle name="SAPBEXaggData 2 2 4 10" xfId="8854"/>
    <cellStyle name="SAPBEXaggData 2 2 4 11" xfId="9743"/>
    <cellStyle name="SAPBEXaggData 2 2 4 12" xfId="10612"/>
    <cellStyle name="SAPBEXaggData 2 2 4 13" xfId="11503"/>
    <cellStyle name="SAPBEXaggData 2 2 4 14" xfId="12394"/>
    <cellStyle name="SAPBEXaggData 2 2 4 15" xfId="13260"/>
    <cellStyle name="SAPBEXaggData 2 2 4 16" xfId="14151"/>
    <cellStyle name="SAPBEXaggData 2 2 4 17" xfId="15037"/>
    <cellStyle name="SAPBEXaggData 2 2 4 18" xfId="15921"/>
    <cellStyle name="SAPBEXaggData 2 2 4 19" xfId="16807"/>
    <cellStyle name="SAPBEXaggData 2 2 4 2" xfId="1972"/>
    <cellStyle name="SAPBEXaggData 2 2 4 2 2" xfId="24517"/>
    <cellStyle name="SAPBEXaggData 2 2 4 2 2 2" xfId="27409"/>
    <cellStyle name="SAPBEXaggData 2 2 4 2 2 2 2" xfId="27410"/>
    <cellStyle name="SAPBEXaggData 2 2 4 2 2 2 2 2" xfId="27411"/>
    <cellStyle name="SAPBEXaggData 2 2 4 2 2 2 3" xfId="27412"/>
    <cellStyle name="SAPBEXaggData 2 2 4 2 2 3" xfId="27413"/>
    <cellStyle name="SAPBEXaggData 2 2 4 2 2 3 2" xfId="27414"/>
    <cellStyle name="SAPBEXaggData 2 2 4 2 2 3 2 2" xfId="27415"/>
    <cellStyle name="SAPBEXaggData 2 2 4 2 2 4" xfId="27416"/>
    <cellStyle name="SAPBEXaggData 2 2 4 2 2 4 2" xfId="27417"/>
    <cellStyle name="SAPBEXaggData 2 2 4 2 3" xfId="27418"/>
    <cellStyle name="SAPBEXaggData 2 2 4 2 3 2" xfId="27419"/>
    <cellStyle name="SAPBEXaggData 2 2 4 2 3 2 2" xfId="27420"/>
    <cellStyle name="SAPBEXaggData 2 2 4 2 3 3" xfId="27421"/>
    <cellStyle name="SAPBEXaggData 2 2 4 2 4" xfId="27422"/>
    <cellStyle name="SAPBEXaggData 2 2 4 2 4 2" xfId="27423"/>
    <cellStyle name="SAPBEXaggData 2 2 4 2 4 2 2" xfId="27424"/>
    <cellStyle name="SAPBEXaggData 2 2 4 2 5" xfId="27425"/>
    <cellStyle name="SAPBEXaggData 2 2 4 2 5 2" xfId="27426"/>
    <cellStyle name="SAPBEXaggData 2 2 4 20" xfId="17687"/>
    <cellStyle name="SAPBEXaggData 2 2 4 21" xfId="18568"/>
    <cellStyle name="SAPBEXaggData 2 2 4 22" xfId="19426"/>
    <cellStyle name="SAPBEXaggData 2 2 4 23" xfId="20292"/>
    <cellStyle name="SAPBEXaggData 2 2 4 24" xfId="21150"/>
    <cellStyle name="SAPBEXaggData 2 2 4 25" xfId="21991"/>
    <cellStyle name="SAPBEXaggData 2 2 4 26" xfId="22820"/>
    <cellStyle name="SAPBEXaggData 2 2 4 27" xfId="23622"/>
    <cellStyle name="SAPBEXaggData 2 2 4 3" xfId="2690"/>
    <cellStyle name="SAPBEXaggData 2 2 4 4" xfId="3592"/>
    <cellStyle name="SAPBEXaggData 2 2 4 5" xfId="4480"/>
    <cellStyle name="SAPBEXaggData 2 2 4 6" xfId="5369"/>
    <cellStyle name="SAPBEXaggData 2 2 4 7" xfId="6263"/>
    <cellStyle name="SAPBEXaggData 2 2 4 8" xfId="7002"/>
    <cellStyle name="SAPBEXaggData 2 2 4 9" xfId="7965"/>
    <cellStyle name="SAPBEXaggData 2 2 5" xfId="476"/>
    <cellStyle name="SAPBEXaggData 2 2 5 10" xfId="8855"/>
    <cellStyle name="SAPBEXaggData 2 2 5 11" xfId="9744"/>
    <cellStyle name="SAPBEXaggData 2 2 5 12" xfId="10613"/>
    <cellStyle name="SAPBEXaggData 2 2 5 13" xfId="11504"/>
    <cellStyle name="SAPBEXaggData 2 2 5 14" xfId="12395"/>
    <cellStyle name="SAPBEXaggData 2 2 5 15" xfId="13261"/>
    <cellStyle name="SAPBEXaggData 2 2 5 16" xfId="14152"/>
    <cellStyle name="SAPBEXaggData 2 2 5 17" xfId="15038"/>
    <cellStyle name="SAPBEXaggData 2 2 5 18" xfId="15922"/>
    <cellStyle name="SAPBEXaggData 2 2 5 19" xfId="16808"/>
    <cellStyle name="SAPBEXaggData 2 2 5 2" xfId="1973"/>
    <cellStyle name="SAPBEXaggData 2 2 5 2 2" xfId="24518"/>
    <cellStyle name="SAPBEXaggData 2 2 5 2 2 2" xfId="27427"/>
    <cellStyle name="SAPBEXaggData 2 2 5 2 2 2 2" xfId="27428"/>
    <cellStyle name="SAPBEXaggData 2 2 5 2 2 2 2 2" xfId="27429"/>
    <cellStyle name="SAPBEXaggData 2 2 5 2 2 2 3" xfId="27430"/>
    <cellStyle name="SAPBEXaggData 2 2 5 2 2 3" xfId="27431"/>
    <cellStyle name="SAPBEXaggData 2 2 5 2 2 3 2" xfId="27432"/>
    <cellStyle name="SAPBEXaggData 2 2 5 2 2 3 2 2" xfId="27433"/>
    <cellStyle name="SAPBEXaggData 2 2 5 2 2 4" xfId="27434"/>
    <cellStyle name="SAPBEXaggData 2 2 5 2 2 4 2" xfId="27435"/>
    <cellStyle name="SAPBEXaggData 2 2 5 2 3" xfId="27436"/>
    <cellStyle name="SAPBEXaggData 2 2 5 2 3 2" xfId="27437"/>
    <cellStyle name="SAPBEXaggData 2 2 5 2 3 2 2" xfId="27438"/>
    <cellStyle name="SAPBEXaggData 2 2 5 2 3 3" xfId="27439"/>
    <cellStyle name="SAPBEXaggData 2 2 5 2 4" xfId="27440"/>
    <cellStyle name="SAPBEXaggData 2 2 5 2 4 2" xfId="27441"/>
    <cellStyle name="SAPBEXaggData 2 2 5 2 4 2 2" xfId="27442"/>
    <cellStyle name="SAPBEXaggData 2 2 5 2 5" xfId="27443"/>
    <cellStyle name="SAPBEXaggData 2 2 5 2 5 2" xfId="27444"/>
    <cellStyle name="SAPBEXaggData 2 2 5 20" xfId="17688"/>
    <cellStyle name="SAPBEXaggData 2 2 5 21" xfId="18569"/>
    <cellStyle name="SAPBEXaggData 2 2 5 22" xfId="19427"/>
    <cellStyle name="SAPBEXaggData 2 2 5 23" xfId="20293"/>
    <cellStyle name="SAPBEXaggData 2 2 5 24" xfId="21151"/>
    <cellStyle name="SAPBEXaggData 2 2 5 25" xfId="21992"/>
    <cellStyle name="SAPBEXaggData 2 2 5 26" xfId="22821"/>
    <cellStyle name="SAPBEXaggData 2 2 5 27" xfId="23623"/>
    <cellStyle name="SAPBEXaggData 2 2 5 3" xfId="2691"/>
    <cellStyle name="SAPBEXaggData 2 2 5 4" xfId="3593"/>
    <cellStyle name="SAPBEXaggData 2 2 5 5" xfId="4481"/>
    <cellStyle name="SAPBEXaggData 2 2 5 6" xfId="5370"/>
    <cellStyle name="SAPBEXaggData 2 2 5 7" xfId="6264"/>
    <cellStyle name="SAPBEXaggData 2 2 5 8" xfId="5315"/>
    <cellStyle name="SAPBEXaggData 2 2 5 9" xfId="7966"/>
    <cellStyle name="SAPBEXaggData 2 2 6" xfId="477"/>
    <cellStyle name="SAPBEXaggData 2 2 6 10" xfId="8856"/>
    <cellStyle name="SAPBEXaggData 2 2 6 11" xfId="9745"/>
    <cellStyle name="SAPBEXaggData 2 2 6 12" xfId="10614"/>
    <cellStyle name="SAPBEXaggData 2 2 6 13" xfId="11505"/>
    <cellStyle name="SAPBEXaggData 2 2 6 14" xfId="12396"/>
    <cellStyle name="SAPBEXaggData 2 2 6 15" xfId="13262"/>
    <cellStyle name="SAPBEXaggData 2 2 6 16" xfId="14153"/>
    <cellStyle name="SAPBEXaggData 2 2 6 17" xfId="15039"/>
    <cellStyle name="SAPBEXaggData 2 2 6 18" xfId="15923"/>
    <cellStyle name="SAPBEXaggData 2 2 6 19" xfId="16809"/>
    <cellStyle name="SAPBEXaggData 2 2 6 2" xfId="1974"/>
    <cellStyle name="SAPBEXaggData 2 2 6 2 2" xfId="24519"/>
    <cellStyle name="SAPBEXaggData 2 2 6 2 2 2" xfId="27445"/>
    <cellStyle name="SAPBEXaggData 2 2 6 2 2 2 2" xfId="27446"/>
    <cellStyle name="SAPBEXaggData 2 2 6 2 2 2 2 2" xfId="27447"/>
    <cellStyle name="SAPBEXaggData 2 2 6 2 2 2 3" xfId="27448"/>
    <cellStyle name="SAPBEXaggData 2 2 6 2 2 3" xfId="27449"/>
    <cellStyle name="SAPBEXaggData 2 2 6 2 2 3 2" xfId="27450"/>
    <cellStyle name="SAPBEXaggData 2 2 6 2 2 3 2 2" xfId="27451"/>
    <cellStyle name="SAPBEXaggData 2 2 6 2 2 4" xfId="27452"/>
    <cellStyle name="SAPBEXaggData 2 2 6 2 2 4 2" xfId="27453"/>
    <cellStyle name="SAPBEXaggData 2 2 6 2 3" xfId="27454"/>
    <cellStyle name="SAPBEXaggData 2 2 6 2 3 2" xfId="27455"/>
    <cellStyle name="SAPBEXaggData 2 2 6 2 3 2 2" xfId="27456"/>
    <cellStyle name="SAPBEXaggData 2 2 6 2 3 3" xfId="27457"/>
    <cellStyle name="SAPBEXaggData 2 2 6 2 4" xfId="27458"/>
    <cellStyle name="SAPBEXaggData 2 2 6 2 4 2" xfId="27459"/>
    <cellStyle name="SAPBEXaggData 2 2 6 2 4 2 2" xfId="27460"/>
    <cellStyle name="SAPBEXaggData 2 2 6 2 5" xfId="27461"/>
    <cellStyle name="SAPBEXaggData 2 2 6 2 5 2" xfId="27462"/>
    <cellStyle name="SAPBEXaggData 2 2 6 20" xfId="17689"/>
    <cellStyle name="SAPBEXaggData 2 2 6 21" xfId="18570"/>
    <cellStyle name="SAPBEXaggData 2 2 6 22" xfId="19428"/>
    <cellStyle name="SAPBEXaggData 2 2 6 23" xfId="20294"/>
    <cellStyle name="SAPBEXaggData 2 2 6 24" xfId="21152"/>
    <cellStyle name="SAPBEXaggData 2 2 6 25" xfId="21993"/>
    <cellStyle name="SAPBEXaggData 2 2 6 26" xfId="22822"/>
    <cellStyle name="SAPBEXaggData 2 2 6 27" xfId="23624"/>
    <cellStyle name="SAPBEXaggData 2 2 6 3" xfId="2692"/>
    <cellStyle name="SAPBEXaggData 2 2 6 4" xfId="3594"/>
    <cellStyle name="SAPBEXaggData 2 2 6 5" xfId="4482"/>
    <cellStyle name="SAPBEXaggData 2 2 6 6" xfId="5371"/>
    <cellStyle name="SAPBEXaggData 2 2 6 7" xfId="6265"/>
    <cellStyle name="SAPBEXaggData 2 2 6 8" xfId="6872"/>
    <cellStyle name="SAPBEXaggData 2 2 6 9" xfId="7967"/>
    <cellStyle name="SAPBEXaggData 2 2 7" xfId="1804"/>
    <cellStyle name="SAPBEXaggData 2 2 7 2" xfId="24520"/>
    <cellStyle name="SAPBEXaggData 2 2 7 2 2" xfId="27463"/>
    <cellStyle name="SAPBEXaggData 2 2 7 2 2 2" xfId="27464"/>
    <cellStyle name="SAPBEXaggData 2 2 7 2 2 2 2" xfId="27465"/>
    <cellStyle name="SAPBEXaggData 2 2 7 2 2 3" xfId="27466"/>
    <cellStyle name="SAPBEXaggData 2 2 7 2 3" xfId="27467"/>
    <cellStyle name="SAPBEXaggData 2 2 7 2 3 2" xfId="27468"/>
    <cellStyle name="SAPBEXaggData 2 2 7 2 3 2 2" xfId="27469"/>
    <cellStyle name="SAPBEXaggData 2 2 7 2 4" xfId="27470"/>
    <cellStyle name="SAPBEXaggData 2 2 7 2 4 2" xfId="27471"/>
    <cellStyle name="SAPBEXaggData 2 2 7 3" xfId="27472"/>
    <cellStyle name="SAPBEXaggData 2 2 7 3 2" xfId="27473"/>
    <cellStyle name="SAPBEXaggData 2 2 7 3 2 2" xfId="27474"/>
    <cellStyle name="SAPBEXaggData 2 2 7 3 3" xfId="27475"/>
    <cellStyle name="SAPBEXaggData 2 2 7 4" xfId="27476"/>
    <cellStyle name="SAPBEXaggData 2 2 7 4 2" xfId="27477"/>
    <cellStyle name="SAPBEXaggData 2 2 7 4 2 2" xfId="27478"/>
    <cellStyle name="SAPBEXaggData 2 2 7 5" xfId="27479"/>
    <cellStyle name="SAPBEXaggData 2 2 7 5 2" xfId="27480"/>
    <cellStyle name="SAPBEXaggData 2 2 8" xfId="1647"/>
    <cellStyle name="SAPBEXaggData 2 2 9" xfId="3421"/>
    <cellStyle name="SAPBEXaggData 2 20" xfId="12189"/>
    <cellStyle name="SAPBEXaggData 2 21" xfId="12196"/>
    <cellStyle name="SAPBEXaggData 2 22" xfId="12217"/>
    <cellStyle name="SAPBEXaggData 2 23" xfId="13079"/>
    <cellStyle name="SAPBEXaggData 2 24" xfId="13969"/>
    <cellStyle name="SAPBEXaggData 2 25" xfId="14856"/>
    <cellStyle name="SAPBEXaggData 2 26" xfId="15743"/>
    <cellStyle name="SAPBEXaggData 2 27" xfId="18369"/>
    <cellStyle name="SAPBEXaggData 2 28" xfId="18375"/>
    <cellStyle name="SAPBEXaggData 2 29" xfId="18395"/>
    <cellStyle name="SAPBEXaggData 2 3" xfId="478"/>
    <cellStyle name="SAPBEXaggData 2 3 10" xfId="8857"/>
    <cellStyle name="SAPBEXaggData 2 3 11" xfId="9746"/>
    <cellStyle name="SAPBEXaggData 2 3 12" xfId="10615"/>
    <cellStyle name="SAPBEXaggData 2 3 13" xfId="11506"/>
    <cellStyle name="SAPBEXaggData 2 3 14" xfId="12397"/>
    <cellStyle name="SAPBEXaggData 2 3 15" xfId="13263"/>
    <cellStyle name="SAPBEXaggData 2 3 16" xfId="14154"/>
    <cellStyle name="SAPBEXaggData 2 3 17" xfId="15040"/>
    <cellStyle name="SAPBEXaggData 2 3 18" xfId="15924"/>
    <cellStyle name="SAPBEXaggData 2 3 19" xfId="16810"/>
    <cellStyle name="SAPBEXaggData 2 3 2" xfId="1975"/>
    <cellStyle name="SAPBEXaggData 2 3 2 2" xfId="24521"/>
    <cellStyle name="SAPBEXaggData 2 3 2 2 2" xfId="27481"/>
    <cellStyle name="SAPBEXaggData 2 3 2 2 2 2" xfId="27482"/>
    <cellStyle name="SAPBEXaggData 2 3 2 2 2 2 2" xfId="27483"/>
    <cellStyle name="SAPBEXaggData 2 3 2 2 2 3" xfId="27484"/>
    <cellStyle name="SAPBEXaggData 2 3 2 2 3" xfId="27485"/>
    <cellStyle name="SAPBEXaggData 2 3 2 2 3 2" xfId="27486"/>
    <cellStyle name="SAPBEXaggData 2 3 2 2 3 2 2" xfId="27487"/>
    <cellStyle name="SAPBEXaggData 2 3 2 2 4" xfId="27488"/>
    <cellStyle name="SAPBEXaggData 2 3 2 2 4 2" xfId="27489"/>
    <cellStyle name="SAPBEXaggData 2 3 2 3" xfId="27490"/>
    <cellStyle name="SAPBEXaggData 2 3 2 3 2" xfId="27491"/>
    <cellStyle name="SAPBEXaggData 2 3 2 3 2 2" xfId="27492"/>
    <cellStyle name="SAPBEXaggData 2 3 2 3 3" xfId="27493"/>
    <cellStyle name="SAPBEXaggData 2 3 2 4" xfId="27494"/>
    <cellStyle name="SAPBEXaggData 2 3 2 4 2" xfId="27495"/>
    <cellStyle name="SAPBEXaggData 2 3 2 4 2 2" xfId="27496"/>
    <cellStyle name="SAPBEXaggData 2 3 2 5" xfId="27497"/>
    <cellStyle name="SAPBEXaggData 2 3 2 5 2" xfId="27498"/>
    <cellStyle name="SAPBEXaggData 2 3 20" xfId="17690"/>
    <cellStyle name="SAPBEXaggData 2 3 21" xfId="18571"/>
    <cellStyle name="SAPBEXaggData 2 3 22" xfId="19429"/>
    <cellStyle name="SAPBEXaggData 2 3 23" xfId="20295"/>
    <cellStyle name="SAPBEXaggData 2 3 24" xfId="21153"/>
    <cellStyle name="SAPBEXaggData 2 3 25" xfId="21994"/>
    <cellStyle name="SAPBEXaggData 2 3 26" xfId="22823"/>
    <cellStyle name="SAPBEXaggData 2 3 27" xfId="23625"/>
    <cellStyle name="SAPBEXaggData 2 3 3" xfId="2693"/>
    <cellStyle name="SAPBEXaggData 2 3 4" xfId="3595"/>
    <cellStyle name="SAPBEXaggData 2 3 5" xfId="4483"/>
    <cellStyle name="SAPBEXaggData 2 3 6" xfId="5372"/>
    <cellStyle name="SAPBEXaggData 2 3 7" xfId="6266"/>
    <cellStyle name="SAPBEXaggData 2 3 8" xfId="3515"/>
    <cellStyle name="SAPBEXaggData 2 3 9" xfId="7968"/>
    <cellStyle name="SAPBEXaggData 2 30" xfId="19247"/>
    <cellStyle name="SAPBEXaggData 2 31" xfId="20117"/>
    <cellStyle name="SAPBEXaggData 2 32" xfId="20979"/>
    <cellStyle name="SAPBEXaggData 2 4" xfId="479"/>
    <cellStyle name="SAPBEXaggData 2 4 10" xfId="8858"/>
    <cellStyle name="SAPBEXaggData 2 4 11" xfId="9747"/>
    <cellStyle name="SAPBEXaggData 2 4 12" xfId="10616"/>
    <cellStyle name="SAPBEXaggData 2 4 13" xfId="11507"/>
    <cellStyle name="SAPBEXaggData 2 4 14" xfId="12398"/>
    <cellStyle name="SAPBEXaggData 2 4 15" xfId="13264"/>
    <cellStyle name="SAPBEXaggData 2 4 16" xfId="14155"/>
    <cellStyle name="SAPBEXaggData 2 4 17" xfId="15041"/>
    <cellStyle name="SAPBEXaggData 2 4 18" xfId="15925"/>
    <cellStyle name="SAPBEXaggData 2 4 19" xfId="16811"/>
    <cellStyle name="SAPBEXaggData 2 4 2" xfId="1976"/>
    <cellStyle name="SAPBEXaggData 2 4 2 2" xfId="24522"/>
    <cellStyle name="SAPBEXaggData 2 4 2 2 2" xfId="27499"/>
    <cellStyle name="SAPBEXaggData 2 4 2 2 2 2" xfId="27500"/>
    <cellStyle name="SAPBEXaggData 2 4 2 2 2 2 2" xfId="27501"/>
    <cellStyle name="SAPBEXaggData 2 4 2 2 2 3" xfId="27502"/>
    <cellStyle name="SAPBEXaggData 2 4 2 2 3" xfId="27503"/>
    <cellStyle name="SAPBEXaggData 2 4 2 2 3 2" xfId="27504"/>
    <cellStyle name="SAPBEXaggData 2 4 2 2 3 2 2" xfId="27505"/>
    <cellStyle name="SAPBEXaggData 2 4 2 2 4" xfId="27506"/>
    <cellStyle name="SAPBEXaggData 2 4 2 2 4 2" xfId="27507"/>
    <cellStyle name="SAPBEXaggData 2 4 2 3" xfId="27508"/>
    <cellStyle name="SAPBEXaggData 2 4 2 3 2" xfId="27509"/>
    <cellStyle name="SAPBEXaggData 2 4 2 3 2 2" xfId="27510"/>
    <cellStyle name="SAPBEXaggData 2 4 2 3 3" xfId="27511"/>
    <cellStyle name="SAPBEXaggData 2 4 2 4" xfId="27512"/>
    <cellStyle name="SAPBEXaggData 2 4 2 4 2" xfId="27513"/>
    <cellStyle name="SAPBEXaggData 2 4 2 4 2 2" xfId="27514"/>
    <cellStyle name="SAPBEXaggData 2 4 2 5" xfId="27515"/>
    <cellStyle name="SAPBEXaggData 2 4 2 5 2" xfId="27516"/>
    <cellStyle name="SAPBEXaggData 2 4 20" xfId="17691"/>
    <cellStyle name="SAPBEXaggData 2 4 21" xfId="18572"/>
    <cellStyle name="SAPBEXaggData 2 4 22" xfId="19430"/>
    <cellStyle name="SAPBEXaggData 2 4 23" xfId="20296"/>
    <cellStyle name="SAPBEXaggData 2 4 24" xfId="21154"/>
    <cellStyle name="SAPBEXaggData 2 4 25" xfId="21995"/>
    <cellStyle name="SAPBEXaggData 2 4 26" xfId="22824"/>
    <cellStyle name="SAPBEXaggData 2 4 27" xfId="23626"/>
    <cellStyle name="SAPBEXaggData 2 4 3" xfId="2694"/>
    <cellStyle name="SAPBEXaggData 2 4 4" xfId="3596"/>
    <cellStyle name="SAPBEXaggData 2 4 5" xfId="4484"/>
    <cellStyle name="SAPBEXaggData 2 4 6" xfId="5373"/>
    <cellStyle name="SAPBEXaggData 2 4 7" xfId="6267"/>
    <cellStyle name="SAPBEXaggData 2 4 8" xfId="4220"/>
    <cellStyle name="SAPBEXaggData 2 4 9" xfId="7969"/>
    <cellStyle name="SAPBEXaggData 2 5" xfId="480"/>
    <cellStyle name="SAPBEXaggData 2 5 10" xfId="8859"/>
    <cellStyle name="SAPBEXaggData 2 5 11" xfId="9748"/>
    <cellStyle name="SAPBEXaggData 2 5 12" xfId="10617"/>
    <cellStyle name="SAPBEXaggData 2 5 13" xfId="11508"/>
    <cellStyle name="SAPBEXaggData 2 5 14" xfId="12399"/>
    <cellStyle name="SAPBEXaggData 2 5 15" xfId="13265"/>
    <cellStyle name="SAPBEXaggData 2 5 16" xfId="14156"/>
    <cellStyle name="SAPBEXaggData 2 5 17" xfId="15042"/>
    <cellStyle name="SAPBEXaggData 2 5 18" xfId="15926"/>
    <cellStyle name="SAPBEXaggData 2 5 19" xfId="16812"/>
    <cellStyle name="SAPBEXaggData 2 5 2" xfId="1977"/>
    <cellStyle name="SAPBEXaggData 2 5 2 2" xfId="24523"/>
    <cellStyle name="SAPBEXaggData 2 5 2 2 2" xfId="27517"/>
    <cellStyle name="SAPBEXaggData 2 5 2 2 2 2" xfId="27518"/>
    <cellStyle name="SAPBEXaggData 2 5 2 2 2 2 2" xfId="27519"/>
    <cellStyle name="SAPBEXaggData 2 5 2 2 2 3" xfId="27520"/>
    <cellStyle name="SAPBEXaggData 2 5 2 2 3" xfId="27521"/>
    <cellStyle name="SAPBEXaggData 2 5 2 2 3 2" xfId="27522"/>
    <cellStyle name="SAPBEXaggData 2 5 2 2 3 2 2" xfId="27523"/>
    <cellStyle name="SAPBEXaggData 2 5 2 2 4" xfId="27524"/>
    <cellStyle name="SAPBEXaggData 2 5 2 2 4 2" xfId="27525"/>
    <cellStyle name="SAPBEXaggData 2 5 2 3" xfId="27526"/>
    <cellStyle name="SAPBEXaggData 2 5 2 3 2" xfId="27527"/>
    <cellStyle name="SAPBEXaggData 2 5 2 3 2 2" xfId="27528"/>
    <cellStyle name="SAPBEXaggData 2 5 2 3 3" xfId="27529"/>
    <cellStyle name="SAPBEXaggData 2 5 2 4" xfId="27530"/>
    <cellStyle name="SAPBEXaggData 2 5 2 4 2" xfId="27531"/>
    <cellStyle name="SAPBEXaggData 2 5 2 4 2 2" xfId="27532"/>
    <cellStyle name="SAPBEXaggData 2 5 2 5" xfId="27533"/>
    <cellStyle name="SAPBEXaggData 2 5 2 5 2" xfId="27534"/>
    <cellStyle name="SAPBEXaggData 2 5 20" xfId="17692"/>
    <cellStyle name="SAPBEXaggData 2 5 21" xfId="18573"/>
    <cellStyle name="SAPBEXaggData 2 5 22" xfId="19431"/>
    <cellStyle name="SAPBEXaggData 2 5 23" xfId="20297"/>
    <cellStyle name="SAPBEXaggData 2 5 24" xfId="21155"/>
    <cellStyle name="SAPBEXaggData 2 5 25" xfId="21996"/>
    <cellStyle name="SAPBEXaggData 2 5 26" xfId="22825"/>
    <cellStyle name="SAPBEXaggData 2 5 27" xfId="23627"/>
    <cellStyle name="SAPBEXaggData 2 5 3" xfId="2695"/>
    <cellStyle name="SAPBEXaggData 2 5 4" xfId="3597"/>
    <cellStyle name="SAPBEXaggData 2 5 5" xfId="4485"/>
    <cellStyle name="SAPBEXaggData 2 5 6" xfId="5374"/>
    <cellStyle name="SAPBEXaggData 2 5 7" xfId="6268"/>
    <cellStyle name="SAPBEXaggData 2 5 8" xfId="7283"/>
    <cellStyle name="SAPBEXaggData 2 5 9" xfId="7970"/>
    <cellStyle name="SAPBEXaggData 2 6" xfId="481"/>
    <cellStyle name="SAPBEXaggData 2 6 10" xfId="8860"/>
    <cellStyle name="SAPBEXaggData 2 6 11" xfId="9749"/>
    <cellStyle name="SAPBEXaggData 2 6 12" xfId="10618"/>
    <cellStyle name="SAPBEXaggData 2 6 13" xfId="11509"/>
    <cellStyle name="SAPBEXaggData 2 6 14" xfId="12400"/>
    <cellStyle name="SAPBEXaggData 2 6 15" xfId="13266"/>
    <cellStyle name="SAPBEXaggData 2 6 16" xfId="14157"/>
    <cellStyle name="SAPBEXaggData 2 6 17" xfId="15043"/>
    <cellStyle name="SAPBEXaggData 2 6 18" xfId="15927"/>
    <cellStyle name="SAPBEXaggData 2 6 19" xfId="16813"/>
    <cellStyle name="SAPBEXaggData 2 6 2" xfId="1978"/>
    <cellStyle name="SAPBEXaggData 2 6 2 2" xfId="24524"/>
    <cellStyle name="SAPBEXaggData 2 6 2 2 2" xfId="27535"/>
    <cellStyle name="SAPBEXaggData 2 6 2 2 2 2" xfId="27536"/>
    <cellStyle name="SAPBEXaggData 2 6 2 2 2 2 2" xfId="27537"/>
    <cellStyle name="SAPBEXaggData 2 6 2 2 2 3" xfId="27538"/>
    <cellStyle name="SAPBEXaggData 2 6 2 2 3" xfId="27539"/>
    <cellStyle name="SAPBEXaggData 2 6 2 2 3 2" xfId="27540"/>
    <cellStyle name="SAPBEXaggData 2 6 2 2 3 2 2" xfId="27541"/>
    <cellStyle name="SAPBEXaggData 2 6 2 2 4" xfId="27542"/>
    <cellStyle name="SAPBEXaggData 2 6 2 2 4 2" xfId="27543"/>
    <cellStyle name="SAPBEXaggData 2 6 2 3" xfId="27544"/>
    <cellStyle name="SAPBEXaggData 2 6 2 3 2" xfId="27545"/>
    <cellStyle name="SAPBEXaggData 2 6 2 3 2 2" xfId="27546"/>
    <cellStyle name="SAPBEXaggData 2 6 2 3 3" xfId="27547"/>
    <cellStyle name="SAPBEXaggData 2 6 2 4" xfId="27548"/>
    <cellStyle name="SAPBEXaggData 2 6 2 4 2" xfId="27549"/>
    <cellStyle name="SAPBEXaggData 2 6 2 4 2 2" xfId="27550"/>
    <cellStyle name="SAPBEXaggData 2 6 2 5" xfId="27551"/>
    <cellStyle name="SAPBEXaggData 2 6 2 5 2" xfId="27552"/>
    <cellStyle name="SAPBEXaggData 2 6 20" xfId="17693"/>
    <cellStyle name="SAPBEXaggData 2 6 21" xfId="18574"/>
    <cellStyle name="SAPBEXaggData 2 6 22" xfId="19432"/>
    <cellStyle name="SAPBEXaggData 2 6 23" xfId="20298"/>
    <cellStyle name="SAPBEXaggData 2 6 24" xfId="21156"/>
    <cellStyle name="SAPBEXaggData 2 6 25" xfId="21997"/>
    <cellStyle name="SAPBEXaggData 2 6 26" xfId="22826"/>
    <cellStyle name="SAPBEXaggData 2 6 27" xfId="23628"/>
    <cellStyle name="SAPBEXaggData 2 6 3" xfId="2696"/>
    <cellStyle name="SAPBEXaggData 2 6 4" xfId="3598"/>
    <cellStyle name="SAPBEXaggData 2 6 5" xfId="4486"/>
    <cellStyle name="SAPBEXaggData 2 6 6" xfId="5375"/>
    <cellStyle name="SAPBEXaggData 2 6 7" xfId="6269"/>
    <cellStyle name="SAPBEXaggData 2 6 8" xfId="7301"/>
    <cellStyle name="SAPBEXaggData 2 6 9" xfId="7971"/>
    <cellStyle name="SAPBEXaggData 2 7" xfId="1731"/>
    <cellStyle name="SAPBEXaggData 2 7 2" xfId="24526"/>
    <cellStyle name="SAPBEXaggData 2 7 2 2" xfId="27553"/>
    <cellStyle name="SAPBEXaggData 2 7 2 2 2" xfId="27554"/>
    <cellStyle name="SAPBEXaggData 2 7 2 2 2 2" xfId="27555"/>
    <cellStyle name="SAPBEXaggData 2 7 2 2 3" xfId="27556"/>
    <cellStyle name="SAPBEXaggData 2 7 2 3" xfId="27557"/>
    <cellStyle name="SAPBEXaggData 2 7 2 3 2" xfId="27558"/>
    <cellStyle name="SAPBEXaggData 2 7 2 3 2 2" xfId="27559"/>
    <cellStyle name="SAPBEXaggData 2 7 2 4" xfId="27560"/>
    <cellStyle name="SAPBEXaggData 2 7 2 4 2" xfId="27561"/>
    <cellStyle name="SAPBEXaggData 2 7 3" xfId="24525"/>
    <cellStyle name="SAPBEXaggData 2 7 3 2" xfId="27562"/>
    <cellStyle name="SAPBEXaggData 2 7 3 2 2" xfId="27563"/>
    <cellStyle name="SAPBEXaggData 2 7 3 2 2 2" xfId="27564"/>
    <cellStyle name="SAPBEXaggData 2 7 3 2 3" xfId="27565"/>
    <cellStyle name="SAPBEXaggData 2 7 3 3" xfId="27566"/>
    <cellStyle name="SAPBEXaggData 2 7 3 3 2" xfId="27567"/>
    <cellStyle name="SAPBEXaggData 2 7 3 3 2 2" xfId="27568"/>
    <cellStyle name="SAPBEXaggData 2 7 3 4" xfId="27569"/>
    <cellStyle name="SAPBEXaggData 2 7 3 4 2" xfId="27570"/>
    <cellStyle name="SAPBEXaggData 2 7 4" xfId="27571"/>
    <cellStyle name="SAPBEXaggData 2 7 4 2" xfId="27572"/>
    <cellStyle name="SAPBEXaggData 2 7 4 2 2" xfId="27573"/>
    <cellStyle name="SAPBEXaggData 2 7 4 2 2 2" xfId="27574"/>
    <cellStyle name="SAPBEXaggData 2 7 4 3" xfId="27575"/>
    <cellStyle name="SAPBEXaggData 2 7 4 3 2" xfId="27576"/>
    <cellStyle name="SAPBEXaggData 2 7 5" xfId="27577"/>
    <cellStyle name="SAPBEXaggData 2 7 5 2" xfId="27578"/>
    <cellStyle name="SAPBEXaggData 2 7 5 2 2" xfId="27579"/>
    <cellStyle name="SAPBEXaggData 2 7 5 3" xfId="27580"/>
    <cellStyle name="SAPBEXaggData 2 7 6" xfId="27581"/>
    <cellStyle name="SAPBEXaggData 2 7 6 2" xfId="27582"/>
    <cellStyle name="SAPBEXaggData 2 7 6 2 2" xfId="27583"/>
    <cellStyle name="SAPBEXaggData 2 7 7" xfId="27584"/>
    <cellStyle name="SAPBEXaggData 2 7 7 2" xfId="27585"/>
    <cellStyle name="SAPBEXaggData 2 8" xfId="1417"/>
    <cellStyle name="SAPBEXaggData 2 9" xfId="2441"/>
    <cellStyle name="SAPBEXaggData 20" xfId="9647"/>
    <cellStyle name="SAPBEXaggData 21" xfId="11220"/>
    <cellStyle name="SAPBEXaggData 22" xfId="12111"/>
    <cellStyle name="SAPBEXaggData 23" xfId="12296"/>
    <cellStyle name="SAPBEXaggData 24" xfId="13868"/>
    <cellStyle name="SAPBEXaggData 25" xfId="14759"/>
    <cellStyle name="SAPBEXaggData 26" xfId="15645"/>
    <cellStyle name="SAPBEXaggData 27" xfId="16529"/>
    <cellStyle name="SAPBEXaggData 28" xfId="17415"/>
    <cellStyle name="SAPBEXaggData 29" xfId="18295"/>
    <cellStyle name="SAPBEXaggData 3" xfId="482"/>
    <cellStyle name="SAPBEXaggData 3 10" xfId="4309"/>
    <cellStyle name="SAPBEXaggData 3 11" xfId="5199"/>
    <cellStyle name="SAPBEXaggData 3 12" xfId="6094"/>
    <cellStyle name="SAPBEXaggData 3 13" xfId="7425"/>
    <cellStyle name="SAPBEXaggData 3 14" xfId="7800"/>
    <cellStyle name="SAPBEXaggData 3 15" xfId="8690"/>
    <cellStyle name="SAPBEXaggData 3 16" xfId="9579"/>
    <cellStyle name="SAPBEXaggData 3 17" xfId="10447"/>
    <cellStyle name="SAPBEXaggData 3 18" xfId="11338"/>
    <cellStyle name="SAPBEXaggData 3 19" xfId="12228"/>
    <cellStyle name="SAPBEXaggData 3 2" xfId="483"/>
    <cellStyle name="SAPBEXaggData 3 2 10" xfId="8861"/>
    <cellStyle name="SAPBEXaggData 3 2 11" xfId="9750"/>
    <cellStyle name="SAPBEXaggData 3 2 12" xfId="10619"/>
    <cellStyle name="SAPBEXaggData 3 2 13" xfId="11510"/>
    <cellStyle name="SAPBEXaggData 3 2 14" xfId="12401"/>
    <cellStyle name="SAPBEXaggData 3 2 15" xfId="13267"/>
    <cellStyle name="SAPBEXaggData 3 2 16" xfId="14158"/>
    <cellStyle name="SAPBEXaggData 3 2 17" xfId="15044"/>
    <cellStyle name="SAPBEXaggData 3 2 18" xfId="15928"/>
    <cellStyle name="SAPBEXaggData 3 2 19" xfId="16814"/>
    <cellStyle name="SAPBEXaggData 3 2 2" xfId="1979"/>
    <cellStyle name="SAPBEXaggData 3 2 2 2" xfId="24527"/>
    <cellStyle name="SAPBEXaggData 3 2 2 2 2" xfId="27586"/>
    <cellStyle name="SAPBEXaggData 3 2 2 2 2 2" xfId="27587"/>
    <cellStyle name="SAPBEXaggData 3 2 2 2 2 2 2" xfId="27588"/>
    <cellStyle name="SAPBEXaggData 3 2 2 2 2 3" xfId="27589"/>
    <cellStyle name="SAPBEXaggData 3 2 2 2 3" xfId="27590"/>
    <cellStyle name="SAPBEXaggData 3 2 2 2 3 2" xfId="27591"/>
    <cellStyle name="SAPBEXaggData 3 2 2 2 3 2 2" xfId="27592"/>
    <cellStyle name="SAPBEXaggData 3 2 2 2 4" xfId="27593"/>
    <cellStyle name="SAPBEXaggData 3 2 2 2 4 2" xfId="27594"/>
    <cellStyle name="SAPBEXaggData 3 2 2 3" xfId="27595"/>
    <cellStyle name="SAPBEXaggData 3 2 2 3 2" xfId="27596"/>
    <cellStyle name="SAPBEXaggData 3 2 2 3 2 2" xfId="27597"/>
    <cellStyle name="SAPBEXaggData 3 2 2 3 3" xfId="27598"/>
    <cellStyle name="SAPBEXaggData 3 2 2 4" xfId="27599"/>
    <cellStyle name="SAPBEXaggData 3 2 2 4 2" xfId="27600"/>
    <cellStyle name="SAPBEXaggData 3 2 2 4 2 2" xfId="27601"/>
    <cellStyle name="SAPBEXaggData 3 2 2 5" xfId="27602"/>
    <cellStyle name="SAPBEXaggData 3 2 2 5 2" xfId="27603"/>
    <cellStyle name="SAPBEXaggData 3 2 20" xfId="17694"/>
    <cellStyle name="SAPBEXaggData 3 2 21" xfId="18575"/>
    <cellStyle name="SAPBEXaggData 3 2 22" xfId="19433"/>
    <cellStyle name="SAPBEXaggData 3 2 23" xfId="20299"/>
    <cellStyle name="SAPBEXaggData 3 2 24" xfId="21157"/>
    <cellStyle name="SAPBEXaggData 3 2 25" xfId="21998"/>
    <cellStyle name="SAPBEXaggData 3 2 26" xfId="22827"/>
    <cellStyle name="SAPBEXaggData 3 2 27" xfId="23629"/>
    <cellStyle name="SAPBEXaggData 3 2 3" xfId="2697"/>
    <cellStyle name="SAPBEXaggData 3 2 4" xfId="3599"/>
    <cellStyle name="SAPBEXaggData 3 2 5" xfId="4487"/>
    <cellStyle name="SAPBEXaggData 3 2 6" xfId="5376"/>
    <cellStyle name="SAPBEXaggData 3 2 7" xfId="6270"/>
    <cellStyle name="SAPBEXaggData 3 2 8" xfId="7300"/>
    <cellStyle name="SAPBEXaggData 3 2 9" xfId="7972"/>
    <cellStyle name="SAPBEXaggData 3 20" xfId="13098"/>
    <cellStyle name="SAPBEXaggData 3 21" xfId="13988"/>
    <cellStyle name="SAPBEXaggData 3 22" xfId="14875"/>
    <cellStyle name="SAPBEXaggData 3 23" xfId="15761"/>
    <cellStyle name="SAPBEXaggData 3 24" xfId="16644"/>
    <cellStyle name="SAPBEXaggData 3 25" xfId="17529"/>
    <cellStyle name="SAPBEXaggData 3 26" xfId="18405"/>
    <cellStyle name="SAPBEXaggData 3 27" xfId="19266"/>
    <cellStyle name="SAPBEXaggData 3 28" xfId="20134"/>
    <cellStyle name="SAPBEXaggData 3 29" xfId="20996"/>
    <cellStyle name="SAPBEXaggData 3 3" xfId="484"/>
    <cellStyle name="SAPBEXaggData 3 3 10" xfId="8862"/>
    <cellStyle name="SAPBEXaggData 3 3 11" xfId="9751"/>
    <cellStyle name="SAPBEXaggData 3 3 12" xfId="10620"/>
    <cellStyle name="SAPBEXaggData 3 3 13" xfId="11511"/>
    <cellStyle name="SAPBEXaggData 3 3 14" xfId="12402"/>
    <cellStyle name="SAPBEXaggData 3 3 15" xfId="13268"/>
    <cellStyle name="SAPBEXaggData 3 3 16" xfId="14159"/>
    <cellStyle name="SAPBEXaggData 3 3 17" xfId="15045"/>
    <cellStyle name="SAPBEXaggData 3 3 18" xfId="15929"/>
    <cellStyle name="SAPBEXaggData 3 3 19" xfId="16815"/>
    <cellStyle name="SAPBEXaggData 3 3 2" xfId="1980"/>
    <cellStyle name="SAPBEXaggData 3 3 2 2" xfId="24528"/>
    <cellStyle name="SAPBEXaggData 3 3 2 2 2" xfId="27604"/>
    <cellStyle name="SAPBEXaggData 3 3 2 2 2 2" xfId="27605"/>
    <cellStyle name="SAPBEXaggData 3 3 2 2 2 2 2" xfId="27606"/>
    <cellStyle name="SAPBEXaggData 3 3 2 2 2 3" xfId="27607"/>
    <cellStyle name="SAPBEXaggData 3 3 2 2 3" xfId="27608"/>
    <cellStyle name="SAPBEXaggData 3 3 2 2 3 2" xfId="27609"/>
    <cellStyle name="SAPBEXaggData 3 3 2 2 3 2 2" xfId="27610"/>
    <cellStyle name="SAPBEXaggData 3 3 2 2 4" xfId="27611"/>
    <cellStyle name="SAPBEXaggData 3 3 2 2 4 2" xfId="27612"/>
    <cellStyle name="SAPBEXaggData 3 3 2 3" xfId="27613"/>
    <cellStyle name="SAPBEXaggData 3 3 2 3 2" xfId="27614"/>
    <cellStyle name="SAPBEXaggData 3 3 2 3 2 2" xfId="27615"/>
    <cellStyle name="SAPBEXaggData 3 3 2 3 3" xfId="27616"/>
    <cellStyle name="SAPBEXaggData 3 3 2 4" xfId="27617"/>
    <cellStyle name="SAPBEXaggData 3 3 2 4 2" xfId="27618"/>
    <cellStyle name="SAPBEXaggData 3 3 2 4 2 2" xfId="27619"/>
    <cellStyle name="SAPBEXaggData 3 3 2 5" xfId="27620"/>
    <cellStyle name="SAPBEXaggData 3 3 2 5 2" xfId="27621"/>
    <cellStyle name="SAPBEXaggData 3 3 20" xfId="17695"/>
    <cellStyle name="SAPBEXaggData 3 3 21" xfId="18576"/>
    <cellStyle name="SAPBEXaggData 3 3 22" xfId="19434"/>
    <cellStyle name="SAPBEXaggData 3 3 23" xfId="20300"/>
    <cellStyle name="SAPBEXaggData 3 3 24" xfId="21158"/>
    <cellStyle name="SAPBEXaggData 3 3 25" xfId="21999"/>
    <cellStyle name="SAPBEXaggData 3 3 26" xfId="22828"/>
    <cellStyle name="SAPBEXaggData 3 3 27" xfId="23630"/>
    <cellStyle name="SAPBEXaggData 3 3 3" xfId="2698"/>
    <cellStyle name="SAPBEXaggData 3 3 4" xfId="3600"/>
    <cellStyle name="SAPBEXaggData 3 3 5" xfId="4488"/>
    <cellStyle name="SAPBEXaggData 3 3 6" xfId="5377"/>
    <cellStyle name="SAPBEXaggData 3 3 7" xfId="6271"/>
    <cellStyle name="SAPBEXaggData 3 3 8" xfId="7299"/>
    <cellStyle name="SAPBEXaggData 3 3 9" xfId="7973"/>
    <cellStyle name="SAPBEXaggData 3 30" xfId="21847"/>
    <cellStyle name="SAPBEXaggData 3 31" xfId="22679"/>
    <cellStyle name="SAPBEXaggData 3 32" xfId="23488"/>
    <cellStyle name="SAPBEXaggData 3 4" xfId="485"/>
    <cellStyle name="SAPBEXaggData 3 4 10" xfId="8863"/>
    <cellStyle name="SAPBEXaggData 3 4 11" xfId="9752"/>
    <cellStyle name="SAPBEXaggData 3 4 12" xfId="10621"/>
    <cellStyle name="SAPBEXaggData 3 4 13" xfId="11512"/>
    <cellStyle name="SAPBEXaggData 3 4 14" xfId="12403"/>
    <cellStyle name="SAPBEXaggData 3 4 15" xfId="13269"/>
    <cellStyle name="SAPBEXaggData 3 4 16" xfId="14160"/>
    <cellStyle name="SAPBEXaggData 3 4 17" xfId="15046"/>
    <cellStyle name="SAPBEXaggData 3 4 18" xfId="15930"/>
    <cellStyle name="SAPBEXaggData 3 4 19" xfId="16816"/>
    <cellStyle name="SAPBEXaggData 3 4 2" xfId="1981"/>
    <cellStyle name="SAPBEXaggData 3 4 2 2" xfId="24529"/>
    <cellStyle name="SAPBEXaggData 3 4 2 2 2" xfId="27622"/>
    <cellStyle name="SAPBEXaggData 3 4 2 2 2 2" xfId="27623"/>
    <cellStyle name="SAPBEXaggData 3 4 2 2 2 2 2" xfId="27624"/>
    <cellStyle name="SAPBEXaggData 3 4 2 2 2 3" xfId="27625"/>
    <cellStyle name="SAPBEXaggData 3 4 2 2 3" xfId="27626"/>
    <cellStyle name="SAPBEXaggData 3 4 2 2 3 2" xfId="27627"/>
    <cellStyle name="SAPBEXaggData 3 4 2 2 3 2 2" xfId="27628"/>
    <cellStyle name="SAPBEXaggData 3 4 2 2 4" xfId="27629"/>
    <cellStyle name="SAPBEXaggData 3 4 2 2 4 2" xfId="27630"/>
    <cellStyle name="SAPBEXaggData 3 4 2 3" xfId="27631"/>
    <cellStyle name="SAPBEXaggData 3 4 2 3 2" xfId="27632"/>
    <cellStyle name="SAPBEXaggData 3 4 2 3 2 2" xfId="27633"/>
    <cellStyle name="SAPBEXaggData 3 4 2 3 3" xfId="27634"/>
    <cellStyle name="SAPBEXaggData 3 4 2 4" xfId="27635"/>
    <cellStyle name="SAPBEXaggData 3 4 2 4 2" xfId="27636"/>
    <cellStyle name="SAPBEXaggData 3 4 2 4 2 2" xfId="27637"/>
    <cellStyle name="SAPBEXaggData 3 4 2 5" xfId="27638"/>
    <cellStyle name="SAPBEXaggData 3 4 2 5 2" xfId="27639"/>
    <cellStyle name="SAPBEXaggData 3 4 20" xfId="17696"/>
    <cellStyle name="SAPBEXaggData 3 4 21" xfId="18577"/>
    <cellStyle name="SAPBEXaggData 3 4 22" xfId="19435"/>
    <cellStyle name="SAPBEXaggData 3 4 23" xfId="20301"/>
    <cellStyle name="SAPBEXaggData 3 4 24" xfId="21159"/>
    <cellStyle name="SAPBEXaggData 3 4 25" xfId="22000"/>
    <cellStyle name="SAPBEXaggData 3 4 26" xfId="22829"/>
    <cellStyle name="SAPBEXaggData 3 4 27" xfId="23631"/>
    <cellStyle name="SAPBEXaggData 3 4 3" xfId="2699"/>
    <cellStyle name="SAPBEXaggData 3 4 4" xfId="3601"/>
    <cellStyle name="SAPBEXaggData 3 4 5" xfId="4489"/>
    <cellStyle name="SAPBEXaggData 3 4 6" xfId="5378"/>
    <cellStyle name="SAPBEXaggData 3 4 7" xfId="6272"/>
    <cellStyle name="SAPBEXaggData 3 4 8" xfId="7298"/>
    <cellStyle name="SAPBEXaggData 3 4 9" xfId="7974"/>
    <cellStyle name="SAPBEXaggData 3 5" xfId="486"/>
    <cellStyle name="SAPBEXaggData 3 5 10" xfId="8864"/>
    <cellStyle name="SAPBEXaggData 3 5 11" xfId="9753"/>
    <cellStyle name="SAPBEXaggData 3 5 12" xfId="10622"/>
    <cellStyle name="SAPBEXaggData 3 5 13" xfId="11513"/>
    <cellStyle name="SAPBEXaggData 3 5 14" xfId="12404"/>
    <cellStyle name="SAPBEXaggData 3 5 15" xfId="13270"/>
    <cellStyle name="SAPBEXaggData 3 5 16" xfId="14161"/>
    <cellStyle name="SAPBEXaggData 3 5 17" xfId="15047"/>
    <cellStyle name="SAPBEXaggData 3 5 18" xfId="15931"/>
    <cellStyle name="SAPBEXaggData 3 5 19" xfId="16817"/>
    <cellStyle name="SAPBEXaggData 3 5 2" xfId="1982"/>
    <cellStyle name="SAPBEXaggData 3 5 2 2" xfId="24530"/>
    <cellStyle name="SAPBEXaggData 3 5 2 2 2" xfId="27640"/>
    <cellStyle name="SAPBEXaggData 3 5 2 2 2 2" xfId="27641"/>
    <cellStyle name="SAPBEXaggData 3 5 2 2 2 2 2" xfId="27642"/>
    <cellStyle name="SAPBEXaggData 3 5 2 2 2 3" xfId="27643"/>
    <cellStyle name="SAPBEXaggData 3 5 2 2 3" xfId="27644"/>
    <cellStyle name="SAPBEXaggData 3 5 2 2 3 2" xfId="27645"/>
    <cellStyle name="SAPBEXaggData 3 5 2 2 3 2 2" xfId="27646"/>
    <cellStyle name="SAPBEXaggData 3 5 2 2 4" xfId="27647"/>
    <cellStyle name="SAPBEXaggData 3 5 2 2 4 2" xfId="27648"/>
    <cellStyle name="SAPBEXaggData 3 5 2 3" xfId="27649"/>
    <cellStyle name="SAPBEXaggData 3 5 2 3 2" xfId="27650"/>
    <cellStyle name="SAPBEXaggData 3 5 2 3 2 2" xfId="27651"/>
    <cellStyle name="SAPBEXaggData 3 5 2 3 3" xfId="27652"/>
    <cellStyle name="SAPBEXaggData 3 5 2 4" xfId="27653"/>
    <cellStyle name="SAPBEXaggData 3 5 2 4 2" xfId="27654"/>
    <cellStyle name="SAPBEXaggData 3 5 2 4 2 2" xfId="27655"/>
    <cellStyle name="SAPBEXaggData 3 5 2 5" xfId="27656"/>
    <cellStyle name="SAPBEXaggData 3 5 2 5 2" xfId="27657"/>
    <cellStyle name="SAPBEXaggData 3 5 20" xfId="17697"/>
    <cellStyle name="SAPBEXaggData 3 5 21" xfId="18578"/>
    <cellStyle name="SAPBEXaggData 3 5 22" xfId="19436"/>
    <cellStyle name="SAPBEXaggData 3 5 23" xfId="20302"/>
    <cellStyle name="SAPBEXaggData 3 5 24" xfId="21160"/>
    <cellStyle name="SAPBEXaggData 3 5 25" xfId="22001"/>
    <cellStyle name="SAPBEXaggData 3 5 26" xfId="22830"/>
    <cellStyle name="SAPBEXaggData 3 5 27" xfId="23632"/>
    <cellStyle name="SAPBEXaggData 3 5 3" xfId="2700"/>
    <cellStyle name="SAPBEXaggData 3 5 4" xfId="3602"/>
    <cellStyle name="SAPBEXaggData 3 5 5" xfId="4490"/>
    <cellStyle name="SAPBEXaggData 3 5 6" xfId="5379"/>
    <cellStyle name="SAPBEXaggData 3 5 7" xfId="6273"/>
    <cellStyle name="SAPBEXaggData 3 5 8" xfId="7297"/>
    <cellStyle name="SAPBEXaggData 3 5 9" xfId="7975"/>
    <cellStyle name="SAPBEXaggData 3 6" xfId="487"/>
    <cellStyle name="SAPBEXaggData 3 6 10" xfId="8865"/>
    <cellStyle name="SAPBEXaggData 3 6 11" xfId="9754"/>
    <cellStyle name="SAPBEXaggData 3 6 12" xfId="10623"/>
    <cellStyle name="SAPBEXaggData 3 6 13" xfId="11514"/>
    <cellStyle name="SAPBEXaggData 3 6 14" xfId="12405"/>
    <cellStyle name="SAPBEXaggData 3 6 15" xfId="13271"/>
    <cellStyle name="SAPBEXaggData 3 6 16" xfId="14162"/>
    <cellStyle name="SAPBEXaggData 3 6 17" xfId="15048"/>
    <cellStyle name="SAPBEXaggData 3 6 18" xfId="15932"/>
    <cellStyle name="SAPBEXaggData 3 6 19" xfId="16818"/>
    <cellStyle name="SAPBEXaggData 3 6 2" xfId="1983"/>
    <cellStyle name="SAPBEXaggData 3 6 2 2" xfId="24531"/>
    <cellStyle name="SAPBEXaggData 3 6 2 2 2" xfId="27658"/>
    <cellStyle name="SAPBEXaggData 3 6 2 2 2 2" xfId="27659"/>
    <cellStyle name="SAPBEXaggData 3 6 2 2 2 2 2" xfId="27660"/>
    <cellStyle name="SAPBEXaggData 3 6 2 2 2 3" xfId="27661"/>
    <cellStyle name="SAPBEXaggData 3 6 2 2 3" xfId="27662"/>
    <cellStyle name="SAPBEXaggData 3 6 2 2 3 2" xfId="27663"/>
    <cellStyle name="SAPBEXaggData 3 6 2 2 3 2 2" xfId="27664"/>
    <cellStyle name="SAPBEXaggData 3 6 2 2 4" xfId="27665"/>
    <cellStyle name="SAPBEXaggData 3 6 2 2 4 2" xfId="27666"/>
    <cellStyle name="SAPBEXaggData 3 6 2 3" xfId="27667"/>
    <cellStyle name="SAPBEXaggData 3 6 2 3 2" xfId="27668"/>
    <cellStyle name="SAPBEXaggData 3 6 2 3 2 2" xfId="27669"/>
    <cellStyle name="SAPBEXaggData 3 6 2 3 3" xfId="27670"/>
    <cellStyle name="SAPBEXaggData 3 6 2 4" xfId="27671"/>
    <cellStyle name="SAPBEXaggData 3 6 2 4 2" xfId="27672"/>
    <cellStyle name="SAPBEXaggData 3 6 2 4 2 2" xfId="27673"/>
    <cellStyle name="SAPBEXaggData 3 6 2 5" xfId="27674"/>
    <cellStyle name="SAPBEXaggData 3 6 2 5 2" xfId="27675"/>
    <cellStyle name="SAPBEXaggData 3 6 20" xfId="17698"/>
    <cellStyle name="SAPBEXaggData 3 6 21" xfId="18579"/>
    <cellStyle name="SAPBEXaggData 3 6 22" xfId="19437"/>
    <cellStyle name="SAPBEXaggData 3 6 23" xfId="20303"/>
    <cellStyle name="SAPBEXaggData 3 6 24" xfId="21161"/>
    <cellStyle name="SAPBEXaggData 3 6 25" xfId="22002"/>
    <cellStyle name="SAPBEXaggData 3 6 26" xfId="22831"/>
    <cellStyle name="SAPBEXaggData 3 6 27" xfId="23633"/>
    <cellStyle name="SAPBEXaggData 3 6 3" xfId="2701"/>
    <cellStyle name="SAPBEXaggData 3 6 4" xfId="3603"/>
    <cellStyle name="SAPBEXaggData 3 6 5" xfId="4491"/>
    <cellStyle name="SAPBEXaggData 3 6 6" xfId="5380"/>
    <cellStyle name="SAPBEXaggData 3 6 7" xfId="6274"/>
    <cellStyle name="SAPBEXaggData 3 6 8" xfId="7296"/>
    <cellStyle name="SAPBEXaggData 3 6 9" xfId="7976"/>
    <cellStyle name="SAPBEXaggData 3 7" xfId="1805"/>
    <cellStyle name="SAPBEXaggData 3 7 2" xfId="24532"/>
    <cellStyle name="SAPBEXaggData 3 7 2 2" xfId="27676"/>
    <cellStyle name="SAPBEXaggData 3 7 2 2 2" xfId="27677"/>
    <cellStyle name="SAPBEXaggData 3 7 2 2 2 2" xfId="27678"/>
    <cellStyle name="SAPBEXaggData 3 7 2 2 3" xfId="27679"/>
    <cellStyle name="SAPBEXaggData 3 7 2 3" xfId="27680"/>
    <cellStyle name="SAPBEXaggData 3 7 2 3 2" xfId="27681"/>
    <cellStyle name="SAPBEXaggData 3 7 2 3 2 2" xfId="27682"/>
    <cellStyle name="SAPBEXaggData 3 7 2 4" xfId="27683"/>
    <cellStyle name="SAPBEXaggData 3 7 2 4 2" xfId="27684"/>
    <cellStyle name="SAPBEXaggData 3 7 3" xfId="27685"/>
    <cellStyle name="SAPBEXaggData 3 7 3 2" xfId="27686"/>
    <cellStyle name="SAPBEXaggData 3 7 3 2 2" xfId="27687"/>
    <cellStyle name="SAPBEXaggData 3 7 3 3" xfId="27688"/>
    <cellStyle name="SAPBEXaggData 3 7 4" xfId="27689"/>
    <cellStyle name="SAPBEXaggData 3 7 4 2" xfId="27690"/>
    <cellStyle name="SAPBEXaggData 3 7 4 2 2" xfId="27691"/>
    <cellStyle name="SAPBEXaggData 3 7 5" xfId="27692"/>
    <cellStyle name="SAPBEXaggData 3 7 5 2" xfId="27693"/>
    <cellStyle name="SAPBEXaggData 3 8" xfId="1646"/>
    <cellStyle name="SAPBEXaggData 3 9" xfId="3422"/>
    <cellStyle name="SAPBEXaggData 30" xfId="18473"/>
    <cellStyle name="SAPBEXaggData 31" xfId="20034"/>
    <cellStyle name="SAPBEXaggData 32" xfId="20900"/>
    <cellStyle name="SAPBEXaggData 33" xfId="21758"/>
    <cellStyle name="SAPBEXaggData 34" xfId="22599"/>
    <cellStyle name="SAPBEXaggData 35" xfId="23428"/>
    <cellStyle name="SAPBEXaggData 4" xfId="488"/>
    <cellStyle name="SAPBEXaggData 4 10" xfId="8866"/>
    <cellStyle name="SAPBEXaggData 4 11" xfId="9755"/>
    <cellStyle name="SAPBEXaggData 4 12" xfId="10624"/>
    <cellStyle name="SAPBEXaggData 4 13" xfId="11515"/>
    <cellStyle name="SAPBEXaggData 4 14" xfId="12406"/>
    <cellStyle name="SAPBEXaggData 4 15" xfId="13272"/>
    <cellStyle name="SAPBEXaggData 4 16" xfId="14163"/>
    <cellStyle name="SAPBEXaggData 4 17" xfId="15049"/>
    <cellStyle name="SAPBEXaggData 4 18" xfId="15933"/>
    <cellStyle name="SAPBEXaggData 4 19" xfId="16819"/>
    <cellStyle name="SAPBEXaggData 4 2" xfId="1984"/>
    <cellStyle name="SAPBEXaggData 4 2 2" xfId="24533"/>
    <cellStyle name="SAPBEXaggData 4 2 2 2" xfId="27694"/>
    <cellStyle name="SAPBEXaggData 4 2 2 2 2" xfId="27695"/>
    <cellStyle name="SAPBEXaggData 4 2 2 2 2 2" xfId="27696"/>
    <cellStyle name="SAPBEXaggData 4 2 2 2 3" xfId="27697"/>
    <cellStyle name="SAPBEXaggData 4 2 2 3" xfId="27698"/>
    <cellStyle name="SAPBEXaggData 4 2 2 3 2" xfId="27699"/>
    <cellStyle name="SAPBEXaggData 4 2 2 3 2 2" xfId="27700"/>
    <cellStyle name="SAPBEXaggData 4 2 2 4" xfId="27701"/>
    <cellStyle name="SAPBEXaggData 4 2 2 4 2" xfId="27702"/>
    <cellStyle name="SAPBEXaggData 4 2 3" xfId="27703"/>
    <cellStyle name="SAPBEXaggData 4 2 3 2" xfId="27704"/>
    <cellStyle name="SAPBEXaggData 4 2 3 2 2" xfId="27705"/>
    <cellStyle name="SAPBEXaggData 4 2 3 3" xfId="27706"/>
    <cellStyle name="SAPBEXaggData 4 2 4" xfId="27707"/>
    <cellStyle name="SAPBEXaggData 4 2 4 2" xfId="27708"/>
    <cellStyle name="SAPBEXaggData 4 2 4 2 2" xfId="27709"/>
    <cellStyle name="SAPBEXaggData 4 2 5" xfId="27710"/>
    <cellStyle name="SAPBEXaggData 4 2 5 2" xfId="27711"/>
    <cellStyle name="SAPBEXaggData 4 20" xfId="17699"/>
    <cellStyle name="SAPBEXaggData 4 21" xfId="18580"/>
    <cellStyle name="SAPBEXaggData 4 22" xfId="19438"/>
    <cellStyle name="SAPBEXaggData 4 23" xfId="20304"/>
    <cellStyle name="SAPBEXaggData 4 24" xfId="21162"/>
    <cellStyle name="SAPBEXaggData 4 25" xfId="22003"/>
    <cellStyle name="SAPBEXaggData 4 26" xfId="22832"/>
    <cellStyle name="SAPBEXaggData 4 27" xfId="23634"/>
    <cellStyle name="SAPBEXaggData 4 3" xfId="2702"/>
    <cellStyle name="SAPBEXaggData 4 4" xfId="3604"/>
    <cellStyle name="SAPBEXaggData 4 5" xfId="4492"/>
    <cellStyle name="SAPBEXaggData 4 6" xfId="5381"/>
    <cellStyle name="SAPBEXaggData 4 7" xfId="6275"/>
    <cellStyle name="SAPBEXaggData 4 8" xfId="7295"/>
    <cellStyle name="SAPBEXaggData 4 9" xfId="7977"/>
    <cellStyle name="SAPBEXaggData 5" xfId="489"/>
    <cellStyle name="SAPBEXaggData 5 10" xfId="8867"/>
    <cellStyle name="SAPBEXaggData 5 11" xfId="9756"/>
    <cellStyle name="SAPBEXaggData 5 12" xfId="10625"/>
    <cellStyle name="SAPBEXaggData 5 13" xfId="11516"/>
    <cellStyle name="SAPBEXaggData 5 14" xfId="12407"/>
    <cellStyle name="SAPBEXaggData 5 15" xfId="13273"/>
    <cellStyle name="SAPBEXaggData 5 16" xfId="14164"/>
    <cellStyle name="SAPBEXaggData 5 17" xfId="15050"/>
    <cellStyle name="SAPBEXaggData 5 18" xfId="15934"/>
    <cellStyle name="SAPBEXaggData 5 19" xfId="16820"/>
    <cellStyle name="SAPBEXaggData 5 2" xfId="1985"/>
    <cellStyle name="SAPBEXaggData 5 2 2" xfId="24534"/>
    <cellStyle name="SAPBEXaggData 5 2 2 2" xfId="27712"/>
    <cellStyle name="SAPBEXaggData 5 2 2 2 2" xfId="27713"/>
    <cellStyle name="SAPBEXaggData 5 2 2 2 2 2" xfId="27714"/>
    <cellStyle name="SAPBEXaggData 5 2 2 2 3" xfId="27715"/>
    <cellStyle name="SAPBEXaggData 5 2 2 3" xfId="27716"/>
    <cellStyle name="SAPBEXaggData 5 2 2 3 2" xfId="27717"/>
    <cellStyle name="SAPBEXaggData 5 2 2 3 2 2" xfId="27718"/>
    <cellStyle name="SAPBEXaggData 5 2 2 4" xfId="27719"/>
    <cellStyle name="SAPBEXaggData 5 2 2 4 2" xfId="27720"/>
    <cellStyle name="SAPBEXaggData 5 2 3" xfId="27721"/>
    <cellStyle name="SAPBEXaggData 5 2 3 2" xfId="27722"/>
    <cellStyle name="SAPBEXaggData 5 2 3 2 2" xfId="27723"/>
    <cellStyle name="SAPBEXaggData 5 2 3 3" xfId="27724"/>
    <cellStyle name="SAPBEXaggData 5 2 4" xfId="27725"/>
    <cellStyle name="SAPBEXaggData 5 2 4 2" xfId="27726"/>
    <cellStyle name="SAPBEXaggData 5 2 4 2 2" xfId="27727"/>
    <cellStyle name="SAPBEXaggData 5 2 5" xfId="27728"/>
    <cellStyle name="SAPBEXaggData 5 2 5 2" xfId="27729"/>
    <cellStyle name="SAPBEXaggData 5 20" xfId="17700"/>
    <cellStyle name="SAPBEXaggData 5 21" xfId="18581"/>
    <cellStyle name="SAPBEXaggData 5 22" xfId="19439"/>
    <cellStyle name="SAPBEXaggData 5 23" xfId="20305"/>
    <cellStyle name="SAPBEXaggData 5 24" xfId="21163"/>
    <cellStyle name="SAPBEXaggData 5 25" xfId="22004"/>
    <cellStyle name="SAPBEXaggData 5 26" xfId="22833"/>
    <cellStyle name="SAPBEXaggData 5 27" xfId="23635"/>
    <cellStyle name="SAPBEXaggData 5 3" xfId="2703"/>
    <cellStyle name="SAPBEXaggData 5 4" xfId="3605"/>
    <cellStyle name="SAPBEXaggData 5 5" xfId="4493"/>
    <cellStyle name="SAPBEXaggData 5 6" xfId="5382"/>
    <cellStyle name="SAPBEXaggData 5 7" xfId="6276"/>
    <cellStyle name="SAPBEXaggData 5 8" xfId="7294"/>
    <cellStyle name="SAPBEXaggData 5 9" xfId="7978"/>
    <cellStyle name="SAPBEXaggData 6" xfId="490"/>
    <cellStyle name="SAPBEXaggData 6 10" xfId="8868"/>
    <cellStyle name="SAPBEXaggData 6 11" xfId="9757"/>
    <cellStyle name="SAPBEXaggData 6 12" xfId="10626"/>
    <cellStyle name="SAPBEXaggData 6 13" xfId="11517"/>
    <cellStyle name="SAPBEXaggData 6 14" xfId="12408"/>
    <cellStyle name="SAPBEXaggData 6 15" xfId="13274"/>
    <cellStyle name="SAPBEXaggData 6 16" xfId="14165"/>
    <cellStyle name="SAPBEXaggData 6 17" xfId="15051"/>
    <cellStyle name="SAPBEXaggData 6 18" xfId="15935"/>
    <cellStyle name="SAPBEXaggData 6 19" xfId="16821"/>
    <cellStyle name="SAPBEXaggData 6 2" xfId="1986"/>
    <cellStyle name="SAPBEXaggData 6 2 2" xfId="24535"/>
    <cellStyle name="SAPBEXaggData 6 2 2 2" xfId="27730"/>
    <cellStyle name="SAPBEXaggData 6 2 2 2 2" xfId="27731"/>
    <cellStyle name="SAPBEXaggData 6 2 2 2 2 2" xfId="27732"/>
    <cellStyle name="SAPBEXaggData 6 2 2 2 3" xfId="27733"/>
    <cellStyle name="SAPBEXaggData 6 2 2 3" xfId="27734"/>
    <cellStyle name="SAPBEXaggData 6 2 2 3 2" xfId="27735"/>
    <cellStyle name="SAPBEXaggData 6 2 2 3 2 2" xfId="27736"/>
    <cellStyle name="SAPBEXaggData 6 2 2 4" xfId="27737"/>
    <cellStyle name="SAPBEXaggData 6 2 2 4 2" xfId="27738"/>
    <cellStyle name="SAPBEXaggData 6 2 3" xfId="27739"/>
    <cellStyle name="SAPBEXaggData 6 2 3 2" xfId="27740"/>
    <cellStyle name="SAPBEXaggData 6 2 3 2 2" xfId="27741"/>
    <cellStyle name="SAPBEXaggData 6 2 3 3" xfId="27742"/>
    <cellStyle name="SAPBEXaggData 6 2 4" xfId="27743"/>
    <cellStyle name="SAPBEXaggData 6 2 4 2" xfId="27744"/>
    <cellStyle name="SAPBEXaggData 6 2 4 2 2" xfId="27745"/>
    <cellStyle name="SAPBEXaggData 6 2 5" xfId="27746"/>
    <cellStyle name="SAPBEXaggData 6 2 5 2" xfId="27747"/>
    <cellStyle name="SAPBEXaggData 6 20" xfId="17701"/>
    <cellStyle name="SAPBEXaggData 6 21" xfId="18582"/>
    <cellStyle name="SAPBEXaggData 6 22" xfId="19440"/>
    <cellStyle name="SAPBEXaggData 6 23" xfId="20306"/>
    <cellStyle name="SAPBEXaggData 6 24" xfId="21164"/>
    <cellStyle name="SAPBEXaggData 6 25" xfId="22005"/>
    <cellStyle name="SAPBEXaggData 6 26" xfId="22834"/>
    <cellStyle name="SAPBEXaggData 6 27" xfId="23636"/>
    <cellStyle name="SAPBEXaggData 6 3" xfId="2704"/>
    <cellStyle name="SAPBEXaggData 6 4" xfId="3606"/>
    <cellStyle name="SAPBEXaggData 6 5" xfId="4494"/>
    <cellStyle name="SAPBEXaggData 6 6" xfId="5383"/>
    <cellStyle name="SAPBEXaggData 6 7" xfId="6277"/>
    <cellStyle name="SAPBEXaggData 6 8" xfId="7293"/>
    <cellStyle name="SAPBEXaggData 6 9" xfId="7979"/>
    <cellStyle name="SAPBEXaggData 7" xfId="491"/>
    <cellStyle name="SAPBEXaggData 7 10" xfId="8869"/>
    <cellStyle name="SAPBEXaggData 7 11" xfId="9758"/>
    <cellStyle name="SAPBEXaggData 7 12" xfId="10627"/>
    <cellStyle name="SAPBEXaggData 7 13" xfId="11518"/>
    <cellStyle name="SAPBEXaggData 7 14" xfId="12409"/>
    <cellStyle name="SAPBEXaggData 7 15" xfId="13275"/>
    <cellStyle name="SAPBEXaggData 7 16" xfId="14166"/>
    <cellStyle name="SAPBEXaggData 7 17" xfId="15052"/>
    <cellStyle name="SAPBEXaggData 7 18" xfId="15936"/>
    <cellStyle name="SAPBEXaggData 7 19" xfId="16822"/>
    <cellStyle name="SAPBEXaggData 7 2" xfId="1987"/>
    <cellStyle name="SAPBEXaggData 7 2 2" xfId="24536"/>
    <cellStyle name="SAPBEXaggData 7 2 2 2" xfId="27748"/>
    <cellStyle name="SAPBEXaggData 7 2 2 2 2" xfId="27749"/>
    <cellStyle name="SAPBEXaggData 7 2 2 2 2 2" xfId="27750"/>
    <cellStyle name="SAPBEXaggData 7 2 2 2 3" xfId="27751"/>
    <cellStyle name="SAPBEXaggData 7 2 2 3" xfId="27752"/>
    <cellStyle name="SAPBEXaggData 7 2 2 3 2" xfId="27753"/>
    <cellStyle name="SAPBEXaggData 7 2 2 3 2 2" xfId="27754"/>
    <cellStyle name="SAPBEXaggData 7 2 2 4" xfId="27755"/>
    <cellStyle name="SAPBEXaggData 7 2 2 4 2" xfId="27756"/>
    <cellStyle name="SAPBEXaggData 7 2 3" xfId="27757"/>
    <cellStyle name="SAPBEXaggData 7 2 3 2" xfId="27758"/>
    <cellStyle name="SAPBEXaggData 7 2 3 2 2" xfId="27759"/>
    <cellStyle name="SAPBEXaggData 7 2 3 3" xfId="27760"/>
    <cellStyle name="SAPBEXaggData 7 2 4" xfId="27761"/>
    <cellStyle name="SAPBEXaggData 7 2 4 2" xfId="27762"/>
    <cellStyle name="SAPBEXaggData 7 2 4 2 2" xfId="27763"/>
    <cellStyle name="SAPBEXaggData 7 2 5" xfId="27764"/>
    <cellStyle name="SAPBEXaggData 7 2 5 2" xfId="27765"/>
    <cellStyle name="SAPBEXaggData 7 20" xfId="17702"/>
    <cellStyle name="SAPBEXaggData 7 21" xfId="18583"/>
    <cellStyle name="SAPBEXaggData 7 22" xfId="19441"/>
    <cellStyle name="SAPBEXaggData 7 23" xfId="20307"/>
    <cellStyle name="SAPBEXaggData 7 24" xfId="21165"/>
    <cellStyle name="SAPBEXaggData 7 25" xfId="22006"/>
    <cellStyle name="SAPBEXaggData 7 26" xfId="22835"/>
    <cellStyle name="SAPBEXaggData 7 27" xfId="23637"/>
    <cellStyle name="SAPBEXaggData 7 3" xfId="2705"/>
    <cellStyle name="SAPBEXaggData 7 4" xfId="3607"/>
    <cellStyle name="SAPBEXaggData 7 5" xfId="4495"/>
    <cellStyle name="SAPBEXaggData 7 6" xfId="5384"/>
    <cellStyle name="SAPBEXaggData 7 7" xfId="6278"/>
    <cellStyle name="SAPBEXaggData 7 8" xfId="7001"/>
    <cellStyle name="SAPBEXaggData 7 9" xfId="7980"/>
    <cellStyle name="SAPBEXaggData 8" xfId="492"/>
    <cellStyle name="SAPBEXaggData 8 10" xfId="8851"/>
    <cellStyle name="SAPBEXaggData 8 11" xfId="9740"/>
    <cellStyle name="SAPBEXaggData 8 12" xfId="10609"/>
    <cellStyle name="SAPBEXaggData 8 13" xfId="11500"/>
    <cellStyle name="SAPBEXaggData 8 14" xfId="12391"/>
    <cellStyle name="SAPBEXaggData 8 15" xfId="13257"/>
    <cellStyle name="SAPBEXaggData 8 16" xfId="14148"/>
    <cellStyle name="SAPBEXaggData 8 17" xfId="15034"/>
    <cellStyle name="SAPBEXaggData 8 18" xfId="15918"/>
    <cellStyle name="SAPBEXaggData 8 19" xfId="16804"/>
    <cellStyle name="SAPBEXaggData 8 2" xfId="1969"/>
    <cellStyle name="SAPBEXaggData 8 2 2" xfId="24537"/>
    <cellStyle name="SAPBEXaggData 8 2 2 2" xfId="27766"/>
    <cellStyle name="SAPBEXaggData 8 2 2 2 2" xfId="27767"/>
    <cellStyle name="SAPBEXaggData 8 2 2 2 2 2" xfId="27768"/>
    <cellStyle name="SAPBEXaggData 8 2 2 2 3" xfId="27769"/>
    <cellStyle name="SAPBEXaggData 8 2 2 3" xfId="27770"/>
    <cellStyle name="SAPBEXaggData 8 2 2 3 2" xfId="27771"/>
    <cellStyle name="SAPBEXaggData 8 2 2 3 2 2" xfId="27772"/>
    <cellStyle name="SAPBEXaggData 8 2 2 4" xfId="27773"/>
    <cellStyle name="SAPBEXaggData 8 2 2 4 2" xfId="27774"/>
    <cellStyle name="SAPBEXaggData 8 2 3" xfId="27775"/>
    <cellStyle name="SAPBEXaggData 8 2 3 2" xfId="27776"/>
    <cellStyle name="SAPBEXaggData 8 2 3 2 2" xfId="27777"/>
    <cellStyle name="SAPBEXaggData 8 2 3 3" xfId="27778"/>
    <cellStyle name="SAPBEXaggData 8 2 4" xfId="27779"/>
    <cellStyle name="SAPBEXaggData 8 2 4 2" xfId="27780"/>
    <cellStyle name="SAPBEXaggData 8 2 4 2 2" xfId="27781"/>
    <cellStyle name="SAPBEXaggData 8 2 5" xfId="27782"/>
    <cellStyle name="SAPBEXaggData 8 2 5 2" xfId="27783"/>
    <cellStyle name="SAPBEXaggData 8 20" xfId="17684"/>
    <cellStyle name="SAPBEXaggData 8 21" xfId="18565"/>
    <cellStyle name="SAPBEXaggData 8 22" xfId="19423"/>
    <cellStyle name="SAPBEXaggData 8 23" xfId="20289"/>
    <cellStyle name="SAPBEXaggData 8 24" xfId="21147"/>
    <cellStyle name="SAPBEXaggData 8 25" xfId="21988"/>
    <cellStyle name="SAPBEXaggData 8 26" xfId="22817"/>
    <cellStyle name="SAPBEXaggData 8 27" xfId="23619"/>
    <cellStyle name="SAPBEXaggData 8 3" xfId="2687"/>
    <cellStyle name="SAPBEXaggData 8 4" xfId="3589"/>
    <cellStyle name="SAPBEXaggData 8 5" xfId="4477"/>
    <cellStyle name="SAPBEXaggData 8 6" xfId="5366"/>
    <cellStyle name="SAPBEXaggData 8 7" xfId="6260"/>
    <cellStyle name="SAPBEXaggData 8 8" xfId="7305"/>
    <cellStyle name="SAPBEXaggData 8 9" xfId="7962"/>
    <cellStyle name="SAPBEXaggData 9" xfId="493"/>
    <cellStyle name="SAPBEXaggData 9 10" xfId="6962"/>
    <cellStyle name="SAPBEXaggData 9 11" xfId="8621"/>
    <cellStyle name="SAPBEXaggData 9 12" xfId="8758"/>
    <cellStyle name="SAPBEXaggData 9 13" xfId="8763"/>
    <cellStyle name="SAPBEXaggData 9 14" xfId="11269"/>
    <cellStyle name="SAPBEXaggData 9 15" xfId="11406"/>
    <cellStyle name="SAPBEXaggData 9 16" xfId="11411"/>
    <cellStyle name="SAPBEXaggData 9 17" xfId="13917"/>
    <cellStyle name="SAPBEXaggData 9 18" xfId="14808"/>
    <cellStyle name="SAPBEXaggData 9 19" xfId="15693"/>
    <cellStyle name="SAPBEXaggData 9 2" xfId="1540"/>
    <cellStyle name="SAPBEXaggData 9 2 2" xfId="24539"/>
    <cellStyle name="SAPBEXaggData 9 2 2 2" xfId="27784"/>
    <cellStyle name="SAPBEXaggData 9 2 2 2 2" xfId="27785"/>
    <cellStyle name="SAPBEXaggData 9 2 2 2 2 2" xfId="27786"/>
    <cellStyle name="SAPBEXaggData 9 2 2 2 3" xfId="27787"/>
    <cellStyle name="SAPBEXaggData 9 2 2 3" xfId="27788"/>
    <cellStyle name="SAPBEXaggData 9 2 2 3 2" xfId="27789"/>
    <cellStyle name="SAPBEXaggData 9 2 2 3 2 2" xfId="27790"/>
    <cellStyle name="SAPBEXaggData 9 2 2 4" xfId="27791"/>
    <cellStyle name="SAPBEXaggData 9 2 2 4 2" xfId="27792"/>
    <cellStyle name="SAPBEXaggData 9 2 3" xfId="27793"/>
    <cellStyle name="SAPBEXaggData 9 2 3 2" xfId="27794"/>
    <cellStyle name="SAPBEXaggData 9 2 3 2 2" xfId="27795"/>
    <cellStyle name="SAPBEXaggData 9 2 3 3" xfId="27796"/>
    <cellStyle name="SAPBEXaggData 9 2 4" xfId="27797"/>
    <cellStyle name="SAPBEXaggData 9 2 4 2" xfId="27798"/>
    <cellStyle name="SAPBEXaggData 9 2 4 2 2" xfId="27799"/>
    <cellStyle name="SAPBEXaggData 9 2 5" xfId="27800"/>
    <cellStyle name="SAPBEXaggData 9 2 5 2" xfId="27801"/>
    <cellStyle name="SAPBEXaggData 9 20" xfId="16577"/>
    <cellStyle name="SAPBEXaggData 9 21" xfId="17463"/>
    <cellStyle name="SAPBEXaggData 9 22" xfId="17597"/>
    <cellStyle name="SAPBEXaggData 9 23" xfId="17602"/>
    <cellStyle name="SAPBEXaggData 9 24" xfId="20080"/>
    <cellStyle name="SAPBEXaggData 9 25" xfId="20945"/>
    <cellStyle name="SAPBEXaggData 9 26" xfId="21802"/>
    <cellStyle name="SAPBEXaggData 9 27" xfId="22641"/>
    <cellStyle name="SAPBEXaggData 9 28" xfId="24538"/>
    <cellStyle name="SAPBEXaggData 9 3" xfId="2447"/>
    <cellStyle name="SAPBEXaggData 9 3 2" xfId="27802"/>
    <cellStyle name="SAPBEXaggData 9 3 2 2" xfId="27803"/>
    <cellStyle name="SAPBEXaggData 9 3 2 2 2" xfId="27804"/>
    <cellStyle name="SAPBEXaggData 9 3 3" xfId="27805"/>
    <cellStyle name="SAPBEXaggData 9 3 3 2" xfId="27806"/>
    <cellStyle name="SAPBEXaggData 9 4" xfId="2375"/>
    <cellStyle name="SAPBEXaggData 9 5" xfId="1578"/>
    <cellStyle name="SAPBEXaggData 9 6" xfId="3499"/>
    <cellStyle name="SAPBEXaggData 9 7" xfId="4386"/>
    <cellStyle name="SAPBEXaggData 9 8" xfId="7615"/>
    <cellStyle name="SAPBEXaggData 9 9" xfId="7582"/>
    <cellStyle name="SAPBEXaggData_20120921_SF-grote-ronde-Liesbethdump2" xfId="494"/>
    <cellStyle name="SAPBEXaggDataEmph" xfId="495"/>
    <cellStyle name="SAPBEXaggDataEmph 10" xfId="1437"/>
    <cellStyle name="SAPBEXaggDataEmph 10 2" xfId="27807"/>
    <cellStyle name="SAPBEXaggDataEmph 10 2 2" xfId="27808"/>
    <cellStyle name="SAPBEXaggDataEmph 10 2 2 2" xfId="27809"/>
    <cellStyle name="SAPBEXaggDataEmph 10 2 3" xfId="27810"/>
    <cellStyle name="SAPBEXaggDataEmph 10 3" xfId="27811"/>
    <cellStyle name="SAPBEXaggDataEmph 10 3 2" xfId="27812"/>
    <cellStyle name="SAPBEXaggDataEmph 10 3 2 2" xfId="27813"/>
    <cellStyle name="SAPBEXaggDataEmph 10 4" xfId="27814"/>
    <cellStyle name="SAPBEXaggDataEmph 10 4 2" xfId="27815"/>
    <cellStyle name="SAPBEXaggDataEmph 11" xfId="1886"/>
    <cellStyle name="SAPBEXaggDataEmph 12" xfId="3297"/>
    <cellStyle name="SAPBEXaggDataEmph 13" xfId="3489"/>
    <cellStyle name="SAPBEXaggDataEmph 14" xfId="4376"/>
    <cellStyle name="SAPBEXaggDataEmph 15" xfId="5266"/>
    <cellStyle name="SAPBEXaggDataEmph 16" xfId="6938"/>
    <cellStyle name="SAPBEXaggDataEmph 17" xfId="6891"/>
    <cellStyle name="SAPBEXaggDataEmph 18" xfId="8572"/>
    <cellStyle name="SAPBEXaggDataEmph 19" xfId="9461"/>
    <cellStyle name="SAPBEXaggDataEmph 2" xfId="496"/>
    <cellStyle name="SAPBEXaggDataEmph 2 10" xfId="1710"/>
    <cellStyle name="SAPBEXaggDataEmph 2 11" xfId="1613"/>
    <cellStyle name="SAPBEXaggDataEmph 2 12" xfId="4256"/>
    <cellStyle name="SAPBEXaggDataEmph 2 13" xfId="7473"/>
    <cellStyle name="SAPBEXaggDataEmph 2 14" xfId="7032"/>
    <cellStyle name="SAPBEXaggDataEmph 2 15" xfId="7057"/>
    <cellStyle name="SAPBEXaggDataEmph 2 16" xfId="7376"/>
    <cellStyle name="SAPBEXaggDataEmph 2 17" xfId="7520"/>
    <cellStyle name="SAPBEXaggDataEmph 2 18" xfId="9689"/>
    <cellStyle name="SAPBEXaggDataEmph 2 19" xfId="9655"/>
    <cellStyle name="SAPBEXaggDataEmph 2 2" xfId="497"/>
    <cellStyle name="SAPBEXaggDataEmph 2 2 10" xfId="4310"/>
    <cellStyle name="SAPBEXaggDataEmph 2 2 11" xfId="5200"/>
    <cellStyle name="SAPBEXaggDataEmph 2 2 12" xfId="6095"/>
    <cellStyle name="SAPBEXaggDataEmph 2 2 13" xfId="7424"/>
    <cellStyle name="SAPBEXaggDataEmph 2 2 14" xfId="7801"/>
    <cellStyle name="SAPBEXaggDataEmph 2 2 15" xfId="8691"/>
    <cellStyle name="SAPBEXaggDataEmph 2 2 16" xfId="9580"/>
    <cellStyle name="SAPBEXaggDataEmph 2 2 17" xfId="10448"/>
    <cellStyle name="SAPBEXaggDataEmph 2 2 18" xfId="11339"/>
    <cellStyle name="SAPBEXaggDataEmph 2 2 19" xfId="12229"/>
    <cellStyle name="SAPBEXaggDataEmph 2 2 2" xfId="498"/>
    <cellStyle name="SAPBEXaggDataEmph 2 2 2 10" xfId="8871"/>
    <cellStyle name="SAPBEXaggDataEmph 2 2 2 11" xfId="9760"/>
    <cellStyle name="SAPBEXaggDataEmph 2 2 2 12" xfId="10629"/>
    <cellStyle name="SAPBEXaggDataEmph 2 2 2 13" xfId="11520"/>
    <cellStyle name="SAPBEXaggDataEmph 2 2 2 14" xfId="12411"/>
    <cellStyle name="SAPBEXaggDataEmph 2 2 2 15" xfId="13277"/>
    <cellStyle name="SAPBEXaggDataEmph 2 2 2 16" xfId="14168"/>
    <cellStyle name="SAPBEXaggDataEmph 2 2 2 17" xfId="15054"/>
    <cellStyle name="SAPBEXaggDataEmph 2 2 2 18" xfId="15938"/>
    <cellStyle name="SAPBEXaggDataEmph 2 2 2 19" xfId="16824"/>
    <cellStyle name="SAPBEXaggDataEmph 2 2 2 2" xfId="1989"/>
    <cellStyle name="SAPBEXaggDataEmph 2 2 2 2 2" xfId="24540"/>
    <cellStyle name="SAPBEXaggDataEmph 2 2 2 2 2 2" xfId="27816"/>
    <cellStyle name="SAPBEXaggDataEmph 2 2 2 2 2 2 2" xfId="27817"/>
    <cellStyle name="SAPBEXaggDataEmph 2 2 2 2 2 2 2 2" xfId="27818"/>
    <cellStyle name="SAPBEXaggDataEmph 2 2 2 2 2 2 3" xfId="27819"/>
    <cellStyle name="SAPBEXaggDataEmph 2 2 2 2 2 3" xfId="27820"/>
    <cellStyle name="SAPBEXaggDataEmph 2 2 2 2 2 3 2" xfId="27821"/>
    <cellStyle name="SAPBEXaggDataEmph 2 2 2 2 2 3 2 2" xfId="27822"/>
    <cellStyle name="SAPBEXaggDataEmph 2 2 2 2 2 4" xfId="27823"/>
    <cellStyle name="SAPBEXaggDataEmph 2 2 2 2 2 4 2" xfId="27824"/>
    <cellStyle name="SAPBEXaggDataEmph 2 2 2 2 3" xfId="27825"/>
    <cellStyle name="SAPBEXaggDataEmph 2 2 2 2 3 2" xfId="27826"/>
    <cellStyle name="SAPBEXaggDataEmph 2 2 2 2 3 2 2" xfId="27827"/>
    <cellStyle name="SAPBEXaggDataEmph 2 2 2 2 3 3" xfId="27828"/>
    <cellStyle name="SAPBEXaggDataEmph 2 2 2 2 4" xfId="27829"/>
    <cellStyle name="SAPBEXaggDataEmph 2 2 2 2 4 2" xfId="27830"/>
    <cellStyle name="SAPBEXaggDataEmph 2 2 2 2 4 2 2" xfId="27831"/>
    <cellStyle name="SAPBEXaggDataEmph 2 2 2 2 5" xfId="27832"/>
    <cellStyle name="SAPBEXaggDataEmph 2 2 2 2 5 2" xfId="27833"/>
    <cellStyle name="SAPBEXaggDataEmph 2 2 2 20" xfId="17704"/>
    <cellStyle name="SAPBEXaggDataEmph 2 2 2 21" xfId="18585"/>
    <cellStyle name="SAPBEXaggDataEmph 2 2 2 22" xfId="19443"/>
    <cellStyle name="SAPBEXaggDataEmph 2 2 2 23" xfId="20309"/>
    <cellStyle name="SAPBEXaggDataEmph 2 2 2 24" xfId="21167"/>
    <cellStyle name="SAPBEXaggDataEmph 2 2 2 25" xfId="22008"/>
    <cellStyle name="SAPBEXaggDataEmph 2 2 2 26" xfId="22837"/>
    <cellStyle name="SAPBEXaggDataEmph 2 2 2 27" xfId="23639"/>
    <cellStyle name="SAPBEXaggDataEmph 2 2 2 3" xfId="2707"/>
    <cellStyle name="SAPBEXaggDataEmph 2 2 2 4" xfId="3609"/>
    <cellStyle name="SAPBEXaggDataEmph 2 2 2 5" xfId="4497"/>
    <cellStyle name="SAPBEXaggDataEmph 2 2 2 6" xfId="5386"/>
    <cellStyle name="SAPBEXaggDataEmph 2 2 2 7" xfId="6280"/>
    <cellStyle name="SAPBEXaggDataEmph 2 2 2 8" xfId="7291"/>
    <cellStyle name="SAPBEXaggDataEmph 2 2 2 9" xfId="7982"/>
    <cellStyle name="SAPBEXaggDataEmph 2 2 20" xfId="13099"/>
    <cellStyle name="SAPBEXaggDataEmph 2 2 21" xfId="13989"/>
    <cellStyle name="SAPBEXaggDataEmph 2 2 22" xfId="14876"/>
    <cellStyle name="SAPBEXaggDataEmph 2 2 23" xfId="15762"/>
    <cellStyle name="SAPBEXaggDataEmph 2 2 24" xfId="16645"/>
    <cellStyle name="SAPBEXaggDataEmph 2 2 25" xfId="17530"/>
    <cellStyle name="SAPBEXaggDataEmph 2 2 26" xfId="18406"/>
    <cellStyle name="SAPBEXaggDataEmph 2 2 27" xfId="19267"/>
    <cellStyle name="SAPBEXaggDataEmph 2 2 28" xfId="20135"/>
    <cellStyle name="SAPBEXaggDataEmph 2 2 29" xfId="20997"/>
    <cellStyle name="SAPBEXaggDataEmph 2 2 3" xfId="499"/>
    <cellStyle name="SAPBEXaggDataEmph 2 2 3 10" xfId="8872"/>
    <cellStyle name="SAPBEXaggDataEmph 2 2 3 11" xfId="9761"/>
    <cellStyle name="SAPBEXaggDataEmph 2 2 3 12" xfId="10630"/>
    <cellStyle name="SAPBEXaggDataEmph 2 2 3 13" xfId="11521"/>
    <cellStyle name="SAPBEXaggDataEmph 2 2 3 14" xfId="12412"/>
    <cellStyle name="SAPBEXaggDataEmph 2 2 3 15" xfId="13278"/>
    <cellStyle name="SAPBEXaggDataEmph 2 2 3 16" xfId="14169"/>
    <cellStyle name="SAPBEXaggDataEmph 2 2 3 17" xfId="15055"/>
    <cellStyle name="SAPBEXaggDataEmph 2 2 3 18" xfId="15939"/>
    <cellStyle name="SAPBEXaggDataEmph 2 2 3 19" xfId="16825"/>
    <cellStyle name="SAPBEXaggDataEmph 2 2 3 2" xfId="1990"/>
    <cellStyle name="SAPBEXaggDataEmph 2 2 3 2 2" xfId="24541"/>
    <cellStyle name="SAPBEXaggDataEmph 2 2 3 2 2 2" xfId="27834"/>
    <cellStyle name="SAPBEXaggDataEmph 2 2 3 2 2 2 2" xfId="27835"/>
    <cellStyle name="SAPBEXaggDataEmph 2 2 3 2 2 2 2 2" xfId="27836"/>
    <cellStyle name="SAPBEXaggDataEmph 2 2 3 2 2 2 3" xfId="27837"/>
    <cellStyle name="SAPBEXaggDataEmph 2 2 3 2 2 3" xfId="27838"/>
    <cellStyle name="SAPBEXaggDataEmph 2 2 3 2 2 3 2" xfId="27839"/>
    <cellStyle name="SAPBEXaggDataEmph 2 2 3 2 2 3 2 2" xfId="27840"/>
    <cellStyle name="SAPBEXaggDataEmph 2 2 3 2 2 4" xfId="27841"/>
    <cellStyle name="SAPBEXaggDataEmph 2 2 3 2 2 4 2" xfId="27842"/>
    <cellStyle name="SAPBEXaggDataEmph 2 2 3 2 3" xfId="27843"/>
    <cellStyle name="SAPBEXaggDataEmph 2 2 3 2 3 2" xfId="27844"/>
    <cellStyle name="SAPBEXaggDataEmph 2 2 3 2 3 2 2" xfId="27845"/>
    <cellStyle name="SAPBEXaggDataEmph 2 2 3 2 3 3" xfId="27846"/>
    <cellStyle name="SAPBEXaggDataEmph 2 2 3 2 4" xfId="27847"/>
    <cellStyle name="SAPBEXaggDataEmph 2 2 3 2 4 2" xfId="27848"/>
    <cellStyle name="SAPBEXaggDataEmph 2 2 3 2 4 2 2" xfId="27849"/>
    <cellStyle name="SAPBEXaggDataEmph 2 2 3 2 5" xfId="27850"/>
    <cellStyle name="SAPBEXaggDataEmph 2 2 3 2 5 2" xfId="27851"/>
    <cellStyle name="SAPBEXaggDataEmph 2 2 3 20" xfId="17705"/>
    <cellStyle name="SAPBEXaggDataEmph 2 2 3 21" xfId="18586"/>
    <cellStyle name="SAPBEXaggDataEmph 2 2 3 22" xfId="19444"/>
    <cellStyle name="SAPBEXaggDataEmph 2 2 3 23" xfId="20310"/>
    <cellStyle name="SAPBEXaggDataEmph 2 2 3 24" xfId="21168"/>
    <cellStyle name="SAPBEXaggDataEmph 2 2 3 25" xfId="22009"/>
    <cellStyle name="SAPBEXaggDataEmph 2 2 3 26" xfId="22838"/>
    <cellStyle name="SAPBEXaggDataEmph 2 2 3 27" xfId="23640"/>
    <cellStyle name="SAPBEXaggDataEmph 2 2 3 3" xfId="2708"/>
    <cellStyle name="SAPBEXaggDataEmph 2 2 3 4" xfId="3610"/>
    <cellStyle name="SAPBEXaggDataEmph 2 2 3 5" xfId="4498"/>
    <cellStyle name="SAPBEXaggDataEmph 2 2 3 6" xfId="5387"/>
    <cellStyle name="SAPBEXaggDataEmph 2 2 3 7" xfId="6281"/>
    <cellStyle name="SAPBEXaggDataEmph 2 2 3 8" xfId="7290"/>
    <cellStyle name="SAPBEXaggDataEmph 2 2 3 9" xfId="7983"/>
    <cellStyle name="SAPBEXaggDataEmph 2 2 30" xfId="21848"/>
    <cellStyle name="SAPBEXaggDataEmph 2 2 31" xfId="22680"/>
    <cellStyle name="SAPBEXaggDataEmph 2 2 32" xfId="23489"/>
    <cellStyle name="SAPBEXaggDataEmph 2 2 4" xfId="500"/>
    <cellStyle name="SAPBEXaggDataEmph 2 2 4 10" xfId="8873"/>
    <cellStyle name="SAPBEXaggDataEmph 2 2 4 11" xfId="9762"/>
    <cellStyle name="SAPBEXaggDataEmph 2 2 4 12" xfId="10631"/>
    <cellStyle name="SAPBEXaggDataEmph 2 2 4 13" xfId="11522"/>
    <cellStyle name="SAPBEXaggDataEmph 2 2 4 14" xfId="12413"/>
    <cellStyle name="SAPBEXaggDataEmph 2 2 4 15" xfId="13279"/>
    <cellStyle name="SAPBEXaggDataEmph 2 2 4 16" xfId="14170"/>
    <cellStyle name="SAPBEXaggDataEmph 2 2 4 17" xfId="15056"/>
    <cellStyle name="SAPBEXaggDataEmph 2 2 4 18" xfId="15940"/>
    <cellStyle name="SAPBEXaggDataEmph 2 2 4 19" xfId="16826"/>
    <cellStyle name="SAPBEXaggDataEmph 2 2 4 2" xfId="1991"/>
    <cellStyle name="SAPBEXaggDataEmph 2 2 4 2 2" xfId="24542"/>
    <cellStyle name="SAPBEXaggDataEmph 2 2 4 2 2 2" xfId="27852"/>
    <cellStyle name="SAPBEXaggDataEmph 2 2 4 2 2 2 2" xfId="27853"/>
    <cellStyle name="SAPBEXaggDataEmph 2 2 4 2 2 2 2 2" xfId="27854"/>
    <cellStyle name="SAPBEXaggDataEmph 2 2 4 2 2 2 3" xfId="27855"/>
    <cellStyle name="SAPBEXaggDataEmph 2 2 4 2 2 3" xfId="27856"/>
    <cellStyle name="SAPBEXaggDataEmph 2 2 4 2 2 3 2" xfId="27857"/>
    <cellStyle name="SAPBEXaggDataEmph 2 2 4 2 2 3 2 2" xfId="27858"/>
    <cellStyle name="SAPBEXaggDataEmph 2 2 4 2 2 4" xfId="27859"/>
    <cellStyle name="SAPBEXaggDataEmph 2 2 4 2 2 4 2" xfId="27860"/>
    <cellStyle name="SAPBEXaggDataEmph 2 2 4 2 3" xfId="27861"/>
    <cellStyle name="SAPBEXaggDataEmph 2 2 4 2 3 2" xfId="27862"/>
    <cellStyle name="SAPBEXaggDataEmph 2 2 4 2 3 2 2" xfId="27863"/>
    <cellStyle name="SAPBEXaggDataEmph 2 2 4 2 3 3" xfId="27864"/>
    <cellStyle name="SAPBEXaggDataEmph 2 2 4 2 4" xfId="27865"/>
    <cellStyle name="SAPBEXaggDataEmph 2 2 4 2 4 2" xfId="27866"/>
    <cellStyle name="SAPBEXaggDataEmph 2 2 4 2 4 2 2" xfId="27867"/>
    <cellStyle name="SAPBEXaggDataEmph 2 2 4 2 5" xfId="27868"/>
    <cellStyle name="SAPBEXaggDataEmph 2 2 4 2 5 2" xfId="27869"/>
    <cellStyle name="SAPBEXaggDataEmph 2 2 4 20" xfId="17706"/>
    <cellStyle name="SAPBEXaggDataEmph 2 2 4 21" xfId="18587"/>
    <cellStyle name="SAPBEXaggDataEmph 2 2 4 22" xfId="19445"/>
    <cellStyle name="SAPBEXaggDataEmph 2 2 4 23" xfId="20311"/>
    <cellStyle name="SAPBEXaggDataEmph 2 2 4 24" xfId="21169"/>
    <cellStyle name="SAPBEXaggDataEmph 2 2 4 25" xfId="22010"/>
    <cellStyle name="SAPBEXaggDataEmph 2 2 4 26" xfId="22839"/>
    <cellStyle name="SAPBEXaggDataEmph 2 2 4 27" xfId="23641"/>
    <cellStyle name="SAPBEXaggDataEmph 2 2 4 3" xfId="2709"/>
    <cellStyle name="SAPBEXaggDataEmph 2 2 4 4" xfId="3611"/>
    <cellStyle name="SAPBEXaggDataEmph 2 2 4 5" xfId="4499"/>
    <cellStyle name="SAPBEXaggDataEmph 2 2 4 6" xfId="5388"/>
    <cellStyle name="SAPBEXaggDataEmph 2 2 4 7" xfId="6282"/>
    <cellStyle name="SAPBEXaggDataEmph 2 2 4 8" xfId="7289"/>
    <cellStyle name="SAPBEXaggDataEmph 2 2 4 9" xfId="7984"/>
    <cellStyle name="SAPBEXaggDataEmph 2 2 5" xfId="501"/>
    <cellStyle name="SAPBEXaggDataEmph 2 2 5 10" xfId="8874"/>
    <cellStyle name="SAPBEXaggDataEmph 2 2 5 11" xfId="9763"/>
    <cellStyle name="SAPBEXaggDataEmph 2 2 5 12" xfId="10632"/>
    <cellStyle name="SAPBEXaggDataEmph 2 2 5 13" xfId="11523"/>
    <cellStyle name="SAPBEXaggDataEmph 2 2 5 14" xfId="12414"/>
    <cellStyle name="SAPBEXaggDataEmph 2 2 5 15" xfId="13280"/>
    <cellStyle name="SAPBEXaggDataEmph 2 2 5 16" xfId="14171"/>
    <cellStyle name="SAPBEXaggDataEmph 2 2 5 17" xfId="15057"/>
    <cellStyle name="SAPBEXaggDataEmph 2 2 5 18" xfId="15941"/>
    <cellStyle name="SAPBEXaggDataEmph 2 2 5 19" xfId="16827"/>
    <cellStyle name="SAPBEXaggDataEmph 2 2 5 2" xfId="1992"/>
    <cellStyle name="SAPBEXaggDataEmph 2 2 5 2 2" xfId="24543"/>
    <cellStyle name="SAPBEXaggDataEmph 2 2 5 2 2 2" xfId="27870"/>
    <cellStyle name="SAPBEXaggDataEmph 2 2 5 2 2 2 2" xfId="27871"/>
    <cellStyle name="SAPBEXaggDataEmph 2 2 5 2 2 2 2 2" xfId="27872"/>
    <cellStyle name="SAPBEXaggDataEmph 2 2 5 2 2 2 3" xfId="27873"/>
    <cellStyle name="SAPBEXaggDataEmph 2 2 5 2 2 3" xfId="27874"/>
    <cellStyle name="SAPBEXaggDataEmph 2 2 5 2 2 3 2" xfId="27875"/>
    <cellStyle name="SAPBEXaggDataEmph 2 2 5 2 2 3 2 2" xfId="27876"/>
    <cellStyle name="SAPBEXaggDataEmph 2 2 5 2 2 4" xfId="27877"/>
    <cellStyle name="SAPBEXaggDataEmph 2 2 5 2 2 4 2" xfId="27878"/>
    <cellStyle name="SAPBEXaggDataEmph 2 2 5 2 3" xfId="27879"/>
    <cellStyle name="SAPBEXaggDataEmph 2 2 5 2 3 2" xfId="27880"/>
    <cellStyle name="SAPBEXaggDataEmph 2 2 5 2 3 2 2" xfId="27881"/>
    <cellStyle name="SAPBEXaggDataEmph 2 2 5 2 3 3" xfId="27882"/>
    <cellStyle name="SAPBEXaggDataEmph 2 2 5 2 4" xfId="27883"/>
    <cellStyle name="SAPBEXaggDataEmph 2 2 5 2 4 2" xfId="27884"/>
    <cellStyle name="SAPBEXaggDataEmph 2 2 5 2 4 2 2" xfId="27885"/>
    <cellStyle name="SAPBEXaggDataEmph 2 2 5 2 5" xfId="27886"/>
    <cellStyle name="SAPBEXaggDataEmph 2 2 5 2 5 2" xfId="27887"/>
    <cellStyle name="SAPBEXaggDataEmph 2 2 5 20" xfId="17707"/>
    <cellStyle name="SAPBEXaggDataEmph 2 2 5 21" xfId="18588"/>
    <cellStyle name="SAPBEXaggDataEmph 2 2 5 22" xfId="19446"/>
    <cellStyle name="SAPBEXaggDataEmph 2 2 5 23" xfId="20312"/>
    <cellStyle name="SAPBEXaggDataEmph 2 2 5 24" xfId="21170"/>
    <cellStyle name="SAPBEXaggDataEmph 2 2 5 25" xfId="22011"/>
    <cellStyle name="SAPBEXaggDataEmph 2 2 5 26" xfId="22840"/>
    <cellStyle name="SAPBEXaggDataEmph 2 2 5 27" xfId="23642"/>
    <cellStyle name="SAPBEXaggDataEmph 2 2 5 3" xfId="2710"/>
    <cellStyle name="SAPBEXaggDataEmph 2 2 5 4" xfId="3612"/>
    <cellStyle name="SAPBEXaggDataEmph 2 2 5 5" xfId="4500"/>
    <cellStyle name="SAPBEXaggDataEmph 2 2 5 6" xfId="5389"/>
    <cellStyle name="SAPBEXaggDataEmph 2 2 5 7" xfId="6283"/>
    <cellStyle name="SAPBEXaggDataEmph 2 2 5 8" xfId="7288"/>
    <cellStyle name="SAPBEXaggDataEmph 2 2 5 9" xfId="7985"/>
    <cellStyle name="SAPBEXaggDataEmph 2 2 6" xfId="502"/>
    <cellStyle name="SAPBEXaggDataEmph 2 2 6 10" xfId="8875"/>
    <cellStyle name="SAPBEXaggDataEmph 2 2 6 11" xfId="9764"/>
    <cellStyle name="SAPBEXaggDataEmph 2 2 6 12" xfId="10633"/>
    <cellStyle name="SAPBEXaggDataEmph 2 2 6 13" xfId="11524"/>
    <cellStyle name="SAPBEXaggDataEmph 2 2 6 14" xfId="12415"/>
    <cellStyle name="SAPBEXaggDataEmph 2 2 6 15" xfId="13281"/>
    <cellStyle name="SAPBEXaggDataEmph 2 2 6 16" xfId="14172"/>
    <cellStyle name="SAPBEXaggDataEmph 2 2 6 17" xfId="15058"/>
    <cellStyle name="SAPBEXaggDataEmph 2 2 6 18" xfId="15942"/>
    <cellStyle name="SAPBEXaggDataEmph 2 2 6 19" xfId="16828"/>
    <cellStyle name="SAPBEXaggDataEmph 2 2 6 2" xfId="1993"/>
    <cellStyle name="SAPBEXaggDataEmph 2 2 6 2 2" xfId="24544"/>
    <cellStyle name="SAPBEXaggDataEmph 2 2 6 2 2 2" xfId="27888"/>
    <cellStyle name="SAPBEXaggDataEmph 2 2 6 2 2 2 2" xfId="27889"/>
    <cellStyle name="SAPBEXaggDataEmph 2 2 6 2 2 2 2 2" xfId="27890"/>
    <cellStyle name="SAPBEXaggDataEmph 2 2 6 2 2 2 3" xfId="27891"/>
    <cellStyle name="SAPBEXaggDataEmph 2 2 6 2 2 3" xfId="27892"/>
    <cellStyle name="SAPBEXaggDataEmph 2 2 6 2 2 3 2" xfId="27893"/>
    <cellStyle name="SAPBEXaggDataEmph 2 2 6 2 2 3 2 2" xfId="27894"/>
    <cellStyle name="SAPBEXaggDataEmph 2 2 6 2 2 4" xfId="27895"/>
    <cellStyle name="SAPBEXaggDataEmph 2 2 6 2 2 4 2" xfId="27896"/>
    <cellStyle name="SAPBEXaggDataEmph 2 2 6 2 3" xfId="27897"/>
    <cellStyle name="SAPBEXaggDataEmph 2 2 6 2 3 2" xfId="27898"/>
    <cellStyle name="SAPBEXaggDataEmph 2 2 6 2 3 2 2" xfId="27899"/>
    <cellStyle name="SAPBEXaggDataEmph 2 2 6 2 3 3" xfId="27900"/>
    <cellStyle name="SAPBEXaggDataEmph 2 2 6 2 4" xfId="27901"/>
    <cellStyle name="SAPBEXaggDataEmph 2 2 6 2 4 2" xfId="27902"/>
    <cellStyle name="SAPBEXaggDataEmph 2 2 6 2 4 2 2" xfId="27903"/>
    <cellStyle name="SAPBEXaggDataEmph 2 2 6 2 5" xfId="27904"/>
    <cellStyle name="SAPBEXaggDataEmph 2 2 6 2 5 2" xfId="27905"/>
    <cellStyle name="SAPBEXaggDataEmph 2 2 6 20" xfId="17708"/>
    <cellStyle name="SAPBEXaggDataEmph 2 2 6 21" xfId="18589"/>
    <cellStyle name="SAPBEXaggDataEmph 2 2 6 22" xfId="19447"/>
    <cellStyle name="SAPBEXaggDataEmph 2 2 6 23" xfId="20313"/>
    <cellStyle name="SAPBEXaggDataEmph 2 2 6 24" xfId="21171"/>
    <cellStyle name="SAPBEXaggDataEmph 2 2 6 25" xfId="22012"/>
    <cellStyle name="SAPBEXaggDataEmph 2 2 6 26" xfId="22841"/>
    <cellStyle name="SAPBEXaggDataEmph 2 2 6 27" xfId="23643"/>
    <cellStyle name="SAPBEXaggDataEmph 2 2 6 3" xfId="2711"/>
    <cellStyle name="SAPBEXaggDataEmph 2 2 6 4" xfId="3613"/>
    <cellStyle name="SAPBEXaggDataEmph 2 2 6 5" xfId="4501"/>
    <cellStyle name="SAPBEXaggDataEmph 2 2 6 6" xfId="5390"/>
    <cellStyle name="SAPBEXaggDataEmph 2 2 6 7" xfId="6284"/>
    <cellStyle name="SAPBEXaggDataEmph 2 2 6 8" xfId="7287"/>
    <cellStyle name="SAPBEXaggDataEmph 2 2 6 9" xfId="7986"/>
    <cellStyle name="SAPBEXaggDataEmph 2 2 7" xfId="1806"/>
    <cellStyle name="SAPBEXaggDataEmph 2 2 7 2" xfId="24545"/>
    <cellStyle name="SAPBEXaggDataEmph 2 2 7 2 2" xfId="27906"/>
    <cellStyle name="SAPBEXaggDataEmph 2 2 7 2 2 2" xfId="27907"/>
    <cellStyle name="SAPBEXaggDataEmph 2 2 7 2 2 2 2" xfId="27908"/>
    <cellStyle name="SAPBEXaggDataEmph 2 2 7 2 2 3" xfId="27909"/>
    <cellStyle name="SAPBEXaggDataEmph 2 2 7 2 3" xfId="27910"/>
    <cellStyle name="SAPBEXaggDataEmph 2 2 7 2 3 2" xfId="27911"/>
    <cellStyle name="SAPBEXaggDataEmph 2 2 7 2 3 2 2" xfId="27912"/>
    <cellStyle name="SAPBEXaggDataEmph 2 2 7 2 4" xfId="27913"/>
    <cellStyle name="SAPBEXaggDataEmph 2 2 7 2 4 2" xfId="27914"/>
    <cellStyle name="SAPBEXaggDataEmph 2 2 7 3" xfId="27915"/>
    <cellStyle name="SAPBEXaggDataEmph 2 2 7 3 2" xfId="27916"/>
    <cellStyle name="SAPBEXaggDataEmph 2 2 7 3 2 2" xfId="27917"/>
    <cellStyle name="SAPBEXaggDataEmph 2 2 7 3 3" xfId="27918"/>
    <cellStyle name="SAPBEXaggDataEmph 2 2 7 4" xfId="27919"/>
    <cellStyle name="SAPBEXaggDataEmph 2 2 7 4 2" xfId="27920"/>
    <cellStyle name="SAPBEXaggDataEmph 2 2 7 4 2 2" xfId="27921"/>
    <cellStyle name="SAPBEXaggDataEmph 2 2 7 5" xfId="27922"/>
    <cellStyle name="SAPBEXaggDataEmph 2 2 7 5 2" xfId="27923"/>
    <cellStyle name="SAPBEXaggDataEmph 2 2 8" xfId="1645"/>
    <cellStyle name="SAPBEXaggDataEmph 2 2 9" xfId="3423"/>
    <cellStyle name="SAPBEXaggDataEmph 2 20" xfId="10418"/>
    <cellStyle name="SAPBEXaggDataEmph 2 21" xfId="12340"/>
    <cellStyle name="SAPBEXaggDataEmph 2 22" xfId="12306"/>
    <cellStyle name="SAPBEXaggDataEmph 2 23" xfId="13167"/>
    <cellStyle name="SAPBEXaggDataEmph 2 24" xfId="14057"/>
    <cellStyle name="SAPBEXaggDataEmph 2 25" xfId="14944"/>
    <cellStyle name="SAPBEXaggDataEmph 2 26" xfId="15828"/>
    <cellStyle name="SAPBEXaggDataEmph 2 27" xfId="15704"/>
    <cellStyle name="SAPBEXaggDataEmph 2 28" xfId="18514"/>
    <cellStyle name="SAPBEXaggDataEmph 2 29" xfId="18482"/>
    <cellStyle name="SAPBEXaggDataEmph 2 3" xfId="503"/>
    <cellStyle name="SAPBEXaggDataEmph 2 3 10" xfId="8876"/>
    <cellStyle name="SAPBEXaggDataEmph 2 3 11" xfId="9765"/>
    <cellStyle name="SAPBEXaggDataEmph 2 3 12" xfId="10634"/>
    <cellStyle name="SAPBEXaggDataEmph 2 3 13" xfId="11525"/>
    <cellStyle name="SAPBEXaggDataEmph 2 3 14" xfId="12416"/>
    <cellStyle name="SAPBEXaggDataEmph 2 3 15" xfId="13282"/>
    <cellStyle name="SAPBEXaggDataEmph 2 3 16" xfId="14173"/>
    <cellStyle name="SAPBEXaggDataEmph 2 3 17" xfId="15059"/>
    <cellStyle name="SAPBEXaggDataEmph 2 3 18" xfId="15943"/>
    <cellStyle name="SAPBEXaggDataEmph 2 3 19" xfId="16829"/>
    <cellStyle name="SAPBEXaggDataEmph 2 3 2" xfId="1994"/>
    <cellStyle name="SAPBEXaggDataEmph 2 3 2 2" xfId="24546"/>
    <cellStyle name="SAPBEXaggDataEmph 2 3 2 2 2" xfId="27924"/>
    <cellStyle name="SAPBEXaggDataEmph 2 3 2 2 2 2" xfId="27925"/>
    <cellStyle name="SAPBEXaggDataEmph 2 3 2 2 2 2 2" xfId="27926"/>
    <cellStyle name="SAPBEXaggDataEmph 2 3 2 2 2 3" xfId="27927"/>
    <cellStyle name="SAPBEXaggDataEmph 2 3 2 2 3" xfId="27928"/>
    <cellStyle name="SAPBEXaggDataEmph 2 3 2 2 3 2" xfId="27929"/>
    <cellStyle name="SAPBEXaggDataEmph 2 3 2 2 3 2 2" xfId="27930"/>
    <cellStyle name="SAPBEXaggDataEmph 2 3 2 2 4" xfId="27931"/>
    <cellStyle name="SAPBEXaggDataEmph 2 3 2 2 4 2" xfId="27932"/>
    <cellStyle name="SAPBEXaggDataEmph 2 3 2 3" xfId="27933"/>
    <cellStyle name="SAPBEXaggDataEmph 2 3 2 3 2" xfId="27934"/>
    <cellStyle name="SAPBEXaggDataEmph 2 3 2 3 2 2" xfId="27935"/>
    <cellStyle name="SAPBEXaggDataEmph 2 3 2 3 3" xfId="27936"/>
    <cellStyle name="SAPBEXaggDataEmph 2 3 2 4" xfId="27937"/>
    <cellStyle name="SAPBEXaggDataEmph 2 3 2 4 2" xfId="27938"/>
    <cellStyle name="SAPBEXaggDataEmph 2 3 2 4 2 2" xfId="27939"/>
    <cellStyle name="SAPBEXaggDataEmph 2 3 2 5" xfId="27940"/>
    <cellStyle name="SAPBEXaggDataEmph 2 3 2 5 2" xfId="27941"/>
    <cellStyle name="SAPBEXaggDataEmph 2 3 20" xfId="17709"/>
    <cellStyle name="SAPBEXaggDataEmph 2 3 21" xfId="18590"/>
    <cellStyle name="SAPBEXaggDataEmph 2 3 22" xfId="19448"/>
    <cellStyle name="SAPBEXaggDataEmph 2 3 23" xfId="20314"/>
    <cellStyle name="SAPBEXaggDataEmph 2 3 24" xfId="21172"/>
    <cellStyle name="SAPBEXaggDataEmph 2 3 25" xfId="22013"/>
    <cellStyle name="SAPBEXaggDataEmph 2 3 26" xfId="22842"/>
    <cellStyle name="SAPBEXaggDataEmph 2 3 27" xfId="23644"/>
    <cellStyle name="SAPBEXaggDataEmph 2 3 3" xfId="2712"/>
    <cellStyle name="SAPBEXaggDataEmph 2 3 4" xfId="3614"/>
    <cellStyle name="SAPBEXaggDataEmph 2 3 5" xfId="4502"/>
    <cellStyle name="SAPBEXaggDataEmph 2 3 6" xfId="5391"/>
    <cellStyle name="SAPBEXaggDataEmph 2 3 7" xfId="6285"/>
    <cellStyle name="SAPBEXaggDataEmph 2 3 8" xfId="7286"/>
    <cellStyle name="SAPBEXaggDataEmph 2 3 9" xfId="7987"/>
    <cellStyle name="SAPBEXaggDataEmph 2 30" xfId="19334"/>
    <cellStyle name="SAPBEXaggDataEmph 2 31" xfId="20202"/>
    <cellStyle name="SAPBEXaggDataEmph 2 32" xfId="21063"/>
    <cellStyle name="SAPBEXaggDataEmph 2 4" xfId="504"/>
    <cellStyle name="SAPBEXaggDataEmph 2 4 10" xfId="8877"/>
    <cellStyle name="SAPBEXaggDataEmph 2 4 11" xfId="9766"/>
    <cellStyle name="SAPBEXaggDataEmph 2 4 12" xfId="10635"/>
    <cellStyle name="SAPBEXaggDataEmph 2 4 13" xfId="11526"/>
    <cellStyle name="SAPBEXaggDataEmph 2 4 14" xfId="12417"/>
    <cellStyle name="SAPBEXaggDataEmph 2 4 15" xfId="13283"/>
    <cellStyle name="SAPBEXaggDataEmph 2 4 16" xfId="14174"/>
    <cellStyle name="SAPBEXaggDataEmph 2 4 17" xfId="15060"/>
    <cellStyle name="SAPBEXaggDataEmph 2 4 18" xfId="15944"/>
    <cellStyle name="SAPBEXaggDataEmph 2 4 19" xfId="16830"/>
    <cellStyle name="SAPBEXaggDataEmph 2 4 2" xfId="1995"/>
    <cellStyle name="SAPBEXaggDataEmph 2 4 2 2" xfId="24547"/>
    <cellStyle name="SAPBEXaggDataEmph 2 4 2 2 2" xfId="27942"/>
    <cellStyle name="SAPBEXaggDataEmph 2 4 2 2 2 2" xfId="27943"/>
    <cellStyle name="SAPBEXaggDataEmph 2 4 2 2 2 2 2" xfId="27944"/>
    <cellStyle name="SAPBEXaggDataEmph 2 4 2 2 2 3" xfId="27945"/>
    <cellStyle name="SAPBEXaggDataEmph 2 4 2 2 3" xfId="27946"/>
    <cellStyle name="SAPBEXaggDataEmph 2 4 2 2 3 2" xfId="27947"/>
    <cellStyle name="SAPBEXaggDataEmph 2 4 2 2 3 2 2" xfId="27948"/>
    <cellStyle name="SAPBEXaggDataEmph 2 4 2 2 4" xfId="27949"/>
    <cellStyle name="SAPBEXaggDataEmph 2 4 2 2 4 2" xfId="27950"/>
    <cellStyle name="SAPBEXaggDataEmph 2 4 2 3" xfId="27951"/>
    <cellStyle name="SAPBEXaggDataEmph 2 4 2 3 2" xfId="27952"/>
    <cellStyle name="SAPBEXaggDataEmph 2 4 2 3 2 2" xfId="27953"/>
    <cellStyle name="SAPBEXaggDataEmph 2 4 2 3 3" xfId="27954"/>
    <cellStyle name="SAPBEXaggDataEmph 2 4 2 4" xfId="27955"/>
    <cellStyle name="SAPBEXaggDataEmph 2 4 2 4 2" xfId="27956"/>
    <cellStyle name="SAPBEXaggDataEmph 2 4 2 4 2 2" xfId="27957"/>
    <cellStyle name="SAPBEXaggDataEmph 2 4 2 5" xfId="27958"/>
    <cellStyle name="SAPBEXaggDataEmph 2 4 2 5 2" xfId="27959"/>
    <cellStyle name="SAPBEXaggDataEmph 2 4 20" xfId="17710"/>
    <cellStyle name="SAPBEXaggDataEmph 2 4 21" xfId="18591"/>
    <cellStyle name="SAPBEXaggDataEmph 2 4 22" xfId="19449"/>
    <cellStyle name="SAPBEXaggDataEmph 2 4 23" xfId="20315"/>
    <cellStyle name="SAPBEXaggDataEmph 2 4 24" xfId="21173"/>
    <cellStyle name="SAPBEXaggDataEmph 2 4 25" xfId="22014"/>
    <cellStyle name="SAPBEXaggDataEmph 2 4 26" xfId="22843"/>
    <cellStyle name="SAPBEXaggDataEmph 2 4 27" xfId="23645"/>
    <cellStyle name="SAPBEXaggDataEmph 2 4 3" xfId="2713"/>
    <cellStyle name="SAPBEXaggDataEmph 2 4 4" xfId="3615"/>
    <cellStyle name="SAPBEXaggDataEmph 2 4 5" xfId="4503"/>
    <cellStyle name="SAPBEXaggDataEmph 2 4 6" xfId="5392"/>
    <cellStyle name="SAPBEXaggDataEmph 2 4 7" xfId="6286"/>
    <cellStyle name="SAPBEXaggDataEmph 2 4 8" xfId="7285"/>
    <cellStyle name="SAPBEXaggDataEmph 2 4 9" xfId="7988"/>
    <cellStyle name="SAPBEXaggDataEmph 2 5" xfId="505"/>
    <cellStyle name="SAPBEXaggDataEmph 2 5 10" xfId="8878"/>
    <cellStyle name="SAPBEXaggDataEmph 2 5 11" xfId="9767"/>
    <cellStyle name="SAPBEXaggDataEmph 2 5 12" xfId="10636"/>
    <cellStyle name="SAPBEXaggDataEmph 2 5 13" xfId="11527"/>
    <cellStyle name="SAPBEXaggDataEmph 2 5 14" xfId="12418"/>
    <cellStyle name="SAPBEXaggDataEmph 2 5 15" xfId="13284"/>
    <cellStyle name="SAPBEXaggDataEmph 2 5 16" xfId="14175"/>
    <cellStyle name="SAPBEXaggDataEmph 2 5 17" xfId="15061"/>
    <cellStyle name="SAPBEXaggDataEmph 2 5 18" xfId="15945"/>
    <cellStyle name="SAPBEXaggDataEmph 2 5 19" xfId="16831"/>
    <cellStyle name="SAPBEXaggDataEmph 2 5 2" xfId="1996"/>
    <cellStyle name="SAPBEXaggDataEmph 2 5 2 2" xfId="24548"/>
    <cellStyle name="SAPBEXaggDataEmph 2 5 2 2 2" xfId="27960"/>
    <cellStyle name="SAPBEXaggDataEmph 2 5 2 2 2 2" xfId="27961"/>
    <cellStyle name="SAPBEXaggDataEmph 2 5 2 2 2 2 2" xfId="27962"/>
    <cellStyle name="SAPBEXaggDataEmph 2 5 2 2 2 3" xfId="27963"/>
    <cellStyle name="SAPBEXaggDataEmph 2 5 2 2 3" xfId="27964"/>
    <cellStyle name="SAPBEXaggDataEmph 2 5 2 2 3 2" xfId="27965"/>
    <cellStyle name="SAPBEXaggDataEmph 2 5 2 2 3 2 2" xfId="27966"/>
    <cellStyle name="SAPBEXaggDataEmph 2 5 2 2 4" xfId="27967"/>
    <cellStyle name="SAPBEXaggDataEmph 2 5 2 2 4 2" xfId="27968"/>
    <cellStyle name="SAPBEXaggDataEmph 2 5 2 3" xfId="27969"/>
    <cellStyle name="SAPBEXaggDataEmph 2 5 2 3 2" xfId="27970"/>
    <cellStyle name="SAPBEXaggDataEmph 2 5 2 3 2 2" xfId="27971"/>
    <cellStyle name="SAPBEXaggDataEmph 2 5 2 3 3" xfId="27972"/>
    <cellStyle name="SAPBEXaggDataEmph 2 5 2 4" xfId="27973"/>
    <cellStyle name="SAPBEXaggDataEmph 2 5 2 4 2" xfId="27974"/>
    <cellStyle name="SAPBEXaggDataEmph 2 5 2 4 2 2" xfId="27975"/>
    <cellStyle name="SAPBEXaggDataEmph 2 5 2 5" xfId="27976"/>
    <cellStyle name="SAPBEXaggDataEmph 2 5 2 5 2" xfId="27977"/>
    <cellStyle name="SAPBEXaggDataEmph 2 5 20" xfId="17711"/>
    <cellStyle name="SAPBEXaggDataEmph 2 5 21" xfId="18592"/>
    <cellStyle name="SAPBEXaggDataEmph 2 5 22" xfId="19450"/>
    <cellStyle name="SAPBEXaggDataEmph 2 5 23" xfId="20316"/>
    <cellStyle name="SAPBEXaggDataEmph 2 5 24" xfId="21174"/>
    <cellStyle name="SAPBEXaggDataEmph 2 5 25" xfId="22015"/>
    <cellStyle name="SAPBEXaggDataEmph 2 5 26" xfId="22844"/>
    <cellStyle name="SAPBEXaggDataEmph 2 5 27" xfId="23646"/>
    <cellStyle name="SAPBEXaggDataEmph 2 5 3" xfId="2714"/>
    <cellStyle name="SAPBEXaggDataEmph 2 5 4" xfId="3616"/>
    <cellStyle name="SAPBEXaggDataEmph 2 5 5" xfId="4504"/>
    <cellStyle name="SAPBEXaggDataEmph 2 5 6" xfId="5393"/>
    <cellStyle name="SAPBEXaggDataEmph 2 5 7" xfId="6287"/>
    <cellStyle name="SAPBEXaggDataEmph 2 5 8" xfId="7284"/>
    <cellStyle name="SAPBEXaggDataEmph 2 5 9" xfId="7989"/>
    <cellStyle name="SAPBEXaggDataEmph 2 6" xfId="506"/>
    <cellStyle name="SAPBEXaggDataEmph 2 6 10" xfId="8879"/>
    <cellStyle name="SAPBEXaggDataEmph 2 6 11" xfId="9768"/>
    <cellStyle name="SAPBEXaggDataEmph 2 6 12" xfId="10637"/>
    <cellStyle name="SAPBEXaggDataEmph 2 6 13" xfId="11528"/>
    <cellStyle name="SAPBEXaggDataEmph 2 6 14" xfId="12419"/>
    <cellStyle name="SAPBEXaggDataEmph 2 6 15" xfId="13285"/>
    <cellStyle name="SAPBEXaggDataEmph 2 6 16" xfId="14176"/>
    <cellStyle name="SAPBEXaggDataEmph 2 6 17" xfId="15062"/>
    <cellStyle name="SAPBEXaggDataEmph 2 6 18" xfId="15946"/>
    <cellStyle name="SAPBEXaggDataEmph 2 6 19" xfId="16832"/>
    <cellStyle name="SAPBEXaggDataEmph 2 6 2" xfId="1997"/>
    <cellStyle name="SAPBEXaggDataEmph 2 6 2 2" xfId="24549"/>
    <cellStyle name="SAPBEXaggDataEmph 2 6 2 2 2" xfId="27978"/>
    <cellStyle name="SAPBEXaggDataEmph 2 6 2 2 2 2" xfId="27979"/>
    <cellStyle name="SAPBEXaggDataEmph 2 6 2 2 2 2 2" xfId="27980"/>
    <cellStyle name="SAPBEXaggDataEmph 2 6 2 2 2 3" xfId="27981"/>
    <cellStyle name="SAPBEXaggDataEmph 2 6 2 2 3" xfId="27982"/>
    <cellStyle name="SAPBEXaggDataEmph 2 6 2 2 3 2" xfId="27983"/>
    <cellStyle name="SAPBEXaggDataEmph 2 6 2 2 3 2 2" xfId="27984"/>
    <cellStyle name="SAPBEXaggDataEmph 2 6 2 2 4" xfId="27985"/>
    <cellStyle name="SAPBEXaggDataEmph 2 6 2 2 4 2" xfId="27986"/>
    <cellStyle name="SAPBEXaggDataEmph 2 6 2 3" xfId="27987"/>
    <cellStyle name="SAPBEXaggDataEmph 2 6 2 3 2" xfId="27988"/>
    <cellStyle name="SAPBEXaggDataEmph 2 6 2 3 2 2" xfId="27989"/>
    <cellStyle name="SAPBEXaggDataEmph 2 6 2 3 3" xfId="27990"/>
    <cellStyle name="SAPBEXaggDataEmph 2 6 2 4" xfId="27991"/>
    <cellStyle name="SAPBEXaggDataEmph 2 6 2 4 2" xfId="27992"/>
    <cellStyle name="SAPBEXaggDataEmph 2 6 2 4 2 2" xfId="27993"/>
    <cellStyle name="SAPBEXaggDataEmph 2 6 2 5" xfId="27994"/>
    <cellStyle name="SAPBEXaggDataEmph 2 6 2 5 2" xfId="27995"/>
    <cellStyle name="SAPBEXaggDataEmph 2 6 20" xfId="17712"/>
    <cellStyle name="SAPBEXaggDataEmph 2 6 21" xfId="18593"/>
    <cellStyle name="SAPBEXaggDataEmph 2 6 22" xfId="19451"/>
    <cellStyle name="SAPBEXaggDataEmph 2 6 23" xfId="20317"/>
    <cellStyle name="SAPBEXaggDataEmph 2 6 24" xfId="21175"/>
    <cellStyle name="SAPBEXaggDataEmph 2 6 25" xfId="22016"/>
    <cellStyle name="SAPBEXaggDataEmph 2 6 26" xfId="22845"/>
    <cellStyle name="SAPBEXaggDataEmph 2 6 27" xfId="23647"/>
    <cellStyle name="SAPBEXaggDataEmph 2 6 3" xfId="2715"/>
    <cellStyle name="SAPBEXaggDataEmph 2 6 4" xfId="3617"/>
    <cellStyle name="SAPBEXaggDataEmph 2 6 5" xfId="4505"/>
    <cellStyle name="SAPBEXaggDataEmph 2 6 6" xfId="5394"/>
    <cellStyle name="SAPBEXaggDataEmph 2 6 7" xfId="6288"/>
    <cellStyle name="SAPBEXaggDataEmph 2 6 8" xfId="7000"/>
    <cellStyle name="SAPBEXaggDataEmph 2 6 9" xfId="7990"/>
    <cellStyle name="SAPBEXaggDataEmph 2 7" xfId="1732"/>
    <cellStyle name="SAPBEXaggDataEmph 2 7 2" xfId="24550"/>
    <cellStyle name="SAPBEXaggDataEmph 2 7 2 2" xfId="27996"/>
    <cellStyle name="SAPBEXaggDataEmph 2 7 2 2 2" xfId="27997"/>
    <cellStyle name="SAPBEXaggDataEmph 2 7 2 2 2 2" xfId="27998"/>
    <cellStyle name="SAPBEXaggDataEmph 2 7 2 2 3" xfId="27999"/>
    <cellStyle name="SAPBEXaggDataEmph 2 7 2 3" xfId="28000"/>
    <cellStyle name="SAPBEXaggDataEmph 2 7 2 3 2" xfId="28001"/>
    <cellStyle name="SAPBEXaggDataEmph 2 7 2 3 2 2" xfId="28002"/>
    <cellStyle name="SAPBEXaggDataEmph 2 7 2 4" xfId="28003"/>
    <cellStyle name="SAPBEXaggDataEmph 2 7 2 4 2" xfId="28004"/>
    <cellStyle name="SAPBEXaggDataEmph 2 7 3" xfId="28005"/>
    <cellStyle name="SAPBEXaggDataEmph 2 7 3 2" xfId="28006"/>
    <cellStyle name="SAPBEXaggDataEmph 2 7 3 2 2" xfId="28007"/>
    <cellStyle name="SAPBEXaggDataEmph 2 7 3 3" xfId="28008"/>
    <cellStyle name="SAPBEXaggDataEmph 2 7 4" xfId="28009"/>
    <cellStyle name="SAPBEXaggDataEmph 2 7 4 2" xfId="28010"/>
    <cellStyle name="SAPBEXaggDataEmph 2 7 4 2 2" xfId="28011"/>
    <cellStyle name="SAPBEXaggDataEmph 2 7 5" xfId="28012"/>
    <cellStyle name="SAPBEXaggDataEmph 2 7 5 2" xfId="28013"/>
    <cellStyle name="SAPBEXaggDataEmph 2 8" xfId="1686"/>
    <cellStyle name="SAPBEXaggDataEmph 2 9" xfId="1466"/>
    <cellStyle name="SAPBEXaggDataEmph 20" xfId="9646"/>
    <cellStyle name="SAPBEXaggDataEmph 21" xfId="11219"/>
    <cellStyle name="SAPBEXaggDataEmph 22" xfId="12110"/>
    <cellStyle name="SAPBEXaggDataEmph 23" xfId="12295"/>
    <cellStyle name="SAPBEXaggDataEmph 24" xfId="13867"/>
    <cellStyle name="SAPBEXaggDataEmph 25" xfId="14758"/>
    <cellStyle name="SAPBEXaggDataEmph 26" xfId="15644"/>
    <cellStyle name="SAPBEXaggDataEmph 27" xfId="16528"/>
    <cellStyle name="SAPBEXaggDataEmph 28" xfId="17414"/>
    <cellStyle name="SAPBEXaggDataEmph 29" xfId="18294"/>
    <cellStyle name="SAPBEXaggDataEmph 3" xfId="507"/>
    <cellStyle name="SAPBEXaggDataEmph 3 10" xfId="4311"/>
    <cellStyle name="SAPBEXaggDataEmph 3 11" xfId="5201"/>
    <cellStyle name="SAPBEXaggDataEmph 3 12" xfId="6096"/>
    <cellStyle name="SAPBEXaggDataEmph 3 13" xfId="7423"/>
    <cellStyle name="SAPBEXaggDataEmph 3 14" xfId="7802"/>
    <cellStyle name="SAPBEXaggDataEmph 3 15" xfId="8692"/>
    <cellStyle name="SAPBEXaggDataEmph 3 16" xfId="9581"/>
    <cellStyle name="SAPBEXaggDataEmph 3 17" xfId="10449"/>
    <cellStyle name="SAPBEXaggDataEmph 3 18" xfId="11340"/>
    <cellStyle name="SAPBEXaggDataEmph 3 19" xfId="12230"/>
    <cellStyle name="SAPBEXaggDataEmph 3 2" xfId="508"/>
    <cellStyle name="SAPBEXaggDataEmph 3 2 10" xfId="8880"/>
    <cellStyle name="SAPBEXaggDataEmph 3 2 11" xfId="9769"/>
    <cellStyle name="SAPBEXaggDataEmph 3 2 12" xfId="10638"/>
    <cellStyle name="SAPBEXaggDataEmph 3 2 13" xfId="11529"/>
    <cellStyle name="SAPBEXaggDataEmph 3 2 14" xfId="12420"/>
    <cellStyle name="SAPBEXaggDataEmph 3 2 15" xfId="13286"/>
    <cellStyle name="SAPBEXaggDataEmph 3 2 16" xfId="14177"/>
    <cellStyle name="SAPBEXaggDataEmph 3 2 17" xfId="15063"/>
    <cellStyle name="SAPBEXaggDataEmph 3 2 18" xfId="15947"/>
    <cellStyle name="SAPBEXaggDataEmph 3 2 19" xfId="16833"/>
    <cellStyle name="SAPBEXaggDataEmph 3 2 2" xfId="1998"/>
    <cellStyle name="SAPBEXaggDataEmph 3 2 2 2" xfId="24551"/>
    <cellStyle name="SAPBEXaggDataEmph 3 2 2 2 2" xfId="28014"/>
    <cellStyle name="SAPBEXaggDataEmph 3 2 2 2 2 2" xfId="28015"/>
    <cellStyle name="SAPBEXaggDataEmph 3 2 2 2 2 2 2" xfId="28016"/>
    <cellStyle name="SAPBEXaggDataEmph 3 2 2 2 2 3" xfId="28017"/>
    <cellStyle name="SAPBEXaggDataEmph 3 2 2 2 3" xfId="28018"/>
    <cellStyle name="SAPBEXaggDataEmph 3 2 2 2 3 2" xfId="28019"/>
    <cellStyle name="SAPBEXaggDataEmph 3 2 2 2 3 2 2" xfId="28020"/>
    <cellStyle name="SAPBEXaggDataEmph 3 2 2 2 4" xfId="28021"/>
    <cellStyle name="SAPBEXaggDataEmph 3 2 2 2 4 2" xfId="28022"/>
    <cellStyle name="SAPBEXaggDataEmph 3 2 2 3" xfId="28023"/>
    <cellStyle name="SAPBEXaggDataEmph 3 2 2 3 2" xfId="28024"/>
    <cellStyle name="SAPBEXaggDataEmph 3 2 2 3 2 2" xfId="28025"/>
    <cellStyle name="SAPBEXaggDataEmph 3 2 2 3 3" xfId="28026"/>
    <cellStyle name="SAPBEXaggDataEmph 3 2 2 4" xfId="28027"/>
    <cellStyle name="SAPBEXaggDataEmph 3 2 2 4 2" xfId="28028"/>
    <cellStyle name="SAPBEXaggDataEmph 3 2 2 4 2 2" xfId="28029"/>
    <cellStyle name="SAPBEXaggDataEmph 3 2 2 5" xfId="28030"/>
    <cellStyle name="SAPBEXaggDataEmph 3 2 2 5 2" xfId="28031"/>
    <cellStyle name="SAPBEXaggDataEmph 3 2 20" xfId="17713"/>
    <cellStyle name="SAPBEXaggDataEmph 3 2 21" xfId="18594"/>
    <cellStyle name="SAPBEXaggDataEmph 3 2 22" xfId="19452"/>
    <cellStyle name="SAPBEXaggDataEmph 3 2 23" xfId="20318"/>
    <cellStyle name="SAPBEXaggDataEmph 3 2 24" xfId="21176"/>
    <cellStyle name="SAPBEXaggDataEmph 3 2 25" xfId="22017"/>
    <cellStyle name="SAPBEXaggDataEmph 3 2 26" xfId="22846"/>
    <cellStyle name="SAPBEXaggDataEmph 3 2 27" xfId="23648"/>
    <cellStyle name="SAPBEXaggDataEmph 3 2 3" xfId="2716"/>
    <cellStyle name="SAPBEXaggDataEmph 3 2 4" xfId="3618"/>
    <cellStyle name="SAPBEXaggDataEmph 3 2 5" xfId="4506"/>
    <cellStyle name="SAPBEXaggDataEmph 3 2 6" xfId="5395"/>
    <cellStyle name="SAPBEXaggDataEmph 3 2 7" xfId="6289"/>
    <cellStyle name="SAPBEXaggDataEmph 3 2 8" xfId="1889"/>
    <cellStyle name="SAPBEXaggDataEmph 3 2 9" xfId="7991"/>
    <cellStyle name="SAPBEXaggDataEmph 3 20" xfId="13100"/>
    <cellStyle name="SAPBEXaggDataEmph 3 21" xfId="13990"/>
    <cellStyle name="SAPBEXaggDataEmph 3 22" xfId="14877"/>
    <cellStyle name="SAPBEXaggDataEmph 3 23" xfId="15763"/>
    <cellStyle name="SAPBEXaggDataEmph 3 24" xfId="16646"/>
    <cellStyle name="SAPBEXaggDataEmph 3 25" xfId="17531"/>
    <cellStyle name="SAPBEXaggDataEmph 3 26" xfId="18407"/>
    <cellStyle name="SAPBEXaggDataEmph 3 27" xfId="19268"/>
    <cellStyle name="SAPBEXaggDataEmph 3 28" xfId="20136"/>
    <cellStyle name="SAPBEXaggDataEmph 3 29" xfId="20998"/>
    <cellStyle name="SAPBEXaggDataEmph 3 3" xfId="509"/>
    <cellStyle name="SAPBEXaggDataEmph 3 3 10" xfId="8881"/>
    <cellStyle name="SAPBEXaggDataEmph 3 3 11" xfId="9770"/>
    <cellStyle name="SAPBEXaggDataEmph 3 3 12" xfId="10639"/>
    <cellStyle name="SAPBEXaggDataEmph 3 3 13" xfId="11530"/>
    <cellStyle name="SAPBEXaggDataEmph 3 3 14" xfId="12421"/>
    <cellStyle name="SAPBEXaggDataEmph 3 3 15" xfId="13287"/>
    <cellStyle name="SAPBEXaggDataEmph 3 3 16" xfId="14178"/>
    <cellStyle name="SAPBEXaggDataEmph 3 3 17" xfId="15064"/>
    <cellStyle name="SAPBEXaggDataEmph 3 3 18" xfId="15948"/>
    <cellStyle name="SAPBEXaggDataEmph 3 3 19" xfId="16834"/>
    <cellStyle name="SAPBEXaggDataEmph 3 3 2" xfId="1999"/>
    <cellStyle name="SAPBEXaggDataEmph 3 3 2 2" xfId="24552"/>
    <cellStyle name="SAPBEXaggDataEmph 3 3 2 2 2" xfId="28032"/>
    <cellStyle name="SAPBEXaggDataEmph 3 3 2 2 2 2" xfId="28033"/>
    <cellStyle name="SAPBEXaggDataEmph 3 3 2 2 2 2 2" xfId="28034"/>
    <cellStyle name="SAPBEXaggDataEmph 3 3 2 2 2 3" xfId="28035"/>
    <cellStyle name="SAPBEXaggDataEmph 3 3 2 2 3" xfId="28036"/>
    <cellStyle name="SAPBEXaggDataEmph 3 3 2 2 3 2" xfId="28037"/>
    <cellStyle name="SAPBEXaggDataEmph 3 3 2 2 3 2 2" xfId="28038"/>
    <cellStyle name="SAPBEXaggDataEmph 3 3 2 2 4" xfId="28039"/>
    <cellStyle name="SAPBEXaggDataEmph 3 3 2 2 4 2" xfId="28040"/>
    <cellStyle name="SAPBEXaggDataEmph 3 3 2 3" xfId="28041"/>
    <cellStyle name="SAPBEXaggDataEmph 3 3 2 3 2" xfId="28042"/>
    <cellStyle name="SAPBEXaggDataEmph 3 3 2 3 2 2" xfId="28043"/>
    <cellStyle name="SAPBEXaggDataEmph 3 3 2 3 3" xfId="28044"/>
    <cellStyle name="SAPBEXaggDataEmph 3 3 2 4" xfId="28045"/>
    <cellStyle name="SAPBEXaggDataEmph 3 3 2 4 2" xfId="28046"/>
    <cellStyle name="SAPBEXaggDataEmph 3 3 2 4 2 2" xfId="28047"/>
    <cellStyle name="SAPBEXaggDataEmph 3 3 2 5" xfId="28048"/>
    <cellStyle name="SAPBEXaggDataEmph 3 3 2 5 2" xfId="28049"/>
    <cellStyle name="SAPBEXaggDataEmph 3 3 20" xfId="17714"/>
    <cellStyle name="SAPBEXaggDataEmph 3 3 21" xfId="18595"/>
    <cellStyle name="SAPBEXaggDataEmph 3 3 22" xfId="19453"/>
    <cellStyle name="SAPBEXaggDataEmph 3 3 23" xfId="20319"/>
    <cellStyle name="SAPBEXaggDataEmph 3 3 24" xfId="21177"/>
    <cellStyle name="SAPBEXaggDataEmph 3 3 25" xfId="22018"/>
    <cellStyle name="SAPBEXaggDataEmph 3 3 26" xfId="22847"/>
    <cellStyle name="SAPBEXaggDataEmph 3 3 27" xfId="23649"/>
    <cellStyle name="SAPBEXaggDataEmph 3 3 3" xfId="2717"/>
    <cellStyle name="SAPBEXaggDataEmph 3 3 4" xfId="3619"/>
    <cellStyle name="SAPBEXaggDataEmph 3 3 5" xfId="4507"/>
    <cellStyle name="SAPBEXaggDataEmph 3 3 6" xfId="5396"/>
    <cellStyle name="SAPBEXaggDataEmph 3 3 7" xfId="6290"/>
    <cellStyle name="SAPBEXaggDataEmph 3 3 8" xfId="6873"/>
    <cellStyle name="SAPBEXaggDataEmph 3 3 9" xfId="7992"/>
    <cellStyle name="SAPBEXaggDataEmph 3 30" xfId="21849"/>
    <cellStyle name="SAPBEXaggDataEmph 3 31" xfId="22681"/>
    <cellStyle name="SAPBEXaggDataEmph 3 32" xfId="23490"/>
    <cellStyle name="SAPBEXaggDataEmph 3 4" xfId="510"/>
    <cellStyle name="SAPBEXaggDataEmph 3 4 10" xfId="8882"/>
    <cellStyle name="SAPBEXaggDataEmph 3 4 11" xfId="9771"/>
    <cellStyle name="SAPBEXaggDataEmph 3 4 12" xfId="10640"/>
    <cellStyle name="SAPBEXaggDataEmph 3 4 13" xfId="11531"/>
    <cellStyle name="SAPBEXaggDataEmph 3 4 14" xfId="12422"/>
    <cellStyle name="SAPBEXaggDataEmph 3 4 15" xfId="13288"/>
    <cellStyle name="SAPBEXaggDataEmph 3 4 16" xfId="14179"/>
    <cellStyle name="SAPBEXaggDataEmph 3 4 17" xfId="15065"/>
    <cellStyle name="SAPBEXaggDataEmph 3 4 18" xfId="15949"/>
    <cellStyle name="SAPBEXaggDataEmph 3 4 19" xfId="16835"/>
    <cellStyle name="SAPBEXaggDataEmph 3 4 2" xfId="2000"/>
    <cellStyle name="SAPBEXaggDataEmph 3 4 2 2" xfId="24553"/>
    <cellStyle name="SAPBEXaggDataEmph 3 4 2 2 2" xfId="28050"/>
    <cellStyle name="SAPBEXaggDataEmph 3 4 2 2 2 2" xfId="28051"/>
    <cellStyle name="SAPBEXaggDataEmph 3 4 2 2 2 2 2" xfId="28052"/>
    <cellStyle name="SAPBEXaggDataEmph 3 4 2 2 2 3" xfId="28053"/>
    <cellStyle name="SAPBEXaggDataEmph 3 4 2 2 3" xfId="28054"/>
    <cellStyle name="SAPBEXaggDataEmph 3 4 2 2 3 2" xfId="28055"/>
    <cellStyle name="SAPBEXaggDataEmph 3 4 2 2 3 2 2" xfId="28056"/>
    <cellStyle name="SAPBEXaggDataEmph 3 4 2 2 4" xfId="28057"/>
    <cellStyle name="SAPBEXaggDataEmph 3 4 2 2 4 2" xfId="28058"/>
    <cellStyle name="SAPBEXaggDataEmph 3 4 2 3" xfId="28059"/>
    <cellStyle name="SAPBEXaggDataEmph 3 4 2 3 2" xfId="28060"/>
    <cellStyle name="SAPBEXaggDataEmph 3 4 2 3 2 2" xfId="28061"/>
    <cellStyle name="SAPBEXaggDataEmph 3 4 2 3 3" xfId="28062"/>
    <cellStyle name="SAPBEXaggDataEmph 3 4 2 4" xfId="28063"/>
    <cellStyle name="SAPBEXaggDataEmph 3 4 2 4 2" xfId="28064"/>
    <cellStyle name="SAPBEXaggDataEmph 3 4 2 4 2 2" xfId="28065"/>
    <cellStyle name="SAPBEXaggDataEmph 3 4 2 5" xfId="28066"/>
    <cellStyle name="SAPBEXaggDataEmph 3 4 2 5 2" xfId="28067"/>
    <cellStyle name="SAPBEXaggDataEmph 3 4 20" xfId="17715"/>
    <cellStyle name="SAPBEXaggDataEmph 3 4 21" xfId="18596"/>
    <cellStyle name="SAPBEXaggDataEmph 3 4 22" xfId="19454"/>
    <cellStyle name="SAPBEXaggDataEmph 3 4 23" xfId="20320"/>
    <cellStyle name="SAPBEXaggDataEmph 3 4 24" xfId="21178"/>
    <cellStyle name="SAPBEXaggDataEmph 3 4 25" xfId="22019"/>
    <cellStyle name="SAPBEXaggDataEmph 3 4 26" xfId="22848"/>
    <cellStyle name="SAPBEXaggDataEmph 3 4 27" xfId="23650"/>
    <cellStyle name="SAPBEXaggDataEmph 3 4 3" xfId="2718"/>
    <cellStyle name="SAPBEXaggDataEmph 3 4 4" xfId="3620"/>
    <cellStyle name="SAPBEXaggDataEmph 3 4 5" xfId="4508"/>
    <cellStyle name="SAPBEXaggDataEmph 3 4 6" xfId="5397"/>
    <cellStyle name="SAPBEXaggDataEmph 3 4 7" xfId="6291"/>
    <cellStyle name="SAPBEXaggDataEmph 3 4 8" xfId="1426"/>
    <cellStyle name="SAPBEXaggDataEmph 3 4 9" xfId="7993"/>
    <cellStyle name="SAPBEXaggDataEmph 3 5" xfId="511"/>
    <cellStyle name="SAPBEXaggDataEmph 3 5 10" xfId="8883"/>
    <cellStyle name="SAPBEXaggDataEmph 3 5 11" xfId="9772"/>
    <cellStyle name="SAPBEXaggDataEmph 3 5 12" xfId="10641"/>
    <cellStyle name="SAPBEXaggDataEmph 3 5 13" xfId="11532"/>
    <cellStyle name="SAPBEXaggDataEmph 3 5 14" xfId="12423"/>
    <cellStyle name="SAPBEXaggDataEmph 3 5 15" xfId="13289"/>
    <cellStyle name="SAPBEXaggDataEmph 3 5 16" xfId="14180"/>
    <cellStyle name="SAPBEXaggDataEmph 3 5 17" xfId="15066"/>
    <cellStyle name="SAPBEXaggDataEmph 3 5 18" xfId="15950"/>
    <cellStyle name="SAPBEXaggDataEmph 3 5 19" xfId="16836"/>
    <cellStyle name="SAPBEXaggDataEmph 3 5 2" xfId="2001"/>
    <cellStyle name="SAPBEXaggDataEmph 3 5 2 2" xfId="24554"/>
    <cellStyle name="SAPBEXaggDataEmph 3 5 2 2 2" xfId="28068"/>
    <cellStyle name="SAPBEXaggDataEmph 3 5 2 2 2 2" xfId="28069"/>
    <cellStyle name="SAPBEXaggDataEmph 3 5 2 2 2 2 2" xfId="28070"/>
    <cellStyle name="SAPBEXaggDataEmph 3 5 2 2 2 3" xfId="28071"/>
    <cellStyle name="SAPBEXaggDataEmph 3 5 2 2 3" xfId="28072"/>
    <cellStyle name="SAPBEXaggDataEmph 3 5 2 2 3 2" xfId="28073"/>
    <cellStyle name="SAPBEXaggDataEmph 3 5 2 2 3 2 2" xfId="28074"/>
    <cellStyle name="SAPBEXaggDataEmph 3 5 2 2 4" xfId="28075"/>
    <cellStyle name="SAPBEXaggDataEmph 3 5 2 2 4 2" xfId="28076"/>
    <cellStyle name="SAPBEXaggDataEmph 3 5 2 3" xfId="28077"/>
    <cellStyle name="SAPBEXaggDataEmph 3 5 2 3 2" xfId="28078"/>
    <cellStyle name="SAPBEXaggDataEmph 3 5 2 3 2 2" xfId="28079"/>
    <cellStyle name="SAPBEXaggDataEmph 3 5 2 3 3" xfId="28080"/>
    <cellStyle name="SAPBEXaggDataEmph 3 5 2 4" xfId="28081"/>
    <cellStyle name="SAPBEXaggDataEmph 3 5 2 4 2" xfId="28082"/>
    <cellStyle name="SAPBEXaggDataEmph 3 5 2 4 2 2" xfId="28083"/>
    <cellStyle name="SAPBEXaggDataEmph 3 5 2 5" xfId="28084"/>
    <cellStyle name="SAPBEXaggDataEmph 3 5 2 5 2" xfId="28085"/>
    <cellStyle name="SAPBEXaggDataEmph 3 5 20" xfId="17716"/>
    <cellStyle name="SAPBEXaggDataEmph 3 5 21" xfId="18597"/>
    <cellStyle name="SAPBEXaggDataEmph 3 5 22" xfId="19455"/>
    <cellStyle name="SAPBEXaggDataEmph 3 5 23" xfId="20321"/>
    <cellStyle name="SAPBEXaggDataEmph 3 5 24" xfId="21179"/>
    <cellStyle name="SAPBEXaggDataEmph 3 5 25" xfId="22020"/>
    <cellStyle name="SAPBEXaggDataEmph 3 5 26" xfId="22849"/>
    <cellStyle name="SAPBEXaggDataEmph 3 5 27" xfId="23651"/>
    <cellStyle name="SAPBEXaggDataEmph 3 5 3" xfId="2719"/>
    <cellStyle name="SAPBEXaggDataEmph 3 5 4" xfId="3621"/>
    <cellStyle name="SAPBEXaggDataEmph 3 5 5" xfId="4509"/>
    <cellStyle name="SAPBEXaggDataEmph 3 5 6" xfId="5398"/>
    <cellStyle name="SAPBEXaggDataEmph 3 5 7" xfId="6292"/>
    <cellStyle name="SAPBEXaggDataEmph 3 5 8" xfId="5196"/>
    <cellStyle name="SAPBEXaggDataEmph 3 5 9" xfId="7994"/>
    <cellStyle name="SAPBEXaggDataEmph 3 6" xfId="512"/>
    <cellStyle name="SAPBEXaggDataEmph 3 6 10" xfId="8884"/>
    <cellStyle name="SAPBEXaggDataEmph 3 6 11" xfId="9773"/>
    <cellStyle name="SAPBEXaggDataEmph 3 6 12" xfId="10642"/>
    <cellStyle name="SAPBEXaggDataEmph 3 6 13" xfId="11533"/>
    <cellStyle name="SAPBEXaggDataEmph 3 6 14" xfId="12424"/>
    <cellStyle name="SAPBEXaggDataEmph 3 6 15" xfId="13290"/>
    <cellStyle name="SAPBEXaggDataEmph 3 6 16" xfId="14181"/>
    <cellStyle name="SAPBEXaggDataEmph 3 6 17" xfId="15067"/>
    <cellStyle name="SAPBEXaggDataEmph 3 6 18" xfId="15951"/>
    <cellStyle name="SAPBEXaggDataEmph 3 6 19" xfId="16837"/>
    <cellStyle name="SAPBEXaggDataEmph 3 6 2" xfId="2002"/>
    <cellStyle name="SAPBEXaggDataEmph 3 6 2 2" xfId="24555"/>
    <cellStyle name="SAPBEXaggDataEmph 3 6 2 2 2" xfId="28086"/>
    <cellStyle name="SAPBEXaggDataEmph 3 6 2 2 2 2" xfId="28087"/>
    <cellStyle name="SAPBEXaggDataEmph 3 6 2 2 2 2 2" xfId="28088"/>
    <cellStyle name="SAPBEXaggDataEmph 3 6 2 2 2 3" xfId="28089"/>
    <cellStyle name="SAPBEXaggDataEmph 3 6 2 2 3" xfId="28090"/>
    <cellStyle name="SAPBEXaggDataEmph 3 6 2 2 3 2" xfId="28091"/>
    <cellStyle name="SAPBEXaggDataEmph 3 6 2 2 3 2 2" xfId="28092"/>
    <cellStyle name="SAPBEXaggDataEmph 3 6 2 2 4" xfId="28093"/>
    <cellStyle name="SAPBEXaggDataEmph 3 6 2 2 4 2" xfId="28094"/>
    <cellStyle name="SAPBEXaggDataEmph 3 6 2 3" xfId="28095"/>
    <cellStyle name="SAPBEXaggDataEmph 3 6 2 3 2" xfId="28096"/>
    <cellStyle name="SAPBEXaggDataEmph 3 6 2 3 2 2" xfId="28097"/>
    <cellStyle name="SAPBEXaggDataEmph 3 6 2 3 3" xfId="28098"/>
    <cellStyle name="SAPBEXaggDataEmph 3 6 2 4" xfId="28099"/>
    <cellStyle name="SAPBEXaggDataEmph 3 6 2 4 2" xfId="28100"/>
    <cellStyle name="SAPBEXaggDataEmph 3 6 2 4 2 2" xfId="28101"/>
    <cellStyle name="SAPBEXaggDataEmph 3 6 2 5" xfId="28102"/>
    <cellStyle name="SAPBEXaggDataEmph 3 6 2 5 2" xfId="28103"/>
    <cellStyle name="SAPBEXaggDataEmph 3 6 20" xfId="17717"/>
    <cellStyle name="SAPBEXaggDataEmph 3 6 21" xfId="18598"/>
    <cellStyle name="SAPBEXaggDataEmph 3 6 22" xfId="19456"/>
    <cellStyle name="SAPBEXaggDataEmph 3 6 23" xfId="20322"/>
    <cellStyle name="SAPBEXaggDataEmph 3 6 24" xfId="21180"/>
    <cellStyle name="SAPBEXaggDataEmph 3 6 25" xfId="22021"/>
    <cellStyle name="SAPBEXaggDataEmph 3 6 26" xfId="22850"/>
    <cellStyle name="SAPBEXaggDataEmph 3 6 27" xfId="23652"/>
    <cellStyle name="SAPBEXaggDataEmph 3 6 3" xfId="2720"/>
    <cellStyle name="SAPBEXaggDataEmph 3 6 4" xfId="3622"/>
    <cellStyle name="SAPBEXaggDataEmph 3 6 5" xfId="4510"/>
    <cellStyle name="SAPBEXaggDataEmph 3 6 6" xfId="5399"/>
    <cellStyle name="SAPBEXaggDataEmph 3 6 7" xfId="6293"/>
    <cellStyle name="SAPBEXaggDataEmph 3 6 8" xfId="7264"/>
    <cellStyle name="SAPBEXaggDataEmph 3 6 9" xfId="7995"/>
    <cellStyle name="SAPBEXaggDataEmph 3 7" xfId="1807"/>
    <cellStyle name="SAPBEXaggDataEmph 3 7 2" xfId="24556"/>
    <cellStyle name="SAPBEXaggDataEmph 3 7 2 2" xfId="28104"/>
    <cellStyle name="SAPBEXaggDataEmph 3 7 2 2 2" xfId="28105"/>
    <cellStyle name="SAPBEXaggDataEmph 3 7 2 2 2 2" xfId="28106"/>
    <cellStyle name="SAPBEXaggDataEmph 3 7 2 2 3" xfId="28107"/>
    <cellStyle name="SAPBEXaggDataEmph 3 7 2 3" xfId="28108"/>
    <cellStyle name="SAPBEXaggDataEmph 3 7 2 3 2" xfId="28109"/>
    <cellStyle name="SAPBEXaggDataEmph 3 7 2 3 2 2" xfId="28110"/>
    <cellStyle name="SAPBEXaggDataEmph 3 7 2 4" xfId="28111"/>
    <cellStyle name="SAPBEXaggDataEmph 3 7 2 4 2" xfId="28112"/>
    <cellStyle name="SAPBEXaggDataEmph 3 7 3" xfId="28113"/>
    <cellStyle name="SAPBEXaggDataEmph 3 7 3 2" xfId="28114"/>
    <cellStyle name="SAPBEXaggDataEmph 3 7 3 2 2" xfId="28115"/>
    <cellStyle name="SAPBEXaggDataEmph 3 7 3 3" xfId="28116"/>
    <cellStyle name="SAPBEXaggDataEmph 3 7 4" xfId="28117"/>
    <cellStyle name="SAPBEXaggDataEmph 3 7 4 2" xfId="28118"/>
    <cellStyle name="SAPBEXaggDataEmph 3 7 4 2 2" xfId="28119"/>
    <cellStyle name="SAPBEXaggDataEmph 3 7 5" xfId="28120"/>
    <cellStyle name="SAPBEXaggDataEmph 3 7 5 2" xfId="28121"/>
    <cellStyle name="SAPBEXaggDataEmph 3 8" xfId="1644"/>
    <cellStyle name="SAPBEXaggDataEmph 3 9" xfId="3424"/>
    <cellStyle name="SAPBEXaggDataEmph 30" xfId="18472"/>
    <cellStyle name="SAPBEXaggDataEmph 31" xfId="20033"/>
    <cellStyle name="SAPBEXaggDataEmph 32" xfId="20899"/>
    <cellStyle name="SAPBEXaggDataEmph 33" xfId="21757"/>
    <cellStyle name="SAPBEXaggDataEmph 34" xfId="22598"/>
    <cellStyle name="SAPBEXaggDataEmph 35" xfId="23427"/>
    <cellStyle name="SAPBEXaggDataEmph 4" xfId="513"/>
    <cellStyle name="SAPBEXaggDataEmph 4 10" xfId="8885"/>
    <cellStyle name="SAPBEXaggDataEmph 4 11" xfId="9774"/>
    <cellStyle name="SAPBEXaggDataEmph 4 12" xfId="10643"/>
    <cellStyle name="SAPBEXaggDataEmph 4 13" xfId="11534"/>
    <cellStyle name="SAPBEXaggDataEmph 4 14" xfId="12425"/>
    <cellStyle name="SAPBEXaggDataEmph 4 15" xfId="13291"/>
    <cellStyle name="SAPBEXaggDataEmph 4 16" xfId="14182"/>
    <cellStyle name="SAPBEXaggDataEmph 4 17" xfId="15068"/>
    <cellStyle name="SAPBEXaggDataEmph 4 18" xfId="15952"/>
    <cellStyle name="SAPBEXaggDataEmph 4 19" xfId="16838"/>
    <cellStyle name="SAPBEXaggDataEmph 4 2" xfId="2003"/>
    <cellStyle name="SAPBEXaggDataEmph 4 2 2" xfId="24557"/>
    <cellStyle name="SAPBEXaggDataEmph 4 2 2 2" xfId="28122"/>
    <cellStyle name="SAPBEXaggDataEmph 4 2 2 2 2" xfId="28123"/>
    <cellStyle name="SAPBEXaggDataEmph 4 2 2 2 2 2" xfId="28124"/>
    <cellStyle name="SAPBEXaggDataEmph 4 2 2 2 3" xfId="28125"/>
    <cellStyle name="SAPBEXaggDataEmph 4 2 2 3" xfId="28126"/>
    <cellStyle name="SAPBEXaggDataEmph 4 2 2 3 2" xfId="28127"/>
    <cellStyle name="SAPBEXaggDataEmph 4 2 2 3 2 2" xfId="28128"/>
    <cellStyle name="SAPBEXaggDataEmph 4 2 2 4" xfId="28129"/>
    <cellStyle name="SAPBEXaggDataEmph 4 2 2 4 2" xfId="28130"/>
    <cellStyle name="SAPBEXaggDataEmph 4 2 3" xfId="28131"/>
    <cellStyle name="SAPBEXaggDataEmph 4 2 3 2" xfId="28132"/>
    <cellStyle name="SAPBEXaggDataEmph 4 2 3 2 2" xfId="28133"/>
    <cellStyle name="SAPBEXaggDataEmph 4 2 3 3" xfId="28134"/>
    <cellStyle name="SAPBEXaggDataEmph 4 2 4" xfId="28135"/>
    <cellStyle name="SAPBEXaggDataEmph 4 2 4 2" xfId="28136"/>
    <cellStyle name="SAPBEXaggDataEmph 4 2 4 2 2" xfId="28137"/>
    <cellStyle name="SAPBEXaggDataEmph 4 2 5" xfId="28138"/>
    <cellStyle name="SAPBEXaggDataEmph 4 2 5 2" xfId="28139"/>
    <cellStyle name="SAPBEXaggDataEmph 4 20" xfId="17718"/>
    <cellStyle name="SAPBEXaggDataEmph 4 21" xfId="18599"/>
    <cellStyle name="SAPBEXaggDataEmph 4 22" xfId="19457"/>
    <cellStyle name="SAPBEXaggDataEmph 4 23" xfId="20323"/>
    <cellStyle name="SAPBEXaggDataEmph 4 24" xfId="21181"/>
    <cellStyle name="SAPBEXaggDataEmph 4 25" xfId="22022"/>
    <cellStyle name="SAPBEXaggDataEmph 4 26" xfId="22851"/>
    <cellStyle name="SAPBEXaggDataEmph 4 27" xfId="23653"/>
    <cellStyle name="SAPBEXaggDataEmph 4 3" xfId="2721"/>
    <cellStyle name="SAPBEXaggDataEmph 4 4" xfId="3623"/>
    <cellStyle name="SAPBEXaggDataEmph 4 5" xfId="4511"/>
    <cellStyle name="SAPBEXaggDataEmph 4 6" xfId="5400"/>
    <cellStyle name="SAPBEXaggDataEmph 4 7" xfId="6294"/>
    <cellStyle name="SAPBEXaggDataEmph 4 8" xfId="7282"/>
    <cellStyle name="SAPBEXaggDataEmph 4 9" xfId="7996"/>
    <cellStyle name="SAPBEXaggDataEmph 5" xfId="514"/>
    <cellStyle name="SAPBEXaggDataEmph 5 10" xfId="8886"/>
    <cellStyle name="SAPBEXaggDataEmph 5 11" xfId="9775"/>
    <cellStyle name="SAPBEXaggDataEmph 5 12" xfId="10644"/>
    <cellStyle name="SAPBEXaggDataEmph 5 13" xfId="11535"/>
    <cellStyle name="SAPBEXaggDataEmph 5 14" xfId="12426"/>
    <cellStyle name="SAPBEXaggDataEmph 5 15" xfId="13292"/>
    <cellStyle name="SAPBEXaggDataEmph 5 16" xfId="14183"/>
    <cellStyle name="SAPBEXaggDataEmph 5 17" xfId="15069"/>
    <cellStyle name="SAPBEXaggDataEmph 5 18" xfId="15953"/>
    <cellStyle name="SAPBEXaggDataEmph 5 19" xfId="16839"/>
    <cellStyle name="SAPBEXaggDataEmph 5 2" xfId="2004"/>
    <cellStyle name="SAPBEXaggDataEmph 5 2 2" xfId="24558"/>
    <cellStyle name="SAPBEXaggDataEmph 5 2 2 2" xfId="28140"/>
    <cellStyle name="SAPBEXaggDataEmph 5 2 2 2 2" xfId="28141"/>
    <cellStyle name="SAPBEXaggDataEmph 5 2 2 2 2 2" xfId="28142"/>
    <cellStyle name="SAPBEXaggDataEmph 5 2 2 2 3" xfId="28143"/>
    <cellStyle name="SAPBEXaggDataEmph 5 2 2 3" xfId="28144"/>
    <cellStyle name="SAPBEXaggDataEmph 5 2 2 3 2" xfId="28145"/>
    <cellStyle name="SAPBEXaggDataEmph 5 2 2 3 2 2" xfId="28146"/>
    <cellStyle name="SAPBEXaggDataEmph 5 2 2 4" xfId="28147"/>
    <cellStyle name="SAPBEXaggDataEmph 5 2 2 4 2" xfId="28148"/>
    <cellStyle name="SAPBEXaggDataEmph 5 2 3" xfId="28149"/>
    <cellStyle name="SAPBEXaggDataEmph 5 2 3 2" xfId="28150"/>
    <cellStyle name="SAPBEXaggDataEmph 5 2 3 2 2" xfId="28151"/>
    <cellStyle name="SAPBEXaggDataEmph 5 2 3 3" xfId="28152"/>
    <cellStyle name="SAPBEXaggDataEmph 5 2 4" xfId="28153"/>
    <cellStyle name="SAPBEXaggDataEmph 5 2 4 2" xfId="28154"/>
    <cellStyle name="SAPBEXaggDataEmph 5 2 4 2 2" xfId="28155"/>
    <cellStyle name="SAPBEXaggDataEmph 5 2 5" xfId="28156"/>
    <cellStyle name="SAPBEXaggDataEmph 5 2 5 2" xfId="28157"/>
    <cellStyle name="SAPBEXaggDataEmph 5 20" xfId="17719"/>
    <cellStyle name="SAPBEXaggDataEmph 5 21" xfId="18600"/>
    <cellStyle name="SAPBEXaggDataEmph 5 22" xfId="19458"/>
    <cellStyle name="SAPBEXaggDataEmph 5 23" xfId="20324"/>
    <cellStyle name="SAPBEXaggDataEmph 5 24" xfId="21182"/>
    <cellStyle name="SAPBEXaggDataEmph 5 25" xfId="22023"/>
    <cellStyle name="SAPBEXaggDataEmph 5 26" xfId="22852"/>
    <cellStyle name="SAPBEXaggDataEmph 5 27" xfId="23654"/>
    <cellStyle name="SAPBEXaggDataEmph 5 3" xfId="2722"/>
    <cellStyle name="SAPBEXaggDataEmph 5 4" xfId="3624"/>
    <cellStyle name="SAPBEXaggDataEmph 5 5" xfId="4512"/>
    <cellStyle name="SAPBEXaggDataEmph 5 6" xfId="5401"/>
    <cellStyle name="SAPBEXaggDataEmph 5 7" xfId="6295"/>
    <cellStyle name="SAPBEXaggDataEmph 5 8" xfId="7281"/>
    <cellStyle name="SAPBEXaggDataEmph 5 9" xfId="7997"/>
    <cellStyle name="SAPBEXaggDataEmph 6" xfId="515"/>
    <cellStyle name="SAPBEXaggDataEmph 6 10" xfId="8887"/>
    <cellStyle name="SAPBEXaggDataEmph 6 11" xfId="9776"/>
    <cellStyle name="SAPBEXaggDataEmph 6 12" xfId="10645"/>
    <cellStyle name="SAPBEXaggDataEmph 6 13" xfId="11536"/>
    <cellStyle name="SAPBEXaggDataEmph 6 14" xfId="12427"/>
    <cellStyle name="SAPBEXaggDataEmph 6 15" xfId="13293"/>
    <cellStyle name="SAPBEXaggDataEmph 6 16" xfId="14184"/>
    <cellStyle name="SAPBEXaggDataEmph 6 17" xfId="15070"/>
    <cellStyle name="SAPBEXaggDataEmph 6 18" xfId="15954"/>
    <cellStyle name="SAPBEXaggDataEmph 6 19" xfId="16840"/>
    <cellStyle name="SAPBEXaggDataEmph 6 2" xfId="2005"/>
    <cellStyle name="SAPBEXaggDataEmph 6 2 2" xfId="24559"/>
    <cellStyle name="SAPBEXaggDataEmph 6 2 2 2" xfId="28158"/>
    <cellStyle name="SAPBEXaggDataEmph 6 2 2 2 2" xfId="28159"/>
    <cellStyle name="SAPBEXaggDataEmph 6 2 2 2 2 2" xfId="28160"/>
    <cellStyle name="SAPBEXaggDataEmph 6 2 2 2 3" xfId="28161"/>
    <cellStyle name="SAPBEXaggDataEmph 6 2 2 3" xfId="28162"/>
    <cellStyle name="SAPBEXaggDataEmph 6 2 2 3 2" xfId="28163"/>
    <cellStyle name="SAPBEXaggDataEmph 6 2 2 3 2 2" xfId="28164"/>
    <cellStyle name="SAPBEXaggDataEmph 6 2 2 4" xfId="28165"/>
    <cellStyle name="SAPBEXaggDataEmph 6 2 2 4 2" xfId="28166"/>
    <cellStyle name="SAPBEXaggDataEmph 6 2 3" xfId="28167"/>
    <cellStyle name="SAPBEXaggDataEmph 6 2 3 2" xfId="28168"/>
    <cellStyle name="SAPBEXaggDataEmph 6 2 3 2 2" xfId="28169"/>
    <cellStyle name="SAPBEXaggDataEmph 6 2 3 3" xfId="28170"/>
    <cellStyle name="SAPBEXaggDataEmph 6 2 4" xfId="28171"/>
    <cellStyle name="SAPBEXaggDataEmph 6 2 4 2" xfId="28172"/>
    <cellStyle name="SAPBEXaggDataEmph 6 2 4 2 2" xfId="28173"/>
    <cellStyle name="SAPBEXaggDataEmph 6 2 5" xfId="28174"/>
    <cellStyle name="SAPBEXaggDataEmph 6 2 5 2" xfId="28175"/>
    <cellStyle name="SAPBEXaggDataEmph 6 20" xfId="17720"/>
    <cellStyle name="SAPBEXaggDataEmph 6 21" xfId="18601"/>
    <cellStyle name="SAPBEXaggDataEmph 6 22" xfId="19459"/>
    <cellStyle name="SAPBEXaggDataEmph 6 23" xfId="20325"/>
    <cellStyle name="SAPBEXaggDataEmph 6 24" xfId="21183"/>
    <cellStyle name="SAPBEXaggDataEmph 6 25" xfId="22024"/>
    <cellStyle name="SAPBEXaggDataEmph 6 26" xfId="22853"/>
    <cellStyle name="SAPBEXaggDataEmph 6 27" xfId="23655"/>
    <cellStyle name="SAPBEXaggDataEmph 6 3" xfId="2723"/>
    <cellStyle name="SAPBEXaggDataEmph 6 4" xfId="3625"/>
    <cellStyle name="SAPBEXaggDataEmph 6 5" xfId="4513"/>
    <cellStyle name="SAPBEXaggDataEmph 6 6" xfId="5402"/>
    <cellStyle name="SAPBEXaggDataEmph 6 7" xfId="6296"/>
    <cellStyle name="SAPBEXaggDataEmph 6 8" xfId="7280"/>
    <cellStyle name="SAPBEXaggDataEmph 6 9" xfId="7998"/>
    <cellStyle name="SAPBEXaggDataEmph 7" xfId="516"/>
    <cellStyle name="SAPBEXaggDataEmph 7 10" xfId="8888"/>
    <cellStyle name="SAPBEXaggDataEmph 7 11" xfId="9777"/>
    <cellStyle name="SAPBEXaggDataEmph 7 12" xfId="10646"/>
    <cellStyle name="SAPBEXaggDataEmph 7 13" xfId="11537"/>
    <cellStyle name="SAPBEXaggDataEmph 7 14" xfId="12428"/>
    <cellStyle name="SAPBEXaggDataEmph 7 15" xfId="13294"/>
    <cellStyle name="SAPBEXaggDataEmph 7 16" xfId="14185"/>
    <cellStyle name="SAPBEXaggDataEmph 7 17" xfId="15071"/>
    <cellStyle name="SAPBEXaggDataEmph 7 18" xfId="15955"/>
    <cellStyle name="SAPBEXaggDataEmph 7 19" xfId="16841"/>
    <cellStyle name="SAPBEXaggDataEmph 7 2" xfId="2006"/>
    <cellStyle name="SAPBEXaggDataEmph 7 2 2" xfId="24560"/>
    <cellStyle name="SAPBEXaggDataEmph 7 2 2 2" xfId="28176"/>
    <cellStyle name="SAPBEXaggDataEmph 7 2 2 2 2" xfId="28177"/>
    <cellStyle name="SAPBEXaggDataEmph 7 2 2 2 2 2" xfId="28178"/>
    <cellStyle name="SAPBEXaggDataEmph 7 2 2 2 3" xfId="28179"/>
    <cellStyle name="SAPBEXaggDataEmph 7 2 2 3" xfId="28180"/>
    <cellStyle name="SAPBEXaggDataEmph 7 2 2 3 2" xfId="28181"/>
    <cellStyle name="SAPBEXaggDataEmph 7 2 2 3 2 2" xfId="28182"/>
    <cellStyle name="SAPBEXaggDataEmph 7 2 2 4" xfId="28183"/>
    <cellStyle name="SAPBEXaggDataEmph 7 2 2 4 2" xfId="28184"/>
    <cellStyle name="SAPBEXaggDataEmph 7 2 3" xfId="28185"/>
    <cellStyle name="SAPBEXaggDataEmph 7 2 3 2" xfId="28186"/>
    <cellStyle name="SAPBEXaggDataEmph 7 2 3 2 2" xfId="28187"/>
    <cellStyle name="SAPBEXaggDataEmph 7 2 3 3" xfId="28188"/>
    <cellStyle name="SAPBEXaggDataEmph 7 2 4" xfId="28189"/>
    <cellStyle name="SAPBEXaggDataEmph 7 2 4 2" xfId="28190"/>
    <cellStyle name="SAPBEXaggDataEmph 7 2 4 2 2" xfId="28191"/>
    <cellStyle name="SAPBEXaggDataEmph 7 2 5" xfId="28192"/>
    <cellStyle name="SAPBEXaggDataEmph 7 2 5 2" xfId="28193"/>
    <cellStyle name="SAPBEXaggDataEmph 7 20" xfId="17721"/>
    <cellStyle name="SAPBEXaggDataEmph 7 21" xfId="18602"/>
    <cellStyle name="SAPBEXaggDataEmph 7 22" xfId="19460"/>
    <cellStyle name="SAPBEXaggDataEmph 7 23" xfId="20326"/>
    <cellStyle name="SAPBEXaggDataEmph 7 24" xfId="21184"/>
    <cellStyle name="SAPBEXaggDataEmph 7 25" xfId="22025"/>
    <cellStyle name="SAPBEXaggDataEmph 7 26" xfId="22854"/>
    <cellStyle name="SAPBEXaggDataEmph 7 27" xfId="23656"/>
    <cellStyle name="SAPBEXaggDataEmph 7 3" xfId="2724"/>
    <cellStyle name="SAPBEXaggDataEmph 7 4" xfId="3626"/>
    <cellStyle name="SAPBEXaggDataEmph 7 5" xfId="4514"/>
    <cellStyle name="SAPBEXaggDataEmph 7 6" xfId="5403"/>
    <cellStyle name="SAPBEXaggDataEmph 7 7" xfId="6297"/>
    <cellStyle name="SAPBEXaggDataEmph 7 8" xfId="7279"/>
    <cellStyle name="SAPBEXaggDataEmph 7 9" xfId="7999"/>
    <cellStyle name="SAPBEXaggDataEmph 8" xfId="517"/>
    <cellStyle name="SAPBEXaggDataEmph 8 10" xfId="8870"/>
    <cellStyle name="SAPBEXaggDataEmph 8 11" xfId="9759"/>
    <cellStyle name="SAPBEXaggDataEmph 8 12" xfId="10628"/>
    <cellStyle name="SAPBEXaggDataEmph 8 13" xfId="11519"/>
    <cellStyle name="SAPBEXaggDataEmph 8 14" xfId="12410"/>
    <cellStyle name="SAPBEXaggDataEmph 8 15" xfId="13276"/>
    <cellStyle name="SAPBEXaggDataEmph 8 16" xfId="14167"/>
    <cellStyle name="SAPBEXaggDataEmph 8 17" xfId="15053"/>
    <cellStyle name="SAPBEXaggDataEmph 8 18" xfId="15937"/>
    <cellStyle name="SAPBEXaggDataEmph 8 19" xfId="16823"/>
    <cellStyle name="SAPBEXaggDataEmph 8 2" xfId="1988"/>
    <cellStyle name="SAPBEXaggDataEmph 8 2 2" xfId="24561"/>
    <cellStyle name="SAPBEXaggDataEmph 8 2 2 2" xfId="28194"/>
    <cellStyle name="SAPBEXaggDataEmph 8 2 2 2 2" xfId="28195"/>
    <cellStyle name="SAPBEXaggDataEmph 8 2 2 2 2 2" xfId="28196"/>
    <cellStyle name="SAPBEXaggDataEmph 8 2 2 2 3" xfId="28197"/>
    <cellStyle name="SAPBEXaggDataEmph 8 2 2 3" xfId="28198"/>
    <cellStyle name="SAPBEXaggDataEmph 8 2 2 3 2" xfId="28199"/>
    <cellStyle name="SAPBEXaggDataEmph 8 2 2 3 2 2" xfId="28200"/>
    <cellStyle name="SAPBEXaggDataEmph 8 2 2 4" xfId="28201"/>
    <cellStyle name="SAPBEXaggDataEmph 8 2 2 4 2" xfId="28202"/>
    <cellStyle name="SAPBEXaggDataEmph 8 2 3" xfId="28203"/>
    <cellStyle name="SAPBEXaggDataEmph 8 2 3 2" xfId="28204"/>
    <cellStyle name="SAPBEXaggDataEmph 8 2 3 2 2" xfId="28205"/>
    <cellStyle name="SAPBEXaggDataEmph 8 2 3 3" xfId="28206"/>
    <cellStyle name="SAPBEXaggDataEmph 8 2 4" xfId="28207"/>
    <cellStyle name="SAPBEXaggDataEmph 8 2 4 2" xfId="28208"/>
    <cellStyle name="SAPBEXaggDataEmph 8 2 4 2 2" xfId="28209"/>
    <cellStyle name="SAPBEXaggDataEmph 8 2 5" xfId="28210"/>
    <cellStyle name="SAPBEXaggDataEmph 8 2 5 2" xfId="28211"/>
    <cellStyle name="SAPBEXaggDataEmph 8 20" xfId="17703"/>
    <cellStyle name="SAPBEXaggDataEmph 8 21" xfId="18584"/>
    <cellStyle name="SAPBEXaggDataEmph 8 22" xfId="19442"/>
    <cellStyle name="SAPBEXaggDataEmph 8 23" xfId="20308"/>
    <cellStyle name="SAPBEXaggDataEmph 8 24" xfId="21166"/>
    <cellStyle name="SAPBEXaggDataEmph 8 25" xfId="22007"/>
    <cellStyle name="SAPBEXaggDataEmph 8 26" xfId="22836"/>
    <cellStyle name="SAPBEXaggDataEmph 8 27" xfId="23638"/>
    <cellStyle name="SAPBEXaggDataEmph 8 3" xfId="2706"/>
    <cellStyle name="SAPBEXaggDataEmph 8 4" xfId="3608"/>
    <cellStyle name="SAPBEXaggDataEmph 8 5" xfId="4496"/>
    <cellStyle name="SAPBEXaggDataEmph 8 6" xfId="5385"/>
    <cellStyle name="SAPBEXaggDataEmph 8 7" xfId="6279"/>
    <cellStyle name="SAPBEXaggDataEmph 8 8" xfId="7292"/>
    <cellStyle name="SAPBEXaggDataEmph 8 9" xfId="7981"/>
    <cellStyle name="SAPBEXaggDataEmph 9" xfId="518"/>
    <cellStyle name="SAPBEXaggDataEmph 9 10" xfId="7503"/>
    <cellStyle name="SAPBEXaggDataEmph 9 11" xfId="7756"/>
    <cellStyle name="SAPBEXaggDataEmph 9 12" xfId="8759"/>
    <cellStyle name="SAPBEXaggDataEmph 9 13" xfId="7763"/>
    <cellStyle name="SAPBEXaggDataEmph 9 14" xfId="7877"/>
    <cellStyle name="SAPBEXaggDataEmph 9 15" xfId="11407"/>
    <cellStyle name="SAPBEXaggDataEmph 9 16" xfId="9508"/>
    <cellStyle name="SAPBEXaggDataEmph 9 17" xfId="10524"/>
    <cellStyle name="SAPBEXaggDataEmph 9 18" xfId="13943"/>
    <cellStyle name="SAPBEXaggDataEmph 9 19" xfId="14831"/>
    <cellStyle name="SAPBEXaggDataEmph 9 2" xfId="1541"/>
    <cellStyle name="SAPBEXaggDataEmph 9 2 2" xfId="24563"/>
    <cellStyle name="SAPBEXaggDataEmph 9 2 2 2" xfId="28212"/>
    <cellStyle name="SAPBEXaggDataEmph 9 2 2 2 2" xfId="28213"/>
    <cellStyle name="SAPBEXaggDataEmph 9 2 2 2 2 2" xfId="28214"/>
    <cellStyle name="SAPBEXaggDataEmph 9 2 2 2 3" xfId="28215"/>
    <cellStyle name="SAPBEXaggDataEmph 9 2 2 3" xfId="28216"/>
    <cellStyle name="SAPBEXaggDataEmph 9 2 2 3 2" xfId="28217"/>
    <cellStyle name="SAPBEXaggDataEmph 9 2 2 3 2 2" xfId="28218"/>
    <cellStyle name="SAPBEXaggDataEmph 9 2 2 4" xfId="28219"/>
    <cellStyle name="SAPBEXaggDataEmph 9 2 2 4 2" xfId="28220"/>
    <cellStyle name="SAPBEXaggDataEmph 9 2 3" xfId="28221"/>
    <cellStyle name="SAPBEXaggDataEmph 9 2 3 2" xfId="28222"/>
    <cellStyle name="SAPBEXaggDataEmph 9 2 3 2 2" xfId="28223"/>
    <cellStyle name="SAPBEXaggDataEmph 9 2 3 3" xfId="28224"/>
    <cellStyle name="SAPBEXaggDataEmph 9 2 4" xfId="28225"/>
    <cellStyle name="SAPBEXaggDataEmph 9 2 4 2" xfId="28226"/>
    <cellStyle name="SAPBEXaggDataEmph 9 2 4 2 2" xfId="28227"/>
    <cellStyle name="SAPBEXaggDataEmph 9 2 5" xfId="28228"/>
    <cellStyle name="SAPBEXaggDataEmph 9 2 5 2" xfId="28229"/>
    <cellStyle name="SAPBEXaggDataEmph 9 20" xfId="15719"/>
    <cellStyle name="SAPBEXaggDataEmph 9 21" xfId="16600"/>
    <cellStyle name="SAPBEXaggDataEmph 9 22" xfId="17598"/>
    <cellStyle name="SAPBEXaggDataEmph 9 23" xfId="16608"/>
    <cellStyle name="SAPBEXaggDataEmph 9 24" xfId="16721"/>
    <cellStyle name="SAPBEXaggDataEmph 9 25" xfId="20097"/>
    <cellStyle name="SAPBEXaggDataEmph 9 26" xfId="20960"/>
    <cellStyle name="SAPBEXaggDataEmph 9 27" xfId="21816"/>
    <cellStyle name="SAPBEXaggDataEmph 9 28" xfId="24562"/>
    <cellStyle name="SAPBEXaggDataEmph 9 3" xfId="2446"/>
    <cellStyle name="SAPBEXaggDataEmph 9 3 2" xfId="28230"/>
    <cellStyle name="SAPBEXaggDataEmph 9 3 2 2" xfId="28231"/>
    <cellStyle name="SAPBEXaggDataEmph 9 3 2 2 2" xfId="28232"/>
    <cellStyle name="SAPBEXaggDataEmph 9 3 3" xfId="28233"/>
    <cellStyle name="SAPBEXaggDataEmph 9 3 3 2" xfId="28234"/>
    <cellStyle name="SAPBEXaggDataEmph 9 4" xfId="2376"/>
    <cellStyle name="SAPBEXaggDataEmph 9 5" xfId="1577"/>
    <cellStyle name="SAPBEXaggDataEmph 9 6" xfId="3500"/>
    <cellStyle name="SAPBEXaggDataEmph 9 7" xfId="4387"/>
    <cellStyle name="SAPBEXaggDataEmph 9 8" xfId="7614"/>
    <cellStyle name="SAPBEXaggDataEmph 9 9" xfId="7583"/>
    <cellStyle name="SAPBEXaggDataEmph_20120921_SF-grote-ronde-Liesbethdump2" xfId="519"/>
    <cellStyle name="SAPBEXaggItem" xfId="520"/>
    <cellStyle name="SAPBEXaggItem 10" xfId="1438"/>
    <cellStyle name="SAPBEXaggItem 10 2" xfId="28235"/>
    <cellStyle name="SAPBEXaggItem 10 2 2" xfId="28236"/>
    <cellStyle name="SAPBEXaggItem 10 2 2 2" xfId="28237"/>
    <cellStyle name="SAPBEXaggItem 10 2 3" xfId="28238"/>
    <cellStyle name="SAPBEXaggItem 10 3" xfId="28239"/>
    <cellStyle name="SAPBEXaggItem 10 3 2" xfId="28240"/>
    <cellStyle name="SAPBEXaggItem 10 3 2 2" xfId="28241"/>
    <cellStyle name="SAPBEXaggItem 10 4" xfId="28242"/>
    <cellStyle name="SAPBEXaggItem 10 4 2" xfId="28243"/>
    <cellStyle name="SAPBEXaggItem 11" xfId="1620"/>
    <cellStyle name="SAPBEXaggItem 12" xfId="3296"/>
    <cellStyle name="SAPBEXaggItem 13" xfId="1618"/>
    <cellStyle name="SAPBEXaggItem 14" xfId="1757"/>
    <cellStyle name="SAPBEXaggItem 15" xfId="4092"/>
    <cellStyle name="SAPBEXaggItem 16" xfId="7051"/>
    <cellStyle name="SAPBEXaggItem 17" xfId="6889"/>
    <cellStyle name="SAPBEXaggItem 18" xfId="8571"/>
    <cellStyle name="SAPBEXaggItem 19" xfId="9460"/>
    <cellStyle name="SAPBEXaggItem 2" xfId="521"/>
    <cellStyle name="SAPBEXaggItem 2 10" xfId="1709"/>
    <cellStyle name="SAPBEXaggItem 2 11" xfId="1513"/>
    <cellStyle name="SAPBEXaggItem 2 12" xfId="4272"/>
    <cellStyle name="SAPBEXaggItem 2 13" xfId="7472"/>
    <cellStyle name="SAPBEXaggItem 2 14" xfId="7589"/>
    <cellStyle name="SAPBEXaggItem 2 15" xfId="7488"/>
    <cellStyle name="SAPBEXaggItem 2 16" xfId="7033"/>
    <cellStyle name="SAPBEXaggItem 2 17" xfId="8644"/>
    <cellStyle name="SAPBEXaggItem 2 18" xfId="7527"/>
    <cellStyle name="SAPBEXaggItem 2 19" xfId="7875"/>
    <cellStyle name="SAPBEXaggItem 2 2" xfId="522"/>
    <cellStyle name="SAPBEXaggItem 2 2 10" xfId="4312"/>
    <cellStyle name="SAPBEXaggItem 2 2 11" xfId="5202"/>
    <cellStyle name="SAPBEXaggItem 2 2 12" xfId="6097"/>
    <cellStyle name="SAPBEXaggItem 2 2 13" xfId="7422"/>
    <cellStyle name="SAPBEXaggItem 2 2 14" xfId="7803"/>
    <cellStyle name="SAPBEXaggItem 2 2 15" xfId="8693"/>
    <cellStyle name="SAPBEXaggItem 2 2 16" xfId="9582"/>
    <cellStyle name="SAPBEXaggItem 2 2 17" xfId="10450"/>
    <cellStyle name="SAPBEXaggItem 2 2 18" xfId="11341"/>
    <cellStyle name="SAPBEXaggItem 2 2 19" xfId="12231"/>
    <cellStyle name="SAPBEXaggItem 2 2 2" xfId="523"/>
    <cellStyle name="SAPBEXaggItem 2 2 2 10" xfId="8890"/>
    <cellStyle name="SAPBEXaggItem 2 2 2 11" xfId="9779"/>
    <cellStyle name="SAPBEXaggItem 2 2 2 12" xfId="10648"/>
    <cellStyle name="SAPBEXaggItem 2 2 2 13" xfId="11539"/>
    <cellStyle name="SAPBEXaggItem 2 2 2 14" xfId="12430"/>
    <cellStyle name="SAPBEXaggItem 2 2 2 15" xfId="13296"/>
    <cellStyle name="SAPBEXaggItem 2 2 2 16" xfId="14187"/>
    <cellStyle name="SAPBEXaggItem 2 2 2 17" xfId="15073"/>
    <cellStyle name="SAPBEXaggItem 2 2 2 18" xfId="15957"/>
    <cellStyle name="SAPBEXaggItem 2 2 2 19" xfId="16843"/>
    <cellStyle name="SAPBEXaggItem 2 2 2 2" xfId="2008"/>
    <cellStyle name="SAPBEXaggItem 2 2 2 2 2" xfId="24564"/>
    <cellStyle name="SAPBEXaggItem 2 2 2 2 2 2" xfId="28244"/>
    <cellStyle name="SAPBEXaggItem 2 2 2 2 2 2 2" xfId="28245"/>
    <cellStyle name="SAPBEXaggItem 2 2 2 2 2 2 2 2" xfId="28246"/>
    <cellStyle name="SAPBEXaggItem 2 2 2 2 2 2 3" xfId="28247"/>
    <cellStyle name="SAPBEXaggItem 2 2 2 2 2 3" xfId="28248"/>
    <cellStyle name="SAPBEXaggItem 2 2 2 2 2 3 2" xfId="28249"/>
    <cellStyle name="SAPBEXaggItem 2 2 2 2 2 3 2 2" xfId="28250"/>
    <cellStyle name="SAPBEXaggItem 2 2 2 2 2 4" xfId="28251"/>
    <cellStyle name="SAPBEXaggItem 2 2 2 2 2 4 2" xfId="28252"/>
    <cellStyle name="SAPBEXaggItem 2 2 2 2 3" xfId="28253"/>
    <cellStyle name="SAPBEXaggItem 2 2 2 2 3 2" xfId="28254"/>
    <cellStyle name="SAPBEXaggItem 2 2 2 2 3 2 2" xfId="28255"/>
    <cellStyle name="SAPBEXaggItem 2 2 2 2 3 3" xfId="28256"/>
    <cellStyle name="SAPBEXaggItem 2 2 2 2 4" xfId="28257"/>
    <cellStyle name="SAPBEXaggItem 2 2 2 2 4 2" xfId="28258"/>
    <cellStyle name="SAPBEXaggItem 2 2 2 2 4 2 2" xfId="28259"/>
    <cellStyle name="SAPBEXaggItem 2 2 2 2 5" xfId="28260"/>
    <cellStyle name="SAPBEXaggItem 2 2 2 2 5 2" xfId="28261"/>
    <cellStyle name="SAPBEXaggItem 2 2 2 20" xfId="17723"/>
    <cellStyle name="SAPBEXaggItem 2 2 2 21" xfId="18604"/>
    <cellStyle name="SAPBEXaggItem 2 2 2 22" xfId="19462"/>
    <cellStyle name="SAPBEXaggItem 2 2 2 23" xfId="20328"/>
    <cellStyle name="SAPBEXaggItem 2 2 2 24" xfId="21186"/>
    <cellStyle name="SAPBEXaggItem 2 2 2 25" xfId="22027"/>
    <cellStyle name="SAPBEXaggItem 2 2 2 26" xfId="22856"/>
    <cellStyle name="SAPBEXaggItem 2 2 2 27" xfId="23658"/>
    <cellStyle name="SAPBEXaggItem 2 2 2 3" xfId="2726"/>
    <cellStyle name="SAPBEXaggItem 2 2 2 4" xfId="3628"/>
    <cellStyle name="SAPBEXaggItem 2 2 2 5" xfId="4516"/>
    <cellStyle name="SAPBEXaggItem 2 2 2 6" xfId="5405"/>
    <cellStyle name="SAPBEXaggItem 2 2 2 7" xfId="6299"/>
    <cellStyle name="SAPBEXaggItem 2 2 2 8" xfId="7277"/>
    <cellStyle name="SAPBEXaggItem 2 2 2 9" xfId="8001"/>
    <cellStyle name="SAPBEXaggItem 2 2 20" xfId="13101"/>
    <cellStyle name="SAPBEXaggItem 2 2 21" xfId="13991"/>
    <cellStyle name="SAPBEXaggItem 2 2 22" xfId="14878"/>
    <cellStyle name="SAPBEXaggItem 2 2 23" xfId="15764"/>
    <cellStyle name="SAPBEXaggItem 2 2 24" xfId="16647"/>
    <cellStyle name="SAPBEXaggItem 2 2 25" xfId="17532"/>
    <cellStyle name="SAPBEXaggItem 2 2 26" xfId="18408"/>
    <cellStyle name="SAPBEXaggItem 2 2 27" xfId="19269"/>
    <cellStyle name="SAPBEXaggItem 2 2 28" xfId="20137"/>
    <cellStyle name="SAPBEXaggItem 2 2 29" xfId="20999"/>
    <cellStyle name="SAPBEXaggItem 2 2 3" xfId="524"/>
    <cellStyle name="SAPBEXaggItem 2 2 3 10" xfId="8891"/>
    <cellStyle name="SAPBEXaggItem 2 2 3 11" xfId="9780"/>
    <cellStyle name="SAPBEXaggItem 2 2 3 12" xfId="10649"/>
    <cellStyle name="SAPBEXaggItem 2 2 3 13" xfId="11540"/>
    <cellStyle name="SAPBEXaggItem 2 2 3 14" xfId="12431"/>
    <cellStyle name="SAPBEXaggItem 2 2 3 15" xfId="13297"/>
    <cellStyle name="SAPBEXaggItem 2 2 3 16" xfId="14188"/>
    <cellStyle name="SAPBEXaggItem 2 2 3 17" xfId="15074"/>
    <cellStyle name="SAPBEXaggItem 2 2 3 18" xfId="15958"/>
    <cellStyle name="SAPBEXaggItem 2 2 3 19" xfId="16844"/>
    <cellStyle name="SAPBEXaggItem 2 2 3 2" xfId="2009"/>
    <cellStyle name="SAPBEXaggItem 2 2 3 2 2" xfId="24565"/>
    <cellStyle name="SAPBEXaggItem 2 2 3 2 2 2" xfId="28262"/>
    <cellStyle name="SAPBEXaggItem 2 2 3 2 2 2 2" xfId="28263"/>
    <cellStyle name="SAPBEXaggItem 2 2 3 2 2 2 2 2" xfId="28264"/>
    <cellStyle name="SAPBEXaggItem 2 2 3 2 2 2 3" xfId="28265"/>
    <cellStyle name="SAPBEXaggItem 2 2 3 2 2 3" xfId="28266"/>
    <cellStyle name="SAPBEXaggItem 2 2 3 2 2 3 2" xfId="28267"/>
    <cellStyle name="SAPBEXaggItem 2 2 3 2 2 3 2 2" xfId="28268"/>
    <cellStyle name="SAPBEXaggItem 2 2 3 2 2 4" xfId="28269"/>
    <cellStyle name="SAPBEXaggItem 2 2 3 2 2 4 2" xfId="28270"/>
    <cellStyle name="SAPBEXaggItem 2 2 3 2 3" xfId="28271"/>
    <cellStyle name="SAPBEXaggItem 2 2 3 2 3 2" xfId="28272"/>
    <cellStyle name="SAPBEXaggItem 2 2 3 2 3 2 2" xfId="28273"/>
    <cellStyle name="SAPBEXaggItem 2 2 3 2 3 3" xfId="28274"/>
    <cellStyle name="SAPBEXaggItem 2 2 3 2 4" xfId="28275"/>
    <cellStyle name="SAPBEXaggItem 2 2 3 2 4 2" xfId="28276"/>
    <cellStyle name="SAPBEXaggItem 2 2 3 2 4 2 2" xfId="28277"/>
    <cellStyle name="SAPBEXaggItem 2 2 3 2 5" xfId="28278"/>
    <cellStyle name="SAPBEXaggItem 2 2 3 2 5 2" xfId="28279"/>
    <cellStyle name="SAPBEXaggItem 2 2 3 20" xfId="17724"/>
    <cellStyle name="SAPBEXaggItem 2 2 3 21" xfId="18605"/>
    <cellStyle name="SAPBEXaggItem 2 2 3 22" xfId="19463"/>
    <cellStyle name="SAPBEXaggItem 2 2 3 23" xfId="20329"/>
    <cellStyle name="SAPBEXaggItem 2 2 3 24" xfId="21187"/>
    <cellStyle name="SAPBEXaggItem 2 2 3 25" xfId="22028"/>
    <cellStyle name="SAPBEXaggItem 2 2 3 26" xfId="22857"/>
    <cellStyle name="SAPBEXaggItem 2 2 3 27" xfId="23659"/>
    <cellStyle name="SAPBEXaggItem 2 2 3 3" xfId="2727"/>
    <cellStyle name="SAPBEXaggItem 2 2 3 4" xfId="3629"/>
    <cellStyle name="SAPBEXaggItem 2 2 3 5" xfId="4517"/>
    <cellStyle name="SAPBEXaggItem 2 2 3 6" xfId="5406"/>
    <cellStyle name="SAPBEXaggItem 2 2 3 7" xfId="6300"/>
    <cellStyle name="SAPBEXaggItem 2 2 3 8" xfId="7276"/>
    <cellStyle name="SAPBEXaggItem 2 2 3 9" xfId="8002"/>
    <cellStyle name="SAPBEXaggItem 2 2 30" xfId="21850"/>
    <cellStyle name="SAPBEXaggItem 2 2 31" xfId="22682"/>
    <cellStyle name="SAPBEXaggItem 2 2 32" xfId="23491"/>
    <cellStyle name="SAPBEXaggItem 2 2 4" xfId="525"/>
    <cellStyle name="SAPBEXaggItem 2 2 4 10" xfId="8892"/>
    <cellStyle name="SAPBEXaggItem 2 2 4 11" xfId="9781"/>
    <cellStyle name="SAPBEXaggItem 2 2 4 12" xfId="10650"/>
    <cellStyle name="SAPBEXaggItem 2 2 4 13" xfId="11541"/>
    <cellStyle name="SAPBEXaggItem 2 2 4 14" xfId="12432"/>
    <cellStyle name="SAPBEXaggItem 2 2 4 15" xfId="13298"/>
    <cellStyle name="SAPBEXaggItem 2 2 4 16" xfId="14189"/>
    <cellStyle name="SAPBEXaggItem 2 2 4 17" xfId="15075"/>
    <cellStyle name="SAPBEXaggItem 2 2 4 18" xfId="15959"/>
    <cellStyle name="SAPBEXaggItem 2 2 4 19" xfId="16845"/>
    <cellStyle name="SAPBEXaggItem 2 2 4 2" xfId="2010"/>
    <cellStyle name="SAPBEXaggItem 2 2 4 2 2" xfId="24566"/>
    <cellStyle name="SAPBEXaggItem 2 2 4 2 2 2" xfId="28280"/>
    <cellStyle name="SAPBEXaggItem 2 2 4 2 2 2 2" xfId="28281"/>
    <cellStyle name="SAPBEXaggItem 2 2 4 2 2 2 2 2" xfId="28282"/>
    <cellStyle name="SAPBEXaggItem 2 2 4 2 2 2 3" xfId="28283"/>
    <cellStyle name="SAPBEXaggItem 2 2 4 2 2 3" xfId="28284"/>
    <cellStyle name="SAPBEXaggItem 2 2 4 2 2 3 2" xfId="28285"/>
    <cellStyle name="SAPBEXaggItem 2 2 4 2 2 3 2 2" xfId="28286"/>
    <cellStyle name="SAPBEXaggItem 2 2 4 2 2 4" xfId="28287"/>
    <cellStyle name="SAPBEXaggItem 2 2 4 2 2 4 2" xfId="28288"/>
    <cellStyle name="SAPBEXaggItem 2 2 4 2 3" xfId="28289"/>
    <cellStyle name="SAPBEXaggItem 2 2 4 2 3 2" xfId="28290"/>
    <cellStyle name="SAPBEXaggItem 2 2 4 2 3 2 2" xfId="28291"/>
    <cellStyle name="SAPBEXaggItem 2 2 4 2 3 3" xfId="28292"/>
    <cellStyle name="SAPBEXaggItem 2 2 4 2 4" xfId="28293"/>
    <cellStyle name="SAPBEXaggItem 2 2 4 2 4 2" xfId="28294"/>
    <cellStyle name="SAPBEXaggItem 2 2 4 2 4 2 2" xfId="28295"/>
    <cellStyle name="SAPBEXaggItem 2 2 4 2 5" xfId="28296"/>
    <cellStyle name="SAPBEXaggItem 2 2 4 2 5 2" xfId="28297"/>
    <cellStyle name="SAPBEXaggItem 2 2 4 20" xfId="17725"/>
    <cellStyle name="SAPBEXaggItem 2 2 4 21" xfId="18606"/>
    <cellStyle name="SAPBEXaggItem 2 2 4 22" xfId="19464"/>
    <cellStyle name="SAPBEXaggItem 2 2 4 23" xfId="20330"/>
    <cellStyle name="SAPBEXaggItem 2 2 4 24" xfId="21188"/>
    <cellStyle name="SAPBEXaggItem 2 2 4 25" xfId="22029"/>
    <cellStyle name="SAPBEXaggItem 2 2 4 26" xfId="22858"/>
    <cellStyle name="SAPBEXaggItem 2 2 4 27" xfId="23660"/>
    <cellStyle name="SAPBEXaggItem 2 2 4 3" xfId="2728"/>
    <cellStyle name="SAPBEXaggItem 2 2 4 4" xfId="3630"/>
    <cellStyle name="SAPBEXaggItem 2 2 4 5" xfId="4518"/>
    <cellStyle name="SAPBEXaggItem 2 2 4 6" xfId="5407"/>
    <cellStyle name="SAPBEXaggItem 2 2 4 7" xfId="6301"/>
    <cellStyle name="SAPBEXaggItem 2 2 4 8" xfId="7275"/>
    <cellStyle name="SAPBEXaggItem 2 2 4 9" xfId="8003"/>
    <cellStyle name="SAPBEXaggItem 2 2 5" xfId="526"/>
    <cellStyle name="SAPBEXaggItem 2 2 5 10" xfId="8893"/>
    <cellStyle name="SAPBEXaggItem 2 2 5 11" xfId="9782"/>
    <cellStyle name="SAPBEXaggItem 2 2 5 12" xfId="10651"/>
    <cellStyle name="SAPBEXaggItem 2 2 5 13" xfId="11542"/>
    <cellStyle name="SAPBEXaggItem 2 2 5 14" xfId="12433"/>
    <cellStyle name="SAPBEXaggItem 2 2 5 15" xfId="13299"/>
    <cellStyle name="SAPBEXaggItem 2 2 5 16" xfId="14190"/>
    <cellStyle name="SAPBEXaggItem 2 2 5 17" xfId="15076"/>
    <cellStyle name="SAPBEXaggItem 2 2 5 18" xfId="15960"/>
    <cellStyle name="SAPBEXaggItem 2 2 5 19" xfId="16846"/>
    <cellStyle name="SAPBEXaggItem 2 2 5 2" xfId="2011"/>
    <cellStyle name="SAPBEXaggItem 2 2 5 2 2" xfId="24567"/>
    <cellStyle name="SAPBEXaggItem 2 2 5 2 2 2" xfId="28298"/>
    <cellStyle name="SAPBEXaggItem 2 2 5 2 2 2 2" xfId="28299"/>
    <cellStyle name="SAPBEXaggItem 2 2 5 2 2 2 2 2" xfId="28300"/>
    <cellStyle name="SAPBEXaggItem 2 2 5 2 2 2 3" xfId="28301"/>
    <cellStyle name="SAPBEXaggItem 2 2 5 2 2 3" xfId="28302"/>
    <cellStyle name="SAPBEXaggItem 2 2 5 2 2 3 2" xfId="28303"/>
    <cellStyle name="SAPBEXaggItem 2 2 5 2 2 3 2 2" xfId="28304"/>
    <cellStyle name="SAPBEXaggItem 2 2 5 2 2 4" xfId="28305"/>
    <cellStyle name="SAPBEXaggItem 2 2 5 2 2 4 2" xfId="28306"/>
    <cellStyle name="SAPBEXaggItem 2 2 5 2 3" xfId="28307"/>
    <cellStyle name="SAPBEXaggItem 2 2 5 2 3 2" xfId="28308"/>
    <cellStyle name="SAPBEXaggItem 2 2 5 2 3 2 2" xfId="28309"/>
    <cellStyle name="SAPBEXaggItem 2 2 5 2 3 3" xfId="28310"/>
    <cellStyle name="SAPBEXaggItem 2 2 5 2 4" xfId="28311"/>
    <cellStyle name="SAPBEXaggItem 2 2 5 2 4 2" xfId="28312"/>
    <cellStyle name="SAPBEXaggItem 2 2 5 2 4 2 2" xfId="28313"/>
    <cellStyle name="SAPBEXaggItem 2 2 5 2 5" xfId="28314"/>
    <cellStyle name="SAPBEXaggItem 2 2 5 2 5 2" xfId="28315"/>
    <cellStyle name="SAPBEXaggItem 2 2 5 20" xfId="17726"/>
    <cellStyle name="SAPBEXaggItem 2 2 5 21" xfId="18607"/>
    <cellStyle name="SAPBEXaggItem 2 2 5 22" xfId="19465"/>
    <cellStyle name="SAPBEXaggItem 2 2 5 23" xfId="20331"/>
    <cellStyle name="SAPBEXaggItem 2 2 5 24" xfId="21189"/>
    <cellStyle name="SAPBEXaggItem 2 2 5 25" xfId="22030"/>
    <cellStyle name="SAPBEXaggItem 2 2 5 26" xfId="22859"/>
    <cellStyle name="SAPBEXaggItem 2 2 5 27" xfId="23661"/>
    <cellStyle name="SAPBEXaggItem 2 2 5 3" xfId="2729"/>
    <cellStyle name="SAPBEXaggItem 2 2 5 4" xfId="3631"/>
    <cellStyle name="SAPBEXaggItem 2 2 5 5" xfId="4519"/>
    <cellStyle name="SAPBEXaggItem 2 2 5 6" xfId="5408"/>
    <cellStyle name="SAPBEXaggItem 2 2 5 7" xfId="6302"/>
    <cellStyle name="SAPBEXaggItem 2 2 5 8" xfId="7274"/>
    <cellStyle name="SAPBEXaggItem 2 2 5 9" xfId="8004"/>
    <cellStyle name="SAPBEXaggItem 2 2 6" xfId="527"/>
    <cellStyle name="SAPBEXaggItem 2 2 6 10" xfId="8894"/>
    <cellStyle name="SAPBEXaggItem 2 2 6 11" xfId="9783"/>
    <cellStyle name="SAPBEXaggItem 2 2 6 12" xfId="10652"/>
    <cellStyle name="SAPBEXaggItem 2 2 6 13" xfId="11543"/>
    <cellStyle name="SAPBEXaggItem 2 2 6 14" xfId="12434"/>
    <cellStyle name="SAPBEXaggItem 2 2 6 15" xfId="13300"/>
    <cellStyle name="SAPBEXaggItem 2 2 6 16" xfId="14191"/>
    <cellStyle name="SAPBEXaggItem 2 2 6 17" xfId="15077"/>
    <cellStyle name="SAPBEXaggItem 2 2 6 18" xfId="15961"/>
    <cellStyle name="SAPBEXaggItem 2 2 6 19" xfId="16847"/>
    <cellStyle name="SAPBEXaggItem 2 2 6 2" xfId="2012"/>
    <cellStyle name="SAPBEXaggItem 2 2 6 2 2" xfId="24568"/>
    <cellStyle name="SAPBEXaggItem 2 2 6 2 2 2" xfId="28316"/>
    <cellStyle name="SAPBEXaggItem 2 2 6 2 2 2 2" xfId="28317"/>
    <cellStyle name="SAPBEXaggItem 2 2 6 2 2 2 2 2" xfId="28318"/>
    <cellStyle name="SAPBEXaggItem 2 2 6 2 2 2 3" xfId="28319"/>
    <cellStyle name="SAPBEXaggItem 2 2 6 2 2 3" xfId="28320"/>
    <cellStyle name="SAPBEXaggItem 2 2 6 2 2 3 2" xfId="28321"/>
    <cellStyle name="SAPBEXaggItem 2 2 6 2 2 3 2 2" xfId="28322"/>
    <cellStyle name="SAPBEXaggItem 2 2 6 2 2 4" xfId="28323"/>
    <cellStyle name="SAPBEXaggItem 2 2 6 2 2 4 2" xfId="28324"/>
    <cellStyle name="SAPBEXaggItem 2 2 6 2 3" xfId="28325"/>
    <cellStyle name="SAPBEXaggItem 2 2 6 2 3 2" xfId="28326"/>
    <cellStyle name="SAPBEXaggItem 2 2 6 2 3 2 2" xfId="28327"/>
    <cellStyle name="SAPBEXaggItem 2 2 6 2 3 3" xfId="28328"/>
    <cellStyle name="SAPBEXaggItem 2 2 6 2 4" xfId="28329"/>
    <cellStyle name="SAPBEXaggItem 2 2 6 2 4 2" xfId="28330"/>
    <cellStyle name="SAPBEXaggItem 2 2 6 2 4 2 2" xfId="28331"/>
    <cellStyle name="SAPBEXaggItem 2 2 6 2 5" xfId="28332"/>
    <cellStyle name="SAPBEXaggItem 2 2 6 2 5 2" xfId="28333"/>
    <cellStyle name="SAPBEXaggItem 2 2 6 20" xfId="17727"/>
    <cellStyle name="SAPBEXaggItem 2 2 6 21" xfId="18608"/>
    <cellStyle name="SAPBEXaggItem 2 2 6 22" xfId="19466"/>
    <cellStyle name="SAPBEXaggItem 2 2 6 23" xfId="20332"/>
    <cellStyle name="SAPBEXaggItem 2 2 6 24" xfId="21190"/>
    <cellStyle name="SAPBEXaggItem 2 2 6 25" xfId="22031"/>
    <cellStyle name="SAPBEXaggItem 2 2 6 26" xfId="22860"/>
    <cellStyle name="SAPBEXaggItem 2 2 6 27" xfId="23662"/>
    <cellStyle name="SAPBEXaggItem 2 2 6 3" xfId="2730"/>
    <cellStyle name="SAPBEXaggItem 2 2 6 4" xfId="3632"/>
    <cellStyle name="SAPBEXaggItem 2 2 6 5" xfId="4520"/>
    <cellStyle name="SAPBEXaggItem 2 2 6 6" xfId="5409"/>
    <cellStyle name="SAPBEXaggItem 2 2 6 7" xfId="6303"/>
    <cellStyle name="SAPBEXaggItem 2 2 6 8" xfId="6999"/>
    <cellStyle name="SAPBEXaggItem 2 2 6 9" xfId="8005"/>
    <cellStyle name="SAPBEXaggItem 2 2 7" xfId="1808"/>
    <cellStyle name="SAPBEXaggItem 2 2 7 2" xfId="24569"/>
    <cellStyle name="SAPBEXaggItem 2 2 7 2 2" xfId="28334"/>
    <cellStyle name="SAPBEXaggItem 2 2 7 2 2 2" xfId="28335"/>
    <cellStyle name="SAPBEXaggItem 2 2 7 2 2 2 2" xfId="28336"/>
    <cellStyle name="SAPBEXaggItem 2 2 7 2 2 3" xfId="28337"/>
    <cellStyle name="SAPBEXaggItem 2 2 7 2 3" xfId="28338"/>
    <cellStyle name="SAPBEXaggItem 2 2 7 2 3 2" xfId="28339"/>
    <cellStyle name="SAPBEXaggItem 2 2 7 2 3 2 2" xfId="28340"/>
    <cellStyle name="SAPBEXaggItem 2 2 7 2 4" xfId="28341"/>
    <cellStyle name="SAPBEXaggItem 2 2 7 2 4 2" xfId="28342"/>
    <cellStyle name="SAPBEXaggItem 2 2 7 3" xfId="28343"/>
    <cellStyle name="SAPBEXaggItem 2 2 7 3 2" xfId="28344"/>
    <cellStyle name="SAPBEXaggItem 2 2 7 3 2 2" xfId="28345"/>
    <cellStyle name="SAPBEXaggItem 2 2 7 3 3" xfId="28346"/>
    <cellStyle name="SAPBEXaggItem 2 2 7 4" xfId="28347"/>
    <cellStyle name="SAPBEXaggItem 2 2 7 4 2" xfId="28348"/>
    <cellStyle name="SAPBEXaggItem 2 2 7 4 2 2" xfId="28349"/>
    <cellStyle name="SAPBEXaggItem 2 2 7 5" xfId="28350"/>
    <cellStyle name="SAPBEXaggItem 2 2 7 5 2" xfId="28351"/>
    <cellStyle name="SAPBEXaggItem 2 2 8" xfId="1643"/>
    <cellStyle name="SAPBEXaggItem 2 2 9" xfId="3425"/>
    <cellStyle name="SAPBEXaggItem 2 20" xfId="11292"/>
    <cellStyle name="SAPBEXaggItem 2 21" xfId="10408"/>
    <cellStyle name="SAPBEXaggItem 2 22" xfId="10522"/>
    <cellStyle name="SAPBEXaggItem 2 23" xfId="10401"/>
    <cellStyle name="SAPBEXaggItem 2 24" xfId="7543"/>
    <cellStyle name="SAPBEXaggItem 2 25" xfId="11273"/>
    <cellStyle name="SAPBEXaggItem 2 26" xfId="11419"/>
    <cellStyle name="SAPBEXaggItem 2 27" xfId="17485"/>
    <cellStyle name="SAPBEXaggItem 2 28" xfId="15715"/>
    <cellStyle name="SAPBEXaggItem 2 29" xfId="16719"/>
    <cellStyle name="SAPBEXaggItem 2 3" xfId="528"/>
    <cellStyle name="SAPBEXaggItem 2 3 10" xfId="8895"/>
    <cellStyle name="SAPBEXaggItem 2 3 11" xfId="9784"/>
    <cellStyle name="SAPBEXaggItem 2 3 12" xfId="10653"/>
    <cellStyle name="SAPBEXaggItem 2 3 13" xfId="11544"/>
    <cellStyle name="SAPBEXaggItem 2 3 14" xfId="12435"/>
    <cellStyle name="SAPBEXaggItem 2 3 15" xfId="13301"/>
    <cellStyle name="SAPBEXaggItem 2 3 16" xfId="14192"/>
    <cellStyle name="SAPBEXaggItem 2 3 17" xfId="15078"/>
    <cellStyle name="SAPBEXaggItem 2 3 18" xfId="15962"/>
    <cellStyle name="SAPBEXaggItem 2 3 19" xfId="16848"/>
    <cellStyle name="SAPBEXaggItem 2 3 2" xfId="2013"/>
    <cellStyle name="SAPBEXaggItem 2 3 2 2" xfId="24570"/>
    <cellStyle name="SAPBEXaggItem 2 3 2 2 2" xfId="28352"/>
    <cellStyle name="SAPBEXaggItem 2 3 2 2 2 2" xfId="28353"/>
    <cellStyle name="SAPBEXaggItem 2 3 2 2 2 2 2" xfId="28354"/>
    <cellStyle name="SAPBEXaggItem 2 3 2 2 2 3" xfId="28355"/>
    <cellStyle name="SAPBEXaggItem 2 3 2 2 3" xfId="28356"/>
    <cellStyle name="SAPBEXaggItem 2 3 2 2 3 2" xfId="28357"/>
    <cellStyle name="SAPBEXaggItem 2 3 2 2 3 2 2" xfId="28358"/>
    <cellStyle name="SAPBEXaggItem 2 3 2 2 4" xfId="28359"/>
    <cellStyle name="SAPBEXaggItem 2 3 2 2 4 2" xfId="28360"/>
    <cellStyle name="SAPBEXaggItem 2 3 2 3" xfId="28361"/>
    <cellStyle name="SAPBEXaggItem 2 3 2 3 2" xfId="28362"/>
    <cellStyle name="SAPBEXaggItem 2 3 2 3 2 2" xfId="28363"/>
    <cellStyle name="SAPBEXaggItem 2 3 2 3 3" xfId="28364"/>
    <cellStyle name="SAPBEXaggItem 2 3 2 4" xfId="28365"/>
    <cellStyle name="SAPBEXaggItem 2 3 2 4 2" xfId="28366"/>
    <cellStyle name="SAPBEXaggItem 2 3 2 4 2 2" xfId="28367"/>
    <cellStyle name="SAPBEXaggItem 2 3 2 5" xfId="28368"/>
    <cellStyle name="SAPBEXaggItem 2 3 2 5 2" xfId="28369"/>
    <cellStyle name="SAPBEXaggItem 2 3 20" xfId="17728"/>
    <cellStyle name="SAPBEXaggItem 2 3 21" xfId="18609"/>
    <cellStyle name="SAPBEXaggItem 2 3 22" xfId="19467"/>
    <cellStyle name="SAPBEXaggItem 2 3 23" xfId="20333"/>
    <cellStyle name="SAPBEXaggItem 2 3 24" xfId="21191"/>
    <cellStyle name="SAPBEXaggItem 2 3 25" xfId="22032"/>
    <cellStyle name="SAPBEXaggItem 2 3 26" xfId="22861"/>
    <cellStyle name="SAPBEXaggItem 2 3 27" xfId="23663"/>
    <cellStyle name="SAPBEXaggItem 2 3 3" xfId="2731"/>
    <cellStyle name="SAPBEXaggItem 2 3 4" xfId="3633"/>
    <cellStyle name="SAPBEXaggItem 2 3 5" xfId="4521"/>
    <cellStyle name="SAPBEXaggItem 2 3 6" xfId="5410"/>
    <cellStyle name="SAPBEXaggItem 2 3 7" xfId="6304"/>
    <cellStyle name="SAPBEXaggItem 2 3 8" xfId="7273"/>
    <cellStyle name="SAPBEXaggItem 2 3 9" xfId="8006"/>
    <cellStyle name="SAPBEXaggItem 2 30" xfId="13939"/>
    <cellStyle name="SAPBEXaggItem 2 31" xfId="15697"/>
    <cellStyle name="SAPBEXaggItem 2 32" xfId="17467"/>
    <cellStyle name="SAPBEXaggItem 2 4" xfId="529"/>
    <cellStyle name="SAPBEXaggItem 2 4 10" xfId="8896"/>
    <cellStyle name="SAPBEXaggItem 2 4 11" xfId="9785"/>
    <cellStyle name="SAPBEXaggItem 2 4 12" xfId="10654"/>
    <cellStyle name="SAPBEXaggItem 2 4 13" xfId="11545"/>
    <cellStyle name="SAPBEXaggItem 2 4 14" xfId="12436"/>
    <cellStyle name="SAPBEXaggItem 2 4 15" xfId="13302"/>
    <cellStyle name="SAPBEXaggItem 2 4 16" xfId="14193"/>
    <cellStyle name="SAPBEXaggItem 2 4 17" xfId="15079"/>
    <cellStyle name="SAPBEXaggItem 2 4 18" xfId="15963"/>
    <cellStyle name="SAPBEXaggItem 2 4 19" xfId="16849"/>
    <cellStyle name="SAPBEXaggItem 2 4 2" xfId="2014"/>
    <cellStyle name="SAPBEXaggItem 2 4 2 2" xfId="24571"/>
    <cellStyle name="SAPBEXaggItem 2 4 2 2 2" xfId="28370"/>
    <cellStyle name="SAPBEXaggItem 2 4 2 2 2 2" xfId="28371"/>
    <cellStyle name="SAPBEXaggItem 2 4 2 2 2 2 2" xfId="28372"/>
    <cellStyle name="SAPBEXaggItem 2 4 2 2 2 3" xfId="28373"/>
    <cellStyle name="SAPBEXaggItem 2 4 2 2 3" xfId="28374"/>
    <cellStyle name="SAPBEXaggItem 2 4 2 2 3 2" xfId="28375"/>
    <cellStyle name="SAPBEXaggItem 2 4 2 2 3 2 2" xfId="28376"/>
    <cellStyle name="SAPBEXaggItem 2 4 2 2 4" xfId="28377"/>
    <cellStyle name="SAPBEXaggItem 2 4 2 2 4 2" xfId="28378"/>
    <cellStyle name="SAPBEXaggItem 2 4 2 3" xfId="28379"/>
    <cellStyle name="SAPBEXaggItem 2 4 2 3 2" xfId="28380"/>
    <cellStyle name="SAPBEXaggItem 2 4 2 3 2 2" xfId="28381"/>
    <cellStyle name="SAPBEXaggItem 2 4 2 3 3" xfId="28382"/>
    <cellStyle name="SAPBEXaggItem 2 4 2 4" xfId="28383"/>
    <cellStyle name="SAPBEXaggItem 2 4 2 4 2" xfId="28384"/>
    <cellStyle name="SAPBEXaggItem 2 4 2 4 2 2" xfId="28385"/>
    <cellStyle name="SAPBEXaggItem 2 4 2 5" xfId="28386"/>
    <cellStyle name="SAPBEXaggItem 2 4 2 5 2" xfId="28387"/>
    <cellStyle name="SAPBEXaggItem 2 4 20" xfId="17729"/>
    <cellStyle name="SAPBEXaggItem 2 4 21" xfId="18610"/>
    <cellStyle name="SAPBEXaggItem 2 4 22" xfId="19468"/>
    <cellStyle name="SAPBEXaggItem 2 4 23" xfId="20334"/>
    <cellStyle name="SAPBEXaggItem 2 4 24" xfId="21192"/>
    <cellStyle name="SAPBEXaggItem 2 4 25" xfId="22033"/>
    <cellStyle name="SAPBEXaggItem 2 4 26" xfId="22862"/>
    <cellStyle name="SAPBEXaggItem 2 4 27" xfId="23664"/>
    <cellStyle name="SAPBEXaggItem 2 4 3" xfId="2732"/>
    <cellStyle name="SAPBEXaggItem 2 4 4" xfId="3634"/>
    <cellStyle name="SAPBEXaggItem 2 4 5" xfId="4522"/>
    <cellStyle name="SAPBEXaggItem 2 4 6" xfId="5411"/>
    <cellStyle name="SAPBEXaggItem 2 4 7" xfId="6305"/>
    <cellStyle name="SAPBEXaggItem 2 4 8" xfId="7272"/>
    <cellStyle name="SAPBEXaggItem 2 4 9" xfId="8007"/>
    <cellStyle name="SAPBEXaggItem 2 5" xfId="530"/>
    <cellStyle name="SAPBEXaggItem 2 5 10" xfId="8897"/>
    <cellStyle name="SAPBEXaggItem 2 5 11" xfId="9786"/>
    <cellStyle name="SAPBEXaggItem 2 5 12" xfId="10655"/>
    <cellStyle name="SAPBEXaggItem 2 5 13" xfId="11546"/>
    <cellStyle name="SAPBEXaggItem 2 5 14" xfId="12437"/>
    <cellStyle name="SAPBEXaggItem 2 5 15" xfId="13303"/>
    <cellStyle name="SAPBEXaggItem 2 5 16" xfId="14194"/>
    <cellStyle name="SAPBEXaggItem 2 5 17" xfId="15080"/>
    <cellStyle name="SAPBEXaggItem 2 5 18" xfId="15964"/>
    <cellStyle name="SAPBEXaggItem 2 5 19" xfId="16850"/>
    <cellStyle name="SAPBEXaggItem 2 5 2" xfId="2015"/>
    <cellStyle name="SAPBEXaggItem 2 5 2 2" xfId="24572"/>
    <cellStyle name="SAPBEXaggItem 2 5 2 2 2" xfId="28388"/>
    <cellStyle name="SAPBEXaggItem 2 5 2 2 2 2" xfId="28389"/>
    <cellStyle name="SAPBEXaggItem 2 5 2 2 2 2 2" xfId="28390"/>
    <cellStyle name="SAPBEXaggItem 2 5 2 2 2 3" xfId="28391"/>
    <cellStyle name="SAPBEXaggItem 2 5 2 2 3" xfId="28392"/>
    <cellStyle name="SAPBEXaggItem 2 5 2 2 3 2" xfId="28393"/>
    <cellStyle name="SAPBEXaggItem 2 5 2 2 3 2 2" xfId="28394"/>
    <cellStyle name="SAPBEXaggItem 2 5 2 2 4" xfId="28395"/>
    <cellStyle name="SAPBEXaggItem 2 5 2 2 4 2" xfId="28396"/>
    <cellStyle name="SAPBEXaggItem 2 5 2 3" xfId="28397"/>
    <cellStyle name="SAPBEXaggItem 2 5 2 3 2" xfId="28398"/>
    <cellStyle name="SAPBEXaggItem 2 5 2 3 2 2" xfId="28399"/>
    <cellStyle name="SAPBEXaggItem 2 5 2 3 3" xfId="28400"/>
    <cellStyle name="SAPBEXaggItem 2 5 2 4" xfId="28401"/>
    <cellStyle name="SAPBEXaggItem 2 5 2 4 2" xfId="28402"/>
    <cellStyle name="SAPBEXaggItem 2 5 2 4 2 2" xfId="28403"/>
    <cellStyle name="SAPBEXaggItem 2 5 2 5" xfId="28404"/>
    <cellStyle name="SAPBEXaggItem 2 5 2 5 2" xfId="28405"/>
    <cellStyle name="SAPBEXaggItem 2 5 20" xfId="17730"/>
    <cellStyle name="SAPBEXaggItem 2 5 21" xfId="18611"/>
    <cellStyle name="SAPBEXaggItem 2 5 22" xfId="19469"/>
    <cellStyle name="SAPBEXaggItem 2 5 23" xfId="20335"/>
    <cellStyle name="SAPBEXaggItem 2 5 24" xfId="21193"/>
    <cellStyle name="SAPBEXaggItem 2 5 25" xfId="22034"/>
    <cellStyle name="SAPBEXaggItem 2 5 26" xfId="22863"/>
    <cellStyle name="SAPBEXaggItem 2 5 27" xfId="23665"/>
    <cellStyle name="SAPBEXaggItem 2 5 3" xfId="2733"/>
    <cellStyle name="SAPBEXaggItem 2 5 4" xfId="3635"/>
    <cellStyle name="SAPBEXaggItem 2 5 5" xfId="4523"/>
    <cellStyle name="SAPBEXaggItem 2 5 6" xfId="5412"/>
    <cellStyle name="SAPBEXaggItem 2 5 7" xfId="6306"/>
    <cellStyle name="SAPBEXaggItem 2 5 8" xfId="7271"/>
    <cellStyle name="SAPBEXaggItem 2 5 9" xfId="8008"/>
    <cellStyle name="SAPBEXaggItem 2 6" xfId="531"/>
    <cellStyle name="SAPBEXaggItem 2 6 10" xfId="8898"/>
    <cellStyle name="SAPBEXaggItem 2 6 11" xfId="9787"/>
    <cellStyle name="SAPBEXaggItem 2 6 12" xfId="10656"/>
    <cellStyle name="SAPBEXaggItem 2 6 13" xfId="11547"/>
    <cellStyle name="SAPBEXaggItem 2 6 14" xfId="12438"/>
    <cellStyle name="SAPBEXaggItem 2 6 15" xfId="13304"/>
    <cellStyle name="SAPBEXaggItem 2 6 16" xfId="14195"/>
    <cellStyle name="SAPBEXaggItem 2 6 17" xfId="15081"/>
    <cellStyle name="SAPBEXaggItem 2 6 18" xfId="15965"/>
    <cellStyle name="SAPBEXaggItem 2 6 19" xfId="16851"/>
    <cellStyle name="SAPBEXaggItem 2 6 2" xfId="2016"/>
    <cellStyle name="SAPBEXaggItem 2 6 2 2" xfId="24573"/>
    <cellStyle name="SAPBEXaggItem 2 6 2 2 2" xfId="28406"/>
    <cellStyle name="SAPBEXaggItem 2 6 2 2 2 2" xfId="28407"/>
    <cellStyle name="SAPBEXaggItem 2 6 2 2 2 2 2" xfId="28408"/>
    <cellStyle name="SAPBEXaggItem 2 6 2 2 2 3" xfId="28409"/>
    <cellStyle name="SAPBEXaggItem 2 6 2 2 3" xfId="28410"/>
    <cellStyle name="SAPBEXaggItem 2 6 2 2 3 2" xfId="28411"/>
    <cellStyle name="SAPBEXaggItem 2 6 2 2 3 2 2" xfId="28412"/>
    <cellStyle name="SAPBEXaggItem 2 6 2 2 4" xfId="28413"/>
    <cellStyle name="SAPBEXaggItem 2 6 2 2 4 2" xfId="28414"/>
    <cellStyle name="SAPBEXaggItem 2 6 2 3" xfId="28415"/>
    <cellStyle name="SAPBEXaggItem 2 6 2 3 2" xfId="28416"/>
    <cellStyle name="SAPBEXaggItem 2 6 2 3 2 2" xfId="28417"/>
    <cellStyle name="SAPBEXaggItem 2 6 2 3 3" xfId="28418"/>
    <cellStyle name="SAPBEXaggItem 2 6 2 4" xfId="28419"/>
    <cellStyle name="SAPBEXaggItem 2 6 2 4 2" xfId="28420"/>
    <cellStyle name="SAPBEXaggItem 2 6 2 4 2 2" xfId="28421"/>
    <cellStyle name="SAPBEXaggItem 2 6 2 5" xfId="28422"/>
    <cellStyle name="SAPBEXaggItem 2 6 2 5 2" xfId="28423"/>
    <cellStyle name="SAPBEXaggItem 2 6 20" xfId="17731"/>
    <cellStyle name="SAPBEXaggItem 2 6 21" xfId="18612"/>
    <cellStyle name="SAPBEXaggItem 2 6 22" xfId="19470"/>
    <cellStyle name="SAPBEXaggItem 2 6 23" xfId="20336"/>
    <cellStyle name="SAPBEXaggItem 2 6 24" xfId="21194"/>
    <cellStyle name="SAPBEXaggItem 2 6 25" xfId="22035"/>
    <cellStyle name="SAPBEXaggItem 2 6 26" xfId="22864"/>
    <cellStyle name="SAPBEXaggItem 2 6 27" xfId="23666"/>
    <cellStyle name="SAPBEXaggItem 2 6 3" xfId="2734"/>
    <cellStyle name="SAPBEXaggItem 2 6 4" xfId="3636"/>
    <cellStyle name="SAPBEXaggItem 2 6 5" xfId="4524"/>
    <cellStyle name="SAPBEXaggItem 2 6 6" xfId="5413"/>
    <cellStyle name="SAPBEXaggItem 2 6 7" xfId="6307"/>
    <cellStyle name="SAPBEXaggItem 2 6 8" xfId="7270"/>
    <cellStyle name="SAPBEXaggItem 2 6 9" xfId="8009"/>
    <cellStyle name="SAPBEXaggItem 2 7" xfId="1733"/>
    <cellStyle name="SAPBEXaggItem 2 7 2" xfId="24575"/>
    <cellStyle name="SAPBEXaggItem 2 7 2 2" xfId="28424"/>
    <cellStyle name="SAPBEXaggItem 2 7 2 2 2" xfId="28425"/>
    <cellStyle name="SAPBEXaggItem 2 7 2 2 2 2" xfId="28426"/>
    <cellStyle name="SAPBEXaggItem 2 7 2 2 3" xfId="28427"/>
    <cellStyle name="SAPBEXaggItem 2 7 2 3" xfId="28428"/>
    <cellStyle name="SAPBEXaggItem 2 7 2 3 2" xfId="28429"/>
    <cellStyle name="SAPBEXaggItem 2 7 2 3 2 2" xfId="28430"/>
    <cellStyle name="SAPBEXaggItem 2 7 2 4" xfId="28431"/>
    <cellStyle name="SAPBEXaggItem 2 7 2 4 2" xfId="28432"/>
    <cellStyle name="SAPBEXaggItem 2 7 3" xfId="24574"/>
    <cellStyle name="SAPBEXaggItem 2 7 3 2" xfId="28433"/>
    <cellStyle name="SAPBEXaggItem 2 7 3 2 2" xfId="28434"/>
    <cellStyle name="SAPBEXaggItem 2 7 3 2 2 2" xfId="28435"/>
    <cellStyle name="SAPBEXaggItem 2 7 3 2 3" xfId="28436"/>
    <cellStyle name="SAPBEXaggItem 2 7 3 3" xfId="28437"/>
    <cellStyle name="SAPBEXaggItem 2 7 3 3 2" xfId="28438"/>
    <cellStyle name="SAPBEXaggItem 2 7 3 3 2 2" xfId="28439"/>
    <cellStyle name="SAPBEXaggItem 2 7 3 4" xfId="28440"/>
    <cellStyle name="SAPBEXaggItem 2 7 3 4 2" xfId="28441"/>
    <cellStyle name="SAPBEXaggItem 2 7 4" xfId="28442"/>
    <cellStyle name="SAPBEXaggItem 2 7 4 2" xfId="28443"/>
    <cellStyle name="SAPBEXaggItem 2 7 4 2 2" xfId="28444"/>
    <cellStyle name="SAPBEXaggItem 2 7 4 2 2 2" xfId="28445"/>
    <cellStyle name="SAPBEXaggItem 2 7 4 3" xfId="28446"/>
    <cellStyle name="SAPBEXaggItem 2 7 4 3 2" xfId="28447"/>
    <cellStyle name="SAPBEXaggItem 2 7 5" xfId="28448"/>
    <cellStyle name="SAPBEXaggItem 2 7 5 2" xfId="28449"/>
    <cellStyle name="SAPBEXaggItem 2 7 5 2 2" xfId="28450"/>
    <cellStyle name="SAPBEXaggItem 2 7 5 3" xfId="28451"/>
    <cellStyle name="SAPBEXaggItem 2 7 6" xfId="28452"/>
    <cellStyle name="SAPBEXaggItem 2 7 6 2" xfId="28453"/>
    <cellStyle name="SAPBEXaggItem 2 7 6 2 2" xfId="28454"/>
    <cellStyle name="SAPBEXaggItem 2 7 7" xfId="28455"/>
    <cellStyle name="SAPBEXaggItem 2 7 7 2" xfId="28456"/>
    <cellStyle name="SAPBEXaggItem 2 8" xfId="1685"/>
    <cellStyle name="SAPBEXaggItem 2 9" xfId="2401"/>
    <cellStyle name="SAPBEXaggItem 20" xfId="7068"/>
    <cellStyle name="SAPBEXaggItem 21" xfId="11218"/>
    <cellStyle name="SAPBEXaggItem 22" xfId="12109"/>
    <cellStyle name="SAPBEXaggItem 23" xfId="7880"/>
    <cellStyle name="SAPBEXaggItem 24" xfId="13866"/>
    <cellStyle name="SAPBEXaggItem 25" xfId="14757"/>
    <cellStyle name="SAPBEXaggItem 26" xfId="15643"/>
    <cellStyle name="SAPBEXaggItem 27" xfId="16527"/>
    <cellStyle name="SAPBEXaggItem 28" xfId="17413"/>
    <cellStyle name="SAPBEXaggItem 29" xfId="18293"/>
    <cellStyle name="SAPBEXaggItem 3" xfId="532"/>
    <cellStyle name="SAPBEXaggItem 3 10" xfId="4313"/>
    <cellStyle name="SAPBEXaggItem 3 11" xfId="5203"/>
    <cellStyle name="SAPBEXaggItem 3 12" xfId="6098"/>
    <cellStyle name="SAPBEXaggItem 3 13" xfId="7421"/>
    <cellStyle name="SAPBEXaggItem 3 14" xfId="7804"/>
    <cellStyle name="SAPBEXaggItem 3 15" xfId="8694"/>
    <cellStyle name="SAPBEXaggItem 3 16" xfId="9583"/>
    <cellStyle name="SAPBEXaggItem 3 17" xfId="10451"/>
    <cellStyle name="SAPBEXaggItem 3 18" xfId="11342"/>
    <cellStyle name="SAPBEXaggItem 3 19" xfId="12232"/>
    <cellStyle name="SAPBEXaggItem 3 2" xfId="533"/>
    <cellStyle name="SAPBEXaggItem 3 2 10" xfId="8899"/>
    <cellStyle name="SAPBEXaggItem 3 2 11" xfId="9788"/>
    <cellStyle name="SAPBEXaggItem 3 2 12" xfId="10657"/>
    <cellStyle name="SAPBEXaggItem 3 2 13" xfId="11548"/>
    <cellStyle name="SAPBEXaggItem 3 2 14" xfId="12439"/>
    <cellStyle name="SAPBEXaggItem 3 2 15" xfId="13305"/>
    <cellStyle name="SAPBEXaggItem 3 2 16" xfId="14196"/>
    <cellStyle name="SAPBEXaggItem 3 2 17" xfId="15082"/>
    <cellStyle name="SAPBEXaggItem 3 2 18" xfId="15966"/>
    <cellStyle name="SAPBEXaggItem 3 2 19" xfId="16852"/>
    <cellStyle name="SAPBEXaggItem 3 2 2" xfId="2017"/>
    <cellStyle name="SAPBEXaggItem 3 2 2 2" xfId="24576"/>
    <cellStyle name="SAPBEXaggItem 3 2 2 2 2" xfId="28457"/>
    <cellStyle name="SAPBEXaggItem 3 2 2 2 2 2" xfId="28458"/>
    <cellStyle name="SAPBEXaggItem 3 2 2 2 2 2 2" xfId="28459"/>
    <cellStyle name="SAPBEXaggItem 3 2 2 2 2 3" xfId="28460"/>
    <cellStyle name="SAPBEXaggItem 3 2 2 2 3" xfId="28461"/>
    <cellStyle name="SAPBEXaggItem 3 2 2 2 3 2" xfId="28462"/>
    <cellStyle name="SAPBEXaggItem 3 2 2 2 3 2 2" xfId="28463"/>
    <cellStyle name="SAPBEXaggItem 3 2 2 2 4" xfId="28464"/>
    <cellStyle name="SAPBEXaggItem 3 2 2 2 4 2" xfId="28465"/>
    <cellStyle name="SAPBEXaggItem 3 2 2 3" xfId="28466"/>
    <cellStyle name="SAPBEXaggItem 3 2 2 3 2" xfId="28467"/>
    <cellStyle name="SAPBEXaggItem 3 2 2 3 2 2" xfId="28468"/>
    <cellStyle name="SAPBEXaggItem 3 2 2 3 3" xfId="28469"/>
    <cellStyle name="SAPBEXaggItem 3 2 2 4" xfId="28470"/>
    <cellStyle name="SAPBEXaggItem 3 2 2 4 2" xfId="28471"/>
    <cellStyle name="SAPBEXaggItem 3 2 2 4 2 2" xfId="28472"/>
    <cellStyle name="SAPBEXaggItem 3 2 2 5" xfId="28473"/>
    <cellStyle name="SAPBEXaggItem 3 2 2 5 2" xfId="28474"/>
    <cellStyle name="SAPBEXaggItem 3 2 20" xfId="17732"/>
    <cellStyle name="SAPBEXaggItem 3 2 21" xfId="18613"/>
    <cellStyle name="SAPBEXaggItem 3 2 22" xfId="19471"/>
    <cellStyle name="SAPBEXaggItem 3 2 23" xfId="20337"/>
    <cellStyle name="SAPBEXaggItem 3 2 24" xfId="21195"/>
    <cellStyle name="SAPBEXaggItem 3 2 25" xfId="22036"/>
    <cellStyle name="SAPBEXaggItem 3 2 26" xfId="22865"/>
    <cellStyle name="SAPBEXaggItem 3 2 27" xfId="23667"/>
    <cellStyle name="SAPBEXaggItem 3 2 3" xfId="2735"/>
    <cellStyle name="SAPBEXaggItem 3 2 4" xfId="3637"/>
    <cellStyle name="SAPBEXaggItem 3 2 5" xfId="4525"/>
    <cellStyle name="SAPBEXaggItem 3 2 6" xfId="5414"/>
    <cellStyle name="SAPBEXaggItem 3 2 7" xfId="6308"/>
    <cellStyle name="SAPBEXaggItem 3 2 8" xfId="7269"/>
    <cellStyle name="SAPBEXaggItem 3 2 9" xfId="8010"/>
    <cellStyle name="SAPBEXaggItem 3 20" xfId="13102"/>
    <cellStyle name="SAPBEXaggItem 3 21" xfId="13992"/>
    <cellStyle name="SAPBEXaggItem 3 22" xfId="14879"/>
    <cellStyle name="SAPBEXaggItem 3 23" xfId="15765"/>
    <cellStyle name="SAPBEXaggItem 3 24" xfId="16648"/>
    <cellStyle name="SAPBEXaggItem 3 25" xfId="17533"/>
    <cellStyle name="SAPBEXaggItem 3 26" xfId="18409"/>
    <cellStyle name="SAPBEXaggItem 3 27" xfId="19270"/>
    <cellStyle name="SAPBEXaggItem 3 28" xfId="20138"/>
    <cellStyle name="SAPBEXaggItem 3 29" xfId="21000"/>
    <cellStyle name="SAPBEXaggItem 3 3" xfId="534"/>
    <cellStyle name="SAPBEXaggItem 3 3 10" xfId="8900"/>
    <cellStyle name="SAPBEXaggItem 3 3 11" xfId="9789"/>
    <cellStyle name="SAPBEXaggItem 3 3 12" xfId="10658"/>
    <cellStyle name="SAPBEXaggItem 3 3 13" xfId="11549"/>
    <cellStyle name="SAPBEXaggItem 3 3 14" xfId="12440"/>
    <cellStyle name="SAPBEXaggItem 3 3 15" xfId="13306"/>
    <cellStyle name="SAPBEXaggItem 3 3 16" xfId="14197"/>
    <cellStyle name="SAPBEXaggItem 3 3 17" xfId="15083"/>
    <cellStyle name="SAPBEXaggItem 3 3 18" xfId="15967"/>
    <cellStyle name="SAPBEXaggItem 3 3 19" xfId="16853"/>
    <cellStyle name="SAPBEXaggItem 3 3 2" xfId="2018"/>
    <cellStyle name="SAPBEXaggItem 3 3 2 2" xfId="24577"/>
    <cellStyle name="SAPBEXaggItem 3 3 2 2 2" xfId="28475"/>
    <cellStyle name="SAPBEXaggItem 3 3 2 2 2 2" xfId="28476"/>
    <cellStyle name="SAPBEXaggItem 3 3 2 2 2 2 2" xfId="28477"/>
    <cellStyle name="SAPBEXaggItem 3 3 2 2 2 3" xfId="28478"/>
    <cellStyle name="SAPBEXaggItem 3 3 2 2 3" xfId="28479"/>
    <cellStyle name="SAPBEXaggItem 3 3 2 2 3 2" xfId="28480"/>
    <cellStyle name="SAPBEXaggItem 3 3 2 2 3 2 2" xfId="28481"/>
    <cellStyle name="SAPBEXaggItem 3 3 2 2 4" xfId="28482"/>
    <cellStyle name="SAPBEXaggItem 3 3 2 2 4 2" xfId="28483"/>
    <cellStyle name="SAPBEXaggItem 3 3 2 3" xfId="28484"/>
    <cellStyle name="SAPBEXaggItem 3 3 2 3 2" xfId="28485"/>
    <cellStyle name="SAPBEXaggItem 3 3 2 3 2 2" xfId="28486"/>
    <cellStyle name="SAPBEXaggItem 3 3 2 3 3" xfId="28487"/>
    <cellStyle name="SAPBEXaggItem 3 3 2 4" xfId="28488"/>
    <cellStyle name="SAPBEXaggItem 3 3 2 4 2" xfId="28489"/>
    <cellStyle name="SAPBEXaggItem 3 3 2 4 2 2" xfId="28490"/>
    <cellStyle name="SAPBEXaggItem 3 3 2 5" xfId="28491"/>
    <cellStyle name="SAPBEXaggItem 3 3 2 5 2" xfId="28492"/>
    <cellStyle name="SAPBEXaggItem 3 3 20" xfId="17733"/>
    <cellStyle name="SAPBEXaggItem 3 3 21" xfId="18614"/>
    <cellStyle name="SAPBEXaggItem 3 3 22" xfId="19472"/>
    <cellStyle name="SAPBEXaggItem 3 3 23" xfId="20338"/>
    <cellStyle name="SAPBEXaggItem 3 3 24" xfId="21196"/>
    <cellStyle name="SAPBEXaggItem 3 3 25" xfId="22037"/>
    <cellStyle name="SAPBEXaggItem 3 3 26" xfId="22866"/>
    <cellStyle name="SAPBEXaggItem 3 3 27" xfId="23668"/>
    <cellStyle name="SAPBEXaggItem 3 3 3" xfId="2736"/>
    <cellStyle name="SAPBEXaggItem 3 3 4" xfId="3638"/>
    <cellStyle name="SAPBEXaggItem 3 3 5" xfId="4526"/>
    <cellStyle name="SAPBEXaggItem 3 3 6" xfId="5415"/>
    <cellStyle name="SAPBEXaggItem 3 3 7" xfId="6309"/>
    <cellStyle name="SAPBEXaggItem 3 3 8" xfId="7268"/>
    <cellStyle name="SAPBEXaggItem 3 3 9" xfId="8011"/>
    <cellStyle name="SAPBEXaggItem 3 30" xfId="21851"/>
    <cellStyle name="SAPBEXaggItem 3 31" xfId="22683"/>
    <cellStyle name="SAPBEXaggItem 3 32" xfId="23492"/>
    <cellStyle name="SAPBEXaggItem 3 4" xfId="535"/>
    <cellStyle name="SAPBEXaggItem 3 4 10" xfId="8901"/>
    <cellStyle name="SAPBEXaggItem 3 4 11" xfId="9790"/>
    <cellStyle name="SAPBEXaggItem 3 4 12" xfId="10659"/>
    <cellStyle name="SAPBEXaggItem 3 4 13" xfId="11550"/>
    <cellStyle name="SAPBEXaggItem 3 4 14" xfId="12441"/>
    <cellStyle name="SAPBEXaggItem 3 4 15" xfId="13307"/>
    <cellStyle name="SAPBEXaggItem 3 4 16" xfId="14198"/>
    <cellStyle name="SAPBEXaggItem 3 4 17" xfId="15084"/>
    <cellStyle name="SAPBEXaggItem 3 4 18" xfId="15968"/>
    <cellStyle name="SAPBEXaggItem 3 4 19" xfId="16854"/>
    <cellStyle name="SAPBEXaggItem 3 4 2" xfId="2019"/>
    <cellStyle name="SAPBEXaggItem 3 4 2 2" xfId="24578"/>
    <cellStyle name="SAPBEXaggItem 3 4 2 2 2" xfId="28493"/>
    <cellStyle name="SAPBEXaggItem 3 4 2 2 2 2" xfId="28494"/>
    <cellStyle name="SAPBEXaggItem 3 4 2 2 2 2 2" xfId="28495"/>
    <cellStyle name="SAPBEXaggItem 3 4 2 2 2 3" xfId="28496"/>
    <cellStyle name="SAPBEXaggItem 3 4 2 2 3" xfId="28497"/>
    <cellStyle name="SAPBEXaggItem 3 4 2 2 3 2" xfId="28498"/>
    <cellStyle name="SAPBEXaggItem 3 4 2 2 3 2 2" xfId="28499"/>
    <cellStyle name="SAPBEXaggItem 3 4 2 2 4" xfId="28500"/>
    <cellStyle name="SAPBEXaggItem 3 4 2 2 4 2" xfId="28501"/>
    <cellStyle name="SAPBEXaggItem 3 4 2 3" xfId="28502"/>
    <cellStyle name="SAPBEXaggItem 3 4 2 3 2" xfId="28503"/>
    <cellStyle name="SAPBEXaggItem 3 4 2 3 2 2" xfId="28504"/>
    <cellStyle name="SAPBEXaggItem 3 4 2 3 3" xfId="28505"/>
    <cellStyle name="SAPBEXaggItem 3 4 2 4" xfId="28506"/>
    <cellStyle name="SAPBEXaggItem 3 4 2 4 2" xfId="28507"/>
    <cellStyle name="SAPBEXaggItem 3 4 2 4 2 2" xfId="28508"/>
    <cellStyle name="SAPBEXaggItem 3 4 2 5" xfId="28509"/>
    <cellStyle name="SAPBEXaggItem 3 4 2 5 2" xfId="28510"/>
    <cellStyle name="SAPBEXaggItem 3 4 20" xfId="17734"/>
    <cellStyle name="SAPBEXaggItem 3 4 21" xfId="18615"/>
    <cellStyle name="SAPBEXaggItem 3 4 22" xfId="19473"/>
    <cellStyle name="SAPBEXaggItem 3 4 23" xfId="20339"/>
    <cellStyle name="SAPBEXaggItem 3 4 24" xfId="21197"/>
    <cellStyle name="SAPBEXaggItem 3 4 25" xfId="22038"/>
    <cellStyle name="SAPBEXaggItem 3 4 26" xfId="22867"/>
    <cellStyle name="SAPBEXaggItem 3 4 27" xfId="23669"/>
    <cellStyle name="SAPBEXaggItem 3 4 3" xfId="2737"/>
    <cellStyle name="SAPBEXaggItem 3 4 4" xfId="3639"/>
    <cellStyle name="SAPBEXaggItem 3 4 5" xfId="4527"/>
    <cellStyle name="SAPBEXaggItem 3 4 6" xfId="5416"/>
    <cellStyle name="SAPBEXaggItem 3 4 7" xfId="6310"/>
    <cellStyle name="SAPBEXaggItem 3 4 8" xfId="7267"/>
    <cellStyle name="SAPBEXaggItem 3 4 9" xfId="8012"/>
    <cellStyle name="SAPBEXaggItem 3 5" xfId="536"/>
    <cellStyle name="SAPBEXaggItem 3 5 10" xfId="8902"/>
    <cellStyle name="SAPBEXaggItem 3 5 11" xfId="9791"/>
    <cellStyle name="SAPBEXaggItem 3 5 12" xfId="10660"/>
    <cellStyle name="SAPBEXaggItem 3 5 13" xfId="11551"/>
    <cellStyle name="SAPBEXaggItem 3 5 14" xfId="12442"/>
    <cellStyle name="SAPBEXaggItem 3 5 15" xfId="13308"/>
    <cellStyle name="SAPBEXaggItem 3 5 16" xfId="14199"/>
    <cellStyle name="SAPBEXaggItem 3 5 17" xfId="15085"/>
    <cellStyle name="SAPBEXaggItem 3 5 18" xfId="15969"/>
    <cellStyle name="SAPBEXaggItem 3 5 19" xfId="16855"/>
    <cellStyle name="SAPBEXaggItem 3 5 2" xfId="2020"/>
    <cellStyle name="SAPBEXaggItem 3 5 2 2" xfId="24579"/>
    <cellStyle name="SAPBEXaggItem 3 5 2 2 2" xfId="28511"/>
    <cellStyle name="SAPBEXaggItem 3 5 2 2 2 2" xfId="28512"/>
    <cellStyle name="SAPBEXaggItem 3 5 2 2 2 2 2" xfId="28513"/>
    <cellStyle name="SAPBEXaggItem 3 5 2 2 2 3" xfId="28514"/>
    <cellStyle name="SAPBEXaggItem 3 5 2 2 3" xfId="28515"/>
    <cellStyle name="SAPBEXaggItem 3 5 2 2 3 2" xfId="28516"/>
    <cellStyle name="SAPBEXaggItem 3 5 2 2 3 2 2" xfId="28517"/>
    <cellStyle name="SAPBEXaggItem 3 5 2 2 4" xfId="28518"/>
    <cellStyle name="SAPBEXaggItem 3 5 2 2 4 2" xfId="28519"/>
    <cellStyle name="SAPBEXaggItem 3 5 2 3" xfId="28520"/>
    <cellStyle name="SAPBEXaggItem 3 5 2 3 2" xfId="28521"/>
    <cellStyle name="SAPBEXaggItem 3 5 2 3 2 2" xfId="28522"/>
    <cellStyle name="SAPBEXaggItem 3 5 2 3 3" xfId="28523"/>
    <cellStyle name="SAPBEXaggItem 3 5 2 4" xfId="28524"/>
    <cellStyle name="SAPBEXaggItem 3 5 2 4 2" xfId="28525"/>
    <cellStyle name="SAPBEXaggItem 3 5 2 4 2 2" xfId="28526"/>
    <cellStyle name="SAPBEXaggItem 3 5 2 5" xfId="28527"/>
    <cellStyle name="SAPBEXaggItem 3 5 2 5 2" xfId="28528"/>
    <cellStyle name="SAPBEXaggItem 3 5 20" xfId="17735"/>
    <cellStyle name="SAPBEXaggItem 3 5 21" xfId="18616"/>
    <cellStyle name="SAPBEXaggItem 3 5 22" xfId="19474"/>
    <cellStyle name="SAPBEXaggItem 3 5 23" xfId="20340"/>
    <cellStyle name="SAPBEXaggItem 3 5 24" xfId="21198"/>
    <cellStyle name="SAPBEXaggItem 3 5 25" xfId="22039"/>
    <cellStyle name="SAPBEXaggItem 3 5 26" xfId="22868"/>
    <cellStyle name="SAPBEXaggItem 3 5 27" xfId="23670"/>
    <cellStyle name="SAPBEXaggItem 3 5 3" xfId="2738"/>
    <cellStyle name="SAPBEXaggItem 3 5 4" xfId="3640"/>
    <cellStyle name="SAPBEXaggItem 3 5 5" xfId="4528"/>
    <cellStyle name="SAPBEXaggItem 3 5 6" xfId="5417"/>
    <cellStyle name="SAPBEXaggItem 3 5 7" xfId="6311"/>
    <cellStyle name="SAPBEXaggItem 3 5 8" xfId="7266"/>
    <cellStyle name="SAPBEXaggItem 3 5 9" xfId="8013"/>
    <cellStyle name="SAPBEXaggItem 3 6" xfId="537"/>
    <cellStyle name="SAPBEXaggItem 3 6 10" xfId="8903"/>
    <cellStyle name="SAPBEXaggItem 3 6 11" xfId="9792"/>
    <cellStyle name="SAPBEXaggItem 3 6 12" xfId="10661"/>
    <cellStyle name="SAPBEXaggItem 3 6 13" xfId="11552"/>
    <cellStyle name="SAPBEXaggItem 3 6 14" xfId="12443"/>
    <cellStyle name="SAPBEXaggItem 3 6 15" xfId="13309"/>
    <cellStyle name="SAPBEXaggItem 3 6 16" xfId="14200"/>
    <cellStyle name="SAPBEXaggItem 3 6 17" xfId="15086"/>
    <cellStyle name="SAPBEXaggItem 3 6 18" xfId="15970"/>
    <cellStyle name="SAPBEXaggItem 3 6 19" xfId="16856"/>
    <cellStyle name="SAPBEXaggItem 3 6 2" xfId="2021"/>
    <cellStyle name="SAPBEXaggItem 3 6 2 2" xfId="24580"/>
    <cellStyle name="SAPBEXaggItem 3 6 2 2 2" xfId="28529"/>
    <cellStyle name="SAPBEXaggItem 3 6 2 2 2 2" xfId="28530"/>
    <cellStyle name="SAPBEXaggItem 3 6 2 2 2 2 2" xfId="28531"/>
    <cellStyle name="SAPBEXaggItem 3 6 2 2 2 3" xfId="28532"/>
    <cellStyle name="SAPBEXaggItem 3 6 2 2 3" xfId="28533"/>
    <cellStyle name="SAPBEXaggItem 3 6 2 2 3 2" xfId="28534"/>
    <cellStyle name="SAPBEXaggItem 3 6 2 2 3 2 2" xfId="28535"/>
    <cellStyle name="SAPBEXaggItem 3 6 2 2 4" xfId="28536"/>
    <cellStyle name="SAPBEXaggItem 3 6 2 2 4 2" xfId="28537"/>
    <cellStyle name="SAPBEXaggItem 3 6 2 3" xfId="28538"/>
    <cellStyle name="SAPBEXaggItem 3 6 2 3 2" xfId="28539"/>
    <cellStyle name="SAPBEXaggItem 3 6 2 3 2 2" xfId="28540"/>
    <cellStyle name="SAPBEXaggItem 3 6 2 3 3" xfId="28541"/>
    <cellStyle name="SAPBEXaggItem 3 6 2 4" xfId="28542"/>
    <cellStyle name="SAPBEXaggItem 3 6 2 4 2" xfId="28543"/>
    <cellStyle name="SAPBEXaggItem 3 6 2 4 2 2" xfId="28544"/>
    <cellStyle name="SAPBEXaggItem 3 6 2 5" xfId="28545"/>
    <cellStyle name="SAPBEXaggItem 3 6 2 5 2" xfId="28546"/>
    <cellStyle name="SAPBEXaggItem 3 6 20" xfId="17736"/>
    <cellStyle name="SAPBEXaggItem 3 6 21" xfId="18617"/>
    <cellStyle name="SAPBEXaggItem 3 6 22" xfId="19475"/>
    <cellStyle name="SAPBEXaggItem 3 6 23" xfId="20341"/>
    <cellStyle name="SAPBEXaggItem 3 6 24" xfId="21199"/>
    <cellStyle name="SAPBEXaggItem 3 6 25" xfId="22040"/>
    <cellStyle name="SAPBEXaggItem 3 6 26" xfId="22869"/>
    <cellStyle name="SAPBEXaggItem 3 6 27" xfId="23671"/>
    <cellStyle name="SAPBEXaggItem 3 6 3" xfId="2739"/>
    <cellStyle name="SAPBEXaggItem 3 6 4" xfId="3641"/>
    <cellStyle name="SAPBEXaggItem 3 6 5" xfId="4529"/>
    <cellStyle name="SAPBEXaggItem 3 6 6" xfId="5418"/>
    <cellStyle name="SAPBEXaggItem 3 6 7" xfId="6312"/>
    <cellStyle name="SAPBEXaggItem 3 6 8" xfId="7265"/>
    <cellStyle name="SAPBEXaggItem 3 6 9" xfId="8014"/>
    <cellStyle name="SAPBEXaggItem 3 7" xfId="1809"/>
    <cellStyle name="SAPBEXaggItem 3 7 2" xfId="24581"/>
    <cellStyle name="SAPBEXaggItem 3 7 2 2" xfId="28547"/>
    <cellStyle name="SAPBEXaggItem 3 7 2 2 2" xfId="28548"/>
    <cellStyle name="SAPBEXaggItem 3 7 2 2 2 2" xfId="28549"/>
    <cellStyle name="SAPBEXaggItem 3 7 2 2 3" xfId="28550"/>
    <cellStyle name="SAPBEXaggItem 3 7 2 3" xfId="28551"/>
    <cellStyle name="SAPBEXaggItem 3 7 2 3 2" xfId="28552"/>
    <cellStyle name="SAPBEXaggItem 3 7 2 3 2 2" xfId="28553"/>
    <cellStyle name="SAPBEXaggItem 3 7 2 4" xfId="28554"/>
    <cellStyle name="SAPBEXaggItem 3 7 2 4 2" xfId="28555"/>
    <cellStyle name="SAPBEXaggItem 3 7 3" xfId="28556"/>
    <cellStyle name="SAPBEXaggItem 3 7 3 2" xfId="28557"/>
    <cellStyle name="SAPBEXaggItem 3 7 3 2 2" xfId="28558"/>
    <cellStyle name="SAPBEXaggItem 3 7 3 3" xfId="28559"/>
    <cellStyle name="SAPBEXaggItem 3 7 4" xfId="28560"/>
    <cellStyle name="SAPBEXaggItem 3 7 4 2" xfId="28561"/>
    <cellStyle name="SAPBEXaggItem 3 7 4 2 2" xfId="28562"/>
    <cellStyle name="SAPBEXaggItem 3 7 5" xfId="28563"/>
    <cellStyle name="SAPBEXaggItem 3 7 5 2" xfId="28564"/>
    <cellStyle name="SAPBEXaggItem 3 8" xfId="1409"/>
    <cellStyle name="SAPBEXaggItem 3 9" xfId="3426"/>
    <cellStyle name="SAPBEXaggItem 30" xfId="16582"/>
    <cellStyle name="SAPBEXaggItem 31" xfId="20032"/>
    <cellStyle name="SAPBEXaggItem 32" xfId="20898"/>
    <cellStyle name="SAPBEXaggItem 33" xfId="21756"/>
    <cellStyle name="SAPBEXaggItem 34" xfId="22597"/>
    <cellStyle name="SAPBEXaggItem 35" xfId="23426"/>
    <cellStyle name="SAPBEXaggItem 4" xfId="538"/>
    <cellStyle name="SAPBEXaggItem 4 10" xfId="8904"/>
    <cellStyle name="SAPBEXaggItem 4 11" xfId="9793"/>
    <cellStyle name="SAPBEXaggItem 4 12" xfId="10662"/>
    <cellStyle name="SAPBEXaggItem 4 13" xfId="11553"/>
    <cellStyle name="SAPBEXaggItem 4 14" xfId="12444"/>
    <cellStyle name="SAPBEXaggItem 4 15" xfId="13310"/>
    <cellStyle name="SAPBEXaggItem 4 16" xfId="14201"/>
    <cellStyle name="SAPBEXaggItem 4 17" xfId="15087"/>
    <cellStyle name="SAPBEXaggItem 4 18" xfId="15971"/>
    <cellStyle name="SAPBEXaggItem 4 19" xfId="16857"/>
    <cellStyle name="SAPBEXaggItem 4 2" xfId="2022"/>
    <cellStyle name="SAPBEXaggItem 4 2 2" xfId="24582"/>
    <cellStyle name="SAPBEXaggItem 4 2 2 2" xfId="28565"/>
    <cellStyle name="SAPBEXaggItem 4 2 2 2 2" xfId="28566"/>
    <cellStyle name="SAPBEXaggItem 4 2 2 2 2 2" xfId="28567"/>
    <cellStyle name="SAPBEXaggItem 4 2 2 2 3" xfId="28568"/>
    <cellStyle name="SAPBEXaggItem 4 2 2 3" xfId="28569"/>
    <cellStyle name="SAPBEXaggItem 4 2 2 3 2" xfId="28570"/>
    <cellStyle name="SAPBEXaggItem 4 2 2 3 2 2" xfId="28571"/>
    <cellStyle name="SAPBEXaggItem 4 2 2 4" xfId="28572"/>
    <cellStyle name="SAPBEXaggItem 4 2 2 4 2" xfId="28573"/>
    <cellStyle name="SAPBEXaggItem 4 2 3" xfId="28574"/>
    <cellStyle name="SAPBEXaggItem 4 2 3 2" xfId="28575"/>
    <cellStyle name="SAPBEXaggItem 4 2 3 2 2" xfId="28576"/>
    <cellStyle name="SAPBEXaggItem 4 2 3 3" xfId="28577"/>
    <cellStyle name="SAPBEXaggItem 4 2 4" xfId="28578"/>
    <cellStyle name="SAPBEXaggItem 4 2 4 2" xfId="28579"/>
    <cellStyle name="SAPBEXaggItem 4 2 4 2 2" xfId="28580"/>
    <cellStyle name="SAPBEXaggItem 4 2 5" xfId="28581"/>
    <cellStyle name="SAPBEXaggItem 4 2 5 2" xfId="28582"/>
    <cellStyle name="SAPBEXaggItem 4 20" xfId="17737"/>
    <cellStyle name="SAPBEXaggItem 4 21" xfId="18618"/>
    <cellStyle name="SAPBEXaggItem 4 22" xfId="19476"/>
    <cellStyle name="SAPBEXaggItem 4 23" xfId="20342"/>
    <cellStyle name="SAPBEXaggItem 4 24" xfId="21200"/>
    <cellStyle name="SAPBEXaggItem 4 25" xfId="22041"/>
    <cellStyle name="SAPBEXaggItem 4 26" xfId="22870"/>
    <cellStyle name="SAPBEXaggItem 4 27" xfId="23672"/>
    <cellStyle name="SAPBEXaggItem 4 3" xfId="2740"/>
    <cellStyle name="SAPBEXaggItem 4 4" xfId="3642"/>
    <cellStyle name="SAPBEXaggItem 4 5" xfId="4530"/>
    <cellStyle name="SAPBEXaggItem 4 6" xfId="5419"/>
    <cellStyle name="SAPBEXaggItem 4 7" xfId="6313"/>
    <cellStyle name="SAPBEXaggItem 4 8" xfId="6998"/>
    <cellStyle name="SAPBEXaggItem 4 9" xfId="8015"/>
    <cellStyle name="SAPBEXaggItem 5" xfId="539"/>
    <cellStyle name="SAPBEXaggItem 5 10" xfId="8905"/>
    <cellStyle name="SAPBEXaggItem 5 11" xfId="9794"/>
    <cellStyle name="SAPBEXaggItem 5 12" xfId="10663"/>
    <cellStyle name="SAPBEXaggItem 5 13" xfId="11554"/>
    <cellStyle name="SAPBEXaggItem 5 14" xfId="12445"/>
    <cellStyle name="SAPBEXaggItem 5 15" xfId="13311"/>
    <cellStyle name="SAPBEXaggItem 5 16" xfId="14202"/>
    <cellStyle name="SAPBEXaggItem 5 17" xfId="15088"/>
    <cellStyle name="SAPBEXaggItem 5 18" xfId="15972"/>
    <cellStyle name="SAPBEXaggItem 5 19" xfId="16858"/>
    <cellStyle name="SAPBEXaggItem 5 2" xfId="2023"/>
    <cellStyle name="SAPBEXaggItem 5 2 2" xfId="24583"/>
    <cellStyle name="SAPBEXaggItem 5 2 2 2" xfId="28583"/>
    <cellStyle name="SAPBEXaggItem 5 2 2 2 2" xfId="28584"/>
    <cellStyle name="SAPBEXaggItem 5 2 2 2 2 2" xfId="28585"/>
    <cellStyle name="SAPBEXaggItem 5 2 2 2 3" xfId="28586"/>
    <cellStyle name="SAPBEXaggItem 5 2 2 3" xfId="28587"/>
    <cellStyle name="SAPBEXaggItem 5 2 2 3 2" xfId="28588"/>
    <cellStyle name="SAPBEXaggItem 5 2 2 3 2 2" xfId="28589"/>
    <cellStyle name="SAPBEXaggItem 5 2 2 4" xfId="28590"/>
    <cellStyle name="SAPBEXaggItem 5 2 2 4 2" xfId="28591"/>
    <cellStyle name="SAPBEXaggItem 5 2 3" xfId="28592"/>
    <cellStyle name="SAPBEXaggItem 5 2 3 2" xfId="28593"/>
    <cellStyle name="SAPBEXaggItem 5 2 3 2 2" xfId="28594"/>
    <cellStyle name="SAPBEXaggItem 5 2 3 3" xfId="28595"/>
    <cellStyle name="SAPBEXaggItem 5 2 4" xfId="28596"/>
    <cellStyle name="SAPBEXaggItem 5 2 4 2" xfId="28597"/>
    <cellStyle name="SAPBEXaggItem 5 2 4 2 2" xfId="28598"/>
    <cellStyle name="SAPBEXaggItem 5 2 5" xfId="28599"/>
    <cellStyle name="SAPBEXaggItem 5 2 5 2" xfId="28600"/>
    <cellStyle name="SAPBEXaggItem 5 20" xfId="17738"/>
    <cellStyle name="SAPBEXaggItem 5 21" xfId="18619"/>
    <cellStyle name="SAPBEXaggItem 5 22" xfId="19477"/>
    <cellStyle name="SAPBEXaggItem 5 23" xfId="20343"/>
    <cellStyle name="SAPBEXaggItem 5 24" xfId="21201"/>
    <cellStyle name="SAPBEXaggItem 5 25" xfId="22042"/>
    <cellStyle name="SAPBEXaggItem 5 26" xfId="22871"/>
    <cellStyle name="SAPBEXaggItem 5 27" xfId="23673"/>
    <cellStyle name="SAPBEXaggItem 5 3" xfId="2741"/>
    <cellStyle name="SAPBEXaggItem 5 4" xfId="3643"/>
    <cellStyle name="SAPBEXaggItem 5 5" xfId="4531"/>
    <cellStyle name="SAPBEXaggItem 5 6" xfId="5420"/>
    <cellStyle name="SAPBEXaggItem 5 7" xfId="6314"/>
    <cellStyle name="SAPBEXaggItem 5 8" xfId="3353"/>
    <cellStyle name="SAPBEXaggItem 5 9" xfId="8016"/>
    <cellStyle name="SAPBEXaggItem 6" xfId="540"/>
    <cellStyle name="SAPBEXaggItem 6 10" xfId="8906"/>
    <cellStyle name="SAPBEXaggItem 6 11" xfId="9795"/>
    <cellStyle name="SAPBEXaggItem 6 12" xfId="10664"/>
    <cellStyle name="SAPBEXaggItem 6 13" xfId="11555"/>
    <cellStyle name="SAPBEXaggItem 6 14" xfId="12446"/>
    <cellStyle name="SAPBEXaggItem 6 15" xfId="13312"/>
    <cellStyle name="SAPBEXaggItem 6 16" xfId="14203"/>
    <cellStyle name="SAPBEXaggItem 6 17" xfId="15089"/>
    <cellStyle name="SAPBEXaggItem 6 18" xfId="15973"/>
    <cellStyle name="SAPBEXaggItem 6 19" xfId="16859"/>
    <cellStyle name="SAPBEXaggItem 6 2" xfId="2024"/>
    <cellStyle name="SAPBEXaggItem 6 2 2" xfId="24584"/>
    <cellStyle name="SAPBEXaggItem 6 2 2 2" xfId="28601"/>
    <cellStyle name="SAPBEXaggItem 6 2 2 2 2" xfId="28602"/>
    <cellStyle name="SAPBEXaggItem 6 2 2 2 2 2" xfId="28603"/>
    <cellStyle name="SAPBEXaggItem 6 2 2 2 3" xfId="28604"/>
    <cellStyle name="SAPBEXaggItem 6 2 2 3" xfId="28605"/>
    <cellStyle name="SAPBEXaggItem 6 2 2 3 2" xfId="28606"/>
    <cellStyle name="SAPBEXaggItem 6 2 2 3 2 2" xfId="28607"/>
    <cellStyle name="SAPBEXaggItem 6 2 2 4" xfId="28608"/>
    <cellStyle name="SAPBEXaggItem 6 2 2 4 2" xfId="28609"/>
    <cellStyle name="SAPBEXaggItem 6 2 3" xfId="28610"/>
    <cellStyle name="SAPBEXaggItem 6 2 3 2" xfId="28611"/>
    <cellStyle name="SAPBEXaggItem 6 2 3 2 2" xfId="28612"/>
    <cellStyle name="SAPBEXaggItem 6 2 3 3" xfId="28613"/>
    <cellStyle name="SAPBEXaggItem 6 2 4" xfId="28614"/>
    <cellStyle name="SAPBEXaggItem 6 2 4 2" xfId="28615"/>
    <cellStyle name="SAPBEXaggItem 6 2 4 2 2" xfId="28616"/>
    <cellStyle name="SAPBEXaggItem 6 2 5" xfId="28617"/>
    <cellStyle name="SAPBEXaggItem 6 2 5 2" xfId="28618"/>
    <cellStyle name="SAPBEXaggItem 6 20" xfId="17739"/>
    <cellStyle name="SAPBEXaggItem 6 21" xfId="18620"/>
    <cellStyle name="SAPBEXaggItem 6 22" xfId="19478"/>
    <cellStyle name="SAPBEXaggItem 6 23" xfId="20344"/>
    <cellStyle name="SAPBEXaggItem 6 24" xfId="21202"/>
    <cellStyle name="SAPBEXaggItem 6 25" xfId="22043"/>
    <cellStyle name="SAPBEXaggItem 6 26" xfId="22872"/>
    <cellStyle name="SAPBEXaggItem 6 27" xfId="23674"/>
    <cellStyle name="SAPBEXaggItem 6 3" xfId="2742"/>
    <cellStyle name="SAPBEXaggItem 6 4" xfId="3644"/>
    <cellStyle name="SAPBEXaggItem 6 5" xfId="4532"/>
    <cellStyle name="SAPBEXaggItem 6 6" xfId="5421"/>
    <cellStyle name="SAPBEXaggItem 6 7" xfId="6315"/>
    <cellStyle name="SAPBEXaggItem 6 8" xfId="6874"/>
    <cellStyle name="SAPBEXaggItem 6 9" xfId="8017"/>
    <cellStyle name="SAPBEXaggItem 7" xfId="541"/>
    <cellStyle name="SAPBEXaggItem 7 10" xfId="8907"/>
    <cellStyle name="SAPBEXaggItem 7 11" xfId="9796"/>
    <cellStyle name="SAPBEXaggItem 7 12" xfId="10665"/>
    <cellStyle name="SAPBEXaggItem 7 13" xfId="11556"/>
    <cellStyle name="SAPBEXaggItem 7 14" xfId="12447"/>
    <cellStyle name="SAPBEXaggItem 7 15" xfId="13313"/>
    <cellStyle name="SAPBEXaggItem 7 16" xfId="14204"/>
    <cellStyle name="SAPBEXaggItem 7 17" xfId="15090"/>
    <cellStyle name="SAPBEXaggItem 7 18" xfId="15974"/>
    <cellStyle name="SAPBEXaggItem 7 19" xfId="16860"/>
    <cellStyle name="SAPBEXaggItem 7 2" xfId="2025"/>
    <cellStyle name="SAPBEXaggItem 7 2 2" xfId="24585"/>
    <cellStyle name="SAPBEXaggItem 7 2 2 2" xfId="28619"/>
    <cellStyle name="SAPBEXaggItem 7 2 2 2 2" xfId="28620"/>
    <cellStyle name="SAPBEXaggItem 7 2 2 2 2 2" xfId="28621"/>
    <cellStyle name="SAPBEXaggItem 7 2 2 2 3" xfId="28622"/>
    <cellStyle name="SAPBEXaggItem 7 2 2 3" xfId="28623"/>
    <cellStyle name="SAPBEXaggItem 7 2 2 3 2" xfId="28624"/>
    <cellStyle name="SAPBEXaggItem 7 2 2 3 2 2" xfId="28625"/>
    <cellStyle name="SAPBEXaggItem 7 2 2 4" xfId="28626"/>
    <cellStyle name="SAPBEXaggItem 7 2 2 4 2" xfId="28627"/>
    <cellStyle name="SAPBEXaggItem 7 2 3" xfId="28628"/>
    <cellStyle name="SAPBEXaggItem 7 2 3 2" xfId="28629"/>
    <cellStyle name="SAPBEXaggItem 7 2 3 2 2" xfId="28630"/>
    <cellStyle name="SAPBEXaggItem 7 2 3 3" xfId="28631"/>
    <cellStyle name="SAPBEXaggItem 7 2 4" xfId="28632"/>
    <cellStyle name="SAPBEXaggItem 7 2 4 2" xfId="28633"/>
    <cellStyle name="SAPBEXaggItem 7 2 4 2 2" xfId="28634"/>
    <cellStyle name="SAPBEXaggItem 7 2 5" xfId="28635"/>
    <cellStyle name="SAPBEXaggItem 7 2 5 2" xfId="28636"/>
    <cellStyle name="SAPBEXaggItem 7 20" xfId="17740"/>
    <cellStyle name="SAPBEXaggItem 7 21" xfId="18621"/>
    <cellStyle name="SAPBEXaggItem 7 22" xfId="19479"/>
    <cellStyle name="SAPBEXaggItem 7 23" xfId="20345"/>
    <cellStyle name="SAPBEXaggItem 7 24" xfId="21203"/>
    <cellStyle name="SAPBEXaggItem 7 25" xfId="22044"/>
    <cellStyle name="SAPBEXaggItem 7 26" xfId="22873"/>
    <cellStyle name="SAPBEXaggItem 7 27" xfId="23675"/>
    <cellStyle name="SAPBEXaggItem 7 3" xfId="2743"/>
    <cellStyle name="SAPBEXaggItem 7 4" xfId="3645"/>
    <cellStyle name="SAPBEXaggItem 7 5" xfId="4533"/>
    <cellStyle name="SAPBEXaggItem 7 6" xfId="5422"/>
    <cellStyle name="SAPBEXaggItem 7 7" xfId="6316"/>
    <cellStyle name="SAPBEXaggItem 7 8" xfId="1598"/>
    <cellStyle name="SAPBEXaggItem 7 9" xfId="8018"/>
    <cellStyle name="SAPBEXaggItem 8" xfId="542"/>
    <cellStyle name="SAPBEXaggItem 8 10" xfId="8889"/>
    <cellStyle name="SAPBEXaggItem 8 11" xfId="9778"/>
    <cellStyle name="SAPBEXaggItem 8 12" xfId="10647"/>
    <cellStyle name="SAPBEXaggItem 8 13" xfId="11538"/>
    <cellStyle name="SAPBEXaggItem 8 14" xfId="12429"/>
    <cellStyle name="SAPBEXaggItem 8 15" xfId="13295"/>
    <cellStyle name="SAPBEXaggItem 8 16" xfId="14186"/>
    <cellStyle name="SAPBEXaggItem 8 17" xfId="15072"/>
    <cellStyle name="SAPBEXaggItem 8 18" xfId="15956"/>
    <cellStyle name="SAPBEXaggItem 8 19" xfId="16842"/>
    <cellStyle name="SAPBEXaggItem 8 2" xfId="2007"/>
    <cellStyle name="SAPBEXaggItem 8 2 2" xfId="24586"/>
    <cellStyle name="SAPBEXaggItem 8 2 2 2" xfId="28637"/>
    <cellStyle name="SAPBEXaggItem 8 2 2 2 2" xfId="28638"/>
    <cellStyle name="SAPBEXaggItem 8 2 2 2 2 2" xfId="28639"/>
    <cellStyle name="SAPBEXaggItem 8 2 2 2 3" xfId="28640"/>
    <cellStyle name="SAPBEXaggItem 8 2 2 3" xfId="28641"/>
    <cellStyle name="SAPBEXaggItem 8 2 2 3 2" xfId="28642"/>
    <cellStyle name="SAPBEXaggItem 8 2 2 3 2 2" xfId="28643"/>
    <cellStyle name="SAPBEXaggItem 8 2 2 4" xfId="28644"/>
    <cellStyle name="SAPBEXaggItem 8 2 2 4 2" xfId="28645"/>
    <cellStyle name="SAPBEXaggItem 8 2 3" xfId="28646"/>
    <cellStyle name="SAPBEXaggItem 8 2 3 2" xfId="28647"/>
    <cellStyle name="SAPBEXaggItem 8 2 3 2 2" xfId="28648"/>
    <cellStyle name="SAPBEXaggItem 8 2 3 3" xfId="28649"/>
    <cellStyle name="SAPBEXaggItem 8 2 4" xfId="28650"/>
    <cellStyle name="SAPBEXaggItem 8 2 4 2" xfId="28651"/>
    <cellStyle name="SAPBEXaggItem 8 2 4 2 2" xfId="28652"/>
    <cellStyle name="SAPBEXaggItem 8 2 5" xfId="28653"/>
    <cellStyle name="SAPBEXaggItem 8 2 5 2" xfId="28654"/>
    <cellStyle name="SAPBEXaggItem 8 20" xfId="17722"/>
    <cellStyle name="SAPBEXaggItem 8 21" xfId="18603"/>
    <cellStyle name="SAPBEXaggItem 8 22" xfId="19461"/>
    <cellStyle name="SAPBEXaggItem 8 23" xfId="20327"/>
    <cellStyle name="SAPBEXaggItem 8 24" xfId="21185"/>
    <cellStyle name="SAPBEXaggItem 8 25" xfId="22026"/>
    <cellStyle name="SAPBEXaggItem 8 26" xfId="22855"/>
    <cellStyle name="SAPBEXaggItem 8 27" xfId="23657"/>
    <cellStyle name="SAPBEXaggItem 8 3" xfId="2725"/>
    <cellStyle name="SAPBEXaggItem 8 4" xfId="3627"/>
    <cellStyle name="SAPBEXaggItem 8 5" xfId="4515"/>
    <cellStyle name="SAPBEXaggItem 8 6" xfId="5404"/>
    <cellStyle name="SAPBEXaggItem 8 7" xfId="6298"/>
    <cellStyle name="SAPBEXaggItem 8 8" xfId="7278"/>
    <cellStyle name="SAPBEXaggItem 8 9" xfId="8000"/>
    <cellStyle name="SAPBEXaggItem 9" xfId="543"/>
    <cellStyle name="SAPBEXaggItem 9 10" xfId="7759"/>
    <cellStyle name="SAPBEXaggItem 9 11" xfId="8647"/>
    <cellStyle name="SAPBEXaggItem 9 12" xfId="8760"/>
    <cellStyle name="SAPBEXaggItem 9 13" xfId="7629"/>
    <cellStyle name="SAPBEXaggItem 9 14" xfId="11295"/>
    <cellStyle name="SAPBEXaggItem 9 15" xfId="11408"/>
    <cellStyle name="SAPBEXaggItem 9 16" xfId="6764"/>
    <cellStyle name="SAPBEXaggItem 9 17" xfId="13947"/>
    <cellStyle name="SAPBEXaggItem 9 18" xfId="14835"/>
    <cellStyle name="SAPBEXaggItem 9 19" xfId="15722"/>
    <cellStyle name="SAPBEXaggItem 9 2" xfId="1542"/>
    <cellStyle name="SAPBEXaggItem 9 2 2" xfId="24588"/>
    <cellStyle name="SAPBEXaggItem 9 2 2 2" xfId="28655"/>
    <cellStyle name="SAPBEXaggItem 9 2 2 2 2" xfId="28656"/>
    <cellStyle name="SAPBEXaggItem 9 2 2 2 2 2" xfId="28657"/>
    <cellStyle name="SAPBEXaggItem 9 2 2 2 3" xfId="28658"/>
    <cellStyle name="SAPBEXaggItem 9 2 2 3" xfId="28659"/>
    <cellStyle name="SAPBEXaggItem 9 2 2 3 2" xfId="28660"/>
    <cellStyle name="SAPBEXaggItem 9 2 2 3 2 2" xfId="28661"/>
    <cellStyle name="SAPBEXaggItem 9 2 2 4" xfId="28662"/>
    <cellStyle name="SAPBEXaggItem 9 2 2 4 2" xfId="28663"/>
    <cellStyle name="SAPBEXaggItem 9 2 3" xfId="28664"/>
    <cellStyle name="SAPBEXaggItem 9 2 3 2" xfId="28665"/>
    <cellStyle name="SAPBEXaggItem 9 2 3 2 2" xfId="28666"/>
    <cellStyle name="SAPBEXaggItem 9 2 3 3" xfId="28667"/>
    <cellStyle name="SAPBEXaggItem 9 2 4" xfId="28668"/>
    <cellStyle name="SAPBEXaggItem 9 2 4 2" xfId="28669"/>
    <cellStyle name="SAPBEXaggItem 9 2 4 2 2" xfId="28670"/>
    <cellStyle name="SAPBEXaggItem 9 2 5" xfId="28671"/>
    <cellStyle name="SAPBEXaggItem 9 2 5 2" xfId="28672"/>
    <cellStyle name="SAPBEXaggItem 9 20" xfId="16604"/>
    <cellStyle name="SAPBEXaggItem 9 21" xfId="17488"/>
    <cellStyle name="SAPBEXaggItem 9 22" xfId="17599"/>
    <cellStyle name="SAPBEXaggItem 9 23" xfId="10407"/>
    <cellStyle name="SAPBEXaggItem 9 24" xfId="20100"/>
    <cellStyle name="SAPBEXaggItem 9 25" xfId="20962"/>
    <cellStyle name="SAPBEXaggItem 9 26" xfId="21818"/>
    <cellStyle name="SAPBEXaggItem 9 27" xfId="22653"/>
    <cellStyle name="SAPBEXaggItem 9 28" xfId="24587"/>
    <cellStyle name="SAPBEXaggItem 9 3" xfId="2445"/>
    <cellStyle name="SAPBEXaggItem 9 3 2" xfId="28673"/>
    <cellStyle name="SAPBEXaggItem 9 3 2 2" xfId="28674"/>
    <cellStyle name="SAPBEXaggItem 9 3 2 2 2" xfId="28675"/>
    <cellStyle name="SAPBEXaggItem 9 3 3" xfId="28676"/>
    <cellStyle name="SAPBEXaggItem 9 3 3 2" xfId="28677"/>
    <cellStyle name="SAPBEXaggItem 9 4" xfId="2367"/>
    <cellStyle name="SAPBEXaggItem 9 5" xfId="1576"/>
    <cellStyle name="SAPBEXaggItem 9 6" xfId="3501"/>
    <cellStyle name="SAPBEXaggItem 9 7" xfId="4388"/>
    <cellStyle name="SAPBEXaggItem 9 8" xfId="7613"/>
    <cellStyle name="SAPBEXaggItem 9 9" xfId="7584"/>
    <cellStyle name="SAPBEXaggItem_20120921_SF-grote-ronde-Liesbethdump2" xfId="544"/>
    <cellStyle name="SAPBEXaggItemX" xfId="545"/>
    <cellStyle name="SAPBEXaggItemX 10" xfId="1495"/>
    <cellStyle name="SAPBEXaggItemX 11" xfId="3295"/>
    <cellStyle name="SAPBEXaggItemX 12" xfId="2623"/>
    <cellStyle name="SAPBEXaggItemX 13" xfId="3354"/>
    <cellStyle name="SAPBEXaggItemX 14" xfId="1423"/>
    <cellStyle name="SAPBEXaggItemX 15" xfId="7050"/>
    <cellStyle name="SAPBEXaggItemX 16" xfId="6888"/>
    <cellStyle name="SAPBEXaggItemX 17" xfId="8570"/>
    <cellStyle name="SAPBEXaggItemX 18" xfId="9459"/>
    <cellStyle name="SAPBEXaggItemX 19" xfId="6537"/>
    <cellStyle name="SAPBEXaggItemX 2" xfId="546"/>
    <cellStyle name="SAPBEXaggItemX 2 10" xfId="4314"/>
    <cellStyle name="SAPBEXaggItemX 2 11" xfId="5204"/>
    <cellStyle name="SAPBEXaggItemX 2 12" xfId="6099"/>
    <cellStyle name="SAPBEXaggItemX 2 13" xfId="7420"/>
    <cellStyle name="SAPBEXaggItemX 2 14" xfId="7805"/>
    <cellStyle name="SAPBEXaggItemX 2 15" xfId="8695"/>
    <cellStyle name="SAPBEXaggItemX 2 16" xfId="9584"/>
    <cellStyle name="SAPBEXaggItemX 2 17" xfId="10452"/>
    <cellStyle name="SAPBEXaggItemX 2 18" xfId="11343"/>
    <cellStyle name="SAPBEXaggItemX 2 19" xfId="12233"/>
    <cellStyle name="SAPBEXaggItemX 2 2" xfId="547"/>
    <cellStyle name="SAPBEXaggItemX 2 2 10" xfId="8909"/>
    <cellStyle name="SAPBEXaggItemX 2 2 11" xfId="9798"/>
    <cellStyle name="SAPBEXaggItemX 2 2 12" xfId="10667"/>
    <cellStyle name="SAPBEXaggItemX 2 2 13" xfId="11558"/>
    <cellStyle name="SAPBEXaggItemX 2 2 14" xfId="12449"/>
    <cellStyle name="SAPBEXaggItemX 2 2 15" xfId="13315"/>
    <cellStyle name="SAPBEXaggItemX 2 2 16" xfId="14206"/>
    <cellStyle name="SAPBEXaggItemX 2 2 17" xfId="15092"/>
    <cellStyle name="SAPBEXaggItemX 2 2 18" xfId="15976"/>
    <cellStyle name="SAPBEXaggItemX 2 2 19" xfId="16862"/>
    <cellStyle name="SAPBEXaggItemX 2 2 2" xfId="2027"/>
    <cellStyle name="SAPBEXaggItemX 2 2 2 2" xfId="24589"/>
    <cellStyle name="SAPBEXaggItemX 2 2 2 2 2" xfId="28678"/>
    <cellStyle name="SAPBEXaggItemX 2 2 2 2 2 2" xfId="28679"/>
    <cellStyle name="SAPBEXaggItemX 2 2 2 2 2 2 2" xfId="28680"/>
    <cellStyle name="SAPBEXaggItemX 2 2 2 2 2 3" xfId="28681"/>
    <cellStyle name="SAPBEXaggItemX 2 2 2 2 3" xfId="28682"/>
    <cellStyle name="SAPBEXaggItemX 2 2 2 2 3 2" xfId="28683"/>
    <cellStyle name="SAPBEXaggItemX 2 2 2 2 3 2 2" xfId="28684"/>
    <cellStyle name="SAPBEXaggItemX 2 2 2 2 4" xfId="28685"/>
    <cellStyle name="SAPBEXaggItemX 2 2 2 2 4 2" xfId="28686"/>
    <cellStyle name="SAPBEXaggItemX 2 2 2 3" xfId="28687"/>
    <cellStyle name="SAPBEXaggItemX 2 2 2 3 2" xfId="28688"/>
    <cellStyle name="SAPBEXaggItemX 2 2 2 3 2 2" xfId="28689"/>
    <cellStyle name="SAPBEXaggItemX 2 2 2 3 3" xfId="28690"/>
    <cellStyle name="SAPBEXaggItemX 2 2 2 4" xfId="28691"/>
    <cellStyle name="SAPBEXaggItemX 2 2 2 4 2" xfId="28692"/>
    <cellStyle name="SAPBEXaggItemX 2 2 2 4 2 2" xfId="28693"/>
    <cellStyle name="SAPBEXaggItemX 2 2 2 5" xfId="28694"/>
    <cellStyle name="SAPBEXaggItemX 2 2 2 5 2" xfId="28695"/>
    <cellStyle name="SAPBEXaggItemX 2 2 20" xfId="17742"/>
    <cellStyle name="SAPBEXaggItemX 2 2 21" xfId="18623"/>
    <cellStyle name="SAPBEXaggItemX 2 2 22" xfId="19481"/>
    <cellStyle name="SAPBEXaggItemX 2 2 23" xfId="20347"/>
    <cellStyle name="SAPBEXaggItemX 2 2 24" xfId="21205"/>
    <cellStyle name="SAPBEXaggItemX 2 2 25" xfId="22046"/>
    <cellStyle name="SAPBEXaggItemX 2 2 26" xfId="22875"/>
    <cellStyle name="SAPBEXaggItemX 2 2 27" xfId="23677"/>
    <cellStyle name="SAPBEXaggItemX 2 2 3" xfId="2745"/>
    <cellStyle name="SAPBEXaggItemX 2 2 4" xfId="3647"/>
    <cellStyle name="SAPBEXaggItemX 2 2 5" xfId="4535"/>
    <cellStyle name="SAPBEXaggItemX 2 2 6" xfId="5424"/>
    <cellStyle name="SAPBEXaggItemX 2 2 7" xfId="6318"/>
    <cellStyle name="SAPBEXaggItemX 2 2 8" xfId="7245"/>
    <cellStyle name="SAPBEXaggItemX 2 2 9" xfId="8020"/>
    <cellStyle name="SAPBEXaggItemX 2 20" xfId="13103"/>
    <cellStyle name="SAPBEXaggItemX 2 21" xfId="13993"/>
    <cellStyle name="SAPBEXaggItemX 2 22" xfId="14880"/>
    <cellStyle name="SAPBEXaggItemX 2 23" xfId="15766"/>
    <cellStyle name="SAPBEXaggItemX 2 24" xfId="16649"/>
    <cellStyle name="SAPBEXaggItemX 2 25" xfId="17534"/>
    <cellStyle name="SAPBEXaggItemX 2 26" xfId="18410"/>
    <cellStyle name="SAPBEXaggItemX 2 27" xfId="19271"/>
    <cellStyle name="SAPBEXaggItemX 2 28" xfId="20139"/>
    <cellStyle name="SAPBEXaggItemX 2 29" xfId="21001"/>
    <cellStyle name="SAPBEXaggItemX 2 3" xfId="548"/>
    <cellStyle name="SAPBEXaggItemX 2 3 10" xfId="8910"/>
    <cellStyle name="SAPBEXaggItemX 2 3 11" xfId="9799"/>
    <cellStyle name="SAPBEXaggItemX 2 3 12" xfId="10668"/>
    <cellStyle name="SAPBEXaggItemX 2 3 13" xfId="11559"/>
    <cellStyle name="SAPBEXaggItemX 2 3 14" xfId="12450"/>
    <cellStyle name="SAPBEXaggItemX 2 3 15" xfId="13316"/>
    <cellStyle name="SAPBEXaggItemX 2 3 16" xfId="14207"/>
    <cellStyle name="SAPBEXaggItemX 2 3 17" xfId="15093"/>
    <cellStyle name="SAPBEXaggItemX 2 3 18" xfId="15977"/>
    <cellStyle name="SAPBEXaggItemX 2 3 19" xfId="16863"/>
    <cellStyle name="SAPBEXaggItemX 2 3 2" xfId="2028"/>
    <cellStyle name="SAPBEXaggItemX 2 3 2 2" xfId="24590"/>
    <cellStyle name="SAPBEXaggItemX 2 3 2 2 2" xfId="28696"/>
    <cellStyle name="SAPBEXaggItemX 2 3 2 2 2 2" xfId="28697"/>
    <cellStyle name="SAPBEXaggItemX 2 3 2 2 2 2 2" xfId="28698"/>
    <cellStyle name="SAPBEXaggItemX 2 3 2 2 2 3" xfId="28699"/>
    <cellStyle name="SAPBEXaggItemX 2 3 2 2 3" xfId="28700"/>
    <cellStyle name="SAPBEXaggItemX 2 3 2 2 3 2" xfId="28701"/>
    <cellStyle name="SAPBEXaggItemX 2 3 2 2 3 2 2" xfId="28702"/>
    <cellStyle name="SAPBEXaggItemX 2 3 2 2 4" xfId="28703"/>
    <cellStyle name="SAPBEXaggItemX 2 3 2 2 4 2" xfId="28704"/>
    <cellStyle name="SAPBEXaggItemX 2 3 2 3" xfId="28705"/>
    <cellStyle name="SAPBEXaggItemX 2 3 2 3 2" xfId="28706"/>
    <cellStyle name="SAPBEXaggItemX 2 3 2 3 2 2" xfId="28707"/>
    <cellStyle name="SAPBEXaggItemX 2 3 2 3 3" xfId="28708"/>
    <cellStyle name="SAPBEXaggItemX 2 3 2 4" xfId="28709"/>
    <cellStyle name="SAPBEXaggItemX 2 3 2 4 2" xfId="28710"/>
    <cellStyle name="SAPBEXaggItemX 2 3 2 4 2 2" xfId="28711"/>
    <cellStyle name="SAPBEXaggItemX 2 3 2 5" xfId="28712"/>
    <cellStyle name="SAPBEXaggItemX 2 3 2 5 2" xfId="28713"/>
    <cellStyle name="SAPBEXaggItemX 2 3 20" xfId="17743"/>
    <cellStyle name="SAPBEXaggItemX 2 3 21" xfId="18624"/>
    <cellStyle name="SAPBEXaggItemX 2 3 22" xfId="19482"/>
    <cellStyle name="SAPBEXaggItemX 2 3 23" xfId="20348"/>
    <cellStyle name="SAPBEXaggItemX 2 3 24" xfId="21206"/>
    <cellStyle name="SAPBEXaggItemX 2 3 25" xfId="22047"/>
    <cellStyle name="SAPBEXaggItemX 2 3 26" xfId="22876"/>
    <cellStyle name="SAPBEXaggItemX 2 3 27" xfId="23678"/>
    <cellStyle name="SAPBEXaggItemX 2 3 3" xfId="2746"/>
    <cellStyle name="SAPBEXaggItemX 2 3 4" xfId="3648"/>
    <cellStyle name="SAPBEXaggItemX 2 3 5" xfId="4536"/>
    <cellStyle name="SAPBEXaggItemX 2 3 6" xfId="5425"/>
    <cellStyle name="SAPBEXaggItemX 2 3 7" xfId="6319"/>
    <cellStyle name="SAPBEXaggItemX 2 3 8" xfId="7263"/>
    <cellStyle name="SAPBEXaggItemX 2 3 9" xfId="8021"/>
    <cellStyle name="SAPBEXaggItemX 2 30" xfId="21852"/>
    <cellStyle name="SAPBEXaggItemX 2 31" xfId="22684"/>
    <cellStyle name="SAPBEXaggItemX 2 32" xfId="23493"/>
    <cellStyle name="SAPBEXaggItemX 2 4" xfId="549"/>
    <cellStyle name="SAPBEXaggItemX 2 4 10" xfId="8911"/>
    <cellStyle name="SAPBEXaggItemX 2 4 11" xfId="9800"/>
    <cellStyle name="SAPBEXaggItemX 2 4 12" xfId="10669"/>
    <cellStyle name="SAPBEXaggItemX 2 4 13" xfId="11560"/>
    <cellStyle name="SAPBEXaggItemX 2 4 14" xfId="12451"/>
    <cellStyle name="SAPBEXaggItemX 2 4 15" xfId="13317"/>
    <cellStyle name="SAPBEXaggItemX 2 4 16" xfId="14208"/>
    <cellStyle name="SAPBEXaggItemX 2 4 17" xfId="15094"/>
    <cellStyle name="SAPBEXaggItemX 2 4 18" xfId="15978"/>
    <cellStyle name="SAPBEXaggItemX 2 4 19" xfId="16864"/>
    <cellStyle name="SAPBEXaggItemX 2 4 2" xfId="2029"/>
    <cellStyle name="SAPBEXaggItemX 2 4 2 2" xfId="24591"/>
    <cellStyle name="SAPBEXaggItemX 2 4 2 2 2" xfId="28714"/>
    <cellStyle name="SAPBEXaggItemX 2 4 2 2 2 2" xfId="28715"/>
    <cellStyle name="SAPBEXaggItemX 2 4 2 2 2 2 2" xfId="28716"/>
    <cellStyle name="SAPBEXaggItemX 2 4 2 2 2 3" xfId="28717"/>
    <cellStyle name="SAPBEXaggItemX 2 4 2 2 3" xfId="28718"/>
    <cellStyle name="SAPBEXaggItemX 2 4 2 2 3 2" xfId="28719"/>
    <cellStyle name="SAPBEXaggItemX 2 4 2 2 3 2 2" xfId="28720"/>
    <cellStyle name="SAPBEXaggItemX 2 4 2 2 4" xfId="28721"/>
    <cellStyle name="SAPBEXaggItemX 2 4 2 2 4 2" xfId="28722"/>
    <cellStyle name="SAPBEXaggItemX 2 4 2 3" xfId="28723"/>
    <cellStyle name="SAPBEXaggItemX 2 4 2 3 2" xfId="28724"/>
    <cellStyle name="SAPBEXaggItemX 2 4 2 3 2 2" xfId="28725"/>
    <cellStyle name="SAPBEXaggItemX 2 4 2 3 3" xfId="28726"/>
    <cellStyle name="SAPBEXaggItemX 2 4 2 4" xfId="28727"/>
    <cellStyle name="SAPBEXaggItemX 2 4 2 4 2" xfId="28728"/>
    <cellStyle name="SAPBEXaggItemX 2 4 2 4 2 2" xfId="28729"/>
    <cellStyle name="SAPBEXaggItemX 2 4 2 5" xfId="28730"/>
    <cellStyle name="SAPBEXaggItemX 2 4 2 5 2" xfId="28731"/>
    <cellStyle name="SAPBEXaggItemX 2 4 20" xfId="17744"/>
    <cellStyle name="SAPBEXaggItemX 2 4 21" xfId="18625"/>
    <cellStyle name="SAPBEXaggItemX 2 4 22" xfId="19483"/>
    <cellStyle name="SAPBEXaggItemX 2 4 23" xfId="20349"/>
    <cellStyle name="SAPBEXaggItemX 2 4 24" xfId="21207"/>
    <cellStyle name="SAPBEXaggItemX 2 4 25" xfId="22048"/>
    <cellStyle name="SAPBEXaggItemX 2 4 26" xfId="22877"/>
    <cellStyle name="SAPBEXaggItemX 2 4 27" xfId="23679"/>
    <cellStyle name="SAPBEXaggItemX 2 4 3" xfId="2747"/>
    <cellStyle name="SAPBEXaggItemX 2 4 4" xfId="3649"/>
    <cellStyle name="SAPBEXaggItemX 2 4 5" xfId="4537"/>
    <cellStyle name="SAPBEXaggItemX 2 4 6" xfId="5426"/>
    <cellStyle name="SAPBEXaggItemX 2 4 7" xfId="6320"/>
    <cellStyle name="SAPBEXaggItemX 2 4 8" xfId="7262"/>
    <cellStyle name="SAPBEXaggItemX 2 4 9" xfId="8022"/>
    <cellStyle name="SAPBEXaggItemX 2 5" xfId="550"/>
    <cellStyle name="SAPBEXaggItemX 2 5 10" xfId="8912"/>
    <cellStyle name="SAPBEXaggItemX 2 5 11" xfId="9801"/>
    <cellStyle name="SAPBEXaggItemX 2 5 12" xfId="10670"/>
    <cellStyle name="SAPBEXaggItemX 2 5 13" xfId="11561"/>
    <cellStyle name="SAPBEXaggItemX 2 5 14" xfId="12452"/>
    <cellStyle name="SAPBEXaggItemX 2 5 15" xfId="13318"/>
    <cellStyle name="SAPBEXaggItemX 2 5 16" xfId="14209"/>
    <cellStyle name="SAPBEXaggItemX 2 5 17" xfId="15095"/>
    <cellStyle name="SAPBEXaggItemX 2 5 18" xfId="15979"/>
    <cellStyle name="SAPBEXaggItemX 2 5 19" xfId="16865"/>
    <cellStyle name="SAPBEXaggItemX 2 5 2" xfId="2030"/>
    <cellStyle name="SAPBEXaggItemX 2 5 2 2" xfId="24592"/>
    <cellStyle name="SAPBEXaggItemX 2 5 2 2 2" xfId="28732"/>
    <cellStyle name="SAPBEXaggItemX 2 5 2 2 2 2" xfId="28733"/>
    <cellStyle name="SAPBEXaggItemX 2 5 2 2 2 2 2" xfId="28734"/>
    <cellStyle name="SAPBEXaggItemX 2 5 2 2 2 3" xfId="28735"/>
    <cellStyle name="SAPBEXaggItemX 2 5 2 2 3" xfId="28736"/>
    <cellStyle name="SAPBEXaggItemX 2 5 2 2 3 2" xfId="28737"/>
    <cellStyle name="SAPBEXaggItemX 2 5 2 2 3 2 2" xfId="28738"/>
    <cellStyle name="SAPBEXaggItemX 2 5 2 2 4" xfId="28739"/>
    <cellStyle name="SAPBEXaggItemX 2 5 2 2 4 2" xfId="28740"/>
    <cellStyle name="SAPBEXaggItemX 2 5 2 3" xfId="28741"/>
    <cellStyle name="SAPBEXaggItemX 2 5 2 3 2" xfId="28742"/>
    <cellStyle name="SAPBEXaggItemX 2 5 2 3 2 2" xfId="28743"/>
    <cellStyle name="SAPBEXaggItemX 2 5 2 3 3" xfId="28744"/>
    <cellStyle name="SAPBEXaggItemX 2 5 2 4" xfId="28745"/>
    <cellStyle name="SAPBEXaggItemX 2 5 2 4 2" xfId="28746"/>
    <cellStyle name="SAPBEXaggItemX 2 5 2 4 2 2" xfId="28747"/>
    <cellStyle name="SAPBEXaggItemX 2 5 2 5" xfId="28748"/>
    <cellStyle name="SAPBEXaggItemX 2 5 2 5 2" xfId="28749"/>
    <cellStyle name="SAPBEXaggItemX 2 5 20" xfId="17745"/>
    <cellStyle name="SAPBEXaggItemX 2 5 21" xfId="18626"/>
    <cellStyle name="SAPBEXaggItemX 2 5 22" xfId="19484"/>
    <cellStyle name="SAPBEXaggItemX 2 5 23" xfId="20350"/>
    <cellStyle name="SAPBEXaggItemX 2 5 24" xfId="21208"/>
    <cellStyle name="SAPBEXaggItemX 2 5 25" xfId="22049"/>
    <cellStyle name="SAPBEXaggItemX 2 5 26" xfId="22878"/>
    <cellStyle name="SAPBEXaggItemX 2 5 27" xfId="23680"/>
    <cellStyle name="SAPBEXaggItemX 2 5 3" xfId="2748"/>
    <cellStyle name="SAPBEXaggItemX 2 5 4" xfId="3650"/>
    <cellStyle name="SAPBEXaggItemX 2 5 5" xfId="4538"/>
    <cellStyle name="SAPBEXaggItemX 2 5 6" xfId="5427"/>
    <cellStyle name="SAPBEXaggItemX 2 5 7" xfId="6321"/>
    <cellStyle name="SAPBEXaggItemX 2 5 8" xfId="7261"/>
    <cellStyle name="SAPBEXaggItemX 2 5 9" xfId="8023"/>
    <cellStyle name="SAPBEXaggItemX 2 6" xfId="551"/>
    <cellStyle name="SAPBEXaggItemX 2 6 10" xfId="8913"/>
    <cellStyle name="SAPBEXaggItemX 2 6 11" xfId="9802"/>
    <cellStyle name="SAPBEXaggItemX 2 6 12" xfId="10671"/>
    <cellStyle name="SAPBEXaggItemX 2 6 13" xfId="11562"/>
    <cellStyle name="SAPBEXaggItemX 2 6 14" xfId="12453"/>
    <cellStyle name="SAPBEXaggItemX 2 6 15" xfId="13319"/>
    <cellStyle name="SAPBEXaggItemX 2 6 16" xfId="14210"/>
    <cellStyle name="SAPBEXaggItemX 2 6 17" xfId="15096"/>
    <cellStyle name="SAPBEXaggItemX 2 6 18" xfId="15980"/>
    <cellStyle name="SAPBEXaggItemX 2 6 19" xfId="16866"/>
    <cellStyle name="SAPBEXaggItemX 2 6 2" xfId="2031"/>
    <cellStyle name="SAPBEXaggItemX 2 6 2 2" xfId="24593"/>
    <cellStyle name="SAPBEXaggItemX 2 6 2 2 2" xfId="28750"/>
    <cellStyle name="SAPBEXaggItemX 2 6 2 2 2 2" xfId="28751"/>
    <cellStyle name="SAPBEXaggItemX 2 6 2 2 2 2 2" xfId="28752"/>
    <cellStyle name="SAPBEXaggItemX 2 6 2 2 2 3" xfId="28753"/>
    <cellStyle name="SAPBEXaggItemX 2 6 2 2 3" xfId="28754"/>
    <cellStyle name="SAPBEXaggItemX 2 6 2 2 3 2" xfId="28755"/>
    <cellStyle name="SAPBEXaggItemX 2 6 2 2 3 2 2" xfId="28756"/>
    <cellStyle name="SAPBEXaggItemX 2 6 2 2 4" xfId="28757"/>
    <cellStyle name="SAPBEXaggItemX 2 6 2 2 4 2" xfId="28758"/>
    <cellStyle name="SAPBEXaggItemX 2 6 2 3" xfId="28759"/>
    <cellStyle name="SAPBEXaggItemX 2 6 2 3 2" xfId="28760"/>
    <cellStyle name="SAPBEXaggItemX 2 6 2 3 2 2" xfId="28761"/>
    <cellStyle name="SAPBEXaggItemX 2 6 2 3 3" xfId="28762"/>
    <cellStyle name="SAPBEXaggItemX 2 6 2 4" xfId="28763"/>
    <cellStyle name="SAPBEXaggItemX 2 6 2 4 2" xfId="28764"/>
    <cellStyle name="SAPBEXaggItemX 2 6 2 4 2 2" xfId="28765"/>
    <cellStyle name="SAPBEXaggItemX 2 6 2 5" xfId="28766"/>
    <cellStyle name="SAPBEXaggItemX 2 6 2 5 2" xfId="28767"/>
    <cellStyle name="SAPBEXaggItemX 2 6 20" xfId="17746"/>
    <cellStyle name="SAPBEXaggItemX 2 6 21" xfId="18627"/>
    <cellStyle name="SAPBEXaggItemX 2 6 22" xfId="19485"/>
    <cellStyle name="SAPBEXaggItemX 2 6 23" xfId="20351"/>
    <cellStyle name="SAPBEXaggItemX 2 6 24" xfId="21209"/>
    <cellStyle name="SAPBEXaggItemX 2 6 25" xfId="22050"/>
    <cellStyle name="SAPBEXaggItemX 2 6 26" xfId="22879"/>
    <cellStyle name="SAPBEXaggItemX 2 6 27" xfId="23681"/>
    <cellStyle name="SAPBEXaggItemX 2 6 3" xfId="2749"/>
    <cellStyle name="SAPBEXaggItemX 2 6 4" xfId="3651"/>
    <cellStyle name="SAPBEXaggItemX 2 6 5" xfId="4539"/>
    <cellStyle name="SAPBEXaggItemX 2 6 6" xfId="5428"/>
    <cellStyle name="SAPBEXaggItemX 2 6 7" xfId="6322"/>
    <cellStyle name="SAPBEXaggItemX 2 6 8" xfId="7260"/>
    <cellStyle name="SAPBEXaggItemX 2 6 9" xfId="8024"/>
    <cellStyle name="SAPBEXaggItemX 2 7" xfId="1810"/>
    <cellStyle name="SAPBEXaggItemX 2 7 2" xfId="24594"/>
    <cellStyle name="SAPBEXaggItemX 2 7 2 2" xfId="28768"/>
    <cellStyle name="SAPBEXaggItemX 2 7 2 2 2" xfId="28769"/>
    <cellStyle name="SAPBEXaggItemX 2 7 2 2 2 2" xfId="28770"/>
    <cellStyle name="SAPBEXaggItemX 2 7 2 2 3" xfId="28771"/>
    <cellStyle name="SAPBEXaggItemX 2 7 2 3" xfId="28772"/>
    <cellStyle name="SAPBEXaggItemX 2 7 2 3 2" xfId="28773"/>
    <cellStyle name="SAPBEXaggItemX 2 7 2 3 2 2" xfId="28774"/>
    <cellStyle name="SAPBEXaggItemX 2 7 2 4" xfId="28775"/>
    <cellStyle name="SAPBEXaggItemX 2 7 2 4 2" xfId="28776"/>
    <cellStyle name="SAPBEXaggItemX 2 7 3" xfId="28777"/>
    <cellStyle name="SAPBEXaggItemX 2 7 3 2" xfId="28778"/>
    <cellStyle name="SAPBEXaggItemX 2 7 3 2 2" xfId="28779"/>
    <cellStyle name="SAPBEXaggItemX 2 7 3 3" xfId="28780"/>
    <cellStyle name="SAPBEXaggItemX 2 7 4" xfId="28781"/>
    <cellStyle name="SAPBEXaggItemX 2 7 4 2" xfId="28782"/>
    <cellStyle name="SAPBEXaggItemX 2 7 4 2 2" xfId="28783"/>
    <cellStyle name="SAPBEXaggItemX 2 7 5" xfId="28784"/>
    <cellStyle name="SAPBEXaggItemX 2 7 5 2" xfId="28785"/>
    <cellStyle name="SAPBEXaggItemX 2 8" xfId="1408"/>
    <cellStyle name="SAPBEXaggItemX 2 9" xfId="3427"/>
    <cellStyle name="SAPBEXaggItemX 20" xfId="11217"/>
    <cellStyle name="SAPBEXaggItemX 21" xfId="12108"/>
    <cellStyle name="SAPBEXaggItemX 22" xfId="8633"/>
    <cellStyle name="SAPBEXaggItemX 23" xfId="13865"/>
    <cellStyle name="SAPBEXaggItemX 24" xfId="14756"/>
    <cellStyle name="SAPBEXaggItemX 25" xfId="15642"/>
    <cellStyle name="SAPBEXaggItemX 26" xfId="16526"/>
    <cellStyle name="SAPBEXaggItemX 27" xfId="17412"/>
    <cellStyle name="SAPBEXaggItemX 28" xfId="18292"/>
    <cellStyle name="SAPBEXaggItemX 29" xfId="14951"/>
    <cellStyle name="SAPBEXaggItemX 3" xfId="552"/>
    <cellStyle name="SAPBEXaggItemX 3 10" xfId="8914"/>
    <cellStyle name="SAPBEXaggItemX 3 11" xfId="9803"/>
    <cellStyle name="SAPBEXaggItemX 3 12" xfId="10672"/>
    <cellStyle name="SAPBEXaggItemX 3 13" xfId="11563"/>
    <cellStyle name="SAPBEXaggItemX 3 14" xfId="12454"/>
    <cellStyle name="SAPBEXaggItemX 3 15" xfId="13320"/>
    <cellStyle name="SAPBEXaggItemX 3 16" xfId="14211"/>
    <cellStyle name="SAPBEXaggItemX 3 17" xfId="15097"/>
    <cellStyle name="SAPBEXaggItemX 3 18" xfId="15981"/>
    <cellStyle name="SAPBEXaggItemX 3 19" xfId="16867"/>
    <cellStyle name="SAPBEXaggItemX 3 2" xfId="2032"/>
    <cellStyle name="SAPBEXaggItemX 3 2 2" xfId="24595"/>
    <cellStyle name="SAPBEXaggItemX 3 2 2 2" xfId="28786"/>
    <cellStyle name="SAPBEXaggItemX 3 2 2 2 2" xfId="28787"/>
    <cellStyle name="SAPBEXaggItemX 3 2 2 2 2 2" xfId="28788"/>
    <cellStyle name="SAPBEXaggItemX 3 2 2 2 3" xfId="28789"/>
    <cellStyle name="SAPBEXaggItemX 3 2 2 3" xfId="28790"/>
    <cellStyle name="SAPBEXaggItemX 3 2 2 3 2" xfId="28791"/>
    <cellStyle name="SAPBEXaggItemX 3 2 2 3 2 2" xfId="28792"/>
    <cellStyle name="SAPBEXaggItemX 3 2 2 4" xfId="28793"/>
    <cellStyle name="SAPBEXaggItemX 3 2 2 4 2" xfId="28794"/>
    <cellStyle name="SAPBEXaggItemX 3 2 3" xfId="28795"/>
    <cellStyle name="SAPBEXaggItemX 3 2 3 2" xfId="28796"/>
    <cellStyle name="SAPBEXaggItemX 3 2 3 2 2" xfId="28797"/>
    <cellStyle name="SAPBEXaggItemX 3 2 3 3" xfId="28798"/>
    <cellStyle name="SAPBEXaggItemX 3 2 4" xfId="28799"/>
    <cellStyle name="SAPBEXaggItemX 3 2 4 2" xfId="28800"/>
    <cellStyle name="SAPBEXaggItemX 3 2 4 2 2" xfId="28801"/>
    <cellStyle name="SAPBEXaggItemX 3 2 5" xfId="28802"/>
    <cellStyle name="SAPBEXaggItemX 3 2 5 2" xfId="28803"/>
    <cellStyle name="SAPBEXaggItemX 3 20" xfId="17747"/>
    <cellStyle name="SAPBEXaggItemX 3 21" xfId="18628"/>
    <cellStyle name="SAPBEXaggItemX 3 22" xfId="19486"/>
    <cellStyle name="SAPBEXaggItemX 3 23" xfId="20352"/>
    <cellStyle name="SAPBEXaggItemX 3 24" xfId="21210"/>
    <cellStyle name="SAPBEXaggItemX 3 25" xfId="22051"/>
    <cellStyle name="SAPBEXaggItemX 3 26" xfId="22880"/>
    <cellStyle name="SAPBEXaggItemX 3 27" xfId="23682"/>
    <cellStyle name="SAPBEXaggItemX 3 3" xfId="2750"/>
    <cellStyle name="SAPBEXaggItemX 3 4" xfId="3652"/>
    <cellStyle name="SAPBEXaggItemX 3 5" xfId="4540"/>
    <cellStyle name="SAPBEXaggItemX 3 6" xfId="5429"/>
    <cellStyle name="SAPBEXaggItemX 3 7" xfId="6323"/>
    <cellStyle name="SAPBEXaggItemX 3 8" xfId="7259"/>
    <cellStyle name="SAPBEXaggItemX 3 9" xfId="8025"/>
    <cellStyle name="SAPBEXaggItemX 30" xfId="20031"/>
    <cellStyle name="SAPBEXaggItemX 31" xfId="20897"/>
    <cellStyle name="SAPBEXaggItemX 32" xfId="21755"/>
    <cellStyle name="SAPBEXaggItemX 33" xfId="22596"/>
    <cellStyle name="SAPBEXaggItemX 34" xfId="23425"/>
    <cellStyle name="SAPBEXaggItemX 4" xfId="553"/>
    <cellStyle name="SAPBEXaggItemX 4 10" xfId="8915"/>
    <cellStyle name="SAPBEXaggItemX 4 11" xfId="9804"/>
    <cellStyle name="SAPBEXaggItemX 4 12" xfId="10673"/>
    <cellStyle name="SAPBEXaggItemX 4 13" xfId="11564"/>
    <cellStyle name="SAPBEXaggItemX 4 14" xfId="12455"/>
    <cellStyle name="SAPBEXaggItemX 4 15" xfId="13321"/>
    <cellStyle name="SAPBEXaggItemX 4 16" xfId="14212"/>
    <cellStyle name="SAPBEXaggItemX 4 17" xfId="15098"/>
    <cellStyle name="SAPBEXaggItemX 4 18" xfId="15982"/>
    <cellStyle name="SAPBEXaggItemX 4 19" xfId="16868"/>
    <cellStyle name="SAPBEXaggItemX 4 2" xfId="2033"/>
    <cellStyle name="SAPBEXaggItemX 4 2 2" xfId="24596"/>
    <cellStyle name="SAPBEXaggItemX 4 2 2 2" xfId="28804"/>
    <cellStyle name="SAPBEXaggItemX 4 2 2 2 2" xfId="28805"/>
    <cellStyle name="SAPBEXaggItemX 4 2 2 2 2 2" xfId="28806"/>
    <cellStyle name="SAPBEXaggItemX 4 2 2 2 3" xfId="28807"/>
    <cellStyle name="SAPBEXaggItemX 4 2 2 3" xfId="28808"/>
    <cellStyle name="SAPBEXaggItemX 4 2 2 3 2" xfId="28809"/>
    <cellStyle name="SAPBEXaggItemX 4 2 2 3 2 2" xfId="28810"/>
    <cellStyle name="SAPBEXaggItemX 4 2 2 4" xfId="28811"/>
    <cellStyle name="SAPBEXaggItemX 4 2 2 4 2" xfId="28812"/>
    <cellStyle name="SAPBEXaggItemX 4 2 3" xfId="28813"/>
    <cellStyle name="SAPBEXaggItemX 4 2 3 2" xfId="28814"/>
    <cellStyle name="SAPBEXaggItemX 4 2 3 2 2" xfId="28815"/>
    <cellStyle name="SAPBEXaggItemX 4 2 3 3" xfId="28816"/>
    <cellStyle name="SAPBEXaggItemX 4 2 4" xfId="28817"/>
    <cellStyle name="SAPBEXaggItemX 4 2 4 2" xfId="28818"/>
    <cellStyle name="SAPBEXaggItemX 4 2 4 2 2" xfId="28819"/>
    <cellStyle name="SAPBEXaggItemX 4 2 5" xfId="28820"/>
    <cellStyle name="SAPBEXaggItemX 4 2 5 2" xfId="28821"/>
    <cellStyle name="SAPBEXaggItemX 4 20" xfId="17748"/>
    <cellStyle name="SAPBEXaggItemX 4 21" xfId="18629"/>
    <cellStyle name="SAPBEXaggItemX 4 22" xfId="19487"/>
    <cellStyle name="SAPBEXaggItemX 4 23" xfId="20353"/>
    <cellStyle name="SAPBEXaggItemX 4 24" xfId="21211"/>
    <cellStyle name="SAPBEXaggItemX 4 25" xfId="22052"/>
    <cellStyle name="SAPBEXaggItemX 4 26" xfId="22881"/>
    <cellStyle name="SAPBEXaggItemX 4 27" xfId="23683"/>
    <cellStyle name="SAPBEXaggItemX 4 3" xfId="2751"/>
    <cellStyle name="SAPBEXaggItemX 4 4" xfId="3653"/>
    <cellStyle name="SAPBEXaggItemX 4 5" xfId="4541"/>
    <cellStyle name="SAPBEXaggItemX 4 6" xfId="5430"/>
    <cellStyle name="SAPBEXaggItemX 4 7" xfId="6324"/>
    <cellStyle name="SAPBEXaggItemX 4 8" xfId="7258"/>
    <cellStyle name="SAPBEXaggItemX 4 9" xfId="8026"/>
    <cellStyle name="SAPBEXaggItemX 5" xfId="554"/>
    <cellStyle name="SAPBEXaggItemX 5 10" xfId="8916"/>
    <cellStyle name="SAPBEXaggItemX 5 11" xfId="9805"/>
    <cellStyle name="SAPBEXaggItemX 5 12" xfId="10674"/>
    <cellStyle name="SAPBEXaggItemX 5 13" xfId="11565"/>
    <cellStyle name="SAPBEXaggItemX 5 14" xfId="12456"/>
    <cellStyle name="SAPBEXaggItemX 5 15" xfId="13322"/>
    <cellStyle name="SAPBEXaggItemX 5 16" xfId="14213"/>
    <cellStyle name="SAPBEXaggItemX 5 17" xfId="15099"/>
    <cellStyle name="SAPBEXaggItemX 5 18" xfId="15983"/>
    <cellStyle name="SAPBEXaggItemX 5 19" xfId="16869"/>
    <cellStyle name="SAPBEXaggItemX 5 2" xfId="2034"/>
    <cellStyle name="SAPBEXaggItemX 5 2 2" xfId="24597"/>
    <cellStyle name="SAPBEXaggItemX 5 2 2 2" xfId="28822"/>
    <cellStyle name="SAPBEXaggItemX 5 2 2 2 2" xfId="28823"/>
    <cellStyle name="SAPBEXaggItemX 5 2 2 2 2 2" xfId="28824"/>
    <cellStyle name="SAPBEXaggItemX 5 2 2 2 3" xfId="28825"/>
    <cellStyle name="SAPBEXaggItemX 5 2 2 3" xfId="28826"/>
    <cellStyle name="SAPBEXaggItemX 5 2 2 3 2" xfId="28827"/>
    <cellStyle name="SAPBEXaggItemX 5 2 2 3 2 2" xfId="28828"/>
    <cellStyle name="SAPBEXaggItemX 5 2 2 4" xfId="28829"/>
    <cellStyle name="SAPBEXaggItemX 5 2 2 4 2" xfId="28830"/>
    <cellStyle name="SAPBEXaggItemX 5 2 3" xfId="28831"/>
    <cellStyle name="SAPBEXaggItemX 5 2 3 2" xfId="28832"/>
    <cellStyle name="SAPBEXaggItemX 5 2 3 2 2" xfId="28833"/>
    <cellStyle name="SAPBEXaggItemX 5 2 3 3" xfId="28834"/>
    <cellStyle name="SAPBEXaggItemX 5 2 4" xfId="28835"/>
    <cellStyle name="SAPBEXaggItemX 5 2 4 2" xfId="28836"/>
    <cellStyle name="SAPBEXaggItemX 5 2 4 2 2" xfId="28837"/>
    <cellStyle name="SAPBEXaggItemX 5 2 5" xfId="28838"/>
    <cellStyle name="SAPBEXaggItemX 5 2 5 2" xfId="28839"/>
    <cellStyle name="SAPBEXaggItemX 5 20" xfId="17749"/>
    <cellStyle name="SAPBEXaggItemX 5 21" xfId="18630"/>
    <cellStyle name="SAPBEXaggItemX 5 22" xfId="19488"/>
    <cellStyle name="SAPBEXaggItemX 5 23" xfId="20354"/>
    <cellStyle name="SAPBEXaggItemX 5 24" xfId="21212"/>
    <cellStyle name="SAPBEXaggItemX 5 25" xfId="22053"/>
    <cellStyle name="SAPBEXaggItemX 5 26" xfId="22882"/>
    <cellStyle name="SAPBEXaggItemX 5 27" xfId="23684"/>
    <cellStyle name="SAPBEXaggItemX 5 3" xfId="2752"/>
    <cellStyle name="SAPBEXaggItemX 5 4" xfId="3654"/>
    <cellStyle name="SAPBEXaggItemX 5 5" xfId="4542"/>
    <cellStyle name="SAPBEXaggItemX 5 6" xfId="5431"/>
    <cellStyle name="SAPBEXaggItemX 5 7" xfId="6325"/>
    <cellStyle name="SAPBEXaggItemX 5 8" xfId="7257"/>
    <cellStyle name="SAPBEXaggItemX 5 9" xfId="8027"/>
    <cellStyle name="SAPBEXaggItemX 6" xfId="555"/>
    <cellStyle name="SAPBEXaggItemX 6 10" xfId="8917"/>
    <cellStyle name="SAPBEXaggItemX 6 11" xfId="9806"/>
    <cellStyle name="SAPBEXaggItemX 6 12" xfId="10675"/>
    <cellStyle name="SAPBEXaggItemX 6 13" xfId="11566"/>
    <cellStyle name="SAPBEXaggItemX 6 14" xfId="12457"/>
    <cellStyle name="SAPBEXaggItemX 6 15" xfId="13323"/>
    <cellStyle name="SAPBEXaggItemX 6 16" xfId="14214"/>
    <cellStyle name="SAPBEXaggItemX 6 17" xfId="15100"/>
    <cellStyle name="SAPBEXaggItemX 6 18" xfId="15984"/>
    <cellStyle name="SAPBEXaggItemX 6 19" xfId="16870"/>
    <cellStyle name="SAPBEXaggItemX 6 2" xfId="2035"/>
    <cellStyle name="SAPBEXaggItemX 6 2 2" xfId="24598"/>
    <cellStyle name="SAPBEXaggItemX 6 2 2 2" xfId="28840"/>
    <cellStyle name="SAPBEXaggItemX 6 2 2 2 2" xfId="28841"/>
    <cellStyle name="SAPBEXaggItemX 6 2 2 2 2 2" xfId="28842"/>
    <cellStyle name="SAPBEXaggItemX 6 2 2 2 3" xfId="28843"/>
    <cellStyle name="SAPBEXaggItemX 6 2 2 3" xfId="28844"/>
    <cellStyle name="SAPBEXaggItemX 6 2 2 3 2" xfId="28845"/>
    <cellStyle name="SAPBEXaggItemX 6 2 2 3 2 2" xfId="28846"/>
    <cellStyle name="SAPBEXaggItemX 6 2 2 4" xfId="28847"/>
    <cellStyle name="SAPBEXaggItemX 6 2 2 4 2" xfId="28848"/>
    <cellStyle name="SAPBEXaggItemX 6 2 3" xfId="28849"/>
    <cellStyle name="SAPBEXaggItemX 6 2 3 2" xfId="28850"/>
    <cellStyle name="SAPBEXaggItemX 6 2 3 2 2" xfId="28851"/>
    <cellStyle name="SAPBEXaggItemX 6 2 3 3" xfId="28852"/>
    <cellStyle name="SAPBEXaggItemX 6 2 4" xfId="28853"/>
    <cellStyle name="SAPBEXaggItemX 6 2 4 2" xfId="28854"/>
    <cellStyle name="SAPBEXaggItemX 6 2 4 2 2" xfId="28855"/>
    <cellStyle name="SAPBEXaggItemX 6 2 5" xfId="28856"/>
    <cellStyle name="SAPBEXaggItemX 6 2 5 2" xfId="28857"/>
    <cellStyle name="SAPBEXaggItemX 6 20" xfId="17750"/>
    <cellStyle name="SAPBEXaggItemX 6 21" xfId="18631"/>
    <cellStyle name="SAPBEXaggItemX 6 22" xfId="19489"/>
    <cellStyle name="SAPBEXaggItemX 6 23" xfId="20355"/>
    <cellStyle name="SAPBEXaggItemX 6 24" xfId="21213"/>
    <cellStyle name="SAPBEXaggItemX 6 25" xfId="22054"/>
    <cellStyle name="SAPBEXaggItemX 6 26" xfId="22883"/>
    <cellStyle name="SAPBEXaggItemX 6 27" xfId="23685"/>
    <cellStyle name="SAPBEXaggItemX 6 3" xfId="2753"/>
    <cellStyle name="SAPBEXaggItemX 6 4" xfId="3655"/>
    <cellStyle name="SAPBEXaggItemX 6 5" xfId="4543"/>
    <cellStyle name="SAPBEXaggItemX 6 6" xfId="5432"/>
    <cellStyle name="SAPBEXaggItemX 6 7" xfId="6326"/>
    <cellStyle name="SAPBEXaggItemX 6 8" xfId="7256"/>
    <cellStyle name="SAPBEXaggItemX 6 9" xfId="8028"/>
    <cellStyle name="SAPBEXaggItemX 7" xfId="556"/>
    <cellStyle name="SAPBEXaggItemX 7 10" xfId="8918"/>
    <cellStyle name="SAPBEXaggItemX 7 11" xfId="9807"/>
    <cellStyle name="SAPBEXaggItemX 7 12" xfId="10676"/>
    <cellStyle name="SAPBEXaggItemX 7 13" xfId="11567"/>
    <cellStyle name="SAPBEXaggItemX 7 14" xfId="12458"/>
    <cellStyle name="SAPBEXaggItemX 7 15" xfId="13324"/>
    <cellStyle name="SAPBEXaggItemX 7 16" xfId="14215"/>
    <cellStyle name="SAPBEXaggItemX 7 17" xfId="15101"/>
    <cellStyle name="SAPBEXaggItemX 7 18" xfId="15985"/>
    <cellStyle name="SAPBEXaggItemX 7 19" xfId="16871"/>
    <cellStyle name="SAPBEXaggItemX 7 2" xfId="2036"/>
    <cellStyle name="SAPBEXaggItemX 7 2 2" xfId="24599"/>
    <cellStyle name="SAPBEXaggItemX 7 2 2 2" xfId="28858"/>
    <cellStyle name="SAPBEXaggItemX 7 2 2 2 2" xfId="28859"/>
    <cellStyle name="SAPBEXaggItemX 7 2 2 2 2 2" xfId="28860"/>
    <cellStyle name="SAPBEXaggItemX 7 2 2 2 3" xfId="28861"/>
    <cellStyle name="SAPBEXaggItemX 7 2 2 3" xfId="28862"/>
    <cellStyle name="SAPBEXaggItemX 7 2 2 3 2" xfId="28863"/>
    <cellStyle name="SAPBEXaggItemX 7 2 2 3 2 2" xfId="28864"/>
    <cellStyle name="SAPBEXaggItemX 7 2 2 4" xfId="28865"/>
    <cellStyle name="SAPBEXaggItemX 7 2 2 4 2" xfId="28866"/>
    <cellStyle name="SAPBEXaggItemX 7 2 3" xfId="28867"/>
    <cellStyle name="SAPBEXaggItemX 7 2 3 2" xfId="28868"/>
    <cellStyle name="SAPBEXaggItemX 7 2 3 2 2" xfId="28869"/>
    <cellStyle name="SAPBEXaggItemX 7 2 3 3" xfId="28870"/>
    <cellStyle name="SAPBEXaggItemX 7 2 4" xfId="28871"/>
    <cellStyle name="SAPBEXaggItemX 7 2 4 2" xfId="28872"/>
    <cellStyle name="SAPBEXaggItemX 7 2 4 2 2" xfId="28873"/>
    <cellStyle name="SAPBEXaggItemX 7 2 5" xfId="28874"/>
    <cellStyle name="SAPBEXaggItemX 7 2 5 2" xfId="28875"/>
    <cellStyle name="SAPBEXaggItemX 7 20" xfId="17751"/>
    <cellStyle name="SAPBEXaggItemX 7 21" xfId="18632"/>
    <cellStyle name="SAPBEXaggItemX 7 22" xfId="19490"/>
    <cellStyle name="SAPBEXaggItemX 7 23" xfId="20356"/>
    <cellStyle name="SAPBEXaggItemX 7 24" xfId="21214"/>
    <cellStyle name="SAPBEXaggItemX 7 25" xfId="22055"/>
    <cellStyle name="SAPBEXaggItemX 7 26" xfId="22884"/>
    <cellStyle name="SAPBEXaggItemX 7 27" xfId="23686"/>
    <cellStyle name="SAPBEXaggItemX 7 3" xfId="2754"/>
    <cellStyle name="SAPBEXaggItemX 7 4" xfId="3656"/>
    <cellStyle name="SAPBEXaggItemX 7 5" xfId="4544"/>
    <cellStyle name="SAPBEXaggItemX 7 6" xfId="5433"/>
    <cellStyle name="SAPBEXaggItemX 7 7" xfId="6327"/>
    <cellStyle name="SAPBEXaggItemX 7 8" xfId="7255"/>
    <cellStyle name="SAPBEXaggItemX 7 9" xfId="8029"/>
    <cellStyle name="SAPBEXaggItemX 8" xfId="557"/>
    <cellStyle name="SAPBEXaggItemX 8 10" xfId="8908"/>
    <cellStyle name="SAPBEXaggItemX 8 11" xfId="9797"/>
    <cellStyle name="SAPBEXaggItemX 8 12" xfId="10666"/>
    <cellStyle name="SAPBEXaggItemX 8 13" xfId="11557"/>
    <cellStyle name="SAPBEXaggItemX 8 14" xfId="12448"/>
    <cellStyle name="SAPBEXaggItemX 8 15" xfId="13314"/>
    <cellStyle name="SAPBEXaggItemX 8 16" xfId="14205"/>
    <cellStyle name="SAPBEXaggItemX 8 17" xfId="15091"/>
    <cellStyle name="SAPBEXaggItemX 8 18" xfId="15975"/>
    <cellStyle name="SAPBEXaggItemX 8 19" xfId="16861"/>
    <cellStyle name="SAPBEXaggItemX 8 2" xfId="2026"/>
    <cellStyle name="SAPBEXaggItemX 8 2 2" xfId="24600"/>
    <cellStyle name="SAPBEXaggItemX 8 2 2 2" xfId="28876"/>
    <cellStyle name="SAPBEXaggItemX 8 2 2 2 2" xfId="28877"/>
    <cellStyle name="SAPBEXaggItemX 8 2 2 2 2 2" xfId="28878"/>
    <cellStyle name="SAPBEXaggItemX 8 2 2 2 3" xfId="28879"/>
    <cellStyle name="SAPBEXaggItemX 8 2 2 3" xfId="28880"/>
    <cellStyle name="SAPBEXaggItemX 8 2 2 3 2" xfId="28881"/>
    <cellStyle name="SAPBEXaggItemX 8 2 2 3 2 2" xfId="28882"/>
    <cellStyle name="SAPBEXaggItemX 8 2 2 4" xfId="28883"/>
    <cellStyle name="SAPBEXaggItemX 8 2 2 4 2" xfId="28884"/>
    <cellStyle name="SAPBEXaggItemX 8 2 3" xfId="28885"/>
    <cellStyle name="SAPBEXaggItemX 8 2 3 2" xfId="28886"/>
    <cellStyle name="SAPBEXaggItemX 8 2 3 2 2" xfId="28887"/>
    <cellStyle name="SAPBEXaggItemX 8 2 3 3" xfId="28888"/>
    <cellStyle name="SAPBEXaggItemX 8 2 4" xfId="28889"/>
    <cellStyle name="SAPBEXaggItemX 8 2 4 2" xfId="28890"/>
    <cellStyle name="SAPBEXaggItemX 8 2 4 2 2" xfId="28891"/>
    <cellStyle name="SAPBEXaggItemX 8 2 5" xfId="28892"/>
    <cellStyle name="SAPBEXaggItemX 8 2 5 2" xfId="28893"/>
    <cellStyle name="SAPBEXaggItemX 8 20" xfId="17741"/>
    <cellStyle name="SAPBEXaggItemX 8 21" xfId="18622"/>
    <cellStyle name="SAPBEXaggItemX 8 22" xfId="19480"/>
    <cellStyle name="SAPBEXaggItemX 8 23" xfId="20346"/>
    <cellStyle name="SAPBEXaggItemX 8 24" xfId="21204"/>
    <cellStyle name="SAPBEXaggItemX 8 25" xfId="22045"/>
    <cellStyle name="SAPBEXaggItemX 8 26" xfId="22874"/>
    <cellStyle name="SAPBEXaggItemX 8 27" xfId="23676"/>
    <cellStyle name="SAPBEXaggItemX 8 3" xfId="2744"/>
    <cellStyle name="SAPBEXaggItemX 8 4" xfId="3646"/>
    <cellStyle name="SAPBEXaggItemX 8 5" xfId="4534"/>
    <cellStyle name="SAPBEXaggItemX 8 6" xfId="5423"/>
    <cellStyle name="SAPBEXaggItemX 8 7" xfId="6317"/>
    <cellStyle name="SAPBEXaggItemX 8 8" xfId="2449"/>
    <cellStyle name="SAPBEXaggItemX 8 9" xfId="8019"/>
    <cellStyle name="SAPBEXaggItemX 9" xfId="1439"/>
    <cellStyle name="SAPBEXaggItemX 9 2" xfId="24602"/>
    <cellStyle name="SAPBEXaggItemX 9 2 2" xfId="28894"/>
    <cellStyle name="SAPBEXaggItemX 9 2 2 2" xfId="28895"/>
    <cellStyle name="SAPBEXaggItemX 9 2 2 2 2" xfId="28896"/>
    <cellStyle name="SAPBEXaggItemX 9 2 2 3" xfId="28897"/>
    <cellStyle name="SAPBEXaggItemX 9 2 3" xfId="28898"/>
    <cellStyle name="SAPBEXaggItemX 9 2 3 2" xfId="28899"/>
    <cellStyle name="SAPBEXaggItemX 9 2 3 2 2" xfId="28900"/>
    <cellStyle name="SAPBEXaggItemX 9 2 4" xfId="28901"/>
    <cellStyle name="SAPBEXaggItemX 9 2 4 2" xfId="28902"/>
    <cellStyle name="SAPBEXaggItemX 9 3" xfId="24601"/>
    <cellStyle name="SAPBEXaggItemX 9 3 2" xfId="28903"/>
    <cellStyle name="SAPBEXaggItemX 9 3 2 2" xfId="28904"/>
    <cellStyle name="SAPBEXaggItemX 9 3 2 2 2" xfId="28905"/>
    <cellStyle name="SAPBEXaggItemX 9 3 2 3" xfId="28906"/>
    <cellStyle name="SAPBEXaggItemX 9 3 3" xfId="28907"/>
    <cellStyle name="SAPBEXaggItemX 9 3 3 2" xfId="28908"/>
    <cellStyle name="SAPBEXaggItemX 9 3 3 2 2" xfId="28909"/>
    <cellStyle name="SAPBEXaggItemX 9 3 4" xfId="28910"/>
    <cellStyle name="SAPBEXaggItemX 9 3 4 2" xfId="28911"/>
    <cellStyle name="SAPBEXaggItemX 9 4" xfId="28912"/>
    <cellStyle name="SAPBEXaggItemX 9 4 2" xfId="28913"/>
    <cellStyle name="SAPBEXaggItemX 9 4 2 2" xfId="28914"/>
    <cellStyle name="SAPBEXaggItemX 9 4 2 2 2" xfId="28915"/>
    <cellStyle name="SAPBEXaggItemX 9 4 3" xfId="28916"/>
    <cellStyle name="SAPBEXaggItemX 9 4 3 2" xfId="28917"/>
    <cellStyle name="SAPBEXaggItemX 9 5" xfId="28918"/>
    <cellStyle name="SAPBEXaggItemX 9 5 2" xfId="28919"/>
    <cellStyle name="SAPBEXaggItemX 9 5 2 2" xfId="28920"/>
    <cellStyle name="SAPBEXaggItemX 9 5 3" xfId="28921"/>
    <cellStyle name="SAPBEXaggItemX 9 6" xfId="28922"/>
    <cellStyle name="SAPBEXaggItemX 9 6 2" xfId="28923"/>
    <cellStyle name="SAPBEXaggItemX 9 6 2 2" xfId="28924"/>
    <cellStyle name="SAPBEXaggItemX 9 7" xfId="28925"/>
    <cellStyle name="SAPBEXaggItemX 9 7 2" xfId="28926"/>
    <cellStyle name="SAPBEXchaText" xfId="558"/>
    <cellStyle name="SAPBEXchaText 10" xfId="1440"/>
    <cellStyle name="SAPBEXchaText 10 2" xfId="28927"/>
    <cellStyle name="SAPBEXchaText 10 2 2" xfId="28928"/>
    <cellStyle name="SAPBEXchaText 10 2 2 2" xfId="28929"/>
    <cellStyle name="SAPBEXchaText 10 2 3" xfId="28930"/>
    <cellStyle name="SAPBEXchaText 10 3" xfId="28931"/>
    <cellStyle name="SAPBEXchaText 10 3 2" xfId="28932"/>
    <cellStyle name="SAPBEXchaText 10 3 2 2" xfId="28933"/>
    <cellStyle name="SAPBEXchaText 10 4" xfId="28934"/>
    <cellStyle name="SAPBEXchaText 10 4 2" xfId="28935"/>
    <cellStyle name="SAPBEXchaText 11" xfId="2604"/>
    <cellStyle name="SAPBEXchaText 12" xfId="3294"/>
    <cellStyle name="SAPBEXchaText 13" xfId="2483"/>
    <cellStyle name="SAPBEXchaText 14" xfId="3398"/>
    <cellStyle name="SAPBEXchaText 15" xfId="2548"/>
    <cellStyle name="SAPBEXchaText 16" xfId="7049"/>
    <cellStyle name="SAPBEXchaText 17" xfId="6182"/>
    <cellStyle name="SAPBEXchaText 18" xfId="8569"/>
    <cellStyle name="SAPBEXchaText 19" xfId="9458"/>
    <cellStyle name="SAPBEXchaText 2" xfId="559"/>
    <cellStyle name="SAPBEXchaText 2 10" xfId="2374"/>
    <cellStyle name="SAPBEXchaText 2 11" xfId="1713"/>
    <cellStyle name="SAPBEXchaText 2 12" xfId="3352"/>
    <cellStyle name="SAPBEXchaText 2 13" xfId="7471"/>
    <cellStyle name="SAPBEXchaText 2 14" xfId="7590"/>
    <cellStyle name="SAPBEXchaText 2 15" xfId="7059"/>
    <cellStyle name="SAPBEXchaText 2 16" xfId="3302"/>
    <cellStyle name="SAPBEXchaText 2 17" xfId="8630"/>
    <cellStyle name="SAPBEXchaText 2 18" xfId="7704"/>
    <cellStyle name="SAPBEXchaText 2 19" xfId="8819"/>
    <cellStyle name="SAPBEXchaText 2 2" xfId="560"/>
    <cellStyle name="SAPBEXchaText 2 2 10" xfId="4315"/>
    <cellStyle name="SAPBEXchaText 2 2 11" xfId="5205"/>
    <cellStyle name="SAPBEXchaText 2 2 12" xfId="6100"/>
    <cellStyle name="SAPBEXchaText 2 2 13" xfId="7013"/>
    <cellStyle name="SAPBEXchaText 2 2 14" xfId="7806"/>
    <cellStyle name="SAPBEXchaText 2 2 15" xfId="8696"/>
    <cellStyle name="SAPBEXchaText 2 2 16" xfId="9585"/>
    <cellStyle name="SAPBEXchaText 2 2 17" xfId="10453"/>
    <cellStyle name="SAPBEXchaText 2 2 18" xfId="11344"/>
    <cellStyle name="SAPBEXchaText 2 2 19" xfId="12234"/>
    <cellStyle name="SAPBEXchaText 2 2 2" xfId="561"/>
    <cellStyle name="SAPBEXchaText 2 2 2 10" xfId="8920"/>
    <cellStyle name="SAPBEXchaText 2 2 2 11" xfId="9809"/>
    <cellStyle name="SAPBEXchaText 2 2 2 12" xfId="10678"/>
    <cellStyle name="SAPBEXchaText 2 2 2 13" xfId="11569"/>
    <cellStyle name="SAPBEXchaText 2 2 2 14" xfId="12460"/>
    <cellStyle name="SAPBEXchaText 2 2 2 15" xfId="13326"/>
    <cellStyle name="SAPBEXchaText 2 2 2 16" xfId="14217"/>
    <cellStyle name="SAPBEXchaText 2 2 2 17" xfId="15103"/>
    <cellStyle name="SAPBEXchaText 2 2 2 18" xfId="15987"/>
    <cellStyle name="SAPBEXchaText 2 2 2 19" xfId="16873"/>
    <cellStyle name="SAPBEXchaText 2 2 2 2" xfId="2038"/>
    <cellStyle name="SAPBEXchaText 2 2 2 2 2" xfId="24603"/>
    <cellStyle name="SAPBEXchaText 2 2 2 2 2 2" xfId="28936"/>
    <cellStyle name="SAPBEXchaText 2 2 2 2 2 2 2" xfId="28937"/>
    <cellStyle name="SAPBEXchaText 2 2 2 2 2 2 2 2" xfId="28938"/>
    <cellStyle name="SAPBEXchaText 2 2 2 2 2 2 3" xfId="28939"/>
    <cellStyle name="SAPBEXchaText 2 2 2 2 2 3" xfId="28940"/>
    <cellStyle name="SAPBEXchaText 2 2 2 2 2 3 2" xfId="28941"/>
    <cellStyle name="SAPBEXchaText 2 2 2 2 2 3 2 2" xfId="28942"/>
    <cellStyle name="SAPBEXchaText 2 2 2 2 2 4" xfId="28943"/>
    <cellStyle name="SAPBEXchaText 2 2 2 2 2 4 2" xfId="28944"/>
    <cellStyle name="SAPBEXchaText 2 2 2 2 3" xfId="28945"/>
    <cellStyle name="SAPBEXchaText 2 2 2 2 3 2" xfId="28946"/>
    <cellStyle name="SAPBEXchaText 2 2 2 2 3 2 2" xfId="28947"/>
    <cellStyle name="SAPBEXchaText 2 2 2 2 3 3" xfId="28948"/>
    <cellStyle name="SAPBEXchaText 2 2 2 2 4" xfId="28949"/>
    <cellStyle name="SAPBEXchaText 2 2 2 2 4 2" xfId="28950"/>
    <cellStyle name="SAPBEXchaText 2 2 2 2 4 2 2" xfId="28951"/>
    <cellStyle name="SAPBEXchaText 2 2 2 2 5" xfId="28952"/>
    <cellStyle name="SAPBEXchaText 2 2 2 2 5 2" xfId="28953"/>
    <cellStyle name="SAPBEXchaText 2 2 2 20" xfId="17753"/>
    <cellStyle name="SAPBEXchaText 2 2 2 21" xfId="18634"/>
    <cellStyle name="SAPBEXchaText 2 2 2 22" xfId="19492"/>
    <cellStyle name="SAPBEXchaText 2 2 2 23" xfId="20358"/>
    <cellStyle name="SAPBEXchaText 2 2 2 24" xfId="21216"/>
    <cellStyle name="SAPBEXchaText 2 2 2 25" xfId="22057"/>
    <cellStyle name="SAPBEXchaText 2 2 2 26" xfId="22886"/>
    <cellStyle name="SAPBEXchaText 2 2 2 27" xfId="23688"/>
    <cellStyle name="SAPBEXchaText 2 2 2 3" xfId="2756"/>
    <cellStyle name="SAPBEXchaText 2 2 2 4" xfId="3658"/>
    <cellStyle name="SAPBEXchaText 2 2 2 5" xfId="4546"/>
    <cellStyle name="SAPBEXchaText 2 2 2 6" xfId="5435"/>
    <cellStyle name="SAPBEXchaText 2 2 2 7" xfId="6329"/>
    <cellStyle name="SAPBEXchaText 2 2 2 8" xfId="7254"/>
    <cellStyle name="SAPBEXchaText 2 2 2 9" xfId="8031"/>
    <cellStyle name="SAPBEXchaText 2 2 20" xfId="13104"/>
    <cellStyle name="SAPBEXchaText 2 2 21" xfId="13994"/>
    <cellStyle name="SAPBEXchaText 2 2 22" xfId="14881"/>
    <cellStyle name="SAPBEXchaText 2 2 23" xfId="15767"/>
    <cellStyle name="SAPBEXchaText 2 2 24" xfId="16650"/>
    <cellStyle name="SAPBEXchaText 2 2 25" xfId="17535"/>
    <cellStyle name="SAPBEXchaText 2 2 26" xfId="18411"/>
    <cellStyle name="SAPBEXchaText 2 2 27" xfId="19272"/>
    <cellStyle name="SAPBEXchaText 2 2 28" xfId="20140"/>
    <cellStyle name="SAPBEXchaText 2 2 29" xfId="21002"/>
    <cellStyle name="SAPBEXchaText 2 2 3" xfId="562"/>
    <cellStyle name="SAPBEXchaText 2 2 3 10" xfId="8921"/>
    <cellStyle name="SAPBEXchaText 2 2 3 11" xfId="9810"/>
    <cellStyle name="SAPBEXchaText 2 2 3 12" xfId="10679"/>
    <cellStyle name="SAPBEXchaText 2 2 3 13" xfId="11570"/>
    <cellStyle name="SAPBEXchaText 2 2 3 14" xfId="12461"/>
    <cellStyle name="SAPBEXchaText 2 2 3 15" xfId="13327"/>
    <cellStyle name="SAPBEXchaText 2 2 3 16" xfId="14218"/>
    <cellStyle name="SAPBEXchaText 2 2 3 17" xfId="15104"/>
    <cellStyle name="SAPBEXchaText 2 2 3 18" xfId="15988"/>
    <cellStyle name="SAPBEXchaText 2 2 3 19" xfId="16874"/>
    <cellStyle name="SAPBEXchaText 2 2 3 2" xfId="2039"/>
    <cellStyle name="SAPBEXchaText 2 2 3 2 2" xfId="24604"/>
    <cellStyle name="SAPBEXchaText 2 2 3 2 2 2" xfId="28954"/>
    <cellStyle name="SAPBEXchaText 2 2 3 2 2 2 2" xfId="28955"/>
    <cellStyle name="SAPBEXchaText 2 2 3 2 2 2 2 2" xfId="28956"/>
    <cellStyle name="SAPBEXchaText 2 2 3 2 2 2 3" xfId="28957"/>
    <cellStyle name="SAPBEXchaText 2 2 3 2 2 3" xfId="28958"/>
    <cellStyle name="SAPBEXchaText 2 2 3 2 2 3 2" xfId="28959"/>
    <cellStyle name="SAPBEXchaText 2 2 3 2 2 3 2 2" xfId="28960"/>
    <cellStyle name="SAPBEXchaText 2 2 3 2 2 4" xfId="28961"/>
    <cellStyle name="SAPBEXchaText 2 2 3 2 2 4 2" xfId="28962"/>
    <cellStyle name="SAPBEXchaText 2 2 3 2 3" xfId="28963"/>
    <cellStyle name="SAPBEXchaText 2 2 3 2 3 2" xfId="28964"/>
    <cellStyle name="SAPBEXchaText 2 2 3 2 3 2 2" xfId="28965"/>
    <cellStyle name="SAPBEXchaText 2 2 3 2 3 3" xfId="28966"/>
    <cellStyle name="SAPBEXchaText 2 2 3 2 4" xfId="28967"/>
    <cellStyle name="SAPBEXchaText 2 2 3 2 4 2" xfId="28968"/>
    <cellStyle name="SAPBEXchaText 2 2 3 2 4 2 2" xfId="28969"/>
    <cellStyle name="SAPBEXchaText 2 2 3 2 5" xfId="28970"/>
    <cellStyle name="SAPBEXchaText 2 2 3 2 5 2" xfId="28971"/>
    <cellStyle name="SAPBEXchaText 2 2 3 20" xfId="17754"/>
    <cellStyle name="SAPBEXchaText 2 2 3 21" xfId="18635"/>
    <cellStyle name="SAPBEXchaText 2 2 3 22" xfId="19493"/>
    <cellStyle name="SAPBEXchaText 2 2 3 23" xfId="20359"/>
    <cellStyle name="SAPBEXchaText 2 2 3 24" xfId="21217"/>
    <cellStyle name="SAPBEXchaText 2 2 3 25" xfId="22058"/>
    <cellStyle name="SAPBEXchaText 2 2 3 26" xfId="22887"/>
    <cellStyle name="SAPBEXchaText 2 2 3 27" xfId="23689"/>
    <cellStyle name="SAPBEXchaText 2 2 3 3" xfId="2757"/>
    <cellStyle name="SAPBEXchaText 2 2 3 4" xfId="3659"/>
    <cellStyle name="SAPBEXchaText 2 2 3 5" xfId="4547"/>
    <cellStyle name="SAPBEXchaText 2 2 3 6" xfId="5436"/>
    <cellStyle name="SAPBEXchaText 2 2 3 7" xfId="6330"/>
    <cellStyle name="SAPBEXchaText 2 2 3 8" xfId="7253"/>
    <cellStyle name="SAPBEXchaText 2 2 3 9" xfId="8032"/>
    <cellStyle name="SAPBEXchaText 2 2 30" xfId="21853"/>
    <cellStyle name="SAPBEXchaText 2 2 31" xfId="22685"/>
    <cellStyle name="SAPBEXchaText 2 2 32" xfId="23494"/>
    <cellStyle name="SAPBEXchaText 2 2 4" xfId="563"/>
    <cellStyle name="SAPBEXchaText 2 2 4 10" xfId="8922"/>
    <cellStyle name="SAPBEXchaText 2 2 4 11" xfId="9811"/>
    <cellStyle name="SAPBEXchaText 2 2 4 12" xfId="10680"/>
    <cellStyle name="SAPBEXchaText 2 2 4 13" xfId="11571"/>
    <cellStyle name="SAPBEXchaText 2 2 4 14" xfId="12462"/>
    <cellStyle name="SAPBEXchaText 2 2 4 15" xfId="13328"/>
    <cellStyle name="SAPBEXchaText 2 2 4 16" xfId="14219"/>
    <cellStyle name="SAPBEXchaText 2 2 4 17" xfId="15105"/>
    <cellStyle name="SAPBEXchaText 2 2 4 18" xfId="15989"/>
    <cellStyle name="SAPBEXchaText 2 2 4 19" xfId="16875"/>
    <cellStyle name="SAPBEXchaText 2 2 4 2" xfId="2040"/>
    <cellStyle name="SAPBEXchaText 2 2 4 2 2" xfId="24605"/>
    <cellStyle name="SAPBEXchaText 2 2 4 2 2 2" xfId="28972"/>
    <cellStyle name="SAPBEXchaText 2 2 4 2 2 2 2" xfId="28973"/>
    <cellStyle name="SAPBEXchaText 2 2 4 2 2 2 2 2" xfId="28974"/>
    <cellStyle name="SAPBEXchaText 2 2 4 2 2 2 3" xfId="28975"/>
    <cellStyle name="SAPBEXchaText 2 2 4 2 2 3" xfId="28976"/>
    <cellStyle name="SAPBEXchaText 2 2 4 2 2 3 2" xfId="28977"/>
    <cellStyle name="SAPBEXchaText 2 2 4 2 2 3 2 2" xfId="28978"/>
    <cellStyle name="SAPBEXchaText 2 2 4 2 2 4" xfId="28979"/>
    <cellStyle name="SAPBEXchaText 2 2 4 2 2 4 2" xfId="28980"/>
    <cellStyle name="SAPBEXchaText 2 2 4 2 3" xfId="28981"/>
    <cellStyle name="SAPBEXchaText 2 2 4 2 3 2" xfId="28982"/>
    <cellStyle name="SAPBEXchaText 2 2 4 2 3 2 2" xfId="28983"/>
    <cellStyle name="SAPBEXchaText 2 2 4 2 3 3" xfId="28984"/>
    <cellStyle name="SAPBEXchaText 2 2 4 2 4" xfId="28985"/>
    <cellStyle name="SAPBEXchaText 2 2 4 2 4 2" xfId="28986"/>
    <cellStyle name="SAPBEXchaText 2 2 4 2 4 2 2" xfId="28987"/>
    <cellStyle name="SAPBEXchaText 2 2 4 2 5" xfId="28988"/>
    <cellStyle name="SAPBEXchaText 2 2 4 2 5 2" xfId="28989"/>
    <cellStyle name="SAPBEXchaText 2 2 4 20" xfId="17755"/>
    <cellStyle name="SAPBEXchaText 2 2 4 21" xfId="18636"/>
    <cellStyle name="SAPBEXchaText 2 2 4 22" xfId="19494"/>
    <cellStyle name="SAPBEXchaText 2 2 4 23" xfId="20360"/>
    <cellStyle name="SAPBEXchaText 2 2 4 24" xfId="21218"/>
    <cellStyle name="SAPBEXchaText 2 2 4 25" xfId="22059"/>
    <cellStyle name="SAPBEXchaText 2 2 4 26" xfId="22888"/>
    <cellStyle name="SAPBEXchaText 2 2 4 27" xfId="23690"/>
    <cellStyle name="SAPBEXchaText 2 2 4 3" xfId="2758"/>
    <cellStyle name="SAPBEXchaText 2 2 4 4" xfId="3660"/>
    <cellStyle name="SAPBEXchaText 2 2 4 5" xfId="4548"/>
    <cellStyle name="SAPBEXchaText 2 2 4 6" xfId="5437"/>
    <cellStyle name="SAPBEXchaText 2 2 4 7" xfId="6331"/>
    <cellStyle name="SAPBEXchaText 2 2 4 8" xfId="7252"/>
    <cellStyle name="SAPBEXchaText 2 2 4 9" xfId="8033"/>
    <cellStyle name="SAPBEXchaText 2 2 5" xfId="564"/>
    <cellStyle name="SAPBEXchaText 2 2 5 10" xfId="8923"/>
    <cellStyle name="SAPBEXchaText 2 2 5 11" xfId="9812"/>
    <cellStyle name="SAPBEXchaText 2 2 5 12" xfId="10681"/>
    <cellStyle name="SAPBEXchaText 2 2 5 13" xfId="11572"/>
    <cellStyle name="SAPBEXchaText 2 2 5 14" xfId="12463"/>
    <cellStyle name="SAPBEXchaText 2 2 5 15" xfId="13329"/>
    <cellStyle name="SAPBEXchaText 2 2 5 16" xfId="14220"/>
    <cellStyle name="SAPBEXchaText 2 2 5 17" xfId="15106"/>
    <cellStyle name="SAPBEXchaText 2 2 5 18" xfId="15990"/>
    <cellStyle name="SAPBEXchaText 2 2 5 19" xfId="16876"/>
    <cellStyle name="SAPBEXchaText 2 2 5 2" xfId="2041"/>
    <cellStyle name="SAPBEXchaText 2 2 5 2 2" xfId="24606"/>
    <cellStyle name="SAPBEXchaText 2 2 5 2 2 2" xfId="28990"/>
    <cellStyle name="SAPBEXchaText 2 2 5 2 2 2 2" xfId="28991"/>
    <cellStyle name="SAPBEXchaText 2 2 5 2 2 2 2 2" xfId="28992"/>
    <cellStyle name="SAPBEXchaText 2 2 5 2 2 2 3" xfId="28993"/>
    <cellStyle name="SAPBEXchaText 2 2 5 2 2 3" xfId="28994"/>
    <cellStyle name="SAPBEXchaText 2 2 5 2 2 3 2" xfId="28995"/>
    <cellStyle name="SAPBEXchaText 2 2 5 2 2 3 2 2" xfId="28996"/>
    <cellStyle name="SAPBEXchaText 2 2 5 2 2 4" xfId="28997"/>
    <cellStyle name="SAPBEXchaText 2 2 5 2 2 4 2" xfId="28998"/>
    <cellStyle name="SAPBEXchaText 2 2 5 2 3" xfId="28999"/>
    <cellStyle name="SAPBEXchaText 2 2 5 2 3 2" xfId="29000"/>
    <cellStyle name="SAPBEXchaText 2 2 5 2 3 2 2" xfId="29001"/>
    <cellStyle name="SAPBEXchaText 2 2 5 2 3 3" xfId="29002"/>
    <cellStyle name="SAPBEXchaText 2 2 5 2 4" xfId="29003"/>
    <cellStyle name="SAPBEXchaText 2 2 5 2 4 2" xfId="29004"/>
    <cellStyle name="SAPBEXchaText 2 2 5 2 4 2 2" xfId="29005"/>
    <cellStyle name="SAPBEXchaText 2 2 5 2 5" xfId="29006"/>
    <cellStyle name="SAPBEXchaText 2 2 5 2 5 2" xfId="29007"/>
    <cellStyle name="SAPBEXchaText 2 2 5 20" xfId="17756"/>
    <cellStyle name="SAPBEXchaText 2 2 5 21" xfId="18637"/>
    <cellStyle name="SAPBEXchaText 2 2 5 22" xfId="19495"/>
    <cellStyle name="SAPBEXchaText 2 2 5 23" xfId="20361"/>
    <cellStyle name="SAPBEXchaText 2 2 5 24" xfId="21219"/>
    <cellStyle name="SAPBEXchaText 2 2 5 25" xfId="22060"/>
    <cellStyle name="SAPBEXchaText 2 2 5 26" xfId="22889"/>
    <cellStyle name="SAPBEXchaText 2 2 5 27" xfId="23691"/>
    <cellStyle name="SAPBEXchaText 2 2 5 3" xfId="2759"/>
    <cellStyle name="SAPBEXchaText 2 2 5 4" xfId="3661"/>
    <cellStyle name="SAPBEXchaText 2 2 5 5" xfId="4549"/>
    <cellStyle name="SAPBEXchaText 2 2 5 6" xfId="5438"/>
    <cellStyle name="SAPBEXchaText 2 2 5 7" xfId="6332"/>
    <cellStyle name="SAPBEXchaText 2 2 5 8" xfId="7251"/>
    <cellStyle name="SAPBEXchaText 2 2 5 9" xfId="8034"/>
    <cellStyle name="SAPBEXchaText 2 2 6" xfId="565"/>
    <cellStyle name="SAPBEXchaText 2 2 6 10" xfId="8924"/>
    <cellStyle name="SAPBEXchaText 2 2 6 11" xfId="9813"/>
    <cellStyle name="SAPBEXchaText 2 2 6 12" xfId="10682"/>
    <cellStyle name="SAPBEXchaText 2 2 6 13" xfId="11573"/>
    <cellStyle name="SAPBEXchaText 2 2 6 14" xfId="12464"/>
    <cellStyle name="SAPBEXchaText 2 2 6 15" xfId="13330"/>
    <cellStyle name="SAPBEXchaText 2 2 6 16" xfId="14221"/>
    <cellStyle name="SAPBEXchaText 2 2 6 17" xfId="15107"/>
    <cellStyle name="SAPBEXchaText 2 2 6 18" xfId="15991"/>
    <cellStyle name="SAPBEXchaText 2 2 6 19" xfId="16877"/>
    <cellStyle name="SAPBEXchaText 2 2 6 2" xfId="2042"/>
    <cellStyle name="SAPBEXchaText 2 2 6 2 2" xfId="24607"/>
    <cellStyle name="SAPBEXchaText 2 2 6 2 2 2" xfId="29008"/>
    <cellStyle name="SAPBEXchaText 2 2 6 2 2 2 2" xfId="29009"/>
    <cellStyle name="SAPBEXchaText 2 2 6 2 2 2 2 2" xfId="29010"/>
    <cellStyle name="SAPBEXchaText 2 2 6 2 2 2 3" xfId="29011"/>
    <cellStyle name="SAPBEXchaText 2 2 6 2 2 3" xfId="29012"/>
    <cellStyle name="SAPBEXchaText 2 2 6 2 2 3 2" xfId="29013"/>
    <cellStyle name="SAPBEXchaText 2 2 6 2 2 3 2 2" xfId="29014"/>
    <cellStyle name="SAPBEXchaText 2 2 6 2 2 4" xfId="29015"/>
    <cellStyle name="SAPBEXchaText 2 2 6 2 2 4 2" xfId="29016"/>
    <cellStyle name="SAPBEXchaText 2 2 6 2 3" xfId="29017"/>
    <cellStyle name="SAPBEXchaText 2 2 6 2 3 2" xfId="29018"/>
    <cellStyle name="SAPBEXchaText 2 2 6 2 3 2 2" xfId="29019"/>
    <cellStyle name="SAPBEXchaText 2 2 6 2 3 3" xfId="29020"/>
    <cellStyle name="SAPBEXchaText 2 2 6 2 4" xfId="29021"/>
    <cellStyle name="SAPBEXchaText 2 2 6 2 4 2" xfId="29022"/>
    <cellStyle name="SAPBEXchaText 2 2 6 2 4 2 2" xfId="29023"/>
    <cellStyle name="SAPBEXchaText 2 2 6 2 5" xfId="29024"/>
    <cellStyle name="SAPBEXchaText 2 2 6 2 5 2" xfId="29025"/>
    <cellStyle name="SAPBEXchaText 2 2 6 20" xfId="17757"/>
    <cellStyle name="SAPBEXchaText 2 2 6 21" xfId="18638"/>
    <cellStyle name="SAPBEXchaText 2 2 6 22" xfId="19496"/>
    <cellStyle name="SAPBEXchaText 2 2 6 23" xfId="20362"/>
    <cellStyle name="SAPBEXchaText 2 2 6 24" xfId="21220"/>
    <cellStyle name="SAPBEXchaText 2 2 6 25" xfId="22061"/>
    <cellStyle name="SAPBEXchaText 2 2 6 26" xfId="22890"/>
    <cellStyle name="SAPBEXchaText 2 2 6 27" xfId="23692"/>
    <cellStyle name="SAPBEXchaText 2 2 6 3" xfId="2760"/>
    <cellStyle name="SAPBEXchaText 2 2 6 4" xfId="3662"/>
    <cellStyle name="SAPBEXchaText 2 2 6 5" xfId="4550"/>
    <cellStyle name="SAPBEXchaText 2 2 6 6" xfId="5439"/>
    <cellStyle name="SAPBEXchaText 2 2 6 7" xfId="6333"/>
    <cellStyle name="SAPBEXchaText 2 2 6 8" xfId="7250"/>
    <cellStyle name="SAPBEXchaText 2 2 6 9" xfId="8035"/>
    <cellStyle name="SAPBEXchaText 2 2 7" xfId="1811"/>
    <cellStyle name="SAPBEXchaText 2 2 7 2" xfId="24608"/>
    <cellStyle name="SAPBEXchaText 2 2 7 2 2" xfId="29026"/>
    <cellStyle name="SAPBEXchaText 2 2 7 2 2 2" xfId="29027"/>
    <cellStyle name="SAPBEXchaText 2 2 7 2 2 2 2" xfId="29028"/>
    <cellStyle name="SAPBEXchaText 2 2 7 2 2 3" xfId="29029"/>
    <cellStyle name="SAPBEXchaText 2 2 7 2 3" xfId="29030"/>
    <cellStyle name="SAPBEXchaText 2 2 7 2 3 2" xfId="29031"/>
    <cellStyle name="SAPBEXchaText 2 2 7 2 3 2 2" xfId="29032"/>
    <cellStyle name="SAPBEXchaText 2 2 7 2 4" xfId="29033"/>
    <cellStyle name="SAPBEXchaText 2 2 7 2 4 2" xfId="29034"/>
    <cellStyle name="SAPBEXchaText 2 2 7 3" xfId="29035"/>
    <cellStyle name="SAPBEXchaText 2 2 7 3 2" xfId="29036"/>
    <cellStyle name="SAPBEXchaText 2 2 7 3 2 2" xfId="29037"/>
    <cellStyle name="SAPBEXchaText 2 2 7 3 3" xfId="29038"/>
    <cellStyle name="SAPBEXchaText 2 2 7 4" xfId="29039"/>
    <cellStyle name="SAPBEXchaText 2 2 7 4 2" xfId="29040"/>
    <cellStyle name="SAPBEXchaText 2 2 7 4 2 2" xfId="29041"/>
    <cellStyle name="SAPBEXchaText 2 2 7 5" xfId="29042"/>
    <cellStyle name="SAPBEXchaText 2 2 7 5 2" xfId="29043"/>
    <cellStyle name="SAPBEXchaText 2 2 8" xfId="1407"/>
    <cellStyle name="SAPBEXchaText 2 2 9" xfId="3428"/>
    <cellStyle name="SAPBEXchaText 2 20" xfId="11279"/>
    <cellStyle name="SAPBEXchaText 2 21" xfId="10419"/>
    <cellStyle name="SAPBEXchaText 2 22" xfId="11468"/>
    <cellStyle name="SAPBEXchaText 2 23" xfId="13170"/>
    <cellStyle name="SAPBEXchaText 2 24" xfId="14060"/>
    <cellStyle name="SAPBEXchaText 2 25" xfId="14947"/>
    <cellStyle name="SAPBEXchaText 2 26" xfId="15831"/>
    <cellStyle name="SAPBEXchaText 2 27" xfId="17472"/>
    <cellStyle name="SAPBEXchaText 2 28" xfId="15692"/>
    <cellStyle name="SAPBEXchaText 2 29" xfId="17652"/>
    <cellStyle name="SAPBEXchaText 2 3" xfId="566"/>
    <cellStyle name="SAPBEXchaText 2 3 10" xfId="8925"/>
    <cellStyle name="SAPBEXchaText 2 3 11" xfId="9814"/>
    <cellStyle name="SAPBEXchaText 2 3 12" xfId="10683"/>
    <cellStyle name="SAPBEXchaText 2 3 13" xfId="11574"/>
    <cellStyle name="SAPBEXchaText 2 3 14" xfId="12465"/>
    <cellStyle name="SAPBEXchaText 2 3 15" xfId="13331"/>
    <cellStyle name="SAPBEXchaText 2 3 16" xfId="14222"/>
    <cellStyle name="SAPBEXchaText 2 3 17" xfId="15108"/>
    <cellStyle name="SAPBEXchaText 2 3 18" xfId="15992"/>
    <cellStyle name="SAPBEXchaText 2 3 19" xfId="16878"/>
    <cellStyle name="SAPBEXchaText 2 3 2" xfId="2043"/>
    <cellStyle name="SAPBEXchaText 2 3 2 2" xfId="24609"/>
    <cellStyle name="SAPBEXchaText 2 3 2 2 2" xfId="29044"/>
    <cellStyle name="SAPBEXchaText 2 3 2 2 2 2" xfId="29045"/>
    <cellStyle name="SAPBEXchaText 2 3 2 2 2 2 2" xfId="29046"/>
    <cellStyle name="SAPBEXchaText 2 3 2 2 2 3" xfId="29047"/>
    <cellStyle name="SAPBEXchaText 2 3 2 2 3" xfId="29048"/>
    <cellStyle name="SAPBEXchaText 2 3 2 2 3 2" xfId="29049"/>
    <cellStyle name="SAPBEXchaText 2 3 2 2 3 2 2" xfId="29050"/>
    <cellStyle name="SAPBEXchaText 2 3 2 2 4" xfId="29051"/>
    <cellStyle name="SAPBEXchaText 2 3 2 2 4 2" xfId="29052"/>
    <cellStyle name="SAPBEXchaText 2 3 2 3" xfId="29053"/>
    <cellStyle name="SAPBEXchaText 2 3 2 3 2" xfId="29054"/>
    <cellStyle name="SAPBEXchaText 2 3 2 3 2 2" xfId="29055"/>
    <cellStyle name="SAPBEXchaText 2 3 2 3 3" xfId="29056"/>
    <cellStyle name="SAPBEXchaText 2 3 2 4" xfId="29057"/>
    <cellStyle name="SAPBEXchaText 2 3 2 4 2" xfId="29058"/>
    <cellStyle name="SAPBEXchaText 2 3 2 4 2 2" xfId="29059"/>
    <cellStyle name="SAPBEXchaText 2 3 2 5" xfId="29060"/>
    <cellStyle name="SAPBEXchaText 2 3 2 5 2" xfId="29061"/>
    <cellStyle name="SAPBEXchaText 2 3 20" xfId="17758"/>
    <cellStyle name="SAPBEXchaText 2 3 21" xfId="18639"/>
    <cellStyle name="SAPBEXchaText 2 3 22" xfId="19497"/>
    <cellStyle name="SAPBEXchaText 2 3 23" xfId="20363"/>
    <cellStyle name="SAPBEXchaText 2 3 24" xfId="21221"/>
    <cellStyle name="SAPBEXchaText 2 3 25" xfId="22062"/>
    <cellStyle name="SAPBEXchaText 2 3 26" xfId="22891"/>
    <cellStyle name="SAPBEXchaText 2 3 27" xfId="23693"/>
    <cellStyle name="SAPBEXchaText 2 3 3" xfId="2761"/>
    <cellStyle name="SAPBEXchaText 2 3 4" xfId="3663"/>
    <cellStyle name="SAPBEXchaText 2 3 5" xfId="4551"/>
    <cellStyle name="SAPBEXchaText 2 3 6" xfId="5440"/>
    <cellStyle name="SAPBEXchaText 2 3 7" xfId="6334"/>
    <cellStyle name="SAPBEXchaText 2 3 8" xfId="7249"/>
    <cellStyle name="SAPBEXchaText 2 3 9" xfId="8036"/>
    <cellStyle name="SAPBEXchaText 2 30" xfId="19337"/>
    <cellStyle name="SAPBEXchaText 2 31" xfId="20205"/>
    <cellStyle name="SAPBEXchaText 2 32" xfId="21066"/>
    <cellStyle name="SAPBEXchaText 2 4" xfId="567"/>
    <cellStyle name="SAPBEXchaText 2 4 10" xfId="8926"/>
    <cellStyle name="SAPBEXchaText 2 4 11" xfId="9815"/>
    <cellStyle name="SAPBEXchaText 2 4 12" xfId="10684"/>
    <cellStyle name="SAPBEXchaText 2 4 13" xfId="11575"/>
    <cellStyle name="SAPBEXchaText 2 4 14" xfId="12466"/>
    <cellStyle name="SAPBEXchaText 2 4 15" xfId="13332"/>
    <cellStyle name="SAPBEXchaText 2 4 16" xfId="14223"/>
    <cellStyle name="SAPBEXchaText 2 4 17" xfId="15109"/>
    <cellStyle name="SAPBEXchaText 2 4 18" xfId="15993"/>
    <cellStyle name="SAPBEXchaText 2 4 19" xfId="16879"/>
    <cellStyle name="SAPBEXchaText 2 4 2" xfId="2044"/>
    <cellStyle name="SAPBEXchaText 2 4 2 2" xfId="24610"/>
    <cellStyle name="SAPBEXchaText 2 4 2 2 2" xfId="29062"/>
    <cellStyle name="SAPBEXchaText 2 4 2 2 2 2" xfId="29063"/>
    <cellStyle name="SAPBEXchaText 2 4 2 2 2 2 2" xfId="29064"/>
    <cellStyle name="SAPBEXchaText 2 4 2 2 2 3" xfId="29065"/>
    <cellStyle name="SAPBEXchaText 2 4 2 2 3" xfId="29066"/>
    <cellStyle name="SAPBEXchaText 2 4 2 2 3 2" xfId="29067"/>
    <cellStyle name="SAPBEXchaText 2 4 2 2 3 2 2" xfId="29068"/>
    <cellStyle name="SAPBEXchaText 2 4 2 2 4" xfId="29069"/>
    <cellStyle name="SAPBEXchaText 2 4 2 2 4 2" xfId="29070"/>
    <cellStyle name="SAPBEXchaText 2 4 2 3" xfId="29071"/>
    <cellStyle name="SAPBEXchaText 2 4 2 3 2" xfId="29072"/>
    <cellStyle name="SAPBEXchaText 2 4 2 3 2 2" xfId="29073"/>
    <cellStyle name="SAPBEXchaText 2 4 2 3 3" xfId="29074"/>
    <cellStyle name="SAPBEXchaText 2 4 2 4" xfId="29075"/>
    <cellStyle name="SAPBEXchaText 2 4 2 4 2" xfId="29076"/>
    <cellStyle name="SAPBEXchaText 2 4 2 4 2 2" xfId="29077"/>
    <cellStyle name="SAPBEXchaText 2 4 2 5" xfId="29078"/>
    <cellStyle name="SAPBEXchaText 2 4 2 5 2" xfId="29079"/>
    <cellStyle name="SAPBEXchaText 2 4 20" xfId="17759"/>
    <cellStyle name="SAPBEXchaText 2 4 21" xfId="18640"/>
    <cellStyle name="SAPBEXchaText 2 4 22" xfId="19498"/>
    <cellStyle name="SAPBEXchaText 2 4 23" xfId="20364"/>
    <cellStyle name="SAPBEXchaText 2 4 24" xfId="21222"/>
    <cellStyle name="SAPBEXchaText 2 4 25" xfId="22063"/>
    <cellStyle name="SAPBEXchaText 2 4 26" xfId="22892"/>
    <cellStyle name="SAPBEXchaText 2 4 27" xfId="23694"/>
    <cellStyle name="SAPBEXchaText 2 4 3" xfId="2762"/>
    <cellStyle name="SAPBEXchaText 2 4 4" xfId="3664"/>
    <cellStyle name="SAPBEXchaText 2 4 5" xfId="4552"/>
    <cellStyle name="SAPBEXchaText 2 4 6" xfId="5441"/>
    <cellStyle name="SAPBEXchaText 2 4 7" xfId="6335"/>
    <cellStyle name="SAPBEXchaText 2 4 8" xfId="7248"/>
    <cellStyle name="SAPBEXchaText 2 4 9" xfId="8037"/>
    <cellStyle name="SAPBEXchaText 2 5" xfId="568"/>
    <cellStyle name="SAPBEXchaText 2 5 10" xfId="8927"/>
    <cellStyle name="SAPBEXchaText 2 5 11" xfId="9816"/>
    <cellStyle name="SAPBEXchaText 2 5 12" xfId="10685"/>
    <cellStyle name="SAPBEXchaText 2 5 13" xfId="11576"/>
    <cellStyle name="SAPBEXchaText 2 5 14" xfId="12467"/>
    <cellStyle name="SAPBEXchaText 2 5 15" xfId="13333"/>
    <cellStyle name="SAPBEXchaText 2 5 16" xfId="14224"/>
    <cellStyle name="SAPBEXchaText 2 5 17" xfId="15110"/>
    <cellStyle name="SAPBEXchaText 2 5 18" xfId="15994"/>
    <cellStyle name="SAPBEXchaText 2 5 19" xfId="16880"/>
    <cellStyle name="SAPBEXchaText 2 5 2" xfId="2045"/>
    <cellStyle name="SAPBEXchaText 2 5 2 2" xfId="24611"/>
    <cellStyle name="SAPBEXchaText 2 5 2 2 2" xfId="29080"/>
    <cellStyle name="SAPBEXchaText 2 5 2 2 2 2" xfId="29081"/>
    <cellStyle name="SAPBEXchaText 2 5 2 2 2 2 2" xfId="29082"/>
    <cellStyle name="SAPBEXchaText 2 5 2 2 2 3" xfId="29083"/>
    <cellStyle name="SAPBEXchaText 2 5 2 2 3" xfId="29084"/>
    <cellStyle name="SAPBEXchaText 2 5 2 2 3 2" xfId="29085"/>
    <cellStyle name="SAPBEXchaText 2 5 2 2 3 2 2" xfId="29086"/>
    <cellStyle name="SAPBEXchaText 2 5 2 2 4" xfId="29087"/>
    <cellStyle name="SAPBEXchaText 2 5 2 2 4 2" xfId="29088"/>
    <cellStyle name="SAPBEXchaText 2 5 2 3" xfId="29089"/>
    <cellStyle name="SAPBEXchaText 2 5 2 3 2" xfId="29090"/>
    <cellStyle name="SAPBEXchaText 2 5 2 3 2 2" xfId="29091"/>
    <cellStyle name="SAPBEXchaText 2 5 2 3 3" xfId="29092"/>
    <cellStyle name="SAPBEXchaText 2 5 2 4" xfId="29093"/>
    <cellStyle name="SAPBEXchaText 2 5 2 4 2" xfId="29094"/>
    <cellStyle name="SAPBEXchaText 2 5 2 4 2 2" xfId="29095"/>
    <cellStyle name="SAPBEXchaText 2 5 2 5" xfId="29096"/>
    <cellStyle name="SAPBEXchaText 2 5 2 5 2" xfId="29097"/>
    <cellStyle name="SAPBEXchaText 2 5 20" xfId="17760"/>
    <cellStyle name="SAPBEXchaText 2 5 21" xfId="18641"/>
    <cellStyle name="SAPBEXchaText 2 5 22" xfId="19499"/>
    <cellStyle name="SAPBEXchaText 2 5 23" xfId="20365"/>
    <cellStyle name="SAPBEXchaText 2 5 24" xfId="21223"/>
    <cellStyle name="SAPBEXchaText 2 5 25" xfId="22064"/>
    <cellStyle name="SAPBEXchaText 2 5 26" xfId="22893"/>
    <cellStyle name="SAPBEXchaText 2 5 27" xfId="23695"/>
    <cellStyle name="SAPBEXchaText 2 5 3" xfId="2763"/>
    <cellStyle name="SAPBEXchaText 2 5 4" xfId="3665"/>
    <cellStyle name="SAPBEXchaText 2 5 5" xfId="4553"/>
    <cellStyle name="SAPBEXchaText 2 5 6" xfId="5442"/>
    <cellStyle name="SAPBEXchaText 2 5 7" xfId="6336"/>
    <cellStyle name="SAPBEXchaText 2 5 8" xfId="7247"/>
    <cellStyle name="SAPBEXchaText 2 5 9" xfId="8038"/>
    <cellStyle name="SAPBEXchaText 2 6" xfId="569"/>
    <cellStyle name="SAPBEXchaText 2 6 10" xfId="8928"/>
    <cellStyle name="SAPBEXchaText 2 6 11" xfId="9817"/>
    <cellStyle name="SAPBEXchaText 2 6 12" xfId="10686"/>
    <cellStyle name="SAPBEXchaText 2 6 13" xfId="11577"/>
    <cellStyle name="SAPBEXchaText 2 6 14" xfId="12468"/>
    <cellStyle name="SAPBEXchaText 2 6 15" xfId="13334"/>
    <cellStyle name="SAPBEXchaText 2 6 16" xfId="14225"/>
    <cellStyle name="SAPBEXchaText 2 6 17" xfId="15111"/>
    <cellStyle name="SAPBEXchaText 2 6 18" xfId="15995"/>
    <cellStyle name="SAPBEXchaText 2 6 19" xfId="16881"/>
    <cellStyle name="SAPBEXchaText 2 6 2" xfId="2046"/>
    <cellStyle name="SAPBEXchaText 2 6 2 2" xfId="24612"/>
    <cellStyle name="SAPBEXchaText 2 6 2 2 2" xfId="29098"/>
    <cellStyle name="SAPBEXchaText 2 6 2 2 2 2" xfId="29099"/>
    <cellStyle name="SAPBEXchaText 2 6 2 2 2 2 2" xfId="29100"/>
    <cellStyle name="SAPBEXchaText 2 6 2 2 2 3" xfId="29101"/>
    <cellStyle name="SAPBEXchaText 2 6 2 2 3" xfId="29102"/>
    <cellStyle name="SAPBEXchaText 2 6 2 2 3 2" xfId="29103"/>
    <cellStyle name="SAPBEXchaText 2 6 2 2 3 2 2" xfId="29104"/>
    <cellStyle name="SAPBEXchaText 2 6 2 2 4" xfId="29105"/>
    <cellStyle name="SAPBEXchaText 2 6 2 2 4 2" xfId="29106"/>
    <cellStyle name="SAPBEXchaText 2 6 2 3" xfId="29107"/>
    <cellStyle name="SAPBEXchaText 2 6 2 3 2" xfId="29108"/>
    <cellStyle name="SAPBEXchaText 2 6 2 3 2 2" xfId="29109"/>
    <cellStyle name="SAPBEXchaText 2 6 2 3 3" xfId="29110"/>
    <cellStyle name="SAPBEXchaText 2 6 2 4" xfId="29111"/>
    <cellStyle name="SAPBEXchaText 2 6 2 4 2" xfId="29112"/>
    <cellStyle name="SAPBEXchaText 2 6 2 4 2 2" xfId="29113"/>
    <cellStyle name="SAPBEXchaText 2 6 2 5" xfId="29114"/>
    <cellStyle name="SAPBEXchaText 2 6 2 5 2" xfId="29115"/>
    <cellStyle name="SAPBEXchaText 2 6 20" xfId="17761"/>
    <cellStyle name="SAPBEXchaText 2 6 21" xfId="18642"/>
    <cellStyle name="SAPBEXchaText 2 6 22" xfId="19500"/>
    <cellStyle name="SAPBEXchaText 2 6 23" xfId="20366"/>
    <cellStyle name="SAPBEXchaText 2 6 24" xfId="21224"/>
    <cellStyle name="SAPBEXchaText 2 6 25" xfId="22065"/>
    <cellStyle name="SAPBEXchaText 2 6 26" xfId="22894"/>
    <cellStyle name="SAPBEXchaText 2 6 27" xfId="23696"/>
    <cellStyle name="SAPBEXchaText 2 6 3" xfId="2764"/>
    <cellStyle name="SAPBEXchaText 2 6 4" xfId="3666"/>
    <cellStyle name="SAPBEXchaText 2 6 5" xfId="4554"/>
    <cellStyle name="SAPBEXchaText 2 6 6" xfId="5443"/>
    <cellStyle name="SAPBEXchaText 2 6 7" xfId="6337"/>
    <cellStyle name="SAPBEXchaText 2 6 8" xfId="7246"/>
    <cellStyle name="SAPBEXchaText 2 6 9" xfId="8039"/>
    <cellStyle name="SAPBEXchaText 2 7" xfId="1734"/>
    <cellStyle name="SAPBEXchaText 2 7 2" xfId="24614"/>
    <cellStyle name="SAPBEXchaText 2 7 2 2" xfId="29116"/>
    <cellStyle name="SAPBEXchaText 2 7 2 2 2" xfId="29117"/>
    <cellStyle name="SAPBEXchaText 2 7 2 2 2 2" xfId="29118"/>
    <cellStyle name="SAPBEXchaText 2 7 2 2 3" xfId="29119"/>
    <cellStyle name="SAPBEXchaText 2 7 2 3" xfId="29120"/>
    <cellStyle name="SAPBEXchaText 2 7 2 3 2" xfId="29121"/>
    <cellStyle name="SAPBEXchaText 2 7 2 3 2 2" xfId="29122"/>
    <cellStyle name="SAPBEXchaText 2 7 2 4" xfId="29123"/>
    <cellStyle name="SAPBEXchaText 2 7 2 4 2" xfId="29124"/>
    <cellStyle name="SAPBEXchaText 2 7 3" xfId="24613"/>
    <cellStyle name="SAPBEXchaText 2 7 3 2" xfId="29125"/>
    <cellStyle name="SAPBEXchaText 2 7 3 2 2" xfId="29126"/>
    <cellStyle name="SAPBEXchaText 2 7 3 2 2 2" xfId="29127"/>
    <cellStyle name="SAPBEXchaText 2 7 3 2 3" xfId="29128"/>
    <cellStyle name="SAPBEXchaText 2 7 3 3" xfId="29129"/>
    <cellStyle name="SAPBEXchaText 2 7 3 3 2" xfId="29130"/>
    <cellStyle name="SAPBEXchaText 2 7 3 3 2 2" xfId="29131"/>
    <cellStyle name="SAPBEXchaText 2 7 3 4" xfId="29132"/>
    <cellStyle name="SAPBEXchaText 2 7 3 4 2" xfId="29133"/>
    <cellStyle name="SAPBEXchaText 2 7 4" xfId="29134"/>
    <cellStyle name="SAPBEXchaText 2 7 4 2" xfId="29135"/>
    <cellStyle name="SAPBEXchaText 2 7 4 2 2" xfId="29136"/>
    <cellStyle name="SAPBEXchaText 2 7 4 2 2 2" xfId="29137"/>
    <cellStyle name="SAPBEXchaText 2 7 4 3" xfId="29138"/>
    <cellStyle name="SAPBEXchaText 2 7 4 3 2" xfId="29139"/>
    <cellStyle name="SAPBEXchaText 2 7 5" xfId="29140"/>
    <cellStyle name="SAPBEXchaText 2 7 5 2" xfId="29141"/>
    <cellStyle name="SAPBEXchaText 2 7 5 2 2" xfId="29142"/>
    <cellStyle name="SAPBEXchaText 2 7 5 3" xfId="29143"/>
    <cellStyle name="SAPBEXchaText 2 7 6" xfId="29144"/>
    <cellStyle name="SAPBEXchaText 2 7 6 2" xfId="29145"/>
    <cellStyle name="SAPBEXchaText 2 7 6 2 2" xfId="29146"/>
    <cellStyle name="SAPBEXchaText 2 7 7" xfId="29147"/>
    <cellStyle name="SAPBEXchaText 2 7 7 2" xfId="29148"/>
    <cellStyle name="SAPBEXchaText 2 8" xfId="1684"/>
    <cellStyle name="SAPBEXchaText 2 9" xfId="2402"/>
    <cellStyle name="SAPBEXchaText 20" xfId="7786"/>
    <cellStyle name="SAPBEXchaText 21" xfId="11216"/>
    <cellStyle name="SAPBEXchaText 22" xfId="12107"/>
    <cellStyle name="SAPBEXchaText 23" xfId="10433"/>
    <cellStyle name="SAPBEXchaText 24" xfId="13864"/>
    <cellStyle name="SAPBEXchaText 25" xfId="14755"/>
    <cellStyle name="SAPBEXchaText 26" xfId="15641"/>
    <cellStyle name="SAPBEXchaText 27" xfId="16525"/>
    <cellStyle name="SAPBEXchaText 28" xfId="17411"/>
    <cellStyle name="SAPBEXchaText 29" xfId="18291"/>
    <cellStyle name="SAPBEXchaText 3" xfId="570"/>
    <cellStyle name="SAPBEXchaText 3 10" xfId="4316"/>
    <cellStyle name="SAPBEXchaText 3 11" xfId="5206"/>
    <cellStyle name="SAPBEXchaText 3 12" xfId="6101"/>
    <cellStyle name="SAPBEXchaText 3 13" xfId="4277"/>
    <cellStyle name="SAPBEXchaText 3 14" xfId="7807"/>
    <cellStyle name="SAPBEXchaText 3 15" xfId="8697"/>
    <cellStyle name="SAPBEXchaText 3 16" xfId="9586"/>
    <cellStyle name="SAPBEXchaText 3 17" xfId="10454"/>
    <cellStyle name="SAPBEXchaText 3 18" xfId="11345"/>
    <cellStyle name="SAPBEXchaText 3 19" xfId="12235"/>
    <cellStyle name="SAPBEXchaText 3 2" xfId="571"/>
    <cellStyle name="SAPBEXchaText 3 2 10" xfId="8929"/>
    <cellStyle name="SAPBEXchaText 3 2 11" xfId="9818"/>
    <cellStyle name="SAPBEXchaText 3 2 12" xfId="10687"/>
    <cellStyle name="SAPBEXchaText 3 2 13" xfId="11578"/>
    <cellStyle name="SAPBEXchaText 3 2 14" xfId="12469"/>
    <cellStyle name="SAPBEXchaText 3 2 15" xfId="13335"/>
    <cellStyle name="SAPBEXchaText 3 2 16" xfId="14226"/>
    <cellStyle name="SAPBEXchaText 3 2 17" xfId="15112"/>
    <cellStyle name="SAPBEXchaText 3 2 18" xfId="15996"/>
    <cellStyle name="SAPBEXchaText 3 2 19" xfId="16882"/>
    <cellStyle name="SAPBEXchaText 3 2 2" xfId="2047"/>
    <cellStyle name="SAPBEXchaText 3 2 2 2" xfId="24615"/>
    <cellStyle name="SAPBEXchaText 3 2 2 2 2" xfId="29149"/>
    <cellStyle name="SAPBEXchaText 3 2 2 2 2 2" xfId="29150"/>
    <cellStyle name="SAPBEXchaText 3 2 2 2 2 2 2" xfId="29151"/>
    <cellStyle name="SAPBEXchaText 3 2 2 2 2 3" xfId="29152"/>
    <cellStyle name="SAPBEXchaText 3 2 2 2 3" xfId="29153"/>
    <cellStyle name="SAPBEXchaText 3 2 2 2 3 2" xfId="29154"/>
    <cellStyle name="SAPBEXchaText 3 2 2 2 3 2 2" xfId="29155"/>
    <cellStyle name="SAPBEXchaText 3 2 2 2 4" xfId="29156"/>
    <cellStyle name="SAPBEXchaText 3 2 2 2 4 2" xfId="29157"/>
    <cellStyle name="SAPBEXchaText 3 2 2 3" xfId="29158"/>
    <cellStyle name="SAPBEXchaText 3 2 2 3 2" xfId="29159"/>
    <cellStyle name="SAPBEXchaText 3 2 2 3 2 2" xfId="29160"/>
    <cellStyle name="SAPBEXchaText 3 2 2 3 3" xfId="29161"/>
    <cellStyle name="SAPBEXchaText 3 2 2 4" xfId="29162"/>
    <cellStyle name="SAPBEXchaText 3 2 2 4 2" xfId="29163"/>
    <cellStyle name="SAPBEXchaText 3 2 2 4 2 2" xfId="29164"/>
    <cellStyle name="SAPBEXchaText 3 2 2 5" xfId="29165"/>
    <cellStyle name="SAPBEXchaText 3 2 2 5 2" xfId="29166"/>
    <cellStyle name="SAPBEXchaText 3 2 20" xfId="17762"/>
    <cellStyle name="SAPBEXchaText 3 2 21" xfId="18643"/>
    <cellStyle name="SAPBEXchaText 3 2 22" xfId="19501"/>
    <cellStyle name="SAPBEXchaText 3 2 23" xfId="20367"/>
    <cellStyle name="SAPBEXchaText 3 2 24" xfId="21225"/>
    <cellStyle name="SAPBEXchaText 3 2 25" xfId="22066"/>
    <cellStyle name="SAPBEXchaText 3 2 26" xfId="22895"/>
    <cellStyle name="SAPBEXchaText 3 2 27" xfId="23697"/>
    <cellStyle name="SAPBEXchaText 3 2 3" xfId="2765"/>
    <cellStyle name="SAPBEXchaText 3 2 4" xfId="3667"/>
    <cellStyle name="SAPBEXchaText 3 2 5" xfId="4555"/>
    <cellStyle name="SAPBEXchaText 3 2 6" xfId="5444"/>
    <cellStyle name="SAPBEXchaText 3 2 7" xfId="6338"/>
    <cellStyle name="SAPBEXchaText 3 2 8" xfId="6996"/>
    <cellStyle name="SAPBEXchaText 3 2 9" xfId="8040"/>
    <cellStyle name="SAPBEXchaText 3 20" xfId="13105"/>
    <cellStyle name="SAPBEXchaText 3 21" xfId="13995"/>
    <cellStyle name="SAPBEXchaText 3 22" xfId="14882"/>
    <cellStyle name="SAPBEXchaText 3 23" xfId="15768"/>
    <cellStyle name="SAPBEXchaText 3 24" xfId="16651"/>
    <cellStyle name="SAPBEXchaText 3 25" xfId="17536"/>
    <cellStyle name="SAPBEXchaText 3 26" xfId="18412"/>
    <cellStyle name="SAPBEXchaText 3 27" xfId="19273"/>
    <cellStyle name="SAPBEXchaText 3 28" xfId="20141"/>
    <cellStyle name="SAPBEXchaText 3 29" xfId="21003"/>
    <cellStyle name="SAPBEXchaText 3 3" xfId="572"/>
    <cellStyle name="SAPBEXchaText 3 3 10" xfId="8930"/>
    <cellStyle name="SAPBEXchaText 3 3 11" xfId="9819"/>
    <cellStyle name="SAPBEXchaText 3 3 12" xfId="10688"/>
    <cellStyle name="SAPBEXchaText 3 3 13" xfId="11579"/>
    <cellStyle name="SAPBEXchaText 3 3 14" xfId="12470"/>
    <cellStyle name="SAPBEXchaText 3 3 15" xfId="13336"/>
    <cellStyle name="SAPBEXchaText 3 3 16" xfId="14227"/>
    <cellStyle name="SAPBEXchaText 3 3 17" xfId="15113"/>
    <cellStyle name="SAPBEXchaText 3 3 18" xfId="15997"/>
    <cellStyle name="SAPBEXchaText 3 3 19" xfId="16883"/>
    <cellStyle name="SAPBEXchaText 3 3 2" xfId="2048"/>
    <cellStyle name="SAPBEXchaText 3 3 2 2" xfId="24616"/>
    <cellStyle name="SAPBEXchaText 3 3 2 2 2" xfId="29167"/>
    <cellStyle name="SAPBEXchaText 3 3 2 2 2 2" xfId="29168"/>
    <cellStyle name="SAPBEXchaText 3 3 2 2 2 2 2" xfId="29169"/>
    <cellStyle name="SAPBEXchaText 3 3 2 2 2 3" xfId="29170"/>
    <cellStyle name="SAPBEXchaText 3 3 2 2 3" xfId="29171"/>
    <cellStyle name="SAPBEXchaText 3 3 2 2 3 2" xfId="29172"/>
    <cellStyle name="SAPBEXchaText 3 3 2 2 3 2 2" xfId="29173"/>
    <cellStyle name="SAPBEXchaText 3 3 2 2 4" xfId="29174"/>
    <cellStyle name="SAPBEXchaText 3 3 2 2 4 2" xfId="29175"/>
    <cellStyle name="SAPBEXchaText 3 3 2 3" xfId="29176"/>
    <cellStyle name="SAPBEXchaText 3 3 2 3 2" xfId="29177"/>
    <cellStyle name="SAPBEXchaText 3 3 2 3 2 2" xfId="29178"/>
    <cellStyle name="SAPBEXchaText 3 3 2 3 3" xfId="29179"/>
    <cellStyle name="SAPBEXchaText 3 3 2 4" xfId="29180"/>
    <cellStyle name="SAPBEXchaText 3 3 2 4 2" xfId="29181"/>
    <cellStyle name="SAPBEXchaText 3 3 2 4 2 2" xfId="29182"/>
    <cellStyle name="SAPBEXchaText 3 3 2 5" xfId="29183"/>
    <cellStyle name="SAPBEXchaText 3 3 2 5 2" xfId="29184"/>
    <cellStyle name="SAPBEXchaText 3 3 20" xfId="17763"/>
    <cellStyle name="SAPBEXchaText 3 3 21" xfId="18644"/>
    <cellStyle name="SAPBEXchaText 3 3 22" xfId="19502"/>
    <cellStyle name="SAPBEXchaText 3 3 23" xfId="20368"/>
    <cellStyle name="SAPBEXchaText 3 3 24" xfId="21226"/>
    <cellStyle name="SAPBEXchaText 3 3 25" xfId="22067"/>
    <cellStyle name="SAPBEXchaText 3 3 26" xfId="22896"/>
    <cellStyle name="SAPBEXchaText 3 3 27" xfId="23698"/>
    <cellStyle name="SAPBEXchaText 3 3 3" xfId="2766"/>
    <cellStyle name="SAPBEXchaText 3 3 4" xfId="3668"/>
    <cellStyle name="SAPBEXchaText 3 3 5" xfId="4556"/>
    <cellStyle name="SAPBEXchaText 3 3 6" xfId="5445"/>
    <cellStyle name="SAPBEXchaText 3 3 7" xfId="6339"/>
    <cellStyle name="SAPBEXchaText 3 3 8" xfId="2347"/>
    <cellStyle name="SAPBEXchaText 3 3 9" xfId="8041"/>
    <cellStyle name="SAPBEXchaText 3 30" xfId="21854"/>
    <cellStyle name="SAPBEXchaText 3 31" xfId="22686"/>
    <cellStyle name="SAPBEXchaText 3 32" xfId="23495"/>
    <cellStyle name="SAPBEXchaText 3 4" xfId="573"/>
    <cellStyle name="SAPBEXchaText 3 4 10" xfId="8931"/>
    <cellStyle name="SAPBEXchaText 3 4 11" xfId="9820"/>
    <cellStyle name="SAPBEXchaText 3 4 12" xfId="10689"/>
    <cellStyle name="SAPBEXchaText 3 4 13" xfId="11580"/>
    <cellStyle name="SAPBEXchaText 3 4 14" xfId="12471"/>
    <cellStyle name="SAPBEXchaText 3 4 15" xfId="13337"/>
    <cellStyle name="SAPBEXchaText 3 4 16" xfId="14228"/>
    <cellStyle name="SAPBEXchaText 3 4 17" xfId="15114"/>
    <cellStyle name="SAPBEXchaText 3 4 18" xfId="15998"/>
    <cellStyle name="SAPBEXchaText 3 4 19" xfId="16884"/>
    <cellStyle name="SAPBEXchaText 3 4 2" xfId="2049"/>
    <cellStyle name="SAPBEXchaText 3 4 2 2" xfId="24617"/>
    <cellStyle name="SAPBEXchaText 3 4 2 2 2" xfId="29185"/>
    <cellStyle name="SAPBEXchaText 3 4 2 2 2 2" xfId="29186"/>
    <cellStyle name="SAPBEXchaText 3 4 2 2 2 2 2" xfId="29187"/>
    <cellStyle name="SAPBEXchaText 3 4 2 2 2 3" xfId="29188"/>
    <cellStyle name="SAPBEXchaText 3 4 2 2 3" xfId="29189"/>
    <cellStyle name="SAPBEXchaText 3 4 2 2 3 2" xfId="29190"/>
    <cellStyle name="SAPBEXchaText 3 4 2 2 3 2 2" xfId="29191"/>
    <cellStyle name="SAPBEXchaText 3 4 2 2 4" xfId="29192"/>
    <cellStyle name="SAPBEXchaText 3 4 2 2 4 2" xfId="29193"/>
    <cellStyle name="SAPBEXchaText 3 4 2 3" xfId="29194"/>
    <cellStyle name="SAPBEXchaText 3 4 2 3 2" xfId="29195"/>
    <cellStyle name="SAPBEXchaText 3 4 2 3 2 2" xfId="29196"/>
    <cellStyle name="SAPBEXchaText 3 4 2 3 3" xfId="29197"/>
    <cellStyle name="SAPBEXchaText 3 4 2 4" xfId="29198"/>
    <cellStyle name="SAPBEXchaText 3 4 2 4 2" xfId="29199"/>
    <cellStyle name="SAPBEXchaText 3 4 2 4 2 2" xfId="29200"/>
    <cellStyle name="SAPBEXchaText 3 4 2 5" xfId="29201"/>
    <cellStyle name="SAPBEXchaText 3 4 2 5 2" xfId="29202"/>
    <cellStyle name="SAPBEXchaText 3 4 20" xfId="17764"/>
    <cellStyle name="SAPBEXchaText 3 4 21" xfId="18645"/>
    <cellStyle name="SAPBEXchaText 3 4 22" xfId="19503"/>
    <cellStyle name="SAPBEXchaText 3 4 23" xfId="20369"/>
    <cellStyle name="SAPBEXchaText 3 4 24" xfId="21227"/>
    <cellStyle name="SAPBEXchaText 3 4 25" xfId="22068"/>
    <cellStyle name="SAPBEXchaText 3 4 26" xfId="22897"/>
    <cellStyle name="SAPBEXchaText 3 4 27" xfId="23699"/>
    <cellStyle name="SAPBEXchaText 3 4 3" xfId="2767"/>
    <cellStyle name="SAPBEXchaText 3 4 4" xfId="3669"/>
    <cellStyle name="SAPBEXchaText 3 4 5" xfId="4557"/>
    <cellStyle name="SAPBEXchaText 3 4 6" xfId="5446"/>
    <cellStyle name="SAPBEXchaText 3 4 7" xfId="6340"/>
    <cellStyle name="SAPBEXchaText 3 4 8" xfId="6875"/>
    <cellStyle name="SAPBEXchaText 3 4 9" xfId="8042"/>
    <cellStyle name="SAPBEXchaText 3 5" xfId="574"/>
    <cellStyle name="SAPBEXchaText 3 5 10" xfId="8932"/>
    <cellStyle name="SAPBEXchaText 3 5 11" xfId="9821"/>
    <cellStyle name="SAPBEXchaText 3 5 12" xfId="10690"/>
    <cellStyle name="SAPBEXchaText 3 5 13" xfId="11581"/>
    <cellStyle name="SAPBEXchaText 3 5 14" xfId="12472"/>
    <cellStyle name="SAPBEXchaText 3 5 15" xfId="13338"/>
    <cellStyle name="SAPBEXchaText 3 5 16" xfId="14229"/>
    <cellStyle name="SAPBEXchaText 3 5 17" xfId="15115"/>
    <cellStyle name="SAPBEXchaText 3 5 18" xfId="15999"/>
    <cellStyle name="SAPBEXchaText 3 5 19" xfId="16885"/>
    <cellStyle name="SAPBEXchaText 3 5 2" xfId="2050"/>
    <cellStyle name="SAPBEXchaText 3 5 2 2" xfId="24618"/>
    <cellStyle name="SAPBEXchaText 3 5 2 2 2" xfId="29203"/>
    <cellStyle name="SAPBEXchaText 3 5 2 2 2 2" xfId="29204"/>
    <cellStyle name="SAPBEXchaText 3 5 2 2 2 2 2" xfId="29205"/>
    <cellStyle name="SAPBEXchaText 3 5 2 2 2 3" xfId="29206"/>
    <cellStyle name="SAPBEXchaText 3 5 2 2 3" xfId="29207"/>
    <cellStyle name="SAPBEXchaText 3 5 2 2 3 2" xfId="29208"/>
    <cellStyle name="SAPBEXchaText 3 5 2 2 3 2 2" xfId="29209"/>
    <cellStyle name="SAPBEXchaText 3 5 2 2 4" xfId="29210"/>
    <cellStyle name="SAPBEXchaText 3 5 2 2 4 2" xfId="29211"/>
    <cellStyle name="SAPBEXchaText 3 5 2 3" xfId="29212"/>
    <cellStyle name="SAPBEXchaText 3 5 2 3 2" xfId="29213"/>
    <cellStyle name="SAPBEXchaText 3 5 2 3 2 2" xfId="29214"/>
    <cellStyle name="SAPBEXchaText 3 5 2 3 3" xfId="29215"/>
    <cellStyle name="SAPBEXchaText 3 5 2 4" xfId="29216"/>
    <cellStyle name="SAPBEXchaText 3 5 2 4 2" xfId="29217"/>
    <cellStyle name="SAPBEXchaText 3 5 2 4 2 2" xfId="29218"/>
    <cellStyle name="SAPBEXchaText 3 5 2 5" xfId="29219"/>
    <cellStyle name="SAPBEXchaText 3 5 2 5 2" xfId="29220"/>
    <cellStyle name="SAPBEXchaText 3 5 20" xfId="17765"/>
    <cellStyle name="SAPBEXchaText 3 5 21" xfId="18646"/>
    <cellStyle name="SAPBEXchaText 3 5 22" xfId="19504"/>
    <cellStyle name="SAPBEXchaText 3 5 23" xfId="20370"/>
    <cellStyle name="SAPBEXchaText 3 5 24" xfId="21228"/>
    <cellStyle name="SAPBEXchaText 3 5 25" xfId="22069"/>
    <cellStyle name="SAPBEXchaText 3 5 26" xfId="22898"/>
    <cellStyle name="SAPBEXchaText 3 5 27" xfId="23700"/>
    <cellStyle name="SAPBEXchaText 3 5 3" xfId="2768"/>
    <cellStyle name="SAPBEXchaText 3 5 4" xfId="3670"/>
    <cellStyle name="SAPBEXchaText 3 5 5" xfId="4558"/>
    <cellStyle name="SAPBEXchaText 3 5 6" xfId="5447"/>
    <cellStyle name="SAPBEXchaText 3 5 7" xfId="6341"/>
    <cellStyle name="SAPBEXchaText 3 5 8" xfId="1425"/>
    <cellStyle name="SAPBEXchaText 3 5 9" xfId="8043"/>
    <cellStyle name="SAPBEXchaText 3 6" xfId="575"/>
    <cellStyle name="SAPBEXchaText 3 6 10" xfId="8933"/>
    <cellStyle name="SAPBEXchaText 3 6 11" xfId="9822"/>
    <cellStyle name="SAPBEXchaText 3 6 12" xfId="10691"/>
    <cellStyle name="SAPBEXchaText 3 6 13" xfId="11582"/>
    <cellStyle name="SAPBEXchaText 3 6 14" xfId="12473"/>
    <cellStyle name="SAPBEXchaText 3 6 15" xfId="13339"/>
    <cellStyle name="SAPBEXchaText 3 6 16" xfId="14230"/>
    <cellStyle name="SAPBEXchaText 3 6 17" xfId="15116"/>
    <cellStyle name="SAPBEXchaText 3 6 18" xfId="16000"/>
    <cellStyle name="SAPBEXchaText 3 6 19" xfId="16886"/>
    <cellStyle name="SAPBEXchaText 3 6 2" xfId="2051"/>
    <cellStyle name="SAPBEXchaText 3 6 2 2" xfId="24619"/>
    <cellStyle name="SAPBEXchaText 3 6 2 2 2" xfId="29221"/>
    <cellStyle name="SAPBEXchaText 3 6 2 2 2 2" xfId="29222"/>
    <cellStyle name="SAPBEXchaText 3 6 2 2 2 2 2" xfId="29223"/>
    <cellStyle name="SAPBEXchaText 3 6 2 2 2 3" xfId="29224"/>
    <cellStyle name="SAPBEXchaText 3 6 2 2 3" xfId="29225"/>
    <cellStyle name="SAPBEXchaText 3 6 2 2 3 2" xfId="29226"/>
    <cellStyle name="SAPBEXchaText 3 6 2 2 3 2 2" xfId="29227"/>
    <cellStyle name="SAPBEXchaText 3 6 2 2 4" xfId="29228"/>
    <cellStyle name="SAPBEXchaText 3 6 2 2 4 2" xfId="29229"/>
    <cellStyle name="SAPBEXchaText 3 6 2 3" xfId="29230"/>
    <cellStyle name="SAPBEXchaText 3 6 2 3 2" xfId="29231"/>
    <cellStyle name="SAPBEXchaText 3 6 2 3 2 2" xfId="29232"/>
    <cellStyle name="SAPBEXchaText 3 6 2 3 3" xfId="29233"/>
    <cellStyle name="SAPBEXchaText 3 6 2 4" xfId="29234"/>
    <cellStyle name="SAPBEXchaText 3 6 2 4 2" xfId="29235"/>
    <cellStyle name="SAPBEXchaText 3 6 2 4 2 2" xfId="29236"/>
    <cellStyle name="SAPBEXchaText 3 6 2 5" xfId="29237"/>
    <cellStyle name="SAPBEXchaText 3 6 2 5 2" xfId="29238"/>
    <cellStyle name="SAPBEXchaText 3 6 20" xfId="17766"/>
    <cellStyle name="SAPBEXchaText 3 6 21" xfId="18647"/>
    <cellStyle name="SAPBEXchaText 3 6 22" xfId="19505"/>
    <cellStyle name="SAPBEXchaText 3 6 23" xfId="20371"/>
    <cellStyle name="SAPBEXchaText 3 6 24" xfId="21229"/>
    <cellStyle name="SAPBEXchaText 3 6 25" xfId="22070"/>
    <cellStyle name="SAPBEXchaText 3 6 26" xfId="22899"/>
    <cellStyle name="SAPBEXchaText 3 6 27" xfId="23701"/>
    <cellStyle name="SAPBEXchaText 3 6 3" xfId="2769"/>
    <cellStyle name="SAPBEXchaText 3 6 4" xfId="3671"/>
    <cellStyle name="SAPBEXchaText 3 6 5" xfId="4559"/>
    <cellStyle name="SAPBEXchaText 3 6 6" xfId="5448"/>
    <cellStyle name="SAPBEXchaText 3 6 7" xfId="6342"/>
    <cellStyle name="SAPBEXchaText 3 6 8" xfId="4278"/>
    <cellStyle name="SAPBEXchaText 3 6 9" xfId="8044"/>
    <cellStyle name="SAPBEXchaText 3 7" xfId="1812"/>
    <cellStyle name="SAPBEXchaText 3 7 2" xfId="24620"/>
    <cellStyle name="SAPBEXchaText 3 7 2 2" xfId="29239"/>
    <cellStyle name="SAPBEXchaText 3 7 2 2 2" xfId="29240"/>
    <cellStyle name="SAPBEXchaText 3 7 2 2 2 2" xfId="29241"/>
    <cellStyle name="SAPBEXchaText 3 7 2 2 3" xfId="29242"/>
    <cellStyle name="SAPBEXchaText 3 7 2 3" xfId="29243"/>
    <cellStyle name="SAPBEXchaText 3 7 2 3 2" xfId="29244"/>
    <cellStyle name="SAPBEXchaText 3 7 2 3 2 2" xfId="29245"/>
    <cellStyle name="SAPBEXchaText 3 7 2 4" xfId="29246"/>
    <cellStyle name="SAPBEXchaText 3 7 2 4 2" xfId="29247"/>
    <cellStyle name="SAPBEXchaText 3 7 3" xfId="29248"/>
    <cellStyle name="SAPBEXchaText 3 7 3 2" xfId="29249"/>
    <cellStyle name="SAPBEXchaText 3 7 3 2 2" xfId="29250"/>
    <cellStyle name="SAPBEXchaText 3 7 3 3" xfId="29251"/>
    <cellStyle name="SAPBEXchaText 3 7 4" xfId="29252"/>
    <cellStyle name="SAPBEXchaText 3 7 4 2" xfId="29253"/>
    <cellStyle name="SAPBEXchaText 3 7 4 2 2" xfId="29254"/>
    <cellStyle name="SAPBEXchaText 3 7 5" xfId="29255"/>
    <cellStyle name="SAPBEXchaText 3 7 5 2" xfId="29256"/>
    <cellStyle name="SAPBEXchaText 3 8" xfId="1642"/>
    <cellStyle name="SAPBEXchaText 3 9" xfId="3429"/>
    <cellStyle name="SAPBEXchaText 30" xfId="16630"/>
    <cellStyle name="SAPBEXchaText 31" xfId="20030"/>
    <cellStyle name="SAPBEXchaText 32" xfId="20896"/>
    <cellStyle name="SAPBEXchaText 33" xfId="21754"/>
    <cellStyle name="SAPBEXchaText 34" xfId="22595"/>
    <cellStyle name="SAPBEXchaText 35" xfId="23424"/>
    <cellStyle name="SAPBEXchaText 4" xfId="576"/>
    <cellStyle name="SAPBEXchaText 4 10" xfId="8934"/>
    <cellStyle name="SAPBEXchaText 4 11" xfId="9823"/>
    <cellStyle name="SAPBEXchaText 4 12" xfId="10692"/>
    <cellStyle name="SAPBEXchaText 4 13" xfId="11583"/>
    <cellStyle name="SAPBEXchaText 4 14" xfId="12474"/>
    <cellStyle name="SAPBEXchaText 4 15" xfId="13340"/>
    <cellStyle name="SAPBEXchaText 4 16" xfId="14231"/>
    <cellStyle name="SAPBEXchaText 4 17" xfId="15117"/>
    <cellStyle name="SAPBEXchaText 4 18" xfId="16001"/>
    <cellStyle name="SAPBEXchaText 4 19" xfId="16887"/>
    <cellStyle name="SAPBEXchaText 4 2" xfId="2052"/>
    <cellStyle name="SAPBEXchaText 4 2 2" xfId="24621"/>
    <cellStyle name="SAPBEXchaText 4 2 2 2" xfId="29257"/>
    <cellStyle name="SAPBEXchaText 4 2 2 2 2" xfId="29258"/>
    <cellStyle name="SAPBEXchaText 4 2 2 2 2 2" xfId="29259"/>
    <cellStyle name="SAPBEXchaText 4 2 2 2 3" xfId="29260"/>
    <cellStyle name="SAPBEXchaText 4 2 2 3" xfId="29261"/>
    <cellStyle name="SAPBEXchaText 4 2 2 3 2" xfId="29262"/>
    <cellStyle name="SAPBEXchaText 4 2 2 3 2 2" xfId="29263"/>
    <cellStyle name="SAPBEXchaText 4 2 2 4" xfId="29264"/>
    <cellStyle name="SAPBEXchaText 4 2 2 4 2" xfId="29265"/>
    <cellStyle name="SAPBEXchaText 4 2 3" xfId="29266"/>
    <cellStyle name="SAPBEXchaText 4 2 3 2" xfId="29267"/>
    <cellStyle name="SAPBEXchaText 4 2 3 2 2" xfId="29268"/>
    <cellStyle name="SAPBEXchaText 4 2 3 3" xfId="29269"/>
    <cellStyle name="SAPBEXchaText 4 2 4" xfId="29270"/>
    <cellStyle name="SAPBEXchaText 4 2 4 2" xfId="29271"/>
    <cellStyle name="SAPBEXchaText 4 2 4 2 2" xfId="29272"/>
    <cellStyle name="SAPBEXchaText 4 2 5" xfId="29273"/>
    <cellStyle name="SAPBEXchaText 4 2 5 2" xfId="29274"/>
    <cellStyle name="SAPBEXchaText 4 20" xfId="17767"/>
    <cellStyle name="SAPBEXchaText 4 21" xfId="18648"/>
    <cellStyle name="SAPBEXchaText 4 22" xfId="19506"/>
    <cellStyle name="SAPBEXchaText 4 23" xfId="20372"/>
    <cellStyle name="SAPBEXchaText 4 24" xfId="21230"/>
    <cellStyle name="SAPBEXchaText 4 25" xfId="22071"/>
    <cellStyle name="SAPBEXchaText 4 26" xfId="22900"/>
    <cellStyle name="SAPBEXchaText 4 27" xfId="23702"/>
    <cellStyle name="SAPBEXchaText 4 3" xfId="2770"/>
    <cellStyle name="SAPBEXchaText 4 4" xfId="3672"/>
    <cellStyle name="SAPBEXchaText 4 5" xfId="4560"/>
    <cellStyle name="SAPBEXchaText 4 6" xfId="5449"/>
    <cellStyle name="SAPBEXchaText 4 7" xfId="6343"/>
    <cellStyle name="SAPBEXchaText 4 8" xfId="7226"/>
    <cellStyle name="SAPBEXchaText 4 9" xfId="8045"/>
    <cellStyle name="SAPBEXchaText 5" xfId="577"/>
    <cellStyle name="SAPBEXchaText 5 10" xfId="8935"/>
    <cellStyle name="SAPBEXchaText 5 11" xfId="9824"/>
    <cellStyle name="SAPBEXchaText 5 12" xfId="10693"/>
    <cellStyle name="SAPBEXchaText 5 13" xfId="11584"/>
    <cellStyle name="SAPBEXchaText 5 14" xfId="12475"/>
    <cellStyle name="SAPBEXchaText 5 15" xfId="13341"/>
    <cellStyle name="SAPBEXchaText 5 16" xfId="14232"/>
    <cellStyle name="SAPBEXchaText 5 17" xfId="15118"/>
    <cellStyle name="SAPBEXchaText 5 18" xfId="16002"/>
    <cellStyle name="SAPBEXchaText 5 19" xfId="16888"/>
    <cellStyle name="SAPBEXchaText 5 2" xfId="2053"/>
    <cellStyle name="SAPBEXchaText 5 2 2" xfId="24622"/>
    <cellStyle name="SAPBEXchaText 5 2 2 2" xfId="29275"/>
    <cellStyle name="SAPBEXchaText 5 2 2 2 2" xfId="29276"/>
    <cellStyle name="SAPBEXchaText 5 2 2 2 2 2" xfId="29277"/>
    <cellStyle name="SAPBEXchaText 5 2 2 2 3" xfId="29278"/>
    <cellStyle name="SAPBEXchaText 5 2 2 3" xfId="29279"/>
    <cellStyle name="SAPBEXchaText 5 2 2 3 2" xfId="29280"/>
    <cellStyle name="SAPBEXchaText 5 2 2 3 2 2" xfId="29281"/>
    <cellStyle name="SAPBEXchaText 5 2 2 4" xfId="29282"/>
    <cellStyle name="SAPBEXchaText 5 2 2 4 2" xfId="29283"/>
    <cellStyle name="SAPBEXchaText 5 2 3" xfId="29284"/>
    <cellStyle name="SAPBEXchaText 5 2 3 2" xfId="29285"/>
    <cellStyle name="SAPBEXchaText 5 2 3 2 2" xfId="29286"/>
    <cellStyle name="SAPBEXchaText 5 2 3 3" xfId="29287"/>
    <cellStyle name="SAPBEXchaText 5 2 4" xfId="29288"/>
    <cellStyle name="SAPBEXchaText 5 2 4 2" xfId="29289"/>
    <cellStyle name="SAPBEXchaText 5 2 4 2 2" xfId="29290"/>
    <cellStyle name="SAPBEXchaText 5 2 5" xfId="29291"/>
    <cellStyle name="SAPBEXchaText 5 2 5 2" xfId="29292"/>
    <cellStyle name="SAPBEXchaText 5 20" xfId="17768"/>
    <cellStyle name="SAPBEXchaText 5 21" xfId="18649"/>
    <cellStyle name="SAPBEXchaText 5 22" xfId="19507"/>
    <cellStyle name="SAPBEXchaText 5 23" xfId="20373"/>
    <cellStyle name="SAPBEXchaText 5 24" xfId="21231"/>
    <cellStyle name="SAPBEXchaText 5 25" xfId="22072"/>
    <cellStyle name="SAPBEXchaText 5 26" xfId="22901"/>
    <cellStyle name="SAPBEXchaText 5 27" xfId="23703"/>
    <cellStyle name="SAPBEXchaText 5 3" xfId="2771"/>
    <cellStyle name="SAPBEXchaText 5 4" xfId="3673"/>
    <cellStyle name="SAPBEXchaText 5 5" xfId="4561"/>
    <cellStyle name="SAPBEXchaText 5 6" xfId="5450"/>
    <cellStyle name="SAPBEXchaText 5 7" xfId="6344"/>
    <cellStyle name="SAPBEXchaText 5 8" xfId="7244"/>
    <cellStyle name="SAPBEXchaText 5 9" xfId="8046"/>
    <cellStyle name="SAPBEXchaText 6" xfId="578"/>
    <cellStyle name="SAPBEXchaText 6 10" xfId="8936"/>
    <cellStyle name="SAPBEXchaText 6 11" xfId="9825"/>
    <cellStyle name="SAPBEXchaText 6 12" xfId="10694"/>
    <cellStyle name="SAPBEXchaText 6 13" xfId="11585"/>
    <cellStyle name="SAPBEXchaText 6 14" xfId="12476"/>
    <cellStyle name="SAPBEXchaText 6 15" xfId="13342"/>
    <cellStyle name="SAPBEXchaText 6 16" xfId="14233"/>
    <cellStyle name="SAPBEXchaText 6 17" xfId="15119"/>
    <cellStyle name="SAPBEXchaText 6 18" xfId="16003"/>
    <cellStyle name="SAPBEXchaText 6 19" xfId="16889"/>
    <cellStyle name="SAPBEXchaText 6 2" xfId="2054"/>
    <cellStyle name="SAPBEXchaText 6 2 2" xfId="24623"/>
    <cellStyle name="SAPBEXchaText 6 2 2 2" xfId="29293"/>
    <cellStyle name="SAPBEXchaText 6 2 2 2 2" xfId="29294"/>
    <cellStyle name="SAPBEXchaText 6 2 2 2 2 2" xfId="29295"/>
    <cellStyle name="SAPBEXchaText 6 2 2 2 3" xfId="29296"/>
    <cellStyle name="SAPBEXchaText 6 2 2 3" xfId="29297"/>
    <cellStyle name="SAPBEXchaText 6 2 2 3 2" xfId="29298"/>
    <cellStyle name="SAPBEXchaText 6 2 2 3 2 2" xfId="29299"/>
    <cellStyle name="SAPBEXchaText 6 2 2 4" xfId="29300"/>
    <cellStyle name="SAPBEXchaText 6 2 2 4 2" xfId="29301"/>
    <cellStyle name="SAPBEXchaText 6 2 3" xfId="29302"/>
    <cellStyle name="SAPBEXchaText 6 2 3 2" xfId="29303"/>
    <cellStyle name="SAPBEXchaText 6 2 3 2 2" xfId="29304"/>
    <cellStyle name="SAPBEXchaText 6 2 3 3" xfId="29305"/>
    <cellStyle name="SAPBEXchaText 6 2 4" xfId="29306"/>
    <cellStyle name="SAPBEXchaText 6 2 4 2" xfId="29307"/>
    <cellStyle name="SAPBEXchaText 6 2 4 2 2" xfId="29308"/>
    <cellStyle name="SAPBEXchaText 6 2 5" xfId="29309"/>
    <cellStyle name="SAPBEXchaText 6 2 5 2" xfId="29310"/>
    <cellStyle name="SAPBEXchaText 6 20" xfId="17769"/>
    <cellStyle name="SAPBEXchaText 6 21" xfId="18650"/>
    <cellStyle name="SAPBEXchaText 6 22" xfId="19508"/>
    <cellStyle name="SAPBEXchaText 6 23" xfId="20374"/>
    <cellStyle name="SAPBEXchaText 6 24" xfId="21232"/>
    <cellStyle name="SAPBEXchaText 6 25" xfId="22073"/>
    <cellStyle name="SAPBEXchaText 6 26" xfId="22902"/>
    <cellStyle name="SAPBEXchaText 6 27" xfId="23704"/>
    <cellStyle name="SAPBEXchaText 6 3" xfId="2772"/>
    <cellStyle name="SAPBEXchaText 6 4" xfId="3674"/>
    <cellStyle name="SAPBEXchaText 6 5" xfId="4562"/>
    <cellStyle name="SAPBEXchaText 6 6" xfId="5451"/>
    <cellStyle name="SAPBEXchaText 6 7" xfId="6345"/>
    <cellStyle name="SAPBEXchaText 6 8" xfId="7243"/>
    <cellStyle name="SAPBEXchaText 6 9" xfId="8047"/>
    <cellStyle name="SAPBEXchaText 7" xfId="579"/>
    <cellStyle name="SAPBEXchaText 7 10" xfId="8937"/>
    <cellStyle name="SAPBEXchaText 7 11" xfId="9826"/>
    <cellStyle name="SAPBEXchaText 7 12" xfId="10695"/>
    <cellStyle name="SAPBEXchaText 7 13" xfId="11586"/>
    <cellStyle name="SAPBEXchaText 7 14" xfId="12477"/>
    <cellStyle name="SAPBEXchaText 7 15" xfId="13343"/>
    <cellStyle name="SAPBEXchaText 7 16" xfId="14234"/>
    <cellStyle name="SAPBEXchaText 7 17" xfId="15120"/>
    <cellStyle name="SAPBEXchaText 7 18" xfId="16004"/>
    <cellStyle name="SAPBEXchaText 7 19" xfId="16890"/>
    <cellStyle name="SAPBEXchaText 7 2" xfId="2055"/>
    <cellStyle name="SAPBEXchaText 7 2 2" xfId="24624"/>
    <cellStyle name="SAPBEXchaText 7 2 2 2" xfId="29311"/>
    <cellStyle name="SAPBEXchaText 7 2 2 2 2" xfId="29312"/>
    <cellStyle name="SAPBEXchaText 7 2 2 2 2 2" xfId="29313"/>
    <cellStyle name="SAPBEXchaText 7 2 2 2 3" xfId="29314"/>
    <cellStyle name="SAPBEXchaText 7 2 2 3" xfId="29315"/>
    <cellStyle name="SAPBEXchaText 7 2 2 3 2" xfId="29316"/>
    <cellStyle name="SAPBEXchaText 7 2 2 3 2 2" xfId="29317"/>
    <cellStyle name="SAPBEXchaText 7 2 2 4" xfId="29318"/>
    <cellStyle name="SAPBEXchaText 7 2 2 4 2" xfId="29319"/>
    <cellStyle name="SAPBEXchaText 7 2 3" xfId="29320"/>
    <cellStyle name="SAPBEXchaText 7 2 3 2" xfId="29321"/>
    <cellStyle name="SAPBEXchaText 7 2 3 2 2" xfId="29322"/>
    <cellStyle name="SAPBEXchaText 7 2 3 3" xfId="29323"/>
    <cellStyle name="SAPBEXchaText 7 2 4" xfId="29324"/>
    <cellStyle name="SAPBEXchaText 7 2 4 2" xfId="29325"/>
    <cellStyle name="SAPBEXchaText 7 2 4 2 2" xfId="29326"/>
    <cellStyle name="SAPBEXchaText 7 2 5" xfId="29327"/>
    <cellStyle name="SAPBEXchaText 7 2 5 2" xfId="29328"/>
    <cellStyle name="SAPBEXchaText 7 20" xfId="17770"/>
    <cellStyle name="SAPBEXchaText 7 21" xfId="18651"/>
    <cellStyle name="SAPBEXchaText 7 22" xfId="19509"/>
    <cellStyle name="SAPBEXchaText 7 23" xfId="20375"/>
    <cellStyle name="SAPBEXchaText 7 24" xfId="21233"/>
    <cellStyle name="SAPBEXchaText 7 25" xfId="22074"/>
    <cellStyle name="SAPBEXchaText 7 26" xfId="22903"/>
    <cellStyle name="SAPBEXchaText 7 27" xfId="23705"/>
    <cellStyle name="SAPBEXchaText 7 3" xfId="2773"/>
    <cellStyle name="SAPBEXchaText 7 4" xfId="3675"/>
    <cellStyle name="SAPBEXchaText 7 5" xfId="4563"/>
    <cellStyle name="SAPBEXchaText 7 6" xfId="5452"/>
    <cellStyle name="SAPBEXchaText 7 7" xfId="6346"/>
    <cellStyle name="SAPBEXchaText 7 8" xfId="7242"/>
    <cellStyle name="SAPBEXchaText 7 9" xfId="8048"/>
    <cellStyle name="SAPBEXchaText 8" xfId="580"/>
    <cellStyle name="SAPBEXchaText 8 10" xfId="8919"/>
    <cellStyle name="SAPBEXchaText 8 11" xfId="9808"/>
    <cellStyle name="SAPBEXchaText 8 12" xfId="10677"/>
    <cellStyle name="SAPBEXchaText 8 13" xfId="11568"/>
    <cellStyle name="SAPBEXchaText 8 14" xfId="12459"/>
    <cellStyle name="SAPBEXchaText 8 15" xfId="13325"/>
    <cellStyle name="SAPBEXchaText 8 16" xfId="14216"/>
    <cellStyle name="SAPBEXchaText 8 17" xfId="15102"/>
    <cellStyle name="SAPBEXchaText 8 18" xfId="15986"/>
    <cellStyle name="SAPBEXchaText 8 19" xfId="16872"/>
    <cellStyle name="SAPBEXchaText 8 2" xfId="2037"/>
    <cellStyle name="SAPBEXchaText 8 2 2" xfId="24625"/>
    <cellStyle name="SAPBEXchaText 8 2 2 2" xfId="29329"/>
    <cellStyle name="SAPBEXchaText 8 2 2 2 2" xfId="29330"/>
    <cellStyle name="SAPBEXchaText 8 2 2 2 2 2" xfId="29331"/>
    <cellStyle name="SAPBEXchaText 8 2 2 2 3" xfId="29332"/>
    <cellStyle name="SAPBEXchaText 8 2 2 3" xfId="29333"/>
    <cellStyle name="SAPBEXchaText 8 2 2 3 2" xfId="29334"/>
    <cellStyle name="SAPBEXchaText 8 2 2 3 2 2" xfId="29335"/>
    <cellStyle name="SAPBEXchaText 8 2 2 4" xfId="29336"/>
    <cellStyle name="SAPBEXchaText 8 2 2 4 2" xfId="29337"/>
    <cellStyle name="SAPBEXchaText 8 2 3" xfId="29338"/>
    <cellStyle name="SAPBEXchaText 8 2 3 2" xfId="29339"/>
    <cellStyle name="SAPBEXchaText 8 2 3 2 2" xfId="29340"/>
    <cellStyle name="SAPBEXchaText 8 2 3 3" xfId="29341"/>
    <cellStyle name="SAPBEXchaText 8 2 4" xfId="29342"/>
    <cellStyle name="SAPBEXchaText 8 2 4 2" xfId="29343"/>
    <cellStyle name="SAPBEXchaText 8 2 4 2 2" xfId="29344"/>
    <cellStyle name="SAPBEXchaText 8 2 5" xfId="29345"/>
    <cellStyle name="SAPBEXchaText 8 2 5 2" xfId="29346"/>
    <cellStyle name="SAPBEXchaText 8 20" xfId="17752"/>
    <cellStyle name="SAPBEXchaText 8 21" xfId="18633"/>
    <cellStyle name="SAPBEXchaText 8 22" xfId="19491"/>
    <cellStyle name="SAPBEXchaText 8 23" xfId="20357"/>
    <cellStyle name="SAPBEXchaText 8 24" xfId="21215"/>
    <cellStyle name="SAPBEXchaText 8 25" xfId="22056"/>
    <cellStyle name="SAPBEXchaText 8 26" xfId="22885"/>
    <cellStyle name="SAPBEXchaText 8 27" xfId="23687"/>
    <cellStyle name="SAPBEXchaText 8 3" xfId="2755"/>
    <cellStyle name="SAPBEXchaText 8 4" xfId="3657"/>
    <cellStyle name="SAPBEXchaText 8 5" xfId="4545"/>
    <cellStyle name="SAPBEXchaText 8 6" xfId="5434"/>
    <cellStyle name="SAPBEXchaText 8 7" xfId="6328"/>
    <cellStyle name="SAPBEXchaText 8 8" xfId="6997"/>
    <cellStyle name="SAPBEXchaText 8 9" xfId="8030"/>
    <cellStyle name="SAPBEXchaText 9" xfId="581"/>
    <cellStyle name="SAPBEXchaText 9 10" xfId="6186"/>
    <cellStyle name="SAPBEXchaText 9 11" xfId="8623"/>
    <cellStyle name="SAPBEXchaText 9 12" xfId="8577"/>
    <cellStyle name="SAPBEXchaText 9 13" xfId="7647"/>
    <cellStyle name="SAPBEXchaText 9 14" xfId="11271"/>
    <cellStyle name="SAPBEXchaText 9 15" xfId="11224"/>
    <cellStyle name="SAPBEXchaText 9 16" xfId="7372"/>
    <cellStyle name="SAPBEXchaText 9 17" xfId="13919"/>
    <cellStyle name="SAPBEXchaText 9 18" xfId="14810"/>
    <cellStyle name="SAPBEXchaText 9 19" xfId="15695"/>
    <cellStyle name="SAPBEXchaText 9 2" xfId="1543"/>
    <cellStyle name="SAPBEXchaText 9 2 2" xfId="29347"/>
    <cellStyle name="SAPBEXchaText 9 2 2 2" xfId="29348"/>
    <cellStyle name="SAPBEXchaText 9 2 2 2 2" xfId="29349"/>
    <cellStyle name="SAPBEXchaText 9 2 2 3" xfId="29350"/>
    <cellStyle name="SAPBEXchaText 9 2 3" xfId="29351"/>
    <cellStyle name="SAPBEXchaText 9 2 3 2" xfId="29352"/>
    <cellStyle name="SAPBEXchaText 9 2 3 2 2" xfId="29353"/>
    <cellStyle name="SAPBEXchaText 9 2 4" xfId="29354"/>
    <cellStyle name="SAPBEXchaText 9 2 4 2" xfId="29355"/>
    <cellStyle name="SAPBEXchaText 9 20" xfId="16579"/>
    <cellStyle name="SAPBEXchaText 9 21" xfId="17465"/>
    <cellStyle name="SAPBEXchaText 9 22" xfId="17419"/>
    <cellStyle name="SAPBEXchaText 9 23" xfId="11300"/>
    <cellStyle name="SAPBEXchaText 9 24" xfId="20082"/>
    <cellStyle name="SAPBEXchaText 9 25" xfId="20947"/>
    <cellStyle name="SAPBEXchaText 9 26" xfId="21804"/>
    <cellStyle name="SAPBEXchaText 9 27" xfId="22643"/>
    <cellStyle name="SAPBEXchaText 9 3" xfId="2444"/>
    <cellStyle name="SAPBEXchaText 9 4" xfId="2377"/>
    <cellStyle name="SAPBEXchaText 9 5" xfId="1888"/>
    <cellStyle name="SAPBEXchaText 9 6" xfId="2256"/>
    <cellStyle name="SAPBEXchaText 9 7" xfId="1719"/>
    <cellStyle name="SAPBEXchaText 9 8" xfId="7612"/>
    <cellStyle name="SAPBEXchaText 9 9" xfId="7585"/>
    <cellStyle name="SAPBEXchaText_20120921_SF-grote-ronde-Liesbethdump2" xfId="582"/>
    <cellStyle name="SAPBEXexcBad7" xfId="583"/>
    <cellStyle name="SAPBEXexcBad7 10" xfId="1441"/>
    <cellStyle name="SAPBEXexcBad7 10 2" xfId="29356"/>
    <cellStyle name="SAPBEXexcBad7 10 2 2" xfId="29357"/>
    <cellStyle name="SAPBEXexcBad7 10 2 2 2" xfId="29358"/>
    <cellStyle name="SAPBEXexcBad7 10 2 3" xfId="29359"/>
    <cellStyle name="SAPBEXexcBad7 10 3" xfId="29360"/>
    <cellStyle name="SAPBEXexcBad7 10 3 2" xfId="29361"/>
    <cellStyle name="SAPBEXexcBad7 10 3 2 2" xfId="29362"/>
    <cellStyle name="SAPBEXexcBad7 10 4" xfId="29363"/>
    <cellStyle name="SAPBEXexcBad7 10 4 2" xfId="29364"/>
    <cellStyle name="SAPBEXexcBad7 11" xfId="1885"/>
    <cellStyle name="SAPBEXexcBad7 12" xfId="3293"/>
    <cellStyle name="SAPBEXexcBad7 13" xfId="1705"/>
    <cellStyle name="SAPBEXexcBad7 14" xfId="4268"/>
    <cellStyle name="SAPBEXexcBad7 15" xfId="5158"/>
    <cellStyle name="SAPBEXexcBad7 16" xfId="7048"/>
    <cellStyle name="SAPBEXexcBad7 17" xfId="5281"/>
    <cellStyle name="SAPBEXexcBad7 18" xfId="8568"/>
    <cellStyle name="SAPBEXexcBad7 19" xfId="9457"/>
    <cellStyle name="SAPBEXexcBad7 2" xfId="584"/>
    <cellStyle name="SAPBEXexcBad7 2 10" xfId="2373"/>
    <cellStyle name="SAPBEXexcBad7 2 11" xfId="1714"/>
    <cellStyle name="SAPBEXexcBad7 2 12" xfId="1433"/>
    <cellStyle name="SAPBEXexcBad7 2 13" xfId="7470"/>
    <cellStyle name="SAPBEXexcBad7 2 14" xfId="7591"/>
    <cellStyle name="SAPBEXexcBad7 2 15" xfId="7058"/>
    <cellStyle name="SAPBEXexcBad7 2 16" xfId="5314"/>
    <cellStyle name="SAPBEXexcBad7 2 17" xfId="8651"/>
    <cellStyle name="SAPBEXexcBad7 2 18" xfId="7642"/>
    <cellStyle name="SAPBEXexcBad7 2 19" xfId="9657"/>
    <cellStyle name="SAPBEXexcBad7 2 2" xfId="585"/>
    <cellStyle name="SAPBEXexcBad7 2 2 10" xfId="4317"/>
    <cellStyle name="SAPBEXexcBad7 2 2 11" xfId="5207"/>
    <cellStyle name="SAPBEXexcBad7 2 2 12" xfId="6102"/>
    <cellStyle name="SAPBEXexcBad7 2 2 13" xfId="5273"/>
    <cellStyle name="SAPBEXexcBad7 2 2 14" xfId="7808"/>
    <cellStyle name="SAPBEXexcBad7 2 2 15" xfId="8698"/>
    <cellStyle name="SAPBEXexcBad7 2 2 16" xfId="9587"/>
    <cellStyle name="SAPBEXexcBad7 2 2 17" xfId="10455"/>
    <cellStyle name="SAPBEXexcBad7 2 2 18" xfId="11346"/>
    <cellStyle name="SAPBEXexcBad7 2 2 19" xfId="12236"/>
    <cellStyle name="SAPBEXexcBad7 2 2 2" xfId="586"/>
    <cellStyle name="SAPBEXexcBad7 2 2 2 10" xfId="8939"/>
    <cellStyle name="SAPBEXexcBad7 2 2 2 11" xfId="9828"/>
    <cellStyle name="SAPBEXexcBad7 2 2 2 12" xfId="10697"/>
    <cellStyle name="SAPBEXexcBad7 2 2 2 13" xfId="11588"/>
    <cellStyle name="SAPBEXexcBad7 2 2 2 14" xfId="12479"/>
    <cellStyle name="SAPBEXexcBad7 2 2 2 15" xfId="13345"/>
    <cellStyle name="SAPBEXexcBad7 2 2 2 16" xfId="14236"/>
    <cellStyle name="SAPBEXexcBad7 2 2 2 17" xfId="15122"/>
    <cellStyle name="SAPBEXexcBad7 2 2 2 18" xfId="16006"/>
    <cellStyle name="SAPBEXexcBad7 2 2 2 19" xfId="16892"/>
    <cellStyle name="SAPBEXexcBad7 2 2 2 2" xfId="2057"/>
    <cellStyle name="SAPBEXexcBad7 2 2 2 2 2" xfId="24626"/>
    <cellStyle name="SAPBEXexcBad7 2 2 2 2 2 2" xfId="29365"/>
    <cellStyle name="SAPBEXexcBad7 2 2 2 2 2 2 2" xfId="29366"/>
    <cellStyle name="SAPBEXexcBad7 2 2 2 2 2 2 2 2" xfId="29367"/>
    <cellStyle name="SAPBEXexcBad7 2 2 2 2 2 2 3" xfId="29368"/>
    <cellStyle name="SAPBEXexcBad7 2 2 2 2 2 3" xfId="29369"/>
    <cellStyle name="SAPBEXexcBad7 2 2 2 2 2 3 2" xfId="29370"/>
    <cellStyle name="SAPBEXexcBad7 2 2 2 2 2 3 2 2" xfId="29371"/>
    <cellStyle name="SAPBEXexcBad7 2 2 2 2 2 4" xfId="29372"/>
    <cellStyle name="SAPBEXexcBad7 2 2 2 2 2 4 2" xfId="29373"/>
    <cellStyle name="SAPBEXexcBad7 2 2 2 2 3" xfId="29374"/>
    <cellStyle name="SAPBEXexcBad7 2 2 2 2 3 2" xfId="29375"/>
    <cellStyle name="SAPBEXexcBad7 2 2 2 2 3 2 2" xfId="29376"/>
    <cellStyle name="SAPBEXexcBad7 2 2 2 2 3 3" xfId="29377"/>
    <cellStyle name="SAPBEXexcBad7 2 2 2 2 4" xfId="29378"/>
    <cellStyle name="SAPBEXexcBad7 2 2 2 2 4 2" xfId="29379"/>
    <cellStyle name="SAPBEXexcBad7 2 2 2 2 4 2 2" xfId="29380"/>
    <cellStyle name="SAPBEXexcBad7 2 2 2 2 5" xfId="29381"/>
    <cellStyle name="SAPBEXexcBad7 2 2 2 2 5 2" xfId="29382"/>
    <cellStyle name="SAPBEXexcBad7 2 2 2 20" xfId="17772"/>
    <cellStyle name="SAPBEXexcBad7 2 2 2 21" xfId="18653"/>
    <cellStyle name="SAPBEXexcBad7 2 2 2 22" xfId="19511"/>
    <cellStyle name="SAPBEXexcBad7 2 2 2 23" xfId="20377"/>
    <cellStyle name="SAPBEXexcBad7 2 2 2 24" xfId="21235"/>
    <cellStyle name="SAPBEXexcBad7 2 2 2 25" xfId="22076"/>
    <cellStyle name="SAPBEXexcBad7 2 2 2 26" xfId="22905"/>
    <cellStyle name="SAPBEXexcBad7 2 2 2 27" xfId="23707"/>
    <cellStyle name="SAPBEXexcBad7 2 2 2 3" xfId="2775"/>
    <cellStyle name="SAPBEXexcBad7 2 2 2 4" xfId="3677"/>
    <cellStyle name="SAPBEXexcBad7 2 2 2 5" xfId="4565"/>
    <cellStyle name="SAPBEXexcBad7 2 2 2 6" xfId="5454"/>
    <cellStyle name="SAPBEXexcBad7 2 2 2 7" xfId="6348"/>
    <cellStyle name="SAPBEXexcBad7 2 2 2 8" xfId="7240"/>
    <cellStyle name="SAPBEXexcBad7 2 2 2 9" xfId="8050"/>
    <cellStyle name="SAPBEXexcBad7 2 2 20" xfId="13106"/>
    <cellStyle name="SAPBEXexcBad7 2 2 21" xfId="13996"/>
    <cellStyle name="SAPBEXexcBad7 2 2 22" xfId="14883"/>
    <cellStyle name="SAPBEXexcBad7 2 2 23" xfId="15769"/>
    <cellStyle name="SAPBEXexcBad7 2 2 24" xfId="16652"/>
    <cellStyle name="SAPBEXexcBad7 2 2 25" xfId="17537"/>
    <cellStyle name="SAPBEXexcBad7 2 2 26" xfId="18413"/>
    <cellStyle name="SAPBEXexcBad7 2 2 27" xfId="19274"/>
    <cellStyle name="SAPBEXexcBad7 2 2 28" xfId="20142"/>
    <cellStyle name="SAPBEXexcBad7 2 2 29" xfId="21004"/>
    <cellStyle name="SAPBEXexcBad7 2 2 3" xfId="587"/>
    <cellStyle name="SAPBEXexcBad7 2 2 3 10" xfId="8940"/>
    <cellStyle name="SAPBEXexcBad7 2 2 3 11" xfId="9829"/>
    <cellStyle name="SAPBEXexcBad7 2 2 3 12" xfId="10698"/>
    <cellStyle name="SAPBEXexcBad7 2 2 3 13" xfId="11589"/>
    <cellStyle name="SAPBEXexcBad7 2 2 3 14" xfId="12480"/>
    <cellStyle name="SAPBEXexcBad7 2 2 3 15" xfId="13346"/>
    <cellStyle name="SAPBEXexcBad7 2 2 3 16" xfId="14237"/>
    <cellStyle name="SAPBEXexcBad7 2 2 3 17" xfId="15123"/>
    <cellStyle name="SAPBEXexcBad7 2 2 3 18" xfId="16007"/>
    <cellStyle name="SAPBEXexcBad7 2 2 3 19" xfId="16893"/>
    <cellStyle name="SAPBEXexcBad7 2 2 3 2" xfId="2058"/>
    <cellStyle name="SAPBEXexcBad7 2 2 3 2 2" xfId="24627"/>
    <cellStyle name="SAPBEXexcBad7 2 2 3 2 2 2" xfId="29383"/>
    <cellStyle name="SAPBEXexcBad7 2 2 3 2 2 2 2" xfId="29384"/>
    <cellStyle name="SAPBEXexcBad7 2 2 3 2 2 2 2 2" xfId="29385"/>
    <cellStyle name="SAPBEXexcBad7 2 2 3 2 2 2 3" xfId="29386"/>
    <cellStyle name="SAPBEXexcBad7 2 2 3 2 2 3" xfId="29387"/>
    <cellStyle name="SAPBEXexcBad7 2 2 3 2 2 3 2" xfId="29388"/>
    <cellStyle name="SAPBEXexcBad7 2 2 3 2 2 3 2 2" xfId="29389"/>
    <cellStyle name="SAPBEXexcBad7 2 2 3 2 2 4" xfId="29390"/>
    <cellStyle name="SAPBEXexcBad7 2 2 3 2 2 4 2" xfId="29391"/>
    <cellStyle name="SAPBEXexcBad7 2 2 3 2 3" xfId="29392"/>
    <cellStyle name="SAPBEXexcBad7 2 2 3 2 3 2" xfId="29393"/>
    <cellStyle name="SAPBEXexcBad7 2 2 3 2 3 2 2" xfId="29394"/>
    <cellStyle name="SAPBEXexcBad7 2 2 3 2 3 3" xfId="29395"/>
    <cellStyle name="SAPBEXexcBad7 2 2 3 2 4" xfId="29396"/>
    <cellStyle name="SAPBEXexcBad7 2 2 3 2 4 2" xfId="29397"/>
    <cellStyle name="SAPBEXexcBad7 2 2 3 2 4 2 2" xfId="29398"/>
    <cellStyle name="SAPBEXexcBad7 2 2 3 2 5" xfId="29399"/>
    <cellStyle name="SAPBEXexcBad7 2 2 3 2 5 2" xfId="29400"/>
    <cellStyle name="SAPBEXexcBad7 2 2 3 20" xfId="17773"/>
    <cellStyle name="SAPBEXexcBad7 2 2 3 21" xfId="18654"/>
    <cellStyle name="SAPBEXexcBad7 2 2 3 22" xfId="19512"/>
    <cellStyle name="SAPBEXexcBad7 2 2 3 23" xfId="20378"/>
    <cellStyle name="SAPBEXexcBad7 2 2 3 24" xfId="21236"/>
    <cellStyle name="SAPBEXexcBad7 2 2 3 25" xfId="22077"/>
    <cellStyle name="SAPBEXexcBad7 2 2 3 26" xfId="22906"/>
    <cellStyle name="SAPBEXexcBad7 2 2 3 27" xfId="23708"/>
    <cellStyle name="SAPBEXexcBad7 2 2 3 3" xfId="2776"/>
    <cellStyle name="SAPBEXexcBad7 2 2 3 4" xfId="3678"/>
    <cellStyle name="SAPBEXexcBad7 2 2 3 5" xfId="4566"/>
    <cellStyle name="SAPBEXexcBad7 2 2 3 6" xfId="5455"/>
    <cellStyle name="SAPBEXexcBad7 2 2 3 7" xfId="6349"/>
    <cellStyle name="SAPBEXexcBad7 2 2 3 8" xfId="7239"/>
    <cellStyle name="SAPBEXexcBad7 2 2 3 9" xfId="8051"/>
    <cellStyle name="SAPBEXexcBad7 2 2 30" xfId="21855"/>
    <cellStyle name="SAPBEXexcBad7 2 2 31" xfId="22687"/>
    <cellStyle name="SAPBEXexcBad7 2 2 32" xfId="23496"/>
    <cellStyle name="SAPBEXexcBad7 2 2 4" xfId="588"/>
    <cellStyle name="SAPBEXexcBad7 2 2 4 10" xfId="8941"/>
    <cellStyle name="SAPBEXexcBad7 2 2 4 11" xfId="9830"/>
    <cellStyle name="SAPBEXexcBad7 2 2 4 12" xfId="10699"/>
    <cellStyle name="SAPBEXexcBad7 2 2 4 13" xfId="11590"/>
    <cellStyle name="SAPBEXexcBad7 2 2 4 14" xfId="12481"/>
    <cellStyle name="SAPBEXexcBad7 2 2 4 15" xfId="13347"/>
    <cellStyle name="SAPBEXexcBad7 2 2 4 16" xfId="14238"/>
    <cellStyle name="SAPBEXexcBad7 2 2 4 17" xfId="15124"/>
    <cellStyle name="SAPBEXexcBad7 2 2 4 18" xfId="16008"/>
    <cellStyle name="SAPBEXexcBad7 2 2 4 19" xfId="16894"/>
    <cellStyle name="SAPBEXexcBad7 2 2 4 2" xfId="2059"/>
    <cellStyle name="SAPBEXexcBad7 2 2 4 2 2" xfId="24628"/>
    <cellStyle name="SAPBEXexcBad7 2 2 4 2 2 2" xfId="29401"/>
    <cellStyle name="SAPBEXexcBad7 2 2 4 2 2 2 2" xfId="29402"/>
    <cellStyle name="SAPBEXexcBad7 2 2 4 2 2 2 2 2" xfId="29403"/>
    <cellStyle name="SAPBEXexcBad7 2 2 4 2 2 2 3" xfId="29404"/>
    <cellStyle name="SAPBEXexcBad7 2 2 4 2 2 3" xfId="29405"/>
    <cellStyle name="SAPBEXexcBad7 2 2 4 2 2 3 2" xfId="29406"/>
    <cellStyle name="SAPBEXexcBad7 2 2 4 2 2 3 2 2" xfId="29407"/>
    <cellStyle name="SAPBEXexcBad7 2 2 4 2 2 4" xfId="29408"/>
    <cellStyle name="SAPBEXexcBad7 2 2 4 2 2 4 2" xfId="29409"/>
    <cellStyle name="SAPBEXexcBad7 2 2 4 2 3" xfId="29410"/>
    <cellStyle name="SAPBEXexcBad7 2 2 4 2 3 2" xfId="29411"/>
    <cellStyle name="SAPBEXexcBad7 2 2 4 2 3 2 2" xfId="29412"/>
    <cellStyle name="SAPBEXexcBad7 2 2 4 2 3 3" xfId="29413"/>
    <cellStyle name="SAPBEXexcBad7 2 2 4 2 4" xfId="29414"/>
    <cellStyle name="SAPBEXexcBad7 2 2 4 2 4 2" xfId="29415"/>
    <cellStyle name="SAPBEXexcBad7 2 2 4 2 4 2 2" xfId="29416"/>
    <cellStyle name="SAPBEXexcBad7 2 2 4 2 5" xfId="29417"/>
    <cellStyle name="SAPBEXexcBad7 2 2 4 2 5 2" xfId="29418"/>
    <cellStyle name="SAPBEXexcBad7 2 2 4 20" xfId="17774"/>
    <cellStyle name="SAPBEXexcBad7 2 2 4 21" xfId="18655"/>
    <cellStyle name="SAPBEXexcBad7 2 2 4 22" xfId="19513"/>
    <cellStyle name="SAPBEXexcBad7 2 2 4 23" xfId="20379"/>
    <cellStyle name="SAPBEXexcBad7 2 2 4 24" xfId="21237"/>
    <cellStyle name="SAPBEXexcBad7 2 2 4 25" xfId="22078"/>
    <cellStyle name="SAPBEXexcBad7 2 2 4 26" xfId="22907"/>
    <cellStyle name="SAPBEXexcBad7 2 2 4 27" xfId="23709"/>
    <cellStyle name="SAPBEXexcBad7 2 2 4 3" xfId="2777"/>
    <cellStyle name="SAPBEXexcBad7 2 2 4 4" xfId="3679"/>
    <cellStyle name="SAPBEXexcBad7 2 2 4 5" xfId="4567"/>
    <cellStyle name="SAPBEXexcBad7 2 2 4 6" xfId="5456"/>
    <cellStyle name="SAPBEXexcBad7 2 2 4 7" xfId="6350"/>
    <cellStyle name="SAPBEXexcBad7 2 2 4 8" xfId="7238"/>
    <cellStyle name="SAPBEXexcBad7 2 2 4 9" xfId="8052"/>
    <cellStyle name="SAPBEXexcBad7 2 2 5" xfId="589"/>
    <cellStyle name="SAPBEXexcBad7 2 2 5 10" xfId="8942"/>
    <cellStyle name="SAPBEXexcBad7 2 2 5 11" xfId="9831"/>
    <cellStyle name="SAPBEXexcBad7 2 2 5 12" xfId="10700"/>
    <cellStyle name="SAPBEXexcBad7 2 2 5 13" xfId="11591"/>
    <cellStyle name="SAPBEXexcBad7 2 2 5 14" xfId="12482"/>
    <cellStyle name="SAPBEXexcBad7 2 2 5 15" xfId="13348"/>
    <cellStyle name="SAPBEXexcBad7 2 2 5 16" xfId="14239"/>
    <cellStyle name="SAPBEXexcBad7 2 2 5 17" xfId="15125"/>
    <cellStyle name="SAPBEXexcBad7 2 2 5 18" xfId="16009"/>
    <cellStyle name="SAPBEXexcBad7 2 2 5 19" xfId="16895"/>
    <cellStyle name="SAPBEXexcBad7 2 2 5 2" xfId="2060"/>
    <cellStyle name="SAPBEXexcBad7 2 2 5 2 2" xfId="24629"/>
    <cellStyle name="SAPBEXexcBad7 2 2 5 2 2 2" xfId="29419"/>
    <cellStyle name="SAPBEXexcBad7 2 2 5 2 2 2 2" xfId="29420"/>
    <cellStyle name="SAPBEXexcBad7 2 2 5 2 2 2 2 2" xfId="29421"/>
    <cellStyle name="SAPBEXexcBad7 2 2 5 2 2 2 3" xfId="29422"/>
    <cellStyle name="SAPBEXexcBad7 2 2 5 2 2 3" xfId="29423"/>
    <cellStyle name="SAPBEXexcBad7 2 2 5 2 2 3 2" xfId="29424"/>
    <cellStyle name="SAPBEXexcBad7 2 2 5 2 2 3 2 2" xfId="29425"/>
    <cellStyle name="SAPBEXexcBad7 2 2 5 2 2 4" xfId="29426"/>
    <cellStyle name="SAPBEXexcBad7 2 2 5 2 2 4 2" xfId="29427"/>
    <cellStyle name="SAPBEXexcBad7 2 2 5 2 3" xfId="29428"/>
    <cellStyle name="SAPBEXexcBad7 2 2 5 2 3 2" xfId="29429"/>
    <cellStyle name="SAPBEXexcBad7 2 2 5 2 3 2 2" xfId="29430"/>
    <cellStyle name="SAPBEXexcBad7 2 2 5 2 3 3" xfId="29431"/>
    <cellStyle name="SAPBEXexcBad7 2 2 5 2 4" xfId="29432"/>
    <cellStyle name="SAPBEXexcBad7 2 2 5 2 4 2" xfId="29433"/>
    <cellStyle name="SAPBEXexcBad7 2 2 5 2 4 2 2" xfId="29434"/>
    <cellStyle name="SAPBEXexcBad7 2 2 5 2 5" xfId="29435"/>
    <cellStyle name="SAPBEXexcBad7 2 2 5 2 5 2" xfId="29436"/>
    <cellStyle name="SAPBEXexcBad7 2 2 5 20" xfId="17775"/>
    <cellStyle name="SAPBEXexcBad7 2 2 5 21" xfId="18656"/>
    <cellStyle name="SAPBEXexcBad7 2 2 5 22" xfId="19514"/>
    <cellStyle name="SAPBEXexcBad7 2 2 5 23" xfId="20380"/>
    <cellStyle name="SAPBEXexcBad7 2 2 5 24" xfId="21238"/>
    <cellStyle name="SAPBEXexcBad7 2 2 5 25" xfId="22079"/>
    <cellStyle name="SAPBEXexcBad7 2 2 5 26" xfId="22908"/>
    <cellStyle name="SAPBEXexcBad7 2 2 5 27" xfId="23710"/>
    <cellStyle name="SAPBEXexcBad7 2 2 5 3" xfId="2778"/>
    <cellStyle name="SAPBEXexcBad7 2 2 5 4" xfId="3680"/>
    <cellStyle name="SAPBEXexcBad7 2 2 5 5" xfId="4568"/>
    <cellStyle name="SAPBEXexcBad7 2 2 5 6" xfId="5457"/>
    <cellStyle name="SAPBEXexcBad7 2 2 5 7" xfId="6351"/>
    <cellStyle name="SAPBEXexcBad7 2 2 5 8" xfId="7237"/>
    <cellStyle name="SAPBEXexcBad7 2 2 5 9" xfId="8053"/>
    <cellStyle name="SAPBEXexcBad7 2 2 6" xfId="590"/>
    <cellStyle name="SAPBEXexcBad7 2 2 6 10" xfId="8943"/>
    <cellStyle name="SAPBEXexcBad7 2 2 6 11" xfId="9832"/>
    <cellStyle name="SAPBEXexcBad7 2 2 6 12" xfId="10701"/>
    <cellStyle name="SAPBEXexcBad7 2 2 6 13" xfId="11592"/>
    <cellStyle name="SAPBEXexcBad7 2 2 6 14" xfId="12483"/>
    <cellStyle name="SAPBEXexcBad7 2 2 6 15" xfId="13349"/>
    <cellStyle name="SAPBEXexcBad7 2 2 6 16" xfId="14240"/>
    <cellStyle name="SAPBEXexcBad7 2 2 6 17" xfId="15126"/>
    <cellStyle name="SAPBEXexcBad7 2 2 6 18" xfId="16010"/>
    <cellStyle name="SAPBEXexcBad7 2 2 6 19" xfId="16896"/>
    <cellStyle name="SAPBEXexcBad7 2 2 6 2" xfId="2061"/>
    <cellStyle name="SAPBEXexcBad7 2 2 6 2 2" xfId="24630"/>
    <cellStyle name="SAPBEXexcBad7 2 2 6 2 2 2" xfId="29437"/>
    <cellStyle name="SAPBEXexcBad7 2 2 6 2 2 2 2" xfId="29438"/>
    <cellStyle name="SAPBEXexcBad7 2 2 6 2 2 2 2 2" xfId="29439"/>
    <cellStyle name="SAPBEXexcBad7 2 2 6 2 2 2 3" xfId="29440"/>
    <cellStyle name="SAPBEXexcBad7 2 2 6 2 2 3" xfId="29441"/>
    <cellStyle name="SAPBEXexcBad7 2 2 6 2 2 3 2" xfId="29442"/>
    <cellStyle name="SAPBEXexcBad7 2 2 6 2 2 3 2 2" xfId="29443"/>
    <cellStyle name="SAPBEXexcBad7 2 2 6 2 2 4" xfId="29444"/>
    <cellStyle name="SAPBEXexcBad7 2 2 6 2 2 4 2" xfId="29445"/>
    <cellStyle name="SAPBEXexcBad7 2 2 6 2 3" xfId="29446"/>
    <cellStyle name="SAPBEXexcBad7 2 2 6 2 3 2" xfId="29447"/>
    <cellStyle name="SAPBEXexcBad7 2 2 6 2 3 2 2" xfId="29448"/>
    <cellStyle name="SAPBEXexcBad7 2 2 6 2 3 3" xfId="29449"/>
    <cellStyle name="SAPBEXexcBad7 2 2 6 2 4" xfId="29450"/>
    <cellStyle name="SAPBEXexcBad7 2 2 6 2 4 2" xfId="29451"/>
    <cellStyle name="SAPBEXexcBad7 2 2 6 2 4 2 2" xfId="29452"/>
    <cellStyle name="SAPBEXexcBad7 2 2 6 2 5" xfId="29453"/>
    <cellStyle name="SAPBEXexcBad7 2 2 6 2 5 2" xfId="29454"/>
    <cellStyle name="SAPBEXexcBad7 2 2 6 20" xfId="17776"/>
    <cellStyle name="SAPBEXexcBad7 2 2 6 21" xfId="18657"/>
    <cellStyle name="SAPBEXexcBad7 2 2 6 22" xfId="19515"/>
    <cellStyle name="SAPBEXexcBad7 2 2 6 23" xfId="20381"/>
    <cellStyle name="SAPBEXexcBad7 2 2 6 24" xfId="21239"/>
    <cellStyle name="SAPBEXexcBad7 2 2 6 25" xfId="22080"/>
    <cellStyle name="SAPBEXexcBad7 2 2 6 26" xfId="22909"/>
    <cellStyle name="SAPBEXexcBad7 2 2 6 27" xfId="23711"/>
    <cellStyle name="SAPBEXexcBad7 2 2 6 3" xfId="2779"/>
    <cellStyle name="SAPBEXexcBad7 2 2 6 4" xfId="3681"/>
    <cellStyle name="SAPBEXexcBad7 2 2 6 5" xfId="4569"/>
    <cellStyle name="SAPBEXexcBad7 2 2 6 6" xfId="5458"/>
    <cellStyle name="SAPBEXexcBad7 2 2 6 7" xfId="6352"/>
    <cellStyle name="SAPBEXexcBad7 2 2 6 8" xfId="7236"/>
    <cellStyle name="SAPBEXexcBad7 2 2 6 9" xfId="8054"/>
    <cellStyle name="SAPBEXexcBad7 2 2 7" xfId="1813"/>
    <cellStyle name="SAPBEXexcBad7 2 2 7 2" xfId="24631"/>
    <cellStyle name="SAPBEXexcBad7 2 2 7 2 2" xfId="29455"/>
    <cellStyle name="SAPBEXexcBad7 2 2 7 2 2 2" xfId="29456"/>
    <cellStyle name="SAPBEXexcBad7 2 2 7 2 2 2 2" xfId="29457"/>
    <cellStyle name="SAPBEXexcBad7 2 2 7 2 2 3" xfId="29458"/>
    <cellStyle name="SAPBEXexcBad7 2 2 7 2 3" xfId="29459"/>
    <cellStyle name="SAPBEXexcBad7 2 2 7 2 3 2" xfId="29460"/>
    <cellStyle name="SAPBEXexcBad7 2 2 7 2 3 2 2" xfId="29461"/>
    <cellStyle name="SAPBEXexcBad7 2 2 7 2 4" xfId="29462"/>
    <cellStyle name="SAPBEXexcBad7 2 2 7 2 4 2" xfId="29463"/>
    <cellStyle name="SAPBEXexcBad7 2 2 7 3" xfId="29464"/>
    <cellStyle name="SAPBEXexcBad7 2 2 7 3 2" xfId="29465"/>
    <cellStyle name="SAPBEXexcBad7 2 2 7 3 2 2" xfId="29466"/>
    <cellStyle name="SAPBEXexcBad7 2 2 7 3 3" xfId="29467"/>
    <cellStyle name="SAPBEXexcBad7 2 2 7 4" xfId="29468"/>
    <cellStyle name="SAPBEXexcBad7 2 2 7 4 2" xfId="29469"/>
    <cellStyle name="SAPBEXexcBad7 2 2 7 4 2 2" xfId="29470"/>
    <cellStyle name="SAPBEXexcBad7 2 2 7 5" xfId="29471"/>
    <cellStyle name="SAPBEXexcBad7 2 2 7 5 2" xfId="29472"/>
    <cellStyle name="SAPBEXexcBad7 2 2 8" xfId="1641"/>
    <cellStyle name="SAPBEXexcBad7 2 2 9" xfId="3430"/>
    <cellStyle name="SAPBEXexcBad7 2 20" xfId="11299"/>
    <cellStyle name="SAPBEXexcBad7 2 21" xfId="1715"/>
    <cellStyle name="SAPBEXexcBad7 2 22" xfId="12308"/>
    <cellStyle name="SAPBEXexcBad7 2 23" xfId="13169"/>
    <cellStyle name="SAPBEXexcBad7 2 24" xfId="14059"/>
    <cellStyle name="SAPBEXexcBad7 2 25" xfId="14946"/>
    <cellStyle name="SAPBEXexcBad7 2 26" xfId="15830"/>
    <cellStyle name="SAPBEXexcBad7 2 27" xfId="17492"/>
    <cellStyle name="SAPBEXexcBad7 2 28" xfId="14763"/>
    <cellStyle name="SAPBEXexcBad7 2 29" xfId="18484"/>
    <cellStyle name="SAPBEXexcBad7 2 3" xfId="591"/>
    <cellStyle name="SAPBEXexcBad7 2 3 10" xfId="8944"/>
    <cellStyle name="SAPBEXexcBad7 2 3 11" xfId="9833"/>
    <cellStyle name="SAPBEXexcBad7 2 3 12" xfId="10702"/>
    <cellStyle name="SAPBEXexcBad7 2 3 13" xfId="11593"/>
    <cellStyle name="SAPBEXexcBad7 2 3 14" xfId="12484"/>
    <cellStyle name="SAPBEXexcBad7 2 3 15" xfId="13350"/>
    <cellStyle name="SAPBEXexcBad7 2 3 16" xfId="14241"/>
    <cellStyle name="SAPBEXexcBad7 2 3 17" xfId="15127"/>
    <cellStyle name="SAPBEXexcBad7 2 3 18" xfId="16011"/>
    <cellStyle name="SAPBEXexcBad7 2 3 19" xfId="16897"/>
    <cellStyle name="SAPBEXexcBad7 2 3 2" xfId="2062"/>
    <cellStyle name="SAPBEXexcBad7 2 3 2 2" xfId="24632"/>
    <cellStyle name="SAPBEXexcBad7 2 3 2 2 2" xfId="29473"/>
    <cellStyle name="SAPBEXexcBad7 2 3 2 2 2 2" xfId="29474"/>
    <cellStyle name="SAPBEXexcBad7 2 3 2 2 2 2 2" xfId="29475"/>
    <cellStyle name="SAPBEXexcBad7 2 3 2 2 2 3" xfId="29476"/>
    <cellStyle name="SAPBEXexcBad7 2 3 2 2 3" xfId="29477"/>
    <cellStyle name="SAPBEXexcBad7 2 3 2 2 3 2" xfId="29478"/>
    <cellStyle name="SAPBEXexcBad7 2 3 2 2 3 2 2" xfId="29479"/>
    <cellStyle name="SAPBEXexcBad7 2 3 2 2 4" xfId="29480"/>
    <cellStyle name="SAPBEXexcBad7 2 3 2 2 4 2" xfId="29481"/>
    <cellStyle name="SAPBEXexcBad7 2 3 2 3" xfId="29482"/>
    <cellStyle name="SAPBEXexcBad7 2 3 2 3 2" xfId="29483"/>
    <cellStyle name="SAPBEXexcBad7 2 3 2 3 2 2" xfId="29484"/>
    <cellStyle name="SAPBEXexcBad7 2 3 2 3 3" xfId="29485"/>
    <cellStyle name="SAPBEXexcBad7 2 3 2 4" xfId="29486"/>
    <cellStyle name="SAPBEXexcBad7 2 3 2 4 2" xfId="29487"/>
    <cellStyle name="SAPBEXexcBad7 2 3 2 4 2 2" xfId="29488"/>
    <cellStyle name="SAPBEXexcBad7 2 3 2 5" xfId="29489"/>
    <cellStyle name="SAPBEXexcBad7 2 3 2 5 2" xfId="29490"/>
    <cellStyle name="SAPBEXexcBad7 2 3 20" xfId="17777"/>
    <cellStyle name="SAPBEXexcBad7 2 3 21" xfId="18658"/>
    <cellStyle name="SAPBEXexcBad7 2 3 22" xfId="19516"/>
    <cellStyle name="SAPBEXexcBad7 2 3 23" xfId="20382"/>
    <cellStyle name="SAPBEXexcBad7 2 3 24" xfId="21240"/>
    <cellStyle name="SAPBEXexcBad7 2 3 25" xfId="22081"/>
    <cellStyle name="SAPBEXexcBad7 2 3 26" xfId="22910"/>
    <cellStyle name="SAPBEXexcBad7 2 3 27" xfId="23712"/>
    <cellStyle name="SAPBEXexcBad7 2 3 3" xfId="2780"/>
    <cellStyle name="SAPBEXexcBad7 2 3 4" xfId="3682"/>
    <cellStyle name="SAPBEXexcBad7 2 3 5" xfId="4570"/>
    <cellStyle name="SAPBEXexcBad7 2 3 6" xfId="5459"/>
    <cellStyle name="SAPBEXexcBad7 2 3 7" xfId="6353"/>
    <cellStyle name="SAPBEXexcBad7 2 3 8" xfId="6995"/>
    <cellStyle name="SAPBEXexcBad7 2 3 9" xfId="8055"/>
    <cellStyle name="SAPBEXexcBad7 2 30" xfId="19336"/>
    <cellStyle name="SAPBEXexcBad7 2 31" xfId="20204"/>
    <cellStyle name="SAPBEXexcBad7 2 32" xfId="21065"/>
    <cellStyle name="SAPBEXexcBad7 2 4" xfId="592"/>
    <cellStyle name="SAPBEXexcBad7 2 4 10" xfId="8945"/>
    <cellStyle name="SAPBEXexcBad7 2 4 11" xfId="9834"/>
    <cellStyle name="SAPBEXexcBad7 2 4 12" xfId="10703"/>
    <cellStyle name="SAPBEXexcBad7 2 4 13" xfId="11594"/>
    <cellStyle name="SAPBEXexcBad7 2 4 14" xfId="12485"/>
    <cellStyle name="SAPBEXexcBad7 2 4 15" xfId="13351"/>
    <cellStyle name="SAPBEXexcBad7 2 4 16" xfId="14242"/>
    <cellStyle name="SAPBEXexcBad7 2 4 17" xfId="15128"/>
    <cellStyle name="SAPBEXexcBad7 2 4 18" xfId="16012"/>
    <cellStyle name="SAPBEXexcBad7 2 4 19" xfId="16898"/>
    <cellStyle name="SAPBEXexcBad7 2 4 2" xfId="2063"/>
    <cellStyle name="SAPBEXexcBad7 2 4 2 2" xfId="24633"/>
    <cellStyle name="SAPBEXexcBad7 2 4 2 2 2" xfId="29491"/>
    <cellStyle name="SAPBEXexcBad7 2 4 2 2 2 2" xfId="29492"/>
    <cellStyle name="SAPBEXexcBad7 2 4 2 2 2 2 2" xfId="29493"/>
    <cellStyle name="SAPBEXexcBad7 2 4 2 2 2 3" xfId="29494"/>
    <cellStyle name="SAPBEXexcBad7 2 4 2 2 3" xfId="29495"/>
    <cellStyle name="SAPBEXexcBad7 2 4 2 2 3 2" xfId="29496"/>
    <cellStyle name="SAPBEXexcBad7 2 4 2 2 3 2 2" xfId="29497"/>
    <cellStyle name="SAPBEXexcBad7 2 4 2 2 4" xfId="29498"/>
    <cellStyle name="SAPBEXexcBad7 2 4 2 2 4 2" xfId="29499"/>
    <cellStyle name="SAPBEXexcBad7 2 4 2 3" xfId="29500"/>
    <cellStyle name="SAPBEXexcBad7 2 4 2 3 2" xfId="29501"/>
    <cellStyle name="SAPBEXexcBad7 2 4 2 3 2 2" xfId="29502"/>
    <cellStyle name="SAPBEXexcBad7 2 4 2 3 3" xfId="29503"/>
    <cellStyle name="SAPBEXexcBad7 2 4 2 4" xfId="29504"/>
    <cellStyle name="SAPBEXexcBad7 2 4 2 4 2" xfId="29505"/>
    <cellStyle name="SAPBEXexcBad7 2 4 2 4 2 2" xfId="29506"/>
    <cellStyle name="SAPBEXexcBad7 2 4 2 5" xfId="29507"/>
    <cellStyle name="SAPBEXexcBad7 2 4 2 5 2" xfId="29508"/>
    <cellStyle name="SAPBEXexcBad7 2 4 20" xfId="17778"/>
    <cellStyle name="SAPBEXexcBad7 2 4 21" xfId="18659"/>
    <cellStyle name="SAPBEXexcBad7 2 4 22" xfId="19517"/>
    <cellStyle name="SAPBEXexcBad7 2 4 23" xfId="20383"/>
    <cellStyle name="SAPBEXexcBad7 2 4 24" xfId="21241"/>
    <cellStyle name="SAPBEXexcBad7 2 4 25" xfId="22082"/>
    <cellStyle name="SAPBEXexcBad7 2 4 26" xfId="22911"/>
    <cellStyle name="SAPBEXexcBad7 2 4 27" xfId="23713"/>
    <cellStyle name="SAPBEXexcBad7 2 4 3" xfId="2781"/>
    <cellStyle name="SAPBEXexcBad7 2 4 4" xfId="3683"/>
    <cellStyle name="SAPBEXexcBad7 2 4 5" xfId="4571"/>
    <cellStyle name="SAPBEXexcBad7 2 4 6" xfId="5460"/>
    <cellStyle name="SAPBEXexcBad7 2 4 7" xfId="6354"/>
    <cellStyle name="SAPBEXexcBad7 2 4 8" xfId="7235"/>
    <cellStyle name="SAPBEXexcBad7 2 4 9" xfId="8056"/>
    <cellStyle name="SAPBEXexcBad7 2 5" xfId="593"/>
    <cellStyle name="SAPBEXexcBad7 2 5 10" xfId="8946"/>
    <cellStyle name="SAPBEXexcBad7 2 5 11" xfId="9835"/>
    <cellStyle name="SAPBEXexcBad7 2 5 12" xfId="10704"/>
    <cellStyle name="SAPBEXexcBad7 2 5 13" xfId="11595"/>
    <cellStyle name="SAPBEXexcBad7 2 5 14" xfId="12486"/>
    <cellStyle name="SAPBEXexcBad7 2 5 15" xfId="13352"/>
    <cellStyle name="SAPBEXexcBad7 2 5 16" xfId="14243"/>
    <cellStyle name="SAPBEXexcBad7 2 5 17" xfId="15129"/>
    <cellStyle name="SAPBEXexcBad7 2 5 18" xfId="16013"/>
    <cellStyle name="SAPBEXexcBad7 2 5 19" xfId="16899"/>
    <cellStyle name="SAPBEXexcBad7 2 5 2" xfId="2064"/>
    <cellStyle name="SAPBEXexcBad7 2 5 2 2" xfId="24634"/>
    <cellStyle name="SAPBEXexcBad7 2 5 2 2 2" xfId="29509"/>
    <cellStyle name="SAPBEXexcBad7 2 5 2 2 2 2" xfId="29510"/>
    <cellStyle name="SAPBEXexcBad7 2 5 2 2 2 2 2" xfId="29511"/>
    <cellStyle name="SAPBEXexcBad7 2 5 2 2 2 3" xfId="29512"/>
    <cellStyle name="SAPBEXexcBad7 2 5 2 2 3" xfId="29513"/>
    <cellStyle name="SAPBEXexcBad7 2 5 2 2 3 2" xfId="29514"/>
    <cellStyle name="SAPBEXexcBad7 2 5 2 2 3 2 2" xfId="29515"/>
    <cellStyle name="SAPBEXexcBad7 2 5 2 2 4" xfId="29516"/>
    <cellStyle name="SAPBEXexcBad7 2 5 2 2 4 2" xfId="29517"/>
    <cellStyle name="SAPBEXexcBad7 2 5 2 3" xfId="29518"/>
    <cellStyle name="SAPBEXexcBad7 2 5 2 3 2" xfId="29519"/>
    <cellStyle name="SAPBEXexcBad7 2 5 2 3 2 2" xfId="29520"/>
    <cellStyle name="SAPBEXexcBad7 2 5 2 3 3" xfId="29521"/>
    <cellStyle name="SAPBEXexcBad7 2 5 2 4" xfId="29522"/>
    <cellStyle name="SAPBEXexcBad7 2 5 2 4 2" xfId="29523"/>
    <cellStyle name="SAPBEXexcBad7 2 5 2 4 2 2" xfId="29524"/>
    <cellStyle name="SAPBEXexcBad7 2 5 2 5" xfId="29525"/>
    <cellStyle name="SAPBEXexcBad7 2 5 2 5 2" xfId="29526"/>
    <cellStyle name="SAPBEXexcBad7 2 5 20" xfId="17779"/>
    <cellStyle name="SAPBEXexcBad7 2 5 21" xfId="18660"/>
    <cellStyle name="SAPBEXexcBad7 2 5 22" xfId="19518"/>
    <cellStyle name="SAPBEXexcBad7 2 5 23" xfId="20384"/>
    <cellStyle name="SAPBEXexcBad7 2 5 24" xfId="21242"/>
    <cellStyle name="SAPBEXexcBad7 2 5 25" xfId="22083"/>
    <cellStyle name="SAPBEXexcBad7 2 5 26" xfId="22912"/>
    <cellStyle name="SAPBEXexcBad7 2 5 27" xfId="23714"/>
    <cellStyle name="SAPBEXexcBad7 2 5 3" xfId="2782"/>
    <cellStyle name="SAPBEXexcBad7 2 5 4" xfId="3684"/>
    <cellStyle name="SAPBEXexcBad7 2 5 5" xfId="4572"/>
    <cellStyle name="SAPBEXexcBad7 2 5 6" xfId="5461"/>
    <cellStyle name="SAPBEXexcBad7 2 5 7" xfId="6355"/>
    <cellStyle name="SAPBEXexcBad7 2 5 8" xfId="7234"/>
    <cellStyle name="SAPBEXexcBad7 2 5 9" xfId="8057"/>
    <cellStyle name="SAPBEXexcBad7 2 6" xfId="594"/>
    <cellStyle name="SAPBEXexcBad7 2 6 10" xfId="8947"/>
    <cellStyle name="SAPBEXexcBad7 2 6 11" xfId="9836"/>
    <cellStyle name="SAPBEXexcBad7 2 6 12" xfId="10705"/>
    <cellStyle name="SAPBEXexcBad7 2 6 13" xfId="11596"/>
    <cellStyle name="SAPBEXexcBad7 2 6 14" xfId="12487"/>
    <cellStyle name="SAPBEXexcBad7 2 6 15" xfId="13353"/>
    <cellStyle name="SAPBEXexcBad7 2 6 16" xfId="14244"/>
    <cellStyle name="SAPBEXexcBad7 2 6 17" xfId="15130"/>
    <cellStyle name="SAPBEXexcBad7 2 6 18" xfId="16014"/>
    <cellStyle name="SAPBEXexcBad7 2 6 19" xfId="16900"/>
    <cellStyle name="SAPBEXexcBad7 2 6 2" xfId="2065"/>
    <cellStyle name="SAPBEXexcBad7 2 6 2 2" xfId="24635"/>
    <cellStyle name="SAPBEXexcBad7 2 6 2 2 2" xfId="29527"/>
    <cellStyle name="SAPBEXexcBad7 2 6 2 2 2 2" xfId="29528"/>
    <cellStyle name="SAPBEXexcBad7 2 6 2 2 2 2 2" xfId="29529"/>
    <cellStyle name="SAPBEXexcBad7 2 6 2 2 2 3" xfId="29530"/>
    <cellStyle name="SAPBEXexcBad7 2 6 2 2 3" xfId="29531"/>
    <cellStyle name="SAPBEXexcBad7 2 6 2 2 3 2" xfId="29532"/>
    <cellStyle name="SAPBEXexcBad7 2 6 2 2 3 2 2" xfId="29533"/>
    <cellStyle name="SAPBEXexcBad7 2 6 2 2 4" xfId="29534"/>
    <cellStyle name="SAPBEXexcBad7 2 6 2 2 4 2" xfId="29535"/>
    <cellStyle name="SAPBEXexcBad7 2 6 2 3" xfId="29536"/>
    <cellStyle name="SAPBEXexcBad7 2 6 2 3 2" xfId="29537"/>
    <cellStyle name="SAPBEXexcBad7 2 6 2 3 2 2" xfId="29538"/>
    <cellStyle name="SAPBEXexcBad7 2 6 2 3 3" xfId="29539"/>
    <cellStyle name="SAPBEXexcBad7 2 6 2 4" xfId="29540"/>
    <cellStyle name="SAPBEXexcBad7 2 6 2 4 2" xfId="29541"/>
    <cellStyle name="SAPBEXexcBad7 2 6 2 4 2 2" xfId="29542"/>
    <cellStyle name="SAPBEXexcBad7 2 6 2 5" xfId="29543"/>
    <cellStyle name="SAPBEXexcBad7 2 6 2 5 2" xfId="29544"/>
    <cellStyle name="SAPBEXexcBad7 2 6 20" xfId="17780"/>
    <cellStyle name="SAPBEXexcBad7 2 6 21" xfId="18661"/>
    <cellStyle name="SAPBEXexcBad7 2 6 22" xfId="19519"/>
    <cellStyle name="SAPBEXexcBad7 2 6 23" xfId="20385"/>
    <cellStyle name="SAPBEXexcBad7 2 6 24" xfId="21243"/>
    <cellStyle name="SAPBEXexcBad7 2 6 25" xfId="22084"/>
    <cellStyle name="SAPBEXexcBad7 2 6 26" xfId="22913"/>
    <cellStyle name="SAPBEXexcBad7 2 6 27" xfId="23715"/>
    <cellStyle name="SAPBEXexcBad7 2 6 3" xfId="2783"/>
    <cellStyle name="SAPBEXexcBad7 2 6 4" xfId="3685"/>
    <cellStyle name="SAPBEXexcBad7 2 6 5" xfId="4573"/>
    <cellStyle name="SAPBEXexcBad7 2 6 6" xfId="5462"/>
    <cellStyle name="SAPBEXexcBad7 2 6 7" xfId="6356"/>
    <cellStyle name="SAPBEXexcBad7 2 6 8" xfId="7233"/>
    <cellStyle name="SAPBEXexcBad7 2 6 9" xfId="8058"/>
    <cellStyle name="SAPBEXexcBad7 2 7" xfId="1735"/>
    <cellStyle name="SAPBEXexcBad7 2 7 2" xfId="24636"/>
    <cellStyle name="SAPBEXexcBad7 2 7 2 2" xfId="29545"/>
    <cellStyle name="SAPBEXexcBad7 2 7 2 2 2" xfId="29546"/>
    <cellStyle name="SAPBEXexcBad7 2 7 2 2 2 2" xfId="29547"/>
    <cellStyle name="SAPBEXexcBad7 2 7 2 2 3" xfId="29548"/>
    <cellStyle name="SAPBEXexcBad7 2 7 2 3" xfId="29549"/>
    <cellStyle name="SAPBEXexcBad7 2 7 2 3 2" xfId="29550"/>
    <cellStyle name="SAPBEXexcBad7 2 7 2 3 2 2" xfId="29551"/>
    <cellStyle name="SAPBEXexcBad7 2 7 2 4" xfId="29552"/>
    <cellStyle name="SAPBEXexcBad7 2 7 2 4 2" xfId="29553"/>
    <cellStyle name="SAPBEXexcBad7 2 7 3" xfId="29554"/>
    <cellStyle name="SAPBEXexcBad7 2 7 3 2" xfId="29555"/>
    <cellStyle name="SAPBEXexcBad7 2 7 3 2 2" xfId="29556"/>
    <cellStyle name="SAPBEXexcBad7 2 7 3 3" xfId="29557"/>
    <cellStyle name="SAPBEXexcBad7 2 7 4" xfId="29558"/>
    <cellStyle name="SAPBEXexcBad7 2 7 4 2" xfId="29559"/>
    <cellStyle name="SAPBEXexcBad7 2 7 4 2 2" xfId="29560"/>
    <cellStyle name="SAPBEXexcBad7 2 7 5" xfId="29561"/>
    <cellStyle name="SAPBEXexcBad7 2 7 5 2" xfId="29562"/>
    <cellStyle name="SAPBEXexcBad7 2 8" xfId="2610"/>
    <cellStyle name="SAPBEXexcBad7 2 9" xfId="2403"/>
    <cellStyle name="SAPBEXexcBad7 20" xfId="7516"/>
    <cellStyle name="SAPBEXexcBad7 21" xfId="11215"/>
    <cellStyle name="SAPBEXexcBad7 22" xfId="12106"/>
    <cellStyle name="SAPBEXexcBad7 23" xfId="7536"/>
    <cellStyle name="SAPBEXexcBad7 24" xfId="13863"/>
    <cellStyle name="SAPBEXexcBad7 25" xfId="14754"/>
    <cellStyle name="SAPBEXexcBad7 26" xfId="15640"/>
    <cellStyle name="SAPBEXexcBad7 27" xfId="16524"/>
    <cellStyle name="SAPBEXexcBad7 28" xfId="17410"/>
    <cellStyle name="SAPBEXexcBad7 29" xfId="18290"/>
    <cellStyle name="SAPBEXexcBad7 3" xfId="595"/>
    <cellStyle name="SAPBEXexcBad7 3 10" xfId="4318"/>
    <cellStyle name="SAPBEXexcBad7 3 11" xfId="5208"/>
    <cellStyle name="SAPBEXexcBad7 3 12" xfId="6103"/>
    <cellStyle name="SAPBEXexcBad7 3 13" xfId="6867"/>
    <cellStyle name="SAPBEXexcBad7 3 14" xfId="7809"/>
    <cellStyle name="SAPBEXexcBad7 3 15" xfId="8699"/>
    <cellStyle name="SAPBEXexcBad7 3 16" xfId="9588"/>
    <cellStyle name="SAPBEXexcBad7 3 17" xfId="10456"/>
    <cellStyle name="SAPBEXexcBad7 3 18" xfId="11347"/>
    <cellStyle name="SAPBEXexcBad7 3 19" xfId="12237"/>
    <cellStyle name="SAPBEXexcBad7 3 2" xfId="596"/>
    <cellStyle name="SAPBEXexcBad7 3 2 10" xfId="8948"/>
    <cellStyle name="SAPBEXexcBad7 3 2 11" xfId="9837"/>
    <cellStyle name="SAPBEXexcBad7 3 2 12" xfId="10706"/>
    <cellStyle name="SAPBEXexcBad7 3 2 13" xfId="11597"/>
    <cellStyle name="SAPBEXexcBad7 3 2 14" xfId="12488"/>
    <cellStyle name="SAPBEXexcBad7 3 2 15" xfId="13354"/>
    <cellStyle name="SAPBEXexcBad7 3 2 16" xfId="14245"/>
    <cellStyle name="SAPBEXexcBad7 3 2 17" xfId="15131"/>
    <cellStyle name="SAPBEXexcBad7 3 2 18" xfId="16015"/>
    <cellStyle name="SAPBEXexcBad7 3 2 19" xfId="16901"/>
    <cellStyle name="SAPBEXexcBad7 3 2 2" xfId="2066"/>
    <cellStyle name="SAPBEXexcBad7 3 2 2 2" xfId="24637"/>
    <cellStyle name="SAPBEXexcBad7 3 2 2 2 2" xfId="29563"/>
    <cellStyle name="SAPBEXexcBad7 3 2 2 2 2 2" xfId="29564"/>
    <cellStyle name="SAPBEXexcBad7 3 2 2 2 2 2 2" xfId="29565"/>
    <cellStyle name="SAPBEXexcBad7 3 2 2 2 2 3" xfId="29566"/>
    <cellStyle name="SAPBEXexcBad7 3 2 2 2 3" xfId="29567"/>
    <cellStyle name="SAPBEXexcBad7 3 2 2 2 3 2" xfId="29568"/>
    <cellStyle name="SAPBEXexcBad7 3 2 2 2 3 2 2" xfId="29569"/>
    <cellStyle name="SAPBEXexcBad7 3 2 2 2 4" xfId="29570"/>
    <cellStyle name="SAPBEXexcBad7 3 2 2 2 4 2" xfId="29571"/>
    <cellStyle name="SAPBEXexcBad7 3 2 2 3" xfId="29572"/>
    <cellStyle name="SAPBEXexcBad7 3 2 2 3 2" xfId="29573"/>
    <cellStyle name="SAPBEXexcBad7 3 2 2 3 2 2" xfId="29574"/>
    <cellStyle name="SAPBEXexcBad7 3 2 2 3 3" xfId="29575"/>
    <cellStyle name="SAPBEXexcBad7 3 2 2 4" xfId="29576"/>
    <cellStyle name="SAPBEXexcBad7 3 2 2 4 2" xfId="29577"/>
    <cellStyle name="SAPBEXexcBad7 3 2 2 4 2 2" xfId="29578"/>
    <cellStyle name="SAPBEXexcBad7 3 2 2 5" xfId="29579"/>
    <cellStyle name="SAPBEXexcBad7 3 2 2 5 2" xfId="29580"/>
    <cellStyle name="SAPBEXexcBad7 3 2 20" xfId="17781"/>
    <cellStyle name="SAPBEXexcBad7 3 2 21" xfId="18662"/>
    <cellStyle name="SAPBEXexcBad7 3 2 22" xfId="19520"/>
    <cellStyle name="SAPBEXexcBad7 3 2 23" xfId="20386"/>
    <cellStyle name="SAPBEXexcBad7 3 2 24" xfId="21244"/>
    <cellStyle name="SAPBEXexcBad7 3 2 25" xfId="22085"/>
    <cellStyle name="SAPBEXexcBad7 3 2 26" xfId="22914"/>
    <cellStyle name="SAPBEXexcBad7 3 2 27" xfId="23716"/>
    <cellStyle name="SAPBEXexcBad7 3 2 3" xfId="2784"/>
    <cellStyle name="SAPBEXexcBad7 3 2 4" xfId="3686"/>
    <cellStyle name="SAPBEXexcBad7 3 2 5" xfId="4574"/>
    <cellStyle name="SAPBEXexcBad7 3 2 6" xfId="5463"/>
    <cellStyle name="SAPBEXexcBad7 3 2 7" xfId="6357"/>
    <cellStyle name="SAPBEXexcBad7 3 2 8" xfId="7232"/>
    <cellStyle name="SAPBEXexcBad7 3 2 9" xfId="8059"/>
    <cellStyle name="SAPBEXexcBad7 3 20" xfId="13107"/>
    <cellStyle name="SAPBEXexcBad7 3 21" xfId="13997"/>
    <cellStyle name="SAPBEXexcBad7 3 22" xfId="14884"/>
    <cellStyle name="SAPBEXexcBad7 3 23" xfId="15770"/>
    <cellStyle name="SAPBEXexcBad7 3 24" xfId="16653"/>
    <cellStyle name="SAPBEXexcBad7 3 25" xfId="17538"/>
    <cellStyle name="SAPBEXexcBad7 3 26" xfId="18414"/>
    <cellStyle name="SAPBEXexcBad7 3 27" xfId="19275"/>
    <cellStyle name="SAPBEXexcBad7 3 28" xfId="20143"/>
    <cellStyle name="SAPBEXexcBad7 3 29" xfId="21005"/>
    <cellStyle name="SAPBEXexcBad7 3 3" xfId="597"/>
    <cellStyle name="SAPBEXexcBad7 3 3 10" xfId="8949"/>
    <cellStyle name="SAPBEXexcBad7 3 3 11" xfId="9838"/>
    <cellStyle name="SAPBEXexcBad7 3 3 12" xfId="10707"/>
    <cellStyle name="SAPBEXexcBad7 3 3 13" xfId="11598"/>
    <cellStyle name="SAPBEXexcBad7 3 3 14" xfId="12489"/>
    <cellStyle name="SAPBEXexcBad7 3 3 15" xfId="13355"/>
    <cellStyle name="SAPBEXexcBad7 3 3 16" xfId="14246"/>
    <cellStyle name="SAPBEXexcBad7 3 3 17" xfId="15132"/>
    <cellStyle name="SAPBEXexcBad7 3 3 18" xfId="16016"/>
    <cellStyle name="SAPBEXexcBad7 3 3 19" xfId="16902"/>
    <cellStyle name="SAPBEXexcBad7 3 3 2" xfId="2067"/>
    <cellStyle name="SAPBEXexcBad7 3 3 2 2" xfId="24638"/>
    <cellStyle name="SAPBEXexcBad7 3 3 2 2 2" xfId="29581"/>
    <cellStyle name="SAPBEXexcBad7 3 3 2 2 2 2" xfId="29582"/>
    <cellStyle name="SAPBEXexcBad7 3 3 2 2 2 2 2" xfId="29583"/>
    <cellStyle name="SAPBEXexcBad7 3 3 2 2 2 3" xfId="29584"/>
    <cellStyle name="SAPBEXexcBad7 3 3 2 2 3" xfId="29585"/>
    <cellStyle name="SAPBEXexcBad7 3 3 2 2 3 2" xfId="29586"/>
    <cellStyle name="SAPBEXexcBad7 3 3 2 2 3 2 2" xfId="29587"/>
    <cellStyle name="SAPBEXexcBad7 3 3 2 2 4" xfId="29588"/>
    <cellStyle name="SAPBEXexcBad7 3 3 2 2 4 2" xfId="29589"/>
    <cellStyle name="SAPBEXexcBad7 3 3 2 3" xfId="29590"/>
    <cellStyle name="SAPBEXexcBad7 3 3 2 3 2" xfId="29591"/>
    <cellStyle name="SAPBEXexcBad7 3 3 2 3 2 2" xfId="29592"/>
    <cellStyle name="SAPBEXexcBad7 3 3 2 3 3" xfId="29593"/>
    <cellStyle name="SAPBEXexcBad7 3 3 2 4" xfId="29594"/>
    <cellStyle name="SAPBEXexcBad7 3 3 2 4 2" xfId="29595"/>
    <cellStyle name="SAPBEXexcBad7 3 3 2 4 2 2" xfId="29596"/>
    <cellStyle name="SAPBEXexcBad7 3 3 2 5" xfId="29597"/>
    <cellStyle name="SAPBEXexcBad7 3 3 2 5 2" xfId="29598"/>
    <cellStyle name="SAPBEXexcBad7 3 3 20" xfId="17782"/>
    <cellStyle name="SAPBEXexcBad7 3 3 21" xfId="18663"/>
    <cellStyle name="SAPBEXexcBad7 3 3 22" xfId="19521"/>
    <cellStyle name="SAPBEXexcBad7 3 3 23" xfId="20387"/>
    <cellStyle name="SAPBEXexcBad7 3 3 24" xfId="21245"/>
    <cellStyle name="SAPBEXexcBad7 3 3 25" xfId="22086"/>
    <cellStyle name="SAPBEXexcBad7 3 3 26" xfId="22915"/>
    <cellStyle name="SAPBEXexcBad7 3 3 27" xfId="23717"/>
    <cellStyle name="SAPBEXexcBad7 3 3 3" xfId="2785"/>
    <cellStyle name="SAPBEXexcBad7 3 3 4" xfId="3687"/>
    <cellStyle name="SAPBEXexcBad7 3 3 5" xfId="4575"/>
    <cellStyle name="SAPBEXexcBad7 3 3 6" xfId="5464"/>
    <cellStyle name="SAPBEXexcBad7 3 3 7" xfId="6358"/>
    <cellStyle name="SAPBEXexcBad7 3 3 8" xfId="7231"/>
    <cellStyle name="SAPBEXexcBad7 3 3 9" xfId="8060"/>
    <cellStyle name="SAPBEXexcBad7 3 30" xfId="21856"/>
    <cellStyle name="SAPBEXexcBad7 3 31" xfId="22688"/>
    <cellStyle name="SAPBEXexcBad7 3 32" xfId="23497"/>
    <cellStyle name="SAPBEXexcBad7 3 4" xfId="598"/>
    <cellStyle name="SAPBEXexcBad7 3 4 10" xfId="8950"/>
    <cellStyle name="SAPBEXexcBad7 3 4 11" xfId="9839"/>
    <cellStyle name="SAPBEXexcBad7 3 4 12" xfId="10708"/>
    <cellStyle name="SAPBEXexcBad7 3 4 13" xfId="11599"/>
    <cellStyle name="SAPBEXexcBad7 3 4 14" xfId="12490"/>
    <cellStyle name="SAPBEXexcBad7 3 4 15" xfId="13356"/>
    <cellStyle name="SAPBEXexcBad7 3 4 16" xfId="14247"/>
    <cellStyle name="SAPBEXexcBad7 3 4 17" xfId="15133"/>
    <cellStyle name="SAPBEXexcBad7 3 4 18" xfId="16017"/>
    <cellStyle name="SAPBEXexcBad7 3 4 19" xfId="16903"/>
    <cellStyle name="SAPBEXexcBad7 3 4 2" xfId="2068"/>
    <cellStyle name="SAPBEXexcBad7 3 4 2 2" xfId="24639"/>
    <cellStyle name="SAPBEXexcBad7 3 4 2 2 2" xfId="29599"/>
    <cellStyle name="SAPBEXexcBad7 3 4 2 2 2 2" xfId="29600"/>
    <cellStyle name="SAPBEXexcBad7 3 4 2 2 2 2 2" xfId="29601"/>
    <cellStyle name="SAPBEXexcBad7 3 4 2 2 2 3" xfId="29602"/>
    <cellStyle name="SAPBEXexcBad7 3 4 2 2 3" xfId="29603"/>
    <cellStyle name="SAPBEXexcBad7 3 4 2 2 3 2" xfId="29604"/>
    <cellStyle name="SAPBEXexcBad7 3 4 2 2 3 2 2" xfId="29605"/>
    <cellStyle name="SAPBEXexcBad7 3 4 2 2 4" xfId="29606"/>
    <cellStyle name="SAPBEXexcBad7 3 4 2 2 4 2" xfId="29607"/>
    <cellStyle name="SAPBEXexcBad7 3 4 2 3" xfId="29608"/>
    <cellStyle name="SAPBEXexcBad7 3 4 2 3 2" xfId="29609"/>
    <cellStyle name="SAPBEXexcBad7 3 4 2 3 2 2" xfId="29610"/>
    <cellStyle name="SAPBEXexcBad7 3 4 2 3 3" xfId="29611"/>
    <cellStyle name="SAPBEXexcBad7 3 4 2 4" xfId="29612"/>
    <cellStyle name="SAPBEXexcBad7 3 4 2 4 2" xfId="29613"/>
    <cellStyle name="SAPBEXexcBad7 3 4 2 4 2 2" xfId="29614"/>
    <cellStyle name="SAPBEXexcBad7 3 4 2 5" xfId="29615"/>
    <cellStyle name="SAPBEXexcBad7 3 4 2 5 2" xfId="29616"/>
    <cellStyle name="SAPBEXexcBad7 3 4 20" xfId="17783"/>
    <cellStyle name="SAPBEXexcBad7 3 4 21" xfId="18664"/>
    <cellStyle name="SAPBEXexcBad7 3 4 22" xfId="19522"/>
    <cellStyle name="SAPBEXexcBad7 3 4 23" xfId="20388"/>
    <cellStyle name="SAPBEXexcBad7 3 4 24" xfId="21246"/>
    <cellStyle name="SAPBEXexcBad7 3 4 25" xfId="22087"/>
    <cellStyle name="SAPBEXexcBad7 3 4 26" xfId="22916"/>
    <cellStyle name="SAPBEXexcBad7 3 4 27" xfId="23718"/>
    <cellStyle name="SAPBEXexcBad7 3 4 3" xfId="2786"/>
    <cellStyle name="SAPBEXexcBad7 3 4 4" xfId="3688"/>
    <cellStyle name="SAPBEXexcBad7 3 4 5" xfId="4576"/>
    <cellStyle name="SAPBEXexcBad7 3 4 6" xfId="5465"/>
    <cellStyle name="SAPBEXexcBad7 3 4 7" xfId="6359"/>
    <cellStyle name="SAPBEXexcBad7 3 4 8" xfId="7230"/>
    <cellStyle name="SAPBEXexcBad7 3 4 9" xfId="8061"/>
    <cellStyle name="SAPBEXexcBad7 3 5" xfId="599"/>
    <cellStyle name="SAPBEXexcBad7 3 5 10" xfId="8951"/>
    <cellStyle name="SAPBEXexcBad7 3 5 11" xfId="9840"/>
    <cellStyle name="SAPBEXexcBad7 3 5 12" xfId="10709"/>
    <cellStyle name="SAPBEXexcBad7 3 5 13" xfId="11600"/>
    <cellStyle name="SAPBEXexcBad7 3 5 14" xfId="12491"/>
    <cellStyle name="SAPBEXexcBad7 3 5 15" xfId="13357"/>
    <cellStyle name="SAPBEXexcBad7 3 5 16" xfId="14248"/>
    <cellStyle name="SAPBEXexcBad7 3 5 17" xfId="15134"/>
    <cellStyle name="SAPBEXexcBad7 3 5 18" xfId="16018"/>
    <cellStyle name="SAPBEXexcBad7 3 5 19" xfId="16904"/>
    <cellStyle name="SAPBEXexcBad7 3 5 2" xfId="2069"/>
    <cellStyle name="SAPBEXexcBad7 3 5 2 2" xfId="24640"/>
    <cellStyle name="SAPBEXexcBad7 3 5 2 2 2" xfId="29617"/>
    <cellStyle name="SAPBEXexcBad7 3 5 2 2 2 2" xfId="29618"/>
    <cellStyle name="SAPBEXexcBad7 3 5 2 2 2 2 2" xfId="29619"/>
    <cellStyle name="SAPBEXexcBad7 3 5 2 2 2 3" xfId="29620"/>
    <cellStyle name="SAPBEXexcBad7 3 5 2 2 3" xfId="29621"/>
    <cellStyle name="SAPBEXexcBad7 3 5 2 2 3 2" xfId="29622"/>
    <cellStyle name="SAPBEXexcBad7 3 5 2 2 3 2 2" xfId="29623"/>
    <cellStyle name="SAPBEXexcBad7 3 5 2 2 4" xfId="29624"/>
    <cellStyle name="SAPBEXexcBad7 3 5 2 2 4 2" xfId="29625"/>
    <cellStyle name="SAPBEXexcBad7 3 5 2 3" xfId="29626"/>
    <cellStyle name="SAPBEXexcBad7 3 5 2 3 2" xfId="29627"/>
    <cellStyle name="SAPBEXexcBad7 3 5 2 3 2 2" xfId="29628"/>
    <cellStyle name="SAPBEXexcBad7 3 5 2 3 3" xfId="29629"/>
    <cellStyle name="SAPBEXexcBad7 3 5 2 4" xfId="29630"/>
    <cellStyle name="SAPBEXexcBad7 3 5 2 4 2" xfId="29631"/>
    <cellStyle name="SAPBEXexcBad7 3 5 2 4 2 2" xfId="29632"/>
    <cellStyle name="SAPBEXexcBad7 3 5 2 5" xfId="29633"/>
    <cellStyle name="SAPBEXexcBad7 3 5 2 5 2" xfId="29634"/>
    <cellStyle name="SAPBEXexcBad7 3 5 20" xfId="17784"/>
    <cellStyle name="SAPBEXexcBad7 3 5 21" xfId="18665"/>
    <cellStyle name="SAPBEXexcBad7 3 5 22" xfId="19523"/>
    <cellStyle name="SAPBEXexcBad7 3 5 23" xfId="20389"/>
    <cellStyle name="SAPBEXexcBad7 3 5 24" xfId="21247"/>
    <cellStyle name="SAPBEXexcBad7 3 5 25" xfId="22088"/>
    <cellStyle name="SAPBEXexcBad7 3 5 26" xfId="22917"/>
    <cellStyle name="SAPBEXexcBad7 3 5 27" xfId="23719"/>
    <cellStyle name="SAPBEXexcBad7 3 5 3" xfId="2787"/>
    <cellStyle name="SAPBEXexcBad7 3 5 4" xfId="3689"/>
    <cellStyle name="SAPBEXexcBad7 3 5 5" xfId="4577"/>
    <cellStyle name="SAPBEXexcBad7 3 5 6" xfId="5466"/>
    <cellStyle name="SAPBEXexcBad7 3 5 7" xfId="6360"/>
    <cellStyle name="SAPBEXexcBad7 3 5 8" xfId="7229"/>
    <cellStyle name="SAPBEXexcBad7 3 5 9" xfId="8062"/>
    <cellStyle name="SAPBEXexcBad7 3 6" xfId="600"/>
    <cellStyle name="SAPBEXexcBad7 3 6 10" xfId="8952"/>
    <cellStyle name="SAPBEXexcBad7 3 6 11" xfId="9841"/>
    <cellStyle name="SAPBEXexcBad7 3 6 12" xfId="10710"/>
    <cellStyle name="SAPBEXexcBad7 3 6 13" xfId="11601"/>
    <cellStyle name="SAPBEXexcBad7 3 6 14" xfId="12492"/>
    <cellStyle name="SAPBEXexcBad7 3 6 15" xfId="13358"/>
    <cellStyle name="SAPBEXexcBad7 3 6 16" xfId="14249"/>
    <cellStyle name="SAPBEXexcBad7 3 6 17" xfId="15135"/>
    <cellStyle name="SAPBEXexcBad7 3 6 18" xfId="16019"/>
    <cellStyle name="SAPBEXexcBad7 3 6 19" xfId="16905"/>
    <cellStyle name="SAPBEXexcBad7 3 6 2" xfId="2070"/>
    <cellStyle name="SAPBEXexcBad7 3 6 2 2" xfId="24641"/>
    <cellStyle name="SAPBEXexcBad7 3 6 2 2 2" xfId="29635"/>
    <cellStyle name="SAPBEXexcBad7 3 6 2 2 2 2" xfId="29636"/>
    <cellStyle name="SAPBEXexcBad7 3 6 2 2 2 2 2" xfId="29637"/>
    <cellStyle name="SAPBEXexcBad7 3 6 2 2 2 3" xfId="29638"/>
    <cellStyle name="SAPBEXexcBad7 3 6 2 2 3" xfId="29639"/>
    <cellStyle name="SAPBEXexcBad7 3 6 2 2 3 2" xfId="29640"/>
    <cellStyle name="SAPBEXexcBad7 3 6 2 2 3 2 2" xfId="29641"/>
    <cellStyle name="SAPBEXexcBad7 3 6 2 2 4" xfId="29642"/>
    <cellStyle name="SAPBEXexcBad7 3 6 2 2 4 2" xfId="29643"/>
    <cellStyle name="SAPBEXexcBad7 3 6 2 3" xfId="29644"/>
    <cellStyle name="SAPBEXexcBad7 3 6 2 3 2" xfId="29645"/>
    <cellStyle name="SAPBEXexcBad7 3 6 2 3 2 2" xfId="29646"/>
    <cellStyle name="SAPBEXexcBad7 3 6 2 3 3" xfId="29647"/>
    <cellStyle name="SAPBEXexcBad7 3 6 2 4" xfId="29648"/>
    <cellStyle name="SAPBEXexcBad7 3 6 2 4 2" xfId="29649"/>
    <cellStyle name="SAPBEXexcBad7 3 6 2 4 2 2" xfId="29650"/>
    <cellStyle name="SAPBEXexcBad7 3 6 2 5" xfId="29651"/>
    <cellStyle name="SAPBEXexcBad7 3 6 2 5 2" xfId="29652"/>
    <cellStyle name="SAPBEXexcBad7 3 6 20" xfId="17785"/>
    <cellStyle name="SAPBEXexcBad7 3 6 21" xfId="18666"/>
    <cellStyle name="SAPBEXexcBad7 3 6 22" xfId="19524"/>
    <cellStyle name="SAPBEXexcBad7 3 6 23" xfId="20390"/>
    <cellStyle name="SAPBEXexcBad7 3 6 24" xfId="21248"/>
    <cellStyle name="SAPBEXexcBad7 3 6 25" xfId="22089"/>
    <cellStyle name="SAPBEXexcBad7 3 6 26" xfId="22918"/>
    <cellStyle name="SAPBEXexcBad7 3 6 27" xfId="23720"/>
    <cellStyle name="SAPBEXexcBad7 3 6 3" xfId="2788"/>
    <cellStyle name="SAPBEXexcBad7 3 6 4" xfId="3690"/>
    <cellStyle name="SAPBEXexcBad7 3 6 5" xfId="4578"/>
    <cellStyle name="SAPBEXexcBad7 3 6 6" xfId="5467"/>
    <cellStyle name="SAPBEXexcBad7 3 6 7" xfId="6361"/>
    <cellStyle name="SAPBEXexcBad7 3 6 8" xfId="7228"/>
    <cellStyle name="SAPBEXexcBad7 3 6 9" xfId="8063"/>
    <cellStyle name="SAPBEXexcBad7 3 7" xfId="1814"/>
    <cellStyle name="SAPBEXexcBad7 3 7 2" xfId="24642"/>
    <cellStyle name="SAPBEXexcBad7 3 7 2 2" xfId="29653"/>
    <cellStyle name="SAPBEXexcBad7 3 7 2 2 2" xfId="29654"/>
    <cellStyle name="SAPBEXexcBad7 3 7 2 2 2 2" xfId="29655"/>
    <cellStyle name="SAPBEXexcBad7 3 7 2 2 3" xfId="29656"/>
    <cellStyle name="SAPBEXexcBad7 3 7 2 3" xfId="29657"/>
    <cellStyle name="SAPBEXexcBad7 3 7 2 3 2" xfId="29658"/>
    <cellStyle name="SAPBEXexcBad7 3 7 2 3 2 2" xfId="29659"/>
    <cellStyle name="SAPBEXexcBad7 3 7 2 4" xfId="29660"/>
    <cellStyle name="SAPBEXexcBad7 3 7 2 4 2" xfId="29661"/>
    <cellStyle name="SAPBEXexcBad7 3 7 3" xfId="29662"/>
    <cellStyle name="SAPBEXexcBad7 3 7 3 2" xfId="29663"/>
    <cellStyle name="SAPBEXexcBad7 3 7 3 2 2" xfId="29664"/>
    <cellStyle name="SAPBEXexcBad7 3 7 3 3" xfId="29665"/>
    <cellStyle name="SAPBEXexcBad7 3 7 4" xfId="29666"/>
    <cellStyle name="SAPBEXexcBad7 3 7 4 2" xfId="29667"/>
    <cellStyle name="SAPBEXexcBad7 3 7 4 2 2" xfId="29668"/>
    <cellStyle name="SAPBEXexcBad7 3 7 5" xfId="29669"/>
    <cellStyle name="SAPBEXexcBad7 3 7 5 2" xfId="29670"/>
    <cellStyle name="SAPBEXexcBad7 3 8" xfId="1640"/>
    <cellStyle name="SAPBEXexcBad7 3 9" xfId="3431"/>
    <cellStyle name="SAPBEXexcBad7 30" xfId="14829"/>
    <cellStyle name="SAPBEXexcBad7 31" xfId="20029"/>
    <cellStyle name="SAPBEXexcBad7 32" xfId="20895"/>
    <cellStyle name="SAPBEXexcBad7 33" xfId="21753"/>
    <cellStyle name="SAPBEXexcBad7 34" xfId="22594"/>
    <cellStyle name="SAPBEXexcBad7 35" xfId="23423"/>
    <cellStyle name="SAPBEXexcBad7 4" xfId="601"/>
    <cellStyle name="SAPBEXexcBad7 4 10" xfId="8953"/>
    <cellStyle name="SAPBEXexcBad7 4 11" xfId="9842"/>
    <cellStyle name="SAPBEXexcBad7 4 12" xfId="10711"/>
    <cellStyle name="SAPBEXexcBad7 4 13" xfId="11602"/>
    <cellStyle name="SAPBEXexcBad7 4 14" xfId="12493"/>
    <cellStyle name="SAPBEXexcBad7 4 15" xfId="13359"/>
    <cellStyle name="SAPBEXexcBad7 4 16" xfId="14250"/>
    <cellStyle name="SAPBEXexcBad7 4 17" xfId="15136"/>
    <cellStyle name="SAPBEXexcBad7 4 18" xfId="16020"/>
    <cellStyle name="SAPBEXexcBad7 4 19" xfId="16906"/>
    <cellStyle name="SAPBEXexcBad7 4 2" xfId="2071"/>
    <cellStyle name="SAPBEXexcBad7 4 2 2" xfId="24643"/>
    <cellStyle name="SAPBEXexcBad7 4 2 2 2" xfId="29671"/>
    <cellStyle name="SAPBEXexcBad7 4 2 2 2 2" xfId="29672"/>
    <cellStyle name="SAPBEXexcBad7 4 2 2 2 2 2" xfId="29673"/>
    <cellStyle name="SAPBEXexcBad7 4 2 2 2 3" xfId="29674"/>
    <cellStyle name="SAPBEXexcBad7 4 2 2 3" xfId="29675"/>
    <cellStyle name="SAPBEXexcBad7 4 2 2 3 2" xfId="29676"/>
    <cellStyle name="SAPBEXexcBad7 4 2 2 3 2 2" xfId="29677"/>
    <cellStyle name="SAPBEXexcBad7 4 2 2 4" xfId="29678"/>
    <cellStyle name="SAPBEXexcBad7 4 2 2 4 2" xfId="29679"/>
    <cellStyle name="SAPBEXexcBad7 4 2 3" xfId="29680"/>
    <cellStyle name="SAPBEXexcBad7 4 2 3 2" xfId="29681"/>
    <cellStyle name="SAPBEXexcBad7 4 2 3 2 2" xfId="29682"/>
    <cellStyle name="SAPBEXexcBad7 4 2 3 3" xfId="29683"/>
    <cellStyle name="SAPBEXexcBad7 4 2 4" xfId="29684"/>
    <cellStyle name="SAPBEXexcBad7 4 2 4 2" xfId="29685"/>
    <cellStyle name="SAPBEXexcBad7 4 2 4 2 2" xfId="29686"/>
    <cellStyle name="SAPBEXexcBad7 4 2 5" xfId="29687"/>
    <cellStyle name="SAPBEXexcBad7 4 2 5 2" xfId="29688"/>
    <cellStyle name="SAPBEXexcBad7 4 20" xfId="17786"/>
    <cellStyle name="SAPBEXexcBad7 4 21" xfId="18667"/>
    <cellStyle name="SAPBEXexcBad7 4 22" xfId="19525"/>
    <cellStyle name="SAPBEXexcBad7 4 23" xfId="20391"/>
    <cellStyle name="SAPBEXexcBad7 4 24" xfId="21249"/>
    <cellStyle name="SAPBEXexcBad7 4 25" xfId="22090"/>
    <cellStyle name="SAPBEXexcBad7 4 26" xfId="22919"/>
    <cellStyle name="SAPBEXexcBad7 4 27" xfId="23721"/>
    <cellStyle name="SAPBEXexcBad7 4 3" xfId="2789"/>
    <cellStyle name="SAPBEXexcBad7 4 4" xfId="3691"/>
    <cellStyle name="SAPBEXexcBad7 4 5" xfId="4579"/>
    <cellStyle name="SAPBEXexcBad7 4 6" xfId="5468"/>
    <cellStyle name="SAPBEXexcBad7 4 7" xfId="6362"/>
    <cellStyle name="SAPBEXexcBad7 4 8" xfId="7227"/>
    <cellStyle name="SAPBEXexcBad7 4 9" xfId="8064"/>
    <cellStyle name="SAPBEXexcBad7 5" xfId="602"/>
    <cellStyle name="SAPBEXexcBad7 5 10" xfId="8954"/>
    <cellStyle name="SAPBEXexcBad7 5 11" xfId="9843"/>
    <cellStyle name="SAPBEXexcBad7 5 12" xfId="10712"/>
    <cellStyle name="SAPBEXexcBad7 5 13" xfId="11603"/>
    <cellStyle name="SAPBEXexcBad7 5 14" xfId="12494"/>
    <cellStyle name="SAPBEXexcBad7 5 15" xfId="13360"/>
    <cellStyle name="SAPBEXexcBad7 5 16" xfId="14251"/>
    <cellStyle name="SAPBEXexcBad7 5 17" xfId="15137"/>
    <cellStyle name="SAPBEXexcBad7 5 18" xfId="16021"/>
    <cellStyle name="SAPBEXexcBad7 5 19" xfId="16907"/>
    <cellStyle name="SAPBEXexcBad7 5 2" xfId="2072"/>
    <cellStyle name="SAPBEXexcBad7 5 2 2" xfId="24644"/>
    <cellStyle name="SAPBEXexcBad7 5 2 2 2" xfId="29689"/>
    <cellStyle name="SAPBEXexcBad7 5 2 2 2 2" xfId="29690"/>
    <cellStyle name="SAPBEXexcBad7 5 2 2 2 2 2" xfId="29691"/>
    <cellStyle name="SAPBEXexcBad7 5 2 2 2 3" xfId="29692"/>
    <cellStyle name="SAPBEXexcBad7 5 2 2 3" xfId="29693"/>
    <cellStyle name="SAPBEXexcBad7 5 2 2 3 2" xfId="29694"/>
    <cellStyle name="SAPBEXexcBad7 5 2 2 3 2 2" xfId="29695"/>
    <cellStyle name="SAPBEXexcBad7 5 2 2 4" xfId="29696"/>
    <cellStyle name="SAPBEXexcBad7 5 2 2 4 2" xfId="29697"/>
    <cellStyle name="SAPBEXexcBad7 5 2 3" xfId="29698"/>
    <cellStyle name="SAPBEXexcBad7 5 2 3 2" xfId="29699"/>
    <cellStyle name="SAPBEXexcBad7 5 2 3 2 2" xfId="29700"/>
    <cellStyle name="SAPBEXexcBad7 5 2 3 3" xfId="29701"/>
    <cellStyle name="SAPBEXexcBad7 5 2 4" xfId="29702"/>
    <cellStyle name="SAPBEXexcBad7 5 2 4 2" xfId="29703"/>
    <cellStyle name="SAPBEXexcBad7 5 2 4 2 2" xfId="29704"/>
    <cellStyle name="SAPBEXexcBad7 5 2 5" xfId="29705"/>
    <cellStyle name="SAPBEXexcBad7 5 2 5 2" xfId="29706"/>
    <cellStyle name="SAPBEXexcBad7 5 20" xfId="17787"/>
    <cellStyle name="SAPBEXexcBad7 5 21" xfId="18668"/>
    <cellStyle name="SAPBEXexcBad7 5 22" xfId="19526"/>
    <cellStyle name="SAPBEXexcBad7 5 23" xfId="20392"/>
    <cellStyle name="SAPBEXexcBad7 5 24" xfId="21250"/>
    <cellStyle name="SAPBEXexcBad7 5 25" xfId="22091"/>
    <cellStyle name="SAPBEXexcBad7 5 26" xfId="22920"/>
    <cellStyle name="SAPBEXexcBad7 5 27" xfId="23722"/>
    <cellStyle name="SAPBEXexcBad7 5 3" xfId="2790"/>
    <cellStyle name="SAPBEXexcBad7 5 4" xfId="3692"/>
    <cellStyle name="SAPBEXexcBad7 5 5" xfId="4580"/>
    <cellStyle name="SAPBEXexcBad7 5 6" xfId="5469"/>
    <cellStyle name="SAPBEXexcBad7 5 7" xfId="6363"/>
    <cellStyle name="SAPBEXexcBad7 5 8" xfId="6994"/>
    <cellStyle name="SAPBEXexcBad7 5 9" xfId="8065"/>
    <cellStyle name="SAPBEXexcBad7 6" xfId="603"/>
    <cellStyle name="SAPBEXexcBad7 6 10" xfId="8955"/>
    <cellStyle name="SAPBEXexcBad7 6 11" xfId="9844"/>
    <cellStyle name="SAPBEXexcBad7 6 12" xfId="10713"/>
    <cellStyle name="SAPBEXexcBad7 6 13" xfId="11604"/>
    <cellStyle name="SAPBEXexcBad7 6 14" xfId="12495"/>
    <cellStyle name="SAPBEXexcBad7 6 15" xfId="13361"/>
    <cellStyle name="SAPBEXexcBad7 6 16" xfId="14252"/>
    <cellStyle name="SAPBEXexcBad7 6 17" xfId="15138"/>
    <cellStyle name="SAPBEXexcBad7 6 18" xfId="16022"/>
    <cellStyle name="SAPBEXexcBad7 6 19" xfId="16908"/>
    <cellStyle name="SAPBEXexcBad7 6 2" xfId="2073"/>
    <cellStyle name="SAPBEXexcBad7 6 2 2" xfId="24645"/>
    <cellStyle name="SAPBEXexcBad7 6 2 2 2" xfId="29707"/>
    <cellStyle name="SAPBEXexcBad7 6 2 2 2 2" xfId="29708"/>
    <cellStyle name="SAPBEXexcBad7 6 2 2 2 2 2" xfId="29709"/>
    <cellStyle name="SAPBEXexcBad7 6 2 2 2 3" xfId="29710"/>
    <cellStyle name="SAPBEXexcBad7 6 2 2 3" xfId="29711"/>
    <cellStyle name="SAPBEXexcBad7 6 2 2 3 2" xfId="29712"/>
    <cellStyle name="SAPBEXexcBad7 6 2 2 3 2 2" xfId="29713"/>
    <cellStyle name="SAPBEXexcBad7 6 2 2 4" xfId="29714"/>
    <cellStyle name="SAPBEXexcBad7 6 2 2 4 2" xfId="29715"/>
    <cellStyle name="SAPBEXexcBad7 6 2 3" xfId="29716"/>
    <cellStyle name="SAPBEXexcBad7 6 2 3 2" xfId="29717"/>
    <cellStyle name="SAPBEXexcBad7 6 2 3 2 2" xfId="29718"/>
    <cellStyle name="SAPBEXexcBad7 6 2 3 3" xfId="29719"/>
    <cellStyle name="SAPBEXexcBad7 6 2 4" xfId="29720"/>
    <cellStyle name="SAPBEXexcBad7 6 2 4 2" xfId="29721"/>
    <cellStyle name="SAPBEXexcBad7 6 2 4 2 2" xfId="29722"/>
    <cellStyle name="SAPBEXexcBad7 6 2 5" xfId="29723"/>
    <cellStyle name="SAPBEXexcBad7 6 2 5 2" xfId="29724"/>
    <cellStyle name="SAPBEXexcBad7 6 20" xfId="17788"/>
    <cellStyle name="SAPBEXexcBad7 6 21" xfId="18669"/>
    <cellStyle name="SAPBEXexcBad7 6 22" xfId="19527"/>
    <cellStyle name="SAPBEXexcBad7 6 23" xfId="20393"/>
    <cellStyle name="SAPBEXexcBad7 6 24" xfId="21251"/>
    <cellStyle name="SAPBEXexcBad7 6 25" xfId="22092"/>
    <cellStyle name="SAPBEXexcBad7 6 26" xfId="22921"/>
    <cellStyle name="SAPBEXexcBad7 6 27" xfId="23723"/>
    <cellStyle name="SAPBEXexcBad7 6 3" xfId="2791"/>
    <cellStyle name="SAPBEXexcBad7 6 4" xfId="3693"/>
    <cellStyle name="SAPBEXexcBad7 6 5" xfId="4581"/>
    <cellStyle name="SAPBEXexcBad7 6 6" xfId="5470"/>
    <cellStyle name="SAPBEXexcBad7 6 7" xfId="6364"/>
    <cellStyle name="SAPBEXexcBad7 6 8" xfId="1477"/>
    <cellStyle name="SAPBEXexcBad7 6 9" xfId="8066"/>
    <cellStyle name="SAPBEXexcBad7 7" xfId="604"/>
    <cellStyle name="SAPBEXexcBad7 7 10" xfId="8956"/>
    <cellStyle name="SAPBEXexcBad7 7 11" xfId="9845"/>
    <cellStyle name="SAPBEXexcBad7 7 12" xfId="10714"/>
    <cellStyle name="SAPBEXexcBad7 7 13" xfId="11605"/>
    <cellStyle name="SAPBEXexcBad7 7 14" xfId="12496"/>
    <cellStyle name="SAPBEXexcBad7 7 15" xfId="13362"/>
    <cellStyle name="SAPBEXexcBad7 7 16" xfId="14253"/>
    <cellStyle name="SAPBEXexcBad7 7 17" xfId="15139"/>
    <cellStyle name="SAPBEXexcBad7 7 18" xfId="16023"/>
    <cellStyle name="SAPBEXexcBad7 7 19" xfId="16909"/>
    <cellStyle name="SAPBEXexcBad7 7 2" xfId="2074"/>
    <cellStyle name="SAPBEXexcBad7 7 2 2" xfId="24646"/>
    <cellStyle name="SAPBEXexcBad7 7 2 2 2" xfId="29725"/>
    <cellStyle name="SAPBEXexcBad7 7 2 2 2 2" xfId="29726"/>
    <cellStyle name="SAPBEXexcBad7 7 2 2 2 2 2" xfId="29727"/>
    <cellStyle name="SAPBEXexcBad7 7 2 2 2 3" xfId="29728"/>
    <cellStyle name="SAPBEXexcBad7 7 2 2 3" xfId="29729"/>
    <cellStyle name="SAPBEXexcBad7 7 2 2 3 2" xfId="29730"/>
    <cellStyle name="SAPBEXexcBad7 7 2 2 3 2 2" xfId="29731"/>
    <cellStyle name="SAPBEXexcBad7 7 2 2 4" xfId="29732"/>
    <cellStyle name="SAPBEXexcBad7 7 2 2 4 2" xfId="29733"/>
    <cellStyle name="SAPBEXexcBad7 7 2 3" xfId="29734"/>
    <cellStyle name="SAPBEXexcBad7 7 2 3 2" xfId="29735"/>
    <cellStyle name="SAPBEXexcBad7 7 2 3 2 2" xfId="29736"/>
    <cellStyle name="SAPBEXexcBad7 7 2 3 3" xfId="29737"/>
    <cellStyle name="SAPBEXexcBad7 7 2 4" xfId="29738"/>
    <cellStyle name="SAPBEXexcBad7 7 2 4 2" xfId="29739"/>
    <cellStyle name="SAPBEXexcBad7 7 2 4 2 2" xfId="29740"/>
    <cellStyle name="SAPBEXexcBad7 7 2 5" xfId="29741"/>
    <cellStyle name="SAPBEXexcBad7 7 2 5 2" xfId="29742"/>
    <cellStyle name="SAPBEXexcBad7 7 20" xfId="17789"/>
    <cellStyle name="SAPBEXexcBad7 7 21" xfId="18670"/>
    <cellStyle name="SAPBEXexcBad7 7 22" xfId="19528"/>
    <cellStyle name="SAPBEXexcBad7 7 23" xfId="20394"/>
    <cellStyle name="SAPBEXexcBad7 7 24" xfId="21252"/>
    <cellStyle name="SAPBEXexcBad7 7 25" xfId="22093"/>
    <cellStyle name="SAPBEXexcBad7 7 26" xfId="22922"/>
    <cellStyle name="SAPBEXexcBad7 7 27" xfId="23724"/>
    <cellStyle name="SAPBEXexcBad7 7 3" xfId="2792"/>
    <cellStyle name="SAPBEXexcBad7 7 4" xfId="3694"/>
    <cellStyle name="SAPBEXexcBad7 7 5" xfId="4582"/>
    <cellStyle name="SAPBEXexcBad7 7 6" xfId="5471"/>
    <cellStyle name="SAPBEXexcBad7 7 7" xfId="6365"/>
    <cellStyle name="SAPBEXexcBad7 7 8" xfId="6049"/>
    <cellStyle name="SAPBEXexcBad7 7 9" xfId="8067"/>
    <cellStyle name="SAPBEXexcBad7 8" xfId="605"/>
    <cellStyle name="SAPBEXexcBad7 8 10" xfId="8938"/>
    <cellStyle name="SAPBEXexcBad7 8 11" xfId="9827"/>
    <cellStyle name="SAPBEXexcBad7 8 12" xfId="10696"/>
    <cellStyle name="SAPBEXexcBad7 8 13" xfId="11587"/>
    <cellStyle name="SAPBEXexcBad7 8 14" xfId="12478"/>
    <cellStyle name="SAPBEXexcBad7 8 15" xfId="13344"/>
    <cellStyle name="SAPBEXexcBad7 8 16" xfId="14235"/>
    <cellStyle name="SAPBEXexcBad7 8 17" xfId="15121"/>
    <cellStyle name="SAPBEXexcBad7 8 18" xfId="16005"/>
    <cellStyle name="SAPBEXexcBad7 8 19" xfId="16891"/>
    <cellStyle name="SAPBEXexcBad7 8 2" xfId="2056"/>
    <cellStyle name="SAPBEXexcBad7 8 2 2" xfId="24647"/>
    <cellStyle name="SAPBEXexcBad7 8 2 2 2" xfId="29743"/>
    <cellStyle name="SAPBEXexcBad7 8 2 2 2 2" xfId="29744"/>
    <cellStyle name="SAPBEXexcBad7 8 2 2 2 2 2" xfId="29745"/>
    <cellStyle name="SAPBEXexcBad7 8 2 2 2 3" xfId="29746"/>
    <cellStyle name="SAPBEXexcBad7 8 2 2 3" xfId="29747"/>
    <cellStyle name="SAPBEXexcBad7 8 2 2 3 2" xfId="29748"/>
    <cellStyle name="SAPBEXexcBad7 8 2 2 3 2 2" xfId="29749"/>
    <cellStyle name="SAPBEXexcBad7 8 2 2 4" xfId="29750"/>
    <cellStyle name="SAPBEXexcBad7 8 2 2 4 2" xfId="29751"/>
    <cellStyle name="SAPBEXexcBad7 8 2 3" xfId="29752"/>
    <cellStyle name="SAPBEXexcBad7 8 2 3 2" xfId="29753"/>
    <cellStyle name="SAPBEXexcBad7 8 2 3 2 2" xfId="29754"/>
    <cellStyle name="SAPBEXexcBad7 8 2 3 3" xfId="29755"/>
    <cellStyle name="SAPBEXexcBad7 8 2 4" xfId="29756"/>
    <cellStyle name="SAPBEXexcBad7 8 2 4 2" xfId="29757"/>
    <cellStyle name="SAPBEXexcBad7 8 2 4 2 2" xfId="29758"/>
    <cellStyle name="SAPBEXexcBad7 8 2 5" xfId="29759"/>
    <cellStyle name="SAPBEXexcBad7 8 2 5 2" xfId="29760"/>
    <cellStyle name="SAPBEXexcBad7 8 20" xfId="17771"/>
    <cellStyle name="SAPBEXexcBad7 8 21" xfId="18652"/>
    <cellStyle name="SAPBEXexcBad7 8 22" xfId="19510"/>
    <cellStyle name="SAPBEXexcBad7 8 23" xfId="20376"/>
    <cellStyle name="SAPBEXexcBad7 8 24" xfId="21234"/>
    <cellStyle name="SAPBEXexcBad7 8 25" xfId="22075"/>
    <cellStyle name="SAPBEXexcBad7 8 26" xfId="22904"/>
    <cellStyle name="SAPBEXexcBad7 8 27" xfId="23706"/>
    <cellStyle name="SAPBEXexcBad7 8 3" xfId="2774"/>
    <cellStyle name="SAPBEXexcBad7 8 4" xfId="3676"/>
    <cellStyle name="SAPBEXexcBad7 8 5" xfId="4564"/>
    <cellStyle name="SAPBEXexcBad7 8 6" xfId="5453"/>
    <cellStyle name="SAPBEXexcBad7 8 7" xfId="6347"/>
    <cellStyle name="SAPBEXexcBad7 8 8" xfId="7241"/>
    <cellStyle name="SAPBEXexcBad7 8 9" xfId="8049"/>
    <cellStyle name="SAPBEXexcBad7 9" xfId="606"/>
    <cellStyle name="SAPBEXexcBad7 9 10" xfId="1531"/>
    <cellStyle name="SAPBEXexcBad7 9 11" xfId="7366"/>
    <cellStyle name="SAPBEXexcBad7 9 12" xfId="7626"/>
    <cellStyle name="SAPBEXexcBad7 9 13" xfId="7524"/>
    <cellStyle name="SAPBEXexcBad7 9 14" xfId="10375"/>
    <cellStyle name="SAPBEXexcBad7 9 15" xfId="9668"/>
    <cellStyle name="SAPBEXexcBad7 9 16" xfId="9538"/>
    <cellStyle name="SAPBEXexcBad7 9 17" xfId="13026"/>
    <cellStyle name="SAPBEXexcBad7 9 18" xfId="13180"/>
    <cellStyle name="SAPBEXexcBad7 9 19" xfId="14071"/>
    <cellStyle name="SAPBEXexcBad7 9 2" xfId="1544"/>
    <cellStyle name="SAPBEXexcBad7 9 2 2" xfId="29761"/>
    <cellStyle name="SAPBEXexcBad7 9 2 2 2" xfId="29762"/>
    <cellStyle name="SAPBEXexcBad7 9 2 2 2 2" xfId="29763"/>
    <cellStyle name="SAPBEXexcBad7 9 2 2 3" xfId="29764"/>
    <cellStyle name="SAPBEXexcBad7 9 2 3" xfId="29765"/>
    <cellStyle name="SAPBEXexcBad7 9 2 3 2" xfId="29766"/>
    <cellStyle name="SAPBEXexcBad7 9 2 3 2 2" xfId="29767"/>
    <cellStyle name="SAPBEXexcBad7 9 2 4" xfId="29768"/>
    <cellStyle name="SAPBEXexcBad7 9 2 4 2" xfId="29769"/>
    <cellStyle name="SAPBEXexcBad7 9 20" xfId="14957"/>
    <cellStyle name="SAPBEXexcBad7 9 21" xfId="15842"/>
    <cellStyle name="SAPBEXexcBad7 9 22" xfId="14055"/>
    <cellStyle name="SAPBEXexcBad7 9 23" xfId="13055"/>
    <cellStyle name="SAPBEXexcBad7 9 24" xfId="19199"/>
    <cellStyle name="SAPBEXexcBad7 9 25" xfId="19346"/>
    <cellStyle name="SAPBEXexcBad7 9 26" xfId="20212"/>
    <cellStyle name="SAPBEXexcBad7 9 27" xfId="21072"/>
    <cellStyle name="SAPBEXexcBad7 9 3" xfId="2443"/>
    <cellStyle name="SAPBEXexcBad7 9 4" xfId="1501"/>
    <cellStyle name="SAPBEXexcBad7 9 5" xfId="2596"/>
    <cellStyle name="SAPBEXexcBad7 9 6" xfId="1588"/>
    <cellStyle name="SAPBEXexcBad7 9 7" xfId="1791"/>
    <cellStyle name="SAPBEXexcBad7 9 8" xfId="7031"/>
    <cellStyle name="SAPBEXexcBad7 9 9" xfId="7477"/>
    <cellStyle name="SAPBEXexcBad7_20120921_SF-grote-ronde-Liesbethdump2" xfId="607"/>
    <cellStyle name="SAPBEXexcBad8" xfId="608"/>
    <cellStyle name="SAPBEXexcBad8 10" xfId="1442"/>
    <cellStyle name="SAPBEXexcBad8 10 2" xfId="29770"/>
    <cellStyle name="SAPBEXexcBad8 10 2 2" xfId="29771"/>
    <cellStyle name="SAPBEXexcBad8 10 2 2 2" xfId="29772"/>
    <cellStyle name="SAPBEXexcBad8 10 2 3" xfId="29773"/>
    <cellStyle name="SAPBEXexcBad8 10 3" xfId="29774"/>
    <cellStyle name="SAPBEXexcBad8 10 3 2" xfId="29775"/>
    <cellStyle name="SAPBEXexcBad8 10 3 2 2" xfId="29776"/>
    <cellStyle name="SAPBEXexcBad8 10 4" xfId="29777"/>
    <cellStyle name="SAPBEXexcBad8 10 4 2" xfId="29778"/>
    <cellStyle name="SAPBEXexcBad8 11" xfId="1884"/>
    <cellStyle name="SAPBEXexcBad8 12" xfId="1534"/>
    <cellStyle name="SAPBEXexcBad8 13" xfId="4206"/>
    <cellStyle name="SAPBEXexcBad8 14" xfId="5094"/>
    <cellStyle name="SAPBEXexcBad8 15" xfId="5983"/>
    <cellStyle name="SAPBEXexcBad8 16" xfId="7047"/>
    <cellStyle name="SAPBEXexcBad8 17" xfId="7379"/>
    <cellStyle name="SAPBEXexcBad8 18" xfId="7864"/>
    <cellStyle name="SAPBEXexcBad8 19" xfId="8754"/>
    <cellStyle name="SAPBEXexcBad8 2" xfId="609"/>
    <cellStyle name="SAPBEXexcBad8 2 10" xfId="2464"/>
    <cellStyle name="SAPBEXexcBad8 2 11" xfId="1579"/>
    <cellStyle name="SAPBEXexcBad8 2 12" xfId="1778"/>
    <cellStyle name="SAPBEXexcBad8 2 13" xfId="7469"/>
    <cellStyle name="SAPBEXexcBad8 2 14" xfId="7620"/>
    <cellStyle name="SAPBEXexcBad8 2 15" xfId="7651"/>
    <cellStyle name="SAPBEXexcBad8 2 16" xfId="7433"/>
    <cellStyle name="SAPBEXexcBad8 2 17" xfId="7508"/>
    <cellStyle name="SAPBEXexcBad8 2 18" xfId="9688"/>
    <cellStyle name="SAPBEXexcBad8 2 19" xfId="7573"/>
    <cellStyle name="SAPBEXexcBad8 2 2" xfId="610"/>
    <cellStyle name="SAPBEXexcBad8 2 2 10" xfId="4319"/>
    <cellStyle name="SAPBEXexcBad8 2 2 11" xfId="5209"/>
    <cellStyle name="SAPBEXexcBad8 2 2 12" xfId="6104"/>
    <cellStyle name="SAPBEXexcBad8 2 2 13" xfId="4391"/>
    <cellStyle name="SAPBEXexcBad8 2 2 14" xfId="7810"/>
    <cellStyle name="SAPBEXexcBad8 2 2 15" xfId="8700"/>
    <cellStyle name="SAPBEXexcBad8 2 2 16" xfId="9589"/>
    <cellStyle name="SAPBEXexcBad8 2 2 17" xfId="10457"/>
    <cellStyle name="SAPBEXexcBad8 2 2 18" xfId="11348"/>
    <cellStyle name="SAPBEXexcBad8 2 2 19" xfId="12238"/>
    <cellStyle name="SAPBEXexcBad8 2 2 2" xfId="611"/>
    <cellStyle name="SAPBEXexcBad8 2 2 2 10" xfId="8958"/>
    <cellStyle name="SAPBEXexcBad8 2 2 2 11" xfId="9847"/>
    <cellStyle name="SAPBEXexcBad8 2 2 2 12" xfId="10716"/>
    <cellStyle name="SAPBEXexcBad8 2 2 2 13" xfId="11607"/>
    <cellStyle name="SAPBEXexcBad8 2 2 2 14" xfId="12498"/>
    <cellStyle name="SAPBEXexcBad8 2 2 2 15" xfId="13364"/>
    <cellStyle name="SAPBEXexcBad8 2 2 2 16" xfId="14255"/>
    <cellStyle name="SAPBEXexcBad8 2 2 2 17" xfId="15141"/>
    <cellStyle name="SAPBEXexcBad8 2 2 2 18" xfId="16025"/>
    <cellStyle name="SAPBEXexcBad8 2 2 2 19" xfId="16911"/>
    <cellStyle name="SAPBEXexcBad8 2 2 2 2" xfId="2076"/>
    <cellStyle name="SAPBEXexcBad8 2 2 2 2 2" xfId="24648"/>
    <cellStyle name="SAPBEXexcBad8 2 2 2 2 2 2" xfId="29779"/>
    <cellStyle name="SAPBEXexcBad8 2 2 2 2 2 2 2" xfId="29780"/>
    <cellStyle name="SAPBEXexcBad8 2 2 2 2 2 2 2 2" xfId="29781"/>
    <cellStyle name="SAPBEXexcBad8 2 2 2 2 2 2 3" xfId="29782"/>
    <cellStyle name="SAPBEXexcBad8 2 2 2 2 2 3" xfId="29783"/>
    <cellStyle name="SAPBEXexcBad8 2 2 2 2 2 3 2" xfId="29784"/>
    <cellStyle name="SAPBEXexcBad8 2 2 2 2 2 3 2 2" xfId="29785"/>
    <cellStyle name="SAPBEXexcBad8 2 2 2 2 2 4" xfId="29786"/>
    <cellStyle name="SAPBEXexcBad8 2 2 2 2 2 4 2" xfId="29787"/>
    <cellStyle name="SAPBEXexcBad8 2 2 2 2 3" xfId="29788"/>
    <cellStyle name="SAPBEXexcBad8 2 2 2 2 3 2" xfId="29789"/>
    <cellStyle name="SAPBEXexcBad8 2 2 2 2 3 2 2" xfId="29790"/>
    <cellStyle name="SAPBEXexcBad8 2 2 2 2 3 3" xfId="29791"/>
    <cellStyle name="SAPBEXexcBad8 2 2 2 2 4" xfId="29792"/>
    <cellStyle name="SAPBEXexcBad8 2 2 2 2 4 2" xfId="29793"/>
    <cellStyle name="SAPBEXexcBad8 2 2 2 2 4 2 2" xfId="29794"/>
    <cellStyle name="SAPBEXexcBad8 2 2 2 2 5" xfId="29795"/>
    <cellStyle name="SAPBEXexcBad8 2 2 2 2 5 2" xfId="29796"/>
    <cellStyle name="SAPBEXexcBad8 2 2 2 20" xfId="17791"/>
    <cellStyle name="SAPBEXexcBad8 2 2 2 21" xfId="18672"/>
    <cellStyle name="SAPBEXexcBad8 2 2 2 22" xfId="19530"/>
    <cellStyle name="SAPBEXexcBad8 2 2 2 23" xfId="20396"/>
    <cellStyle name="SAPBEXexcBad8 2 2 2 24" xfId="21254"/>
    <cellStyle name="SAPBEXexcBad8 2 2 2 25" xfId="22095"/>
    <cellStyle name="SAPBEXexcBad8 2 2 2 26" xfId="22924"/>
    <cellStyle name="SAPBEXexcBad8 2 2 2 27" xfId="23726"/>
    <cellStyle name="SAPBEXexcBad8 2 2 2 3" xfId="2794"/>
    <cellStyle name="SAPBEXexcBad8 2 2 2 4" xfId="3696"/>
    <cellStyle name="SAPBEXexcBad8 2 2 2 5" xfId="4584"/>
    <cellStyle name="SAPBEXexcBad8 2 2 2 6" xfId="5473"/>
    <cellStyle name="SAPBEXexcBad8 2 2 2 7" xfId="6367"/>
    <cellStyle name="SAPBEXexcBad8 2 2 2 8" xfId="2593"/>
    <cellStyle name="SAPBEXexcBad8 2 2 2 9" xfId="8069"/>
    <cellStyle name="SAPBEXexcBad8 2 2 20" xfId="13108"/>
    <cellStyle name="SAPBEXexcBad8 2 2 21" xfId="13998"/>
    <cellStyle name="SAPBEXexcBad8 2 2 22" xfId="14885"/>
    <cellStyle name="SAPBEXexcBad8 2 2 23" xfId="15771"/>
    <cellStyle name="SAPBEXexcBad8 2 2 24" xfId="16654"/>
    <cellStyle name="SAPBEXexcBad8 2 2 25" xfId="17539"/>
    <cellStyle name="SAPBEXexcBad8 2 2 26" xfId="18415"/>
    <cellStyle name="SAPBEXexcBad8 2 2 27" xfId="19276"/>
    <cellStyle name="SAPBEXexcBad8 2 2 28" xfId="20144"/>
    <cellStyle name="SAPBEXexcBad8 2 2 29" xfId="21006"/>
    <cellStyle name="SAPBEXexcBad8 2 2 3" xfId="612"/>
    <cellStyle name="SAPBEXexcBad8 2 2 3 10" xfId="8959"/>
    <cellStyle name="SAPBEXexcBad8 2 2 3 11" xfId="9848"/>
    <cellStyle name="SAPBEXexcBad8 2 2 3 12" xfId="10717"/>
    <cellStyle name="SAPBEXexcBad8 2 2 3 13" xfId="11608"/>
    <cellStyle name="SAPBEXexcBad8 2 2 3 14" xfId="12499"/>
    <cellStyle name="SAPBEXexcBad8 2 2 3 15" xfId="13365"/>
    <cellStyle name="SAPBEXexcBad8 2 2 3 16" xfId="14256"/>
    <cellStyle name="SAPBEXexcBad8 2 2 3 17" xfId="15142"/>
    <cellStyle name="SAPBEXexcBad8 2 2 3 18" xfId="16026"/>
    <cellStyle name="SAPBEXexcBad8 2 2 3 19" xfId="16912"/>
    <cellStyle name="SAPBEXexcBad8 2 2 3 2" xfId="2077"/>
    <cellStyle name="SAPBEXexcBad8 2 2 3 2 2" xfId="24649"/>
    <cellStyle name="SAPBEXexcBad8 2 2 3 2 2 2" xfId="29797"/>
    <cellStyle name="SAPBEXexcBad8 2 2 3 2 2 2 2" xfId="29798"/>
    <cellStyle name="SAPBEXexcBad8 2 2 3 2 2 2 2 2" xfId="29799"/>
    <cellStyle name="SAPBEXexcBad8 2 2 3 2 2 2 3" xfId="29800"/>
    <cellStyle name="SAPBEXexcBad8 2 2 3 2 2 3" xfId="29801"/>
    <cellStyle name="SAPBEXexcBad8 2 2 3 2 2 3 2" xfId="29802"/>
    <cellStyle name="SAPBEXexcBad8 2 2 3 2 2 3 2 2" xfId="29803"/>
    <cellStyle name="SAPBEXexcBad8 2 2 3 2 2 4" xfId="29804"/>
    <cellStyle name="SAPBEXexcBad8 2 2 3 2 2 4 2" xfId="29805"/>
    <cellStyle name="SAPBEXexcBad8 2 2 3 2 3" xfId="29806"/>
    <cellStyle name="SAPBEXexcBad8 2 2 3 2 3 2" xfId="29807"/>
    <cellStyle name="SAPBEXexcBad8 2 2 3 2 3 2 2" xfId="29808"/>
    <cellStyle name="SAPBEXexcBad8 2 2 3 2 3 3" xfId="29809"/>
    <cellStyle name="SAPBEXexcBad8 2 2 3 2 4" xfId="29810"/>
    <cellStyle name="SAPBEXexcBad8 2 2 3 2 4 2" xfId="29811"/>
    <cellStyle name="SAPBEXexcBad8 2 2 3 2 4 2 2" xfId="29812"/>
    <cellStyle name="SAPBEXexcBad8 2 2 3 2 5" xfId="29813"/>
    <cellStyle name="SAPBEXexcBad8 2 2 3 2 5 2" xfId="29814"/>
    <cellStyle name="SAPBEXexcBad8 2 2 3 20" xfId="17792"/>
    <cellStyle name="SAPBEXexcBad8 2 2 3 21" xfId="18673"/>
    <cellStyle name="SAPBEXexcBad8 2 2 3 22" xfId="19531"/>
    <cellStyle name="SAPBEXexcBad8 2 2 3 23" xfId="20397"/>
    <cellStyle name="SAPBEXexcBad8 2 2 3 24" xfId="21255"/>
    <cellStyle name="SAPBEXexcBad8 2 2 3 25" xfId="22096"/>
    <cellStyle name="SAPBEXexcBad8 2 2 3 26" xfId="22925"/>
    <cellStyle name="SAPBEXexcBad8 2 2 3 27" xfId="23727"/>
    <cellStyle name="SAPBEXexcBad8 2 2 3 3" xfId="2795"/>
    <cellStyle name="SAPBEXexcBad8 2 2 3 4" xfId="3697"/>
    <cellStyle name="SAPBEXexcBad8 2 2 3 5" xfId="4585"/>
    <cellStyle name="SAPBEXexcBad8 2 2 3 6" xfId="5474"/>
    <cellStyle name="SAPBEXexcBad8 2 2 3 7" xfId="6368"/>
    <cellStyle name="SAPBEXexcBad8 2 2 3 8" xfId="7207"/>
    <cellStyle name="SAPBEXexcBad8 2 2 3 9" xfId="8070"/>
    <cellStyle name="SAPBEXexcBad8 2 2 30" xfId="21857"/>
    <cellStyle name="SAPBEXexcBad8 2 2 31" xfId="22689"/>
    <cellStyle name="SAPBEXexcBad8 2 2 32" xfId="23498"/>
    <cellStyle name="SAPBEXexcBad8 2 2 4" xfId="613"/>
    <cellStyle name="SAPBEXexcBad8 2 2 4 10" xfId="8960"/>
    <cellStyle name="SAPBEXexcBad8 2 2 4 11" xfId="9849"/>
    <cellStyle name="SAPBEXexcBad8 2 2 4 12" xfId="10718"/>
    <cellStyle name="SAPBEXexcBad8 2 2 4 13" xfId="11609"/>
    <cellStyle name="SAPBEXexcBad8 2 2 4 14" xfId="12500"/>
    <cellStyle name="SAPBEXexcBad8 2 2 4 15" xfId="13366"/>
    <cellStyle name="SAPBEXexcBad8 2 2 4 16" xfId="14257"/>
    <cellStyle name="SAPBEXexcBad8 2 2 4 17" xfId="15143"/>
    <cellStyle name="SAPBEXexcBad8 2 2 4 18" xfId="16027"/>
    <cellStyle name="SAPBEXexcBad8 2 2 4 19" xfId="16913"/>
    <cellStyle name="SAPBEXexcBad8 2 2 4 2" xfId="2078"/>
    <cellStyle name="SAPBEXexcBad8 2 2 4 2 2" xfId="24650"/>
    <cellStyle name="SAPBEXexcBad8 2 2 4 2 2 2" xfId="29815"/>
    <cellStyle name="SAPBEXexcBad8 2 2 4 2 2 2 2" xfId="29816"/>
    <cellStyle name="SAPBEXexcBad8 2 2 4 2 2 2 2 2" xfId="29817"/>
    <cellStyle name="SAPBEXexcBad8 2 2 4 2 2 2 3" xfId="29818"/>
    <cellStyle name="SAPBEXexcBad8 2 2 4 2 2 3" xfId="29819"/>
    <cellStyle name="SAPBEXexcBad8 2 2 4 2 2 3 2" xfId="29820"/>
    <cellStyle name="SAPBEXexcBad8 2 2 4 2 2 3 2 2" xfId="29821"/>
    <cellStyle name="SAPBEXexcBad8 2 2 4 2 2 4" xfId="29822"/>
    <cellStyle name="SAPBEXexcBad8 2 2 4 2 2 4 2" xfId="29823"/>
    <cellStyle name="SAPBEXexcBad8 2 2 4 2 3" xfId="29824"/>
    <cellStyle name="SAPBEXexcBad8 2 2 4 2 3 2" xfId="29825"/>
    <cellStyle name="SAPBEXexcBad8 2 2 4 2 3 2 2" xfId="29826"/>
    <cellStyle name="SAPBEXexcBad8 2 2 4 2 3 3" xfId="29827"/>
    <cellStyle name="SAPBEXexcBad8 2 2 4 2 4" xfId="29828"/>
    <cellStyle name="SAPBEXexcBad8 2 2 4 2 4 2" xfId="29829"/>
    <cellStyle name="SAPBEXexcBad8 2 2 4 2 4 2 2" xfId="29830"/>
    <cellStyle name="SAPBEXexcBad8 2 2 4 2 5" xfId="29831"/>
    <cellStyle name="SAPBEXexcBad8 2 2 4 2 5 2" xfId="29832"/>
    <cellStyle name="SAPBEXexcBad8 2 2 4 20" xfId="17793"/>
    <cellStyle name="SAPBEXexcBad8 2 2 4 21" xfId="18674"/>
    <cellStyle name="SAPBEXexcBad8 2 2 4 22" xfId="19532"/>
    <cellStyle name="SAPBEXexcBad8 2 2 4 23" xfId="20398"/>
    <cellStyle name="SAPBEXexcBad8 2 2 4 24" xfId="21256"/>
    <cellStyle name="SAPBEXexcBad8 2 2 4 25" xfId="22097"/>
    <cellStyle name="SAPBEXexcBad8 2 2 4 26" xfId="22926"/>
    <cellStyle name="SAPBEXexcBad8 2 2 4 27" xfId="23728"/>
    <cellStyle name="SAPBEXexcBad8 2 2 4 3" xfId="2796"/>
    <cellStyle name="SAPBEXexcBad8 2 2 4 4" xfId="3698"/>
    <cellStyle name="SAPBEXexcBad8 2 2 4 5" xfId="4586"/>
    <cellStyle name="SAPBEXexcBad8 2 2 4 6" xfId="5475"/>
    <cellStyle name="SAPBEXexcBad8 2 2 4 7" xfId="6369"/>
    <cellStyle name="SAPBEXexcBad8 2 2 4 8" xfId="7225"/>
    <cellStyle name="SAPBEXexcBad8 2 2 4 9" xfId="8071"/>
    <cellStyle name="SAPBEXexcBad8 2 2 5" xfId="614"/>
    <cellStyle name="SAPBEXexcBad8 2 2 5 10" xfId="8961"/>
    <cellStyle name="SAPBEXexcBad8 2 2 5 11" xfId="9850"/>
    <cellStyle name="SAPBEXexcBad8 2 2 5 12" xfId="10719"/>
    <cellStyle name="SAPBEXexcBad8 2 2 5 13" xfId="11610"/>
    <cellStyle name="SAPBEXexcBad8 2 2 5 14" xfId="12501"/>
    <cellStyle name="SAPBEXexcBad8 2 2 5 15" xfId="13367"/>
    <cellStyle name="SAPBEXexcBad8 2 2 5 16" xfId="14258"/>
    <cellStyle name="SAPBEXexcBad8 2 2 5 17" xfId="15144"/>
    <cellStyle name="SAPBEXexcBad8 2 2 5 18" xfId="16028"/>
    <cellStyle name="SAPBEXexcBad8 2 2 5 19" xfId="16914"/>
    <cellStyle name="SAPBEXexcBad8 2 2 5 2" xfId="2079"/>
    <cellStyle name="SAPBEXexcBad8 2 2 5 2 2" xfId="24651"/>
    <cellStyle name="SAPBEXexcBad8 2 2 5 2 2 2" xfId="29833"/>
    <cellStyle name="SAPBEXexcBad8 2 2 5 2 2 2 2" xfId="29834"/>
    <cellStyle name="SAPBEXexcBad8 2 2 5 2 2 2 2 2" xfId="29835"/>
    <cellStyle name="SAPBEXexcBad8 2 2 5 2 2 2 3" xfId="29836"/>
    <cellStyle name="SAPBEXexcBad8 2 2 5 2 2 3" xfId="29837"/>
    <cellStyle name="SAPBEXexcBad8 2 2 5 2 2 3 2" xfId="29838"/>
    <cellStyle name="SAPBEXexcBad8 2 2 5 2 2 3 2 2" xfId="29839"/>
    <cellStyle name="SAPBEXexcBad8 2 2 5 2 2 4" xfId="29840"/>
    <cellStyle name="SAPBEXexcBad8 2 2 5 2 2 4 2" xfId="29841"/>
    <cellStyle name="SAPBEXexcBad8 2 2 5 2 3" xfId="29842"/>
    <cellStyle name="SAPBEXexcBad8 2 2 5 2 3 2" xfId="29843"/>
    <cellStyle name="SAPBEXexcBad8 2 2 5 2 3 2 2" xfId="29844"/>
    <cellStyle name="SAPBEXexcBad8 2 2 5 2 3 3" xfId="29845"/>
    <cellStyle name="SAPBEXexcBad8 2 2 5 2 4" xfId="29846"/>
    <cellStyle name="SAPBEXexcBad8 2 2 5 2 4 2" xfId="29847"/>
    <cellStyle name="SAPBEXexcBad8 2 2 5 2 4 2 2" xfId="29848"/>
    <cellStyle name="SAPBEXexcBad8 2 2 5 2 5" xfId="29849"/>
    <cellStyle name="SAPBEXexcBad8 2 2 5 2 5 2" xfId="29850"/>
    <cellStyle name="SAPBEXexcBad8 2 2 5 20" xfId="17794"/>
    <cellStyle name="SAPBEXexcBad8 2 2 5 21" xfId="18675"/>
    <cellStyle name="SAPBEXexcBad8 2 2 5 22" xfId="19533"/>
    <cellStyle name="SAPBEXexcBad8 2 2 5 23" xfId="20399"/>
    <cellStyle name="SAPBEXexcBad8 2 2 5 24" xfId="21257"/>
    <cellStyle name="SAPBEXexcBad8 2 2 5 25" xfId="22098"/>
    <cellStyle name="SAPBEXexcBad8 2 2 5 26" xfId="22927"/>
    <cellStyle name="SAPBEXexcBad8 2 2 5 27" xfId="23729"/>
    <cellStyle name="SAPBEXexcBad8 2 2 5 3" xfId="2797"/>
    <cellStyle name="SAPBEXexcBad8 2 2 5 4" xfId="3699"/>
    <cellStyle name="SAPBEXexcBad8 2 2 5 5" xfId="4587"/>
    <cellStyle name="SAPBEXexcBad8 2 2 5 6" xfId="5476"/>
    <cellStyle name="SAPBEXexcBad8 2 2 5 7" xfId="6370"/>
    <cellStyle name="SAPBEXexcBad8 2 2 5 8" xfId="7224"/>
    <cellStyle name="SAPBEXexcBad8 2 2 5 9" xfId="8072"/>
    <cellStyle name="SAPBEXexcBad8 2 2 6" xfId="615"/>
    <cellStyle name="SAPBEXexcBad8 2 2 6 10" xfId="8962"/>
    <cellStyle name="SAPBEXexcBad8 2 2 6 11" xfId="9851"/>
    <cellStyle name="SAPBEXexcBad8 2 2 6 12" xfId="10720"/>
    <cellStyle name="SAPBEXexcBad8 2 2 6 13" xfId="11611"/>
    <cellStyle name="SAPBEXexcBad8 2 2 6 14" xfId="12502"/>
    <cellStyle name="SAPBEXexcBad8 2 2 6 15" xfId="13368"/>
    <cellStyle name="SAPBEXexcBad8 2 2 6 16" xfId="14259"/>
    <cellStyle name="SAPBEXexcBad8 2 2 6 17" xfId="15145"/>
    <cellStyle name="SAPBEXexcBad8 2 2 6 18" xfId="16029"/>
    <cellStyle name="SAPBEXexcBad8 2 2 6 19" xfId="16915"/>
    <cellStyle name="SAPBEXexcBad8 2 2 6 2" xfId="2080"/>
    <cellStyle name="SAPBEXexcBad8 2 2 6 2 2" xfId="24652"/>
    <cellStyle name="SAPBEXexcBad8 2 2 6 2 2 2" xfId="29851"/>
    <cellStyle name="SAPBEXexcBad8 2 2 6 2 2 2 2" xfId="29852"/>
    <cellStyle name="SAPBEXexcBad8 2 2 6 2 2 2 2 2" xfId="29853"/>
    <cellStyle name="SAPBEXexcBad8 2 2 6 2 2 2 3" xfId="29854"/>
    <cellStyle name="SAPBEXexcBad8 2 2 6 2 2 3" xfId="29855"/>
    <cellStyle name="SAPBEXexcBad8 2 2 6 2 2 3 2" xfId="29856"/>
    <cellStyle name="SAPBEXexcBad8 2 2 6 2 2 3 2 2" xfId="29857"/>
    <cellStyle name="SAPBEXexcBad8 2 2 6 2 2 4" xfId="29858"/>
    <cellStyle name="SAPBEXexcBad8 2 2 6 2 2 4 2" xfId="29859"/>
    <cellStyle name="SAPBEXexcBad8 2 2 6 2 3" xfId="29860"/>
    <cellStyle name="SAPBEXexcBad8 2 2 6 2 3 2" xfId="29861"/>
    <cellStyle name="SAPBEXexcBad8 2 2 6 2 3 2 2" xfId="29862"/>
    <cellStyle name="SAPBEXexcBad8 2 2 6 2 3 3" xfId="29863"/>
    <cellStyle name="SAPBEXexcBad8 2 2 6 2 4" xfId="29864"/>
    <cellStyle name="SAPBEXexcBad8 2 2 6 2 4 2" xfId="29865"/>
    <cellStyle name="SAPBEXexcBad8 2 2 6 2 4 2 2" xfId="29866"/>
    <cellStyle name="SAPBEXexcBad8 2 2 6 2 5" xfId="29867"/>
    <cellStyle name="SAPBEXexcBad8 2 2 6 2 5 2" xfId="29868"/>
    <cellStyle name="SAPBEXexcBad8 2 2 6 20" xfId="17795"/>
    <cellStyle name="SAPBEXexcBad8 2 2 6 21" xfId="18676"/>
    <cellStyle name="SAPBEXexcBad8 2 2 6 22" xfId="19534"/>
    <cellStyle name="SAPBEXexcBad8 2 2 6 23" xfId="20400"/>
    <cellStyle name="SAPBEXexcBad8 2 2 6 24" xfId="21258"/>
    <cellStyle name="SAPBEXexcBad8 2 2 6 25" xfId="22099"/>
    <cellStyle name="SAPBEXexcBad8 2 2 6 26" xfId="22928"/>
    <cellStyle name="SAPBEXexcBad8 2 2 6 27" xfId="23730"/>
    <cellStyle name="SAPBEXexcBad8 2 2 6 3" xfId="2798"/>
    <cellStyle name="SAPBEXexcBad8 2 2 6 4" xfId="3700"/>
    <cellStyle name="SAPBEXexcBad8 2 2 6 5" xfId="4588"/>
    <cellStyle name="SAPBEXexcBad8 2 2 6 6" xfId="5477"/>
    <cellStyle name="SAPBEXexcBad8 2 2 6 7" xfId="6371"/>
    <cellStyle name="SAPBEXexcBad8 2 2 6 8" xfId="7223"/>
    <cellStyle name="SAPBEXexcBad8 2 2 6 9" xfId="8073"/>
    <cellStyle name="SAPBEXexcBad8 2 2 7" xfId="1815"/>
    <cellStyle name="SAPBEXexcBad8 2 2 7 2" xfId="24653"/>
    <cellStyle name="SAPBEXexcBad8 2 2 7 2 2" xfId="29869"/>
    <cellStyle name="SAPBEXexcBad8 2 2 7 2 2 2" xfId="29870"/>
    <cellStyle name="SAPBEXexcBad8 2 2 7 2 2 2 2" xfId="29871"/>
    <cellStyle name="SAPBEXexcBad8 2 2 7 2 2 3" xfId="29872"/>
    <cellStyle name="SAPBEXexcBad8 2 2 7 2 3" xfId="29873"/>
    <cellStyle name="SAPBEXexcBad8 2 2 7 2 3 2" xfId="29874"/>
    <cellStyle name="SAPBEXexcBad8 2 2 7 2 3 2 2" xfId="29875"/>
    <cellStyle name="SAPBEXexcBad8 2 2 7 2 4" xfId="29876"/>
    <cellStyle name="SAPBEXexcBad8 2 2 7 2 4 2" xfId="29877"/>
    <cellStyle name="SAPBEXexcBad8 2 2 7 3" xfId="29878"/>
    <cellStyle name="SAPBEXexcBad8 2 2 7 3 2" xfId="29879"/>
    <cellStyle name="SAPBEXexcBad8 2 2 7 3 2 2" xfId="29880"/>
    <cellStyle name="SAPBEXexcBad8 2 2 7 3 3" xfId="29881"/>
    <cellStyle name="SAPBEXexcBad8 2 2 7 4" xfId="29882"/>
    <cellStyle name="SAPBEXexcBad8 2 2 7 4 2" xfId="29883"/>
    <cellStyle name="SAPBEXexcBad8 2 2 7 4 2 2" xfId="29884"/>
    <cellStyle name="SAPBEXexcBad8 2 2 7 5" xfId="29885"/>
    <cellStyle name="SAPBEXexcBad8 2 2 7 5 2" xfId="29886"/>
    <cellStyle name="SAPBEXexcBad8 2 2 8" xfId="1639"/>
    <cellStyle name="SAPBEXexcBad8 2 2 9" xfId="3432"/>
    <cellStyle name="SAPBEXexcBad8 2 20" xfId="10398"/>
    <cellStyle name="SAPBEXexcBad8 2 21" xfId="12339"/>
    <cellStyle name="SAPBEXexcBad8 2 22" xfId="10027"/>
    <cellStyle name="SAPBEXexcBad8 2 23" xfId="13086"/>
    <cellStyle name="SAPBEXexcBad8 2 24" xfId="13976"/>
    <cellStyle name="SAPBEXexcBad8 2 25" xfId="14863"/>
    <cellStyle name="SAPBEXexcBad8 2 26" xfId="15749"/>
    <cellStyle name="SAPBEXexcBad8 2 27" xfId="11415"/>
    <cellStyle name="SAPBEXexcBad8 2 28" xfId="18513"/>
    <cellStyle name="SAPBEXexcBad8 2 29" xfId="12310"/>
    <cellStyle name="SAPBEXexcBad8 2 3" xfId="616"/>
    <cellStyle name="SAPBEXexcBad8 2 3 10" xfId="8963"/>
    <cellStyle name="SAPBEXexcBad8 2 3 11" xfId="9852"/>
    <cellStyle name="SAPBEXexcBad8 2 3 12" xfId="10721"/>
    <cellStyle name="SAPBEXexcBad8 2 3 13" xfId="11612"/>
    <cellStyle name="SAPBEXexcBad8 2 3 14" xfId="12503"/>
    <cellStyle name="SAPBEXexcBad8 2 3 15" xfId="13369"/>
    <cellStyle name="SAPBEXexcBad8 2 3 16" xfId="14260"/>
    <cellStyle name="SAPBEXexcBad8 2 3 17" xfId="15146"/>
    <cellStyle name="SAPBEXexcBad8 2 3 18" xfId="16030"/>
    <cellStyle name="SAPBEXexcBad8 2 3 19" xfId="16916"/>
    <cellStyle name="SAPBEXexcBad8 2 3 2" xfId="2081"/>
    <cellStyle name="SAPBEXexcBad8 2 3 2 2" xfId="24654"/>
    <cellStyle name="SAPBEXexcBad8 2 3 2 2 2" xfId="29887"/>
    <cellStyle name="SAPBEXexcBad8 2 3 2 2 2 2" xfId="29888"/>
    <cellStyle name="SAPBEXexcBad8 2 3 2 2 2 2 2" xfId="29889"/>
    <cellStyle name="SAPBEXexcBad8 2 3 2 2 2 3" xfId="29890"/>
    <cellStyle name="SAPBEXexcBad8 2 3 2 2 3" xfId="29891"/>
    <cellStyle name="SAPBEXexcBad8 2 3 2 2 3 2" xfId="29892"/>
    <cellStyle name="SAPBEXexcBad8 2 3 2 2 3 2 2" xfId="29893"/>
    <cellStyle name="SAPBEXexcBad8 2 3 2 2 4" xfId="29894"/>
    <cellStyle name="SAPBEXexcBad8 2 3 2 2 4 2" xfId="29895"/>
    <cellStyle name="SAPBEXexcBad8 2 3 2 3" xfId="29896"/>
    <cellStyle name="SAPBEXexcBad8 2 3 2 3 2" xfId="29897"/>
    <cellStyle name="SAPBEXexcBad8 2 3 2 3 2 2" xfId="29898"/>
    <cellStyle name="SAPBEXexcBad8 2 3 2 3 3" xfId="29899"/>
    <cellStyle name="SAPBEXexcBad8 2 3 2 4" xfId="29900"/>
    <cellStyle name="SAPBEXexcBad8 2 3 2 4 2" xfId="29901"/>
    <cellStyle name="SAPBEXexcBad8 2 3 2 4 2 2" xfId="29902"/>
    <cellStyle name="SAPBEXexcBad8 2 3 2 5" xfId="29903"/>
    <cellStyle name="SAPBEXexcBad8 2 3 2 5 2" xfId="29904"/>
    <cellStyle name="SAPBEXexcBad8 2 3 20" xfId="17796"/>
    <cellStyle name="SAPBEXexcBad8 2 3 21" xfId="18677"/>
    <cellStyle name="SAPBEXexcBad8 2 3 22" xfId="19535"/>
    <cellStyle name="SAPBEXexcBad8 2 3 23" xfId="20401"/>
    <cellStyle name="SAPBEXexcBad8 2 3 24" xfId="21259"/>
    <cellStyle name="SAPBEXexcBad8 2 3 25" xfId="22100"/>
    <cellStyle name="SAPBEXexcBad8 2 3 26" xfId="22929"/>
    <cellStyle name="SAPBEXexcBad8 2 3 27" xfId="23731"/>
    <cellStyle name="SAPBEXexcBad8 2 3 3" xfId="2799"/>
    <cellStyle name="SAPBEXexcBad8 2 3 4" xfId="3701"/>
    <cellStyle name="SAPBEXexcBad8 2 3 5" xfId="4589"/>
    <cellStyle name="SAPBEXexcBad8 2 3 6" xfId="5478"/>
    <cellStyle name="SAPBEXexcBad8 2 3 7" xfId="6372"/>
    <cellStyle name="SAPBEXexcBad8 2 3 8" xfId="7222"/>
    <cellStyle name="SAPBEXexcBad8 2 3 9" xfId="8074"/>
    <cellStyle name="SAPBEXexcBad8 2 30" xfId="19254"/>
    <cellStyle name="SAPBEXexcBad8 2 31" xfId="20122"/>
    <cellStyle name="SAPBEXexcBad8 2 32" xfId="20984"/>
    <cellStyle name="SAPBEXexcBad8 2 4" xfId="617"/>
    <cellStyle name="SAPBEXexcBad8 2 4 10" xfId="8964"/>
    <cellStyle name="SAPBEXexcBad8 2 4 11" xfId="9853"/>
    <cellStyle name="SAPBEXexcBad8 2 4 12" xfId="10722"/>
    <cellStyle name="SAPBEXexcBad8 2 4 13" xfId="11613"/>
    <cellStyle name="SAPBEXexcBad8 2 4 14" xfId="12504"/>
    <cellStyle name="SAPBEXexcBad8 2 4 15" xfId="13370"/>
    <cellStyle name="SAPBEXexcBad8 2 4 16" xfId="14261"/>
    <cellStyle name="SAPBEXexcBad8 2 4 17" xfId="15147"/>
    <cellStyle name="SAPBEXexcBad8 2 4 18" xfId="16031"/>
    <cellStyle name="SAPBEXexcBad8 2 4 19" xfId="16917"/>
    <cellStyle name="SAPBEXexcBad8 2 4 2" xfId="2082"/>
    <cellStyle name="SAPBEXexcBad8 2 4 2 2" xfId="24655"/>
    <cellStyle name="SAPBEXexcBad8 2 4 2 2 2" xfId="29905"/>
    <cellStyle name="SAPBEXexcBad8 2 4 2 2 2 2" xfId="29906"/>
    <cellStyle name="SAPBEXexcBad8 2 4 2 2 2 2 2" xfId="29907"/>
    <cellStyle name="SAPBEXexcBad8 2 4 2 2 2 3" xfId="29908"/>
    <cellStyle name="SAPBEXexcBad8 2 4 2 2 3" xfId="29909"/>
    <cellStyle name="SAPBEXexcBad8 2 4 2 2 3 2" xfId="29910"/>
    <cellStyle name="SAPBEXexcBad8 2 4 2 2 3 2 2" xfId="29911"/>
    <cellStyle name="SAPBEXexcBad8 2 4 2 2 4" xfId="29912"/>
    <cellStyle name="SAPBEXexcBad8 2 4 2 2 4 2" xfId="29913"/>
    <cellStyle name="SAPBEXexcBad8 2 4 2 3" xfId="29914"/>
    <cellStyle name="SAPBEXexcBad8 2 4 2 3 2" xfId="29915"/>
    <cellStyle name="SAPBEXexcBad8 2 4 2 3 2 2" xfId="29916"/>
    <cellStyle name="SAPBEXexcBad8 2 4 2 3 3" xfId="29917"/>
    <cellStyle name="SAPBEXexcBad8 2 4 2 4" xfId="29918"/>
    <cellStyle name="SAPBEXexcBad8 2 4 2 4 2" xfId="29919"/>
    <cellStyle name="SAPBEXexcBad8 2 4 2 4 2 2" xfId="29920"/>
    <cellStyle name="SAPBEXexcBad8 2 4 2 5" xfId="29921"/>
    <cellStyle name="SAPBEXexcBad8 2 4 2 5 2" xfId="29922"/>
    <cellStyle name="SAPBEXexcBad8 2 4 20" xfId="17797"/>
    <cellStyle name="SAPBEXexcBad8 2 4 21" xfId="18678"/>
    <cellStyle name="SAPBEXexcBad8 2 4 22" xfId="19536"/>
    <cellStyle name="SAPBEXexcBad8 2 4 23" xfId="20402"/>
    <cellStyle name="SAPBEXexcBad8 2 4 24" xfId="21260"/>
    <cellStyle name="SAPBEXexcBad8 2 4 25" xfId="22101"/>
    <cellStyle name="SAPBEXexcBad8 2 4 26" xfId="22930"/>
    <cellStyle name="SAPBEXexcBad8 2 4 27" xfId="23732"/>
    <cellStyle name="SAPBEXexcBad8 2 4 3" xfId="2800"/>
    <cellStyle name="SAPBEXexcBad8 2 4 4" xfId="3702"/>
    <cellStyle name="SAPBEXexcBad8 2 4 5" xfId="4590"/>
    <cellStyle name="SAPBEXexcBad8 2 4 6" xfId="5479"/>
    <cellStyle name="SAPBEXexcBad8 2 4 7" xfId="6373"/>
    <cellStyle name="SAPBEXexcBad8 2 4 8" xfId="7221"/>
    <cellStyle name="SAPBEXexcBad8 2 4 9" xfId="8075"/>
    <cellStyle name="SAPBEXexcBad8 2 5" xfId="618"/>
    <cellStyle name="SAPBEXexcBad8 2 5 10" xfId="8965"/>
    <cellStyle name="SAPBEXexcBad8 2 5 11" xfId="9854"/>
    <cellStyle name="SAPBEXexcBad8 2 5 12" xfId="10723"/>
    <cellStyle name="SAPBEXexcBad8 2 5 13" xfId="11614"/>
    <cellStyle name="SAPBEXexcBad8 2 5 14" xfId="12505"/>
    <cellStyle name="SAPBEXexcBad8 2 5 15" xfId="13371"/>
    <cellStyle name="SAPBEXexcBad8 2 5 16" xfId="14262"/>
    <cellStyle name="SAPBEXexcBad8 2 5 17" xfId="15148"/>
    <cellStyle name="SAPBEXexcBad8 2 5 18" xfId="16032"/>
    <cellStyle name="SAPBEXexcBad8 2 5 19" xfId="16918"/>
    <cellStyle name="SAPBEXexcBad8 2 5 2" xfId="2083"/>
    <cellStyle name="SAPBEXexcBad8 2 5 2 2" xfId="24656"/>
    <cellStyle name="SAPBEXexcBad8 2 5 2 2 2" xfId="29923"/>
    <cellStyle name="SAPBEXexcBad8 2 5 2 2 2 2" xfId="29924"/>
    <cellStyle name="SAPBEXexcBad8 2 5 2 2 2 2 2" xfId="29925"/>
    <cellStyle name="SAPBEXexcBad8 2 5 2 2 2 3" xfId="29926"/>
    <cellStyle name="SAPBEXexcBad8 2 5 2 2 3" xfId="29927"/>
    <cellStyle name="SAPBEXexcBad8 2 5 2 2 3 2" xfId="29928"/>
    <cellStyle name="SAPBEXexcBad8 2 5 2 2 3 2 2" xfId="29929"/>
    <cellStyle name="SAPBEXexcBad8 2 5 2 2 4" xfId="29930"/>
    <cellStyle name="SAPBEXexcBad8 2 5 2 2 4 2" xfId="29931"/>
    <cellStyle name="SAPBEXexcBad8 2 5 2 3" xfId="29932"/>
    <cellStyle name="SAPBEXexcBad8 2 5 2 3 2" xfId="29933"/>
    <cellStyle name="SAPBEXexcBad8 2 5 2 3 2 2" xfId="29934"/>
    <cellStyle name="SAPBEXexcBad8 2 5 2 3 3" xfId="29935"/>
    <cellStyle name="SAPBEXexcBad8 2 5 2 4" xfId="29936"/>
    <cellStyle name="SAPBEXexcBad8 2 5 2 4 2" xfId="29937"/>
    <cellStyle name="SAPBEXexcBad8 2 5 2 4 2 2" xfId="29938"/>
    <cellStyle name="SAPBEXexcBad8 2 5 2 5" xfId="29939"/>
    <cellStyle name="SAPBEXexcBad8 2 5 2 5 2" xfId="29940"/>
    <cellStyle name="SAPBEXexcBad8 2 5 20" xfId="17798"/>
    <cellStyle name="SAPBEXexcBad8 2 5 21" xfId="18679"/>
    <cellStyle name="SAPBEXexcBad8 2 5 22" xfId="19537"/>
    <cellStyle name="SAPBEXexcBad8 2 5 23" xfId="20403"/>
    <cellStyle name="SAPBEXexcBad8 2 5 24" xfId="21261"/>
    <cellStyle name="SAPBEXexcBad8 2 5 25" xfId="22102"/>
    <cellStyle name="SAPBEXexcBad8 2 5 26" xfId="22931"/>
    <cellStyle name="SAPBEXexcBad8 2 5 27" xfId="23733"/>
    <cellStyle name="SAPBEXexcBad8 2 5 3" xfId="2801"/>
    <cellStyle name="SAPBEXexcBad8 2 5 4" xfId="3703"/>
    <cellStyle name="SAPBEXexcBad8 2 5 5" xfId="4591"/>
    <cellStyle name="SAPBEXexcBad8 2 5 6" xfId="5480"/>
    <cellStyle name="SAPBEXexcBad8 2 5 7" xfId="6374"/>
    <cellStyle name="SAPBEXexcBad8 2 5 8" xfId="7220"/>
    <cellStyle name="SAPBEXexcBad8 2 5 9" xfId="8076"/>
    <cellStyle name="SAPBEXexcBad8 2 6" xfId="619"/>
    <cellStyle name="SAPBEXexcBad8 2 6 10" xfId="8966"/>
    <cellStyle name="SAPBEXexcBad8 2 6 11" xfId="9855"/>
    <cellStyle name="SAPBEXexcBad8 2 6 12" xfId="10724"/>
    <cellStyle name="SAPBEXexcBad8 2 6 13" xfId="11615"/>
    <cellStyle name="SAPBEXexcBad8 2 6 14" xfId="12506"/>
    <cellStyle name="SAPBEXexcBad8 2 6 15" xfId="13372"/>
    <cellStyle name="SAPBEXexcBad8 2 6 16" xfId="14263"/>
    <cellStyle name="SAPBEXexcBad8 2 6 17" xfId="15149"/>
    <cellStyle name="SAPBEXexcBad8 2 6 18" xfId="16033"/>
    <cellStyle name="SAPBEXexcBad8 2 6 19" xfId="16919"/>
    <cellStyle name="SAPBEXexcBad8 2 6 2" xfId="2084"/>
    <cellStyle name="SAPBEXexcBad8 2 6 2 2" xfId="24657"/>
    <cellStyle name="SAPBEXexcBad8 2 6 2 2 2" xfId="29941"/>
    <cellStyle name="SAPBEXexcBad8 2 6 2 2 2 2" xfId="29942"/>
    <cellStyle name="SAPBEXexcBad8 2 6 2 2 2 2 2" xfId="29943"/>
    <cellStyle name="SAPBEXexcBad8 2 6 2 2 2 3" xfId="29944"/>
    <cellStyle name="SAPBEXexcBad8 2 6 2 2 3" xfId="29945"/>
    <cellStyle name="SAPBEXexcBad8 2 6 2 2 3 2" xfId="29946"/>
    <cellStyle name="SAPBEXexcBad8 2 6 2 2 3 2 2" xfId="29947"/>
    <cellStyle name="SAPBEXexcBad8 2 6 2 2 4" xfId="29948"/>
    <cellStyle name="SAPBEXexcBad8 2 6 2 2 4 2" xfId="29949"/>
    <cellStyle name="SAPBEXexcBad8 2 6 2 3" xfId="29950"/>
    <cellStyle name="SAPBEXexcBad8 2 6 2 3 2" xfId="29951"/>
    <cellStyle name="SAPBEXexcBad8 2 6 2 3 2 2" xfId="29952"/>
    <cellStyle name="SAPBEXexcBad8 2 6 2 3 3" xfId="29953"/>
    <cellStyle name="SAPBEXexcBad8 2 6 2 4" xfId="29954"/>
    <cellStyle name="SAPBEXexcBad8 2 6 2 4 2" xfId="29955"/>
    <cellStyle name="SAPBEXexcBad8 2 6 2 4 2 2" xfId="29956"/>
    <cellStyle name="SAPBEXexcBad8 2 6 2 5" xfId="29957"/>
    <cellStyle name="SAPBEXexcBad8 2 6 2 5 2" xfId="29958"/>
    <cellStyle name="SAPBEXexcBad8 2 6 20" xfId="17799"/>
    <cellStyle name="SAPBEXexcBad8 2 6 21" xfId="18680"/>
    <cellStyle name="SAPBEXexcBad8 2 6 22" xfId="19538"/>
    <cellStyle name="SAPBEXexcBad8 2 6 23" xfId="20404"/>
    <cellStyle name="SAPBEXexcBad8 2 6 24" xfId="21262"/>
    <cellStyle name="SAPBEXexcBad8 2 6 25" xfId="22103"/>
    <cellStyle name="SAPBEXexcBad8 2 6 26" xfId="22932"/>
    <cellStyle name="SAPBEXexcBad8 2 6 27" xfId="23734"/>
    <cellStyle name="SAPBEXexcBad8 2 6 3" xfId="2802"/>
    <cellStyle name="SAPBEXexcBad8 2 6 4" xfId="3704"/>
    <cellStyle name="SAPBEXexcBad8 2 6 5" xfId="4592"/>
    <cellStyle name="SAPBEXexcBad8 2 6 6" xfId="5481"/>
    <cellStyle name="SAPBEXexcBad8 2 6 7" xfId="6375"/>
    <cellStyle name="SAPBEXexcBad8 2 6 8" xfId="7219"/>
    <cellStyle name="SAPBEXexcBad8 2 6 9" xfId="8077"/>
    <cellStyle name="SAPBEXexcBad8 2 7" xfId="1736"/>
    <cellStyle name="SAPBEXexcBad8 2 7 2" xfId="24658"/>
    <cellStyle name="SAPBEXexcBad8 2 7 2 2" xfId="29959"/>
    <cellStyle name="SAPBEXexcBad8 2 7 2 2 2" xfId="29960"/>
    <cellStyle name="SAPBEXexcBad8 2 7 2 2 2 2" xfId="29961"/>
    <cellStyle name="SAPBEXexcBad8 2 7 2 2 3" xfId="29962"/>
    <cellStyle name="SAPBEXexcBad8 2 7 2 3" xfId="29963"/>
    <cellStyle name="SAPBEXexcBad8 2 7 2 3 2" xfId="29964"/>
    <cellStyle name="SAPBEXexcBad8 2 7 2 3 2 2" xfId="29965"/>
    <cellStyle name="SAPBEXexcBad8 2 7 2 4" xfId="29966"/>
    <cellStyle name="SAPBEXexcBad8 2 7 2 4 2" xfId="29967"/>
    <cellStyle name="SAPBEXexcBad8 2 7 3" xfId="29968"/>
    <cellStyle name="SAPBEXexcBad8 2 7 3 2" xfId="29969"/>
    <cellStyle name="SAPBEXexcBad8 2 7 3 2 2" xfId="29970"/>
    <cellStyle name="SAPBEXexcBad8 2 7 3 3" xfId="29971"/>
    <cellStyle name="SAPBEXexcBad8 2 7 4" xfId="29972"/>
    <cellStyle name="SAPBEXexcBad8 2 7 4 2" xfId="29973"/>
    <cellStyle name="SAPBEXexcBad8 2 7 4 2 2" xfId="29974"/>
    <cellStyle name="SAPBEXexcBad8 2 7 5" xfId="29975"/>
    <cellStyle name="SAPBEXexcBad8 2 7 5 2" xfId="29976"/>
    <cellStyle name="SAPBEXexcBad8 2 8" xfId="2618"/>
    <cellStyle name="SAPBEXexcBad8 2 9" xfId="1752"/>
    <cellStyle name="SAPBEXexcBad8 20" xfId="10357"/>
    <cellStyle name="SAPBEXexcBad8 21" xfId="10511"/>
    <cellStyle name="SAPBEXexcBad8 22" xfId="11402"/>
    <cellStyle name="SAPBEXexcBad8 23" xfId="13008"/>
    <cellStyle name="SAPBEXexcBad8 24" xfId="13162"/>
    <cellStyle name="SAPBEXexcBad8 25" xfId="14052"/>
    <cellStyle name="SAPBEXexcBad8 26" xfId="14939"/>
    <cellStyle name="SAPBEXexcBad8 27" xfId="15825"/>
    <cellStyle name="SAPBEXexcBad8 28" xfId="16708"/>
    <cellStyle name="SAPBEXexcBad8 29" xfId="17593"/>
    <cellStyle name="SAPBEXexcBad8 3" xfId="620"/>
    <cellStyle name="SAPBEXexcBad8 3 10" xfId="4320"/>
    <cellStyle name="SAPBEXexcBad8 3 11" xfId="5210"/>
    <cellStyle name="SAPBEXexcBad8 3 12" xfId="6105"/>
    <cellStyle name="SAPBEXexcBad8 3 13" xfId="7409"/>
    <cellStyle name="SAPBEXexcBad8 3 14" xfId="7811"/>
    <cellStyle name="SAPBEXexcBad8 3 15" xfId="8701"/>
    <cellStyle name="SAPBEXexcBad8 3 16" xfId="9590"/>
    <cellStyle name="SAPBEXexcBad8 3 17" xfId="10458"/>
    <cellStyle name="SAPBEXexcBad8 3 18" xfId="11349"/>
    <cellStyle name="SAPBEXexcBad8 3 19" xfId="12239"/>
    <cellStyle name="SAPBEXexcBad8 3 2" xfId="621"/>
    <cellStyle name="SAPBEXexcBad8 3 2 10" xfId="8967"/>
    <cellStyle name="SAPBEXexcBad8 3 2 11" xfId="9856"/>
    <cellStyle name="SAPBEXexcBad8 3 2 12" xfId="10725"/>
    <cellStyle name="SAPBEXexcBad8 3 2 13" xfId="11616"/>
    <cellStyle name="SAPBEXexcBad8 3 2 14" xfId="12507"/>
    <cellStyle name="SAPBEXexcBad8 3 2 15" xfId="13373"/>
    <cellStyle name="SAPBEXexcBad8 3 2 16" xfId="14264"/>
    <cellStyle name="SAPBEXexcBad8 3 2 17" xfId="15150"/>
    <cellStyle name="SAPBEXexcBad8 3 2 18" xfId="16034"/>
    <cellStyle name="SAPBEXexcBad8 3 2 19" xfId="16920"/>
    <cellStyle name="SAPBEXexcBad8 3 2 2" xfId="2085"/>
    <cellStyle name="SAPBEXexcBad8 3 2 2 2" xfId="24659"/>
    <cellStyle name="SAPBEXexcBad8 3 2 2 2 2" xfId="29977"/>
    <cellStyle name="SAPBEXexcBad8 3 2 2 2 2 2" xfId="29978"/>
    <cellStyle name="SAPBEXexcBad8 3 2 2 2 2 2 2" xfId="29979"/>
    <cellStyle name="SAPBEXexcBad8 3 2 2 2 2 3" xfId="29980"/>
    <cellStyle name="SAPBEXexcBad8 3 2 2 2 3" xfId="29981"/>
    <cellStyle name="SAPBEXexcBad8 3 2 2 2 3 2" xfId="29982"/>
    <cellStyle name="SAPBEXexcBad8 3 2 2 2 3 2 2" xfId="29983"/>
    <cellStyle name="SAPBEXexcBad8 3 2 2 2 4" xfId="29984"/>
    <cellStyle name="SAPBEXexcBad8 3 2 2 2 4 2" xfId="29985"/>
    <cellStyle name="SAPBEXexcBad8 3 2 2 3" xfId="29986"/>
    <cellStyle name="SAPBEXexcBad8 3 2 2 3 2" xfId="29987"/>
    <cellStyle name="SAPBEXexcBad8 3 2 2 3 2 2" xfId="29988"/>
    <cellStyle name="SAPBEXexcBad8 3 2 2 3 3" xfId="29989"/>
    <cellStyle name="SAPBEXexcBad8 3 2 2 4" xfId="29990"/>
    <cellStyle name="SAPBEXexcBad8 3 2 2 4 2" xfId="29991"/>
    <cellStyle name="SAPBEXexcBad8 3 2 2 4 2 2" xfId="29992"/>
    <cellStyle name="SAPBEXexcBad8 3 2 2 5" xfId="29993"/>
    <cellStyle name="SAPBEXexcBad8 3 2 2 5 2" xfId="29994"/>
    <cellStyle name="SAPBEXexcBad8 3 2 20" xfId="17800"/>
    <cellStyle name="SAPBEXexcBad8 3 2 21" xfId="18681"/>
    <cellStyle name="SAPBEXexcBad8 3 2 22" xfId="19539"/>
    <cellStyle name="SAPBEXexcBad8 3 2 23" xfId="20405"/>
    <cellStyle name="SAPBEXexcBad8 3 2 24" xfId="21263"/>
    <cellStyle name="SAPBEXexcBad8 3 2 25" xfId="22104"/>
    <cellStyle name="SAPBEXexcBad8 3 2 26" xfId="22933"/>
    <cellStyle name="SAPBEXexcBad8 3 2 27" xfId="23735"/>
    <cellStyle name="SAPBEXexcBad8 3 2 3" xfId="2803"/>
    <cellStyle name="SAPBEXexcBad8 3 2 4" xfId="3705"/>
    <cellStyle name="SAPBEXexcBad8 3 2 5" xfId="4593"/>
    <cellStyle name="SAPBEXexcBad8 3 2 6" xfId="5482"/>
    <cellStyle name="SAPBEXexcBad8 3 2 7" xfId="6376"/>
    <cellStyle name="SAPBEXexcBad8 3 2 8" xfId="7218"/>
    <cellStyle name="SAPBEXexcBad8 3 2 9" xfId="8078"/>
    <cellStyle name="SAPBEXexcBad8 3 20" xfId="13109"/>
    <cellStyle name="SAPBEXexcBad8 3 21" xfId="13999"/>
    <cellStyle name="SAPBEXexcBad8 3 22" xfId="14886"/>
    <cellStyle name="SAPBEXexcBad8 3 23" xfId="15772"/>
    <cellStyle name="SAPBEXexcBad8 3 24" xfId="16655"/>
    <cellStyle name="SAPBEXexcBad8 3 25" xfId="17540"/>
    <cellStyle name="SAPBEXexcBad8 3 26" xfId="18416"/>
    <cellStyle name="SAPBEXexcBad8 3 27" xfId="19277"/>
    <cellStyle name="SAPBEXexcBad8 3 28" xfId="20145"/>
    <cellStyle name="SAPBEXexcBad8 3 29" xfId="21007"/>
    <cellStyle name="SAPBEXexcBad8 3 3" xfId="622"/>
    <cellStyle name="SAPBEXexcBad8 3 3 10" xfId="8968"/>
    <cellStyle name="SAPBEXexcBad8 3 3 11" xfId="9857"/>
    <cellStyle name="SAPBEXexcBad8 3 3 12" xfId="10726"/>
    <cellStyle name="SAPBEXexcBad8 3 3 13" xfId="11617"/>
    <cellStyle name="SAPBEXexcBad8 3 3 14" xfId="12508"/>
    <cellStyle name="SAPBEXexcBad8 3 3 15" xfId="13374"/>
    <cellStyle name="SAPBEXexcBad8 3 3 16" xfId="14265"/>
    <cellStyle name="SAPBEXexcBad8 3 3 17" xfId="15151"/>
    <cellStyle name="SAPBEXexcBad8 3 3 18" xfId="16035"/>
    <cellStyle name="SAPBEXexcBad8 3 3 19" xfId="16921"/>
    <cellStyle name="SAPBEXexcBad8 3 3 2" xfId="2086"/>
    <cellStyle name="SAPBEXexcBad8 3 3 2 2" xfId="24660"/>
    <cellStyle name="SAPBEXexcBad8 3 3 2 2 2" xfId="29995"/>
    <cellStyle name="SAPBEXexcBad8 3 3 2 2 2 2" xfId="29996"/>
    <cellStyle name="SAPBEXexcBad8 3 3 2 2 2 2 2" xfId="29997"/>
    <cellStyle name="SAPBEXexcBad8 3 3 2 2 2 3" xfId="29998"/>
    <cellStyle name="SAPBEXexcBad8 3 3 2 2 3" xfId="29999"/>
    <cellStyle name="SAPBEXexcBad8 3 3 2 2 3 2" xfId="30000"/>
    <cellStyle name="SAPBEXexcBad8 3 3 2 2 3 2 2" xfId="30001"/>
    <cellStyle name="SAPBEXexcBad8 3 3 2 2 4" xfId="30002"/>
    <cellStyle name="SAPBEXexcBad8 3 3 2 2 4 2" xfId="30003"/>
    <cellStyle name="SAPBEXexcBad8 3 3 2 3" xfId="30004"/>
    <cellStyle name="SAPBEXexcBad8 3 3 2 3 2" xfId="30005"/>
    <cellStyle name="SAPBEXexcBad8 3 3 2 3 2 2" xfId="30006"/>
    <cellStyle name="SAPBEXexcBad8 3 3 2 3 3" xfId="30007"/>
    <cellStyle name="SAPBEXexcBad8 3 3 2 4" xfId="30008"/>
    <cellStyle name="SAPBEXexcBad8 3 3 2 4 2" xfId="30009"/>
    <cellStyle name="SAPBEXexcBad8 3 3 2 4 2 2" xfId="30010"/>
    <cellStyle name="SAPBEXexcBad8 3 3 2 5" xfId="30011"/>
    <cellStyle name="SAPBEXexcBad8 3 3 2 5 2" xfId="30012"/>
    <cellStyle name="SAPBEXexcBad8 3 3 20" xfId="17801"/>
    <cellStyle name="SAPBEXexcBad8 3 3 21" xfId="18682"/>
    <cellStyle name="SAPBEXexcBad8 3 3 22" xfId="19540"/>
    <cellStyle name="SAPBEXexcBad8 3 3 23" xfId="20406"/>
    <cellStyle name="SAPBEXexcBad8 3 3 24" xfId="21264"/>
    <cellStyle name="SAPBEXexcBad8 3 3 25" xfId="22105"/>
    <cellStyle name="SAPBEXexcBad8 3 3 26" xfId="22934"/>
    <cellStyle name="SAPBEXexcBad8 3 3 27" xfId="23736"/>
    <cellStyle name="SAPBEXexcBad8 3 3 3" xfId="2804"/>
    <cellStyle name="SAPBEXexcBad8 3 3 4" xfId="3706"/>
    <cellStyle name="SAPBEXexcBad8 3 3 5" xfId="4594"/>
    <cellStyle name="SAPBEXexcBad8 3 3 6" xfId="5483"/>
    <cellStyle name="SAPBEXexcBad8 3 3 7" xfId="6377"/>
    <cellStyle name="SAPBEXexcBad8 3 3 8" xfId="7217"/>
    <cellStyle name="SAPBEXexcBad8 3 3 9" xfId="8079"/>
    <cellStyle name="SAPBEXexcBad8 3 30" xfId="21858"/>
    <cellStyle name="SAPBEXexcBad8 3 31" xfId="22690"/>
    <cellStyle name="SAPBEXexcBad8 3 32" xfId="23499"/>
    <cellStyle name="SAPBEXexcBad8 3 4" xfId="623"/>
    <cellStyle name="SAPBEXexcBad8 3 4 10" xfId="8969"/>
    <cellStyle name="SAPBEXexcBad8 3 4 11" xfId="9858"/>
    <cellStyle name="SAPBEXexcBad8 3 4 12" xfId="10727"/>
    <cellStyle name="SAPBEXexcBad8 3 4 13" xfId="11618"/>
    <cellStyle name="SAPBEXexcBad8 3 4 14" xfId="12509"/>
    <cellStyle name="SAPBEXexcBad8 3 4 15" xfId="13375"/>
    <cellStyle name="SAPBEXexcBad8 3 4 16" xfId="14266"/>
    <cellStyle name="SAPBEXexcBad8 3 4 17" xfId="15152"/>
    <cellStyle name="SAPBEXexcBad8 3 4 18" xfId="16036"/>
    <cellStyle name="SAPBEXexcBad8 3 4 19" xfId="16922"/>
    <cellStyle name="SAPBEXexcBad8 3 4 2" xfId="2087"/>
    <cellStyle name="SAPBEXexcBad8 3 4 2 2" xfId="24661"/>
    <cellStyle name="SAPBEXexcBad8 3 4 2 2 2" xfId="30013"/>
    <cellStyle name="SAPBEXexcBad8 3 4 2 2 2 2" xfId="30014"/>
    <cellStyle name="SAPBEXexcBad8 3 4 2 2 2 2 2" xfId="30015"/>
    <cellStyle name="SAPBEXexcBad8 3 4 2 2 2 3" xfId="30016"/>
    <cellStyle name="SAPBEXexcBad8 3 4 2 2 3" xfId="30017"/>
    <cellStyle name="SAPBEXexcBad8 3 4 2 2 3 2" xfId="30018"/>
    <cellStyle name="SAPBEXexcBad8 3 4 2 2 3 2 2" xfId="30019"/>
    <cellStyle name="SAPBEXexcBad8 3 4 2 2 4" xfId="30020"/>
    <cellStyle name="SAPBEXexcBad8 3 4 2 2 4 2" xfId="30021"/>
    <cellStyle name="SAPBEXexcBad8 3 4 2 3" xfId="30022"/>
    <cellStyle name="SAPBEXexcBad8 3 4 2 3 2" xfId="30023"/>
    <cellStyle name="SAPBEXexcBad8 3 4 2 3 2 2" xfId="30024"/>
    <cellStyle name="SAPBEXexcBad8 3 4 2 3 3" xfId="30025"/>
    <cellStyle name="SAPBEXexcBad8 3 4 2 4" xfId="30026"/>
    <cellStyle name="SAPBEXexcBad8 3 4 2 4 2" xfId="30027"/>
    <cellStyle name="SAPBEXexcBad8 3 4 2 4 2 2" xfId="30028"/>
    <cellStyle name="SAPBEXexcBad8 3 4 2 5" xfId="30029"/>
    <cellStyle name="SAPBEXexcBad8 3 4 2 5 2" xfId="30030"/>
    <cellStyle name="SAPBEXexcBad8 3 4 20" xfId="17802"/>
    <cellStyle name="SAPBEXexcBad8 3 4 21" xfId="18683"/>
    <cellStyle name="SAPBEXexcBad8 3 4 22" xfId="19541"/>
    <cellStyle name="SAPBEXexcBad8 3 4 23" xfId="20407"/>
    <cellStyle name="SAPBEXexcBad8 3 4 24" xfId="21265"/>
    <cellStyle name="SAPBEXexcBad8 3 4 25" xfId="22106"/>
    <cellStyle name="SAPBEXexcBad8 3 4 26" xfId="22935"/>
    <cellStyle name="SAPBEXexcBad8 3 4 27" xfId="23737"/>
    <cellStyle name="SAPBEXexcBad8 3 4 3" xfId="2805"/>
    <cellStyle name="SAPBEXexcBad8 3 4 4" xfId="3707"/>
    <cellStyle name="SAPBEXexcBad8 3 4 5" xfId="4595"/>
    <cellStyle name="SAPBEXexcBad8 3 4 6" xfId="5484"/>
    <cellStyle name="SAPBEXexcBad8 3 4 7" xfId="6378"/>
    <cellStyle name="SAPBEXexcBad8 3 4 8" xfId="6993"/>
    <cellStyle name="SAPBEXexcBad8 3 4 9" xfId="8080"/>
    <cellStyle name="SAPBEXexcBad8 3 5" xfId="624"/>
    <cellStyle name="SAPBEXexcBad8 3 5 10" xfId="8970"/>
    <cellStyle name="SAPBEXexcBad8 3 5 11" xfId="9859"/>
    <cellStyle name="SAPBEXexcBad8 3 5 12" xfId="10728"/>
    <cellStyle name="SAPBEXexcBad8 3 5 13" xfId="11619"/>
    <cellStyle name="SAPBEXexcBad8 3 5 14" xfId="12510"/>
    <cellStyle name="SAPBEXexcBad8 3 5 15" xfId="13376"/>
    <cellStyle name="SAPBEXexcBad8 3 5 16" xfId="14267"/>
    <cellStyle name="SAPBEXexcBad8 3 5 17" xfId="15153"/>
    <cellStyle name="SAPBEXexcBad8 3 5 18" xfId="16037"/>
    <cellStyle name="SAPBEXexcBad8 3 5 19" xfId="16923"/>
    <cellStyle name="SAPBEXexcBad8 3 5 2" xfId="2088"/>
    <cellStyle name="SAPBEXexcBad8 3 5 2 2" xfId="24662"/>
    <cellStyle name="SAPBEXexcBad8 3 5 2 2 2" xfId="30031"/>
    <cellStyle name="SAPBEXexcBad8 3 5 2 2 2 2" xfId="30032"/>
    <cellStyle name="SAPBEXexcBad8 3 5 2 2 2 2 2" xfId="30033"/>
    <cellStyle name="SAPBEXexcBad8 3 5 2 2 2 3" xfId="30034"/>
    <cellStyle name="SAPBEXexcBad8 3 5 2 2 3" xfId="30035"/>
    <cellStyle name="SAPBEXexcBad8 3 5 2 2 3 2" xfId="30036"/>
    <cellStyle name="SAPBEXexcBad8 3 5 2 2 3 2 2" xfId="30037"/>
    <cellStyle name="SAPBEXexcBad8 3 5 2 2 4" xfId="30038"/>
    <cellStyle name="SAPBEXexcBad8 3 5 2 2 4 2" xfId="30039"/>
    <cellStyle name="SAPBEXexcBad8 3 5 2 3" xfId="30040"/>
    <cellStyle name="SAPBEXexcBad8 3 5 2 3 2" xfId="30041"/>
    <cellStyle name="SAPBEXexcBad8 3 5 2 3 2 2" xfId="30042"/>
    <cellStyle name="SAPBEXexcBad8 3 5 2 3 3" xfId="30043"/>
    <cellStyle name="SAPBEXexcBad8 3 5 2 4" xfId="30044"/>
    <cellStyle name="SAPBEXexcBad8 3 5 2 4 2" xfId="30045"/>
    <cellStyle name="SAPBEXexcBad8 3 5 2 4 2 2" xfId="30046"/>
    <cellStyle name="SAPBEXexcBad8 3 5 2 5" xfId="30047"/>
    <cellStyle name="SAPBEXexcBad8 3 5 2 5 2" xfId="30048"/>
    <cellStyle name="SAPBEXexcBad8 3 5 20" xfId="17803"/>
    <cellStyle name="SAPBEXexcBad8 3 5 21" xfId="18684"/>
    <cellStyle name="SAPBEXexcBad8 3 5 22" xfId="19542"/>
    <cellStyle name="SAPBEXexcBad8 3 5 23" xfId="20408"/>
    <cellStyle name="SAPBEXexcBad8 3 5 24" xfId="21266"/>
    <cellStyle name="SAPBEXexcBad8 3 5 25" xfId="22107"/>
    <cellStyle name="SAPBEXexcBad8 3 5 26" xfId="22936"/>
    <cellStyle name="SAPBEXexcBad8 3 5 27" xfId="23738"/>
    <cellStyle name="SAPBEXexcBad8 3 5 3" xfId="2806"/>
    <cellStyle name="SAPBEXexcBad8 3 5 4" xfId="3708"/>
    <cellStyle name="SAPBEXexcBad8 3 5 5" xfId="4596"/>
    <cellStyle name="SAPBEXexcBad8 3 5 6" xfId="5485"/>
    <cellStyle name="SAPBEXexcBad8 3 5 7" xfId="6379"/>
    <cellStyle name="SAPBEXexcBad8 3 5 8" xfId="7216"/>
    <cellStyle name="SAPBEXexcBad8 3 5 9" xfId="8081"/>
    <cellStyle name="SAPBEXexcBad8 3 6" xfId="625"/>
    <cellStyle name="SAPBEXexcBad8 3 6 10" xfId="8971"/>
    <cellStyle name="SAPBEXexcBad8 3 6 11" xfId="9860"/>
    <cellStyle name="SAPBEXexcBad8 3 6 12" xfId="10729"/>
    <cellStyle name="SAPBEXexcBad8 3 6 13" xfId="11620"/>
    <cellStyle name="SAPBEXexcBad8 3 6 14" xfId="12511"/>
    <cellStyle name="SAPBEXexcBad8 3 6 15" xfId="13377"/>
    <cellStyle name="SAPBEXexcBad8 3 6 16" xfId="14268"/>
    <cellStyle name="SAPBEXexcBad8 3 6 17" xfId="15154"/>
    <cellStyle name="SAPBEXexcBad8 3 6 18" xfId="16038"/>
    <cellStyle name="SAPBEXexcBad8 3 6 19" xfId="16924"/>
    <cellStyle name="SAPBEXexcBad8 3 6 2" xfId="2089"/>
    <cellStyle name="SAPBEXexcBad8 3 6 2 2" xfId="24663"/>
    <cellStyle name="SAPBEXexcBad8 3 6 2 2 2" xfId="30049"/>
    <cellStyle name="SAPBEXexcBad8 3 6 2 2 2 2" xfId="30050"/>
    <cellStyle name="SAPBEXexcBad8 3 6 2 2 2 2 2" xfId="30051"/>
    <cellStyle name="SAPBEXexcBad8 3 6 2 2 2 3" xfId="30052"/>
    <cellStyle name="SAPBEXexcBad8 3 6 2 2 3" xfId="30053"/>
    <cellStyle name="SAPBEXexcBad8 3 6 2 2 3 2" xfId="30054"/>
    <cellStyle name="SAPBEXexcBad8 3 6 2 2 3 2 2" xfId="30055"/>
    <cellStyle name="SAPBEXexcBad8 3 6 2 2 4" xfId="30056"/>
    <cellStyle name="SAPBEXexcBad8 3 6 2 2 4 2" xfId="30057"/>
    <cellStyle name="SAPBEXexcBad8 3 6 2 3" xfId="30058"/>
    <cellStyle name="SAPBEXexcBad8 3 6 2 3 2" xfId="30059"/>
    <cellStyle name="SAPBEXexcBad8 3 6 2 3 2 2" xfId="30060"/>
    <cellStyle name="SAPBEXexcBad8 3 6 2 3 3" xfId="30061"/>
    <cellStyle name="SAPBEXexcBad8 3 6 2 4" xfId="30062"/>
    <cellStyle name="SAPBEXexcBad8 3 6 2 4 2" xfId="30063"/>
    <cellStyle name="SAPBEXexcBad8 3 6 2 4 2 2" xfId="30064"/>
    <cellStyle name="SAPBEXexcBad8 3 6 2 5" xfId="30065"/>
    <cellStyle name="SAPBEXexcBad8 3 6 2 5 2" xfId="30066"/>
    <cellStyle name="SAPBEXexcBad8 3 6 20" xfId="17804"/>
    <cellStyle name="SAPBEXexcBad8 3 6 21" xfId="18685"/>
    <cellStyle name="SAPBEXexcBad8 3 6 22" xfId="19543"/>
    <cellStyle name="SAPBEXexcBad8 3 6 23" xfId="20409"/>
    <cellStyle name="SAPBEXexcBad8 3 6 24" xfId="21267"/>
    <cellStyle name="SAPBEXexcBad8 3 6 25" xfId="22108"/>
    <cellStyle name="SAPBEXexcBad8 3 6 26" xfId="22937"/>
    <cellStyle name="SAPBEXexcBad8 3 6 27" xfId="23739"/>
    <cellStyle name="SAPBEXexcBad8 3 6 3" xfId="2807"/>
    <cellStyle name="SAPBEXexcBad8 3 6 4" xfId="3709"/>
    <cellStyle name="SAPBEXexcBad8 3 6 5" xfId="4597"/>
    <cellStyle name="SAPBEXexcBad8 3 6 6" xfId="5486"/>
    <cellStyle name="SAPBEXexcBad8 3 6 7" xfId="6380"/>
    <cellStyle name="SAPBEXexcBad8 3 6 8" xfId="7215"/>
    <cellStyle name="SAPBEXexcBad8 3 6 9" xfId="8082"/>
    <cellStyle name="SAPBEXexcBad8 3 7" xfId="1816"/>
    <cellStyle name="SAPBEXexcBad8 3 7 2" xfId="24664"/>
    <cellStyle name="SAPBEXexcBad8 3 7 2 2" xfId="30067"/>
    <cellStyle name="SAPBEXexcBad8 3 7 2 2 2" xfId="30068"/>
    <cellStyle name="SAPBEXexcBad8 3 7 2 2 2 2" xfId="30069"/>
    <cellStyle name="SAPBEXexcBad8 3 7 2 2 3" xfId="30070"/>
    <cellStyle name="SAPBEXexcBad8 3 7 2 3" xfId="30071"/>
    <cellStyle name="SAPBEXexcBad8 3 7 2 3 2" xfId="30072"/>
    <cellStyle name="SAPBEXexcBad8 3 7 2 3 2 2" xfId="30073"/>
    <cellStyle name="SAPBEXexcBad8 3 7 2 4" xfId="30074"/>
    <cellStyle name="SAPBEXexcBad8 3 7 2 4 2" xfId="30075"/>
    <cellStyle name="SAPBEXexcBad8 3 7 3" xfId="30076"/>
    <cellStyle name="SAPBEXexcBad8 3 7 3 2" xfId="30077"/>
    <cellStyle name="SAPBEXexcBad8 3 7 3 2 2" xfId="30078"/>
    <cellStyle name="SAPBEXexcBad8 3 7 3 3" xfId="30079"/>
    <cellStyle name="SAPBEXexcBad8 3 7 4" xfId="30080"/>
    <cellStyle name="SAPBEXexcBad8 3 7 4 2" xfId="30081"/>
    <cellStyle name="SAPBEXexcBad8 3 7 4 2 2" xfId="30082"/>
    <cellStyle name="SAPBEXexcBad8 3 7 5" xfId="30083"/>
    <cellStyle name="SAPBEXexcBad8 3 7 5 2" xfId="30084"/>
    <cellStyle name="SAPBEXexcBad8 3 8" xfId="1638"/>
    <cellStyle name="SAPBEXexcBad8 3 9" xfId="3433"/>
    <cellStyle name="SAPBEXexcBad8 30" xfId="19181"/>
    <cellStyle name="SAPBEXexcBad8 31" xfId="19330"/>
    <cellStyle name="SAPBEXexcBad8 32" xfId="20198"/>
    <cellStyle name="SAPBEXexcBad8 33" xfId="21060"/>
    <cellStyle name="SAPBEXexcBad8 34" xfId="21911"/>
    <cellStyle name="SAPBEXexcBad8 35" xfId="22743"/>
    <cellStyle name="SAPBEXexcBad8 4" xfId="626"/>
    <cellStyle name="SAPBEXexcBad8 4 10" xfId="8972"/>
    <cellStyle name="SAPBEXexcBad8 4 11" xfId="9861"/>
    <cellStyle name="SAPBEXexcBad8 4 12" xfId="10730"/>
    <cellStyle name="SAPBEXexcBad8 4 13" xfId="11621"/>
    <cellStyle name="SAPBEXexcBad8 4 14" xfId="12512"/>
    <cellStyle name="SAPBEXexcBad8 4 15" xfId="13378"/>
    <cellStyle name="SAPBEXexcBad8 4 16" xfId="14269"/>
    <cellStyle name="SAPBEXexcBad8 4 17" xfId="15155"/>
    <cellStyle name="SAPBEXexcBad8 4 18" xfId="16039"/>
    <cellStyle name="SAPBEXexcBad8 4 19" xfId="16925"/>
    <cellStyle name="SAPBEXexcBad8 4 2" xfId="2090"/>
    <cellStyle name="SAPBEXexcBad8 4 2 2" xfId="24665"/>
    <cellStyle name="SAPBEXexcBad8 4 2 2 2" xfId="30085"/>
    <cellStyle name="SAPBEXexcBad8 4 2 2 2 2" xfId="30086"/>
    <cellStyle name="SAPBEXexcBad8 4 2 2 2 2 2" xfId="30087"/>
    <cellStyle name="SAPBEXexcBad8 4 2 2 2 3" xfId="30088"/>
    <cellStyle name="SAPBEXexcBad8 4 2 2 3" xfId="30089"/>
    <cellStyle name="SAPBEXexcBad8 4 2 2 3 2" xfId="30090"/>
    <cellStyle name="SAPBEXexcBad8 4 2 2 3 2 2" xfId="30091"/>
    <cellStyle name="SAPBEXexcBad8 4 2 2 4" xfId="30092"/>
    <cellStyle name="SAPBEXexcBad8 4 2 2 4 2" xfId="30093"/>
    <cellStyle name="SAPBEXexcBad8 4 2 3" xfId="30094"/>
    <cellStyle name="SAPBEXexcBad8 4 2 3 2" xfId="30095"/>
    <cellStyle name="SAPBEXexcBad8 4 2 3 2 2" xfId="30096"/>
    <cellStyle name="SAPBEXexcBad8 4 2 3 3" xfId="30097"/>
    <cellStyle name="SAPBEXexcBad8 4 2 4" xfId="30098"/>
    <cellStyle name="SAPBEXexcBad8 4 2 4 2" xfId="30099"/>
    <cellStyle name="SAPBEXexcBad8 4 2 4 2 2" xfId="30100"/>
    <cellStyle name="SAPBEXexcBad8 4 2 5" xfId="30101"/>
    <cellStyle name="SAPBEXexcBad8 4 2 5 2" xfId="30102"/>
    <cellStyle name="SAPBEXexcBad8 4 20" xfId="17805"/>
    <cellStyle name="SAPBEXexcBad8 4 21" xfId="18686"/>
    <cellStyle name="SAPBEXexcBad8 4 22" xfId="19544"/>
    <cellStyle name="SAPBEXexcBad8 4 23" xfId="20410"/>
    <cellStyle name="SAPBEXexcBad8 4 24" xfId="21268"/>
    <cellStyle name="SAPBEXexcBad8 4 25" xfId="22109"/>
    <cellStyle name="SAPBEXexcBad8 4 26" xfId="22938"/>
    <cellStyle name="SAPBEXexcBad8 4 27" xfId="23740"/>
    <cellStyle name="SAPBEXexcBad8 4 3" xfId="2808"/>
    <cellStyle name="SAPBEXexcBad8 4 4" xfId="3710"/>
    <cellStyle name="SAPBEXexcBad8 4 5" xfId="4598"/>
    <cellStyle name="SAPBEXexcBad8 4 6" xfId="5487"/>
    <cellStyle name="SAPBEXexcBad8 4 7" xfId="6381"/>
    <cellStyle name="SAPBEXexcBad8 4 8" xfId="7214"/>
    <cellStyle name="SAPBEXexcBad8 4 9" xfId="8083"/>
    <cellStyle name="SAPBEXexcBad8 5" xfId="627"/>
    <cellStyle name="SAPBEXexcBad8 5 10" xfId="8973"/>
    <cellStyle name="SAPBEXexcBad8 5 11" xfId="9862"/>
    <cellStyle name="SAPBEXexcBad8 5 12" xfId="10731"/>
    <cellStyle name="SAPBEXexcBad8 5 13" xfId="11622"/>
    <cellStyle name="SAPBEXexcBad8 5 14" xfId="12513"/>
    <cellStyle name="SAPBEXexcBad8 5 15" xfId="13379"/>
    <cellStyle name="SAPBEXexcBad8 5 16" xfId="14270"/>
    <cellStyle name="SAPBEXexcBad8 5 17" xfId="15156"/>
    <cellStyle name="SAPBEXexcBad8 5 18" xfId="16040"/>
    <cellStyle name="SAPBEXexcBad8 5 19" xfId="16926"/>
    <cellStyle name="SAPBEXexcBad8 5 2" xfId="2091"/>
    <cellStyle name="SAPBEXexcBad8 5 2 2" xfId="24666"/>
    <cellStyle name="SAPBEXexcBad8 5 2 2 2" xfId="30103"/>
    <cellStyle name="SAPBEXexcBad8 5 2 2 2 2" xfId="30104"/>
    <cellStyle name="SAPBEXexcBad8 5 2 2 2 2 2" xfId="30105"/>
    <cellStyle name="SAPBEXexcBad8 5 2 2 2 3" xfId="30106"/>
    <cellStyle name="SAPBEXexcBad8 5 2 2 3" xfId="30107"/>
    <cellStyle name="SAPBEXexcBad8 5 2 2 3 2" xfId="30108"/>
    <cellStyle name="SAPBEXexcBad8 5 2 2 3 2 2" xfId="30109"/>
    <cellStyle name="SAPBEXexcBad8 5 2 2 4" xfId="30110"/>
    <cellStyle name="SAPBEXexcBad8 5 2 2 4 2" xfId="30111"/>
    <cellStyle name="SAPBEXexcBad8 5 2 3" xfId="30112"/>
    <cellStyle name="SAPBEXexcBad8 5 2 3 2" xfId="30113"/>
    <cellStyle name="SAPBEXexcBad8 5 2 3 2 2" xfId="30114"/>
    <cellStyle name="SAPBEXexcBad8 5 2 3 3" xfId="30115"/>
    <cellStyle name="SAPBEXexcBad8 5 2 4" xfId="30116"/>
    <cellStyle name="SAPBEXexcBad8 5 2 4 2" xfId="30117"/>
    <cellStyle name="SAPBEXexcBad8 5 2 4 2 2" xfId="30118"/>
    <cellStyle name="SAPBEXexcBad8 5 2 5" xfId="30119"/>
    <cellStyle name="SAPBEXexcBad8 5 2 5 2" xfId="30120"/>
    <cellStyle name="SAPBEXexcBad8 5 20" xfId="17806"/>
    <cellStyle name="SAPBEXexcBad8 5 21" xfId="18687"/>
    <cellStyle name="SAPBEXexcBad8 5 22" xfId="19545"/>
    <cellStyle name="SAPBEXexcBad8 5 23" xfId="20411"/>
    <cellStyle name="SAPBEXexcBad8 5 24" xfId="21269"/>
    <cellStyle name="SAPBEXexcBad8 5 25" xfId="22110"/>
    <cellStyle name="SAPBEXexcBad8 5 26" xfId="22939"/>
    <cellStyle name="SAPBEXexcBad8 5 27" xfId="23741"/>
    <cellStyle name="SAPBEXexcBad8 5 3" xfId="2809"/>
    <cellStyle name="SAPBEXexcBad8 5 4" xfId="3711"/>
    <cellStyle name="SAPBEXexcBad8 5 5" xfId="4599"/>
    <cellStyle name="SAPBEXexcBad8 5 6" xfId="5488"/>
    <cellStyle name="SAPBEXexcBad8 5 7" xfId="6382"/>
    <cellStyle name="SAPBEXexcBad8 5 8" xfId="7213"/>
    <cellStyle name="SAPBEXexcBad8 5 9" xfId="8084"/>
    <cellStyle name="SAPBEXexcBad8 6" xfId="628"/>
    <cellStyle name="SAPBEXexcBad8 6 10" xfId="8974"/>
    <cellStyle name="SAPBEXexcBad8 6 11" xfId="9863"/>
    <cellStyle name="SAPBEXexcBad8 6 12" xfId="10732"/>
    <cellStyle name="SAPBEXexcBad8 6 13" xfId="11623"/>
    <cellStyle name="SAPBEXexcBad8 6 14" xfId="12514"/>
    <cellStyle name="SAPBEXexcBad8 6 15" xfId="13380"/>
    <cellStyle name="SAPBEXexcBad8 6 16" xfId="14271"/>
    <cellStyle name="SAPBEXexcBad8 6 17" xfId="15157"/>
    <cellStyle name="SAPBEXexcBad8 6 18" xfId="16041"/>
    <cellStyle name="SAPBEXexcBad8 6 19" xfId="16927"/>
    <cellStyle name="SAPBEXexcBad8 6 2" xfId="2092"/>
    <cellStyle name="SAPBEXexcBad8 6 2 2" xfId="24667"/>
    <cellStyle name="SAPBEXexcBad8 6 2 2 2" xfId="30121"/>
    <cellStyle name="SAPBEXexcBad8 6 2 2 2 2" xfId="30122"/>
    <cellStyle name="SAPBEXexcBad8 6 2 2 2 2 2" xfId="30123"/>
    <cellStyle name="SAPBEXexcBad8 6 2 2 2 3" xfId="30124"/>
    <cellStyle name="SAPBEXexcBad8 6 2 2 3" xfId="30125"/>
    <cellStyle name="SAPBEXexcBad8 6 2 2 3 2" xfId="30126"/>
    <cellStyle name="SAPBEXexcBad8 6 2 2 3 2 2" xfId="30127"/>
    <cellStyle name="SAPBEXexcBad8 6 2 2 4" xfId="30128"/>
    <cellStyle name="SAPBEXexcBad8 6 2 2 4 2" xfId="30129"/>
    <cellStyle name="SAPBEXexcBad8 6 2 3" xfId="30130"/>
    <cellStyle name="SAPBEXexcBad8 6 2 3 2" xfId="30131"/>
    <cellStyle name="SAPBEXexcBad8 6 2 3 2 2" xfId="30132"/>
    <cellStyle name="SAPBEXexcBad8 6 2 3 3" xfId="30133"/>
    <cellStyle name="SAPBEXexcBad8 6 2 4" xfId="30134"/>
    <cellStyle name="SAPBEXexcBad8 6 2 4 2" xfId="30135"/>
    <cellStyle name="SAPBEXexcBad8 6 2 4 2 2" xfId="30136"/>
    <cellStyle name="SAPBEXexcBad8 6 2 5" xfId="30137"/>
    <cellStyle name="SAPBEXexcBad8 6 2 5 2" xfId="30138"/>
    <cellStyle name="SAPBEXexcBad8 6 20" xfId="17807"/>
    <cellStyle name="SAPBEXexcBad8 6 21" xfId="18688"/>
    <cellStyle name="SAPBEXexcBad8 6 22" xfId="19546"/>
    <cellStyle name="SAPBEXexcBad8 6 23" xfId="20412"/>
    <cellStyle name="SAPBEXexcBad8 6 24" xfId="21270"/>
    <cellStyle name="SAPBEXexcBad8 6 25" xfId="22111"/>
    <cellStyle name="SAPBEXexcBad8 6 26" xfId="22940"/>
    <cellStyle name="SAPBEXexcBad8 6 27" xfId="23742"/>
    <cellStyle name="SAPBEXexcBad8 6 3" xfId="2810"/>
    <cellStyle name="SAPBEXexcBad8 6 4" xfId="3712"/>
    <cellStyle name="SAPBEXexcBad8 6 5" xfId="4600"/>
    <cellStyle name="SAPBEXexcBad8 6 6" xfId="5489"/>
    <cellStyle name="SAPBEXexcBad8 6 7" xfId="6383"/>
    <cellStyle name="SAPBEXexcBad8 6 8" xfId="7212"/>
    <cellStyle name="SAPBEXexcBad8 6 9" xfId="8085"/>
    <cellStyle name="SAPBEXexcBad8 7" xfId="629"/>
    <cellStyle name="SAPBEXexcBad8 7 10" xfId="8975"/>
    <cellStyle name="SAPBEXexcBad8 7 11" xfId="9864"/>
    <cellStyle name="SAPBEXexcBad8 7 12" xfId="10733"/>
    <cellStyle name="SAPBEXexcBad8 7 13" xfId="11624"/>
    <cellStyle name="SAPBEXexcBad8 7 14" xfId="12515"/>
    <cellStyle name="SAPBEXexcBad8 7 15" xfId="13381"/>
    <cellStyle name="SAPBEXexcBad8 7 16" xfId="14272"/>
    <cellStyle name="SAPBEXexcBad8 7 17" xfId="15158"/>
    <cellStyle name="SAPBEXexcBad8 7 18" xfId="16042"/>
    <cellStyle name="SAPBEXexcBad8 7 19" xfId="16928"/>
    <cellStyle name="SAPBEXexcBad8 7 2" xfId="2093"/>
    <cellStyle name="SAPBEXexcBad8 7 2 2" xfId="24668"/>
    <cellStyle name="SAPBEXexcBad8 7 2 2 2" xfId="30139"/>
    <cellStyle name="SAPBEXexcBad8 7 2 2 2 2" xfId="30140"/>
    <cellStyle name="SAPBEXexcBad8 7 2 2 2 2 2" xfId="30141"/>
    <cellStyle name="SAPBEXexcBad8 7 2 2 2 3" xfId="30142"/>
    <cellStyle name="SAPBEXexcBad8 7 2 2 3" xfId="30143"/>
    <cellStyle name="SAPBEXexcBad8 7 2 2 3 2" xfId="30144"/>
    <cellStyle name="SAPBEXexcBad8 7 2 2 3 2 2" xfId="30145"/>
    <cellStyle name="SAPBEXexcBad8 7 2 2 4" xfId="30146"/>
    <cellStyle name="SAPBEXexcBad8 7 2 2 4 2" xfId="30147"/>
    <cellStyle name="SAPBEXexcBad8 7 2 3" xfId="30148"/>
    <cellStyle name="SAPBEXexcBad8 7 2 3 2" xfId="30149"/>
    <cellStyle name="SAPBEXexcBad8 7 2 3 2 2" xfId="30150"/>
    <cellStyle name="SAPBEXexcBad8 7 2 3 3" xfId="30151"/>
    <cellStyle name="SAPBEXexcBad8 7 2 4" xfId="30152"/>
    <cellStyle name="SAPBEXexcBad8 7 2 4 2" xfId="30153"/>
    <cellStyle name="SAPBEXexcBad8 7 2 4 2 2" xfId="30154"/>
    <cellStyle name="SAPBEXexcBad8 7 2 5" xfId="30155"/>
    <cellStyle name="SAPBEXexcBad8 7 2 5 2" xfId="30156"/>
    <cellStyle name="SAPBEXexcBad8 7 20" xfId="17808"/>
    <cellStyle name="SAPBEXexcBad8 7 21" xfId="18689"/>
    <cellStyle name="SAPBEXexcBad8 7 22" xfId="19547"/>
    <cellStyle name="SAPBEXexcBad8 7 23" xfId="20413"/>
    <cellStyle name="SAPBEXexcBad8 7 24" xfId="21271"/>
    <cellStyle name="SAPBEXexcBad8 7 25" xfId="22112"/>
    <cellStyle name="SAPBEXexcBad8 7 26" xfId="22941"/>
    <cellStyle name="SAPBEXexcBad8 7 27" xfId="23743"/>
    <cellStyle name="SAPBEXexcBad8 7 3" xfId="2811"/>
    <cellStyle name="SAPBEXexcBad8 7 4" xfId="3713"/>
    <cellStyle name="SAPBEXexcBad8 7 5" xfId="4601"/>
    <cellStyle name="SAPBEXexcBad8 7 6" xfId="5490"/>
    <cellStyle name="SAPBEXexcBad8 7 7" xfId="6384"/>
    <cellStyle name="SAPBEXexcBad8 7 8" xfId="7211"/>
    <cellStyle name="SAPBEXexcBad8 7 9" xfId="8086"/>
    <cellStyle name="SAPBEXexcBad8 8" xfId="630"/>
    <cellStyle name="SAPBEXexcBad8 8 10" xfId="8957"/>
    <cellStyle name="SAPBEXexcBad8 8 11" xfId="9846"/>
    <cellStyle name="SAPBEXexcBad8 8 12" xfId="10715"/>
    <cellStyle name="SAPBEXexcBad8 8 13" xfId="11606"/>
    <cellStyle name="SAPBEXexcBad8 8 14" xfId="12497"/>
    <cellStyle name="SAPBEXexcBad8 8 15" xfId="13363"/>
    <cellStyle name="SAPBEXexcBad8 8 16" xfId="14254"/>
    <cellStyle name="SAPBEXexcBad8 8 17" xfId="15140"/>
    <cellStyle name="SAPBEXexcBad8 8 18" xfId="16024"/>
    <cellStyle name="SAPBEXexcBad8 8 19" xfId="16910"/>
    <cellStyle name="SAPBEXexcBad8 8 2" xfId="2075"/>
    <cellStyle name="SAPBEXexcBad8 8 2 2" xfId="24669"/>
    <cellStyle name="SAPBEXexcBad8 8 2 2 2" xfId="30157"/>
    <cellStyle name="SAPBEXexcBad8 8 2 2 2 2" xfId="30158"/>
    <cellStyle name="SAPBEXexcBad8 8 2 2 2 2 2" xfId="30159"/>
    <cellStyle name="SAPBEXexcBad8 8 2 2 2 3" xfId="30160"/>
    <cellStyle name="SAPBEXexcBad8 8 2 2 3" xfId="30161"/>
    <cellStyle name="SAPBEXexcBad8 8 2 2 3 2" xfId="30162"/>
    <cellStyle name="SAPBEXexcBad8 8 2 2 3 2 2" xfId="30163"/>
    <cellStyle name="SAPBEXexcBad8 8 2 2 4" xfId="30164"/>
    <cellStyle name="SAPBEXexcBad8 8 2 2 4 2" xfId="30165"/>
    <cellStyle name="SAPBEXexcBad8 8 2 3" xfId="30166"/>
    <cellStyle name="SAPBEXexcBad8 8 2 3 2" xfId="30167"/>
    <cellStyle name="SAPBEXexcBad8 8 2 3 2 2" xfId="30168"/>
    <cellStyle name="SAPBEXexcBad8 8 2 3 3" xfId="30169"/>
    <cellStyle name="SAPBEXexcBad8 8 2 4" xfId="30170"/>
    <cellStyle name="SAPBEXexcBad8 8 2 4 2" xfId="30171"/>
    <cellStyle name="SAPBEXexcBad8 8 2 4 2 2" xfId="30172"/>
    <cellStyle name="SAPBEXexcBad8 8 2 5" xfId="30173"/>
    <cellStyle name="SAPBEXexcBad8 8 2 5 2" xfId="30174"/>
    <cellStyle name="SAPBEXexcBad8 8 20" xfId="17790"/>
    <cellStyle name="SAPBEXexcBad8 8 21" xfId="18671"/>
    <cellStyle name="SAPBEXexcBad8 8 22" xfId="19529"/>
    <cellStyle name="SAPBEXexcBad8 8 23" xfId="20395"/>
    <cellStyle name="SAPBEXexcBad8 8 24" xfId="21253"/>
    <cellStyle name="SAPBEXexcBad8 8 25" xfId="22094"/>
    <cellStyle name="SAPBEXexcBad8 8 26" xfId="22923"/>
    <cellStyle name="SAPBEXexcBad8 8 27" xfId="23725"/>
    <cellStyle name="SAPBEXexcBad8 8 3" xfId="2793"/>
    <cellStyle name="SAPBEXexcBad8 8 4" xfId="3695"/>
    <cellStyle name="SAPBEXexcBad8 8 5" xfId="4583"/>
    <cellStyle name="SAPBEXexcBad8 8 6" xfId="5472"/>
    <cellStyle name="SAPBEXexcBad8 8 7" xfId="6366"/>
    <cellStyle name="SAPBEXexcBad8 8 8" xfId="6005"/>
    <cellStyle name="SAPBEXexcBad8 8 9" xfId="8068"/>
    <cellStyle name="SAPBEXexcBad8 9" xfId="631"/>
    <cellStyle name="SAPBEXexcBad8 9 10" xfId="1385"/>
    <cellStyle name="SAPBEXexcBad8 9 11" xfId="7007"/>
    <cellStyle name="SAPBEXexcBad8 9 12" xfId="7548"/>
    <cellStyle name="SAPBEXexcBad8 9 13" xfId="5187"/>
    <cellStyle name="SAPBEXexcBad8 9 14" xfId="10374"/>
    <cellStyle name="SAPBEXexcBad8 9 15" xfId="9516"/>
    <cellStyle name="SAPBEXexcBad8 9 16" xfId="8765"/>
    <cellStyle name="SAPBEXexcBad8 9 17" xfId="13025"/>
    <cellStyle name="SAPBEXexcBad8 9 18" xfId="13179"/>
    <cellStyle name="SAPBEXexcBad8 9 19" xfId="14070"/>
    <cellStyle name="SAPBEXexcBad8 9 2" xfId="1545"/>
    <cellStyle name="SAPBEXexcBad8 9 2 2" xfId="30175"/>
    <cellStyle name="SAPBEXexcBad8 9 2 2 2" xfId="30176"/>
    <cellStyle name="SAPBEXexcBad8 9 2 2 2 2" xfId="30177"/>
    <cellStyle name="SAPBEXexcBad8 9 2 2 3" xfId="30178"/>
    <cellStyle name="SAPBEXexcBad8 9 2 3" xfId="30179"/>
    <cellStyle name="SAPBEXexcBad8 9 2 3 2" xfId="30180"/>
    <cellStyle name="SAPBEXexcBad8 9 2 3 2 2" xfId="30181"/>
    <cellStyle name="SAPBEXexcBad8 9 2 4" xfId="30182"/>
    <cellStyle name="SAPBEXexcBad8 9 2 4 2" xfId="30183"/>
    <cellStyle name="SAPBEXexcBad8 9 20" xfId="14956"/>
    <cellStyle name="SAPBEXexcBad8 9 21" xfId="15841"/>
    <cellStyle name="SAPBEXexcBad8 9 22" xfId="14837"/>
    <cellStyle name="SAPBEXexcBad8 9 23" xfId="16590"/>
    <cellStyle name="SAPBEXexcBad8 9 24" xfId="19198"/>
    <cellStyle name="SAPBEXexcBad8 9 25" xfId="19345"/>
    <cellStyle name="SAPBEXexcBad8 9 26" xfId="20211"/>
    <cellStyle name="SAPBEXexcBad8 9 27" xfId="21071"/>
    <cellStyle name="SAPBEXexcBad8 9 3" xfId="2442"/>
    <cellStyle name="SAPBEXexcBad8 9 4" xfId="1516"/>
    <cellStyle name="SAPBEXexcBad8 9 5" xfId="2339"/>
    <cellStyle name="SAPBEXexcBad8 9 6" xfId="1667"/>
    <cellStyle name="SAPBEXexcBad8 9 7" xfId="1854"/>
    <cellStyle name="SAPBEXexcBad8 9 8" xfId="6069"/>
    <cellStyle name="SAPBEXexcBad8 9 9" xfId="6854"/>
    <cellStyle name="SAPBEXexcBad8_20120921_SF-grote-ronde-Liesbethdump2" xfId="632"/>
    <cellStyle name="SAPBEXexcBad9" xfId="633"/>
    <cellStyle name="SAPBEXexcBad9 10" xfId="1443"/>
    <cellStyle name="SAPBEXexcBad9 10 2" xfId="30184"/>
    <cellStyle name="SAPBEXexcBad9 10 2 2" xfId="30185"/>
    <cellStyle name="SAPBEXexcBad9 10 2 2 2" xfId="30186"/>
    <cellStyle name="SAPBEXexcBad9 10 2 3" xfId="30187"/>
    <cellStyle name="SAPBEXexcBad9 10 3" xfId="30188"/>
    <cellStyle name="SAPBEXexcBad9 10 3 2" xfId="30189"/>
    <cellStyle name="SAPBEXexcBad9 10 3 2 2" xfId="30190"/>
    <cellStyle name="SAPBEXexcBad9 10 4" xfId="30191"/>
    <cellStyle name="SAPBEXexcBad9 10 4 2" xfId="30192"/>
    <cellStyle name="SAPBEXexcBad9 11" xfId="1883"/>
    <cellStyle name="SAPBEXexcBad9 12" xfId="2619"/>
    <cellStyle name="SAPBEXexcBad9 13" xfId="4205"/>
    <cellStyle name="SAPBEXexcBad9 14" xfId="5093"/>
    <cellStyle name="SAPBEXexcBad9 15" xfId="5982"/>
    <cellStyle name="SAPBEXexcBad9 16" xfId="7046"/>
    <cellStyle name="SAPBEXexcBad9 17" xfId="7455"/>
    <cellStyle name="SAPBEXexcBad9 18" xfId="3518"/>
    <cellStyle name="SAPBEXexcBad9 19" xfId="7563"/>
    <cellStyle name="SAPBEXexcBad9 2" xfId="634"/>
    <cellStyle name="SAPBEXexcBad9 2 10" xfId="2603"/>
    <cellStyle name="SAPBEXexcBad9 2 11" xfId="1693"/>
    <cellStyle name="SAPBEXexcBad9 2 12" xfId="2246"/>
    <cellStyle name="SAPBEXexcBad9 2 13" xfId="7468"/>
    <cellStyle name="SAPBEXexcBad9 2 14" xfId="7621"/>
    <cellStyle name="SAPBEXexcBad9 2 15" xfId="7660"/>
    <cellStyle name="SAPBEXexcBad9 2 16" xfId="7019"/>
    <cellStyle name="SAPBEXexcBad9 2 17" xfId="7865"/>
    <cellStyle name="SAPBEXexcBad9 2 18" xfId="7616"/>
    <cellStyle name="SAPBEXexcBad9 2 19" xfId="9577"/>
    <cellStyle name="SAPBEXexcBad9 2 2" xfId="635"/>
    <cellStyle name="SAPBEXexcBad9 2 2 10" xfId="4321"/>
    <cellStyle name="SAPBEXexcBad9 2 2 11" xfId="5211"/>
    <cellStyle name="SAPBEXexcBad9 2 2 12" xfId="6106"/>
    <cellStyle name="SAPBEXexcBad9 2 2 13" xfId="7418"/>
    <cellStyle name="SAPBEXexcBad9 2 2 14" xfId="7812"/>
    <cellStyle name="SAPBEXexcBad9 2 2 15" xfId="8702"/>
    <cellStyle name="SAPBEXexcBad9 2 2 16" xfId="9591"/>
    <cellStyle name="SAPBEXexcBad9 2 2 17" xfId="10459"/>
    <cellStyle name="SAPBEXexcBad9 2 2 18" xfId="11350"/>
    <cellStyle name="SAPBEXexcBad9 2 2 19" xfId="12240"/>
    <cellStyle name="SAPBEXexcBad9 2 2 2" xfId="636"/>
    <cellStyle name="SAPBEXexcBad9 2 2 2 10" xfId="8977"/>
    <cellStyle name="SAPBEXexcBad9 2 2 2 11" xfId="9866"/>
    <cellStyle name="SAPBEXexcBad9 2 2 2 12" xfId="10735"/>
    <cellStyle name="SAPBEXexcBad9 2 2 2 13" xfId="11626"/>
    <cellStyle name="SAPBEXexcBad9 2 2 2 14" xfId="12517"/>
    <cellStyle name="SAPBEXexcBad9 2 2 2 15" xfId="13383"/>
    <cellStyle name="SAPBEXexcBad9 2 2 2 16" xfId="14274"/>
    <cellStyle name="SAPBEXexcBad9 2 2 2 17" xfId="15160"/>
    <cellStyle name="SAPBEXexcBad9 2 2 2 18" xfId="16044"/>
    <cellStyle name="SAPBEXexcBad9 2 2 2 19" xfId="16930"/>
    <cellStyle name="SAPBEXexcBad9 2 2 2 2" xfId="2095"/>
    <cellStyle name="SAPBEXexcBad9 2 2 2 2 2" xfId="24670"/>
    <cellStyle name="SAPBEXexcBad9 2 2 2 2 2 2" xfId="30193"/>
    <cellStyle name="SAPBEXexcBad9 2 2 2 2 2 2 2" xfId="30194"/>
    <cellStyle name="SAPBEXexcBad9 2 2 2 2 2 2 2 2" xfId="30195"/>
    <cellStyle name="SAPBEXexcBad9 2 2 2 2 2 2 3" xfId="30196"/>
    <cellStyle name="SAPBEXexcBad9 2 2 2 2 2 3" xfId="30197"/>
    <cellStyle name="SAPBEXexcBad9 2 2 2 2 2 3 2" xfId="30198"/>
    <cellStyle name="SAPBEXexcBad9 2 2 2 2 2 3 2 2" xfId="30199"/>
    <cellStyle name="SAPBEXexcBad9 2 2 2 2 2 4" xfId="30200"/>
    <cellStyle name="SAPBEXexcBad9 2 2 2 2 2 4 2" xfId="30201"/>
    <cellStyle name="SAPBEXexcBad9 2 2 2 2 3" xfId="30202"/>
    <cellStyle name="SAPBEXexcBad9 2 2 2 2 3 2" xfId="30203"/>
    <cellStyle name="SAPBEXexcBad9 2 2 2 2 3 2 2" xfId="30204"/>
    <cellStyle name="SAPBEXexcBad9 2 2 2 2 3 3" xfId="30205"/>
    <cellStyle name="SAPBEXexcBad9 2 2 2 2 4" xfId="30206"/>
    <cellStyle name="SAPBEXexcBad9 2 2 2 2 4 2" xfId="30207"/>
    <cellStyle name="SAPBEXexcBad9 2 2 2 2 4 2 2" xfId="30208"/>
    <cellStyle name="SAPBEXexcBad9 2 2 2 2 5" xfId="30209"/>
    <cellStyle name="SAPBEXexcBad9 2 2 2 2 5 2" xfId="30210"/>
    <cellStyle name="SAPBEXexcBad9 2 2 2 20" xfId="17810"/>
    <cellStyle name="SAPBEXexcBad9 2 2 2 21" xfId="18691"/>
    <cellStyle name="SAPBEXexcBad9 2 2 2 22" xfId="19549"/>
    <cellStyle name="SAPBEXexcBad9 2 2 2 23" xfId="20415"/>
    <cellStyle name="SAPBEXexcBad9 2 2 2 24" xfId="21273"/>
    <cellStyle name="SAPBEXexcBad9 2 2 2 25" xfId="22114"/>
    <cellStyle name="SAPBEXexcBad9 2 2 2 26" xfId="22943"/>
    <cellStyle name="SAPBEXexcBad9 2 2 2 27" xfId="23745"/>
    <cellStyle name="SAPBEXexcBad9 2 2 2 3" xfId="2813"/>
    <cellStyle name="SAPBEXexcBad9 2 2 2 4" xfId="3715"/>
    <cellStyle name="SAPBEXexcBad9 2 2 2 5" xfId="4603"/>
    <cellStyle name="SAPBEXexcBad9 2 2 2 6" xfId="5492"/>
    <cellStyle name="SAPBEXexcBad9 2 2 2 7" xfId="6386"/>
    <cellStyle name="SAPBEXexcBad9 2 2 2 8" xfId="7209"/>
    <cellStyle name="SAPBEXexcBad9 2 2 2 9" xfId="8088"/>
    <cellStyle name="SAPBEXexcBad9 2 2 20" xfId="13110"/>
    <cellStyle name="SAPBEXexcBad9 2 2 21" xfId="14000"/>
    <cellStyle name="SAPBEXexcBad9 2 2 22" xfId="14887"/>
    <cellStyle name="SAPBEXexcBad9 2 2 23" xfId="15773"/>
    <cellStyle name="SAPBEXexcBad9 2 2 24" xfId="16656"/>
    <cellStyle name="SAPBEXexcBad9 2 2 25" xfId="17541"/>
    <cellStyle name="SAPBEXexcBad9 2 2 26" xfId="18417"/>
    <cellStyle name="SAPBEXexcBad9 2 2 27" xfId="19278"/>
    <cellStyle name="SAPBEXexcBad9 2 2 28" xfId="20146"/>
    <cellStyle name="SAPBEXexcBad9 2 2 29" xfId="21008"/>
    <cellStyle name="SAPBEXexcBad9 2 2 3" xfId="637"/>
    <cellStyle name="SAPBEXexcBad9 2 2 3 10" xfId="8978"/>
    <cellStyle name="SAPBEXexcBad9 2 2 3 11" xfId="9867"/>
    <cellStyle name="SAPBEXexcBad9 2 2 3 12" xfId="10736"/>
    <cellStyle name="SAPBEXexcBad9 2 2 3 13" xfId="11627"/>
    <cellStyle name="SAPBEXexcBad9 2 2 3 14" xfId="12518"/>
    <cellStyle name="SAPBEXexcBad9 2 2 3 15" xfId="13384"/>
    <cellStyle name="SAPBEXexcBad9 2 2 3 16" xfId="14275"/>
    <cellStyle name="SAPBEXexcBad9 2 2 3 17" xfId="15161"/>
    <cellStyle name="SAPBEXexcBad9 2 2 3 18" xfId="16045"/>
    <cellStyle name="SAPBEXexcBad9 2 2 3 19" xfId="16931"/>
    <cellStyle name="SAPBEXexcBad9 2 2 3 2" xfId="2096"/>
    <cellStyle name="SAPBEXexcBad9 2 2 3 2 2" xfId="24671"/>
    <cellStyle name="SAPBEXexcBad9 2 2 3 2 2 2" xfId="30211"/>
    <cellStyle name="SAPBEXexcBad9 2 2 3 2 2 2 2" xfId="30212"/>
    <cellStyle name="SAPBEXexcBad9 2 2 3 2 2 2 2 2" xfId="30213"/>
    <cellStyle name="SAPBEXexcBad9 2 2 3 2 2 2 3" xfId="30214"/>
    <cellStyle name="SAPBEXexcBad9 2 2 3 2 2 3" xfId="30215"/>
    <cellStyle name="SAPBEXexcBad9 2 2 3 2 2 3 2" xfId="30216"/>
    <cellStyle name="SAPBEXexcBad9 2 2 3 2 2 3 2 2" xfId="30217"/>
    <cellStyle name="SAPBEXexcBad9 2 2 3 2 2 4" xfId="30218"/>
    <cellStyle name="SAPBEXexcBad9 2 2 3 2 2 4 2" xfId="30219"/>
    <cellStyle name="SAPBEXexcBad9 2 2 3 2 3" xfId="30220"/>
    <cellStyle name="SAPBEXexcBad9 2 2 3 2 3 2" xfId="30221"/>
    <cellStyle name="SAPBEXexcBad9 2 2 3 2 3 2 2" xfId="30222"/>
    <cellStyle name="SAPBEXexcBad9 2 2 3 2 3 3" xfId="30223"/>
    <cellStyle name="SAPBEXexcBad9 2 2 3 2 4" xfId="30224"/>
    <cellStyle name="SAPBEXexcBad9 2 2 3 2 4 2" xfId="30225"/>
    <cellStyle name="SAPBEXexcBad9 2 2 3 2 4 2 2" xfId="30226"/>
    <cellStyle name="SAPBEXexcBad9 2 2 3 2 5" xfId="30227"/>
    <cellStyle name="SAPBEXexcBad9 2 2 3 2 5 2" xfId="30228"/>
    <cellStyle name="SAPBEXexcBad9 2 2 3 20" xfId="17811"/>
    <cellStyle name="SAPBEXexcBad9 2 2 3 21" xfId="18692"/>
    <cellStyle name="SAPBEXexcBad9 2 2 3 22" xfId="19550"/>
    <cellStyle name="SAPBEXexcBad9 2 2 3 23" xfId="20416"/>
    <cellStyle name="SAPBEXexcBad9 2 2 3 24" xfId="21274"/>
    <cellStyle name="SAPBEXexcBad9 2 2 3 25" xfId="22115"/>
    <cellStyle name="SAPBEXexcBad9 2 2 3 26" xfId="22944"/>
    <cellStyle name="SAPBEXexcBad9 2 2 3 27" xfId="23746"/>
    <cellStyle name="SAPBEXexcBad9 2 2 3 3" xfId="2814"/>
    <cellStyle name="SAPBEXexcBad9 2 2 3 4" xfId="3716"/>
    <cellStyle name="SAPBEXexcBad9 2 2 3 5" xfId="4604"/>
    <cellStyle name="SAPBEXexcBad9 2 2 3 6" xfId="5493"/>
    <cellStyle name="SAPBEXexcBad9 2 2 3 7" xfId="6387"/>
    <cellStyle name="SAPBEXexcBad9 2 2 3 8" xfId="7208"/>
    <cellStyle name="SAPBEXexcBad9 2 2 3 9" xfId="8089"/>
    <cellStyle name="SAPBEXexcBad9 2 2 30" xfId="21859"/>
    <cellStyle name="SAPBEXexcBad9 2 2 31" xfId="22691"/>
    <cellStyle name="SAPBEXexcBad9 2 2 32" xfId="23500"/>
    <cellStyle name="SAPBEXexcBad9 2 2 4" xfId="638"/>
    <cellStyle name="SAPBEXexcBad9 2 2 4 10" xfId="8979"/>
    <cellStyle name="SAPBEXexcBad9 2 2 4 11" xfId="9868"/>
    <cellStyle name="SAPBEXexcBad9 2 2 4 12" xfId="10737"/>
    <cellStyle name="SAPBEXexcBad9 2 2 4 13" xfId="11628"/>
    <cellStyle name="SAPBEXexcBad9 2 2 4 14" xfId="12519"/>
    <cellStyle name="SAPBEXexcBad9 2 2 4 15" xfId="13385"/>
    <cellStyle name="SAPBEXexcBad9 2 2 4 16" xfId="14276"/>
    <cellStyle name="SAPBEXexcBad9 2 2 4 17" xfId="15162"/>
    <cellStyle name="SAPBEXexcBad9 2 2 4 18" xfId="16046"/>
    <cellStyle name="SAPBEXexcBad9 2 2 4 19" xfId="16932"/>
    <cellStyle name="SAPBEXexcBad9 2 2 4 2" xfId="2097"/>
    <cellStyle name="SAPBEXexcBad9 2 2 4 2 2" xfId="24672"/>
    <cellStyle name="SAPBEXexcBad9 2 2 4 2 2 2" xfId="30229"/>
    <cellStyle name="SAPBEXexcBad9 2 2 4 2 2 2 2" xfId="30230"/>
    <cellStyle name="SAPBEXexcBad9 2 2 4 2 2 2 2 2" xfId="30231"/>
    <cellStyle name="SAPBEXexcBad9 2 2 4 2 2 2 3" xfId="30232"/>
    <cellStyle name="SAPBEXexcBad9 2 2 4 2 2 3" xfId="30233"/>
    <cellStyle name="SAPBEXexcBad9 2 2 4 2 2 3 2" xfId="30234"/>
    <cellStyle name="SAPBEXexcBad9 2 2 4 2 2 3 2 2" xfId="30235"/>
    <cellStyle name="SAPBEXexcBad9 2 2 4 2 2 4" xfId="30236"/>
    <cellStyle name="SAPBEXexcBad9 2 2 4 2 2 4 2" xfId="30237"/>
    <cellStyle name="SAPBEXexcBad9 2 2 4 2 3" xfId="30238"/>
    <cellStyle name="SAPBEXexcBad9 2 2 4 2 3 2" xfId="30239"/>
    <cellStyle name="SAPBEXexcBad9 2 2 4 2 3 2 2" xfId="30240"/>
    <cellStyle name="SAPBEXexcBad9 2 2 4 2 3 3" xfId="30241"/>
    <cellStyle name="SAPBEXexcBad9 2 2 4 2 4" xfId="30242"/>
    <cellStyle name="SAPBEXexcBad9 2 2 4 2 4 2" xfId="30243"/>
    <cellStyle name="SAPBEXexcBad9 2 2 4 2 4 2 2" xfId="30244"/>
    <cellStyle name="SAPBEXexcBad9 2 2 4 2 5" xfId="30245"/>
    <cellStyle name="SAPBEXexcBad9 2 2 4 2 5 2" xfId="30246"/>
    <cellStyle name="SAPBEXexcBad9 2 2 4 20" xfId="17812"/>
    <cellStyle name="SAPBEXexcBad9 2 2 4 21" xfId="18693"/>
    <cellStyle name="SAPBEXexcBad9 2 2 4 22" xfId="19551"/>
    <cellStyle name="SAPBEXexcBad9 2 2 4 23" xfId="20417"/>
    <cellStyle name="SAPBEXexcBad9 2 2 4 24" xfId="21275"/>
    <cellStyle name="SAPBEXexcBad9 2 2 4 25" xfId="22116"/>
    <cellStyle name="SAPBEXexcBad9 2 2 4 26" xfId="22945"/>
    <cellStyle name="SAPBEXexcBad9 2 2 4 27" xfId="23747"/>
    <cellStyle name="SAPBEXexcBad9 2 2 4 3" xfId="2815"/>
    <cellStyle name="SAPBEXexcBad9 2 2 4 4" xfId="3717"/>
    <cellStyle name="SAPBEXexcBad9 2 2 4 5" xfId="4605"/>
    <cellStyle name="SAPBEXexcBad9 2 2 4 6" xfId="5494"/>
    <cellStyle name="SAPBEXexcBad9 2 2 4 7" xfId="6388"/>
    <cellStyle name="SAPBEXexcBad9 2 2 4 8" xfId="6992"/>
    <cellStyle name="SAPBEXexcBad9 2 2 4 9" xfId="8090"/>
    <cellStyle name="SAPBEXexcBad9 2 2 5" xfId="639"/>
    <cellStyle name="SAPBEXexcBad9 2 2 5 10" xfId="8980"/>
    <cellStyle name="SAPBEXexcBad9 2 2 5 11" xfId="9869"/>
    <cellStyle name="SAPBEXexcBad9 2 2 5 12" xfId="10738"/>
    <cellStyle name="SAPBEXexcBad9 2 2 5 13" xfId="11629"/>
    <cellStyle name="SAPBEXexcBad9 2 2 5 14" xfId="12520"/>
    <cellStyle name="SAPBEXexcBad9 2 2 5 15" xfId="13386"/>
    <cellStyle name="SAPBEXexcBad9 2 2 5 16" xfId="14277"/>
    <cellStyle name="SAPBEXexcBad9 2 2 5 17" xfId="15163"/>
    <cellStyle name="SAPBEXexcBad9 2 2 5 18" xfId="16047"/>
    <cellStyle name="SAPBEXexcBad9 2 2 5 19" xfId="16933"/>
    <cellStyle name="SAPBEXexcBad9 2 2 5 2" xfId="2098"/>
    <cellStyle name="SAPBEXexcBad9 2 2 5 2 2" xfId="24673"/>
    <cellStyle name="SAPBEXexcBad9 2 2 5 2 2 2" xfId="30247"/>
    <cellStyle name="SAPBEXexcBad9 2 2 5 2 2 2 2" xfId="30248"/>
    <cellStyle name="SAPBEXexcBad9 2 2 5 2 2 2 2 2" xfId="30249"/>
    <cellStyle name="SAPBEXexcBad9 2 2 5 2 2 2 3" xfId="30250"/>
    <cellStyle name="SAPBEXexcBad9 2 2 5 2 2 3" xfId="30251"/>
    <cellStyle name="SAPBEXexcBad9 2 2 5 2 2 3 2" xfId="30252"/>
    <cellStyle name="SAPBEXexcBad9 2 2 5 2 2 3 2 2" xfId="30253"/>
    <cellStyle name="SAPBEXexcBad9 2 2 5 2 2 4" xfId="30254"/>
    <cellStyle name="SAPBEXexcBad9 2 2 5 2 2 4 2" xfId="30255"/>
    <cellStyle name="SAPBEXexcBad9 2 2 5 2 3" xfId="30256"/>
    <cellStyle name="SAPBEXexcBad9 2 2 5 2 3 2" xfId="30257"/>
    <cellStyle name="SAPBEXexcBad9 2 2 5 2 3 2 2" xfId="30258"/>
    <cellStyle name="SAPBEXexcBad9 2 2 5 2 3 3" xfId="30259"/>
    <cellStyle name="SAPBEXexcBad9 2 2 5 2 4" xfId="30260"/>
    <cellStyle name="SAPBEXexcBad9 2 2 5 2 4 2" xfId="30261"/>
    <cellStyle name="SAPBEXexcBad9 2 2 5 2 4 2 2" xfId="30262"/>
    <cellStyle name="SAPBEXexcBad9 2 2 5 2 5" xfId="30263"/>
    <cellStyle name="SAPBEXexcBad9 2 2 5 2 5 2" xfId="30264"/>
    <cellStyle name="SAPBEXexcBad9 2 2 5 20" xfId="17813"/>
    <cellStyle name="SAPBEXexcBad9 2 2 5 21" xfId="18694"/>
    <cellStyle name="SAPBEXexcBad9 2 2 5 22" xfId="19552"/>
    <cellStyle name="SAPBEXexcBad9 2 2 5 23" xfId="20418"/>
    <cellStyle name="SAPBEXexcBad9 2 2 5 24" xfId="21276"/>
    <cellStyle name="SAPBEXexcBad9 2 2 5 25" xfId="22117"/>
    <cellStyle name="SAPBEXexcBad9 2 2 5 26" xfId="22946"/>
    <cellStyle name="SAPBEXexcBad9 2 2 5 27" xfId="23748"/>
    <cellStyle name="SAPBEXexcBad9 2 2 5 3" xfId="2816"/>
    <cellStyle name="SAPBEXexcBad9 2 2 5 4" xfId="3718"/>
    <cellStyle name="SAPBEXexcBad9 2 2 5 5" xfId="4606"/>
    <cellStyle name="SAPBEXexcBad9 2 2 5 6" xfId="5495"/>
    <cellStyle name="SAPBEXexcBad9 2 2 5 7" xfId="6389"/>
    <cellStyle name="SAPBEXexcBad9 2 2 5 8" xfId="1803"/>
    <cellStyle name="SAPBEXexcBad9 2 2 5 9" xfId="8091"/>
    <cellStyle name="SAPBEXexcBad9 2 2 6" xfId="640"/>
    <cellStyle name="SAPBEXexcBad9 2 2 6 10" xfId="8981"/>
    <cellStyle name="SAPBEXexcBad9 2 2 6 11" xfId="9870"/>
    <cellStyle name="SAPBEXexcBad9 2 2 6 12" xfId="10739"/>
    <cellStyle name="SAPBEXexcBad9 2 2 6 13" xfId="11630"/>
    <cellStyle name="SAPBEXexcBad9 2 2 6 14" xfId="12521"/>
    <cellStyle name="SAPBEXexcBad9 2 2 6 15" xfId="13387"/>
    <cellStyle name="SAPBEXexcBad9 2 2 6 16" xfId="14278"/>
    <cellStyle name="SAPBEXexcBad9 2 2 6 17" xfId="15164"/>
    <cellStyle name="SAPBEXexcBad9 2 2 6 18" xfId="16048"/>
    <cellStyle name="SAPBEXexcBad9 2 2 6 19" xfId="16934"/>
    <cellStyle name="SAPBEXexcBad9 2 2 6 2" xfId="2099"/>
    <cellStyle name="SAPBEXexcBad9 2 2 6 2 2" xfId="24674"/>
    <cellStyle name="SAPBEXexcBad9 2 2 6 2 2 2" xfId="30265"/>
    <cellStyle name="SAPBEXexcBad9 2 2 6 2 2 2 2" xfId="30266"/>
    <cellStyle name="SAPBEXexcBad9 2 2 6 2 2 2 2 2" xfId="30267"/>
    <cellStyle name="SAPBEXexcBad9 2 2 6 2 2 2 3" xfId="30268"/>
    <cellStyle name="SAPBEXexcBad9 2 2 6 2 2 3" xfId="30269"/>
    <cellStyle name="SAPBEXexcBad9 2 2 6 2 2 3 2" xfId="30270"/>
    <cellStyle name="SAPBEXexcBad9 2 2 6 2 2 3 2 2" xfId="30271"/>
    <cellStyle name="SAPBEXexcBad9 2 2 6 2 2 4" xfId="30272"/>
    <cellStyle name="SAPBEXexcBad9 2 2 6 2 2 4 2" xfId="30273"/>
    <cellStyle name="SAPBEXexcBad9 2 2 6 2 3" xfId="30274"/>
    <cellStyle name="SAPBEXexcBad9 2 2 6 2 3 2" xfId="30275"/>
    <cellStyle name="SAPBEXexcBad9 2 2 6 2 3 2 2" xfId="30276"/>
    <cellStyle name="SAPBEXexcBad9 2 2 6 2 3 3" xfId="30277"/>
    <cellStyle name="SAPBEXexcBad9 2 2 6 2 4" xfId="30278"/>
    <cellStyle name="SAPBEXexcBad9 2 2 6 2 4 2" xfId="30279"/>
    <cellStyle name="SAPBEXexcBad9 2 2 6 2 4 2 2" xfId="30280"/>
    <cellStyle name="SAPBEXexcBad9 2 2 6 2 5" xfId="30281"/>
    <cellStyle name="SAPBEXexcBad9 2 2 6 2 5 2" xfId="30282"/>
    <cellStyle name="SAPBEXexcBad9 2 2 6 20" xfId="17814"/>
    <cellStyle name="SAPBEXexcBad9 2 2 6 21" xfId="18695"/>
    <cellStyle name="SAPBEXexcBad9 2 2 6 22" xfId="19553"/>
    <cellStyle name="SAPBEXexcBad9 2 2 6 23" xfId="20419"/>
    <cellStyle name="SAPBEXexcBad9 2 2 6 24" xfId="21277"/>
    <cellStyle name="SAPBEXexcBad9 2 2 6 25" xfId="22118"/>
    <cellStyle name="SAPBEXexcBad9 2 2 6 26" xfId="22947"/>
    <cellStyle name="SAPBEXexcBad9 2 2 6 27" xfId="23749"/>
    <cellStyle name="SAPBEXexcBad9 2 2 6 3" xfId="2817"/>
    <cellStyle name="SAPBEXexcBad9 2 2 6 4" xfId="3719"/>
    <cellStyle name="SAPBEXexcBad9 2 2 6 5" xfId="4607"/>
    <cellStyle name="SAPBEXexcBad9 2 2 6 6" xfId="5496"/>
    <cellStyle name="SAPBEXexcBad9 2 2 6 7" xfId="6390"/>
    <cellStyle name="SAPBEXexcBad9 2 2 6 8" xfId="2467"/>
    <cellStyle name="SAPBEXexcBad9 2 2 6 9" xfId="8092"/>
    <cellStyle name="SAPBEXexcBad9 2 2 7" xfId="1817"/>
    <cellStyle name="SAPBEXexcBad9 2 2 7 2" xfId="24675"/>
    <cellStyle name="SAPBEXexcBad9 2 2 7 2 2" xfId="30283"/>
    <cellStyle name="SAPBEXexcBad9 2 2 7 2 2 2" xfId="30284"/>
    <cellStyle name="SAPBEXexcBad9 2 2 7 2 2 2 2" xfId="30285"/>
    <cellStyle name="SAPBEXexcBad9 2 2 7 2 2 3" xfId="30286"/>
    <cellStyle name="SAPBEXexcBad9 2 2 7 2 3" xfId="30287"/>
    <cellStyle name="SAPBEXexcBad9 2 2 7 2 3 2" xfId="30288"/>
    <cellStyle name="SAPBEXexcBad9 2 2 7 2 3 2 2" xfId="30289"/>
    <cellStyle name="SAPBEXexcBad9 2 2 7 2 4" xfId="30290"/>
    <cellStyle name="SAPBEXexcBad9 2 2 7 2 4 2" xfId="30291"/>
    <cellStyle name="SAPBEXexcBad9 2 2 7 3" xfId="30292"/>
    <cellStyle name="SAPBEXexcBad9 2 2 7 3 2" xfId="30293"/>
    <cellStyle name="SAPBEXexcBad9 2 2 7 3 2 2" xfId="30294"/>
    <cellStyle name="SAPBEXexcBad9 2 2 7 3 3" xfId="30295"/>
    <cellStyle name="SAPBEXexcBad9 2 2 7 4" xfId="30296"/>
    <cellStyle name="SAPBEXexcBad9 2 2 7 4 2" xfId="30297"/>
    <cellStyle name="SAPBEXexcBad9 2 2 7 4 2 2" xfId="30298"/>
    <cellStyle name="SAPBEXexcBad9 2 2 7 5" xfId="30299"/>
    <cellStyle name="SAPBEXexcBad9 2 2 7 5 2" xfId="30300"/>
    <cellStyle name="SAPBEXexcBad9 2 2 8" xfId="1637"/>
    <cellStyle name="SAPBEXexcBad9 2 2 9" xfId="3434"/>
    <cellStyle name="SAPBEXexcBad9 2 20" xfId="10512"/>
    <cellStyle name="SAPBEXexcBad9 2 21" xfId="8771"/>
    <cellStyle name="SAPBEXexcBad9 2 22" xfId="12225"/>
    <cellStyle name="SAPBEXexcBad9 2 23" xfId="12127"/>
    <cellStyle name="SAPBEXexcBad9 2 24" xfId="13030"/>
    <cellStyle name="SAPBEXexcBad9 2 25" xfId="12678"/>
    <cellStyle name="SAPBEXexcBad9 2 26" xfId="13051"/>
    <cellStyle name="SAPBEXexcBad9 2 27" xfId="16709"/>
    <cellStyle name="SAPBEXexcBad9 2 28" xfId="14820"/>
    <cellStyle name="SAPBEXexcBad9 2 29" xfId="18403"/>
    <cellStyle name="SAPBEXexcBad9 2 3" xfId="641"/>
    <cellStyle name="SAPBEXexcBad9 2 3 10" xfId="8982"/>
    <cellStyle name="SAPBEXexcBad9 2 3 11" xfId="9871"/>
    <cellStyle name="SAPBEXexcBad9 2 3 12" xfId="10740"/>
    <cellStyle name="SAPBEXexcBad9 2 3 13" xfId="11631"/>
    <cellStyle name="SAPBEXexcBad9 2 3 14" xfId="12522"/>
    <cellStyle name="SAPBEXexcBad9 2 3 15" xfId="13388"/>
    <cellStyle name="SAPBEXexcBad9 2 3 16" xfId="14279"/>
    <cellStyle name="SAPBEXexcBad9 2 3 17" xfId="15165"/>
    <cellStyle name="SAPBEXexcBad9 2 3 18" xfId="16049"/>
    <cellStyle name="SAPBEXexcBad9 2 3 19" xfId="16935"/>
    <cellStyle name="SAPBEXexcBad9 2 3 2" xfId="2100"/>
    <cellStyle name="SAPBEXexcBad9 2 3 2 2" xfId="24676"/>
    <cellStyle name="SAPBEXexcBad9 2 3 2 2 2" xfId="30301"/>
    <cellStyle name="SAPBEXexcBad9 2 3 2 2 2 2" xfId="30302"/>
    <cellStyle name="SAPBEXexcBad9 2 3 2 2 2 2 2" xfId="30303"/>
    <cellStyle name="SAPBEXexcBad9 2 3 2 2 2 3" xfId="30304"/>
    <cellStyle name="SAPBEXexcBad9 2 3 2 2 3" xfId="30305"/>
    <cellStyle name="SAPBEXexcBad9 2 3 2 2 3 2" xfId="30306"/>
    <cellStyle name="SAPBEXexcBad9 2 3 2 2 3 2 2" xfId="30307"/>
    <cellStyle name="SAPBEXexcBad9 2 3 2 2 4" xfId="30308"/>
    <cellStyle name="SAPBEXexcBad9 2 3 2 2 4 2" xfId="30309"/>
    <cellStyle name="SAPBEXexcBad9 2 3 2 3" xfId="30310"/>
    <cellStyle name="SAPBEXexcBad9 2 3 2 3 2" xfId="30311"/>
    <cellStyle name="SAPBEXexcBad9 2 3 2 3 2 2" xfId="30312"/>
    <cellStyle name="SAPBEXexcBad9 2 3 2 3 3" xfId="30313"/>
    <cellStyle name="SAPBEXexcBad9 2 3 2 4" xfId="30314"/>
    <cellStyle name="SAPBEXexcBad9 2 3 2 4 2" xfId="30315"/>
    <cellStyle name="SAPBEXexcBad9 2 3 2 4 2 2" xfId="30316"/>
    <cellStyle name="SAPBEXexcBad9 2 3 2 5" xfId="30317"/>
    <cellStyle name="SAPBEXexcBad9 2 3 2 5 2" xfId="30318"/>
    <cellStyle name="SAPBEXexcBad9 2 3 20" xfId="17815"/>
    <cellStyle name="SAPBEXexcBad9 2 3 21" xfId="18696"/>
    <cellStyle name="SAPBEXexcBad9 2 3 22" xfId="19554"/>
    <cellStyle name="SAPBEXexcBad9 2 3 23" xfId="20420"/>
    <cellStyle name="SAPBEXexcBad9 2 3 24" xfId="21278"/>
    <cellStyle name="SAPBEXexcBad9 2 3 25" xfId="22119"/>
    <cellStyle name="SAPBEXexcBad9 2 3 26" xfId="22948"/>
    <cellStyle name="SAPBEXexcBad9 2 3 27" xfId="23750"/>
    <cellStyle name="SAPBEXexcBad9 2 3 3" xfId="2818"/>
    <cellStyle name="SAPBEXexcBad9 2 3 4" xfId="3720"/>
    <cellStyle name="SAPBEXexcBad9 2 3 5" xfId="4608"/>
    <cellStyle name="SAPBEXexcBad9 2 3 6" xfId="5497"/>
    <cellStyle name="SAPBEXexcBad9 2 3 7" xfId="6391"/>
    <cellStyle name="SAPBEXexcBad9 2 3 8" xfId="7196"/>
    <cellStyle name="SAPBEXexcBad9 2 3 9" xfId="8093"/>
    <cellStyle name="SAPBEXexcBad9 2 30" xfId="18310"/>
    <cellStyle name="SAPBEXexcBad9 2 31" xfId="19203"/>
    <cellStyle name="SAPBEXexcBad9 2 32" xfId="18852"/>
    <cellStyle name="SAPBEXexcBad9 2 4" xfId="642"/>
    <cellStyle name="SAPBEXexcBad9 2 4 10" xfId="8983"/>
    <cellStyle name="SAPBEXexcBad9 2 4 11" xfId="9872"/>
    <cellStyle name="SAPBEXexcBad9 2 4 12" xfId="10741"/>
    <cellStyle name="SAPBEXexcBad9 2 4 13" xfId="11632"/>
    <cellStyle name="SAPBEXexcBad9 2 4 14" xfId="12523"/>
    <cellStyle name="SAPBEXexcBad9 2 4 15" xfId="13389"/>
    <cellStyle name="SAPBEXexcBad9 2 4 16" xfId="14280"/>
    <cellStyle name="SAPBEXexcBad9 2 4 17" xfId="15166"/>
    <cellStyle name="SAPBEXexcBad9 2 4 18" xfId="16050"/>
    <cellStyle name="SAPBEXexcBad9 2 4 19" xfId="16936"/>
    <cellStyle name="SAPBEXexcBad9 2 4 2" xfId="2101"/>
    <cellStyle name="SAPBEXexcBad9 2 4 2 2" xfId="24677"/>
    <cellStyle name="SAPBEXexcBad9 2 4 2 2 2" xfId="30319"/>
    <cellStyle name="SAPBEXexcBad9 2 4 2 2 2 2" xfId="30320"/>
    <cellStyle name="SAPBEXexcBad9 2 4 2 2 2 2 2" xfId="30321"/>
    <cellStyle name="SAPBEXexcBad9 2 4 2 2 2 3" xfId="30322"/>
    <cellStyle name="SAPBEXexcBad9 2 4 2 2 3" xfId="30323"/>
    <cellStyle name="SAPBEXexcBad9 2 4 2 2 3 2" xfId="30324"/>
    <cellStyle name="SAPBEXexcBad9 2 4 2 2 3 2 2" xfId="30325"/>
    <cellStyle name="SAPBEXexcBad9 2 4 2 2 4" xfId="30326"/>
    <cellStyle name="SAPBEXexcBad9 2 4 2 2 4 2" xfId="30327"/>
    <cellStyle name="SAPBEXexcBad9 2 4 2 3" xfId="30328"/>
    <cellStyle name="SAPBEXexcBad9 2 4 2 3 2" xfId="30329"/>
    <cellStyle name="SAPBEXexcBad9 2 4 2 3 2 2" xfId="30330"/>
    <cellStyle name="SAPBEXexcBad9 2 4 2 3 3" xfId="30331"/>
    <cellStyle name="SAPBEXexcBad9 2 4 2 4" xfId="30332"/>
    <cellStyle name="SAPBEXexcBad9 2 4 2 4 2" xfId="30333"/>
    <cellStyle name="SAPBEXexcBad9 2 4 2 4 2 2" xfId="30334"/>
    <cellStyle name="SAPBEXexcBad9 2 4 2 5" xfId="30335"/>
    <cellStyle name="SAPBEXexcBad9 2 4 2 5 2" xfId="30336"/>
    <cellStyle name="SAPBEXexcBad9 2 4 20" xfId="17816"/>
    <cellStyle name="SAPBEXexcBad9 2 4 21" xfId="18697"/>
    <cellStyle name="SAPBEXexcBad9 2 4 22" xfId="19555"/>
    <cellStyle name="SAPBEXexcBad9 2 4 23" xfId="20421"/>
    <cellStyle name="SAPBEXexcBad9 2 4 24" xfId="21279"/>
    <cellStyle name="SAPBEXexcBad9 2 4 25" xfId="22120"/>
    <cellStyle name="SAPBEXexcBad9 2 4 26" xfId="22949"/>
    <cellStyle name="SAPBEXexcBad9 2 4 27" xfId="23751"/>
    <cellStyle name="SAPBEXexcBad9 2 4 3" xfId="2819"/>
    <cellStyle name="SAPBEXexcBad9 2 4 4" xfId="3721"/>
    <cellStyle name="SAPBEXexcBad9 2 4 5" xfId="4609"/>
    <cellStyle name="SAPBEXexcBad9 2 4 6" xfId="5498"/>
    <cellStyle name="SAPBEXexcBad9 2 4 7" xfId="6392"/>
    <cellStyle name="SAPBEXexcBad9 2 4 8" xfId="7206"/>
    <cellStyle name="SAPBEXexcBad9 2 4 9" xfId="8094"/>
    <cellStyle name="SAPBEXexcBad9 2 5" xfId="643"/>
    <cellStyle name="SAPBEXexcBad9 2 5 10" xfId="8984"/>
    <cellStyle name="SAPBEXexcBad9 2 5 11" xfId="9873"/>
    <cellStyle name="SAPBEXexcBad9 2 5 12" xfId="10742"/>
    <cellStyle name="SAPBEXexcBad9 2 5 13" xfId="11633"/>
    <cellStyle name="SAPBEXexcBad9 2 5 14" xfId="12524"/>
    <cellStyle name="SAPBEXexcBad9 2 5 15" xfId="13390"/>
    <cellStyle name="SAPBEXexcBad9 2 5 16" xfId="14281"/>
    <cellStyle name="SAPBEXexcBad9 2 5 17" xfId="15167"/>
    <cellStyle name="SAPBEXexcBad9 2 5 18" xfId="16051"/>
    <cellStyle name="SAPBEXexcBad9 2 5 19" xfId="16937"/>
    <cellStyle name="SAPBEXexcBad9 2 5 2" xfId="2102"/>
    <cellStyle name="SAPBEXexcBad9 2 5 2 2" xfId="24678"/>
    <cellStyle name="SAPBEXexcBad9 2 5 2 2 2" xfId="30337"/>
    <cellStyle name="SAPBEXexcBad9 2 5 2 2 2 2" xfId="30338"/>
    <cellStyle name="SAPBEXexcBad9 2 5 2 2 2 2 2" xfId="30339"/>
    <cellStyle name="SAPBEXexcBad9 2 5 2 2 2 3" xfId="30340"/>
    <cellStyle name="SAPBEXexcBad9 2 5 2 2 3" xfId="30341"/>
    <cellStyle name="SAPBEXexcBad9 2 5 2 2 3 2" xfId="30342"/>
    <cellStyle name="SAPBEXexcBad9 2 5 2 2 3 2 2" xfId="30343"/>
    <cellStyle name="SAPBEXexcBad9 2 5 2 2 4" xfId="30344"/>
    <cellStyle name="SAPBEXexcBad9 2 5 2 2 4 2" xfId="30345"/>
    <cellStyle name="SAPBEXexcBad9 2 5 2 3" xfId="30346"/>
    <cellStyle name="SAPBEXexcBad9 2 5 2 3 2" xfId="30347"/>
    <cellStyle name="SAPBEXexcBad9 2 5 2 3 2 2" xfId="30348"/>
    <cellStyle name="SAPBEXexcBad9 2 5 2 3 3" xfId="30349"/>
    <cellStyle name="SAPBEXexcBad9 2 5 2 4" xfId="30350"/>
    <cellStyle name="SAPBEXexcBad9 2 5 2 4 2" xfId="30351"/>
    <cellStyle name="SAPBEXexcBad9 2 5 2 4 2 2" xfId="30352"/>
    <cellStyle name="SAPBEXexcBad9 2 5 2 5" xfId="30353"/>
    <cellStyle name="SAPBEXexcBad9 2 5 2 5 2" xfId="30354"/>
    <cellStyle name="SAPBEXexcBad9 2 5 20" xfId="17817"/>
    <cellStyle name="SAPBEXexcBad9 2 5 21" xfId="18698"/>
    <cellStyle name="SAPBEXexcBad9 2 5 22" xfId="19556"/>
    <cellStyle name="SAPBEXexcBad9 2 5 23" xfId="20422"/>
    <cellStyle name="SAPBEXexcBad9 2 5 24" xfId="21280"/>
    <cellStyle name="SAPBEXexcBad9 2 5 25" xfId="22121"/>
    <cellStyle name="SAPBEXexcBad9 2 5 26" xfId="22950"/>
    <cellStyle name="SAPBEXexcBad9 2 5 27" xfId="23752"/>
    <cellStyle name="SAPBEXexcBad9 2 5 3" xfId="2820"/>
    <cellStyle name="SAPBEXexcBad9 2 5 4" xfId="3722"/>
    <cellStyle name="SAPBEXexcBad9 2 5 5" xfId="4610"/>
    <cellStyle name="SAPBEXexcBad9 2 5 6" xfId="5499"/>
    <cellStyle name="SAPBEXexcBad9 2 5 7" xfId="6393"/>
    <cellStyle name="SAPBEXexcBad9 2 5 8" xfId="7205"/>
    <cellStyle name="SAPBEXexcBad9 2 5 9" xfId="8095"/>
    <cellStyle name="SAPBEXexcBad9 2 6" xfId="644"/>
    <cellStyle name="SAPBEXexcBad9 2 6 10" xfId="8985"/>
    <cellStyle name="SAPBEXexcBad9 2 6 11" xfId="9874"/>
    <cellStyle name="SAPBEXexcBad9 2 6 12" xfId="10743"/>
    <cellStyle name="SAPBEXexcBad9 2 6 13" xfId="11634"/>
    <cellStyle name="SAPBEXexcBad9 2 6 14" xfId="12525"/>
    <cellStyle name="SAPBEXexcBad9 2 6 15" xfId="13391"/>
    <cellStyle name="SAPBEXexcBad9 2 6 16" xfId="14282"/>
    <cellStyle name="SAPBEXexcBad9 2 6 17" xfId="15168"/>
    <cellStyle name="SAPBEXexcBad9 2 6 18" xfId="16052"/>
    <cellStyle name="SAPBEXexcBad9 2 6 19" xfId="16938"/>
    <cellStyle name="SAPBEXexcBad9 2 6 2" xfId="2103"/>
    <cellStyle name="SAPBEXexcBad9 2 6 2 2" xfId="24679"/>
    <cellStyle name="SAPBEXexcBad9 2 6 2 2 2" xfId="30355"/>
    <cellStyle name="SAPBEXexcBad9 2 6 2 2 2 2" xfId="30356"/>
    <cellStyle name="SAPBEXexcBad9 2 6 2 2 2 2 2" xfId="30357"/>
    <cellStyle name="SAPBEXexcBad9 2 6 2 2 2 3" xfId="30358"/>
    <cellStyle name="SAPBEXexcBad9 2 6 2 2 3" xfId="30359"/>
    <cellStyle name="SAPBEXexcBad9 2 6 2 2 3 2" xfId="30360"/>
    <cellStyle name="SAPBEXexcBad9 2 6 2 2 3 2 2" xfId="30361"/>
    <cellStyle name="SAPBEXexcBad9 2 6 2 2 4" xfId="30362"/>
    <cellStyle name="SAPBEXexcBad9 2 6 2 2 4 2" xfId="30363"/>
    <cellStyle name="SAPBEXexcBad9 2 6 2 3" xfId="30364"/>
    <cellStyle name="SAPBEXexcBad9 2 6 2 3 2" xfId="30365"/>
    <cellStyle name="SAPBEXexcBad9 2 6 2 3 2 2" xfId="30366"/>
    <cellStyle name="SAPBEXexcBad9 2 6 2 3 3" xfId="30367"/>
    <cellStyle name="SAPBEXexcBad9 2 6 2 4" xfId="30368"/>
    <cellStyle name="SAPBEXexcBad9 2 6 2 4 2" xfId="30369"/>
    <cellStyle name="SAPBEXexcBad9 2 6 2 4 2 2" xfId="30370"/>
    <cellStyle name="SAPBEXexcBad9 2 6 2 5" xfId="30371"/>
    <cellStyle name="SAPBEXexcBad9 2 6 2 5 2" xfId="30372"/>
    <cellStyle name="SAPBEXexcBad9 2 6 20" xfId="17818"/>
    <cellStyle name="SAPBEXexcBad9 2 6 21" xfId="18699"/>
    <cellStyle name="SAPBEXexcBad9 2 6 22" xfId="19557"/>
    <cellStyle name="SAPBEXexcBad9 2 6 23" xfId="20423"/>
    <cellStyle name="SAPBEXexcBad9 2 6 24" xfId="21281"/>
    <cellStyle name="SAPBEXexcBad9 2 6 25" xfId="22122"/>
    <cellStyle name="SAPBEXexcBad9 2 6 26" xfId="22951"/>
    <cellStyle name="SAPBEXexcBad9 2 6 27" xfId="23753"/>
    <cellStyle name="SAPBEXexcBad9 2 6 3" xfId="2821"/>
    <cellStyle name="SAPBEXexcBad9 2 6 4" xfId="3723"/>
    <cellStyle name="SAPBEXexcBad9 2 6 5" xfId="4611"/>
    <cellStyle name="SAPBEXexcBad9 2 6 6" xfId="5500"/>
    <cellStyle name="SAPBEXexcBad9 2 6 7" xfId="6394"/>
    <cellStyle name="SAPBEXexcBad9 2 6 8" xfId="7204"/>
    <cellStyle name="SAPBEXexcBad9 2 6 9" xfId="8096"/>
    <cellStyle name="SAPBEXexcBad9 2 7" xfId="1737"/>
    <cellStyle name="SAPBEXexcBad9 2 7 2" xfId="24680"/>
    <cellStyle name="SAPBEXexcBad9 2 7 2 2" xfId="30373"/>
    <cellStyle name="SAPBEXexcBad9 2 7 2 2 2" xfId="30374"/>
    <cellStyle name="SAPBEXexcBad9 2 7 2 2 2 2" xfId="30375"/>
    <cellStyle name="SAPBEXexcBad9 2 7 2 2 3" xfId="30376"/>
    <cellStyle name="SAPBEXexcBad9 2 7 2 3" xfId="30377"/>
    <cellStyle name="SAPBEXexcBad9 2 7 2 3 2" xfId="30378"/>
    <cellStyle name="SAPBEXexcBad9 2 7 2 3 2 2" xfId="30379"/>
    <cellStyle name="SAPBEXexcBad9 2 7 2 4" xfId="30380"/>
    <cellStyle name="SAPBEXexcBad9 2 7 2 4 2" xfId="30381"/>
    <cellStyle name="SAPBEXexcBad9 2 7 3" xfId="30382"/>
    <cellStyle name="SAPBEXexcBad9 2 7 3 2" xfId="30383"/>
    <cellStyle name="SAPBEXexcBad9 2 7 3 2 2" xfId="30384"/>
    <cellStyle name="SAPBEXexcBad9 2 7 3 3" xfId="30385"/>
    <cellStyle name="SAPBEXexcBad9 2 7 4" xfId="30386"/>
    <cellStyle name="SAPBEXexcBad9 2 7 4 2" xfId="30387"/>
    <cellStyle name="SAPBEXexcBad9 2 7 4 2 2" xfId="30388"/>
    <cellStyle name="SAPBEXexcBad9 2 7 5" xfId="30389"/>
    <cellStyle name="SAPBEXexcBad9 2 7 5 2" xfId="30390"/>
    <cellStyle name="SAPBEXexcBad9 2 8" xfId="1683"/>
    <cellStyle name="SAPBEXexcBad9 2 9" xfId="1853"/>
    <cellStyle name="SAPBEXexcBad9 20" xfId="10356"/>
    <cellStyle name="SAPBEXexcBad9 21" xfId="9670"/>
    <cellStyle name="SAPBEXexcBad9 22" xfId="7523"/>
    <cellStyle name="SAPBEXexcBad9 23" xfId="13007"/>
    <cellStyle name="SAPBEXexcBad9 24" xfId="12321"/>
    <cellStyle name="SAPBEXexcBad9 25" xfId="9518"/>
    <cellStyle name="SAPBEXexcBad9 26" xfId="9659"/>
    <cellStyle name="SAPBEXexcBad9 27" xfId="12193"/>
    <cellStyle name="SAPBEXexcBad9 28" xfId="12168"/>
    <cellStyle name="SAPBEXexcBad9 29" xfId="7549"/>
    <cellStyle name="SAPBEXexcBad9 3" xfId="645"/>
    <cellStyle name="SAPBEXexcBad9 3 10" xfId="4322"/>
    <cellStyle name="SAPBEXexcBad9 3 11" xfId="5212"/>
    <cellStyle name="SAPBEXexcBad9 3 12" xfId="6107"/>
    <cellStyle name="SAPBEXexcBad9 3 13" xfId="7417"/>
    <cellStyle name="SAPBEXexcBad9 3 14" xfId="7813"/>
    <cellStyle name="SAPBEXexcBad9 3 15" xfId="8703"/>
    <cellStyle name="SAPBEXexcBad9 3 16" xfId="9592"/>
    <cellStyle name="SAPBEXexcBad9 3 17" xfId="10460"/>
    <cellStyle name="SAPBEXexcBad9 3 18" xfId="11351"/>
    <cellStyle name="SAPBEXexcBad9 3 19" xfId="12241"/>
    <cellStyle name="SAPBEXexcBad9 3 2" xfId="646"/>
    <cellStyle name="SAPBEXexcBad9 3 2 10" xfId="8986"/>
    <cellStyle name="SAPBEXexcBad9 3 2 11" xfId="9875"/>
    <cellStyle name="SAPBEXexcBad9 3 2 12" xfId="10744"/>
    <cellStyle name="SAPBEXexcBad9 3 2 13" xfId="11635"/>
    <cellStyle name="SAPBEXexcBad9 3 2 14" xfId="12526"/>
    <cellStyle name="SAPBEXexcBad9 3 2 15" xfId="13392"/>
    <cellStyle name="SAPBEXexcBad9 3 2 16" xfId="14283"/>
    <cellStyle name="SAPBEXexcBad9 3 2 17" xfId="15169"/>
    <cellStyle name="SAPBEXexcBad9 3 2 18" xfId="16053"/>
    <cellStyle name="SAPBEXexcBad9 3 2 19" xfId="16939"/>
    <cellStyle name="SAPBEXexcBad9 3 2 2" xfId="2104"/>
    <cellStyle name="SAPBEXexcBad9 3 2 2 2" xfId="24681"/>
    <cellStyle name="SAPBEXexcBad9 3 2 2 2 2" xfId="30391"/>
    <cellStyle name="SAPBEXexcBad9 3 2 2 2 2 2" xfId="30392"/>
    <cellStyle name="SAPBEXexcBad9 3 2 2 2 2 2 2" xfId="30393"/>
    <cellStyle name="SAPBEXexcBad9 3 2 2 2 2 3" xfId="30394"/>
    <cellStyle name="SAPBEXexcBad9 3 2 2 2 3" xfId="30395"/>
    <cellStyle name="SAPBEXexcBad9 3 2 2 2 3 2" xfId="30396"/>
    <cellStyle name="SAPBEXexcBad9 3 2 2 2 3 2 2" xfId="30397"/>
    <cellStyle name="SAPBEXexcBad9 3 2 2 2 4" xfId="30398"/>
    <cellStyle name="SAPBEXexcBad9 3 2 2 2 4 2" xfId="30399"/>
    <cellStyle name="SAPBEXexcBad9 3 2 2 3" xfId="30400"/>
    <cellStyle name="SAPBEXexcBad9 3 2 2 3 2" xfId="30401"/>
    <cellStyle name="SAPBEXexcBad9 3 2 2 3 2 2" xfId="30402"/>
    <cellStyle name="SAPBEXexcBad9 3 2 2 3 3" xfId="30403"/>
    <cellStyle name="SAPBEXexcBad9 3 2 2 4" xfId="30404"/>
    <cellStyle name="SAPBEXexcBad9 3 2 2 4 2" xfId="30405"/>
    <cellStyle name="SAPBEXexcBad9 3 2 2 4 2 2" xfId="30406"/>
    <cellStyle name="SAPBEXexcBad9 3 2 2 5" xfId="30407"/>
    <cellStyle name="SAPBEXexcBad9 3 2 2 5 2" xfId="30408"/>
    <cellStyle name="SAPBEXexcBad9 3 2 20" xfId="17819"/>
    <cellStyle name="SAPBEXexcBad9 3 2 21" xfId="18700"/>
    <cellStyle name="SAPBEXexcBad9 3 2 22" xfId="19558"/>
    <cellStyle name="SAPBEXexcBad9 3 2 23" xfId="20424"/>
    <cellStyle name="SAPBEXexcBad9 3 2 24" xfId="21282"/>
    <cellStyle name="SAPBEXexcBad9 3 2 25" xfId="22123"/>
    <cellStyle name="SAPBEXexcBad9 3 2 26" xfId="22952"/>
    <cellStyle name="SAPBEXexcBad9 3 2 27" xfId="23754"/>
    <cellStyle name="SAPBEXexcBad9 3 2 3" xfId="2822"/>
    <cellStyle name="SAPBEXexcBad9 3 2 4" xfId="3724"/>
    <cellStyle name="SAPBEXexcBad9 3 2 5" xfId="4612"/>
    <cellStyle name="SAPBEXexcBad9 3 2 6" xfId="5501"/>
    <cellStyle name="SAPBEXexcBad9 3 2 7" xfId="6395"/>
    <cellStyle name="SAPBEXexcBad9 3 2 8" xfId="7203"/>
    <cellStyle name="SAPBEXexcBad9 3 2 9" xfId="8097"/>
    <cellStyle name="SAPBEXexcBad9 3 20" xfId="13111"/>
    <cellStyle name="SAPBEXexcBad9 3 21" xfId="14001"/>
    <cellStyle name="SAPBEXexcBad9 3 22" xfId="14888"/>
    <cellStyle name="SAPBEXexcBad9 3 23" xfId="15774"/>
    <cellStyle name="SAPBEXexcBad9 3 24" xfId="16657"/>
    <cellStyle name="SAPBEXexcBad9 3 25" xfId="17542"/>
    <cellStyle name="SAPBEXexcBad9 3 26" xfId="18418"/>
    <cellStyle name="SAPBEXexcBad9 3 27" xfId="19279"/>
    <cellStyle name="SAPBEXexcBad9 3 28" xfId="20147"/>
    <cellStyle name="SAPBEXexcBad9 3 29" xfId="21009"/>
    <cellStyle name="SAPBEXexcBad9 3 3" xfId="647"/>
    <cellStyle name="SAPBEXexcBad9 3 3 10" xfId="8987"/>
    <cellStyle name="SAPBEXexcBad9 3 3 11" xfId="9876"/>
    <cellStyle name="SAPBEXexcBad9 3 3 12" xfId="10745"/>
    <cellStyle name="SAPBEXexcBad9 3 3 13" xfId="11636"/>
    <cellStyle name="SAPBEXexcBad9 3 3 14" xfId="12527"/>
    <cellStyle name="SAPBEXexcBad9 3 3 15" xfId="13393"/>
    <cellStyle name="SAPBEXexcBad9 3 3 16" xfId="14284"/>
    <cellStyle name="SAPBEXexcBad9 3 3 17" xfId="15170"/>
    <cellStyle name="SAPBEXexcBad9 3 3 18" xfId="16054"/>
    <cellStyle name="SAPBEXexcBad9 3 3 19" xfId="16940"/>
    <cellStyle name="SAPBEXexcBad9 3 3 2" xfId="2105"/>
    <cellStyle name="SAPBEXexcBad9 3 3 2 2" xfId="24682"/>
    <cellStyle name="SAPBEXexcBad9 3 3 2 2 2" xfId="30409"/>
    <cellStyle name="SAPBEXexcBad9 3 3 2 2 2 2" xfId="30410"/>
    <cellStyle name="SAPBEXexcBad9 3 3 2 2 2 2 2" xfId="30411"/>
    <cellStyle name="SAPBEXexcBad9 3 3 2 2 2 3" xfId="30412"/>
    <cellStyle name="SAPBEXexcBad9 3 3 2 2 3" xfId="30413"/>
    <cellStyle name="SAPBEXexcBad9 3 3 2 2 3 2" xfId="30414"/>
    <cellStyle name="SAPBEXexcBad9 3 3 2 2 3 2 2" xfId="30415"/>
    <cellStyle name="SAPBEXexcBad9 3 3 2 2 4" xfId="30416"/>
    <cellStyle name="SAPBEXexcBad9 3 3 2 2 4 2" xfId="30417"/>
    <cellStyle name="SAPBEXexcBad9 3 3 2 3" xfId="30418"/>
    <cellStyle name="SAPBEXexcBad9 3 3 2 3 2" xfId="30419"/>
    <cellStyle name="SAPBEXexcBad9 3 3 2 3 2 2" xfId="30420"/>
    <cellStyle name="SAPBEXexcBad9 3 3 2 3 3" xfId="30421"/>
    <cellStyle name="SAPBEXexcBad9 3 3 2 4" xfId="30422"/>
    <cellStyle name="SAPBEXexcBad9 3 3 2 4 2" xfId="30423"/>
    <cellStyle name="SAPBEXexcBad9 3 3 2 4 2 2" xfId="30424"/>
    <cellStyle name="SAPBEXexcBad9 3 3 2 5" xfId="30425"/>
    <cellStyle name="SAPBEXexcBad9 3 3 2 5 2" xfId="30426"/>
    <cellStyle name="SAPBEXexcBad9 3 3 20" xfId="17820"/>
    <cellStyle name="SAPBEXexcBad9 3 3 21" xfId="18701"/>
    <cellStyle name="SAPBEXexcBad9 3 3 22" xfId="19559"/>
    <cellStyle name="SAPBEXexcBad9 3 3 23" xfId="20425"/>
    <cellStyle name="SAPBEXexcBad9 3 3 24" xfId="21283"/>
    <cellStyle name="SAPBEXexcBad9 3 3 25" xfId="22124"/>
    <cellStyle name="SAPBEXexcBad9 3 3 26" xfId="22953"/>
    <cellStyle name="SAPBEXexcBad9 3 3 27" xfId="23755"/>
    <cellStyle name="SAPBEXexcBad9 3 3 3" xfId="2823"/>
    <cellStyle name="SAPBEXexcBad9 3 3 4" xfId="3725"/>
    <cellStyle name="SAPBEXexcBad9 3 3 5" xfId="4613"/>
    <cellStyle name="SAPBEXexcBad9 3 3 6" xfId="5502"/>
    <cellStyle name="SAPBEXexcBad9 3 3 7" xfId="6396"/>
    <cellStyle name="SAPBEXexcBad9 3 3 8" xfId="7202"/>
    <cellStyle name="SAPBEXexcBad9 3 3 9" xfId="8098"/>
    <cellStyle name="SAPBEXexcBad9 3 30" xfId="21860"/>
    <cellStyle name="SAPBEXexcBad9 3 31" xfId="22692"/>
    <cellStyle name="SAPBEXexcBad9 3 32" xfId="23501"/>
    <cellStyle name="SAPBEXexcBad9 3 4" xfId="648"/>
    <cellStyle name="SAPBEXexcBad9 3 4 10" xfId="8988"/>
    <cellStyle name="SAPBEXexcBad9 3 4 11" xfId="9877"/>
    <cellStyle name="SAPBEXexcBad9 3 4 12" xfId="10746"/>
    <cellStyle name="SAPBEXexcBad9 3 4 13" xfId="11637"/>
    <cellStyle name="SAPBEXexcBad9 3 4 14" xfId="12528"/>
    <cellStyle name="SAPBEXexcBad9 3 4 15" xfId="13394"/>
    <cellStyle name="SAPBEXexcBad9 3 4 16" xfId="14285"/>
    <cellStyle name="SAPBEXexcBad9 3 4 17" xfId="15171"/>
    <cellStyle name="SAPBEXexcBad9 3 4 18" xfId="16055"/>
    <cellStyle name="SAPBEXexcBad9 3 4 19" xfId="16941"/>
    <cellStyle name="SAPBEXexcBad9 3 4 2" xfId="2106"/>
    <cellStyle name="SAPBEXexcBad9 3 4 2 2" xfId="24683"/>
    <cellStyle name="SAPBEXexcBad9 3 4 2 2 2" xfId="30427"/>
    <cellStyle name="SAPBEXexcBad9 3 4 2 2 2 2" xfId="30428"/>
    <cellStyle name="SAPBEXexcBad9 3 4 2 2 2 2 2" xfId="30429"/>
    <cellStyle name="SAPBEXexcBad9 3 4 2 2 2 3" xfId="30430"/>
    <cellStyle name="SAPBEXexcBad9 3 4 2 2 3" xfId="30431"/>
    <cellStyle name="SAPBEXexcBad9 3 4 2 2 3 2" xfId="30432"/>
    <cellStyle name="SAPBEXexcBad9 3 4 2 2 3 2 2" xfId="30433"/>
    <cellStyle name="SAPBEXexcBad9 3 4 2 2 4" xfId="30434"/>
    <cellStyle name="SAPBEXexcBad9 3 4 2 2 4 2" xfId="30435"/>
    <cellStyle name="SAPBEXexcBad9 3 4 2 3" xfId="30436"/>
    <cellStyle name="SAPBEXexcBad9 3 4 2 3 2" xfId="30437"/>
    <cellStyle name="SAPBEXexcBad9 3 4 2 3 2 2" xfId="30438"/>
    <cellStyle name="SAPBEXexcBad9 3 4 2 3 3" xfId="30439"/>
    <cellStyle name="SAPBEXexcBad9 3 4 2 4" xfId="30440"/>
    <cellStyle name="SAPBEXexcBad9 3 4 2 4 2" xfId="30441"/>
    <cellStyle name="SAPBEXexcBad9 3 4 2 4 2 2" xfId="30442"/>
    <cellStyle name="SAPBEXexcBad9 3 4 2 5" xfId="30443"/>
    <cellStyle name="SAPBEXexcBad9 3 4 2 5 2" xfId="30444"/>
    <cellStyle name="SAPBEXexcBad9 3 4 20" xfId="17821"/>
    <cellStyle name="SAPBEXexcBad9 3 4 21" xfId="18702"/>
    <cellStyle name="SAPBEXexcBad9 3 4 22" xfId="19560"/>
    <cellStyle name="SAPBEXexcBad9 3 4 23" xfId="20426"/>
    <cellStyle name="SAPBEXexcBad9 3 4 24" xfId="21284"/>
    <cellStyle name="SAPBEXexcBad9 3 4 25" xfId="22125"/>
    <cellStyle name="SAPBEXexcBad9 3 4 26" xfId="22954"/>
    <cellStyle name="SAPBEXexcBad9 3 4 27" xfId="23756"/>
    <cellStyle name="SAPBEXexcBad9 3 4 3" xfId="2824"/>
    <cellStyle name="SAPBEXexcBad9 3 4 4" xfId="3726"/>
    <cellStyle name="SAPBEXexcBad9 3 4 5" xfId="4614"/>
    <cellStyle name="SAPBEXexcBad9 3 4 6" xfId="5503"/>
    <cellStyle name="SAPBEXexcBad9 3 4 7" xfId="6397"/>
    <cellStyle name="SAPBEXexcBad9 3 4 8" xfId="7201"/>
    <cellStyle name="SAPBEXexcBad9 3 4 9" xfId="8099"/>
    <cellStyle name="SAPBEXexcBad9 3 5" xfId="649"/>
    <cellStyle name="SAPBEXexcBad9 3 5 10" xfId="8989"/>
    <cellStyle name="SAPBEXexcBad9 3 5 11" xfId="9878"/>
    <cellStyle name="SAPBEXexcBad9 3 5 12" xfId="10747"/>
    <cellStyle name="SAPBEXexcBad9 3 5 13" xfId="11638"/>
    <cellStyle name="SAPBEXexcBad9 3 5 14" xfId="12529"/>
    <cellStyle name="SAPBEXexcBad9 3 5 15" xfId="13395"/>
    <cellStyle name="SAPBEXexcBad9 3 5 16" xfId="14286"/>
    <cellStyle name="SAPBEXexcBad9 3 5 17" xfId="15172"/>
    <cellStyle name="SAPBEXexcBad9 3 5 18" xfId="16056"/>
    <cellStyle name="SAPBEXexcBad9 3 5 19" xfId="16942"/>
    <cellStyle name="SAPBEXexcBad9 3 5 2" xfId="2107"/>
    <cellStyle name="SAPBEXexcBad9 3 5 2 2" xfId="24684"/>
    <cellStyle name="SAPBEXexcBad9 3 5 2 2 2" xfId="30445"/>
    <cellStyle name="SAPBEXexcBad9 3 5 2 2 2 2" xfId="30446"/>
    <cellStyle name="SAPBEXexcBad9 3 5 2 2 2 2 2" xfId="30447"/>
    <cellStyle name="SAPBEXexcBad9 3 5 2 2 2 3" xfId="30448"/>
    <cellStyle name="SAPBEXexcBad9 3 5 2 2 3" xfId="30449"/>
    <cellStyle name="SAPBEXexcBad9 3 5 2 2 3 2" xfId="30450"/>
    <cellStyle name="SAPBEXexcBad9 3 5 2 2 3 2 2" xfId="30451"/>
    <cellStyle name="SAPBEXexcBad9 3 5 2 2 4" xfId="30452"/>
    <cellStyle name="SAPBEXexcBad9 3 5 2 2 4 2" xfId="30453"/>
    <cellStyle name="SAPBEXexcBad9 3 5 2 3" xfId="30454"/>
    <cellStyle name="SAPBEXexcBad9 3 5 2 3 2" xfId="30455"/>
    <cellStyle name="SAPBEXexcBad9 3 5 2 3 2 2" xfId="30456"/>
    <cellStyle name="SAPBEXexcBad9 3 5 2 3 3" xfId="30457"/>
    <cellStyle name="SAPBEXexcBad9 3 5 2 4" xfId="30458"/>
    <cellStyle name="SAPBEXexcBad9 3 5 2 4 2" xfId="30459"/>
    <cellStyle name="SAPBEXexcBad9 3 5 2 4 2 2" xfId="30460"/>
    <cellStyle name="SAPBEXexcBad9 3 5 2 5" xfId="30461"/>
    <cellStyle name="SAPBEXexcBad9 3 5 2 5 2" xfId="30462"/>
    <cellStyle name="SAPBEXexcBad9 3 5 20" xfId="17822"/>
    <cellStyle name="SAPBEXexcBad9 3 5 21" xfId="18703"/>
    <cellStyle name="SAPBEXexcBad9 3 5 22" xfId="19561"/>
    <cellStyle name="SAPBEXexcBad9 3 5 23" xfId="20427"/>
    <cellStyle name="SAPBEXexcBad9 3 5 24" xfId="21285"/>
    <cellStyle name="SAPBEXexcBad9 3 5 25" xfId="22126"/>
    <cellStyle name="SAPBEXexcBad9 3 5 26" xfId="22955"/>
    <cellStyle name="SAPBEXexcBad9 3 5 27" xfId="23757"/>
    <cellStyle name="SAPBEXexcBad9 3 5 3" xfId="2825"/>
    <cellStyle name="SAPBEXexcBad9 3 5 4" xfId="3727"/>
    <cellStyle name="SAPBEXexcBad9 3 5 5" xfId="4615"/>
    <cellStyle name="SAPBEXexcBad9 3 5 6" xfId="5504"/>
    <cellStyle name="SAPBEXexcBad9 3 5 7" xfId="6398"/>
    <cellStyle name="SAPBEXexcBad9 3 5 8" xfId="7200"/>
    <cellStyle name="SAPBEXexcBad9 3 5 9" xfId="8100"/>
    <cellStyle name="SAPBEXexcBad9 3 6" xfId="650"/>
    <cellStyle name="SAPBEXexcBad9 3 6 10" xfId="8990"/>
    <cellStyle name="SAPBEXexcBad9 3 6 11" xfId="9879"/>
    <cellStyle name="SAPBEXexcBad9 3 6 12" xfId="10748"/>
    <cellStyle name="SAPBEXexcBad9 3 6 13" xfId="11639"/>
    <cellStyle name="SAPBEXexcBad9 3 6 14" xfId="12530"/>
    <cellStyle name="SAPBEXexcBad9 3 6 15" xfId="13396"/>
    <cellStyle name="SAPBEXexcBad9 3 6 16" xfId="14287"/>
    <cellStyle name="SAPBEXexcBad9 3 6 17" xfId="15173"/>
    <cellStyle name="SAPBEXexcBad9 3 6 18" xfId="16057"/>
    <cellStyle name="SAPBEXexcBad9 3 6 19" xfId="16943"/>
    <cellStyle name="SAPBEXexcBad9 3 6 2" xfId="2108"/>
    <cellStyle name="SAPBEXexcBad9 3 6 2 2" xfId="24685"/>
    <cellStyle name="SAPBEXexcBad9 3 6 2 2 2" xfId="30463"/>
    <cellStyle name="SAPBEXexcBad9 3 6 2 2 2 2" xfId="30464"/>
    <cellStyle name="SAPBEXexcBad9 3 6 2 2 2 2 2" xfId="30465"/>
    <cellStyle name="SAPBEXexcBad9 3 6 2 2 2 3" xfId="30466"/>
    <cellStyle name="SAPBEXexcBad9 3 6 2 2 3" xfId="30467"/>
    <cellStyle name="SAPBEXexcBad9 3 6 2 2 3 2" xfId="30468"/>
    <cellStyle name="SAPBEXexcBad9 3 6 2 2 3 2 2" xfId="30469"/>
    <cellStyle name="SAPBEXexcBad9 3 6 2 2 4" xfId="30470"/>
    <cellStyle name="SAPBEXexcBad9 3 6 2 2 4 2" xfId="30471"/>
    <cellStyle name="SAPBEXexcBad9 3 6 2 3" xfId="30472"/>
    <cellStyle name="SAPBEXexcBad9 3 6 2 3 2" xfId="30473"/>
    <cellStyle name="SAPBEXexcBad9 3 6 2 3 2 2" xfId="30474"/>
    <cellStyle name="SAPBEXexcBad9 3 6 2 3 3" xfId="30475"/>
    <cellStyle name="SAPBEXexcBad9 3 6 2 4" xfId="30476"/>
    <cellStyle name="SAPBEXexcBad9 3 6 2 4 2" xfId="30477"/>
    <cellStyle name="SAPBEXexcBad9 3 6 2 4 2 2" xfId="30478"/>
    <cellStyle name="SAPBEXexcBad9 3 6 2 5" xfId="30479"/>
    <cellStyle name="SAPBEXexcBad9 3 6 2 5 2" xfId="30480"/>
    <cellStyle name="SAPBEXexcBad9 3 6 20" xfId="17823"/>
    <cellStyle name="SAPBEXexcBad9 3 6 21" xfId="18704"/>
    <cellStyle name="SAPBEXexcBad9 3 6 22" xfId="19562"/>
    <cellStyle name="SAPBEXexcBad9 3 6 23" xfId="20428"/>
    <cellStyle name="SAPBEXexcBad9 3 6 24" xfId="21286"/>
    <cellStyle name="SAPBEXexcBad9 3 6 25" xfId="22127"/>
    <cellStyle name="SAPBEXexcBad9 3 6 26" xfId="22956"/>
    <cellStyle name="SAPBEXexcBad9 3 6 27" xfId="23758"/>
    <cellStyle name="SAPBEXexcBad9 3 6 3" xfId="2826"/>
    <cellStyle name="SAPBEXexcBad9 3 6 4" xfId="3728"/>
    <cellStyle name="SAPBEXexcBad9 3 6 5" xfId="4616"/>
    <cellStyle name="SAPBEXexcBad9 3 6 6" xfId="5505"/>
    <cellStyle name="SAPBEXexcBad9 3 6 7" xfId="6399"/>
    <cellStyle name="SAPBEXexcBad9 3 6 8" xfId="7199"/>
    <cellStyle name="SAPBEXexcBad9 3 6 9" xfId="8101"/>
    <cellStyle name="SAPBEXexcBad9 3 7" xfId="1818"/>
    <cellStyle name="SAPBEXexcBad9 3 7 2" xfId="24686"/>
    <cellStyle name="SAPBEXexcBad9 3 7 2 2" xfId="30481"/>
    <cellStyle name="SAPBEXexcBad9 3 7 2 2 2" xfId="30482"/>
    <cellStyle name="SAPBEXexcBad9 3 7 2 2 2 2" xfId="30483"/>
    <cellStyle name="SAPBEXexcBad9 3 7 2 2 3" xfId="30484"/>
    <cellStyle name="SAPBEXexcBad9 3 7 2 3" xfId="30485"/>
    <cellStyle name="SAPBEXexcBad9 3 7 2 3 2" xfId="30486"/>
    <cellStyle name="SAPBEXexcBad9 3 7 2 3 2 2" xfId="30487"/>
    <cellStyle name="SAPBEXexcBad9 3 7 2 4" xfId="30488"/>
    <cellStyle name="SAPBEXexcBad9 3 7 2 4 2" xfId="30489"/>
    <cellStyle name="SAPBEXexcBad9 3 7 3" xfId="30490"/>
    <cellStyle name="SAPBEXexcBad9 3 7 3 2" xfId="30491"/>
    <cellStyle name="SAPBEXexcBad9 3 7 3 2 2" xfId="30492"/>
    <cellStyle name="SAPBEXexcBad9 3 7 3 3" xfId="30493"/>
    <cellStyle name="SAPBEXexcBad9 3 7 4" xfId="30494"/>
    <cellStyle name="SAPBEXexcBad9 3 7 4 2" xfId="30495"/>
    <cellStyle name="SAPBEXexcBad9 3 7 4 2 2" xfId="30496"/>
    <cellStyle name="SAPBEXexcBad9 3 7 5" xfId="30497"/>
    <cellStyle name="SAPBEXexcBad9 3 7 5 2" xfId="30498"/>
    <cellStyle name="SAPBEXexcBad9 3 8" xfId="2612"/>
    <cellStyle name="SAPBEXexcBad9 3 9" xfId="3435"/>
    <cellStyle name="SAPBEXexcBad9 30" xfId="19180"/>
    <cellStyle name="SAPBEXexcBad9 31" xfId="18495"/>
    <cellStyle name="SAPBEXexcBad9 32" xfId="12312"/>
    <cellStyle name="SAPBEXexcBad9 33" xfId="15833"/>
    <cellStyle name="SAPBEXexcBad9 34" xfId="18372"/>
    <cellStyle name="SAPBEXexcBad9 35" xfId="18349"/>
    <cellStyle name="SAPBEXexcBad9 4" xfId="651"/>
    <cellStyle name="SAPBEXexcBad9 4 10" xfId="8991"/>
    <cellStyle name="SAPBEXexcBad9 4 11" xfId="9880"/>
    <cellStyle name="SAPBEXexcBad9 4 12" xfId="10749"/>
    <cellStyle name="SAPBEXexcBad9 4 13" xfId="11640"/>
    <cellStyle name="SAPBEXexcBad9 4 14" xfId="12531"/>
    <cellStyle name="SAPBEXexcBad9 4 15" xfId="13397"/>
    <cellStyle name="SAPBEXexcBad9 4 16" xfId="14288"/>
    <cellStyle name="SAPBEXexcBad9 4 17" xfId="15174"/>
    <cellStyle name="SAPBEXexcBad9 4 18" xfId="16058"/>
    <cellStyle name="SAPBEXexcBad9 4 19" xfId="16944"/>
    <cellStyle name="SAPBEXexcBad9 4 2" xfId="2109"/>
    <cellStyle name="SAPBEXexcBad9 4 2 2" xfId="24687"/>
    <cellStyle name="SAPBEXexcBad9 4 2 2 2" xfId="30499"/>
    <cellStyle name="SAPBEXexcBad9 4 2 2 2 2" xfId="30500"/>
    <cellStyle name="SAPBEXexcBad9 4 2 2 2 2 2" xfId="30501"/>
    <cellStyle name="SAPBEXexcBad9 4 2 2 2 3" xfId="30502"/>
    <cellStyle name="SAPBEXexcBad9 4 2 2 3" xfId="30503"/>
    <cellStyle name="SAPBEXexcBad9 4 2 2 3 2" xfId="30504"/>
    <cellStyle name="SAPBEXexcBad9 4 2 2 3 2 2" xfId="30505"/>
    <cellStyle name="SAPBEXexcBad9 4 2 2 4" xfId="30506"/>
    <cellStyle name="SAPBEXexcBad9 4 2 2 4 2" xfId="30507"/>
    <cellStyle name="SAPBEXexcBad9 4 2 3" xfId="30508"/>
    <cellStyle name="SAPBEXexcBad9 4 2 3 2" xfId="30509"/>
    <cellStyle name="SAPBEXexcBad9 4 2 3 2 2" xfId="30510"/>
    <cellStyle name="SAPBEXexcBad9 4 2 3 3" xfId="30511"/>
    <cellStyle name="SAPBEXexcBad9 4 2 4" xfId="30512"/>
    <cellStyle name="SAPBEXexcBad9 4 2 4 2" xfId="30513"/>
    <cellStyle name="SAPBEXexcBad9 4 2 4 2 2" xfId="30514"/>
    <cellStyle name="SAPBEXexcBad9 4 2 5" xfId="30515"/>
    <cellStyle name="SAPBEXexcBad9 4 2 5 2" xfId="30516"/>
    <cellStyle name="SAPBEXexcBad9 4 20" xfId="17824"/>
    <cellStyle name="SAPBEXexcBad9 4 21" xfId="18705"/>
    <cellStyle name="SAPBEXexcBad9 4 22" xfId="19563"/>
    <cellStyle name="SAPBEXexcBad9 4 23" xfId="20429"/>
    <cellStyle name="SAPBEXexcBad9 4 24" xfId="21287"/>
    <cellStyle name="SAPBEXexcBad9 4 25" xfId="22128"/>
    <cellStyle name="SAPBEXexcBad9 4 26" xfId="22957"/>
    <cellStyle name="SAPBEXexcBad9 4 27" xfId="23759"/>
    <cellStyle name="SAPBEXexcBad9 4 3" xfId="2827"/>
    <cellStyle name="SAPBEXexcBad9 4 4" xfId="3729"/>
    <cellStyle name="SAPBEXexcBad9 4 5" xfId="4617"/>
    <cellStyle name="SAPBEXexcBad9 4 6" xfId="5506"/>
    <cellStyle name="SAPBEXexcBad9 4 7" xfId="6400"/>
    <cellStyle name="SAPBEXexcBad9 4 8" xfId="7198"/>
    <cellStyle name="SAPBEXexcBad9 4 9" xfId="8102"/>
    <cellStyle name="SAPBEXexcBad9 5" xfId="652"/>
    <cellStyle name="SAPBEXexcBad9 5 10" xfId="8992"/>
    <cellStyle name="SAPBEXexcBad9 5 11" xfId="9881"/>
    <cellStyle name="SAPBEXexcBad9 5 12" xfId="10750"/>
    <cellStyle name="SAPBEXexcBad9 5 13" xfId="11641"/>
    <cellStyle name="SAPBEXexcBad9 5 14" xfId="12532"/>
    <cellStyle name="SAPBEXexcBad9 5 15" xfId="13398"/>
    <cellStyle name="SAPBEXexcBad9 5 16" xfId="14289"/>
    <cellStyle name="SAPBEXexcBad9 5 17" xfId="15175"/>
    <cellStyle name="SAPBEXexcBad9 5 18" xfId="16059"/>
    <cellStyle name="SAPBEXexcBad9 5 19" xfId="16945"/>
    <cellStyle name="SAPBEXexcBad9 5 2" xfId="2110"/>
    <cellStyle name="SAPBEXexcBad9 5 2 2" xfId="24688"/>
    <cellStyle name="SAPBEXexcBad9 5 2 2 2" xfId="30517"/>
    <cellStyle name="SAPBEXexcBad9 5 2 2 2 2" xfId="30518"/>
    <cellStyle name="SAPBEXexcBad9 5 2 2 2 2 2" xfId="30519"/>
    <cellStyle name="SAPBEXexcBad9 5 2 2 2 3" xfId="30520"/>
    <cellStyle name="SAPBEXexcBad9 5 2 2 3" xfId="30521"/>
    <cellStyle name="SAPBEXexcBad9 5 2 2 3 2" xfId="30522"/>
    <cellStyle name="SAPBEXexcBad9 5 2 2 3 2 2" xfId="30523"/>
    <cellStyle name="SAPBEXexcBad9 5 2 2 4" xfId="30524"/>
    <cellStyle name="SAPBEXexcBad9 5 2 2 4 2" xfId="30525"/>
    <cellStyle name="SAPBEXexcBad9 5 2 3" xfId="30526"/>
    <cellStyle name="SAPBEXexcBad9 5 2 3 2" xfId="30527"/>
    <cellStyle name="SAPBEXexcBad9 5 2 3 2 2" xfId="30528"/>
    <cellStyle name="SAPBEXexcBad9 5 2 3 3" xfId="30529"/>
    <cellStyle name="SAPBEXexcBad9 5 2 4" xfId="30530"/>
    <cellStyle name="SAPBEXexcBad9 5 2 4 2" xfId="30531"/>
    <cellStyle name="SAPBEXexcBad9 5 2 4 2 2" xfId="30532"/>
    <cellStyle name="SAPBEXexcBad9 5 2 5" xfId="30533"/>
    <cellStyle name="SAPBEXexcBad9 5 2 5 2" xfId="30534"/>
    <cellStyle name="SAPBEXexcBad9 5 20" xfId="17825"/>
    <cellStyle name="SAPBEXexcBad9 5 21" xfId="18706"/>
    <cellStyle name="SAPBEXexcBad9 5 22" xfId="19564"/>
    <cellStyle name="SAPBEXexcBad9 5 23" xfId="20430"/>
    <cellStyle name="SAPBEXexcBad9 5 24" xfId="21288"/>
    <cellStyle name="SAPBEXexcBad9 5 25" xfId="22129"/>
    <cellStyle name="SAPBEXexcBad9 5 26" xfId="22958"/>
    <cellStyle name="SAPBEXexcBad9 5 27" xfId="23760"/>
    <cellStyle name="SAPBEXexcBad9 5 3" xfId="2828"/>
    <cellStyle name="SAPBEXexcBad9 5 4" xfId="3730"/>
    <cellStyle name="SAPBEXexcBad9 5 5" xfId="4618"/>
    <cellStyle name="SAPBEXexcBad9 5 6" xfId="5507"/>
    <cellStyle name="SAPBEXexcBad9 5 7" xfId="6401"/>
    <cellStyle name="SAPBEXexcBad9 5 8" xfId="7197"/>
    <cellStyle name="SAPBEXexcBad9 5 9" xfId="8103"/>
    <cellStyle name="SAPBEXexcBad9 6" xfId="653"/>
    <cellStyle name="SAPBEXexcBad9 6 10" xfId="8993"/>
    <cellStyle name="SAPBEXexcBad9 6 11" xfId="9882"/>
    <cellStyle name="SAPBEXexcBad9 6 12" xfId="10751"/>
    <cellStyle name="SAPBEXexcBad9 6 13" xfId="11642"/>
    <cellStyle name="SAPBEXexcBad9 6 14" xfId="12533"/>
    <cellStyle name="SAPBEXexcBad9 6 15" xfId="13399"/>
    <cellStyle name="SAPBEXexcBad9 6 16" xfId="14290"/>
    <cellStyle name="SAPBEXexcBad9 6 17" xfId="15176"/>
    <cellStyle name="SAPBEXexcBad9 6 18" xfId="16060"/>
    <cellStyle name="SAPBEXexcBad9 6 19" xfId="16946"/>
    <cellStyle name="SAPBEXexcBad9 6 2" xfId="2111"/>
    <cellStyle name="SAPBEXexcBad9 6 2 2" xfId="24689"/>
    <cellStyle name="SAPBEXexcBad9 6 2 2 2" xfId="30535"/>
    <cellStyle name="SAPBEXexcBad9 6 2 2 2 2" xfId="30536"/>
    <cellStyle name="SAPBEXexcBad9 6 2 2 2 2 2" xfId="30537"/>
    <cellStyle name="SAPBEXexcBad9 6 2 2 2 3" xfId="30538"/>
    <cellStyle name="SAPBEXexcBad9 6 2 2 3" xfId="30539"/>
    <cellStyle name="SAPBEXexcBad9 6 2 2 3 2" xfId="30540"/>
    <cellStyle name="SAPBEXexcBad9 6 2 2 3 2 2" xfId="30541"/>
    <cellStyle name="SAPBEXexcBad9 6 2 2 4" xfId="30542"/>
    <cellStyle name="SAPBEXexcBad9 6 2 2 4 2" xfId="30543"/>
    <cellStyle name="SAPBEXexcBad9 6 2 3" xfId="30544"/>
    <cellStyle name="SAPBEXexcBad9 6 2 3 2" xfId="30545"/>
    <cellStyle name="SAPBEXexcBad9 6 2 3 2 2" xfId="30546"/>
    <cellStyle name="SAPBEXexcBad9 6 2 3 3" xfId="30547"/>
    <cellStyle name="SAPBEXexcBad9 6 2 4" xfId="30548"/>
    <cellStyle name="SAPBEXexcBad9 6 2 4 2" xfId="30549"/>
    <cellStyle name="SAPBEXexcBad9 6 2 4 2 2" xfId="30550"/>
    <cellStyle name="SAPBEXexcBad9 6 2 5" xfId="30551"/>
    <cellStyle name="SAPBEXexcBad9 6 2 5 2" xfId="30552"/>
    <cellStyle name="SAPBEXexcBad9 6 20" xfId="17826"/>
    <cellStyle name="SAPBEXexcBad9 6 21" xfId="18707"/>
    <cellStyle name="SAPBEXexcBad9 6 22" xfId="19565"/>
    <cellStyle name="SAPBEXexcBad9 6 23" xfId="20431"/>
    <cellStyle name="SAPBEXexcBad9 6 24" xfId="21289"/>
    <cellStyle name="SAPBEXexcBad9 6 25" xfId="22130"/>
    <cellStyle name="SAPBEXexcBad9 6 26" xfId="22959"/>
    <cellStyle name="SAPBEXexcBad9 6 27" xfId="23761"/>
    <cellStyle name="SAPBEXexcBad9 6 3" xfId="2829"/>
    <cellStyle name="SAPBEXexcBad9 6 4" xfId="3731"/>
    <cellStyle name="SAPBEXexcBad9 6 5" xfId="4619"/>
    <cellStyle name="SAPBEXexcBad9 6 6" xfId="5508"/>
    <cellStyle name="SAPBEXexcBad9 6 7" xfId="6402"/>
    <cellStyle name="SAPBEXexcBad9 6 8" xfId="6991"/>
    <cellStyle name="SAPBEXexcBad9 6 9" xfId="8104"/>
    <cellStyle name="SAPBEXexcBad9 7" xfId="654"/>
    <cellStyle name="SAPBEXexcBad9 7 10" xfId="8994"/>
    <cellStyle name="SAPBEXexcBad9 7 11" xfId="9883"/>
    <cellStyle name="SAPBEXexcBad9 7 12" xfId="10752"/>
    <cellStyle name="SAPBEXexcBad9 7 13" xfId="11643"/>
    <cellStyle name="SAPBEXexcBad9 7 14" xfId="12534"/>
    <cellStyle name="SAPBEXexcBad9 7 15" xfId="13400"/>
    <cellStyle name="SAPBEXexcBad9 7 16" xfId="14291"/>
    <cellStyle name="SAPBEXexcBad9 7 17" xfId="15177"/>
    <cellStyle name="SAPBEXexcBad9 7 18" xfId="16061"/>
    <cellStyle name="SAPBEXexcBad9 7 19" xfId="16947"/>
    <cellStyle name="SAPBEXexcBad9 7 2" xfId="2112"/>
    <cellStyle name="SAPBEXexcBad9 7 2 2" xfId="24690"/>
    <cellStyle name="SAPBEXexcBad9 7 2 2 2" xfId="30553"/>
    <cellStyle name="SAPBEXexcBad9 7 2 2 2 2" xfId="30554"/>
    <cellStyle name="SAPBEXexcBad9 7 2 2 2 2 2" xfId="30555"/>
    <cellStyle name="SAPBEXexcBad9 7 2 2 2 3" xfId="30556"/>
    <cellStyle name="SAPBEXexcBad9 7 2 2 3" xfId="30557"/>
    <cellStyle name="SAPBEXexcBad9 7 2 2 3 2" xfId="30558"/>
    <cellStyle name="SAPBEXexcBad9 7 2 2 3 2 2" xfId="30559"/>
    <cellStyle name="SAPBEXexcBad9 7 2 2 4" xfId="30560"/>
    <cellStyle name="SAPBEXexcBad9 7 2 2 4 2" xfId="30561"/>
    <cellStyle name="SAPBEXexcBad9 7 2 3" xfId="30562"/>
    <cellStyle name="SAPBEXexcBad9 7 2 3 2" xfId="30563"/>
    <cellStyle name="SAPBEXexcBad9 7 2 3 2 2" xfId="30564"/>
    <cellStyle name="SAPBEXexcBad9 7 2 3 3" xfId="30565"/>
    <cellStyle name="SAPBEXexcBad9 7 2 4" xfId="30566"/>
    <cellStyle name="SAPBEXexcBad9 7 2 4 2" xfId="30567"/>
    <cellStyle name="SAPBEXexcBad9 7 2 4 2 2" xfId="30568"/>
    <cellStyle name="SAPBEXexcBad9 7 2 5" xfId="30569"/>
    <cellStyle name="SAPBEXexcBad9 7 2 5 2" xfId="30570"/>
    <cellStyle name="SAPBEXexcBad9 7 20" xfId="17827"/>
    <cellStyle name="SAPBEXexcBad9 7 21" xfId="18708"/>
    <cellStyle name="SAPBEXexcBad9 7 22" xfId="19566"/>
    <cellStyle name="SAPBEXexcBad9 7 23" xfId="20432"/>
    <cellStyle name="SAPBEXexcBad9 7 24" xfId="21290"/>
    <cellStyle name="SAPBEXexcBad9 7 25" xfId="22131"/>
    <cellStyle name="SAPBEXexcBad9 7 26" xfId="22960"/>
    <cellStyle name="SAPBEXexcBad9 7 27" xfId="23762"/>
    <cellStyle name="SAPBEXexcBad9 7 3" xfId="2830"/>
    <cellStyle name="SAPBEXexcBad9 7 4" xfId="3732"/>
    <cellStyle name="SAPBEXexcBad9 7 5" xfId="4620"/>
    <cellStyle name="SAPBEXexcBad9 7 6" xfId="5509"/>
    <cellStyle name="SAPBEXexcBad9 7 7" xfId="6403"/>
    <cellStyle name="SAPBEXexcBad9 7 8" xfId="1530"/>
    <cellStyle name="SAPBEXexcBad9 7 9" xfId="8105"/>
    <cellStyle name="SAPBEXexcBad9 8" xfId="655"/>
    <cellStyle name="SAPBEXexcBad9 8 10" xfId="8976"/>
    <cellStyle name="SAPBEXexcBad9 8 11" xfId="9865"/>
    <cellStyle name="SAPBEXexcBad9 8 12" xfId="10734"/>
    <cellStyle name="SAPBEXexcBad9 8 13" xfId="11625"/>
    <cellStyle name="SAPBEXexcBad9 8 14" xfId="12516"/>
    <cellStyle name="SAPBEXexcBad9 8 15" xfId="13382"/>
    <cellStyle name="SAPBEXexcBad9 8 16" xfId="14273"/>
    <cellStyle name="SAPBEXexcBad9 8 17" xfId="15159"/>
    <cellStyle name="SAPBEXexcBad9 8 18" xfId="16043"/>
    <cellStyle name="SAPBEXexcBad9 8 19" xfId="16929"/>
    <cellStyle name="SAPBEXexcBad9 8 2" xfId="2094"/>
    <cellStyle name="SAPBEXexcBad9 8 2 2" xfId="24691"/>
    <cellStyle name="SAPBEXexcBad9 8 2 2 2" xfId="30571"/>
    <cellStyle name="SAPBEXexcBad9 8 2 2 2 2" xfId="30572"/>
    <cellStyle name="SAPBEXexcBad9 8 2 2 2 2 2" xfId="30573"/>
    <cellStyle name="SAPBEXexcBad9 8 2 2 2 3" xfId="30574"/>
    <cellStyle name="SAPBEXexcBad9 8 2 2 3" xfId="30575"/>
    <cellStyle name="SAPBEXexcBad9 8 2 2 3 2" xfId="30576"/>
    <cellStyle name="SAPBEXexcBad9 8 2 2 3 2 2" xfId="30577"/>
    <cellStyle name="SAPBEXexcBad9 8 2 2 4" xfId="30578"/>
    <cellStyle name="SAPBEXexcBad9 8 2 2 4 2" xfId="30579"/>
    <cellStyle name="SAPBEXexcBad9 8 2 3" xfId="30580"/>
    <cellStyle name="SAPBEXexcBad9 8 2 3 2" xfId="30581"/>
    <cellStyle name="SAPBEXexcBad9 8 2 3 2 2" xfId="30582"/>
    <cellStyle name="SAPBEXexcBad9 8 2 3 3" xfId="30583"/>
    <cellStyle name="SAPBEXexcBad9 8 2 4" xfId="30584"/>
    <cellStyle name="SAPBEXexcBad9 8 2 4 2" xfId="30585"/>
    <cellStyle name="SAPBEXexcBad9 8 2 4 2 2" xfId="30586"/>
    <cellStyle name="SAPBEXexcBad9 8 2 5" xfId="30587"/>
    <cellStyle name="SAPBEXexcBad9 8 2 5 2" xfId="30588"/>
    <cellStyle name="SAPBEXexcBad9 8 20" xfId="17809"/>
    <cellStyle name="SAPBEXexcBad9 8 21" xfId="18690"/>
    <cellStyle name="SAPBEXexcBad9 8 22" xfId="19548"/>
    <cellStyle name="SAPBEXexcBad9 8 23" xfId="20414"/>
    <cellStyle name="SAPBEXexcBad9 8 24" xfId="21272"/>
    <cellStyle name="SAPBEXexcBad9 8 25" xfId="22113"/>
    <cellStyle name="SAPBEXexcBad9 8 26" xfId="22942"/>
    <cellStyle name="SAPBEXexcBad9 8 27" xfId="23744"/>
    <cellStyle name="SAPBEXexcBad9 8 3" xfId="2812"/>
    <cellStyle name="SAPBEXexcBad9 8 4" xfId="3714"/>
    <cellStyle name="SAPBEXexcBad9 8 5" xfId="4602"/>
    <cellStyle name="SAPBEXexcBad9 8 6" xfId="5491"/>
    <cellStyle name="SAPBEXexcBad9 8 7" xfId="6385"/>
    <cellStyle name="SAPBEXexcBad9 8 8" xfId="7210"/>
    <cellStyle name="SAPBEXexcBad9 8 9" xfId="8087"/>
    <cellStyle name="SAPBEXexcBad9 9" xfId="656"/>
    <cellStyle name="SAPBEXexcBad9 9 10" xfId="1529"/>
    <cellStyle name="SAPBEXexcBad9 9 11" xfId="7367"/>
    <cellStyle name="SAPBEXexcBad9 9 12" xfId="7039"/>
    <cellStyle name="SAPBEXexcBad9 9 13" xfId="8772"/>
    <cellStyle name="SAPBEXexcBad9 9 14" xfId="10373"/>
    <cellStyle name="SAPBEXexcBad9 9 15" xfId="10379"/>
    <cellStyle name="SAPBEXexcBad9 9 16" xfId="11420"/>
    <cellStyle name="SAPBEXexcBad9 9 17" xfId="13024"/>
    <cellStyle name="SAPBEXexcBad9 9 18" xfId="13178"/>
    <cellStyle name="SAPBEXexcBad9 9 19" xfId="14069"/>
    <cellStyle name="SAPBEXexcBad9 9 2" xfId="1546"/>
    <cellStyle name="SAPBEXexcBad9 9 2 2" xfId="30589"/>
    <cellStyle name="SAPBEXexcBad9 9 2 2 2" xfId="30590"/>
    <cellStyle name="SAPBEXexcBad9 9 2 2 2 2" xfId="30591"/>
    <cellStyle name="SAPBEXexcBad9 9 2 2 3" xfId="30592"/>
    <cellStyle name="SAPBEXexcBad9 9 2 3" xfId="30593"/>
    <cellStyle name="SAPBEXexcBad9 9 2 3 2" xfId="30594"/>
    <cellStyle name="SAPBEXexcBad9 9 2 3 2 2" xfId="30595"/>
    <cellStyle name="SAPBEXexcBad9 9 2 4" xfId="30596"/>
    <cellStyle name="SAPBEXexcBad9 9 2 4 2" xfId="30597"/>
    <cellStyle name="SAPBEXexcBad9 9 20" xfId="14955"/>
    <cellStyle name="SAPBEXexcBad9 9 21" xfId="15840"/>
    <cellStyle name="SAPBEXexcBad9 9 22" xfId="9568"/>
    <cellStyle name="SAPBEXexcBad9 9 23" xfId="17605"/>
    <cellStyle name="SAPBEXexcBad9 9 24" xfId="19197"/>
    <cellStyle name="SAPBEXexcBad9 9 25" xfId="19344"/>
    <cellStyle name="SAPBEXexcBad9 9 26" xfId="20210"/>
    <cellStyle name="SAPBEXexcBad9 9 27" xfId="21070"/>
    <cellStyle name="SAPBEXexcBad9 9 3" xfId="1852"/>
    <cellStyle name="SAPBEXexcBad9 9 4" xfId="2635"/>
    <cellStyle name="SAPBEXexcBad9 9 5" xfId="1692"/>
    <cellStyle name="SAPBEXexcBad9 9 6" xfId="3419"/>
    <cellStyle name="SAPBEXexcBad9 9 7" xfId="4306"/>
    <cellStyle name="SAPBEXexcBad9 9 8" xfId="6757"/>
    <cellStyle name="SAPBEXexcBad9 9 9" xfId="4252"/>
    <cellStyle name="SAPBEXexcBad9_20120921_SF-grote-ronde-Liesbethdump2" xfId="657"/>
    <cellStyle name="SAPBEXexcCritical4" xfId="658"/>
    <cellStyle name="SAPBEXexcCritical4 10" xfId="1444"/>
    <cellStyle name="SAPBEXexcCritical4 10 2" xfId="30598"/>
    <cellStyle name="SAPBEXexcCritical4 10 2 2" xfId="30599"/>
    <cellStyle name="SAPBEXexcCritical4 10 2 2 2" xfId="30600"/>
    <cellStyle name="SAPBEXexcCritical4 10 2 3" xfId="30601"/>
    <cellStyle name="SAPBEXexcCritical4 10 3" xfId="30602"/>
    <cellStyle name="SAPBEXexcCritical4 10 3 2" xfId="30603"/>
    <cellStyle name="SAPBEXexcCritical4 10 3 2 2" xfId="30604"/>
    <cellStyle name="SAPBEXexcCritical4 10 4" xfId="30605"/>
    <cellStyle name="SAPBEXexcCritical4 10 4 2" xfId="30606"/>
    <cellStyle name="SAPBEXexcCritical4 11" xfId="1882"/>
    <cellStyle name="SAPBEXexcCritical4 12" xfId="2561"/>
    <cellStyle name="SAPBEXexcCritical4 13" xfId="4204"/>
    <cellStyle name="SAPBEXexcCritical4 14" xfId="5092"/>
    <cellStyle name="SAPBEXexcCritical4 15" xfId="5981"/>
    <cellStyle name="SAPBEXexcCritical4 16" xfId="7045"/>
    <cellStyle name="SAPBEXexcCritical4 17" xfId="7665"/>
    <cellStyle name="SAPBEXexcCritical4 18" xfId="7659"/>
    <cellStyle name="SAPBEXexcCritical4 19" xfId="7446"/>
    <cellStyle name="SAPBEXexcCritical4 2" xfId="659"/>
    <cellStyle name="SAPBEXexcCritical4 2 10" xfId="2474"/>
    <cellStyle name="SAPBEXexcCritical4 2 11" xfId="3387"/>
    <cellStyle name="SAPBEXexcCritical4 2 12" xfId="1759"/>
    <cellStyle name="SAPBEXexcCritical4 2 13" xfId="7467"/>
    <cellStyle name="SAPBEXexcCritical4 2 14" xfId="7622"/>
    <cellStyle name="SAPBEXexcCritical4 2 15" xfId="7658"/>
    <cellStyle name="SAPBEXexcCritical4 2 16" xfId="7574"/>
    <cellStyle name="SAPBEXexcCritical4 2 17" xfId="7780"/>
    <cellStyle name="SAPBEXexcCritical4 2 18" xfId="7580"/>
    <cellStyle name="SAPBEXexcCritical4 2 19" xfId="8657"/>
    <cellStyle name="SAPBEXexcCritical4 2 2" xfId="660"/>
    <cellStyle name="SAPBEXexcCritical4 2 2 10" xfId="4323"/>
    <cellStyle name="SAPBEXexcCritical4 2 2 11" xfId="5213"/>
    <cellStyle name="SAPBEXexcCritical4 2 2 12" xfId="6108"/>
    <cellStyle name="SAPBEXexcCritical4 2 2 13" xfId="7416"/>
    <cellStyle name="SAPBEXexcCritical4 2 2 14" xfId="7814"/>
    <cellStyle name="SAPBEXexcCritical4 2 2 15" xfId="8704"/>
    <cellStyle name="SAPBEXexcCritical4 2 2 16" xfId="9593"/>
    <cellStyle name="SAPBEXexcCritical4 2 2 17" xfId="10461"/>
    <cellStyle name="SAPBEXexcCritical4 2 2 18" xfId="11352"/>
    <cellStyle name="SAPBEXexcCritical4 2 2 19" xfId="12242"/>
    <cellStyle name="SAPBEXexcCritical4 2 2 2" xfId="661"/>
    <cellStyle name="SAPBEXexcCritical4 2 2 2 10" xfId="8996"/>
    <cellStyle name="SAPBEXexcCritical4 2 2 2 11" xfId="9885"/>
    <cellStyle name="SAPBEXexcCritical4 2 2 2 12" xfId="10754"/>
    <cellStyle name="SAPBEXexcCritical4 2 2 2 13" xfId="11645"/>
    <cellStyle name="SAPBEXexcCritical4 2 2 2 14" xfId="12536"/>
    <cellStyle name="SAPBEXexcCritical4 2 2 2 15" xfId="13402"/>
    <cellStyle name="SAPBEXexcCritical4 2 2 2 16" xfId="14293"/>
    <cellStyle name="SAPBEXexcCritical4 2 2 2 17" xfId="15179"/>
    <cellStyle name="SAPBEXexcCritical4 2 2 2 18" xfId="16063"/>
    <cellStyle name="SAPBEXexcCritical4 2 2 2 19" xfId="16949"/>
    <cellStyle name="SAPBEXexcCritical4 2 2 2 2" xfId="2114"/>
    <cellStyle name="SAPBEXexcCritical4 2 2 2 2 2" xfId="24692"/>
    <cellStyle name="SAPBEXexcCritical4 2 2 2 2 2 2" xfId="30607"/>
    <cellStyle name="SAPBEXexcCritical4 2 2 2 2 2 2 2" xfId="30608"/>
    <cellStyle name="SAPBEXexcCritical4 2 2 2 2 2 2 2 2" xfId="30609"/>
    <cellStyle name="SAPBEXexcCritical4 2 2 2 2 2 2 3" xfId="30610"/>
    <cellStyle name="SAPBEXexcCritical4 2 2 2 2 2 3" xfId="30611"/>
    <cellStyle name="SAPBEXexcCritical4 2 2 2 2 2 3 2" xfId="30612"/>
    <cellStyle name="SAPBEXexcCritical4 2 2 2 2 2 3 2 2" xfId="30613"/>
    <cellStyle name="SAPBEXexcCritical4 2 2 2 2 2 4" xfId="30614"/>
    <cellStyle name="SAPBEXexcCritical4 2 2 2 2 2 4 2" xfId="30615"/>
    <cellStyle name="SAPBEXexcCritical4 2 2 2 2 3" xfId="30616"/>
    <cellStyle name="SAPBEXexcCritical4 2 2 2 2 3 2" xfId="30617"/>
    <cellStyle name="SAPBEXexcCritical4 2 2 2 2 3 2 2" xfId="30618"/>
    <cellStyle name="SAPBEXexcCritical4 2 2 2 2 3 3" xfId="30619"/>
    <cellStyle name="SAPBEXexcCritical4 2 2 2 2 4" xfId="30620"/>
    <cellStyle name="SAPBEXexcCritical4 2 2 2 2 4 2" xfId="30621"/>
    <cellStyle name="SAPBEXexcCritical4 2 2 2 2 4 2 2" xfId="30622"/>
    <cellStyle name="SAPBEXexcCritical4 2 2 2 2 5" xfId="30623"/>
    <cellStyle name="SAPBEXexcCritical4 2 2 2 2 5 2" xfId="30624"/>
    <cellStyle name="SAPBEXexcCritical4 2 2 2 20" xfId="17829"/>
    <cellStyle name="SAPBEXexcCritical4 2 2 2 21" xfId="18710"/>
    <cellStyle name="SAPBEXexcCritical4 2 2 2 22" xfId="19568"/>
    <cellStyle name="SAPBEXexcCritical4 2 2 2 23" xfId="20434"/>
    <cellStyle name="SAPBEXexcCritical4 2 2 2 24" xfId="21292"/>
    <cellStyle name="SAPBEXexcCritical4 2 2 2 25" xfId="22133"/>
    <cellStyle name="SAPBEXexcCritical4 2 2 2 26" xfId="22962"/>
    <cellStyle name="SAPBEXexcCritical4 2 2 2 27" xfId="23764"/>
    <cellStyle name="SAPBEXexcCritical4 2 2 2 3" xfId="2832"/>
    <cellStyle name="SAPBEXexcCritical4 2 2 2 4" xfId="3734"/>
    <cellStyle name="SAPBEXexcCritical4 2 2 2 5" xfId="4622"/>
    <cellStyle name="SAPBEXexcCritical4 2 2 2 6" xfId="5511"/>
    <cellStyle name="SAPBEXexcCritical4 2 2 2 7" xfId="6405"/>
    <cellStyle name="SAPBEXexcCritical4 2 2 2 8" xfId="5277"/>
    <cellStyle name="SAPBEXexcCritical4 2 2 2 9" xfId="8107"/>
    <cellStyle name="SAPBEXexcCritical4 2 2 20" xfId="13112"/>
    <cellStyle name="SAPBEXexcCritical4 2 2 21" xfId="14002"/>
    <cellStyle name="SAPBEXexcCritical4 2 2 22" xfId="14889"/>
    <cellStyle name="SAPBEXexcCritical4 2 2 23" xfId="15775"/>
    <cellStyle name="SAPBEXexcCritical4 2 2 24" xfId="16658"/>
    <cellStyle name="SAPBEXexcCritical4 2 2 25" xfId="17543"/>
    <cellStyle name="SAPBEXexcCritical4 2 2 26" xfId="18419"/>
    <cellStyle name="SAPBEXexcCritical4 2 2 27" xfId="19280"/>
    <cellStyle name="SAPBEXexcCritical4 2 2 28" xfId="20148"/>
    <cellStyle name="SAPBEXexcCritical4 2 2 29" xfId="21010"/>
    <cellStyle name="SAPBEXexcCritical4 2 2 3" xfId="662"/>
    <cellStyle name="SAPBEXexcCritical4 2 2 3 10" xfId="8997"/>
    <cellStyle name="SAPBEXexcCritical4 2 2 3 11" xfId="9886"/>
    <cellStyle name="SAPBEXexcCritical4 2 2 3 12" xfId="10755"/>
    <cellStyle name="SAPBEXexcCritical4 2 2 3 13" xfId="11646"/>
    <cellStyle name="SAPBEXexcCritical4 2 2 3 14" xfId="12537"/>
    <cellStyle name="SAPBEXexcCritical4 2 2 3 15" xfId="13403"/>
    <cellStyle name="SAPBEXexcCritical4 2 2 3 16" xfId="14294"/>
    <cellStyle name="SAPBEXexcCritical4 2 2 3 17" xfId="15180"/>
    <cellStyle name="SAPBEXexcCritical4 2 2 3 18" xfId="16064"/>
    <cellStyle name="SAPBEXexcCritical4 2 2 3 19" xfId="16950"/>
    <cellStyle name="SAPBEXexcCritical4 2 2 3 2" xfId="2115"/>
    <cellStyle name="SAPBEXexcCritical4 2 2 3 2 2" xfId="24693"/>
    <cellStyle name="SAPBEXexcCritical4 2 2 3 2 2 2" xfId="30625"/>
    <cellStyle name="SAPBEXexcCritical4 2 2 3 2 2 2 2" xfId="30626"/>
    <cellStyle name="SAPBEXexcCritical4 2 2 3 2 2 2 2 2" xfId="30627"/>
    <cellStyle name="SAPBEXexcCritical4 2 2 3 2 2 2 3" xfId="30628"/>
    <cellStyle name="SAPBEXexcCritical4 2 2 3 2 2 3" xfId="30629"/>
    <cellStyle name="SAPBEXexcCritical4 2 2 3 2 2 3 2" xfId="30630"/>
    <cellStyle name="SAPBEXexcCritical4 2 2 3 2 2 3 2 2" xfId="30631"/>
    <cellStyle name="SAPBEXexcCritical4 2 2 3 2 2 4" xfId="30632"/>
    <cellStyle name="SAPBEXexcCritical4 2 2 3 2 2 4 2" xfId="30633"/>
    <cellStyle name="SAPBEXexcCritical4 2 2 3 2 3" xfId="30634"/>
    <cellStyle name="SAPBEXexcCritical4 2 2 3 2 3 2" xfId="30635"/>
    <cellStyle name="SAPBEXexcCritical4 2 2 3 2 3 2 2" xfId="30636"/>
    <cellStyle name="SAPBEXexcCritical4 2 2 3 2 3 3" xfId="30637"/>
    <cellStyle name="SAPBEXexcCritical4 2 2 3 2 4" xfId="30638"/>
    <cellStyle name="SAPBEXexcCritical4 2 2 3 2 4 2" xfId="30639"/>
    <cellStyle name="SAPBEXexcCritical4 2 2 3 2 4 2 2" xfId="30640"/>
    <cellStyle name="SAPBEXexcCritical4 2 2 3 2 5" xfId="30641"/>
    <cellStyle name="SAPBEXexcCritical4 2 2 3 2 5 2" xfId="30642"/>
    <cellStyle name="SAPBEXexcCritical4 2 2 3 20" xfId="17830"/>
    <cellStyle name="SAPBEXexcCritical4 2 2 3 21" xfId="18711"/>
    <cellStyle name="SAPBEXexcCritical4 2 2 3 22" xfId="19569"/>
    <cellStyle name="SAPBEXexcCritical4 2 2 3 23" xfId="20435"/>
    <cellStyle name="SAPBEXexcCritical4 2 2 3 24" xfId="21293"/>
    <cellStyle name="SAPBEXexcCritical4 2 2 3 25" xfId="22134"/>
    <cellStyle name="SAPBEXexcCritical4 2 2 3 26" xfId="22963"/>
    <cellStyle name="SAPBEXexcCritical4 2 2 3 27" xfId="23765"/>
    <cellStyle name="SAPBEXexcCritical4 2 2 3 3" xfId="2833"/>
    <cellStyle name="SAPBEXexcCritical4 2 2 3 4" xfId="3735"/>
    <cellStyle name="SAPBEXexcCritical4 2 2 3 5" xfId="4623"/>
    <cellStyle name="SAPBEXexcCritical4 2 2 3 6" xfId="5512"/>
    <cellStyle name="SAPBEXexcCritical4 2 2 3 7" xfId="6406"/>
    <cellStyle name="SAPBEXexcCritical4 2 2 3 8" xfId="7177"/>
    <cellStyle name="SAPBEXexcCritical4 2 2 3 9" xfId="8108"/>
    <cellStyle name="SAPBEXexcCritical4 2 2 30" xfId="21861"/>
    <cellStyle name="SAPBEXexcCritical4 2 2 31" xfId="22693"/>
    <cellStyle name="SAPBEXexcCritical4 2 2 32" xfId="23502"/>
    <cellStyle name="SAPBEXexcCritical4 2 2 4" xfId="663"/>
    <cellStyle name="SAPBEXexcCritical4 2 2 4 10" xfId="8998"/>
    <cellStyle name="SAPBEXexcCritical4 2 2 4 11" xfId="9887"/>
    <cellStyle name="SAPBEXexcCritical4 2 2 4 12" xfId="10756"/>
    <cellStyle name="SAPBEXexcCritical4 2 2 4 13" xfId="11647"/>
    <cellStyle name="SAPBEXexcCritical4 2 2 4 14" xfId="12538"/>
    <cellStyle name="SAPBEXexcCritical4 2 2 4 15" xfId="13404"/>
    <cellStyle name="SAPBEXexcCritical4 2 2 4 16" xfId="14295"/>
    <cellStyle name="SAPBEXexcCritical4 2 2 4 17" xfId="15181"/>
    <cellStyle name="SAPBEXexcCritical4 2 2 4 18" xfId="16065"/>
    <cellStyle name="SAPBEXexcCritical4 2 2 4 19" xfId="16951"/>
    <cellStyle name="SAPBEXexcCritical4 2 2 4 2" xfId="2116"/>
    <cellStyle name="SAPBEXexcCritical4 2 2 4 2 2" xfId="24694"/>
    <cellStyle name="SAPBEXexcCritical4 2 2 4 2 2 2" xfId="30643"/>
    <cellStyle name="SAPBEXexcCritical4 2 2 4 2 2 2 2" xfId="30644"/>
    <cellStyle name="SAPBEXexcCritical4 2 2 4 2 2 2 2 2" xfId="30645"/>
    <cellStyle name="SAPBEXexcCritical4 2 2 4 2 2 2 3" xfId="30646"/>
    <cellStyle name="SAPBEXexcCritical4 2 2 4 2 2 3" xfId="30647"/>
    <cellStyle name="SAPBEXexcCritical4 2 2 4 2 2 3 2" xfId="30648"/>
    <cellStyle name="SAPBEXexcCritical4 2 2 4 2 2 3 2 2" xfId="30649"/>
    <cellStyle name="SAPBEXexcCritical4 2 2 4 2 2 4" xfId="30650"/>
    <cellStyle name="SAPBEXexcCritical4 2 2 4 2 2 4 2" xfId="30651"/>
    <cellStyle name="SAPBEXexcCritical4 2 2 4 2 3" xfId="30652"/>
    <cellStyle name="SAPBEXexcCritical4 2 2 4 2 3 2" xfId="30653"/>
    <cellStyle name="SAPBEXexcCritical4 2 2 4 2 3 2 2" xfId="30654"/>
    <cellStyle name="SAPBEXexcCritical4 2 2 4 2 3 3" xfId="30655"/>
    <cellStyle name="SAPBEXexcCritical4 2 2 4 2 4" xfId="30656"/>
    <cellStyle name="SAPBEXexcCritical4 2 2 4 2 4 2" xfId="30657"/>
    <cellStyle name="SAPBEXexcCritical4 2 2 4 2 4 2 2" xfId="30658"/>
    <cellStyle name="SAPBEXexcCritical4 2 2 4 2 5" xfId="30659"/>
    <cellStyle name="SAPBEXexcCritical4 2 2 4 2 5 2" xfId="30660"/>
    <cellStyle name="SAPBEXexcCritical4 2 2 4 20" xfId="17831"/>
    <cellStyle name="SAPBEXexcCritical4 2 2 4 21" xfId="18712"/>
    <cellStyle name="SAPBEXexcCritical4 2 2 4 22" xfId="19570"/>
    <cellStyle name="SAPBEXexcCritical4 2 2 4 23" xfId="20436"/>
    <cellStyle name="SAPBEXexcCritical4 2 2 4 24" xfId="21294"/>
    <cellStyle name="SAPBEXexcCritical4 2 2 4 25" xfId="22135"/>
    <cellStyle name="SAPBEXexcCritical4 2 2 4 26" xfId="22964"/>
    <cellStyle name="SAPBEXexcCritical4 2 2 4 27" xfId="23766"/>
    <cellStyle name="SAPBEXexcCritical4 2 2 4 3" xfId="2834"/>
    <cellStyle name="SAPBEXexcCritical4 2 2 4 4" xfId="3736"/>
    <cellStyle name="SAPBEXexcCritical4 2 2 4 5" xfId="4624"/>
    <cellStyle name="SAPBEXexcCritical4 2 2 4 6" xfId="5513"/>
    <cellStyle name="SAPBEXexcCritical4 2 2 4 7" xfId="6407"/>
    <cellStyle name="SAPBEXexcCritical4 2 2 4 8" xfId="7195"/>
    <cellStyle name="SAPBEXexcCritical4 2 2 4 9" xfId="8109"/>
    <cellStyle name="SAPBEXexcCritical4 2 2 5" xfId="664"/>
    <cellStyle name="SAPBEXexcCritical4 2 2 5 10" xfId="8999"/>
    <cellStyle name="SAPBEXexcCritical4 2 2 5 11" xfId="9888"/>
    <cellStyle name="SAPBEXexcCritical4 2 2 5 12" xfId="10757"/>
    <cellStyle name="SAPBEXexcCritical4 2 2 5 13" xfId="11648"/>
    <cellStyle name="SAPBEXexcCritical4 2 2 5 14" xfId="12539"/>
    <cellStyle name="SAPBEXexcCritical4 2 2 5 15" xfId="13405"/>
    <cellStyle name="SAPBEXexcCritical4 2 2 5 16" xfId="14296"/>
    <cellStyle name="SAPBEXexcCritical4 2 2 5 17" xfId="15182"/>
    <cellStyle name="SAPBEXexcCritical4 2 2 5 18" xfId="16066"/>
    <cellStyle name="SAPBEXexcCritical4 2 2 5 19" xfId="16952"/>
    <cellStyle name="SAPBEXexcCritical4 2 2 5 2" xfId="2117"/>
    <cellStyle name="SAPBEXexcCritical4 2 2 5 2 2" xfId="24695"/>
    <cellStyle name="SAPBEXexcCritical4 2 2 5 2 2 2" xfId="30661"/>
    <cellStyle name="SAPBEXexcCritical4 2 2 5 2 2 2 2" xfId="30662"/>
    <cellStyle name="SAPBEXexcCritical4 2 2 5 2 2 2 2 2" xfId="30663"/>
    <cellStyle name="SAPBEXexcCritical4 2 2 5 2 2 2 3" xfId="30664"/>
    <cellStyle name="SAPBEXexcCritical4 2 2 5 2 2 3" xfId="30665"/>
    <cellStyle name="SAPBEXexcCritical4 2 2 5 2 2 3 2" xfId="30666"/>
    <cellStyle name="SAPBEXexcCritical4 2 2 5 2 2 3 2 2" xfId="30667"/>
    <cellStyle name="SAPBEXexcCritical4 2 2 5 2 2 4" xfId="30668"/>
    <cellStyle name="SAPBEXexcCritical4 2 2 5 2 2 4 2" xfId="30669"/>
    <cellStyle name="SAPBEXexcCritical4 2 2 5 2 3" xfId="30670"/>
    <cellStyle name="SAPBEXexcCritical4 2 2 5 2 3 2" xfId="30671"/>
    <cellStyle name="SAPBEXexcCritical4 2 2 5 2 3 2 2" xfId="30672"/>
    <cellStyle name="SAPBEXexcCritical4 2 2 5 2 3 3" xfId="30673"/>
    <cellStyle name="SAPBEXexcCritical4 2 2 5 2 4" xfId="30674"/>
    <cellStyle name="SAPBEXexcCritical4 2 2 5 2 4 2" xfId="30675"/>
    <cellStyle name="SAPBEXexcCritical4 2 2 5 2 4 2 2" xfId="30676"/>
    <cellStyle name="SAPBEXexcCritical4 2 2 5 2 5" xfId="30677"/>
    <cellStyle name="SAPBEXexcCritical4 2 2 5 2 5 2" xfId="30678"/>
    <cellStyle name="SAPBEXexcCritical4 2 2 5 20" xfId="17832"/>
    <cellStyle name="SAPBEXexcCritical4 2 2 5 21" xfId="18713"/>
    <cellStyle name="SAPBEXexcCritical4 2 2 5 22" xfId="19571"/>
    <cellStyle name="SAPBEXexcCritical4 2 2 5 23" xfId="20437"/>
    <cellStyle name="SAPBEXexcCritical4 2 2 5 24" xfId="21295"/>
    <cellStyle name="SAPBEXexcCritical4 2 2 5 25" xfId="22136"/>
    <cellStyle name="SAPBEXexcCritical4 2 2 5 26" xfId="22965"/>
    <cellStyle name="SAPBEXexcCritical4 2 2 5 27" xfId="23767"/>
    <cellStyle name="SAPBEXexcCritical4 2 2 5 3" xfId="2835"/>
    <cellStyle name="SAPBEXexcCritical4 2 2 5 4" xfId="3737"/>
    <cellStyle name="SAPBEXexcCritical4 2 2 5 5" xfId="4625"/>
    <cellStyle name="SAPBEXexcCritical4 2 2 5 6" xfId="5514"/>
    <cellStyle name="SAPBEXexcCritical4 2 2 5 7" xfId="6408"/>
    <cellStyle name="SAPBEXexcCritical4 2 2 5 8" xfId="7194"/>
    <cellStyle name="SAPBEXexcCritical4 2 2 5 9" xfId="8110"/>
    <cellStyle name="SAPBEXexcCritical4 2 2 6" xfId="665"/>
    <cellStyle name="SAPBEXexcCritical4 2 2 6 10" xfId="9000"/>
    <cellStyle name="SAPBEXexcCritical4 2 2 6 11" xfId="9889"/>
    <cellStyle name="SAPBEXexcCritical4 2 2 6 12" xfId="10758"/>
    <cellStyle name="SAPBEXexcCritical4 2 2 6 13" xfId="11649"/>
    <cellStyle name="SAPBEXexcCritical4 2 2 6 14" xfId="12540"/>
    <cellStyle name="SAPBEXexcCritical4 2 2 6 15" xfId="13406"/>
    <cellStyle name="SAPBEXexcCritical4 2 2 6 16" xfId="14297"/>
    <cellStyle name="SAPBEXexcCritical4 2 2 6 17" xfId="15183"/>
    <cellStyle name="SAPBEXexcCritical4 2 2 6 18" xfId="16067"/>
    <cellStyle name="SAPBEXexcCritical4 2 2 6 19" xfId="16953"/>
    <cellStyle name="SAPBEXexcCritical4 2 2 6 2" xfId="2118"/>
    <cellStyle name="SAPBEXexcCritical4 2 2 6 2 2" xfId="24696"/>
    <cellStyle name="SAPBEXexcCritical4 2 2 6 2 2 2" xfId="30679"/>
    <cellStyle name="SAPBEXexcCritical4 2 2 6 2 2 2 2" xfId="30680"/>
    <cellStyle name="SAPBEXexcCritical4 2 2 6 2 2 2 2 2" xfId="30681"/>
    <cellStyle name="SAPBEXexcCritical4 2 2 6 2 2 2 3" xfId="30682"/>
    <cellStyle name="SAPBEXexcCritical4 2 2 6 2 2 3" xfId="30683"/>
    <cellStyle name="SAPBEXexcCritical4 2 2 6 2 2 3 2" xfId="30684"/>
    <cellStyle name="SAPBEXexcCritical4 2 2 6 2 2 3 2 2" xfId="30685"/>
    <cellStyle name="SAPBEXexcCritical4 2 2 6 2 2 4" xfId="30686"/>
    <cellStyle name="SAPBEXexcCritical4 2 2 6 2 2 4 2" xfId="30687"/>
    <cellStyle name="SAPBEXexcCritical4 2 2 6 2 3" xfId="30688"/>
    <cellStyle name="SAPBEXexcCritical4 2 2 6 2 3 2" xfId="30689"/>
    <cellStyle name="SAPBEXexcCritical4 2 2 6 2 3 2 2" xfId="30690"/>
    <cellStyle name="SAPBEXexcCritical4 2 2 6 2 3 3" xfId="30691"/>
    <cellStyle name="SAPBEXexcCritical4 2 2 6 2 4" xfId="30692"/>
    <cellStyle name="SAPBEXexcCritical4 2 2 6 2 4 2" xfId="30693"/>
    <cellStyle name="SAPBEXexcCritical4 2 2 6 2 4 2 2" xfId="30694"/>
    <cellStyle name="SAPBEXexcCritical4 2 2 6 2 5" xfId="30695"/>
    <cellStyle name="SAPBEXexcCritical4 2 2 6 2 5 2" xfId="30696"/>
    <cellStyle name="SAPBEXexcCritical4 2 2 6 20" xfId="17833"/>
    <cellStyle name="SAPBEXexcCritical4 2 2 6 21" xfId="18714"/>
    <cellStyle name="SAPBEXexcCritical4 2 2 6 22" xfId="19572"/>
    <cellStyle name="SAPBEXexcCritical4 2 2 6 23" xfId="20438"/>
    <cellStyle name="SAPBEXexcCritical4 2 2 6 24" xfId="21296"/>
    <cellStyle name="SAPBEXexcCritical4 2 2 6 25" xfId="22137"/>
    <cellStyle name="SAPBEXexcCritical4 2 2 6 26" xfId="22966"/>
    <cellStyle name="SAPBEXexcCritical4 2 2 6 27" xfId="23768"/>
    <cellStyle name="SAPBEXexcCritical4 2 2 6 3" xfId="2836"/>
    <cellStyle name="SAPBEXexcCritical4 2 2 6 4" xfId="3738"/>
    <cellStyle name="SAPBEXexcCritical4 2 2 6 5" xfId="4626"/>
    <cellStyle name="SAPBEXexcCritical4 2 2 6 6" xfId="5515"/>
    <cellStyle name="SAPBEXexcCritical4 2 2 6 7" xfId="6409"/>
    <cellStyle name="SAPBEXexcCritical4 2 2 6 8" xfId="7193"/>
    <cellStyle name="SAPBEXexcCritical4 2 2 6 9" xfId="8111"/>
    <cellStyle name="SAPBEXexcCritical4 2 2 7" xfId="1819"/>
    <cellStyle name="SAPBEXexcCritical4 2 2 7 2" xfId="24697"/>
    <cellStyle name="SAPBEXexcCritical4 2 2 7 2 2" xfId="30697"/>
    <cellStyle name="SAPBEXexcCritical4 2 2 7 2 2 2" xfId="30698"/>
    <cellStyle name="SAPBEXexcCritical4 2 2 7 2 2 2 2" xfId="30699"/>
    <cellStyle name="SAPBEXexcCritical4 2 2 7 2 2 3" xfId="30700"/>
    <cellStyle name="SAPBEXexcCritical4 2 2 7 2 3" xfId="30701"/>
    <cellStyle name="SAPBEXexcCritical4 2 2 7 2 3 2" xfId="30702"/>
    <cellStyle name="SAPBEXexcCritical4 2 2 7 2 3 2 2" xfId="30703"/>
    <cellStyle name="SAPBEXexcCritical4 2 2 7 2 4" xfId="30704"/>
    <cellStyle name="SAPBEXexcCritical4 2 2 7 2 4 2" xfId="30705"/>
    <cellStyle name="SAPBEXexcCritical4 2 2 7 3" xfId="30706"/>
    <cellStyle name="SAPBEXexcCritical4 2 2 7 3 2" xfId="30707"/>
    <cellStyle name="SAPBEXexcCritical4 2 2 7 3 2 2" xfId="30708"/>
    <cellStyle name="SAPBEXexcCritical4 2 2 7 3 3" xfId="30709"/>
    <cellStyle name="SAPBEXexcCritical4 2 2 7 4" xfId="30710"/>
    <cellStyle name="SAPBEXexcCritical4 2 2 7 4 2" xfId="30711"/>
    <cellStyle name="SAPBEXexcCritical4 2 2 7 4 2 2" xfId="30712"/>
    <cellStyle name="SAPBEXexcCritical4 2 2 7 5" xfId="30713"/>
    <cellStyle name="SAPBEXexcCritical4 2 2 7 5 2" xfId="30714"/>
    <cellStyle name="SAPBEXexcCritical4 2 2 8" xfId="2614"/>
    <cellStyle name="SAPBEXexcCritical4 2 2 9" xfId="3436"/>
    <cellStyle name="SAPBEXexcCritical4 2 20" xfId="10428"/>
    <cellStyle name="SAPBEXexcCritical4 2 21" xfId="7511"/>
    <cellStyle name="SAPBEXexcCritical4 2 22" xfId="11305"/>
    <cellStyle name="SAPBEXexcCritical4 2 23" xfId="13072"/>
    <cellStyle name="SAPBEXexcCritical4 2 24" xfId="12166"/>
    <cellStyle name="SAPBEXexcCritical4 2 25" xfId="11267"/>
    <cellStyle name="SAPBEXexcCritical4 2 26" xfId="10413"/>
    <cellStyle name="SAPBEXexcCritical4 2 27" xfId="16625"/>
    <cellStyle name="SAPBEXexcCritical4 2 28" xfId="15726"/>
    <cellStyle name="SAPBEXexcCritical4 2 29" xfId="17497"/>
    <cellStyle name="SAPBEXexcCritical4 2 3" xfId="666"/>
    <cellStyle name="SAPBEXexcCritical4 2 3 10" xfId="9001"/>
    <cellStyle name="SAPBEXexcCritical4 2 3 11" xfId="9890"/>
    <cellStyle name="SAPBEXexcCritical4 2 3 12" xfId="10759"/>
    <cellStyle name="SAPBEXexcCritical4 2 3 13" xfId="11650"/>
    <cellStyle name="SAPBEXexcCritical4 2 3 14" xfId="12541"/>
    <cellStyle name="SAPBEXexcCritical4 2 3 15" xfId="13407"/>
    <cellStyle name="SAPBEXexcCritical4 2 3 16" xfId="14298"/>
    <cellStyle name="SAPBEXexcCritical4 2 3 17" xfId="15184"/>
    <cellStyle name="SAPBEXexcCritical4 2 3 18" xfId="16068"/>
    <cellStyle name="SAPBEXexcCritical4 2 3 19" xfId="16954"/>
    <cellStyle name="SAPBEXexcCritical4 2 3 2" xfId="2119"/>
    <cellStyle name="SAPBEXexcCritical4 2 3 2 2" xfId="24698"/>
    <cellStyle name="SAPBEXexcCritical4 2 3 2 2 2" xfId="30715"/>
    <cellStyle name="SAPBEXexcCritical4 2 3 2 2 2 2" xfId="30716"/>
    <cellStyle name="SAPBEXexcCritical4 2 3 2 2 2 2 2" xfId="30717"/>
    <cellStyle name="SAPBEXexcCritical4 2 3 2 2 2 3" xfId="30718"/>
    <cellStyle name="SAPBEXexcCritical4 2 3 2 2 3" xfId="30719"/>
    <cellStyle name="SAPBEXexcCritical4 2 3 2 2 3 2" xfId="30720"/>
    <cellStyle name="SAPBEXexcCritical4 2 3 2 2 3 2 2" xfId="30721"/>
    <cellStyle name="SAPBEXexcCritical4 2 3 2 2 4" xfId="30722"/>
    <cellStyle name="SAPBEXexcCritical4 2 3 2 2 4 2" xfId="30723"/>
    <cellStyle name="SAPBEXexcCritical4 2 3 2 3" xfId="30724"/>
    <cellStyle name="SAPBEXexcCritical4 2 3 2 3 2" xfId="30725"/>
    <cellStyle name="SAPBEXexcCritical4 2 3 2 3 2 2" xfId="30726"/>
    <cellStyle name="SAPBEXexcCritical4 2 3 2 3 3" xfId="30727"/>
    <cellStyle name="SAPBEXexcCritical4 2 3 2 4" xfId="30728"/>
    <cellStyle name="SAPBEXexcCritical4 2 3 2 4 2" xfId="30729"/>
    <cellStyle name="SAPBEXexcCritical4 2 3 2 4 2 2" xfId="30730"/>
    <cellStyle name="SAPBEXexcCritical4 2 3 2 5" xfId="30731"/>
    <cellStyle name="SAPBEXexcCritical4 2 3 2 5 2" xfId="30732"/>
    <cellStyle name="SAPBEXexcCritical4 2 3 20" xfId="17834"/>
    <cellStyle name="SAPBEXexcCritical4 2 3 21" xfId="18715"/>
    <cellStyle name="SAPBEXexcCritical4 2 3 22" xfId="19573"/>
    <cellStyle name="SAPBEXexcCritical4 2 3 23" xfId="20439"/>
    <cellStyle name="SAPBEXexcCritical4 2 3 24" xfId="21297"/>
    <cellStyle name="SAPBEXexcCritical4 2 3 25" xfId="22138"/>
    <cellStyle name="SAPBEXexcCritical4 2 3 26" xfId="22967"/>
    <cellStyle name="SAPBEXexcCritical4 2 3 27" xfId="23769"/>
    <cellStyle name="SAPBEXexcCritical4 2 3 3" xfId="2837"/>
    <cellStyle name="SAPBEXexcCritical4 2 3 4" xfId="3739"/>
    <cellStyle name="SAPBEXexcCritical4 2 3 5" xfId="4627"/>
    <cellStyle name="SAPBEXexcCritical4 2 3 6" xfId="5516"/>
    <cellStyle name="SAPBEXexcCritical4 2 3 7" xfId="6410"/>
    <cellStyle name="SAPBEXexcCritical4 2 3 8" xfId="7192"/>
    <cellStyle name="SAPBEXexcCritical4 2 3 9" xfId="8112"/>
    <cellStyle name="SAPBEXexcCritical4 2 30" xfId="19240"/>
    <cellStyle name="SAPBEXexcCritical4 2 31" xfId="18347"/>
    <cellStyle name="SAPBEXexcCritical4 2 32" xfId="17462"/>
    <cellStyle name="SAPBEXexcCritical4 2 4" xfId="667"/>
    <cellStyle name="SAPBEXexcCritical4 2 4 10" xfId="9002"/>
    <cellStyle name="SAPBEXexcCritical4 2 4 11" xfId="9891"/>
    <cellStyle name="SAPBEXexcCritical4 2 4 12" xfId="10760"/>
    <cellStyle name="SAPBEXexcCritical4 2 4 13" xfId="11651"/>
    <cellStyle name="SAPBEXexcCritical4 2 4 14" xfId="12542"/>
    <cellStyle name="SAPBEXexcCritical4 2 4 15" xfId="13408"/>
    <cellStyle name="SAPBEXexcCritical4 2 4 16" xfId="14299"/>
    <cellStyle name="SAPBEXexcCritical4 2 4 17" xfId="15185"/>
    <cellStyle name="SAPBEXexcCritical4 2 4 18" xfId="16069"/>
    <cellStyle name="SAPBEXexcCritical4 2 4 19" xfId="16955"/>
    <cellStyle name="SAPBEXexcCritical4 2 4 2" xfId="2120"/>
    <cellStyle name="SAPBEXexcCritical4 2 4 2 2" xfId="24699"/>
    <cellStyle name="SAPBEXexcCritical4 2 4 2 2 2" xfId="30733"/>
    <cellStyle name="SAPBEXexcCritical4 2 4 2 2 2 2" xfId="30734"/>
    <cellStyle name="SAPBEXexcCritical4 2 4 2 2 2 2 2" xfId="30735"/>
    <cellStyle name="SAPBEXexcCritical4 2 4 2 2 2 3" xfId="30736"/>
    <cellStyle name="SAPBEXexcCritical4 2 4 2 2 3" xfId="30737"/>
    <cellStyle name="SAPBEXexcCritical4 2 4 2 2 3 2" xfId="30738"/>
    <cellStyle name="SAPBEXexcCritical4 2 4 2 2 3 2 2" xfId="30739"/>
    <cellStyle name="SAPBEXexcCritical4 2 4 2 2 4" xfId="30740"/>
    <cellStyle name="SAPBEXexcCritical4 2 4 2 2 4 2" xfId="30741"/>
    <cellStyle name="SAPBEXexcCritical4 2 4 2 3" xfId="30742"/>
    <cellStyle name="SAPBEXexcCritical4 2 4 2 3 2" xfId="30743"/>
    <cellStyle name="SAPBEXexcCritical4 2 4 2 3 2 2" xfId="30744"/>
    <cellStyle name="SAPBEXexcCritical4 2 4 2 3 3" xfId="30745"/>
    <cellStyle name="SAPBEXexcCritical4 2 4 2 4" xfId="30746"/>
    <cellStyle name="SAPBEXexcCritical4 2 4 2 4 2" xfId="30747"/>
    <cellStyle name="SAPBEXexcCritical4 2 4 2 4 2 2" xfId="30748"/>
    <cellStyle name="SAPBEXexcCritical4 2 4 2 5" xfId="30749"/>
    <cellStyle name="SAPBEXexcCritical4 2 4 2 5 2" xfId="30750"/>
    <cellStyle name="SAPBEXexcCritical4 2 4 20" xfId="17835"/>
    <cellStyle name="SAPBEXexcCritical4 2 4 21" xfId="18716"/>
    <cellStyle name="SAPBEXexcCritical4 2 4 22" xfId="19574"/>
    <cellStyle name="SAPBEXexcCritical4 2 4 23" xfId="20440"/>
    <cellStyle name="SAPBEXexcCritical4 2 4 24" xfId="21298"/>
    <cellStyle name="SAPBEXexcCritical4 2 4 25" xfId="22139"/>
    <cellStyle name="SAPBEXexcCritical4 2 4 26" xfId="22968"/>
    <cellStyle name="SAPBEXexcCritical4 2 4 27" xfId="23770"/>
    <cellStyle name="SAPBEXexcCritical4 2 4 3" xfId="2838"/>
    <cellStyle name="SAPBEXexcCritical4 2 4 4" xfId="3740"/>
    <cellStyle name="SAPBEXexcCritical4 2 4 5" xfId="4628"/>
    <cellStyle name="SAPBEXexcCritical4 2 4 6" xfId="5517"/>
    <cellStyle name="SAPBEXexcCritical4 2 4 7" xfId="6411"/>
    <cellStyle name="SAPBEXexcCritical4 2 4 8" xfId="7191"/>
    <cellStyle name="SAPBEXexcCritical4 2 4 9" xfId="8113"/>
    <cellStyle name="SAPBEXexcCritical4 2 5" xfId="668"/>
    <cellStyle name="SAPBEXexcCritical4 2 5 10" xfId="9003"/>
    <cellStyle name="SAPBEXexcCritical4 2 5 11" xfId="9892"/>
    <cellStyle name="SAPBEXexcCritical4 2 5 12" xfId="10761"/>
    <cellStyle name="SAPBEXexcCritical4 2 5 13" xfId="11652"/>
    <cellStyle name="SAPBEXexcCritical4 2 5 14" xfId="12543"/>
    <cellStyle name="SAPBEXexcCritical4 2 5 15" xfId="13409"/>
    <cellStyle name="SAPBEXexcCritical4 2 5 16" xfId="14300"/>
    <cellStyle name="SAPBEXexcCritical4 2 5 17" xfId="15186"/>
    <cellStyle name="SAPBEXexcCritical4 2 5 18" xfId="16070"/>
    <cellStyle name="SAPBEXexcCritical4 2 5 19" xfId="16956"/>
    <cellStyle name="SAPBEXexcCritical4 2 5 2" xfId="2121"/>
    <cellStyle name="SAPBEXexcCritical4 2 5 2 2" xfId="24700"/>
    <cellStyle name="SAPBEXexcCritical4 2 5 2 2 2" xfId="30751"/>
    <cellStyle name="SAPBEXexcCritical4 2 5 2 2 2 2" xfId="30752"/>
    <cellStyle name="SAPBEXexcCritical4 2 5 2 2 2 2 2" xfId="30753"/>
    <cellStyle name="SAPBEXexcCritical4 2 5 2 2 2 3" xfId="30754"/>
    <cellStyle name="SAPBEXexcCritical4 2 5 2 2 3" xfId="30755"/>
    <cellStyle name="SAPBEXexcCritical4 2 5 2 2 3 2" xfId="30756"/>
    <cellStyle name="SAPBEXexcCritical4 2 5 2 2 3 2 2" xfId="30757"/>
    <cellStyle name="SAPBEXexcCritical4 2 5 2 2 4" xfId="30758"/>
    <cellStyle name="SAPBEXexcCritical4 2 5 2 2 4 2" xfId="30759"/>
    <cellStyle name="SAPBEXexcCritical4 2 5 2 3" xfId="30760"/>
    <cellStyle name="SAPBEXexcCritical4 2 5 2 3 2" xfId="30761"/>
    <cellStyle name="SAPBEXexcCritical4 2 5 2 3 2 2" xfId="30762"/>
    <cellStyle name="SAPBEXexcCritical4 2 5 2 3 3" xfId="30763"/>
    <cellStyle name="SAPBEXexcCritical4 2 5 2 4" xfId="30764"/>
    <cellStyle name="SAPBEXexcCritical4 2 5 2 4 2" xfId="30765"/>
    <cellStyle name="SAPBEXexcCritical4 2 5 2 4 2 2" xfId="30766"/>
    <cellStyle name="SAPBEXexcCritical4 2 5 2 5" xfId="30767"/>
    <cellStyle name="SAPBEXexcCritical4 2 5 2 5 2" xfId="30768"/>
    <cellStyle name="SAPBEXexcCritical4 2 5 20" xfId="17836"/>
    <cellStyle name="SAPBEXexcCritical4 2 5 21" xfId="18717"/>
    <cellStyle name="SAPBEXexcCritical4 2 5 22" xfId="19575"/>
    <cellStyle name="SAPBEXexcCritical4 2 5 23" xfId="20441"/>
    <cellStyle name="SAPBEXexcCritical4 2 5 24" xfId="21299"/>
    <cellStyle name="SAPBEXexcCritical4 2 5 25" xfId="22140"/>
    <cellStyle name="SAPBEXexcCritical4 2 5 26" xfId="22969"/>
    <cellStyle name="SAPBEXexcCritical4 2 5 27" xfId="23771"/>
    <cellStyle name="SAPBEXexcCritical4 2 5 3" xfId="2839"/>
    <cellStyle name="SAPBEXexcCritical4 2 5 4" xfId="3741"/>
    <cellStyle name="SAPBEXexcCritical4 2 5 5" xfId="4629"/>
    <cellStyle name="SAPBEXexcCritical4 2 5 6" xfId="5518"/>
    <cellStyle name="SAPBEXexcCritical4 2 5 7" xfId="6412"/>
    <cellStyle name="SAPBEXexcCritical4 2 5 8" xfId="7190"/>
    <cellStyle name="SAPBEXexcCritical4 2 5 9" xfId="8114"/>
    <cellStyle name="SAPBEXexcCritical4 2 6" xfId="669"/>
    <cellStyle name="SAPBEXexcCritical4 2 6 10" xfId="9004"/>
    <cellStyle name="SAPBEXexcCritical4 2 6 11" xfId="9893"/>
    <cellStyle name="SAPBEXexcCritical4 2 6 12" xfId="10762"/>
    <cellStyle name="SAPBEXexcCritical4 2 6 13" xfId="11653"/>
    <cellStyle name="SAPBEXexcCritical4 2 6 14" xfId="12544"/>
    <cellStyle name="SAPBEXexcCritical4 2 6 15" xfId="13410"/>
    <cellStyle name="SAPBEXexcCritical4 2 6 16" xfId="14301"/>
    <cellStyle name="SAPBEXexcCritical4 2 6 17" xfId="15187"/>
    <cellStyle name="SAPBEXexcCritical4 2 6 18" xfId="16071"/>
    <cellStyle name="SAPBEXexcCritical4 2 6 19" xfId="16957"/>
    <cellStyle name="SAPBEXexcCritical4 2 6 2" xfId="2122"/>
    <cellStyle name="SAPBEXexcCritical4 2 6 2 2" xfId="24701"/>
    <cellStyle name="SAPBEXexcCritical4 2 6 2 2 2" xfId="30769"/>
    <cellStyle name="SAPBEXexcCritical4 2 6 2 2 2 2" xfId="30770"/>
    <cellStyle name="SAPBEXexcCritical4 2 6 2 2 2 2 2" xfId="30771"/>
    <cellStyle name="SAPBEXexcCritical4 2 6 2 2 2 3" xfId="30772"/>
    <cellStyle name="SAPBEXexcCritical4 2 6 2 2 3" xfId="30773"/>
    <cellStyle name="SAPBEXexcCritical4 2 6 2 2 3 2" xfId="30774"/>
    <cellStyle name="SAPBEXexcCritical4 2 6 2 2 3 2 2" xfId="30775"/>
    <cellStyle name="SAPBEXexcCritical4 2 6 2 2 4" xfId="30776"/>
    <cellStyle name="SAPBEXexcCritical4 2 6 2 2 4 2" xfId="30777"/>
    <cellStyle name="SAPBEXexcCritical4 2 6 2 3" xfId="30778"/>
    <cellStyle name="SAPBEXexcCritical4 2 6 2 3 2" xfId="30779"/>
    <cellStyle name="SAPBEXexcCritical4 2 6 2 3 2 2" xfId="30780"/>
    <cellStyle name="SAPBEXexcCritical4 2 6 2 3 3" xfId="30781"/>
    <cellStyle name="SAPBEXexcCritical4 2 6 2 4" xfId="30782"/>
    <cellStyle name="SAPBEXexcCritical4 2 6 2 4 2" xfId="30783"/>
    <cellStyle name="SAPBEXexcCritical4 2 6 2 4 2 2" xfId="30784"/>
    <cellStyle name="SAPBEXexcCritical4 2 6 2 5" xfId="30785"/>
    <cellStyle name="SAPBEXexcCritical4 2 6 2 5 2" xfId="30786"/>
    <cellStyle name="SAPBEXexcCritical4 2 6 20" xfId="17837"/>
    <cellStyle name="SAPBEXexcCritical4 2 6 21" xfId="18718"/>
    <cellStyle name="SAPBEXexcCritical4 2 6 22" xfId="19576"/>
    <cellStyle name="SAPBEXexcCritical4 2 6 23" xfId="20442"/>
    <cellStyle name="SAPBEXexcCritical4 2 6 24" xfId="21300"/>
    <cellStyle name="SAPBEXexcCritical4 2 6 25" xfId="22141"/>
    <cellStyle name="SAPBEXexcCritical4 2 6 26" xfId="22970"/>
    <cellStyle name="SAPBEXexcCritical4 2 6 27" xfId="23772"/>
    <cellStyle name="SAPBEXexcCritical4 2 6 3" xfId="2840"/>
    <cellStyle name="SAPBEXexcCritical4 2 6 4" xfId="3742"/>
    <cellStyle name="SAPBEXexcCritical4 2 6 5" xfId="4630"/>
    <cellStyle name="SAPBEXexcCritical4 2 6 6" xfId="5519"/>
    <cellStyle name="SAPBEXexcCritical4 2 6 7" xfId="6413"/>
    <cellStyle name="SAPBEXexcCritical4 2 6 8" xfId="7189"/>
    <cellStyle name="SAPBEXexcCritical4 2 6 9" xfId="8115"/>
    <cellStyle name="SAPBEXexcCritical4 2 7" xfId="1738"/>
    <cellStyle name="SAPBEXexcCritical4 2 7 2" xfId="24702"/>
    <cellStyle name="SAPBEXexcCritical4 2 7 2 2" xfId="30787"/>
    <cellStyle name="SAPBEXexcCritical4 2 7 2 2 2" xfId="30788"/>
    <cellStyle name="SAPBEXexcCritical4 2 7 2 2 2 2" xfId="30789"/>
    <cellStyle name="SAPBEXexcCritical4 2 7 2 2 3" xfId="30790"/>
    <cellStyle name="SAPBEXexcCritical4 2 7 2 3" xfId="30791"/>
    <cellStyle name="SAPBEXexcCritical4 2 7 2 3 2" xfId="30792"/>
    <cellStyle name="SAPBEXexcCritical4 2 7 2 3 2 2" xfId="30793"/>
    <cellStyle name="SAPBEXexcCritical4 2 7 2 4" xfId="30794"/>
    <cellStyle name="SAPBEXexcCritical4 2 7 2 4 2" xfId="30795"/>
    <cellStyle name="SAPBEXexcCritical4 2 7 3" xfId="30796"/>
    <cellStyle name="SAPBEXexcCritical4 2 7 3 2" xfId="30797"/>
    <cellStyle name="SAPBEXexcCritical4 2 7 3 2 2" xfId="30798"/>
    <cellStyle name="SAPBEXexcCritical4 2 7 3 3" xfId="30799"/>
    <cellStyle name="SAPBEXexcCritical4 2 7 4" xfId="30800"/>
    <cellStyle name="SAPBEXexcCritical4 2 7 4 2" xfId="30801"/>
    <cellStyle name="SAPBEXexcCritical4 2 7 4 2 2" xfId="30802"/>
    <cellStyle name="SAPBEXexcCritical4 2 7 5" xfId="30803"/>
    <cellStyle name="SAPBEXexcCritical4 2 7 5 2" xfId="30804"/>
    <cellStyle name="SAPBEXexcCritical4 2 8" xfId="2629"/>
    <cellStyle name="SAPBEXexcCritical4 2 9" xfId="2453"/>
    <cellStyle name="SAPBEXexcCritical4 20" xfId="10355"/>
    <cellStyle name="SAPBEXexcCritical4 21" xfId="8664"/>
    <cellStyle name="SAPBEXexcCritical4 22" xfId="7507"/>
    <cellStyle name="SAPBEXexcCritical4 23" xfId="13006"/>
    <cellStyle name="SAPBEXexcCritical4 24" xfId="11312"/>
    <cellStyle name="SAPBEXexcCritical4 25" xfId="7066"/>
    <cellStyle name="SAPBEXexcCritical4 26" xfId="11309"/>
    <cellStyle name="SAPBEXexcCritical4 27" xfId="13956"/>
    <cellStyle name="SAPBEXexcCritical4 28" xfId="14843"/>
    <cellStyle name="SAPBEXexcCritical4 29" xfId="15731"/>
    <cellStyle name="SAPBEXexcCritical4 3" xfId="670"/>
    <cellStyle name="SAPBEXexcCritical4 3 10" xfId="4324"/>
    <cellStyle name="SAPBEXexcCritical4 3 11" xfId="5214"/>
    <cellStyle name="SAPBEXexcCritical4 3 12" xfId="6109"/>
    <cellStyle name="SAPBEXexcCritical4 3 13" xfId="7415"/>
    <cellStyle name="SAPBEXexcCritical4 3 14" xfId="7815"/>
    <cellStyle name="SAPBEXexcCritical4 3 15" xfId="8705"/>
    <cellStyle name="SAPBEXexcCritical4 3 16" xfId="9594"/>
    <cellStyle name="SAPBEXexcCritical4 3 17" xfId="10462"/>
    <cellStyle name="SAPBEXexcCritical4 3 18" xfId="11353"/>
    <cellStyle name="SAPBEXexcCritical4 3 19" xfId="12243"/>
    <cellStyle name="SAPBEXexcCritical4 3 2" xfId="671"/>
    <cellStyle name="SAPBEXexcCritical4 3 2 10" xfId="9005"/>
    <cellStyle name="SAPBEXexcCritical4 3 2 11" xfId="9894"/>
    <cellStyle name="SAPBEXexcCritical4 3 2 12" xfId="10763"/>
    <cellStyle name="SAPBEXexcCritical4 3 2 13" xfId="11654"/>
    <cellStyle name="SAPBEXexcCritical4 3 2 14" xfId="12545"/>
    <cellStyle name="SAPBEXexcCritical4 3 2 15" xfId="13411"/>
    <cellStyle name="SAPBEXexcCritical4 3 2 16" xfId="14302"/>
    <cellStyle name="SAPBEXexcCritical4 3 2 17" xfId="15188"/>
    <cellStyle name="SAPBEXexcCritical4 3 2 18" xfId="16072"/>
    <cellStyle name="SAPBEXexcCritical4 3 2 19" xfId="16958"/>
    <cellStyle name="SAPBEXexcCritical4 3 2 2" xfId="2123"/>
    <cellStyle name="SAPBEXexcCritical4 3 2 2 2" xfId="24703"/>
    <cellStyle name="SAPBEXexcCritical4 3 2 2 2 2" xfId="30805"/>
    <cellStyle name="SAPBEXexcCritical4 3 2 2 2 2 2" xfId="30806"/>
    <cellStyle name="SAPBEXexcCritical4 3 2 2 2 2 2 2" xfId="30807"/>
    <cellStyle name="SAPBEXexcCritical4 3 2 2 2 2 3" xfId="30808"/>
    <cellStyle name="SAPBEXexcCritical4 3 2 2 2 3" xfId="30809"/>
    <cellStyle name="SAPBEXexcCritical4 3 2 2 2 3 2" xfId="30810"/>
    <cellStyle name="SAPBEXexcCritical4 3 2 2 2 3 2 2" xfId="30811"/>
    <cellStyle name="SAPBEXexcCritical4 3 2 2 2 4" xfId="30812"/>
    <cellStyle name="SAPBEXexcCritical4 3 2 2 2 4 2" xfId="30813"/>
    <cellStyle name="SAPBEXexcCritical4 3 2 2 3" xfId="30814"/>
    <cellStyle name="SAPBEXexcCritical4 3 2 2 3 2" xfId="30815"/>
    <cellStyle name="SAPBEXexcCritical4 3 2 2 3 2 2" xfId="30816"/>
    <cellStyle name="SAPBEXexcCritical4 3 2 2 3 3" xfId="30817"/>
    <cellStyle name="SAPBEXexcCritical4 3 2 2 4" xfId="30818"/>
    <cellStyle name="SAPBEXexcCritical4 3 2 2 4 2" xfId="30819"/>
    <cellStyle name="SAPBEXexcCritical4 3 2 2 4 2 2" xfId="30820"/>
    <cellStyle name="SAPBEXexcCritical4 3 2 2 5" xfId="30821"/>
    <cellStyle name="SAPBEXexcCritical4 3 2 2 5 2" xfId="30822"/>
    <cellStyle name="SAPBEXexcCritical4 3 2 20" xfId="17838"/>
    <cellStyle name="SAPBEXexcCritical4 3 2 21" xfId="18719"/>
    <cellStyle name="SAPBEXexcCritical4 3 2 22" xfId="19577"/>
    <cellStyle name="SAPBEXexcCritical4 3 2 23" xfId="20443"/>
    <cellStyle name="SAPBEXexcCritical4 3 2 24" xfId="21301"/>
    <cellStyle name="SAPBEXexcCritical4 3 2 25" xfId="22142"/>
    <cellStyle name="SAPBEXexcCritical4 3 2 26" xfId="22971"/>
    <cellStyle name="SAPBEXexcCritical4 3 2 27" xfId="23773"/>
    <cellStyle name="SAPBEXexcCritical4 3 2 3" xfId="2841"/>
    <cellStyle name="SAPBEXexcCritical4 3 2 4" xfId="3743"/>
    <cellStyle name="SAPBEXexcCritical4 3 2 5" xfId="4631"/>
    <cellStyle name="SAPBEXexcCritical4 3 2 6" xfId="5520"/>
    <cellStyle name="SAPBEXexcCritical4 3 2 7" xfId="6414"/>
    <cellStyle name="SAPBEXexcCritical4 3 2 8" xfId="7188"/>
    <cellStyle name="SAPBEXexcCritical4 3 2 9" xfId="8116"/>
    <cellStyle name="SAPBEXexcCritical4 3 20" xfId="13113"/>
    <cellStyle name="SAPBEXexcCritical4 3 21" xfId="14003"/>
    <cellStyle name="SAPBEXexcCritical4 3 22" xfId="14890"/>
    <cellStyle name="SAPBEXexcCritical4 3 23" xfId="15776"/>
    <cellStyle name="SAPBEXexcCritical4 3 24" xfId="16659"/>
    <cellStyle name="SAPBEXexcCritical4 3 25" xfId="17544"/>
    <cellStyle name="SAPBEXexcCritical4 3 26" xfId="18420"/>
    <cellStyle name="SAPBEXexcCritical4 3 27" xfId="19281"/>
    <cellStyle name="SAPBEXexcCritical4 3 28" xfId="20149"/>
    <cellStyle name="SAPBEXexcCritical4 3 29" xfId="21011"/>
    <cellStyle name="SAPBEXexcCritical4 3 3" xfId="672"/>
    <cellStyle name="SAPBEXexcCritical4 3 3 10" xfId="9006"/>
    <cellStyle name="SAPBEXexcCritical4 3 3 11" xfId="9895"/>
    <cellStyle name="SAPBEXexcCritical4 3 3 12" xfId="10764"/>
    <cellStyle name="SAPBEXexcCritical4 3 3 13" xfId="11655"/>
    <cellStyle name="SAPBEXexcCritical4 3 3 14" xfId="12546"/>
    <cellStyle name="SAPBEXexcCritical4 3 3 15" xfId="13412"/>
    <cellStyle name="SAPBEXexcCritical4 3 3 16" xfId="14303"/>
    <cellStyle name="SAPBEXexcCritical4 3 3 17" xfId="15189"/>
    <cellStyle name="SAPBEXexcCritical4 3 3 18" xfId="16073"/>
    <cellStyle name="SAPBEXexcCritical4 3 3 19" xfId="16959"/>
    <cellStyle name="SAPBEXexcCritical4 3 3 2" xfId="2124"/>
    <cellStyle name="SAPBEXexcCritical4 3 3 2 2" xfId="24704"/>
    <cellStyle name="SAPBEXexcCritical4 3 3 2 2 2" xfId="30823"/>
    <cellStyle name="SAPBEXexcCritical4 3 3 2 2 2 2" xfId="30824"/>
    <cellStyle name="SAPBEXexcCritical4 3 3 2 2 2 2 2" xfId="30825"/>
    <cellStyle name="SAPBEXexcCritical4 3 3 2 2 2 3" xfId="30826"/>
    <cellStyle name="SAPBEXexcCritical4 3 3 2 2 3" xfId="30827"/>
    <cellStyle name="SAPBEXexcCritical4 3 3 2 2 3 2" xfId="30828"/>
    <cellStyle name="SAPBEXexcCritical4 3 3 2 2 3 2 2" xfId="30829"/>
    <cellStyle name="SAPBEXexcCritical4 3 3 2 2 4" xfId="30830"/>
    <cellStyle name="SAPBEXexcCritical4 3 3 2 2 4 2" xfId="30831"/>
    <cellStyle name="SAPBEXexcCritical4 3 3 2 3" xfId="30832"/>
    <cellStyle name="SAPBEXexcCritical4 3 3 2 3 2" xfId="30833"/>
    <cellStyle name="SAPBEXexcCritical4 3 3 2 3 2 2" xfId="30834"/>
    <cellStyle name="SAPBEXexcCritical4 3 3 2 3 3" xfId="30835"/>
    <cellStyle name="SAPBEXexcCritical4 3 3 2 4" xfId="30836"/>
    <cellStyle name="SAPBEXexcCritical4 3 3 2 4 2" xfId="30837"/>
    <cellStyle name="SAPBEXexcCritical4 3 3 2 4 2 2" xfId="30838"/>
    <cellStyle name="SAPBEXexcCritical4 3 3 2 5" xfId="30839"/>
    <cellStyle name="SAPBEXexcCritical4 3 3 2 5 2" xfId="30840"/>
    <cellStyle name="SAPBEXexcCritical4 3 3 20" xfId="17839"/>
    <cellStyle name="SAPBEXexcCritical4 3 3 21" xfId="18720"/>
    <cellStyle name="SAPBEXexcCritical4 3 3 22" xfId="19578"/>
    <cellStyle name="SAPBEXexcCritical4 3 3 23" xfId="20444"/>
    <cellStyle name="SAPBEXexcCritical4 3 3 24" xfId="21302"/>
    <cellStyle name="SAPBEXexcCritical4 3 3 25" xfId="22143"/>
    <cellStyle name="SAPBEXexcCritical4 3 3 26" xfId="22972"/>
    <cellStyle name="SAPBEXexcCritical4 3 3 27" xfId="23774"/>
    <cellStyle name="SAPBEXexcCritical4 3 3 3" xfId="2842"/>
    <cellStyle name="SAPBEXexcCritical4 3 3 4" xfId="3744"/>
    <cellStyle name="SAPBEXexcCritical4 3 3 5" xfId="4632"/>
    <cellStyle name="SAPBEXexcCritical4 3 3 6" xfId="5521"/>
    <cellStyle name="SAPBEXexcCritical4 3 3 7" xfId="6415"/>
    <cellStyle name="SAPBEXexcCritical4 3 3 8" xfId="7187"/>
    <cellStyle name="SAPBEXexcCritical4 3 3 9" xfId="8117"/>
    <cellStyle name="SAPBEXexcCritical4 3 30" xfId="21862"/>
    <cellStyle name="SAPBEXexcCritical4 3 31" xfId="22694"/>
    <cellStyle name="SAPBEXexcCritical4 3 32" xfId="23503"/>
    <cellStyle name="SAPBEXexcCritical4 3 4" xfId="673"/>
    <cellStyle name="SAPBEXexcCritical4 3 4 10" xfId="9007"/>
    <cellStyle name="SAPBEXexcCritical4 3 4 11" xfId="9896"/>
    <cellStyle name="SAPBEXexcCritical4 3 4 12" xfId="10765"/>
    <cellStyle name="SAPBEXexcCritical4 3 4 13" xfId="11656"/>
    <cellStyle name="SAPBEXexcCritical4 3 4 14" xfId="12547"/>
    <cellStyle name="SAPBEXexcCritical4 3 4 15" xfId="13413"/>
    <cellStyle name="SAPBEXexcCritical4 3 4 16" xfId="14304"/>
    <cellStyle name="SAPBEXexcCritical4 3 4 17" xfId="15190"/>
    <cellStyle name="SAPBEXexcCritical4 3 4 18" xfId="16074"/>
    <cellStyle name="SAPBEXexcCritical4 3 4 19" xfId="16960"/>
    <cellStyle name="SAPBEXexcCritical4 3 4 2" xfId="2125"/>
    <cellStyle name="SAPBEXexcCritical4 3 4 2 2" xfId="24705"/>
    <cellStyle name="SAPBEXexcCritical4 3 4 2 2 2" xfId="30841"/>
    <cellStyle name="SAPBEXexcCritical4 3 4 2 2 2 2" xfId="30842"/>
    <cellStyle name="SAPBEXexcCritical4 3 4 2 2 2 2 2" xfId="30843"/>
    <cellStyle name="SAPBEXexcCritical4 3 4 2 2 2 3" xfId="30844"/>
    <cellStyle name="SAPBEXexcCritical4 3 4 2 2 3" xfId="30845"/>
    <cellStyle name="SAPBEXexcCritical4 3 4 2 2 3 2" xfId="30846"/>
    <cellStyle name="SAPBEXexcCritical4 3 4 2 2 3 2 2" xfId="30847"/>
    <cellStyle name="SAPBEXexcCritical4 3 4 2 2 4" xfId="30848"/>
    <cellStyle name="SAPBEXexcCritical4 3 4 2 2 4 2" xfId="30849"/>
    <cellStyle name="SAPBEXexcCritical4 3 4 2 3" xfId="30850"/>
    <cellStyle name="SAPBEXexcCritical4 3 4 2 3 2" xfId="30851"/>
    <cellStyle name="SAPBEXexcCritical4 3 4 2 3 2 2" xfId="30852"/>
    <cellStyle name="SAPBEXexcCritical4 3 4 2 3 3" xfId="30853"/>
    <cellStyle name="SAPBEXexcCritical4 3 4 2 4" xfId="30854"/>
    <cellStyle name="SAPBEXexcCritical4 3 4 2 4 2" xfId="30855"/>
    <cellStyle name="SAPBEXexcCritical4 3 4 2 4 2 2" xfId="30856"/>
    <cellStyle name="SAPBEXexcCritical4 3 4 2 5" xfId="30857"/>
    <cellStyle name="SAPBEXexcCritical4 3 4 2 5 2" xfId="30858"/>
    <cellStyle name="SAPBEXexcCritical4 3 4 20" xfId="17840"/>
    <cellStyle name="SAPBEXexcCritical4 3 4 21" xfId="18721"/>
    <cellStyle name="SAPBEXexcCritical4 3 4 22" xfId="19579"/>
    <cellStyle name="SAPBEXexcCritical4 3 4 23" xfId="20445"/>
    <cellStyle name="SAPBEXexcCritical4 3 4 24" xfId="21303"/>
    <cellStyle name="SAPBEXexcCritical4 3 4 25" xfId="22144"/>
    <cellStyle name="SAPBEXexcCritical4 3 4 26" xfId="22973"/>
    <cellStyle name="SAPBEXexcCritical4 3 4 27" xfId="23775"/>
    <cellStyle name="SAPBEXexcCritical4 3 4 3" xfId="2843"/>
    <cellStyle name="SAPBEXexcCritical4 3 4 4" xfId="3745"/>
    <cellStyle name="SAPBEXexcCritical4 3 4 5" xfId="4633"/>
    <cellStyle name="SAPBEXexcCritical4 3 4 6" xfId="5522"/>
    <cellStyle name="SAPBEXexcCritical4 3 4 7" xfId="6416"/>
    <cellStyle name="SAPBEXexcCritical4 3 4 8" xfId="6990"/>
    <cellStyle name="SAPBEXexcCritical4 3 4 9" xfId="8118"/>
    <cellStyle name="SAPBEXexcCritical4 3 5" xfId="674"/>
    <cellStyle name="SAPBEXexcCritical4 3 5 10" xfId="9008"/>
    <cellStyle name="SAPBEXexcCritical4 3 5 11" xfId="9897"/>
    <cellStyle name="SAPBEXexcCritical4 3 5 12" xfId="10766"/>
    <cellStyle name="SAPBEXexcCritical4 3 5 13" xfId="11657"/>
    <cellStyle name="SAPBEXexcCritical4 3 5 14" xfId="12548"/>
    <cellStyle name="SAPBEXexcCritical4 3 5 15" xfId="13414"/>
    <cellStyle name="SAPBEXexcCritical4 3 5 16" xfId="14305"/>
    <cellStyle name="SAPBEXexcCritical4 3 5 17" xfId="15191"/>
    <cellStyle name="SAPBEXexcCritical4 3 5 18" xfId="16075"/>
    <cellStyle name="SAPBEXexcCritical4 3 5 19" xfId="16961"/>
    <cellStyle name="SAPBEXexcCritical4 3 5 2" xfId="2126"/>
    <cellStyle name="SAPBEXexcCritical4 3 5 2 2" xfId="24706"/>
    <cellStyle name="SAPBEXexcCritical4 3 5 2 2 2" xfId="30859"/>
    <cellStyle name="SAPBEXexcCritical4 3 5 2 2 2 2" xfId="30860"/>
    <cellStyle name="SAPBEXexcCritical4 3 5 2 2 2 2 2" xfId="30861"/>
    <cellStyle name="SAPBEXexcCritical4 3 5 2 2 2 3" xfId="30862"/>
    <cellStyle name="SAPBEXexcCritical4 3 5 2 2 3" xfId="30863"/>
    <cellStyle name="SAPBEXexcCritical4 3 5 2 2 3 2" xfId="30864"/>
    <cellStyle name="SAPBEXexcCritical4 3 5 2 2 3 2 2" xfId="30865"/>
    <cellStyle name="SAPBEXexcCritical4 3 5 2 2 4" xfId="30866"/>
    <cellStyle name="SAPBEXexcCritical4 3 5 2 2 4 2" xfId="30867"/>
    <cellStyle name="SAPBEXexcCritical4 3 5 2 3" xfId="30868"/>
    <cellStyle name="SAPBEXexcCritical4 3 5 2 3 2" xfId="30869"/>
    <cellStyle name="SAPBEXexcCritical4 3 5 2 3 2 2" xfId="30870"/>
    <cellStyle name="SAPBEXexcCritical4 3 5 2 3 3" xfId="30871"/>
    <cellStyle name="SAPBEXexcCritical4 3 5 2 4" xfId="30872"/>
    <cellStyle name="SAPBEXexcCritical4 3 5 2 4 2" xfId="30873"/>
    <cellStyle name="SAPBEXexcCritical4 3 5 2 4 2 2" xfId="30874"/>
    <cellStyle name="SAPBEXexcCritical4 3 5 2 5" xfId="30875"/>
    <cellStyle name="SAPBEXexcCritical4 3 5 2 5 2" xfId="30876"/>
    <cellStyle name="SAPBEXexcCritical4 3 5 20" xfId="17841"/>
    <cellStyle name="SAPBEXexcCritical4 3 5 21" xfId="18722"/>
    <cellStyle name="SAPBEXexcCritical4 3 5 22" xfId="19580"/>
    <cellStyle name="SAPBEXexcCritical4 3 5 23" xfId="20446"/>
    <cellStyle name="SAPBEXexcCritical4 3 5 24" xfId="21304"/>
    <cellStyle name="SAPBEXexcCritical4 3 5 25" xfId="22145"/>
    <cellStyle name="SAPBEXexcCritical4 3 5 26" xfId="22974"/>
    <cellStyle name="SAPBEXexcCritical4 3 5 27" xfId="23776"/>
    <cellStyle name="SAPBEXexcCritical4 3 5 3" xfId="2844"/>
    <cellStyle name="SAPBEXexcCritical4 3 5 4" xfId="3746"/>
    <cellStyle name="SAPBEXexcCritical4 3 5 5" xfId="4634"/>
    <cellStyle name="SAPBEXexcCritical4 3 5 6" xfId="5523"/>
    <cellStyle name="SAPBEXexcCritical4 3 5 7" xfId="6417"/>
    <cellStyle name="SAPBEXexcCritical4 3 5 8" xfId="7186"/>
    <cellStyle name="SAPBEXexcCritical4 3 5 9" xfId="8119"/>
    <cellStyle name="SAPBEXexcCritical4 3 6" xfId="675"/>
    <cellStyle name="SAPBEXexcCritical4 3 6 10" xfId="9009"/>
    <cellStyle name="SAPBEXexcCritical4 3 6 11" xfId="9898"/>
    <cellStyle name="SAPBEXexcCritical4 3 6 12" xfId="10767"/>
    <cellStyle name="SAPBEXexcCritical4 3 6 13" xfId="11658"/>
    <cellStyle name="SAPBEXexcCritical4 3 6 14" xfId="12549"/>
    <cellStyle name="SAPBEXexcCritical4 3 6 15" xfId="13415"/>
    <cellStyle name="SAPBEXexcCritical4 3 6 16" xfId="14306"/>
    <cellStyle name="SAPBEXexcCritical4 3 6 17" xfId="15192"/>
    <cellStyle name="SAPBEXexcCritical4 3 6 18" xfId="16076"/>
    <cellStyle name="SAPBEXexcCritical4 3 6 19" xfId="16962"/>
    <cellStyle name="SAPBEXexcCritical4 3 6 2" xfId="2127"/>
    <cellStyle name="SAPBEXexcCritical4 3 6 2 2" xfId="24707"/>
    <cellStyle name="SAPBEXexcCritical4 3 6 2 2 2" xfId="30877"/>
    <cellStyle name="SAPBEXexcCritical4 3 6 2 2 2 2" xfId="30878"/>
    <cellStyle name="SAPBEXexcCritical4 3 6 2 2 2 2 2" xfId="30879"/>
    <cellStyle name="SAPBEXexcCritical4 3 6 2 2 2 3" xfId="30880"/>
    <cellStyle name="SAPBEXexcCritical4 3 6 2 2 3" xfId="30881"/>
    <cellStyle name="SAPBEXexcCritical4 3 6 2 2 3 2" xfId="30882"/>
    <cellStyle name="SAPBEXexcCritical4 3 6 2 2 3 2 2" xfId="30883"/>
    <cellStyle name="SAPBEXexcCritical4 3 6 2 2 4" xfId="30884"/>
    <cellStyle name="SAPBEXexcCritical4 3 6 2 2 4 2" xfId="30885"/>
    <cellStyle name="SAPBEXexcCritical4 3 6 2 3" xfId="30886"/>
    <cellStyle name="SAPBEXexcCritical4 3 6 2 3 2" xfId="30887"/>
    <cellStyle name="SAPBEXexcCritical4 3 6 2 3 2 2" xfId="30888"/>
    <cellStyle name="SAPBEXexcCritical4 3 6 2 3 3" xfId="30889"/>
    <cellStyle name="SAPBEXexcCritical4 3 6 2 4" xfId="30890"/>
    <cellStyle name="SAPBEXexcCritical4 3 6 2 4 2" xfId="30891"/>
    <cellStyle name="SAPBEXexcCritical4 3 6 2 4 2 2" xfId="30892"/>
    <cellStyle name="SAPBEXexcCritical4 3 6 2 5" xfId="30893"/>
    <cellStyle name="SAPBEXexcCritical4 3 6 2 5 2" xfId="30894"/>
    <cellStyle name="SAPBEXexcCritical4 3 6 20" xfId="17842"/>
    <cellStyle name="SAPBEXexcCritical4 3 6 21" xfId="18723"/>
    <cellStyle name="SAPBEXexcCritical4 3 6 22" xfId="19581"/>
    <cellStyle name="SAPBEXexcCritical4 3 6 23" xfId="20447"/>
    <cellStyle name="SAPBEXexcCritical4 3 6 24" xfId="21305"/>
    <cellStyle name="SAPBEXexcCritical4 3 6 25" xfId="22146"/>
    <cellStyle name="SAPBEXexcCritical4 3 6 26" xfId="22975"/>
    <cellStyle name="SAPBEXexcCritical4 3 6 27" xfId="23777"/>
    <cellStyle name="SAPBEXexcCritical4 3 6 3" xfId="2845"/>
    <cellStyle name="SAPBEXexcCritical4 3 6 4" xfId="3747"/>
    <cellStyle name="SAPBEXexcCritical4 3 6 5" xfId="4635"/>
    <cellStyle name="SAPBEXexcCritical4 3 6 6" xfId="5524"/>
    <cellStyle name="SAPBEXexcCritical4 3 6 7" xfId="6418"/>
    <cellStyle name="SAPBEXexcCritical4 3 6 8" xfId="7185"/>
    <cellStyle name="SAPBEXexcCritical4 3 6 9" xfId="8120"/>
    <cellStyle name="SAPBEXexcCritical4 3 7" xfId="1820"/>
    <cellStyle name="SAPBEXexcCritical4 3 7 2" xfId="24708"/>
    <cellStyle name="SAPBEXexcCritical4 3 7 2 2" xfId="30895"/>
    <cellStyle name="SAPBEXexcCritical4 3 7 2 2 2" xfId="30896"/>
    <cellStyle name="SAPBEXexcCritical4 3 7 2 2 2 2" xfId="30897"/>
    <cellStyle name="SAPBEXexcCritical4 3 7 2 2 3" xfId="30898"/>
    <cellStyle name="SAPBEXexcCritical4 3 7 2 3" xfId="30899"/>
    <cellStyle name="SAPBEXexcCritical4 3 7 2 3 2" xfId="30900"/>
    <cellStyle name="SAPBEXexcCritical4 3 7 2 3 2 2" xfId="30901"/>
    <cellStyle name="SAPBEXexcCritical4 3 7 2 4" xfId="30902"/>
    <cellStyle name="SAPBEXexcCritical4 3 7 2 4 2" xfId="30903"/>
    <cellStyle name="SAPBEXexcCritical4 3 7 3" xfId="30904"/>
    <cellStyle name="SAPBEXexcCritical4 3 7 3 2" xfId="30905"/>
    <cellStyle name="SAPBEXexcCritical4 3 7 3 2 2" xfId="30906"/>
    <cellStyle name="SAPBEXexcCritical4 3 7 3 3" xfId="30907"/>
    <cellStyle name="SAPBEXexcCritical4 3 7 4" xfId="30908"/>
    <cellStyle name="SAPBEXexcCritical4 3 7 4 2" xfId="30909"/>
    <cellStyle name="SAPBEXexcCritical4 3 7 4 2 2" xfId="30910"/>
    <cellStyle name="SAPBEXexcCritical4 3 7 5" xfId="30911"/>
    <cellStyle name="SAPBEXexcCritical4 3 7 5 2" xfId="30912"/>
    <cellStyle name="SAPBEXexcCritical4 3 8" xfId="2611"/>
    <cellStyle name="SAPBEXexcCritical4 3 9" xfId="3437"/>
    <cellStyle name="SAPBEXexcCritical4 30" xfId="19179"/>
    <cellStyle name="SAPBEXexcCritical4 31" xfId="17504"/>
    <cellStyle name="SAPBEXexcCritical4 32" xfId="13948"/>
    <cellStyle name="SAPBEXexcCritical4 33" xfId="17501"/>
    <cellStyle name="SAPBEXexcCritical4 34" xfId="20105"/>
    <cellStyle name="SAPBEXexcCritical4 35" xfId="20967"/>
    <cellStyle name="SAPBEXexcCritical4 4" xfId="676"/>
    <cellStyle name="SAPBEXexcCritical4 4 10" xfId="9010"/>
    <cellStyle name="SAPBEXexcCritical4 4 11" xfId="9899"/>
    <cellStyle name="SAPBEXexcCritical4 4 12" xfId="10768"/>
    <cellStyle name="SAPBEXexcCritical4 4 13" xfId="11659"/>
    <cellStyle name="SAPBEXexcCritical4 4 14" xfId="12550"/>
    <cellStyle name="SAPBEXexcCritical4 4 15" xfId="13416"/>
    <cellStyle name="SAPBEXexcCritical4 4 16" xfId="14307"/>
    <cellStyle name="SAPBEXexcCritical4 4 17" xfId="15193"/>
    <cellStyle name="SAPBEXexcCritical4 4 18" xfId="16077"/>
    <cellStyle name="SAPBEXexcCritical4 4 19" xfId="16963"/>
    <cellStyle name="SAPBEXexcCritical4 4 2" xfId="2128"/>
    <cellStyle name="SAPBEXexcCritical4 4 2 2" xfId="24709"/>
    <cellStyle name="SAPBEXexcCritical4 4 2 2 2" xfId="30913"/>
    <cellStyle name="SAPBEXexcCritical4 4 2 2 2 2" xfId="30914"/>
    <cellStyle name="SAPBEXexcCritical4 4 2 2 2 2 2" xfId="30915"/>
    <cellStyle name="SAPBEXexcCritical4 4 2 2 2 3" xfId="30916"/>
    <cellStyle name="SAPBEXexcCritical4 4 2 2 3" xfId="30917"/>
    <cellStyle name="SAPBEXexcCritical4 4 2 2 3 2" xfId="30918"/>
    <cellStyle name="SAPBEXexcCritical4 4 2 2 3 2 2" xfId="30919"/>
    <cellStyle name="SAPBEXexcCritical4 4 2 2 4" xfId="30920"/>
    <cellStyle name="SAPBEXexcCritical4 4 2 2 4 2" xfId="30921"/>
    <cellStyle name="SAPBEXexcCritical4 4 2 3" xfId="30922"/>
    <cellStyle name="SAPBEXexcCritical4 4 2 3 2" xfId="30923"/>
    <cellStyle name="SAPBEXexcCritical4 4 2 3 2 2" xfId="30924"/>
    <cellStyle name="SAPBEXexcCritical4 4 2 3 3" xfId="30925"/>
    <cellStyle name="SAPBEXexcCritical4 4 2 4" xfId="30926"/>
    <cellStyle name="SAPBEXexcCritical4 4 2 4 2" xfId="30927"/>
    <cellStyle name="SAPBEXexcCritical4 4 2 4 2 2" xfId="30928"/>
    <cellStyle name="SAPBEXexcCritical4 4 2 5" xfId="30929"/>
    <cellStyle name="SAPBEXexcCritical4 4 2 5 2" xfId="30930"/>
    <cellStyle name="SAPBEXexcCritical4 4 20" xfId="17843"/>
    <cellStyle name="SAPBEXexcCritical4 4 21" xfId="18724"/>
    <cellStyle name="SAPBEXexcCritical4 4 22" xfId="19582"/>
    <cellStyle name="SAPBEXexcCritical4 4 23" xfId="20448"/>
    <cellStyle name="SAPBEXexcCritical4 4 24" xfId="21306"/>
    <cellStyle name="SAPBEXexcCritical4 4 25" xfId="22147"/>
    <cellStyle name="SAPBEXexcCritical4 4 26" xfId="22976"/>
    <cellStyle name="SAPBEXexcCritical4 4 27" xfId="23778"/>
    <cellStyle name="SAPBEXexcCritical4 4 3" xfId="2846"/>
    <cellStyle name="SAPBEXexcCritical4 4 4" xfId="3748"/>
    <cellStyle name="SAPBEXexcCritical4 4 5" xfId="4636"/>
    <cellStyle name="SAPBEXexcCritical4 4 6" xfId="5525"/>
    <cellStyle name="SAPBEXexcCritical4 4 7" xfId="6419"/>
    <cellStyle name="SAPBEXexcCritical4 4 8" xfId="7184"/>
    <cellStyle name="SAPBEXexcCritical4 4 9" xfId="8121"/>
    <cellStyle name="SAPBEXexcCritical4 5" xfId="677"/>
    <cellStyle name="SAPBEXexcCritical4 5 10" xfId="9011"/>
    <cellStyle name="SAPBEXexcCritical4 5 11" xfId="9900"/>
    <cellStyle name="SAPBEXexcCritical4 5 12" xfId="10769"/>
    <cellStyle name="SAPBEXexcCritical4 5 13" xfId="11660"/>
    <cellStyle name="SAPBEXexcCritical4 5 14" xfId="12551"/>
    <cellStyle name="SAPBEXexcCritical4 5 15" xfId="13417"/>
    <cellStyle name="SAPBEXexcCritical4 5 16" xfId="14308"/>
    <cellStyle name="SAPBEXexcCritical4 5 17" xfId="15194"/>
    <cellStyle name="SAPBEXexcCritical4 5 18" xfId="16078"/>
    <cellStyle name="SAPBEXexcCritical4 5 19" xfId="16964"/>
    <cellStyle name="SAPBEXexcCritical4 5 2" xfId="2129"/>
    <cellStyle name="SAPBEXexcCritical4 5 2 2" xfId="24710"/>
    <cellStyle name="SAPBEXexcCritical4 5 2 2 2" xfId="30931"/>
    <cellStyle name="SAPBEXexcCritical4 5 2 2 2 2" xfId="30932"/>
    <cellStyle name="SAPBEXexcCritical4 5 2 2 2 2 2" xfId="30933"/>
    <cellStyle name="SAPBEXexcCritical4 5 2 2 2 3" xfId="30934"/>
    <cellStyle name="SAPBEXexcCritical4 5 2 2 3" xfId="30935"/>
    <cellStyle name="SAPBEXexcCritical4 5 2 2 3 2" xfId="30936"/>
    <cellStyle name="SAPBEXexcCritical4 5 2 2 3 2 2" xfId="30937"/>
    <cellStyle name="SAPBEXexcCritical4 5 2 2 4" xfId="30938"/>
    <cellStyle name="SAPBEXexcCritical4 5 2 2 4 2" xfId="30939"/>
    <cellStyle name="SAPBEXexcCritical4 5 2 3" xfId="30940"/>
    <cellStyle name="SAPBEXexcCritical4 5 2 3 2" xfId="30941"/>
    <cellStyle name="SAPBEXexcCritical4 5 2 3 2 2" xfId="30942"/>
    <cellStyle name="SAPBEXexcCritical4 5 2 3 3" xfId="30943"/>
    <cellStyle name="SAPBEXexcCritical4 5 2 4" xfId="30944"/>
    <cellStyle name="SAPBEXexcCritical4 5 2 4 2" xfId="30945"/>
    <cellStyle name="SAPBEXexcCritical4 5 2 4 2 2" xfId="30946"/>
    <cellStyle name="SAPBEXexcCritical4 5 2 5" xfId="30947"/>
    <cellStyle name="SAPBEXexcCritical4 5 2 5 2" xfId="30948"/>
    <cellStyle name="SAPBEXexcCritical4 5 20" xfId="17844"/>
    <cellStyle name="SAPBEXexcCritical4 5 21" xfId="18725"/>
    <cellStyle name="SAPBEXexcCritical4 5 22" xfId="19583"/>
    <cellStyle name="SAPBEXexcCritical4 5 23" xfId="20449"/>
    <cellStyle name="SAPBEXexcCritical4 5 24" xfId="21307"/>
    <cellStyle name="SAPBEXexcCritical4 5 25" xfId="22148"/>
    <cellStyle name="SAPBEXexcCritical4 5 26" xfId="22977"/>
    <cellStyle name="SAPBEXexcCritical4 5 27" xfId="23779"/>
    <cellStyle name="SAPBEXexcCritical4 5 3" xfId="2847"/>
    <cellStyle name="SAPBEXexcCritical4 5 4" xfId="3749"/>
    <cellStyle name="SAPBEXexcCritical4 5 5" xfId="4637"/>
    <cellStyle name="SAPBEXexcCritical4 5 6" xfId="5526"/>
    <cellStyle name="SAPBEXexcCritical4 5 7" xfId="6420"/>
    <cellStyle name="SAPBEXexcCritical4 5 8" xfId="7183"/>
    <cellStyle name="SAPBEXexcCritical4 5 9" xfId="8122"/>
    <cellStyle name="SAPBEXexcCritical4 6" xfId="678"/>
    <cellStyle name="SAPBEXexcCritical4 6 10" xfId="9012"/>
    <cellStyle name="SAPBEXexcCritical4 6 11" xfId="9901"/>
    <cellStyle name="SAPBEXexcCritical4 6 12" xfId="10770"/>
    <cellStyle name="SAPBEXexcCritical4 6 13" xfId="11661"/>
    <cellStyle name="SAPBEXexcCritical4 6 14" xfId="12552"/>
    <cellStyle name="SAPBEXexcCritical4 6 15" xfId="13418"/>
    <cellStyle name="SAPBEXexcCritical4 6 16" xfId="14309"/>
    <cellStyle name="SAPBEXexcCritical4 6 17" xfId="15195"/>
    <cellStyle name="SAPBEXexcCritical4 6 18" xfId="16079"/>
    <cellStyle name="SAPBEXexcCritical4 6 19" xfId="16965"/>
    <cellStyle name="SAPBEXexcCritical4 6 2" xfId="2130"/>
    <cellStyle name="SAPBEXexcCritical4 6 2 2" xfId="24711"/>
    <cellStyle name="SAPBEXexcCritical4 6 2 2 2" xfId="30949"/>
    <cellStyle name="SAPBEXexcCritical4 6 2 2 2 2" xfId="30950"/>
    <cellStyle name="SAPBEXexcCritical4 6 2 2 2 2 2" xfId="30951"/>
    <cellStyle name="SAPBEXexcCritical4 6 2 2 2 3" xfId="30952"/>
    <cellStyle name="SAPBEXexcCritical4 6 2 2 3" xfId="30953"/>
    <cellStyle name="SAPBEXexcCritical4 6 2 2 3 2" xfId="30954"/>
    <cellStyle name="SAPBEXexcCritical4 6 2 2 3 2 2" xfId="30955"/>
    <cellStyle name="SAPBEXexcCritical4 6 2 2 4" xfId="30956"/>
    <cellStyle name="SAPBEXexcCritical4 6 2 2 4 2" xfId="30957"/>
    <cellStyle name="SAPBEXexcCritical4 6 2 3" xfId="30958"/>
    <cellStyle name="SAPBEXexcCritical4 6 2 3 2" xfId="30959"/>
    <cellStyle name="SAPBEXexcCritical4 6 2 3 2 2" xfId="30960"/>
    <cellStyle name="SAPBEXexcCritical4 6 2 3 3" xfId="30961"/>
    <cellStyle name="SAPBEXexcCritical4 6 2 4" xfId="30962"/>
    <cellStyle name="SAPBEXexcCritical4 6 2 4 2" xfId="30963"/>
    <cellStyle name="SAPBEXexcCritical4 6 2 4 2 2" xfId="30964"/>
    <cellStyle name="SAPBEXexcCritical4 6 2 5" xfId="30965"/>
    <cellStyle name="SAPBEXexcCritical4 6 2 5 2" xfId="30966"/>
    <cellStyle name="SAPBEXexcCritical4 6 20" xfId="17845"/>
    <cellStyle name="SAPBEXexcCritical4 6 21" xfId="18726"/>
    <cellStyle name="SAPBEXexcCritical4 6 22" xfId="19584"/>
    <cellStyle name="SAPBEXexcCritical4 6 23" xfId="20450"/>
    <cellStyle name="SAPBEXexcCritical4 6 24" xfId="21308"/>
    <cellStyle name="SAPBEXexcCritical4 6 25" xfId="22149"/>
    <cellStyle name="SAPBEXexcCritical4 6 26" xfId="22978"/>
    <cellStyle name="SAPBEXexcCritical4 6 27" xfId="23780"/>
    <cellStyle name="SAPBEXexcCritical4 6 3" xfId="2848"/>
    <cellStyle name="SAPBEXexcCritical4 6 4" xfId="3750"/>
    <cellStyle name="SAPBEXexcCritical4 6 5" xfId="4638"/>
    <cellStyle name="SAPBEXexcCritical4 6 6" xfId="5527"/>
    <cellStyle name="SAPBEXexcCritical4 6 7" xfId="6421"/>
    <cellStyle name="SAPBEXexcCritical4 6 8" xfId="7182"/>
    <cellStyle name="SAPBEXexcCritical4 6 9" xfId="8123"/>
    <cellStyle name="SAPBEXexcCritical4 7" xfId="679"/>
    <cellStyle name="SAPBEXexcCritical4 7 10" xfId="9013"/>
    <cellStyle name="SAPBEXexcCritical4 7 11" xfId="9902"/>
    <cellStyle name="SAPBEXexcCritical4 7 12" xfId="10771"/>
    <cellStyle name="SAPBEXexcCritical4 7 13" xfId="11662"/>
    <cellStyle name="SAPBEXexcCritical4 7 14" xfId="12553"/>
    <cellStyle name="SAPBEXexcCritical4 7 15" xfId="13419"/>
    <cellStyle name="SAPBEXexcCritical4 7 16" xfId="14310"/>
    <cellStyle name="SAPBEXexcCritical4 7 17" xfId="15196"/>
    <cellStyle name="SAPBEXexcCritical4 7 18" xfId="16080"/>
    <cellStyle name="SAPBEXexcCritical4 7 19" xfId="16966"/>
    <cellStyle name="SAPBEXexcCritical4 7 2" xfId="2131"/>
    <cellStyle name="SAPBEXexcCritical4 7 2 2" xfId="24712"/>
    <cellStyle name="SAPBEXexcCritical4 7 2 2 2" xfId="30967"/>
    <cellStyle name="SAPBEXexcCritical4 7 2 2 2 2" xfId="30968"/>
    <cellStyle name="SAPBEXexcCritical4 7 2 2 2 2 2" xfId="30969"/>
    <cellStyle name="SAPBEXexcCritical4 7 2 2 2 3" xfId="30970"/>
    <cellStyle name="SAPBEXexcCritical4 7 2 2 3" xfId="30971"/>
    <cellStyle name="SAPBEXexcCritical4 7 2 2 3 2" xfId="30972"/>
    <cellStyle name="SAPBEXexcCritical4 7 2 2 3 2 2" xfId="30973"/>
    <cellStyle name="SAPBEXexcCritical4 7 2 2 4" xfId="30974"/>
    <cellStyle name="SAPBEXexcCritical4 7 2 2 4 2" xfId="30975"/>
    <cellStyle name="SAPBEXexcCritical4 7 2 3" xfId="30976"/>
    <cellStyle name="SAPBEXexcCritical4 7 2 3 2" xfId="30977"/>
    <cellStyle name="SAPBEXexcCritical4 7 2 3 2 2" xfId="30978"/>
    <cellStyle name="SAPBEXexcCritical4 7 2 3 3" xfId="30979"/>
    <cellStyle name="SAPBEXexcCritical4 7 2 4" xfId="30980"/>
    <cellStyle name="SAPBEXexcCritical4 7 2 4 2" xfId="30981"/>
    <cellStyle name="SAPBEXexcCritical4 7 2 4 2 2" xfId="30982"/>
    <cellStyle name="SAPBEXexcCritical4 7 2 5" xfId="30983"/>
    <cellStyle name="SAPBEXexcCritical4 7 2 5 2" xfId="30984"/>
    <cellStyle name="SAPBEXexcCritical4 7 20" xfId="17846"/>
    <cellStyle name="SAPBEXexcCritical4 7 21" xfId="18727"/>
    <cellStyle name="SAPBEXexcCritical4 7 22" xfId="19585"/>
    <cellStyle name="SAPBEXexcCritical4 7 23" xfId="20451"/>
    <cellStyle name="SAPBEXexcCritical4 7 24" xfId="21309"/>
    <cellStyle name="SAPBEXexcCritical4 7 25" xfId="22150"/>
    <cellStyle name="SAPBEXexcCritical4 7 26" xfId="22979"/>
    <cellStyle name="SAPBEXexcCritical4 7 27" xfId="23781"/>
    <cellStyle name="SAPBEXexcCritical4 7 3" xfId="2849"/>
    <cellStyle name="SAPBEXexcCritical4 7 4" xfId="3751"/>
    <cellStyle name="SAPBEXexcCritical4 7 5" xfId="4639"/>
    <cellStyle name="SAPBEXexcCritical4 7 6" xfId="5528"/>
    <cellStyle name="SAPBEXexcCritical4 7 7" xfId="6422"/>
    <cellStyle name="SAPBEXexcCritical4 7 8" xfId="7181"/>
    <cellStyle name="SAPBEXexcCritical4 7 9" xfId="8124"/>
    <cellStyle name="SAPBEXexcCritical4 8" xfId="680"/>
    <cellStyle name="SAPBEXexcCritical4 8 10" xfId="8995"/>
    <cellStyle name="SAPBEXexcCritical4 8 11" xfId="9884"/>
    <cellStyle name="SAPBEXexcCritical4 8 12" xfId="10753"/>
    <cellStyle name="SAPBEXexcCritical4 8 13" xfId="11644"/>
    <cellStyle name="SAPBEXexcCritical4 8 14" xfId="12535"/>
    <cellStyle name="SAPBEXexcCritical4 8 15" xfId="13401"/>
    <cellStyle name="SAPBEXexcCritical4 8 16" xfId="14292"/>
    <cellStyle name="SAPBEXexcCritical4 8 17" xfId="15178"/>
    <cellStyle name="SAPBEXexcCritical4 8 18" xfId="16062"/>
    <cellStyle name="SAPBEXexcCritical4 8 19" xfId="16948"/>
    <cellStyle name="SAPBEXexcCritical4 8 2" xfId="2113"/>
    <cellStyle name="SAPBEXexcCritical4 8 2 2" xfId="24713"/>
    <cellStyle name="SAPBEXexcCritical4 8 2 2 2" xfId="30985"/>
    <cellStyle name="SAPBEXexcCritical4 8 2 2 2 2" xfId="30986"/>
    <cellStyle name="SAPBEXexcCritical4 8 2 2 2 2 2" xfId="30987"/>
    <cellStyle name="SAPBEXexcCritical4 8 2 2 2 3" xfId="30988"/>
    <cellStyle name="SAPBEXexcCritical4 8 2 2 3" xfId="30989"/>
    <cellStyle name="SAPBEXexcCritical4 8 2 2 3 2" xfId="30990"/>
    <cellStyle name="SAPBEXexcCritical4 8 2 2 3 2 2" xfId="30991"/>
    <cellStyle name="SAPBEXexcCritical4 8 2 2 4" xfId="30992"/>
    <cellStyle name="SAPBEXexcCritical4 8 2 2 4 2" xfId="30993"/>
    <cellStyle name="SAPBEXexcCritical4 8 2 3" xfId="30994"/>
    <cellStyle name="SAPBEXexcCritical4 8 2 3 2" xfId="30995"/>
    <cellStyle name="SAPBEXexcCritical4 8 2 3 2 2" xfId="30996"/>
    <cellStyle name="SAPBEXexcCritical4 8 2 3 3" xfId="30997"/>
    <cellStyle name="SAPBEXexcCritical4 8 2 4" xfId="30998"/>
    <cellStyle name="SAPBEXexcCritical4 8 2 4 2" xfId="30999"/>
    <cellStyle name="SAPBEXexcCritical4 8 2 4 2 2" xfId="31000"/>
    <cellStyle name="SAPBEXexcCritical4 8 2 5" xfId="31001"/>
    <cellStyle name="SAPBEXexcCritical4 8 2 5 2" xfId="31002"/>
    <cellStyle name="SAPBEXexcCritical4 8 20" xfId="17828"/>
    <cellStyle name="SAPBEXexcCritical4 8 21" xfId="18709"/>
    <cellStyle name="SAPBEXexcCritical4 8 22" xfId="19567"/>
    <cellStyle name="SAPBEXexcCritical4 8 23" xfId="20433"/>
    <cellStyle name="SAPBEXexcCritical4 8 24" xfId="21291"/>
    <cellStyle name="SAPBEXexcCritical4 8 25" xfId="22132"/>
    <cellStyle name="SAPBEXexcCritical4 8 26" xfId="22961"/>
    <cellStyle name="SAPBEXexcCritical4 8 27" xfId="23763"/>
    <cellStyle name="SAPBEXexcCritical4 8 3" xfId="2831"/>
    <cellStyle name="SAPBEXexcCritical4 8 4" xfId="3733"/>
    <cellStyle name="SAPBEXexcCritical4 8 5" xfId="4621"/>
    <cellStyle name="SAPBEXexcCritical4 8 6" xfId="5510"/>
    <cellStyle name="SAPBEXexcCritical4 8 7" xfId="6404"/>
    <cellStyle name="SAPBEXexcCritical4 8 8" xfId="4274"/>
    <cellStyle name="SAPBEXexcCritical4 8 9" xfId="8106"/>
    <cellStyle name="SAPBEXexcCritical4 9" xfId="681"/>
    <cellStyle name="SAPBEXexcCritical4 9 10" xfId="3347"/>
    <cellStyle name="SAPBEXexcCritical4 9 11" xfId="3384"/>
    <cellStyle name="SAPBEXexcCritical4 9 12" xfId="8678"/>
    <cellStyle name="SAPBEXexcCritical4 9 13" xfId="7878"/>
    <cellStyle name="SAPBEXexcCritical4 9 14" xfId="10371"/>
    <cellStyle name="SAPBEXexcCritical4 9 15" xfId="11326"/>
    <cellStyle name="SAPBEXexcCritical4 9 16" xfId="10525"/>
    <cellStyle name="SAPBEXexcCritical4 9 17" xfId="13022"/>
    <cellStyle name="SAPBEXexcCritical4 9 18" xfId="13885"/>
    <cellStyle name="SAPBEXexcCritical4 9 19" xfId="14776"/>
    <cellStyle name="SAPBEXexcCritical4 9 2" xfId="1547"/>
    <cellStyle name="SAPBEXexcCritical4 9 2 2" xfId="31003"/>
    <cellStyle name="SAPBEXexcCritical4 9 2 2 2" xfId="31004"/>
    <cellStyle name="SAPBEXexcCritical4 9 2 2 2 2" xfId="31005"/>
    <cellStyle name="SAPBEXexcCritical4 9 2 2 3" xfId="31006"/>
    <cellStyle name="SAPBEXexcCritical4 9 2 3" xfId="31007"/>
    <cellStyle name="SAPBEXexcCritical4 9 2 3 2" xfId="31008"/>
    <cellStyle name="SAPBEXexcCritical4 9 2 3 2 2" xfId="31009"/>
    <cellStyle name="SAPBEXexcCritical4 9 2 4" xfId="31010"/>
    <cellStyle name="SAPBEXexcCritical4 9 2 4 2" xfId="31011"/>
    <cellStyle name="SAPBEXexcCritical4 9 20" xfId="15662"/>
    <cellStyle name="SAPBEXexcCritical4 9 21" xfId="16546"/>
    <cellStyle name="SAPBEXexcCritical4 9 22" xfId="17517"/>
    <cellStyle name="SAPBEXexcCritical4 9 23" xfId="16722"/>
    <cellStyle name="SAPBEXexcCritical4 9 24" xfId="19195"/>
    <cellStyle name="SAPBEXexcCritical4 9 25" xfId="20049"/>
    <cellStyle name="SAPBEXexcCritical4 9 26" xfId="20915"/>
    <cellStyle name="SAPBEXexcCritical4 9 27" xfId="21772"/>
    <cellStyle name="SAPBEXexcCritical4 9 3" xfId="1465"/>
    <cellStyle name="SAPBEXexcCritical4 9 4" xfId="2616"/>
    <cellStyle name="SAPBEXexcCritical4 9 5" xfId="1657"/>
    <cellStyle name="SAPBEXexcCritical4 9 6" xfId="2598"/>
    <cellStyle name="SAPBEXexcCritical4 9 7" xfId="3316"/>
    <cellStyle name="SAPBEXexcCritical4 9 8" xfId="6070"/>
    <cellStyle name="SAPBEXexcCritical4 9 9" xfId="7020"/>
    <cellStyle name="SAPBEXexcCritical4_20120921_SF-grote-ronde-Liesbethdump2" xfId="682"/>
    <cellStyle name="SAPBEXexcCritical5" xfId="683"/>
    <cellStyle name="SAPBEXexcCritical5 10" xfId="1445"/>
    <cellStyle name="SAPBEXexcCritical5 10 2" xfId="31012"/>
    <cellStyle name="SAPBEXexcCritical5 10 2 2" xfId="31013"/>
    <cellStyle name="SAPBEXexcCritical5 10 2 2 2" xfId="31014"/>
    <cellStyle name="SAPBEXexcCritical5 10 2 3" xfId="31015"/>
    <cellStyle name="SAPBEXexcCritical5 10 3" xfId="31016"/>
    <cellStyle name="SAPBEXexcCritical5 10 3 2" xfId="31017"/>
    <cellStyle name="SAPBEXexcCritical5 10 3 2 2" xfId="31018"/>
    <cellStyle name="SAPBEXexcCritical5 10 4" xfId="31019"/>
    <cellStyle name="SAPBEXexcCritical5 10 4 2" xfId="31020"/>
    <cellStyle name="SAPBEXexcCritical5 11" xfId="1881"/>
    <cellStyle name="SAPBEXexcCritical5 12" xfId="3282"/>
    <cellStyle name="SAPBEXexcCritical5 13" xfId="4203"/>
    <cellStyle name="SAPBEXexcCritical5 14" xfId="5091"/>
    <cellStyle name="SAPBEXexcCritical5 15" xfId="5980"/>
    <cellStyle name="SAPBEXexcCritical5 16" xfId="7044"/>
    <cellStyle name="SAPBEXexcCritical5 17" xfId="6950"/>
    <cellStyle name="SAPBEXexcCritical5 18" xfId="8557"/>
    <cellStyle name="SAPBEXexcCritical5 19" xfId="9446"/>
    <cellStyle name="SAPBEXexcCritical5 2" xfId="684"/>
    <cellStyle name="SAPBEXexcCritical5 2 10" xfId="2582"/>
    <cellStyle name="SAPBEXexcCritical5 2 11" xfId="3538"/>
    <cellStyle name="SAPBEXexcCritical5 2 12" xfId="4426"/>
    <cellStyle name="SAPBEXexcCritical5 2 13" xfId="7466"/>
    <cellStyle name="SAPBEXexcCritical5 2 14" xfId="7623"/>
    <cellStyle name="SAPBEXexcCritical5 2 15" xfId="7486"/>
    <cellStyle name="SAPBEXexcCritical5 2 16" xfId="7706"/>
    <cellStyle name="SAPBEXexcCritical5 2 17" xfId="7870"/>
    <cellStyle name="SAPBEXexcCritical5 2 18" xfId="7345"/>
    <cellStyle name="SAPBEXexcCritical5 2 19" xfId="3393"/>
    <cellStyle name="SAPBEXexcCritical5 2 2" xfId="685"/>
    <cellStyle name="SAPBEXexcCritical5 2 2 10" xfId="4325"/>
    <cellStyle name="SAPBEXexcCritical5 2 2 11" xfId="5215"/>
    <cellStyle name="SAPBEXexcCritical5 2 2 12" xfId="6110"/>
    <cellStyle name="SAPBEXexcCritical5 2 2 13" xfId="7414"/>
    <cellStyle name="SAPBEXexcCritical5 2 2 14" xfId="7816"/>
    <cellStyle name="SAPBEXexcCritical5 2 2 15" xfId="8706"/>
    <cellStyle name="SAPBEXexcCritical5 2 2 16" xfId="9595"/>
    <cellStyle name="SAPBEXexcCritical5 2 2 17" xfId="10463"/>
    <cellStyle name="SAPBEXexcCritical5 2 2 18" xfId="11354"/>
    <cellStyle name="SAPBEXexcCritical5 2 2 19" xfId="12244"/>
    <cellStyle name="SAPBEXexcCritical5 2 2 2" xfId="686"/>
    <cellStyle name="SAPBEXexcCritical5 2 2 2 10" xfId="9015"/>
    <cellStyle name="SAPBEXexcCritical5 2 2 2 11" xfId="9904"/>
    <cellStyle name="SAPBEXexcCritical5 2 2 2 12" xfId="10773"/>
    <cellStyle name="SAPBEXexcCritical5 2 2 2 13" xfId="11664"/>
    <cellStyle name="SAPBEXexcCritical5 2 2 2 14" xfId="12555"/>
    <cellStyle name="SAPBEXexcCritical5 2 2 2 15" xfId="13421"/>
    <cellStyle name="SAPBEXexcCritical5 2 2 2 16" xfId="14312"/>
    <cellStyle name="SAPBEXexcCritical5 2 2 2 17" xfId="15198"/>
    <cellStyle name="SAPBEXexcCritical5 2 2 2 18" xfId="16082"/>
    <cellStyle name="SAPBEXexcCritical5 2 2 2 19" xfId="16968"/>
    <cellStyle name="SAPBEXexcCritical5 2 2 2 2" xfId="2133"/>
    <cellStyle name="SAPBEXexcCritical5 2 2 2 2 2" xfId="24714"/>
    <cellStyle name="SAPBEXexcCritical5 2 2 2 2 2 2" xfId="31021"/>
    <cellStyle name="SAPBEXexcCritical5 2 2 2 2 2 2 2" xfId="31022"/>
    <cellStyle name="SAPBEXexcCritical5 2 2 2 2 2 2 2 2" xfId="31023"/>
    <cellStyle name="SAPBEXexcCritical5 2 2 2 2 2 2 3" xfId="31024"/>
    <cellStyle name="SAPBEXexcCritical5 2 2 2 2 2 3" xfId="31025"/>
    <cellStyle name="SAPBEXexcCritical5 2 2 2 2 2 3 2" xfId="31026"/>
    <cellStyle name="SAPBEXexcCritical5 2 2 2 2 2 3 2 2" xfId="31027"/>
    <cellStyle name="SAPBEXexcCritical5 2 2 2 2 2 4" xfId="31028"/>
    <cellStyle name="SAPBEXexcCritical5 2 2 2 2 2 4 2" xfId="31029"/>
    <cellStyle name="SAPBEXexcCritical5 2 2 2 2 3" xfId="31030"/>
    <cellStyle name="SAPBEXexcCritical5 2 2 2 2 3 2" xfId="31031"/>
    <cellStyle name="SAPBEXexcCritical5 2 2 2 2 3 2 2" xfId="31032"/>
    <cellStyle name="SAPBEXexcCritical5 2 2 2 2 3 3" xfId="31033"/>
    <cellStyle name="SAPBEXexcCritical5 2 2 2 2 4" xfId="31034"/>
    <cellStyle name="SAPBEXexcCritical5 2 2 2 2 4 2" xfId="31035"/>
    <cellStyle name="SAPBEXexcCritical5 2 2 2 2 4 2 2" xfId="31036"/>
    <cellStyle name="SAPBEXexcCritical5 2 2 2 2 5" xfId="31037"/>
    <cellStyle name="SAPBEXexcCritical5 2 2 2 2 5 2" xfId="31038"/>
    <cellStyle name="SAPBEXexcCritical5 2 2 2 20" xfId="17848"/>
    <cellStyle name="SAPBEXexcCritical5 2 2 2 21" xfId="18729"/>
    <cellStyle name="SAPBEXexcCritical5 2 2 2 22" xfId="19587"/>
    <cellStyle name="SAPBEXexcCritical5 2 2 2 23" xfId="20453"/>
    <cellStyle name="SAPBEXexcCritical5 2 2 2 24" xfId="21311"/>
    <cellStyle name="SAPBEXexcCritical5 2 2 2 25" xfId="22152"/>
    <cellStyle name="SAPBEXexcCritical5 2 2 2 26" xfId="22981"/>
    <cellStyle name="SAPBEXexcCritical5 2 2 2 27" xfId="23783"/>
    <cellStyle name="SAPBEXexcCritical5 2 2 2 3" xfId="2851"/>
    <cellStyle name="SAPBEXexcCritical5 2 2 2 4" xfId="3753"/>
    <cellStyle name="SAPBEXexcCritical5 2 2 2 5" xfId="4641"/>
    <cellStyle name="SAPBEXexcCritical5 2 2 2 6" xfId="5530"/>
    <cellStyle name="SAPBEXexcCritical5 2 2 2 7" xfId="6424"/>
    <cellStyle name="SAPBEXexcCritical5 2 2 2 8" xfId="7179"/>
    <cellStyle name="SAPBEXexcCritical5 2 2 2 9" xfId="8126"/>
    <cellStyle name="SAPBEXexcCritical5 2 2 20" xfId="13114"/>
    <cellStyle name="SAPBEXexcCritical5 2 2 21" xfId="14004"/>
    <cellStyle name="SAPBEXexcCritical5 2 2 22" xfId="14891"/>
    <cellStyle name="SAPBEXexcCritical5 2 2 23" xfId="15777"/>
    <cellStyle name="SAPBEXexcCritical5 2 2 24" xfId="16660"/>
    <cellStyle name="SAPBEXexcCritical5 2 2 25" xfId="17545"/>
    <cellStyle name="SAPBEXexcCritical5 2 2 26" xfId="18421"/>
    <cellStyle name="SAPBEXexcCritical5 2 2 27" xfId="19282"/>
    <cellStyle name="SAPBEXexcCritical5 2 2 28" xfId="20150"/>
    <cellStyle name="SAPBEXexcCritical5 2 2 29" xfId="21012"/>
    <cellStyle name="SAPBEXexcCritical5 2 2 3" xfId="687"/>
    <cellStyle name="SAPBEXexcCritical5 2 2 3 10" xfId="9016"/>
    <cellStyle name="SAPBEXexcCritical5 2 2 3 11" xfId="9905"/>
    <cellStyle name="SAPBEXexcCritical5 2 2 3 12" xfId="10774"/>
    <cellStyle name="SAPBEXexcCritical5 2 2 3 13" xfId="11665"/>
    <cellStyle name="SAPBEXexcCritical5 2 2 3 14" xfId="12556"/>
    <cellStyle name="SAPBEXexcCritical5 2 2 3 15" xfId="13422"/>
    <cellStyle name="SAPBEXexcCritical5 2 2 3 16" xfId="14313"/>
    <cellStyle name="SAPBEXexcCritical5 2 2 3 17" xfId="15199"/>
    <cellStyle name="SAPBEXexcCritical5 2 2 3 18" xfId="16083"/>
    <cellStyle name="SAPBEXexcCritical5 2 2 3 19" xfId="16969"/>
    <cellStyle name="SAPBEXexcCritical5 2 2 3 2" xfId="2134"/>
    <cellStyle name="SAPBEXexcCritical5 2 2 3 2 2" xfId="24715"/>
    <cellStyle name="SAPBEXexcCritical5 2 2 3 2 2 2" xfId="31039"/>
    <cellStyle name="SAPBEXexcCritical5 2 2 3 2 2 2 2" xfId="31040"/>
    <cellStyle name="SAPBEXexcCritical5 2 2 3 2 2 2 2 2" xfId="31041"/>
    <cellStyle name="SAPBEXexcCritical5 2 2 3 2 2 2 3" xfId="31042"/>
    <cellStyle name="SAPBEXexcCritical5 2 2 3 2 2 3" xfId="31043"/>
    <cellStyle name="SAPBEXexcCritical5 2 2 3 2 2 3 2" xfId="31044"/>
    <cellStyle name="SAPBEXexcCritical5 2 2 3 2 2 3 2 2" xfId="31045"/>
    <cellStyle name="SAPBEXexcCritical5 2 2 3 2 2 4" xfId="31046"/>
    <cellStyle name="SAPBEXexcCritical5 2 2 3 2 2 4 2" xfId="31047"/>
    <cellStyle name="SAPBEXexcCritical5 2 2 3 2 3" xfId="31048"/>
    <cellStyle name="SAPBEXexcCritical5 2 2 3 2 3 2" xfId="31049"/>
    <cellStyle name="SAPBEXexcCritical5 2 2 3 2 3 2 2" xfId="31050"/>
    <cellStyle name="SAPBEXexcCritical5 2 2 3 2 3 3" xfId="31051"/>
    <cellStyle name="SAPBEXexcCritical5 2 2 3 2 4" xfId="31052"/>
    <cellStyle name="SAPBEXexcCritical5 2 2 3 2 4 2" xfId="31053"/>
    <cellStyle name="SAPBEXexcCritical5 2 2 3 2 4 2 2" xfId="31054"/>
    <cellStyle name="SAPBEXexcCritical5 2 2 3 2 5" xfId="31055"/>
    <cellStyle name="SAPBEXexcCritical5 2 2 3 2 5 2" xfId="31056"/>
    <cellStyle name="SAPBEXexcCritical5 2 2 3 20" xfId="17849"/>
    <cellStyle name="SAPBEXexcCritical5 2 2 3 21" xfId="18730"/>
    <cellStyle name="SAPBEXexcCritical5 2 2 3 22" xfId="19588"/>
    <cellStyle name="SAPBEXexcCritical5 2 2 3 23" xfId="20454"/>
    <cellStyle name="SAPBEXexcCritical5 2 2 3 24" xfId="21312"/>
    <cellStyle name="SAPBEXexcCritical5 2 2 3 25" xfId="22153"/>
    <cellStyle name="SAPBEXexcCritical5 2 2 3 26" xfId="22982"/>
    <cellStyle name="SAPBEXexcCritical5 2 2 3 27" xfId="23784"/>
    <cellStyle name="SAPBEXexcCritical5 2 2 3 3" xfId="2852"/>
    <cellStyle name="SAPBEXexcCritical5 2 2 3 4" xfId="3754"/>
    <cellStyle name="SAPBEXexcCritical5 2 2 3 5" xfId="4642"/>
    <cellStyle name="SAPBEXexcCritical5 2 2 3 6" xfId="5531"/>
    <cellStyle name="SAPBEXexcCritical5 2 2 3 7" xfId="6425"/>
    <cellStyle name="SAPBEXexcCritical5 2 2 3 8" xfId="7178"/>
    <cellStyle name="SAPBEXexcCritical5 2 2 3 9" xfId="8127"/>
    <cellStyle name="SAPBEXexcCritical5 2 2 30" xfId="21863"/>
    <cellStyle name="SAPBEXexcCritical5 2 2 31" xfId="22695"/>
    <cellStyle name="SAPBEXexcCritical5 2 2 32" xfId="23504"/>
    <cellStyle name="SAPBEXexcCritical5 2 2 4" xfId="688"/>
    <cellStyle name="SAPBEXexcCritical5 2 2 4 10" xfId="9017"/>
    <cellStyle name="SAPBEXexcCritical5 2 2 4 11" xfId="9906"/>
    <cellStyle name="SAPBEXexcCritical5 2 2 4 12" xfId="10775"/>
    <cellStyle name="SAPBEXexcCritical5 2 2 4 13" xfId="11666"/>
    <cellStyle name="SAPBEXexcCritical5 2 2 4 14" xfId="12557"/>
    <cellStyle name="SAPBEXexcCritical5 2 2 4 15" xfId="13423"/>
    <cellStyle name="SAPBEXexcCritical5 2 2 4 16" xfId="14314"/>
    <cellStyle name="SAPBEXexcCritical5 2 2 4 17" xfId="15200"/>
    <cellStyle name="SAPBEXexcCritical5 2 2 4 18" xfId="16084"/>
    <cellStyle name="SAPBEXexcCritical5 2 2 4 19" xfId="16970"/>
    <cellStyle name="SAPBEXexcCritical5 2 2 4 2" xfId="2135"/>
    <cellStyle name="SAPBEXexcCritical5 2 2 4 2 2" xfId="24716"/>
    <cellStyle name="SAPBEXexcCritical5 2 2 4 2 2 2" xfId="31057"/>
    <cellStyle name="SAPBEXexcCritical5 2 2 4 2 2 2 2" xfId="31058"/>
    <cellStyle name="SAPBEXexcCritical5 2 2 4 2 2 2 2 2" xfId="31059"/>
    <cellStyle name="SAPBEXexcCritical5 2 2 4 2 2 2 3" xfId="31060"/>
    <cellStyle name="SAPBEXexcCritical5 2 2 4 2 2 3" xfId="31061"/>
    <cellStyle name="SAPBEXexcCritical5 2 2 4 2 2 3 2" xfId="31062"/>
    <cellStyle name="SAPBEXexcCritical5 2 2 4 2 2 3 2 2" xfId="31063"/>
    <cellStyle name="SAPBEXexcCritical5 2 2 4 2 2 4" xfId="31064"/>
    <cellStyle name="SAPBEXexcCritical5 2 2 4 2 2 4 2" xfId="31065"/>
    <cellStyle name="SAPBEXexcCritical5 2 2 4 2 3" xfId="31066"/>
    <cellStyle name="SAPBEXexcCritical5 2 2 4 2 3 2" xfId="31067"/>
    <cellStyle name="SAPBEXexcCritical5 2 2 4 2 3 2 2" xfId="31068"/>
    <cellStyle name="SAPBEXexcCritical5 2 2 4 2 3 3" xfId="31069"/>
    <cellStyle name="SAPBEXexcCritical5 2 2 4 2 4" xfId="31070"/>
    <cellStyle name="SAPBEXexcCritical5 2 2 4 2 4 2" xfId="31071"/>
    <cellStyle name="SAPBEXexcCritical5 2 2 4 2 4 2 2" xfId="31072"/>
    <cellStyle name="SAPBEXexcCritical5 2 2 4 2 5" xfId="31073"/>
    <cellStyle name="SAPBEXexcCritical5 2 2 4 2 5 2" xfId="31074"/>
    <cellStyle name="SAPBEXexcCritical5 2 2 4 20" xfId="17850"/>
    <cellStyle name="SAPBEXexcCritical5 2 2 4 21" xfId="18731"/>
    <cellStyle name="SAPBEXexcCritical5 2 2 4 22" xfId="19589"/>
    <cellStyle name="SAPBEXexcCritical5 2 2 4 23" xfId="20455"/>
    <cellStyle name="SAPBEXexcCritical5 2 2 4 24" xfId="21313"/>
    <cellStyle name="SAPBEXexcCritical5 2 2 4 25" xfId="22154"/>
    <cellStyle name="SAPBEXexcCritical5 2 2 4 26" xfId="22983"/>
    <cellStyle name="SAPBEXexcCritical5 2 2 4 27" xfId="23785"/>
    <cellStyle name="SAPBEXexcCritical5 2 2 4 3" xfId="2853"/>
    <cellStyle name="SAPBEXexcCritical5 2 2 4 4" xfId="3755"/>
    <cellStyle name="SAPBEXexcCritical5 2 2 4 5" xfId="4643"/>
    <cellStyle name="SAPBEXexcCritical5 2 2 4 6" xfId="5532"/>
    <cellStyle name="SAPBEXexcCritical5 2 2 4 7" xfId="6426"/>
    <cellStyle name="SAPBEXexcCritical5 2 2 4 8" xfId="6989"/>
    <cellStyle name="SAPBEXexcCritical5 2 2 4 9" xfId="8128"/>
    <cellStyle name="SAPBEXexcCritical5 2 2 5" xfId="689"/>
    <cellStyle name="SAPBEXexcCritical5 2 2 5 10" xfId="9018"/>
    <cellStyle name="SAPBEXexcCritical5 2 2 5 11" xfId="9907"/>
    <cellStyle name="SAPBEXexcCritical5 2 2 5 12" xfId="10776"/>
    <cellStyle name="SAPBEXexcCritical5 2 2 5 13" xfId="11667"/>
    <cellStyle name="SAPBEXexcCritical5 2 2 5 14" xfId="12558"/>
    <cellStyle name="SAPBEXexcCritical5 2 2 5 15" xfId="13424"/>
    <cellStyle name="SAPBEXexcCritical5 2 2 5 16" xfId="14315"/>
    <cellStyle name="SAPBEXexcCritical5 2 2 5 17" xfId="15201"/>
    <cellStyle name="SAPBEXexcCritical5 2 2 5 18" xfId="16085"/>
    <cellStyle name="SAPBEXexcCritical5 2 2 5 19" xfId="16971"/>
    <cellStyle name="SAPBEXexcCritical5 2 2 5 2" xfId="2136"/>
    <cellStyle name="SAPBEXexcCritical5 2 2 5 2 2" xfId="24717"/>
    <cellStyle name="SAPBEXexcCritical5 2 2 5 2 2 2" xfId="31075"/>
    <cellStyle name="SAPBEXexcCritical5 2 2 5 2 2 2 2" xfId="31076"/>
    <cellStyle name="SAPBEXexcCritical5 2 2 5 2 2 2 2 2" xfId="31077"/>
    <cellStyle name="SAPBEXexcCritical5 2 2 5 2 2 2 3" xfId="31078"/>
    <cellStyle name="SAPBEXexcCritical5 2 2 5 2 2 3" xfId="31079"/>
    <cellStyle name="SAPBEXexcCritical5 2 2 5 2 2 3 2" xfId="31080"/>
    <cellStyle name="SAPBEXexcCritical5 2 2 5 2 2 3 2 2" xfId="31081"/>
    <cellStyle name="SAPBEXexcCritical5 2 2 5 2 2 4" xfId="31082"/>
    <cellStyle name="SAPBEXexcCritical5 2 2 5 2 2 4 2" xfId="31083"/>
    <cellStyle name="SAPBEXexcCritical5 2 2 5 2 3" xfId="31084"/>
    <cellStyle name="SAPBEXexcCritical5 2 2 5 2 3 2" xfId="31085"/>
    <cellStyle name="SAPBEXexcCritical5 2 2 5 2 3 2 2" xfId="31086"/>
    <cellStyle name="SAPBEXexcCritical5 2 2 5 2 3 3" xfId="31087"/>
    <cellStyle name="SAPBEXexcCritical5 2 2 5 2 4" xfId="31088"/>
    <cellStyle name="SAPBEXexcCritical5 2 2 5 2 4 2" xfId="31089"/>
    <cellStyle name="SAPBEXexcCritical5 2 2 5 2 4 2 2" xfId="31090"/>
    <cellStyle name="SAPBEXexcCritical5 2 2 5 2 5" xfId="31091"/>
    <cellStyle name="SAPBEXexcCritical5 2 2 5 2 5 2" xfId="31092"/>
    <cellStyle name="SAPBEXexcCritical5 2 2 5 20" xfId="17851"/>
    <cellStyle name="SAPBEXexcCritical5 2 2 5 21" xfId="18732"/>
    <cellStyle name="SAPBEXexcCritical5 2 2 5 22" xfId="19590"/>
    <cellStyle name="SAPBEXexcCritical5 2 2 5 23" xfId="20456"/>
    <cellStyle name="SAPBEXexcCritical5 2 2 5 24" xfId="21314"/>
    <cellStyle name="SAPBEXexcCritical5 2 2 5 25" xfId="22155"/>
    <cellStyle name="SAPBEXexcCritical5 2 2 5 26" xfId="22984"/>
    <cellStyle name="SAPBEXexcCritical5 2 2 5 27" xfId="23786"/>
    <cellStyle name="SAPBEXexcCritical5 2 2 5 3" xfId="2854"/>
    <cellStyle name="SAPBEXexcCritical5 2 2 5 4" xfId="3756"/>
    <cellStyle name="SAPBEXexcCritical5 2 2 5 5" xfId="4644"/>
    <cellStyle name="SAPBEXexcCritical5 2 2 5 6" xfId="5533"/>
    <cellStyle name="SAPBEXexcCritical5 2 2 5 7" xfId="6427"/>
    <cellStyle name="SAPBEXexcCritical5 2 2 5 8" xfId="5163"/>
    <cellStyle name="SAPBEXexcCritical5 2 2 5 9" xfId="8129"/>
    <cellStyle name="SAPBEXexcCritical5 2 2 6" xfId="690"/>
    <cellStyle name="SAPBEXexcCritical5 2 2 6 10" xfId="9019"/>
    <cellStyle name="SAPBEXexcCritical5 2 2 6 11" xfId="9908"/>
    <cellStyle name="SAPBEXexcCritical5 2 2 6 12" xfId="10777"/>
    <cellStyle name="SAPBEXexcCritical5 2 2 6 13" xfId="11668"/>
    <cellStyle name="SAPBEXexcCritical5 2 2 6 14" xfId="12559"/>
    <cellStyle name="SAPBEXexcCritical5 2 2 6 15" xfId="13425"/>
    <cellStyle name="SAPBEXexcCritical5 2 2 6 16" xfId="14316"/>
    <cellStyle name="SAPBEXexcCritical5 2 2 6 17" xfId="15202"/>
    <cellStyle name="SAPBEXexcCritical5 2 2 6 18" xfId="16086"/>
    <cellStyle name="SAPBEXexcCritical5 2 2 6 19" xfId="16972"/>
    <cellStyle name="SAPBEXexcCritical5 2 2 6 2" xfId="2137"/>
    <cellStyle name="SAPBEXexcCritical5 2 2 6 2 2" xfId="24718"/>
    <cellStyle name="SAPBEXexcCritical5 2 2 6 2 2 2" xfId="31093"/>
    <cellStyle name="SAPBEXexcCritical5 2 2 6 2 2 2 2" xfId="31094"/>
    <cellStyle name="SAPBEXexcCritical5 2 2 6 2 2 2 2 2" xfId="31095"/>
    <cellStyle name="SAPBEXexcCritical5 2 2 6 2 2 2 3" xfId="31096"/>
    <cellStyle name="SAPBEXexcCritical5 2 2 6 2 2 3" xfId="31097"/>
    <cellStyle name="SAPBEXexcCritical5 2 2 6 2 2 3 2" xfId="31098"/>
    <cellStyle name="SAPBEXexcCritical5 2 2 6 2 2 3 2 2" xfId="31099"/>
    <cellStyle name="SAPBEXexcCritical5 2 2 6 2 2 4" xfId="31100"/>
    <cellStyle name="SAPBEXexcCritical5 2 2 6 2 2 4 2" xfId="31101"/>
    <cellStyle name="SAPBEXexcCritical5 2 2 6 2 3" xfId="31102"/>
    <cellStyle name="SAPBEXexcCritical5 2 2 6 2 3 2" xfId="31103"/>
    <cellStyle name="SAPBEXexcCritical5 2 2 6 2 3 2 2" xfId="31104"/>
    <cellStyle name="SAPBEXexcCritical5 2 2 6 2 3 3" xfId="31105"/>
    <cellStyle name="SAPBEXexcCritical5 2 2 6 2 4" xfId="31106"/>
    <cellStyle name="SAPBEXexcCritical5 2 2 6 2 4 2" xfId="31107"/>
    <cellStyle name="SAPBEXexcCritical5 2 2 6 2 4 2 2" xfId="31108"/>
    <cellStyle name="SAPBEXexcCritical5 2 2 6 2 5" xfId="31109"/>
    <cellStyle name="SAPBEXexcCritical5 2 2 6 2 5 2" xfId="31110"/>
    <cellStyle name="SAPBEXexcCritical5 2 2 6 20" xfId="17852"/>
    <cellStyle name="SAPBEXexcCritical5 2 2 6 21" xfId="18733"/>
    <cellStyle name="SAPBEXexcCritical5 2 2 6 22" xfId="19591"/>
    <cellStyle name="SAPBEXexcCritical5 2 2 6 23" xfId="20457"/>
    <cellStyle name="SAPBEXexcCritical5 2 2 6 24" xfId="21315"/>
    <cellStyle name="SAPBEXexcCritical5 2 2 6 25" xfId="22156"/>
    <cellStyle name="SAPBEXexcCritical5 2 2 6 26" xfId="22985"/>
    <cellStyle name="SAPBEXexcCritical5 2 2 6 27" xfId="23787"/>
    <cellStyle name="SAPBEXexcCritical5 2 2 6 3" xfId="2855"/>
    <cellStyle name="SAPBEXexcCritical5 2 2 6 4" xfId="3757"/>
    <cellStyle name="SAPBEXexcCritical5 2 2 6 5" xfId="4645"/>
    <cellStyle name="SAPBEXexcCritical5 2 2 6 6" xfId="5534"/>
    <cellStyle name="SAPBEXexcCritical5 2 2 6 7" xfId="6428"/>
    <cellStyle name="SAPBEXexcCritical5 2 2 6 8" xfId="4980"/>
    <cellStyle name="SAPBEXexcCritical5 2 2 6 9" xfId="8130"/>
    <cellStyle name="SAPBEXexcCritical5 2 2 7" xfId="1821"/>
    <cellStyle name="SAPBEXexcCritical5 2 2 7 2" xfId="24719"/>
    <cellStyle name="SAPBEXexcCritical5 2 2 7 2 2" xfId="31111"/>
    <cellStyle name="SAPBEXexcCritical5 2 2 7 2 2 2" xfId="31112"/>
    <cellStyle name="SAPBEXexcCritical5 2 2 7 2 2 2 2" xfId="31113"/>
    <cellStyle name="SAPBEXexcCritical5 2 2 7 2 2 3" xfId="31114"/>
    <cellStyle name="SAPBEXexcCritical5 2 2 7 2 3" xfId="31115"/>
    <cellStyle name="SAPBEXexcCritical5 2 2 7 2 3 2" xfId="31116"/>
    <cellStyle name="SAPBEXexcCritical5 2 2 7 2 3 2 2" xfId="31117"/>
    <cellStyle name="SAPBEXexcCritical5 2 2 7 2 4" xfId="31118"/>
    <cellStyle name="SAPBEXexcCritical5 2 2 7 2 4 2" xfId="31119"/>
    <cellStyle name="SAPBEXexcCritical5 2 2 7 3" xfId="31120"/>
    <cellStyle name="SAPBEXexcCritical5 2 2 7 3 2" xfId="31121"/>
    <cellStyle name="SAPBEXexcCritical5 2 2 7 3 2 2" xfId="31122"/>
    <cellStyle name="SAPBEXexcCritical5 2 2 7 3 3" xfId="31123"/>
    <cellStyle name="SAPBEXexcCritical5 2 2 7 4" xfId="31124"/>
    <cellStyle name="SAPBEXexcCritical5 2 2 7 4 2" xfId="31125"/>
    <cellStyle name="SAPBEXexcCritical5 2 2 7 4 2 2" xfId="31126"/>
    <cellStyle name="SAPBEXexcCritical5 2 2 7 5" xfId="31127"/>
    <cellStyle name="SAPBEXexcCritical5 2 2 7 5 2" xfId="31128"/>
    <cellStyle name="SAPBEXexcCritical5 2 2 8" xfId="2627"/>
    <cellStyle name="SAPBEXexcCritical5 2 2 9" xfId="3438"/>
    <cellStyle name="SAPBEXexcCritical5 2 20" xfId="10517"/>
    <cellStyle name="SAPBEXexcCritical5 2 21" xfId="7596"/>
    <cellStyle name="SAPBEXexcCritical5 2 22" xfId="9532"/>
    <cellStyle name="SAPBEXexcCritical5 2 23" xfId="13028"/>
    <cellStyle name="SAPBEXexcCritical5 2 24" xfId="12319"/>
    <cellStyle name="SAPBEXexcCritical5 2 25" xfId="9513"/>
    <cellStyle name="SAPBEXexcCritical5 2 26" xfId="12304"/>
    <cellStyle name="SAPBEXexcCritical5 2 27" xfId="16714"/>
    <cellStyle name="SAPBEXexcCritical5 2 28" xfId="15867"/>
    <cellStyle name="SAPBEXexcCritical5 2 29" xfId="16597"/>
    <cellStyle name="SAPBEXexcCritical5 2 3" xfId="691"/>
    <cellStyle name="SAPBEXexcCritical5 2 3 10" xfId="9020"/>
    <cellStyle name="SAPBEXexcCritical5 2 3 11" xfId="9909"/>
    <cellStyle name="SAPBEXexcCritical5 2 3 12" xfId="10778"/>
    <cellStyle name="SAPBEXexcCritical5 2 3 13" xfId="11669"/>
    <cellStyle name="SAPBEXexcCritical5 2 3 14" xfId="12560"/>
    <cellStyle name="SAPBEXexcCritical5 2 3 15" xfId="13426"/>
    <cellStyle name="SAPBEXexcCritical5 2 3 16" xfId="14317"/>
    <cellStyle name="SAPBEXexcCritical5 2 3 17" xfId="15203"/>
    <cellStyle name="SAPBEXexcCritical5 2 3 18" xfId="16087"/>
    <cellStyle name="SAPBEXexcCritical5 2 3 19" xfId="16973"/>
    <cellStyle name="SAPBEXexcCritical5 2 3 2" xfId="2138"/>
    <cellStyle name="SAPBEXexcCritical5 2 3 2 2" xfId="24720"/>
    <cellStyle name="SAPBEXexcCritical5 2 3 2 2 2" xfId="31129"/>
    <cellStyle name="SAPBEXexcCritical5 2 3 2 2 2 2" xfId="31130"/>
    <cellStyle name="SAPBEXexcCritical5 2 3 2 2 2 2 2" xfId="31131"/>
    <cellStyle name="SAPBEXexcCritical5 2 3 2 2 2 3" xfId="31132"/>
    <cellStyle name="SAPBEXexcCritical5 2 3 2 2 3" xfId="31133"/>
    <cellStyle name="SAPBEXexcCritical5 2 3 2 2 3 2" xfId="31134"/>
    <cellStyle name="SAPBEXexcCritical5 2 3 2 2 3 2 2" xfId="31135"/>
    <cellStyle name="SAPBEXexcCritical5 2 3 2 2 4" xfId="31136"/>
    <cellStyle name="SAPBEXexcCritical5 2 3 2 2 4 2" xfId="31137"/>
    <cellStyle name="SAPBEXexcCritical5 2 3 2 3" xfId="31138"/>
    <cellStyle name="SAPBEXexcCritical5 2 3 2 3 2" xfId="31139"/>
    <cellStyle name="SAPBEXexcCritical5 2 3 2 3 2 2" xfId="31140"/>
    <cellStyle name="SAPBEXexcCritical5 2 3 2 3 3" xfId="31141"/>
    <cellStyle name="SAPBEXexcCritical5 2 3 2 4" xfId="31142"/>
    <cellStyle name="SAPBEXexcCritical5 2 3 2 4 2" xfId="31143"/>
    <cellStyle name="SAPBEXexcCritical5 2 3 2 4 2 2" xfId="31144"/>
    <cellStyle name="SAPBEXexcCritical5 2 3 2 5" xfId="31145"/>
    <cellStyle name="SAPBEXexcCritical5 2 3 2 5 2" xfId="31146"/>
    <cellStyle name="SAPBEXexcCritical5 2 3 20" xfId="17853"/>
    <cellStyle name="SAPBEXexcCritical5 2 3 21" xfId="18734"/>
    <cellStyle name="SAPBEXexcCritical5 2 3 22" xfId="19592"/>
    <cellStyle name="SAPBEXexcCritical5 2 3 23" xfId="20458"/>
    <cellStyle name="SAPBEXexcCritical5 2 3 24" xfId="21316"/>
    <cellStyle name="SAPBEXexcCritical5 2 3 25" xfId="22157"/>
    <cellStyle name="SAPBEXexcCritical5 2 3 26" xfId="22986"/>
    <cellStyle name="SAPBEXexcCritical5 2 3 27" xfId="23788"/>
    <cellStyle name="SAPBEXexcCritical5 2 3 3" xfId="2856"/>
    <cellStyle name="SAPBEXexcCritical5 2 3 4" xfId="3758"/>
    <cellStyle name="SAPBEXexcCritical5 2 3 5" xfId="4646"/>
    <cellStyle name="SAPBEXexcCritical5 2 3 6" xfId="5535"/>
    <cellStyle name="SAPBEXexcCritical5 2 3 7" xfId="6429"/>
    <cellStyle name="SAPBEXexcCritical5 2 3 8" xfId="5144"/>
    <cellStyle name="SAPBEXexcCritical5 2 3 9" xfId="8131"/>
    <cellStyle name="SAPBEXexcCritical5 2 30" xfId="19201"/>
    <cellStyle name="SAPBEXexcCritical5 2 31" xfId="18493"/>
    <cellStyle name="SAPBEXexcCritical5 2 32" xfId="15699"/>
    <cellStyle name="SAPBEXexcCritical5 2 4" xfId="692"/>
    <cellStyle name="SAPBEXexcCritical5 2 4 10" xfId="9021"/>
    <cellStyle name="SAPBEXexcCritical5 2 4 11" xfId="9910"/>
    <cellStyle name="SAPBEXexcCritical5 2 4 12" xfId="10779"/>
    <cellStyle name="SAPBEXexcCritical5 2 4 13" xfId="11670"/>
    <cellStyle name="SAPBEXexcCritical5 2 4 14" xfId="12561"/>
    <cellStyle name="SAPBEXexcCritical5 2 4 15" xfId="13427"/>
    <cellStyle name="SAPBEXexcCritical5 2 4 16" xfId="14318"/>
    <cellStyle name="SAPBEXexcCritical5 2 4 17" xfId="15204"/>
    <cellStyle name="SAPBEXexcCritical5 2 4 18" xfId="16088"/>
    <cellStyle name="SAPBEXexcCritical5 2 4 19" xfId="16974"/>
    <cellStyle name="SAPBEXexcCritical5 2 4 2" xfId="2139"/>
    <cellStyle name="SAPBEXexcCritical5 2 4 2 2" xfId="24721"/>
    <cellStyle name="SAPBEXexcCritical5 2 4 2 2 2" xfId="31147"/>
    <cellStyle name="SAPBEXexcCritical5 2 4 2 2 2 2" xfId="31148"/>
    <cellStyle name="SAPBEXexcCritical5 2 4 2 2 2 2 2" xfId="31149"/>
    <cellStyle name="SAPBEXexcCritical5 2 4 2 2 2 3" xfId="31150"/>
    <cellStyle name="SAPBEXexcCritical5 2 4 2 2 3" xfId="31151"/>
    <cellStyle name="SAPBEXexcCritical5 2 4 2 2 3 2" xfId="31152"/>
    <cellStyle name="SAPBEXexcCritical5 2 4 2 2 3 2 2" xfId="31153"/>
    <cellStyle name="SAPBEXexcCritical5 2 4 2 2 4" xfId="31154"/>
    <cellStyle name="SAPBEXexcCritical5 2 4 2 2 4 2" xfId="31155"/>
    <cellStyle name="SAPBEXexcCritical5 2 4 2 3" xfId="31156"/>
    <cellStyle name="SAPBEXexcCritical5 2 4 2 3 2" xfId="31157"/>
    <cellStyle name="SAPBEXexcCritical5 2 4 2 3 2 2" xfId="31158"/>
    <cellStyle name="SAPBEXexcCritical5 2 4 2 3 3" xfId="31159"/>
    <cellStyle name="SAPBEXexcCritical5 2 4 2 4" xfId="31160"/>
    <cellStyle name="SAPBEXexcCritical5 2 4 2 4 2" xfId="31161"/>
    <cellStyle name="SAPBEXexcCritical5 2 4 2 4 2 2" xfId="31162"/>
    <cellStyle name="SAPBEXexcCritical5 2 4 2 5" xfId="31163"/>
    <cellStyle name="SAPBEXexcCritical5 2 4 2 5 2" xfId="31164"/>
    <cellStyle name="SAPBEXexcCritical5 2 4 20" xfId="17854"/>
    <cellStyle name="SAPBEXexcCritical5 2 4 21" xfId="18735"/>
    <cellStyle name="SAPBEXexcCritical5 2 4 22" xfId="19593"/>
    <cellStyle name="SAPBEXexcCritical5 2 4 23" xfId="20459"/>
    <cellStyle name="SAPBEXexcCritical5 2 4 24" xfId="21317"/>
    <cellStyle name="SAPBEXexcCritical5 2 4 25" xfId="22158"/>
    <cellStyle name="SAPBEXexcCritical5 2 4 26" xfId="22987"/>
    <cellStyle name="SAPBEXexcCritical5 2 4 27" xfId="23789"/>
    <cellStyle name="SAPBEXexcCritical5 2 4 3" xfId="2857"/>
    <cellStyle name="SAPBEXexcCritical5 2 4 4" xfId="3759"/>
    <cellStyle name="SAPBEXexcCritical5 2 4 5" xfId="4647"/>
    <cellStyle name="SAPBEXexcCritical5 2 4 6" xfId="5536"/>
    <cellStyle name="SAPBEXexcCritical5 2 4 7" xfId="6430"/>
    <cellStyle name="SAPBEXexcCritical5 2 4 8" xfId="5276"/>
    <cellStyle name="SAPBEXexcCritical5 2 4 9" xfId="8132"/>
    <cellStyle name="SAPBEXexcCritical5 2 5" xfId="693"/>
    <cellStyle name="SAPBEXexcCritical5 2 5 10" xfId="9022"/>
    <cellStyle name="SAPBEXexcCritical5 2 5 11" xfId="9911"/>
    <cellStyle name="SAPBEXexcCritical5 2 5 12" xfId="10780"/>
    <cellStyle name="SAPBEXexcCritical5 2 5 13" xfId="11671"/>
    <cellStyle name="SAPBEXexcCritical5 2 5 14" xfId="12562"/>
    <cellStyle name="SAPBEXexcCritical5 2 5 15" xfId="13428"/>
    <cellStyle name="SAPBEXexcCritical5 2 5 16" xfId="14319"/>
    <cellStyle name="SAPBEXexcCritical5 2 5 17" xfId="15205"/>
    <cellStyle name="SAPBEXexcCritical5 2 5 18" xfId="16089"/>
    <cellStyle name="SAPBEXexcCritical5 2 5 19" xfId="16975"/>
    <cellStyle name="SAPBEXexcCritical5 2 5 2" xfId="2140"/>
    <cellStyle name="SAPBEXexcCritical5 2 5 2 2" xfId="24722"/>
    <cellStyle name="SAPBEXexcCritical5 2 5 2 2 2" xfId="31165"/>
    <cellStyle name="SAPBEXexcCritical5 2 5 2 2 2 2" xfId="31166"/>
    <cellStyle name="SAPBEXexcCritical5 2 5 2 2 2 2 2" xfId="31167"/>
    <cellStyle name="SAPBEXexcCritical5 2 5 2 2 2 3" xfId="31168"/>
    <cellStyle name="SAPBEXexcCritical5 2 5 2 2 3" xfId="31169"/>
    <cellStyle name="SAPBEXexcCritical5 2 5 2 2 3 2" xfId="31170"/>
    <cellStyle name="SAPBEXexcCritical5 2 5 2 2 3 2 2" xfId="31171"/>
    <cellStyle name="SAPBEXexcCritical5 2 5 2 2 4" xfId="31172"/>
    <cellStyle name="SAPBEXexcCritical5 2 5 2 2 4 2" xfId="31173"/>
    <cellStyle name="SAPBEXexcCritical5 2 5 2 3" xfId="31174"/>
    <cellStyle name="SAPBEXexcCritical5 2 5 2 3 2" xfId="31175"/>
    <cellStyle name="SAPBEXexcCritical5 2 5 2 3 2 2" xfId="31176"/>
    <cellStyle name="SAPBEXexcCritical5 2 5 2 3 3" xfId="31177"/>
    <cellStyle name="SAPBEXexcCritical5 2 5 2 4" xfId="31178"/>
    <cellStyle name="SAPBEXexcCritical5 2 5 2 4 2" xfId="31179"/>
    <cellStyle name="SAPBEXexcCritical5 2 5 2 4 2 2" xfId="31180"/>
    <cellStyle name="SAPBEXexcCritical5 2 5 2 5" xfId="31181"/>
    <cellStyle name="SAPBEXexcCritical5 2 5 2 5 2" xfId="31182"/>
    <cellStyle name="SAPBEXexcCritical5 2 5 20" xfId="17855"/>
    <cellStyle name="SAPBEXexcCritical5 2 5 21" xfId="18736"/>
    <cellStyle name="SAPBEXexcCritical5 2 5 22" xfId="19594"/>
    <cellStyle name="SAPBEXexcCritical5 2 5 23" xfId="20460"/>
    <cellStyle name="SAPBEXexcCritical5 2 5 24" xfId="21318"/>
    <cellStyle name="SAPBEXexcCritical5 2 5 25" xfId="22159"/>
    <cellStyle name="SAPBEXexcCritical5 2 5 26" xfId="22988"/>
    <cellStyle name="SAPBEXexcCritical5 2 5 27" xfId="23790"/>
    <cellStyle name="SAPBEXexcCritical5 2 5 3" xfId="2858"/>
    <cellStyle name="SAPBEXexcCritical5 2 5 4" xfId="3760"/>
    <cellStyle name="SAPBEXexcCritical5 2 5 5" xfId="4648"/>
    <cellStyle name="SAPBEXexcCritical5 2 5 6" xfId="5537"/>
    <cellStyle name="SAPBEXexcCritical5 2 5 7" xfId="6431"/>
    <cellStyle name="SAPBEXexcCritical5 2 5 8" xfId="7158"/>
    <cellStyle name="SAPBEXexcCritical5 2 5 9" xfId="8133"/>
    <cellStyle name="SAPBEXexcCritical5 2 6" xfId="694"/>
    <cellStyle name="SAPBEXexcCritical5 2 6 10" xfId="9023"/>
    <cellStyle name="SAPBEXexcCritical5 2 6 11" xfId="9912"/>
    <cellStyle name="SAPBEXexcCritical5 2 6 12" xfId="10781"/>
    <cellStyle name="SAPBEXexcCritical5 2 6 13" xfId="11672"/>
    <cellStyle name="SAPBEXexcCritical5 2 6 14" xfId="12563"/>
    <cellStyle name="SAPBEXexcCritical5 2 6 15" xfId="13429"/>
    <cellStyle name="SAPBEXexcCritical5 2 6 16" xfId="14320"/>
    <cellStyle name="SAPBEXexcCritical5 2 6 17" xfId="15206"/>
    <cellStyle name="SAPBEXexcCritical5 2 6 18" xfId="16090"/>
    <cellStyle name="SAPBEXexcCritical5 2 6 19" xfId="16976"/>
    <cellStyle name="SAPBEXexcCritical5 2 6 2" xfId="2141"/>
    <cellStyle name="SAPBEXexcCritical5 2 6 2 2" xfId="24723"/>
    <cellStyle name="SAPBEXexcCritical5 2 6 2 2 2" xfId="31183"/>
    <cellStyle name="SAPBEXexcCritical5 2 6 2 2 2 2" xfId="31184"/>
    <cellStyle name="SAPBEXexcCritical5 2 6 2 2 2 2 2" xfId="31185"/>
    <cellStyle name="SAPBEXexcCritical5 2 6 2 2 2 3" xfId="31186"/>
    <cellStyle name="SAPBEXexcCritical5 2 6 2 2 3" xfId="31187"/>
    <cellStyle name="SAPBEXexcCritical5 2 6 2 2 3 2" xfId="31188"/>
    <cellStyle name="SAPBEXexcCritical5 2 6 2 2 3 2 2" xfId="31189"/>
    <cellStyle name="SAPBEXexcCritical5 2 6 2 2 4" xfId="31190"/>
    <cellStyle name="SAPBEXexcCritical5 2 6 2 2 4 2" xfId="31191"/>
    <cellStyle name="SAPBEXexcCritical5 2 6 2 3" xfId="31192"/>
    <cellStyle name="SAPBEXexcCritical5 2 6 2 3 2" xfId="31193"/>
    <cellStyle name="SAPBEXexcCritical5 2 6 2 3 2 2" xfId="31194"/>
    <cellStyle name="SAPBEXexcCritical5 2 6 2 3 3" xfId="31195"/>
    <cellStyle name="SAPBEXexcCritical5 2 6 2 4" xfId="31196"/>
    <cellStyle name="SAPBEXexcCritical5 2 6 2 4 2" xfId="31197"/>
    <cellStyle name="SAPBEXexcCritical5 2 6 2 4 2 2" xfId="31198"/>
    <cellStyle name="SAPBEXexcCritical5 2 6 2 5" xfId="31199"/>
    <cellStyle name="SAPBEXexcCritical5 2 6 2 5 2" xfId="31200"/>
    <cellStyle name="SAPBEXexcCritical5 2 6 20" xfId="17856"/>
    <cellStyle name="SAPBEXexcCritical5 2 6 21" xfId="18737"/>
    <cellStyle name="SAPBEXexcCritical5 2 6 22" xfId="19595"/>
    <cellStyle name="SAPBEXexcCritical5 2 6 23" xfId="20461"/>
    <cellStyle name="SAPBEXexcCritical5 2 6 24" xfId="21319"/>
    <cellStyle name="SAPBEXexcCritical5 2 6 25" xfId="22160"/>
    <cellStyle name="SAPBEXexcCritical5 2 6 26" xfId="22989"/>
    <cellStyle name="SAPBEXexcCritical5 2 6 27" xfId="23791"/>
    <cellStyle name="SAPBEXexcCritical5 2 6 3" xfId="2859"/>
    <cellStyle name="SAPBEXexcCritical5 2 6 4" xfId="3761"/>
    <cellStyle name="SAPBEXexcCritical5 2 6 5" xfId="4649"/>
    <cellStyle name="SAPBEXexcCritical5 2 6 6" xfId="5538"/>
    <cellStyle name="SAPBEXexcCritical5 2 6 7" xfId="6432"/>
    <cellStyle name="SAPBEXexcCritical5 2 6 8" xfId="7176"/>
    <cellStyle name="SAPBEXexcCritical5 2 6 9" xfId="8134"/>
    <cellStyle name="SAPBEXexcCritical5 2 7" xfId="1739"/>
    <cellStyle name="SAPBEXexcCritical5 2 7 2" xfId="24724"/>
    <cellStyle name="SAPBEXexcCritical5 2 7 2 2" xfId="31201"/>
    <cellStyle name="SAPBEXexcCritical5 2 7 2 2 2" xfId="31202"/>
    <cellStyle name="SAPBEXexcCritical5 2 7 2 2 2 2" xfId="31203"/>
    <cellStyle name="SAPBEXexcCritical5 2 7 2 2 3" xfId="31204"/>
    <cellStyle name="SAPBEXexcCritical5 2 7 2 3" xfId="31205"/>
    <cellStyle name="SAPBEXexcCritical5 2 7 2 3 2" xfId="31206"/>
    <cellStyle name="SAPBEXexcCritical5 2 7 2 3 2 2" xfId="31207"/>
    <cellStyle name="SAPBEXexcCritical5 2 7 2 4" xfId="31208"/>
    <cellStyle name="SAPBEXexcCritical5 2 7 2 4 2" xfId="31209"/>
    <cellStyle name="SAPBEXexcCritical5 2 7 3" xfId="31210"/>
    <cellStyle name="SAPBEXexcCritical5 2 7 3 2" xfId="31211"/>
    <cellStyle name="SAPBEXexcCritical5 2 7 3 2 2" xfId="31212"/>
    <cellStyle name="SAPBEXexcCritical5 2 7 3 3" xfId="31213"/>
    <cellStyle name="SAPBEXexcCritical5 2 7 4" xfId="31214"/>
    <cellStyle name="SAPBEXexcCritical5 2 7 4 2" xfId="31215"/>
    <cellStyle name="SAPBEXexcCritical5 2 7 4 2 2" xfId="31216"/>
    <cellStyle name="SAPBEXexcCritical5 2 7 5" xfId="31217"/>
    <cellStyle name="SAPBEXexcCritical5 2 7 5 2" xfId="31218"/>
    <cellStyle name="SAPBEXexcCritical5 2 8" xfId="1517"/>
    <cellStyle name="SAPBEXexcCritical5 2 9" xfId="2454"/>
    <cellStyle name="SAPBEXexcCritical5 20" xfId="10354"/>
    <cellStyle name="SAPBEXexcCritical5 21" xfId="11204"/>
    <cellStyle name="SAPBEXexcCritical5 22" xfId="12095"/>
    <cellStyle name="SAPBEXexcCritical5 23" xfId="13005"/>
    <cellStyle name="SAPBEXexcCritical5 24" xfId="13852"/>
    <cellStyle name="SAPBEXexcCritical5 25" xfId="14743"/>
    <cellStyle name="SAPBEXexcCritical5 26" xfId="15629"/>
    <cellStyle name="SAPBEXexcCritical5 27" xfId="16513"/>
    <cellStyle name="SAPBEXexcCritical5 28" xfId="17399"/>
    <cellStyle name="SAPBEXexcCritical5 29" xfId="18279"/>
    <cellStyle name="SAPBEXexcCritical5 3" xfId="695"/>
    <cellStyle name="SAPBEXexcCritical5 3 10" xfId="4326"/>
    <cellStyle name="SAPBEXexcCritical5 3 11" xfId="5216"/>
    <cellStyle name="SAPBEXexcCritical5 3 12" xfId="6111"/>
    <cellStyle name="SAPBEXexcCritical5 3 13" xfId="7413"/>
    <cellStyle name="SAPBEXexcCritical5 3 14" xfId="7817"/>
    <cellStyle name="SAPBEXexcCritical5 3 15" xfId="8707"/>
    <cellStyle name="SAPBEXexcCritical5 3 16" xfId="9596"/>
    <cellStyle name="SAPBEXexcCritical5 3 17" xfId="10464"/>
    <cellStyle name="SAPBEXexcCritical5 3 18" xfId="11355"/>
    <cellStyle name="SAPBEXexcCritical5 3 19" xfId="12245"/>
    <cellStyle name="SAPBEXexcCritical5 3 2" xfId="696"/>
    <cellStyle name="SAPBEXexcCritical5 3 2 10" xfId="9024"/>
    <cellStyle name="SAPBEXexcCritical5 3 2 11" xfId="9913"/>
    <cellStyle name="SAPBEXexcCritical5 3 2 12" xfId="10782"/>
    <cellStyle name="SAPBEXexcCritical5 3 2 13" xfId="11673"/>
    <cellStyle name="SAPBEXexcCritical5 3 2 14" xfId="12564"/>
    <cellStyle name="SAPBEXexcCritical5 3 2 15" xfId="13430"/>
    <cellStyle name="SAPBEXexcCritical5 3 2 16" xfId="14321"/>
    <cellStyle name="SAPBEXexcCritical5 3 2 17" xfId="15207"/>
    <cellStyle name="SAPBEXexcCritical5 3 2 18" xfId="16091"/>
    <cellStyle name="SAPBEXexcCritical5 3 2 19" xfId="16977"/>
    <cellStyle name="SAPBEXexcCritical5 3 2 2" xfId="2142"/>
    <cellStyle name="SAPBEXexcCritical5 3 2 2 2" xfId="24725"/>
    <cellStyle name="SAPBEXexcCritical5 3 2 2 2 2" xfId="31219"/>
    <cellStyle name="SAPBEXexcCritical5 3 2 2 2 2 2" xfId="31220"/>
    <cellStyle name="SAPBEXexcCritical5 3 2 2 2 2 2 2" xfId="31221"/>
    <cellStyle name="SAPBEXexcCritical5 3 2 2 2 2 3" xfId="31222"/>
    <cellStyle name="SAPBEXexcCritical5 3 2 2 2 3" xfId="31223"/>
    <cellStyle name="SAPBEXexcCritical5 3 2 2 2 3 2" xfId="31224"/>
    <cellStyle name="SAPBEXexcCritical5 3 2 2 2 3 2 2" xfId="31225"/>
    <cellStyle name="SAPBEXexcCritical5 3 2 2 2 4" xfId="31226"/>
    <cellStyle name="SAPBEXexcCritical5 3 2 2 2 4 2" xfId="31227"/>
    <cellStyle name="SAPBEXexcCritical5 3 2 2 3" xfId="31228"/>
    <cellStyle name="SAPBEXexcCritical5 3 2 2 3 2" xfId="31229"/>
    <cellStyle name="SAPBEXexcCritical5 3 2 2 3 2 2" xfId="31230"/>
    <cellStyle name="SAPBEXexcCritical5 3 2 2 3 3" xfId="31231"/>
    <cellStyle name="SAPBEXexcCritical5 3 2 2 4" xfId="31232"/>
    <cellStyle name="SAPBEXexcCritical5 3 2 2 4 2" xfId="31233"/>
    <cellStyle name="SAPBEXexcCritical5 3 2 2 4 2 2" xfId="31234"/>
    <cellStyle name="SAPBEXexcCritical5 3 2 2 5" xfId="31235"/>
    <cellStyle name="SAPBEXexcCritical5 3 2 2 5 2" xfId="31236"/>
    <cellStyle name="SAPBEXexcCritical5 3 2 20" xfId="17857"/>
    <cellStyle name="SAPBEXexcCritical5 3 2 21" xfId="18738"/>
    <cellStyle name="SAPBEXexcCritical5 3 2 22" xfId="19596"/>
    <cellStyle name="SAPBEXexcCritical5 3 2 23" xfId="20462"/>
    <cellStyle name="SAPBEXexcCritical5 3 2 24" xfId="21320"/>
    <cellStyle name="SAPBEXexcCritical5 3 2 25" xfId="22161"/>
    <cellStyle name="SAPBEXexcCritical5 3 2 26" xfId="22990"/>
    <cellStyle name="SAPBEXexcCritical5 3 2 27" xfId="23792"/>
    <cellStyle name="SAPBEXexcCritical5 3 2 3" xfId="2860"/>
    <cellStyle name="SAPBEXexcCritical5 3 2 4" xfId="3762"/>
    <cellStyle name="SAPBEXexcCritical5 3 2 5" xfId="4650"/>
    <cellStyle name="SAPBEXexcCritical5 3 2 6" xfId="5539"/>
    <cellStyle name="SAPBEXexcCritical5 3 2 7" xfId="6433"/>
    <cellStyle name="SAPBEXexcCritical5 3 2 8" xfId="7175"/>
    <cellStyle name="SAPBEXexcCritical5 3 2 9" xfId="8135"/>
    <cellStyle name="SAPBEXexcCritical5 3 20" xfId="13115"/>
    <cellStyle name="SAPBEXexcCritical5 3 21" xfId="14005"/>
    <cellStyle name="SAPBEXexcCritical5 3 22" xfId="14892"/>
    <cellStyle name="SAPBEXexcCritical5 3 23" xfId="15778"/>
    <cellStyle name="SAPBEXexcCritical5 3 24" xfId="16661"/>
    <cellStyle name="SAPBEXexcCritical5 3 25" xfId="17546"/>
    <cellStyle name="SAPBEXexcCritical5 3 26" xfId="18422"/>
    <cellStyle name="SAPBEXexcCritical5 3 27" xfId="19283"/>
    <cellStyle name="SAPBEXexcCritical5 3 28" xfId="20151"/>
    <cellStyle name="SAPBEXexcCritical5 3 29" xfId="21013"/>
    <cellStyle name="SAPBEXexcCritical5 3 3" xfId="697"/>
    <cellStyle name="SAPBEXexcCritical5 3 3 10" xfId="9025"/>
    <cellStyle name="SAPBEXexcCritical5 3 3 11" xfId="9914"/>
    <cellStyle name="SAPBEXexcCritical5 3 3 12" xfId="10783"/>
    <cellStyle name="SAPBEXexcCritical5 3 3 13" xfId="11674"/>
    <cellStyle name="SAPBEXexcCritical5 3 3 14" xfId="12565"/>
    <cellStyle name="SAPBEXexcCritical5 3 3 15" xfId="13431"/>
    <cellStyle name="SAPBEXexcCritical5 3 3 16" xfId="14322"/>
    <cellStyle name="SAPBEXexcCritical5 3 3 17" xfId="15208"/>
    <cellStyle name="SAPBEXexcCritical5 3 3 18" xfId="16092"/>
    <cellStyle name="SAPBEXexcCritical5 3 3 19" xfId="16978"/>
    <cellStyle name="SAPBEXexcCritical5 3 3 2" xfId="2143"/>
    <cellStyle name="SAPBEXexcCritical5 3 3 2 2" xfId="24726"/>
    <cellStyle name="SAPBEXexcCritical5 3 3 2 2 2" xfId="31237"/>
    <cellStyle name="SAPBEXexcCritical5 3 3 2 2 2 2" xfId="31238"/>
    <cellStyle name="SAPBEXexcCritical5 3 3 2 2 2 2 2" xfId="31239"/>
    <cellStyle name="SAPBEXexcCritical5 3 3 2 2 2 3" xfId="31240"/>
    <cellStyle name="SAPBEXexcCritical5 3 3 2 2 3" xfId="31241"/>
    <cellStyle name="SAPBEXexcCritical5 3 3 2 2 3 2" xfId="31242"/>
    <cellStyle name="SAPBEXexcCritical5 3 3 2 2 3 2 2" xfId="31243"/>
    <cellStyle name="SAPBEXexcCritical5 3 3 2 2 4" xfId="31244"/>
    <cellStyle name="SAPBEXexcCritical5 3 3 2 2 4 2" xfId="31245"/>
    <cellStyle name="SAPBEXexcCritical5 3 3 2 3" xfId="31246"/>
    <cellStyle name="SAPBEXexcCritical5 3 3 2 3 2" xfId="31247"/>
    <cellStyle name="SAPBEXexcCritical5 3 3 2 3 2 2" xfId="31248"/>
    <cellStyle name="SAPBEXexcCritical5 3 3 2 3 3" xfId="31249"/>
    <cellStyle name="SAPBEXexcCritical5 3 3 2 4" xfId="31250"/>
    <cellStyle name="SAPBEXexcCritical5 3 3 2 4 2" xfId="31251"/>
    <cellStyle name="SAPBEXexcCritical5 3 3 2 4 2 2" xfId="31252"/>
    <cellStyle name="SAPBEXexcCritical5 3 3 2 5" xfId="31253"/>
    <cellStyle name="SAPBEXexcCritical5 3 3 2 5 2" xfId="31254"/>
    <cellStyle name="SAPBEXexcCritical5 3 3 20" xfId="17858"/>
    <cellStyle name="SAPBEXexcCritical5 3 3 21" xfId="18739"/>
    <cellStyle name="SAPBEXexcCritical5 3 3 22" xfId="19597"/>
    <cellStyle name="SAPBEXexcCritical5 3 3 23" xfId="20463"/>
    <cellStyle name="SAPBEXexcCritical5 3 3 24" xfId="21321"/>
    <cellStyle name="SAPBEXexcCritical5 3 3 25" xfId="22162"/>
    <cellStyle name="SAPBEXexcCritical5 3 3 26" xfId="22991"/>
    <cellStyle name="SAPBEXexcCritical5 3 3 27" xfId="23793"/>
    <cellStyle name="SAPBEXexcCritical5 3 3 3" xfId="2861"/>
    <cellStyle name="SAPBEXexcCritical5 3 3 4" xfId="3763"/>
    <cellStyle name="SAPBEXexcCritical5 3 3 5" xfId="4651"/>
    <cellStyle name="SAPBEXexcCritical5 3 3 6" xfId="5540"/>
    <cellStyle name="SAPBEXexcCritical5 3 3 7" xfId="6434"/>
    <cellStyle name="SAPBEXexcCritical5 3 3 8" xfId="7174"/>
    <cellStyle name="SAPBEXexcCritical5 3 3 9" xfId="8136"/>
    <cellStyle name="SAPBEXexcCritical5 3 30" xfId="21864"/>
    <cellStyle name="SAPBEXexcCritical5 3 31" xfId="22696"/>
    <cellStyle name="SAPBEXexcCritical5 3 32" xfId="23505"/>
    <cellStyle name="SAPBEXexcCritical5 3 4" xfId="698"/>
    <cellStyle name="SAPBEXexcCritical5 3 4 10" xfId="9026"/>
    <cellStyle name="SAPBEXexcCritical5 3 4 11" xfId="9915"/>
    <cellStyle name="SAPBEXexcCritical5 3 4 12" xfId="10784"/>
    <cellStyle name="SAPBEXexcCritical5 3 4 13" xfId="11675"/>
    <cellStyle name="SAPBEXexcCritical5 3 4 14" xfId="12566"/>
    <cellStyle name="SAPBEXexcCritical5 3 4 15" xfId="13432"/>
    <cellStyle name="SAPBEXexcCritical5 3 4 16" xfId="14323"/>
    <cellStyle name="SAPBEXexcCritical5 3 4 17" xfId="15209"/>
    <cellStyle name="SAPBEXexcCritical5 3 4 18" xfId="16093"/>
    <cellStyle name="SAPBEXexcCritical5 3 4 19" xfId="16979"/>
    <cellStyle name="SAPBEXexcCritical5 3 4 2" xfId="2144"/>
    <cellStyle name="SAPBEXexcCritical5 3 4 2 2" xfId="24727"/>
    <cellStyle name="SAPBEXexcCritical5 3 4 2 2 2" xfId="31255"/>
    <cellStyle name="SAPBEXexcCritical5 3 4 2 2 2 2" xfId="31256"/>
    <cellStyle name="SAPBEXexcCritical5 3 4 2 2 2 2 2" xfId="31257"/>
    <cellStyle name="SAPBEXexcCritical5 3 4 2 2 2 3" xfId="31258"/>
    <cellStyle name="SAPBEXexcCritical5 3 4 2 2 3" xfId="31259"/>
    <cellStyle name="SAPBEXexcCritical5 3 4 2 2 3 2" xfId="31260"/>
    <cellStyle name="SAPBEXexcCritical5 3 4 2 2 3 2 2" xfId="31261"/>
    <cellStyle name="SAPBEXexcCritical5 3 4 2 2 4" xfId="31262"/>
    <cellStyle name="SAPBEXexcCritical5 3 4 2 2 4 2" xfId="31263"/>
    <cellStyle name="SAPBEXexcCritical5 3 4 2 3" xfId="31264"/>
    <cellStyle name="SAPBEXexcCritical5 3 4 2 3 2" xfId="31265"/>
    <cellStyle name="SAPBEXexcCritical5 3 4 2 3 2 2" xfId="31266"/>
    <cellStyle name="SAPBEXexcCritical5 3 4 2 3 3" xfId="31267"/>
    <cellStyle name="SAPBEXexcCritical5 3 4 2 4" xfId="31268"/>
    <cellStyle name="SAPBEXexcCritical5 3 4 2 4 2" xfId="31269"/>
    <cellStyle name="SAPBEXexcCritical5 3 4 2 4 2 2" xfId="31270"/>
    <cellStyle name="SAPBEXexcCritical5 3 4 2 5" xfId="31271"/>
    <cellStyle name="SAPBEXexcCritical5 3 4 2 5 2" xfId="31272"/>
    <cellStyle name="SAPBEXexcCritical5 3 4 20" xfId="17859"/>
    <cellStyle name="SAPBEXexcCritical5 3 4 21" xfId="18740"/>
    <cellStyle name="SAPBEXexcCritical5 3 4 22" xfId="19598"/>
    <cellStyle name="SAPBEXexcCritical5 3 4 23" xfId="20464"/>
    <cellStyle name="SAPBEXexcCritical5 3 4 24" xfId="21322"/>
    <cellStyle name="SAPBEXexcCritical5 3 4 25" xfId="22163"/>
    <cellStyle name="SAPBEXexcCritical5 3 4 26" xfId="22992"/>
    <cellStyle name="SAPBEXexcCritical5 3 4 27" xfId="23794"/>
    <cellStyle name="SAPBEXexcCritical5 3 4 3" xfId="2862"/>
    <cellStyle name="SAPBEXexcCritical5 3 4 4" xfId="3764"/>
    <cellStyle name="SAPBEXexcCritical5 3 4 5" xfId="4652"/>
    <cellStyle name="SAPBEXexcCritical5 3 4 6" xfId="5541"/>
    <cellStyle name="SAPBEXexcCritical5 3 4 7" xfId="6435"/>
    <cellStyle name="SAPBEXexcCritical5 3 4 8" xfId="7173"/>
    <cellStyle name="SAPBEXexcCritical5 3 4 9" xfId="8137"/>
    <cellStyle name="SAPBEXexcCritical5 3 5" xfId="699"/>
    <cellStyle name="SAPBEXexcCritical5 3 5 10" xfId="9027"/>
    <cellStyle name="SAPBEXexcCritical5 3 5 11" xfId="9916"/>
    <cellStyle name="SAPBEXexcCritical5 3 5 12" xfId="10785"/>
    <cellStyle name="SAPBEXexcCritical5 3 5 13" xfId="11676"/>
    <cellStyle name="SAPBEXexcCritical5 3 5 14" xfId="12567"/>
    <cellStyle name="SAPBEXexcCritical5 3 5 15" xfId="13433"/>
    <cellStyle name="SAPBEXexcCritical5 3 5 16" xfId="14324"/>
    <cellStyle name="SAPBEXexcCritical5 3 5 17" xfId="15210"/>
    <cellStyle name="SAPBEXexcCritical5 3 5 18" xfId="16094"/>
    <cellStyle name="SAPBEXexcCritical5 3 5 19" xfId="16980"/>
    <cellStyle name="SAPBEXexcCritical5 3 5 2" xfId="2145"/>
    <cellStyle name="SAPBEXexcCritical5 3 5 2 2" xfId="24728"/>
    <cellStyle name="SAPBEXexcCritical5 3 5 2 2 2" xfId="31273"/>
    <cellStyle name="SAPBEXexcCritical5 3 5 2 2 2 2" xfId="31274"/>
    <cellStyle name="SAPBEXexcCritical5 3 5 2 2 2 2 2" xfId="31275"/>
    <cellStyle name="SAPBEXexcCritical5 3 5 2 2 2 3" xfId="31276"/>
    <cellStyle name="SAPBEXexcCritical5 3 5 2 2 3" xfId="31277"/>
    <cellStyle name="SAPBEXexcCritical5 3 5 2 2 3 2" xfId="31278"/>
    <cellStyle name="SAPBEXexcCritical5 3 5 2 2 3 2 2" xfId="31279"/>
    <cellStyle name="SAPBEXexcCritical5 3 5 2 2 4" xfId="31280"/>
    <cellStyle name="SAPBEXexcCritical5 3 5 2 2 4 2" xfId="31281"/>
    <cellStyle name="SAPBEXexcCritical5 3 5 2 3" xfId="31282"/>
    <cellStyle name="SAPBEXexcCritical5 3 5 2 3 2" xfId="31283"/>
    <cellStyle name="SAPBEXexcCritical5 3 5 2 3 2 2" xfId="31284"/>
    <cellStyle name="SAPBEXexcCritical5 3 5 2 3 3" xfId="31285"/>
    <cellStyle name="SAPBEXexcCritical5 3 5 2 4" xfId="31286"/>
    <cellStyle name="SAPBEXexcCritical5 3 5 2 4 2" xfId="31287"/>
    <cellStyle name="SAPBEXexcCritical5 3 5 2 4 2 2" xfId="31288"/>
    <cellStyle name="SAPBEXexcCritical5 3 5 2 5" xfId="31289"/>
    <cellStyle name="SAPBEXexcCritical5 3 5 2 5 2" xfId="31290"/>
    <cellStyle name="SAPBEXexcCritical5 3 5 20" xfId="17860"/>
    <cellStyle name="SAPBEXexcCritical5 3 5 21" xfId="18741"/>
    <cellStyle name="SAPBEXexcCritical5 3 5 22" xfId="19599"/>
    <cellStyle name="SAPBEXexcCritical5 3 5 23" xfId="20465"/>
    <cellStyle name="SAPBEXexcCritical5 3 5 24" xfId="21323"/>
    <cellStyle name="SAPBEXexcCritical5 3 5 25" xfId="22164"/>
    <cellStyle name="SAPBEXexcCritical5 3 5 26" xfId="22993"/>
    <cellStyle name="SAPBEXexcCritical5 3 5 27" xfId="23795"/>
    <cellStyle name="SAPBEXexcCritical5 3 5 3" xfId="2863"/>
    <cellStyle name="SAPBEXexcCritical5 3 5 4" xfId="3765"/>
    <cellStyle name="SAPBEXexcCritical5 3 5 5" xfId="4653"/>
    <cellStyle name="SAPBEXexcCritical5 3 5 6" xfId="5542"/>
    <cellStyle name="SAPBEXexcCritical5 3 5 7" xfId="6436"/>
    <cellStyle name="SAPBEXexcCritical5 3 5 8" xfId="7172"/>
    <cellStyle name="SAPBEXexcCritical5 3 5 9" xfId="8138"/>
    <cellStyle name="SAPBEXexcCritical5 3 6" xfId="700"/>
    <cellStyle name="SAPBEXexcCritical5 3 6 10" xfId="9028"/>
    <cellStyle name="SAPBEXexcCritical5 3 6 11" xfId="9917"/>
    <cellStyle name="SAPBEXexcCritical5 3 6 12" xfId="10786"/>
    <cellStyle name="SAPBEXexcCritical5 3 6 13" xfId="11677"/>
    <cellStyle name="SAPBEXexcCritical5 3 6 14" xfId="12568"/>
    <cellStyle name="SAPBEXexcCritical5 3 6 15" xfId="13434"/>
    <cellStyle name="SAPBEXexcCritical5 3 6 16" xfId="14325"/>
    <cellStyle name="SAPBEXexcCritical5 3 6 17" xfId="15211"/>
    <cellStyle name="SAPBEXexcCritical5 3 6 18" xfId="16095"/>
    <cellStyle name="SAPBEXexcCritical5 3 6 19" xfId="16981"/>
    <cellStyle name="SAPBEXexcCritical5 3 6 2" xfId="2146"/>
    <cellStyle name="SAPBEXexcCritical5 3 6 2 2" xfId="24729"/>
    <cellStyle name="SAPBEXexcCritical5 3 6 2 2 2" xfId="31291"/>
    <cellStyle name="SAPBEXexcCritical5 3 6 2 2 2 2" xfId="31292"/>
    <cellStyle name="SAPBEXexcCritical5 3 6 2 2 2 2 2" xfId="31293"/>
    <cellStyle name="SAPBEXexcCritical5 3 6 2 2 2 3" xfId="31294"/>
    <cellStyle name="SAPBEXexcCritical5 3 6 2 2 3" xfId="31295"/>
    <cellStyle name="SAPBEXexcCritical5 3 6 2 2 3 2" xfId="31296"/>
    <cellStyle name="SAPBEXexcCritical5 3 6 2 2 3 2 2" xfId="31297"/>
    <cellStyle name="SAPBEXexcCritical5 3 6 2 2 4" xfId="31298"/>
    <cellStyle name="SAPBEXexcCritical5 3 6 2 2 4 2" xfId="31299"/>
    <cellStyle name="SAPBEXexcCritical5 3 6 2 3" xfId="31300"/>
    <cellStyle name="SAPBEXexcCritical5 3 6 2 3 2" xfId="31301"/>
    <cellStyle name="SAPBEXexcCritical5 3 6 2 3 2 2" xfId="31302"/>
    <cellStyle name="SAPBEXexcCritical5 3 6 2 3 3" xfId="31303"/>
    <cellStyle name="SAPBEXexcCritical5 3 6 2 4" xfId="31304"/>
    <cellStyle name="SAPBEXexcCritical5 3 6 2 4 2" xfId="31305"/>
    <cellStyle name="SAPBEXexcCritical5 3 6 2 4 2 2" xfId="31306"/>
    <cellStyle name="SAPBEXexcCritical5 3 6 2 5" xfId="31307"/>
    <cellStyle name="SAPBEXexcCritical5 3 6 2 5 2" xfId="31308"/>
    <cellStyle name="SAPBEXexcCritical5 3 6 20" xfId="17861"/>
    <cellStyle name="SAPBEXexcCritical5 3 6 21" xfId="18742"/>
    <cellStyle name="SAPBEXexcCritical5 3 6 22" xfId="19600"/>
    <cellStyle name="SAPBEXexcCritical5 3 6 23" xfId="20466"/>
    <cellStyle name="SAPBEXexcCritical5 3 6 24" xfId="21324"/>
    <cellStyle name="SAPBEXexcCritical5 3 6 25" xfId="22165"/>
    <cellStyle name="SAPBEXexcCritical5 3 6 26" xfId="22994"/>
    <cellStyle name="SAPBEXexcCritical5 3 6 27" xfId="23796"/>
    <cellStyle name="SAPBEXexcCritical5 3 6 3" xfId="2864"/>
    <cellStyle name="SAPBEXexcCritical5 3 6 4" xfId="3766"/>
    <cellStyle name="SAPBEXexcCritical5 3 6 5" xfId="4654"/>
    <cellStyle name="SAPBEXexcCritical5 3 6 6" xfId="5543"/>
    <cellStyle name="SAPBEXexcCritical5 3 6 7" xfId="6437"/>
    <cellStyle name="SAPBEXexcCritical5 3 6 8" xfId="7171"/>
    <cellStyle name="SAPBEXexcCritical5 3 6 9" xfId="8139"/>
    <cellStyle name="SAPBEXexcCritical5 3 7" xfId="1822"/>
    <cellStyle name="SAPBEXexcCritical5 3 7 2" xfId="24730"/>
    <cellStyle name="SAPBEXexcCritical5 3 7 2 2" xfId="31309"/>
    <cellStyle name="SAPBEXexcCritical5 3 7 2 2 2" xfId="31310"/>
    <cellStyle name="SAPBEXexcCritical5 3 7 2 2 2 2" xfId="31311"/>
    <cellStyle name="SAPBEXexcCritical5 3 7 2 2 3" xfId="31312"/>
    <cellStyle name="SAPBEXexcCritical5 3 7 2 3" xfId="31313"/>
    <cellStyle name="SAPBEXexcCritical5 3 7 2 3 2" xfId="31314"/>
    <cellStyle name="SAPBEXexcCritical5 3 7 2 3 2 2" xfId="31315"/>
    <cellStyle name="SAPBEXexcCritical5 3 7 2 4" xfId="31316"/>
    <cellStyle name="SAPBEXexcCritical5 3 7 2 4 2" xfId="31317"/>
    <cellStyle name="SAPBEXexcCritical5 3 7 3" xfId="31318"/>
    <cellStyle name="SAPBEXexcCritical5 3 7 3 2" xfId="31319"/>
    <cellStyle name="SAPBEXexcCritical5 3 7 3 2 2" xfId="31320"/>
    <cellStyle name="SAPBEXexcCritical5 3 7 3 3" xfId="31321"/>
    <cellStyle name="SAPBEXexcCritical5 3 7 4" xfId="31322"/>
    <cellStyle name="SAPBEXexcCritical5 3 7 4 2" xfId="31323"/>
    <cellStyle name="SAPBEXexcCritical5 3 7 4 2 2" xfId="31324"/>
    <cellStyle name="SAPBEXexcCritical5 3 7 5" xfId="31325"/>
    <cellStyle name="SAPBEXexcCritical5 3 7 5 2" xfId="31326"/>
    <cellStyle name="SAPBEXexcCritical5 3 8" xfId="1636"/>
    <cellStyle name="SAPBEXexcCritical5 3 9" xfId="3439"/>
    <cellStyle name="SAPBEXexcCritical5 30" xfId="19178"/>
    <cellStyle name="SAPBEXexcCritical5 31" xfId="20018"/>
    <cellStyle name="SAPBEXexcCritical5 32" xfId="20884"/>
    <cellStyle name="SAPBEXexcCritical5 33" xfId="21742"/>
    <cellStyle name="SAPBEXexcCritical5 34" xfId="22583"/>
    <cellStyle name="SAPBEXexcCritical5 35" xfId="23412"/>
    <cellStyle name="SAPBEXexcCritical5 4" xfId="701"/>
    <cellStyle name="SAPBEXexcCritical5 4 10" xfId="9029"/>
    <cellStyle name="SAPBEXexcCritical5 4 11" xfId="9918"/>
    <cellStyle name="SAPBEXexcCritical5 4 12" xfId="10787"/>
    <cellStyle name="SAPBEXexcCritical5 4 13" xfId="11678"/>
    <cellStyle name="SAPBEXexcCritical5 4 14" xfId="12569"/>
    <cellStyle name="SAPBEXexcCritical5 4 15" xfId="13435"/>
    <cellStyle name="SAPBEXexcCritical5 4 16" xfId="14326"/>
    <cellStyle name="SAPBEXexcCritical5 4 17" xfId="15212"/>
    <cellStyle name="SAPBEXexcCritical5 4 18" xfId="16096"/>
    <cellStyle name="SAPBEXexcCritical5 4 19" xfId="16982"/>
    <cellStyle name="SAPBEXexcCritical5 4 2" xfId="2147"/>
    <cellStyle name="SAPBEXexcCritical5 4 2 2" xfId="24731"/>
    <cellStyle name="SAPBEXexcCritical5 4 2 2 2" xfId="31327"/>
    <cellStyle name="SAPBEXexcCritical5 4 2 2 2 2" xfId="31328"/>
    <cellStyle name="SAPBEXexcCritical5 4 2 2 2 2 2" xfId="31329"/>
    <cellStyle name="SAPBEXexcCritical5 4 2 2 2 3" xfId="31330"/>
    <cellStyle name="SAPBEXexcCritical5 4 2 2 3" xfId="31331"/>
    <cellStyle name="SAPBEXexcCritical5 4 2 2 3 2" xfId="31332"/>
    <cellStyle name="SAPBEXexcCritical5 4 2 2 3 2 2" xfId="31333"/>
    <cellStyle name="SAPBEXexcCritical5 4 2 2 4" xfId="31334"/>
    <cellStyle name="SAPBEXexcCritical5 4 2 2 4 2" xfId="31335"/>
    <cellStyle name="SAPBEXexcCritical5 4 2 3" xfId="31336"/>
    <cellStyle name="SAPBEXexcCritical5 4 2 3 2" xfId="31337"/>
    <cellStyle name="SAPBEXexcCritical5 4 2 3 2 2" xfId="31338"/>
    <cellStyle name="SAPBEXexcCritical5 4 2 3 3" xfId="31339"/>
    <cellStyle name="SAPBEXexcCritical5 4 2 4" xfId="31340"/>
    <cellStyle name="SAPBEXexcCritical5 4 2 4 2" xfId="31341"/>
    <cellStyle name="SAPBEXexcCritical5 4 2 4 2 2" xfId="31342"/>
    <cellStyle name="SAPBEXexcCritical5 4 2 5" xfId="31343"/>
    <cellStyle name="SAPBEXexcCritical5 4 2 5 2" xfId="31344"/>
    <cellStyle name="SAPBEXexcCritical5 4 20" xfId="17862"/>
    <cellStyle name="SAPBEXexcCritical5 4 21" xfId="18743"/>
    <cellStyle name="SAPBEXexcCritical5 4 22" xfId="19601"/>
    <cellStyle name="SAPBEXexcCritical5 4 23" xfId="20467"/>
    <cellStyle name="SAPBEXexcCritical5 4 24" xfId="21325"/>
    <cellStyle name="SAPBEXexcCritical5 4 25" xfId="22166"/>
    <cellStyle name="SAPBEXexcCritical5 4 26" xfId="22995"/>
    <cellStyle name="SAPBEXexcCritical5 4 27" xfId="23797"/>
    <cellStyle name="SAPBEXexcCritical5 4 3" xfId="2865"/>
    <cellStyle name="SAPBEXexcCritical5 4 4" xfId="3767"/>
    <cellStyle name="SAPBEXexcCritical5 4 5" xfId="4655"/>
    <cellStyle name="SAPBEXexcCritical5 4 6" xfId="5544"/>
    <cellStyle name="SAPBEXexcCritical5 4 7" xfId="6438"/>
    <cellStyle name="SAPBEXexcCritical5 4 8" xfId="7170"/>
    <cellStyle name="SAPBEXexcCritical5 4 9" xfId="8140"/>
    <cellStyle name="SAPBEXexcCritical5 5" xfId="702"/>
    <cellStyle name="SAPBEXexcCritical5 5 10" xfId="9030"/>
    <cellStyle name="SAPBEXexcCritical5 5 11" xfId="9919"/>
    <cellStyle name="SAPBEXexcCritical5 5 12" xfId="10788"/>
    <cellStyle name="SAPBEXexcCritical5 5 13" xfId="11679"/>
    <cellStyle name="SAPBEXexcCritical5 5 14" xfId="12570"/>
    <cellStyle name="SAPBEXexcCritical5 5 15" xfId="13436"/>
    <cellStyle name="SAPBEXexcCritical5 5 16" xfId="14327"/>
    <cellStyle name="SAPBEXexcCritical5 5 17" xfId="15213"/>
    <cellStyle name="SAPBEXexcCritical5 5 18" xfId="16097"/>
    <cellStyle name="SAPBEXexcCritical5 5 19" xfId="16983"/>
    <cellStyle name="SAPBEXexcCritical5 5 2" xfId="2148"/>
    <cellStyle name="SAPBEXexcCritical5 5 2 2" xfId="24732"/>
    <cellStyle name="SAPBEXexcCritical5 5 2 2 2" xfId="31345"/>
    <cellStyle name="SAPBEXexcCritical5 5 2 2 2 2" xfId="31346"/>
    <cellStyle name="SAPBEXexcCritical5 5 2 2 2 2 2" xfId="31347"/>
    <cellStyle name="SAPBEXexcCritical5 5 2 2 2 3" xfId="31348"/>
    <cellStyle name="SAPBEXexcCritical5 5 2 2 3" xfId="31349"/>
    <cellStyle name="SAPBEXexcCritical5 5 2 2 3 2" xfId="31350"/>
    <cellStyle name="SAPBEXexcCritical5 5 2 2 3 2 2" xfId="31351"/>
    <cellStyle name="SAPBEXexcCritical5 5 2 2 4" xfId="31352"/>
    <cellStyle name="SAPBEXexcCritical5 5 2 2 4 2" xfId="31353"/>
    <cellStyle name="SAPBEXexcCritical5 5 2 3" xfId="31354"/>
    <cellStyle name="SAPBEXexcCritical5 5 2 3 2" xfId="31355"/>
    <cellStyle name="SAPBEXexcCritical5 5 2 3 2 2" xfId="31356"/>
    <cellStyle name="SAPBEXexcCritical5 5 2 3 3" xfId="31357"/>
    <cellStyle name="SAPBEXexcCritical5 5 2 4" xfId="31358"/>
    <cellStyle name="SAPBEXexcCritical5 5 2 4 2" xfId="31359"/>
    <cellStyle name="SAPBEXexcCritical5 5 2 4 2 2" xfId="31360"/>
    <cellStyle name="SAPBEXexcCritical5 5 2 5" xfId="31361"/>
    <cellStyle name="SAPBEXexcCritical5 5 2 5 2" xfId="31362"/>
    <cellStyle name="SAPBEXexcCritical5 5 20" xfId="17863"/>
    <cellStyle name="SAPBEXexcCritical5 5 21" xfId="18744"/>
    <cellStyle name="SAPBEXexcCritical5 5 22" xfId="19602"/>
    <cellStyle name="SAPBEXexcCritical5 5 23" xfId="20468"/>
    <cellStyle name="SAPBEXexcCritical5 5 24" xfId="21326"/>
    <cellStyle name="SAPBEXexcCritical5 5 25" xfId="22167"/>
    <cellStyle name="SAPBEXexcCritical5 5 26" xfId="22996"/>
    <cellStyle name="SAPBEXexcCritical5 5 27" xfId="23798"/>
    <cellStyle name="SAPBEXexcCritical5 5 3" xfId="2866"/>
    <cellStyle name="SAPBEXexcCritical5 5 4" xfId="3768"/>
    <cellStyle name="SAPBEXexcCritical5 5 5" xfId="4656"/>
    <cellStyle name="SAPBEXexcCritical5 5 6" xfId="5545"/>
    <cellStyle name="SAPBEXexcCritical5 5 7" xfId="6439"/>
    <cellStyle name="SAPBEXexcCritical5 5 8" xfId="7169"/>
    <cellStyle name="SAPBEXexcCritical5 5 9" xfId="8141"/>
    <cellStyle name="SAPBEXexcCritical5 6" xfId="703"/>
    <cellStyle name="SAPBEXexcCritical5 6 10" xfId="9031"/>
    <cellStyle name="SAPBEXexcCritical5 6 11" xfId="9920"/>
    <cellStyle name="SAPBEXexcCritical5 6 12" xfId="10789"/>
    <cellStyle name="SAPBEXexcCritical5 6 13" xfId="11680"/>
    <cellStyle name="SAPBEXexcCritical5 6 14" xfId="12571"/>
    <cellStyle name="SAPBEXexcCritical5 6 15" xfId="13437"/>
    <cellStyle name="SAPBEXexcCritical5 6 16" xfId="14328"/>
    <cellStyle name="SAPBEXexcCritical5 6 17" xfId="15214"/>
    <cellStyle name="SAPBEXexcCritical5 6 18" xfId="16098"/>
    <cellStyle name="SAPBEXexcCritical5 6 19" xfId="16984"/>
    <cellStyle name="SAPBEXexcCritical5 6 2" xfId="2149"/>
    <cellStyle name="SAPBEXexcCritical5 6 2 2" xfId="24733"/>
    <cellStyle name="SAPBEXexcCritical5 6 2 2 2" xfId="31363"/>
    <cellStyle name="SAPBEXexcCritical5 6 2 2 2 2" xfId="31364"/>
    <cellStyle name="SAPBEXexcCritical5 6 2 2 2 2 2" xfId="31365"/>
    <cellStyle name="SAPBEXexcCritical5 6 2 2 2 3" xfId="31366"/>
    <cellStyle name="SAPBEXexcCritical5 6 2 2 3" xfId="31367"/>
    <cellStyle name="SAPBEXexcCritical5 6 2 2 3 2" xfId="31368"/>
    <cellStyle name="SAPBEXexcCritical5 6 2 2 3 2 2" xfId="31369"/>
    <cellStyle name="SAPBEXexcCritical5 6 2 2 4" xfId="31370"/>
    <cellStyle name="SAPBEXexcCritical5 6 2 2 4 2" xfId="31371"/>
    <cellStyle name="SAPBEXexcCritical5 6 2 3" xfId="31372"/>
    <cellStyle name="SAPBEXexcCritical5 6 2 3 2" xfId="31373"/>
    <cellStyle name="SAPBEXexcCritical5 6 2 3 2 2" xfId="31374"/>
    <cellStyle name="SAPBEXexcCritical5 6 2 3 3" xfId="31375"/>
    <cellStyle name="SAPBEXexcCritical5 6 2 4" xfId="31376"/>
    <cellStyle name="SAPBEXexcCritical5 6 2 4 2" xfId="31377"/>
    <cellStyle name="SAPBEXexcCritical5 6 2 4 2 2" xfId="31378"/>
    <cellStyle name="SAPBEXexcCritical5 6 2 5" xfId="31379"/>
    <cellStyle name="SAPBEXexcCritical5 6 2 5 2" xfId="31380"/>
    <cellStyle name="SAPBEXexcCritical5 6 20" xfId="17864"/>
    <cellStyle name="SAPBEXexcCritical5 6 21" xfId="18745"/>
    <cellStyle name="SAPBEXexcCritical5 6 22" xfId="19603"/>
    <cellStyle name="SAPBEXexcCritical5 6 23" xfId="20469"/>
    <cellStyle name="SAPBEXexcCritical5 6 24" xfId="21327"/>
    <cellStyle name="SAPBEXexcCritical5 6 25" xfId="22168"/>
    <cellStyle name="SAPBEXexcCritical5 6 26" xfId="22997"/>
    <cellStyle name="SAPBEXexcCritical5 6 27" xfId="23799"/>
    <cellStyle name="SAPBEXexcCritical5 6 3" xfId="2867"/>
    <cellStyle name="SAPBEXexcCritical5 6 4" xfId="3769"/>
    <cellStyle name="SAPBEXexcCritical5 6 5" xfId="4657"/>
    <cellStyle name="SAPBEXexcCritical5 6 6" xfId="5546"/>
    <cellStyle name="SAPBEXexcCritical5 6 7" xfId="6440"/>
    <cellStyle name="SAPBEXexcCritical5 6 8" xfId="7168"/>
    <cellStyle name="SAPBEXexcCritical5 6 9" xfId="8142"/>
    <cellStyle name="SAPBEXexcCritical5 7" xfId="704"/>
    <cellStyle name="SAPBEXexcCritical5 7 10" xfId="9032"/>
    <cellStyle name="SAPBEXexcCritical5 7 11" xfId="9921"/>
    <cellStyle name="SAPBEXexcCritical5 7 12" xfId="10790"/>
    <cellStyle name="SAPBEXexcCritical5 7 13" xfId="11681"/>
    <cellStyle name="SAPBEXexcCritical5 7 14" xfId="12572"/>
    <cellStyle name="SAPBEXexcCritical5 7 15" xfId="13438"/>
    <cellStyle name="SAPBEXexcCritical5 7 16" xfId="14329"/>
    <cellStyle name="SAPBEXexcCritical5 7 17" xfId="15215"/>
    <cellStyle name="SAPBEXexcCritical5 7 18" xfId="16099"/>
    <cellStyle name="SAPBEXexcCritical5 7 19" xfId="16985"/>
    <cellStyle name="SAPBEXexcCritical5 7 2" xfId="2150"/>
    <cellStyle name="SAPBEXexcCritical5 7 2 2" xfId="24734"/>
    <cellStyle name="SAPBEXexcCritical5 7 2 2 2" xfId="31381"/>
    <cellStyle name="SAPBEXexcCritical5 7 2 2 2 2" xfId="31382"/>
    <cellStyle name="SAPBEXexcCritical5 7 2 2 2 2 2" xfId="31383"/>
    <cellStyle name="SAPBEXexcCritical5 7 2 2 2 3" xfId="31384"/>
    <cellStyle name="SAPBEXexcCritical5 7 2 2 3" xfId="31385"/>
    <cellStyle name="SAPBEXexcCritical5 7 2 2 3 2" xfId="31386"/>
    <cellStyle name="SAPBEXexcCritical5 7 2 2 3 2 2" xfId="31387"/>
    <cellStyle name="SAPBEXexcCritical5 7 2 2 4" xfId="31388"/>
    <cellStyle name="SAPBEXexcCritical5 7 2 2 4 2" xfId="31389"/>
    <cellStyle name="SAPBEXexcCritical5 7 2 3" xfId="31390"/>
    <cellStyle name="SAPBEXexcCritical5 7 2 3 2" xfId="31391"/>
    <cellStyle name="SAPBEXexcCritical5 7 2 3 2 2" xfId="31392"/>
    <cellStyle name="SAPBEXexcCritical5 7 2 3 3" xfId="31393"/>
    <cellStyle name="SAPBEXexcCritical5 7 2 4" xfId="31394"/>
    <cellStyle name="SAPBEXexcCritical5 7 2 4 2" xfId="31395"/>
    <cellStyle name="SAPBEXexcCritical5 7 2 4 2 2" xfId="31396"/>
    <cellStyle name="SAPBEXexcCritical5 7 2 5" xfId="31397"/>
    <cellStyle name="SAPBEXexcCritical5 7 2 5 2" xfId="31398"/>
    <cellStyle name="SAPBEXexcCritical5 7 20" xfId="17865"/>
    <cellStyle name="SAPBEXexcCritical5 7 21" xfId="18746"/>
    <cellStyle name="SAPBEXexcCritical5 7 22" xfId="19604"/>
    <cellStyle name="SAPBEXexcCritical5 7 23" xfId="20470"/>
    <cellStyle name="SAPBEXexcCritical5 7 24" xfId="21328"/>
    <cellStyle name="SAPBEXexcCritical5 7 25" xfId="22169"/>
    <cellStyle name="SAPBEXexcCritical5 7 26" xfId="22998"/>
    <cellStyle name="SAPBEXexcCritical5 7 27" xfId="23800"/>
    <cellStyle name="SAPBEXexcCritical5 7 3" xfId="2868"/>
    <cellStyle name="SAPBEXexcCritical5 7 4" xfId="3770"/>
    <cellStyle name="SAPBEXexcCritical5 7 5" xfId="4658"/>
    <cellStyle name="SAPBEXexcCritical5 7 6" xfId="5547"/>
    <cellStyle name="SAPBEXexcCritical5 7 7" xfId="6441"/>
    <cellStyle name="SAPBEXexcCritical5 7 8" xfId="6988"/>
    <cellStyle name="SAPBEXexcCritical5 7 9" xfId="8143"/>
    <cellStyle name="SAPBEXexcCritical5 8" xfId="705"/>
    <cellStyle name="SAPBEXexcCritical5 8 10" xfId="9014"/>
    <cellStyle name="SAPBEXexcCritical5 8 11" xfId="9903"/>
    <cellStyle name="SAPBEXexcCritical5 8 12" xfId="10772"/>
    <cellStyle name="SAPBEXexcCritical5 8 13" xfId="11663"/>
    <cellStyle name="SAPBEXexcCritical5 8 14" xfId="12554"/>
    <cellStyle name="SAPBEXexcCritical5 8 15" xfId="13420"/>
    <cellStyle name="SAPBEXexcCritical5 8 16" xfId="14311"/>
    <cellStyle name="SAPBEXexcCritical5 8 17" xfId="15197"/>
    <cellStyle name="SAPBEXexcCritical5 8 18" xfId="16081"/>
    <cellStyle name="SAPBEXexcCritical5 8 19" xfId="16967"/>
    <cellStyle name="SAPBEXexcCritical5 8 2" xfId="2132"/>
    <cellStyle name="SAPBEXexcCritical5 8 2 2" xfId="24735"/>
    <cellStyle name="SAPBEXexcCritical5 8 2 2 2" xfId="31399"/>
    <cellStyle name="SAPBEXexcCritical5 8 2 2 2 2" xfId="31400"/>
    <cellStyle name="SAPBEXexcCritical5 8 2 2 2 2 2" xfId="31401"/>
    <cellStyle name="SAPBEXexcCritical5 8 2 2 2 3" xfId="31402"/>
    <cellStyle name="SAPBEXexcCritical5 8 2 2 3" xfId="31403"/>
    <cellStyle name="SAPBEXexcCritical5 8 2 2 3 2" xfId="31404"/>
    <cellStyle name="SAPBEXexcCritical5 8 2 2 3 2 2" xfId="31405"/>
    <cellStyle name="SAPBEXexcCritical5 8 2 2 4" xfId="31406"/>
    <cellStyle name="SAPBEXexcCritical5 8 2 2 4 2" xfId="31407"/>
    <cellStyle name="SAPBEXexcCritical5 8 2 3" xfId="31408"/>
    <cellStyle name="SAPBEXexcCritical5 8 2 3 2" xfId="31409"/>
    <cellStyle name="SAPBEXexcCritical5 8 2 3 2 2" xfId="31410"/>
    <cellStyle name="SAPBEXexcCritical5 8 2 3 3" xfId="31411"/>
    <cellStyle name="SAPBEXexcCritical5 8 2 4" xfId="31412"/>
    <cellStyle name="SAPBEXexcCritical5 8 2 4 2" xfId="31413"/>
    <cellStyle name="SAPBEXexcCritical5 8 2 4 2 2" xfId="31414"/>
    <cellStyle name="SAPBEXexcCritical5 8 2 5" xfId="31415"/>
    <cellStyle name="SAPBEXexcCritical5 8 2 5 2" xfId="31416"/>
    <cellStyle name="SAPBEXexcCritical5 8 20" xfId="17847"/>
    <cellStyle name="SAPBEXexcCritical5 8 21" xfId="18728"/>
    <cellStyle name="SAPBEXexcCritical5 8 22" xfId="19586"/>
    <cellStyle name="SAPBEXexcCritical5 8 23" xfId="20452"/>
    <cellStyle name="SAPBEXexcCritical5 8 24" xfId="21310"/>
    <cellStyle name="SAPBEXexcCritical5 8 25" xfId="22151"/>
    <cellStyle name="SAPBEXexcCritical5 8 26" xfId="22980"/>
    <cellStyle name="SAPBEXexcCritical5 8 27" xfId="23782"/>
    <cellStyle name="SAPBEXexcCritical5 8 3" xfId="2850"/>
    <cellStyle name="SAPBEXexcCritical5 8 4" xfId="3752"/>
    <cellStyle name="SAPBEXexcCritical5 8 5" xfId="4640"/>
    <cellStyle name="SAPBEXexcCritical5 8 6" xfId="5529"/>
    <cellStyle name="SAPBEXexcCritical5 8 7" xfId="6423"/>
    <cellStyle name="SAPBEXexcCritical5 8 8" xfId="7180"/>
    <cellStyle name="SAPBEXexcCritical5 8 9" xfId="8125"/>
    <cellStyle name="SAPBEXexcCritical5 9" xfId="706"/>
    <cellStyle name="SAPBEXexcCritical5 9 10" xfId="1479"/>
    <cellStyle name="SAPBEXexcCritical5 9 11" xfId="7369"/>
    <cellStyle name="SAPBEXexcCritical5 9 12" xfId="8761"/>
    <cellStyle name="SAPBEXexcCritical5 9 13" xfId="1412"/>
    <cellStyle name="SAPBEXexcCritical5 9 14" xfId="10370"/>
    <cellStyle name="SAPBEXexcCritical5 9 15" xfId="11409"/>
    <cellStyle name="SAPBEXexcCritical5 9 16" xfId="8766"/>
    <cellStyle name="SAPBEXexcCritical5 9 17" xfId="13021"/>
    <cellStyle name="SAPBEXexcCritical5 9 18" xfId="13176"/>
    <cellStyle name="SAPBEXexcCritical5 9 19" xfId="14067"/>
    <cellStyle name="SAPBEXexcCritical5 9 2" xfId="1548"/>
    <cellStyle name="SAPBEXexcCritical5 9 2 2" xfId="31417"/>
    <cellStyle name="SAPBEXexcCritical5 9 2 2 2" xfId="31418"/>
    <cellStyle name="SAPBEXexcCritical5 9 2 2 2 2" xfId="31419"/>
    <cellStyle name="SAPBEXexcCritical5 9 2 2 3" xfId="31420"/>
    <cellStyle name="SAPBEXexcCritical5 9 2 3" xfId="31421"/>
    <cellStyle name="SAPBEXexcCritical5 9 2 3 2" xfId="31422"/>
    <cellStyle name="SAPBEXexcCritical5 9 2 3 2 2" xfId="31423"/>
    <cellStyle name="SAPBEXexcCritical5 9 2 4" xfId="31424"/>
    <cellStyle name="SAPBEXexcCritical5 9 2 4 2" xfId="31425"/>
    <cellStyle name="SAPBEXexcCritical5 9 20" xfId="14953"/>
    <cellStyle name="SAPBEXexcCritical5 9 21" xfId="15838"/>
    <cellStyle name="SAPBEXexcCritical5 9 22" xfId="17600"/>
    <cellStyle name="SAPBEXexcCritical5 9 23" xfId="16592"/>
    <cellStyle name="SAPBEXexcCritical5 9 24" xfId="19194"/>
    <cellStyle name="SAPBEXexcCritical5 9 25" xfId="19342"/>
    <cellStyle name="SAPBEXexcCritical5 9 26" xfId="20208"/>
    <cellStyle name="SAPBEXexcCritical5 9 27" xfId="21069"/>
    <cellStyle name="SAPBEXexcCritical5 9 3" xfId="2440"/>
    <cellStyle name="SAPBEXexcCritical5 9 4" xfId="2605"/>
    <cellStyle name="SAPBEXexcCritical5 9 5" xfId="1575"/>
    <cellStyle name="SAPBEXexcCritical5 9 6" xfId="3502"/>
    <cellStyle name="SAPBEXexcCritical5 9 7" xfId="4389"/>
    <cellStyle name="SAPBEXexcCritical5 9 8" xfId="6940"/>
    <cellStyle name="SAPBEXexcCritical5 9 9" xfId="7489"/>
    <cellStyle name="SAPBEXexcCritical5_20120921_SF-grote-ronde-Liesbethdump2" xfId="707"/>
    <cellStyle name="SAPBEXexcCritical6" xfId="708"/>
    <cellStyle name="SAPBEXexcCritical6 10" xfId="1446"/>
    <cellStyle name="SAPBEXexcCritical6 10 2" xfId="31426"/>
    <cellStyle name="SAPBEXexcCritical6 10 2 2" xfId="31427"/>
    <cellStyle name="SAPBEXexcCritical6 10 2 2 2" xfId="31428"/>
    <cellStyle name="SAPBEXexcCritical6 10 2 3" xfId="31429"/>
    <cellStyle name="SAPBEXexcCritical6 10 3" xfId="31430"/>
    <cellStyle name="SAPBEXexcCritical6 10 3 2" xfId="31431"/>
    <cellStyle name="SAPBEXexcCritical6 10 3 2 2" xfId="31432"/>
    <cellStyle name="SAPBEXexcCritical6 10 4" xfId="31433"/>
    <cellStyle name="SAPBEXexcCritical6 10 4 2" xfId="31434"/>
    <cellStyle name="SAPBEXexcCritical6 11" xfId="1880"/>
    <cellStyle name="SAPBEXexcCritical6 12" xfId="2613"/>
    <cellStyle name="SAPBEXexcCritical6 13" xfId="4202"/>
    <cellStyle name="SAPBEXexcCritical6 14" xfId="5090"/>
    <cellStyle name="SAPBEXexcCritical6 15" xfId="5979"/>
    <cellStyle name="SAPBEXexcCritical6 16" xfId="7043"/>
    <cellStyle name="SAPBEXexcCritical6 17" xfId="4251"/>
    <cellStyle name="SAPBEXexcCritical6 18" xfId="7360"/>
    <cellStyle name="SAPBEXexcCritical6 19" xfId="7891"/>
    <cellStyle name="SAPBEXexcCritical6 2" xfId="709"/>
    <cellStyle name="SAPBEXexcCritical6 2 10" xfId="1708"/>
    <cellStyle name="SAPBEXexcCritical6 2 11" xfId="1603"/>
    <cellStyle name="SAPBEXexcCritical6 2 12" xfId="4253"/>
    <cellStyle name="SAPBEXexcCritical6 2 13" xfId="1792"/>
    <cellStyle name="SAPBEXexcCritical6 2 14" xfId="7624"/>
    <cellStyle name="SAPBEXexcCritical6 2 15" xfId="7657"/>
    <cellStyle name="SAPBEXexcCritical6 2 16" xfId="7053"/>
    <cellStyle name="SAPBEXexcCritical6 2 17" xfId="6939"/>
    <cellStyle name="SAPBEXexcCritical6 2 18" xfId="7649"/>
    <cellStyle name="SAPBEXexcCritical6 2 19" xfId="6051"/>
    <cellStyle name="SAPBEXexcCritical6 2 2" xfId="710"/>
    <cellStyle name="SAPBEXexcCritical6 2 2 10" xfId="4327"/>
    <cellStyle name="SAPBEXexcCritical6 2 2 11" xfId="5217"/>
    <cellStyle name="SAPBEXexcCritical6 2 2 12" xfId="6112"/>
    <cellStyle name="SAPBEXexcCritical6 2 2 13" xfId="7412"/>
    <cellStyle name="SAPBEXexcCritical6 2 2 14" xfId="7818"/>
    <cellStyle name="SAPBEXexcCritical6 2 2 15" xfId="8708"/>
    <cellStyle name="SAPBEXexcCritical6 2 2 16" xfId="9597"/>
    <cellStyle name="SAPBEXexcCritical6 2 2 17" xfId="10465"/>
    <cellStyle name="SAPBEXexcCritical6 2 2 18" xfId="11356"/>
    <cellStyle name="SAPBEXexcCritical6 2 2 19" xfId="12246"/>
    <cellStyle name="SAPBEXexcCritical6 2 2 2" xfId="711"/>
    <cellStyle name="SAPBEXexcCritical6 2 2 2 10" xfId="9034"/>
    <cellStyle name="SAPBEXexcCritical6 2 2 2 11" xfId="9923"/>
    <cellStyle name="SAPBEXexcCritical6 2 2 2 12" xfId="10792"/>
    <cellStyle name="SAPBEXexcCritical6 2 2 2 13" xfId="11683"/>
    <cellStyle name="SAPBEXexcCritical6 2 2 2 14" xfId="12574"/>
    <cellStyle name="SAPBEXexcCritical6 2 2 2 15" xfId="13440"/>
    <cellStyle name="SAPBEXexcCritical6 2 2 2 16" xfId="14331"/>
    <cellStyle name="SAPBEXexcCritical6 2 2 2 17" xfId="15217"/>
    <cellStyle name="SAPBEXexcCritical6 2 2 2 18" xfId="16101"/>
    <cellStyle name="SAPBEXexcCritical6 2 2 2 19" xfId="16987"/>
    <cellStyle name="SAPBEXexcCritical6 2 2 2 2" xfId="2152"/>
    <cellStyle name="SAPBEXexcCritical6 2 2 2 2 2" xfId="24736"/>
    <cellStyle name="SAPBEXexcCritical6 2 2 2 2 2 2" xfId="31435"/>
    <cellStyle name="SAPBEXexcCritical6 2 2 2 2 2 2 2" xfId="31436"/>
    <cellStyle name="SAPBEXexcCritical6 2 2 2 2 2 2 2 2" xfId="31437"/>
    <cellStyle name="SAPBEXexcCritical6 2 2 2 2 2 2 3" xfId="31438"/>
    <cellStyle name="SAPBEXexcCritical6 2 2 2 2 2 3" xfId="31439"/>
    <cellStyle name="SAPBEXexcCritical6 2 2 2 2 2 3 2" xfId="31440"/>
    <cellStyle name="SAPBEXexcCritical6 2 2 2 2 2 3 2 2" xfId="31441"/>
    <cellStyle name="SAPBEXexcCritical6 2 2 2 2 2 4" xfId="31442"/>
    <cellStyle name="SAPBEXexcCritical6 2 2 2 2 2 4 2" xfId="31443"/>
    <cellStyle name="SAPBEXexcCritical6 2 2 2 2 3" xfId="31444"/>
    <cellStyle name="SAPBEXexcCritical6 2 2 2 2 3 2" xfId="31445"/>
    <cellStyle name="SAPBEXexcCritical6 2 2 2 2 3 2 2" xfId="31446"/>
    <cellStyle name="SAPBEXexcCritical6 2 2 2 2 3 3" xfId="31447"/>
    <cellStyle name="SAPBEXexcCritical6 2 2 2 2 4" xfId="31448"/>
    <cellStyle name="SAPBEXexcCritical6 2 2 2 2 4 2" xfId="31449"/>
    <cellStyle name="SAPBEXexcCritical6 2 2 2 2 4 2 2" xfId="31450"/>
    <cellStyle name="SAPBEXexcCritical6 2 2 2 2 5" xfId="31451"/>
    <cellStyle name="SAPBEXexcCritical6 2 2 2 2 5 2" xfId="31452"/>
    <cellStyle name="SAPBEXexcCritical6 2 2 2 20" xfId="17867"/>
    <cellStyle name="SAPBEXexcCritical6 2 2 2 21" xfId="18748"/>
    <cellStyle name="SAPBEXexcCritical6 2 2 2 22" xfId="19606"/>
    <cellStyle name="SAPBEXexcCritical6 2 2 2 23" xfId="20472"/>
    <cellStyle name="SAPBEXexcCritical6 2 2 2 24" xfId="21330"/>
    <cellStyle name="SAPBEXexcCritical6 2 2 2 25" xfId="22171"/>
    <cellStyle name="SAPBEXexcCritical6 2 2 2 26" xfId="23000"/>
    <cellStyle name="SAPBEXexcCritical6 2 2 2 27" xfId="23802"/>
    <cellStyle name="SAPBEXexcCritical6 2 2 2 3" xfId="2870"/>
    <cellStyle name="SAPBEXexcCritical6 2 2 2 4" xfId="3772"/>
    <cellStyle name="SAPBEXexcCritical6 2 2 2 5" xfId="4660"/>
    <cellStyle name="SAPBEXexcCritical6 2 2 2 6" xfId="5549"/>
    <cellStyle name="SAPBEXexcCritical6 2 2 2 7" xfId="6443"/>
    <cellStyle name="SAPBEXexcCritical6 2 2 2 8" xfId="7166"/>
    <cellStyle name="SAPBEXexcCritical6 2 2 2 9" xfId="8145"/>
    <cellStyle name="SAPBEXexcCritical6 2 2 20" xfId="13116"/>
    <cellStyle name="SAPBEXexcCritical6 2 2 21" xfId="14006"/>
    <cellStyle name="SAPBEXexcCritical6 2 2 22" xfId="14893"/>
    <cellStyle name="SAPBEXexcCritical6 2 2 23" xfId="15779"/>
    <cellStyle name="SAPBEXexcCritical6 2 2 24" xfId="16662"/>
    <cellStyle name="SAPBEXexcCritical6 2 2 25" xfId="17547"/>
    <cellStyle name="SAPBEXexcCritical6 2 2 26" xfId="18423"/>
    <cellStyle name="SAPBEXexcCritical6 2 2 27" xfId="19284"/>
    <cellStyle name="SAPBEXexcCritical6 2 2 28" xfId="20152"/>
    <cellStyle name="SAPBEXexcCritical6 2 2 29" xfId="21014"/>
    <cellStyle name="SAPBEXexcCritical6 2 2 3" xfId="712"/>
    <cellStyle name="SAPBEXexcCritical6 2 2 3 10" xfId="9035"/>
    <cellStyle name="SAPBEXexcCritical6 2 2 3 11" xfId="9924"/>
    <cellStyle name="SAPBEXexcCritical6 2 2 3 12" xfId="10793"/>
    <cellStyle name="SAPBEXexcCritical6 2 2 3 13" xfId="11684"/>
    <cellStyle name="SAPBEXexcCritical6 2 2 3 14" xfId="12575"/>
    <cellStyle name="SAPBEXexcCritical6 2 2 3 15" xfId="13441"/>
    <cellStyle name="SAPBEXexcCritical6 2 2 3 16" xfId="14332"/>
    <cellStyle name="SAPBEXexcCritical6 2 2 3 17" xfId="15218"/>
    <cellStyle name="SAPBEXexcCritical6 2 2 3 18" xfId="16102"/>
    <cellStyle name="SAPBEXexcCritical6 2 2 3 19" xfId="16988"/>
    <cellStyle name="SAPBEXexcCritical6 2 2 3 2" xfId="2153"/>
    <cellStyle name="SAPBEXexcCritical6 2 2 3 2 2" xfId="24737"/>
    <cellStyle name="SAPBEXexcCritical6 2 2 3 2 2 2" xfId="31453"/>
    <cellStyle name="SAPBEXexcCritical6 2 2 3 2 2 2 2" xfId="31454"/>
    <cellStyle name="SAPBEXexcCritical6 2 2 3 2 2 2 2 2" xfId="31455"/>
    <cellStyle name="SAPBEXexcCritical6 2 2 3 2 2 2 3" xfId="31456"/>
    <cellStyle name="SAPBEXexcCritical6 2 2 3 2 2 3" xfId="31457"/>
    <cellStyle name="SAPBEXexcCritical6 2 2 3 2 2 3 2" xfId="31458"/>
    <cellStyle name="SAPBEXexcCritical6 2 2 3 2 2 3 2 2" xfId="31459"/>
    <cellStyle name="SAPBEXexcCritical6 2 2 3 2 2 4" xfId="31460"/>
    <cellStyle name="SAPBEXexcCritical6 2 2 3 2 2 4 2" xfId="31461"/>
    <cellStyle name="SAPBEXexcCritical6 2 2 3 2 3" xfId="31462"/>
    <cellStyle name="SAPBEXexcCritical6 2 2 3 2 3 2" xfId="31463"/>
    <cellStyle name="SAPBEXexcCritical6 2 2 3 2 3 2 2" xfId="31464"/>
    <cellStyle name="SAPBEXexcCritical6 2 2 3 2 3 3" xfId="31465"/>
    <cellStyle name="SAPBEXexcCritical6 2 2 3 2 4" xfId="31466"/>
    <cellStyle name="SAPBEXexcCritical6 2 2 3 2 4 2" xfId="31467"/>
    <cellStyle name="SAPBEXexcCritical6 2 2 3 2 4 2 2" xfId="31468"/>
    <cellStyle name="SAPBEXexcCritical6 2 2 3 2 5" xfId="31469"/>
    <cellStyle name="SAPBEXexcCritical6 2 2 3 2 5 2" xfId="31470"/>
    <cellStyle name="SAPBEXexcCritical6 2 2 3 20" xfId="17868"/>
    <cellStyle name="SAPBEXexcCritical6 2 2 3 21" xfId="18749"/>
    <cellStyle name="SAPBEXexcCritical6 2 2 3 22" xfId="19607"/>
    <cellStyle name="SAPBEXexcCritical6 2 2 3 23" xfId="20473"/>
    <cellStyle name="SAPBEXexcCritical6 2 2 3 24" xfId="21331"/>
    <cellStyle name="SAPBEXexcCritical6 2 2 3 25" xfId="22172"/>
    <cellStyle name="SAPBEXexcCritical6 2 2 3 26" xfId="23001"/>
    <cellStyle name="SAPBEXexcCritical6 2 2 3 27" xfId="23803"/>
    <cellStyle name="SAPBEXexcCritical6 2 2 3 3" xfId="2871"/>
    <cellStyle name="SAPBEXexcCritical6 2 2 3 4" xfId="3773"/>
    <cellStyle name="SAPBEXexcCritical6 2 2 3 5" xfId="4661"/>
    <cellStyle name="SAPBEXexcCritical6 2 2 3 6" xfId="5550"/>
    <cellStyle name="SAPBEXexcCritical6 2 2 3 7" xfId="6444"/>
    <cellStyle name="SAPBEXexcCritical6 2 2 3 8" xfId="7165"/>
    <cellStyle name="SAPBEXexcCritical6 2 2 3 9" xfId="8146"/>
    <cellStyle name="SAPBEXexcCritical6 2 2 30" xfId="21865"/>
    <cellStyle name="SAPBEXexcCritical6 2 2 31" xfId="22697"/>
    <cellStyle name="SAPBEXexcCritical6 2 2 32" xfId="23506"/>
    <cellStyle name="SAPBEXexcCritical6 2 2 4" xfId="713"/>
    <cellStyle name="SAPBEXexcCritical6 2 2 4 10" xfId="9036"/>
    <cellStyle name="SAPBEXexcCritical6 2 2 4 11" xfId="9925"/>
    <cellStyle name="SAPBEXexcCritical6 2 2 4 12" xfId="10794"/>
    <cellStyle name="SAPBEXexcCritical6 2 2 4 13" xfId="11685"/>
    <cellStyle name="SAPBEXexcCritical6 2 2 4 14" xfId="12576"/>
    <cellStyle name="SAPBEXexcCritical6 2 2 4 15" xfId="13442"/>
    <cellStyle name="SAPBEXexcCritical6 2 2 4 16" xfId="14333"/>
    <cellStyle name="SAPBEXexcCritical6 2 2 4 17" xfId="15219"/>
    <cellStyle name="SAPBEXexcCritical6 2 2 4 18" xfId="16103"/>
    <cellStyle name="SAPBEXexcCritical6 2 2 4 19" xfId="16989"/>
    <cellStyle name="SAPBEXexcCritical6 2 2 4 2" xfId="2154"/>
    <cellStyle name="SAPBEXexcCritical6 2 2 4 2 2" xfId="24738"/>
    <cellStyle name="SAPBEXexcCritical6 2 2 4 2 2 2" xfId="31471"/>
    <cellStyle name="SAPBEXexcCritical6 2 2 4 2 2 2 2" xfId="31472"/>
    <cellStyle name="SAPBEXexcCritical6 2 2 4 2 2 2 2 2" xfId="31473"/>
    <cellStyle name="SAPBEXexcCritical6 2 2 4 2 2 2 3" xfId="31474"/>
    <cellStyle name="SAPBEXexcCritical6 2 2 4 2 2 3" xfId="31475"/>
    <cellStyle name="SAPBEXexcCritical6 2 2 4 2 2 3 2" xfId="31476"/>
    <cellStyle name="SAPBEXexcCritical6 2 2 4 2 2 3 2 2" xfId="31477"/>
    <cellStyle name="SAPBEXexcCritical6 2 2 4 2 2 4" xfId="31478"/>
    <cellStyle name="SAPBEXexcCritical6 2 2 4 2 2 4 2" xfId="31479"/>
    <cellStyle name="SAPBEXexcCritical6 2 2 4 2 3" xfId="31480"/>
    <cellStyle name="SAPBEXexcCritical6 2 2 4 2 3 2" xfId="31481"/>
    <cellStyle name="SAPBEXexcCritical6 2 2 4 2 3 2 2" xfId="31482"/>
    <cellStyle name="SAPBEXexcCritical6 2 2 4 2 3 3" xfId="31483"/>
    <cellStyle name="SAPBEXexcCritical6 2 2 4 2 4" xfId="31484"/>
    <cellStyle name="SAPBEXexcCritical6 2 2 4 2 4 2" xfId="31485"/>
    <cellStyle name="SAPBEXexcCritical6 2 2 4 2 4 2 2" xfId="31486"/>
    <cellStyle name="SAPBEXexcCritical6 2 2 4 2 5" xfId="31487"/>
    <cellStyle name="SAPBEXexcCritical6 2 2 4 2 5 2" xfId="31488"/>
    <cellStyle name="SAPBEXexcCritical6 2 2 4 20" xfId="17869"/>
    <cellStyle name="SAPBEXexcCritical6 2 2 4 21" xfId="18750"/>
    <cellStyle name="SAPBEXexcCritical6 2 2 4 22" xfId="19608"/>
    <cellStyle name="SAPBEXexcCritical6 2 2 4 23" xfId="20474"/>
    <cellStyle name="SAPBEXexcCritical6 2 2 4 24" xfId="21332"/>
    <cellStyle name="SAPBEXexcCritical6 2 2 4 25" xfId="22173"/>
    <cellStyle name="SAPBEXexcCritical6 2 2 4 26" xfId="23002"/>
    <cellStyle name="SAPBEXexcCritical6 2 2 4 27" xfId="23804"/>
    <cellStyle name="SAPBEXexcCritical6 2 2 4 3" xfId="2872"/>
    <cellStyle name="SAPBEXexcCritical6 2 2 4 4" xfId="3774"/>
    <cellStyle name="SAPBEXexcCritical6 2 2 4 5" xfId="4662"/>
    <cellStyle name="SAPBEXexcCritical6 2 2 4 6" xfId="5551"/>
    <cellStyle name="SAPBEXexcCritical6 2 2 4 7" xfId="6445"/>
    <cellStyle name="SAPBEXexcCritical6 2 2 4 8" xfId="7164"/>
    <cellStyle name="SAPBEXexcCritical6 2 2 4 9" xfId="8147"/>
    <cellStyle name="SAPBEXexcCritical6 2 2 5" xfId="714"/>
    <cellStyle name="SAPBEXexcCritical6 2 2 5 10" xfId="9037"/>
    <cellStyle name="SAPBEXexcCritical6 2 2 5 11" xfId="9926"/>
    <cellStyle name="SAPBEXexcCritical6 2 2 5 12" xfId="10795"/>
    <cellStyle name="SAPBEXexcCritical6 2 2 5 13" xfId="11686"/>
    <cellStyle name="SAPBEXexcCritical6 2 2 5 14" xfId="12577"/>
    <cellStyle name="SAPBEXexcCritical6 2 2 5 15" xfId="13443"/>
    <cellStyle name="SAPBEXexcCritical6 2 2 5 16" xfId="14334"/>
    <cellStyle name="SAPBEXexcCritical6 2 2 5 17" xfId="15220"/>
    <cellStyle name="SAPBEXexcCritical6 2 2 5 18" xfId="16104"/>
    <cellStyle name="SAPBEXexcCritical6 2 2 5 19" xfId="16990"/>
    <cellStyle name="SAPBEXexcCritical6 2 2 5 2" xfId="2155"/>
    <cellStyle name="SAPBEXexcCritical6 2 2 5 2 2" xfId="24739"/>
    <cellStyle name="SAPBEXexcCritical6 2 2 5 2 2 2" xfId="31489"/>
    <cellStyle name="SAPBEXexcCritical6 2 2 5 2 2 2 2" xfId="31490"/>
    <cellStyle name="SAPBEXexcCritical6 2 2 5 2 2 2 2 2" xfId="31491"/>
    <cellStyle name="SAPBEXexcCritical6 2 2 5 2 2 2 3" xfId="31492"/>
    <cellStyle name="SAPBEXexcCritical6 2 2 5 2 2 3" xfId="31493"/>
    <cellStyle name="SAPBEXexcCritical6 2 2 5 2 2 3 2" xfId="31494"/>
    <cellStyle name="SAPBEXexcCritical6 2 2 5 2 2 3 2 2" xfId="31495"/>
    <cellStyle name="SAPBEXexcCritical6 2 2 5 2 2 4" xfId="31496"/>
    <cellStyle name="SAPBEXexcCritical6 2 2 5 2 2 4 2" xfId="31497"/>
    <cellStyle name="SAPBEXexcCritical6 2 2 5 2 3" xfId="31498"/>
    <cellStyle name="SAPBEXexcCritical6 2 2 5 2 3 2" xfId="31499"/>
    <cellStyle name="SAPBEXexcCritical6 2 2 5 2 3 2 2" xfId="31500"/>
    <cellStyle name="SAPBEXexcCritical6 2 2 5 2 3 3" xfId="31501"/>
    <cellStyle name="SAPBEXexcCritical6 2 2 5 2 4" xfId="31502"/>
    <cellStyle name="SAPBEXexcCritical6 2 2 5 2 4 2" xfId="31503"/>
    <cellStyle name="SAPBEXexcCritical6 2 2 5 2 4 2 2" xfId="31504"/>
    <cellStyle name="SAPBEXexcCritical6 2 2 5 2 5" xfId="31505"/>
    <cellStyle name="SAPBEXexcCritical6 2 2 5 2 5 2" xfId="31506"/>
    <cellStyle name="SAPBEXexcCritical6 2 2 5 20" xfId="17870"/>
    <cellStyle name="SAPBEXexcCritical6 2 2 5 21" xfId="18751"/>
    <cellStyle name="SAPBEXexcCritical6 2 2 5 22" xfId="19609"/>
    <cellStyle name="SAPBEXexcCritical6 2 2 5 23" xfId="20475"/>
    <cellStyle name="SAPBEXexcCritical6 2 2 5 24" xfId="21333"/>
    <cellStyle name="SAPBEXexcCritical6 2 2 5 25" xfId="22174"/>
    <cellStyle name="SAPBEXexcCritical6 2 2 5 26" xfId="23003"/>
    <cellStyle name="SAPBEXexcCritical6 2 2 5 27" xfId="23805"/>
    <cellStyle name="SAPBEXexcCritical6 2 2 5 3" xfId="2873"/>
    <cellStyle name="SAPBEXexcCritical6 2 2 5 4" xfId="3775"/>
    <cellStyle name="SAPBEXexcCritical6 2 2 5 5" xfId="4663"/>
    <cellStyle name="SAPBEXexcCritical6 2 2 5 6" xfId="5552"/>
    <cellStyle name="SAPBEXexcCritical6 2 2 5 7" xfId="6446"/>
    <cellStyle name="SAPBEXexcCritical6 2 2 5 8" xfId="7163"/>
    <cellStyle name="SAPBEXexcCritical6 2 2 5 9" xfId="8148"/>
    <cellStyle name="SAPBEXexcCritical6 2 2 6" xfId="715"/>
    <cellStyle name="SAPBEXexcCritical6 2 2 6 10" xfId="9038"/>
    <cellStyle name="SAPBEXexcCritical6 2 2 6 11" xfId="9927"/>
    <cellStyle name="SAPBEXexcCritical6 2 2 6 12" xfId="10796"/>
    <cellStyle name="SAPBEXexcCritical6 2 2 6 13" xfId="11687"/>
    <cellStyle name="SAPBEXexcCritical6 2 2 6 14" xfId="12578"/>
    <cellStyle name="SAPBEXexcCritical6 2 2 6 15" xfId="13444"/>
    <cellStyle name="SAPBEXexcCritical6 2 2 6 16" xfId="14335"/>
    <cellStyle name="SAPBEXexcCritical6 2 2 6 17" xfId="15221"/>
    <cellStyle name="SAPBEXexcCritical6 2 2 6 18" xfId="16105"/>
    <cellStyle name="SAPBEXexcCritical6 2 2 6 19" xfId="16991"/>
    <cellStyle name="SAPBEXexcCritical6 2 2 6 2" xfId="2156"/>
    <cellStyle name="SAPBEXexcCritical6 2 2 6 2 2" xfId="24740"/>
    <cellStyle name="SAPBEXexcCritical6 2 2 6 2 2 2" xfId="31507"/>
    <cellStyle name="SAPBEXexcCritical6 2 2 6 2 2 2 2" xfId="31508"/>
    <cellStyle name="SAPBEXexcCritical6 2 2 6 2 2 2 2 2" xfId="31509"/>
    <cellStyle name="SAPBEXexcCritical6 2 2 6 2 2 2 3" xfId="31510"/>
    <cellStyle name="SAPBEXexcCritical6 2 2 6 2 2 3" xfId="31511"/>
    <cellStyle name="SAPBEXexcCritical6 2 2 6 2 2 3 2" xfId="31512"/>
    <cellStyle name="SAPBEXexcCritical6 2 2 6 2 2 3 2 2" xfId="31513"/>
    <cellStyle name="SAPBEXexcCritical6 2 2 6 2 2 4" xfId="31514"/>
    <cellStyle name="SAPBEXexcCritical6 2 2 6 2 2 4 2" xfId="31515"/>
    <cellStyle name="SAPBEXexcCritical6 2 2 6 2 3" xfId="31516"/>
    <cellStyle name="SAPBEXexcCritical6 2 2 6 2 3 2" xfId="31517"/>
    <cellStyle name="SAPBEXexcCritical6 2 2 6 2 3 2 2" xfId="31518"/>
    <cellStyle name="SAPBEXexcCritical6 2 2 6 2 3 3" xfId="31519"/>
    <cellStyle name="SAPBEXexcCritical6 2 2 6 2 4" xfId="31520"/>
    <cellStyle name="SAPBEXexcCritical6 2 2 6 2 4 2" xfId="31521"/>
    <cellStyle name="SAPBEXexcCritical6 2 2 6 2 4 2 2" xfId="31522"/>
    <cellStyle name="SAPBEXexcCritical6 2 2 6 2 5" xfId="31523"/>
    <cellStyle name="SAPBEXexcCritical6 2 2 6 2 5 2" xfId="31524"/>
    <cellStyle name="SAPBEXexcCritical6 2 2 6 20" xfId="17871"/>
    <cellStyle name="SAPBEXexcCritical6 2 2 6 21" xfId="18752"/>
    <cellStyle name="SAPBEXexcCritical6 2 2 6 22" xfId="19610"/>
    <cellStyle name="SAPBEXexcCritical6 2 2 6 23" xfId="20476"/>
    <cellStyle name="SAPBEXexcCritical6 2 2 6 24" xfId="21334"/>
    <cellStyle name="SAPBEXexcCritical6 2 2 6 25" xfId="22175"/>
    <cellStyle name="SAPBEXexcCritical6 2 2 6 26" xfId="23004"/>
    <cellStyle name="SAPBEXexcCritical6 2 2 6 27" xfId="23806"/>
    <cellStyle name="SAPBEXexcCritical6 2 2 6 3" xfId="2874"/>
    <cellStyle name="SAPBEXexcCritical6 2 2 6 4" xfId="3776"/>
    <cellStyle name="SAPBEXexcCritical6 2 2 6 5" xfId="4664"/>
    <cellStyle name="SAPBEXexcCritical6 2 2 6 6" xfId="5553"/>
    <cellStyle name="SAPBEXexcCritical6 2 2 6 7" xfId="6447"/>
    <cellStyle name="SAPBEXexcCritical6 2 2 6 8" xfId="7162"/>
    <cellStyle name="SAPBEXexcCritical6 2 2 6 9" xfId="8149"/>
    <cellStyle name="SAPBEXexcCritical6 2 2 7" xfId="1823"/>
    <cellStyle name="SAPBEXexcCritical6 2 2 7 2" xfId="24741"/>
    <cellStyle name="SAPBEXexcCritical6 2 2 7 2 2" xfId="31525"/>
    <cellStyle name="SAPBEXexcCritical6 2 2 7 2 2 2" xfId="31526"/>
    <cellStyle name="SAPBEXexcCritical6 2 2 7 2 2 2 2" xfId="31527"/>
    <cellStyle name="SAPBEXexcCritical6 2 2 7 2 2 3" xfId="31528"/>
    <cellStyle name="SAPBEXexcCritical6 2 2 7 2 3" xfId="31529"/>
    <cellStyle name="SAPBEXexcCritical6 2 2 7 2 3 2" xfId="31530"/>
    <cellStyle name="SAPBEXexcCritical6 2 2 7 2 3 2 2" xfId="31531"/>
    <cellStyle name="SAPBEXexcCritical6 2 2 7 2 4" xfId="31532"/>
    <cellStyle name="SAPBEXexcCritical6 2 2 7 2 4 2" xfId="31533"/>
    <cellStyle name="SAPBEXexcCritical6 2 2 7 3" xfId="31534"/>
    <cellStyle name="SAPBEXexcCritical6 2 2 7 3 2" xfId="31535"/>
    <cellStyle name="SAPBEXexcCritical6 2 2 7 3 2 2" xfId="31536"/>
    <cellStyle name="SAPBEXexcCritical6 2 2 7 3 3" xfId="31537"/>
    <cellStyle name="SAPBEXexcCritical6 2 2 7 4" xfId="31538"/>
    <cellStyle name="SAPBEXexcCritical6 2 2 7 4 2" xfId="31539"/>
    <cellStyle name="SAPBEXexcCritical6 2 2 7 4 2 2" xfId="31540"/>
    <cellStyle name="SAPBEXexcCritical6 2 2 7 5" xfId="31541"/>
    <cellStyle name="SAPBEXexcCritical6 2 2 7 5 2" xfId="31542"/>
    <cellStyle name="SAPBEXexcCritical6 2 2 8" xfId="2609"/>
    <cellStyle name="SAPBEXexcCritical6 2 2 9" xfId="3440"/>
    <cellStyle name="SAPBEXexcCritical6 2 20" xfId="7554"/>
    <cellStyle name="SAPBEXexcCritical6 2 21" xfId="9555"/>
    <cellStyle name="SAPBEXexcCritical6 2 22" xfId="10414"/>
    <cellStyle name="SAPBEXexcCritical6 2 23" xfId="12300"/>
    <cellStyle name="SAPBEXexcCritical6 2 24" xfId="13871"/>
    <cellStyle name="SAPBEXexcCritical6 2 25" xfId="14762"/>
    <cellStyle name="SAPBEXexcCritical6 2 26" xfId="15648"/>
    <cellStyle name="SAPBEXexcCritical6 2 27" xfId="11275"/>
    <cellStyle name="SAPBEXexcCritical6 2 28" xfId="14861"/>
    <cellStyle name="SAPBEXexcCritical6 2 29" xfId="15702"/>
    <cellStyle name="SAPBEXexcCritical6 2 3" xfId="716"/>
    <cellStyle name="SAPBEXexcCritical6 2 3 10" xfId="9039"/>
    <cellStyle name="SAPBEXexcCritical6 2 3 11" xfId="9928"/>
    <cellStyle name="SAPBEXexcCritical6 2 3 12" xfId="10797"/>
    <cellStyle name="SAPBEXexcCritical6 2 3 13" xfId="11688"/>
    <cellStyle name="SAPBEXexcCritical6 2 3 14" xfId="12579"/>
    <cellStyle name="SAPBEXexcCritical6 2 3 15" xfId="13445"/>
    <cellStyle name="SAPBEXexcCritical6 2 3 16" xfId="14336"/>
    <cellStyle name="SAPBEXexcCritical6 2 3 17" xfId="15222"/>
    <cellStyle name="SAPBEXexcCritical6 2 3 18" xfId="16106"/>
    <cellStyle name="SAPBEXexcCritical6 2 3 19" xfId="16992"/>
    <cellStyle name="SAPBEXexcCritical6 2 3 2" xfId="2157"/>
    <cellStyle name="SAPBEXexcCritical6 2 3 2 2" xfId="24742"/>
    <cellStyle name="SAPBEXexcCritical6 2 3 2 2 2" xfId="31543"/>
    <cellStyle name="SAPBEXexcCritical6 2 3 2 2 2 2" xfId="31544"/>
    <cellStyle name="SAPBEXexcCritical6 2 3 2 2 2 2 2" xfId="31545"/>
    <cellStyle name="SAPBEXexcCritical6 2 3 2 2 2 3" xfId="31546"/>
    <cellStyle name="SAPBEXexcCritical6 2 3 2 2 3" xfId="31547"/>
    <cellStyle name="SAPBEXexcCritical6 2 3 2 2 3 2" xfId="31548"/>
    <cellStyle name="SAPBEXexcCritical6 2 3 2 2 3 2 2" xfId="31549"/>
    <cellStyle name="SAPBEXexcCritical6 2 3 2 2 4" xfId="31550"/>
    <cellStyle name="SAPBEXexcCritical6 2 3 2 2 4 2" xfId="31551"/>
    <cellStyle name="SAPBEXexcCritical6 2 3 2 3" xfId="31552"/>
    <cellStyle name="SAPBEXexcCritical6 2 3 2 3 2" xfId="31553"/>
    <cellStyle name="SAPBEXexcCritical6 2 3 2 3 2 2" xfId="31554"/>
    <cellStyle name="SAPBEXexcCritical6 2 3 2 3 3" xfId="31555"/>
    <cellStyle name="SAPBEXexcCritical6 2 3 2 4" xfId="31556"/>
    <cellStyle name="SAPBEXexcCritical6 2 3 2 4 2" xfId="31557"/>
    <cellStyle name="SAPBEXexcCritical6 2 3 2 4 2 2" xfId="31558"/>
    <cellStyle name="SAPBEXexcCritical6 2 3 2 5" xfId="31559"/>
    <cellStyle name="SAPBEXexcCritical6 2 3 2 5 2" xfId="31560"/>
    <cellStyle name="SAPBEXexcCritical6 2 3 20" xfId="17872"/>
    <cellStyle name="SAPBEXexcCritical6 2 3 21" xfId="18753"/>
    <cellStyle name="SAPBEXexcCritical6 2 3 22" xfId="19611"/>
    <cellStyle name="SAPBEXexcCritical6 2 3 23" xfId="20477"/>
    <cellStyle name="SAPBEXexcCritical6 2 3 24" xfId="21335"/>
    <cellStyle name="SAPBEXexcCritical6 2 3 25" xfId="22176"/>
    <cellStyle name="SAPBEXexcCritical6 2 3 26" xfId="23005"/>
    <cellStyle name="SAPBEXexcCritical6 2 3 27" xfId="23807"/>
    <cellStyle name="SAPBEXexcCritical6 2 3 3" xfId="2875"/>
    <cellStyle name="SAPBEXexcCritical6 2 3 4" xfId="3777"/>
    <cellStyle name="SAPBEXexcCritical6 2 3 5" xfId="4665"/>
    <cellStyle name="SAPBEXexcCritical6 2 3 6" xfId="5554"/>
    <cellStyle name="SAPBEXexcCritical6 2 3 7" xfId="6448"/>
    <cellStyle name="SAPBEXexcCritical6 2 3 8" xfId="7161"/>
    <cellStyle name="SAPBEXexcCritical6 2 3 9" xfId="8150"/>
    <cellStyle name="SAPBEXexcCritical6 2 30" xfId="18477"/>
    <cellStyle name="SAPBEXexcCritical6 2 31" xfId="20037"/>
    <cellStyle name="SAPBEXexcCritical6 2 32" xfId="20903"/>
    <cellStyle name="SAPBEXexcCritical6 2 4" xfId="717"/>
    <cellStyle name="SAPBEXexcCritical6 2 4 10" xfId="9040"/>
    <cellStyle name="SAPBEXexcCritical6 2 4 11" xfId="9929"/>
    <cellStyle name="SAPBEXexcCritical6 2 4 12" xfId="10798"/>
    <cellStyle name="SAPBEXexcCritical6 2 4 13" xfId="11689"/>
    <cellStyle name="SAPBEXexcCritical6 2 4 14" xfId="12580"/>
    <cellStyle name="SAPBEXexcCritical6 2 4 15" xfId="13446"/>
    <cellStyle name="SAPBEXexcCritical6 2 4 16" xfId="14337"/>
    <cellStyle name="SAPBEXexcCritical6 2 4 17" xfId="15223"/>
    <cellStyle name="SAPBEXexcCritical6 2 4 18" xfId="16107"/>
    <cellStyle name="SAPBEXexcCritical6 2 4 19" xfId="16993"/>
    <cellStyle name="SAPBEXexcCritical6 2 4 2" xfId="2158"/>
    <cellStyle name="SAPBEXexcCritical6 2 4 2 2" xfId="24743"/>
    <cellStyle name="SAPBEXexcCritical6 2 4 2 2 2" xfId="31561"/>
    <cellStyle name="SAPBEXexcCritical6 2 4 2 2 2 2" xfId="31562"/>
    <cellStyle name="SAPBEXexcCritical6 2 4 2 2 2 2 2" xfId="31563"/>
    <cellStyle name="SAPBEXexcCritical6 2 4 2 2 2 3" xfId="31564"/>
    <cellStyle name="SAPBEXexcCritical6 2 4 2 2 3" xfId="31565"/>
    <cellStyle name="SAPBEXexcCritical6 2 4 2 2 3 2" xfId="31566"/>
    <cellStyle name="SAPBEXexcCritical6 2 4 2 2 3 2 2" xfId="31567"/>
    <cellStyle name="SAPBEXexcCritical6 2 4 2 2 4" xfId="31568"/>
    <cellStyle name="SAPBEXexcCritical6 2 4 2 2 4 2" xfId="31569"/>
    <cellStyle name="SAPBEXexcCritical6 2 4 2 3" xfId="31570"/>
    <cellStyle name="SAPBEXexcCritical6 2 4 2 3 2" xfId="31571"/>
    <cellStyle name="SAPBEXexcCritical6 2 4 2 3 2 2" xfId="31572"/>
    <cellStyle name="SAPBEXexcCritical6 2 4 2 3 3" xfId="31573"/>
    <cellStyle name="SAPBEXexcCritical6 2 4 2 4" xfId="31574"/>
    <cellStyle name="SAPBEXexcCritical6 2 4 2 4 2" xfId="31575"/>
    <cellStyle name="SAPBEXexcCritical6 2 4 2 4 2 2" xfId="31576"/>
    <cellStyle name="SAPBEXexcCritical6 2 4 2 5" xfId="31577"/>
    <cellStyle name="SAPBEXexcCritical6 2 4 2 5 2" xfId="31578"/>
    <cellStyle name="SAPBEXexcCritical6 2 4 20" xfId="17873"/>
    <cellStyle name="SAPBEXexcCritical6 2 4 21" xfId="18754"/>
    <cellStyle name="SAPBEXexcCritical6 2 4 22" xfId="19612"/>
    <cellStyle name="SAPBEXexcCritical6 2 4 23" xfId="20478"/>
    <cellStyle name="SAPBEXexcCritical6 2 4 24" xfId="21336"/>
    <cellStyle name="SAPBEXexcCritical6 2 4 25" xfId="22177"/>
    <cellStyle name="SAPBEXexcCritical6 2 4 26" xfId="23006"/>
    <cellStyle name="SAPBEXexcCritical6 2 4 27" xfId="23808"/>
    <cellStyle name="SAPBEXexcCritical6 2 4 3" xfId="2876"/>
    <cellStyle name="SAPBEXexcCritical6 2 4 4" xfId="3778"/>
    <cellStyle name="SAPBEXexcCritical6 2 4 5" xfId="4666"/>
    <cellStyle name="SAPBEXexcCritical6 2 4 6" xfId="5555"/>
    <cellStyle name="SAPBEXexcCritical6 2 4 7" xfId="6449"/>
    <cellStyle name="SAPBEXexcCritical6 2 4 8" xfId="7160"/>
    <cellStyle name="SAPBEXexcCritical6 2 4 9" xfId="8151"/>
    <cellStyle name="SAPBEXexcCritical6 2 5" xfId="718"/>
    <cellStyle name="SAPBEXexcCritical6 2 5 10" xfId="9041"/>
    <cellStyle name="SAPBEXexcCritical6 2 5 11" xfId="9930"/>
    <cellStyle name="SAPBEXexcCritical6 2 5 12" xfId="10799"/>
    <cellStyle name="SAPBEXexcCritical6 2 5 13" xfId="11690"/>
    <cellStyle name="SAPBEXexcCritical6 2 5 14" xfId="12581"/>
    <cellStyle name="SAPBEXexcCritical6 2 5 15" xfId="13447"/>
    <cellStyle name="SAPBEXexcCritical6 2 5 16" xfId="14338"/>
    <cellStyle name="SAPBEXexcCritical6 2 5 17" xfId="15224"/>
    <cellStyle name="SAPBEXexcCritical6 2 5 18" xfId="16108"/>
    <cellStyle name="SAPBEXexcCritical6 2 5 19" xfId="16994"/>
    <cellStyle name="SAPBEXexcCritical6 2 5 2" xfId="2159"/>
    <cellStyle name="SAPBEXexcCritical6 2 5 2 2" xfId="24744"/>
    <cellStyle name="SAPBEXexcCritical6 2 5 2 2 2" xfId="31579"/>
    <cellStyle name="SAPBEXexcCritical6 2 5 2 2 2 2" xfId="31580"/>
    <cellStyle name="SAPBEXexcCritical6 2 5 2 2 2 2 2" xfId="31581"/>
    <cellStyle name="SAPBEXexcCritical6 2 5 2 2 2 3" xfId="31582"/>
    <cellStyle name="SAPBEXexcCritical6 2 5 2 2 3" xfId="31583"/>
    <cellStyle name="SAPBEXexcCritical6 2 5 2 2 3 2" xfId="31584"/>
    <cellStyle name="SAPBEXexcCritical6 2 5 2 2 3 2 2" xfId="31585"/>
    <cellStyle name="SAPBEXexcCritical6 2 5 2 2 4" xfId="31586"/>
    <cellStyle name="SAPBEXexcCritical6 2 5 2 2 4 2" xfId="31587"/>
    <cellStyle name="SAPBEXexcCritical6 2 5 2 3" xfId="31588"/>
    <cellStyle name="SAPBEXexcCritical6 2 5 2 3 2" xfId="31589"/>
    <cellStyle name="SAPBEXexcCritical6 2 5 2 3 2 2" xfId="31590"/>
    <cellStyle name="SAPBEXexcCritical6 2 5 2 3 3" xfId="31591"/>
    <cellStyle name="SAPBEXexcCritical6 2 5 2 4" xfId="31592"/>
    <cellStyle name="SAPBEXexcCritical6 2 5 2 4 2" xfId="31593"/>
    <cellStyle name="SAPBEXexcCritical6 2 5 2 4 2 2" xfId="31594"/>
    <cellStyle name="SAPBEXexcCritical6 2 5 2 5" xfId="31595"/>
    <cellStyle name="SAPBEXexcCritical6 2 5 2 5 2" xfId="31596"/>
    <cellStyle name="SAPBEXexcCritical6 2 5 20" xfId="17874"/>
    <cellStyle name="SAPBEXexcCritical6 2 5 21" xfId="18755"/>
    <cellStyle name="SAPBEXexcCritical6 2 5 22" xfId="19613"/>
    <cellStyle name="SAPBEXexcCritical6 2 5 23" xfId="20479"/>
    <cellStyle name="SAPBEXexcCritical6 2 5 24" xfId="21337"/>
    <cellStyle name="SAPBEXexcCritical6 2 5 25" xfId="22178"/>
    <cellStyle name="SAPBEXexcCritical6 2 5 26" xfId="23007"/>
    <cellStyle name="SAPBEXexcCritical6 2 5 27" xfId="23809"/>
    <cellStyle name="SAPBEXexcCritical6 2 5 3" xfId="2877"/>
    <cellStyle name="SAPBEXexcCritical6 2 5 4" xfId="3779"/>
    <cellStyle name="SAPBEXexcCritical6 2 5 5" xfId="4667"/>
    <cellStyle name="SAPBEXexcCritical6 2 5 6" xfId="5556"/>
    <cellStyle name="SAPBEXexcCritical6 2 5 7" xfId="6450"/>
    <cellStyle name="SAPBEXexcCritical6 2 5 8" xfId="7159"/>
    <cellStyle name="SAPBEXexcCritical6 2 5 9" xfId="8152"/>
    <cellStyle name="SAPBEXexcCritical6 2 6" xfId="719"/>
    <cellStyle name="SAPBEXexcCritical6 2 6 10" xfId="9042"/>
    <cellStyle name="SAPBEXexcCritical6 2 6 11" xfId="9931"/>
    <cellStyle name="SAPBEXexcCritical6 2 6 12" xfId="10800"/>
    <cellStyle name="SAPBEXexcCritical6 2 6 13" xfId="11691"/>
    <cellStyle name="SAPBEXexcCritical6 2 6 14" xfId="12582"/>
    <cellStyle name="SAPBEXexcCritical6 2 6 15" xfId="13448"/>
    <cellStyle name="SAPBEXexcCritical6 2 6 16" xfId="14339"/>
    <cellStyle name="SAPBEXexcCritical6 2 6 17" xfId="15225"/>
    <cellStyle name="SAPBEXexcCritical6 2 6 18" xfId="16109"/>
    <cellStyle name="SAPBEXexcCritical6 2 6 19" xfId="16995"/>
    <cellStyle name="SAPBEXexcCritical6 2 6 2" xfId="2160"/>
    <cellStyle name="SAPBEXexcCritical6 2 6 2 2" xfId="24745"/>
    <cellStyle name="SAPBEXexcCritical6 2 6 2 2 2" xfId="31597"/>
    <cellStyle name="SAPBEXexcCritical6 2 6 2 2 2 2" xfId="31598"/>
    <cellStyle name="SAPBEXexcCritical6 2 6 2 2 2 2 2" xfId="31599"/>
    <cellStyle name="SAPBEXexcCritical6 2 6 2 2 2 3" xfId="31600"/>
    <cellStyle name="SAPBEXexcCritical6 2 6 2 2 3" xfId="31601"/>
    <cellStyle name="SAPBEXexcCritical6 2 6 2 2 3 2" xfId="31602"/>
    <cellStyle name="SAPBEXexcCritical6 2 6 2 2 3 2 2" xfId="31603"/>
    <cellStyle name="SAPBEXexcCritical6 2 6 2 2 4" xfId="31604"/>
    <cellStyle name="SAPBEXexcCritical6 2 6 2 2 4 2" xfId="31605"/>
    <cellStyle name="SAPBEXexcCritical6 2 6 2 3" xfId="31606"/>
    <cellStyle name="SAPBEXexcCritical6 2 6 2 3 2" xfId="31607"/>
    <cellStyle name="SAPBEXexcCritical6 2 6 2 3 2 2" xfId="31608"/>
    <cellStyle name="SAPBEXexcCritical6 2 6 2 3 3" xfId="31609"/>
    <cellStyle name="SAPBEXexcCritical6 2 6 2 4" xfId="31610"/>
    <cellStyle name="SAPBEXexcCritical6 2 6 2 4 2" xfId="31611"/>
    <cellStyle name="SAPBEXexcCritical6 2 6 2 4 2 2" xfId="31612"/>
    <cellStyle name="SAPBEXexcCritical6 2 6 2 5" xfId="31613"/>
    <cellStyle name="SAPBEXexcCritical6 2 6 2 5 2" xfId="31614"/>
    <cellStyle name="SAPBEXexcCritical6 2 6 20" xfId="17875"/>
    <cellStyle name="SAPBEXexcCritical6 2 6 21" xfId="18756"/>
    <cellStyle name="SAPBEXexcCritical6 2 6 22" xfId="19614"/>
    <cellStyle name="SAPBEXexcCritical6 2 6 23" xfId="20480"/>
    <cellStyle name="SAPBEXexcCritical6 2 6 24" xfId="21338"/>
    <cellStyle name="SAPBEXexcCritical6 2 6 25" xfId="22179"/>
    <cellStyle name="SAPBEXexcCritical6 2 6 26" xfId="23008"/>
    <cellStyle name="SAPBEXexcCritical6 2 6 27" xfId="23810"/>
    <cellStyle name="SAPBEXexcCritical6 2 6 3" xfId="2878"/>
    <cellStyle name="SAPBEXexcCritical6 2 6 4" xfId="3780"/>
    <cellStyle name="SAPBEXexcCritical6 2 6 5" xfId="4668"/>
    <cellStyle name="SAPBEXexcCritical6 2 6 6" xfId="5557"/>
    <cellStyle name="SAPBEXexcCritical6 2 6 7" xfId="6451"/>
    <cellStyle name="SAPBEXexcCritical6 2 6 8" xfId="6987"/>
    <cellStyle name="SAPBEXexcCritical6 2 6 9" xfId="8153"/>
    <cellStyle name="SAPBEXexcCritical6 2 7" xfId="1740"/>
    <cellStyle name="SAPBEXexcCritical6 2 7 2" xfId="24746"/>
    <cellStyle name="SAPBEXexcCritical6 2 7 2 2" xfId="31615"/>
    <cellStyle name="SAPBEXexcCritical6 2 7 2 2 2" xfId="31616"/>
    <cellStyle name="SAPBEXexcCritical6 2 7 2 2 2 2" xfId="31617"/>
    <cellStyle name="SAPBEXexcCritical6 2 7 2 2 3" xfId="31618"/>
    <cellStyle name="SAPBEXexcCritical6 2 7 2 3" xfId="31619"/>
    <cellStyle name="SAPBEXexcCritical6 2 7 2 3 2" xfId="31620"/>
    <cellStyle name="SAPBEXexcCritical6 2 7 2 3 2 2" xfId="31621"/>
    <cellStyle name="SAPBEXexcCritical6 2 7 2 4" xfId="31622"/>
    <cellStyle name="SAPBEXexcCritical6 2 7 2 4 2" xfId="31623"/>
    <cellStyle name="SAPBEXexcCritical6 2 7 3" xfId="31624"/>
    <cellStyle name="SAPBEXexcCritical6 2 7 3 2" xfId="31625"/>
    <cellStyle name="SAPBEXexcCritical6 2 7 3 2 2" xfId="31626"/>
    <cellStyle name="SAPBEXexcCritical6 2 7 3 3" xfId="31627"/>
    <cellStyle name="SAPBEXexcCritical6 2 7 4" xfId="31628"/>
    <cellStyle name="SAPBEXexcCritical6 2 7 4 2" xfId="31629"/>
    <cellStyle name="SAPBEXexcCritical6 2 7 4 2 2" xfId="31630"/>
    <cellStyle name="SAPBEXexcCritical6 2 7 5" xfId="31631"/>
    <cellStyle name="SAPBEXexcCritical6 2 7 5 2" xfId="31632"/>
    <cellStyle name="SAPBEXexcCritical6 2 8" xfId="1682"/>
    <cellStyle name="SAPBEXexcCritical6 2 9" xfId="2455"/>
    <cellStyle name="SAPBEXexcCritical6 20" xfId="10353"/>
    <cellStyle name="SAPBEXexcCritical6 21" xfId="8576"/>
    <cellStyle name="SAPBEXexcCritical6 22" xfId="10538"/>
    <cellStyle name="SAPBEXexcCritical6 23" xfId="13004"/>
    <cellStyle name="SAPBEXexcCritical6 24" xfId="11223"/>
    <cellStyle name="SAPBEXexcCritical6 25" xfId="13187"/>
    <cellStyle name="SAPBEXexcCritical6 26" xfId="14078"/>
    <cellStyle name="SAPBEXexcCritical6 27" xfId="14964"/>
    <cellStyle name="SAPBEXexcCritical6 28" xfId="15848"/>
    <cellStyle name="SAPBEXexcCritical6 29" xfId="16734"/>
    <cellStyle name="SAPBEXexcCritical6 3" xfId="720"/>
    <cellStyle name="SAPBEXexcCritical6 3 10" xfId="4328"/>
    <cellStyle name="SAPBEXexcCritical6 3 11" xfId="5218"/>
    <cellStyle name="SAPBEXexcCritical6 3 12" xfId="6113"/>
    <cellStyle name="SAPBEXexcCritical6 3 13" xfId="7411"/>
    <cellStyle name="SAPBEXexcCritical6 3 14" xfId="7819"/>
    <cellStyle name="SAPBEXexcCritical6 3 15" xfId="8709"/>
    <cellStyle name="SAPBEXexcCritical6 3 16" xfId="9598"/>
    <cellStyle name="SAPBEXexcCritical6 3 17" xfId="10466"/>
    <cellStyle name="SAPBEXexcCritical6 3 18" xfId="11357"/>
    <cellStyle name="SAPBEXexcCritical6 3 19" xfId="12247"/>
    <cellStyle name="SAPBEXexcCritical6 3 2" xfId="721"/>
    <cellStyle name="SAPBEXexcCritical6 3 2 10" xfId="9043"/>
    <cellStyle name="SAPBEXexcCritical6 3 2 11" xfId="9932"/>
    <cellStyle name="SAPBEXexcCritical6 3 2 12" xfId="10801"/>
    <cellStyle name="SAPBEXexcCritical6 3 2 13" xfId="11692"/>
    <cellStyle name="SAPBEXexcCritical6 3 2 14" xfId="12583"/>
    <cellStyle name="SAPBEXexcCritical6 3 2 15" xfId="13449"/>
    <cellStyle name="SAPBEXexcCritical6 3 2 16" xfId="14340"/>
    <cellStyle name="SAPBEXexcCritical6 3 2 17" xfId="15226"/>
    <cellStyle name="SAPBEXexcCritical6 3 2 18" xfId="16110"/>
    <cellStyle name="SAPBEXexcCritical6 3 2 19" xfId="16996"/>
    <cellStyle name="SAPBEXexcCritical6 3 2 2" xfId="2161"/>
    <cellStyle name="SAPBEXexcCritical6 3 2 2 2" xfId="24747"/>
    <cellStyle name="SAPBEXexcCritical6 3 2 2 2 2" xfId="31633"/>
    <cellStyle name="SAPBEXexcCritical6 3 2 2 2 2 2" xfId="31634"/>
    <cellStyle name="SAPBEXexcCritical6 3 2 2 2 2 2 2" xfId="31635"/>
    <cellStyle name="SAPBEXexcCritical6 3 2 2 2 2 3" xfId="31636"/>
    <cellStyle name="SAPBEXexcCritical6 3 2 2 2 3" xfId="31637"/>
    <cellStyle name="SAPBEXexcCritical6 3 2 2 2 3 2" xfId="31638"/>
    <cellStyle name="SAPBEXexcCritical6 3 2 2 2 3 2 2" xfId="31639"/>
    <cellStyle name="SAPBEXexcCritical6 3 2 2 2 4" xfId="31640"/>
    <cellStyle name="SAPBEXexcCritical6 3 2 2 2 4 2" xfId="31641"/>
    <cellStyle name="SAPBEXexcCritical6 3 2 2 3" xfId="31642"/>
    <cellStyle name="SAPBEXexcCritical6 3 2 2 3 2" xfId="31643"/>
    <cellStyle name="SAPBEXexcCritical6 3 2 2 3 2 2" xfId="31644"/>
    <cellStyle name="SAPBEXexcCritical6 3 2 2 3 3" xfId="31645"/>
    <cellStyle name="SAPBEXexcCritical6 3 2 2 4" xfId="31646"/>
    <cellStyle name="SAPBEXexcCritical6 3 2 2 4 2" xfId="31647"/>
    <cellStyle name="SAPBEXexcCritical6 3 2 2 4 2 2" xfId="31648"/>
    <cellStyle name="SAPBEXexcCritical6 3 2 2 5" xfId="31649"/>
    <cellStyle name="SAPBEXexcCritical6 3 2 2 5 2" xfId="31650"/>
    <cellStyle name="SAPBEXexcCritical6 3 2 20" xfId="17876"/>
    <cellStyle name="SAPBEXexcCritical6 3 2 21" xfId="18757"/>
    <cellStyle name="SAPBEXexcCritical6 3 2 22" xfId="19615"/>
    <cellStyle name="SAPBEXexcCritical6 3 2 23" xfId="20481"/>
    <cellStyle name="SAPBEXexcCritical6 3 2 24" xfId="21339"/>
    <cellStyle name="SAPBEXexcCritical6 3 2 25" xfId="22180"/>
    <cellStyle name="SAPBEXexcCritical6 3 2 26" xfId="23009"/>
    <cellStyle name="SAPBEXexcCritical6 3 2 27" xfId="23811"/>
    <cellStyle name="SAPBEXexcCritical6 3 2 3" xfId="2879"/>
    <cellStyle name="SAPBEXexcCritical6 3 2 4" xfId="3781"/>
    <cellStyle name="SAPBEXexcCritical6 3 2 5" xfId="4669"/>
    <cellStyle name="SAPBEXexcCritical6 3 2 6" xfId="5558"/>
    <cellStyle name="SAPBEXexcCritical6 3 2 7" xfId="6452"/>
    <cellStyle name="SAPBEXexcCritical6 3 2 8" xfId="5147"/>
    <cellStyle name="SAPBEXexcCritical6 3 2 9" xfId="8154"/>
    <cellStyle name="SAPBEXexcCritical6 3 20" xfId="13117"/>
    <cellStyle name="SAPBEXexcCritical6 3 21" xfId="14007"/>
    <cellStyle name="SAPBEXexcCritical6 3 22" xfId="14894"/>
    <cellStyle name="SAPBEXexcCritical6 3 23" xfId="15780"/>
    <cellStyle name="SAPBEXexcCritical6 3 24" xfId="16663"/>
    <cellStyle name="SAPBEXexcCritical6 3 25" xfId="17548"/>
    <cellStyle name="SAPBEXexcCritical6 3 26" xfId="18424"/>
    <cellStyle name="SAPBEXexcCritical6 3 27" xfId="19285"/>
    <cellStyle name="SAPBEXexcCritical6 3 28" xfId="20153"/>
    <cellStyle name="SAPBEXexcCritical6 3 29" xfId="21015"/>
    <cellStyle name="SAPBEXexcCritical6 3 3" xfId="722"/>
    <cellStyle name="SAPBEXexcCritical6 3 3 10" xfId="9044"/>
    <cellStyle name="SAPBEXexcCritical6 3 3 11" xfId="9933"/>
    <cellStyle name="SAPBEXexcCritical6 3 3 12" xfId="10802"/>
    <cellStyle name="SAPBEXexcCritical6 3 3 13" xfId="11693"/>
    <cellStyle name="SAPBEXexcCritical6 3 3 14" xfId="12584"/>
    <cellStyle name="SAPBEXexcCritical6 3 3 15" xfId="13450"/>
    <cellStyle name="SAPBEXexcCritical6 3 3 16" xfId="14341"/>
    <cellStyle name="SAPBEXexcCritical6 3 3 17" xfId="15227"/>
    <cellStyle name="SAPBEXexcCritical6 3 3 18" xfId="16111"/>
    <cellStyle name="SAPBEXexcCritical6 3 3 19" xfId="16997"/>
    <cellStyle name="SAPBEXexcCritical6 3 3 2" xfId="2162"/>
    <cellStyle name="SAPBEXexcCritical6 3 3 2 2" xfId="24748"/>
    <cellStyle name="SAPBEXexcCritical6 3 3 2 2 2" xfId="31651"/>
    <cellStyle name="SAPBEXexcCritical6 3 3 2 2 2 2" xfId="31652"/>
    <cellStyle name="SAPBEXexcCritical6 3 3 2 2 2 2 2" xfId="31653"/>
    <cellStyle name="SAPBEXexcCritical6 3 3 2 2 2 3" xfId="31654"/>
    <cellStyle name="SAPBEXexcCritical6 3 3 2 2 3" xfId="31655"/>
    <cellStyle name="SAPBEXexcCritical6 3 3 2 2 3 2" xfId="31656"/>
    <cellStyle name="SAPBEXexcCritical6 3 3 2 2 3 2 2" xfId="31657"/>
    <cellStyle name="SAPBEXexcCritical6 3 3 2 2 4" xfId="31658"/>
    <cellStyle name="SAPBEXexcCritical6 3 3 2 2 4 2" xfId="31659"/>
    <cellStyle name="SAPBEXexcCritical6 3 3 2 3" xfId="31660"/>
    <cellStyle name="SAPBEXexcCritical6 3 3 2 3 2" xfId="31661"/>
    <cellStyle name="SAPBEXexcCritical6 3 3 2 3 2 2" xfId="31662"/>
    <cellStyle name="SAPBEXexcCritical6 3 3 2 3 3" xfId="31663"/>
    <cellStyle name="SAPBEXexcCritical6 3 3 2 4" xfId="31664"/>
    <cellStyle name="SAPBEXexcCritical6 3 3 2 4 2" xfId="31665"/>
    <cellStyle name="SAPBEXexcCritical6 3 3 2 4 2 2" xfId="31666"/>
    <cellStyle name="SAPBEXexcCritical6 3 3 2 5" xfId="31667"/>
    <cellStyle name="SAPBEXexcCritical6 3 3 2 5 2" xfId="31668"/>
    <cellStyle name="SAPBEXexcCritical6 3 3 20" xfId="17877"/>
    <cellStyle name="SAPBEXexcCritical6 3 3 21" xfId="18758"/>
    <cellStyle name="SAPBEXexcCritical6 3 3 22" xfId="19616"/>
    <cellStyle name="SAPBEXexcCritical6 3 3 23" xfId="20482"/>
    <cellStyle name="SAPBEXexcCritical6 3 3 24" xfId="21340"/>
    <cellStyle name="SAPBEXexcCritical6 3 3 25" xfId="22181"/>
    <cellStyle name="SAPBEXexcCritical6 3 3 26" xfId="23010"/>
    <cellStyle name="SAPBEXexcCritical6 3 3 27" xfId="23812"/>
    <cellStyle name="SAPBEXexcCritical6 3 3 3" xfId="2880"/>
    <cellStyle name="SAPBEXexcCritical6 3 3 4" xfId="3782"/>
    <cellStyle name="SAPBEXexcCritical6 3 3 5" xfId="4670"/>
    <cellStyle name="SAPBEXexcCritical6 3 3 6" xfId="5559"/>
    <cellStyle name="SAPBEXexcCritical6 3 3 7" xfId="6453"/>
    <cellStyle name="SAPBEXexcCritical6 3 3 8" xfId="6159"/>
    <cellStyle name="SAPBEXexcCritical6 3 3 9" xfId="8155"/>
    <cellStyle name="SAPBEXexcCritical6 3 30" xfId="21866"/>
    <cellStyle name="SAPBEXexcCritical6 3 31" xfId="22698"/>
    <cellStyle name="SAPBEXexcCritical6 3 32" xfId="23507"/>
    <cellStyle name="SAPBEXexcCritical6 3 4" xfId="723"/>
    <cellStyle name="SAPBEXexcCritical6 3 4 10" xfId="9045"/>
    <cellStyle name="SAPBEXexcCritical6 3 4 11" xfId="9934"/>
    <cellStyle name="SAPBEXexcCritical6 3 4 12" xfId="10803"/>
    <cellStyle name="SAPBEXexcCritical6 3 4 13" xfId="11694"/>
    <cellStyle name="SAPBEXexcCritical6 3 4 14" xfId="12585"/>
    <cellStyle name="SAPBEXexcCritical6 3 4 15" xfId="13451"/>
    <cellStyle name="SAPBEXexcCritical6 3 4 16" xfId="14342"/>
    <cellStyle name="SAPBEXexcCritical6 3 4 17" xfId="15228"/>
    <cellStyle name="SAPBEXexcCritical6 3 4 18" xfId="16112"/>
    <cellStyle name="SAPBEXexcCritical6 3 4 19" xfId="16998"/>
    <cellStyle name="SAPBEXexcCritical6 3 4 2" xfId="2163"/>
    <cellStyle name="SAPBEXexcCritical6 3 4 2 2" xfId="24749"/>
    <cellStyle name="SAPBEXexcCritical6 3 4 2 2 2" xfId="31669"/>
    <cellStyle name="SAPBEXexcCritical6 3 4 2 2 2 2" xfId="31670"/>
    <cellStyle name="SAPBEXexcCritical6 3 4 2 2 2 2 2" xfId="31671"/>
    <cellStyle name="SAPBEXexcCritical6 3 4 2 2 2 3" xfId="31672"/>
    <cellStyle name="SAPBEXexcCritical6 3 4 2 2 3" xfId="31673"/>
    <cellStyle name="SAPBEXexcCritical6 3 4 2 2 3 2" xfId="31674"/>
    <cellStyle name="SAPBEXexcCritical6 3 4 2 2 3 2 2" xfId="31675"/>
    <cellStyle name="SAPBEXexcCritical6 3 4 2 2 4" xfId="31676"/>
    <cellStyle name="SAPBEXexcCritical6 3 4 2 2 4 2" xfId="31677"/>
    <cellStyle name="SAPBEXexcCritical6 3 4 2 3" xfId="31678"/>
    <cellStyle name="SAPBEXexcCritical6 3 4 2 3 2" xfId="31679"/>
    <cellStyle name="SAPBEXexcCritical6 3 4 2 3 2 2" xfId="31680"/>
    <cellStyle name="SAPBEXexcCritical6 3 4 2 3 3" xfId="31681"/>
    <cellStyle name="SAPBEXexcCritical6 3 4 2 4" xfId="31682"/>
    <cellStyle name="SAPBEXexcCritical6 3 4 2 4 2" xfId="31683"/>
    <cellStyle name="SAPBEXexcCritical6 3 4 2 4 2 2" xfId="31684"/>
    <cellStyle name="SAPBEXexcCritical6 3 4 2 5" xfId="31685"/>
    <cellStyle name="SAPBEXexcCritical6 3 4 2 5 2" xfId="31686"/>
    <cellStyle name="SAPBEXexcCritical6 3 4 20" xfId="17878"/>
    <cellStyle name="SAPBEXexcCritical6 3 4 21" xfId="18759"/>
    <cellStyle name="SAPBEXexcCritical6 3 4 22" xfId="19617"/>
    <cellStyle name="SAPBEXexcCritical6 3 4 23" xfId="20483"/>
    <cellStyle name="SAPBEXexcCritical6 3 4 24" xfId="21341"/>
    <cellStyle name="SAPBEXexcCritical6 3 4 25" xfId="22182"/>
    <cellStyle name="SAPBEXexcCritical6 3 4 26" xfId="23011"/>
    <cellStyle name="SAPBEXexcCritical6 3 4 27" xfId="23813"/>
    <cellStyle name="SAPBEXexcCritical6 3 4 3" xfId="2881"/>
    <cellStyle name="SAPBEXexcCritical6 3 4 4" xfId="3783"/>
    <cellStyle name="SAPBEXexcCritical6 3 4 5" xfId="4671"/>
    <cellStyle name="SAPBEXexcCritical6 3 4 6" xfId="5560"/>
    <cellStyle name="SAPBEXexcCritical6 3 4 7" xfId="6454"/>
    <cellStyle name="SAPBEXexcCritical6 3 4 8" xfId="5145"/>
    <cellStyle name="SAPBEXexcCritical6 3 4 9" xfId="8156"/>
    <cellStyle name="SAPBEXexcCritical6 3 5" xfId="724"/>
    <cellStyle name="SAPBEXexcCritical6 3 5 10" xfId="9046"/>
    <cellStyle name="SAPBEXexcCritical6 3 5 11" xfId="9935"/>
    <cellStyle name="SAPBEXexcCritical6 3 5 12" xfId="10804"/>
    <cellStyle name="SAPBEXexcCritical6 3 5 13" xfId="11695"/>
    <cellStyle name="SAPBEXexcCritical6 3 5 14" xfId="12586"/>
    <cellStyle name="SAPBEXexcCritical6 3 5 15" xfId="13452"/>
    <cellStyle name="SAPBEXexcCritical6 3 5 16" xfId="14343"/>
    <cellStyle name="SAPBEXexcCritical6 3 5 17" xfId="15229"/>
    <cellStyle name="SAPBEXexcCritical6 3 5 18" xfId="16113"/>
    <cellStyle name="SAPBEXexcCritical6 3 5 19" xfId="16999"/>
    <cellStyle name="SAPBEXexcCritical6 3 5 2" xfId="2164"/>
    <cellStyle name="SAPBEXexcCritical6 3 5 2 2" xfId="24750"/>
    <cellStyle name="SAPBEXexcCritical6 3 5 2 2 2" xfId="31687"/>
    <cellStyle name="SAPBEXexcCritical6 3 5 2 2 2 2" xfId="31688"/>
    <cellStyle name="SAPBEXexcCritical6 3 5 2 2 2 2 2" xfId="31689"/>
    <cellStyle name="SAPBEXexcCritical6 3 5 2 2 2 3" xfId="31690"/>
    <cellStyle name="SAPBEXexcCritical6 3 5 2 2 3" xfId="31691"/>
    <cellStyle name="SAPBEXexcCritical6 3 5 2 2 3 2" xfId="31692"/>
    <cellStyle name="SAPBEXexcCritical6 3 5 2 2 3 2 2" xfId="31693"/>
    <cellStyle name="SAPBEXexcCritical6 3 5 2 2 4" xfId="31694"/>
    <cellStyle name="SAPBEXexcCritical6 3 5 2 2 4 2" xfId="31695"/>
    <cellStyle name="SAPBEXexcCritical6 3 5 2 3" xfId="31696"/>
    <cellStyle name="SAPBEXexcCritical6 3 5 2 3 2" xfId="31697"/>
    <cellStyle name="SAPBEXexcCritical6 3 5 2 3 2 2" xfId="31698"/>
    <cellStyle name="SAPBEXexcCritical6 3 5 2 3 3" xfId="31699"/>
    <cellStyle name="SAPBEXexcCritical6 3 5 2 4" xfId="31700"/>
    <cellStyle name="SAPBEXexcCritical6 3 5 2 4 2" xfId="31701"/>
    <cellStyle name="SAPBEXexcCritical6 3 5 2 4 2 2" xfId="31702"/>
    <cellStyle name="SAPBEXexcCritical6 3 5 2 5" xfId="31703"/>
    <cellStyle name="SAPBEXexcCritical6 3 5 2 5 2" xfId="31704"/>
    <cellStyle name="SAPBEXexcCritical6 3 5 20" xfId="17879"/>
    <cellStyle name="SAPBEXexcCritical6 3 5 21" xfId="18760"/>
    <cellStyle name="SAPBEXexcCritical6 3 5 22" xfId="19618"/>
    <cellStyle name="SAPBEXexcCritical6 3 5 23" xfId="20484"/>
    <cellStyle name="SAPBEXexcCritical6 3 5 24" xfId="21342"/>
    <cellStyle name="SAPBEXexcCritical6 3 5 25" xfId="22183"/>
    <cellStyle name="SAPBEXexcCritical6 3 5 26" xfId="23012"/>
    <cellStyle name="SAPBEXexcCritical6 3 5 27" xfId="23814"/>
    <cellStyle name="SAPBEXexcCritical6 3 5 3" xfId="2882"/>
    <cellStyle name="SAPBEXexcCritical6 3 5 4" xfId="3784"/>
    <cellStyle name="SAPBEXexcCritical6 3 5 5" xfId="4672"/>
    <cellStyle name="SAPBEXexcCritical6 3 5 6" xfId="5561"/>
    <cellStyle name="SAPBEXexcCritical6 3 5 7" xfId="6455"/>
    <cellStyle name="SAPBEXexcCritical6 3 5 8" xfId="5275"/>
    <cellStyle name="SAPBEXexcCritical6 3 5 9" xfId="8157"/>
    <cellStyle name="SAPBEXexcCritical6 3 6" xfId="725"/>
    <cellStyle name="SAPBEXexcCritical6 3 6 10" xfId="9047"/>
    <cellStyle name="SAPBEXexcCritical6 3 6 11" xfId="9936"/>
    <cellStyle name="SAPBEXexcCritical6 3 6 12" xfId="10805"/>
    <cellStyle name="SAPBEXexcCritical6 3 6 13" xfId="11696"/>
    <cellStyle name="SAPBEXexcCritical6 3 6 14" xfId="12587"/>
    <cellStyle name="SAPBEXexcCritical6 3 6 15" xfId="13453"/>
    <cellStyle name="SAPBEXexcCritical6 3 6 16" xfId="14344"/>
    <cellStyle name="SAPBEXexcCritical6 3 6 17" xfId="15230"/>
    <cellStyle name="SAPBEXexcCritical6 3 6 18" xfId="16114"/>
    <cellStyle name="SAPBEXexcCritical6 3 6 19" xfId="17000"/>
    <cellStyle name="SAPBEXexcCritical6 3 6 2" xfId="2165"/>
    <cellStyle name="SAPBEXexcCritical6 3 6 2 2" xfId="24751"/>
    <cellStyle name="SAPBEXexcCritical6 3 6 2 2 2" xfId="31705"/>
    <cellStyle name="SAPBEXexcCritical6 3 6 2 2 2 2" xfId="31706"/>
    <cellStyle name="SAPBEXexcCritical6 3 6 2 2 2 2 2" xfId="31707"/>
    <cellStyle name="SAPBEXexcCritical6 3 6 2 2 2 3" xfId="31708"/>
    <cellStyle name="SAPBEXexcCritical6 3 6 2 2 3" xfId="31709"/>
    <cellStyle name="SAPBEXexcCritical6 3 6 2 2 3 2" xfId="31710"/>
    <cellStyle name="SAPBEXexcCritical6 3 6 2 2 3 2 2" xfId="31711"/>
    <cellStyle name="SAPBEXexcCritical6 3 6 2 2 4" xfId="31712"/>
    <cellStyle name="SAPBEXexcCritical6 3 6 2 2 4 2" xfId="31713"/>
    <cellStyle name="SAPBEXexcCritical6 3 6 2 3" xfId="31714"/>
    <cellStyle name="SAPBEXexcCritical6 3 6 2 3 2" xfId="31715"/>
    <cellStyle name="SAPBEXexcCritical6 3 6 2 3 2 2" xfId="31716"/>
    <cellStyle name="SAPBEXexcCritical6 3 6 2 3 3" xfId="31717"/>
    <cellStyle name="SAPBEXexcCritical6 3 6 2 4" xfId="31718"/>
    <cellStyle name="SAPBEXexcCritical6 3 6 2 4 2" xfId="31719"/>
    <cellStyle name="SAPBEXexcCritical6 3 6 2 4 2 2" xfId="31720"/>
    <cellStyle name="SAPBEXexcCritical6 3 6 2 5" xfId="31721"/>
    <cellStyle name="SAPBEXexcCritical6 3 6 2 5 2" xfId="31722"/>
    <cellStyle name="SAPBEXexcCritical6 3 6 20" xfId="17880"/>
    <cellStyle name="SAPBEXexcCritical6 3 6 21" xfId="18761"/>
    <cellStyle name="SAPBEXexcCritical6 3 6 22" xfId="19619"/>
    <cellStyle name="SAPBEXexcCritical6 3 6 23" xfId="20485"/>
    <cellStyle name="SAPBEXexcCritical6 3 6 24" xfId="21343"/>
    <cellStyle name="SAPBEXexcCritical6 3 6 25" xfId="22184"/>
    <cellStyle name="SAPBEXexcCritical6 3 6 26" xfId="23013"/>
    <cellStyle name="SAPBEXexcCritical6 3 6 27" xfId="23815"/>
    <cellStyle name="SAPBEXexcCritical6 3 6 3" xfId="2883"/>
    <cellStyle name="SAPBEXexcCritical6 3 6 4" xfId="3785"/>
    <cellStyle name="SAPBEXexcCritical6 3 6 5" xfId="4673"/>
    <cellStyle name="SAPBEXexcCritical6 3 6 6" xfId="5562"/>
    <cellStyle name="SAPBEXexcCritical6 3 6 7" xfId="6456"/>
    <cellStyle name="SAPBEXexcCritical6 3 6 8" xfId="7139"/>
    <cellStyle name="SAPBEXexcCritical6 3 6 9" xfId="8158"/>
    <cellStyle name="SAPBEXexcCritical6 3 7" xfId="1824"/>
    <cellStyle name="SAPBEXexcCritical6 3 7 2" xfId="24752"/>
    <cellStyle name="SAPBEXexcCritical6 3 7 2 2" xfId="31723"/>
    <cellStyle name="SAPBEXexcCritical6 3 7 2 2 2" xfId="31724"/>
    <cellStyle name="SAPBEXexcCritical6 3 7 2 2 2 2" xfId="31725"/>
    <cellStyle name="SAPBEXexcCritical6 3 7 2 2 3" xfId="31726"/>
    <cellStyle name="SAPBEXexcCritical6 3 7 2 3" xfId="31727"/>
    <cellStyle name="SAPBEXexcCritical6 3 7 2 3 2" xfId="31728"/>
    <cellStyle name="SAPBEXexcCritical6 3 7 2 3 2 2" xfId="31729"/>
    <cellStyle name="SAPBEXexcCritical6 3 7 2 4" xfId="31730"/>
    <cellStyle name="SAPBEXexcCritical6 3 7 2 4 2" xfId="31731"/>
    <cellStyle name="SAPBEXexcCritical6 3 7 3" xfId="31732"/>
    <cellStyle name="SAPBEXexcCritical6 3 7 3 2" xfId="31733"/>
    <cellStyle name="SAPBEXexcCritical6 3 7 3 2 2" xfId="31734"/>
    <cellStyle name="SAPBEXexcCritical6 3 7 3 3" xfId="31735"/>
    <cellStyle name="SAPBEXexcCritical6 3 7 4" xfId="31736"/>
    <cellStyle name="SAPBEXexcCritical6 3 7 4 2" xfId="31737"/>
    <cellStyle name="SAPBEXexcCritical6 3 7 4 2 2" xfId="31738"/>
    <cellStyle name="SAPBEXexcCritical6 3 7 5" xfId="31739"/>
    <cellStyle name="SAPBEXexcCritical6 3 7 5 2" xfId="31740"/>
    <cellStyle name="SAPBEXexcCritical6 3 8" xfId="2628"/>
    <cellStyle name="SAPBEXexcCritical6 3 9" xfId="3441"/>
    <cellStyle name="SAPBEXexcCritical6 30" xfId="19177"/>
    <cellStyle name="SAPBEXexcCritical6 31" xfId="17418"/>
    <cellStyle name="SAPBEXexcCritical6 32" xfId="19353"/>
    <cellStyle name="SAPBEXexcCritical6 33" xfId="20219"/>
    <cellStyle name="SAPBEXexcCritical6 34" xfId="21078"/>
    <cellStyle name="SAPBEXexcCritical6 35" xfId="21919"/>
    <cellStyle name="SAPBEXexcCritical6 4" xfId="726"/>
    <cellStyle name="SAPBEXexcCritical6 4 10" xfId="9048"/>
    <cellStyle name="SAPBEXexcCritical6 4 11" xfId="9937"/>
    <cellStyle name="SAPBEXexcCritical6 4 12" xfId="10806"/>
    <cellStyle name="SAPBEXexcCritical6 4 13" xfId="11697"/>
    <cellStyle name="SAPBEXexcCritical6 4 14" xfId="12588"/>
    <cellStyle name="SAPBEXexcCritical6 4 15" xfId="13454"/>
    <cellStyle name="SAPBEXexcCritical6 4 16" xfId="14345"/>
    <cellStyle name="SAPBEXexcCritical6 4 17" xfId="15231"/>
    <cellStyle name="SAPBEXexcCritical6 4 18" xfId="16115"/>
    <cellStyle name="SAPBEXexcCritical6 4 19" xfId="17001"/>
    <cellStyle name="SAPBEXexcCritical6 4 2" xfId="2166"/>
    <cellStyle name="SAPBEXexcCritical6 4 2 2" xfId="24753"/>
    <cellStyle name="SAPBEXexcCritical6 4 2 2 2" xfId="31741"/>
    <cellStyle name="SAPBEXexcCritical6 4 2 2 2 2" xfId="31742"/>
    <cellStyle name="SAPBEXexcCritical6 4 2 2 2 2 2" xfId="31743"/>
    <cellStyle name="SAPBEXexcCritical6 4 2 2 2 3" xfId="31744"/>
    <cellStyle name="SAPBEXexcCritical6 4 2 2 3" xfId="31745"/>
    <cellStyle name="SAPBEXexcCritical6 4 2 2 3 2" xfId="31746"/>
    <cellStyle name="SAPBEXexcCritical6 4 2 2 3 2 2" xfId="31747"/>
    <cellStyle name="SAPBEXexcCritical6 4 2 2 4" xfId="31748"/>
    <cellStyle name="SAPBEXexcCritical6 4 2 2 4 2" xfId="31749"/>
    <cellStyle name="SAPBEXexcCritical6 4 2 3" xfId="31750"/>
    <cellStyle name="SAPBEXexcCritical6 4 2 3 2" xfId="31751"/>
    <cellStyle name="SAPBEXexcCritical6 4 2 3 2 2" xfId="31752"/>
    <cellStyle name="SAPBEXexcCritical6 4 2 3 3" xfId="31753"/>
    <cellStyle name="SAPBEXexcCritical6 4 2 4" xfId="31754"/>
    <cellStyle name="SAPBEXexcCritical6 4 2 4 2" xfId="31755"/>
    <cellStyle name="SAPBEXexcCritical6 4 2 4 2 2" xfId="31756"/>
    <cellStyle name="SAPBEXexcCritical6 4 2 5" xfId="31757"/>
    <cellStyle name="SAPBEXexcCritical6 4 2 5 2" xfId="31758"/>
    <cellStyle name="SAPBEXexcCritical6 4 20" xfId="17881"/>
    <cellStyle name="SAPBEXexcCritical6 4 21" xfId="18762"/>
    <cellStyle name="SAPBEXexcCritical6 4 22" xfId="19620"/>
    <cellStyle name="SAPBEXexcCritical6 4 23" xfId="20486"/>
    <cellStyle name="SAPBEXexcCritical6 4 24" xfId="21344"/>
    <cellStyle name="SAPBEXexcCritical6 4 25" xfId="22185"/>
    <cellStyle name="SAPBEXexcCritical6 4 26" xfId="23014"/>
    <cellStyle name="SAPBEXexcCritical6 4 27" xfId="23816"/>
    <cellStyle name="SAPBEXexcCritical6 4 3" xfId="2884"/>
    <cellStyle name="SAPBEXexcCritical6 4 4" xfId="3786"/>
    <cellStyle name="SAPBEXexcCritical6 4 5" xfId="4674"/>
    <cellStyle name="SAPBEXexcCritical6 4 6" xfId="5563"/>
    <cellStyle name="SAPBEXexcCritical6 4 7" xfId="6457"/>
    <cellStyle name="SAPBEXexcCritical6 4 8" xfId="7157"/>
    <cellStyle name="SAPBEXexcCritical6 4 9" xfId="8159"/>
    <cellStyle name="SAPBEXexcCritical6 5" xfId="727"/>
    <cellStyle name="SAPBEXexcCritical6 5 10" xfId="9049"/>
    <cellStyle name="SAPBEXexcCritical6 5 11" xfId="9938"/>
    <cellStyle name="SAPBEXexcCritical6 5 12" xfId="10807"/>
    <cellStyle name="SAPBEXexcCritical6 5 13" xfId="11698"/>
    <cellStyle name="SAPBEXexcCritical6 5 14" xfId="12589"/>
    <cellStyle name="SAPBEXexcCritical6 5 15" xfId="13455"/>
    <cellStyle name="SAPBEXexcCritical6 5 16" xfId="14346"/>
    <cellStyle name="SAPBEXexcCritical6 5 17" xfId="15232"/>
    <cellStyle name="SAPBEXexcCritical6 5 18" xfId="16116"/>
    <cellStyle name="SAPBEXexcCritical6 5 19" xfId="17002"/>
    <cellStyle name="SAPBEXexcCritical6 5 2" xfId="2167"/>
    <cellStyle name="SAPBEXexcCritical6 5 2 2" xfId="24754"/>
    <cellStyle name="SAPBEXexcCritical6 5 2 2 2" xfId="31759"/>
    <cellStyle name="SAPBEXexcCritical6 5 2 2 2 2" xfId="31760"/>
    <cellStyle name="SAPBEXexcCritical6 5 2 2 2 2 2" xfId="31761"/>
    <cellStyle name="SAPBEXexcCritical6 5 2 2 2 3" xfId="31762"/>
    <cellStyle name="SAPBEXexcCritical6 5 2 2 3" xfId="31763"/>
    <cellStyle name="SAPBEXexcCritical6 5 2 2 3 2" xfId="31764"/>
    <cellStyle name="SAPBEXexcCritical6 5 2 2 3 2 2" xfId="31765"/>
    <cellStyle name="SAPBEXexcCritical6 5 2 2 4" xfId="31766"/>
    <cellStyle name="SAPBEXexcCritical6 5 2 2 4 2" xfId="31767"/>
    <cellStyle name="SAPBEXexcCritical6 5 2 3" xfId="31768"/>
    <cellStyle name="SAPBEXexcCritical6 5 2 3 2" xfId="31769"/>
    <cellStyle name="SAPBEXexcCritical6 5 2 3 2 2" xfId="31770"/>
    <cellStyle name="SAPBEXexcCritical6 5 2 3 3" xfId="31771"/>
    <cellStyle name="SAPBEXexcCritical6 5 2 4" xfId="31772"/>
    <cellStyle name="SAPBEXexcCritical6 5 2 4 2" xfId="31773"/>
    <cellStyle name="SAPBEXexcCritical6 5 2 4 2 2" xfId="31774"/>
    <cellStyle name="SAPBEXexcCritical6 5 2 5" xfId="31775"/>
    <cellStyle name="SAPBEXexcCritical6 5 2 5 2" xfId="31776"/>
    <cellStyle name="SAPBEXexcCritical6 5 20" xfId="17882"/>
    <cellStyle name="SAPBEXexcCritical6 5 21" xfId="18763"/>
    <cellStyle name="SAPBEXexcCritical6 5 22" xfId="19621"/>
    <cellStyle name="SAPBEXexcCritical6 5 23" xfId="20487"/>
    <cellStyle name="SAPBEXexcCritical6 5 24" xfId="21345"/>
    <cellStyle name="SAPBEXexcCritical6 5 25" xfId="22186"/>
    <cellStyle name="SAPBEXexcCritical6 5 26" xfId="23015"/>
    <cellStyle name="SAPBEXexcCritical6 5 27" xfId="23817"/>
    <cellStyle name="SAPBEXexcCritical6 5 3" xfId="2885"/>
    <cellStyle name="SAPBEXexcCritical6 5 4" xfId="3787"/>
    <cellStyle name="SAPBEXexcCritical6 5 5" xfId="4675"/>
    <cellStyle name="SAPBEXexcCritical6 5 6" xfId="5564"/>
    <cellStyle name="SAPBEXexcCritical6 5 7" xfId="6458"/>
    <cellStyle name="SAPBEXexcCritical6 5 8" xfId="7156"/>
    <cellStyle name="SAPBEXexcCritical6 5 9" xfId="8160"/>
    <cellStyle name="SAPBEXexcCritical6 6" xfId="728"/>
    <cellStyle name="SAPBEXexcCritical6 6 10" xfId="9050"/>
    <cellStyle name="SAPBEXexcCritical6 6 11" xfId="9939"/>
    <cellStyle name="SAPBEXexcCritical6 6 12" xfId="10808"/>
    <cellStyle name="SAPBEXexcCritical6 6 13" xfId="11699"/>
    <cellStyle name="SAPBEXexcCritical6 6 14" xfId="12590"/>
    <cellStyle name="SAPBEXexcCritical6 6 15" xfId="13456"/>
    <cellStyle name="SAPBEXexcCritical6 6 16" xfId="14347"/>
    <cellStyle name="SAPBEXexcCritical6 6 17" xfId="15233"/>
    <cellStyle name="SAPBEXexcCritical6 6 18" xfId="16117"/>
    <cellStyle name="SAPBEXexcCritical6 6 19" xfId="17003"/>
    <cellStyle name="SAPBEXexcCritical6 6 2" xfId="2168"/>
    <cellStyle name="SAPBEXexcCritical6 6 2 2" xfId="24755"/>
    <cellStyle name="SAPBEXexcCritical6 6 2 2 2" xfId="31777"/>
    <cellStyle name="SAPBEXexcCritical6 6 2 2 2 2" xfId="31778"/>
    <cellStyle name="SAPBEXexcCritical6 6 2 2 2 2 2" xfId="31779"/>
    <cellStyle name="SAPBEXexcCritical6 6 2 2 2 3" xfId="31780"/>
    <cellStyle name="SAPBEXexcCritical6 6 2 2 3" xfId="31781"/>
    <cellStyle name="SAPBEXexcCritical6 6 2 2 3 2" xfId="31782"/>
    <cellStyle name="SAPBEXexcCritical6 6 2 2 3 2 2" xfId="31783"/>
    <cellStyle name="SAPBEXexcCritical6 6 2 2 4" xfId="31784"/>
    <cellStyle name="SAPBEXexcCritical6 6 2 2 4 2" xfId="31785"/>
    <cellStyle name="SAPBEXexcCritical6 6 2 3" xfId="31786"/>
    <cellStyle name="SAPBEXexcCritical6 6 2 3 2" xfId="31787"/>
    <cellStyle name="SAPBEXexcCritical6 6 2 3 2 2" xfId="31788"/>
    <cellStyle name="SAPBEXexcCritical6 6 2 3 3" xfId="31789"/>
    <cellStyle name="SAPBEXexcCritical6 6 2 4" xfId="31790"/>
    <cellStyle name="SAPBEXexcCritical6 6 2 4 2" xfId="31791"/>
    <cellStyle name="SAPBEXexcCritical6 6 2 4 2 2" xfId="31792"/>
    <cellStyle name="SAPBEXexcCritical6 6 2 5" xfId="31793"/>
    <cellStyle name="SAPBEXexcCritical6 6 2 5 2" xfId="31794"/>
    <cellStyle name="SAPBEXexcCritical6 6 20" xfId="17883"/>
    <cellStyle name="SAPBEXexcCritical6 6 21" xfId="18764"/>
    <cellStyle name="SAPBEXexcCritical6 6 22" xfId="19622"/>
    <cellStyle name="SAPBEXexcCritical6 6 23" xfId="20488"/>
    <cellStyle name="SAPBEXexcCritical6 6 24" xfId="21346"/>
    <cellStyle name="SAPBEXexcCritical6 6 25" xfId="22187"/>
    <cellStyle name="SAPBEXexcCritical6 6 26" xfId="23016"/>
    <cellStyle name="SAPBEXexcCritical6 6 27" xfId="23818"/>
    <cellStyle name="SAPBEXexcCritical6 6 3" xfId="2886"/>
    <cellStyle name="SAPBEXexcCritical6 6 4" xfId="3788"/>
    <cellStyle name="SAPBEXexcCritical6 6 5" xfId="4676"/>
    <cellStyle name="SAPBEXexcCritical6 6 6" xfId="5565"/>
    <cellStyle name="SAPBEXexcCritical6 6 7" xfId="6459"/>
    <cellStyle name="SAPBEXexcCritical6 6 8" xfId="7155"/>
    <cellStyle name="SAPBEXexcCritical6 6 9" xfId="8161"/>
    <cellStyle name="SAPBEXexcCritical6 7" xfId="729"/>
    <cellStyle name="SAPBEXexcCritical6 7 10" xfId="9051"/>
    <cellStyle name="SAPBEXexcCritical6 7 11" xfId="9940"/>
    <cellStyle name="SAPBEXexcCritical6 7 12" xfId="10809"/>
    <cellStyle name="SAPBEXexcCritical6 7 13" xfId="11700"/>
    <cellStyle name="SAPBEXexcCritical6 7 14" xfId="12591"/>
    <cellStyle name="SAPBEXexcCritical6 7 15" xfId="13457"/>
    <cellStyle name="SAPBEXexcCritical6 7 16" xfId="14348"/>
    <cellStyle name="SAPBEXexcCritical6 7 17" xfId="15234"/>
    <cellStyle name="SAPBEXexcCritical6 7 18" xfId="16118"/>
    <cellStyle name="SAPBEXexcCritical6 7 19" xfId="17004"/>
    <cellStyle name="SAPBEXexcCritical6 7 2" xfId="2169"/>
    <cellStyle name="SAPBEXexcCritical6 7 2 2" xfId="24756"/>
    <cellStyle name="SAPBEXexcCritical6 7 2 2 2" xfId="31795"/>
    <cellStyle name="SAPBEXexcCritical6 7 2 2 2 2" xfId="31796"/>
    <cellStyle name="SAPBEXexcCritical6 7 2 2 2 2 2" xfId="31797"/>
    <cellStyle name="SAPBEXexcCritical6 7 2 2 2 3" xfId="31798"/>
    <cellStyle name="SAPBEXexcCritical6 7 2 2 3" xfId="31799"/>
    <cellStyle name="SAPBEXexcCritical6 7 2 2 3 2" xfId="31800"/>
    <cellStyle name="SAPBEXexcCritical6 7 2 2 3 2 2" xfId="31801"/>
    <cellStyle name="SAPBEXexcCritical6 7 2 2 4" xfId="31802"/>
    <cellStyle name="SAPBEXexcCritical6 7 2 2 4 2" xfId="31803"/>
    <cellStyle name="SAPBEXexcCritical6 7 2 3" xfId="31804"/>
    <cellStyle name="SAPBEXexcCritical6 7 2 3 2" xfId="31805"/>
    <cellStyle name="SAPBEXexcCritical6 7 2 3 2 2" xfId="31806"/>
    <cellStyle name="SAPBEXexcCritical6 7 2 3 3" xfId="31807"/>
    <cellStyle name="SAPBEXexcCritical6 7 2 4" xfId="31808"/>
    <cellStyle name="SAPBEXexcCritical6 7 2 4 2" xfId="31809"/>
    <cellStyle name="SAPBEXexcCritical6 7 2 4 2 2" xfId="31810"/>
    <cellStyle name="SAPBEXexcCritical6 7 2 5" xfId="31811"/>
    <cellStyle name="SAPBEXexcCritical6 7 2 5 2" xfId="31812"/>
    <cellStyle name="SAPBEXexcCritical6 7 20" xfId="17884"/>
    <cellStyle name="SAPBEXexcCritical6 7 21" xfId="18765"/>
    <cellStyle name="SAPBEXexcCritical6 7 22" xfId="19623"/>
    <cellStyle name="SAPBEXexcCritical6 7 23" xfId="20489"/>
    <cellStyle name="SAPBEXexcCritical6 7 24" xfId="21347"/>
    <cellStyle name="SAPBEXexcCritical6 7 25" xfId="22188"/>
    <cellStyle name="SAPBEXexcCritical6 7 26" xfId="23017"/>
    <cellStyle name="SAPBEXexcCritical6 7 27" xfId="23819"/>
    <cellStyle name="SAPBEXexcCritical6 7 3" xfId="2887"/>
    <cellStyle name="SAPBEXexcCritical6 7 4" xfId="3789"/>
    <cellStyle name="SAPBEXexcCritical6 7 5" xfId="4677"/>
    <cellStyle name="SAPBEXexcCritical6 7 6" xfId="5566"/>
    <cellStyle name="SAPBEXexcCritical6 7 7" xfId="6460"/>
    <cellStyle name="SAPBEXexcCritical6 7 8" xfId="7154"/>
    <cellStyle name="SAPBEXexcCritical6 7 9" xfId="8162"/>
    <cellStyle name="SAPBEXexcCritical6 8" xfId="730"/>
    <cellStyle name="SAPBEXexcCritical6 8 10" xfId="9033"/>
    <cellStyle name="SAPBEXexcCritical6 8 11" xfId="9922"/>
    <cellStyle name="SAPBEXexcCritical6 8 12" xfId="10791"/>
    <cellStyle name="SAPBEXexcCritical6 8 13" xfId="11682"/>
    <cellStyle name="SAPBEXexcCritical6 8 14" xfId="12573"/>
    <cellStyle name="SAPBEXexcCritical6 8 15" xfId="13439"/>
    <cellStyle name="SAPBEXexcCritical6 8 16" xfId="14330"/>
    <cellStyle name="SAPBEXexcCritical6 8 17" xfId="15216"/>
    <cellStyle name="SAPBEXexcCritical6 8 18" xfId="16100"/>
    <cellStyle name="SAPBEXexcCritical6 8 19" xfId="16986"/>
    <cellStyle name="SAPBEXexcCritical6 8 2" xfId="2151"/>
    <cellStyle name="SAPBEXexcCritical6 8 2 2" xfId="24757"/>
    <cellStyle name="SAPBEXexcCritical6 8 2 2 2" xfId="31813"/>
    <cellStyle name="SAPBEXexcCritical6 8 2 2 2 2" xfId="31814"/>
    <cellStyle name="SAPBEXexcCritical6 8 2 2 2 2 2" xfId="31815"/>
    <cellStyle name="SAPBEXexcCritical6 8 2 2 2 3" xfId="31816"/>
    <cellStyle name="SAPBEXexcCritical6 8 2 2 3" xfId="31817"/>
    <cellStyle name="SAPBEXexcCritical6 8 2 2 3 2" xfId="31818"/>
    <cellStyle name="SAPBEXexcCritical6 8 2 2 3 2 2" xfId="31819"/>
    <cellStyle name="SAPBEXexcCritical6 8 2 2 4" xfId="31820"/>
    <cellStyle name="SAPBEXexcCritical6 8 2 2 4 2" xfId="31821"/>
    <cellStyle name="SAPBEXexcCritical6 8 2 3" xfId="31822"/>
    <cellStyle name="SAPBEXexcCritical6 8 2 3 2" xfId="31823"/>
    <cellStyle name="SAPBEXexcCritical6 8 2 3 2 2" xfId="31824"/>
    <cellStyle name="SAPBEXexcCritical6 8 2 3 3" xfId="31825"/>
    <cellStyle name="SAPBEXexcCritical6 8 2 4" xfId="31826"/>
    <cellStyle name="SAPBEXexcCritical6 8 2 4 2" xfId="31827"/>
    <cellStyle name="SAPBEXexcCritical6 8 2 4 2 2" xfId="31828"/>
    <cellStyle name="SAPBEXexcCritical6 8 2 5" xfId="31829"/>
    <cellStyle name="SAPBEXexcCritical6 8 2 5 2" xfId="31830"/>
    <cellStyle name="SAPBEXexcCritical6 8 20" xfId="17866"/>
    <cellStyle name="SAPBEXexcCritical6 8 21" xfId="18747"/>
    <cellStyle name="SAPBEXexcCritical6 8 22" xfId="19605"/>
    <cellStyle name="SAPBEXexcCritical6 8 23" xfId="20471"/>
    <cellStyle name="SAPBEXexcCritical6 8 24" xfId="21329"/>
    <cellStyle name="SAPBEXexcCritical6 8 25" xfId="22170"/>
    <cellStyle name="SAPBEXexcCritical6 8 26" xfId="22999"/>
    <cellStyle name="SAPBEXexcCritical6 8 27" xfId="23801"/>
    <cellStyle name="SAPBEXexcCritical6 8 3" xfId="2869"/>
    <cellStyle name="SAPBEXexcCritical6 8 4" xfId="3771"/>
    <cellStyle name="SAPBEXexcCritical6 8 5" xfId="4659"/>
    <cellStyle name="SAPBEXexcCritical6 8 6" xfId="5548"/>
    <cellStyle name="SAPBEXexcCritical6 8 7" xfId="6442"/>
    <cellStyle name="SAPBEXexcCritical6 8 8" xfId="7167"/>
    <cellStyle name="SAPBEXexcCritical6 8 9" xfId="8144"/>
    <cellStyle name="SAPBEXexcCritical6 9" xfId="731"/>
    <cellStyle name="SAPBEXexcCritical6 9 10" xfId="7705"/>
    <cellStyle name="SAPBEXexcCritical6 9 11" xfId="7361"/>
    <cellStyle name="SAPBEXexcCritical6 9 12" xfId="8671"/>
    <cellStyle name="SAPBEXexcCritical6 9 13" xfId="7559"/>
    <cellStyle name="SAPBEXexcCritical6 9 14" xfId="9662"/>
    <cellStyle name="SAPBEXexcCritical6 9 15" xfId="11319"/>
    <cellStyle name="SAPBEXexcCritical6 9 16" xfId="5168"/>
    <cellStyle name="SAPBEXexcCritical6 9 17" xfId="12313"/>
    <cellStyle name="SAPBEXexcCritical6 9 18" xfId="13185"/>
    <cellStyle name="SAPBEXexcCritical6 9 19" xfId="14076"/>
    <cellStyle name="SAPBEXexcCritical6 9 2" xfId="1549"/>
    <cellStyle name="SAPBEXexcCritical6 9 2 2" xfId="31831"/>
    <cellStyle name="SAPBEXexcCritical6 9 2 2 2" xfId="31832"/>
    <cellStyle name="SAPBEXexcCritical6 9 2 2 2 2" xfId="31833"/>
    <cellStyle name="SAPBEXexcCritical6 9 2 2 3" xfId="31834"/>
    <cellStyle name="SAPBEXexcCritical6 9 2 3" xfId="31835"/>
    <cellStyle name="SAPBEXexcCritical6 9 2 3 2" xfId="31836"/>
    <cellStyle name="SAPBEXexcCritical6 9 2 3 2 2" xfId="31837"/>
    <cellStyle name="SAPBEXexcCritical6 9 2 4" xfId="31838"/>
    <cellStyle name="SAPBEXexcCritical6 9 2 4 2" xfId="31839"/>
    <cellStyle name="SAPBEXexcCritical6 9 20" xfId="14962"/>
    <cellStyle name="SAPBEXexcCritical6 9 21" xfId="15847"/>
    <cellStyle name="SAPBEXexcCritical6 9 22" xfId="17511"/>
    <cellStyle name="SAPBEXexcCritical6 9 23" xfId="13942"/>
    <cellStyle name="SAPBEXexcCritical6 9 24" xfId="18487"/>
    <cellStyle name="SAPBEXexcCritical6 9 25" xfId="19351"/>
    <cellStyle name="SAPBEXexcCritical6 9 26" xfId="20217"/>
    <cellStyle name="SAPBEXexcCritical6 9 27" xfId="21077"/>
    <cellStyle name="SAPBEXexcCritical6 9 3" xfId="2439"/>
    <cellStyle name="SAPBEXexcCritical6 9 4" xfId="1702"/>
    <cellStyle name="SAPBEXexcCritical6 9 5" xfId="2633"/>
    <cellStyle name="SAPBEXexcCritical6 9 6" xfId="3412"/>
    <cellStyle name="SAPBEXexcCritical6 9 7" xfId="4298"/>
    <cellStyle name="SAPBEXexcCritical6 9 8" xfId="7593"/>
    <cellStyle name="SAPBEXexcCritical6 9 9" xfId="7490"/>
    <cellStyle name="SAPBEXexcCritical6_20120921_SF-grote-ronde-Liesbethdump2" xfId="732"/>
    <cellStyle name="SAPBEXexcGood1" xfId="733"/>
    <cellStyle name="SAPBEXexcGood1 10" xfId="1447"/>
    <cellStyle name="SAPBEXexcGood1 10 2" xfId="31840"/>
    <cellStyle name="SAPBEXexcGood1 10 2 2" xfId="31841"/>
    <cellStyle name="SAPBEXexcGood1 10 2 2 2" xfId="31842"/>
    <cellStyle name="SAPBEXexcGood1 10 2 3" xfId="31843"/>
    <cellStyle name="SAPBEXexcGood1 10 3" xfId="31844"/>
    <cellStyle name="SAPBEXexcGood1 10 3 2" xfId="31845"/>
    <cellStyle name="SAPBEXexcGood1 10 3 2 2" xfId="31846"/>
    <cellStyle name="SAPBEXexcGood1 10 4" xfId="31847"/>
    <cellStyle name="SAPBEXexcGood1 10 4 2" xfId="31848"/>
    <cellStyle name="SAPBEXexcGood1 11" xfId="1764"/>
    <cellStyle name="SAPBEXexcGood1 12" xfId="2429"/>
    <cellStyle name="SAPBEXexcGood1 13" xfId="4201"/>
    <cellStyle name="SAPBEXexcGood1 14" xfId="5089"/>
    <cellStyle name="SAPBEXexcGood1 15" xfId="5978"/>
    <cellStyle name="SAPBEXexcGood1 16" xfId="7042"/>
    <cellStyle name="SAPBEXexcGood1 17" xfId="7599"/>
    <cellStyle name="SAPBEXexcGood1 18" xfId="7495"/>
    <cellStyle name="SAPBEXexcGood1 19" xfId="6760"/>
    <cellStyle name="SAPBEXexcGood1 2" xfId="734"/>
    <cellStyle name="SAPBEXexcGood1 2 10" xfId="2585"/>
    <cellStyle name="SAPBEXexcGood1 2 11" xfId="1381"/>
    <cellStyle name="SAPBEXexcGood1 2 12" xfId="4273"/>
    <cellStyle name="SAPBEXexcGood1 2 13" xfId="4403"/>
    <cellStyle name="SAPBEXexcGood1 2 14" xfId="7625"/>
    <cellStyle name="SAPBEXexcGood1 2 15" xfId="7064"/>
    <cellStyle name="SAPBEXexcGood1 2 16" xfId="7377"/>
    <cellStyle name="SAPBEXexcGood1 2 17" xfId="7873"/>
    <cellStyle name="SAPBEXexcGood1 2 18" xfId="8649"/>
    <cellStyle name="SAPBEXexcGood1 2 19" xfId="9654"/>
    <cellStyle name="SAPBEXexcGood1 2 2" xfId="735"/>
    <cellStyle name="SAPBEXexcGood1 2 2 10" xfId="4329"/>
    <cellStyle name="SAPBEXexcGood1 2 2 11" xfId="5219"/>
    <cellStyle name="SAPBEXexcGood1 2 2 12" xfId="6114"/>
    <cellStyle name="SAPBEXexcGood1 2 2 13" xfId="7410"/>
    <cellStyle name="SAPBEXexcGood1 2 2 14" xfId="7820"/>
    <cellStyle name="SAPBEXexcGood1 2 2 15" xfId="8710"/>
    <cellStyle name="SAPBEXexcGood1 2 2 16" xfId="9599"/>
    <cellStyle name="SAPBEXexcGood1 2 2 17" xfId="10467"/>
    <cellStyle name="SAPBEXexcGood1 2 2 18" xfId="11358"/>
    <cellStyle name="SAPBEXexcGood1 2 2 19" xfId="12248"/>
    <cellStyle name="SAPBEXexcGood1 2 2 2" xfId="736"/>
    <cellStyle name="SAPBEXexcGood1 2 2 2 10" xfId="9053"/>
    <cellStyle name="SAPBEXexcGood1 2 2 2 11" xfId="9942"/>
    <cellStyle name="SAPBEXexcGood1 2 2 2 12" xfId="10811"/>
    <cellStyle name="SAPBEXexcGood1 2 2 2 13" xfId="11702"/>
    <cellStyle name="SAPBEXexcGood1 2 2 2 14" xfId="12593"/>
    <cellStyle name="SAPBEXexcGood1 2 2 2 15" xfId="13459"/>
    <cellStyle name="SAPBEXexcGood1 2 2 2 16" xfId="14350"/>
    <cellStyle name="SAPBEXexcGood1 2 2 2 17" xfId="15236"/>
    <cellStyle name="SAPBEXexcGood1 2 2 2 18" xfId="16120"/>
    <cellStyle name="SAPBEXexcGood1 2 2 2 19" xfId="17006"/>
    <cellStyle name="SAPBEXexcGood1 2 2 2 2" xfId="2171"/>
    <cellStyle name="SAPBEXexcGood1 2 2 2 2 2" xfId="24758"/>
    <cellStyle name="SAPBEXexcGood1 2 2 2 2 2 2" xfId="31849"/>
    <cellStyle name="SAPBEXexcGood1 2 2 2 2 2 2 2" xfId="31850"/>
    <cellStyle name="SAPBEXexcGood1 2 2 2 2 2 2 2 2" xfId="31851"/>
    <cellStyle name="SAPBEXexcGood1 2 2 2 2 2 2 3" xfId="31852"/>
    <cellStyle name="SAPBEXexcGood1 2 2 2 2 2 3" xfId="31853"/>
    <cellStyle name="SAPBEXexcGood1 2 2 2 2 2 3 2" xfId="31854"/>
    <cellStyle name="SAPBEXexcGood1 2 2 2 2 2 3 2 2" xfId="31855"/>
    <cellStyle name="SAPBEXexcGood1 2 2 2 2 2 4" xfId="31856"/>
    <cellStyle name="SAPBEXexcGood1 2 2 2 2 2 4 2" xfId="31857"/>
    <cellStyle name="SAPBEXexcGood1 2 2 2 2 3" xfId="31858"/>
    <cellStyle name="SAPBEXexcGood1 2 2 2 2 3 2" xfId="31859"/>
    <cellStyle name="SAPBEXexcGood1 2 2 2 2 3 2 2" xfId="31860"/>
    <cellStyle name="SAPBEXexcGood1 2 2 2 2 3 3" xfId="31861"/>
    <cellStyle name="SAPBEXexcGood1 2 2 2 2 4" xfId="31862"/>
    <cellStyle name="SAPBEXexcGood1 2 2 2 2 4 2" xfId="31863"/>
    <cellStyle name="SAPBEXexcGood1 2 2 2 2 4 2 2" xfId="31864"/>
    <cellStyle name="SAPBEXexcGood1 2 2 2 2 5" xfId="31865"/>
    <cellStyle name="SAPBEXexcGood1 2 2 2 2 5 2" xfId="31866"/>
    <cellStyle name="SAPBEXexcGood1 2 2 2 20" xfId="17886"/>
    <cellStyle name="SAPBEXexcGood1 2 2 2 21" xfId="18767"/>
    <cellStyle name="SAPBEXexcGood1 2 2 2 22" xfId="19625"/>
    <cellStyle name="SAPBEXexcGood1 2 2 2 23" xfId="20491"/>
    <cellStyle name="SAPBEXexcGood1 2 2 2 24" xfId="21349"/>
    <cellStyle name="SAPBEXexcGood1 2 2 2 25" xfId="22190"/>
    <cellStyle name="SAPBEXexcGood1 2 2 2 26" xfId="23019"/>
    <cellStyle name="SAPBEXexcGood1 2 2 2 27" xfId="23821"/>
    <cellStyle name="SAPBEXexcGood1 2 2 2 3" xfId="2889"/>
    <cellStyle name="SAPBEXexcGood1 2 2 2 4" xfId="3791"/>
    <cellStyle name="SAPBEXexcGood1 2 2 2 5" xfId="4679"/>
    <cellStyle name="SAPBEXexcGood1 2 2 2 6" xfId="5568"/>
    <cellStyle name="SAPBEXexcGood1 2 2 2 7" xfId="6462"/>
    <cellStyle name="SAPBEXexcGood1 2 2 2 8" xfId="7152"/>
    <cellStyle name="SAPBEXexcGood1 2 2 2 9" xfId="8164"/>
    <cellStyle name="SAPBEXexcGood1 2 2 20" xfId="13118"/>
    <cellStyle name="SAPBEXexcGood1 2 2 21" xfId="14008"/>
    <cellStyle name="SAPBEXexcGood1 2 2 22" xfId="14895"/>
    <cellStyle name="SAPBEXexcGood1 2 2 23" xfId="15781"/>
    <cellStyle name="SAPBEXexcGood1 2 2 24" xfId="16664"/>
    <cellStyle name="SAPBEXexcGood1 2 2 25" xfId="17549"/>
    <cellStyle name="SAPBEXexcGood1 2 2 26" xfId="18425"/>
    <cellStyle name="SAPBEXexcGood1 2 2 27" xfId="19286"/>
    <cellStyle name="SAPBEXexcGood1 2 2 28" xfId="20154"/>
    <cellStyle name="SAPBEXexcGood1 2 2 29" xfId="21016"/>
    <cellStyle name="SAPBEXexcGood1 2 2 3" xfId="737"/>
    <cellStyle name="SAPBEXexcGood1 2 2 3 10" xfId="9054"/>
    <cellStyle name="SAPBEXexcGood1 2 2 3 11" xfId="9943"/>
    <cellStyle name="SAPBEXexcGood1 2 2 3 12" xfId="10812"/>
    <cellStyle name="SAPBEXexcGood1 2 2 3 13" xfId="11703"/>
    <cellStyle name="SAPBEXexcGood1 2 2 3 14" xfId="12594"/>
    <cellStyle name="SAPBEXexcGood1 2 2 3 15" xfId="13460"/>
    <cellStyle name="SAPBEXexcGood1 2 2 3 16" xfId="14351"/>
    <cellStyle name="SAPBEXexcGood1 2 2 3 17" xfId="15237"/>
    <cellStyle name="SAPBEXexcGood1 2 2 3 18" xfId="16121"/>
    <cellStyle name="SAPBEXexcGood1 2 2 3 19" xfId="17007"/>
    <cellStyle name="SAPBEXexcGood1 2 2 3 2" xfId="2172"/>
    <cellStyle name="SAPBEXexcGood1 2 2 3 2 2" xfId="24759"/>
    <cellStyle name="SAPBEXexcGood1 2 2 3 2 2 2" xfId="31867"/>
    <cellStyle name="SAPBEXexcGood1 2 2 3 2 2 2 2" xfId="31868"/>
    <cellStyle name="SAPBEXexcGood1 2 2 3 2 2 2 2 2" xfId="31869"/>
    <cellStyle name="SAPBEXexcGood1 2 2 3 2 2 2 3" xfId="31870"/>
    <cellStyle name="SAPBEXexcGood1 2 2 3 2 2 3" xfId="31871"/>
    <cellStyle name="SAPBEXexcGood1 2 2 3 2 2 3 2" xfId="31872"/>
    <cellStyle name="SAPBEXexcGood1 2 2 3 2 2 3 2 2" xfId="31873"/>
    <cellStyle name="SAPBEXexcGood1 2 2 3 2 2 4" xfId="31874"/>
    <cellStyle name="SAPBEXexcGood1 2 2 3 2 2 4 2" xfId="31875"/>
    <cellStyle name="SAPBEXexcGood1 2 2 3 2 3" xfId="31876"/>
    <cellStyle name="SAPBEXexcGood1 2 2 3 2 3 2" xfId="31877"/>
    <cellStyle name="SAPBEXexcGood1 2 2 3 2 3 2 2" xfId="31878"/>
    <cellStyle name="SAPBEXexcGood1 2 2 3 2 3 3" xfId="31879"/>
    <cellStyle name="SAPBEXexcGood1 2 2 3 2 4" xfId="31880"/>
    <cellStyle name="SAPBEXexcGood1 2 2 3 2 4 2" xfId="31881"/>
    <cellStyle name="SAPBEXexcGood1 2 2 3 2 4 2 2" xfId="31882"/>
    <cellStyle name="SAPBEXexcGood1 2 2 3 2 5" xfId="31883"/>
    <cellStyle name="SAPBEXexcGood1 2 2 3 2 5 2" xfId="31884"/>
    <cellStyle name="SAPBEXexcGood1 2 2 3 20" xfId="17887"/>
    <cellStyle name="SAPBEXexcGood1 2 2 3 21" xfId="18768"/>
    <cellStyle name="SAPBEXexcGood1 2 2 3 22" xfId="19626"/>
    <cellStyle name="SAPBEXexcGood1 2 2 3 23" xfId="20492"/>
    <cellStyle name="SAPBEXexcGood1 2 2 3 24" xfId="21350"/>
    <cellStyle name="SAPBEXexcGood1 2 2 3 25" xfId="22191"/>
    <cellStyle name="SAPBEXexcGood1 2 2 3 26" xfId="23020"/>
    <cellStyle name="SAPBEXexcGood1 2 2 3 27" xfId="23822"/>
    <cellStyle name="SAPBEXexcGood1 2 2 3 3" xfId="2890"/>
    <cellStyle name="SAPBEXexcGood1 2 2 3 4" xfId="3792"/>
    <cellStyle name="SAPBEXexcGood1 2 2 3 5" xfId="4680"/>
    <cellStyle name="SAPBEXexcGood1 2 2 3 6" xfId="5569"/>
    <cellStyle name="SAPBEXexcGood1 2 2 3 7" xfId="6463"/>
    <cellStyle name="SAPBEXexcGood1 2 2 3 8" xfId="7151"/>
    <cellStyle name="SAPBEXexcGood1 2 2 3 9" xfId="8165"/>
    <cellStyle name="SAPBEXexcGood1 2 2 30" xfId="21867"/>
    <cellStyle name="SAPBEXexcGood1 2 2 31" xfId="22699"/>
    <cellStyle name="SAPBEXexcGood1 2 2 32" xfId="23508"/>
    <cellStyle name="SAPBEXexcGood1 2 2 4" xfId="738"/>
    <cellStyle name="SAPBEXexcGood1 2 2 4 10" xfId="9055"/>
    <cellStyle name="SAPBEXexcGood1 2 2 4 11" xfId="9944"/>
    <cellStyle name="SAPBEXexcGood1 2 2 4 12" xfId="10813"/>
    <cellStyle name="SAPBEXexcGood1 2 2 4 13" xfId="11704"/>
    <cellStyle name="SAPBEXexcGood1 2 2 4 14" xfId="12595"/>
    <cellStyle name="SAPBEXexcGood1 2 2 4 15" xfId="13461"/>
    <cellStyle name="SAPBEXexcGood1 2 2 4 16" xfId="14352"/>
    <cellStyle name="SAPBEXexcGood1 2 2 4 17" xfId="15238"/>
    <cellStyle name="SAPBEXexcGood1 2 2 4 18" xfId="16122"/>
    <cellStyle name="SAPBEXexcGood1 2 2 4 19" xfId="17008"/>
    <cellStyle name="SAPBEXexcGood1 2 2 4 2" xfId="2173"/>
    <cellStyle name="SAPBEXexcGood1 2 2 4 2 2" xfId="24760"/>
    <cellStyle name="SAPBEXexcGood1 2 2 4 2 2 2" xfId="31885"/>
    <cellStyle name="SAPBEXexcGood1 2 2 4 2 2 2 2" xfId="31886"/>
    <cellStyle name="SAPBEXexcGood1 2 2 4 2 2 2 2 2" xfId="31887"/>
    <cellStyle name="SAPBEXexcGood1 2 2 4 2 2 2 3" xfId="31888"/>
    <cellStyle name="SAPBEXexcGood1 2 2 4 2 2 3" xfId="31889"/>
    <cellStyle name="SAPBEXexcGood1 2 2 4 2 2 3 2" xfId="31890"/>
    <cellStyle name="SAPBEXexcGood1 2 2 4 2 2 3 2 2" xfId="31891"/>
    <cellStyle name="SAPBEXexcGood1 2 2 4 2 2 4" xfId="31892"/>
    <cellStyle name="SAPBEXexcGood1 2 2 4 2 2 4 2" xfId="31893"/>
    <cellStyle name="SAPBEXexcGood1 2 2 4 2 3" xfId="31894"/>
    <cellStyle name="SAPBEXexcGood1 2 2 4 2 3 2" xfId="31895"/>
    <cellStyle name="SAPBEXexcGood1 2 2 4 2 3 2 2" xfId="31896"/>
    <cellStyle name="SAPBEXexcGood1 2 2 4 2 3 3" xfId="31897"/>
    <cellStyle name="SAPBEXexcGood1 2 2 4 2 4" xfId="31898"/>
    <cellStyle name="SAPBEXexcGood1 2 2 4 2 4 2" xfId="31899"/>
    <cellStyle name="SAPBEXexcGood1 2 2 4 2 4 2 2" xfId="31900"/>
    <cellStyle name="SAPBEXexcGood1 2 2 4 2 5" xfId="31901"/>
    <cellStyle name="SAPBEXexcGood1 2 2 4 2 5 2" xfId="31902"/>
    <cellStyle name="SAPBEXexcGood1 2 2 4 20" xfId="17888"/>
    <cellStyle name="SAPBEXexcGood1 2 2 4 21" xfId="18769"/>
    <cellStyle name="SAPBEXexcGood1 2 2 4 22" xfId="19627"/>
    <cellStyle name="SAPBEXexcGood1 2 2 4 23" xfId="20493"/>
    <cellStyle name="SAPBEXexcGood1 2 2 4 24" xfId="21351"/>
    <cellStyle name="SAPBEXexcGood1 2 2 4 25" xfId="22192"/>
    <cellStyle name="SAPBEXexcGood1 2 2 4 26" xfId="23021"/>
    <cellStyle name="SAPBEXexcGood1 2 2 4 27" xfId="23823"/>
    <cellStyle name="SAPBEXexcGood1 2 2 4 3" xfId="2891"/>
    <cellStyle name="SAPBEXexcGood1 2 2 4 4" xfId="3793"/>
    <cellStyle name="SAPBEXexcGood1 2 2 4 5" xfId="4681"/>
    <cellStyle name="SAPBEXexcGood1 2 2 4 6" xfId="5570"/>
    <cellStyle name="SAPBEXexcGood1 2 2 4 7" xfId="6464"/>
    <cellStyle name="SAPBEXexcGood1 2 2 4 8" xfId="7150"/>
    <cellStyle name="SAPBEXexcGood1 2 2 4 9" xfId="8166"/>
    <cellStyle name="SAPBEXexcGood1 2 2 5" xfId="739"/>
    <cellStyle name="SAPBEXexcGood1 2 2 5 10" xfId="9056"/>
    <cellStyle name="SAPBEXexcGood1 2 2 5 11" xfId="9945"/>
    <cellStyle name="SAPBEXexcGood1 2 2 5 12" xfId="10814"/>
    <cellStyle name="SAPBEXexcGood1 2 2 5 13" xfId="11705"/>
    <cellStyle name="SAPBEXexcGood1 2 2 5 14" xfId="12596"/>
    <cellStyle name="SAPBEXexcGood1 2 2 5 15" xfId="13462"/>
    <cellStyle name="SAPBEXexcGood1 2 2 5 16" xfId="14353"/>
    <cellStyle name="SAPBEXexcGood1 2 2 5 17" xfId="15239"/>
    <cellStyle name="SAPBEXexcGood1 2 2 5 18" xfId="16123"/>
    <cellStyle name="SAPBEXexcGood1 2 2 5 19" xfId="17009"/>
    <cellStyle name="SAPBEXexcGood1 2 2 5 2" xfId="2174"/>
    <cellStyle name="SAPBEXexcGood1 2 2 5 2 2" xfId="24761"/>
    <cellStyle name="SAPBEXexcGood1 2 2 5 2 2 2" xfId="31903"/>
    <cellStyle name="SAPBEXexcGood1 2 2 5 2 2 2 2" xfId="31904"/>
    <cellStyle name="SAPBEXexcGood1 2 2 5 2 2 2 2 2" xfId="31905"/>
    <cellStyle name="SAPBEXexcGood1 2 2 5 2 2 2 3" xfId="31906"/>
    <cellStyle name="SAPBEXexcGood1 2 2 5 2 2 3" xfId="31907"/>
    <cellStyle name="SAPBEXexcGood1 2 2 5 2 2 3 2" xfId="31908"/>
    <cellStyle name="SAPBEXexcGood1 2 2 5 2 2 3 2 2" xfId="31909"/>
    <cellStyle name="SAPBEXexcGood1 2 2 5 2 2 4" xfId="31910"/>
    <cellStyle name="SAPBEXexcGood1 2 2 5 2 2 4 2" xfId="31911"/>
    <cellStyle name="SAPBEXexcGood1 2 2 5 2 3" xfId="31912"/>
    <cellStyle name="SAPBEXexcGood1 2 2 5 2 3 2" xfId="31913"/>
    <cellStyle name="SAPBEXexcGood1 2 2 5 2 3 2 2" xfId="31914"/>
    <cellStyle name="SAPBEXexcGood1 2 2 5 2 3 3" xfId="31915"/>
    <cellStyle name="SAPBEXexcGood1 2 2 5 2 4" xfId="31916"/>
    <cellStyle name="SAPBEXexcGood1 2 2 5 2 4 2" xfId="31917"/>
    <cellStyle name="SAPBEXexcGood1 2 2 5 2 4 2 2" xfId="31918"/>
    <cellStyle name="SAPBEXexcGood1 2 2 5 2 5" xfId="31919"/>
    <cellStyle name="SAPBEXexcGood1 2 2 5 2 5 2" xfId="31920"/>
    <cellStyle name="SAPBEXexcGood1 2 2 5 20" xfId="17889"/>
    <cellStyle name="SAPBEXexcGood1 2 2 5 21" xfId="18770"/>
    <cellStyle name="SAPBEXexcGood1 2 2 5 22" xfId="19628"/>
    <cellStyle name="SAPBEXexcGood1 2 2 5 23" xfId="20494"/>
    <cellStyle name="SAPBEXexcGood1 2 2 5 24" xfId="21352"/>
    <cellStyle name="SAPBEXexcGood1 2 2 5 25" xfId="22193"/>
    <cellStyle name="SAPBEXexcGood1 2 2 5 26" xfId="23022"/>
    <cellStyle name="SAPBEXexcGood1 2 2 5 27" xfId="23824"/>
    <cellStyle name="SAPBEXexcGood1 2 2 5 3" xfId="2892"/>
    <cellStyle name="SAPBEXexcGood1 2 2 5 4" xfId="3794"/>
    <cellStyle name="SAPBEXexcGood1 2 2 5 5" xfId="4682"/>
    <cellStyle name="SAPBEXexcGood1 2 2 5 6" xfId="5571"/>
    <cellStyle name="SAPBEXexcGood1 2 2 5 7" xfId="6465"/>
    <cellStyle name="SAPBEXexcGood1 2 2 5 8" xfId="7149"/>
    <cellStyle name="SAPBEXexcGood1 2 2 5 9" xfId="8167"/>
    <cellStyle name="SAPBEXexcGood1 2 2 6" xfId="740"/>
    <cellStyle name="SAPBEXexcGood1 2 2 6 10" xfId="9057"/>
    <cellStyle name="SAPBEXexcGood1 2 2 6 11" xfId="9946"/>
    <cellStyle name="SAPBEXexcGood1 2 2 6 12" xfId="10815"/>
    <cellStyle name="SAPBEXexcGood1 2 2 6 13" xfId="11706"/>
    <cellStyle name="SAPBEXexcGood1 2 2 6 14" xfId="12597"/>
    <cellStyle name="SAPBEXexcGood1 2 2 6 15" xfId="13463"/>
    <cellStyle name="SAPBEXexcGood1 2 2 6 16" xfId="14354"/>
    <cellStyle name="SAPBEXexcGood1 2 2 6 17" xfId="15240"/>
    <cellStyle name="SAPBEXexcGood1 2 2 6 18" xfId="16124"/>
    <cellStyle name="SAPBEXexcGood1 2 2 6 19" xfId="17010"/>
    <cellStyle name="SAPBEXexcGood1 2 2 6 2" xfId="2175"/>
    <cellStyle name="SAPBEXexcGood1 2 2 6 2 2" xfId="24762"/>
    <cellStyle name="SAPBEXexcGood1 2 2 6 2 2 2" xfId="31921"/>
    <cellStyle name="SAPBEXexcGood1 2 2 6 2 2 2 2" xfId="31922"/>
    <cellStyle name="SAPBEXexcGood1 2 2 6 2 2 2 2 2" xfId="31923"/>
    <cellStyle name="SAPBEXexcGood1 2 2 6 2 2 2 3" xfId="31924"/>
    <cellStyle name="SAPBEXexcGood1 2 2 6 2 2 3" xfId="31925"/>
    <cellStyle name="SAPBEXexcGood1 2 2 6 2 2 3 2" xfId="31926"/>
    <cellStyle name="SAPBEXexcGood1 2 2 6 2 2 3 2 2" xfId="31927"/>
    <cellStyle name="SAPBEXexcGood1 2 2 6 2 2 4" xfId="31928"/>
    <cellStyle name="SAPBEXexcGood1 2 2 6 2 2 4 2" xfId="31929"/>
    <cellStyle name="SAPBEXexcGood1 2 2 6 2 3" xfId="31930"/>
    <cellStyle name="SAPBEXexcGood1 2 2 6 2 3 2" xfId="31931"/>
    <cellStyle name="SAPBEXexcGood1 2 2 6 2 3 2 2" xfId="31932"/>
    <cellStyle name="SAPBEXexcGood1 2 2 6 2 3 3" xfId="31933"/>
    <cellStyle name="SAPBEXexcGood1 2 2 6 2 4" xfId="31934"/>
    <cellStyle name="SAPBEXexcGood1 2 2 6 2 4 2" xfId="31935"/>
    <cellStyle name="SAPBEXexcGood1 2 2 6 2 4 2 2" xfId="31936"/>
    <cellStyle name="SAPBEXexcGood1 2 2 6 2 5" xfId="31937"/>
    <cellStyle name="SAPBEXexcGood1 2 2 6 2 5 2" xfId="31938"/>
    <cellStyle name="SAPBEXexcGood1 2 2 6 20" xfId="17890"/>
    <cellStyle name="SAPBEXexcGood1 2 2 6 21" xfId="18771"/>
    <cellStyle name="SAPBEXexcGood1 2 2 6 22" xfId="19629"/>
    <cellStyle name="SAPBEXexcGood1 2 2 6 23" xfId="20495"/>
    <cellStyle name="SAPBEXexcGood1 2 2 6 24" xfId="21353"/>
    <cellStyle name="SAPBEXexcGood1 2 2 6 25" xfId="22194"/>
    <cellStyle name="SAPBEXexcGood1 2 2 6 26" xfId="23023"/>
    <cellStyle name="SAPBEXexcGood1 2 2 6 27" xfId="23825"/>
    <cellStyle name="SAPBEXexcGood1 2 2 6 3" xfId="2893"/>
    <cellStyle name="SAPBEXexcGood1 2 2 6 4" xfId="3795"/>
    <cellStyle name="SAPBEXexcGood1 2 2 6 5" xfId="4683"/>
    <cellStyle name="SAPBEXexcGood1 2 2 6 6" xfId="5572"/>
    <cellStyle name="SAPBEXexcGood1 2 2 6 7" xfId="6466"/>
    <cellStyle name="SAPBEXexcGood1 2 2 6 8" xfId="6986"/>
    <cellStyle name="SAPBEXexcGood1 2 2 6 9" xfId="8168"/>
    <cellStyle name="SAPBEXexcGood1 2 2 7" xfId="1825"/>
    <cellStyle name="SAPBEXexcGood1 2 2 7 2" xfId="24763"/>
    <cellStyle name="SAPBEXexcGood1 2 2 7 2 2" xfId="31939"/>
    <cellStyle name="SAPBEXexcGood1 2 2 7 2 2 2" xfId="31940"/>
    <cellStyle name="SAPBEXexcGood1 2 2 7 2 2 2 2" xfId="31941"/>
    <cellStyle name="SAPBEXexcGood1 2 2 7 2 2 3" xfId="31942"/>
    <cellStyle name="SAPBEXexcGood1 2 2 7 2 3" xfId="31943"/>
    <cellStyle name="SAPBEXexcGood1 2 2 7 2 3 2" xfId="31944"/>
    <cellStyle name="SAPBEXexcGood1 2 2 7 2 3 2 2" xfId="31945"/>
    <cellStyle name="SAPBEXexcGood1 2 2 7 2 4" xfId="31946"/>
    <cellStyle name="SAPBEXexcGood1 2 2 7 2 4 2" xfId="31947"/>
    <cellStyle name="SAPBEXexcGood1 2 2 7 3" xfId="31948"/>
    <cellStyle name="SAPBEXexcGood1 2 2 7 3 2" xfId="31949"/>
    <cellStyle name="SAPBEXexcGood1 2 2 7 3 2 2" xfId="31950"/>
    <cellStyle name="SAPBEXexcGood1 2 2 7 3 3" xfId="31951"/>
    <cellStyle name="SAPBEXexcGood1 2 2 7 4" xfId="31952"/>
    <cellStyle name="SAPBEXexcGood1 2 2 7 4 2" xfId="31953"/>
    <cellStyle name="SAPBEXexcGood1 2 2 7 4 2 2" xfId="31954"/>
    <cellStyle name="SAPBEXexcGood1 2 2 7 5" xfId="31955"/>
    <cellStyle name="SAPBEXexcGood1 2 2 7 5 2" xfId="31956"/>
    <cellStyle name="SAPBEXexcGood1 2 2 8" xfId="2608"/>
    <cellStyle name="SAPBEXexcGood1 2 2 9" xfId="3442"/>
    <cellStyle name="SAPBEXexcGood1 2 20" xfId="10520"/>
    <cellStyle name="SAPBEXexcGood1 2 21" xfId="11297"/>
    <cellStyle name="SAPBEXexcGood1 2 22" xfId="12305"/>
    <cellStyle name="SAPBEXexcGood1 2 23" xfId="13166"/>
    <cellStyle name="SAPBEXexcGood1 2 24" xfId="14056"/>
    <cellStyle name="SAPBEXexcGood1 2 25" xfId="14943"/>
    <cellStyle name="SAPBEXexcGood1 2 26" xfId="15827"/>
    <cellStyle name="SAPBEXexcGood1 2 27" xfId="16717"/>
    <cellStyle name="SAPBEXexcGood1 2 28" xfId="17490"/>
    <cellStyle name="SAPBEXexcGood1 2 29" xfId="18481"/>
    <cellStyle name="SAPBEXexcGood1 2 3" xfId="741"/>
    <cellStyle name="SAPBEXexcGood1 2 3 10" xfId="9058"/>
    <cellStyle name="SAPBEXexcGood1 2 3 11" xfId="9947"/>
    <cellStyle name="SAPBEXexcGood1 2 3 12" xfId="10816"/>
    <cellStyle name="SAPBEXexcGood1 2 3 13" xfId="11707"/>
    <cellStyle name="SAPBEXexcGood1 2 3 14" xfId="12598"/>
    <cellStyle name="SAPBEXexcGood1 2 3 15" xfId="13464"/>
    <cellStyle name="SAPBEXexcGood1 2 3 16" xfId="14355"/>
    <cellStyle name="SAPBEXexcGood1 2 3 17" xfId="15241"/>
    <cellStyle name="SAPBEXexcGood1 2 3 18" xfId="16125"/>
    <cellStyle name="SAPBEXexcGood1 2 3 19" xfId="17011"/>
    <cellStyle name="SAPBEXexcGood1 2 3 2" xfId="2176"/>
    <cellStyle name="SAPBEXexcGood1 2 3 2 2" xfId="24764"/>
    <cellStyle name="SAPBEXexcGood1 2 3 2 2 2" xfId="31957"/>
    <cellStyle name="SAPBEXexcGood1 2 3 2 2 2 2" xfId="31958"/>
    <cellStyle name="SAPBEXexcGood1 2 3 2 2 2 2 2" xfId="31959"/>
    <cellStyle name="SAPBEXexcGood1 2 3 2 2 2 3" xfId="31960"/>
    <cellStyle name="SAPBEXexcGood1 2 3 2 2 3" xfId="31961"/>
    <cellStyle name="SAPBEXexcGood1 2 3 2 2 3 2" xfId="31962"/>
    <cellStyle name="SAPBEXexcGood1 2 3 2 2 3 2 2" xfId="31963"/>
    <cellStyle name="SAPBEXexcGood1 2 3 2 2 4" xfId="31964"/>
    <cellStyle name="SAPBEXexcGood1 2 3 2 2 4 2" xfId="31965"/>
    <cellStyle name="SAPBEXexcGood1 2 3 2 3" xfId="31966"/>
    <cellStyle name="SAPBEXexcGood1 2 3 2 3 2" xfId="31967"/>
    <cellStyle name="SAPBEXexcGood1 2 3 2 3 2 2" xfId="31968"/>
    <cellStyle name="SAPBEXexcGood1 2 3 2 3 3" xfId="31969"/>
    <cellStyle name="SAPBEXexcGood1 2 3 2 4" xfId="31970"/>
    <cellStyle name="SAPBEXexcGood1 2 3 2 4 2" xfId="31971"/>
    <cellStyle name="SAPBEXexcGood1 2 3 2 4 2 2" xfId="31972"/>
    <cellStyle name="SAPBEXexcGood1 2 3 2 5" xfId="31973"/>
    <cellStyle name="SAPBEXexcGood1 2 3 2 5 2" xfId="31974"/>
    <cellStyle name="SAPBEXexcGood1 2 3 20" xfId="17891"/>
    <cellStyle name="SAPBEXexcGood1 2 3 21" xfId="18772"/>
    <cellStyle name="SAPBEXexcGood1 2 3 22" xfId="19630"/>
    <cellStyle name="SAPBEXexcGood1 2 3 23" xfId="20496"/>
    <cellStyle name="SAPBEXexcGood1 2 3 24" xfId="21354"/>
    <cellStyle name="SAPBEXexcGood1 2 3 25" xfId="22195"/>
    <cellStyle name="SAPBEXexcGood1 2 3 26" xfId="23024"/>
    <cellStyle name="SAPBEXexcGood1 2 3 27" xfId="23826"/>
    <cellStyle name="SAPBEXexcGood1 2 3 3" xfId="2894"/>
    <cellStyle name="SAPBEXexcGood1 2 3 4" xfId="3796"/>
    <cellStyle name="SAPBEXexcGood1 2 3 5" xfId="4684"/>
    <cellStyle name="SAPBEXexcGood1 2 3 6" xfId="5573"/>
    <cellStyle name="SAPBEXexcGood1 2 3 7" xfId="6467"/>
    <cellStyle name="SAPBEXexcGood1 2 3 8" xfId="7148"/>
    <cellStyle name="SAPBEXexcGood1 2 3 9" xfId="8169"/>
    <cellStyle name="SAPBEXexcGood1 2 30" xfId="19333"/>
    <cellStyle name="SAPBEXexcGood1 2 31" xfId="20201"/>
    <cellStyle name="SAPBEXexcGood1 2 32" xfId="21062"/>
    <cellStyle name="SAPBEXexcGood1 2 4" xfId="742"/>
    <cellStyle name="SAPBEXexcGood1 2 4 10" xfId="9059"/>
    <cellStyle name="SAPBEXexcGood1 2 4 11" xfId="9948"/>
    <cellStyle name="SAPBEXexcGood1 2 4 12" xfId="10817"/>
    <cellStyle name="SAPBEXexcGood1 2 4 13" xfId="11708"/>
    <cellStyle name="SAPBEXexcGood1 2 4 14" xfId="12599"/>
    <cellStyle name="SAPBEXexcGood1 2 4 15" xfId="13465"/>
    <cellStyle name="SAPBEXexcGood1 2 4 16" xfId="14356"/>
    <cellStyle name="SAPBEXexcGood1 2 4 17" xfId="15242"/>
    <cellStyle name="SAPBEXexcGood1 2 4 18" xfId="16126"/>
    <cellStyle name="SAPBEXexcGood1 2 4 19" xfId="17012"/>
    <cellStyle name="SAPBEXexcGood1 2 4 2" xfId="2177"/>
    <cellStyle name="SAPBEXexcGood1 2 4 2 2" xfId="24765"/>
    <cellStyle name="SAPBEXexcGood1 2 4 2 2 2" xfId="31975"/>
    <cellStyle name="SAPBEXexcGood1 2 4 2 2 2 2" xfId="31976"/>
    <cellStyle name="SAPBEXexcGood1 2 4 2 2 2 2 2" xfId="31977"/>
    <cellStyle name="SAPBEXexcGood1 2 4 2 2 2 3" xfId="31978"/>
    <cellStyle name="SAPBEXexcGood1 2 4 2 2 3" xfId="31979"/>
    <cellStyle name="SAPBEXexcGood1 2 4 2 2 3 2" xfId="31980"/>
    <cellStyle name="SAPBEXexcGood1 2 4 2 2 3 2 2" xfId="31981"/>
    <cellStyle name="SAPBEXexcGood1 2 4 2 2 4" xfId="31982"/>
    <cellStyle name="SAPBEXexcGood1 2 4 2 2 4 2" xfId="31983"/>
    <cellStyle name="SAPBEXexcGood1 2 4 2 3" xfId="31984"/>
    <cellStyle name="SAPBEXexcGood1 2 4 2 3 2" xfId="31985"/>
    <cellStyle name="SAPBEXexcGood1 2 4 2 3 2 2" xfId="31986"/>
    <cellStyle name="SAPBEXexcGood1 2 4 2 3 3" xfId="31987"/>
    <cellStyle name="SAPBEXexcGood1 2 4 2 4" xfId="31988"/>
    <cellStyle name="SAPBEXexcGood1 2 4 2 4 2" xfId="31989"/>
    <cellStyle name="SAPBEXexcGood1 2 4 2 4 2 2" xfId="31990"/>
    <cellStyle name="SAPBEXexcGood1 2 4 2 5" xfId="31991"/>
    <cellStyle name="SAPBEXexcGood1 2 4 2 5 2" xfId="31992"/>
    <cellStyle name="SAPBEXexcGood1 2 4 20" xfId="17892"/>
    <cellStyle name="SAPBEXexcGood1 2 4 21" xfId="18773"/>
    <cellStyle name="SAPBEXexcGood1 2 4 22" xfId="19631"/>
    <cellStyle name="SAPBEXexcGood1 2 4 23" xfId="20497"/>
    <cellStyle name="SAPBEXexcGood1 2 4 24" xfId="21355"/>
    <cellStyle name="SAPBEXexcGood1 2 4 25" xfId="22196"/>
    <cellStyle name="SAPBEXexcGood1 2 4 26" xfId="23025"/>
    <cellStyle name="SAPBEXexcGood1 2 4 27" xfId="23827"/>
    <cellStyle name="SAPBEXexcGood1 2 4 3" xfId="2895"/>
    <cellStyle name="SAPBEXexcGood1 2 4 4" xfId="3797"/>
    <cellStyle name="SAPBEXexcGood1 2 4 5" xfId="4685"/>
    <cellStyle name="SAPBEXexcGood1 2 4 6" xfId="5574"/>
    <cellStyle name="SAPBEXexcGood1 2 4 7" xfId="6468"/>
    <cellStyle name="SAPBEXexcGood1 2 4 8" xfId="7147"/>
    <cellStyle name="SAPBEXexcGood1 2 4 9" xfId="8170"/>
    <cellStyle name="SAPBEXexcGood1 2 5" xfId="743"/>
    <cellStyle name="SAPBEXexcGood1 2 5 10" xfId="9060"/>
    <cellStyle name="SAPBEXexcGood1 2 5 11" xfId="9949"/>
    <cellStyle name="SAPBEXexcGood1 2 5 12" xfId="10818"/>
    <cellStyle name="SAPBEXexcGood1 2 5 13" xfId="11709"/>
    <cellStyle name="SAPBEXexcGood1 2 5 14" xfId="12600"/>
    <cellStyle name="SAPBEXexcGood1 2 5 15" xfId="13466"/>
    <cellStyle name="SAPBEXexcGood1 2 5 16" xfId="14357"/>
    <cellStyle name="SAPBEXexcGood1 2 5 17" xfId="15243"/>
    <cellStyle name="SAPBEXexcGood1 2 5 18" xfId="16127"/>
    <cellStyle name="SAPBEXexcGood1 2 5 19" xfId="17013"/>
    <cellStyle name="SAPBEXexcGood1 2 5 2" xfId="2178"/>
    <cellStyle name="SAPBEXexcGood1 2 5 2 2" xfId="24766"/>
    <cellStyle name="SAPBEXexcGood1 2 5 2 2 2" xfId="31993"/>
    <cellStyle name="SAPBEXexcGood1 2 5 2 2 2 2" xfId="31994"/>
    <cellStyle name="SAPBEXexcGood1 2 5 2 2 2 2 2" xfId="31995"/>
    <cellStyle name="SAPBEXexcGood1 2 5 2 2 2 3" xfId="31996"/>
    <cellStyle name="SAPBEXexcGood1 2 5 2 2 3" xfId="31997"/>
    <cellStyle name="SAPBEXexcGood1 2 5 2 2 3 2" xfId="31998"/>
    <cellStyle name="SAPBEXexcGood1 2 5 2 2 3 2 2" xfId="31999"/>
    <cellStyle name="SAPBEXexcGood1 2 5 2 2 4" xfId="32000"/>
    <cellStyle name="SAPBEXexcGood1 2 5 2 2 4 2" xfId="32001"/>
    <cellStyle name="SAPBEXexcGood1 2 5 2 3" xfId="32002"/>
    <cellStyle name="SAPBEXexcGood1 2 5 2 3 2" xfId="32003"/>
    <cellStyle name="SAPBEXexcGood1 2 5 2 3 2 2" xfId="32004"/>
    <cellStyle name="SAPBEXexcGood1 2 5 2 3 3" xfId="32005"/>
    <cellStyle name="SAPBEXexcGood1 2 5 2 4" xfId="32006"/>
    <cellStyle name="SAPBEXexcGood1 2 5 2 4 2" xfId="32007"/>
    <cellStyle name="SAPBEXexcGood1 2 5 2 4 2 2" xfId="32008"/>
    <cellStyle name="SAPBEXexcGood1 2 5 2 5" xfId="32009"/>
    <cellStyle name="SAPBEXexcGood1 2 5 2 5 2" xfId="32010"/>
    <cellStyle name="SAPBEXexcGood1 2 5 20" xfId="17893"/>
    <cellStyle name="SAPBEXexcGood1 2 5 21" xfId="18774"/>
    <cellStyle name="SAPBEXexcGood1 2 5 22" xfId="19632"/>
    <cellStyle name="SAPBEXexcGood1 2 5 23" xfId="20498"/>
    <cellStyle name="SAPBEXexcGood1 2 5 24" xfId="21356"/>
    <cellStyle name="SAPBEXexcGood1 2 5 25" xfId="22197"/>
    <cellStyle name="SAPBEXexcGood1 2 5 26" xfId="23026"/>
    <cellStyle name="SAPBEXexcGood1 2 5 27" xfId="23828"/>
    <cellStyle name="SAPBEXexcGood1 2 5 3" xfId="2896"/>
    <cellStyle name="SAPBEXexcGood1 2 5 4" xfId="3798"/>
    <cellStyle name="SAPBEXexcGood1 2 5 5" xfId="4686"/>
    <cellStyle name="SAPBEXexcGood1 2 5 6" xfId="5575"/>
    <cellStyle name="SAPBEXexcGood1 2 5 7" xfId="6469"/>
    <cellStyle name="SAPBEXexcGood1 2 5 8" xfId="7146"/>
    <cellStyle name="SAPBEXexcGood1 2 5 9" xfId="8171"/>
    <cellStyle name="SAPBEXexcGood1 2 6" xfId="744"/>
    <cellStyle name="SAPBEXexcGood1 2 6 10" xfId="9061"/>
    <cellStyle name="SAPBEXexcGood1 2 6 11" xfId="9950"/>
    <cellStyle name="SAPBEXexcGood1 2 6 12" xfId="10819"/>
    <cellStyle name="SAPBEXexcGood1 2 6 13" xfId="11710"/>
    <cellStyle name="SAPBEXexcGood1 2 6 14" xfId="12601"/>
    <cellStyle name="SAPBEXexcGood1 2 6 15" xfId="13467"/>
    <cellStyle name="SAPBEXexcGood1 2 6 16" xfId="14358"/>
    <cellStyle name="SAPBEXexcGood1 2 6 17" xfId="15244"/>
    <cellStyle name="SAPBEXexcGood1 2 6 18" xfId="16128"/>
    <cellStyle name="SAPBEXexcGood1 2 6 19" xfId="17014"/>
    <cellStyle name="SAPBEXexcGood1 2 6 2" xfId="2179"/>
    <cellStyle name="SAPBEXexcGood1 2 6 2 2" xfId="24767"/>
    <cellStyle name="SAPBEXexcGood1 2 6 2 2 2" xfId="32011"/>
    <cellStyle name="SAPBEXexcGood1 2 6 2 2 2 2" xfId="32012"/>
    <cellStyle name="SAPBEXexcGood1 2 6 2 2 2 2 2" xfId="32013"/>
    <cellStyle name="SAPBEXexcGood1 2 6 2 2 2 3" xfId="32014"/>
    <cellStyle name="SAPBEXexcGood1 2 6 2 2 3" xfId="32015"/>
    <cellStyle name="SAPBEXexcGood1 2 6 2 2 3 2" xfId="32016"/>
    <cellStyle name="SAPBEXexcGood1 2 6 2 2 3 2 2" xfId="32017"/>
    <cellStyle name="SAPBEXexcGood1 2 6 2 2 4" xfId="32018"/>
    <cellStyle name="SAPBEXexcGood1 2 6 2 2 4 2" xfId="32019"/>
    <cellStyle name="SAPBEXexcGood1 2 6 2 3" xfId="32020"/>
    <cellStyle name="SAPBEXexcGood1 2 6 2 3 2" xfId="32021"/>
    <cellStyle name="SAPBEXexcGood1 2 6 2 3 2 2" xfId="32022"/>
    <cellStyle name="SAPBEXexcGood1 2 6 2 3 3" xfId="32023"/>
    <cellStyle name="SAPBEXexcGood1 2 6 2 4" xfId="32024"/>
    <cellStyle name="SAPBEXexcGood1 2 6 2 4 2" xfId="32025"/>
    <cellStyle name="SAPBEXexcGood1 2 6 2 4 2 2" xfId="32026"/>
    <cellStyle name="SAPBEXexcGood1 2 6 2 5" xfId="32027"/>
    <cellStyle name="SAPBEXexcGood1 2 6 2 5 2" xfId="32028"/>
    <cellStyle name="SAPBEXexcGood1 2 6 20" xfId="17894"/>
    <cellStyle name="SAPBEXexcGood1 2 6 21" xfId="18775"/>
    <cellStyle name="SAPBEXexcGood1 2 6 22" xfId="19633"/>
    <cellStyle name="SAPBEXexcGood1 2 6 23" xfId="20499"/>
    <cellStyle name="SAPBEXexcGood1 2 6 24" xfId="21357"/>
    <cellStyle name="SAPBEXexcGood1 2 6 25" xfId="22198"/>
    <cellStyle name="SAPBEXexcGood1 2 6 26" xfId="23027"/>
    <cellStyle name="SAPBEXexcGood1 2 6 27" xfId="23829"/>
    <cellStyle name="SAPBEXexcGood1 2 6 3" xfId="2897"/>
    <cellStyle name="SAPBEXexcGood1 2 6 4" xfId="3799"/>
    <cellStyle name="SAPBEXexcGood1 2 6 5" xfId="4687"/>
    <cellStyle name="SAPBEXexcGood1 2 6 6" xfId="5576"/>
    <cellStyle name="SAPBEXexcGood1 2 6 7" xfId="6470"/>
    <cellStyle name="SAPBEXexcGood1 2 6 8" xfId="7145"/>
    <cellStyle name="SAPBEXexcGood1 2 6 9" xfId="8172"/>
    <cellStyle name="SAPBEXexcGood1 2 7" xfId="1741"/>
    <cellStyle name="SAPBEXexcGood1 2 7 2" xfId="24768"/>
    <cellStyle name="SAPBEXexcGood1 2 7 2 2" xfId="32029"/>
    <cellStyle name="SAPBEXexcGood1 2 7 2 2 2" xfId="32030"/>
    <cellStyle name="SAPBEXexcGood1 2 7 2 2 2 2" xfId="32031"/>
    <cellStyle name="SAPBEXexcGood1 2 7 2 2 3" xfId="32032"/>
    <cellStyle name="SAPBEXexcGood1 2 7 2 3" xfId="32033"/>
    <cellStyle name="SAPBEXexcGood1 2 7 2 3 2" xfId="32034"/>
    <cellStyle name="SAPBEXexcGood1 2 7 2 3 2 2" xfId="32035"/>
    <cellStyle name="SAPBEXexcGood1 2 7 2 4" xfId="32036"/>
    <cellStyle name="SAPBEXexcGood1 2 7 2 4 2" xfId="32037"/>
    <cellStyle name="SAPBEXexcGood1 2 7 3" xfId="32038"/>
    <cellStyle name="SAPBEXexcGood1 2 7 3 2" xfId="32039"/>
    <cellStyle name="SAPBEXexcGood1 2 7 3 2 2" xfId="32040"/>
    <cellStyle name="SAPBEXexcGood1 2 7 3 3" xfId="32041"/>
    <cellStyle name="SAPBEXexcGood1 2 7 4" xfId="32042"/>
    <cellStyle name="SAPBEXexcGood1 2 7 4 2" xfId="32043"/>
    <cellStyle name="SAPBEXexcGood1 2 7 4 2 2" xfId="32044"/>
    <cellStyle name="SAPBEXexcGood1 2 7 5" xfId="32045"/>
    <cellStyle name="SAPBEXexcGood1 2 7 5 2" xfId="32046"/>
    <cellStyle name="SAPBEXexcGood1 2 8" xfId="1681"/>
    <cellStyle name="SAPBEXexcGood1 2 9" xfId="2456"/>
    <cellStyle name="SAPBEXexcGood1 20" xfId="10352"/>
    <cellStyle name="SAPBEXexcGood1 21" xfId="7890"/>
    <cellStyle name="SAPBEXexcGood1 22" xfId="10400"/>
    <cellStyle name="SAPBEXexcGood1 23" xfId="13003"/>
    <cellStyle name="SAPBEXexcGood1 24" xfId="10537"/>
    <cellStyle name="SAPBEXexcGood1 25" xfId="13053"/>
    <cellStyle name="SAPBEXexcGood1 26" xfId="7529"/>
    <cellStyle name="SAPBEXexcGood1 27" xfId="8770"/>
    <cellStyle name="SAPBEXexcGood1 28" xfId="13083"/>
    <cellStyle name="SAPBEXexcGood1 29" xfId="13973"/>
    <cellStyle name="SAPBEXexcGood1 3" xfId="745"/>
    <cellStyle name="SAPBEXexcGood1 3 10" xfId="4330"/>
    <cellStyle name="SAPBEXexcGood1 3 11" xfId="5220"/>
    <cellStyle name="SAPBEXexcGood1 3 12" xfId="6115"/>
    <cellStyle name="SAPBEXexcGood1 3 13" xfId="7012"/>
    <cellStyle name="SAPBEXexcGood1 3 14" xfId="7821"/>
    <cellStyle name="SAPBEXexcGood1 3 15" xfId="8711"/>
    <cellStyle name="SAPBEXexcGood1 3 16" xfId="9600"/>
    <cellStyle name="SAPBEXexcGood1 3 17" xfId="10468"/>
    <cellStyle name="SAPBEXexcGood1 3 18" xfId="11359"/>
    <cellStyle name="SAPBEXexcGood1 3 19" xfId="12249"/>
    <cellStyle name="SAPBEXexcGood1 3 2" xfId="746"/>
    <cellStyle name="SAPBEXexcGood1 3 2 10" xfId="9062"/>
    <cellStyle name="SAPBEXexcGood1 3 2 11" xfId="9951"/>
    <cellStyle name="SAPBEXexcGood1 3 2 12" xfId="10820"/>
    <cellStyle name="SAPBEXexcGood1 3 2 13" xfId="11711"/>
    <cellStyle name="SAPBEXexcGood1 3 2 14" xfId="12602"/>
    <cellStyle name="SAPBEXexcGood1 3 2 15" xfId="13468"/>
    <cellStyle name="SAPBEXexcGood1 3 2 16" xfId="14359"/>
    <cellStyle name="SAPBEXexcGood1 3 2 17" xfId="15245"/>
    <cellStyle name="SAPBEXexcGood1 3 2 18" xfId="16129"/>
    <cellStyle name="SAPBEXexcGood1 3 2 19" xfId="17015"/>
    <cellStyle name="SAPBEXexcGood1 3 2 2" xfId="2180"/>
    <cellStyle name="SAPBEXexcGood1 3 2 2 2" xfId="24769"/>
    <cellStyle name="SAPBEXexcGood1 3 2 2 2 2" xfId="32047"/>
    <cellStyle name="SAPBEXexcGood1 3 2 2 2 2 2" xfId="32048"/>
    <cellStyle name="SAPBEXexcGood1 3 2 2 2 2 2 2" xfId="32049"/>
    <cellStyle name="SAPBEXexcGood1 3 2 2 2 2 3" xfId="32050"/>
    <cellStyle name="SAPBEXexcGood1 3 2 2 2 3" xfId="32051"/>
    <cellStyle name="SAPBEXexcGood1 3 2 2 2 3 2" xfId="32052"/>
    <cellStyle name="SAPBEXexcGood1 3 2 2 2 3 2 2" xfId="32053"/>
    <cellStyle name="SAPBEXexcGood1 3 2 2 2 4" xfId="32054"/>
    <cellStyle name="SAPBEXexcGood1 3 2 2 2 4 2" xfId="32055"/>
    <cellStyle name="SAPBEXexcGood1 3 2 2 3" xfId="32056"/>
    <cellStyle name="SAPBEXexcGood1 3 2 2 3 2" xfId="32057"/>
    <cellStyle name="SAPBEXexcGood1 3 2 2 3 2 2" xfId="32058"/>
    <cellStyle name="SAPBEXexcGood1 3 2 2 3 3" xfId="32059"/>
    <cellStyle name="SAPBEXexcGood1 3 2 2 4" xfId="32060"/>
    <cellStyle name="SAPBEXexcGood1 3 2 2 4 2" xfId="32061"/>
    <cellStyle name="SAPBEXexcGood1 3 2 2 4 2 2" xfId="32062"/>
    <cellStyle name="SAPBEXexcGood1 3 2 2 5" xfId="32063"/>
    <cellStyle name="SAPBEXexcGood1 3 2 2 5 2" xfId="32064"/>
    <cellStyle name="SAPBEXexcGood1 3 2 20" xfId="17895"/>
    <cellStyle name="SAPBEXexcGood1 3 2 21" xfId="18776"/>
    <cellStyle name="SAPBEXexcGood1 3 2 22" xfId="19634"/>
    <cellStyle name="SAPBEXexcGood1 3 2 23" xfId="20500"/>
    <cellStyle name="SAPBEXexcGood1 3 2 24" xfId="21358"/>
    <cellStyle name="SAPBEXexcGood1 3 2 25" xfId="22199"/>
    <cellStyle name="SAPBEXexcGood1 3 2 26" xfId="23028"/>
    <cellStyle name="SAPBEXexcGood1 3 2 27" xfId="23830"/>
    <cellStyle name="SAPBEXexcGood1 3 2 3" xfId="2898"/>
    <cellStyle name="SAPBEXexcGood1 3 2 4" xfId="3800"/>
    <cellStyle name="SAPBEXexcGood1 3 2 5" xfId="4688"/>
    <cellStyle name="SAPBEXexcGood1 3 2 6" xfId="5577"/>
    <cellStyle name="SAPBEXexcGood1 3 2 7" xfId="6471"/>
    <cellStyle name="SAPBEXexcGood1 3 2 8" xfId="7144"/>
    <cellStyle name="SAPBEXexcGood1 3 2 9" xfId="8173"/>
    <cellStyle name="SAPBEXexcGood1 3 20" xfId="13119"/>
    <cellStyle name="SAPBEXexcGood1 3 21" xfId="14009"/>
    <cellStyle name="SAPBEXexcGood1 3 22" xfId="14896"/>
    <cellStyle name="SAPBEXexcGood1 3 23" xfId="15782"/>
    <cellStyle name="SAPBEXexcGood1 3 24" xfId="16665"/>
    <cellStyle name="SAPBEXexcGood1 3 25" xfId="17550"/>
    <cellStyle name="SAPBEXexcGood1 3 26" xfId="18426"/>
    <cellStyle name="SAPBEXexcGood1 3 27" xfId="19287"/>
    <cellStyle name="SAPBEXexcGood1 3 28" xfId="20155"/>
    <cellStyle name="SAPBEXexcGood1 3 29" xfId="21017"/>
    <cellStyle name="SAPBEXexcGood1 3 3" xfId="747"/>
    <cellStyle name="SAPBEXexcGood1 3 3 10" xfId="9063"/>
    <cellStyle name="SAPBEXexcGood1 3 3 11" xfId="9952"/>
    <cellStyle name="SAPBEXexcGood1 3 3 12" xfId="10821"/>
    <cellStyle name="SAPBEXexcGood1 3 3 13" xfId="11712"/>
    <cellStyle name="SAPBEXexcGood1 3 3 14" xfId="12603"/>
    <cellStyle name="SAPBEXexcGood1 3 3 15" xfId="13469"/>
    <cellStyle name="SAPBEXexcGood1 3 3 16" xfId="14360"/>
    <cellStyle name="SAPBEXexcGood1 3 3 17" xfId="15246"/>
    <cellStyle name="SAPBEXexcGood1 3 3 18" xfId="16130"/>
    <cellStyle name="SAPBEXexcGood1 3 3 19" xfId="17016"/>
    <cellStyle name="SAPBEXexcGood1 3 3 2" xfId="2181"/>
    <cellStyle name="SAPBEXexcGood1 3 3 2 2" xfId="24770"/>
    <cellStyle name="SAPBEXexcGood1 3 3 2 2 2" xfId="32065"/>
    <cellStyle name="SAPBEXexcGood1 3 3 2 2 2 2" xfId="32066"/>
    <cellStyle name="SAPBEXexcGood1 3 3 2 2 2 2 2" xfId="32067"/>
    <cellStyle name="SAPBEXexcGood1 3 3 2 2 2 3" xfId="32068"/>
    <cellStyle name="SAPBEXexcGood1 3 3 2 2 3" xfId="32069"/>
    <cellStyle name="SAPBEXexcGood1 3 3 2 2 3 2" xfId="32070"/>
    <cellStyle name="SAPBEXexcGood1 3 3 2 2 3 2 2" xfId="32071"/>
    <cellStyle name="SAPBEXexcGood1 3 3 2 2 4" xfId="32072"/>
    <cellStyle name="SAPBEXexcGood1 3 3 2 2 4 2" xfId="32073"/>
    <cellStyle name="SAPBEXexcGood1 3 3 2 3" xfId="32074"/>
    <cellStyle name="SAPBEXexcGood1 3 3 2 3 2" xfId="32075"/>
    <cellStyle name="SAPBEXexcGood1 3 3 2 3 2 2" xfId="32076"/>
    <cellStyle name="SAPBEXexcGood1 3 3 2 3 3" xfId="32077"/>
    <cellStyle name="SAPBEXexcGood1 3 3 2 4" xfId="32078"/>
    <cellStyle name="SAPBEXexcGood1 3 3 2 4 2" xfId="32079"/>
    <cellStyle name="SAPBEXexcGood1 3 3 2 4 2 2" xfId="32080"/>
    <cellStyle name="SAPBEXexcGood1 3 3 2 5" xfId="32081"/>
    <cellStyle name="SAPBEXexcGood1 3 3 2 5 2" xfId="32082"/>
    <cellStyle name="SAPBEXexcGood1 3 3 20" xfId="17896"/>
    <cellStyle name="SAPBEXexcGood1 3 3 21" xfId="18777"/>
    <cellStyle name="SAPBEXexcGood1 3 3 22" xfId="19635"/>
    <cellStyle name="SAPBEXexcGood1 3 3 23" xfId="20501"/>
    <cellStyle name="SAPBEXexcGood1 3 3 24" xfId="21359"/>
    <cellStyle name="SAPBEXexcGood1 3 3 25" xfId="22200"/>
    <cellStyle name="SAPBEXexcGood1 3 3 26" xfId="23029"/>
    <cellStyle name="SAPBEXexcGood1 3 3 27" xfId="23831"/>
    <cellStyle name="SAPBEXexcGood1 3 3 3" xfId="2899"/>
    <cellStyle name="SAPBEXexcGood1 3 3 4" xfId="3801"/>
    <cellStyle name="SAPBEXexcGood1 3 3 5" xfId="4689"/>
    <cellStyle name="SAPBEXexcGood1 3 3 6" xfId="5578"/>
    <cellStyle name="SAPBEXexcGood1 3 3 7" xfId="6472"/>
    <cellStyle name="SAPBEXexcGood1 3 3 8" xfId="7143"/>
    <cellStyle name="SAPBEXexcGood1 3 3 9" xfId="8174"/>
    <cellStyle name="SAPBEXexcGood1 3 30" xfId="21868"/>
    <cellStyle name="SAPBEXexcGood1 3 31" xfId="22700"/>
    <cellStyle name="SAPBEXexcGood1 3 32" xfId="23509"/>
    <cellStyle name="SAPBEXexcGood1 3 4" xfId="748"/>
    <cellStyle name="SAPBEXexcGood1 3 4 10" xfId="9064"/>
    <cellStyle name="SAPBEXexcGood1 3 4 11" xfId="9953"/>
    <cellStyle name="SAPBEXexcGood1 3 4 12" xfId="10822"/>
    <cellStyle name="SAPBEXexcGood1 3 4 13" xfId="11713"/>
    <cellStyle name="SAPBEXexcGood1 3 4 14" xfId="12604"/>
    <cellStyle name="SAPBEXexcGood1 3 4 15" xfId="13470"/>
    <cellStyle name="SAPBEXexcGood1 3 4 16" xfId="14361"/>
    <cellStyle name="SAPBEXexcGood1 3 4 17" xfId="15247"/>
    <cellStyle name="SAPBEXexcGood1 3 4 18" xfId="16131"/>
    <cellStyle name="SAPBEXexcGood1 3 4 19" xfId="17017"/>
    <cellStyle name="SAPBEXexcGood1 3 4 2" xfId="2182"/>
    <cellStyle name="SAPBEXexcGood1 3 4 2 2" xfId="24771"/>
    <cellStyle name="SAPBEXexcGood1 3 4 2 2 2" xfId="32083"/>
    <cellStyle name="SAPBEXexcGood1 3 4 2 2 2 2" xfId="32084"/>
    <cellStyle name="SAPBEXexcGood1 3 4 2 2 2 2 2" xfId="32085"/>
    <cellStyle name="SAPBEXexcGood1 3 4 2 2 2 3" xfId="32086"/>
    <cellStyle name="SAPBEXexcGood1 3 4 2 2 3" xfId="32087"/>
    <cellStyle name="SAPBEXexcGood1 3 4 2 2 3 2" xfId="32088"/>
    <cellStyle name="SAPBEXexcGood1 3 4 2 2 3 2 2" xfId="32089"/>
    <cellStyle name="SAPBEXexcGood1 3 4 2 2 4" xfId="32090"/>
    <cellStyle name="SAPBEXexcGood1 3 4 2 2 4 2" xfId="32091"/>
    <cellStyle name="SAPBEXexcGood1 3 4 2 3" xfId="32092"/>
    <cellStyle name="SAPBEXexcGood1 3 4 2 3 2" xfId="32093"/>
    <cellStyle name="SAPBEXexcGood1 3 4 2 3 2 2" xfId="32094"/>
    <cellStyle name="SAPBEXexcGood1 3 4 2 3 3" xfId="32095"/>
    <cellStyle name="SAPBEXexcGood1 3 4 2 4" xfId="32096"/>
    <cellStyle name="SAPBEXexcGood1 3 4 2 4 2" xfId="32097"/>
    <cellStyle name="SAPBEXexcGood1 3 4 2 4 2 2" xfId="32098"/>
    <cellStyle name="SAPBEXexcGood1 3 4 2 5" xfId="32099"/>
    <cellStyle name="SAPBEXexcGood1 3 4 2 5 2" xfId="32100"/>
    <cellStyle name="SAPBEXexcGood1 3 4 20" xfId="17897"/>
    <cellStyle name="SAPBEXexcGood1 3 4 21" xfId="18778"/>
    <cellStyle name="SAPBEXexcGood1 3 4 22" xfId="19636"/>
    <cellStyle name="SAPBEXexcGood1 3 4 23" xfId="20502"/>
    <cellStyle name="SAPBEXexcGood1 3 4 24" xfId="21360"/>
    <cellStyle name="SAPBEXexcGood1 3 4 25" xfId="22201"/>
    <cellStyle name="SAPBEXexcGood1 3 4 26" xfId="23030"/>
    <cellStyle name="SAPBEXexcGood1 3 4 27" xfId="23832"/>
    <cellStyle name="SAPBEXexcGood1 3 4 3" xfId="2900"/>
    <cellStyle name="SAPBEXexcGood1 3 4 4" xfId="3802"/>
    <cellStyle name="SAPBEXexcGood1 3 4 5" xfId="4690"/>
    <cellStyle name="SAPBEXexcGood1 3 4 6" xfId="5579"/>
    <cellStyle name="SAPBEXexcGood1 3 4 7" xfId="6473"/>
    <cellStyle name="SAPBEXexcGood1 3 4 8" xfId="7142"/>
    <cellStyle name="SAPBEXexcGood1 3 4 9" xfId="8175"/>
    <cellStyle name="SAPBEXexcGood1 3 5" xfId="749"/>
    <cellStyle name="SAPBEXexcGood1 3 5 10" xfId="9065"/>
    <cellStyle name="SAPBEXexcGood1 3 5 11" xfId="9954"/>
    <cellStyle name="SAPBEXexcGood1 3 5 12" xfId="10823"/>
    <cellStyle name="SAPBEXexcGood1 3 5 13" xfId="11714"/>
    <cellStyle name="SAPBEXexcGood1 3 5 14" xfId="12605"/>
    <cellStyle name="SAPBEXexcGood1 3 5 15" xfId="13471"/>
    <cellStyle name="SAPBEXexcGood1 3 5 16" xfId="14362"/>
    <cellStyle name="SAPBEXexcGood1 3 5 17" xfId="15248"/>
    <cellStyle name="SAPBEXexcGood1 3 5 18" xfId="16132"/>
    <cellStyle name="SAPBEXexcGood1 3 5 19" xfId="17018"/>
    <cellStyle name="SAPBEXexcGood1 3 5 2" xfId="2183"/>
    <cellStyle name="SAPBEXexcGood1 3 5 2 2" xfId="24772"/>
    <cellStyle name="SAPBEXexcGood1 3 5 2 2 2" xfId="32101"/>
    <cellStyle name="SAPBEXexcGood1 3 5 2 2 2 2" xfId="32102"/>
    <cellStyle name="SAPBEXexcGood1 3 5 2 2 2 2 2" xfId="32103"/>
    <cellStyle name="SAPBEXexcGood1 3 5 2 2 2 3" xfId="32104"/>
    <cellStyle name="SAPBEXexcGood1 3 5 2 2 3" xfId="32105"/>
    <cellStyle name="SAPBEXexcGood1 3 5 2 2 3 2" xfId="32106"/>
    <cellStyle name="SAPBEXexcGood1 3 5 2 2 3 2 2" xfId="32107"/>
    <cellStyle name="SAPBEXexcGood1 3 5 2 2 4" xfId="32108"/>
    <cellStyle name="SAPBEXexcGood1 3 5 2 2 4 2" xfId="32109"/>
    <cellStyle name="SAPBEXexcGood1 3 5 2 3" xfId="32110"/>
    <cellStyle name="SAPBEXexcGood1 3 5 2 3 2" xfId="32111"/>
    <cellStyle name="SAPBEXexcGood1 3 5 2 3 2 2" xfId="32112"/>
    <cellStyle name="SAPBEXexcGood1 3 5 2 3 3" xfId="32113"/>
    <cellStyle name="SAPBEXexcGood1 3 5 2 4" xfId="32114"/>
    <cellStyle name="SAPBEXexcGood1 3 5 2 4 2" xfId="32115"/>
    <cellStyle name="SAPBEXexcGood1 3 5 2 4 2 2" xfId="32116"/>
    <cellStyle name="SAPBEXexcGood1 3 5 2 5" xfId="32117"/>
    <cellStyle name="SAPBEXexcGood1 3 5 2 5 2" xfId="32118"/>
    <cellStyle name="SAPBEXexcGood1 3 5 20" xfId="17898"/>
    <cellStyle name="SAPBEXexcGood1 3 5 21" xfId="18779"/>
    <cellStyle name="SAPBEXexcGood1 3 5 22" xfId="19637"/>
    <cellStyle name="SAPBEXexcGood1 3 5 23" xfId="20503"/>
    <cellStyle name="SAPBEXexcGood1 3 5 24" xfId="21361"/>
    <cellStyle name="SAPBEXexcGood1 3 5 25" xfId="22202"/>
    <cellStyle name="SAPBEXexcGood1 3 5 26" xfId="23031"/>
    <cellStyle name="SAPBEXexcGood1 3 5 27" xfId="23833"/>
    <cellStyle name="SAPBEXexcGood1 3 5 3" xfId="2901"/>
    <cellStyle name="SAPBEXexcGood1 3 5 4" xfId="3803"/>
    <cellStyle name="SAPBEXexcGood1 3 5 5" xfId="4691"/>
    <cellStyle name="SAPBEXexcGood1 3 5 6" xfId="5580"/>
    <cellStyle name="SAPBEXexcGood1 3 5 7" xfId="6474"/>
    <cellStyle name="SAPBEXexcGood1 3 5 8" xfId="7141"/>
    <cellStyle name="SAPBEXexcGood1 3 5 9" xfId="8176"/>
    <cellStyle name="SAPBEXexcGood1 3 6" xfId="750"/>
    <cellStyle name="SAPBEXexcGood1 3 6 10" xfId="9066"/>
    <cellStyle name="SAPBEXexcGood1 3 6 11" xfId="9955"/>
    <cellStyle name="SAPBEXexcGood1 3 6 12" xfId="10824"/>
    <cellStyle name="SAPBEXexcGood1 3 6 13" xfId="11715"/>
    <cellStyle name="SAPBEXexcGood1 3 6 14" xfId="12606"/>
    <cellStyle name="SAPBEXexcGood1 3 6 15" xfId="13472"/>
    <cellStyle name="SAPBEXexcGood1 3 6 16" xfId="14363"/>
    <cellStyle name="SAPBEXexcGood1 3 6 17" xfId="15249"/>
    <cellStyle name="SAPBEXexcGood1 3 6 18" xfId="16133"/>
    <cellStyle name="SAPBEXexcGood1 3 6 19" xfId="17019"/>
    <cellStyle name="SAPBEXexcGood1 3 6 2" xfId="2184"/>
    <cellStyle name="SAPBEXexcGood1 3 6 2 2" xfId="24773"/>
    <cellStyle name="SAPBEXexcGood1 3 6 2 2 2" xfId="32119"/>
    <cellStyle name="SAPBEXexcGood1 3 6 2 2 2 2" xfId="32120"/>
    <cellStyle name="SAPBEXexcGood1 3 6 2 2 2 2 2" xfId="32121"/>
    <cellStyle name="SAPBEXexcGood1 3 6 2 2 2 3" xfId="32122"/>
    <cellStyle name="SAPBEXexcGood1 3 6 2 2 3" xfId="32123"/>
    <cellStyle name="SAPBEXexcGood1 3 6 2 2 3 2" xfId="32124"/>
    <cellStyle name="SAPBEXexcGood1 3 6 2 2 3 2 2" xfId="32125"/>
    <cellStyle name="SAPBEXexcGood1 3 6 2 2 4" xfId="32126"/>
    <cellStyle name="SAPBEXexcGood1 3 6 2 2 4 2" xfId="32127"/>
    <cellStyle name="SAPBEXexcGood1 3 6 2 3" xfId="32128"/>
    <cellStyle name="SAPBEXexcGood1 3 6 2 3 2" xfId="32129"/>
    <cellStyle name="SAPBEXexcGood1 3 6 2 3 2 2" xfId="32130"/>
    <cellStyle name="SAPBEXexcGood1 3 6 2 3 3" xfId="32131"/>
    <cellStyle name="SAPBEXexcGood1 3 6 2 4" xfId="32132"/>
    <cellStyle name="SAPBEXexcGood1 3 6 2 4 2" xfId="32133"/>
    <cellStyle name="SAPBEXexcGood1 3 6 2 4 2 2" xfId="32134"/>
    <cellStyle name="SAPBEXexcGood1 3 6 2 5" xfId="32135"/>
    <cellStyle name="SAPBEXexcGood1 3 6 2 5 2" xfId="32136"/>
    <cellStyle name="SAPBEXexcGood1 3 6 20" xfId="17899"/>
    <cellStyle name="SAPBEXexcGood1 3 6 21" xfId="18780"/>
    <cellStyle name="SAPBEXexcGood1 3 6 22" xfId="19638"/>
    <cellStyle name="SAPBEXexcGood1 3 6 23" xfId="20504"/>
    <cellStyle name="SAPBEXexcGood1 3 6 24" xfId="21362"/>
    <cellStyle name="SAPBEXexcGood1 3 6 25" xfId="22203"/>
    <cellStyle name="SAPBEXexcGood1 3 6 26" xfId="23032"/>
    <cellStyle name="SAPBEXexcGood1 3 6 27" xfId="23834"/>
    <cellStyle name="SAPBEXexcGood1 3 6 3" xfId="2902"/>
    <cellStyle name="SAPBEXexcGood1 3 6 4" xfId="3804"/>
    <cellStyle name="SAPBEXexcGood1 3 6 5" xfId="4692"/>
    <cellStyle name="SAPBEXexcGood1 3 6 6" xfId="5581"/>
    <cellStyle name="SAPBEXexcGood1 3 6 7" xfId="6475"/>
    <cellStyle name="SAPBEXexcGood1 3 6 8" xfId="7140"/>
    <cellStyle name="SAPBEXexcGood1 3 6 9" xfId="8177"/>
    <cellStyle name="SAPBEXexcGood1 3 7" xfId="1826"/>
    <cellStyle name="SAPBEXexcGood1 3 7 2" xfId="24774"/>
    <cellStyle name="SAPBEXexcGood1 3 7 2 2" xfId="32137"/>
    <cellStyle name="SAPBEXexcGood1 3 7 2 2 2" xfId="32138"/>
    <cellStyle name="SAPBEXexcGood1 3 7 2 2 2 2" xfId="32139"/>
    <cellStyle name="SAPBEXexcGood1 3 7 2 2 3" xfId="32140"/>
    <cellStyle name="SAPBEXexcGood1 3 7 2 3" xfId="32141"/>
    <cellStyle name="SAPBEXexcGood1 3 7 2 3 2" xfId="32142"/>
    <cellStyle name="SAPBEXexcGood1 3 7 2 3 2 2" xfId="32143"/>
    <cellStyle name="SAPBEXexcGood1 3 7 2 4" xfId="32144"/>
    <cellStyle name="SAPBEXexcGood1 3 7 2 4 2" xfId="32145"/>
    <cellStyle name="SAPBEXexcGood1 3 7 3" xfId="32146"/>
    <cellStyle name="SAPBEXexcGood1 3 7 3 2" xfId="32147"/>
    <cellStyle name="SAPBEXexcGood1 3 7 3 2 2" xfId="32148"/>
    <cellStyle name="SAPBEXexcGood1 3 7 3 3" xfId="32149"/>
    <cellStyle name="SAPBEXexcGood1 3 7 4" xfId="32150"/>
    <cellStyle name="SAPBEXexcGood1 3 7 4 2" xfId="32151"/>
    <cellStyle name="SAPBEXexcGood1 3 7 4 2 2" xfId="32152"/>
    <cellStyle name="SAPBEXexcGood1 3 7 5" xfId="32153"/>
    <cellStyle name="SAPBEXexcGood1 3 7 5 2" xfId="32154"/>
    <cellStyle name="SAPBEXexcGood1 3 8" xfId="1521"/>
    <cellStyle name="SAPBEXexcGood1 3 9" xfId="3443"/>
    <cellStyle name="SAPBEXexcGood1 30" xfId="19176"/>
    <cellStyle name="SAPBEXexcGood1 31" xfId="16733"/>
    <cellStyle name="SAPBEXexcGood1 32" xfId="19225"/>
    <cellStyle name="SAPBEXexcGood1 33" xfId="7698"/>
    <cellStyle name="SAPBEXexcGood1 34" xfId="16601"/>
    <cellStyle name="SAPBEXexcGood1 35" xfId="19251"/>
    <cellStyle name="SAPBEXexcGood1 4" xfId="751"/>
    <cellStyle name="SAPBEXexcGood1 4 10" xfId="9067"/>
    <cellStyle name="SAPBEXexcGood1 4 11" xfId="9956"/>
    <cellStyle name="SAPBEXexcGood1 4 12" xfId="10825"/>
    <cellStyle name="SAPBEXexcGood1 4 13" xfId="11716"/>
    <cellStyle name="SAPBEXexcGood1 4 14" xfId="12607"/>
    <cellStyle name="SAPBEXexcGood1 4 15" xfId="13473"/>
    <cellStyle name="SAPBEXexcGood1 4 16" xfId="14364"/>
    <cellStyle name="SAPBEXexcGood1 4 17" xfId="15250"/>
    <cellStyle name="SAPBEXexcGood1 4 18" xfId="16134"/>
    <cellStyle name="SAPBEXexcGood1 4 19" xfId="17020"/>
    <cellStyle name="SAPBEXexcGood1 4 2" xfId="2185"/>
    <cellStyle name="SAPBEXexcGood1 4 2 2" xfId="24775"/>
    <cellStyle name="SAPBEXexcGood1 4 2 2 2" xfId="32155"/>
    <cellStyle name="SAPBEXexcGood1 4 2 2 2 2" xfId="32156"/>
    <cellStyle name="SAPBEXexcGood1 4 2 2 2 2 2" xfId="32157"/>
    <cellStyle name="SAPBEXexcGood1 4 2 2 2 3" xfId="32158"/>
    <cellStyle name="SAPBEXexcGood1 4 2 2 3" xfId="32159"/>
    <cellStyle name="SAPBEXexcGood1 4 2 2 3 2" xfId="32160"/>
    <cellStyle name="SAPBEXexcGood1 4 2 2 3 2 2" xfId="32161"/>
    <cellStyle name="SAPBEXexcGood1 4 2 2 4" xfId="32162"/>
    <cellStyle name="SAPBEXexcGood1 4 2 2 4 2" xfId="32163"/>
    <cellStyle name="SAPBEXexcGood1 4 2 3" xfId="32164"/>
    <cellStyle name="SAPBEXexcGood1 4 2 3 2" xfId="32165"/>
    <cellStyle name="SAPBEXexcGood1 4 2 3 2 2" xfId="32166"/>
    <cellStyle name="SAPBEXexcGood1 4 2 3 3" xfId="32167"/>
    <cellStyle name="SAPBEXexcGood1 4 2 4" xfId="32168"/>
    <cellStyle name="SAPBEXexcGood1 4 2 4 2" xfId="32169"/>
    <cellStyle name="SAPBEXexcGood1 4 2 4 2 2" xfId="32170"/>
    <cellStyle name="SAPBEXexcGood1 4 2 5" xfId="32171"/>
    <cellStyle name="SAPBEXexcGood1 4 2 5 2" xfId="32172"/>
    <cellStyle name="SAPBEXexcGood1 4 20" xfId="17900"/>
    <cellStyle name="SAPBEXexcGood1 4 21" xfId="18781"/>
    <cellStyle name="SAPBEXexcGood1 4 22" xfId="19639"/>
    <cellStyle name="SAPBEXexcGood1 4 23" xfId="20505"/>
    <cellStyle name="SAPBEXexcGood1 4 24" xfId="21363"/>
    <cellStyle name="SAPBEXexcGood1 4 25" xfId="22204"/>
    <cellStyle name="SAPBEXexcGood1 4 26" xfId="23033"/>
    <cellStyle name="SAPBEXexcGood1 4 27" xfId="23835"/>
    <cellStyle name="SAPBEXexcGood1 4 3" xfId="2903"/>
    <cellStyle name="SAPBEXexcGood1 4 4" xfId="3805"/>
    <cellStyle name="SAPBEXexcGood1 4 5" xfId="4693"/>
    <cellStyle name="SAPBEXexcGood1 4 6" xfId="5582"/>
    <cellStyle name="SAPBEXexcGood1 4 7" xfId="6476"/>
    <cellStyle name="SAPBEXexcGood1 4 8" xfId="6985"/>
    <cellStyle name="SAPBEXexcGood1 4 9" xfId="8178"/>
    <cellStyle name="SAPBEXexcGood1 5" xfId="752"/>
    <cellStyle name="SAPBEXexcGood1 5 10" xfId="9068"/>
    <cellStyle name="SAPBEXexcGood1 5 11" xfId="9957"/>
    <cellStyle name="SAPBEXexcGood1 5 12" xfId="10826"/>
    <cellStyle name="SAPBEXexcGood1 5 13" xfId="11717"/>
    <cellStyle name="SAPBEXexcGood1 5 14" xfId="12608"/>
    <cellStyle name="SAPBEXexcGood1 5 15" xfId="13474"/>
    <cellStyle name="SAPBEXexcGood1 5 16" xfId="14365"/>
    <cellStyle name="SAPBEXexcGood1 5 17" xfId="15251"/>
    <cellStyle name="SAPBEXexcGood1 5 18" xfId="16135"/>
    <cellStyle name="SAPBEXexcGood1 5 19" xfId="17021"/>
    <cellStyle name="SAPBEXexcGood1 5 2" xfId="2186"/>
    <cellStyle name="SAPBEXexcGood1 5 2 2" xfId="24776"/>
    <cellStyle name="SAPBEXexcGood1 5 2 2 2" xfId="32173"/>
    <cellStyle name="SAPBEXexcGood1 5 2 2 2 2" xfId="32174"/>
    <cellStyle name="SAPBEXexcGood1 5 2 2 2 2 2" xfId="32175"/>
    <cellStyle name="SAPBEXexcGood1 5 2 2 2 3" xfId="32176"/>
    <cellStyle name="SAPBEXexcGood1 5 2 2 3" xfId="32177"/>
    <cellStyle name="SAPBEXexcGood1 5 2 2 3 2" xfId="32178"/>
    <cellStyle name="SAPBEXexcGood1 5 2 2 3 2 2" xfId="32179"/>
    <cellStyle name="SAPBEXexcGood1 5 2 2 4" xfId="32180"/>
    <cellStyle name="SAPBEXexcGood1 5 2 2 4 2" xfId="32181"/>
    <cellStyle name="SAPBEXexcGood1 5 2 3" xfId="32182"/>
    <cellStyle name="SAPBEXexcGood1 5 2 3 2" xfId="32183"/>
    <cellStyle name="SAPBEXexcGood1 5 2 3 2 2" xfId="32184"/>
    <cellStyle name="SAPBEXexcGood1 5 2 3 3" xfId="32185"/>
    <cellStyle name="SAPBEXexcGood1 5 2 4" xfId="32186"/>
    <cellStyle name="SAPBEXexcGood1 5 2 4 2" xfId="32187"/>
    <cellStyle name="SAPBEXexcGood1 5 2 4 2 2" xfId="32188"/>
    <cellStyle name="SAPBEXexcGood1 5 2 5" xfId="32189"/>
    <cellStyle name="SAPBEXexcGood1 5 2 5 2" xfId="32190"/>
    <cellStyle name="SAPBEXexcGood1 5 20" xfId="17901"/>
    <cellStyle name="SAPBEXexcGood1 5 21" xfId="18782"/>
    <cellStyle name="SAPBEXexcGood1 5 22" xfId="19640"/>
    <cellStyle name="SAPBEXexcGood1 5 23" xfId="20506"/>
    <cellStyle name="SAPBEXexcGood1 5 24" xfId="21364"/>
    <cellStyle name="SAPBEXexcGood1 5 25" xfId="22205"/>
    <cellStyle name="SAPBEXexcGood1 5 26" xfId="23034"/>
    <cellStyle name="SAPBEXexcGood1 5 27" xfId="23836"/>
    <cellStyle name="SAPBEXexcGood1 5 3" xfId="2904"/>
    <cellStyle name="SAPBEXexcGood1 5 4" xfId="3806"/>
    <cellStyle name="SAPBEXexcGood1 5 5" xfId="4694"/>
    <cellStyle name="SAPBEXexcGood1 5 6" xfId="5583"/>
    <cellStyle name="SAPBEXexcGood1 5 7" xfId="6477"/>
    <cellStyle name="SAPBEXexcGood1 5 8" xfId="4262"/>
    <cellStyle name="SAPBEXexcGood1 5 9" xfId="8179"/>
    <cellStyle name="SAPBEXexcGood1 6" xfId="753"/>
    <cellStyle name="SAPBEXexcGood1 6 10" xfId="9069"/>
    <cellStyle name="SAPBEXexcGood1 6 11" xfId="9958"/>
    <cellStyle name="SAPBEXexcGood1 6 12" xfId="10827"/>
    <cellStyle name="SAPBEXexcGood1 6 13" xfId="11718"/>
    <cellStyle name="SAPBEXexcGood1 6 14" xfId="12609"/>
    <cellStyle name="SAPBEXexcGood1 6 15" xfId="13475"/>
    <cellStyle name="SAPBEXexcGood1 6 16" xfId="14366"/>
    <cellStyle name="SAPBEXexcGood1 6 17" xfId="15252"/>
    <cellStyle name="SAPBEXexcGood1 6 18" xfId="16136"/>
    <cellStyle name="SAPBEXexcGood1 6 19" xfId="17022"/>
    <cellStyle name="SAPBEXexcGood1 6 2" xfId="2187"/>
    <cellStyle name="SAPBEXexcGood1 6 2 2" xfId="24777"/>
    <cellStyle name="SAPBEXexcGood1 6 2 2 2" xfId="32191"/>
    <cellStyle name="SAPBEXexcGood1 6 2 2 2 2" xfId="32192"/>
    <cellStyle name="SAPBEXexcGood1 6 2 2 2 2 2" xfId="32193"/>
    <cellStyle name="SAPBEXexcGood1 6 2 2 2 3" xfId="32194"/>
    <cellStyle name="SAPBEXexcGood1 6 2 2 3" xfId="32195"/>
    <cellStyle name="SAPBEXexcGood1 6 2 2 3 2" xfId="32196"/>
    <cellStyle name="SAPBEXexcGood1 6 2 2 3 2 2" xfId="32197"/>
    <cellStyle name="SAPBEXexcGood1 6 2 2 4" xfId="32198"/>
    <cellStyle name="SAPBEXexcGood1 6 2 2 4 2" xfId="32199"/>
    <cellStyle name="SAPBEXexcGood1 6 2 3" xfId="32200"/>
    <cellStyle name="SAPBEXexcGood1 6 2 3 2" xfId="32201"/>
    <cellStyle name="SAPBEXexcGood1 6 2 3 2 2" xfId="32202"/>
    <cellStyle name="SAPBEXexcGood1 6 2 3 3" xfId="32203"/>
    <cellStyle name="SAPBEXexcGood1 6 2 4" xfId="32204"/>
    <cellStyle name="SAPBEXexcGood1 6 2 4 2" xfId="32205"/>
    <cellStyle name="SAPBEXexcGood1 6 2 4 2 2" xfId="32206"/>
    <cellStyle name="SAPBEXexcGood1 6 2 5" xfId="32207"/>
    <cellStyle name="SAPBEXexcGood1 6 2 5 2" xfId="32208"/>
    <cellStyle name="SAPBEXexcGood1 6 20" xfId="17902"/>
    <cellStyle name="SAPBEXexcGood1 6 21" xfId="18783"/>
    <cellStyle name="SAPBEXexcGood1 6 22" xfId="19641"/>
    <cellStyle name="SAPBEXexcGood1 6 23" xfId="20507"/>
    <cellStyle name="SAPBEXexcGood1 6 24" xfId="21365"/>
    <cellStyle name="SAPBEXexcGood1 6 25" xfId="22206"/>
    <cellStyle name="SAPBEXexcGood1 6 26" xfId="23035"/>
    <cellStyle name="SAPBEXexcGood1 6 27" xfId="23837"/>
    <cellStyle name="SAPBEXexcGood1 6 3" xfId="2905"/>
    <cellStyle name="SAPBEXexcGood1 6 4" xfId="3807"/>
    <cellStyle name="SAPBEXexcGood1 6 5" xfId="4695"/>
    <cellStyle name="SAPBEXexcGood1 6 6" xfId="5584"/>
    <cellStyle name="SAPBEXexcGood1 6 7" xfId="6478"/>
    <cellStyle name="SAPBEXexcGood1 6 8" xfId="6160"/>
    <cellStyle name="SAPBEXexcGood1 6 9" xfId="8180"/>
    <cellStyle name="SAPBEXexcGood1 7" xfId="754"/>
    <cellStyle name="SAPBEXexcGood1 7 10" xfId="9070"/>
    <cellStyle name="SAPBEXexcGood1 7 11" xfId="9959"/>
    <cellStyle name="SAPBEXexcGood1 7 12" xfId="10828"/>
    <cellStyle name="SAPBEXexcGood1 7 13" xfId="11719"/>
    <cellStyle name="SAPBEXexcGood1 7 14" xfId="12610"/>
    <cellStyle name="SAPBEXexcGood1 7 15" xfId="13476"/>
    <cellStyle name="SAPBEXexcGood1 7 16" xfId="14367"/>
    <cellStyle name="SAPBEXexcGood1 7 17" xfId="15253"/>
    <cellStyle name="SAPBEXexcGood1 7 18" xfId="16137"/>
    <cellStyle name="SAPBEXexcGood1 7 19" xfId="17023"/>
    <cellStyle name="SAPBEXexcGood1 7 2" xfId="2188"/>
    <cellStyle name="SAPBEXexcGood1 7 2 2" xfId="24778"/>
    <cellStyle name="SAPBEXexcGood1 7 2 2 2" xfId="32209"/>
    <cellStyle name="SAPBEXexcGood1 7 2 2 2 2" xfId="32210"/>
    <cellStyle name="SAPBEXexcGood1 7 2 2 2 2 2" xfId="32211"/>
    <cellStyle name="SAPBEXexcGood1 7 2 2 2 3" xfId="32212"/>
    <cellStyle name="SAPBEXexcGood1 7 2 2 3" xfId="32213"/>
    <cellStyle name="SAPBEXexcGood1 7 2 2 3 2" xfId="32214"/>
    <cellStyle name="SAPBEXexcGood1 7 2 2 3 2 2" xfId="32215"/>
    <cellStyle name="SAPBEXexcGood1 7 2 2 4" xfId="32216"/>
    <cellStyle name="SAPBEXexcGood1 7 2 2 4 2" xfId="32217"/>
    <cellStyle name="SAPBEXexcGood1 7 2 3" xfId="32218"/>
    <cellStyle name="SAPBEXexcGood1 7 2 3 2" xfId="32219"/>
    <cellStyle name="SAPBEXexcGood1 7 2 3 2 2" xfId="32220"/>
    <cellStyle name="SAPBEXexcGood1 7 2 3 3" xfId="32221"/>
    <cellStyle name="SAPBEXexcGood1 7 2 4" xfId="32222"/>
    <cellStyle name="SAPBEXexcGood1 7 2 4 2" xfId="32223"/>
    <cellStyle name="SAPBEXexcGood1 7 2 4 2 2" xfId="32224"/>
    <cellStyle name="SAPBEXexcGood1 7 2 5" xfId="32225"/>
    <cellStyle name="SAPBEXexcGood1 7 2 5 2" xfId="32226"/>
    <cellStyle name="SAPBEXexcGood1 7 20" xfId="17903"/>
    <cellStyle name="SAPBEXexcGood1 7 21" xfId="18784"/>
    <cellStyle name="SAPBEXexcGood1 7 22" xfId="19642"/>
    <cellStyle name="SAPBEXexcGood1 7 23" xfId="20508"/>
    <cellStyle name="SAPBEXexcGood1 7 24" xfId="21366"/>
    <cellStyle name="SAPBEXexcGood1 7 25" xfId="22207"/>
    <cellStyle name="SAPBEXexcGood1 7 26" xfId="23036"/>
    <cellStyle name="SAPBEXexcGood1 7 27" xfId="23838"/>
    <cellStyle name="SAPBEXexcGood1 7 3" xfId="2906"/>
    <cellStyle name="SAPBEXexcGood1 7 4" xfId="3808"/>
    <cellStyle name="SAPBEXexcGood1 7 5" xfId="4696"/>
    <cellStyle name="SAPBEXexcGood1 7 6" xfId="5585"/>
    <cellStyle name="SAPBEXexcGood1 7 7" xfId="6479"/>
    <cellStyle name="SAPBEXexcGood1 7 8" xfId="5184"/>
    <cellStyle name="SAPBEXexcGood1 7 9" xfId="8181"/>
    <cellStyle name="SAPBEXexcGood1 8" xfId="755"/>
    <cellStyle name="SAPBEXexcGood1 8 10" xfId="9052"/>
    <cellStyle name="SAPBEXexcGood1 8 11" xfId="9941"/>
    <cellStyle name="SAPBEXexcGood1 8 12" xfId="10810"/>
    <cellStyle name="SAPBEXexcGood1 8 13" xfId="11701"/>
    <cellStyle name="SAPBEXexcGood1 8 14" xfId="12592"/>
    <cellStyle name="SAPBEXexcGood1 8 15" xfId="13458"/>
    <cellStyle name="SAPBEXexcGood1 8 16" xfId="14349"/>
    <cellStyle name="SAPBEXexcGood1 8 17" xfId="15235"/>
    <cellStyle name="SAPBEXexcGood1 8 18" xfId="16119"/>
    <cellStyle name="SAPBEXexcGood1 8 19" xfId="17005"/>
    <cellStyle name="SAPBEXexcGood1 8 2" xfId="2170"/>
    <cellStyle name="SAPBEXexcGood1 8 2 2" xfId="24779"/>
    <cellStyle name="SAPBEXexcGood1 8 2 2 2" xfId="32227"/>
    <cellStyle name="SAPBEXexcGood1 8 2 2 2 2" xfId="32228"/>
    <cellStyle name="SAPBEXexcGood1 8 2 2 2 2 2" xfId="32229"/>
    <cellStyle name="SAPBEXexcGood1 8 2 2 2 3" xfId="32230"/>
    <cellStyle name="SAPBEXexcGood1 8 2 2 3" xfId="32231"/>
    <cellStyle name="SAPBEXexcGood1 8 2 2 3 2" xfId="32232"/>
    <cellStyle name="SAPBEXexcGood1 8 2 2 3 2 2" xfId="32233"/>
    <cellStyle name="SAPBEXexcGood1 8 2 2 4" xfId="32234"/>
    <cellStyle name="SAPBEXexcGood1 8 2 2 4 2" xfId="32235"/>
    <cellStyle name="SAPBEXexcGood1 8 2 3" xfId="32236"/>
    <cellStyle name="SAPBEXexcGood1 8 2 3 2" xfId="32237"/>
    <cellStyle name="SAPBEXexcGood1 8 2 3 2 2" xfId="32238"/>
    <cellStyle name="SAPBEXexcGood1 8 2 3 3" xfId="32239"/>
    <cellStyle name="SAPBEXexcGood1 8 2 4" xfId="32240"/>
    <cellStyle name="SAPBEXexcGood1 8 2 4 2" xfId="32241"/>
    <cellStyle name="SAPBEXexcGood1 8 2 4 2 2" xfId="32242"/>
    <cellStyle name="SAPBEXexcGood1 8 2 5" xfId="32243"/>
    <cellStyle name="SAPBEXexcGood1 8 2 5 2" xfId="32244"/>
    <cellStyle name="SAPBEXexcGood1 8 20" xfId="17885"/>
    <cellStyle name="SAPBEXexcGood1 8 21" xfId="18766"/>
    <cellStyle name="SAPBEXexcGood1 8 22" xfId="19624"/>
    <cellStyle name="SAPBEXexcGood1 8 23" xfId="20490"/>
    <cellStyle name="SAPBEXexcGood1 8 24" xfId="21348"/>
    <cellStyle name="SAPBEXexcGood1 8 25" xfId="22189"/>
    <cellStyle name="SAPBEXexcGood1 8 26" xfId="23018"/>
    <cellStyle name="SAPBEXexcGood1 8 27" xfId="23820"/>
    <cellStyle name="SAPBEXexcGood1 8 3" xfId="2888"/>
    <cellStyle name="SAPBEXexcGood1 8 4" xfId="3790"/>
    <cellStyle name="SAPBEXexcGood1 8 5" xfId="4678"/>
    <cellStyle name="SAPBEXexcGood1 8 6" xfId="5567"/>
    <cellStyle name="SAPBEXexcGood1 8 7" xfId="6461"/>
    <cellStyle name="SAPBEXexcGood1 8 8" xfId="7153"/>
    <cellStyle name="SAPBEXexcGood1 8 9" xfId="8163"/>
    <cellStyle name="SAPBEXexcGood1 9" xfId="756"/>
    <cellStyle name="SAPBEXexcGood1 9 10" xfId="8637"/>
    <cellStyle name="SAPBEXexcGood1 9 11" xfId="9528"/>
    <cellStyle name="SAPBEXexcGood1 9 12" xfId="8755"/>
    <cellStyle name="SAPBEXexcGood1 9 13" xfId="11286"/>
    <cellStyle name="SAPBEXexcGood1 9 14" xfId="12177"/>
    <cellStyle name="SAPBEXexcGood1 9 15" xfId="11403"/>
    <cellStyle name="SAPBEXexcGood1 9 16" xfId="13937"/>
    <cellStyle name="SAPBEXexcGood1 9 17" xfId="14827"/>
    <cellStyle name="SAPBEXexcGood1 9 18" xfId="15713"/>
    <cellStyle name="SAPBEXexcGood1 9 19" xfId="16595"/>
    <cellStyle name="SAPBEXexcGood1 9 2" xfId="1550"/>
    <cellStyle name="SAPBEXexcGood1 9 2 2" xfId="32245"/>
    <cellStyle name="SAPBEXexcGood1 9 2 2 2" xfId="32246"/>
    <cellStyle name="SAPBEXexcGood1 9 2 2 2 2" xfId="32247"/>
    <cellStyle name="SAPBEXexcGood1 9 2 2 3" xfId="32248"/>
    <cellStyle name="SAPBEXexcGood1 9 2 3" xfId="32249"/>
    <cellStyle name="SAPBEXexcGood1 9 2 3 2" xfId="32250"/>
    <cellStyle name="SAPBEXexcGood1 9 2 3 2 2" xfId="32251"/>
    <cellStyle name="SAPBEXexcGood1 9 2 4" xfId="32252"/>
    <cellStyle name="SAPBEXexcGood1 9 2 4 2" xfId="32253"/>
    <cellStyle name="SAPBEXexcGood1 9 20" xfId="17479"/>
    <cellStyle name="SAPBEXexcGood1 9 21" xfId="18358"/>
    <cellStyle name="SAPBEXexcGood1 9 22" xfId="17594"/>
    <cellStyle name="SAPBEXexcGood1 9 23" xfId="20094"/>
    <cellStyle name="SAPBEXexcGood1 9 24" xfId="20957"/>
    <cellStyle name="SAPBEXexcGood1 9 25" xfId="21813"/>
    <cellStyle name="SAPBEXexcGood1 9 26" xfId="22650"/>
    <cellStyle name="SAPBEXexcGood1 9 27" xfId="23472"/>
    <cellStyle name="SAPBEXexcGood1 9 3" xfId="2438"/>
    <cellStyle name="SAPBEXexcGood1 9 4" xfId="3366"/>
    <cellStyle name="SAPBEXexcGood1 9 5" xfId="1390"/>
    <cellStyle name="SAPBEXexcGood1 9 6" xfId="3491"/>
    <cellStyle name="SAPBEXexcGood1 9 7" xfId="4378"/>
    <cellStyle name="SAPBEXexcGood1 9 8" xfId="7611"/>
    <cellStyle name="SAPBEXexcGood1 9 9" xfId="3395"/>
    <cellStyle name="SAPBEXexcGood1_20120921_SF-grote-ronde-Liesbethdump2" xfId="757"/>
    <cellStyle name="SAPBEXexcGood2" xfId="758"/>
    <cellStyle name="SAPBEXexcGood2 10" xfId="1448"/>
    <cellStyle name="SAPBEXexcGood2 10 2" xfId="32254"/>
    <cellStyle name="SAPBEXexcGood2 10 2 2" xfId="32255"/>
    <cellStyle name="SAPBEXexcGood2 10 2 2 2" xfId="32256"/>
    <cellStyle name="SAPBEXexcGood2 10 2 3" xfId="32257"/>
    <cellStyle name="SAPBEXexcGood2 10 3" xfId="32258"/>
    <cellStyle name="SAPBEXexcGood2 10 3 2" xfId="32259"/>
    <cellStyle name="SAPBEXexcGood2 10 3 2 2" xfId="32260"/>
    <cellStyle name="SAPBEXexcGood2 10 4" xfId="32261"/>
    <cellStyle name="SAPBEXexcGood2 10 4 2" xfId="32262"/>
    <cellStyle name="SAPBEXexcGood2 11" xfId="1769"/>
    <cellStyle name="SAPBEXexcGood2 12" xfId="3193"/>
    <cellStyle name="SAPBEXexcGood2 13" xfId="3487"/>
    <cellStyle name="SAPBEXexcGood2 14" xfId="4374"/>
    <cellStyle name="SAPBEXexcGood2 15" xfId="5264"/>
    <cellStyle name="SAPBEXexcGood2 16" xfId="5869"/>
    <cellStyle name="SAPBEXexcGood2 17" xfId="6042"/>
    <cellStyle name="SAPBEXexcGood2 18" xfId="8468"/>
    <cellStyle name="SAPBEXexcGood2 19" xfId="9357"/>
    <cellStyle name="SAPBEXexcGood2 2" xfId="759"/>
    <cellStyle name="SAPBEXexcGood2 2 10" xfId="2584"/>
    <cellStyle name="SAPBEXexcGood2 2 11" xfId="1483"/>
    <cellStyle name="SAPBEXexcGood2 2 12" xfId="2458"/>
    <cellStyle name="SAPBEXexcGood2 2 13" xfId="7456"/>
    <cellStyle name="SAPBEXexcGood2 2 14" xfId="7592"/>
    <cellStyle name="SAPBEXexcGood2 2 15" xfId="7501"/>
    <cellStyle name="SAPBEXexcGood2 2 16" xfId="7550"/>
    <cellStyle name="SAPBEXexcGood2 2 17" xfId="7872"/>
    <cellStyle name="SAPBEXexcGood2 2 18" xfId="8645"/>
    <cellStyle name="SAPBEXexcGood2 2 19" xfId="8641"/>
    <cellStyle name="SAPBEXexcGood2 2 2" xfId="760"/>
    <cellStyle name="SAPBEXexcGood2 2 2 10" xfId="4331"/>
    <cellStyle name="SAPBEXexcGood2 2 2 11" xfId="5221"/>
    <cellStyle name="SAPBEXexcGood2 2 2 12" xfId="6116"/>
    <cellStyle name="SAPBEXexcGood2 2 2 13" xfId="6187"/>
    <cellStyle name="SAPBEXexcGood2 2 2 14" xfId="7822"/>
    <cellStyle name="SAPBEXexcGood2 2 2 15" xfId="8712"/>
    <cellStyle name="SAPBEXexcGood2 2 2 16" xfId="9601"/>
    <cellStyle name="SAPBEXexcGood2 2 2 17" xfId="10469"/>
    <cellStyle name="SAPBEXexcGood2 2 2 18" xfId="11360"/>
    <cellStyle name="SAPBEXexcGood2 2 2 19" xfId="12250"/>
    <cellStyle name="SAPBEXexcGood2 2 2 2" xfId="761"/>
    <cellStyle name="SAPBEXexcGood2 2 2 2 10" xfId="9072"/>
    <cellStyle name="SAPBEXexcGood2 2 2 2 11" xfId="9961"/>
    <cellStyle name="SAPBEXexcGood2 2 2 2 12" xfId="10830"/>
    <cellStyle name="SAPBEXexcGood2 2 2 2 13" xfId="11721"/>
    <cellStyle name="SAPBEXexcGood2 2 2 2 14" xfId="12612"/>
    <cellStyle name="SAPBEXexcGood2 2 2 2 15" xfId="13478"/>
    <cellStyle name="SAPBEXexcGood2 2 2 2 16" xfId="14369"/>
    <cellStyle name="SAPBEXexcGood2 2 2 2 17" xfId="15255"/>
    <cellStyle name="SAPBEXexcGood2 2 2 2 18" xfId="16139"/>
    <cellStyle name="SAPBEXexcGood2 2 2 2 19" xfId="17025"/>
    <cellStyle name="SAPBEXexcGood2 2 2 2 2" xfId="2190"/>
    <cellStyle name="SAPBEXexcGood2 2 2 2 2 2" xfId="24780"/>
    <cellStyle name="SAPBEXexcGood2 2 2 2 2 2 2" xfId="32263"/>
    <cellStyle name="SAPBEXexcGood2 2 2 2 2 2 2 2" xfId="32264"/>
    <cellStyle name="SAPBEXexcGood2 2 2 2 2 2 2 2 2" xfId="32265"/>
    <cellStyle name="SAPBEXexcGood2 2 2 2 2 2 2 3" xfId="32266"/>
    <cellStyle name="SAPBEXexcGood2 2 2 2 2 2 3" xfId="32267"/>
    <cellStyle name="SAPBEXexcGood2 2 2 2 2 2 3 2" xfId="32268"/>
    <cellStyle name="SAPBEXexcGood2 2 2 2 2 2 3 2 2" xfId="32269"/>
    <cellStyle name="SAPBEXexcGood2 2 2 2 2 2 4" xfId="32270"/>
    <cellStyle name="SAPBEXexcGood2 2 2 2 2 2 4 2" xfId="32271"/>
    <cellStyle name="SAPBEXexcGood2 2 2 2 2 3" xfId="32272"/>
    <cellStyle name="SAPBEXexcGood2 2 2 2 2 3 2" xfId="32273"/>
    <cellStyle name="SAPBEXexcGood2 2 2 2 2 3 2 2" xfId="32274"/>
    <cellStyle name="SAPBEXexcGood2 2 2 2 2 3 3" xfId="32275"/>
    <cellStyle name="SAPBEXexcGood2 2 2 2 2 4" xfId="32276"/>
    <cellStyle name="SAPBEXexcGood2 2 2 2 2 4 2" xfId="32277"/>
    <cellStyle name="SAPBEXexcGood2 2 2 2 2 4 2 2" xfId="32278"/>
    <cellStyle name="SAPBEXexcGood2 2 2 2 2 5" xfId="32279"/>
    <cellStyle name="SAPBEXexcGood2 2 2 2 2 5 2" xfId="32280"/>
    <cellStyle name="SAPBEXexcGood2 2 2 2 20" xfId="17905"/>
    <cellStyle name="SAPBEXexcGood2 2 2 2 21" xfId="18786"/>
    <cellStyle name="SAPBEXexcGood2 2 2 2 22" xfId="19644"/>
    <cellStyle name="SAPBEXexcGood2 2 2 2 23" xfId="20510"/>
    <cellStyle name="SAPBEXexcGood2 2 2 2 24" xfId="21368"/>
    <cellStyle name="SAPBEXexcGood2 2 2 2 25" xfId="22209"/>
    <cellStyle name="SAPBEXexcGood2 2 2 2 26" xfId="23038"/>
    <cellStyle name="SAPBEXexcGood2 2 2 2 27" xfId="23840"/>
    <cellStyle name="SAPBEXexcGood2 2 2 2 3" xfId="2908"/>
    <cellStyle name="SAPBEXexcGood2 2 2 2 4" xfId="3810"/>
    <cellStyle name="SAPBEXexcGood2 2 2 2 5" xfId="4698"/>
    <cellStyle name="SAPBEXexcGood2 2 2 2 6" xfId="5587"/>
    <cellStyle name="SAPBEXexcGood2 2 2 2 7" xfId="6481"/>
    <cellStyle name="SAPBEXexcGood2 2 2 2 8" xfId="6004"/>
    <cellStyle name="SAPBEXexcGood2 2 2 2 9" xfId="8183"/>
    <cellStyle name="SAPBEXexcGood2 2 2 20" xfId="13120"/>
    <cellStyle name="SAPBEXexcGood2 2 2 21" xfId="14010"/>
    <cellStyle name="SAPBEXexcGood2 2 2 22" xfId="14897"/>
    <cellStyle name="SAPBEXexcGood2 2 2 23" xfId="15783"/>
    <cellStyle name="SAPBEXexcGood2 2 2 24" xfId="16666"/>
    <cellStyle name="SAPBEXexcGood2 2 2 25" xfId="17551"/>
    <cellStyle name="SAPBEXexcGood2 2 2 26" xfId="18427"/>
    <cellStyle name="SAPBEXexcGood2 2 2 27" xfId="19288"/>
    <cellStyle name="SAPBEXexcGood2 2 2 28" xfId="20156"/>
    <cellStyle name="SAPBEXexcGood2 2 2 29" xfId="21018"/>
    <cellStyle name="SAPBEXexcGood2 2 2 3" xfId="762"/>
    <cellStyle name="SAPBEXexcGood2 2 2 3 10" xfId="9073"/>
    <cellStyle name="SAPBEXexcGood2 2 2 3 11" xfId="9962"/>
    <cellStyle name="SAPBEXexcGood2 2 2 3 12" xfId="10831"/>
    <cellStyle name="SAPBEXexcGood2 2 2 3 13" xfId="11722"/>
    <cellStyle name="SAPBEXexcGood2 2 2 3 14" xfId="12613"/>
    <cellStyle name="SAPBEXexcGood2 2 2 3 15" xfId="13479"/>
    <cellStyle name="SAPBEXexcGood2 2 2 3 16" xfId="14370"/>
    <cellStyle name="SAPBEXexcGood2 2 2 3 17" xfId="15256"/>
    <cellStyle name="SAPBEXexcGood2 2 2 3 18" xfId="16140"/>
    <cellStyle name="SAPBEXexcGood2 2 2 3 19" xfId="17026"/>
    <cellStyle name="SAPBEXexcGood2 2 2 3 2" xfId="2191"/>
    <cellStyle name="SAPBEXexcGood2 2 2 3 2 2" xfId="24781"/>
    <cellStyle name="SAPBEXexcGood2 2 2 3 2 2 2" xfId="32281"/>
    <cellStyle name="SAPBEXexcGood2 2 2 3 2 2 2 2" xfId="32282"/>
    <cellStyle name="SAPBEXexcGood2 2 2 3 2 2 2 2 2" xfId="32283"/>
    <cellStyle name="SAPBEXexcGood2 2 2 3 2 2 2 3" xfId="32284"/>
    <cellStyle name="SAPBEXexcGood2 2 2 3 2 2 3" xfId="32285"/>
    <cellStyle name="SAPBEXexcGood2 2 2 3 2 2 3 2" xfId="32286"/>
    <cellStyle name="SAPBEXexcGood2 2 2 3 2 2 3 2 2" xfId="32287"/>
    <cellStyle name="SAPBEXexcGood2 2 2 3 2 2 4" xfId="32288"/>
    <cellStyle name="SAPBEXexcGood2 2 2 3 2 2 4 2" xfId="32289"/>
    <cellStyle name="SAPBEXexcGood2 2 2 3 2 3" xfId="32290"/>
    <cellStyle name="SAPBEXexcGood2 2 2 3 2 3 2" xfId="32291"/>
    <cellStyle name="SAPBEXexcGood2 2 2 3 2 3 2 2" xfId="32292"/>
    <cellStyle name="SAPBEXexcGood2 2 2 3 2 3 3" xfId="32293"/>
    <cellStyle name="SAPBEXexcGood2 2 2 3 2 4" xfId="32294"/>
    <cellStyle name="SAPBEXexcGood2 2 2 3 2 4 2" xfId="32295"/>
    <cellStyle name="SAPBEXexcGood2 2 2 3 2 4 2 2" xfId="32296"/>
    <cellStyle name="SAPBEXexcGood2 2 2 3 2 5" xfId="32297"/>
    <cellStyle name="SAPBEXexcGood2 2 2 3 2 5 2" xfId="32298"/>
    <cellStyle name="SAPBEXexcGood2 2 2 3 20" xfId="17906"/>
    <cellStyle name="SAPBEXexcGood2 2 2 3 21" xfId="18787"/>
    <cellStyle name="SAPBEXexcGood2 2 2 3 22" xfId="19645"/>
    <cellStyle name="SAPBEXexcGood2 2 2 3 23" xfId="20511"/>
    <cellStyle name="SAPBEXexcGood2 2 2 3 24" xfId="21369"/>
    <cellStyle name="SAPBEXexcGood2 2 2 3 25" xfId="22210"/>
    <cellStyle name="SAPBEXexcGood2 2 2 3 26" xfId="23039"/>
    <cellStyle name="SAPBEXexcGood2 2 2 3 27" xfId="23841"/>
    <cellStyle name="SAPBEXexcGood2 2 2 3 3" xfId="2909"/>
    <cellStyle name="SAPBEXexcGood2 2 2 3 4" xfId="3811"/>
    <cellStyle name="SAPBEXexcGood2 2 2 3 5" xfId="4699"/>
    <cellStyle name="SAPBEXexcGood2 2 2 3 6" xfId="5588"/>
    <cellStyle name="SAPBEXexcGood2 2 2 3 7" xfId="6482"/>
    <cellStyle name="SAPBEXexcGood2 2 2 3 8" xfId="5180"/>
    <cellStyle name="SAPBEXexcGood2 2 2 3 9" xfId="8184"/>
    <cellStyle name="SAPBEXexcGood2 2 2 30" xfId="21869"/>
    <cellStyle name="SAPBEXexcGood2 2 2 31" xfId="22701"/>
    <cellStyle name="SAPBEXexcGood2 2 2 32" xfId="23510"/>
    <cellStyle name="SAPBEXexcGood2 2 2 4" xfId="763"/>
    <cellStyle name="SAPBEXexcGood2 2 2 4 10" xfId="9074"/>
    <cellStyle name="SAPBEXexcGood2 2 2 4 11" xfId="9963"/>
    <cellStyle name="SAPBEXexcGood2 2 2 4 12" xfId="10832"/>
    <cellStyle name="SAPBEXexcGood2 2 2 4 13" xfId="11723"/>
    <cellStyle name="SAPBEXexcGood2 2 2 4 14" xfId="12614"/>
    <cellStyle name="SAPBEXexcGood2 2 2 4 15" xfId="13480"/>
    <cellStyle name="SAPBEXexcGood2 2 2 4 16" xfId="14371"/>
    <cellStyle name="SAPBEXexcGood2 2 2 4 17" xfId="15257"/>
    <cellStyle name="SAPBEXexcGood2 2 2 4 18" xfId="16141"/>
    <cellStyle name="SAPBEXexcGood2 2 2 4 19" xfId="17027"/>
    <cellStyle name="SAPBEXexcGood2 2 2 4 2" xfId="2192"/>
    <cellStyle name="SAPBEXexcGood2 2 2 4 2 2" xfId="24782"/>
    <cellStyle name="SAPBEXexcGood2 2 2 4 2 2 2" xfId="32299"/>
    <cellStyle name="SAPBEXexcGood2 2 2 4 2 2 2 2" xfId="32300"/>
    <cellStyle name="SAPBEXexcGood2 2 2 4 2 2 2 2 2" xfId="32301"/>
    <cellStyle name="SAPBEXexcGood2 2 2 4 2 2 2 3" xfId="32302"/>
    <cellStyle name="SAPBEXexcGood2 2 2 4 2 2 3" xfId="32303"/>
    <cellStyle name="SAPBEXexcGood2 2 2 4 2 2 3 2" xfId="32304"/>
    <cellStyle name="SAPBEXexcGood2 2 2 4 2 2 3 2 2" xfId="32305"/>
    <cellStyle name="SAPBEXexcGood2 2 2 4 2 2 4" xfId="32306"/>
    <cellStyle name="SAPBEXexcGood2 2 2 4 2 2 4 2" xfId="32307"/>
    <cellStyle name="SAPBEXexcGood2 2 2 4 2 3" xfId="32308"/>
    <cellStyle name="SAPBEXexcGood2 2 2 4 2 3 2" xfId="32309"/>
    <cellStyle name="SAPBEXexcGood2 2 2 4 2 3 2 2" xfId="32310"/>
    <cellStyle name="SAPBEXexcGood2 2 2 4 2 3 3" xfId="32311"/>
    <cellStyle name="SAPBEXexcGood2 2 2 4 2 4" xfId="32312"/>
    <cellStyle name="SAPBEXexcGood2 2 2 4 2 4 2" xfId="32313"/>
    <cellStyle name="SAPBEXexcGood2 2 2 4 2 4 2 2" xfId="32314"/>
    <cellStyle name="SAPBEXexcGood2 2 2 4 2 5" xfId="32315"/>
    <cellStyle name="SAPBEXexcGood2 2 2 4 2 5 2" xfId="32316"/>
    <cellStyle name="SAPBEXexcGood2 2 2 4 20" xfId="17907"/>
    <cellStyle name="SAPBEXexcGood2 2 2 4 21" xfId="18788"/>
    <cellStyle name="SAPBEXexcGood2 2 2 4 22" xfId="19646"/>
    <cellStyle name="SAPBEXexcGood2 2 2 4 23" xfId="20512"/>
    <cellStyle name="SAPBEXexcGood2 2 2 4 24" xfId="21370"/>
    <cellStyle name="SAPBEXexcGood2 2 2 4 25" xfId="22211"/>
    <cellStyle name="SAPBEXexcGood2 2 2 4 26" xfId="23040"/>
    <cellStyle name="SAPBEXexcGood2 2 2 4 27" xfId="23842"/>
    <cellStyle name="SAPBEXexcGood2 2 2 4 3" xfId="2910"/>
    <cellStyle name="SAPBEXexcGood2 2 2 4 4" xfId="3812"/>
    <cellStyle name="SAPBEXexcGood2 2 2 4 5" xfId="4700"/>
    <cellStyle name="SAPBEXexcGood2 2 2 4 6" xfId="5589"/>
    <cellStyle name="SAPBEXexcGood2 2 2 4 7" xfId="6483"/>
    <cellStyle name="SAPBEXexcGood2 2 2 4 8" xfId="6983"/>
    <cellStyle name="SAPBEXexcGood2 2 2 4 9" xfId="8185"/>
    <cellStyle name="SAPBEXexcGood2 2 2 5" xfId="764"/>
    <cellStyle name="SAPBEXexcGood2 2 2 5 10" xfId="9075"/>
    <cellStyle name="SAPBEXexcGood2 2 2 5 11" xfId="9964"/>
    <cellStyle name="SAPBEXexcGood2 2 2 5 12" xfId="10833"/>
    <cellStyle name="SAPBEXexcGood2 2 2 5 13" xfId="11724"/>
    <cellStyle name="SAPBEXexcGood2 2 2 5 14" xfId="12615"/>
    <cellStyle name="SAPBEXexcGood2 2 2 5 15" xfId="13481"/>
    <cellStyle name="SAPBEXexcGood2 2 2 5 16" xfId="14372"/>
    <cellStyle name="SAPBEXexcGood2 2 2 5 17" xfId="15258"/>
    <cellStyle name="SAPBEXexcGood2 2 2 5 18" xfId="16142"/>
    <cellStyle name="SAPBEXexcGood2 2 2 5 19" xfId="17028"/>
    <cellStyle name="SAPBEXexcGood2 2 2 5 2" xfId="2193"/>
    <cellStyle name="SAPBEXexcGood2 2 2 5 2 2" xfId="24783"/>
    <cellStyle name="SAPBEXexcGood2 2 2 5 2 2 2" xfId="32317"/>
    <cellStyle name="SAPBEXexcGood2 2 2 5 2 2 2 2" xfId="32318"/>
    <cellStyle name="SAPBEXexcGood2 2 2 5 2 2 2 2 2" xfId="32319"/>
    <cellStyle name="SAPBEXexcGood2 2 2 5 2 2 2 3" xfId="32320"/>
    <cellStyle name="SAPBEXexcGood2 2 2 5 2 2 3" xfId="32321"/>
    <cellStyle name="SAPBEXexcGood2 2 2 5 2 2 3 2" xfId="32322"/>
    <cellStyle name="SAPBEXexcGood2 2 2 5 2 2 3 2 2" xfId="32323"/>
    <cellStyle name="SAPBEXexcGood2 2 2 5 2 2 4" xfId="32324"/>
    <cellStyle name="SAPBEXexcGood2 2 2 5 2 2 4 2" xfId="32325"/>
    <cellStyle name="SAPBEXexcGood2 2 2 5 2 3" xfId="32326"/>
    <cellStyle name="SAPBEXexcGood2 2 2 5 2 3 2" xfId="32327"/>
    <cellStyle name="SAPBEXexcGood2 2 2 5 2 3 2 2" xfId="32328"/>
    <cellStyle name="SAPBEXexcGood2 2 2 5 2 3 3" xfId="32329"/>
    <cellStyle name="SAPBEXexcGood2 2 2 5 2 4" xfId="32330"/>
    <cellStyle name="SAPBEXexcGood2 2 2 5 2 4 2" xfId="32331"/>
    <cellStyle name="SAPBEXexcGood2 2 2 5 2 4 2 2" xfId="32332"/>
    <cellStyle name="SAPBEXexcGood2 2 2 5 2 5" xfId="32333"/>
    <cellStyle name="SAPBEXexcGood2 2 2 5 2 5 2" xfId="32334"/>
    <cellStyle name="SAPBEXexcGood2 2 2 5 20" xfId="17908"/>
    <cellStyle name="SAPBEXexcGood2 2 2 5 21" xfId="18789"/>
    <cellStyle name="SAPBEXexcGood2 2 2 5 22" xfId="19647"/>
    <cellStyle name="SAPBEXexcGood2 2 2 5 23" xfId="20513"/>
    <cellStyle name="SAPBEXexcGood2 2 2 5 24" xfId="21371"/>
    <cellStyle name="SAPBEXexcGood2 2 2 5 25" xfId="22212"/>
    <cellStyle name="SAPBEXexcGood2 2 2 5 26" xfId="23041"/>
    <cellStyle name="SAPBEXexcGood2 2 2 5 27" xfId="23843"/>
    <cellStyle name="SAPBEXexcGood2 2 2 5 3" xfId="2911"/>
    <cellStyle name="SAPBEXexcGood2 2 2 5 4" xfId="3813"/>
    <cellStyle name="SAPBEXexcGood2 2 2 5 5" xfId="4701"/>
    <cellStyle name="SAPBEXexcGood2 2 2 5 6" xfId="5590"/>
    <cellStyle name="SAPBEXexcGood2 2 2 5 7" xfId="6484"/>
    <cellStyle name="SAPBEXexcGood2 2 2 5 8" xfId="5110"/>
    <cellStyle name="SAPBEXexcGood2 2 2 5 9" xfId="8186"/>
    <cellStyle name="SAPBEXexcGood2 2 2 6" xfId="765"/>
    <cellStyle name="SAPBEXexcGood2 2 2 6 10" xfId="9076"/>
    <cellStyle name="SAPBEXexcGood2 2 2 6 11" xfId="9965"/>
    <cellStyle name="SAPBEXexcGood2 2 2 6 12" xfId="10834"/>
    <cellStyle name="SAPBEXexcGood2 2 2 6 13" xfId="11725"/>
    <cellStyle name="SAPBEXexcGood2 2 2 6 14" xfId="12616"/>
    <cellStyle name="SAPBEXexcGood2 2 2 6 15" xfId="13482"/>
    <cellStyle name="SAPBEXexcGood2 2 2 6 16" xfId="14373"/>
    <cellStyle name="SAPBEXexcGood2 2 2 6 17" xfId="15259"/>
    <cellStyle name="SAPBEXexcGood2 2 2 6 18" xfId="16143"/>
    <cellStyle name="SAPBEXexcGood2 2 2 6 19" xfId="17029"/>
    <cellStyle name="SAPBEXexcGood2 2 2 6 2" xfId="2194"/>
    <cellStyle name="SAPBEXexcGood2 2 2 6 2 2" xfId="24784"/>
    <cellStyle name="SAPBEXexcGood2 2 2 6 2 2 2" xfId="32335"/>
    <cellStyle name="SAPBEXexcGood2 2 2 6 2 2 2 2" xfId="32336"/>
    <cellStyle name="SAPBEXexcGood2 2 2 6 2 2 2 2 2" xfId="32337"/>
    <cellStyle name="SAPBEXexcGood2 2 2 6 2 2 2 3" xfId="32338"/>
    <cellStyle name="SAPBEXexcGood2 2 2 6 2 2 3" xfId="32339"/>
    <cellStyle name="SAPBEXexcGood2 2 2 6 2 2 3 2" xfId="32340"/>
    <cellStyle name="SAPBEXexcGood2 2 2 6 2 2 3 2 2" xfId="32341"/>
    <cellStyle name="SAPBEXexcGood2 2 2 6 2 2 4" xfId="32342"/>
    <cellStyle name="SAPBEXexcGood2 2 2 6 2 2 4 2" xfId="32343"/>
    <cellStyle name="SAPBEXexcGood2 2 2 6 2 3" xfId="32344"/>
    <cellStyle name="SAPBEXexcGood2 2 2 6 2 3 2" xfId="32345"/>
    <cellStyle name="SAPBEXexcGood2 2 2 6 2 3 2 2" xfId="32346"/>
    <cellStyle name="SAPBEXexcGood2 2 2 6 2 3 3" xfId="32347"/>
    <cellStyle name="SAPBEXexcGood2 2 2 6 2 4" xfId="32348"/>
    <cellStyle name="SAPBEXexcGood2 2 2 6 2 4 2" xfId="32349"/>
    <cellStyle name="SAPBEXexcGood2 2 2 6 2 4 2 2" xfId="32350"/>
    <cellStyle name="SAPBEXexcGood2 2 2 6 2 5" xfId="32351"/>
    <cellStyle name="SAPBEXexcGood2 2 2 6 2 5 2" xfId="32352"/>
    <cellStyle name="SAPBEXexcGood2 2 2 6 20" xfId="17909"/>
    <cellStyle name="SAPBEXexcGood2 2 2 6 21" xfId="18790"/>
    <cellStyle name="SAPBEXexcGood2 2 2 6 22" xfId="19648"/>
    <cellStyle name="SAPBEXexcGood2 2 2 6 23" xfId="20514"/>
    <cellStyle name="SAPBEXexcGood2 2 2 6 24" xfId="21372"/>
    <cellStyle name="SAPBEXexcGood2 2 2 6 25" xfId="22213"/>
    <cellStyle name="SAPBEXexcGood2 2 2 6 26" xfId="23042"/>
    <cellStyle name="SAPBEXexcGood2 2 2 6 27" xfId="23844"/>
    <cellStyle name="SAPBEXexcGood2 2 2 6 3" xfId="2912"/>
    <cellStyle name="SAPBEXexcGood2 2 2 6 4" xfId="3814"/>
    <cellStyle name="SAPBEXexcGood2 2 2 6 5" xfId="4702"/>
    <cellStyle name="SAPBEXexcGood2 2 2 6 6" xfId="5591"/>
    <cellStyle name="SAPBEXexcGood2 2 2 6 7" xfId="6485"/>
    <cellStyle name="SAPBEXexcGood2 2 2 6 8" xfId="7138"/>
    <cellStyle name="SAPBEXexcGood2 2 2 6 9" xfId="8187"/>
    <cellStyle name="SAPBEXexcGood2 2 2 7" xfId="1827"/>
    <cellStyle name="SAPBEXexcGood2 2 2 7 2" xfId="24785"/>
    <cellStyle name="SAPBEXexcGood2 2 2 7 2 2" xfId="32353"/>
    <cellStyle name="SAPBEXexcGood2 2 2 7 2 2 2" xfId="32354"/>
    <cellStyle name="SAPBEXexcGood2 2 2 7 2 2 2 2" xfId="32355"/>
    <cellStyle name="SAPBEXexcGood2 2 2 7 2 2 3" xfId="32356"/>
    <cellStyle name="SAPBEXexcGood2 2 2 7 2 3" xfId="32357"/>
    <cellStyle name="SAPBEXexcGood2 2 2 7 2 3 2" xfId="32358"/>
    <cellStyle name="SAPBEXexcGood2 2 2 7 2 3 2 2" xfId="32359"/>
    <cellStyle name="SAPBEXexcGood2 2 2 7 2 4" xfId="32360"/>
    <cellStyle name="SAPBEXexcGood2 2 2 7 2 4 2" xfId="32361"/>
    <cellStyle name="SAPBEXexcGood2 2 2 7 3" xfId="32362"/>
    <cellStyle name="SAPBEXexcGood2 2 2 7 3 2" xfId="32363"/>
    <cellStyle name="SAPBEXexcGood2 2 2 7 3 2 2" xfId="32364"/>
    <cellStyle name="SAPBEXexcGood2 2 2 7 3 3" xfId="32365"/>
    <cellStyle name="SAPBEXexcGood2 2 2 7 4" xfId="32366"/>
    <cellStyle name="SAPBEXexcGood2 2 2 7 4 2" xfId="32367"/>
    <cellStyle name="SAPBEXexcGood2 2 2 7 4 2 2" xfId="32368"/>
    <cellStyle name="SAPBEXexcGood2 2 2 7 5" xfId="32369"/>
    <cellStyle name="SAPBEXexcGood2 2 2 7 5 2" xfId="32370"/>
    <cellStyle name="SAPBEXexcGood2 2 2 8" xfId="1498"/>
    <cellStyle name="SAPBEXexcGood2 2 2 9" xfId="3444"/>
    <cellStyle name="SAPBEXexcGood2 2 20" xfId="10519"/>
    <cellStyle name="SAPBEXexcGood2 2 21" xfId="11293"/>
    <cellStyle name="SAPBEXexcGood2 2 22" xfId="11289"/>
    <cellStyle name="SAPBEXexcGood2 2 23" xfId="11290"/>
    <cellStyle name="SAPBEXexcGood2 2 24" xfId="10402"/>
    <cellStyle name="SAPBEXexcGood2 2 25" xfId="10412"/>
    <cellStyle name="SAPBEXexcGood2 2 26" xfId="12226"/>
    <cellStyle name="SAPBEXexcGood2 2 27" xfId="16716"/>
    <cellStyle name="SAPBEXexcGood2 2 28" xfId="17486"/>
    <cellStyle name="SAPBEXexcGood2 2 29" xfId="17482"/>
    <cellStyle name="SAPBEXexcGood2 2 3" xfId="766"/>
    <cellStyle name="SAPBEXexcGood2 2 3 10" xfId="9077"/>
    <cellStyle name="SAPBEXexcGood2 2 3 11" xfId="9966"/>
    <cellStyle name="SAPBEXexcGood2 2 3 12" xfId="10835"/>
    <cellStyle name="SAPBEXexcGood2 2 3 13" xfId="11726"/>
    <cellStyle name="SAPBEXexcGood2 2 3 14" xfId="12617"/>
    <cellStyle name="SAPBEXexcGood2 2 3 15" xfId="13483"/>
    <cellStyle name="SAPBEXexcGood2 2 3 16" xfId="14374"/>
    <cellStyle name="SAPBEXexcGood2 2 3 17" xfId="15260"/>
    <cellStyle name="SAPBEXexcGood2 2 3 18" xfId="16144"/>
    <cellStyle name="SAPBEXexcGood2 2 3 19" xfId="17030"/>
    <cellStyle name="SAPBEXexcGood2 2 3 2" xfId="2195"/>
    <cellStyle name="SAPBEXexcGood2 2 3 2 2" xfId="24786"/>
    <cellStyle name="SAPBEXexcGood2 2 3 2 2 2" xfId="32371"/>
    <cellStyle name="SAPBEXexcGood2 2 3 2 2 2 2" xfId="32372"/>
    <cellStyle name="SAPBEXexcGood2 2 3 2 2 2 2 2" xfId="32373"/>
    <cellStyle name="SAPBEXexcGood2 2 3 2 2 2 3" xfId="32374"/>
    <cellStyle name="SAPBEXexcGood2 2 3 2 2 3" xfId="32375"/>
    <cellStyle name="SAPBEXexcGood2 2 3 2 2 3 2" xfId="32376"/>
    <cellStyle name="SAPBEXexcGood2 2 3 2 2 3 2 2" xfId="32377"/>
    <cellStyle name="SAPBEXexcGood2 2 3 2 2 4" xfId="32378"/>
    <cellStyle name="SAPBEXexcGood2 2 3 2 2 4 2" xfId="32379"/>
    <cellStyle name="SAPBEXexcGood2 2 3 2 3" xfId="32380"/>
    <cellStyle name="SAPBEXexcGood2 2 3 2 3 2" xfId="32381"/>
    <cellStyle name="SAPBEXexcGood2 2 3 2 3 2 2" xfId="32382"/>
    <cellStyle name="SAPBEXexcGood2 2 3 2 3 3" xfId="32383"/>
    <cellStyle name="SAPBEXexcGood2 2 3 2 4" xfId="32384"/>
    <cellStyle name="SAPBEXexcGood2 2 3 2 4 2" xfId="32385"/>
    <cellStyle name="SAPBEXexcGood2 2 3 2 4 2 2" xfId="32386"/>
    <cellStyle name="SAPBEXexcGood2 2 3 2 5" xfId="32387"/>
    <cellStyle name="SAPBEXexcGood2 2 3 2 5 2" xfId="32388"/>
    <cellStyle name="SAPBEXexcGood2 2 3 20" xfId="17910"/>
    <cellStyle name="SAPBEXexcGood2 2 3 21" xfId="18791"/>
    <cellStyle name="SAPBEXexcGood2 2 3 22" xfId="19649"/>
    <cellStyle name="SAPBEXexcGood2 2 3 23" xfId="20515"/>
    <cellStyle name="SAPBEXexcGood2 2 3 24" xfId="21373"/>
    <cellStyle name="SAPBEXexcGood2 2 3 25" xfId="22214"/>
    <cellStyle name="SAPBEXexcGood2 2 3 26" xfId="23043"/>
    <cellStyle name="SAPBEXexcGood2 2 3 27" xfId="23845"/>
    <cellStyle name="SAPBEXexcGood2 2 3 3" xfId="2913"/>
    <cellStyle name="SAPBEXexcGood2 2 3 4" xfId="3815"/>
    <cellStyle name="SAPBEXexcGood2 2 3 5" xfId="4703"/>
    <cellStyle name="SAPBEXexcGood2 2 3 6" xfId="5592"/>
    <cellStyle name="SAPBEXexcGood2 2 3 7" xfId="6486"/>
    <cellStyle name="SAPBEXexcGood2 2 3 8" xfId="7137"/>
    <cellStyle name="SAPBEXexcGood2 2 3 9" xfId="8188"/>
    <cellStyle name="SAPBEXexcGood2 2 30" xfId="17483"/>
    <cellStyle name="SAPBEXexcGood2 2 31" xfId="8639"/>
    <cellStyle name="SAPBEXexcGood2 2 32" xfId="12181"/>
    <cellStyle name="SAPBEXexcGood2 2 4" xfId="767"/>
    <cellStyle name="SAPBEXexcGood2 2 4 10" xfId="9078"/>
    <cellStyle name="SAPBEXexcGood2 2 4 11" xfId="9967"/>
    <cellStyle name="SAPBEXexcGood2 2 4 12" xfId="10836"/>
    <cellStyle name="SAPBEXexcGood2 2 4 13" xfId="11727"/>
    <cellStyle name="SAPBEXexcGood2 2 4 14" xfId="12618"/>
    <cellStyle name="SAPBEXexcGood2 2 4 15" xfId="13484"/>
    <cellStyle name="SAPBEXexcGood2 2 4 16" xfId="14375"/>
    <cellStyle name="SAPBEXexcGood2 2 4 17" xfId="15261"/>
    <cellStyle name="SAPBEXexcGood2 2 4 18" xfId="16145"/>
    <cellStyle name="SAPBEXexcGood2 2 4 19" xfId="17031"/>
    <cellStyle name="SAPBEXexcGood2 2 4 2" xfId="2196"/>
    <cellStyle name="SAPBEXexcGood2 2 4 2 2" xfId="24787"/>
    <cellStyle name="SAPBEXexcGood2 2 4 2 2 2" xfId="32389"/>
    <cellStyle name="SAPBEXexcGood2 2 4 2 2 2 2" xfId="32390"/>
    <cellStyle name="SAPBEXexcGood2 2 4 2 2 2 2 2" xfId="32391"/>
    <cellStyle name="SAPBEXexcGood2 2 4 2 2 2 3" xfId="32392"/>
    <cellStyle name="SAPBEXexcGood2 2 4 2 2 3" xfId="32393"/>
    <cellStyle name="SAPBEXexcGood2 2 4 2 2 3 2" xfId="32394"/>
    <cellStyle name="SAPBEXexcGood2 2 4 2 2 3 2 2" xfId="32395"/>
    <cellStyle name="SAPBEXexcGood2 2 4 2 2 4" xfId="32396"/>
    <cellStyle name="SAPBEXexcGood2 2 4 2 2 4 2" xfId="32397"/>
    <cellStyle name="SAPBEXexcGood2 2 4 2 3" xfId="32398"/>
    <cellStyle name="SAPBEXexcGood2 2 4 2 3 2" xfId="32399"/>
    <cellStyle name="SAPBEXexcGood2 2 4 2 3 2 2" xfId="32400"/>
    <cellStyle name="SAPBEXexcGood2 2 4 2 3 3" xfId="32401"/>
    <cellStyle name="SAPBEXexcGood2 2 4 2 4" xfId="32402"/>
    <cellStyle name="SAPBEXexcGood2 2 4 2 4 2" xfId="32403"/>
    <cellStyle name="SAPBEXexcGood2 2 4 2 4 2 2" xfId="32404"/>
    <cellStyle name="SAPBEXexcGood2 2 4 2 5" xfId="32405"/>
    <cellStyle name="SAPBEXexcGood2 2 4 2 5 2" xfId="32406"/>
    <cellStyle name="SAPBEXexcGood2 2 4 20" xfId="17911"/>
    <cellStyle name="SAPBEXexcGood2 2 4 21" xfId="18792"/>
    <cellStyle name="SAPBEXexcGood2 2 4 22" xfId="19650"/>
    <cellStyle name="SAPBEXexcGood2 2 4 23" xfId="20516"/>
    <cellStyle name="SAPBEXexcGood2 2 4 24" xfId="21374"/>
    <cellStyle name="SAPBEXexcGood2 2 4 25" xfId="22215"/>
    <cellStyle name="SAPBEXexcGood2 2 4 26" xfId="23044"/>
    <cellStyle name="SAPBEXexcGood2 2 4 27" xfId="23846"/>
    <cellStyle name="SAPBEXexcGood2 2 4 3" xfId="2914"/>
    <cellStyle name="SAPBEXexcGood2 2 4 4" xfId="3816"/>
    <cellStyle name="SAPBEXexcGood2 2 4 5" xfId="4704"/>
    <cellStyle name="SAPBEXexcGood2 2 4 6" xfId="5593"/>
    <cellStyle name="SAPBEXexcGood2 2 4 7" xfId="6487"/>
    <cellStyle name="SAPBEXexcGood2 2 4 8" xfId="7136"/>
    <cellStyle name="SAPBEXexcGood2 2 4 9" xfId="8189"/>
    <cellStyle name="SAPBEXexcGood2 2 5" xfId="768"/>
    <cellStyle name="SAPBEXexcGood2 2 5 10" xfId="9079"/>
    <cellStyle name="SAPBEXexcGood2 2 5 11" xfId="9968"/>
    <cellStyle name="SAPBEXexcGood2 2 5 12" xfId="10837"/>
    <cellStyle name="SAPBEXexcGood2 2 5 13" xfId="11728"/>
    <cellStyle name="SAPBEXexcGood2 2 5 14" xfId="12619"/>
    <cellStyle name="SAPBEXexcGood2 2 5 15" xfId="13485"/>
    <cellStyle name="SAPBEXexcGood2 2 5 16" xfId="14376"/>
    <cellStyle name="SAPBEXexcGood2 2 5 17" xfId="15262"/>
    <cellStyle name="SAPBEXexcGood2 2 5 18" xfId="16146"/>
    <cellStyle name="SAPBEXexcGood2 2 5 19" xfId="17032"/>
    <cellStyle name="SAPBEXexcGood2 2 5 2" xfId="2197"/>
    <cellStyle name="SAPBEXexcGood2 2 5 2 2" xfId="24788"/>
    <cellStyle name="SAPBEXexcGood2 2 5 2 2 2" xfId="32407"/>
    <cellStyle name="SAPBEXexcGood2 2 5 2 2 2 2" xfId="32408"/>
    <cellStyle name="SAPBEXexcGood2 2 5 2 2 2 2 2" xfId="32409"/>
    <cellStyle name="SAPBEXexcGood2 2 5 2 2 2 3" xfId="32410"/>
    <cellStyle name="SAPBEXexcGood2 2 5 2 2 3" xfId="32411"/>
    <cellStyle name="SAPBEXexcGood2 2 5 2 2 3 2" xfId="32412"/>
    <cellStyle name="SAPBEXexcGood2 2 5 2 2 3 2 2" xfId="32413"/>
    <cellStyle name="SAPBEXexcGood2 2 5 2 2 4" xfId="32414"/>
    <cellStyle name="SAPBEXexcGood2 2 5 2 2 4 2" xfId="32415"/>
    <cellStyle name="SAPBEXexcGood2 2 5 2 3" xfId="32416"/>
    <cellStyle name="SAPBEXexcGood2 2 5 2 3 2" xfId="32417"/>
    <cellStyle name="SAPBEXexcGood2 2 5 2 3 2 2" xfId="32418"/>
    <cellStyle name="SAPBEXexcGood2 2 5 2 3 3" xfId="32419"/>
    <cellStyle name="SAPBEXexcGood2 2 5 2 4" xfId="32420"/>
    <cellStyle name="SAPBEXexcGood2 2 5 2 4 2" xfId="32421"/>
    <cellStyle name="SAPBEXexcGood2 2 5 2 4 2 2" xfId="32422"/>
    <cellStyle name="SAPBEXexcGood2 2 5 2 5" xfId="32423"/>
    <cellStyle name="SAPBEXexcGood2 2 5 2 5 2" xfId="32424"/>
    <cellStyle name="SAPBEXexcGood2 2 5 20" xfId="17912"/>
    <cellStyle name="SAPBEXexcGood2 2 5 21" xfId="18793"/>
    <cellStyle name="SAPBEXexcGood2 2 5 22" xfId="19651"/>
    <cellStyle name="SAPBEXexcGood2 2 5 23" xfId="20517"/>
    <cellStyle name="SAPBEXexcGood2 2 5 24" xfId="21375"/>
    <cellStyle name="SAPBEXexcGood2 2 5 25" xfId="22216"/>
    <cellStyle name="SAPBEXexcGood2 2 5 26" xfId="23045"/>
    <cellStyle name="SAPBEXexcGood2 2 5 27" xfId="23847"/>
    <cellStyle name="SAPBEXexcGood2 2 5 3" xfId="2915"/>
    <cellStyle name="SAPBEXexcGood2 2 5 4" xfId="3817"/>
    <cellStyle name="SAPBEXexcGood2 2 5 5" xfId="4705"/>
    <cellStyle name="SAPBEXexcGood2 2 5 6" xfId="5594"/>
    <cellStyle name="SAPBEXexcGood2 2 5 7" xfId="6488"/>
    <cellStyle name="SAPBEXexcGood2 2 5 8" xfId="7135"/>
    <cellStyle name="SAPBEXexcGood2 2 5 9" xfId="8190"/>
    <cellStyle name="SAPBEXexcGood2 2 6" xfId="769"/>
    <cellStyle name="SAPBEXexcGood2 2 6 10" xfId="9080"/>
    <cellStyle name="SAPBEXexcGood2 2 6 11" xfId="9969"/>
    <cellStyle name="SAPBEXexcGood2 2 6 12" xfId="10838"/>
    <cellStyle name="SAPBEXexcGood2 2 6 13" xfId="11729"/>
    <cellStyle name="SAPBEXexcGood2 2 6 14" xfId="12620"/>
    <cellStyle name="SAPBEXexcGood2 2 6 15" xfId="13486"/>
    <cellStyle name="SAPBEXexcGood2 2 6 16" xfId="14377"/>
    <cellStyle name="SAPBEXexcGood2 2 6 17" xfId="15263"/>
    <cellStyle name="SAPBEXexcGood2 2 6 18" xfId="16147"/>
    <cellStyle name="SAPBEXexcGood2 2 6 19" xfId="17033"/>
    <cellStyle name="SAPBEXexcGood2 2 6 2" xfId="2198"/>
    <cellStyle name="SAPBEXexcGood2 2 6 2 2" xfId="24789"/>
    <cellStyle name="SAPBEXexcGood2 2 6 2 2 2" xfId="32425"/>
    <cellStyle name="SAPBEXexcGood2 2 6 2 2 2 2" xfId="32426"/>
    <cellStyle name="SAPBEXexcGood2 2 6 2 2 2 2 2" xfId="32427"/>
    <cellStyle name="SAPBEXexcGood2 2 6 2 2 2 3" xfId="32428"/>
    <cellStyle name="SAPBEXexcGood2 2 6 2 2 3" xfId="32429"/>
    <cellStyle name="SAPBEXexcGood2 2 6 2 2 3 2" xfId="32430"/>
    <cellStyle name="SAPBEXexcGood2 2 6 2 2 3 2 2" xfId="32431"/>
    <cellStyle name="SAPBEXexcGood2 2 6 2 2 4" xfId="32432"/>
    <cellStyle name="SAPBEXexcGood2 2 6 2 2 4 2" xfId="32433"/>
    <cellStyle name="SAPBEXexcGood2 2 6 2 3" xfId="32434"/>
    <cellStyle name="SAPBEXexcGood2 2 6 2 3 2" xfId="32435"/>
    <cellStyle name="SAPBEXexcGood2 2 6 2 3 2 2" xfId="32436"/>
    <cellStyle name="SAPBEXexcGood2 2 6 2 3 3" xfId="32437"/>
    <cellStyle name="SAPBEXexcGood2 2 6 2 4" xfId="32438"/>
    <cellStyle name="SAPBEXexcGood2 2 6 2 4 2" xfId="32439"/>
    <cellStyle name="SAPBEXexcGood2 2 6 2 4 2 2" xfId="32440"/>
    <cellStyle name="SAPBEXexcGood2 2 6 2 5" xfId="32441"/>
    <cellStyle name="SAPBEXexcGood2 2 6 2 5 2" xfId="32442"/>
    <cellStyle name="SAPBEXexcGood2 2 6 20" xfId="17913"/>
    <cellStyle name="SAPBEXexcGood2 2 6 21" xfId="18794"/>
    <cellStyle name="SAPBEXexcGood2 2 6 22" xfId="19652"/>
    <cellStyle name="SAPBEXexcGood2 2 6 23" xfId="20518"/>
    <cellStyle name="SAPBEXexcGood2 2 6 24" xfId="21376"/>
    <cellStyle name="SAPBEXexcGood2 2 6 25" xfId="22217"/>
    <cellStyle name="SAPBEXexcGood2 2 6 26" xfId="23046"/>
    <cellStyle name="SAPBEXexcGood2 2 6 27" xfId="23848"/>
    <cellStyle name="SAPBEXexcGood2 2 6 3" xfId="2916"/>
    <cellStyle name="SAPBEXexcGood2 2 6 4" xfId="3818"/>
    <cellStyle name="SAPBEXexcGood2 2 6 5" xfId="4706"/>
    <cellStyle name="SAPBEXexcGood2 2 6 6" xfId="5595"/>
    <cellStyle name="SAPBEXexcGood2 2 6 7" xfId="6489"/>
    <cellStyle name="SAPBEXexcGood2 2 6 8" xfId="7134"/>
    <cellStyle name="SAPBEXexcGood2 2 6 9" xfId="8191"/>
    <cellStyle name="SAPBEXexcGood2 2 7" xfId="1742"/>
    <cellStyle name="SAPBEXexcGood2 2 7 2" xfId="24790"/>
    <cellStyle name="SAPBEXexcGood2 2 7 2 2" xfId="32443"/>
    <cellStyle name="SAPBEXexcGood2 2 7 2 2 2" xfId="32444"/>
    <cellStyle name="SAPBEXexcGood2 2 7 2 2 2 2" xfId="32445"/>
    <cellStyle name="SAPBEXexcGood2 2 7 2 2 3" xfId="32446"/>
    <cellStyle name="SAPBEXexcGood2 2 7 2 3" xfId="32447"/>
    <cellStyle name="SAPBEXexcGood2 2 7 2 3 2" xfId="32448"/>
    <cellStyle name="SAPBEXexcGood2 2 7 2 3 2 2" xfId="32449"/>
    <cellStyle name="SAPBEXexcGood2 2 7 2 4" xfId="32450"/>
    <cellStyle name="SAPBEXexcGood2 2 7 2 4 2" xfId="32451"/>
    <cellStyle name="SAPBEXexcGood2 2 7 3" xfId="32452"/>
    <cellStyle name="SAPBEXexcGood2 2 7 3 2" xfId="32453"/>
    <cellStyle name="SAPBEXexcGood2 2 7 3 2 2" xfId="32454"/>
    <cellStyle name="SAPBEXexcGood2 2 7 3 3" xfId="32455"/>
    <cellStyle name="SAPBEXexcGood2 2 7 4" xfId="32456"/>
    <cellStyle name="SAPBEXexcGood2 2 7 4 2" xfId="32457"/>
    <cellStyle name="SAPBEXexcGood2 2 7 4 2 2" xfId="32458"/>
    <cellStyle name="SAPBEXexcGood2 2 7 5" xfId="32459"/>
    <cellStyle name="SAPBEXexcGood2 2 7 5 2" xfId="32460"/>
    <cellStyle name="SAPBEXexcGood2 2 8" xfId="1680"/>
    <cellStyle name="SAPBEXexcGood2 2 9" xfId="2396"/>
    <cellStyle name="SAPBEXexcGood2 20" xfId="9644"/>
    <cellStyle name="SAPBEXexcGood2 21" xfId="11115"/>
    <cellStyle name="SAPBEXexcGood2 22" xfId="12006"/>
    <cellStyle name="SAPBEXexcGood2 23" xfId="12293"/>
    <cellStyle name="SAPBEXexcGood2 24" xfId="13763"/>
    <cellStyle name="SAPBEXexcGood2 25" xfId="14654"/>
    <cellStyle name="SAPBEXexcGood2 26" xfId="15540"/>
    <cellStyle name="SAPBEXexcGood2 27" xfId="16424"/>
    <cellStyle name="SAPBEXexcGood2 28" xfId="17310"/>
    <cellStyle name="SAPBEXexcGood2 29" xfId="18190"/>
    <cellStyle name="SAPBEXexcGood2 3" xfId="770"/>
    <cellStyle name="SAPBEXexcGood2 3 10" xfId="4332"/>
    <cellStyle name="SAPBEXexcGood2 3 11" xfId="5222"/>
    <cellStyle name="SAPBEXexcGood2 3 12" xfId="6117"/>
    <cellStyle name="SAPBEXexcGood2 3 13" xfId="1606"/>
    <cellStyle name="SAPBEXexcGood2 3 14" xfId="7823"/>
    <cellStyle name="SAPBEXexcGood2 3 15" xfId="8713"/>
    <cellStyle name="SAPBEXexcGood2 3 16" xfId="9602"/>
    <cellStyle name="SAPBEXexcGood2 3 17" xfId="10470"/>
    <cellStyle name="SAPBEXexcGood2 3 18" xfId="11361"/>
    <cellStyle name="SAPBEXexcGood2 3 19" xfId="12251"/>
    <cellStyle name="SAPBEXexcGood2 3 2" xfId="771"/>
    <cellStyle name="SAPBEXexcGood2 3 2 10" xfId="9081"/>
    <cellStyle name="SAPBEXexcGood2 3 2 11" xfId="9970"/>
    <cellStyle name="SAPBEXexcGood2 3 2 12" xfId="10839"/>
    <cellStyle name="SAPBEXexcGood2 3 2 13" xfId="11730"/>
    <cellStyle name="SAPBEXexcGood2 3 2 14" xfId="12621"/>
    <cellStyle name="SAPBEXexcGood2 3 2 15" xfId="13487"/>
    <cellStyle name="SAPBEXexcGood2 3 2 16" xfId="14378"/>
    <cellStyle name="SAPBEXexcGood2 3 2 17" xfId="15264"/>
    <cellStyle name="SAPBEXexcGood2 3 2 18" xfId="16148"/>
    <cellStyle name="SAPBEXexcGood2 3 2 19" xfId="17034"/>
    <cellStyle name="SAPBEXexcGood2 3 2 2" xfId="2199"/>
    <cellStyle name="SAPBEXexcGood2 3 2 2 2" xfId="24791"/>
    <cellStyle name="SAPBEXexcGood2 3 2 2 2 2" xfId="32461"/>
    <cellStyle name="SAPBEXexcGood2 3 2 2 2 2 2" xfId="32462"/>
    <cellStyle name="SAPBEXexcGood2 3 2 2 2 2 2 2" xfId="32463"/>
    <cellStyle name="SAPBEXexcGood2 3 2 2 2 2 3" xfId="32464"/>
    <cellStyle name="SAPBEXexcGood2 3 2 2 2 3" xfId="32465"/>
    <cellStyle name="SAPBEXexcGood2 3 2 2 2 3 2" xfId="32466"/>
    <cellStyle name="SAPBEXexcGood2 3 2 2 2 3 2 2" xfId="32467"/>
    <cellStyle name="SAPBEXexcGood2 3 2 2 2 4" xfId="32468"/>
    <cellStyle name="SAPBEXexcGood2 3 2 2 2 4 2" xfId="32469"/>
    <cellStyle name="SAPBEXexcGood2 3 2 2 3" xfId="32470"/>
    <cellStyle name="SAPBEXexcGood2 3 2 2 3 2" xfId="32471"/>
    <cellStyle name="SAPBEXexcGood2 3 2 2 3 2 2" xfId="32472"/>
    <cellStyle name="SAPBEXexcGood2 3 2 2 3 3" xfId="32473"/>
    <cellStyle name="SAPBEXexcGood2 3 2 2 4" xfId="32474"/>
    <cellStyle name="SAPBEXexcGood2 3 2 2 4 2" xfId="32475"/>
    <cellStyle name="SAPBEXexcGood2 3 2 2 4 2 2" xfId="32476"/>
    <cellStyle name="SAPBEXexcGood2 3 2 2 5" xfId="32477"/>
    <cellStyle name="SAPBEXexcGood2 3 2 2 5 2" xfId="32478"/>
    <cellStyle name="SAPBEXexcGood2 3 2 20" xfId="17914"/>
    <cellStyle name="SAPBEXexcGood2 3 2 21" xfId="18795"/>
    <cellStyle name="SAPBEXexcGood2 3 2 22" xfId="19653"/>
    <cellStyle name="SAPBEXexcGood2 3 2 23" xfId="20519"/>
    <cellStyle name="SAPBEXexcGood2 3 2 24" xfId="21377"/>
    <cellStyle name="SAPBEXexcGood2 3 2 25" xfId="22218"/>
    <cellStyle name="SAPBEXexcGood2 3 2 26" xfId="23047"/>
    <cellStyle name="SAPBEXexcGood2 3 2 27" xfId="23849"/>
    <cellStyle name="SAPBEXexcGood2 3 2 3" xfId="2917"/>
    <cellStyle name="SAPBEXexcGood2 3 2 4" xfId="3819"/>
    <cellStyle name="SAPBEXexcGood2 3 2 5" xfId="4707"/>
    <cellStyle name="SAPBEXexcGood2 3 2 6" xfId="5596"/>
    <cellStyle name="SAPBEXexcGood2 3 2 7" xfId="6490"/>
    <cellStyle name="SAPBEXexcGood2 3 2 8" xfId="7133"/>
    <cellStyle name="SAPBEXexcGood2 3 2 9" xfId="8192"/>
    <cellStyle name="SAPBEXexcGood2 3 20" xfId="13121"/>
    <cellStyle name="SAPBEXexcGood2 3 21" xfId="14011"/>
    <cellStyle name="SAPBEXexcGood2 3 22" xfId="14898"/>
    <cellStyle name="SAPBEXexcGood2 3 23" xfId="15784"/>
    <cellStyle name="SAPBEXexcGood2 3 24" xfId="16667"/>
    <cellStyle name="SAPBEXexcGood2 3 25" xfId="17552"/>
    <cellStyle name="SAPBEXexcGood2 3 26" xfId="18428"/>
    <cellStyle name="SAPBEXexcGood2 3 27" xfId="19289"/>
    <cellStyle name="SAPBEXexcGood2 3 28" xfId="20157"/>
    <cellStyle name="SAPBEXexcGood2 3 29" xfId="21019"/>
    <cellStyle name="SAPBEXexcGood2 3 3" xfId="772"/>
    <cellStyle name="SAPBEXexcGood2 3 3 10" xfId="9082"/>
    <cellStyle name="SAPBEXexcGood2 3 3 11" xfId="9971"/>
    <cellStyle name="SAPBEXexcGood2 3 3 12" xfId="10840"/>
    <cellStyle name="SAPBEXexcGood2 3 3 13" xfId="11731"/>
    <cellStyle name="SAPBEXexcGood2 3 3 14" xfId="12622"/>
    <cellStyle name="SAPBEXexcGood2 3 3 15" xfId="13488"/>
    <cellStyle name="SAPBEXexcGood2 3 3 16" xfId="14379"/>
    <cellStyle name="SAPBEXexcGood2 3 3 17" xfId="15265"/>
    <cellStyle name="SAPBEXexcGood2 3 3 18" xfId="16149"/>
    <cellStyle name="SAPBEXexcGood2 3 3 19" xfId="17035"/>
    <cellStyle name="SAPBEXexcGood2 3 3 2" xfId="2200"/>
    <cellStyle name="SAPBEXexcGood2 3 3 2 2" xfId="24792"/>
    <cellStyle name="SAPBEXexcGood2 3 3 2 2 2" xfId="32479"/>
    <cellStyle name="SAPBEXexcGood2 3 3 2 2 2 2" xfId="32480"/>
    <cellStyle name="SAPBEXexcGood2 3 3 2 2 2 2 2" xfId="32481"/>
    <cellStyle name="SAPBEXexcGood2 3 3 2 2 2 3" xfId="32482"/>
    <cellStyle name="SAPBEXexcGood2 3 3 2 2 3" xfId="32483"/>
    <cellStyle name="SAPBEXexcGood2 3 3 2 2 3 2" xfId="32484"/>
    <cellStyle name="SAPBEXexcGood2 3 3 2 2 3 2 2" xfId="32485"/>
    <cellStyle name="SAPBEXexcGood2 3 3 2 2 4" xfId="32486"/>
    <cellStyle name="SAPBEXexcGood2 3 3 2 2 4 2" xfId="32487"/>
    <cellStyle name="SAPBEXexcGood2 3 3 2 3" xfId="32488"/>
    <cellStyle name="SAPBEXexcGood2 3 3 2 3 2" xfId="32489"/>
    <cellStyle name="SAPBEXexcGood2 3 3 2 3 2 2" xfId="32490"/>
    <cellStyle name="SAPBEXexcGood2 3 3 2 3 3" xfId="32491"/>
    <cellStyle name="SAPBEXexcGood2 3 3 2 4" xfId="32492"/>
    <cellStyle name="SAPBEXexcGood2 3 3 2 4 2" xfId="32493"/>
    <cellStyle name="SAPBEXexcGood2 3 3 2 4 2 2" xfId="32494"/>
    <cellStyle name="SAPBEXexcGood2 3 3 2 5" xfId="32495"/>
    <cellStyle name="SAPBEXexcGood2 3 3 2 5 2" xfId="32496"/>
    <cellStyle name="SAPBEXexcGood2 3 3 20" xfId="17915"/>
    <cellStyle name="SAPBEXexcGood2 3 3 21" xfId="18796"/>
    <cellStyle name="SAPBEXexcGood2 3 3 22" xfId="19654"/>
    <cellStyle name="SAPBEXexcGood2 3 3 23" xfId="20520"/>
    <cellStyle name="SAPBEXexcGood2 3 3 24" xfId="21378"/>
    <cellStyle name="SAPBEXexcGood2 3 3 25" xfId="22219"/>
    <cellStyle name="SAPBEXexcGood2 3 3 26" xfId="23048"/>
    <cellStyle name="SAPBEXexcGood2 3 3 27" xfId="23850"/>
    <cellStyle name="SAPBEXexcGood2 3 3 3" xfId="2918"/>
    <cellStyle name="SAPBEXexcGood2 3 3 4" xfId="3820"/>
    <cellStyle name="SAPBEXexcGood2 3 3 5" xfId="4708"/>
    <cellStyle name="SAPBEXexcGood2 3 3 6" xfId="5597"/>
    <cellStyle name="SAPBEXexcGood2 3 3 7" xfId="6491"/>
    <cellStyle name="SAPBEXexcGood2 3 3 8" xfId="7132"/>
    <cellStyle name="SAPBEXexcGood2 3 3 9" xfId="8193"/>
    <cellStyle name="SAPBEXexcGood2 3 30" xfId="21870"/>
    <cellStyle name="SAPBEXexcGood2 3 31" xfId="22702"/>
    <cellStyle name="SAPBEXexcGood2 3 32" xfId="23511"/>
    <cellStyle name="SAPBEXexcGood2 3 4" xfId="773"/>
    <cellStyle name="SAPBEXexcGood2 3 4 10" xfId="9083"/>
    <cellStyle name="SAPBEXexcGood2 3 4 11" xfId="9972"/>
    <cellStyle name="SAPBEXexcGood2 3 4 12" xfId="10841"/>
    <cellStyle name="SAPBEXexcGood2 3 4 13" xfId="11732"/>
    <cellStyle name="SAPBEXexcGood2 3 4 14" xfId="12623"/>
    <cellStyle name="SAPBEXexcGood2 3 4 15" xfId="13489"/>
    <cellStyle name="SAPBEXexcGood2 3 4 16" xfId="14380"/>
    <cellStyle name="SAPBEXexcGood2 3 4 17" xfId="15266"/>
    <cellStyle name="SAPBEXexcGood2 3 4 18" xfId="16150"/>
    <cellStyle name="SAPBEXexcGood2 3 4 19" xfId="17036"/>
    <cellStyle name="SAPBEXexcGood2 3 4 2" xfId="2201"/>
    <cellStyle name="SAPBEXexcGood2 3 4 2 2" xfId="24793"/>
    <cellStyle name="SAPBEXexcGood2 3 4 2 2 2" xfId="32497"/>
    <cellStyle name="SAPBEXexcGood2 3 4 2 2 2 2" xfId="32498"/>
    <cellStyle name="SAPBEXexcGood2 3 4 2 2 2 2 2" xfId="32499"/>
    <cellStyle name="SAPBEXexcGood2 3 4 2 2 2 3" xfId="32500"/>
    <cellStyle name="SAPBEXexcGood2 3 4 2 2 3" xfId="32501"/>
    <cellStyle name="SAPBEXexcGood2 3 4 2 2 3 2" xfId="32502"/>
    <cellStyle name="SAPBEXexcGood2 3 4 2 2 3 2 2" xfId="32503"/>
    <cellStyle name="SAPBEXexcGood2 3 4 2 2 4" xfId="32504"/>
    <cellStyle name="SAPBEXexcGood2 3 4 2 2 4 2" xfId="32505"/>
    <cellStyle name="SAPBEXexcGood2 3 4 2 3" xfId="32506"/>
    <cellStyle name="SAPBEXexcGood2 3 4 2 3 2" xfId="32507"/>
    <cellStyle name="SAPBEXexcGood2 3 4 2 3 2 2" xfId="32508"/>
    <cellStyle name="SAPBEXexcGood2 3 4 2 3 3" xfId="32509"/>
    <cellStyle name="SAPBEXexcGood2 3 4 2 4" xfId="32510"/>
    <cellStyle name="SAPBEXexcGood2 3 4 2 4 2" xfId="32511"/>
    <cellStyle name="SAPBEXexcGood2 3 4 2 4 2 2" xfId="32512"/>
    <cellStyle name="SAPBEXexcGood2 3 4 2 5" xfId="32513"/>
    <cellStyle name="SAPBEXexcGood2 3 4 2 5 2" xfId="32514"/>
    <cellStyle name="SAPBEXexcGood2 3 4 20" xfId="17916"/>
    <cellStyle name="SAPBEXexcGood2 3 4 21" xfId="18797"/>
    <cellStyle name="SAPBEXexcGood2 3 4 22" xfId="19655"/>
    <cellStyle name="SAPBEXexcGood2 3 4 23" xfId="20521"/>
    <cellStyle name="SAPBEXexcGood2 3 4 24" xfId="21379"/>
    <cellStyle name="SAPBEXexcGood2 3 4 25" xfId="22220"/>
    <cellStyle name="SAPBEXexcGood2 3 4 26" xfId="23049"/>
    <cellStyle name="SAPBEXexcGood2 3 4 27" xfId="23851"/>
    <cellStyle name="SAPBEXexcGood2 3 4 3" xfId="2919"/>
    <cellStyle name="SAPBEXexcGood2 3 4 4" xfId="3821"/>
    <cellStyle name="SAPBEXexcGood2 3 4 5" xfId="4709"/>
    <cellStyle name="SAPBEXexcGood2 3 4 6" xfId="5598"/>
    <cellStyle name="SAPBEXexcGood2 3 4 7" xfId="6492"/>
    <cellStyle name="SAPBEXexcGood2 3 4 8" xfId="7131"/>
    <cellStyle name="SAPBEXexcGood2 3 4 9" xfId="8194"/>
    <cellStyle name="SAPBEXexcGood2 3 5" xfId="774"/>
    <cellStyle name="SAPBEXexcGood2 3 5 10" xfId="9084"/>
    <cellStyle name="SAPBEXexcGood2 3 5 11" xfId="9973"/>
    <cellStyle name="SAPBEXexcGood2 3 5 12" xfId="10842"/>
    <cellStyle name="SAPBEXexcGood2 3 5 13" xfId="11733"/>
    <cellStyle name="SAPBEXexcGood2 3 5 14" xfId="12624"/>
    <cellStyle name="SAPBEXexcGood2 3 5 15" xfId="13490"/>
    <cellStyle name="SAPBEXexcGood2 3 5 16" xfId="14381"/>
    <cellStyle name="SAPBEXexcGood2 3 5 17" xfId="15267"/>
    <cellStyle name="SAPBEXexcGood2 3 5 18" xfId="16151"/>
    <cellStyle name="SAPBEXexcGood2 3 5 19" xfId="17037"/>
    <cellStyle name="SAPBEXexcGood2 3 5 2" xfId="2202"/>
    <cellStyle name="SAPBEXexcGood2 3 5 2 2" xfId="24794"/>
    <cellStyle name="SAPBEXexcGood2 3 5 2 2 2" xfId="32515"/>
    <cellStyle name="SAPBEXexcGood2 3 5 2 2 2 2" xfId="32516"/>
    <cellStyle name="SAPBEXexcGood2 3 5 2 2 2 2 2" xfId="32517"/>
    <cellStyle name="SAPBEXexcGood2 3 5 2 2 2 3" xfId="32518"/>
    <cellStyle name="SAPBEXexcGood2 3 5 2 2 3" xfId="32519"/>
    <cellStyle name="SAPBEXexcGood2 3 5 2 2 3 2" xfId="32520"/>
    <cellStyle name="SAPBEXexcGood2 3 5 2 2 3 2 2" xfId="32521"/>
    <cellStyle name="SAPBEXexcGood2 3 5 2 2 4" xfId="32522"/>
    <cellStyle name="SAPBEXexcGood2 3 5 2 2 4 2" xfId="32523"/>
    <cellStyle name="SAPBEXexcGood2 3 5 2 3" xfId="32524"/>
    <cellStyle name="SAPBEXexcGood2 3 5 2 3 2" xfId="32525"/>
    <cellStyle name="SAPBEXexcGood2 3 5 2 3 2 2" xfId="32526"/>
    <cellStyle name="SAPBEXexcGood2 3 5 2 3 3" xfId="32527"/>
    <cellStyle name="SAPBEXexcGood2 3 5 2 4" xfId="32528"/>
    <cellStyle name="SAPBEXexcGood2 3 5 2 4 2" xfId="32529"/>
    <cellStyle name="SAPBEXexcGood2 3 5 2 4 2 2" xfId="32530"/>
    <cellStyle name="SAPBEXexcGood2 3 5 2 5" xfId="32531"/>
    <cellStyle name="SAPBEXexcGood2 3 5 2 5 2" xfId="32532"/>
    <cellStyle name="SAPBEXexcGood2 3 5 20" xfId="17917"/>
    <cellStyle name="SAPBEXexcGood2 3 5 21" xfId="18798"/>
    <cellStyle name="SAPBEXexcGood2 3 5 22" xfId="19656"/>
    <cellStyle name="SAPBEXexcGood2 3 5 23" xfId="20522"/>
    <cellStyle name="SAPBEXexcGood2 3 5 24" xfId="21380"/>
    <cellStyle name="SAPBEXexcGood2 3 5 25" xfId="22221"/>
    <cellStyle name="SAPBEXexcGood2 3 5 26" xfId="23050"/>
    <cellStyle name="SAPBEXexcGood2 3 5 27" xfId="23852"/>
    <cellStyle name="SAPBEXexcGood2 3 5 3" xfId="2920"/>
    <cellStyle name="SAPBEXexcGood2 3 5 4" xfId="3822"/>
    <cellStyle name="SAPBEXexcGood2 3 5 5" xfId="4710"/>
    <cellStyle name="SAPBEXexcGood2 3 5 6" xfId="5599"/>
    <cellStyle name="SAPBEXexcGood2 3 5 7" xfId="6493"/>
    <cellStyle name="SAPBEXexcGood2 3 5 8" xfId="6982"/>
    <cellStyle name="SAPBEXexcGood2 3 5 9" xfId="8195"/>
    <cellStyle name="SAPBEXexcGood2 3 6" xfId="775"/>
    <cellStyle name="SAPBEXexcGood2 3 6 10" xfId="9085"/>
    <cellStyle name="SAPBEXexcGood2 3 6 11" xfId="9974"/>
    <cellStyle name="SAPBEXexcGood2 3 6 12" xfId="10843"/>
    <cellStyle name="SAPBEXexcGood2 3 6 13" xfId="11734"/>
    <cellStyle name="SAPBEXexcGood2 3 6 14" xfId="12625"/>
    <cellStyle name="SAPBEXexcGood2 3 6 15" xfId="13491"/>
    <cellStyle name="SAPBEXexcGood2 3 6 16" xfId="14382"/>
    <cellStyle name="SAPBEXexcGood2 3 6 17" xfId="15268"/>
    <cellStyle name="SAPBEXexcGood2 3 6 18" xfId="16152"/>
    <cellStyle name="SAPBEXexcGood2 3 6 19" xfId="17038"/>
    <cellStyle name="SAPBEXexcGood2 3 6 2" xfId="2203"/>
    <cellStyle name="SAPBEXexcGood2 3 6 2 2" xfId="24795"/>
    <cellStyle name="SAPBEXexcGood2 3 6 2 2 2" xfId="32533"/>
    <cellStyle name="SAPBEXexcGood2 3 6 2 2 2 2" xfId="32534"/>
    <cellStyle name="SAPBEXexcGood2 3 6 2 2 2 2 2" xfId="32535"/>
    <cellStyle name="SAPBEXexcGood2 3 6 2 2 2 3" xfId="32536"/>
    <cellStyle name="SAPBEXexcGood2 3 6 2 2 3" xfId="32537"/>
    <cellStyle name="SAPBEXexcGood2 3 6 2 2 3 2" xfId="32538"/>
    <cellStyle name="SAPBEXexcGood2 3 6 2 2 3 2 2" xfId="32539"/>
    <cellStyle name="SAPBEXexcGood2 3 6 2 2 4" xfId="32540"/>
    <cellStyle name="SAPBEXexcGood2 3 6 2 2 4 2" xfId="32541"/>
    <cellStyle name="SAPBEXexcGood2 3 6 2 3" xfId="32542"/>
    <cellStyle name="SAPBEXexcGood2 3 6 2 3 2" xfId="32543"/>
    <cellStyle name="SAPBEXexcGood2 3 6 2 3 2 2" xfId="32544"/>
    <cellStyle name="SAPBEXexcGood2 3 6 2 3 3" xfId="32545"/>
    <cellStyle name="SAPBEXexcGood2 3 6 2 4" xfId="32546"/>
    <cellStyle name="SAPBEXexcGood2 3 6 2 4 2" xfId="32547"/>
    <cellStyle name="SAPBEXexcGood2 3 6 2 4 2 2" xfId="32548"/>
    <cellStyle name="SAPBEXexcGood2 3 6 2 5" xfId="32549"/>
    <cellStyle name="SAPBEXexcGood2 3 6 2 5 2" xfId="32550"/>
    <cellStyle name="SAPBEXexcGood2 3 6 20" xfId="17918"/>
    <cellStyle name="SAPBEXexcGood2 3 6 21" xfId="18799"/>
    <cellStyle name="SAPBEXexcGood2 3 6 22" xfId="19657"/>
    <cellStyle name="SAPBEXexcGood2 3 6 23" xfId="20523"/>
    <cellStyle name="SAPBEXexcGood2 3 6 24" xfId="21381"/>
    <cellStyle name="SAPBEXexcGood2 3 6 25" xfId="22222"/>
    <cellStyle name="SAPBEXexcGood2 3 6 26" xfId="23051"/>
    <cellStyle name="SAPBEXexcGood2 3 6 27" xfId="23853"/>
    <cellStyle name="SAPBEXexcGood2 3 6 3" xfId="2921"/>
    <cellStyle name="SAPBEXexcGood2 3 6 4" xfId="3823"/>
    <cellStyle name="SAPBEXexcGood2 3 6 5" xfId="4711"/>
    <cellStyle name="SAPBEXexcGood2 3 6 6" xfId="5600"/>
    <cellStyle name="SAPBEXexcGood2 3 6 7" xfId="6494"/>
    <cellStyle name="SAPBEXexcGood2 3 6 8" xfId="4293"/>
    <cellStyle name="SAPBEXexcGood2 3 6 9" xfId="8196"/>
    <cellStyle name="SAPBEXexcGood2 3 7" xfId="1828"/>
    <cellStyle name="SAPBEXexcGood2 3 7 2" xfId="24796"/>
    <cellStyle name="SAPBEXexcGood2 3 7 2 2" xfId="32551"/>
    <cellStyle name="SAPBEXexcGood2 3 7 2 2 2" xfId="32552"/>
    <cellStyle name="SAPBEXexcGood2 3 7 2 2 2 2" xfId="32553"/>
    <cellStyle name="SAPBEXexcGood2 3 7 2 2 3" xfId="32554"/>
    <cellStyle name="SAPBEXexcGood2 3 7 2 3" xfId="32555"/>
    <cellStyle name="SAPBEXexcGood2 3 7 2 3 2" xfId="32556"/>
    <cellStyle name="SAPBEXexcGood2 3 7 2 3 2 2" xfId="32557"/>
    <cellStyle name="SAPBEXexcGood2 3 7 2 4" xfId="32558"/>
    <cellStyle name="SAPBEXexcGood2 3 7 2 4 2" xfId="32559"/>
    <cellStyle name="SAPBEXexcGood2 3 7 3" xfId="32560"/>
    <cellStyle name="SAPBEXexcGood2 3 7 3 2" xfId="32561"/>
    <cellStyle name="SAPBEXexcGood2 3 7 3 2 2" xfId="32562"/>
    <cellStyle name="SAPBEXexcGood2 3 7 3 3" xfId="32563"/>
    <cellStyle name="SAPBEXexcGood2 3 7 4" xfId="32564"/>
    <cellStyle name="SAPBEXexcGood2 3 7 4 2" xfId="32565"/>
    <cellStyle name="SAPBEXexcGood2 3 7 4 2 2" xfId="32566"/>
    <cellStyle name="SAPBEXexcGood2 3 7 5" xfId="32567"/>
    <cellStyle name="SAPBEXexcGood2 3 7 5 2" xfId="32568"/>
    <cellStyle name="SAPBEXexcGood2 3 8" xfId="1635"/>
    <cellStyle name="SAPBEXexcGood2 3 9" xfId="3445"/>
    <cellStyle name="SAPBEXexcGood2 30" xfId="18470"/>
    <cellStyle name="SAPBEXexcGood2 31" xfId="19929"/>
    <cellStyle name="SAPBEXexcGood2 32" xfId="20795"/>
    <cellStyle name="SAPBEXexcGood2 33" xfId="21653"/>
    <cellStyle name="SAPBEXexcGood2 34" xfId="22494"/>
    <cellStyle name="SAPBEXexcGood2 35" xfId="23323"/>
    <cellStyle name="SAPBEXexcGood2 4" xfId="776"/>
    <cellStyle name="SAPBEXexcGood2 4 10" xfId="9086"/>
    <cellStyle name="SAPBEXexcGood2 4 11" xfId="9975"/>
    <cellStyle name="SAPBEXexcGood2 4 12" xfId="10844"/>
    <cellStyle name="SAPBEXexcGood2 4 13" xfId="11735"/>
    <cellStyle name="SAPBEXexcGood2 4 14" xfId="12626"/>
    <cellStyle name="SAPBEXexcGood2 4 15" xfId="13492"/>
    <cellStyle name="SAPBEXexcGood2 4 16" xfId="14383"/>
    <cellStyle name="SAPBEXexcGood2 4 17" xfId="15269"/>
    <cellStyle name="SAPBEXexcGood2 4 18" xfId="16153"/>
    <cellStyle name="SAPBEXexcGood2 4 19" xfId="17039"/>
    <cellStyle name="SAPBEXexcGood2 4 2" xfId="2204"/>
    <cellStyle name="SAPBEXexcGood2 4 2 2" xfId="24797"/>
    <cellStyle name="SAPBEXexcGood2 4 2 2 2" xfId="32569"/>
    <cellStyle name="SAPBEXexcGood2 4 2 2 2 2" xfId="32570"/>
    <cellStyle name="SAPBEXexcGood2 4 2 2 2 2 2" xfId="32571"/>
    <cellStyle name="SAPBEXexcGood2 4 2 2 2 3" xfId="32572"/>
    <cellStyle name="SAPBEXexcGood2 4 2 2 3" xfId="32573"/>
    <cellStyle name="SAPBEXexcGood2 4 2 2 3 2" xfId="32574"/>
    <cellStyle name="SAPBEXexcGood2 4 2 2 3 2 2" xfId="32575"/>
    <cellStyle name="SAPBEXexcGood2 4 2 2 4" xfId="32576"/>
    <cellStyle name="SAPBEXexcGood2 4 2 2 4 2" xfId="32577"/>
    <cellStyle name="SAPBEXexcGood2 4 2 3" xfId="32578"/>
    <cellStyle name="SAPBEXexcGood2 4 2 3 2" xfId="32579"/>
    <cellStyle name="SAPBEXexcGood2 4 2 3 2 2" xfId="32580"/>
    <cellStyle name="SAPBEXexcGood2 4 2 3 3" xfId="32581"/>
    <cellStyle name="SAPBEXexcGood2 4 2 4" xfId="32582"/>
    <cellStyle name="SAPBEXexcGood2 4 2 4 2" xfId="32583"/>
    <cellStyle name="SAPBEXexcGood2 4 2 4 2 2" xfId="32584"/>
    <cellStyle name="SAPBEXexcGood2 4 2 5" xfId="32585"/>
    <cellStyle name="SAPBEXexcGood2 4 2 5 2" xfId="32586"/>
    <cellStyle name="SAPBEXexcGood2 4 20" xfId="17919"/>
    <cellStyle name="SAPBEXexcGood2 4 21" xfId="18800"/>
    <cellStyle name="SAPBEXexcGood2 4 22" xfId="19658"/>
    <cellStyle name="SAPBEXexcGood2 4 23" xfId="20524"/>
    <cellStyle name="SAPBEXexcGood2 4 24" xfId="21382"/>
    <cellStyle name="SAPBEXexcGood2 4 25" xfId="22223"/>
    <cellStyle name="SAPBEXexcGood2 4 26" xfId="23052"/>
    <cellStyle name="SAPBEXexcGood2 4 27" xfId="23854"/>
    <cellStyle name="SAPBEXexcGood2 4 3" xfId="2922"/>
    <cellStyle name="SAPBEXexcGood2 4 4" xfId="3824"/>
    <cellStyle name="SAPBEXexcGood2 4 5" xfId="4712"/>
    <cellStyle name="SAPBEXexcGood2 4 6" xfId="5601"/>
    <cellStyle name="SAPBEXexcGood2 4 7" xfId="6495"/>
    <cellStyle name="SAPBEXexcGood2 4 8" xfId="5186"/>
    <cellStyle name="SAPBEXexcGood2 4 9" xfId="8197"/>
    <cellStyle name="SAPBEXexcGood2 5" xfId="777"/>
    <cellStyle name="SAPBEXexcGood2 5 10" xfId="9087"/>
    <cellStyle name="SAPBEXexcGood2 5 11" xfId="9976"/>
    <cellStyle name="SAPBEXexcGood2 5 12" xfId="10845"/>
    <cellStyle name="SAPBEXexcGood2 5 13" xfId="11736"/>
    <cellStyle name="SAPBEXexcGood2 5 14" xfId="12627"/>
    <cellStyle name="SAPBEXexcGood2 5 15" xfId="13493"/>
    <cellStyle name="SAPBEXexcGood2 5 16" xfId="14384"/>
    <cellStyle name="SAPBEXexcGood2 5 17" xfId="15270"/>
    <cellStyle name="SAPBEXexcGood2 5 18" xfId="16154"/>
    <cellStyle name="SAPBEXexcGood2 5 19" xfId="17040"/>
    <cellStyle name="SAPBEXexcGood2 5 2" xfId="2205"/>
    <cellStyle name="SAPBEXexcGood2 5 2 2" xfId="24798"/>
    <cellStyle name="SAPBEXexcGood2 5 2 2 2" xfId="32587"/>
    <cellStyle name="SAPBEXexcGood2 5 2 2 2 2" xfId="32588"/>
    <cellStyle name="SAPBEXexcGood2 5 2 2 2 2 2" xfId="32589"/>
    <cellStyle name="SAPBEXexcGood2 5 2 2 2 3" xfId="32590"/>
    <cellStyle name="SAPBEXexcGood2 5 2 2 3" xfId="32591"/>
    <cellStyle name="SAPBEXexcGood2 5 2 2 3 2" xfId="32592"/>
    <cellStyle name="SAPBEXexcGood2 5 2 2 3 2 2" xfId="32593"/>
    <cellStyle name="SAPBEXexcGood2 5 2 2 4" xfId="32594"/>
    <cellStyle name="SAPBEXexcGood2 5 2 2 4 2" xfId="32595"/>
    <cellStyle name="SAPBEXexcGood2 5 2 3" xfId="32596"/>
    <cellStyle name="SAPBEXexcGood2 5 2 3 2" xfId="32597"/>
    <cellStyle name="SAPBEXexcGood2 5 2 3 2 2" xfId="32598"/>
    <cellStyle name="SAPBEXexcGood2 5 2 3 3" xfId="32599"/>
    <cellStyle name="SAPBEXexcGood2 5 2 4" xfId="32600"/>
    <cellStyle name="SAPBEXexcGood2 5 2 4 2" xfId="32601"/>
    <cellStyle name="SAPBEXexcGood2 5 2 4 2 2" xfId="32602"/>
    <cellStyle name="SAPBEXexcGood2 5 2 5" xfId="32603"/>
    <cellStyle name="SAPBEXexcGood2 5 2 5 2" xfId="32604"/>
    <cellStyle name="SAPBEXexcGood2 5 20" xfId="17920"/>
    <cellStyle name="SAPBEXexcGood2 5 21" xfId="18801"/>
    <cellStyle name="SAPBEXexcGood2 5 22" xfId="19659"/>
    <cellStyle name="SAPBEXexcGood2 5 23" xfId="20525"/>
    <cellStyle name="SAPBEXexcGood2 5 24" xfId="21383"/>
    <cellStyle name="SAPBEXexcGood2 5 25" xfId="22224"/>
    <cellStyle name="SAPBEXexcGood2 5 26" xfId="23053"/>
    <cellStyle name="SAPBEXexcGood2 5 27" xfId="23855"/>
    <cellStyle name="SAPBEXexcGood2 5 3" xfId="2923"/>
    <cellStyle name="SAPBEXexcGood2 5 4" xfId="3825"/>
    <cellStyle name="SAPBEXexcGood2 5 5" xfId="4713"/>
    <cellStyle name="SAPBEXexcGood2 5 6" xfId="5602"/>
    <cellStyle name="SAPBEXexcGood2 5 7" xfId="6496"/>
    <cellStyle name="SAPBEXexcGood2 5 8" xfId="6003"/>
    <cellStyle name="SAPBEXexcGood2 5 9" xfId="8198"/>
    <cellStyle name="SAPBEXexcGood2 6" xfId="778"/>
    <cellStyle name="SAPBEXexcGood2 6 10" xfId="9088"/>
    <cellStyle name="SAPBEXexcGood2 6 11" xfId="9977"/>
    <cellStyle name="SAPBEXexcGood2 6 12" xfId="10846"/>
    <cellStyle name="SAPBEXexcGood2 6 13" xfId="11737"/>
    <cellStyle name="SAPBEXexcGood2 6 14" xfId="12628"/>
    <cellStyle name="SAPBEXexcGood2 6 15" xfId="13494"/>
    <cellStyle name="SAPBEXexcGood2 6 16" xfId="14385"/>
    <cellStyle name="SAPBEXexcGood2 6 17" xfId="15271"/>
    <cellStyle name="SAPBEXexcGood2 6 18" xfId="16155"/>
    <cellStyle name="SAPBEXexcGood2 6 19" xfId="17041"/>
    <cellStyle name="SAPBEXexcGood2 6 2" xfId="2206"/>
    <cellStyle name="SAPBEXexcGood2 6 2 2" xfId="24799"/>
    <cellStyle name="SAPBEXexcGood2 6 2 2 2" xfId="32605"/>
    <cellStyle name="SAPBEXexcGood2 6 2 2 2 2" xfId="32606"/>
    <cellStyle name="SAPBEXexcGood2 6 2 2 2 2 2" xfId="32607"/>
    <cellStyle name="SAPBEXexcGood2 6 2 2 2 3" xfId="32608"/>
    <cellStyle name="SAPBEXexcGood2 6 2 2 3" xfId="32609"/>
    <cellStyle name="SAPBEXexcGood2 6 2 2 3 2" xfId="32610"/>
    <cellStyle name="SAPBEXexcGood2 6 2 2 3 2 2" xfId="32611"/>
    <cellStyle name="SAPBEXexcGood2 6 2 2 4" xfId="32612"/>
    <cellStyle name="SAPBEXexcGood2 6 2 2 4 2" xfId="32613"/>
    <cellStyle name="SAPBEXexcGood2 6 2 3" xfId="32614"/>
    <cellStyle name="SAPBEXexcGood2 6 2 3 2" xfId="32615"/>
    <cellStyle name="SAPBEXexcGood2 6 2 3 2 2" xfId="32616"/>
    <cellStyle name="SAPBEXexcGood2 6 2 3 3" xfId="32617"/>
    <cellStyle name="SAPBEXexcGood2 6 2 4" xfId="32618"/>
    <cellStyle name="SAPBEXexcGood2 6 2 4 2" xfId="32619"/>
    <cellStyle name="SAPBEXexcGood2 6 2 4 2 2" xfId="32620"/>
    <cellStyle name="SAPBEXexcGood2 6 2 5" xfId="32621"/>
    <cellStyle name="SAPBEXexcGood2 6 2 5 2" xfId="32622"/>
    <cellStyle name="SAPBEXexcGood2 6 20" xfId="17921"/>
    <cellStyle name="SAPBEXexcGood2 6 21" xfId="18802"/>
    <cellStyle name="SAPBEXexcGood2 6 22" xfId="19660"/>
    <cellStyle name="SAPBEXexcGood2 6 23" xfId="20526"/>
    <cellStyle name="SAPBEXexcGood2 6 24" xfId="21384"/>
    <cellStyle name="SAPBEXexcGood2 6 25" xfId="22225"/>
    <cellStyle name="SAPBEXexcGood2 6 26" xfId="23054"/>
    <cellStyle name="SAPBEXexcGood2 6 27" xfId="23856"/>
    <cellStyle name="SAPBEXexcGood2 6 3" xfId="2924"/>
    <cellStyle name="SAPBEXexcGood2 6 4" xfId="3826"/>
    <cellStyle name="SAPBEXexcGood2 6 5" xfId="4714"/>
    <cellStyle name="SAPBEXexcGood2 6 6" xfId="5603"/>
    <cellStyle name="SAPBEXexcGood2 6 7" xfId="6497"/>
    <cellStyle name="SAPBEXexcGood2 6 8" xfId="6957"/>
    <cellStyle name="SAPBEXexcGood2 6 9" xfId="8199"/>
    <cellStyle name="SAPBEXexcGood2 7" xfId="779"/>
    <cellStyle name="SAPBEXexcGood2 7 10" xfId="9089"/>
    <cellStyle name="SAPBEXexcGood2 7 11" xfId="9978"/>
    <cellStyle name="SAPBEXexcGood2 7 12" xfId="10847"/>
    <cellStyle name="SAPBEXexcGood2 7 13" xfId="11738"/>
    <cellStyle name="SAPBEXexcGood2 7 14" xfId="12629"/>
    <cellStyle name="SAPBEXexcGood2 7 15" xfId="13495"/>
    <cellStyle name="SAPBEXexcGood2 7 16" xfId="14386"/>
    <cellStyle name="SAPBEXexcGood2 7 17" xfId="15272"/>
    <cellStyle name="SAPBEXexcGood2 7 18" xfId="16156"/>
    <cellStyle name="SAPBEXexcGood2 7 19" xfId="17042"/>
    <cellStyle name="SAPBEXexcGood2 7 2" xfId="2207"/>
    <cellStyle name="SAPBEXexcGood2 7 2 2" xfId="24800"/>
    <cellStyle name="SAPBEXexcGood2 7 2 2 2" xfId="32623"/>
    <cellStyle name="SAPBEXexcGood2 7 2 2 2 2" xfId="32624"/>
    <cellStyle name="SAPBEXexcGood2 7 2 2 2 2 2" xfId="32625"/>
    <cellStyle name="SAPBEXexcGood2 7 2 2 2 3" xfId="32626"/>
    <cellStyle name="SAPBEXexcGood2 7 2 2 3" xfId="32627"/>
    <cellStyle name="SAPBEXexcGood2 7 2 2 3 2" xfId="32628"/>
    <cellStyle name="SAPBEXexcGood2 7 2 2 3 2 2" xfId="32629"/>
    <cellStyle name="SAPBEXexcGood2 7 2 2 4" xfId="32630"/>
    <cellStyle name="SAPBEXexcGood2 7 2 2 4 2" xfId="32631"/>
    <cellStyle name="SAPBEXexcGood2 7 2 3" xfId="32632"/>
    <cellStyle name="SAPBEXexcGood2 7 2 3 2" xfId="32633"/>
    <cellStyle name="SAPBEXexcGood2 7 2 3 2 2" xfId="32634"/>
    <cellStyle name="SAPBEXexcGood2 7 2 3 3" xfId="32635"/>
    <cellStyle name="SAPBEXexcGood2 7 2 4" xfId="32636"/>
    <cellStyle name="SAPBEXexcGood2 7 2 4 2" xfId="32637"/>
    <cellStyle name="SAPBEXexcGood2 7 2 4 2 2" xfId="32638"/>
    <cellStyle name="SAPBEXexcGood2 7 2 5" xfId="32639"/>
    <cellStyle name="SAPBEXexcGood2 7 2 5 2" xfId="32640"/>
    <cellStyle name="SAPBEXexcGood2 7 20" xfId="17922"/>
    <cellStyle name="SAPBEXexcGood2 7 21" xfId="18803"/>
    <cellStyle name="SAPBEXexcGood2 7 22" xfId="19661"/>
    <cellStyle name="SAPBEXexcGood2 7 23" xfId="20527"/>
    <cellStyle name="SAPBEXexcGood2 7 24" xfId="21385"/>
    <cellStyle name="SAPBEXexcGood2 7 25" xfId="22226"/>
    <cellStyle name="SAPBEXexcGood2 7 26" xfId="23055"/>
    <cellStyle name="SAPBEXexcGood2 7 27" xfId="23857"/>
    <cellStyle name="SAPBEXexcGood2 7 3" xfId="2925"/>
    <cellStyle name="SAPBEXexcGood2 7 4" xfId="3827"/>
    <cellStyle name="SAPBEXexcGood2 7 5" xfId="4715"/>
    <cellStyle name="SAPBEXexcGood2 7 6" xfId="5604"/>
    <cellStyle name="SAPBEXexcGood2 7 7" xfId="6498"/>
    <cellStyle name="SAPBEXexcGood2 7 8" xfId="7130"/>
    <cellStyle name="SAPBEXexcGood2 7 9" xfId="8200"/>
    <cellStyle name="SAPBEXexcGood2 8" xfId="780"/>
    <cellStyle name="SAPBEXexcGood2 8 10" xfId="9071"/>
    <cellStyle name="SAPBEXexcGood2 8 11" xfId="9960"/>
    <cellStyle name="SAPBEXexcGood2 8 12" xfId="10829"/>
    <cellStyle name="SAPBEXexcGood2 8 13" xfId="11720"/>
    <cellStyle name="SAPBEXexcGood2 8 14" xfId="12611"/>
    <cellStyle name="SAPBEXexcGood2 8 15" xfId="13477"/>
    <cellStyle name="SAPBEXexcGood2 8 16" xfId="14368"/>
    <cellStyle name="SAPBEXexcGood2 8 17" xfId="15254"/>
    <cellStyle name="SAPBEXexcGood2 8 18" xfId="16138"/>
    <cellStyle name="SAPBEXexcGood2 8 19" xfId="17024"/>
    <cellStyle name="SAPBEXexcGood2 8 2" xfId="2189"/>
    <cellStyle name="SAPBEXexcGood2 8 2 2" xfId="24801"/>
    <cellStyle name="SAPBEXexcGood2 8 2 2 2" xfId="32641"/>
    <cellStyle name="SAPBEXexcGood2 8 2 2 2 2" xfId="32642"/>
    <cellStyle name="SAPBEXexcGood2 8 2 2 2 2 2" xfId="32643"/>
    <cellStyle name="SAPBEXexcGood2 8 2 2 2 3" xfId="32644"/>
    <cellStyle name="SAPBEXexcGood2 8 2 2 3" xfId="32645"/>
    <cellStyle name="SAPBEXexcGood2 8 2 2 3 2" xfId="32646"/>
    <cellStyle name="SAPBEXexcGood2 8 2 2 3 2 2" xfId="32647"/>
    <cellStyle name="SAPBEXexcGood2 8 2 2 4" xfId="32648"/>
    <cellStyle name="SAPBEXexcGood2 8 2 2 4 2" xfId="32649"/>
    <cellStyle name="SAPBEXexcGood2 8 2 3" xfId="32650"/>
    <cellStyle name="SAPBEXexcGood2 8 2 3 2" xfId="32651"/>
    <cellStyle name="SAPBEXexcGood2 8 2 3 2 2" xfId="32652"/>
    <cellStyle name="SAPBEXexcGood2 8 2 3 3" xfId="32653"/>
    <cellStyle name="SAPBEXexcGood2 8 2 4" xfId="32654"/>
    <cellStyle name="SAPBEXexcGood2 8 2 4 2" xfId="32655"/>
    <cellStyle name="SAPBEXexcGood2 8 2 4 2 2" xfId="32656"/>
    <cellStyle name="SAPBEXexcGood2 8 2 5" xfId="32657"/>
    <cellStyle name="SAPBEXexcGood2 8 2 5 2" xfId="32658"/>
    <cellStyle name="SAPBEXexcGood2 8 20" xfId="17904"/>
    <cellStyle name="SAPBEXexcGood2 8 21" xfId="18785"/>
    <cellStyle name="SAPBEXexcGood2 8 22" xfId="19643"/>
    <cellStyle name="SAPBEXexcGood2 8 23" xfId="20509"/>
    <cellStyle name="SAPBEXexcGood2 8 24" xfId="21367"/>
    <cellStyle name="SAPBEXexcGood2 8 25" xfId="22208"/>
    <cellStyle name="SAPBEXexcGood2 8 26" xfId="23037"/>
    <cellStyle name="SAPBEXexcGood2 8 27" xfId="23839"/>
    <cellStyle name="SAPBEXexcGood2 8 3" xfId="2907"/>
    <cellStyle name="SAPBEXexcGood2 8 4" xfId="3809"/>
    <cellStyle name="SAPBEXexcGood2 8 5" xfId="4697"/>
    <cellStyle name="SAPBEXexcGood2 8 6" xfId="5586"/>
    <cellStyle name="SAPBEXexcGood2 8 7" xfId="6480"/>
    <cellStyle name="SAPBEXexcGood2 8 8" xfId="6984"/>
    <cellStyle name="SAPBEXexcGood2 8 9" xfId="8182"/>
    <cellStyle name="SAPBEXexcGood2 9" xfId="781"/>
    <cellStyle name="SAPBEXexcGood2 9 10" xfId="8636"/>
    <cellStyle name="SAPBEXexcGood2 9 11" xfId="9527"/>
    <cellStyle name="SAPBEXexcGood2 9 12" xfId="7544"/>
    <cellStyle name="SAPBEXexcGood2 9 13" xfId="11285"/>
    <cellStyle name="SAPBEXexcGood2 9 14" xfId="12176"/>
    <cellStyle name="SAPBEXexcGood2 9 15" xfId="7526"/>
    <cellStyle name="SAPBEXexcGood2 9 16" xfId="13936"/>
    <cellStyle name="SAPBEXexcGood2 9 17" xfId="14826"/>
    <cellStyle name="SAPBEXexcGood2 9 18" xfId="15712"/>
    <cellStyle name="SAPBEXexcGood2 9 19" xfId="16594"/>
    <cellStyle name="SAPBEXexcGood2 9 2" xfId="1551"/>
    <cellStyle name="SAPBEXexcGood2 9 2 2" xfId="32659"/>
    <cellStyle name="SAPBEXexcGood2 9 2 2 2" xfId="32660"/>
    <cellStyle name="SAPBEXexcGood2 9 2 2 2 2" xfId="32661"/>
    <cellStyle name="SAPBEXexcGood2 9 2 2 3" xfId="32662"/>
    <cellStyle name="SAPBEXexcGood2 9 2 3" xfId="32663"/>
    <cellStyle name="SAPBEXexcGood2 9 2 3 2" xfId="32664"/>
    <cellStyle name="SAPBEXexcGood2 9 2 3 2 2" xfId="32665"/>
    <cellStyle name="SAPBEXexcGood2 9 2 4" xfId="32666"/>
    <cellStyle name="SAPBEXexcGood2 9 2 4 2" xfId="32667"/>
    <cellStyle name="SAPBEXexcGood2 9 20" xfId="17478"/>
    <cellStyle name="SAPBEXexcGood2 9 21" xfId="18357"/>
    <cellStyle name="SAPBEXexcGood2 9 22" xfId="13952"/>
    <cellStyle name="SAPBEXexcGood2 9 23" xfId="20093"/>
    <cellStyle name="SAPBEXexcGood2 9 24" xfId="20956"/>
    <cellStyle name="SAPBEXexcGood2 9 25" xfId="21812"/>
    <cellStyle name="SAPBEXexcGood2 9 26" xfId="22649"/>
    <cellStyle name="SAPBEXexcGood2 9 27" xfId="23471"/>
    <cellStyle name="SAPBEXexcGood2 9 3" xfId="2437"/>
    <cellStyle name="SAPBEXexcGood2 9 4" xfId="3365"/>
    <cellStyle name="SAPBEXexcGood2 9 5" xfId="1845"/>
    <cellStyle name="SAPBEXexcGood2 9 6" xfId="3539"/>
    <cellStyle name="SAPBEXexcGood2 9 7" xfId="4427"/>
    <cellStyle name="SAPBEXexcGood2 9 8" xfId="7610"/>
    <cellStyle name="SAPBEXexcGood2 9 9" xfId="3396"/>
    <cellStyle name="SAPBEXexcGood2_20120921_SF-grote-ronde-Liesbethdump2" xfId="782"/>
    <cellStyle name="SAPBEXexcGood3" xfId="783"/>
    <cellStyle name="SAPBEXexcGood3 10" xfId="1449"/>
    <cellStyle name="SAPBEXexcGood3 10 2" xfId="32668"/>
    <cellStyle name="SAPBEXexcGood3 10 2 2" xfId="32669"/>
    <cellStyle name="SAPBEXexcGood3 10 2 2 2" xfId="32670"/>
    <cellStyle name="SAPBEXexcGood3 10 2 3" xfId="32671"/>
    <cellStyle name="SAPBEXexcGood3 10 3" xfId="32672"/>
    <cellStyle name="SAPBEXexcGood3 10 3 2" xfId="32673"/>
    <cellStyle name="SAPBEXexcGood3 10 3 2 2" xfId="32674"/>
    <cellStyle name="SAPBEXexcGood3 10 4" xfId="32675"/>
    <cellStyle name="SAPBEXexcGood3 10 4 2" xfId="32676"/>
    <cellStyle name="SAPBEXexcGood3 11" xfId="1619"/>
    <cellStyle name="SAPBEXexcGood3 12" xfId="3192"/>
    <cellStyle name="SAPBEXexcGood3 13" xfId="4200"/>
    <cellStyle name="SAPBEXexcGood3 14" xfId="5088"/>
    <cellStyle name="SAPBEXexcGood3 15" xfId="5977"/>
    <cellStyle name="SAPBEXexcGood3 16" xfId="3508"/>
    <cellStyle name="SAPBEXexcGood3 17" xfId="2457"/>
    <cellStyle name="SAPBEXexcGood3 18" xfId="8467"/>
    <cellStyle name="SAPBEXexcGood3 19" xfId="9356"/>
    <cellStyle name="SAPBEXexcGood3 2" xfId="784"/>
    <cellStyle name="SAPBEXexcGood3 2 10" xfId="2503"/>
    <cellStyle name="SAPBEXexcGood3 2 11" xfId="3537"/>
    <cellStyle name="SAPBEXexcGood3 2 12" xfId="4425"/>
    <cellStyle name="SAPBEXexcGood3 2 13" xfId="7464"/>
    <cellStyle name="SAPBEXexcGood3 2 14" xfId="7587"/>
    <cellStyle name="SAPBEXexcGood3 2 15" xfId="7500"/>
    <cellStyle name="SAPBEXexcGood3 2 16" xfId="7551"/>
    <cellStyle name="SAPBEXexcGood3 2 17" xfId="7788"/>
    <cellStyle name="SAPBEXexcGood3 2 18" xfId="5155"/>
    <cellStyle name="SAPBEXexcGood3 2 19" xfId="8648"/>
    <cellStyle name="SAPBEXexcGood3 2 2" xfId="785"/>
    <cellStyle name="SAPBEXexcGood3 2 2 10" xfId="4333"/>
    <cellStyle name="SAPBEXexcGood3 2 2 11" xfId="5223"/>
    <cellStyle name="SAPBEXexcGood3 2 2 12" xfId="6118"/>
    <cellStyle name="SAPBEXexcGood3 2 2 13" xfId="6868"/>
    <cellStyle name="SAPBEXexcGood3 2 2 14" xfId="7824"/>
    <cellStyle name="SAPBEXexcGood3 2 2 15" xfId="8714"/>
    <cellStyle name="SAPBEXexcGood3 2 2 16" xfId="9603"/>
    <cellStyle name="SAPBEXexcGood3 2 2 17" xfId="10471"/>
    <cellStyle name="SAPBEXexcGood3 2 2 18" xfId="11362"/>
    <cellStyle name="SAPBEXexcGood3 2 2 19" xfId="12252"/>
    <cellStyle name="SAPBEXexcGood3 2 2 2" xfId="786"/>
    <cellStyle name="SAPBEXexcGood3 2 2 2 10" xfId="9091"/>
    <cellStyle name="SAPBEXexcGood3 2 2 2 11" xfId="9980"/>
    <cellStyle name="SAPBEXexcGood3 2 2 2 12" xfId="10849"/>
    <cellStyle name="SAPBEXexcGood3 2 2 2 13" xfId="11740"/>
    <cellStyle name="SAPBEXexcGood3 2 2 2 14" xfId="12631"/>
    <cellStyle name="SAPBEXexcGood3 2 2 2 15" xfId="13497"/>
    <cellStyle name="SAPBEXexcGood3 2 2 2 16" xfId="14388"/>
    <cellStyle name="SAPBEXexcGood3 2 2 2 17" xfId="15274"/>
    <cellStyle name="SAPBEXexcGood3 2 2 2 18" xfId="16158"/>
    <cellStyle name="SAPBEXexcGood3 2 2 2 19" xfId="17044"/>
    <cellStyle name="SAPBEXexcGood3 2 2 2 2" xfId="2209"/>
    <cellStyle name="SAPBEXexcGood3 2 2 2 2 2" xfId="24802"/>
    <cellStyle name="SAPBEXexcGood3 2 2 2 2 2 2" xfId="32677"/>
    <cellStyle name="SAPBEXexcGood3 2 2 2 2 2 2 2" xfId="32678"/>
    <cellStyle name="SAPBEXexcGood3 2 2 2 2 2 2 2 2" xfId="32679"/>
    <cellStyle name="SAPBEXexcGood3 2 2 2 2 2 2 3" xfId="32680"/>
    <cellStyle name="SAPBEXexcGood3 2 2 2 2 2 3" xfId="32681"/>
    <cellStyle name="SAPBEXexcGood3 2 2 2 2 2 3 2" xfId="32682"/>
    <cellStyle name="SAPBEXexcGood3 2 2 2 2 2 3 2 2" xfId="32683"/>
    <cellStyle name="SAPBEXexcGood3 2 2 2 2 2 4" xfId="32684"/>
    <cellStyle name="SAPBEXexcGood3 2 2 2 2 2 4 2" xfId="32685"/>
    <cellStyle name="SAPBEXexcGood3 2 2 2 2 3" xfId="32686"/>
    <cellStyle name="SAPBEXexcGood3 2 2 2 2 3 2" xfId="32687"/>
    <cellStyle name="SAPBEXexcGood3 2 2 2 2 3 2 2" xfId="32688"/>
    <cellStyle name="SAPBEXexcGood3 2 2 2 2 3 3" xfId="32689"/>
    <cellStyle name="SAPBEXexcGood3 2 2 2 2 4" xfId="32690"/>
    <cellStyle name="SAPBEXexcGood3 2 2 2 2 4 2" xfId="32691"/>
    <cellStyle name="SAPBEXexcGood3 2 2 2 2 4 2 2" xfId="32692"/>
    <cellStyle name="SAPBEXexcGood3 2 2 2 2 5" xfId="32693"/>
    <cellStyle name="SAPBEXexcGood3 2 2 2 2 5 2" xfId="32694"/>
    <cellStyle name="SAPBEXexcGood3 2 2 2 20" xfId="17924"/>
    <cellStyle name="SAPBEXexcGood3 2 2 2 21" xfId="18805"/>
    <cellStyle name="SAPBEXexcGood3 2 2 2 22" xfId="19663"/>
    <cellStyle name="SAPBEXexcGood3 2 2 2 23" xfId="20529"/>
    <cellStyle name="SAPBEXexcGood3 2 2 2 24" xfId="21387"/>
    <cellStyle name="SAPBEXexcGood3 2 2 2 25" xfId="22228"/>
    <cellStyle name="SAPBEXexcGood3 2 2 2 26" xfId="23057"/>
    <cellStyle name="SAPBEXexcGood3 2 2 2 27" xfId="23859"/>
    <cellStyle name="SAPBEXexcGood3 2 2 2 3" xfId="2927"/>
    <cellStyle name="SAPBEXexcGood3 2 2 2 4" xfId="3829"/>
    <cellStyle name="SAPBEXexcGood3 2 2 2 5" xfId="4717"/>
    <cellStyle name="SAPBEXexcGood3 2 2 2 6" xfId="5606"/>
    <cellStyle name="SAPBEXexcGood3 2 2 2 7" xfId="6500"/>
    <cellStyle name="SAPBEXexcGood3 2 2 2 8" xfId="6981"/>
    <cellStyle name="SAPBEXexcGood3 2 2 2 9" xfId="8202"/>
    <cellStyle name="SAPBEXexcGood3 2 2 20" xfId="13122"/>
    <cellStyle name="SAPBEXexcGood3 2 2 21" xfId="14012"/>
    <cellStyle name="SAPBEXexcGood3 2 2 22" xfId="14899"/>
    <cellStyle name="SAPBEXexcGood3 2 2 23" xfId="15785"/>
    <cellStyle name="SAPBEXexcGood3 2 2 24" xfId="16668"/>
    <cellStyle name="SAPBEXexcGood3 2 2 25" xfId="17553"/>
    <cellStyle name="SAPBEXexcGood3 2 2 26" xfId="18429"/>
    <cellStyle name="SAPBEXexcGood3 2 2 27" xfId="19290"/>
    <cellStyle name="SAPBEXexcGood3 2 2 28" xfId="20158"/>
    <cellStyle name="SAPBEXexcGood3 2 2 29" xfId="21020"/>
    <cellStyle name="SAPBEXexcGood3 2 2 3" xfId="787"/>
    <cellStyle name="SAPBEXexcGood3 2 2 3 10" xfId="9092"/>
    <cellStyle name="SAPBEXexcGood3 2 2 3 11" xfId="9981"/>
    <cellStyle name="SAPBEXexcGood3 2 2 3 12" xfId="10850"/>
    <cellStyle name="SAPBEXexcGood3 2 2 3 13" xfId="11741"/>
    <cellStyle name="SAPBEXexcGood3 2 2 3 14" xfId="12632"/>
    <cellStyle name="SAPBEXexcGood3 2 2 3 15" xfId="13498"/>
    <cellStyle name="SAPBEXexcGood3 2 2 3 16" xfId="14389"/>
    <cellStyle name="SAPBEXexcGood3 2 2 3 17" xfId="15275"/>
    <cellStyle name="SAPBEXexcGood3 2 2 3 18" xfId="16159"/>
    <cellStyle name="SAPBEXexcGood3 2 2 3 19" xfId="17045"/>
    <cellStyle name="SAPBEXexcGood3 2 2 3 2" xfId="2210"/>
    <cellStyle name="SAPBEXexcGood3 2 2 3 2 2" xfId="24803"/>
    <cellStyle name="SAPBEXexcGood3 2 2 3 2 2 2" xfId="32695"/>
    <cellStyle name="SAPBEXexcGood3 2 2 3 2 2 2 2" xfId="32696"/>
    <cellStyle name="SAPBEXexcGood3 2 2 3 2 2 2 2 2" xfId="32697"/>
    <cellStyle name="SAPBEXexcGood3 2 2 3 2 2 2 3" xfId="32698"/>
    <cellStyle name="SAPBEXexcGood3 2 2 3 2 2 3" xfId="32699"/>
    <cellStyle name="SAPBEXexcGood3 2 2 3 2 2 3 2" xfId="32700"/>
    <cellStyle name="SAPBEXexcGood3 2 2 3 2 2 3 2 2" xfId="32701"/>
    <cellStyle name="SAPBEXexcGood3 2 2 3 2 2 4" xfId="32702"/>
    <cellStyle name="SAPBEXexcGood3 2 2 3 2 2 4 2" xfId="32703"/>
    <cellStyle name="SAPBEXexcGood3 2 2 3 2 3" xfId="32704"/>
    <cellStyle name="SAPBEXexcGood3 2 2 3 2 3 2" xfId="32705"/>
    <cellStyle name="SAPBEXexcGood3 2 2 3 2 3 2 2" xfId="32706"/>
    <cellStyle name="SAPBEXexcGood3 2 2 3 2 3 3" xfId="32707"/>
    <cellStyle name="SAPBEXexcGood3 2 2 3 2 4" xfId="32708"/>
    <cellStyle name="SAPBEXexcGood3 2 2 3 2 4 2" xfId="32709"/>
    <cellStyle name="SAPBEXexcGood3 2 2 3 2 4 2 2" xfId="32710"/>
    <cellStyle name="SAPBEXexcGood3 2 2 3 2 5" xfId="32711"/>
    <cellStyle name="SAPBEXexcGood3 2 2 3 2 5 2" xfId="32712"/>
    <cellStyle name="SAPBEXexcGood3 2 2 3 20" xfId="17925"/>
    <cellStyle name="SAPBEXexcGood3 2 2 3 21" xfId="18806"/>
    <cellStyle name="SAPBEXexcGood3 2 2 3 22" xfId="19664"/>
    <cellStyle name="SAPBEXexcGood3 2 2 3 23" xfId="20530"/>
    <cellStyle name="SAPBEXexcGood3 2 2 3 24" xfId="21388"/>
    <cellStyle name="SAPBEXexcGood3 2 2 3 25" xfId="22229"/>
    <cellStyle name="SAPBEXexcGood3 2 2 3 26" xfId="23058"/>
    <cellStyle name="SAPBEXexcGood3 2 2 3 27" xfId="23860"/>
    <cellStyle name="SAPBEXexcGood3 2 2 3 3" xfId="2928"/>
    <cellStyle name="SAPBEXexcGood3 2 2 3 4" xfId="3830"/>
    <cellStyle name="SAPBEXexcGood3 2 2 3 5" xfId="4718"/>
    <cellStyle name="SAPBEXexcGood3 2 2 3 6" xfId="5607"/>
    <cellStyle name="SAPBEXexcGood3 2 2 3 7" xfId="6501"/>
    <cellStyle name="SAPBEXexcGood3 2 2 3 8" xfId="6002"/>
    <cellStyle name="SAPBEXexcGood3 2 2 3 9" xfId="8203"/>
    <cellStyle name="SAPBEXexcGood3 2 2 30" xfId="21871"/>
    <cellStyle name="SAPBEXexcGood3 2 2 31" xfId="22703"/>
    <cellStyle name="SAPBEXexcGood3 2 2 32" xfId="23512"/>
    <cellStyle name="SAPBEXexcGood3 2 2 4" xfId="788"/>
    <cellStyle name="SAPBEXexcGood3 2 2 4 10" xfId="9093"/>
    <cellStyle name="SAPBEXexcGood3 2 2 4 11" xfId="9982"/>
    <cellStyle name="SAPBEXexcGood3 2 2 4 12" xfId="10851"/>
    <cellStyle name="SAPBEXexcGood3 2 2 4 13" xfId="11742"/>
    <cellStyle name="SAPBEXexcGood3 2 2 4 14" xfId="12633"/>
    <cellStyle name="SAPBEXexcGood3 2 2 4 15" xfId="13499"/>
    <cellStyle name="SAPBEXexcGood3 2 2 4 16" xfId="14390"/>
    <cellStyle name="SAPBEXexcGood3 2 2 4 17" xfId="15276"/>
    <cellStyle name="SAPBEXexcGood3 2 2 4 18" xfId="16160"/>
    <cellStyle name="SAPBEXexcGood3 2 2 4 19" xfId="17046"/>
    <cellStyle name="SAPBEXexcGood3 2 2 4 2" xfId="2211"/>
    <cellStyle name="SAPBEXexcGood3 2 2 4 2 2" xfId="24804"/>
    <cellStyle name="SAPBEXexcGood3 2 2 4 2 2 2" xfId="32713"/>
    <cellStyle name="SAPBEXexcGood3 2 2 4 2 2 2 2" xfId="32714"/>
    <cellStyle name="SAPBEXexcGood3 2 2 4 2 2 2 2 2" xfId="32715"/>
    <cellStyle name="SAPBEXexcGood3 2 2 4 2 2 2 3" xfId="32716"/>
    <cellStyle name="SAPBEXexcGood3 2 2 4 2 2 3" xfId="32717"/>
    <cellStyle name="SAPBEXexcGood3 2 2 4 2 2 3 2" xfId="32718"/>
    <cellStyle name="SAPBEXexcGood3 2 2 4 2 2 3 2 2" xfId="32719"/>
    <cellStyle name="SAPBEXexcGood3 2 2 4 2 2 4" xfId="32720"/>
    <cellStyle name="SAPBEXexcGood3 2 2 4 2 2 4 2" xfId="32721"/>
    <cellStyle name="SAPBEXexcGood3 2 2 4 2 3" xfId="32722"/>
    <cellStyle name="SAPBEXexcGood3 2 2 4 2 3 2" xfId="32723"/>
    <cellStyle name="SAPBEXexcGood3 2 2 4 2 3 2 2" xfId="32724"/>
    <cellStyle name="SAPBEXexcGood3 2 2 4 2 3 3" xfId="32725"/>
    <cellStyle name="SAPBEXexcGood3 2 2 4 2 4" xfId="32726"/>
    <cellStyle name="SAPBEXexcGood3 2 2 4 2 4 2" xfId="32727"/>
    <cellStyle name="SAPBEXexcGood3 2 2 4 2 4 2 2" xfId="32728"/>
    <cellStyle name="SAPBEXexcGood3 2 2 4 2 5" xfId="32729"/>
    <cellStyle name="SAPBEXexcGood3 2 2 4 2 5 2" xfId="32730"/>
    <cellStyle name="SAPBEXexcGood3 2 2 4 20" xfId="17926"/>
    <cellStyle name="SAPBEXexcGood3 2 2 4 21" xfId="18807"/>
    <cellStyle name="SAPBEXexcGood3 2 2 4 22" xfId="19665"/>
    <cellStyle name="SAPBEXexcGood3 2 2 4 23" xfId="20531"/>
    <cellStyle name="SAPBEXexcGood3 2 2 4 24" xfId="21389"/>
    <cellStyle name="SAPBEXexcGood3 2 2 4 25" xfId="22230"/>
    <cellStyle name="SAPBEXexcGood3 2 2 4 26" xfId="23059"/>
    <cellStyle name="SAPBEXexcGood3 2 2 4 27" xfId="23861"/>
    <cellStyle name="SAPBEXexcGood3 2 2 4 3" xfId="2929"/>
    <cellStyle name="SAPBEXexcGood3 2 2 4 4" xfId="3831"/>
    <cellStyle name="SAPBEXexcGood3 2 2 4 5" xfId="4719"/>
    <cellStyle name="SAPBEXexcGood3 2 2 4 6" xfId="5608"/>
    <cellStyle name="SAPBEXexcGood3 2 2 4 7" xfId="6502"/>
    <cellStyle name="SAPBEXexcGood3 2 2 4 8" xfId="7128"/>
    <cellStyle name="SAPBEXexcGood3 2 2 4 9" xfId="8204"/>
    <cellStyle name="SAPBEXexcGood3 2 2 5" xfId="789"/>
    <cellStyle name="SAPBEXexcGood3 2 2 5 10" xfId="9094"/>
    <cellStyle name="SAPBEXexcGood3 2 2 5 11" xfId="9983"/>
    <cellStyle name="SAPBEXexcGood3 2 2 5 12" xfId="10852"/>
    <cellStyle name="SAPBEXexcGood3 2 2 5 13" xfId="11743"/>
    <cellStyle name="SAPBEXexcGood3 2 2 5 14" xfId="12634"/>
    <cellStyle name="SAPBEXexcGood3 2 2 5 15" xfId="13500"/>
    <cellStyle name="SAPBEXexcGood3 2 2 5 16" xfId="14391"/>
    <cellStyle name="SAPBEXexcGood3 2 2 5 17" xfId="15277"/>
    <cellStyle name="SAPBEXexcGood3 2 2 5 18" xfId="16161"/>
    <cellStyle name="SAPBEXexcGood3 2 2 5 19" xfId="17047"/>
    <cellStyle name="SAPBEXexcGood3 2 2 5 2" xfId="2212"/>
    <cellStyle name="SAPBEXexcGood3 2 2 5 2 2" xfId="24805"/>
    <cellStyle name="SAPBEXexcGood3 2 2 5 2 2 2" xfId="32731"/>
    <cellStyle name="SAPBEXexcGood3 2 2 5 2 2 2 2" xfId="32732"/>
    <cellStyle name="SAPBEXexcGood3 2 2 5 2 2 2 2 2" xfId="32733"/>
    <cellStyle name="SAPBEXexcGood3 2 2 5 2 2 2 3" xfId="32734"/>
    <cellStyle name="SAPBEXexcGood3 2 2 5 2 2 3" xfId="32735"/>
    <cellStyle name="SAPBEXexcGood3 2 2 5 2 2 3 2" xfId="32736"/>
    <cellStyle name="SAPBEXexcGood3 2 2 5 2 2 3 2 2" xfId="32737"/>
    <cellStyle name="SAPBEXexcGood3 2 2 5 2 2 4" xfId="32738"/>
    <cellStyle name="SAPBEXexcGood3 2 2 5 2 2 4 2" xfId="32739"/>
    <cellStyle name="SAPBEXexcGood3 2 2 5 2 3" xfId="32740"/>
    <cellStyle name="SAPBEXexcGood3 2 2 5 2 3 2" xfId="32741"/>
    <cellStyle name="SAPBEXexcGood3 2 2 5 2 3 2 2" xfId="32742"/>
    <cellStyle name="SAPBEXexcGood3 2 2 5 2 3 3" xfId="32743"/>
    <cellStyle name="SAPBEXexcGood3 2 2 5 2 4" xfId="32744"/>
    <cellStyle name="SAPBEXexcGood3 2 2 5 2 4 2" xfId="32745"/>
    <cellStyle name="SAPBEXexcGood3 2 2 5 2 4 2 2" xfId="32746"/>
    <cellStyle name="SAPBEXexcGood3 2 2 5 2 5" xfId="32747"/>
    <cellStyle name="SAPBEXexcGood3 2 2 5 2 5 2" xfId="32748"/>
    <cellStyle name="SAPBEXexcGood3 2 2 5 20" xfId="17927"/>
    <cellStyle name="SAPBEXexcGood3 2 2 5 21" xfId="18808"/>
    <cellStyle name="SAPBEXexcGood3 2 2 5 22" xfId="19666"/>
    <cellStyle name="SAPBEXexcGood3 2 2 5 23" xfId="20532"/>
    <cellStyle name="SAPBEXexcGood3 2 2 5 24" xfId="21390"/>
    <cellStyle name="SAPBEXexcGood3 2 2 5 25" xfId="22231"/>
    <cellStyle name="SAPBEXexcGood3 2 2 5 26" xfId="23060"/>
    <cellStyle name="SAPBEXexcGood3 2 2 5 27" xfId="23862"/>
    <cellStyle name="SAPBEXexcGood3 2 2 5 3" xfId="2930"/>
    <cellStyle name="SAPBEXexcGood3 2 2 5 4" xfId="3832"/>
    <cellStyle name="SAPBEXexcGood3 2 2 5 5" xfId="4720"/>
    <cellStyle name="SAPBEXexcGood3 2 2 5 6" xfId="5609"/>
    <cellStyle name="SAPBEXexcGood3 2 2 5 7" xfId="6503"/>
    <cellStyle name="SAPBEXexcGood3 2 2 5 8" xfId="7127"/>
    <cellStyle name="SAPBEXexcGood3 2 2 5 9" xfId="8205"/>
    <cellStyle name="SAPBEXexcGood3 2 2 6" xfId="790"/>
    <cellStyle name="SAPBEXexcGood3 2 2 6 10" xfId="9095"/>
    <cellStyle name="SAPBEXexcGood3 2 2 6 11" xfId="9984"/>
    <cellStyle name="SAPBEXexcGood3 2 2 6 12" xfId="10853"/>
    <cellStyle name="SAPBEXexcGood3 2 2 6 13" xfId="11744"/>
    <cellStyle name="SAPBEXexcGood3 2 2 6 14" xfId="12635"/>
    <cellStyle name="SAPBEXexcGood3 2 2 6 15" xfId="13501"/>
    <cellStyle name="SAPBEXexcGood3 2 2 6 16" xfId="14392"/>
    <cellStyle name="SAPBEXexcGood3 2 2 6 17" xfId="15278"/>
    <cellStyle name="SAPBEXexcGood3 2 2 6 18" xfId="16162"/>
    <cellStyle name="SAPBEXexcGood3 2 2 6 19" xfId="17048"/>
    <cellStyle name="SAPBEXexcGood3 2 2 6 2" xfId="2213"/>
    <cellStyle name="SAPBEXexcGood3 2 2 6 2 2" xfId="24806"/>
    <cellStyle name="SAPBEXexcGood3 2 2 6 2 2 2" xfId="32749"/>
    <cellStyle name="SAPBEXexcGood3 2 2 6 2 2 2 2" xfId="32750"/>
    <cellStyle name="SAPBEXexcGood3 2 2 6 2 2 2 2 2" xfId="32751"/>
    <cellStyle name="SAPBEXexcGood3 2 2 6 2 2 2 3" xfId="32752"/>
    <cellStyle name="SAPBEXexcGood3 2 2 6 2 2 3" xfId="32753"/>
    <cellStyle name="SAPBEXexcGood3 2 2 6 2 2 3 2" xfId="32754"/>
    <cellStyle name="SAPBEXexcGood3 2 2 6 2 2 3 2 2" xfId="32755"/>
    <cellStyle name="SAPBEXexcGood3 2 2 6 2 2 4" xfId="32756"/>
    <cellStyle name="SAPBEXexcGood3 2 2 6 2 2 4 2" xfId="32757"/>
    <cellStyle name="SAPBEXexcGood3 2 2 6 2 3" xfId="32758"/>
    <cellStyle name="SAPBEXexcGood3 2 2 6 2 3 2" xfId="32759"/>
    <cellStyle name="SAPBEXexcGood3 2 2 6 2 3 2 2" xfId="32760"/>
    <cellStyle name="SAPBEXexcGood3 2 2 6 2 3 3" xfId="32761"/>
    <cellStyle name="SAPBEXexcGood3 2 2 6 2 4" xfId="32762"/>
    <cellStyle name="SAPBEXexcGood3 2 2 6 2 4 2" xfId="32763"/>
    <cellStyle name="SAPBEXexcGood3 2 2 6 2 4 2 2" xfId="32764"/>
    <cellStyle name="SAPBEXexcGood3 2 2 6 2 5" xfId="32765"/>
    <cellStyle name="SAPBEXexcGood3 2 2 6 2 5 2" xfId="32766"/>
    <cellStyle name="SAPBEXexcGood3 2 2 6 20" xfId="17928"/>
    <cellStyle name="SAPBEXexcGood3 2 2 6 21" xfId="18809"/>
    <cellStyle name="SAPBEXexcGood3 2 2 6 22" xfId="19667"/>
    <cellStyle name="SAPBEXexcGood3 2 2 6 23" xfId="20533"/>
    <cellStyle name="SAPBEXexcGood3 2 2 6 24" xfId="21391"/>
    <cellStyle name="SAPBEXexcGood3 2 2 6 25" xfId="22232"/>
    <cellStyle name="SAPBEXexcGood3 2 2 6 26" xfId="23061"/>
    <cellStyle name="SAPBEXexcGood3 2 2 6 27" xfId="23863"/>
    <cellStyle name="SAPBEXexcGood3 2 2 6 3" xfId="2931"/>
    <cellStyle name="SAPBEXexcGood3 2 2 6 4" xfId="3833"/>
    <cellStyle name="SAPBEXexcGood3 2 2 6 5" xfId="4721"/>
    <cellStyle name="SAPBEXexcGood3 2 2 6 6" xfId="5610"/>
    <cellStyle name="SAPBEXexcGood3 2 2 6 7" xfId="6504"/>
    <cellStyle name="SAPBEXexcGood3 2 2 6 8" xfId="7126"/>
    <cellStyle name="SAPBEXexcGood3 2 2 6 9" xfId="8206"/>
    <cellStyle name="SAPBEXexcGood3 2 2 7" xfId="1829"/>
    <cellStyle name="SAPBEXexcGood3 2 2 7 2" xfId="24807"/>
    <cellStyle name="SAPBEXexcGood3 2 2 7 2 2" xfId="32767"/>
    <cellStyle name="SAPBEXexcGood3 2 2 7 2 2 2" xfId="32768"/>
    <cellStyle name="SAPBEXexcGood3 2 2 7 2 2 2 2" xfId="32769"/>
    <cellStyle name="SAPBEXexcGood3 2 2 7 2 2 3" xfId="32770"/>
    <cellStyle name="SAPBEXexcGood3 2 2 7 2 3" xfId="32771"/>
    <cellStyle name="SAPBEXexcGood3 2 2 7 2 3 2" xfId="32772"/>
    <cellStyle name="SAPBEXexcGood3 2 2 7 2 3 2 2" xfId="32773"/>
    <cellStyle name="SAPBEXexcGood3 2 2 7 2 4" xfId="32774"/>
    <cellStyle name="SAPBEXexcGood3 2 2 7 2 4 2" xfId="32775"/>
    <cellStyle name="SAPBEXexcGood3 2 2 7 3" xfId="32776"/>
    <cellStyle name="SAPBEXexcGood3 2 2 7 3 2" xfId="32777"/>
    <cellStyle name="SAPBEXexcGood3 2 2 7 3 2 2" xfId="32778"/>
    <cellStyle name="SAPBEXexcGood3 2 2 7 3 3" xfId="32779"/>
    <cellStyle name="SAPBEXexcGood3 2 2 7 4" xfId="32780"/>
    <cellStyle name="SAPBEXexcGood3 2 2 7 4 2" xfId="32781"/>
    <cellStyle name="SAPBEXexcGood3 2 2 7 4 2 2" xfId="32782"/>
    <cellStyle name="SAPBEXexcGood3 2 2 7 5" xfId="32783"/>
    <cellStyle name="SAPBEXexcGood3 2 2 7 5 2" xfId="32784"/>
    <cellStyle name="SAPBEXexcGood3 2 2 8" xfId="1634"/>
    <cellStyle name="SAPBEXexcGood3 2 2 9" xfId="3446"/>
    <cellStyle name="SAPBEXexcGood3 2 20" xfId="10435"/>
    <cellStyle name="SAPBEXexcGood3 2 21" xfId="7535"/>
    <cellStyle name="SAPBEXexcGood3 2 22" xfId="11296"/>
    <cellStyle name="SAPBEXexcGood3 2 23" xfId="13059"/>
    <cellStyle name="SAPBEXexcGood3 2 24" xfId="9661"/>
    <cellStyle name="SAPBEXexcGood3 2 25" xfId="11414"/>
    <cellStyle name="SAPBEXexcGood3 2 26" xfId="13933"/>
    <cellStyle name="SAPBEXexcGood3 2 27" xfId="16632"/>
    <cellStyle name="SAPBEXexcGood3 2 28" xfId="14950"/>
    <cellStyle name="SAPBEXexcGood3 2 29" xfId="17489"/>
    <cellStyle name="SAPBEXexcGood3 2 3" xfId="791"/>
    <cellStyle name="SAPBEXexcGood3 2 3 10" xfId="9096"/>
    <cellStyle name="SAPBEXexcGood3 2 3 11" xfId="9985"/>
    <cellStyle name="SAPBEXexcGood3 2 3 12" xfId="10854"/>
    <cellStyle name="SAPBEXexcGood3 2 3 13" xfId="11745"/>
    <cellStyle name="SAPBEXexcGood3 2 3 14" xfId="12636"/>
    <cellStyle name="SAPBEXexcGood3 2 3 15" xfId="13502"/>
    <cellStyle name="SAPBEXexcGood3 2 3 16" xfId="14393"/>
    <cellStyle name="SAPBEXexcGood3 2 3 17" xfId="15279"/>
    <cellStyle name="SAPBEXexcGood3 2 3 18" xfId="16163"/>
    <cellStyle name="SAPBEXexcGood3 2 3 19" xfId="17049"/>
    <cellStyle name="SAPBEXexcGood3 2 3 2" xfId="2214"/>
    <cellStyle name="SAPBEXexcGood3 2 3 2 2" xfId="24808"/>
    <cellStyle name="SAPBEXexcGood3 2 3 2 2 2" xfId="32785"/>
    <cellStyle name="SAPBEXexcGood3 2 3 2 2 2 2" xfId="32786"/>
    <cellStyle name="SAPBEXexcGood3 2 3 2 2 2 2 2" xfId="32787"/>
    <cellStyle name="SAPBEXexcGood3 2 3 2 2 2 3" xfId="32788"/>
    <cellStyle name="SAPBEXexcGood3 2 3 2 2 3" xfId="32789"/>
    <cellStyle name="SAPBEXexcGood3 2 3 2 2 3 2" xfId="32790"/>
    <cellStyle name="SAPBEXexcGood3 2 3 2 2 3 2 2" xfId="32791"/>
    <cellStyle name="SAPBEXexcGood3 2 3 2 2 4" xfId="32792"/>
    <cellStyle name="SAPBEXexcGood3 2 3 2 2 4 2" xfId="32793"/>
    <cellStyle name="SAPBEXexcGood3 2 3 2 3" xfId="32794"/>
    <cellStyle name="SAPBEXexcGood3 2 3 2 3 2" xfId="32795"/>
    <cellStyle name="SAPBEXexcGood3 2 3 2 3 2 2" xfId="32796"/>
    <cellStyle name="SAPBEXexcGood3 2 3 2 3 3" xfId="32797"/>
    <cellStyle name="SAPBEXexcGood3 2 3 2 4" xfId="32798"/>
    <cellStyle name="SAPBEXexcGood3 2 3 2 4 2" xfId="32799"/>
    <cellStyle name="SAPBEXexcGood3 2 3 2 4 2 2" xfId="32800"/>
    <cellStyle name="SAPBEXexcGood3 2 3 2 5" xfId="32801"/>
    <cellStyle name="SAPBEXexcGood3 2 3 2 5 2" xfId="32802"/>
    <cellStyle name="SAPBEXexcGood3 2 3 20" xfId="17929"/>
    <cellStyle name="SAPBEXexcGood3 2 3 21" xfId="18810"/>
    <cellStyle name="SAPBEXexcGood3 2 3 22" xfId="19668"/>
    <cellStyle name="SAPBEXexcGood3 2 3 23" xfId="20534"/>
    <cellStyle name="SAPBEXexcGood3 2 3 24" xfId="21392"/>
    <cellStyle name="SAPBEXexcGood3 2 3 25" xfId="22233"/>
    <cellStyle name="SAPBEXexcGood3 2 3 26" xfId="23062"/>
    <cellStyle name="SAPBEXexcGood3 2 3 27" xfId="23864"/>
    <cellStyle name="SAPBEXexcGood3 2 3 3" xfId="2932"/>
    <cellStyle name="SAPBEXexcGood3 2 3 4" xfId="3834"/>
    <cellStyle name="SAPBEXexcGood3 2 3 5" xfId="4722"/>
    <cellStyle name="SAPBEXexcGood3 2 3 6" xfId="5611"/>
    <cellStyle name="SAPBEXexcGood3 2 3 7" xfId="6505"/>
    <cellStyle name="SAPBEXexcGood3 2 3 8" xfId="7125"/>
    <cellStyle name="SAPBEXexcGood3 2 3 9" xfId="8207"/>
    <cellStyle name="SAPBEXexcGood3 2 30" xfId="19229"/>
    <cellStyle name="SAPBEXexcGood3 2 31" xfId="15836"/>
    <cellStyle name="SAPBEXexcGood3 2 32" xfId="17603"/>
    <cellStyle name="SAPBEXexcGood3 2 4" xfId="792"/>
    <cellStyle name="SAPBEXexcGood3 2 4 10" xfId="9097"/>
    <cellStyle name="SAPBEXexcGood3 2 4 11" xfId="9986"/>
    <cellStyle name="SAPBEXexcGood3 2 4 12" xfId="10855"/>
    <cellStyle name="SAPBEXexcGood3 2 4 13" xfId="11746"/>
    <cellStyle name="SAPBEXexcGood3 2 4 14" xfId="12637"/>
    <cellStyle name="SAPBEXexcGood3 2 4 15" xfId="13503"/>
    <cellStyle name="SAPBEXexcGood3 2 4 16" xfId="14394"/>
    <cellStyle name="SAPBEXexcGood3 2 4 17" xfId="15280"/>
    <cellStyle name="SAPBEXexcGood3 2 4 18" xfId="16164"/>
    <cellStyle name="SAPBEXexcGood3 2 4 19" xfId="17050"/>
    <cellStyle name="SAPBEXexcGood3 2 4 2" xfId="2215"/>
    <cellStyle name="SAPBEXexcGood3 2 4 2 2" xfId="24809"/>
    <cellStyle name="SAPBEXexcGood3 2 4 2 2 2" xfId="32803"/>
    <cellStyle name="SAPBEXexcGood3 2 4 2 2 2 2" xfId="32804"/>
    <cellStyle name="SAPBEXexcGood3 2 4 2 2 2 2 2" xfId="32805"/>
    <cellStyle name="SAPBEXexcGood3 2 4 2 2 2 3" xfId="32806"/>
    <cellStyle name="SAPBEXexcGood3 2 4 2 2 3" xfId="32807"/>
    <cellStyle name="SAPBEXexcGood3 2 4 2 2 3 2" xfId="32808"/>
    <cellStyle name="SAPBEXexcGood3 2 4 2 2 3 2 2" xfId="32809"/>
    <cellStyle name="SAPBEXexcGood3 2 4 2 2 4" xfId="32810"/>
    <cellStyle name="SAPBEXexcGood3 2 4 2 2 4 2" xfId="32811"/>
    <cellStyle name="SAPBEXexcGood3 2 4 2 3" xfId="32812"/>
    <cellStyle name="SAPBEXexcGood3 2 4 2 3 2" xfId="32813"/>
    <cellStyle name="SAPBEXexcGood3 2 4 2 3 2 2" xfId="32814"/>
    <cellStyle name="SAPBEXexcGood3 2 4 2 3 3" xfId="32815"/>
    <cellStyle name="SAPBEXexcGood3 2 4 2 4" xfId="32816"/>
    <cellStyle name="SAPBEXexcGood3 2 4 2 4 2" xfId="32817"/>
    <cellStyle name="SAPBEXexcGood3 2 4 2 4 2 2" xfId="32818"/>
    <cellStyle name="SAPBEXexcGood3 2 4 2 5" xfId="32819"/>
    <cellStyle name="SAPBEXexcGood3 2 4 2 5 2" xfId="32820"/>
    <cellStyle name="SAPBEXexcGood3 2 4 20" xfId="17930"/>
    <cellStyle name="SAPBEXexcGood3 2 4 21" xfId="18811"/>
    <cellStyle name="SAPBEXexcGood3 2 4 22" xfId="19669"/>
    <cellStyle name="SAPBEXexcGood3 2 4 23" xfId="20535"/>
    <cellStyle name="SAPBEXexcGood3 2 4 24" xfId="21393"/>
    <cellStyle name="SAPBEXexcGood3 2 4 25" xfId="22234"/>
    <cellStyle name="SAPBEXexcGood3 2 4 26" xfId="23063"/>
    <cellStyle name="SAPBEXexcGood3 2 4 27" xfId="23865"/>
    <cellStyle name="SAPBEXexcGood3 2 4 3" xfId="2933"/>
    <cellStyle name="SAPBEXexcGood3 2 4 4" xfId="3835"/>
    <cellStyle name="SAPBEXexcGood3 2 4 5" xfId="4723"/>
    <cellStyle name="SAPBEXexcGood3 2 4 6" xfId="5612"/>
    <cellStyle name="SAPBEXexcGood3 2 4 7" xfId="6506"/>
    <cellStyle name="SAPBEXexcGood3 2 4 8" xfId="6980"/>
    <cellStyle name="SAPBEXexcGood3 2 4 9" xfId="8208"/>
    <cellStyle name="SAPBEXexcGood3 2 5" xfId="793"/>
    <cellStyle name="SAPBEXexcGood3 2 5 10" xfId="9098"/>
    <cellStyle name="SAPBEXexcGood3 2 5 11" xfId="9987"/>
    <cellStyle name="SAPBEXexcGood3 2 5 12" xfId="10856"/>
    <cellStyle name="SAPBEXexcGood3 2 5 13" xfId="11747"/>
    <cellStyle name="SAPBEXexcGood3 2 5 14" xfId="12638"/>
    <cellStyle name="SAPBEXexcGood3 2 5 15" xfId="13504"/>
    <cellStyle name="SAPBEXexcGood3 2 5 16" xfId="14395"/>
    <cellStyle name="SAPBEXexcGood3 2 5 17" xfId="15281"/>
    <cellStyle name="SAPBEXexcGood3 2 5 18" xfId="16165"/>
    <cellStyle name="SAPBEXexcGood3 2 5 19" xfId="17051"/>
    <cellStyle name="SAPBEXexcGood3 2 5 2" xfId="2216"/>
    <cellStyle name="SAPBEXexcGood3 2 5 2 2" xfId="24810"/>
    <cellStyle name="SAPBEXexcGood3 2 5 2 2 2" xfId="32821"/>
    <cellStyle name="SAPBEXexcGood3 2 5 2 2 2 2" xfId="32822"/>
    <cellStyle name="SAPBEXexcGood3 2 5 2 2 2 2 2" xfId="32823"/>
    <cellStyle name="SAPBEXexcGood3 2 5 2 2 2 3" xfId="32824"/>
    <cellStyle name="SAPBEXexcGood3 2 5 2 2 3" xfId="32825"/>
    <cellStyle name="SAPBEXexcGood3 2 5 2 2 3 2" xfId="32826"/>
    <cellStyle name="SAPBEXexcGood3 2 5 2 2 3 2 2" xfId="32827"/>
    <cellStyle name="SAPBEXexcGood3 2 5 2 2 4" xfId="32828"/>
    <cellStyle name="SAPBEXexcGood3 2 5 2 2 4 2" xfId="32829"/>
    <cellStyle name="SAPBEXexcGood3 2 5 2 3" xfId="32830"/>
    <cellStyle name="SAPBEXexcGood3 2 5 2 3 2" xfId="32831"/>
    <cellStyle name="SAPBEXexcGood3 2 5 2 3 2 2" xfId="32832"/>
    <cellStyle name="SAPBEXexcGood3 2 5 2 3 3" xfId="32833"/>
    <cellStyle name="SAPBEXexcGood3 2 5 2 4" xfId="32834"/>
    <cellStyle name="SAPBEXexcGood3 2 5 2 4 2" xfId="32835"/>
    <cellStyle name="SAPBEXexcGood3 2 5 2 4 2 2" xfId="32836"/>
    <cellStyle name="SAPBEXexcGood3 2 5 2 5" xfId="32837"/>
    <cellStyle name="SAPBEXexcGood3 2 5 2 5 2" xfId="32838"/>
    <cellStyle name="SAPBEXexcGood3 2 5 20" xfId="17931"/>
    <cellStyle name="SAPBEXexcGood3 2 5 21" xfId="18812"/>
    <cellStyle name="SAPBEXexcGood3 2 5 22" xfId="19670"/>
    <cellStyle name="SAPBEXexcGood3 2 5 23" xfId="20536"/>
    <cellStyle name="SAPBEXexcGood3 2 5 24" xfId="21394"/>
    <cellStyle name="SAPBEXexcGood3 2 5 25" xfId="22235"/>
    <cellStyle name="SAPBEXexcGood3 2 5 26" xfId="23064"/>
    <cellStyle name="SAPBEXexcGood3 2 5 27" xfId="23866"/>
    <cellStyle name="SAPBEXexcGood3 2 5 3" xfId="2934"/>
    <cellStyle name="SAPBEXexcGood3 2 5 4" xfId="3836"/>
    <cellStyle name="SAPBEXexcGood3 2 5 5" xfId="4724"/>
    <cellStyle name="SAPBEXexcGood3 2 5 6" xfId="5613"/>
    <cellStyle name="SAPBEXexcGood3 2 5 7" xfId="6507"/>
    <cellStyle name="SAPBEXexcGood3 2 5 8" xfId="6001"/>
    <cellStyle name="SAPBEXexcGood3 2 5 9" xfId="8209"/>
    <cellStyle name="SAPBEXexcGood3 2 6" xfId="794"/>
    <cellStyle name="SAPBEXexcGood3 2 6 10" xfId="9099"/>
    <cellStyle name="SAPBEXexcGood3 2 6 11" xfId="9988"/>
    <cellStyle name="SAPBEXexcGood3 2 6 12" xfId="10857"/>
    <cellStyle name="SAPBEXexcGood3 2 6 13" xfId="11748"/>
    <cellStyle name="SAPBEXexcGood3 2 6 14" xfId="12639"/>
    <cellStyle name="SAPBEXexcGood3 2 6 15" xfId="13505"/>
    <cellStyle name="SAPBEXexcGood3 2 6 16" xfId="14396"/>
    <cellStyle name="SAPBEXexcGood3 2 6 17" xfId="15282"/>
    <cellStyle name="SAPBEXexcGood3 2 6 18" xfId="16166"/>
    <cellStyle name="SAPBEXexcGood3 2 6 19" xfId="17052"/>
    <cellStyle name="SAPBEXexcGood3 2 6 2" xfId="2217"/>
    <cellStyle name="SAPBEXexcGood3 2 6 2 2" xfId="24811"/>
    <cellStyle name="SAPBEXexcGood3 2 6 2 2 2" xfId="32839"/>
    <cellStyle name="SAPBEXexcGood3 2 6 2 2 2 2" xfId="32840"/>
    <cellStyle name="SAPBEXexcGood3 2 6 2 2 2 2 2" xfId="32841"/>
    <cellStyle name="SAPBEXexcGood3 2 6 2 2 2 3" xfId="32842"/>
    <cellStyle name="SAPBEXexcGood3 2 6 2 2 3" xfId="32843"/>
    <cellStyle name="SAPBEXexcGood3 2 6 2 2 3 2" xfId="32844"/>
    <cellStyle name="SAPBEXexcGood3 2 6 2 2 3 2 2" xfId="32845"/>
    <cellStyle name="SAPBEXexcGood3 2 6 2 2 4" xfId="32846"/>
    <cellStyle name="SAPBEXexcGood3 2 6 2 2 4 2" xfId="32847"/>
    <cellStyle name="SAPBEXexcGood3 2 6 2 3" xfId="32848"/>
    <cellStyle name="SAPBEXexcGood3 2 6 2 3 2" xfId="32849"/>
    <cellStyle name="SAPBEXexcGood3 2 6 2 3 2 2" xfId="32850"/>
    <cellStyle name="SAPBEXexcGood3 2 6 2 3 3" xfId="32851"/>
    <cellStyle name="SAPBEXexcGood3 2 6 2 4" xfId="32852"/>
    <cellStyle name="SAPBEXexcGood3 2 6 2 4 2" xfId="32853"/>
    <cellStyle name="SAPBEXexcGood3 2 6 2 4 2 2" xfId="32854"/>
    <cellStyle name="SAPBEXexcGood3 2 6 2 5" xfId="32855"/>
    <cellStyle name="SAPBEXexcGood3 2 6 2 5 2" xfId="32856"/>
    <cellStyle name="SAPBEXexcGood3 2 6 20" xfId="17932"/>
    <cellStyle name="SAPBEXexcGood3 2 6 21" xfId="18813"/>
    <cellStyle name="SAPBEXexcGood3 2 6 22" xfId="19671"/>
    <cellStyle name="SAPBEXexcGood3 2 6 23" xfId="20537"/>
    <cellStyle name="SAPBEXexcGood3 2 6 24" xfId="21395"/>
    <cellStyle name="SAPBEXexcGood3 2 6 25" xfId="22236"/>
    <cellStyle name="SAPBEXexcGood3 2 6 26" xfId="23065"/>
    <cellStyle name="SAPBEXexcGood3 2 6 27" xfId="23867"/>
    <cellStyle name="SAPBEXexcGood3 2 6 3" xfId="2935"/>
    <cellStyle name="SAPBEXexcGood3 2 6 4" xfId="3837"/>
    <cellStyle name="SAPBEXexcGood3 2 6 5" xfId="4725"/>
    <cellStyle name="SAPBEXexcGood3 2 6 6" xfId="5614"/>
    <cellStyle name="SAPBEXexcGood3 2 6 7" xfId="6508"/>
    <cellStyle name="SAPBEXexcGood3 2 6 8" xfId="7124"/>
    <cellStyle name="SAPBEXexcGood3 2 6 9" xfId="8210"/>
    <cellStyle name="SAPBEXexcGood3 2 7" xfId="1743"/>
    <cellStyle name="SAPBEXexcGood3 2 7 2" xfId="24812"/>
    <cellStyle name="SAPBEXexcGood3 2 7 2 2" xfId="32857"/>
    <cellStyle name="SAPBEXexcGood3 2 7 2 2 2" xfId="32858"/>
    <cellStyle name="SAPBEXexcGood3 2 7 2 2 2 2" xfId="32859"/>
    <cellStyle name="SAPBEXexcGood3 2 7 2 2 3" xfId="32860"/>
    <cellStyle name="SAPBEXexcGood3 2 7 2 3" xfId="32861"/>
    <cellStyle name="SAPBEXexcGood3 2 7 2 3 2" xfId="32862"/>
    <cellStyle name="SAPBEXexcGood3 2 7 2 3 2 2" xfId="32863"/>
    <cellStyle name="SAPBEXexcGood3 2 7 2 4" xfId="32864"/>
    <cellStyle name="SAPBEXexcGood3 2 7 2 4 2" xfId="32865"/>
    <cellStyle name="SAPBEXexcGood3 2 7 3" xfId="32866"/>
    <cellStyle name="SAPBEXexcGood3 2 7 3 2" xfId="32867"/>
    <cellStyle name="SAPBEXexcGood3 2 7 3 2 2" xfId="32868"/>
    <cellStyle name="SAPBEXexcGood3 2 7 3 3" xfId="32869"/>
    <cellStyle name="SAPBEXexcGood3 2 7 4" xfId="32870"/>
    <cellStyle name="SAPBEXexcGood3 2 7 4 2" xfId="32871"/>
    <cellStyle name="SAPBEXexcGood3 2 7 4 2 2" xfId="32872"/>
    <cellStyle name="SAPBEXexcGood3 2 7 5" xfId="32873"/>
    <cellStyle name="SAPBEXexcGood3 2 7 5 2" xfId="32874"/>
    <cellStyle name="SAPBEXexcGood3 2 8" xfId="1679"/>
    <cellStyle name="SAPBEXexcGood3 2 9" xfId="1462"/>
    <cellStyle name="SAPBEXexcGood3 20" xfId="10351"/>
    <cellStyle name="SAPBEXexcGood3 21" xfId="11114"/>
    <cellStyle name="SAPBEXexcGood3 22" xfId="12005"/>
    <cellStyle name="SAPBEXexcGood3 23" xfId="13002"/>
    <cellStyle name="SAPBEXexcGood3 24" xfId="13762"/>
    <cellStyle name="SAPBEXexcGood3 25" xfId="14653"/>
    <cellStyle name="SAPBEXexcGood3 26" xfId="15539"/>
    <cellStyle name="SAPBEXexcGood3 27" xfId="16423"/>
    <cellStyle name="SAPBEXexcGood3 28" xfId="17309"/>
    <cellStyle name="SAPBEXexcGood3 29" xfId="18189"/>
    <cellStyle name="SAPBEXexcGood3 3" xfId="795"/>
    <cellStyle name="SAPBEXexcGood3 3 10" xfId="4334"/>
    <cellStyle name="SAPBEXexcGood3 3 11" xfId="5224"/>
    <cellStyle name="SAPBEXexcGood3 3 12" xfId="6119"/>
    <cellStyle name="SAPBEXexcGood3 3 13" xfId="6027"/>
    <cellStyle name="SAPBEXexcGood3 3 14" xfId="7825"/>
    <cellStyle name="SAPBEXexcGood3 3 15" xfId="8715"/>
    <cellStyle name="SAPBEXexcGood3 3 16" xfId="9604"/>
    <cellStyle name="SAPBEXexcGood3 3 17" xfId="10472"/>
    <cellStyle name="SAPBEXexcGood3 3 18" xfId="11363"/>
    <cellStyle name="SAPBEXexcGood3 3 19" xfId="12253"/>
    <cellStyle name="SAPBEXexcGood3 3 2" xfId="796"/>
    <cellStyle name="SAPBEXexcGood3 3 2 10" xfId="9100"/>
    <cellStyle name="SAPBEXexcGood3 3 2 11" xfId="9989"/>
    <cellStyle name="SAPBEXexcGood3 3 2 12" xfId="10858"/>
    <cellStyle name="SAPBEXexcGood3 3 2 13" xfId="11749"/>
    <cellStyle name="SAPBEXexcGood3 3 2 14" xfId="12640"/>
    <cellStyle name="SAPBEXexcGood3 3 2 15" xfId="13506"/>
    <cellStyle name="SAPBEXexcGood3 3 2 16" xfId="14397"/>
    <cellStyle name="SAPBEXexcGood3 3 2 17" xfId="15283"/>
    <cellStyle name="SAPBEXexcGood3 3 2 18" xfId="16167"/>
    <cellStyle name="SAPBEXexcGood3 3 2 19" xfId="17053"/>
    <cellStyle name="SAPBEXexcGood3 3 2 2" xfId="2218"/>
    <cellStyle name="SAPBEXexcGood3 3 2 2 2" xfId="24813"/>
    <cellStyle name="SAPBEXexcGood3 3 2 2 2 2" xfId="32875"/>
    <cellStyle name="SAPBEXexcGood3 3 2 2 2 2 2" xfId="32876"/>
    <cellStyle name="SAPBEXexcGood3 3 2 2 2 2 2 2" xfId="32877"/>
    <cellStyle name="SAPBEXexcGood3 3 2 2 2 2 3" xfId="32878"/>
    <cellStyle name="SAPBEXexcGood3 3 2 2 2 3" xfId="32879"/>
    <cellStyle name="SAPBEXexcGood3 3 2 2 2 3 2" xfId="32880"/>
    <cellStyle name="SAPBEXexcGood3 3 2 2 2 3 2 2" xfId="32881"/>
    <cellStyle name="SAPBEXexcGood3 3 2 2 2 4" xfId="32882"/>
    <cellStyle name="SAPBEXexcGood3 3 2 2 2 4 2" xfId="32883"/>
    <cellStyle name="SAPBEXexcGood3 3 2 2 3" xfId="32884"/>
    <cellStyle name="SAPBEXexcGood3 3 2 2 3 2" xfId="32885"/>
    <cellStyle name="SAPBEXexcGood3 3 2 2 3 2 2" xfId="32886"/>
    <cellStyle name="SAPBEXexcGood3 3 2 2 3 3" xfId="32887"/>
    <cellStyle name="SAPBEXexcGood3 3 2 2 4" xfId="32888"/>
    <cellStyle name="SAPBEXexcGood3 3 2 2 4 2" xfId="32889"/>
    <cellStyle name="SAPBEXexcGood3 3 2 2 4 2 2" xfId="32890"/>
    <cellStyle name="SAPBEXexcGood3 3 2 2 5" xfId="32891"/>
    <cellStyle name="SAPBEXexcGood3 3 2 2 5 2" xfId="32892"/>
    <cellStyle name="SAPBEXexcGood3 3 2 20" xfId="17933"/>
    <cellStyle name="SAPBEXexcGood3 3 2 21" xfId="18814"/>
    <cellStyle name="SAPBEXexcGood3 3 2 22" xfId="19672"/>
    <cellStyle name="SAPBEXexcGood3 3 2 23" xfId="20538"/>
    <cellStyle name="SAPBEXexcGood3 3 2 24" xfId="21396"/>
    <cellStyle name="SAPBEXexcGood3 3 2 25" xfId="22237"/>
    <cellStyle name="SAPBEXexcGood3 3 2 26" xfId="23066"/>
    <cellStyle name="SAPBEXexcGood3 3 2 27" xfId="23868"/>
    <cellStyle name="SAPBEXexcGood3 3 2 3" xfId="2936"/>
    <cellStyle name="SAPBEXexcGood3 3 2 4" xfId="3838"/>
    <cellStyle name="SAPBEXexcGood3 3 2 5" xfId="4726"/>
    <cellStyle name="SAPBEXexcGood3 3 2 6" xfId="5615"/>
    <cellStyle name="SAPBEXexcGood3 3 2 7" xfId="6509"/>
    <cellStyle name="SAPBEXexcGood3 3 2 8" xfId="7123"/>
    <cellStyle name="SAPBEXexcGood3 3 2 9" xfId="8211"/>
    <cellStyle name="SAPBEXexcGood3 3 20" xfId="13123"/>
    <cellStyle name="SAPBEXexcGood3 3 21" xfId="14013"/>
    <cellStyle name="SAPBEXexcGood3 3 22" xfId="14900"/>
    <cellStyle name="SAPBEXexcGood3 3 23" xfId="15786"/>
    <cellStyle name="SAPBEXexcGood3 3 24" xfId="16669"/>
    <cellStyle name="SAPBEXexcGood3 3 25" xfId="17554"/>
    <cellStyle name="SAPBEXexcGood3 3 26" xfId="18430"/>
    <cellStyle name="SAPBEXexcGood3 3 27" xfId="19291"/>
    <cellStyle name="SAPBEXexcGood3 3 28" xfId="20159"/>
    <cellStyle name="SAPBEXexcGood3 3 29" xfId="21021"/>
    <cellStyle name="SAPBEXexcGood3 3 3" xfId="797"/>
    <cellStyle name="SAPBEXexcGood3 3 3 10" xfId="9101"/>
    <cellStyle name="SAPBEXexcGood3 3 3 11" xfId="9990"/>
    <cellStyle name="SAPBEXexcGood3 3 3 12" xfId="10859"/>
    <cellStyle name="SAPBEXexcGood3 3 3 13" xfId="11750"/>
    <cellStyle name="SAPBEXexcGood3 3 3 14" xfId="12641"/>
    <cellStyle name="SAPBEXexcGood3 3 3 15" xfId="13507"/>
    <cellStyle name="SAPBEXexcGood3 3 3 16" xfId="14398"/>
    <cellStyle name="SAPBEXexcGood3 3 3 17" xfId="15284"/>
    <cellStyle name="SAPBEXexcGood3 3 3 18" xfId="16168"/>
    <cellStyle name="SAPBEXexcGood3 3 3 19" xfId="17054"/>
    <cellStyle name="SAPBEXexcGood3 3 3 2" xfId="2219"/>
    <cellStyle name="SAPBEXexcGood3 3 3 2 2" xfId="24814"/>
    <cellStyle name="SAPBEXexcGood3 3 3 2 2 2" xfId="32893"/>
    <cellStyle name="SAPBEXexcGood3 3 3 2 2 2 2" xfId="32894"/>
    <cellStyle name="SAPBEXexcGood3 3 3 2 2 2 2 2" xfId="32895"/>
    <cellStyle name="SAPBEXexcGood3 3 3 2 2 2 3" xfId="32896"/>
    <cellStyle name="SAPBEXexcGood3 3 3 2 2 3" xfId="32897"/>
    <cellStyle name="SAPBEXexcGood3 3 3 2 2 3 2" xfId="32898"/>
    <cellStyle name="SAPBEXexcGood3 3 3 2 2 3 2 2" xfId="32899"/>
    <cellStyle name="SAPBEXexcGood3 3 3 2 2 4" xfId="32900"/>
    <cellStyle name="SAPBEXexcGood3 3 3 2 2 4 2" xfId="32901"/>
    <cellStyle name="SAPBEXexcGood3 3 3 2 3" xfId="32902"/>
    <cellStyle name="SAPBEXexcGood3 3 3 2 3 2" xfId="32903"/>
    <cellStyle name="SAPBEXexcGood3 3 3 2 3 2 2" xfId="32904"/>
    <cellStyle name="SAPBEXexcGood3 3 3 2 3 3" xfId="32905"/>
    <cellStyle name="SAPBEXexcGood3 3 3 2 4" xfId="32906"/>
    <cellStyle name="SAPBEXexcGood3 3 3 2 4 2" xfId="32907"/>
    <cellStyle name="SAPBEXexcGood3 3 3 2 4 2 2" xfId="32908"/>
    <cellStyle name="SAPBEXexcGood3 3 3 2 5" xfId="32909"/>
    <cellStyle name="SAPBEXexcGood3 3 3 2 5 2" xfId="32910"/>
    <cellStyle name="SAPBEXexcGood3 3 3 20" xfId="17934"/>
    <cellStyle name="SAPBEXexcGood3 3 3 21" xfId="18815"/>
    <cellStyle name="SAPBEXexcGood3 3 3 22" xfId="19673"/>
    <cellStyle name="SAPBEXexcGood3 3 3 23" xfId="20539"/>
    <cellStyle name="SAPBEXexcGood3 3 3 24" xfId="21397"/>
    <cellStyle name="SAPBEXexcGood3 3 3 25" xfId="22238"/>
    <cellStyle name="SAPBEXexcGood3 3 3 26" xfId="23067"/>
    <cellStyle name="SAPBEXexcGood3 3 3 27" xfId="23869"/>
    <cellStyle name="SAPBEXexcGood3 3 3 3" xfId="2937"/>
    <cellStyle name="SAPBEXexcGood3 3 3 4" xfId="3839"/>
    <cellStyle name="SAPBEXexcGood3 3 3 5" xfId="4727"/>
    <cellStyle name="SAPBEXexcGood3 3 3 6" xfId="5616"/>
    <cellStyle name="SAPBEXexcGood3 3 3 7" xfId="6510"/>
    <cellStyle name="SAPBEXexcGood3 3 3 8" xfId="7122"/>
    <cellStyle name="SAPBEXexcGood3 3 3 9" xfId="8212"/>
    <cellStyle name="SAPBEXexcGood3 3 30" xfId="21872"/>
    <cellStyle name="SAPBEXexcGood3 3 31" xfId="22704"/>
    <cellStyle name="SAPBEXexcGood3 3 32" xfId="23513"/>
    <cellStyle name="SAPBEXexcGood3 3 4" xfId="798"/>
    <cellStyle name="SAPBEXexcGood3 3 4 10" xfId="9102"/>
    <cellStyle name="SAPBEXexcGood3 3 4 11" xfId="9991"/>
    <cellStyle name="SAPBEXexcGood3 3 4 12" xfId="10860"/>
    <cellStyle name="SAPBEXexcGood3 3 4 13" xfId="11751"/>
    <cellStyle name="SAPBEXexcGood3 3 4 14" xfId="12642"/>
    <cellStyle name="SAPBEXexcGood3 3 4 15" xfId="13508"/>
    <cellStyle name="SAPBEXexcGood3 3 4 16" xfId="14399"/>
    <cellStyle name="SAPBEXexcGood3 3 4 17" xfId="15285"/>
    <cellStyle name="SAPBEXexcGood3 3 4 18" xfId="16169"/>
    <cellStyle name="SAPBEXexcGood3 3 4 19" xfId="17055"/>
    <cellStyle name="SAPBEXexcGood3 3 4 2" xfId="2220"/>
    <cellStyle name="SAPBEXexcGood3 3 4 2 2" xfId="24815"/>
    <cellStyle name="SAPBEXexcGood3 3 4 2 2 2" xfId="32911"/>
    <cellStyle name="SAPBEXexcGood3 3 4 2 2 2 2" xfId="32912"/>
    <cellStyle name="SAPBEXexcGood3 3 4 2 2 2 2 2" xfId="32913"/>
    <cellStyle name="SAPBEXexcGood3 3 4 2 2 2 3" xfId="32914"/>
    <cellStyle name="SAPBEXexcGood3 3 4 2 2 3" xfId="32915"/>
    <cellStyle name="SAPBEXexcGood3 3 4 2 2 3 2" xfId="32916"/>
    <cellStyle name="SAPBEXexcGood3 3 4 2 2 3 2 2" xfId="32917"/>
    <cellStyle name="SAPBEXexcGood3 3 4 2 2 4" xfId="32918"/>
    <cellStyle name="SAPBEXexcGood3 3 4 2 2 4 2" xfId="32919"/>
    <cellStyle name="SAPBEXexcGood3 3 4 2 3" xfId="32920"/>
    <cellStyle name="SAPBEXexcGood3 3 4 2 3 2" xfId="32921"/>
    <cellStyle name="SAPBEXexcGood3 3 4 2 3 2 2" xfId="32922"/>
    <cellStyle name="SAPBEXexcGood3 3 4 2 3 3" xfId="32923"/>
    <cellStyle name="SAPBEXexcGood3 3 4 2 4" xfId="32924"/>
    <cellStyle name="SAPBEXexcGood3 3 4 2 4 2" xfId="32925"/>
    <cellStyle name="SAPBEXexcGood3 3 4 2 4 2 2" xfId="32926"/>
    <cellStyle name="SAPBEXexcGood3 3 4 2 5" xfId="32927"/>
    <cellStyle name="SAPBEXexcGood3 3 4 2 5 2" xfId="32928"/>
    <cellStyle name="SAPBEXexcGood3 3 4 20" xfId="17935"/>
    <cellStyle name="SAPBEXexcGood3 3 4 21" xfId="18816"/>
    <cellStyle name="SAPBEXexcGood3 3 4 22" xfId="19674"/>
    <cellStyle name="SAPBEXexcGood3 3 4 23" xfId="20540"/>
    <cellStyle name="SAPBEXexcGood3 3 4 24" xfId="21398"/>
    <cellStyle name="SAPBEXexcGood3 3 4 25" xfId="22239"/>
    <cellStyle name="SAPBEXexcGood3 3 4 26" xfId="23068"/>
    <cellStyle name="SAPBEXexcGood3 3 4 27" xfId="23870"/>
    <cellStyle name="SAPBEXexcGood3 3 4 3" xfId="2938"/>
    <cellStyle name="SAPBEXexcGood3 3 4 4" xfId="3840"/>
    <cellStyle name="SAPBEXexcGood3 3 4 5" xfId="4728"/>
    <cellStyle name="SAPBEXexcGood3 3 4 6" xfId="5617"/>
    <cellStyle name="SAPBEXexcGood3 3 4 7" xfId="6511"/>
    <cellStyle name="SAPBEXexcGood3 3 4 8" xfId="7121"/>
    <cellStyle name="SAPBEXexcGood3 3 4 9" xfId="8213"/>
    <cellStyle name="SAPBEXexcGood3 3 5" xfId="799"/>
    <cellStyle name="SAPBEXexcGood3 3 5 10" xfId="9103"/>
    <cellStyle name="SAPBEXexcGood3 3 5 11" xfId="9992"/>
    <cellStyle name="SAPBEXexcGood3 3 5 12" xfId="10861"/>
    <cellStyle name="SAPBEXexcGood3 3 5 13" xfId="11752"/>
    <cellStyle name="SAPBEXexcGood3 3 5 14" xfId="12643"/>
    <cellStyle name="SAPBEXexcGood3 3 5 15" xfId="13509"/>
    <cellStyle name="SAPBEXexcGood3 3 5 16" xfId="14400"/>
    <cellStyle name="SAPBEXexcGood3 3 5 17" xfId="15286"/>
    <cellStyle name="SAPBEXexcGood3 3 5 18" xfId="16170"/>
    <cellStyle name="SAPBEXexcGood3 3 5 19" xfId="17056"/>
    <cellStyle name="SAPBEXexcGood3 3 5 2" xfId="2221"/>
    <cellStyle name="SAPBEXexcGood3 3 5 2 2" xfId="24816"/>
    <cellStyle name="SAPBEXexcGood3 3 5 2 2 2" xfId="32929"/>
    <cellStyle name="SAPBEXexcGood3 3 5 2 2 2 2" xfId="32930"/>
    <cellStyle name="SAPBEXexcGood3 3 5 2 2 2 2 2" xfId="32931"/>
    <cellStyle name="SAPBEXexcGood3 3 5 2 2 2 3" xfId="32932"/>
    <cellStyle name="SAPBEXexcGood3 3 5 2 2 3" xfId="32933"/>
    <cellStyle name="SAPBEXexcGood3 3 5 2 2 3 2" xfId="32934"/>
    <cellStyle name="SAPBEXexcGood3 3 5 2 2 3 2 2" xfId="32935"/>
    <cellStyle name="SAPBEXexcGood3 3 5 2 2 4" xfId="32936"/>
    <cellStyle name="SAPBEXexcGood3 3 5 2 2 4 2" xfId="32937"/>
    <cellStyle name="SAPBEXexcGood3 3 5 2 3" xfId="32938"/>
    <cellStyle name="SAPBEXexcGood3 3 5 2 3 2" xfId="32939"/>
    <cellStyle name="SAPBEXexcGood3 3 5 2 3 2 2" xfId="32940"/>
    <cellStyle name="SAPBEXexcGood3 3 5 2 3 3" xfId="32941"/>
    <cellStyle name="SAPBEXexcGood3 3 5 2 4" xfId="32942"/>
    <cellStyle name="SAPBEXexcGood3 3 5 2 4 2" xfId="32943"/>
    <cellStyle name="SAPBEXexcGood3 3 5 2 4 2 2" xfId="32944"/>
    <cellStyle name="SAPBEXexcGood3 3 5 2 5" xfId="32945"/>
    <cellStyle name="SAPBEXexcGood3 3 5 2 5 2" xfId="32946"/>
    <cellStyle name="SAPBEXexcGood3 3 5 20" xfId="17936"/>
    <cellStyle name="SAPBEXexcGood3 3 5 21" xfId="18817"/>
    <cellStyle name="SAPBEXexcGood3 3 5 22" xfId="19675"/>
    <cellStyle name="SAPBEXexcGood3 3 5 23" xfId="20541"/>
    <cellStyle name="SAPBEXexcGood3 3 5 24" xfId="21399"/>
    <cellStyle name="SAPBEXexcGood3 3 5 25" xfId="22240"/>
    <cellStyle name="SAPBEXexcGood3 3 5 26" xfId="23069"/>
    <cellStyle name="SAPBEXexcGood3 3 5 27" xfId="23871"/>
    <cellStyle name="SAPBEXexcGood3 3 5 3" xfId="2939"/>
    <cellStyle name="SAPBEXexcGood3 3 5 4" xfId="3841"/>
    <cellStyle name="SAPBEXexcGood3 3 5 5" xfId="4729"/>
    <cellStyle name="SAPBEXexcGood3 3 5 6" xfId="5618"/>
    <cellStyle name="SAPBEXexcGood3 3 5 7" xfId="6512"/>
    <cellStyle name="SAPBEXexcGood3 3 5 8" xfId="7120"/>
    <cellStyle name="SAPBEXexcGood3 3 5 9" xfId="8214"/>
    <cellStyle name="SAPBEXexcGood3 3 6" xfId="800"/>
    <cellStyle name="SAPBEXexcGood3 3 6 10" xfId="9104"/>
    <cellStyle name="SAPBEXexcGood3 3 6 11" xfId="9993"/>
    <cellStyle name="SAPBEXexcGood3 3 6 12" xfId="10862"/>
    <cellStyle name="SAPBEXexcGood3 3 6 13" xfId="11753"/>
    <cellStyle name="SAPBEXexcGood3 3 6 14" xfId="12644"/>
    <cellStyle name="SAPBEXexcGood3 3 6 15" xfId="13510"/>
    <cellStyle name="SAPBEXexcGood3 3 6 16" xfId="14401"/>
    <cellStyle name="SAPBEXexcGood3 3 6 17" xfId="15287"/>
    <cellStyle name="SAPBEXexcGood3 3 6 18" xfId="16171"/>
    <cellStyle name="SAPBEXexcGood3 3 6 19" xfId="17057"/>
    <cellStyle name="SAPBEXexcGood3 3 6 2" xfId="2222"/>
    <cellStyle name="SAPBEXexcGood3 3 6 2 2" xfId="24817"/>
    <cellStyle name="SAPBEXexcGood3 3 6 2 2 2" xfId="32947"/>
    <cellStyle name="SAPBEXexcGood3 3 6 2 2 2 2" xfId="32948"/>
    <cellStyle name="SAPBEXexcGood3 3 6 2 2 2 2 2" xfId="32949"/>
    <cellStyle name="SAPBEXexcGood3 3 6 2 2 2 3" xfId="32950"/>
    <cellStyle name="SAPBEXexcGood3 3 6 2 2 3" xfId="32951"/>
    <cellStyle name="SAPBEXexcGood3 3 6 2 2 3 2" xfId="32952"/>
    <cellStyle name="SAPBEXexcGood3 3 6 2 2 3 2 2" xfId="32953"/>
    <cellStyle name="SAPBEXexcGood3 3 6 2 2 4" xfId="32954"/>
    <cellStyle name="SAPBEXexcGood3 3 6 2 2 4 2" xfId="32955"/>
    <cellStyle name="SAPBEXexcGood3 3 6 2 3" xfId="32956"/>
    <cellStyle name="SAPBEXexcGood3 3 6 2 3 2" xfId="32957"/>
    <cellStyle name="SAPBEXexcGood3 3 6 2 3 2 2" xfId="32958"/>
    <cellStyle name="SAPBEXexcGood3 3 6 2 3 3" xfId="32959"/>
    <cellStyle name="SAPBEXexcGood3 3 6 2 4" xfId="32960"/>
    <cellStyle name="SAPBEXexcGood3 3 6 2 4 2" xfId="32961"/>
    <cellStyle name="SAPBEXexcGood3 3 6 2 4 2 2" xfId="32962"/>
    <cellStyle name="SAPBEXexcGood3 3 6 2 5" xfId="32963"/>
    <cellStyle name="SAPBEXexcGood3 3 6 2 5 2" xfId="32964"/>
    <cellStyle name="SAPBEXexcGood3 3 6 20" xfId="17937"/>
    <cellStyle name="SAPBEXexcGood3 3 6 21" xfId="18818"/>
    <cellStyle name="SAPBEXexcGood3 3 6 22" xfId="19676"/>
    <cellStyle name="SAPBEXexcGood3 3 6 23" xfId="20542"/>
    <cellStyle name="SAPBEXexcGood3 3 6 24" xfId="21400"/>
    <cellStyle name="SAPBEXexcGood3 3 6 25" xfId="22241"/>
    <cellStyle name="SAPBEXexcGood3 3 6 26" xfId="23070"/>
    <cellStyle name="SAPBEXexcGood3 3 6 27" xfId="23872"/>
    <cellStyle name="SAPBEXexcGood3 3 6 3" xfId="2940"/>
    <cellStyle name="SAPBEXexcGood3 3 6 4" xfId="3842"/>
    <cellStyle name="SAPBEXexcGood3 3 6 5" xfId="4730"/>
    <cellStyle name="SAPBEXexcGood3 3 6 6" xfId="5619"/>
    <cellStyle name="SAPBEXexcGood3 3 6 7" xfId="6513"/>
    <cellStyle name="SAPBEXexcGood3 3 6 8" xfId="7119"/>
    <cellStyle name="SAPBEXexcGood3 3 6 9" xfId="8215"/>
    <cellStyle name="SAPBEXexcGood3 3 7" xfId="1830"/>
    <cellStyle name="SAPBEXexcGood3 3 7 2" xfId="24818"/>
    <cellStyle name="SAPBEXexcGood3 3 7 2 2" xfId="32965"/>
    <cellStyle name="SAPBEXexcGood3 3 7 2 2 2" xfId="32966"/>
    <cellStyle name="SAPBEXexcGood3 3 7 2 2 2 2" xfId="32967"/>
    <cellStyle name="SAPBEXexcGood3 3 7 2 2 3" xfId="32968"/>
    <cellStyle name="SAPBEXexcGood3 3 7 2 3" xfId="32969"/>
    <cellStyle name="SAPBEXexcGood3 3 7 2 3 2" xfId="32970"/>
    <cellStyle name="SAPBEXexcGood3 3 7 2 3 2 2" xfId="32971"/>
    <cellStyle name="SAPBEXexcGood3 3 7 2 4" xfId="32972"/>
    <cellStyle name="SAPBEXexcGood3 3 7 2 4 2" xfId="32973"/>
    <cellStyle name="SAPBEXexcGood3 3 7 3" xfId="32974"/>
    <cellStyle name="SAPBEXexcGood3 3 7 3 2" xfId="32975"/>
    <cellStyle name="SAPBEXexcGood3 3 7 3 2 2" xfId="32976"/>
    <cellStyle name="SAPBEXexcGood3 3 7 3 3" xfId="32977"/>
    <cellStyle name="SAPBEXexcGood3 3 7 4" xfId="32978"/>
    <cellStyle name="SAPBEXexcGood3 3 7 4 2" xfId="32979"/>
    <cellStyle name="SAPBEXexcGood3 3 7 4 2 2" xfId="32980"/>
    <cellStyle name="SAPBEXexcGood3 3 7 5" xfId="32981"/>
    <cellStyle name="SAPBEXexcGood3 3 7 5 2" xfId="32982"/>
    <cellStyle name="SAPBEXexcGood3 3 8" xfId="1633"/>
    <cellStyle name="SAPBEXexcGood3 3 9" xfId="3447"/>
    <cellStyle name="SAPBEXexcGood3 30" xfId="19175"/>
    <cellStyle name="SAPBEXexcGood3 31" xfId="19928"/>
    <cellStyle name="SAPBEXexcGood3 32" xfId="20794"/>
    <cellStyle name="SAPBEXexcGood3 33" xfId="21652"/>
    <cellStyle name="SAPBEXexcGood3 34" xfId="22493"/>
    <cellStyle name="SAPBEXexcGood3 35" xfId="23322"/>
    <cellStyle name="SAPBEXexcGood3 4" xfId="801"/>
    <cellStyle name="SAPBEXexcGood3 4 10" xfId="9105"/>
    <cellStyle name="SAPBEXexcGood3 4 11" xfId="9994"/>
    <cellStyle name="SAPBEXexcGood3 4 12" xfId="10863"/>
    <cellStyle name="SAPBEXexcGood3 4 13" xfId="11754"/>
    <cellStyle name="SAPBEXexcGood3 4 14" xfId="12645"/>
    <cellStyle name="SAPBEXexcGood3 4 15" xfId="13511"/>
    <cellStyle name="SAPBEXexcGood3 4 16" xfId="14402"/>
    <cellStyle name="SAPBEXexcGood3 4 17" xfId="15288"/>
    <cellStyle name="SAPBEXexcGood3 4 18" xfId="16172"/>
    <cellStyle name="SAPBEXexcGood3 4 19" xfId="17058"/>
    <cellStyle name="SAPBEXexcGood3 4 2" xfId="2223"/>
    <cellStyle name="SAPBEXexcGood3 4 2 2" xfId="24819"/>
    <cellStyle name="SAPBEXexcGood3 4 2 2 2" xfId="32983"/>
    <cellStyle name="SAPBEXexcGood3 4 2 2 2 2" xfId="32984"/>
    <cellStyle name="SAPBEXexcGood3 4 2 2 2 2 2" xfId="32985"/>
    <cellStyle name="SAPBEXexcGood3 4 2 2 2 3" xfId="32986"/>
    <cellStyle name="SAPBEXexcGood3 4 2 2 3" xfId="32987"/>
    <cellStyle name="SAPBEXexcGood3 4 2 2 3 2" xfId="32988"/>
    <cellStyle name="SAPBEXexcGood3 4 2 2 3 2 2" xfId="32989"/>
    <cellStyle name="SAPBEXexcGood3 4 2 2 4" xfId="32990"/>
    <cellStyle name="SAPBEXexcGood3 4 2 2 4 2" xfId="32991"/>
    <cellStyle name="SAPBEXexcGood3 4 2 3" xfId="32992"/>
    <cellStyle name="SAPBEXexcGood3 4 2 3 2" xfId="32993"/>
    <cellStyle name="SAPBEXexcGood3 4 2 3 2 2" xfId="32994"/>
    <cellStyle name="SAPBEXexcGood3 4 2 3 3" xfId="32995"/>
    <cellStyle name="SAPBEXexcGood3 4 2 4" xfId="32996"/>
    <cellStyle name="SAPBEXexcGood3 4 2 4 2" xfId="32997"/>
    <cellStyle name="SAPBEXexcGood3 4 2 4 2 2" xfId="32998"/>
    <cellStyle name="SAPBEXexcGood3 4 2 5" xfId="32999"/>
    <cellStyle name="SAPBEXexcGood3 4 2 5 2" xfId="33000"/>
    <cellStyle name="SAPBEXexcGood3 4 20" xfId="17938"/>
    <cellStyle name="SAPBEXexcGood3 4 21" xfId="18819"/>
    <cellStyle name="SAPBEXexcGood3 4 22" xfId="19677"/>
    <cellStyle name="SAPBEXexcGood3 4 23" xfId="20543"/>
    <cellStyle name="SAPBEXexcGood3 4 24" xfId="21401"/>
    <cellStyle name="SAPBEXexcGood3 4 25" xfId="22242"/>
    <cellStyle name="SAPBEXexcGood3 4 26" xfId="23071"/>
    <cellStyle name="SAPBEXexcGood3 4 27" xfId="23873"/>
    <cellStyle name="SAPBEXexcGood3 4 3" xfId="2941"/>
    <cellStyle name="SAPBEXexcGood3 4 4" xfId="3843"/>
    <cellStyle name="SAPBEXexcGood3 4 5" xfId="4731"/>
    <cellStyle name="SAPBEXexcGood3 4 6" xfId="5620"/>
    <cellStyle name="SAPBEXexcGood3 4 7" xfId="6514"/>
    <cellStyle name="SAPBEXexcGood3 4 8" xfId="7118"/>
    <cellStyle name="SAPBEXexcGood3 4 9" xfId="8216"/>
    <cellStyle name="SAPBEXexcGood3 5" xfId="802"/>
    <cellStyle name="SAPBEXexcGood3 5 10" xfId="9106"/>
    <cellStyle name="SAPBEXexcGood3 5 11" xfId="9995"/>
    <cellStyle name="SAPBEXexcGood3 5 12" xfId="10864"/>
    <cellStyle name="SAPBEXexcGood3 5 13" xfId="11755"/>
    <cellStyle name="SAPBEXexcGood3 5 14" xfId="12646"/>
    <cellStyle name="SAPBEXexcGood3 5 15" xfId="13512"/>
    <cellStyle name="SAPBEXexcGood3 5 16" xfId="14403"/>
    <cellStyle name="SAPBEXexcGood3 5 17" xfId="15289"/>
    <cellStyle name="SAPBEXexcGood3 5 18" xfId="16173"/>
    <cellStyle name="SAPBEXexcGood3 5 19" xfId="17059"/>
    <cellStyle name="SAPBEXexcGood3 5 2" xfId="2224"/>
    <cellStyle name="SAPBEXexcGood3 5 2 2" xfId="24820"/>
    <cellStyle name="SAPBEXexcGood3 5 2 2 2" xfId="33001"/>
    <cellStyle name="SAPBEXexcGood3 5 2 2 2 2" xfId="33002"/>
    <cellStyle name="SAPBEXexcGood3 5 2 2 2 2 2" xfId="33003"/>
    <cellStyle name="SAPBEXexcGood3 5 2 2 2 3" xfId="33004"/>
    <cellStyle name="SAPBEXexcGood3 5 2 2 3" xfId="33005"/>
    <cellStyle name="SAPBEXexcGood3 5 2 2 3 2" xfId="33006"/>
    <cellStyle name="SAPBEXexcGood3 5 2 2 3 2 2" xfId="33007"/>
    <cellStyle name="SAPBEXexcGood3 5 2 2 4" xfId="33008"/>
    <cellStyle name="SAPBEXexcGood3 5 2 2 4 2" xfId="33009"/>
    <cellStyle name="SAPBEXexcGood3 5 2 3" xfId="33010"/>
    <cellStyle name="SAPBEXexcGood3 5 2 3 2" xfId="33011"/>
    <cellStyle name="SAPBEXexcGood3 5 2 3 2 2" xfId="33012"/>
    <cellStyle name="SAPBEXexcGood3 5 2 3 3" xfId="33013"/>
    <cellStyle name="SAPBEXexcGood3 5 2 4" xfId="33014"/>
    <cellStyle name="SAPBEXexcGood3 5 2 4 2" xfId="33015"/>
    <cellStyle name="SAPBEXexcGood3 5 2 4 2 2" xfId="33016"/>
    <cellStyle name="SAPBEXexcGood3 5 2 5" xfId="33017"/>
    <cellStyle name="SAPBEXexcGood3 5 2 5 2" xfId="33018"/>
    <cellStyle name="SAPBEXexcGood3 5 20" xfId="17939"/>
    <cellStyle name="SAPBEXexcGood3 5 21" xfId="18820"/>
    <cellStyle name="SAPBEXexcGood3 5 22" xfId="19678"/>
    <cellStyle name="SAPBEXexcGood3 5 23" xfId="20544"/>
    <cellStyle name="SAPBEXexcGood3 5 24" xfId="21402"/>
    <cellStyle name="SAPBEXexcGood3 5 25" xfId="22243"/>
    <cellStyle name="SAPBEXexcGood3 5 26" xfId="23072"/>
    <cellStyle name="SAPBEXexcGood3 5 27" xfId="23874"/>
    <cellStyle name="SAPBEXexcGood3 5 3" xfId="2942"/>
    <cellStyle name="SAPBEXexcGood3 5 4" xfId="3844"/>
    <cellStyle name="SAPBEXexcGood3 5 5" xfId="4732"/>
    <cellStyle name="SAPBEXexcGood3 5 6" xfId="5621"/>
    <cellStyle name="SAPBEXexcGood3 5 7" xfId="6515"/>
    <cellStyle name="SAPBEXexcGood3 5 8" xfId="7117"/>
    <cellStyle name="SAPBEXexcGood3 5 9" xfId="8217"/>
    <cellStyle name="SAPBEXexcGood3 6" xfId="803"/>
    <cellStyle name="SAPBEXexcGood3 6 10" xfId="9107"/>
    <cellStyle name="SAPBEXexcGood3 6 11" xfId="9996"/>
    <cellStyle name="SAPBEXexcGood3 6 12" xfId="10865"/>
    <cellStyle name="SAPBEXexcGood3 6 13" xfId="11756"/>
    <cellStyle name="SAPBEXexcGood3 6 14" xfId="12647"/>
    <cellStyle name="SAPBEXexcGood3 6 15" xfId="13513"/>
    <cellStyle name="SAPBEXexcGood3 6 16" xfId="14404"/>
    <cellStyle name="SAPBEXexcGood3 6 17" xfId="15290"/>
    <cellStyle name="SAPBEXexcGood3 6 18" xfId="16174"/>
    <cellStyle name="SAPBEXexcGood3 6 19" xfId="17060"/>
    <cellStyle name="SAPBEXexcGood3 6 2" xfId="2225"/>
    <cellStyle name="SAPBEXexcGood3 6 2 2" xfId="24821"/>
    <cellStyle name="SAPBEXexcGood3 6 2 2 2" xfId="33019"/>
    <cellStyle name="SAPBEXexcGood3 6 2 2 2 2" xfId="33020"/>
    <cellStyle name="SAPBEXexcGood3 6 2 2 2 2 2" xfId="33021"/>
    <cellStyle name="SAPBEXexcGood3 6 2 2 2 3" xfId="33022"/>
    <cellStyle name="SAPBEXexcGood3 6 2 2 3" xfId="33023"/>
    <cellStyle name="SAPBEXexcGood3 6 2 2 3 2" xfId="33024"/>
    <cellStyle name="SAPBEXexcGood3 6 2 2 3 2 2" xfId="33025"/>
    <cellStyle name="SAPBEXexcGood3 6 2 2 4" xfId="33026"/>
    <cellStyle name="SAPBEXexcGood3 6 2 2 4 2" xfId="33027"/>
    <cellStyle name="SAPBEXexcGood3 6 2 3" xfId="33028"/>
    <cellStyle name="SAPBEXexcGood3 6 2 3 2" xfId="33029"/>
    <cellStyle name="SAPBEXexcGood3 6 2 3 2 2" xfId="33030"/>
    <cellStyle name="SAPBEXexcGood3 6 2 3 3" xfId="33031"/>
    <cellStyle name="SAPBEXexcGood3 6 2 4" xfId="33032"/>
    <cellStyle name="SAPBEXexcGood3 6 2 4 2" xfId="33033"/>
    <cellStyle name="SAPBEXexcGood3 6 2 4 2 2" xfId="33034"/>
    <cellStyle name="SAPBEXexcGood3 6 2 5" xfId="33035"/>
    <cellStyle name="SAPBEXexcGood3 6 2 5 2" xfId="33036"/>
    <cellStyle name="SAPBEXexcGood3 6 20" xfId="17940"/>
    <cellStyle name="SAPBEXexcGood3 6 21" xfId="18821"/>
    <cellStyle name="SAPBEXexcGood3 6 22" xfId="19679"/>
    <cellStyle name="SAPBEXexcGood3 6 23" xfId="20545"/>
    <cellStyle name="SAPBEXexcGood3 6 24" xfId="21403"/>
    <cellStyle name="SAPBEXexcGood3 6 25" xfId="22244"/>
    <cellStyle name="SAPBEXexcGood3 6 26" xfId="23073"/>
    <cellStyle name="SAPBEXexcGood3 6 27" xfId="23875"/>
    <cellStyle name="SAPBEXexcGood3 6 3" xfId="2943"/>
    <cellStyle name="SAPBEXexcGood3 6 4" xfId="3845"/>
    <cellStyle name="SAPBEXexcGood3 6 5" xfId="4733"/>
    <cellStyle name="SAPBEXexcGood3 6 6" xfId="5622"/>
    <cellStyle name="SAPBEXexcGood3 6 7" xfId="6516"/>
    <cellStyle name="SAPBEXexcGood3 6 8" xfId="7116"/>
    <cellStyle name="SAPBEXexcGood3 6 9" xfId="8218"/>
    <cellStyle name="SAPBEXexcGood3 7" xfId="804"/>
    <cellStyle name="SAPBEXexcGood3 7 10" xfId="9108"/>
    <cellStyle name="SAPBEXexcGood3 7 11" xfId="9997"/>
    <cellStyle name="SAPBEXexcGood3 7 12" xfId="10866"/>
    <cellStyle name="SAPBEXexcGood3 7 13" xfId="11757"/>
    <cellStyle name="SAPBEXexcGood3 7 14" xfId="12648"/>
    <cellStyle name="SAPBEXexcGood3 7 15" xfId="13514"/>
    <cellStyle name="SAPBEXexcGood3 7 16" xfId="14405"/>
    <cellStyle name="SAPBEXexcGood3 7 17" xfId="15291"/>
    <cellStyle name="SAPBEXexcGood3 7 18" xfId="16175"/>
    <cellStyle name="SAPBEXexcGood3 7 19" xfId="17061"/>
    <cellStyle name="SAPBEXexcGood3 7 2" xfId="2226"/>
    <cellStyle name="SAPBEXexcGood3 7 2 2" xfId="24822"/>
    <cellStyle name="SAPBEXexcGood3 7 2 2 2" xfId="33037"/>
    <cellStyle name="SAPBEXexcGood3 7 2 2 2 2" xfId="33038"/>
    <cellStyle name="SAPBEXexcGood3 7 2 2 2 2 2" xfId="33039"/>
    <cellStyle name="SAPBEXexcGood3 7 2 2 2 3" xfId="33040"/>
    <cellStyle name="SAPBEXexcGood3 7 2 2 3" xfId="33041"/>
    <cellStyle name="SAPBEXexcGood3 7 2 2 3 2" xfId="33042"/>
    <cellStyle name="SAPBEXexcGood3 7 2 2 3 2 2" xfId="33043"/>
    <cellStyle name="SAPBEXexcGood3 7 2 2 4" xfId="33044"/>
    <cellStyle name="SAPBEXexcGood3 7 2 2 4 2" xfId="33045"/>
    <cellStyle name="SAPBEXexcGood3 7 2 3" xfId="33046"/>
    <cellStyle name="SAPBEXexcGood3 7 2 3 2" xfId="33047"/>
    <cellStyle name="SAPBEXexcGood3 7 2 3 2 2" xfId="33048"/>
    <cellStyle name="SAPBEXexcGood3 7 2 3 3" xfId="33049"/>
    <cellStyle name="SAPBEXexcGood3 7 2 4" xfId="33050"/>
    <cellStyle name="SAPBEXexcGood3 7 2 4 2" xfId="33051"/>
    <cellStyle name="SAPBEXexcGood3 7 2 4 2 2" xfId="33052"/>
    <cellStyle name="SAPBEXexcGood3 7 2 5" xfId="33053"/>
    <cellStyle name="SAPBEXexcGood3 7 2 5 2" xfId="33054"/>
    <cellStyle name="SAPBEXexcGood3 7 20" xfId="17941"/>
    <cellStyle name="SAPBEXexcGood3 7 21" xfId="18822"/>
    <cellStyle name="SAPBEXexcGood3 7 22" xfId="19680"/>
    <cellStyle name="SAPBEXexcGood3 7 23" xfId="20546"/>
    <cellStyle name="SAPBEXexcGood3 7 24" xfId="21404"/>
    <cellStyle name="SAPBEXexcGood3 7 25" xfId="22245"/>
    <cellStyle name="SAPBEXexcGood3 7 26" xfId="23074"/>
    <cellStyle name="SAPBEXexcGood3 7 27" xfId="23876"/>
    <cellStyle name="SAPBEXexcGood3 7 3" xfId="2944"/>
    <cellStyle name="SAPBEXexcGood3 7 4" xfId="3846"/>
    <cellStyle name="SAPBEXexcGood3 7 5" xfId="4734"/>
    <cellStyle name="SAPBEXexcGood3 7 6" xfId="5623"/>
    <cellStyle name="SAPBEXexcGood3 7 7" xfId="6517"/>
    <cellStyle name="SAPBEXexcGood3 7 8" xfId="6979"/>
    <cellStyle name="SAPBEXexcGood3 7 9" xfId="8219"/>
    <cellStyle name="SAPBEXexcGood3 8" xfId="805"/>
    <cellStyle name="SAPBEXexcGood3 8 10" xfId="9090"/>
    <cellStyle name="SAPBEXexcGood3 8 11" xfId="9979"/>
    <cellStyle name="SAPBEXexcGood3 8 12" xfId="10848"/>
    <cellStyle name="SAPBEXexcGood3 8 13" xfId="11739"/>
    <cellStyle name="SAPBEXexcGood3 8 14" xfId="12630"/>
    <cellStyle name="SAPBEXexcGood3 8 15" xfId="13496"/>
    <cellStyle name="SAPBEXexcGood3 8 16" xfId="14387"/>
    <cellStyle name="SAPBEXexcGood3 8 17" xfId="15273"/>
    <cellStyle name="SAPBEXexcGood3 8 18" xfId="16157"/>
    <cellStyle name="SAPBEXexcGood3 8 19" xfId="17043"/>
    <cellStyle name="SAPBEXexcGood3 8 2" xfId="2208"/>
    <cellStyle name="SAPBEXexcGood3 8 2 2" xfId="24823"/>
    <cellStyle name="SAPBEXexcGood3 8 2 2 2" xfId="33055"/>
    <cellStyle name="SAPBEXexcGood3 8 2 2 2 2" xfId="33056"/>
    <cellStyle name="SAPBEXexcGood3 8 2 2 2 2 2" xfId="33057"/>
    <cellStyle name="SAPBEXexcGood3 8 2 2 2 3" xfId="33058"/>
    <cellStyle name="SAPBEXexcGood3 8 2 2 3" xfId="33059"/>
    <cellStyle name="SAPBEXexcGood3 8 2 2 3 2" xfId="33060"/>
    <cellStyle name="SAPBEXexcGood3 8 2 2 3 2 2" xfId="33061"/>
    <cellStyle name="SAPBEXexcGood3 8 2 2 4" xfId="33062"/>
    <cellStyle name="SAPBEXexcGood3 8 2 2 4 2" xfId="33063"/>
    <cellStyle name="SAPBEXexcGood3 8 2 3" xfId="33064"/>
    <cellStyle name="SAPBEXexcGood3 8 2 3 2" xfId="33065"/>
    <cellStyle name="SAPBEXexcGood3 8 2 3 2 2" xfId="33066"/>
    <cellStyle name="SAPBEXexcGood3 8 2 3 3" xfId="33067"/>
    <cellStyle name="SAPBEXexcGood3 8 2 4" xfId="33068"/>
    <cellStyle name="SAPBEXexcGood3 8 2 4 2" xfId="33069"/>
    <cellStyle name="SAPBEXexcGood3 8 2 4 2 2" xfId="33070"/>
    <cellStyle name="SAPBEXexcGood3 8 2 5" xfId="33071"/>
    <cellStyle name="SAPBEXexcGood3 8 2 5 2" xfId="33072"/>
    <cellStyle name="SAPBEXexcGood3 8 20" xfId="17923"/>
    <cellStyle name="SAPBEXexcGood3 8 21" xfId="18804"/>
    <cellStyle name="SAPBEXexcGood3 8 22" xfId="19662"/>
    <cellStyle name="SAPBEXexcGood3 8 23" xfId="20528"/>
    <cellStyle name="SAPBEXexcGood3 8 24" xfId="21386"/>
    <cellStyle name="SAPBEXexcGood3 8 25" xfId="22227"/>
    <cellStyle name="SAPBEXexcGood3 8 26" xfId="23056"/>
    <cellStyle name="SAPBEXexcGood3 8 27" xfId="23858"/>
    <cellStyle name="SAPBEXexcGood3 8 3" xfId="2926"/>
    <cellStyle name="SAPBEXexcGood3 8 4" xfId="3828"/>
    <cellStyle name="SAPBEXexcGood3 8 5" xfId="4716"/>
    <cellStyle name="SAPBEXexcGood3 8 6" xfId="5605"/>
    <cellStyle name="SAPBEXexcGood3 8 7" xfId="6499"/>
    <cellStyle name="SAPBEXexcGood3 8 8" xfId="7129"/>
    <cellStyle name="SAPBEXexcGood3 8 9" xfId="8201"/>
    <cellStyle name="SAPBEXexcGood3 9" xfId="806"/>
    <cellStyle name="SAPBEXexcGood3 9 10" xfId="8638"/>
    <cellStyle name="SAPBEXexcGood3 9 11" xfId="9529"/>
    <cellStyle name="SAPBEXexcGood3 9 12" xfId="9544"/>
    <cellStyle name="SAPBEXexcGood3 9 13" xfId="11287"/>
    <cellStyle name="SAPBEXexcGood3 9 14" xfId="12178"/>
    <cellStyle name="SAPBEXexcGood3 9 15" xfId="12192"/>
    <cellStyle name="SAPBEXexcGood3 9 16" xfId="13938"/>
    <cellStyle name="SAPBEXexcGood3 9 17" xfId="14828"/>
    <cellStyle name="SAPBEXexcGood3 9 18" xfId="15714"/>
    <cellStyle name="SAPBEXexcGood3 9 19" xfId="16596"/>
    <cellStyle name="SAPBEXexcGood3 9 2" xfId="1552"/>
    <cellStyle name="SAPBEXexcGood3 9 2 2" xfId="33073"/>
    <cellStyle name="SAPBEXexcGood3 9 2 2 2" xfId="33074"/>
    <cellStyle name="SAPBEXexcGood3 9 2 2 2 2" xfId="33075"/>
    <cellStyle name="SAPBEXexcGood3 9 2 2 3" xfId="33076"/>
    <cellStyle name="SAPBEXexcGood3 9 2 3" xfId="33077"/>
    <cellStyle name="SAPBEXexcGood3 9 2 3 2" xfId="33078"/>
    <cellStyle name="SAPBEXexcGood3 9 2 3 2 2" xfId="33079"/>
    <cellStyle name="SAPBEXexcGood3 9 2 4" xfId="33080"/>
    <cellStyle name="SAPBEXexcGood3 9 2 4 2" xfId="33081"/>
    <cellStyle name="SAPBEXexcGood3 9 20" xfId="17480"/>
    <cellStyle name="SAPBEXexcGood3 9 21" xfId="18359"/>
    <cellStyle name="SAPBEXexcGood3 9 22" xfId="18371"/>
    <cellStyle name="SAPBEXexcGood3 9 23" xfId="20095"/>
    <cellStyle name="SAPBEXexcGood3 9 24" xfId="20958"/>
    <cellStyle name="SAPBEXexcGood3 9 25" xfId="21814"/>
    <cellStyle name="SAPBEXexcGood3 9 26" xfId="22651"/>
    <cellStyle name="SAPBEXexcGood3 9 27" xfId="23473"/>
    <cellStyle name="SAPBEXexcGood3 9 3" xfId="2436"/>
    <cellStyle name="SAPBEXexcGood3 9 4" xfId="3367"/>
    <cellStyle name="SAPBEXexcGood3 9 5" xfId="3382"/>
    <cellStyle name="SAPBEXexcGood3 9 6" xfId="1388"/>
    <cellStyle name="SAPBEXexcGood3 9 7" xfId="2655"/>
    <cellStyle name="SAPBEXexcGood3 9 8" xfId="7609"/>
    <cellStyle name="SAPBEXexcGood3 9 9" xfId="3394"/>
    <cellStyle name="SAPBEXexcGood3_20120921_SF-grote-ronde-Liesbethdump2" xfId="807"/>
    <cellStyle name="SAPBEXfilterDrill" xfId="808"/>
    <cellStyle name="SAPBEXfilterDrill 10" xfId="1450"/>
    <cellStyle name="SAPBEXfilterDrill 10 2" xfId="33082"/>
    <cellStyle name="SAPBEXfilterDrill 10 2 2" xfId="33083"/>
    <cellStyle name="SAPBEXfilterDrill 10 2 2 2" xfId="33084"/>
    <cellStyle name="SAPBEXfilterDrill 10 2 3" xfId="33085"/>
    <cellStyle name="SAPBEXfilterDrill 10 3" xfId="33086"/>
    <cellStyle name="SAPBEXfilterDrill 10 3 2" xfId="33087"/>
    <cellStyle name="SAPBEXfilterDrill 10 3 2 2" xfId="33088"/>
    <cellStyle name="SAPBEXfilterDrill 10 4" xfId="33089"/>
    <cellStyle name="SAPBEXfilterDrill 10 4 2" xfId="33090"/>
    <cellStyle name="SAPBEXfilterDrill 11" xfId="1567"/>
    <cellStyle name="SAPBEXfilterDrill 12" xfId="3191"/>
    <cellStyle name="SAPBEXfilterDrill 13" xfId="4199"/>
    <cellStyle name="SAPBEXfilterDrill 14" xfId="5087"/>
    <cellStyle name="SAPBEXfilterDrill 15" xfId="5976"/>
    <cellStyle name="SAPBEXfilterDrill 16" xfId="7675"/>
    <cellStyle name="SAPBEXfilterDrill 17" xfId="6177"/>
    <cellStyle name="SAPBEXfilterDrill 18" xfId="8466"/>
    <cellStyle name="SAPBEXfilterDrill 19" xfId="9355"/>
    <cellStyle name="SAPBEXfilterDrill 2" xfId="809"/>
    <cellStyle name="SAPBEXfilterDrill 2 10" xfId="2547"/>
    <cellStyle name="SAPBEXfilterDrill 2 11" xfId="2543"/>
    <cellStyle name="SAPBEXfilterDrill 2 12" xfId="1694"/>
    <cellStyle name="SAPBEXfilterDrill 2 13" xfId="7463"/>
    <cellStyle name="SAPBEXfilterDrill 2 14" xfId="6071"/>
    <cellStyle name="SAPBEXfilterDrill 2 15" xfId="7499"/>
    <cellStyle name="SAPBEXfilterDrill 2 16" xfId="5291"/>
    <cellStyle name="SAPBEXfilterDrill 2 17" xfId="7708"/>
    <cellStyle name="SAPBEXfilterDrill 2 18" xfId="10405"/>
    <cellStyle name="SAPBEXfilterDrill 2 19" xfId="10403"/>
    <cellStyle name="SAPBEXfilterDrill 2 2" xfId="810"/>
    <cellStyle name="SAPBEXfilterDrill 2 2 10" xfId="4335"/>
    <cellStyle name="SAPBEXfilterDrill 2 2 11" xfId="5225"/>
    <cellStyle name="SAPBEXfilterDrill 2 2 12" xfId="6120"/>
    <cellStyle name="SAPBEXfilterDrill 2 2 13" xfId="5136"/>
    <cellStyle name="SAPBEXfilterDrill 2 2 14" xfId="7826"/>
    <cellStyle name="SAPBEXfilterDrill 2 2 15" xfId="8716"/>
    <cellStyle name="SAPBEXfilterDrill 2 2 16" xfId="9605"/>
    <cellStyle name="SAPBEXfilterDrill 2 2 17" xfId="10473"/>
    <cellStyle name="SAPBEXfilterDrill 2 2 18" xfId="11364"/>
    <cellStyle name="SAPBEXfilterDrill 2 2 19" xfId="12254"/>
    <cellStyle name="SAPBEXfilterDrill 2 2 2" xfId="811"/>
    <cellStyle name="SAPBEXfilterDrill 2 2 2 10" xfId="9110"/>
    <cellStyle name="SAPBEXfilterDrill 2 2 2 11" xfId="9999"/>
    <cellStyle name="SAPBEXfilterDrill 2 2 2 12" xfId="10868"/>
    <cellStyle name="SAPBEXfilterDrill 2 2 2 13" xfId="11759"/>
    <cellStyle name="SAPBEXfilterDrill 2 2 2 14" xfId="12650"/>
    <cellStyle name="SAPBEXfilterDrill 2 2 2 15" xfId="13516"/>
    <cellStyle name="SAPBEXfilterDrill 2 2 2 16" xfId="14407"/>
    <cellStyle name="SAPBEXfilterDrill 2 2 2 17" xfId="15293"/>
    <cellStyle name="SAPBEXfilterDrill 2 2 2 18" xfId="16177"/>
    <cellStyle name="SAPBEXfilterDrill 2 2 2 19" xfId="17063"/>
    <cellStyle name="SAPBEXfilterDrill 2 2 2 2" xfId="2228"/>
    <cellStyle name="SAPBEXfilterDrill 2 2 2 2 2" xfId="24824"/>
    <cellStyle name="SAPBEXfilterDrill 2 2 2 2 2 2" xfId="33091"/>
    <cellStyle name="SAPBEXfilterDrill 2 2 2 2 2 2 2" xfId="33092"/>
    <cellStyle name="SAPBEXfilterDrill 2 2 2 2 2 2 2 2" xfId="33093"/>
    <cellStyle name="SAPBEXfilterDrill 2 2 2 2 2 2 3" xfId="33094"/>
    <cellStyle name="SAPBEXfilterDrill 2 2 2 2 2 3" xfId="33095"/>
    <cellStyle name="SAPBEXfilterDrill 2 2 2 2 2 3 2" xfId="33096"/>
    <cellStyle name="SAPBEXfilterDrill 2 2 2 2 2 3 2 2" xfId="33097"/>
    <cellStyle name="SAPBEXfilterDrill 2 2 2 2 2 4" xfId="33098"/>
    <cellStyle name="SAPBEXfilterDrill 2 2 2 2 2 4 2" xfId="33099"/>
    <cellStyle name="SAPBEXfilterDrill 2 2 2 2 3" xfId="33100"/>
    <cellStyle name="SAPBEXfilterDrill 2 2 2 2 3 2" xfId="33101"/>
    <cellStyle name="SAPBEXfilterDrill 2 2 2 2 3 2 2" xfId="33102"/>
    <cellStyle name="SAPBEXfilterDrill 2 2 2 2 3 3" xfId="33103"/>
    <cellStyle name="SAPBEXfilterDrill 2 2 2 2 4" xfId="33104"/>
    <cellStyle name="SAPBEXfilterDrill 2 2 2 2 4 2" xfId="33105"/>
    <cellStyle name="SAPBEXfilterDrill 2 2 2 2 4 2 2" xfId="33106"/>
    <cellStyle name="SAPBEXfilterDrill 2 2 2 2 5" xfId="33107"/>
    <cellStyle name="SAPBEXfilterDrill 2 2 2 2 5 2" xfId="33108"/>
    <cellStyle name="SAPBEXfilterDrill 2 2 2 20" xfId="17943"/>
    <cellStyle name="SAPBEXfilterDrill 2 2 2 21" xfId="18824"/>
    <cellStyle name="SAPBEXfilterDrill 2 2 2 22" xfId="19682"/>
    <cellStyle name="SAPBEXfilterDrill 2 2 2 23" xfId="20548"/>
    <cellStyle name="SAPBEXfilterDrill 2 2 2 24" xfId="21406"/>
    <cellStyle name="SAPBEXfilterDrill 2 2 2 25" xfId="22247"/>
    <cellStyle name="SAPBEXfilterDrill 2 2 2 26" xfId="23076"/>
    <cellStyle name="SAPBEXfilterDrill 2 2 2 27" xfId="23878"/>
    <cellStyle name="SAPBEXfilterDrill 2 2 2 3" xfId="2946"/>
    <cellStyle name="SAPBEXfilterDrill 2 2 2 4" xfId="3848"/>
    <cellStyle name="SAPBEXfilterDrill 2 2 2 5" xfId="4736"/>
    <cellStyle name="SAPBEXfilterDrill 2 2 2 6" xfId="5625"/>
    <cellStyle name="SAPBEXfilterDrill 2 2 2 7" xfId="6519"/>
    <cellStyle name="SAPBEXfilterDrill 2 2 2 8" xfId="7115"/>
    <cellStyle name="SAPBEXfilterDrill 2 2 2 9" xfId="8221"/>
    <cellStyle name="SAPBEXfilterDrill 2 2 20" xfId="13124"/>
    <cellStyle name="SAPBEXfilterDrill 2 2 21" xfId="14014"/>
    <cellStyle name="SAPBEXfilterDrill 2 2 22" xfId="14901"/>
    <cellStyle name="SAPBEXfilterDrill 2 2 23" xfId="15787"/>
    <cellStyle name="SAPBEXfilterDrill 2 2 24" xfId="16670"/>
    <cellStyle name="SAPBEXfilterDrill 2 2 25" xfId="17555"/>
    <cellStyle name="SAPBEXfilterDrill 2 2 26" xfId="18431"/>
    <cellStyle name="SAPBEXfilterDrill 2 2 27" xfId="19292"/>
    <cellStyle name="SAPBEXfilterDrill 2 2 28" xfId="20160"/>
    <cellStyle name="SAPBEXfilterDrill 2 2 29" xfId="21022"/>
    <cellStyle name="SAPBEXfilterDrill 2 2 3" xfId="812"/>
    <cellStyle name="SAPBEXfilterDrill 2 2 3 10" xfId="9111"/>
    <cellStyle name="SAPBEXfilterDrill 2 2 3 11" xfId="10000"/>
    <cellStyle name="SAPBEXfilterDrill 2 2 3 12" xfId="10869"/>
    <cellStyle name="SAPBEXfilterDrill 2 2 3 13" xfId="11760"/>
    <cellStyle name="SAPBEXfilterDrill 2 2 3 14" xfId="12651"/>
    <cellStyle name="SAPBEXfilterDrill 2 2 3 15" xfId="13517"/>
    <cellStyle name="SAPBEXfilterDrill 2 2 3 16" xfId="14408"/>
    <cellStyle name="SAPBEXfilterDrill 2 2 3 17" xfId="15294"/>
    <cellStyle name="SAPBEXfilterDrill 2 2 3 18" xfId="16178"/>
    <cellStyle name="SAPBEXfilterDrill 2 2 3 19" xfId="17064"/>
    <cellStyle name="SAPBEXfilterDrill 2 2 3 2" xfId="2229"/>
    <cellStyle name="SAPBEXfilterDrill 2 2 3 2 2" xfId="24825"/>
    <cellStyle name="SAPBEXfilterDrill 2 2 3 2 2 2" xfId="33109"/>
    <cellStyle name="SAPBEXfilterDrill 2 2 3 2 2 2 2" xfId="33110"/>
    <cellStyle name="SAPBEXfilterDrill 2 2 3 2 2 2 2 2" xfId="33111"/>
    <cellStyle name="SAPBEXfilterDrill 2 2 3 2 2 2 3" xfId="33112"/>
    <cellStyle name="SAPBEXfilterDrill 2 2 3 2 2 3" xfId="33113"/>
    <cellStyle name="SAPBEXfilterDrill 2 2 3 2 2 3 2" xfId="33114"/>
    <cellStyle name="SAPBEXfilterDrill 2 2 3 2 2 3 2 2" xfId="33115"/>
    <cellStyle name="SAPBEXfilterDrill 2 2 3 2 2 4" xfId="33116"/>
    <cellStyle name="SAPBEXfilterDrill 2 2 3 2 2 4 2" xfId="33117"/>
    <cellStyle name="SAPBEXfilterDrill 2 2 3 2 3" xfId="33118"/>
    <cellStyle name="SAPBEXfilterDrill 2 2 3 2 3 2" xfId="33119"/>
    <cellStyle name="SAPBEXfilterDrill 2 2 3 2 3 2 2" xfId="33120"/>
    <cellStyle name="SAPBEXfilterDrill 2 2 3 2 3 3" xfId="33121"/>
    <cellStyle name="SAPBEXfilterDrill 2 2 3 2 4" xfId="33122"/>
    <cellStyle name="SAPBEXfilterDrill 2 2 3 2 4 2" xfId="33123"/>
    <cellStyle name="SAPBEXfilterDrill 2 2 3 2 4 2 2" xfId="33124"/>
    <cellStyle name="SAPBEXfilterDrill 2 2 3 2 5" xfId="33125"/>
    <cellStyle name="SAPBEXfilterDrill 2 2 3 2 5 2" xfId="33126"/>
    <cellStyle name="SAPBEXfilterDrill 2 2 3 20" xfId="17944"/>
    <cellStyle name="SAPBEXfilterDrill 2 2 3 21" xfId="18825"/>
    <cellStyle name="SAPBEXfilterDrill 2 2 3 22" xfId="19683"/>
    <cellStyle name="SAPBEXfilterDrill 2 2 3 23" xfId="20549"/>
    <cellStyle name="SAPBEXfilterDrill 2 2 3 24" xfId="21407"/>
    <cellStyle name="SAPBEXfilterDrill 2 2 3 25" xfId="22248"/>
    <cellStyle name="SAPBEXfilterDrill 2 2 3 26" xfId="23077"/>
    <cellStyle name="SAPBEXfilterDrill 2 2 3 27" xfId="23879"/>
    <cellStyle name="SAPBEXfilterDrill 2 2 3 3" xfId="2947"/>
    <cellStyle name="SAPBEXfilterDrill 2 2 3 4" xfId="3849"/>
    <cellStyle name="SAPBEXfilterDrill 2 2 3 5" xfId="4737"/>
    <cellStyle name="SAPBEXfilterDrill 2 2 3 6" xfId="5626"/>
    <cellStyle name="SAPBEXfilterDrill 2 2 3 7" xfId="6520"/>
    <cellStyle name="SAPBEXfilterDrill 2 2 3 8" xfId="7114"/>
    <cellStyle name="SAPBEXfilterDrill 2 2 3 9" xfId="8222"/>
    <cellStyle name="SAPBEXfilterDrill 2 2 30" xfId="21873"/>
    <cellStyle name="SAPBEXfilterDrill 2 2 31" xfId="22705"/>
    <cellStyle name="SAPBEXfilterDrill 2 2 32" xfId="23514"/>
    <cellStyle name="SAPBEXfilterDrill 2 2 4" xfId="813"/>
    <cellStyle name="SAPBEXfilterDrill 2 2 4 10" xfId="9112"/>
    <cellStyle name="SAPBEXfilterDrill 2 2 4 11" xfId="10001"/>
    <cellStyle name="SAPBEXfilterDrill 2 2 4 12" xfId="10870"/>
    <cellStyle name="SAPBEXfilterDrill 2 2 4 13" xfId="11761"/>
    <cellStyle name="SAPBEXfilterDrill 2 2 4 14" xfId="12652"/>
    <cellStyle name="SAPBEXfilterDrill 2 2 4 15" xfId="13518"/>
    <cellStyle name="SAPBEXfilterDrill 2 2 4 16" xfId="14409"/>
    <cellStyle name="SAPBEXfilterDrill 2 2 4 17" xfId="15295"/>
    <cellStyle name="SAPBEXfilterDrill 2 2 4 18" xfId="16179"/>
    <cellStyle name="SAPBEXfilterDrill 2 2 4 19" xfId="17065"/>
    <cellStyle name="SAPBEXfilterDrill 2 2 4 2" xfId="2230"/>
    <cellStyle name="SAPBEXfilterDrill 2 2 4 2 2" xfId="24826"/>
    <cellStyle name="SAPBEXfilterDrill 2 2 4 2 2 2" xfId="33127"/>
    <cellStyle name="SAPBEXfilterDrill 2 2 4 2 2 2 2" xfId="33128"/>
    <cellStyle name="SAPBEXfilterDrill 2 2 4 2 2 2 2 2" xfId="33129"/>
    <cellStyle name="SAPBEXfilterDrill 2 2 4 2 2 2 3" xfId="33130"/>
    <cellStyle name="SAPBEXfilterDrill 2 2 4 2 2 3" xfId="33131"/>
    <cellStyle name="SAPBEXfilterDrill 2 2 4 2 2 3 2" xfId="33132"/>
    <cellStyle name="SAPBEXfilterDrill 2 2 4 2 2 3 2 2" xfId="33133"/>
    <cellStyle name="SAPBEXfilterDrill 2 2 4 2 2 4" xfId="33134"/>
    <cellStyle name="SAPBEXfilterDrill 2 2 4 2 2 4 2" xfId="33135"/>
    <cellStyle name="SAPBEXfilterDrill 2 2 4 2 3" xfId="33136"/>
    <cellStyle name="SAPBEXfilterDrill 2 2 4 2 3 2" xfId="33137"/>
    <cellStyle name="SAPBEXfilterDrill 2 2 4 2 3 2 2" xfId="33138"/>
    <cellStyle name="SAPBEXfilterDrill 2 2 4 2 3 3" xfId="33139"/>
    <cellStyle name="SAPBEXfilterDrill 2 2 4 2 4" xfId="33140"/>
    <cellStyle name="SAPBEXfilterDrill 2 2 4 2 4 2" xfId="33141"/>
    <cellStyle name="SAPBEXfilterDrill 2 2 4 2 4 2 2" xfId="33142"/>
    <cellStyle name="SAPBEXfilterDrill 2 2 4 2 5" xfId="33143"/>
    <cellStyle name="SAPBEXfilterDrill 2 2 4 2 5 2" xfId="33144"/>
    <cellStyle name="SAPBEXfilterDrill 2 2 4 20" xfId="17945"/>
    <cellStyle name="SAPBEXfilterDrill 2 2 4 21" xfId="18826"/>
    <cellStyle name="SAPBEXfilterDrill 2 2 4 22" xfId="19684"/>
    <cellStyle name="SAPBEXfilterDrill 2 2 4 23" xfId="20550"/>
    <cellStyle name="SAPBEXfilterDrill 2 2 4 24" xfId="21408"/>
    <cellStyle name="SAPBEXfilterDrill 2 2 4 25" xfId="22249"/>
    <cellStyle name="SAPBEXfilterDrill 2 2 4 26" xfId="23078"/>
    <cellStyle name="SAPBEXfilterDrill 2 2 4 27" xfId="23880"/>
    <cellStyle name="SAPBEXfilterDrill 2 2 4 3" xfId="2948"/>
    <cellStyle name="SAPBEXfilterDrill 2 2 4 4" xfId="3850"/>
    <cellStyle name="SAPBEXfilterDrill 2 2 4 5" xfId="4738"/>
    <cellStyle name="SAPBEXfilterDrill 2 2 4 6" xfId="5627"/>
    <cellStyle name="SAPBEXfilterDrill 2 2 4 7" xfId="6521"/>
    <cellStyle name="SAPBEXfilterDrill 2 2 4 8" xfId="7113"/>
    <cellStyle name="SAPBEXfilterDrill 2 2 4 9" xfId="8223"/>
    <cellStyle name="SAPBEXfilterDrill 2 2 5" xfId="814"/>
    <cellStyle name="SAPBEXfilterDrill 2 2 5 10" xfId="9113"/>
    <cellStyle name="SAPBEXfilterDrill 2 2 5 11" xfId="10002"/>
    <cellStyle name="SAPBEXfilterDrill 2 2 5 12" xfId="10871"/>
    <cellStyle name="SAPBEXfilterDrill 2 2 5 13" xfId="11762"/>
    <cellStyle name="SAPBEXfilterDrill 2 2 5 14" xfId="12653"/>
    <cellStyle name="SAPBEXfilterDrill 2 2 5 15" xfId="13519"/>
    <cellStyle name="SAPBEXfilterDrill 2 2 5 16" xfId="14410"/>
    <cellStyle name="SAPBEXfilterDrill 2 2 5 17" xfId="15296"/>
    <cellStyle name="SAPBEXfilterDrill 2 2 5 18" xfId="16180"/>
    <cellStyle name="SAPBEXfilterDrill 2 2 5 19" xfId="17066"/>
    <cellStyle name="SAPBEXfilterDrill 2 2 5 2" xfId="2231"/>
    <cellStyle name="SAPBEXfilterDrill 2 2 5 2 2" xfId="24827"/>
    <cellStyle name="SAPBEXfilterDrill 2 2 5 2 2 2" xfId="33145"/>
    <cellStyle name="SAPBEXfilterDrill 2 2 5 2 2 2 2" xfId="33146"/>
    <cellStyle name="SAPBEXfilterDrill 2 2 5 2 2 2 2 2" xfId="33147"/>
    <cellStyle name="SAPBEXfilterDrill 2 2 5 2 2 2 3" xfId="33148"/>
    <cellStyle name="SAPBEXfilterDrill 2 2 5 2 2 3" xfId="33149"/>
    <cellStyle name="SAPBEXfilterDrill 2 2 5 2 2 3 2" xfId="33150"/>
    <cellStyle name="SAPBEXfilterDrill 2 2 5 2 2 3 2 2" xfId="33151"/>
    <cellStyle name="SAPBEXfilterDrill 2 2 5 2 2 4" xfId="33152"/>
    <cellStyle name="SAPBEXfilterDrill 2 2 5 2 2 4 2" xfId="33153"/>
    <cellStyle name="SAPBEXfilterDrill 2 2 5 2 3" xfId="33154"/>
    <cellStyle name="SAPBEXfilterDrill 2 2 5 2 3 2" xfId="33155"/>
    <cellStyle name="SAPBEXfilterDrill 2 2 5 2 3 2 2" xfId="33156"/>
    <cellStyle name="SAPBEXfilterDrill 2 2 5 2 3 3" xfId="33157"/>
    <cellStyle name="SAPBEXfilterDrill 2 2 5 2 4" xfId="33158"/>
    <cellStyle name="SAPBEXfilterDrill 2 2 5 2 4 2" xfId="33159"/>
    <cellStyle name="SAPBEXfilterDrill 2 2 5 2 4 2 2" xfId="33160"/>
    <cellStyle name="SAPBEXfilterDrill 2 2 5 2 5" xfId="33161"/>
    <cellStyle name="SAPBEXfilterDrill 2 2 5 2 5 2" xfId="33162"/>
    <cellStyle name="SAPBEXfilterDrill 2 2 5 20" xfId="17946"/>
    <cellStyle name="SAPBEXfilterDrill 2 2 5 21" xfId="18827"/>
    <cellStyle name="SAPBEXfilterDrill 2 2 5 22" xfId="19685"/>
    <cellStyle name="SAPBEXfilterDrill 2 2 5 23" xfId="20551"/>
    <cellStyle name="SAPBEXfilterDrill 2 2 5 24" xfId="21409"/>
    <cellStyle name="SAPBEXfilterDrill 2 2 5 25" xfId="22250"/>
    <cellStyle name="SAPBEXfilterDrill 2 2 5 26" xfId="23079"/>
    <cellStyle name="SAPBEXfilterDrill 2 2 5 27" xfId="23881"/>
    <cellStyle name="SAPBEXfilterDrill 2 2 5 3" xfId="2949"/>
    <cellStyle name="SAPBEXfilterDrill 2 2 5 4" xfId="3851"/>
    <cellStyle name="SAPBEXfilterDrill 2 2 5 5" xfId="4739"/>
    <cellStyle name="SAPBEXfilterDrill 2 2 5 6" xfId="5628"/>
    <cellStyle name="SAPBEXfilterDrill 2 2 5 7" xfId="6522"/>
    <cellStyle name="SAPBEXfilterDrill 2 2 5 8" xfId="7112"/>
    <cellStyle name="SAPBEXfilterDrill 2 2 5 9" xfId="8224"/>
    <cellStyle name="SAPBEXfilterDrill 2 2 6" xfId="815"/>
    <cellStyle name="SAPBEXfilterDrill 2 2 6 10" xfId="9114"/>
    <cellStyle name="SAPBEXfilterDrill 2 2 6 11" xfId="10003"/>
    <cellStyle name="SAPBEXfilterDrill 2 2 6 12" xfId="10872"/>
    <cellStyle name="SAPBEXfilterDrill 2 2 6 13" xfId="11763"/>
    <cellStyle name="SAPBEXfilterDrill 2 2 6 14" xfId="12654"/>
    <cellStyle name="SAPBEXfilterDrill 2 2 6 15" xfId="13520"/>
    <cellStyle name="SAPBEXfilterDrill 2 2 6 16" xfId="14411"/>
    <cellStyle name="SAPBEXfilterDrill 2 2 6 17" xfId="15297"/>
    <cellStyle name="SAPBEXfilterDrill 2 2 6 18" xfId="16181"/>
    <cellStyle name="SAPBEXfilterDrill 2 2 6 19" xfId="17067"/>
    <cellStyle name="SAPBEXfilterDrill 2 2 6 2" xfId="2232"/>
    <cellStyle name="SAPBEXfilterDrill 2 2 6 2 2" xfId="24828"/>
    <cellStyle name="SAPBEXfilterDrill 2 2 6 2 2 2" xfId="33163"/>
    <cellStyle name="SAPBEXfilterDrill 2 2 6 2 2 2 2" xfId="33164"/>
    <cellStyle name="SAPBEXfilterDrill 2 2 6 2 2 2 2 2" xfId="33165"/>
    <cellStyle name="SAPBEXfilterDrill 2 2 6 2 2 2 3" xfId="33166"/>
    <cellStyle name="SAPBEXfilterDrill 2 2 6 2 2 3" xfId="33167"/>
    <cellStyle name="SAPBEXfilterDrill 2 2 6 2 2 3 2" xfId="33168"/>
    <cellStyle name="SAPBEXfilterDrill 2 2 6 2 2 3 2 2" xfId="33169"/>
    <cellStyle name="SAPBEXfilterDrill 2 2 6 2 2 4" xfId="33170"/>
    <cellStyle name="SAPBEXfilterDrill 2 2 6 2 2 4 2" xfId="33171"/>
    <cellStyle name="SAPBEXfilterDrill 2 2 6 2 3" xfId="33172"/>
    <cellStyle name="SAPBEXfilterDrill 2 2 6 2 3 2" xfId="33173"/>
    <cellStyle name="SAPBEXfilterDrill 2 2 6 2 3 2 2" xfId="33174"/>
    <cellStyle name="SAPBEXfilterDrill 2 2 6 2 3 3" xfId="33175"/>
    <cellStyle name="SAPBEXfilterDrill 2 2 6 2 4" xfId="33176"/>
    <cellStyle name="SAPBEXfilterDrill 2 2 6 2 4 2" xfId="33177"/>
    <cellStyle name="SAPBEXfilterDrill 2 2 6 2 4 2 2" xfId="33178"/>
    <cellStyle name="SAPBEXfilterDrill 2 2 6 2 5" xfId="33179"/>
    <cellStyle name="SAPBEXfilterDrill 2 2 6 2 5 2" xfId="33180"/>
    <cellStyle name="SAPBEXfilterDrill 2 2 6 20" xfId="17947"/>
    <cellStyle name="SAPBEXfilterDrill 2 2 6 21" xfId="18828"/>
    <cellStyle name="SAPBEXfilterDrill 2 2 6 22" xfId="19686"/>
    <cellStyle name="SAPBEXfilterDrill 2 2 6 23" xfId="20552"/>
    <cellStyle name="SAPBEXfilterDrill 2 2 6 24" xfId="21410"/>
    <cellStyle name="SAPBEXfilterDrill 2 2 6 25" xfId="22251"/>
    <cellStyle name="SAPBEXfilterDrill 2 2 6 26" xfId="23080"/>
    <cellStyle name="SAPBEXfilterDrill 2 2 6 27" xfId="23882"/>
    <cellStyle name="SAPBEXfilterDrill 2 2 6 3" xfId="2950"/>
    <cellStyle name="SAPBEXfilterDrill 2 2 6 4" xfId="3852"/>
    <cellStyle name="SAPBEXfilterDrill 2 2 6 5" xfId="4740"/>
    <cellStyle name="SAPBEXfilterDrill 2 2 6 6" xfId="5629"/>
    <cellStyle name="SAPBEXfilterDrill 2 2 6 7" xfId="6523"/>
    <cellStyle name="SAPBEXfilterDrill 2 2 6 8" xfId="1663"/>
    <cellStyle name="SAPBEXfilterDrill 2 2 6 9" xfId="8225"/>
    <cellStyle name="SAPBEXfilterDrill 2 2 7" xfId="1831"/>
    <cellStyle name="SAPBEXfilterDrill 2 2 7 2" xfId="24829"/>
    <cellStyle name="SAPBEXfilterDrill 2 2 7 2 2" xfId="33181"/>
    <cellStyle name="SAPBEXfilterDrill 2 2 7 2 2 2" xfId="33182"/>
    <cellStyle name="SAPBEXfilterDrill 2 2 7 2 2 2 2" xfId="33183"/>
    <cellStyle name="SAPBEXfilterDrill 2 2 7 2 2 3" xfId="33184"/>
    <cellStyle name="SAPBEXfilterDrill 2 2 7 2 3" xfId="33185"/>
    <cellStyle name="SAPBEXfilterDrill 2 2 7 2 3 2" xfId="33186"/>
    <cellStyle name="SAPBEXfilterDrill 2 2 7 2 3 2 2" xfId="33187"/>
    <cellStyle name="SAPBEXfilterDrill 2 2 7 2 4" xfId="33188"/>
    <cellStyle name="SAPBEXfilterDrill 2 2 7 2 4 2" xfId="33189"/>
    <cellStyle name="SAPBEXfilterDrill 2 2 7 3" xfId="33190"/>
    <cellStyle name="SAPBEXfilterDrill 2 2 7 3 2" xfId="33191"/>
    <cellStyle name="SAPBEXfilterDrill 2 2 7 3 2 2" xfId="33192"/>
    <cellStyle name="SAPBEXfilterDrill 2 2 7 3 3" xfId="33193"/>
    <cellStyle name="SAPBEXfilterDrill 2 2 7 4" xfId="33194"/>
    <cellStyle name="SAPBEXfilterDrill 2 2 7 4 2" xfId="33195"/>
    <cellStyle name="SAPBEXfilterDrill 2 2 7 4 2 2" xfId="33196"/>
    <cellStyle name="SAPBEXfilterDrill 2 2 7 5" xfId="33197"/>
    <cellStyle name="SAPBEXfilterDrill 2 2 7 5 2" xfId="33198"/>
    <cellStyle name="SAPBEXfilterDrill 2 2 8" xfId="1632"/>
    <cellStyle name="SAPBEXfilterDrill 2 2 9" xfId="3448"/>
    <cellStyle name="SAPBEXfilterDrill 2 20" xfId="9478"/>
    <cellStyle name="SAPBEXfilterDrill 2 21" xfId="13058"/>
    <cellStyle name="SAPBEXfilterDrill 2 22" xfId="13056"/>
    <cellStyle name="SAPBEXfilterDrill 2 23" xfId="13023"/>
    <cellStyle name="SAPBEXfilterDrill 2 24" xfId="13177"/>
    <cellStyle name="SAPBEXfilterDrill 2 25" xfId="14068"/>
    <cellStyle name="SAPBEXfilterDrill 2 26" xfId="14954"/>
    <cellStyle name="SAPBEXfilterDrill 2 27" xfId="12157"/>
    <cellStyle name="SAPBEXfilterDrill 2 28" xfId="19228"/>
    <cellStyle name="SAPBEXfilterDrill 2 29" xfId="19226"/>
    <cellStyle name="SAPBEXfilterDrill 2 3" xfId="816"/>
    <cellStyle name="SAPBEXfilterDrill 2 3 10" xfId="9115"/>
    <cellStyle name="SAPBEXfilterDrill 2 3 11" xfId="10004"/>
    <cellStyle name="SAPBEXfilterDrill 2 3 12" xfId="10873"/>
    <cellStyle name="SAPBEXfilterDrill 2 3 13" xfId="11764"/>
    <cellStyle name="SAPBEXfilterDrill 2 3 14" xfId="12655"/>
    <cellStyle name="SAPBEXfilterDrill 2 3 15" xfId="13521"/>
    <cellStyle name="SAPBEXfilterDrill 2 3 16" xfId="14412"/>
    <cellStyle name="SAPBEXfilterDrill 2 3 17" xfId="15298"/>
    <cellStyle name="SAPBEXfilterDrill 2 3 18" xfId="16182"/>
    <cellStyle name="SAPBEXfilterDrill 2 3 19" xfId="17068"/>
    <cellStyle name="SAPBEXfilterDrill 2 3 2" xfId="2233"/>
    <cellStyle name="SAPBEXfilterDrill 2 3 2 2" xfId="24830"/>
    <cellStyle name="SAPBEXfilterDrill 2 3 2 2 2" xfId="33199"/>
    <cellStyle name="SAPBEXfilterDrill 2 3 2 2 2 2" xfId="33200"/>
    <cellStyle name="SAPBEXfilterDrill 2 3 2 2 2 2 2" xfId="33201"/>
    <cellStyle name="SAPBEXfilterDrill 2 3 2 2 2 3" xfId="33202"/>
    <cellStyle name="SAPBEXfilterDrill 2 3 2 2 3" xfId="33203"/>
    <cellStyle name="SAPBEXfilterDrill 2 3 2 2 3 2" xfId="33204"/>
    <cellStyle name="SAPBEXfilterDrill 2 3 2 2 3 2 2" xfId="33205"/>
    <cellStyle name="SAPBEXfilterDrill 2 3 2 2 4" xfId="33206"/>
    <cellStyle name="SAPBEXfilterDrill 2 3 2 2 4 2" xfId="33207"/>
    <cellStyle name="SAPBEXfilterDrill 2 3 2 3" xfId="33208"/>
    <cellStyle name="SAPBEXfilterDrill 2 3 2 3 2" xfId="33209"/>
    <cellStyle name="SAPBEXfilterDrill 2 3 2 3 2 2" xfId="33210"/>
    <cellStyle name="SAPBEXfilterDrill 2 3 2 3 3" xfId="33211"/>
    <cellStyle name="SAPBEXfilterDrill 2 3 2 4" xfId="33212"/>
    <cellStyle name="SAPBEXfilterDrill 2 3 2 4 2" xfId="33213"/>
    <cellStyle name="SAPBEXfilterDrill 2 3 2 4 2 2" xfId="33214"/>
    <cellStyle name="SAPBEXfilterDrill 2 3 2 5" xfId="33215"/>
    <cellStyle name="SAPBEXfilterDrill 2 3 2 5 2" xfId="33216"/>
    <cellStyle name="SAPBEXfilterDrill 2 3 20" xfId="17948"/>
    <cellStyle name="SAPBEXfilterDrill 2 3 21" xfId="18829"/>
    <cellStyle name="SAPBEXfilterDrill 2 3 22" xfId="19687"/>
    <cellStyle name="SAPBEXfilterDrill 2 3 23" xfId="20553"/>
    <cellStyle name="SAPBEXfilterDrill 2 3 24" xfId="21411"/>
    <cellStyle name="SAPBEXfilterDrill 2 3 25" xfId="22252"/>
    <cellStyle name="SAPBEXfilterDrill 2 3 26" xfId="23081"/>
    <cellStyle name="SAPBEXfilterDrill 2 3 27" xfId="23883"/>
    <cellStyle name="SAPBEXfilterDrill 2 3 3" xfId="2951"/>
    <cellStyle name="SAPBEXfilterDrill 2 3 4" xfId="3853"/>
    <cellStyle name="SAPBEXfilterDrill 2 3 5" xfId="4741"/>
    <cellStyle name="SAPBEXfilterDrill 2 3 6" xfId="5630"/>
    <cellStyle name="SAPBEXfilterDrill 2 3 7" xfId="6524"/>
    <cellStyle name="SAPBEXfilterDrill 2 3 8" xfId="6931"/>
    <cellStyle name="SAPBEXfilterDrill 2 3 9" xfId="8226"/>
    <cellStyle name="SAPBEXfilterDrill 2 30" xfId="19196"/>
    <cellStyle name="SAPBEXfilterDrill 2 31" xfId="19343"/>
    <cellStyle name="SAPBEXfilterDrill 2 32" xfId="20209"/>
    <cellStyle name="SAPBEXfilterDrill 2 4" xfId="817"/>
    <cellStyle name="SAPBEXfilterDrill 2 4 10" xfId="9116"/>
    <cellStyle name="SAPBEXfilterDrill 2 4 11" xfId="10005"/>
    <cellStyle name="SAPBEXfilterDrill 2 4 12" xfId="10874"/>
    <cellStyle name="SAPBEXfilterDrill 2 4 13" xfId="11765"/>
    <cellStyle name="SAPBEXfilterDrill 2 4 14" xfId="12656"/>
    <cellStyle name="SAPBEXfilterDrill 2 4 15" xfId="13522"/>
    <cellStyle name="SAPBEXfilterDrill 2 4 16" xfId="14413"/>
    <cellStyle name="SAPBEXfilterDrill 2 4 17" xfId="15299"/>
    <cellStyle name="SAPBEXfilterDrill 2 4 18" xfId="16183"/>
    <cellStyle name="SAPBEXfilterDrill 2 4 19" xfId="17069"/>
    <cellStyle name="SAPBEXfilterDrill 2 4 2" xfId="2234"/>
    <cellStyle name="SAPBEXfilterDrill 2 4 2 2" xfId="24831"/>
    <cellStyle name="SAPBEXfilterDrill 2 4 2 2 2" xfId="33217"/>
    <cellStyle name="SAPBEXfilterDrill 2 4 2 2 2 2" xfId="33218"/>
    <cellStyle name="SAPBEXfilterDrill 2 4 2 2 2 2 2" xfId="33219"/>
    <cellStyle name="SAPBEXfilterDrill 2 4 2 2 2 3" xfId="33220"/>
    <cellStyle name="SAPBEXfilterDrill 2 4 2 2 3" xfId="33221"/>
    <cellStyle name="SAPBEXfilterDrill 2 4 2 2 3 2" xfId="33222"/>
    <cellStyle name="SAPBEXfilterDrill 2 4 2 2 3 2 2" xfId="33223"/>
    <cellStyle name="SAPBEXfilterDrill 2 4 2 2 4" xfId="33224"/>
    <cellStyle name="SAPBEXfilterDrill 2 4 2 2 4 2" xfId="33225"/>
    <cellStyle name="SAPBEXfilterDrill 2 4 2 3" xfId="33226"/>
    <cellStyle name="SAPBEXfilterDrill 2 4 2 3 2" xfId="33227"/>
    <cellStyle name="SAPBEXfilterDrill 2 4 2 3 2 2" xfId="33228"/>
    <cellStyle name="SAPBEXfilterDrill 2 4 2 3 3" xfId="33229"/>
    <cellStyle name="SAPBEXfilterDrill 2 4 2 4" xfId="33230"/>
    <cellStyle name="SAPBEXfilterDrill 2 4 2 4 2" xfId="33231"/>
    <cellStyle name="SAPBEXfilterDrill 2 4 2 4 2 2" xfId="33232"/>
    <cellStyle name="SAPBEXfilterDrill 2 4 2 5" xfId="33233"/>
    <cellStyle name="SAPBEXfilterDrill 2 4 2 5 2" xfId="33234"/>
    <cellStyle name="SAPBEXfilterDrill 2 4 20" xfId="17949"/>
    <cellStyle name="SAPBEXfilterDrill 2 4 21" xfId="18830"/>
    <cellStyle name="SAPBEXfilterDrill 2 4 22" xfId="19688"/>
    <cellStyle name="SAPBEXfilterDrill 2 4 23" xfId="20554"/>
    <cellStyle name="SAPBEXfilterDrill 2 4 24" xfId="21412"/>
    <cellStyle name="SAPBEXfilterDrill 2 4 25" xfId="22253"/>
    <cellStyle name="SAPBEXfilterDrill 2 4 26" xfId="23082"/>
    <cellStyle name="SAPBEXfilterDrill 2 4 27" xfId="23884"/>
    <cellStyle name="SAPBEXfilterDrill 2 4 3" xfId="2952"/>
    <cellStyle name="SAPBEXfilterDrill 2 4 4" xfId="3854"/>
    <cellStyle name="SAPBEXfilterDrill 2 4 5" xfId="4742"/>
    <cellStyle name="SAPBEXfilterDrill 2 4 6" xfId="5631"/>
    <cellStyle name="SAPBEXfilterDrill 2 4 7" xfId="6525"/>
    <cellStyle name="SAPBEXfilterDrill 2 4 8" xfId="7111"/>
    <cellStyle name="SAPBEXfilterDrill 2 4 9" xfId="8227"/>
    <cellStyle name="SAPBEXfilterDrill 2 5" xfId="818"/>
    <cellStyle name="SAPBEXfilterDrill 2 5 10" xfId="9117"/>
    <cellStyle name="SAPBEXfilterDrill 2 5 11" xfId="10006"/>
    <cellStyle name="SAPBEXfilterDrill 2 5 12" xfId="10875"/>
    <cellStyle name="SAPBEXfilterDrill 2 5 13" xfId="11766"/>
    <cellStyle name="SAPBEXfilterDrill 2 5 14" xfId="12657"/>
    <cellStyle name="SAPBEXfilterDrill 2 5 15" xfId="13523"/>
    <cellStyle name="SAPBEXfilterDrill 2 5 16" xfId="14414"/>
    <cellStyle name="SAPBEXfilterDrill 2 5 17" xfId="15300"/>
    <cellStyle name="SAPBEXfilterDrill 2 5 18" xfId="16184"/>
    <cellStyle name="SAPBEXfilterDrill 2 5 19" xfId="17070"/>
    <cellStyle name="SAPBEXfilterDrill 2 5 2" xfId="2235"/>
    <cellStyle name="SAPBEXfilterDrill 2 5 2 2" xfId="24832"/>
    <cellStyle name="SAPBEXfilterDrill 2 5 2 2 2" xfId="33235"/>
    <cellStyle name="SAPBEXfilterDrill 2 5 2 2 2 2" xfId="33236"/>
    <cellStyle name="SAPBEXfilterDrill 2 5 2 2 2 2 2" xfId="33237"/>
    <cellStyle name="SAPBEXfilterDrill 2 5 2 2 2 3" xfId="33238"/>
    <cellStyle name="SAPBEXfilterDrill 2 5 2 2 3" xfId="33239"/>
    <cellStyle name="SAPBEXfilterDrill 2 5 2 2 3 2" xfId="33240"/>
    <cellStyle name="SAPBEXfilterDrill 2 5 2 2 3 2 2" xfId="33241"/>
    <cellStyle name="SAPBEXfilterDrill 2 5 2 2 4" xfId="33242"/>
    <cellStyle name="SAPBEXfilterDrill 2 5 2 2 4 2" xfId="33243"/>
    <cellStyle name="SAPBEXfilterDrill 2 5 2 3" xfId="33244"/>
    <cellStyle name="SAPBEXfilterDrill 2 5 2 3 2" xfId="33245"/>
    <cellStyle name="SAPBEXfilterDrill 2 5 2 3 2 2" xfId="33246"/>
    <cellStyle name="SAPBEXfilterDrill 2 5 2 3 3" xfId="33247"/>
    <cellStyle name="SAPBEXfilterDrill 2 5 2 4" xfId="33248"/>
    <cellStyle name="SAPBEXfilterDrill 2 5 2 4 2" xfId="33249"/>
    <cellStyle name="SAPBEXfilterDrill 2 5 2 4 2 2" xfId="33250"/>
    <cellStyle name="SAPBEXfilterDrill 2 5 2 5" xfId="33251"/>
    <cellStyle name="SAPBEXfilterDrill 2 5 2 5 2" xfId="33252"/>
    <cellStyle name="SAPBEXfilterDrill 2 5 20" xfId="17950"/>
    <cellStyle name="SAPBEXfilterDrill 2 5 21" xfId="18831"/>
    <cellStyle name="SAPBEXfilterDrill 2 5 22" xfId="19689"/>
    <cellStyle name="SAPBEXfilterDrill 2 5 23" xfId="20555"/>
    <cellStyle name="SAPBEXfilterDrill 2 5 24" xfId="21413"/>
    <cellStyle name="SAPBEXfilterDrill 2 5 25" xfId="22254"/>
    <cellStyle name="SAPBEXfilterDrill 2 5 26" xfId="23083"/>
    <cellStyle name="SAPBEXfilterDrill 2 5 27" xfId="23885"/>
    <cellStyle name="SAPBEXfilterDrill 2 5 3" xfId="2953"/>
    <cellStyle name="SAPBEXfilterDrill 2 5 4" xfId="3855"/>
    <cellStyle name="SAPBEXfilterDrill 2 5 5" xfId="4743"/>
    <cellStyle name="SAPBEXfilterDrill 2 5 6" xfId="5632"/>
    <cellStyle name="SAPBEXfilterDrill 2 5 7" xfId="6526"/>
    <cellStyle name="SAPBEXfilterDrill 2 5 8" xfId="7110"/>
    <cellStyle name="SAPBEXfilterDrill 2 5 9" xfId="8228"/>
    <cellStyle name="SAPBEXfilterDrill 2 6" xfId="819"/>
    <cellStyle name="SAPBEXfilterDrill 2 6 10" xfId="9118"/>
    <cellStyle name="SAPBEXfilterDrill 2 6 11" xfId="10007"/>
    <cellStyle name="SAPBEXfilterDrill 2 6 12" xfId="10876"/>
    <cellStyle name="SAPBEXfilterDrill 2 6 13" xfId="11767"/>
    <cellStyle name="SAPBEXfilterDrill 2 6 14" xfId="12658"/>
    <cellStyle name="SAPBEXfilterDrill 2 6 15" xfId="13524"/>
    <cellStyle name="SAPBEXfilterDrill 2 6 16" xfId="14415"/>
    <cellStyle name="SAPBEXfilterDrill 2 6 17" xfId="15301"/>
    <cellStyle name="SAPBEXfilterDrill 2 6 18" xfId="16185"/>
    <cellStyle name="SAPBEXfilterDrill 2 6 19" xfId="17071"/>
    <cellStyle name="SAPBEXfilterDrill 2 6 2" xfId="2236"/>
    <cellStyle name="SAPBEXfilterDrill 2 6 2 2" xfId="24833"/>
    <cellStyle name="SAPBEXfilterDrill 2 6 2 2 2" xfId="33253"/>
    <cellStyle name="SAPBEXfilterDrill 2 6 2 2 2 2" xfId="33254"/>
    <cellStyle name="SAPBEXfilterDrill 2 6 2 2 2 2 2" xfId="33255"/>
    <cellStyle name="SAPBEXfilterDrill 2 6 2 2 2 3" xfId="33256"/>
    <cellStyle name="SAPBEXfilterDrill 2 6 2 2 3" xfId="33257"/>
    <cellStyle name="SAPBEXfilterDrill 2 6 2 2 3 2" xfId="33258"/>
    <cellStyle name="SAPBEXfilterDrill 2 6 2 2 3 2 2" xfId="33259"/>
    <cellStyle name="SAPBEXfilterDrill 2 6 2 2 4" xfId="33260"/>
    <cellStyle name="SAPBEXfilterDrill 2 6 2 2 4 2" xfId="33261"/>
    <cellStyle name="SAPBEXfilterDrill 2 6 2 3" xfId="33262"/>
    <cellStyle name="SAPBEXfilterDrill 2 6 2 3 2" xfId="33263"/>
    <cellStyle name="SAPBEXfilterDrill 2 6 2 3 2 2" xfId="33264"/>
    <cellStyle name="SAPBEXfilterDrill 2 6 2 3 3" xfId="33265"/>
    <cellStyle name="SAPBEXfilterDrill 2 6 2 4" xfId="33266"/>
    <cellStyle name="SAPBEXfilterDrill 2 6 2 4 2" xfId="33267"/>
    <cellStyle name="SAPBEXfilterDrill 2 6 2 4 2 2" xfId="33268"/>
    <cellStyle name="SAPBEXfilterDrill 2 6 2 5" xfId="33269"/>
    <cellStyle name="SAPBEXfilterDrill 2 6 2 5 2" xfId="33270"/>
    <cellStyle name="SAPBEXfilterDrill 2 6 20" xfId="17951"/>
    <cellStyle name="SAPBEXfilterDrill 2 6 21" xfId="18832"/>
    <cellStyle name="SAPBEXfilterDrill 2 6 22" xfId="19690"/>
    <cellStyle name="SAPBEXfilterDrill 2 6 23" xfId="20556"/>
    <cellStyle name="SAPBEXfilterDrill 2 6 24" xfId="21414"/>
    <cellStyle name="SAPBEXfilterDrill 2 6 25" xfId="22255"/>
    <cellStyle name="SAPBEXfilterDrill 2 6 26" xfId="23084"/>
    <cellStyle name="SAPBEXfilterDrill 2 6 27" xfId="23886"/>
    <cellStyle name="SAPBEXfilterDrill 2 6 3" xfId="2954"/>
    <cellStyle name="SAPBEXfilterDrill 2 6 4" xfId="3856"/>
    <cellStyle name="SAPBEXfilterDrill 2 6 5" xfId="4744"/>
    <cellStyle name="SAPBEXfilterDrill 2 6 6" xfId="5633"/>
    <cellStyle name="SAPBEXfilterDrill 2 6 7" xfId="6527"/>
    <cellStyle name="SAPBEXfilterDrill 2 6 8" xfId="7109"/>
    <cellStyle name="SAPBEXfilterDrill 2 6 9" xfId="8229"/>
    <cellStyle name="SAPBEXfilterDrill 2 7" xfId="1744"/>
    <cellStyle name="SAPBEXfilterDrill 2 7 2" xfId="24834"/>
    <cellStyle name="SAPBEXfilterDrill 2 7 2 2" xfId="33271"/>
    <cellStyle name="SAPBEXfilterDrill 2 7 2 2 2" xfId="33272"/>
    <cellStyle name="SAPBEXfilterDrill 2 7 2 2 2 2" xfId="33273"/>
    <cellStyle name="SAPBEXfilterDrill 2 7 2 2 3" xfId="33274"/>
    <cellStyle name="SAPBEXfilterDrill 2 7 2 3" xfId="33275"/>
    <cellStyle name="SAPBEXfilterDrill 2 7 2 3 2" xfId="33276"/>
    <cellStyle name="SAPBEXfilterDrill 2 7 2 3 2 2" xfId="33277"/>
    <cellStyle name="SAPBEXfilterDrill 2 7 2 4" xfId="33278"/>
    <cellStyle name="SAPBEXfilterDrill 2 7 2 4 2" xfId="33279"/>
    <cellStyle name="SAPBEXfilterDrill 2 7 3" xfId="33280"/>
    <cellStyle name="SAPBEXfilterDrill 2 7 3 2" xfId="33281"/>
    <cellStyle name="SAPBEXfilterDrill 2 7 3 2 2" xfId="33282"/>
    <cellStyle name="SAPBEXfilterDrill 2 7 3 3" xfId="33283"/>
    <cellStyle name="SAPBEXfilterDrill 2 7 4" xfId="33284"/>
    <cellStyle name="SAPBEXfilterDrill 2 7 4 2" xfId="33285"/>
    <cellStyle name="SAPBEXfilterDrill 2 7 4 2 2" xfId="33286"/>
    <cellStyle name="SAPBEXfilterDrill 2 7 5" xfId="33287"/>
    <cellStyle name="SAPBEXfilterDrill 2 7 5 2" xfId="33288"/>
    <cellStyle name="SAPBEXfilterDrill 2 8" xfId="1678"/>
    <cellStyle name="SAPBEXfilterDrill 2 9" xfId="2423"/>
    <cellStyle name="SAPBEXfilterDrill 20" xfId="10350"/>
    <cellStyle name="SAPBEXfilterDrill 21" xfId="11113"/>
    <cellStyle name="SAPBEXfilterDrill 22" xfId="12004"/>
    <cellStyle name="SAPBEXfilterDrill 23" xfId="13001"/>
    <cellStyle name="SAPBEXfilterDrill 24" xfId="13761"/>
    <cellStyle name="SAPBEXfilterDrill 25" xfId="14652"/>
    <cellStyle name="SAPBEXfilterDrill 26" xfId="15538"/>
    <cellStyle name="SAPBEXfilterDrill 27" xfId="16422"/>
    <cellStyle name="SAPBEXfilterDrill 28" xfId="17308"/>
    <cellStyle name="SAPBEXfilterDrill 29" xfId="18188"/>
    <cellStyle name="SAPBEXfilterDrill 3" xfId="820"/>
    <cellStyle name="SAPBEXfilterDrill 3 10" xfId="4336"/>
    <cellStyle name="SAPBEXfilterDrill 3 11" xfId="5226"/>
    <cellStyle name="SAPBEXfilterDrill 3 12" xfId="6121"/>
    <cellStyle name="SAPBEXfilterDrill 3 13" xfId="7390"/>
    <cellStyle name="SAPBEXfilterDrill 3 14" xfId="7827"/>
    <cellStyle name="SAPBEXfilterDrill 3 15" xfId="8717"/>
    <cellStyle name="SAPBEXfilterDrill 3 16" xfId="9606"/>
    <cellStyle name="SAPBEXfilterDrill 3 17" xfId="10474"/>
    <cellStyle name="SAPBEXfilterDrill 3 18" xfId="11365"/>
    <cellStyle name="SAPBEXfilterDrill 3 19" xfId="12255"/>
    <cellStyle name="SAPBEXfilterDrill 3 2" xfId="821"/>
    <cellStyle name="SAPBEXfilterDrill 3 2 10" xfId="9119"/>
    <cellStyle name="SAPBEXfilterDrill 3 2 11" xfId="10008"/>
    <cellStyle name="SAPBEXfilterDrill 3 2 12" xfId="10877"/>
    <cellStyle name="SAPBEXfilterDrill 3 2 13" xfId="11768"/>
    <cellStyle name="SAPBEXfilterDrill 3 2 14" xfId="12659"/>
    <cellStyle name="SAPBEXfilterDrill 3 2 15" xfId="13525"/>
    <cellStyle name="SAPBEXfilterDrill 3 2 16" xfId="14416"/>
    <cellStyle name="SAPBEXfilterDrill 3 2 17" xfId="15302"/>
    <cellStyle name="SAPBEXfilterDrill 3 2 18" xfId="16186"/>
    <cellStyle name="SAPBEXfilterDrill 3 2 19" xfId="17072"/>
    <cellStyle name="SAPBEXfilterDrill 3 2 2" xfId="2237"/>
    <cellStyle name="SAPBEXfilterDrill 3 2 2 2" xfId="24835"/>
    <cellStyle name="SAPBEXfilterDrill 3 2 2 2 2" xfId="33289"/>
    <cellStyle name="SAPBEXfilterDrill 3 2 2 2 2 2" xfId="33290"/>
    <cellStyle name="SAPBEXfilterDrill 3 2 2 2 2 2 2" xfId="33291"/>
    <cellStyle name="SAPBEXfilterDrill 3 2 2 2 2 3" xfId="33292"/>
    <cellStyle name="SAPBEXfilterDrill 3 2 2 2 3" xfId="33293"/>
    <cellStyle name="SAPBEXfilterDrill 3 2 2 2 3 2" xfId="33294"/>
    <cellStyle name="SAPBEXfilterDrill 3 2 2 2 3 2 2" xfId="33295"/>
    <cellStyle name="SAPBEXfilterDrill 3 2 2 2 4" xfId="33296"/>
    <cellStyle name="SAPBEXfilterDrill 3 2 2 2 4 2" xfId="33297"/>
    <cellStyle name="SAPBEXfilterDrill 3 2 2 3" xfId="33298"/>
    <cellStyle name="SAPBEXfilterDrill 3 2 2 3 2" xfId="33299"/>
    <cellStyle name="SAPBEXfilterDrill 3 2 2 3 2 2" xfId="33300"/>
    <cellStyle name="SAPBEXfilterDrill 3 2 2 3 3" xfId="33301"/>
    <cellStyle name="SAPBEXfilterDrill 3 2 2 4" xfId="33302"/>
    <cellStyle name="SAPBEXfilterDrill 3 2 2 4 2" xfId="33303"/>
    <cellStyle name="SAPBEXfilterDrill 3 2 2 4 2 2" xfId="33304"/>
    <cellStyle name="SAPBEXfilterDrill 3 2 2 5" xfId="33305"/>
    <cellStyle name="SAPBEXfilterDrill 3 2 2 5 2" xfId="33306"/>
    <cellStyle name="SAPBEXfilterDrill 3 2 20" xfId="17952"/>
    <cellStyle name="SAPBEXfilterDrill 3 2 21" xfId="18833"/>
    <cellStyle name="SAPBEXfilterDrill 3 2 22" xfId="19691"/>
    <cellStyle name="SAPBEXfilterDrill 3 2 23" xfId="20557"/>
    <cellStyle name="SAPBEXfilterDrill 3 2 24" xfId="21415"/>
    <cellStyle name="SAPBEXfilterDrill 3 2 25" xfId="22256"/>
    <cellStyle name="SAPBEXfilterDrill 3 2 26" xfId="23085"/>
    <cellStyle name="SAPBEXfilterDrill 3 2 27" xfId="23887"/>
    <cellStyle name="SAPBEXfilterDrill 3 2 3" xfId="2955"/>
    <cellStyle name="SAPBEXfilterDrill 3 2 4" xfId="3857"/>
    <cellStyle name="SAPBEXfilterDrill 3 2 5" xfId="4745"/>
    <cellStyle name="SAPBEXfilterDrill 3 2 6" xfId="5634"/>
    <cellStyle name="SAPBEXfilterDrill 3 2 7" xfId="6528"/>
    <cellStyle name="SAPBEXfilterDrill 3 2 8" xfId="6978"/>
    <cellStyle name="SAPBEXfilterDrill 3 2 9" xfId="8230"/>
    <cellStyle name="SAPBEXfilterDrill 3 20" xfId="13125"/>
    <cellStyle name="SAPBEXfilterDrill 3 21" xfId="14015"/>
    <cellStyle name="SAPBEXfilterDrill 3 22" xfId="14902"/>
    <cellStyle name="SAPBEXfilterDrill 3 23" xfId="15788"/>
    <cellStyle name="SAPBEXfilterDrill 3 24" xfId="16671"/>
    <cellStyle name="SAPBEXfilterDrill 3 25" xfId="17556"/>
    <cellStyle name="SAPBEXfilterDrill 3 26" xfId="18432"/>
    <cellStyle name="SAPBEXfilterDrill 3 27" xfId="19293"/>
    <cellStyle name="SAPBEXfilterDrill 3 28" xfId="20161"/>
    <cellStyle name="SAPBEXfilterDrill 3 29" xfId="21023"/>
    <cellStyle name="SAPBEXfilterDrill 3 3" xfId="822"/>
    <cellStyle name="SAPBEXfilterDrill 3 3 10" xfId="9120"/>
    <cellStyle name="SAPBEXfilterDrill 3 3 11" xfId="10009"/>
    <cellStyle name="SAPBEXfilterDrill 3 3 12" xfId="10878"/>
    <cellStyle name="SAPBEXfilterDrill 3 3 13" xfId="11769"/>
    <cellStyle name="SAPBEXfilterDrill 3 3 14" xfId="12660"/>
    <cellStyle name="SAPBEXfilterDrill 3 3 15" xfId="13526"/>
    <cellStyle name="SAPBEXfilterDrill 3 3 16" xfId="14417"/>
    <cellStyle name="SAPBEXfilterDrill 3 3 17" xfId="15303"/>
    <cellStyle name="SAPBEXfilterDrill 3 3 18" xfId="16187"/>
    <cellStyle name="SAPBEXfilterDrill 3 3 19" xfId="17073"/>
    <cellStyle name="SAPBEXfilterDrill 3 3 2" xfId="2238"/>
    <cellStyle name="SAPBEXfilterDrill 3 3 2 2" xfId="24836"/>
    <cellStyle name="SAPBEXfilterDrill 3 3 2 2 2" xfId="33307"/>
    <cellStyle name="SAPBEXfilterDrill 3 3 2 2 2 2" xfId="33308"/>
    <cellStyle name="SAPBEXfilterDrill 3 3 2 2 2 2 2" xfId="33309"/>
    <cellStyle name="SAPBEXfilterDrill 3 3 2 2 2 3" xfId="33310"/>
    <cellStyle name="SAPBEXfilterDrill 3 3 2 2 3" xfId="33311"/>
    <cellStyle name="SAPBEXfilterDrill 3 3 2 2 3 2" xfId="33312"/>
    <cellStyle name="SAPBEXfilterDrill 3 3 2 2 3 2 2" xfId="33313"/>
    <cellStyle name="SAPBEXfilterDrill 3 3 2 2 4" xfId="33314"/>
    <cellStyle name="SAPBEXfilterDrill 3 3 2 2 4 2" xfId="33315"/>
    <cellStyle name="SAPBEXfilterDrill 3 3 2 3" xfId="33316"/>
    <cellStyle name="SAPBEXfilterDrill 3 3 2 3 2" xfId="33317"/>
    <cellStyle name="SAPBEXfilterDrill 3 3 2 3 2 2" xfId="33318"/>
    <cellStyle name="SAPBEXfilterDrill 3 3 2 3 3" xfId="33319"/>
    <cellStyle name="SAPBEXfilterDrill 3 3 2 4" xfId="33320"/>
    <cellStyle name="SAPBEXfilterDrill 3 3 2 4 2" xfId="33321"/>
    <cellStyle name="SAPBEXfilterDrill 3 3 2 4 2 2" xfId="33322"/>
    <cellStyle name="SAPBEXfilterDrill 3 3 2 5" xfId="33323"/>
    <cellStyle name="SAPBEXfilterDrill 3 3 2 5 2" xfId="33324"/>
    <cellStyle name="SAPBEXfilterDrill 3 3 20" xfId="17953"/>
    <cellStyle name="SAPBEXfilterDrill 3 3 21" xfId="18834"/>
    <cellStyle name="SAPBEXfilterDrill 3 3 22" xfId="19692"/>
    <cellStyle name="SAPBEXfilterDrill 3 3 23" xfId="20558"/>
    <cellStyle name="SAPBEXfilterDrill 3 3 24" xfId="21416"/>
    <cellStyle name="SAPBEXfilterDrill 3 3 25" xfId="22257"/>
    <cellStyle name="SAPBEXfilterDrill 3 3 26" xfId="23086"/>
    <cellStyle name="SAPBEXfilterDrill 3 3 27" xfId="23888"/>
    <cellStyle name="SAPBEXfilterDrill 3 3 3" xfId="2956"/>
    <cellStyle name="SAPBEXfilterDrill 3 3 4" xfId="3858"/>
    <cellStyle name="SAPBEXfilterDrill 3 3 5" xfId="4746"/>
    <cellStyle name="SAPBEXfilterDrill 3 3 6" xfId="5635"/>
    <cellStyle name="SAPBEXfilterDrill 3 3 7" xfId="6529"/>
    <cellStyle name="SAPBEXfilterDrill 3 3 8" xfId="7108"/>
    <cellStyle name="SAPBEXfilterDrill 3 3 9" xfId="8231"/>
    <cellStyle name="SAPBEXfilterDrill 3 30" xfId="21874"/>
    <cellStyle name="SAPBEXfilterDrill 3 31" xfId="22706"/>
    <cellStyle name="SAPBEXfilterDrill 3 32" xfId="23515"/>
    <cellStyle name="SAPBEXfilterDrill 3 4" xfId="823"/>
    <cellStyle name="SAPBEXfilterDrill 3 4 10" xfId="9121"/>
    <cellStyle name="SAPBEXfilterDrill 3 4 11" xfId="10010"/>
    <cellStyle name="SAPBEXfilterDrill 3 4 12" xfId="10879"/>
    <cellStyle name="SAPBEXfilterDrill 3 4 13" xfId="11770"/>
    <cellStyle name="SAPBEXfilterDrill 3 4 14" xfId="12661"/>
    <cellStyle name="SAPBEXfilterDrill 3 4 15" xfId="13527"/>
    <cellStyle name="SAPBEXfilterDrill 3 4 16" xfId="14418"/>
    <cellStyle name="SAPBEXfilterDrill 3 4 17" xfId="15304"/>
    <cellStyle name="SAPBEXfilterDrill 3 4 18" xfId="16188"/>
    <cellStyle name="SAPBEXfilterDrill 3 4 19" xfId="17074"/>
    <cellStyle name="SAPBEXfilterDrill 3 4 2" xfId="2239"/>
    <cellStyle name="SAPBEXfilterDrill 3 4 2 2" xfId="24837"/>
    <cellStyle name="SAPBEXfilterDrill 3 4 2 2 2" xfId="33325"/>
    <cellStyle name="SAPBEXfilterDrill 3 4 2 2 2 2" xfId="33326"/>
    <cellStyle name="SAPBEXfilterDrill 3 4 2 2 2 2 2" xfId="33327"/>
    <cellStyle name="SAPBEXfilterDrill 3 4 2 2 2 3" xfId="33328"/>
    <cellStyle name="SAPBEXfilterDrill 3 4 2 2 3" xfId="33329"/>
    <cellStyle name="SAPBEXfilterDrill 3 4 2 2 3 2" xfId="33330"/>
    <cellStyle name="SAPBEXfilterDrill 3 4 2 2 3 2 2" xfId="33331"/>
    <cellStyle name="SAPBEXfilterDrill 3 4 2 2 4" xfId="33332"/>
    <cellStyle name="SAPBEXfilterDrill 3 4 2 2 4 2" xfId="33333"/>
    <cellStyle name="SAPBEXfilterDrill 3 4 2 3" xfId="33334"/>
    <cellStyle name="SAPBEXfilterDrill 3 4 2 3 2" xfId="33335"/>
    <cellStyle name="SAPBEXfilterDrill 3 4 2 3 2 2" xfId="33336"/>
    <cellStyle name="SAPBEXfilterDrill 3 4 2 3 3" xfId="33337"/>
    <cellStyle name="SAPBEXfilterDrill 3 4 2 4" xfId="33338"/>
    <cellStyle name="SAPBEXfilterDrill 3 4 2 4 2" xfId="33339"/>
    <cellStyle name="SAPBEXfilterDrill 3 4 2 4 2 2" xfId="33340"/>
    <cellStyle name="SAPBEXfilterDrill 3 4 2 5" xfId="33341"/>
    <cellStyle name="SAPBEXfilterDrill 3 4 2 5 2" xfId="33342"/>
    <cellStyle name="SAPBEXfilterDrill 3 4 20" xfId="17954"/>
    <cellStyle name="SAPBEXfilterDrill 3 4 21" xfId="18835"/>
    <cellStyle name="SAPBEXfilterDrill 3 4 22" xfId="19693"/>
    <cellStyle name="SAPBEXfilterDrill 3 4 23" xfId="20559"/>
    <cellStyle name="SAPBEXfilterDrill 3 4 24" xfId="21417"/>
    <cellStyle name="SAPBEXfilterDrill 3 4 25" xfId="22258"/>
    <cellStyle name="SAPBEXfilterDrill 3 4 26" xfId="23087"/>
    <cellStyle name="SAPBEXfilterDrill 3 4 27" xfId="23889"/>
    <cellStyle name="SAPBEXfilterDrill 3 4 3" xfId="2957"/>
    <cellStyle name="SAPBEXfilterDrill 3 4 4" xfId="3859"/>
    <cellStyle name="SAPBEXfilterDrill 3 4 5" xfId="4747"/>
    <cellStyle name="SAPBEXfilterDrill 3 4 6" xfId="5636"/>
    <cellStyle name="SAPBEXfilterDrill 3 4 7" xfId="6530"/>
    <cellStyle name="SAPBEXfilterDrill 3 4 8" xfId="3346"/>
    <cellStyle name="SAPBEXfilterDrill 3 4 9" xfId="8232"/>
    <cellStyle name="SAPBEXfilterDrill 3 5" xfId="824"/>
    <cellStyle name="SAPBEXfilterDrill 3 5 10" xfId="9122"/>
    <cellStyle name="SAPBEXfilterDrill 3 5 11" xfId="10011"/>
    <cellStyle name="SAPBEXfilterDrill 3 5 12" xfId="10880"/>
    <cellStyle name="SAPBEXfilterDrill 3 5 13" xfId="11771"/>
    <cellStyle name="SAPBEXfilterDrill 3 5 14" xfId="12662"/>
    <cellStyle name="SAPBEXfilterDrill 3 5 15" xfId="13528"/>
    <cellStyle name="SAPBEXfilterDrill 3 5 16" xfId="14419"/>
    <cellStyle name="SAPBEXfilterDrill 3 5 17" xfId="15305"/>
    <cellStyle name="SAPBEXfilterDrill 3 5 18" xfId="16189"/>
    <cellStyle name="SAPBEXfilterDrill 3 5 19" xfId="17075"/>
    <cellStyle name="SAPBEXfilterDrill 3 5 2" xfId="2240"/>
    <cellStyle name="SAPBEXfilterDrill 3 5 2 2" xfId="24838"/>
    <cellStyle name="SAPBEXfilterDrill 3 5 2 2 2" xfId="33343"/>
    <cellStyle name="SAPBEXfilterDrill 3 5 2 2 2 2" xfId="33344"/>
    <cellStyle name="SAPBEXfilterDrill 3 5 2 2 2 2 2" xfId="33345"/>
    <cellStyle name="SAPBEXfilterDrill 3 5 2 2 2 3" xfId="33346"/>
    <cellStyle name="SAPBEXfilterDrill 3 5 2 2 3" xfId="33347"/>
    <cellStyle name="SAPBEXfilterDrill 3 5 2 2 3 2" xfId="33348"/>
    <cellStyle name="SAPBEXfilterDrill 3 5 2 2 3 2 2" xfId="33349"/>
    <cellStyle name="SAPBEXfilterDrill 3 5 2 2 4" xfId="33350"/>
    <cellStyle name="SAPBEXfilterDrill 3 5 2 2 4 2" xfId="33351"/>
    <cellStyle name="SAPBEXfilterDrill 3 5 2 3" xfId="33352"/>
    <cellStyle name="SAPBEXfilterDrill 3 5 2 3 2" xfId="33353"/>
    <cellStyle name="SAPBEXfilterDrill 3 5 2 3 2 2" xfId="33354"/>
    <cellStyle name="SAPBEXfilterDrill 3 5 2 3 3" xfId="33355"/>
    <cellStyle name="SAPBEXfilterDrill 3 5 2 4" xfId="33356"/>
    <cellStyle name="SAPBEXfilterDrill 3 5 2 4 2" xfId="33357"/>
    <cellStyle name="SAPBEXfilterDrill 3 5 2 4 2 2" xfId="33358"/>
    <cellStyle name="SAPBEXfilterDrill 3 5 2 5" xfId="33359"/>
    <cellStyle name="SAPBEXfilterDrill 3 5 2 5 2" xfId="33360"/>
    <cellStyle name="SAPBEXfilterDrill 3 5 20" xfId="17955"/>
    <cellStyle name="SAPBEXfilterDrill 3 5 21" xfId="18836"/>
    <cellStyle name="SAPBEXfilterDrill 3 5 22" xfId="19694"/>
    <cellStyle name="SAPBEXfilterDrill 3 5 23" xfId="20560"/>
    <cellStyle name="SAPBEXfilterDrill 3 5 24" xfId="21418"/>
    <cellStyle name="SAPBEXfilterDrill 3 5 25" xfId="22259"/>
    <cellStyle name="SAPBEXfilterDrill 3 5 26" xfId="23088"/>
    <cellStyle name="SAPBEXfilterDrill 3 5 27" xfId="23890"/>
    <cellStyle name="SAPBEXfilterDrill 3 5 3" xfId="2958"/>
    <cellStyle name="SAPBEXfilterDrill 3 5 4" xfId="3860"/>
    <cellStyle name="SAPBEXfilterDrill 3 5 5" xfId="4748"/>
    <cellStyle name="SAPBEXfilterDrill 3 5 6" xfId="5637"/>
    <cellStyle name="SAPBEXfilterDrill 3 5 7" xfId="6531"/>
    <cellStyle name="SAPBEXfilterDrill 3 5 8" xfId="6162"/>
    <cellStyle name="SAPBEXfilterDrill 3 5 9" xfId="8233"/>
    <cellStyle name="SAPBEXfilterDrill 3 6" xfId="825"/>
    <cellStyle name="SAPBEXfilterDrill 3 6 10" xfId="9123"/>
    <cellStyle name="SAPBEXfilterDrill 3 6 11" xfId="10012"/>
    <cellStyle name="SAPBEXfilterDrill 3 6 12" xfId="10881"/>
    <cellStyle name="SAPBEXfilterDrill 3 6 13" xfId="11772"/>
    <cellStyle name="SAPBEXfilterDrill 3 6 14" xfId="12663"/>
    <cellStyle name="SAPBEXfilterDrill 3 6 15" xfId="13529"/>
    <cellStyle name="SAPBEXfilterDrill 3 6 16" xfId="14420"/>
    <cellStyle name="SAPBEXfilterDrill 3 6 17" xfId="15306"/>
    <cellStyle name="SAPBEXfilterDrill 3 6 18" xfId="16190"/>
    <cellStyle name="SAPBEXfilterDrill 3 6 19" xfId="17076"/>
    <cellStyle name="SAPBEXfilterDrill 3 6 2" xfId="2241"/>
    <cellStyle name="SAPBEXfilterDrill 3 6 2 2" xfId="24839"/>
    <cellStyle name="SAPBEXfilterDrill 3 6 2 2 2" xfId="33361"/>
    <cellStyle name="SAPBEXfilterDrill 3 6 2 2 2 2" xfId="33362"/>
    <cellStyle name="SAPBEXfilterDrill 3 6 2 2 2 2 2" xfId="33363"/>
    <cellStyle name="SAPBEXfilterDrill 3 6 2 2 2 3" xfId="33364"/>
    <cellStyle name="SAPBEXfilterDrill 3 6 2 2 3" xfId="33365"/>
    <cellStyle name="SAPBEXfilterDrill 3 6 2 2 3 2" xfId="33366"/>
    <cellStyle name="SAPBEXfilterDrill 3 6 2 2 3 2 2" xfId="33367"/>
    <cellStyle name="SAPBEXfilterDrill 3 6 2 2 4" xfId="33368"/>
    <cellStyle name="SAPBEXfilterDrill 3 6 2 2 4 2" xfId="33369"/>
    <cellStyle name="SAPBEXfilterDrill 3 6 2 3" xfId="33370"/>
    <cellStyle name="SAPBEXfilterDrill 3 6 2 3 2" xfId="33371"/>
    <cellStyle name="SAPBEXfilterDrill 3 6 2 3 2 2" xfId="33372"/>
    <cellStyle name="SAPBEXfilterDrill 3 6 2 3 3" xfId="33373"/>
    <cellStyle name="SAPBEXfilterDrill 3 6 2 4" xfId="33374"/>
    <cellStyle name="SAPBEXfilterDrill 3 6 2 4 2" xfId="33375"/>
    <cellStyle name="SAPBEXfilterDrill 3 6 2 4 2 2" xfId="33376"/>
    <cellStyle name="SAPBEXfilterDrill 3 6 2 5" xfId="33377"/>
    <cellStyle name="SAPBEXfilterDrill 3 6 2 5 2" xfId="33378"/>
    <cellStyle name="SAPBEXfilterDrill 3 6 20" xfId="17956"/>
    <cellStyle name="SAPBEXfilterDrill 3 6 21" xfId="18837"/>
    <cellStyle name="SAPBEXfilterDrill 3 6 22" xfId="19695"/>
    <cellStyle name="SAPBEXfilterDrill 3 6 23" xfId="20561"/>
    <cellStyle name="SAPBEXfilterDrill 3 6 24" xfId="21419"/>
    <cellStyle name="SAPBEXfilterDrill 3 6 25" xfId="22260"/>
    <cellStyle name="SAPBEXfilterDrill 3 6 26" xfId="23089"/>
    <cellStyle name="SAPBEXfilterDrill 3 6 27" xfId="23891"/>
    <cellStyle name="SAPBEXfilterDrill 3 6 3" xfId="2959"/>
    <cellStyle name="SAPBEXfilterDrill 3 6 4" xfId="3861"/>
    <cellStyle name="SAPBEXfilterDrill 3 6 5" xfId="4749"/>
    <cellStyle name="SAPBEXfilterDrill 3 6 6" xfId="5638"/>
    <cellStyle name="SAPBEXfilterDrill 3 6 7" xfId="6532"/>
    <cellStyle name="SAPBEXfilterDrill 3 6 8" xfId="6077"/>
    <cellStyle name="SAPBEXfilterDrill 3 6 9" xfId="8234"/>
    <cellStyle name="SAPBEXfilterDrill 3 7" xfId="1832"/>
    <cellStyle name="SAPBEXfilterDrill 3 7 2" xfId="24840"/>
    <cellStyle name="SAPBEXfilterDrill 3 7 2 2" xfId="33379"/>
    <cellStyle name="SAPBEXfilterDrill 3 7 2 2 2" xfId="33380"/>
    <cellStyle name="SAPBEXfilterDrill 3 7 2 2 2 2" xfId="33381"/>
    <cellStyle name="SAPBEXfilterDrill 3 7 2 2 3" xfId="33382"/>
    <cellStyle name="SAPBEXfilterDrill 3 7 2 3" xfId="33383"/>
    <cellStyle name="SAPBEXfilterDrill 3 7 2 3 2" xfId="33384"/>
    <cellStyle name="SAPBEXfilterDrill 3 7 2 3 2 2" xfId="33385"/>
    <cellStyle name="SAPBEXfilterDrill 3 7 2 4" xfId="33386"/>
    <cellStyle name="SAPBEXfilterDrill 3 7 2 4 2" xfId="33387"/>
    <cellStyle name="SAPBEXfilterDrill 3 7 3" xfId="33388"/>
    <cellStyle name="SAPBEXfilterDrill 3 7 3 2" xfId="33389"/>
    <cellStyle name="SAPBEXfilterDrill 3 7 3 2 2" xfId="33390"/>
    <cellStyle name="SAPBEXfilterDrill 3 7 3 3" xfId="33391"/>
    <cellStyle name="SAPBEXfilterDrill 3 7 4" xfId="33392"/>
    <cellStyle name="SAPBEXfilterDrill 3 7 4 2" xfId="33393"/>
    <cellStyle name="SAPBEXfilterDrill 3 7 4 2 2" xfId="33394"/>
    <cellStyle name="SAPBEXfilterDrill 3 7 5" xfId="33395"/>
    <cellStyle name="SAPBEXfilterDrill 3 7 5 2" xfId="33396"/>
    <cellStyle name="SAPBEXfilterDrill 3 8" xfId="1631"/>
    <cellStyle name="SAPBEXfilterDrill 3 9" xfId="3449"/>
    <cellStyle name="SAPBEXfilterDrill 30" xfId="19174"/>
    <cellStyle name="SAPBEXfilterDrill 31" xfId="19927"/>
    <cellStyle name="SAPBEXfilterDrill 32" xfId="20793"/>
    <cellStyle name="SAPBEXfilterDrill 33" xfId="21651"/>
    <cellStyle name="SAPBEXfilterDrill 34" xfId="22492"/>
    <cellStyle name="SAPBEXfilterDrill 35" xfId="23321"/>
    <cellStyle name="SAPBEXfilterDrill 4" xfId="826"/>
    <cellStyle name="SAPBEXfilterDrill 4 10" xfId="9124"/>
    <cellStyle name="SAPBEXfilterDrill 4 11" xfId="10013"/>
    <cellStyle name="SAPBEXfilterDrill 4 12" xfId="10882"/>
    <cellStyle name="SAPBEXfilterDrill 4 13" xfId="11773"/>
    <cellStyle name="SAPBEXfilterDrill 4 14" xfId="12664"/>
    <cellStyle name="SAPBEXfilterDrill 4 15" xfId="13530"/>
    <cellStyle name="SAPBEXfilterDrill 4 16" xfId="14421"/>
    <cellStyle name="SAPBEXfilterDrill 4 17" xfId="15307"/>
    <cellStyle name="SAPBEXfilterDrill 4 18" xfId="16191"/>
    <cellStyle name="SAPBEXfilterDrill 4 19" xfId="17077"/>
    <cellStyle name="SAPBEXfilterDrill 4 2" xfId="2242"/>
    <cellStyle name="SAPBEXfilterDrill 4 2 2" xfId="24841"/>
    <cellStyle name="SAPBEXfilterDrill 4 2 2 2" xfId="33397"/>
    <cellStyle name="SAPBEXfilterDrill 4 2 2 2 2" xfId="33398"/>
    <cellStyle name="SAPBEXfilterDrill 4 2 2 2 2 2" xfId="33399"/>
    <cellStyle name="SAPBEXfilterDrill 4 2 2 2 3" xfId="33400"/>
    <cellStyle name="SAPBEXfilterDrill 4 2 2 3" xfId="33401"/>
    <cellStyle name="SAPBEXfilterDrill 4 2 2 3 2" xfId="33402"/>
    <cellStyle name="SAPBEXfilterDrill 4 2 2 3 2 2" xfId="33403"/>
    <cellStyle name="SAPBEXfilterDrill 4 2 2 4" xfId="33404"/>
    <cellStyle name="SAPBEXfilterDrill 4 2 2 4 2" xfId="33405"/>
    <cellStyle name="SAPBEXfilterDrill 4 2 3" xfId="33406"/>
    <cellStyle name="SAPBEXfilterDrill 4 2 3 2" xfId="33407"/>
    <cellStyle name="SAPBEXfilterDrill 4 2 3 2 2" xfId="33408"/>
    <cellStyle name="SAPBEXfilterDrill 4 2 3 3" xfId="33409"/>
    <cellStyle name="SAPBEXfilterDrill 4 2 4" xfId="33410"/>
    <cellStyle name="SAPBEXfilterDrill 4 2 4 2" xfId="33411"/>
    <cellStyle name="SAPBEXfilterDrill 4 2 4 2 2" xfId="33412"/>
    <cellStyle name="SAPBEXfilterDrill 4 2 5" xfId="33413"/>
    <cellStyle name="SAPBEXfilterDrill 4 2 5 2" xfId="33414"/>
    <cellStyle name="SAPBEXfilterDrill 4 20" xfId="17957"/>
    <cellStyle name="SAPBEXfilterDrill 4 21" xfId="18838"/>
    <cellStyle name="SAPBEXfilterDrill 4 22" xfId="19696"/>
    <cellStyle name="SAPBEXfilterDrill 4 23" xfId="20562"/>
    <cellStyle name="SAPBEXfilterDrill 4 24" xfId="21420"/>
    <cellStyle name="SAPBEXfilterDrill 4 25" xfId="22261"/>
    <cellStyle name="SAPBEXfilterDrill 4 26" xfId="23090"/>
    <cellStyle name="SAPBEXfilterDrill 4 27" xfId="23892"/>
    <cellStyle name="SAPBEXfilterDrill 4 3" xfId="2960"/>
    <cellStyle name="SAPBEXfilterDrill 4 4" xfId="3862"/>
    <cellStyle name="SAPBEXfilterDrill 4 5" xfId="4750"/>
    <cellStyle name="SAPBEXfilterDrill 4 6" xfId="5639"/>
    <cellStyle name="SAPBEXfilterDrill 4 7" xfId="6533"/>
    <cellStyle name="SAPBEXfilterDrill 4 8" xfId="7755"/>
    <cellStyle name="SAPBEXfilterDrill 4 9" xfId="8235"/>
    <cellStyle name="SAPBEXfilterDrill 5" xfId="827"/>
    <cellStyle name="SAPBEXfilterDrill 5 10" xfId="9125"/>
    <cellStyle name="SAPBEXfilterDrill 5 11" xfId="10014"/>
    <cellStyle name="SAPBEXfilterDrill 5 12" xfId="10883"/>
    <cellStyle name="SAPBEXfilterDrill 5 13" xfId="11774"/>
    <cellStyle name="SAPBEXfilterDrill 5 14" xfId="12665"/>
    <cellStyle name="SAPBEXfilterDrill 5 15" xfId="13531"/>
    <cellStyle name="SAPBEXfilterDrill 5 16" xfId="14422"/>
    <cellStyle name="SAPBEXfilterDrill 5 17" xfId="15308"/>
    <cellStyle name="SAPBEXfilterDrill 5 18" xfId="16192"/>
    <cellStyle name="SAPBEXfilterDrill 5 19" xfId="17078"/>
    <cellStyle name="SAPBEXfilterDrill 5 2" xfId="2243"/>
    <cellStyle name="SAPBEXfilterDrill 5 2 2" xfId="24842"/>
    <cellStyle name="SAPBEXfilterDrill 5 2 2 2" xfId="33415"/>
    <cellStyle name="SAPBEXfilterDrill 5 2 2 2 2" xfId="33416"/>
    <cellStyle name="SAPBEXfilterDrill 5 2 2 2 2 2" xfId="33417"/>
    <cellStyle name="SAPBEXfilterDrill 5 2 2 2 3" xfId="33418"/>
    <cellStyle name="SAPBEXfilterDrill 5 2 2 3" xfId="33419"/>
    <cellStyle name="SAPBEXfilterDrill 5 2 2 3 2" xfId="33420"/>
    <cellStyle name="SAPBEXfilterDrill 5 2 2 3 2 2" xfId="33421"/>
    <cellStyle name="SAPBEXfilterDrill 5 2 2 4" xfId="33422"/>
    <cellStyle name="SAPBEXfilterDrill 5 2 2 4 2" xfId="33423"/>
    <cellStyle name="SAPBEXfilterDrill 5 2 3" xfId="33424"/>
    <cellStyle name="SAPBEXfilterDrill 5 2 3 2" xfId="33425"/>
    <cellStyle name="SAPBEXfilterDrill 5 2 3 2 2" xfId="33426"/>
    <cellStyle name="SAPBEXfilterDrill 5 2 3 3" xfId="33427"/>
    <cellStyle name="SAPBEXfilterDrill 5 2 4" xfId="33428"/>
    <cellStyle name="SAPBEXfilterDrill 5 2 4 2" xfId="33429"/>
    <cellStyle name="SAPBEXfilterDrill 5 2 4 2 2" xfId="33430"/>
    <cellStyle name="SAPBEXfilterDrill 5 2 5" xfId="33431"/>
    <cellStyle name="SAPBEXfilterDrill 5 2 5 2" xfId="33432"/>
    <cellStyle name="SAPBEXfilterDrill 5 20" xfId="17958"/>
    <cellStyle name="SAPBEXfilterDrill 5 21" xfId="18839"/>
    <cellStyle name="SAPBEXfilterDrill 5 22" xfId="19697"/>
    <cellStyle name="SAPBEXfilterDrill 5 23" xfId="20563"/>
    <cellStyle name="SAPBEXfilterDrill 5 24" xfId="21421"/>
    <cellStyle name="SAPBEXfilterDrill 5 25" xfId="22262"/>
    <cellStyle name="SAPBEXfilterDrill 5 26" xfId="23091"/>
    <cellStyle name="SAPBEXfilterDrill 5 27" xfId="23893"/>
    <cellStyle name="SAPBEXfilterDrill 5 3" xfId="2961"/>
    <cellStyle name="SAPBEXfilterDrill 5 4" xfId="3863"/>
    <cellStyle name="SAPBEXfilterDrill 5 5" xfId="4751"/>
    <cellStyle name="SAPBEXfilterDrill 5 6" xfId="5640"/>
    <cellStyle name="SAPBEXfilterDrill 5 7" xfId="6534"/>
    <cellStyle name="SAPBEXfilterDrill 5 8" xfId="4222"/>
    <cellStyle name="SAPBEXfilterDrill 5 9" xfId="8236"/>
    <cellStyle name="SAPBEXfilterDrill 6" xfId="828"/>
    <cellStyle name="SAPBEXfilterDrill 6 10" xfId="9126"/>
    <cellStyle name="SAPBEXfilterDrill 6 11" xfId="10015"/>
    <cellStyle name="SAPBEXfilterDrill 6 12" xfId="10884"/>
    <cellStyle name="SAPBEXfilterDrill 6 13" xfId="11775"/>
    <cellStyle name="SAPBEXfilterDrill 6 14" xfId="12666"/>
    <cellStyle name="SAPBEXfilterDrill 6 15" xfId="13532"/>
    <cellStyle name="SAPBEXfilterDrill 6 16" xfId="14423"/>
    <cellStyle name="SAPBEXfilterDrill 6 17" xfId="15309"/>
    <cellStyle name="SAPBEXfilterDrill 6 18" xfId="16193"/>
    <cellStyle name="SAPBEXfilterDrill 6 19" xfId="17079"/>
    <cellStyle name="SAPBEXfilterDrill 6 2" xfId="2244"/>
    <cellStyle name="SAPBEXfilterDrill 6 2 2" xfId="24843"/>
    <cellStyle name="SAPBEXfilterDrill 6 2 2 2" xfId="33433"/>
    <cellStyle name="SAPBEXfilterDrill 6 2 2 2 2" xfId="33434"/>
    <cellStyle name="SAPBEXfilterDrill 6 2 2 2 2 2" xfId="33435"/>
    <cellStyle name="SAPBEXfilterDrill 6 2 2 2 3" xfId="33436"/>
    <cellStyle name="SAPBEXfilterDrill 6 2 2 3" xfId="33437"/>
    <cellStyle name="SAPBEXfilterDrill 6 2 2 3 2" xfId="33438"/>
    <cellStyle name="SAPBEXfilterDrill 6 2 2 3 2 2" xfId="33439"/>
    <cellStyle name="SAPBEXfilterDrill 6 2 2 4" xfId="33440"/>
    <cellStyle name="SAPBEXfilterDrill 6 2 2 4 2" xfId="33441"/>
    <cellStyle name="SAPBEXfilterDrill 6 2 3" xfId="33442"/>
    <cellStyle name="SAPBEXfilterDrill 6 2 3 2" xfId="33443"/>
    <cellStyle name="SAPBEXfilterDrill 6 2 3 2 2" xfId="33444"/>
    <cellStyle name="SAPBEXfilterDrill 6 2 3 3" xfId="33445"/>
    <cellStyle name="SAPBEXfilterDrill 6 2 4" xfId="33446"/>
    <cellStyle name="SAPBEXfilterDrill 6 2 4 2" xfId="33447"/>
    <cellStyle name="SAPBEXfilterDrill 6 2 4 2 2" xfId="33448"/>
    <cellStyle name="SAPBEXfilterDrill 6 2 5" xfId="33449"/>
    <cellStyle name="SAPBEXfilterDrill 6 2 5 2" xfId="33450"/>
    <cellStyle name="SAPBEXfilterDrill 6 20" xfId="17959"/>
    <cellStyle name="SAPBEXfilterDrill 6 21" xfId="18840"/>
    <cellStyle name="SAPBEXfilterDrill 6 22" xfId="19698"/>
    <cellStyle name="SAPBEXfilterDrill 6 23" xfId="20564"/>
    <cellStyle name="SAPBEXfilterDrill 6 24" xfId="21422"/>
    <cellStyle name="SAPBEXfilterDrill 6 25" xfId="22263"/>
    <cellStyle name="SAPBEXfilterDrill 6 26" xfId="23092"/>
    <cellStyle name="SAPBEXfilterDrill 6 27" xfId="23894"/>
    <cellStyle name="SAPBEXfilterDrill 6 3" xfId="2962"/>
    <cellStyle name="SAPBEXfilterDrill 6 4" xfId="3864"/>
    <cellStyle name="SAPBEXfilterDrill 6 5" xfId="4752"/>
    <cellStyle name="SAPBEXfilterDrill 6 6" xfId="5641"/>
    <cellStyle name="SAPBEXfilterDrill 6 7" xfId="6535"/>
    <cellStyle name="SAPBEXfilterDrill 6 8" xfId="3370"/>
    <cellStyle name="SAPBEXfilterDrill 6 9" xfId="8237"/>
    <cellStyle name="SAPBEXfilterDrill 7" xfId="829"/>
    <cellStyle name="SAPBEXfilterDrill 7 10" xfId="9127"/>
    <cellStyle name="SAPBEXfilterDrill 7 11" xfId="10016"/>
    <cellStyle name="SAPBEXfilterDrill 7 12" xfId="10885"/>
    <cellStyle name="SAPBEXfilterDrill 7 13" xfId="11776"/>
    <cellStyle name="SAPBEXfilterDrill 7 14" xfId="12667"/>
    <cellStyle name="SAPBEXfilterDrill 7 15" xfId="13533"/>
    <cellStyle name="SAPBEXfilterDrill 7 16" xfId="14424"/>
    <cellStyle name="SAPBEXfilterDrill 7 17" xfId="15310"/>
    <cellStyle name="SAPBEXfilterDrill 7 18" xfId="16194"/>
    <cellStyle name="SAPBEXfilterDrill 7 19" xfId="17080"/>
    <cellStyle name="SAPBEXfilterDrill 7 2" xfId="2245"/>
    <cellStyle name="SAPBEXfilterDrill 7 2 2" xfId="24844"/>
    <cellStyle name="SAPBEXfilterDrill 7 2 2 2" xfId="33451"/>
    <cellStyle name="SAPBEXfilterDrill 7 2 2 2 2" xfId="33452"/>
    <cellStyle name="SAPBEXfilterDrill 7 2 2 2 2 2" xfId="33453"/>
    <cellStyle name="SAPBEXfilterDrill 7 2 2 2 3" xfId="33454"/>
    <cellStyle name="SAPBEXfilterDrill 7 2 2 3" xfId="33455"/>
    <cellStyle name="SAPBEXfilterDrill 7 2 2 3 2" xfId="33456"/>
    <cellStyle name="SAPBEXfilterDrill 7 2 2 3 2 2" xfId="33457"/>
    <cellStyle name="SAPBEXfilterDrill 7 2 2 4" xfId="33458"/>
    <cellStyle name="SAPBEXfilterDrill 7 2 2 4 2" xfId="33459"/>
    <cellStyle name="SAPBEXfilterDrill 7 2 3" xfId="33460"/>
    <cellStyle name="SAPBEXfilterDrill 7 2 3 2" xfId="33461"/>
    <cellStyle name="SAPBEXfilterDrill 7 2 3 2 2" xfId="33462"/>
    <cellStyle name="SAPBEXfilterDrill 7 2 3 3" xfId="33463"/>
    <cellStyle name="SAPBEXfilterDrill 7 2 4" xfId="33464"/>
    <cellStyle name="SAPBEXfilterDrill 7 2 4 2" xfId="33465"/>
    <cellStyle name="SAPBEXfilterDrill 7 2 4 2 2" xfId="33466"/>
    <cellStyle name="SAPBEXfilterDrill 7 2 5" xfId="33467"/>
    <cellStyle name="SAPBEXfilterDrill 7 2 5 2" xfId="33468"/>
    <cellStyle name="SAPBEXfilterDrill 7 20" xfId="17960"/>
    <cellStyle name="SAPBEXfilterDrill 7 21" xfId="18841"/>
    <cellStyle name="SAPBEXfilterDrill 7 22" xfId="19699"/>
    <cellStyle name="SAPBEXfilterDrill 7 23" xfId="20565"/>
    <cellStyle name="SAPBEXfilterDrill 7 24" xfId="21423"/>
    <cellStyle name="SAPBEXfilterDrill 7 25" xfId="22264"/>
    <cellStyle name="SAPBEXfilterDrill 7 26" xfId="23093"/>
    <cellStyle name="SAPBEXfilterDrill 7 27" xfId="23895"/>
    <cellStyle name="SAPBEXfilterDrill 7 3" xfId="2963"/>
    <cellStyle name="SAPBEXfilterDrill 7 4" xfId="3865"/>
    <cellStyle name="SAPBEXfilterDrill 7 5" xfId="4753"/>
    <cellStyle name="SAPBEXfilterDrill 7 6" xfId="5642"/>
    <cellStyle name="SAPBEXfilterDrill 7 7" xfId="6536"/>
    <cellStyle name="SAPBEXfilterDrill 7 8" xfId="3380"/>
    <cellStyle name="SAPBEXfilterDrill 7 9" xfId="8238"/>
    <cellStyle name="SAPBEXfilterDrill 8" xfId="830"/>
    <cellStyle name="SAPBEXfilterDrill 8 10" xfId="9109"/>
    <cellStyle name="SAPBEXfilterDrill 8 11" xfId="9998"/>
    <cellStyle name="SAPBEXfilterDrill 8 12" xfId="10867"/>
    <cellStyle name="SAPBEXfilterDrill 8 13" xfId="11758"/>
    <cellStyle name="SAPBEXfilterDrill 8 14" xfId="12649"/>
    <cellStyle name="SAPBEXfilterDrill 8 15" xfId="13515"/>
    <cellStyle name="SAPBEXfilterDrill 8 16" xfId="14406"/>
    <cellStyle name="SAPBEXfilterDrill 8 17" xfId="15292"/>
    <cellStyle name="SAPBEXfilterDrill 8 18" xfId="16176"/>
    <cellStyle name="SAPBEXfilterDrill 8 19" xfId="17062"/>
    <cellStyle name="SAPBEXfilterDrill 8 2" xfId="2227"/>
    <cellStyle name="SAPBEXfilterDrill 8 2 2" xfId="24845"/>
    <cellStyle name="SAPBEXfilterDrill 8 2 2 2" xfId="33469"/>
    <cellStyle name="SAPBEXfilterDrill 8 2 2 2 2" xfId="33470"/>
    <cellStyle name="SAPBEXfilterDrill 8 2 2 2 2 2" xfId="33471"/>
    <cellStyle name="SAPBEXfilterDrill 8 2 2 2 3" xfId="33472"/>
    <cellStyle name="SAPBEXfilterDrill 8 2 2 3" xfId="33473"/>
    <cellStyle name="SAPBEXfilterDrill 8 2 2 3 2" xfId="33474"/>
    <cellStyle name="SAPBEXfilterDrill 8 2 2 3 2 2" xfId="33475"/>
    <cellStyle name="SAPBEXfilterDrill 8 2 2 4" xfId="33476"/>
    <cellStyle name="SAPBEXfilterDrill 8 2 2 4 2" xfId="33477"/>
    <cellStyle name="SAPBEXfilterDrill 8 2 3" xfId="33478"/>
    <cellStyle name="SAPBEXfilterDrill 8 2 3 2" xfId="33479"/>
    <cellStyle name="SAPBEXfilterDrill 8 2 3 2 2" xfId="33480"/>
    <cellStyle name="SAPBEXfilterDrill 8 2 3 3" xfId="33481"/>
    <cellStyle name="SAPBEXfilterDrill 8 2 4" xfId="33482"/>
    <cellStyle name="SAPBEXfilterDrill 8 2 4 2" xfId="33483"/>
    <cellStyle name="SAPBEXfilterDrill 8 2 4 2 2" xfId="33484"/>
    <cellStyle name="SAPBEXfilterDrill 8 2 5" xfId="33485"/>
    <cellStyle name="SAPBEXfilterDrill 8 2 5 2" xfId="33486"/>
    <cellStyle name="SAPBEXfilterDrill 8 20" xfId="17942"/>
    <cellStyle name="SAPBEXfilterDrill 8 21" xfId="18823"/>
    <cellStyle name="SAPBEXfilterDrill 8 22" xfId="19681"/>
    <cellStyle name="SAPBEXfilterDrill 8 23" xfId="20547"/>
    <cellStyle name="SAPBEXfilterDrill 8 24" xfId="21405"/>
    <cellStyle name="SAPBEXfilterDrill 8 25" xfId="22246"/>
    <cellStyle name="SAPBEXfilterDrill 8 26" xfId="23075"/>
    <cellStyle name="SAPBEXfilterDrill 8 27" xfId="23877"/>
    <cellStyle name="SAPBEXfilterDrill 8 3" xfId="2945"/>
    <cellStyle name="SAPBEXfilterDrill 8 4" xfId="3847"/>
    <cellStyle name="SAPBEXfilterDrill 8 5" xfId="4735"/>
    <cellStyle name="SAPBEXfilterDrill 8 6" xfId="5624"/>
    <cellStyle name="SAPBEXfilterDrill 8 7" xfId="6518"/>
    <cellStyle name="SAPBEXfilterDrill 8 8" xfId="6000"/>
    <cellStyle name="SAPBEXfilterDrill 8 9" xfId="8220"/>
    <cellStyle name="SAPBEXfilterDrill 9" xfId="831"/>
    <cellStyle name="SAPBEXfilterDrill 9 10" xfId="8635"/>
    <cellStyle name="SAPBEXfilterDrill 9 11" xfId="9526"/>
    <cellStyle name="SAPBEXfilterDrill 9 12" xfId="9519"/>
    <cellStyle name="SAPBEXfilterDrill 9 13" xfId="11284"/>
    <cellStyle name="SAPBEXfilterDrill 9 14" xfId="12175"/>
    <cellStyle name="SAPBEXfilterDrill 9 15" xfId="12169"/>
    <cellStyle name="SAPBEXfilterDrill 9 16" xfId="13935"/>
    <cellStyle name="SAPBEXfilterDrill 9 17" xfId="14825"/>
    <cellStyle name="SAPBEXfilterDrill 9 18" xfId="15711"/>
    <cellStyle name="SAPBEXfilterDrill 9 19" xfId="16593"/>
    <cellStyle name="SAPBEXfilterDrill 9 2" xfId="1553"/>
    <cellStyle name="SAPBEXfilterDrill 9 2 2" xfId="33487"/>
    <cellStyle name="SAPBEXfilterDrill 9 2 2 2" xfId="33488"/>
    <cellStyle name="SAPBEXfilterDrill 9 2 2 2 2" xfId="33489"/>
    <cellStyle name="SAPBEXfilterDrill 9 2 2 3" xfId="33490"/>
    <cellStyle name="SAPBEXfilterDrill 9 2 3" xfId="33491"/>
    <cellStyle name="SAPBEXfilterDrill 9 2 3 2" xfId="33492"/>
    <cellStyle name="SAPBEXfilterDrill 9 2 3 2 2" xfId="33493"/>
    <cellStyle name="SAPBEXfilterDrill 9 2 4" xfId="33494"/>
    <cellStyle name="SAPBEXfilterDrill 9 2 4 2" xfId="33495"/>
    <cellStyle name="SAPBEXfilterDrill 9 20" xfId="17477"/>
    <cellStyle name="SAPBEXfilterDrill 9 21" xfId="18356"/>
    <cellStyle name="SAPBEXfilterDrill 9 22" xfId="18350"/>
    <cellStyle name="SAPBEXfilterDrill 9 23" xfId="20092"/>
    <cellStyle name="SAPBEXfilterDrill 9 24" xfId="20955"/>
    <cellStyle name="SAPBEXfilterDrill 9 25" xfId="21811"/>
    <cellStyle name="SAPBEXfilterDrill 9 26" xfId="22648"/>
    <cellStyle name="SAPBEXfilterDrill 9 27" xfId="23470"/>
    <cellStyle name="SAPBEXfilterDrill 9 3" xfId="2435"/>
    <cellStyle name="SAPBEXfilterDrill 9 4" xfId="3364"/>
    <cellStyle name="SAPBEXfilterDrill 9 5" xfId="3358"/>
    <cellStyle name="SAPBEXfilterDrill 9 6" xfId="1532"/>
    <cellStyle name="SAPBEXfilterDrill 9 7" xfId="4248"/>
    <cellStyle name="SAPBEXfilterDrill 9 8" xfId="7608"/>
    <cellStyle name="SAPBEXfilterDrill 9 9" xfId="3301"/>
    <cellStyle name="SAPBEXfilterDrill_20120921_SF-grote-ronde-Liesbethdump2" xfId="832"/>
    <cellStyle name="SAPBEXfilterItem" xfId="833"/>
    <cellStyle name="SAPBEXfilterItem 10" xfId="834"/>
    <cellStyle name="SAPBEXfilterItem 10 10" xfId="7713"/>
    <cellStyle name="SAPBEXfilterItem 10 11" xfId="7454"/>
    <cellStyle name="SAPBEXfilterItem 10 12" xfId="7056"/>
    <cellStyle name="SAPBEXfilterItem 10 13" xfId="6063"/>
    <cellStyle name="SAPBEXfilterItem 10 14" xfId="7517"/>
    <cellStyle name="SAPBEXfilterItem 10 15" xfId="9565"/>
    <cellStyle name="SAPBEXfilterItem 10 16" xfId="8674"/>
    <cellStyle name="SAPBEXfilterItem 10 17" xfId="7025"/>
    <cellStyle name="SAPBEXfilterItem 10 18" xfId="12203"/>
    <cellStyle name="SAPBEXfilterItem 10 19" xfId="12114"/>
    <cellStyle name="SAPBEXfilterItem 10 2" xfId="1519"/>
    <cellStyle name="SAPBEXfilterItem 10 2 2" xfId="33496"/>
    <cellStyle name="SAPBEXfilterItem 10 2 2 2" xfId="33497"/>
    <cellStyle name="SAPBEXfilterItem 10 2 3" xfId="33498"/>
    <cellStyle name="SAPBEXfilterItem 10 20" xfId="13084"/>
    <cellStyle name="SAPBEXfilterItem 10 21" xfId="13974"/>
    <cellStyle name="SAPBEXfilterItem 10 22" xfId="7531"/>
    <cellStyle name="SAPBEXfilterItem 10 23" xfId="15717"/>
    <cellStyle name="SAPBEXfilterItem 10 24" xfId="12113"/>
    <cellStyle name="SAPBEXfilterItem 10 25" xfId="18382"/>
    <cellStyle name="SAPBEXfilterItem 10 26" xfId="18297"/>
    <cellStyle name="SAPBEXfilterItem 10 27" xfId="19252"/>
    <cellStyle name="SAPBEXfilterItem 10 3" xfId="1753"/>
    <cellStyle name="SAPBEXfilterItem 10 3 2" xfId="33499"/>
    <cellStyle name="SAPBEXfilterItem 10 3 2 2" xfId="33500"/>
    <cellStyle name="SAPBEXfilterItem 10 4" xfId="2468"/>
    <cellStyle name="SAPBEXfilterItem 10 4 2" xfId="33501"/>
    <cellStyle name="SAPBEXfilterItem 10 5" xfId="2471"/>
    <cellStyle name="SAPBEXfilterItem 10 6" xfId="1720"/>
    <cellStyle name="SAPBEXfilterItem 10 7" xfId="1794"/>
    <cellStyle name="SAPBEXfilterItem 10 8" xfId="7631"/>
    <cellStyle name="SAPBEXfilterItem 10 9" xfId="7637"/>
    <cellStyle name="SAPBEXfilterItem 11" xfId="1451"/>
    <cellStyle name="SAPBEXfilterItem 12" xfId="1879"/>
    <cellStyle name="SAPBEXfilterItem 13" xfId="3190"/>
    <cellStyle name="SAPBEXfilterItem 14" xfId="4198"/>
    <cellStyle name="SAPBEXfilterItem 15" xfId="5086"/>
    <cellStyle name="SAPBEXfilterItem 16" xfId="5975"/>
    <cellStyle name="SAPBEXfilterItem 17" xfId="7685"/>
    <cellStyle name="SAPBEXfilterItem 18" xfId="6887"/>
    <cellStyle name="SAPBEXfilterItem 19" xfId="8465"/>
    <cellStyle name="SAPBEXfilterItem 2" xfId="835"/>
    <cellStyle name="SAPBEXfilterItem 2 10" xfId="3516"/>
    <cellStyle name="SAPBEXfilterItem 2 11" xfId="4404"/>
    <cellStyle name="SAPBEXfilterItem 2 12" xfId="5294"/>
    <cellStyle name="SAPBEXfilterItem 2 13" xfId="7016"/>
    <cellStyle name="SAPBEXfilterItem 2 14" xfId="7444"/>
    <cellStyle name="SAPBEXfilterItem 2 15" xfId="7770"/>
    <cellStyle name="SAPBEXfilterItem 2 16" xfId="8660"/>
    <cellStyle name="SAPBEXfilterItem 2 17" xfId="9667"/>
    <cellStyle name="SAPBEXfilterItem 2 18" xfId="7867"/>
    <cellStyle name="SAPBEXfilterItem 2 19" xfId="11308"/>
    <cellStyle name="SAPBEXfilterItem 2 2" xfId="836"/>
    <cellStyle name="SAPBEXfilterItem 2 2 10" xfId="8718"/>
    <cellStyle name="SAPBEXfilterItem 2 2 11" xfId="9607"/>
    <cellStyle name="SAPBEXfilterItem 2 2 12" xfId="10475"/>
    <cellStyle name="SAPBEXfilterItem 2 2 13" xfId="11366"/>
    <cellStyle name="SAPBEXfilterItem 2 2 14" xfId="12256"/>
    <cellStyle name="SAPBEXfilterItem 2 2 15" xfId="13126"/>
    <cellStyle name="SAPBEXfilterItem 2 2 16" xfId="14016"/>
    <cellStyle name="SAPBEXfilterItem 2 2 17" xfId="14903"/>
    <cellStyle name="SAPBEXfilterItem 2 2 18" xfId="15789"/>
    <cellStyle name="SAPBEXfilterItem 2 2 19" xfId="16672"/>
    <cellStyle name="SAPBEXfilterItem 2 2 2" xfId="1833"/>
    <cellStyle name="SAPBEXfilterItem 2 2 2 2" xfId="24846"/>
    <cellStyle name="SAPBEXfilterItem 2 2 2 2 2" xfId="33502"/>
    <cellStyle name="SAPBEXfilterItem 2 2 2 2 2 2" xfId="33503"/>
    <cellStyle name="SAPBEXfilterItem 2 2 2 2 2 2 2" xfId="33504"/>
    <cellStyle name="SAPBEXfilterItem 2 2 2 2 2 3" xfId="33505"/>
    <cellStyle name="SAPBEXfilterItem 2 2 2 2 3" xfId="33506"/>
    <cellStyle name="SAPBEXfilterItem 2 2 2 2 3 2" xfId="33507"/>
    <cellStyle name="SAPBEXfilterItem 2 2 2 2 3 2 2" xfId="33508"/>
    <cellStyle name="SAPBEXfilterItem 2 2 2 2 4" xfId="33509"/>
    <cellStyle name="SAPBEXfilterItem 2 2 2 2 4 2" xfId="33510"/>
    <cellStyle name="SAPBEXfilterItem 2 2 2 3" xfId="33511"/>
    <cellStyle name="SAPBEXfilterItem 2 2 2 3 2" xfId="33512"/>
    <cellStyle name="SAPBEXfilterItem 2 2 2 3 2 2" xfId="33513"/>
    <cellStyle name="SAPBEXfilterItem 2 2 2 3 3" xfId="33514"/>
    <cellStyle name="SAPBEXfilterItem 2 2 2 4" xfId="33515"/>
    <cellStyle name="SAPBEXfilterItem 2 2 2 4 2" xfId="33516"/>
    <cellStyle name="SAPBEXfilterItem 2 2 2 4 2 2" xfId="33517"/>
    <cellStyle name="SAPBEXfilterItem 2 2 2 5" xfId="33518"/>
    <cellStyle name="SAPBEXfilterItem 2 2 2 5 2" xfId="33519"/>
    <cellStyle name="SAPBEXfilterItem 2 2 20" xfId="17557"/>
    <cellStyle name="SAPBEXfilterItem 2 2 21" xfId="18433"/>
    <cellStyle name="SAPBEXfilterItem 2 2 22" xfId="19294"/>
    <cellStyle name="SAPBEXfilterItem 2 2 23" xfId="20162"/>
    <cellStyle name="SAPBEXfilterItem 2 2 24" xfId="21024"/>
    <cellStyle name="SAPBEXfilterItem 2 2 25" xfId="21875"/>
    <cellStyle name="SAPBEXfilterItem 2 2 26" xfId="22707"/>
    <cellStyle name="SAPBEXfilterItem 2 2 27" xfId="23516"/>
    <cellStyle name="SAPBEXfilterItem 2 2 3" xfId="1402"/>
    <cellStyle name="SAPBEXfilterItem 2 2 4" xfId="3450"/>
    <cellStyle name="SAPBEXfilterItem 2 2 5" xfId="4337"/>
    <cellStyle name="SAPBEXfilterItem 2 2 6" xfId="5227"/>
    <cellStyle name="SAPBEXfilterItem 2 2 7" xfId="6122"/>
    <cellStyle name="SAPBEXfilterItem 2 2 8" xfId="7408"/>
    <cellStyle name="SAPBEXfilterItem 2 2 9" xfId="7828"/>
    <cellStyle name="SAPBEXfilterItem 2 20" xfId="12318"/>
    <cellStyle name="SAPBEXfilterItem 2 21" xfId="10514"/>
    <cellStyle name="SAPBEXfilterItem 2 22" xfId="13959"/>
    <cellStyle name="SAPBEXfilterItem 2 23" xfId="14846"/>
    <cellStyle name="SAPBEXfilterItem 2 24" xfId="15733"/>
    <cellStyle name="SAPBEXfilterItem 2 25" xfId="16615"/>
    <cellStyle name="SAPBEXfilterItem 2 26" xfId="17500"/>
    <cellStyle name="SAPBEXfilterItem 2 27" xfId="18492"/>
    <cellStyle name="SAPBEXfilterItem 2 28" xfId="16711"/>
    <cellStyle name="SAPBEXfilterItem 2 29" xfId="20107"/>
    <cellStyle name="SAPBEXfilterItem 2 3" xfId="837"/>
    <cellStyle name="SAPBEXfilterItem 2 3 10" xfId="9129"/>
    <cellStyle name="SAPBEXfilterItem 2 3 11" xfId="10018"/>
    <cellStyle name="SAPBEXfilterItem 2 3 12" xfId="10887"/>
    <cellStyle name="SAPBEXfilterItem 2 3 13" xfId="11778"/>
    <cellStyle name="SAPBEXfilterItem 2 3 14" xfId="12669"/>
    <cellStyle name="SAPBEXfilterItem 2 3 15" xfId="13535"/>
    <cellStyle name="SAPBEXfilterItem 2 3 16" xfId="14426"/>
    <cellStyle name="SAPBEXfilterItem 2 3 17" xfId="15312"/>
    <cellStyle name="SAPBEXfilterItem 2 3 18" xfId="16196"/>
    <cellStyle name="SAPBEXfilterItem 2 3 19" xfId="17082"/>
    <cellStyle name="SAPBEXfilterItem 2 3 2" xfId="2247"/>
    <cellStyle name="SAPBEXfilterItem 2 3 2 2" xfId="24847"/>
    <cellStyle name="SAPBEXfilterItem 2 3 2 2 2" xfId="33520"/>
    <cellStyle name="SAPBEXfilterItem 2 3 2 2 2 2" xfId="33521"/>
    <cellStyle name="SAPBEXfilterItem 2 3 2 2 2 2 2" xfId="33522"/>
    <cellStyle name="SAPBEXfilterItem 2 3 2 2 2 3" xfId="33523"/>
    <cellStyle name="SAPBEXfilterItem 2 3 2 2 3" xfId="33524"/>
    <cellStyle name="SAPBEXfilterItem 2 3 2 2 3 2" xfId="33525"/>
    <cellStyle name="SAPBEXfilterItem 2 3 2 2 3 2 2" xfId="33526"/>
    <cellStyle name="SAPBEXfilterItem 2 3 2 2 4" xfId="33527"/>
    <cellStyle name="SAPBEXfilterItem 2 3 2 2 4 2" xfId="33528"/>
    <cellStyle name="SAPBEXfilterItem 2 3 2 3" xfId="33529"/>
    <cellStyle name="SAPBEXfilterItem 2 3 2 3 2" xfId="33530"/>
    <cellStyle name="SAPBEXfilterItem 2 3 2 3 2 2" xfId="33531"/>
    <cellStyle name="SAPBEXfilterItem 2 3 2 3 3" xfId="33532"/>
    <cellStyle name="SAPBEXfilterItem 2 3 2 4" xfId="33533"/>
    <cellStyle name="SAPBEXfilterItem 2 3 2 4 2" xfId="33534"/>
    <cellStyle name="SAPBEXfilterItem 2 3 2 4 2 2" xfId="33535"/>
    <cellStyle name="SAPBEXfilterItem 2 3 2 5" xfId="33536"/>
    <cellStyle name="SAPBEXfilterItem 2 3 2 5 2" xfId="33537"/>
    <cellStyle name="SAPBEXfilterItem 2 3 20" xfId="17962"/>
    <cellStyle name="SAPBEXfilterItem 2 3 21" xfId="18843"/>
    <cellStyle name="SAPBEXfilterItem 2 3 22" xfId="19701"/>
    <cellStyle name="SAPBEXfilterItem 2 3 23" xfId="20567"/>
    <cellStyle name="SAPBEXfilterItem 2 3 24" xfId="21425"/>
    <cellStyle name="SAPBEXfilterItem 2 3 25" xfId="22266"/>
    <cellStyle name="SAPBEXfilterItem 2 3 26" xfId="23095"/>
    <cellStyle name="SAPBEXfilterItem 2 3 27" xfId="23896"/>
    <cellStyle name="SAPBEXfilterItem 2 3 3" xfId="2965"/>
    <cellStyle name="SAPBEXfilterItem 2 3 4" xfId="3867"/>
    <cellStyle name="SAPBEXfilterItem 2 3 5" xfId="4755"/>
    <cellStyle name="SAPBEXfilterItem 2 3 6" xfId="5644"/>
    <cellStyle name="SAPBEXfilterItem 2 3 7" xfId="6538"/>
    <cellStyle name="SAPBEXfilterItem 2 3 8" xfId="6163"/>
    <cellStyle name="SAPBEXfilterItem 2 3 9" xfId="8240"/>
    <cellStyle name="SAPBEXfilterItem 2 30" xfId="20969"/>
    <cellStyle name="SAPBEXfilterItem 2 31" xfId="21824"/>
    <cellStyle name="SAPBEXfilterItem 2 32" xfId="22659"/>
    <cellStyle name="SAPBEXfilterItem 2 4" xfId="838"/>
    <cellStyle name="SAPBEXfilterItem 2 4 10" xfId="9130"/>
    <cellStyle name="SAPBEXfilterItem 2 4 11" xfId="10019"/>
    <cellStyle name="SAPBEXfilterItem 2 4 12" xfId="10888"/>
    <cellStyle name="SAPBEXfilterItem 2 4 13" xfId="11779"/>
    <cellStyle name="SAPBEXfilterItem 2 4 14" xfId="12670"/>
    <cellStyle name="SAPBEXfilterItem 2 4 15" xfId="13536"/>
    <cellStyle name="SAPBEXfilterItem 2 4 16" xfId="14427"/>
    <cellStyle name="SAPBEXfilterItem 2 4 17" xfId="15313"/>
    <cellStyle name="SAPBEXfilterItem 2 4 18" xfId="16197"/>
    <cellStyle name="SAPBEXfilterItem 2 4 19" xfId="17083"/>
    <cellStyle name="SAPBEXfilterItem 2 4 2" xfId="2248"/>
    <cellStyle name="SAPBEXfilterItem 2 4 2 2" xfId="24848"/>
    <cellStyle name="SAPBEXfilterItem 2 4 2 2 2" xfId="33538"/>
    <cellStyle name="SAPBEXfilterItem 2 4 2 2 2 2" xfId="33539"/>
    <cellStyle name="SAPBEXfilterItem 2 4 2 2 2 2 2" xfId="33540"/>
    <cellStyle name="SAPBEXfilterItem 2 4 2 2 2 3" xfId="33541"/>
    <cellStyle name="SAPBEXfilterItem 2 4 2 2 3" xfId="33542"/>
    <cellStyle name="SAPBEXfilterItem 2 4 2 2 3 2" xfId="33543"/>
    <cellStyle name="SAPBEXfilterItem 2 4 2 2 3 2 2" xfId="33544"/>
    <cellStyle name="SAPBEXfilterItem 2 4 2 2 4" xfId="33545"/>
    <cellStyle name="SAPBEXfilterItem 2 4 2 2 4 2" xfId="33546"/>
    <cellStyle name="SAPBEXfilterItem 2 4 2 3" xfId="33547"/>
    <cellStyle name="SAPBEXfilterItem 2 4 2 3 2" xfId="33548"/>
    <cellStyle name="SAPBEXfilterItem 2 4 2 3 2 2" xfId="33549"/>
    <cellStyle name="SAPBEXfilterItem 2 4 2 3 3" xfId="33550"/>
    <cellStyle name="SAPBEXfilterItem 2 4 2 4" xfId="33551"/>
    <cellStyle name="SAPBEXfilterItem 2 4 2 4 2" xfId="33552"/>
    <cellStyle name="SAPBEXfilterItem 2 4 2 4 2 2" xfId="33553"/>
    <cellStyle name="SAPBEXfilterItem 2 4 2 5" xfId="33554"/>
    <cellStyle name="SAPBEXfilterItem 2 4 2 5 2" xfId="33555"/>
    <cellStyle name="SAPBEXfilterItem 2 4 20" xfId="17963"/>
    <cellStyle name="SAPBEXfilterItem 2 4 21" xfId="18844"/>
    <cellStyle name="SAPBEXfilterItem 2 4 22" xfId="19702"/>
    <cellStyle name="SAPBEXfilterItem 2 4 23" xfId="20568"/>
    <cellStyle name="SAPBEXfilterItem 2 4 24" xfId="21426"/>
    <cellStyle name="SAPBEXfilterItem 2 4 25" xfId="22267"/>
    <cellStyle name="SAPBEXfilterItem 2 4 26" xfId="23096"/>
    <cellStyle name="SAPBEXfilterItem 2 4 27" xfId="23897"/>
    <cellStyle name="SAPBEXfilterItem 2 4 3" xfId="2966"/>
    <cellStyle name="SAPBEXfilterItem 2 4 4" xfId="3868"/>
    <cellStyle name="SAPBEXfilterItem 2 4 5" xfId="4756"/>
    <cellStyle name="SAPBEXfilterItem 2 4 6" xfId="5645"/>
    <cellStyle name="SAPBEXfilterItem 2 4 7" xfId="6539"/>
    <cellStyle name="SAPBEXfilterItem 2 4 8" xfId="3397"/>
    <cellStyle name="SAPBEXfilterItem 2 4 9" xfId="8241"/>
    <cellStyle name="SAPBEXfilterItem 2 5" xfId="839"/>
    <cellStyle name="SAPBEXfilterItem 2 5 10" xfId="9131"/>
    <cellStyle name="SAPBEXfilterItem 2 5 11" xfId="10020"/>
    <cellStyle name="SAPBEXfilterItem 2 5 12" xfId="10889"/>
    <cellStyle name="SAPBEXfilterItem 2 5 13" xfId="11780"/>
    <cellStyle name="SAPBEXfilterItem 2 5 14" xfId="12671"/>
    <cellStyle name="SAPBEXfilterItem 2 5 15" xfId="13537"/>
    <cellStyle name="SAPBEXfilterItem 2 5 16" xfId="14428"/>
    <cellStyle name="SAPBEXfilterItem 2 5 17" xfId="15314"/>
    <cellStyle name="SAPBEXfilterItem 2 5 18" xfId="16198"/>
    <cellStyle name="SAPBEXfilterItem 2 5 19" xfId="17084"/>
    <cellStyle name="SAPBEXfilterItem 2 5 2" xfId="2249"/>
    <cellStyle name="SAPBEXfilterItem 2 5 2 2" xfId="24849"/>
    <cellStyle name="SAPBEXfilterItem 2 5 2 2 2" xfId="33556"/>
    <cellStyle name="SAPBEXfilterItem 2 5 2 2 2 2" xfId="33557"/>
    <cellStyle name="SAPBEXfilterItem 2 5 2 2 2 2 2" xfId="33558"/>
    <cellStyle name="SAPBEXfilterItem 2 5 2 2 2 3" xfId="33559"/>
    <cellStyle name="SAPBEXfilterItem 2 5 2 2 3" xfId="33560"/>
    <cellStyle name="SAPBEXfilterItem 2 5 2 2 3 2" xfId="33561"/>
    <cellStyle name="SAPBEXfilterItem 2 5 2 2 3 2 2" xfId="33562"/>
    <cellStyle name="SAPBEXfilterItem 2 5 2 2 4" xfId="33563"/>
    <cellStyle name="SAPBEXfilterItem 2 5 2 2 4 2" xfId="33564"/>
    <cellStyle name="SAPBEXfilterItem 2 5 2 3" xfId="33565"/>
    <cellStyle name="SAPBEXfilterItem 2 5 2 3 2" xfId="33566"/>
    <cellStyle name="SAPBEXfilterItem 2 5 2 3 2 2" xfId="33567"/>
    <cellStyle name="SAPBEXfilterItem 2 5 2 3 3" xfId="33568"/>
    <cellStyle name="SAPBEXfilterItem 2 5 2 4" xfId="33569"/>
    <cellStyle name="SAPBEXfilterItem 2 5 2 4 2" xfId="33570"/>
    <cellStyle name="SAPBEXfilterItem 2 5 2 4 2 2" xfId="33571"/>
    <cellStyle name="SAPBEXfilterItem 2 5 2 5" xfId="33572"/>
    <cellStyle name="SAPBEXfilterItem 2 5 2 5 2" xfId="33573"/>
    <cellStyle name="SAPBEXfilterItem 2 5 20" xfId="17964"/>
    <cellStyle name="SAPBEXfilterItem 2 5 21" xfId="18845"/>
    <cellStyle name="SAPBEXfilterItem 2 5 22" xfId="19703"/>
    <cellStyle name="SAPBEXfilterItem 2 5 23" xfId="20569"/>
    <cellStyle name="SAPBEXfilterItem 2 5 24" xfId="21427"/>
    <cellStyle name="SAPBEXfilterItem 2 5 25" xfId="22268"/>
    <cellStyle name="SAPBEXfilterItem 2 5 26" xfId="23097"/>
    <cellStyle name="SAPBEXfilterItem 2 5 27" xfId="23898"/>
    <cellStyle name="SAPBEXfilterItem 2 5 3" xfId="2967"/>
    <cellStyle name="SAPBEXfilterItem 2 5 4" xfId="3869"/>
    <cellStyle name="SAPBEXfilterItem 2 5 5" xfId="4757"/>
    <cellStyle name="SAPBEXfilterItem 2 5 6" xfId="5646"/>
    <cellStyle name="SAPBEXfilterItem 2 5 7" xfId="6540"/>
    <cellStyle name="SAPBEXfilterItem 2 5 8" xfId="5999"/>
    <cellStyle name="SAPBEXfilterItem 2 5 9" xfId="8242"/>
    <cellStyle name="SAPBEXfilterItem 2 6" xfId="840"/>
    <cellStyle name="SAPBEXfilterItem 2 6 10" xfId="9132"/>
    <cellStyle name="SAPBEXfilterItem 2 6 11" xfId="10021"/>
    <cellStyle name="SAPBEXfilterItem 2 6 12" xfId="10890"/>
    <cellStyle name="SAPBEXfilterItem 2 6 13" xfId="11781"/>
    <cellStyle name="SAPBEXfilterItem 2 6 14" xfId="12672"/>
    <cellStyle name="SAPBEXfilterItem 2 6 15" xfId="13538"/>
    <cellStyle name="SAPBEXfilterItem 2 6 16" xfId="14429"/>
    <cellStyle name="SAPBEXfilterItem 2 6 17" xfId="15315"/>
    <cellStyle name="SAPBEXfilterItem 2 6 18" xfId="16199"/>
    <cellStyle name="SAPBEXfilterItem 2 6 19" xfId="17085"/>
    <cellStyle name="SAPBEXfilterItem 2 6 2" xfId="2250"/>
    <cellStyle name="SAPBEXfilterItem 2 6 2 2" xfId="24850"/>
    <cellStyle name="SAPBEXfilterItem 2 6 2 2 2" xfId="33574"/>
    <cellStyle name="SAPBEXfilterItem 2 6 2 2 2 2" xfId="33575"/>
    <cellStyle name="SAPBEXfilterItem 2 6 2 2 2 2 2" xfId="33576"/>
    <cellStyle name="SAPBEXfilterItem 2 6 2 2 2 3" xfId="33577"/>
    <cellStyle name="SAPBEXfilterItem 2 6 2 2 3" xfId="33578"/>
    <cellStyle name="SAPBEXfilterItem 2 6 2 2 3 2" xfId="33579"/>
    <cellStyle name="SAPBEXfilterItem 2 6 2 2 3 2 2" xfId="33580"/>
    <cellStyle name="SAPBEXfilterItem 2 6 2 2 4" xfId="33581"/>
    <cellStyle name="SAPBEXfilterItem 2 6 2 2 4 2" xfId="33582"/>
    <cellStyle name="SAPBEXfilterItem 2 6 2 3" xfId="33583"/>
    <cellStyle name="SAPBEXfilterItem 2 6 2 3 2" xfId="33584"/>
    <cellStyle name="SAPBEXfilterItem 2 6 2 3 2 2" xfId="33585"/>
    <cellStyle name="SAPBEXfilterItem 2 6 2 3 3" xfId="33586"/>
    <cellStyle name="SAPBEXfilterItem 2 6 2 4" xfId="33587"/>
    <cellStyle name="SAPBEXfilterItem 2 6 2 4 2" xfId="33588"/>
    <cellStyle name="SAPBEXfilterItem 2 6 2 4 2 2" xfId="33589"/>
    <cellStyle name="SAPBEXfilterItem 2 6 2 5" xfId="33590"/>
    <cellStyle name="SAPBEXfilterItem 2 6 2 5 2" xfId="33591"/>
    <cellStyle name="SAPBEXfilterItem 2 6 20" xfId="17965"/>
    <cellStyle name="SAPBEXfilterItem 2 6 21" xfId="18846"/>
    <cellStyle name="SAPBEXfilterItem 2 6 22" xfId="19704"/>
    <cellStyle name="SAPBEXfilterItem 2 6 23" xfId="20570"/>
    <cellStyle name="SAPBEXfilterItem 2 6 24" xfId="21428"/>
    <cellStyle name="SAPBEXfilterItem 2 6 25" xfId="22269"/>
    <cellStyle name="SAPBEXfilterItem 2 6 26" xfId="23098"/>
    <cellStyle name="SAPBEXfilterItem 2 6 27" xfId="23899"/>
    <cellStyle name="SAPBEXfilterItem 2 6 3" xfId="2968"/>
    <cellStyle name="SAPBEXfilterItem 2 6 4" xfId="3870"/>
    <cellStyle name="SAPBEXfilterItem 2 6 5" xfId="4758"/>
    <cellStyle name="SAPBEXfilterItem 2 6 6" xfId="5647"/>
    <cellStyle name="SAPBEXfilterItem 2 6 7" xfId="6541"/>
    <cellStyle name="SAPBEXfilterItem 2 6 8" xfId="6078"/>
    <cellStyle name="SAPBEXfilterItem 2 6 9" xfId="8243"/>
    <cellStyle name="SAPBEXfilterItem 2 7" xfId="1762"/>
    <cellStyle name="SAPBEXfilterItem 2 7 2" xfId="24851"/>
    <cellStyle name="SAPBEXfilterItem 2 7 2 2" xfId="33592"/>
    <cellStyle name="SAPBEXfilterItem 2 7 2 2 2" xfId="33593"/>
    <cellStyle name="SAPBEXfilterItem 2 7 2 2 2 2" xfId="33594"/>
    <cellStyle name="SAPBEXfilterItem 2 7 2 2 3" xfId="33595"/>
    <cellStyle name="SAPBEXfilterItem 2 7 2 3" xfId="33596"/>
    <cellStyle name="SAPBEXfilterItem 2 7 2 3 2" xfId="33597"/>
    <cellStyle name="SAPBEXfilterItem 2 7 2 3 2 2" xfId="33598"/>
    <cellStyle name="SAPBEXfilterItem 2 7 2 4" xfId="33599"/>
    <cellStyle name="SAPBEXfilterItem 2 7 2 4 2" xfId="33600"/>
    <cellStyle name="SAPBEXfilterItem 2 7 3" xfId="33601"/>
    <cellStyle name="SAPBEXfilterItem 2 7 3 2" xfId="33602"/>
    <cellStyle name="SAPBEXfilterItem 2 7 3 2 2" xfId="33603"/>
    <cellStyle name="SAPBEXfilterItem 2 7 3 3" xfId="33604"/>
    <cellStyle name="SAPBEXfilterItem 2 7 4" xfId="33605"/>
    <cellStyle name="SAPBEXfilterItem 2 7 4 2" xfId="33606"/>
    <cellStyle name="SAPBEXfilterItem 2 7 4 2 2" xfId="33607"/>
    <cellStyle name="SAPBEXfilterItem 2 7 5" xfId="33608"/>
    <cellStyle name="SAPBEXfilterItem 2 7 5 2" xfId="33609"/>
    <cellStyle name="SAPBEXfilterItem 2 8" xfId="1670"/>
    <cellStyle name="SAPBEXfilterItem 2 9" xfId="1664"/>
    <cellStyle name="SAPBEXfilterItem 20" xfId="9354"/>
    <cellStyle name="SAPBEXfilterItem 21" xfId="10349"/>
    <cellStyle name="SAPBEXfilterItem 22" xfId="11112"/>
    <cellStyle name="SAPBEXfilterItem 23" xfId="12003"/>
    <cellStyle name="SAPBEXfilterItem 24" xfId="13000"/>
    <cellStyle name="SAPBEXfilterItem 25" xfId="13760"/>
    <cellStyle name="SAPBEXfilterItem 26" xfId="14651"/>
    <cellStyle name="SAPBEXfilterItem 27" xfId="15537"/>
    <cellStyle name="SAPBEXfilterItem 28" xfId="16421"/>
    <cellStyle name="SAPBEXfilterItem 29" xfId="17307"/>
    <cellStyle name="SAPBEXfilterItem 3" xfId="841"/>
    <cellStyle name="SAPBEXfilterItem 3 10" xfId="9133"/>
    <cellStyle name="SAPBEXfilterItem 3 11" xfId="10022"/>
    <cellStyle name="SAPBEXfilterItem 3 12" xfId="10891"/>
    <cellStyle name="SAPBEXfilterItem 3 13" xfId="11782"/>
    <cellStyle name="SAPBEXfilterItem 3 14" xfId="12673"/>
    <cellStyle name="SAPBEXfilterItem 3 15" xfId="13539"/>
    <cellStyle name="SAPBEXfilterItem 3 16" xfId="14430"/>
    <cellStyle name="SAPBEXfilterItem 3 17" xfId="15316"/>
    <cellStyle name="SAPBEXfilterItem 3 18" xfId="16200"/>
    <cellStyle name="SAPBEXfilterItem 3 19" xfId="17086"/>
    <cellStyle name="SAPBEXfilterItem 3 2" xfId="2251"/>
    <cellStyle name="SAPBEXfilterItem 3 2 2" xfId="24852"/>
    <cellStyle name="SAPBEXfilterItem 3 2 2 2" xfId="33610"/>
    <cellStyle name="SAPBEXfilterItem 3 2 2 2 2" xfId="33611"/>
    <cellStyle name="SAPBEXfilterItem 3 2 2 2 2 2" xfId="33612"/>
    <cellStyle name="SAPBEXfilterItem 3 2 2 2 3" xfId="33613"/>
    <cellStyle name="SAPBEXfilterItem 3 2 2 3" xfId="33614"/>
    <cellStyle name="SAPBEXfilterItem 3 2 2 3 2" xfId="33615"/>
    <cellStyle name="SAPBEXfilterItem 3 2 2 3 2 2" xfId="33616"/>
    <cellStyle name="SAPBEXfilterItem 3 2 2 4" xfId="33617"/>
    <cellStyle name="SAPBEXfilterItem 3 2 2 4 2" xfId="33618"/>
    <cellStyle name="SAPBEXfilterItem 3 2 3" xfId="33619"/>
    <cellStyle name="SAPBEXfilterItem 3 2 3 2" xfId="33620"/>
    <cellStyle name="SAPBEXfilterItem 3 2 3 2 2" xfId="33621"/>
    <cellStyle name="SAPBEXfilterItem 3 2 3 3" xfId="33622"/>
    <cellStyle name="SAPBEXfilterItem 3 2 4" xfId="33623"/>
    <cellStyle name="SAPBEXfilterItem 3 2 4 2" xfId="33624"/>
    <cellStyle name="SAPBEXfilterItem 3 2 4 2 2" xfId="33625"/>
    <cellStyle name="SAPBEXfilterItem 3 2 5" xfId="33626"/>
    <cellStyle name="SAPBEXfilterItem 3 2 5 2" xfId="33627"/>
    <cellStyle name="SAPBEXfilterItem 3 20" xfId="17966"/>
    <cellStyle name="SAPBEXfilterItem 3 21" xfId="18847"/>
    <cellStyle name="SAPBEXfilterItem 3 22" xfId="19705"/>
    <cellStyle name="SAPBEXfilterItem 3 23" xfId="20571"/>
    <cellStyle name="SAPBEXfilterItem 3 24" xfId="21429"/>
    <cellStyle name="SAPBEXfilterItem 3 25" xfId="22270"/>
    <cellStyle name="SAPBEXfilterItem 3 26" xfId="23099"/>
    <cellStyle name="SAPBEXfilterItem 3 27" xfId="23900"/>
    <cellStyle name="SAPBEXfilterItem 3 3" xfId="2969"/>
    <cellStyle name="SAPBEXfilterItem 3 4" xfId="3871"/>
    <cellStyle name="SAPBEXfilterItem 3 5" xfId="4759"/>
    <cellStyle name="SAPBEXfilterItem 3 6" xfId="5648"/>
    <cellStyle name="SAPBEXfilterItem 3 7" xfId="6542"/>
    <cellStyle name="SAPBEXfilterItem 3 8" xfId="6977"/>
    <cellStyle name="SAPBEXfilterItem 3 9" xfId="8244"/>
    <cellStyle name="SAPBEXfilterItem 30" xfId="18187"/>
    <cellStyle name="SAPBEXfilterItem 31" xfId="19173"/>
    <cellStyle name="SAPBEXfilterItem 32" xfId="19926"/>
    <cellStyle name="SAPBEXfilterItem 33" xfId="20792"/>
    <cellStyle name="SAPBEXfilterItem 34" xfId="21650"/>
    <cellStyle name="SAPBEXfilterItem 35" xfId="22491"/>
    <cellStyle name="SAPBEXfilterItem 36" xfId="23320"/>
    <cellStyle name="SAPBEXfilterItem 4" xfId="842"/>
    <cellStyle name="SAPBEXfilterItem 4 10" xfId="9134"/>
    <cellStyle name="SAPBEXfilterItem 4 11" xfId="10023"/>
    <cellStyle name="SAPBEXfilterItem 4 12" xfId="10892"/>
    <cellStyle name="SAPBEXfilterItem 4 13" xfId="11783"/>
    <cellStyle name="SAPBEXfilterItem 4 14" xfId="12674"/>
    <cellStyle name="SAPBEXfilterItem 4 15" xfId="13540"/>
    <cellStyle name="SAPBEXfilterItem 4 16" xfId="14431"/>
    <cellStyle name="SAPBEXfilterItem 4 17" xfId="15317"/>
    <cellStyle name="SAPBEXfilterItem 4 18" xfId="16201"/>
    <cellStyle name="SAPBEXfilterItem 4 19" xfId="17087"/>
    <cellStyle name="SAPBEXfilterItem 4 2" xfId="2252"/>
    <cellStyle name="SAPBEXfilterItem 4 2 2" xfId="24853"/>
    <cellStyle name="SAPBEXfilterItem 4 2 2 2" xfId="33628"/>
    <cellStyle name="SAPBEXfilterItem 4 2 2 2 2" xfId="33629"/>
    <cellStyle name="SAPBEXfilterItem 4 2 2 2 2 2" xfId="33630"/>
    <cellStyle name="SAPBEXfilterItem 4 2 2 2 3" xfId="33631"/>
    <cellStyle name="SAPBEXfilterItem 4 2 2 3" xfId="33632"/>
    <cellStyle name="SAPBEXfilterItem 4 2 2 3 2" xfId="33633"/>
    <cellStyle name="SAPBEXfilterItem 4 2 2 3 2 2" xfId="33634"/>
    <cellStyle name="SAPBEXfilterItem 4 2 2 4" xfId="33635"/>
    <cellStyle name="SAPBEXfilterItem 4 2 2 4 2" xfId="33636"/>
    <cellStyle name="SAPBEXfilterItem 4 2 3" xfId="33637"/>
    <cellStyle name="SAPBEXfilterItem 4 2 3 2" xfId="33638"/>
    <cellStyle name="SAPBEXfilterItem 4 2 3 2 2" xfId="33639"/>
    <cellStyle name="SAPBEXfilterItem 4 2 3 3" xfId="33640"/>
    <cellStyle name="SAPBEXfilterItem 4 2 4" xfId="33641"/>
    <cellStyle name="SAPBEXfilterItem 4 2 4 2" xfId="33642"/>
    <cellStyle name="SAPBEXfilterItem 4 2 4 2 2" xfId="33643"/>
    <cellStyle name="SAPBEXfilterItem 4 2 5" xfId="33644"/>
    <cellStyle name="SAPBEXfilterItem 4 2 5 2" xfId="33645"/>
    <cellStyle name="SAPBEXfilterItem 4 20" xfId="17967"/>
    <cellStyle name="SAPBEXfilterItem 4 21" xfId="18848"/>
    <cellStyle name="SAPBEXfilterItem 4 22" xfId="19706"/>
    <cellStyle name="SAPBEXfilterItem 4 23" xfId="20572"/>
    <cellStyle name="SAPBEXfilterItem 4 24" xfId="21430"/>
    <cellStyle name="SAPBEXfilterItem 4 25" xfId="22271"/>
    <cellStyle name="SAPBEXfilterItem 4 26" xfId="23100"/>
    <cellStyle name="SAPBEXfilterItem 4 27" xfId="23901"/>
    <cellStyle name="SAPBEXfilterItem 4 3" xfId="2970"/>
    <cellStyle name="SAPBEXfilterItem 4 4" xfId="3872"/>
    <cellStyle name="SAPBEXfilterItem 4 5" xfId="4760"/>
    <cellStyle name="SAPBEXfilterItem 4 6" xfId="5649"/>
    <cellStyle name="SAPBEXfilterItem 4 7" xfId="6543"/>
    <cellStyle name="SAPBEXfilterItem 4 8" xfId="5997"/>
    <cellStyle name="SAPBEXfilterItem 4 9" xfId="8245"/>
    <cellStyle name="SAPBEXfilterItem 5" xfId="843"/>
    <cellStyle name="SAPBEXfilterItem 5 10" xfId="9135"/>
    <cellStyle name="SAPBEXfilterItem 5 11" xfId="10024"/>
    <cellStyle name="SAPBEXfilterItem 5 12" xfId="10893"/>
    <cellStyle name="SAPBEXfilterItem 5 13" xfId="11784"/>
    <cellStyle name="SAPBEXfilterItem 5 14" xfId="12675"/>
    <cellStyle name="SAPBEXfilterItem 5 15" xfId="13541"/>
    <cellStyle name="SAPBEXfilterItem 5 16" xfId="14432"/>
    <cellStyle name="SAPBEXfilterItem 5 17" xfId="15318"/>
    <cellStyle name="SAPBEXfilterItem 5 18" xfId="16202"/>
    <cellStyle name="SAPBEXfilterItem 5 19" xfId="17088"/>
    <cellStyle name="SAPBEXfilterItem 5 2" xfId="2253"/>
    <cellStyle name="SAPBEXfilterItem 5 2 2" xfId="24854"/>
    <cellStyle name="SAPBEXfilterItem 5 2 2 2" xfId="33646"/>
    <cellStyle name="SAPBEXfilterItem 5 2 2 2 2" xfId="33647"/>
    <cellStyle name="SAPBEXfilterItem 5 2 2 2 2 2" xfId="33648"/>
    <cellStyle name="SAPBEXfilterItem 5 2 2 2 3" xfId="33649"/>
    <cellStyle name="SAPBEXfilterItem 5 2 2 3" xfId="33650"/>
    <cellStyle name="SAPBEXfilterItem 5 2 2 3 2" xfId="33651"/>
    <cellStyle name="SAPBEXfilterItem 5 2 2 3 2 2" xfId="33652"/>
    <cellStyle name="SAPBEXfilterItem 5 2 2 4" xfId="33653"/>
    <cellStyle name="SAPBEXfilterItem 5 2 2 4 2" xfId="33654"/>
    <cellStyle name="SAPBEXfilterItem 5 2 3" xfId="33655"/>
    <cellStyle name="SAPBEXfilterItem 5 2 3 2" xfId="33656"/>
    <cellStyle name="SAPBEXfilterItem 5 2 3 2 2" xfId="33657"/>
    <cellStyle name="SAPBEXfilterItem 5 2 3 3" xfId="33658"/>
    <cellStyle name="SAPBEXfilterItem 5 2 4" xfId="33659"/>
    <cellStyle name="SAPBEXfilterItem 5 2 4 2" xfId="33660"/>
    <cellStyle name="SAPBEXfilterItem 5 2 4 2 2" xfId="33661"/>
    <cellStyle name="SAPBEXfilterItem 5 2 5" xfId="33662"/>
    <cellStyle name="SAPBEXfilterItem 5 2 5 2" xfId="33663"/>
    <cellStyle name="SAPBEXfilterItem 5 20" xfId="17968"/>
    <cellStyle name="SAPBEXfilterItem 5 21" xfId="18849"/>
    <cellStyle name="SAPBEXfilterItem 5 22" xfId="19707"/>
    <cellStyle name="SAPBEXfilterItem 5 23" xfId="20573"/>
    <cellStyle name="SAPBEXfilterItem 5 24" xfId="21431"/>
    <cellStyle name="SAPBEXfilterItem 5 25" xfId="22272"/>
    <cellStyle name="SAPBEXfilterItem 5 26" xfId="23101"/>
    <cellStyle name="SAPBEXfilterItem 5 27" xfId="23902"/>
    <cellStyle name="SAPBEXfilterItem 5 3" xfId="2971"/>
    <cellStyle name="SAPBEXfilterItem 5 4" xfId="3873"/>
    <cellStyle name="SAPBEXfilterItem 5 5" xfId="4761"/>
    <cellStyle name="SAPBEXfilterItem 5 6" xfId="5650"/>
    <cellStyle name="SAPBEXfilterItem 5 7" xfId="6544"/>
    <cellStyle name="SAPBEXfilterItem 5 8" xfId="1609"/>
    <cellStyle name="SAPBEXfilterItem 5 9" xfId="8246"/>
    <cellStyle name="SAPBEXfilterItem 6" xfId="844"/>
    <cellStyle name="SAPBEXfilterItem 6 10" xfId="9136"/>
    <cellStyle name="SAPBEXfilterItem 6 11" xfId="10025"/>
    <cellStyle name="SAPBEXfilterItem 6 12" xfId="10894"/>
    <cellStyle name="SAPBEXfilterItem 6 13" xfId="11785"/>
    <cellStyle name="SAPBEXfilterItem 6 14" xfId="12676"/>
    <cellStyle name="SAPBEXfilterItem 6 15" xfId="13542"/>
    <cellStyle name="SAPBEXfilterItem 6 16" xfId="14433"/>
    <cellStyle name="SAPBEXfilterItem 6 17" xfId="15319"/>
    <cellStyle name="SAPBEXfilterItem 6 18" xfId="16203"/>
    <cellStyle name="SAPBEXfilterItem 6 19" xfId="17089"/>
    <cellStyle name="SAPBEXfilterItem 6 2" xfId="2254"/>
    <cellStyle name="SAPBEXfilterItem 6 2 2" xfId="24855"/>
    <cellStyle name="SAPBEXfilterItem 6 2 2 2" xfId="33664"/>
    <cellStyle name="SAPBEXfilterItem 6 2 2 2 2" xfId="33665"/>
    <cellStyle name="SAPBEXfilterItem 6 2 2 2 2 2" xfId="33666"/>
    <cellStyle name="SAPBEXfilterItem 6 2 2 2 3" xfId="33667"/>
    <cellStyle name="SAPBEXfilterItem 6 2 2 3" xfId="33668"/>
    <cellStyle name="SAPBEXfilterItem 6 2 2 3 2" xfId="33669"/>
    <cellStyle name="SAPBEXfilterItem 6 2 2 3 2 2" xfId="33670"/>
    <cellStyle name="SAPBEXfilterItem 6 2 2 4" xfId="33671"/>
    <cellStyle name="SAPBEXfilterItem 6 2 2 4 2" xfId="33672"/>
    <cellStyle name="SAPBEXfilterItem 6 2 3" xfId="33673"/>
    <cellStyle name="SAPBEXfilterItem 6 2 3 2" xfId="33674"/>
    <cellStyle name="SAPBEXfilterItem 6 2 3 2 2" xfId="33675"/>
    <cellStyle name="SAPBEXfilterItem 6 2 3 3" xfId="33676"/>
    <cellStyle name="SAPBEXfilterItem 6 2 4" xfId="33677"/>
    <cellStyle name="SAPBEXfilterItem 6 2 4 2" xfId="33678"/>
    <cellStyle name="SAPBEXfilterItem 6 2 4 2 2" xfId="33679"/>
    <cellStyle name="SAPBEXfilterItem 6 2 5" xfId="33680"/>
    <cellStyle name="SAPBEXfilterItem 6 2 5 2" xfId="33681"/>
    <cellStyle name="SAPBEXfilterItem 6 20" xfId="17969"/>
    <cellStyle name="SAPBEXfilterItem 6 21" xfId="18850"/>
    <cellStyle name="SAPBEXfilterItem 6 22" xfId="19708"/>
    <cellStyle name="SAPBEXfilterItem 6 23" xfId="20574"/>
    <cellStyle name="SAPBEXfilterItem 6 24" xfId="21432"/>
    <cellStyle name="SAPBEXfilterItem 6 25" xfId="22273"/>
    <cellStyle name="SAPBEXfilterItem 6 26" xfId="23102"/>
    <cellStyle name="SAPBEXfilterItem 6 27" xfId="23903"/>
    <cellStyle name="SAPBEXfilterItem 6 3" xfId="2972"/>
    <cellStyle name="SAPBEXfilterItem 6 4" xfId="3874"/>
    <cellStyle name="SAPBEXfilterItem 6 5" xfId="4762"/>
    <cellStyle name="SAPBEXfilterItem 6 6" xfId="5651"/>
    <cellStyle name="SAPBEXfilterItem 6 7" xfId="6545"/>
    <cellStyle name="SAPBEXfilterItem 6 8" xfId="1919"/>
    <cellStyle name="SAPBEXfilterItem 6 9" xfId="8247"/>
    <cellStyle name="SAPBEXfilterItem 7" xfId="845"/>
    <cellStyle name="SAPBEXfilterItem 7 10" xfId="9137"/>
    <cellStyle name="SAPBEXfilterItem 7 11" xfId="10026"/>
    <cellStyle name="SAPBEXfilterItem 7 12" xfId="10895"/>
    <cellStyle name="SAPBEXfilterItem 7 13" xfId="11786"/>
    <cellStyle name="SAPBEXfilterItem 7 14" xfId="12677"/>
    <cellStyle name="SAPBEXfilterItem 7 15" xfId="13543"/>
    <cellStyle name="SAPBEXfilterItem 7 16" xfId="14434"/>
    <cellStyle name="SAPBEXfilterItem 7 17" xfId="15320"/>
    <cellStyle name="SAPBEXfilterItem 7 18" xfId="16204"/>
    <cellStyle name="SAPBEXfilterItem 7 19" xfId="17090"/>
    <cellStyle name="SAPBEXfilterItem 7 2" xfId="2255"/>
    <cellStyle name="SAPBEXfilterItem 7 2 2" xfId="24856"/>
    <cellStyle name="SAPBEXfilterItem 7 2 2 2" xfId="33682"/>
    <cellStyle name="SAPBEXfilterItem 7 2 2 2 2" xfId="33683"/>
    <cellStyle name="SAPBEXfilterItem 7 2 2 2 2 2" xfId="33684"/>
    <cellStyle name="SAPBEXfilterItem 7 2 2 2 3" xfId="33685"/>
    <cellStyle name="SAPBEXfilterItem 7 2 2 3" xfId="33686"/>
    <cellStyle name="SAPBEXfilterItem 7 2 2 3 2" xfId="33687"/>
    <cellStyle name="SAPBEXfilterItem 7 2 2 3 2 2" xfId="33688"/>
    <cellStyle name="SAPBEXfilterItem 7 2 2 4" xfId="33689"/>
    <cellStyle name="SAPBEXfilterItem 7 2 2 4 2" xfId="33690"/>
    <cellStyle name="SAPBEXfilterItem 7 2 3" xfId="33691"/>
    <cellStyle name="SAPBEXfilterItem 7 2 3 2" xfId="33692"/>
    <cellStyle name="SAPBEXfilterItem 7 2 3 2 2" xfId="33693"/>
    <cellStyle name="SAPBEXfilterItem 7 2 3 3" xfId="33694"/>
    <cellStyle name="SAPBEXfilterItem 7 2 4" xfId="33695"/>
    <cellStyle name="SAPBEXfilterItem 7 2 4 2" xfId="33696"/>
    <cellStyle name="SAPBEXfilterItem 7 2 4 2 2" xfId="33697"/>
    <cellStyle name="SAPBEXfilterItem 7 2 5" xfId="33698"/>
    <cellStyle name="SAPBEXfilterItem 7 2 5 2" xfId="33699"/>
    <cellStyle name="SAPBEXfilterItem 7 20" xfId="17970"/>
    <cellStyle name="SAPBEXfilterItem 7 21" xfId="18851"/>
    <cellStyle name="SAPBEXfilterItem 7 22" xfId="19709"/>
    <cellStyle name="SAPBEXfilterItem 7 23" xfId="20575"/>
    <cellStyle name="SAPBEXfilterItem 7 24" xfId="21433"/>
    <cellStyle name="SAPBEXfilterItem 7 25" xfId="22274"/>
    <cellStyle name="SAPBEXfilterItem 7 26" xfId="23103"/>
    <cellStyle name="SAPBEXfilterItem 7 27" xfId="23904"/>
    <cellStyle name="SAPBEXfilterItem 7 3" xfId="2973"/>
    <cellStyle name="SAPBEXfilterItem 7 4" xfId="3875"/>
    <cellStyle name="SAPBEXfilterItem 7 5" xfId="4763"/>
    <cellStyle name="SAPBEXfilterItem 7 6" xfId="5652"/>
    <cellStyle name="SAPBEXfilterItem 7 7" xfId="6546"/>
    <cellStyle name="SAPBEXfilterItem 7 8" xfId="6164"/>
    <cellStyle name="SAPBEXfilterItem 7 9" xfId="8248"/>
    <cellStyle name="SAPBEXfilterItem 8" xfId="846"/>
    <cellStyle name="SAPBEXfilterItem 8 2" xfId="24857"/>
    <cellStyle name="SAPBEXfilterItem 9" xfId="847"/>
    <cellStyle name="SAPBEXfilterItem 9 10" xfId="7558"/>
    <cellStyle name="SAPBEXfilterItem 9 11" xfId="7069"/>
    <cellStyle name="SAPBEXfilterItem 9 12" xfId="9509"/>
    <cellStyle name="SAPBEXfilterItem 9 13" xfId="7654"/>
    <cellStyle name="SAPBEXfilterItem 9 14" xfId="7553"/>
    <cellStyle name="SAPBEXfilterItem 9 15" xfId="12158"/>
    <cellStyle name="SAPBEXfilterItem 9 16" xfId="7497"/>
    <cellStyle name="SAPBEXfilterItem 9 17" xfId="8629"/>
    <cellStyle name="SAPBEXfilterItem 9 18" xfId="13920"/>
    <cellStyle name="SAPBEXfilterItem 9 19" xfId="14811"/>
    <cellStyle name="SAPBEXfilterItem 9 2" xfId="1554"/>
    <cellStyle name="SAPBEXfilterItem 9 2 2" xfId="33700"/>
    <cellStyle name="SAPBEXfilterItem 9 2 2 2" xfId="33701"/>
    <cellStyle name="SAPBEXfilterItem 9 2 2 2 2" xfId="33702"/>
    <cellStyle name="SAPBEXfilterItem 9 2 2 3" xfId="33703"/>
    <cellStyle name="SAPBEXfilterItem 9 2 3" xfId="33704"/>
    <cellStyle name="SAPBEXfilterItem 9 2 3 2" xfId="33705"/>
    <cellStyle name="SAPBEXfilterItem 9 2 3 2 2" xfId="33706"/>
    <cellStyle name="SAPBEXfilterItem 9 2 4" xfId="33707"/>
    <cellStyle name="SAPBEXfilterItem 9 2 4 2" xfId="33708"/>
    <cellStyle name="SAPBEXfilterItem 9 20" xfId="15696"/>
    <cellStyle name="SAPBEXfilterItem 9 21" xfId="16580"/>
    <cellStyle name="SAPBEXfilterItem 9 22" xfId="18340"/>
    <cellStyle name="SAPBEXfilterItem 9 23" xfId="11413"/>
    <cellStyle name="SAPBEXfilterItem 9 24" xfId="12216"/>
    <cellStyle name="SAPBEXfilterItem 9 25" xfId="20083"/>
    <cellStyle name="SAPBEXfilterItem 9 26" xfId="20948"/>
    <cellStyle name="SAPBEXfilterItem 9 27" xfId="21805"/>
    <cellStyle name="SAPBEXfilterItem 9 3" xfId="2434"/>
    <cellStyle name="SAPBEXfilterItem 9 4" xfId="2631"/>
    <cellStyle name="SAPBEXfilterItem 9 5" xfId="3348"/>
    <cellStyle name="SAPBEXfilterItem 9 6" xfId="1389"/>
    <cellStyle name="SAPBEXfilterItem 9 7" xfId="3504"/>
    <cellStyle name="SAPBEXfilterItem 9 8" xfId="7607"/>
    <cellStyle name="SAPBEXfilterItem 9 9" xfId="7491"/>
    <cellStyle name="SAPBEXfilterText" xfId="848"/>
    <cellStyle name="SAPBEXfilterText 10" xfId="849"/>
    <cellStyle name="SAPBEXfilterText 10 10" xfId="7707"/>
    <cellStyle name="SAPBEXfilterText 10 11" xfId="4289"/>
    <cellStyle name="SAPBEXfilterText 10 12" xfId="9466"/>
    <cellStyle name="SAPBEXfilterText 10 13" xfId="6960"/>
    <cellStyle name="SAPBEXfilterText 10 14" xfId="10378"/>
    <cellStyle name="SAPBEXfilterText 10 15" xfId="12115"/>
    <cellStyle name="SAPBEXfilterText 10 16" xfId="8663"/>
    <cellStyle name="SAPBEXfilterText 10 17" xfId="13029"/>
    <cellStyle name="SAPBEXfilterText 10 18" xfId="9653"/>
    <cellStyle name="SAPBEXfilterText 10 19" xfId="13206"/>
    <cellStyle name="SAPBEXfilterText 10 2" xfId="1520"/>
    <cellStyle name="SAPBEXfilterText 10 2 2" xfId="33709"/>
    <cellStyle name="SAPBEXfilterText 10 2 2 2" xfId="33710"/>
    <cellStyle name="SAPBEXfilterText 10 2 3" xfId="33711"/>
    <cellStyle name="SAPBEXfilterText 10 20" xfId="14097"/>
    <cellStyle name="SAPBEXfilterText 10 21" xfId="14983"/>
    <cellStyle name="SAPBEXfilterText 10 22" xfId="18298"/>
    <cellStyle name="SAPBEXfilterText 10 23" xfId="16576"/>
    <cellStyle name="SAPBEXfilterText 10 24" xfId="19202"/>
    <cellStyle name="SAPBEXfilterText 10 25" xfId="13061"/>
    <cellStyle name="SAPBEXfilterText 10 26" xfId="19372"/>
    <cellStyle name="SAPBEXfilterText 10 27" xfId="20238"/>
    <cellStyle name="SAPBEXfilterText 10 3" xfId="1563"/>
    <cellStyle name="SAPBEXfilterText 10 3 2" xfId="33712"/>
    <cellStyle name="SAPBEXfilterText 10 3 2 2" xfId="33713"/>
    <cellStyle name="SAPBEXfilterText 10 4" xfId="1699"/>
    <cellStyle name="SAPBEXfilterText 10 4 2" xfId="33714"/>
    <cellStyle name="SAPBEXfilterText 10 5" xfId="3304"/>
    <cellStyle name="SAPBEXfilterText 10 6" xfId="3497"/>
    <cellStyle name="SAPBEXfilterText 10 7" xfId="4384"/>
    <cellStyle name="SAPBEXfilterText 10 8" xfId="7630"/>
    <cellStyle name="SAPBEXfilterText 10 9" xfId="7485"/>
    <cellStyle name="SAPBEXfilterText 11" xfId="1452"/>
    <cellStyle name="SAPBEXfilterText 12" xfId="1878"/>
    <cellStyle name="SAPBEXfilterText 13" xfId="3189"/>
    <cellStyle name="SAPBEXfilterText 14" xfId="4197"/>
    <cellStyle name="SAPBEXfilterText 15" xfId="5085"/>
    <cellStyle name="SAPBEXfilterText 16" xfId="5974"/>
    <cellStyle name="SAPBEXfilterText 17" xfId="7684"/>
    <cellStyle name="SAPBEXfilterText 18" xfId="6176"/>
    <cellStyle name="SAPBEXfilterText 19" xfId="8464"/>
    <cellStyle name="SAPBEXfilterText 2" xfId="850"/>
    <cellStyle name="SAPBEXfilterText 2 10" xfId="3386"/>
    <cellStyle name="SAPBEXfilterText 2 11" xfId="1416"/>
    <cellStyle name="SAPBEXfilterText 2 12" xfId="1502"/>
    <cellStyle name="SAPBEXfilterText 2 13" xfId="7450"/>
    <cellStyle name="SAPBEXfilterText 2 14" xfId="5115"/>
    <cellStyle name="SAPBEXfilterText 2 15" xfId="7662"/>
    <cellStyle name="SAPBEXfilterText 2 16" xfId="7035"/>
    <cellStyle name="SAPBEXfilterText 2 17" xfId="9547"/>
    <cellStyle name="SAPBEXfilterText 2 18" xfId="7055"/>
    <cellStyle name="SAPBEXfilterText 2 19" xfId="1665"/>
    <cellStyle name="SAPBEXfilterText 2 2" xfId="851"/>
    <cellStyle name="SAPBEXfilterText 2 2 10" xfId="8719"/>
    <cellStyle name="SAPBEXfilterText 2 2 11" xfId="9608"/>
    <cellStyle name="SAPBEXfilterText 2 2 12" xfId="10476"/>
    <cellStyle name="SAPBEXfilterText 2 2 13" xfId="11367"/>
    <cellStyle name="SAPBEXfilterText 2 2 14" xfId="12257"/>
    <cellStyle name="SAPBEXfilterText 2 2 15" xfId="13127"/>
    <cellStyle name="SAPBEXfilterText 2 2 16" xfId="14017"/>
    <cellStyle name="SAPBEXfilterText 2 2 17" xfId="14904"/>
    <cellStyle name="SAPBEXfilterText 2 2 18" xfId="15790"/>
    <cellStyle name="SAPBEXfilterText 2 2 19" xfId="16673"/>
    <cellStyle name="SAPBEXfilterText 2 2 2" xfId="1834"/>
    <cellStyle name="SAPBEXfilterText 2 2 2 2" xfId="24858"/>
    <cellStyle name="SAPBEXfilterText 2 2 2 2 2" xfId="33715"/>
    <cellStyle name="SAPBEXfilterText 2 2 2 2 2 2" xfId="33716"/>
    <cellStyle name="SAPBEXfilterText 2 2 2 2 2 2 2" xfId="33717"/>
    <cellStyle name="SAPBEXfilterText 2 2 2 2 2 3" xfId="33718"/>
    <cellStyle name="SAPBEXfilterText 2 2 2 2 3" xfId="33719"/>
    <cellStyle name="SAPBEXfilterText 2 2 2 2 3 2" xfId="33720"/>
    <cellStyle name="SAPBEXfilterText 2 2 2 2 3 2 2" xfId="33721"/>
    <cellStyle name="SAPBEXfilterText 2 2 2 2 4" xfId="33722"/>
    <cellStyle name="SAPBEXfilterText 2 2 2 2 4 2" xfId="33723"/>
    <cellStyle name="SAPBEXfilterText 2 2 2 3" xfId="33724"/>
    <cellStyle name="SAPBEXfilterText 2 2 2 3 2" xfId="33725"/>
    <cellStyle name="SAPBEXfilterText 2 2 2 3 2 2" xfId="33726"/>
    <cellStyle name="SAPBEXfilterText 2 2 2 3 3" xfId="33727"/>
    <cellStyle name="SAPBEXfilterText 2 2 2 4" xfId="33728"/>
    <cellStyle name="SAPBEXfilterText 2 2 2 4 2" xfId="33729"/>
    <cellStyle name="SAPBEXfilterText 2 2 2 4 2 2" xfId="33730"/>
    <cellStyle name="SAPBEXfilterText 2 2 2 5" xfId="33731"/>
    <cellStyle name="SAPBEXfilterText 2 2 2 5 2" xfId="33732"/>
    <cellStyle name="SAPBEXfilterText 2 2 20" xfId="17558"/>
    <cellStyle name="SAPBEXfilterText 2 2 21" xfId="18434"/>
    <cellStyle name="SAPBEXfilterText 2 2 22" xfId="19295"/>
    <cellStyle name="SAPBEXfilterText 2 2 23" xfId="20163"/>
    <cellStyle name="SAPBEXfilterText 2 2 24" xfId="21025"/>
    <cellStyle name="SAPBEXfilterText 2 2 25" xfId="21876"/>
    <cellStyle name="SAPBEXfilterText 2 2 26" xfId="22708"/>
    <cellStyle name="SAPBEXfilterText 2 2 27" xfId="23517"/>
    <cellStyle name="SAPBEXfilterText 2 2 3" xfId="1630"/>
    <cellStyle name="SAPBEXfilterText 2 2 4" xfId="3451"/>
    <cellStyle name="SAPBEXfilterText 2 2 5" xfId="4338"/>
    <cellStyle name="SAPBEXfilterText 2 2 6" xfId="5228"/>
    <cellStyle name="SAPBEXfilterText 2 2 7" xfId="6123"/>
    <cellStyle name="SAPBEXfilterText 2 2 8" xfId="7407"/>
    <cellStyle name="SAPBEXfilterText 2 2 9" xfId="7829"/>
    <cellStyle name="SAPBEXfilterText 2 20" xfId="12195"/>
    <cellStyle name="SAPBEXfilterText 2 21" xfId="9566"/>
    <cellStyle name="SAPBEXfilterText 2 22" xfId="7540"/>
    <cellStyle name="SAPBEXfilterText 2 23" xfId="12212"/>
    <cellStyle name="SAPBEXfilterText 2 24" xfId="12214"/>
    <cellStyle name="SAPBEXfilterText 2 25" xfId="12302"/>
    <cellStyle name="SAPBEXfilterText 2 26" xfId="13873"/>
    <cellStyle name="SAPBEXfilterText 2 27" xfId="18374"/>
    <cellStyle name="SAPBEXfilterText 2 28" xfId="15650"/>
    <cellStyle name="SAPBEXfilterText 2 29" xfId="14845"/>
    <cellStyle name="SAPBEXfilterText 2 3" xfId="852"/>
    <cellStyle name="SAPBEXfilterText 2 3 10" xfId="9139"/>
    <cellStyle name="SAPBEXfilterText 2 3 11" xfId="10028"/>
    <cellStyle name="SAPBEXfilterText 2 3 12" xfId="10897"/>
    <cellStyle name="SAPBEXfilterText 2 3 13" xfId="11788"/>
    <cellStyle name="SAPBEXfilterText 2 3 14" xfId="12679"/>
    <cellStyle name="SAPBEXfilterText 2 3 15" xfId="13545"/>
    <cellStyle name="SAPBEXfilterText 2 3 16" xfId="14436"/>
    <cellStyle name="SAPBEXfilterText 2 3 17" xfId="15322"/>
    <cellStyle name="SAPBEXfilterText 2 3 18" xfId="16206"/>
    <cellStyle name="SAPBEXfilterText 2 3 19" xfId="17092"/>
    <cellStyle name="SAPBEXfilterText 2 3 2" xfId="2257"/>
    <cellStyle name="SAPBEXfilterText 2 3 2 2" xfId="24859"/>
    <cellStyle name="SAPBEXfilterText 2 3 2 2 2" xfId="33733"/>
    <cellStyle name="SAPBEXfilterText 2 3 2 2 2 2" xfId="33734"/>
    <cellStyle name="SAPBEXfilterText 2 3 2 2 2 2 2" xfId="33735"/>
    <cellStyle name="SAPBEXfilterText 2 3 2 2 2 3" xfId="33736"/>
    <cellStyle name="SAPBEXfilterText 2 3 2 2 3" xfId="33737"/>
    <cellStyle name="SAPBEXfilterText 2 3 2 2 3 2" xfId="33738"/>
    <cellStyle name="SAPBEXfilterText 2 3 2 2 3 2 2" xfId="33739"/>
    <cellStyle name="SAPBEXfilterText 2 3 2 2 4" xfId="33740"/>
    <cellStyle name="SAPBEXfilterText 2 3 2 2 4 2" xfId="33741"/>
    <cellStyle name="SAPBEXfilterText 2 3 2 3" xfId="33742"/>
    <cellStyle name="SAPBEXfilterText 2 3 2 3 2" xfId="33743"/>
    <cellStyle name="SAPBEXfilterText 2 3 2 3 2 2" xfId="33744"/>
    <cellStyle name="SAPBEXfilterText 2 3 2 3 3" xfId="33745"/>
    <cellStyle name="SAPBEXfilterText 2 3 2 4" xfId="33746"/>
    <cellStyle name="SAPBEXfilterText 2 3 2 4 2" xfId="33747"/>
    <cellStyle name="SAPBEXfilterText 2 3 2 4 2 2" xfId="33748"/>
    <cellStyle name="SAPBEXfilterText 2 3 2 5" xfId="33749"/>
    <cellStyle name="SAPBEXfilterText 2 3 2 5 2" xfId="33750"/>
    <cellStyle name="SAPBEXfilterText 2 3 20" xfId="17972"/>
    <cellStyle name="SAPBEXfilterText 2 3 21" xfId="18853"/>
    <cellStyle name="SAPBEXfilterText 2 3 22" xfId="19711"/>
    <cellStyle name="SAPBEXfilterText 2 3 23" xfId="20577"/>
    <cellStyle name="SAPBEXfilterText 2 3 24" xfId="21435"/>
    <cellStyle name="SAPBEXfilterText 2 3 25" xfId="22276"/>
    <cellStyle name="SAPBEXfilterText 2 3 26" xfId="23105"/>
    <cellStyle name="SAPBEXfilterText 2 3 27" xfId="23905"/>
    <cellStyle name="SAPBEXfilterText 2 3 3" xfId="2975"/>
    <cellStyle name="SAPBEXfilterText 2 3 4" xfId="3877"/>
    <cellStyle name="SAPBEXfilterText 2 3 5" xfId="4765"/>
    <cellStyle name="SAPBEXfilterText 2 3 6" xfId="5654"/>
    <cellStyle name="SAPBEXfilterText 2 3 7" xfId="6548"/>
    <cellStyle name="SAPBEXfilterText 2 3 8" xfId="6165"/>
    <cellStyle name="SAPBEXfilterText 2 3 9" xfId="8250"/>
    <cellStyle name="SAPBEXfilterText 2 30" xfId="18391"/>
    <cellStyle name="SAPBEXfilterText 2 31" xfId="18393"/>
    <cellStyle name="SAPBEXfilterText 2 32" xfId="18479"/>
    <cellStyle name="SAPBEXfilterText 2 4" xfId="853"/>
    <cellStyle name="SAPBEXfilterText 2 4 10" xfId="9140"/>
    <cellStyle name="SAPBEXfilterText 2 4 11" xfId="10029"/>
    <cellStyle name="SAPBEXfilterText 2 4 12" xfId="10898"/>
    <cellStyle name="SAPBEXfilterText 2 4 13" xfId="11789"/>
    <cellStyle name="SAPBEXfilterText 2 4 14" xfId="12680"/>
    <cellStyle name="SAPBEXfilterText 2 4 15" xfId="13546"/>
    <cellStyle name="SAPBEXfilterText 2 4 16" xfId="14437"/>
    <cellStyle name="SAPBEXfilterText 2 4 17" xfId="15323"/>
    <cellStyle name="SAPBEXfilterText 2 4 18" xfId="16207"/>
    <cellStyle name="SAPBEXfilterText 2 4 19" xfId="17093"/>
    <cellStyle name="SAPBEXfilterText 2 4 2" xfId="2258"/>
    <cellStyle name="SAPBEXfilterText 2 4 2 2" xfId="24860"/>
    <cellStyle name="SAPBEXfilterText 2 4 2 2 2" xfId="33751"/>
    <cellStyle name="SAPBEXfilterText 2 4 2 2 2 2" xfId="33752"/>
    <cellStyle name="SAPBEXfilterText 2 4 2 2 2 2 2" xfId="33753"/>
    <cellStyle name="SAPBEXfilterText 2 4 2 2 2 3" xfId="33754"/>
    <cellStyle name="SAPBEXfilterText 2 4 2 2 3" xfId="33755"/>
    <cellStyle name="SAPBEXfilterText 2 4 2 2 3 2" xfId="33756"/>
    <cellStyle name="SAPBEXfilterText 2 4 2 2 3 2 2" xfId="33757"/>
    <cellStyle name="SAPBEXfilterText 2 4 2 2 4" xfId="33758"/>
    <cellStyle name="SAPBEXfilterText 2 4 2 2 4 2" xfId="33759"/>
    <cellStyle name="SAPBEXfilterText 2 4 2 3" xfId="33760"/>
    <cellStyle name="SAPBEXfilterText 2 4 2 3 2" xfId="33761"/>
    <cellStyle name="SAPBEXfilterText 2 4 2 3 2 2" xfId="33762"/>
    <cellStyle name="SAPBEXfilterText 2 4 2 3 3" xfId="33763"/>
    <cellStyle name="SAPBEXfilterText 2 4 2 4" xfId="33764"/>
    <cellStyle name="SAPBEXfilterText 2 4 2 4 2" xfId="33765"/>
    <cellStyle name="SAPBEXfilterText 2 4 2 4 2 2" xfId="33766"/>
    <cellStyle name="SAPBEXfilterText 2 4 2 5" xfId="33767"/>
    <cellStyle name="SAPBEXfilterText 2 4 2 5 2" xfId="33768"/>
    <cellStyle name="SAPBEXfilterText 2 4 20" xfId="17973"/>
    <cellStyle name="SAPBEXfilterText 2 4 21" xfId="18854"/>
    <cellStyle name="SAPBEXfilterText 2 4 22" xfId="19712"/>
    <cellStyle name="SAPBEXfilterText 2 4 23" xfId="20578"/>
    <cellStyle name="SAPBEXfilterText 2 4 24" xfId="21436"/>
    <cellStyle name="SAPBEXfilterText 2 4 25" xfId="22277"/>
    <cellStyle name="SAPBEXfilterText 2 4 26" xfId="23106"/>
    <cellStyle name="SAPBEXfilterText 2 4 27" xfId="23906"/>
    <cellStyle name="SAPBEXfilterText 2 4 3" xfId="2976"/>
    <cellStyle name="SAPBEXfilterText 2 4 4" xfId="3878"/>
    <cellStyle name="SAPBEXfilterText 2 4 5" xfId="4766"/>
    <cellStyle name="SAPBEXfilterText 2 4 6" xfId="5655"/>
    <cellStyle name="SAPBEXfilterText 2 4 7" xfId="6549"/>
    <cellStyle name="SAPBEXfilterText 2 4 8" xfId="5996"/>
    <cellStyle name="SAPBEXfilterText 2 4 9" xfId="8251"/>
    <cellStyle name="SAPBEXfilterText 2 5" xfId="854"/>
    <cellStyle name="SAPBEXfilterText 2 5 10" xfId="9141"/>
    <cellStyle name="SAPBEXfilterText 2 5 11" xfId="10030"/>
    <cellStyle name="SAPBEXfilterText 2 5 12" xfId="10899"/>
    <cellStyle name="SAPBEXfilterText 2 5 13" xfId="11790"/>
    <cellStyle name="SAPBEXfilterText 2 5 14" xfId="12681"/>
    <cellStyle name="SAPBEXfilterText 2 5 15" xfId="13547"/>
    <cellStyle name="SAPBEXfilterText 2 5 16" xfId="14438"/>
    <cellStyle name="SAPBEXfilterText 2 5 17" xfId="15324"/>
    <cellStyle name="SAPBEXfilterText 2 5 18" xfId="16208"/>
    <cellStyle name="SAPBEXfilterText 2 5 19" xfId="17094"/>
    <cellStyle name="SAPBEXfilterText 2 5 2" xfId="2259"/>
    <cellStyle name="SAPBEXfilterText 2 5 2 2" xfId="24861"/>
    <cellStyle name="SAPBEXfilterText 2 5 2 2 2" xfId="33769"/>
    <cellStyle name="SAPBEXfilterText 2 5 2 2 2 2" xfId="33770"/>
    <cellStyle name="SAPBEXfilterText 2 5 2 2 2 2 2" xfId="33771"/>
    <cellStyle name="SAPBEXfilterText 2 5 2 2 2 3" xfId="33772"/>
    <cellStyle name="SAPBEXfilterText 2 5 2 2 3" xfId="33773"/>
    <cellStyle name="SAPBEXfilterText 2 5 2 2 3 2" xfId="33774"/>
    <cellStyle name="SAPBEXfilterText 2 5 2 2 3 2 2" xfId="33775"/>
    <cellStyle name="SAPBEXfilterText 2 5 2 2 4" xfId="33776"/>
    <cellStyle name="SAPBEXfilterText 2 5 2 2 4 2" xfId="33777"/>
    <cellStyle name="SAPBEXfilterText 2 5 2 3" xfId="33778"/>
    <cellStyle name="SAPBEXfilterText 2 5 2 3 2" xfId="33779"/>
    <cellStyle name="SAPBEXfilterText 2 5 2 3 2 2" xfId="33780"/>
    <cellStyle name="SAPBEXfilterText 2 5 2 3 3" xfId="33781"/>
    <cellStyle name="SAPBEXfilterText 2 5 2 4" xfId="33782"/>
    <cellStyle name="SAPBEXfilterText 2 5 2 4 2" xfId="33783"/>
    <cellStyle name="SAPBEXfilterText 2 5 2 4 2 2" xfId="33784"/>
    <cellStyle name="SAPBEXfilterText 2 5 2 5" xfId="33785"/>
    <cellStyle name="SAPBEXfilterText 2 5 2 5 2" xfId="33786"/>
    <cellStyle name="SAPBEXfilterText 2 5 20" xfId="17974"/>
    <cellStyle name="SAPBEXfilterText 2 5 21" xfId="18855"/>
    <cellStyle name="SAPBEXfilterText 2 5 22" xfId="19713"/>
    <cellStyle name="SAPBEXfilterText 2 5 23" xfId="20579"/>
    <cellStyle name="SAPBEXfilterText 2 5 24" xfId="21437"/>
    <cellStyle name="SAPBEXfilterText 2 5 25" xfId="22278"/>
    <cellStyle name="SAPBEXfilterText 2 5 26" xfId="23107"/>
    <cellStyle name="SAPBEXfilterText 2 5 27" xfId="23907"/>
    <cellStyle name="SAPBEXfilterText 2 5 3" xfId="2977"/>
    <cellStyle name="SAPBEXfilterText 2 5 4" xfId="3879"/>
    <cellStyle name="SAPBEXfilterText 2 5 5" xfId="4767"/>
    <cellStyle name="SAPBEXfilterText 2 5 6" xfId="5656"/>
    <cellStyle name="SAPBEXfilterText 2 5 7" xfId="6550"/>
    <cellStyle name="SAPBEXfilterText 2 5 8" xfId="5288"/>
    <cellStyle name="SAPBEXfilterText 2 5 9" xfId="8252"/>
    <cellStyle name="SAPBEXfilterText 2 6" xfId="855"/>
    <cellStyle name="SAPBEXfilterText 2 6 10" xfId="9142"/>
    <cellStyle name="SAPBEXfilterText 2 6 11" xfId="10031"/>
    <cellStyle name="SAPBEXfilterText 2 6 12" xfId="10900"/>
    <cellStyle name="SAPBEXfilterText 2 6 13" xfId="11791"/>
    <cellStyle name="SAPBEXfilterText 2 6 14" xfId="12682"/>
    <cellStyle name="SAPBEXfilterText 2 6 15" xfId="13548"/>
    <cellStyle name="SAPBEXfilterText 2 6 16" xfId="14439"/>
    <cellStyle name="SAPBEXfilterText 2 6 17" xfId="15325"/>
    <cellStyle name="SAPBEXfilterText 2 6 18" xfId="16209"/>
    <cellStyle name="SAPBEXfilterText 2 6 19" xfId="17095"/>
    <cellStyle name="SAPBEXfilterText 2 6 2" xfId="2260"/>
    <cellStyle name="SAPBEXfilterText 2 6 2 2" xfId="24862"/>
    <cellStyle name="SAPBEXfilterText 2 6 2 2 2" xfId="33787"/>
    <cellStyle name="SAPBEXfilterText 2 6 2 2 2 2" xfId="33788"/>
    <cellStyle name="SAPBEXfilterText 2 6 2 2 2 2 2" xfId="33789"/>
    <cellStyle name="SAPBEXfilterText 2 6 2 2 2 3" xfId="33790"/>
    <cellStyle name="SAPBEXfilterText 2 6 2 2 3" xfId="33791"/>
    <cellStyle name="SAPBEXfilterText 2 6 2 2 3 2" xfId="33792"/>
    <cellStyle name="SAPBEXfilterText 2 6 2 2 3 2 2" xfId="33793"/>
    <cellStyle name="SAPBEXfilterText 2 6 2 2 4" xfId="33794"/>
    <cellStyle name="SAPBEXfilterText 2 6 2 2 4 2" xfId="33795"/>
    <cellStyle name="SAPBEXfilterText 2 6 2 3" xfId="33796"/>
    <cellStyle name="SAPBEXfilterText 2 6 2 3 2" xfId="33797"/>
    <cellStyle name="SAPBEXfilterText 2 6 2 3 2 2" xfId="33798"/>
    <cellStyle name="SAPBEXfilterText 2 6 2 3 3" xfId="33799"/>
    <cellStyle name="SAPBEXfilterText 2 6 2 4" xfId="33800"/>
    <cellStyle name="SAPBEXfilterText 2 6 2 4 2" xfId="33801"/>
    <cellStyle name="SAPBEXfilterText 2 6 2 4 2 2" xfId="33802"/>
    <cellStyle name="SAPBEXfilterText 2 6 2 5" xfId="33803"/>
    <cellStyle name="SAPBEXfilterText 2 6 2 5 2" xfId="33804"/>
    <cellStyle name="SAPBEXfilterText 2 6 20" xfId="17975"/>
    <cellStyle name="SAPBEXfilterText 2 6 21" xfId="18856"/>
    <cellStyle name="SAPBEXfilterText 2 6 22" xfId="19714"/>
    <cellStyle name="SAPBEXfilterText 2 6 23" xfId="20580"/>
    <cellStyle name="SAPBEXfilterText 2 6 24" xfId="21438"/>
    <cellStyle name="SAPBEXfilterText 2 6 25" xfId="22279"/>
    <cellStyle name="SAPBEXfilterText 2 6 26" xfId="23108"/>
    <cellStyle name="SAPBEXfilterText 2 6 27" xfId="23908"/>
    <cellStyle name="SAPBEXfilterText 2 6 3" xfId="2978"/>
    <cellStyle name="SAPBEXfilterText 2 6 4" xfId="3880"/>
    <cellStyle name="SAPBEXfilterText 2 6 5" xfId="4768"/>
    <cellStyle name="SAPBEXfilterText 2 6 6" xfId="5657"/>
    <cellStyle name="SAPBEXfilterText 2 6 7" xfId="6551"/>
    <cellStyle name="SAPBEXfilterText 2 6 8" xfId="4392"/>
    <cellStyle name="SAPBEXfilterText 2 6 9" xfId="8253"/>
    <cellStyle name="SAPBEXfilterText 2 7" xfId="1763"/>
    <cellStyle name="SAPBEXfilterText 2 7 2" xfId="24863"/>
    <cellStyle name="SAPBEXfilterText 2 7 2 2" xfId="33805"/>
    <cellStyle name="SAPBEXfilterText 2 7 2 2 2" xfId="33806"/>
    <cellStyle name="SAPBEXfilterText 2 7 2 2 2 2" xfId="33807"/>
    <cellStyle name="SAPBEXfilterText 2 7 2 2 3" xfId="33808"/>
    <cellStyle name="SAPBEXfilterText 2 7 2 3" xfId="33809"/>
    <cellStyle name="SAPBEXfilterText 2 7 2 3 2" xfId="33810"/>
    <cellStyle name="SAPBEXfilterText 2 7 2 3 2 2" xfId="33811"/>
    <cellStyle name="SAPBEXfilterText 2 7 2 4" xfId="33812"/>
    <cellStyle name="SAPBEXfilterText 2 7 2 4 2" xfId="33813"/>
    <cellStyle name="SAPBEXfilterText 2 7 3" xfId="33814"/>
    <cellStyle name="SAPBEXfilterText 2 7 3 2" xfId="33815"/>
    <cellStyle name="SAPBEXfilterText 2 7 3 2 2" xfId="33816"/>
    <cellStyle name="SAPBEXfilterText 2 7 3 3" xfId="33817"/>
    <cellStyle name="SAPBEXfilterText 2 7 4" xfId="33818"/>
    <cellStyle name="SAPBEXfilterText 2 7 4 2" xfId="33819"/>
    <cellStyle name="SAPBEXfilterText 2 7 4 2 2" xfId="33820"/>
    <cellStyle name="SAPBEXfilterText 2 7 5" xfId="33821"/>
    <cellStyle name="SAPBEXfilterText 2 7 5 2" xfId="33822"/>
    <cellStyle name="SAPBEXfilterText 2 8" xfId="1410"/>
    <cellStyle name="SAPBEXfilterText 2 9" xfId="1480"/>
    <cellStyle name="SAPBEXfilterText 20" xfId="9353"/>
    <cellStyle name="SAPBEXfilterText 21" xfId="10348"/>
    <cellStyle name="SAPBEXfilterText 22" xfId="11111"/>
    <cellStyle name="SAPBEXfilterText 23" xfId="12002"/>
    <cellStyle name="SAPBEXfilterText 24" xfId="12999"/>
    <cellStyle name="SAPBEXfilterText 25" xfId="13759"/>
    <cellStyle name="SAPBEXfilterText 26" xfId="14650"/>
    <cellStyle name="SAPBEXfilterText 27" xfId="15536"/>
    <cellStyle name="SAPBEXfilterText 28" xfId="16420"/>
    <cellStyle name="SAPBEXfilterText 29" xfId="17306"/>
    <cellStyle name="SAPBEXfilterText 3" xfId="856"/>
    <cellStyle name="SAPBEXfilterText 3 10" xfId="9143"/>
    <cellStyle name="SAPBEXfilterText 3 11" xfId="10032"/>
    <cellStyle name="SAPBEXfilterText 3 12" xfId="10901"/>
    <cellStyle name="SAPBEXfilterText 3 13" xfId="11792"/>
    <cellStyle name="SAPBEXfilterText 3 14" xfId="12683"/>
    <cellStyle name="SAPBEXfilterText 3 15" xfId="13549"/>
    <cellStyle name="SAPBEXfilterText 3 16" xfId="14440"/>
    <cellStyle name="SAPBEXfilterText 3 17" xfId="15326"/>
    <cellStyle name="SAPBEXfilterText 3 18" xfId="16210"/>
    <cellStyle name="SAPBEXfilterText 3 19" xfId="17096"/>
    <cellStyle name="SAPBEXfilterText 3 2" xfId="2261"/>
    <cellStyle name="SAPBEXfilterText 3 2 2" xfId="24864"/>
    <cellStyle name="SAPBEXfilterText 3 2 2 2" xfId="33823"/>
    <cellStyle name="SAPBEXfilterText 3 2 2 2 2" xfId="33824"/>
    <cellStyle name="SAPBEXfilterText 3 2 2 2 2 2" xfId="33825"/>
    <cellStyle name="SAPBEXfilterText 3 2 2 2 3" xfId="33826"/>
    <cellStyle name="SAPBEXfilterText 3 2 2 3" xfId="33827"/>
    <cellStyle name="SAPBEXfilterText 3 2 2 3 2" xfId="33828"/>
    <cellStyle name="SAPBEXfilterText 3 2 2 3 2 2" xfId="33829"/>
    <cellStyle name="SAPBEXfilterText 3 2 2 4" xfId="33830"/>
    <cellStyle name="SAPBEXfilterText 3 2 2 4 2" xfId="33831"/>
    <cellStyle name="SAPBEXfilterText 3 2 3" xfId="33832"/>
    <cellStyle name="SAPBEXfilterText 3 2 3 2" xfId="33833"/>
    <cellStyle name="SAPBEXfilterText 3 2 3 2 2" xfId="33834"/>
    <cellStyle name="SAPBEXfilterText 3 2 3 3" xfId="33835"/>
    <cellStyle name="SAPBEXfilterText 3 2 4" xfId="33836"/>
    <cellStyle name="SAPBEXfilterText 3 2 4 2" xfId="33837"/>
    <cellStyle name="SAPBEXfilterText 3 2 4 2 2" xfId="33838"/>
    <cellStyle name="SAPBEXfilterText 3 2 5" xfId="33839"/>
    <cellStyle name="SAPBEXfilterText 3 2 5 2" xfId="33840"/>
    <cellStyle name="SAPBEXfilterText 3 20" xfId="17976"/>
    <cellStyle name="SAPBEXfilterText 3 21" xfId="18857"/>
    <cellStyle name="SAPBEXfilterText 3 22" xfId="19715"/>
    <cellStyle name="SAPBEXfilterText 3 23" xfId="20581"/>
    <cellStyle name="SAPBEXfilterText 3 24" xfId="21439"/>
    <cellStyle name="SAPBEXfilterText 3 25" xfId="22280"/>
    <cellStyle name="SAPBEXfilterText 3 26" xfId="23109"/>
    <cellStyle name="SAPBEXfilterText 3 27" xfId="23909"/>
    <cellStyle name="SAPBEXfilterText 3 3" xfId="2979"/>
    <cellStyle name="SAPBEXfilterText 3 4" xfId="3881"/>
    <cellStyle name="SAPBEXfilterText 3 5" xfId="4769"/>
    <cellStyle name="SAPBEXfilterText 3 6" xfId="5658"/>
    <cellStyle name="SAPBEXfilterText 3 7" xfId="6552"/>
    <cellStyle name="SAPBEXfilterText 3 8" xfId="5134"/>
    <cellStyle name="SAPBEXfilterText 3 9" xfId="8254"/>
    <cellStyle name="SAPBEXfilterText 30" xfId="18186"/>
    <cellStyle name="SAPBEXfilterText 31" xfId="19172"/>
    <cellStyle name="SAPBEXfilterText 32" xfId="19925"/>
    <cellStyle name="SAPBEXfilterText 33" xfId="20791"/>
    <cellStyle name="SAPBEXfilterText 34" xfId="21649"/>
    <cellStyle name="SAPBEXfilterText 35" xfId="22490"/>
    <cellStyle name="SAPBEXfilterText 36" xfId="23319"/>
    <cellStyle name="SAPBEXfilterText 4" xfId="857"/>
    <cellStyle name="SAPBEXfilterText 4 10" xfId="9144"/>
    <cellStyle name="SAPBEXfilterText 4 11" xfId="10033"/>
    <cellStyle name="SAPBEXfilterText 4 12" xfId="10902"/>
    <cellStyle name="SAPBEXfilterText 4 13" xfId="11793"/>
    <cellStyle name="SAPBEXfilterText 4 14" xfId="12684"/>
    <cellStyle name="SAPBEXfilterText 4 15" xfId="13550"/>
    <cellStyle name="SAPBEXfilterText 4 16" xfId="14441"/>
    <cellStyle name="SAPBEXfilterText 4 17" xfId="15327"/>
    <cellStyle name="SAPBEXfilterText 4 18" xfId="16211"/>
    <cellStyle name="SAPBEXfilterText 4 19" xfId="17097"/>
    <cellStyle name="SAPBEXfilterText 4 2" xfId="2262"/>
    <cellStyle name="SAPBEXfilterText 4 2 2" xfId="24865"/>
    <cellStyle name="SAPBEXfilterText 4 2 2 2" xfId="33841"/>
    <cellStyle name="SAPBEXfilterText 4 2 2 2 2" xfId="33842"/>
    <cellStyle name="SAPBEXfilterText 4 2 2 2 2 2" xfId="33843"/>
    <cellStyle name="SAPBEXfilterText 4 2 2 2 3" xfId="33844"/>
    <cellStyle name="SAPBEXfilterText 4 2 2 3" xfId="33845"/>
    <cellStyle name="SAPBEXfilterText 4 2 2 3 2" xfId="33846"/>
    <cellStyle name="SAPBEXfilterText 4 2 2 3 2 2" xfId="33847"/>
    <cellStyle name="SAPBEXfilterText 4 2 2 4" xfId="33848"/>
    <cellStyle name="SAPBEXfilterText 4 2 2 4 2" xfId="33849"/>
    <cellStyle name="SAPBEXfilterText 4 2 3" xfId="33850"/>
    <cellStyle name="SAPBEXfilterText 4 2 3 2" xfId="33851"/>
    <cellStyle name="SAPBEXfilterText 4 2 3 2 2" xfId="33852"/>
    <cellStyle name="SAPBEXfilterText 4 2 3 3" xfId="33853"/>
    <cellStyle name="SAPBEXfilterText 4 2 4" xfId="33854"/>
    <cellStyle name="SAPBEXfilterText 4 2 4 2" xfId="33855"/>
    <cellStyle name="SAPBEXfilterText 4 2 4 2 2" xfId="33856"/>
    <cellStyle name="SAPBEXfilterText 4 2 5" xfId="33857"/>
    <cellStyle name="SAPBEXfilterText 4 2 5 2" xfId="33858"/>
    <cellStyle name="SAPBEXfilterText 4 20" xfId="17977"/>
    <cellStyle name="SAPBEXfilterText 4 21" xfId="18858"/>
    <cellStyle name="SAPBEXfilterText 4 22" xfId="19716"/>
    <cellStyle name="SAPBEXfilterText 4 23" xfId="20582"/>
    <cellStyle name="SAPBEXfilterText 4 24" xfId="21440"/>
    <cellStyle name="SAPBEXfilterText 4 25" xfId="22281"/>
    <cellStyle name="SAPBEXfilterText 4 26" xfId="23110"/>
    <cellStyle name="SAPBEXfilterText 4 27" xfId="23910"/>
    <cellStyle name="SAPBEXfilterText 4 3" xfId="2980"/>
    <cellStyle name="SAPBEXfilterText 4 4" xfId="3882"/>
    <cellStyle name="SAPBEXfilterText 4 5" xfId="4770"/>
    <cellStyle name="SAPBEXfilterText 4 6" xfId="5659"/>
    <cellStyle name="SAPBEXfilterText 4 7" xfId="6553"/>
    <cellStyle name="SAPBEXfilterText 4 8" xfId="6029"/>
    <cellStyle name="SAPBEXfilterText 4 9" xfId="8255"/>
    <cellStyle name="SAPBEXfilterText 5" xfId="858"/>
    <cellStyle name="SAPBEXfilterText 5 10" xfId="9145"/>
    <cellStyle name="SAPBEXfilterText 5 11" xfId="10034"/>
    <cellStyle name="SAPBEXfilterText 5 12" xfId="10903"/>
    <cellStyle name="SAPBEXfilterText 5 13" xfId="11794"/>
    <cellStyle name="SAPBEXfilterText 5 14" xfId="12685"/>
    <cellStyle name="SAPBEXfilterText 5 15" xfId="13551"/>
    <cellStyle name="SAPBEXfilterText 5 16" xfId="14442"/>
    <cellStyle name="SAPBEXfilterText 5 17" xfId="15328"/>
    <cellStyle name="SAPBEXfilterText 5 18" xfId="16212"/>
    <cellStyle name="SAPBEXfilterText 5 19" xfId="17098"/>
    <cellStyle name="SAPBEXfilterText 5 2" xfId="2263"/>
    <cellStyle name="SAPBEXfilterText 5 2 2" xfId="24866"/>
    <cellStyle name="SAPBEXfilterText 5 2 2 2" xfId="33859"/>
    <cellStyle name="SAPBEXfilterText 5 2 2 2 2" xfId="33860"/>
    <cellStyle name="SAPBEXfilterText 5 2 2 2 2 2" xfId="33861"/>
    <cellStyle name="SAPBEXfilterText 5 2 2 2 3" xfId="33862"/>
    <cellStyle name="SAPBEXfilterText 5 2 2 3" xfId="33863"/>
    <cellStyle name="SAPBEXfilterText 5 2 2 3 2" xfId="33864"/>
    <cellStyle name="SAPBEXfilterText 5 2 2 3 2 2" xfId="33865"/>
    <cellStyle name="SAPBEXfilterText 5 2 2 4" xfId="33866"/>
    <cellStyle name="SAPBEXfilterText 5 2 2 4 2" xfId="33867"/>
    <cellStyle name="SAPBEXfilterText 5 2 3" xfId="33868"/>
    <cellStyle name="SAPBEXfilterText 5 2 3 2" xfId="33869"/>
    <cellStyle name="SAPBEXfilterText 5 2 3 2 2" xfId="33870"/>
    <cellStyle name="SAPBEXfilterText 5 2 3 3" xfId="33871"/>
    <cellStyle name="SAPBEXfilterText 5 2 4" xfId="33872"/>
    <cellStyle name="SAPBEXfilterText 5 2 4 2" xfId="33873"/>
    <cellStyle name="SAPBEXfilterText 5 2 4 2 2" xfId="33874"/>
    <cellStyle name="SAPBEXfilterText 5 2 5" xfId="33875"/>
    <cellStyle name="SAPBEXfilterText 5 2 5 2" xfId="33876"/>
    <cellStyle name="SAPBEXfilterText 5 20" xfId="17978"/>
    <cellStyle name="SAPBEXfilterText 5 21" xfId="18859"/>
    <cellStyle name="SAPBEXfilterText 5 22" xfId="19717"/>
    <cellStyle name="SAPBEXfilterText 5 23" xfId="20583"/>
    <cellStyle name="SAPBEXfilterText 5 24" xfId="21441"/>
    <cellStyle name="SAPBEXfilterText 5 25" xfId="22282"/>
    <cellStyle name="SAPBEXfilterText 5 26" xfId="23111"/>
    <cellStyle name="SAPBEXfilterText 5 27" xfId="23911"/>
    <cellStyle name="SAPBEXfilterText 5 3" xfId="2981"/>
    <cellStyle name="SAPBEXfilterText 5 4" xfId="3883"/>
    <cellStyle name="SAPBEXfilterText 5 5" xfId="4771"/>
    <cellStyle name="SAPBEXfilterText 5 6" xfId="5660"/>
    <cellStyle name="SAPBEXfilterText 5 7" xfId="6554"/>
    <cellStyle name="SAPBEXfilterText 5 8" xfId="6976"/>
    <cellStyle name="SAPBEXfilterText 5 9" xfId="8256"/>
    <cellStyle name="SAPBEXfilterText 6" xfId="859"/>
    <cellStyle name="SAPBEXfilterText 6 10" xfId="9146"/>
    <cellStyle name="SAPBEXfilterText 6 11" xfId="10035"/>
    <cellStyle name="SAPBEXfilterText 6 12" xfId="10904"/>
    <cellStyle name="SAPBEXfilterText 6 13" xfId="11795"/>
    <cellStyle name="SAPBEXfilterText 6 14" xfId="12686"/>
    <cellStyle name="SAPBEXfilterText 6 15" xfId="13552"/>
    <cellStyle name="SAPBEXfilterText 6 16" xfId="14443"/>
    <cellStyle name="SAPBEXfilterText 6 17" xfId="15329"/>
    <cellStyle name="SAPBEXfilterText 6 18" xfId="16213"/>
    <cellStyle name="SAPBEXfilterText 6 19" xfId="17099"/>
    <cellStyle name="SAPBEXfilterText 6 2" xfId="2264"/>
    <cellStyle name="SAPBEXfilterText 6 2 2" xfId="24867"/>
    <cellStyle name="SAPBEXfilterText 6 2 2 2" xfId="33877"/>
    <cellStyle name="SAPBEXfilterText 6 2 2 2 2" xfId="33878"/>
    <cellStyle name="SAPBEXfilterText 6 2 2 2 2 2" xfId="33879"/>
    <cellStyle name="SAPBEXfilterText 6 2 2 2 3" xfId="33880"/>
    <cellStyle name="SAPBEXfilterText 6 2 2 3" xfId="33881"/>
    <cellStyle name="SAPBEXfilterText 6 2 2 3 2" xfId="33882"/>
    <cellStyle name="SAPBEXfilterText 6 2 2 3 2 2" xfId="33883"/>
    <cellStyle name="SAPBEXfilterText 6 2 2 4" xfId="33884"/>
    <cellStyle name="SAPBEXfilterText 6 2 2 4 2" xfId="33885"/>
    <cellStyle name="SAPBEXfilterText 6 2 3" xfId="33886"/>
    <cellStyle name="SAPBEXfilterText 6 2 3 2" xfId="33887"/>
    <cellStyle name="SAPBEXfilterText 6 2 3 2 2" xfId="33888"/>
    <cellStyle name="SAPBEXfilterText 6 2 3 3" xfId="33889"/>
    <cellStyle name="SAPBEXfilterText 6 2 4" xfId="33890"/>
    <cellStyle name="SAPBEXfilterText 6 2 4 2" xfId="33891"/>
    <cellStyle name="SAPBEXfilterText 6 2 4 2 2" xfId="33892"/>
    <cellStyle name="SAPBEXfilterText 6 2 5" xfId="33893"/>
    <cellStyle name="SAPBEXfilterText 6 2 5 2" xfId="33894"/>
    <cellStyle name="SAPBEXfilterText 6 20" xfId="17979"/>
    <cellStyle name="SAPBEXfilterText 6 21" xfId="18860"/>
    <cellStyle name="SAPBEXfilterText 6 22" xfId="19718"/>
    <cellStyle name="SAPBEXfilterText 6 23" xfId="20584"/>
    <cellStyle name="SAPBEXfilterText 6 24" xfId="21442"/>
    <cellStyle name="SAPBEXfilterText 6 25" xfId="22283"/>
    <cellStyle name="SAPBEXfilterText 6 26" xfId="23112"/>
    <cellStyle name="SAPBEXfilterText 6 27" xfId="23912"/>
    <cellStyle name="SAPBEXfilterText 6 3" xfId="2982"/>
    <cellStyle name="SAPBEXfilterText 6 4" xfId="3884"/>
    <cellStyle name="SAPBEXfilterText 6 5" xfId="4772"/>
    <cellStyle name="SAPBEXfilterText 6 6" xfId="5661"/>
    <cellStyle name="SAPBEXfilterText 6 7" xfId="6555"/>
    <cellStyle name="SAPBEXfilterText 6 8" xfId="6975"/>
    <cellStyle name="SAPBEXfilterText 6 9" xfId="8257"/>
    <cellStyle name="SAPBEXfilterText 7" xfId="860"/>
    <cellStyle name="SAPBEXfilterText 7 10" xfId="9147"/>
    <cellStyle name="SAPBEXfilterText 7 11" xfId="10036"/>
    <cellStyle name="SAPBEXfilterText 7 12" xfId="10905"/>
    <cellStyle name="SAPBEXfilterText 7 13" xfId="11796"/>
    <cellStyle name="SAPBEXfilterText 7 14" xfId="12687"/>
    <cellStyle name="SAPBEXfilterText 7 15" xfId="13553"/>
    <cellStyle name="SAPBEXfilterText 7 16" xfId="14444"/>
    <cellStyle name="SAPBEXfilterText 7 17" xfId="15330"/>
    <cellStyle name="SAPBEXfilterText 7 18" xfId="16214"/>
    <cellStyle name="SAPBEXfilterText 7 19" xfId="17100"/>
    <cellStyle name="SAPBEXfilterText 7 2" xfId="2265"/>
    <cellStyle name="SAPBEXfilterText 7 2 2" xfId="24868"/>
    <cellStyle name="SAPBEXfilterText 7 2 2 2" xfId="33895"/>
    <cellStyle name="SAPBEXfilterText 7 2 2 2 2" xfId="33896"/>
    <cellStyle name="SAPBEXfilterText 7 2 2 2 2 2" xfId="33897"/>
    <cellStyle name="SAPBEXfilterText 7 2 2 2 3" xfId="33898"/>
    <cellStyle name="SAPBEXfilterText 7 2 2 3" xfId="33899"/>
    <cellStyle name="SAPBEXfilterText 7 2 2 3 2" xfId="33900"/>
    <cellStyle name="SAPBEXfilterText 7 2 2 3 2 2" xfId="33901"/>
    <cellStyle name="SAPBEXfilterText 7 2 2 4" xfId="33902"/>
    <cellStyle name="SAPBEXfilterText 7 2 2 4 2" xfId="33903"/>
    <cellStyle name="SAPBEXfilterText 7 2 3" xfId="33904"/>
    <cellStyle name="SAPBEXfilterText 7 2 3 2" xfId="33905"/>
    <cellStyle name="SAPBEXfilterText 7 2 3 2 2" xfId="33906"/>
    <cellStyle name="SAPBEXfilterText 7 2 3 3" xfId="33907"/>
    <cellStyle name="SAPBEXfilterText 7 2 4" xfId="33908"/>
    <cellStyle name="SAPBEXfilterText 7 2 4 2" xfId="33909"/>
    <cellStyle name="SAPBEXfilterText 7 2 4 2 2" xfId="33910"/>
    <cellStyle name="SAPBEXfilterText 7 2 5" xfId="33911"/>
    <cellStyle name="SAPBEXfilterText 7 2 5 2" xfId="33912"/>
    <cellStyle name="SAPBEXfilterText 7 20" xfId="17980"/>
    <cellStyle name="SAPBEXfilterText 7 21" xfId="18861"/>
    <cellStyle name="SAPBEXfilterText 7 22" xfId="19719"/>
    <cellStyle name="SAPBEXfilterText 7 23" xfId="20585"/>
    <cellStyle name="SAPBEXfilterText 7 24" xfId="21443"/>
    <cellStyle name="SAPBEXfilterText 7 25" xfId="22284"/>
    <cellStyle name="SAPBEXfilterText 7 26" xfId="23113"/>
    <cellStyle name="SAPBEXfilterText 7 27" xfId="23913"/>
    <cellStyle name="SAPBEXfilterText 7 3" xfId="2983"/>
    <cellStyle name="SAPBEXfilterText 7 4" xfId="3885"/>
    <cellStyle name="SAPBEXfilterText 7 5" xfId="4773"/>
    <cellStyle name="SAPBEXfilterText 7 6" xfId="5662"/>
    <cellStyle name="SAPBEXfilterText 7 7" xfId="6556"/>
    <cellStyle name="SAPBEXfilterText 7 8" xfId="6974"/>
    <cellStyle name="SAPBEXfilterText 7 9" xfId="8258"/>
    <cellStyle name="SAPBEXfilterText 8" xfId="861"/>
    <cellStyle name="SAPBEXfilterText 9" xfId="862"/>
    <cellStyle name="SAPBEXfilterText 9 10" xfId="8640"/>
    <cellStyle name="SAPBEXfilterText 9 11" xfId="9531"/>
    <cellStyle name="SAPBEXfilterText 9 12" xfId="8643"/>
    <cellStyle name="SAPBEXfilterText 9 13" xfId="11288"/>
    <cellStyle name="SAPBEXfilterText 9 14" xfId="12180"/>
    <cellStyle name="SAPBEXfilterText 9 15" xfId="11291"/>
    <cellStyle name="SAPBEXfilterText 9 16" xfId="13940"/>
    <cellStyle name="SAPBEXfilterText 9 17" xfId="14830"/>
    <cellStyle name="SAPBEXfilterText 9 18" xfId="15716"/>
    <cellStyle name="SAPBEXfilterText 9 19" xfId="16598"/>
    <cellStyle name="SAPBEXfilterText 9 2" xfId="1555"/>
    <cellStyle name="SAPBEXfilterText 9 2 2" xfId="33913"/>
    <cellStyle name="SAPBEXfilterText 9 2 2 2" xfId="33914"/>
    <cellStyle name="SAPBEXfilterText 9 2 2 2 2" xfId="33915"/>
    <cellStyle name="SAPBEXfilterText 9 2 2 3" xfId="33916"/>
    <cellStyle name="SAPBEXfilterText 9 2 3" xfId="33917"/>
    <cellStyle name="SAPBEXfilterText 9 2 3 2" xfId="33918"/>
    <cellStyle name="SAPBEXfilterText 9 2 3 2 2" xfId="33919"/>
    <cellStyle name="SAPBEXfilterText 9 2 4" xfId="33920"/>
    <cellStyle name="SAPBEXfilterText 9 2 4 2" xfId="33921"/>
    <cellStyle name="SAPBEXfilterText 9 20" xfId="17481"/>
    <cellStyle name="SAPBEXfilterText 9 21" xfId="18361"/>
    <cellStyle name="SAPBEXfilterText 9 22" xfId="17484"/>
    <cellStyle name="SAPBEXfilterText 9 23" xfId="20096"/>
    <cellStyle name="SAPBEXfilterText 9 24" xfId="20959"/>
    <cellStyle name="SAPBEXfilterText 9 25" xfId="21815"/>
    <cellStyle name="SAPBEXfilterText 9 26" xfId="22652"/>
    <cellStyle name="SAPBEXfilterText 9 27" xfId="23474"/>
    <cellStyle name="SAPBEXfilterText 9 3" xfId="2433"/>
    <cellStyle name="SAPBEXfilterText 9 4" xfId="3369"/>
    <cellStyle name="SAPBEXfilterText 9 5" xfId="1711"/>
    <cellStyle name="SAPBEXfilterText 9 6" xfId="1602"/>
    <cellStyle name="SAPBEXfilterText 9 7" xfId="1722"/>
    <cellStyle name="SAPBEXfilterText 9 8" xfId="7606"/>
    <cellStyle name="SAPBEXfilterText 9 9" xfId="3392"/>
    <cellStyle name="SAPBEXformats" xfId="863"/>
    <cellStyle name="SAPBEXformats 10" xfId="1453"/>
    <cellStyle name="SAPBEXformats 10 2" xfId="33922"/>
    <cellStyle name="SAPBEXformats 10 2 2" xfId="33923"/>
    <cellStyle name="SAPBEXformats 10 2 2 2" xfId="33924"/>
    <cellStyle name="SAPBEXformats 10 2 3" xfId="33925"/>
    <cellStyle name="SAPBEXformats 10 3" xfId="33926"/>
    <cellStyle name="SAPBEXformats 10 3 2" xfId="33927"/>
    <cellStyle name="SAPBEXformats 10 3 2 2" xfId="33928"/>
    <cellStyle name="SAPBEXformats 10 4" xfId="33929"/>
    <cellStyle name="SAPBEXformats 10 4 2" xfId="33930"/>
    <cellStyle name="SAPBEXformats 11" xfId="1877"/>
    <cellStyle name="SAPBEXformats 12" xfId="3188"/>
    <cellStyle name="SAPBEXformats 13" xfId="4196"/>
    <cellStyle name="SAPBEXformats 14" xfId="5084"/>
    <cellStyle name="SAPBEXformats 15" xfId="5973"/>
    <cellStyle name="SAPBEXformats 16" xfId="7683"/>
    <cellStyle name="SAPBEXformats 17" xfId="4297"/>
    <cellStyle name="SAPBEXformats 18" xfId="8463"/>
    <cellStyle name="SAPBEXformats 19" xfId="9352"/>
    <cellStyle name="SAPBEXformats 2" xfId="864"/>
    <cellStyle name="SAPBEXformats 2 10" xfId="2545"/>
    <cellStyle name="SAPBEXformats 2 11" xfId="1691"/>
    <cellStyle name="SAPBEXformats 2 12" xfId="3420"/>
    <cellStyle name="SAPBEXformats 2 13" xfId="7462"/>
    <cellStyle name="SAPBEXformats 2 14" xfId="7652"/>
    <cellStyle name="SAPBEXformats 2 15" xfId="7432"/>
    <cellStyle name="SAPBEXformats 2 16" xfId="7789"/>
    <cellStyle name="SAPBEXformats 2 17" xfId="7510"/>
    <cellStyle name="SAPBEXformats 2 18" xfId="9571"/>
    <cellStyle name="SAPBEXformats 2 19" xfId="10436"/>
    <cellStyle name="SAPBEXformats 2 2" xfId="865"/>
    <cellStyle name="SAPBEXformats 2 2 10" xfId="4339"/>
    <cellStyle name="SAPBEXformats 2 2 11" xfId="5229"/>
    <cellStyle name="SAPBEXformats 2 2 12" xfId="6124"/>
    <cellStyle name="SAPBEXformats 2 2 13" xfId="7406"/>
    <cellStyle name="SAPBEXformats 2 2 14" xfId="7830"/>
    <cellStyle name="SAPBEXformats 2 2 15" xfId="8720"/>
    <cellStyle name="SAPBEXformats 2 2 16" xfId="9609"/>
    <cellStyle name="SAPBEXformats 2 2 17" xfId="10477"/>
    <cellStyle name="SAPBEXformats 2 2 18" xfId="11368"/>
    <cellStyle name="SAPBEXformats 2 2 19" xfId="12258"/>
    <cellStyle name="SAPBEXformats 2 2 2" xfId="866"/>
    <cellStyle name="SAPBEXformats 2 2 2 10" xfId="9149"/>
    <cellStyle name="SAPBEXformats 2 2 2 11" xfId="10038"/>
    <cellStyle name="SAPBEXformats 2 2 2 12" xfId="10907"/>
    <cellStyle name="SAPBEXformats 2 2 2 13" xfId="11798"/>
    <cellStyle name="SAPBEXformats 2 2 2 14" xfId="12689"/>
    <cellStyle name="SAPBEXformats 2 2 2 15" xfId="13555"/>
    <cellStyle name="SAPBEXformats 2 2 2 16" xfId="14446"/>
    <cellStyle name="SAPBEXformats 2 2 2 17" xfId="15332"/>
    <cellStyle name="SAPBEXformats 2 2 2 18" xfId="16216"/>
    <cellStyle name="SAPBEXformats 2 2 2 19" xfId="17102"/>
    <cellStyle name="SAPBEXformats 2 2 2 2" xfId="2267"/>
    <cellStyle name="SAPBEXformats 2 2 2 2 2" xfId="24869"/>
    <cellStyle name="SAPBEXformats 2 2 2 2 2 2" xfId="33931"/>
    <cellStyle name="SAPBEXformats 2 2 2 2 2 2 2" xfId="33932"/>
    <cellStyle name="SAPBEXformats 2 2 2 2 2 2 2 2" xfId="33933"/>
    <cellStyle name="SAPBEXformats 2 2 2 2 2 2 3" xfId="33934"/>
    <cellStyle name="SAPBEXformats 2 2 2 2 2 3" xfId="33935"/>
    <cellStyle name="SAPBEXformats 2 2 2 2 2 3 2" xfId="33936"/>
    <cellStyle name="SAPBEXformats 2 2 2 2 2 3 2 2" xfId="33937"/>
    <cellStyle name="SAPBEXformats 2 2 2 2 2 4" xfId="33938"/>
    <cellStyle name="SAPBEXformats 2 2 2 2 2 4 2" xfId="33939"/>
    <cellStyle name="SAPBEXformats 2 2 2 2 3" xfId="33940"/>
    <cellStyle name="SAPBEXformats 2 2 2 2 3 2" xfId="33941"/>
    <cellStyle name="SAPBEXformats 2 2 2 2 3 2 2" xfId="33942"/>
    <cellStyle name="SAPBEXformats 2 2 2 2 3 3" xfId="33943"/>
    <cellStyle name="SAPBEXformats 2 2 2 2 4" xfId="33944"/>
    <cellStyle name="SAPBEXformats 2 2 2 2 4 2" xfId="33945"/>
    <cellStyle name="SAPBEXformats 2 2 2 2 4 2 2" xfId="33946"/>
    <cellStyle name="SAPBEXformats 2 2 2 2 5" xfId="33947"/>
    <cellStyle name="SAPBEXformats 2 2 2 2 5 2" xfId="33948"/>
    <cellStyle name="SAPBEXformats 2 2 2 20" xfId="17982"/>
    <cellStyle name="SAPBEXformats 2 2 2 21" xfId="18863"/>
    <cellStyle name="SAPBEXformats 2 2 2 22" xfId="19721"/>
    <cellStyle name="SAPBEXformats 2 2 2 23" xfId="20587"/>
    <cellStyle name="SAPBEXformats 2 2 2 24" xfId="21445"/>
    <cellStyle name="SAPBEXformats 2 2 2 25" xfId="22286"/>
    <cellStyle name="SAPBEXformats 2 2 2 26" xfId="23115"/>
    <cellStyle name="SAPBEXformats 2 2 2 27" xfId="23915"/>
    <cellStyle name="SAPBEXformats 2 2 2 3" xfId="2985"/>
    <cellStyle name="SAPBEXformats 2 2 2 4" xfId="3887"/>
    <cellStyle name="SAPBEXformats 2 2 2 5" xfId="4775"/>
    <cellStyle name="SAPBEXformats 2 2 2 6" xfId="5664"/>
    <cellStyle name="SAPBEXformats 2 2 2 7" xfId="6558"/>
    <cellStyle name="SAPBEXformats 2 2 2 8" xfId="7107"/>
    <cellStyle name="SAPBEXformats 2 2 2 9" xfId="8260"/>
    <cellStyle name="SAPBEXformats 2 2 20" xfId="13128"/>
    <cellStyle name="SAPBEXformats 2 2 21" xfId="14018"/>
    <cellStyle name="SAPBEXformats 2 2 22" xfId="14905"/>
    <cellStyle name="SAPBEXformats 2 2 23" xfId="15791"/>
    <cellStyle name="SAPBEXformats 2 2 24" xfId="16674"/>
    <cellStyle name="SAPBEXformats 2 2 25" xfId="17559"/>
    <cellStyle name="SAPBEXformats 2 2 26" xfId="18435"/>
    <cellStyle name="SAPBEXformats 2 2 27" xfId="19296"/>
    <cellStyle name="SAPBEXformats 2 2 28" xfId="20164"/>
    <cellStyle name="SAPBEXformats 2 2 29" xfId="21026"/>
    <cellStyle name="SAPBEXformats 2 2 3" xfId="867"/>
    <cellStyle name="SAPBEXformats 2 2 3 10" xfId="9150"/>
    <cellStyle name="SAPBEXformats 2 2 3 11" xfId="10039"/>
    <cellStyle name="SAPBEXformats 2 2 3 12" xfId="10908"/>
    <cellStyle name="SAPBEXformats 2 2 3 13" xfId="11799"/>
    <cellStyle name="SAPBEXformats 2 2 3 14" xfId="12690"/>
    <cellStyle name="SAPBEXformats 2 2 3 15" xfId="13556"/>
    <cellStyle name="SAPBEXformats 2 2 3 16" xfId="14447"/>
    <cellStyle name="SAPBEXformats 2 2 3 17" xfId="15333"/>
    <cellStyle name="SAPBEXformats 2 2 3 18" xfId="16217"/>
    <cellStyle name="SAPBEXformats 2 2 3 19" xfId="17103"/>
    <cellStyle name="SAPBEXformats 2 2 3 2" xfId="2268"/>
    <cellStyle name="SAPBEXformats 2 2 3 2 2" xfId="24870"/>
    <cellStyle name="SAPBEXformats 2 2 3 2 2 2" xfId="33949"/>
    <cellStyle name="SAPBEXformats 2 2 3 2 2 2 2" xfId="33950"/>
    <cellStyle name="SAPBEXformats 2 2 3 2 2 2 2 2" xfId="33951"/>
    <cellStyle name="SAPBEXformats 2 2 3 2 2 2 3" xfId="33952"/>
    <cellStyle name="SAPBEXformats 2 2 3 2 2 3" xfId="33953"/>
    <cellStyle name="SAPBEXformats 2 2 3 2 2 3 2" xfId="33954"/>
    <cellStyle name="SAPBEXformats 2 2 3 2 2 3 2 2" xfId="33955"/>
    <cellStyle name="SAPBEXformats 2 2 3 2 2 4" xfId="33956"/>
    <cellStyle name="SAPBEXformats 2 2 3 2 2 4 2" xfId="33957"/>
    <cellStyle name="SAPBEXformats 2 2 3 2 3" xfId="33958"/>
    <cellStyle name="SAPBEXformats 2 2 3 2 3 2" xfId="33959"/>
    <cellStyle name="SAPBEXformats 2 2 3 2 3 2 2" xfId="33960"/>
    <cellStyle name="SAPBEXformats 2 2 3 2 3 3" xfId="33961"/>
    <cellStyle name="SAPBEXformats 2 2 3 2 4" xfId="33962"/>
    <cellStyle name="SAPBEXformats 2 2 3 2 4 2" xfId="33963"/>
    <cellStyle name="SAPBEXformats 2 2 3 2 4 2 2" xfId="33964"/>
    <cellStyle name="SAPBEXformats 2 2 3 2 5" xfId="33965"/>
    <cellStyle name="SAPBEXformats 2 2 3 2 5 2" xfId="33966"/>
    <cellStyle name="SAPBEXformats 2 2 3 20" xfId="17983"/>
    <cellStyle name="SAPBEXformats 2 2 3 21" xfId="18864"/>
    <cellStyle name="SAPBEXformats 2 2 3 22" xfId="19722"/>
    <cellStyle name="SAPBEXformats 2 2 3 23" xfId="20588"/>
    <cellStyle name="SAPBEXformats 2 2 3 24" xfId="21446"/>
    <cellStyle name="SAPBEXformats 2 2 3 25" xfId="22287"/>
    <cellStyle name="SAPBEXformats 2 2 3 26" xfId="23116"/>
    <cellStyle name="SAPBEXformats 2 2 3 27" xfId="23916"/>
    <cellStyle name="SAPBEXformats 2 2 3 3" xfId="2986"/>
    <cellStyle name="SAPBEXformats 2 2 3 4" xfId="3888"/>
    <cellStyle name="SAPBEXformats 2 2 3 5" xfId="4776"/>
    <cellStyle name="SAPBEXformats 2 2 3 6" xfId="5665"/>
    <cellStyle name="SAPBEXformats 2 2 3 7" xfId="6559"/>
    <cellStyle name="SAPBEXformats 2 2 3 8" xfId="6972"/>
    <cellStyle name="SAPBEXformats 2 2 3 9" xfId="8261"/>
    <cellStyle name="SAPBEXformats 2 2 30" xfId="21877"/>
    <cellStyle name="SAPBEXformats 2 2 31" xfId="22709"/>
    <cellStyle name="SAPBEXformats 2 2 32" xfId="23518"/>
    <cellStyle name="SAPBEXformats 2 2 4" xfId="868"/>
    <cellStyle name="SAPBEXformats 2 2 4 10" xfId="9151"/>
    <cellStyle name="SAPBEXformats 2 2 4 11" xfId="10040"/>
    <cellStyle name="SAPBEXformats 2 2 4 12" xfId="10909"/>
    <cellStyle name="SAPBEXformats 2 2 4 13" xfId="11800"/>
    <cellStyle name="SAPBEXformats 2 2 4 14" xfId="12691"/>
    <cellStyle name="SAPBEXformats 2 2 4 15" xfId="13557"/>
    <cellStyle name="SAPBEXformats 2 2 4 16" xfId="14448"/>
    <cellStyle name="SAPBEXformats 2 2 4 17" xfId="15334"/>
    <cellStyle name="SAPBEXformats 2 2 4 18" xfId="16218"/>
    <cellStyle name="SAPBEXformats 2 2 4 19" xfId="17104"/>
    <cellStyle name="SAPBEXformats 2 2 4 2" xfId="2269"/>
    <cellStyle name="SAPBEXformats 2 2 4 2 2" xfId="24871"/>
    <cellStyle name="SAPBEXformats 2 2 4 2 2 2" xfId="33967"/>
    <cellStyle name="SAPBEXformats 2 2 4 2 2 2 2" xfId="33968"/>
    <cellStyle name="SAPBEXformats 2 2 4 2 2 2 2 2" xfId="33969"/>
    <cellStyle name="SAPBEXformats 2 2 4 2 2 2 3" xfId="33970"/>
    <cellStyle name="SAPBEXformats 2 2 4 2 2 3" xfId="33971"/>
    <cellStyle name="SAPBEXformats 2 2 4 2 2 3 2" xfId="33972"/>
    <cellStyle name="SAPBEXformats 2 2 4 2 2 3 2 2" xfId="33973"/>
    <cellStyle name="SAPBEXformats 2 2 4 2 2 4" xfId="33974"/>
    <cellStyle name="SAPBEXformats 2 2 4 2 2 4 2" xfId="33975"/>
    <cellStyle name="SAPBEXformats 2 2 4 2 3" xfId="33976"/>
    <cellStyle name="SAPBEXformats 2 2 4 2 3 2" xfId="33977"/>
    <cellStyle name="SAPBEXformats 2 2 4 2 3 2 2" xfId="33978"/>
    <cellStyle name="SAPBEXformats 2 2 4 2 3 3" xfId="33979"/>
    <cellStyle name="SAPBEXformats 2 2 4 2 4" xfId="33980"/>
    <cellStyle name="SAPBEXformats 2 2 4 2 4 2" xfId="33981"/>
    <cellStyle name="SAPBEXformats 2 2 4 2 4 2 2" xfId="33982"/>
    <cellStyle name="SAPBEXformats 2 2 4 2 5" xfId="33983"/>
    <cellStyle name="SAPBEXformats 2 2 4 2 5 2" xfId="33984"/>
    <cellStyle name="SAPBEXformats 2 2 4 20" xfId="17984"/>
    <cellStyle name="SAPBEXformats 2 2 4 21" xfId="18865"/>
    <cellStyle name="SAPBEXformats 2 2 4 22" xfId="19723"/>
    <cellStyle name="SAPBEXformats 2 2 4 23" xfId="20589"/>
    <cellStyle name="SAPBEXformats 2 2 4 24" xfId="21447"/>
    <cellStyle name="SAPBEXformats 2 2 4 25" xfId="22288"/>
    <cellStyle name="SAPBEXformats 2 2 4 26" xfId="23117"/>
    <cellStyle name="SAPBEXformats 2 2 4 27" xfId="23917"/>
    <cellStyle name="SAPBEXformats 2 2 4 3" xfId="2987"/>
    <cellStyle name="SAPBEXformats 2 2 4 4" xfId="3889"/>
    <cellStyle name="SAPBEXformats 2 2 4 5" xfId="4777"/>
    <cellStyle name="SAPBEXformats 2 2 4 6" xfId="5666"/>
    <cellStyle name="SAPBEXformats 2 2 4 7" xfId="6560"/>
    <cellStyle name="SAPBEXformats 2 2 4 8" xfId="5135"/>
    <cellStyle name="SAPBEXformats 2 2 4 9" xfId="8262"/>
    <cellStyle name="SAPBEXformats 2 2 5" xfId="869"/>
    <cellStyle name="SAPBEXformats 2 2 5 10" xfId="9152"/>
    <cellStyle name="SAPBEXformats 2 2 5 11" xfId="10041"/>
    <cellStyle name="SAPBEXformats 2 2 5 12" xfId="10910"/>
    <cellStyle name="SAPBEXformats 2 2 5 13" xfId="11801"/>
    <cellStyle name="SAPBEXformats 2 2 5 14" xfId="12692"/>
    <cellStyle name="SAPBEXformats 2 2 5 15" xfId="13558"/>
    <cellStyle name="SAPBEXformats 2 2 5 16" xfId="14449"/>
    <cellStyle name="SAPBEXformats 2 2 5 17" xfId="15335"/>
    <cellStyle name="SAPBEXformats 2 2 5 18" xfId="16219"/>
    <cellStyle name="SAPBEXformats 2 2 5 19" xfId="17105"/>
    <cellStyle name="SAPBEXformats 2 2 5 2" xfId="2270"/>
    <cellStyle name="SAPBEXformats 2 2 5 2 2" xfId="24872"/>
    <cellStyle name="SAPBEXformats 2 2 5 2 2 2" xfId="33985"/>
    <cellStyle name="SAPBEXformats 2 2 5 2 2 2 2" xfId="33986"/>
    <cellStyle name="SAPBEXformats 2 2 5 2 2 2 2 2" xfId="33987"/>
    <cellStyle name="SAPBEXformats 2 2 5 2 2 2 3" xfId="33988"/>
    <cellStyle name="SAPBEXformats 2 2 5 2 2 3" xfId="33989"/>
    <cellStyle name="SAPBEXformats 2 2 5 2 2 3 2" xfId="33990"/>
    <cellStyle name="SAPBEXformats 2 2 5 2 2 3 2 2" xfId="33991"/>
    <cellStyle name="SAPBEXformats 2 2 5 2 2 4" xfId="33992"/>
    <cellStyle name="SAPBEXformats 2 2 5 2 2 4 2" xfId="33993"/>
    <cellStyle name="SAPBEXformats 2 2 5 2 3" xfId="33994"/>
    <cellStyle name="SAPBEXformats 2 2 5 2 3 2" xfId="33995"/>
    <cellStyle name="SAPBEXformats 2 2 5 2 3 2 2" xfId="33996"/>
    <cellStyle name="SAPBEXformats 2 2 5 2 3 3" xfId="33997"/>
    <cellStyle name="SAPBEXformats 2 2 5 2 4" xfId="33998"/>
    <cellStyle name="SAPBEXformats 2 2 5 2 4 2" xfId="33999"/>
    <cellStyle name="SAPBEXformats 2 2 5 2 4 2 2" xfId="34000"/>
    <cellStyle name="SAPBEXformats 2 2 5 2 5" xfId="34001"/>
    <cellStyle name="SAPBEXformats 2 2 5 2 5 2" xfId="34002"/>
    <cellStyle name="SAPBEXformats 2 2 5 20" xfId="17985"/>
    <cellStyle name="SAPBEXformats 2 2 5 21" xfId="18866"/>
    <cellStyle name="SAPBEXformats 2 2 5 22" xfId="19724"/>
    <cellStyle name="SAPBEXformats 2 2 5 23" xfId="20590"/>
    <cellStyle name="SAPBEXformats 2 2 5 24" xfId="21448"/>
    <cellStyle name="SAPBEXformats 2 2 5 25" xfId="22289"/>
    <cellStyle name="SAPBEXformats 2 2 5 26" xfId="23118"/>
    <cellStyle name="SAPBEXformats 2 2 5 27" xfId="23918"/>
    <cellStyle name="SAPBEXformats 2 2 5 3" xfId="2988"/>
    <cellStyle name="SAPBEXformats 2 2 5 4" xfId="3890"/>
    <cellStyle name="SAPBEXformats 2 2 5 5" xfId="4778"/>
    <cellStyle name="SAPBEXformats 2 2 5 6" xfId="5667"/>
    <cellStyle name="SAPBEXformats 2 2 5 7" xfId="6561"/>
    <cellStyle name="SAPBEXformats 2 2 5 8" xfId="6971"/>
    <cellStyle name="SAPBEXformats 2 2 5 9" xfId="8263"/>
    <cellStyle name="SAPBEXformats 2 2 6" xfId="870"/>
    <cellStyle name="SAPBEXformats 2 2 6 10" xfId="9153"/>
    <cellStyle name="SAPBEXformats 2 2 6 11" xfId="10042"/>
    <cellStyle name="SAPBEXformats 2 2 6 12" xfId="10911"/>
    <cellStyle name="SAPBEXformats 2 2 6 13" xfId="11802"/>
    <cellStyle name="SAPBEXformats 2 2 6 14" xfId="12693"/>
    <cellStyle name="SAPBEXformats 2 2 6 15" xfId="13559"/>
    <cellStyle name="SAPBEXformats 2 2 6 16" xfId="14450"/>
    <cellStyle name="SAPBEXformats 2 2 6 17" xfId="15336"/>
    <cellStyle name="SAPBEXformats 2 2 6 18" xfId="16220"/>
    <cellStyle name="SAPBEXformats 2 2 6 19" xfId="17106"/>
    <cellStyle name="SAPBEXformats 2 2 6 2" xfId="2271"/>
    <cellStyle name="SAPBEXformats 2 2 6 2 2" xfId="24873"/>
    <cellStyle name="SAPBEXformats 2 2 6 2 2 2" xfId="34003"/>
    <cellStyle name="SAPBEXformats 2 2 6 2 2 2 2" xfId="34004"/>
    <cellStyle name="SAPBEXformats 2 2 6 2 2 2 2 2" xfId="34005"/>
    <cellStyle name="SAPBEXformats 2 2 6 2 2 2 3" xfId="34006"/>
    <cellStyle name="SAPBEXformats 2 2 6 2 2 3" xfId="34007"/>
    <cellStyle name="SAPBEXformats 2 2 6 2 2 3 2" xfId="34008"/>
    <cellStyle name="SAPBEXformats 2 2 6 2 2 3 2 2" xfId="34009"/>
    <cellStyle name="SAPBEXformats 2 2 6 2 2 4" xfId="34010"/>
    <cellStyle name="SAPBEXformats 2 2 6 2 2 4 2" xfId="34011"/>
    <cellStyle name="SAPBEXformats 2 2 6 2 3" xfId="34012"/>
    <cellStyle name="SAPBEXformats 2 2 6 2 3 2" xfId="34013"/>
    <cellStyle name="SAPBEXformats 2 2 6 2 3 2 2" xfId="34014"/>
    <cellStyle name="SAPBEXformats 2 2 6 2 3 3" xfId="34015"/>
    <cellStyle name="SAPBEXformats 2 2 6 2 4" xfId="34016"/>
    <cellStyle name="SAPBEXformats 2 2 6 2 4 2" xfId="34017"/>
    <cellStyle name="SAPBEXformats 2 2 6 2 4 2 2" xfId="34018"/>
    <cellStyle name="SAPBEXformats 2 2 6 2 5" xfId="34019"/>
    <cellStyle name="SAPBEXformats 2 2 6 2 5 2" xfId="34020"/>
    <cellStyle name="SAPBEXformats 2 2 6 20" xfId="17986"/>
    <cellStyle name="SAPBEXformats 2 2 6 21" xfId="18867"/>
    <cellStyle name="SAPBEXformats 2 2 6 22" xfId="19725"/>
    <cellStyle name="SAPBEXformats 2 2 6 23" xfId="20591"/>
    <cellStyle name="SAPBEXformats 2 2 6 24" xfId="21449"/>
    <cellStyle name="SAPBEXformats 2 2 6 25" xfId="22290"/>
    <cellStyle name="SAPBEXformats 2 2 6 26" xfId="23119"/>
    <cellStyle name="SAPBEXformats 2 2 6 27" xfId="23919"/>
    <cellStyle name="SAPBEXformats 2 2 6 3" xfId="2989"/>
    <cellStyle name="SAPBEXformats 2 2 6 4" xfId="3891"/>
    <cellStyle name="SAPBEXformats 2 2 6 5" xfId="4779"/>
    <cellStyle name="SAPBEXformats 2 2 6 6" xfId="5668"/>
    <cellStyle name="SAPBEXformats 2 2 6 7" xfId="6562"/>
    <cellStyle name="SAPBEXformats 2 2 6 8" xfId="1574"/>
    <cellStyle name="SAPBEXformats 2 2 6 9" xfId="8264"/>
    <cellStyle name="SAPBEXformats 2 2 7" xfId="1835"/>
    <cellStyle name="SAPBEXformats 2 2 7 2" xfId="24874"/>
    <cellStyle name="SAPBEXformats 2 2 7 2 2" xfId="34021"/>
    <cellStyle name="SAPBEXformats 2 2 7 2 2 2" xfId="34022"/>
    <cellStyle name="SAPBEXformats 2 2 7 2 2 2 2" xfId="34023"/>
    <cellStyle name="SAPBEXformats 2 2 7 2 2 3" xfId="34024"/>
    <cellStyle name="SAPBEXformats 2 2 7 2 3" xfId="34025"/>
    <cellStyle name="SAPBEXformats 2 2 7 2 3 2" xfId="34026"/>
    <cellStyle name="SAPBEXformats 2 2 7 2 3 2 2" xfId="34027"/>
    <cellStyle name="SAPBEXformats 2 2 7 2 4" xfId="34028"/>
    <cellStyle name="SAPBEXformats 2 2 7 2 4 2" xfId="34029"/>
    <cellStyle name="SAPBEXformats 2 2 7 3" xfId="34030"/>
    <cellStyle name="SAPBEXformats 2 2 7 3 2" xfId="34031"/>
    <cellStyle name="SAPBEXformats 2 2 7 3 2 2" xfId="34032"/>
    <cellStyle name="SAPBEXformats 2 2 7 3 3" xfId="34033"/>
    <cellStyle name="SAPBEXformats 2 2 7 4" xfId="34034"/>
    <cellStyle name="SAPBEXformats 2 2 7 4 2" xfId="34035"/>
    <cellStyle name="SAPBEXformats 2 2 7 4 2 2" xfId="34036"/>
    <cellStyle name="SAPBEXformats 2 2 7 5" xfId="34037"/>
    <cellStyle name="SAPBEXformats 2 2 7 5 2" xfId="34038"/>
    <cellStyle name="SAPBEXformats 2 2 8" xfId="1629"/>
    <cellStyle name="SAPBEXformats 2 2 9" xfId="3452"/>
    <cellStyle name="SAPBEXformats 2 20" xfId="10420"/>
    <cellStyle name="SAPBEXformats 2 21" xfId="12219"/>
    <cellStyle name="SAPBEXformats 2 22" xfId="13087"/>
    <cellStyle name="SAPBEXformats 2 23" xfId="13977"/>
    <cellStyle name="SAPBEXformats 2 24" xfId="14864"/>
    <cellStyle name="SAPBEXformats 2 25" xfId="15750"/>
    <cellStyle name="SAPBEXformats 2 26" xfId="16633"/>
    <cellStyle name="SAPBEXformats 2 27" xfId="13950"/>
    <cellStyle name="SAPBEXformats 2 28" xfId="18397"/>
    <cellStyle name="SAPBEXformats 2 29" xfId="19255"/>
    <cellStyle name="SAPBEXformats 2 3" xfId="871"/>
    <cellStyle name="SAPBEXformats 2 3 10" xfId="9154"/>
    <cellStyle name="SAPBEXformats 2 3 11" xfId="10043"/>
    <cellStyle name="SAPBEXformats 2 3 12" xfId="10912"/>
    <cellStyle name="SAPBEXformats 2 3 13" xfId="11803"/>
    <cellStyle name="SAPBEXformats 2 3 14" xfId="12694"/>
    <cellStyle name="SAPBEXformats 2 3 15" xfId="13560"/>
    <cellStyle name="SAPBEXformats 2 3 16" xfId="14451"/>
    <cellStyle name="SAPBEXformats 2 3 17" xfId="15337"/>
    <cellStyle name="SAPBEXformats 2 3 18" xfId="16221"/>
    <cellStyle name="SAPBEXformats 2 3 19" xfId="17107"/>
    <cellStyle name="SAPBEXformats 2 3 2" xfId="2272"/>
    <cellStyle name="SAPBEXformats 2 3 2 2" xfId="24875"/>
    <cellStyle name="SAPBEXformats 2 3 2 2 2" xfId="34039"/>
    <cellStyle name="SAPBEXformats 2 3 2 2 2 2" xfId="34040"/>
    <cellStyle name="SAPBEXformats 2 3 2 2 2 2 2" xfId="34041"/>
    <cellStyle name="SAPBEXformats 2 3 2 2 2 3" xfId="34042"/>
    <cellStyle name="SAPBEXformats 2 3 2 2 3" xfId="34043"/>
    <cellStyle name="SAPBEXformats 2 3 2 2 3 2" xfId="34044"/>
    <cellStyle name="SAPBEXformats 2 3 2 2 3 2 2" xfId="34045"/>
    <cellStyle name="SAPBEXformats 2 3 2 2 4" xfId="34046"/>
    <cellStyle name="SAPBEXformats 2 3 2 2 4 2" xfId="34047"/>
    <cellStyle name="SAPBEXformats 2 3 2 3" xfId="34048"/>
    <cellStyle name="SAPBEXformats 2 3 2 3 2" xfId="34049"/>
    <cellStyle name="SAPBEXformats 2 3 2 3 2 2" xfId="34050"/>
    <cellStyle name="SAPBEXformats 2 3 2 3 3" xfId="34051"/>
    <cellStyle name="SAPBEXformats 2 3 2 4" xfId="34052"/>
    <cellStyle name="SAPBEXformats 2 3 2 4 2" xfId="34053"/>
    <cellStyle name="SAPBEXformats 2 3 2 4 2 2" xfId="34054"/>
    <cellStyle name="SAPBEXformats 2 3 2 5" xfId="34055"/>
    <cellStyle name="SAPBEXformats 2 3 2 5 2" xfId="34056"/>
    <cellStyle name="SAPBEXformats 2 3 20" xfId="17987"/>
    <cellStyle name="SAPBEXformats 2 3 21" xfId="18868"/>
    <cellStyle name="SAPBEXformats 2 3 22" xfId="19726"/>
    <cellStyle name="SAPBEXformats 2 3 23" xfId="20592"/>
    <cellStyle name="SAPBEXformats 2 3 24" xfId="21450"/>
    <cellStyle name="SAPBEXformats 2 3 25" xfId="22291"/>
    <cellStyle name="SAPBEXformats 2 3 26" xfId="23120"/>
    <cellStyle name="SAPBEXformats 2 3 27" xfId="23920"/>
    <cellStyle name="SAPBEXformats 2 3 3" xfId="2990"/>
    <cellStyle name="SAPBEXformats 2 3 4" xfId="3892"/>
    <cellStyle name="SAPBEXformats 2 3 5" xfId="4780"/>
    <cellStyle name="SAPBEXformats 2 3 6" xfId="5669"/>
    <cellStyle name="SAPBEXformats 2 3 7" xfId="6563"/>
    <cellStyle name="SAPBEXformats 2 3 8" xfId="6921"/>
    <cellStyle name="SAPBEXformats 2 3 9" xfId="8265"/>
    <cellStyle name="SAPBEXformats 2 30" xfId="20123"/>
    <cellStyle name="SAPBEXformats 2 31" xfId="20985"/>
    <cellStyle name="SAPBEXformats 2 32" xfId="21837"/>
    <cellStyle name="SAPBEXformats 2 4" xfId="872"/>
    <cellStyle name="SAPBEXformats 2 4 10" xfId="9155"/>
    <cellStyle name="SAPBEXformats 2 4 11" xfId="10044"/>
    <cellStyle name="SAPBEXformats 2 4 12" xfId="10913"/>
    <cellStyle name="SAPBEXformats 2 4 13" xfId="11804"/>
    <cellStyle name="SAPBEXformats 2 4 14" xfId="12695"/>
    <cellStyle name="SAPBEXformats 2 4 15" xfId="13561"/>
    <cellStyle name="SAPBEXformats 2 4 16" xfId="14452"/>
    <cellStyle name="SAPBEXformats 2 4 17" xfId="15338"/>
    <cellStyle name="SAPBEXformats 2 4 18" xfId="16222"/>
    <cellStyle name="SAPBEXformats 2 4 19" xfId="17108"/>
    <cellStyle name="SAPBEXformats 2 4 2" xfId="2273"/>
    <cellStyle name="SAPBEXformats 2 4 2 2" xfId="24876"/>
    <cellStyle name="SAPBEXformats 2 4 2 2 2" xfId="34057"/>
    <cellStyle name="SAPBEXformats 2 4 2 2 2 2" xfId="34058"/>
    <cellStyle name="SAPBEXformats 2 4 2 2 2 2 2" xfId="34059"/>
    <cellStyle name="SAPBEXformats 2 4 2 2 2 3" xfId="34060"/>
    <cellStyle name="SAPBEXformats 2 4 2 2 3" xfId="34061"/>
    <cellStyle name="SAPBEXformats 2 4 2 2 3 2" xfId="34062"/>
    <cellStyle name="SAPBEXformats 2 4 2 2 3 2 2" xfId="34063"/>
    <cellStyle name="SAPBEXformats 2 4 2 2 4" xfId="34064"/>
    <cellStyle name="SAPBEXformats 2 4 2 2 4 2" xfId="34065"/>
    <cellStyle name="SAPBEXformats 2 4 2 3" xfId="34066"/>
    <cellStyle name="SAPBEXformats 2 4 2 3 2" xfId="34067"/>
    <cellStyle name="SAPBEXformats 2 4 2 3 2 2" xfId="34068"/>
    <cellStyle name="SAPBEXformats 2 4 2 3 3" xfId="34069"/>
    <cellStyle name="SAPBEXformats 2 4 2 4" xfId="34070"/>
    <cellStyle name="SAPBEXformats 2 4 2 4 2" xfId="34071"/>
    <cellStyle name="SAPBEXformats 2 4 2 4 2 2" xfId="34072"/>
    <cellStyle name="SAPBEXformats 2 4 2 5" xfId="34073"/>
    <cellStyle name="SAPBEXformats 2 4 2 5 2" xfId="34074"/>
    <cellStyle name="SAPBEXformats 2 4 20" xfId="17988"/>
    <cellStyle name="SAPBEXformats 2 4 21" xfId="18869"/>
    <cellStyle name="SAPBEXformats 2 4 22" xfId="19727"/>
    <cellStyle name="SAPBEXformats 2 4 23" xfId="20593"/>
    <cellStyle name="SAPBEXformats 2 4 24" xfId="21451"/>
    <cellStyle name="SAPBEXformats 2 4 25" xfId="22292"/>
    <cellStyle name="SAPBEXformats 2 4 26" xfId="23121"/>
    <cellStyle name="SAPBEXformats 2 4 27" xfId="23921"/>
    <cellStyle name="SAPBEXformats 2 4 3" xfId="2991"/>
    <cellStyle name="SAPBEXformats 2 4 4" xfId="3893"/>
    <cellStyle name="SAPBEXformats 2 4 5" xfId="4781"/>
    <cellStyle name="SAPBEXformats 2 4 6" xfId="5670"/>
    <cellStyle name="SAPBEXformats 2 4 7" xfId="6564"/>
    <cellStyle name="SAPBEXformats 2 4 8" xfId="6970"/>
    <cellStyle name="SAPBEXformats 2 4 9" xfId="8266"/>
    <cellStyle name="SAPBEXformats 2 5" xfId="873"/>
    <cellStyle name="SAPBEXformats 2 5 10" xfId="9156"/>
    <cellStyle name="SAPBEXformats 2 5 11" xfId="10045"/>
    <cellStyle name="SAPBEXformats 2 5 12" xfId="10914"/>
    <cellStyle name="SAPBEXformats 2 5 13" xfId="11805"/>
    <cellStyle name="SAPBEXformats 2 5 14" xfId="12696"/>
    <cellStyle name="SAPBEXformats 2 5 15" xfId="13562"/>
    <cellStyle name="SAPBEXformats 2 5 16" xfId="14453"/>
    <cellStyle name="SAPBEXformats 2 5 17" xfId="15339"/>
    <cellStyle name="SAPBEXformats 2 5 18" xfId="16223"/>
    <cellStyle name="SAPBEXformats 2 5 19" xfId="17109"/>
    <cellStyle name="SAPBEXformats 2 5 2" xfId="2274"/>
    <cellStyle name="SAPBEXformats 2 5 2 2" xfId="24877"/>
    <cellStyle name="SAPBEXformats 2 5 2 2 2" xfId="34075"/>
    <cellStyle name="SAPBEXformats 2 5 2 2 2 2" xfId="34076"/>
    <cellStyle name="SAPBEXformats 2 5 2 2 2 2 2" xfId="34077"/>
    <cellStyle name="SAPBEXformats 2 5 2 2 2 3" xfId="34078"/>
    <cellStyle name="SAPBEXformats 2 5 2 2 3" xfId="34079"/>
    <cellStyle name="SAPBEXformats 2 5 2 2 3 2" xfId="34080"/>
    <cellStyle name="SAPBEXformats 2 5 2 2 3 2 2" xfId="34081"/>
    <cellStyle name="SAPBEXformats 2 5 2 2 4" xfId="34082"/>
    <cellStyle name="SAPBEXformats 2 5 2 2 4 2" xfId="34083"/>
    <cellStyle name="SAPBEXformats 2 5 2 3" xfId="34084"/>
    <cellStyle name="SAPBEXformats 2 5 2 3 2" xfId="34085"/>
    <cellStyle name="SAPBEXformats 2 5 2 3 2 2" xfId="34086"/>
    <cellStyle name="SAPBEXformats 2 5 2 3 3" xfId="34087"/>
    <cellStyle name="SAPBEXformats 2 5 2 4" xfId="34088"/>
    <cellStyle name="SAPBEXformats 2 5 2 4 2" xfId="34089"/>
    <cellStyle name="SAPBEXformats 2 5 2 4 2 2" xfId="34090"/>
    <cellStyle name="SAPBEXformats 2 5 2 5" xfId="34091"/>
    <cellStyle name="SAPBEXformats 2 5 2 5 2" xfId="34092"/>
    <cellStyle name="SAPBEXformats 2 5 20" xfId="17989"/>
    <cellStyle name="SAPBEXformats 2 5 21" xfId="18870"/>
    <cellStyle name="SAPBEXformats 2 5 22" xfId="19728"/>
    <cellStyle name="SAPBEXformats 2 5 23" xfId="20594"/>
    <cellStyle name="SAPBEXformats 2 5 24" xfId="21452"/>
    <cellStyle name="SAPBEXformats 2 5 25" xfId="22293"/>
    <cellStyle name="SAPBEXformats 2 5 26" xfId="23122"/>
    <cellStyle name="SAPBEXformats 2 5 27" xfId="23922"/>
    <cellStyle name="SAPBEXformats 2 5 3" xfId="2992"/>
    <cellStyle name="SAPBEXformats 2 5 4" xfId="3894"/>
    <cellStyle name="SAPBEXformats 2 5 5" xfId="4782"/>
    <cellStyle name="SAPBEXformats 2 5 6" xfId="5671"/>
    <cellStyle name="SAPBEXformats 2 5 7" xfId="6565"/>
    <cellStyle name="SAPBEXformats 2 5 8" xfId="3391"/>
    <cellStyle name="SAPBEXformats 2 5 9" xfId="8267"/>
    <cellStyle name="SAPBEXformats 2 6" xfId="874"/>
    <cellStyle name="SAPBEXformats 2 6 10" xfId="9157"/>
    <cellStyle name="SAPBEXformats 2 6 11" xfId="10046"/>
    <cellStyle name="SAPBEXformats 2 6 12" xfId="10915"/>
    <cellStyle name="SAPBEXformats 2 6 13" xfId="11806"/>
    <cellStyle name="SAPBEXformats 2 6 14" xfId="12697"/>
    <cellStyle name="SAPBEXformats 2 6 15" xfId="13563"/>
    <cellStyle name="SAPBEXformats 2 6 16" xfId="14454"/>
    <cellStyle name="SAPBEXformats 2 6 17" xfId="15340"/>
    <cellStyle name="SAPBEXformats 2 6 18" xfId="16224"/>
    <cellStyle name="SAPBEXformats 2 6 19" xfId="17110"/>
    <cellStyle name="SAPBEXformats 2 6 2" xfId="2275"/>
    <cellStyle name="SAPBEXformats 2 6 2 2" xfId="24878"/>
    <cellStyle name="SAPBEXformats 2 6 2 2 2" xfId="34093"/>
    <cellStyle name="SAPBEXformats 2 6 2 2 2 2" xfId="34094"/>
    <cellStyle name="SAPBEXformats 2 6 2 2 2 2 2" xfId="34095"/>
    <cellStyle name="SAPBEXformats 2 6 2 2 2 3" xfId="34096"/>
    <cellStyle name="SAPBEXformats 2 6 2 2 3" xfId="34097"/>
    <cellStyle name="SAPBEXformats 2 6 2 2 3 2" xfId="34098"/>
    <cellStyle name="SAPBEXformats 2 6 2 2 3 2 2" xfId="34099"/>
    <cellStyle name="SAPBEXformats 2 6 2 2 4" xfId="34100"/>
    <cellStyle name="SAPBEXformats 2 6 2 2 4 2" xfId="34101"/>
    <cellStyle name="SAPBEXformats 2 6 2 3" xfId="34102"/>
    <cellStyle name="SAPBEXformats 2 6 2 3 2" xfId="34103"/>
    <cellStyle name="SAPBEXformats 2 6 2 3 2 2" xfId="34104"/>
    <cellStyle name="SAPBEXformats 2 6 2 3 3" xfId="34105"/>
    <cellStyle name="SAPBEXformats 2 6 2 4" xfId="34106"/>
    <cellStyle name="SAPBEXformats 2 6 2 4 2" xfId="34107"/>
    <cellStyle name="SAPBEXformats 2 6 2 4 2 2" xfId="34108"/>
    <cellStyle name="SAPBEXformats 2 6 2 5" xfId="34109"/>
    <cellStyle name="SAPBEXformats 2 6 2 5 2" xfId="34110"/>
    <cellStyle name="SAPBEXformats 2 6 20" xfId="17990"/>
    <cellStyle name="SAPBEXformats 2 6 21" xfId="18871"/>
    <cellStyle name="SAPBEXformats 2 6 22" xfId="19729"/>
    <cellStyle name="SAPBEXformats 2 6 23" xfId="20595"/>
    <cellStyle name="SAPBEXformats 2 6 24" xfId="21453"/>
    <cellStyle name="SAPBEXformats 2 6 25" xfId="22294"/>
    <cellStyle name="SAPBEXformats 2 6 26" xfId="23123"/>
    <cellStyle name="SAPBEXformats 2 6 27" xfId="23923"/>
    <cellStyle name="SAPBEXformats 2 6 3" xfId="2993"/>
    <cellStyle name="SAPBEXformats 2 6 4" xfId="3895"/>
    <cellStyle name="SAPBEXformats 2 6 5" xfId="4783"/>
    <cellStyle name="SAPBEXformats 2 6 6" xfId="5672"/>
    <cellStyle name="SAPBEXformats 2 6 7" xfId="6566"/>
    <cellStyle name="SAPBEXformats 2 6 8" xfId="6969"/>
    <cellStyle name="SAPBEXformats 2 6 9" xfId="8268"/>
    <cellStyle name="SAPBEXformats 2 7" xfId="1745"/>
    <cellStyle name="SAPBEXformats 2 7 2" xfId="24879"/>
    <cellStyle name="SAPBEXformats 2 7 2 2" xfId="34111"/>
    <cellStyle name="SAPBEXformats 2 7 2 2 2" xfId="34112"/>
    <cellStyle name="SAPBEXformats 2 7 2 2 2 2" xfId="34113"/>
    <cellStyle name="SAPBEXformats 2 7 2 2 3" xfId="34114"/>
    <cellStyle name="SAPBEXformats 2 7 2 3" xfId="34115"/>
    <cellStyle name="SAPBEXformats 2 7 2 3 2" xfId="34116"/>
    <cellStyle name="SAPBEXformats 2 7 2 3 2 2" xfId="34117"/>
    <cellStyle name="SAPBEXformats 2 7 2 4" xfId="34118"/>
    <cellStyle name="SAPBEXformats 2 7 2 4 2" xfId="34119"/>
    <cellStyle name="SAPBEXformats 2 7 3" xfId="34120"/>
    <cellStyle name="SAPBEXformats 2 7 3 2" xfId="34121"/>
    <cellStyle name="SAPBEXformats 2 7 3 2 2" xfId="34122"/>
    <cellStyle name="SAPBEXformats 2 7 3 3" xfId="34123"/>
    <cellStyle name="SAPBEXformats 2 7 4" xfId="34124"/>
    <cellStyle name="SAPBEXformats 2 7 4 2" xfId="34125"/>
    <cellStyle name="SAPBEXformats 2 7 4 2 2" xfId="34126"/>
    <cellStyle name="SAPBEXformats 2 7 5" xfId="34127"/>
    <cellStyle name="SAPBEXformats 2 7 5 2" xfId="34128"/>
    <cellStyle name="SAPBEXformats 2 8" xfId="1677"/>
    <cellStyle name="SAPBEXformats 2 9" xfId="2522"/>
    <cellStyle name="SAPBEXformats 20" xfId="10347"/>
    <cellStyle name="SAPBEXformats 21" xfId="11110"/>
    <cellStyle name="SAPBEXformats 22" xfId="12001"/>
    <cellStyle name="SAPBEXformats 23" xfId="12998"/>
    <cellStyle name="SAPBEXformats 24" xfId="13758"/>
    <cellStyle name="SAPBEXformats 25" xfId="14649"/>
    <cellStyle name="SAPBEXformats 26" xfId="15535"/>
    <cellStyle name="SAPBEXformats 27" xfId="16419"/>
    <cellStyle name="SAPBEXformats 28" xfId="17305"/>
    <cellStyle name="SAPBEXformats 29" xfId="18185"/>
    <cellStyle name="SAPBEXformats 3" xfId="875"/>
    <cellStyle name="SAPBEXformats 3 10" xfId="4340"/>
    <cellStyle name="SAPBEXformats 3 11" xfId="5230"/>
    <cellStyle name="SAPBEXformats 3 12" xfId="6125"/>
    <cellStyle name="SAPBEXformats 3 13" xfId="7405"/>
    <cellStyle name="SAPBEXformats 3 14" xfId="7831"/>
    <cellStyle name="SAPBEXformats 3 15" xfId="8721"/>
    <cellStyle name="SAPBEXformats 3 16" xfId="9610"/>
    <cellStyle name="SAPBEXformats 3 17" xfId="10478"/>
    <cellStyle name="SAPBEXformats 3 18" xfId="11369"/>
    <cellStyle name="SAPBEXformats 3 19" xfId="12259"/>
    <cellStyle name="SAPBEXformats 3 2" xfId="876"/>
    <cellStyle name="SAPBEXformats 3 2 10" xfId="9158"/>
    <cellStyle name="SAPBEXformats 3 2 11" xfId="10047"/>
    <cellStyle name="SAPBEXformats 3 2 12" xfId="10916"/>
    <cellStyle name="SAPBEXformats 3 2 13" xfId="11807"/>
    <cellStyle name="SAPBEXformats 3 2 14" xfId="12698"/>
    <cellStyle name="SAPBEXformats 3 2 15" xfId="13564"/>
    <cellStyle name="SAPBEXformats 3 2 16" xfId="14455"/>
    <cellStyle name="SAPBEXformats 3 2 17" xfId="15341"/>
    <cellStyle name="SAPBEXformats 3 2 18" xfId="16225"/>
    <cellStyle name="SAPBEXformats 3 2 19" xfId="17111"/>
    <cellStyle name="SAPBEXformats 3 2 2" xfId="2276"/>
    <cellStyle name="SAPBEXformats 3 2 2 2" xfId="24880"/>
    <cellStyle name="SAPBEXformats 3 2 2 2 2" xfId="34129"/>
    <cellStyle name="SAPBEXformats 3 2 2 2 2 2" xfId="34130"/>
    <cellStyle name="SAPBEXformats 3 2 2 2 2 2 2" xfId="34131"/>
    <cellStyle name="SAPBEXformats 3 2 2 2 2 3" xfId="34132"/>
    <cellStyle name="SAPBEXformats 3 2 2 2 3" xfId="34133"/>
    <cellStyle name="SAPBEXformats 3 2 2 2 3 2" xfId="34134"/>
    <cellStyle name="SAPBEXformats 3 2 2 2 3 2 2" xfId="34135"/>
    <cellStyle name="SAPBEXformats 3 2 2 2 4" xfId="34136"/>
    <cellStyle name="SAPBEXformats 3 2 2 2 4 2" xfId="34137"/>
    <cellStyle name="SAPBEXformats 3 2 2 3" xfId="34138"/>
    <cellStyle name="SAPBEXformats 3 2 2 3 2" xfId="34139"/>
    <cellStyle name="SAPBEXformats 3 2 2 3 2 2" xfId="34140"/>
    <cellStyle name="SAPBEXformats 3 2 2 3 3" xfId="34141"/>
    <cellStyle name="SAPBEXformats 3 2 2 4" xfId="34142"/>
    <cellStyle name="SAPBEXformats 3 2 2 4 2" xfId="34143"/>
    <cellStyle name="SAPBEXformats 3 2 2 4 2 2" xfId="34144"/>
    <cellStyle name="SAPBEXformats 3 2 2 5" xfId="34145"/>
    <cellStyle name="SAPBEXformats 3 2 2 5 2" xfId="34146"/>
    <cellStyle name="SAPBEXformats 3 2 20" xfId="17991"/>
    <cellStyle name="SAPBEXformats 3 2 21" xfId="18872"/>
    <cellStyle name="SAPBEXformats 3 2 22" xfId="19730"/>
    <cellStyle name="SAPBEXformats 3 2 23" xfId="20596"/>
    <cellStyle name="SAPBEXformats 3 2 24" xfId="21454"/>
    <cellStyle name="SAPBEXformats 3 2 25" xfId="22295"/>
    <cellStyle name="SAPBEXformats 3 2 26" xfId="23124"/>
    <cellStyle name="SAPBEXformats 3 2 27" xfId="23924"/>
    <cellStyle name="SAPBEXformats 3 2 3" xfId="2994"/>
    <cellStyle name="SAPBEXformats 3 2 4" xfId="3896"/>
    <cellStyle name="SAPBEXformats 3 2 5" xfId="4784"/>
    <cellStyle name="SAPBEXformats 3 2 6" xfId="5673"/>
    <cellStyle name="SAPBEXformats 3 2 7" xfId="6567"/>
    <cellStyle name="SAPBEXformats 3 2 8" xfId="7106"/>
    <cellStyle name="SAPBEXformats 3 2 9" xfId="8269"/>
    <cellStyle name="SAPBEXformats 3 20" xfId="13129"/>
    <cellStyle name="SAPBEXformats 3 21" xfId="14019"/>
    <cellStyle name="SAPBEXformats 3 22" xfId="14906"/>
    <cellStyle name="SAPBEXformats 3 23" xfId="15792"/>
    <cellStyle name="SAPBEXformats 3 24" xfId="16675"/>
    <cellStyle name="SAPBEXformats 3 25" xfId="17560"/>
    <cellStyle name="SAPBEXformats 3 26" xfId="18436"/>
    <cellStyle name="SAPBEXformats 3 27" xfId="19297"/>
    <cellStyle name="SAPBEXformats 3 28" xfId="20165"/>
    <cellStyle name="SAPBEXformats 3 29" xfId="21027"/>
    <cellStyle name="SAPBEXformats 3 3" xfId="877"/>
    <cellStyle name="SAPBEXformats 3 3 10" xfId="9159"/>
    <cellStyle name="SAPBEXformats 3 3 11" xfId="10048"/>
    <cellStyle name="SAPBEXformats 3 3 12" xfId="10917"/>
    <cellStyle name="SAPBEXformats 3 3 13" xfId="11808"/>
    <cellStyle name="SAPBEXformats 3 3 14" xfId="12699"/>
    <cellStyle name="SAPBEXformats 3 3 15" xfId="13565"/>
    <cellStyle name="SAPBEXformats 3 3 16" xfId="14456"/>
    <cellStyle name="SAPBEXformats 3 3 17" xfId="15342"/>
    <cellStyle name="SAPBEXformats 3 3 18" xfId="16226"/>
    <cellStyle name="SAPBEXformats 3 3 19" xfId="17112"/>
    <cellStyle name="SAPBEXformats 3 3 2" xfId="2277"/>
    <cellStyle name="SAPBEXformats 3 3 2 2" xfId="24881"/>
    <cellStyle name="SAPBEXformats 3 3 2 2 2" xfId="34147"/>
    <cellStyle name="SAPBEXformats 3 3 2 2 2 2" xfId="34148"/>
    <cellStyle name="SAPBEXformats 3 3 2 2 2 2 2" xfId="34149"/>
    <cellStyle name="SAPBEXformats 3 3 2 2 2 3" xfId="34150"/>
    <cellStyle name="SAPBEXformats 3 3 2 2 3" xfId="34151"/>
    <cellStyle name="SAPBEXformats 3 3 2 2 3 2" xfId="34152"/>
    <cellStyle name="SAPBEXformats 3 3 2 2 3 2 2" xfId="34153"/>
    <cellStyle name="SAPBEXformats 3 3 2 2 4" xfId="34154"/>
    <cellStyle name="SAPBEXformats 3 3 2 2 4 2" xfId="34155"/>
    <cellStyle name="SAPBEXformats 3 3 2 3" xfId="34156"/>
    <cellStyle name="SAPBEXformats 3 3 2 3 2" xfId="34157"/>
    <cellStyle name="SAPBEXformats 3 3 2 3 2 2" xfId="34158"/>
    <cellStyle name="SAPBEXformats 3 3 2 3 3" xfId="34159"/>
    <cellStyle name="SAPBEXformats 3 3 2 4" xfId="34160"/>
    <cellStyle name="SAPBEXformats 3 3 2 4 2" xfId="34161"/>
    <cellStyle name="SAPBEXformats 3 3 2 4 2 2" xfId="34162"/>
    <cellStyle name="SAPBEXformats 3 3 2 5" xfId="34163"/>
    <cellStyle name="SAPBEXformats 3 3 2 5 2" xfId="34164"/>
    <cellStyle name="SAPBEXformats 3 3 20" xfId="17992"/>
    <cellStyle name="SAPBEXformats 3 3 21" xfId="18873"/>
    <cellStyle name="SAPBEXformats 3 3 22" xfId="19731"/>
    <cellStyle name="SAPBEXformats 3 3 23" xfId="20597"/>
    <cellStyle name="SAPBEXformats 3 3 24" xfId="21455"/>
    <cellStyle name="SAPBEXformats 3 3 25" xfId="22296"/>
    <cellStyle name="SAPBEXformats 3 3 26" xfId="23125"/>
    <cellStyle name="SAPBEXformats 3 3 27" xfId="23925"/>
    <cellStyle name="SAPBEXformats 3 3 3" xfId="2995"/>
    <cellStyle name="SAPBEXformats 3 3 4" xfId="3897"/>
    <cellStyle name="SAPBEXformats 3 3 5" xfId="4785"/>
    <cellStyle name="SAPBEXformats 3 3 6" xfId="5674"/>
    <cellStyle name="SAPBEXformats 3 3 7" xfId="6568"/>
    <cellStyle name="SAPBEXformats 3 3 8" xfId="7105"/>
    <cellStyle name="SAPBEXformats 3 3 9" xfId="8270"/>
    <cellStyle name="SAPBEXformats 3 30" xfId="21878"/>
    <cellStyle name="SAPBEXformats 3 31" xfId="22710"/>
    <cellStyle name="SAPBEXformats 3 32" xfId="23519"/>
    <cellStyle name="SAPBEXformats 3 4" xfId="878"/>
    <cellStyle name="SAPBEXformats 3 4 10" xfId="9160"/>
    <cellStyle name="SAPBEXformats 3 4 11" xfId="10049"/>
    <cellStyle name="SAPBEXformats 3 4 12" xfId="10918"/>
    <cellStyle name="SAPBEXformats 3 4 13" xfId="11809"/>
    <cellStyle name="SAPBEXformats 3 4 14" xfId="12700"/>
    <cellStyle name="SAPBEXformats 3 4 15" xfId="13566"/>
    <cellStyle name="SAPBEXformats 3 4 16" xfId="14457"/>
    <cellStyle name="SAPBEXformats 3 4 17" xfId="15343"/>
    <cellStyle name="SAPBEXformats 3 4 18" xfId="16227"/>
    <cellStyle name="SAPBEXformats 3 4 19" xfId="17113"/>
    <cellStyle name="SAPBEXformats 3 4 2" xfId="2278"/>
    <cellStyle name="SAPBEXformats 3 4 2 2" xfId="24882"/>
    <cellStyle name="SAPBEXformats 3 4 2 2 2" xfId="34165"/>
    <cellStyle name="SAPBEXformats 3 4 2 2 2 2" xfId="34166"/>
    <cellStyle name="SAPBEXformats 3 4 2 2 2 2 2" xfId="34167"/>
    <cellStyle name="SAPBEXformats 3 4 2 2 2 3" xfId="34168"/>
    <cellStyle name="SAPBEXformats 3 4 2 2 3" xfId="34169"/>
    <cellStyle name="SAPBEXformats 3 4 2 2 3 2" xfId="34170"/>
    <cellStyle name="SAPBEXformats 3 4 2 2 3 2 2" xfId="34171"/>
    <cellStyle name="SAPBEXformats 3 4 2 2 4" xfId="34172"/>
    <cellStyle name="SAPBEXformats 3 4 2 2 4 2" xfId="34173"/>
    <cellStyle name="SAPBEXformats 3 4 2 3" xfId="34174"/>
    <cellStyle name="SAPBEXformats 3 4 2 3 2" xfId="34175"/>
    <cellStyle name="SAPBEXformats 3 4 2 3 2 2" xfId="34176"/>
    <cellStyle name="SAPBEXformats 3 4 2 3 3" xfId="34177"/>
    <cellStyle name="SAPBEXformats 3 4 2 4" xfId="34178"/>
    <cellStyle name="SAPBEXformats 3 4 2 4 2" xfId="34179"/>
    <cellStyle name="SAPBEXformats 3 4 2 4 2 2" xfId="34180"/>
    <cellStyle name="SAPBEXformats 3 4 2 5" xfId="34181"/>
    <cellStyle name="SAPBEXformats 3 4 2 5 2" xfId="34182"/>
    <cellStyle name="SAPBEXformats 3 4 20" xfId="17993"/>
    <cellStyle name="SAPBEXformats 3 4 21" xfId="18874"/>
    <cellStyle name="SAPBEXformats 3 4 22" xfId="19732"/>
    <cellStyle name="SAPBEXformats 3 4 23" xfId="20598"/>
    <cellStyle name="SAPBEXformats 3 4 24" xfId="21456"/>
    <cellStyle name="SAPBEXformats 3 4 25" xfId="22297"/>
    <cellStyle name="SAPBEXformats 3 4 26" xfId="23126"/>
    <cellStyle name="SAPBEXformats 3 4 27" xfId="23926"/>
    <cellStyle name="SAPBEXformats 3 4 3" xfId="2996"/>
    <cellStyle name="SAPBEXformats 3 4 4" xfId="3898"/>
    <cellStyle name="SAPBEXformats 3 4 5" xfId="4786"/>
    <cellStyle name="SAPBEXformats 3 4 6" xfId="5675"/>
    <cellStyle name="SAPBEXformats 3 4 7" xfId="6569"/>
    <cellStyle name="SAPBEXformats 3 4 8" xfId="7104"/>
    <cellStyle name="SAPBEXformats 3 4 9" xfId="8271"/>
    <cellStyle name="SAPBEXformats 3 5" xfId="879"/>
    <cellStyle name="SAPBEXformats 3 5 10" xfId="9161"/>
    <cellStyle name="SAPBEXformats 3 5 11" xfId="10050"/>
    <cellStyle name="SAPBEXformats 3 5 12" xfId="10919"/>
    <cellStyle name="SAPBEXformats 3 5 13" xfId="11810"/>
    <cellStyle name="SAPBEXformats 3 5 14" xfId="12701"/>
    <cellStyle name="SAPBEXformats 3 5 15" xfId="13567"/>
    <cellStyle name="SAPBEXformats 3 5 16" xfId="14458"/>
    <cellStyle name="SAPBEXformats 3 5 17" xfId="15344"/>
    <cellStyle name="SAPBEXformats 3 5 18" xfId="16228"/>
    <cellStyle name="SAPBEXformats 3 5 19" xfId="17114"/>
    <cellStyle name="SAPBEXformats 3 5 2" xfId="2279"/>
    <cellStyle name="SAPBEXformats 3 5 2 2" xfId="24883"/>
    <cellStyle name="SAPBEXformats 3 5 2 2 2" xfId="34183"/>
    <cellStyle name="SAPBEXformats 3 5 2 2 2 2" xfId="34184"/>
    <cellStyle name="SAPBEXformats 3 5 2 2 2 2 2" xfId="34185"/>
    <cellStyle name="SAPBEXformats 3 5 2 2 2 3" xfId="34186"/>
    <cellStyle name="SAPBEXformats 3 5 2 2 3" xfId="34187"/>
    <cellStyle name="SAPBEXformats 3 5 2 2 3 2" xfId="34188"/>
    <cellStyle name="SAPBEXformats 3 5 2 2 3 2 2" xfId="34189"/>
    <cellStyle name="SAPBEXformats 3 5 2 2 4" xfId="34190"/>
    <cellStyle name="SAPBEXformats 3 5 2 2 4 2" xfId="34191"/>
    <cellStyle name="SAPBEXformats 3 5 2 3" xfId="34192"/>
    <cellStyle name="SAPBEXformats 3 5 2 3 2" xfId="34193"/>
    <cellStyle name="SAPBEXformats 3 5 2 3 2 2" xfId="34194"/>
    <cellStyle name="SAPBEXformats 3 5 2 3 3" xfId="34195"/>
    <cellStyle name="SAPBEXformats 3 5 2 4" xfId="34196"/>
    <cellStyle name="SAPBEXformats 3 5 2 4 2" xfId="34197"/>
    <cellStyle name="SAPBEXformats 3 5 2 4 2 2" xfId="34198"/>
    <cellStyle name="SAPBEXformats 3 5 2 5" xfId="34199"/>
    <cellStyle name="SAPBEXformats 3 5 2 5 2" xfId="34200"/>
    <cellStyle name="SAPBEXformats 3 5 20" xfId="17994"/>
    <cellStyle name="SAPBEXformats 3 5 21" xfId="18875"/>
    <cellStyle name="SAPBEXformats 3 5 22" xfId="19733"/>
    <cellStyle name="SAPBEXformats 3 5 23" xfId="20599"/>
    <cellStyle name="SAPBEXformats 3 5 24" xfId="21457"/>
    <cellStyle name="SAPBEXformats 3 5 25" xfId="22298"/>
    <cellStyle name="SAPBEXformats 3 5 26" xfId="23127"/>
    <cellStyle name="SAPBEXformats 3 5 27" xfId="23927"/>
    <cellStyle name="SAPBEXformats 3 5 3" xfId="2997"/>
    <cellStyle name="SAPBEXformats 3 5 4" xfId="3899"/>
    <cellStyle name="SAPBEXformats 3 5 5" xfId="4787"/>
    <cellStyle name="SAPBEXformats 3 5 6" xfId="5676"/>
    <cellStyle name="SAPBEXformats 3 5 7" xfId="6570"/>
    <cellStyle name="SAPBEXformats 3 5 8" xfId="7103"/>
    <cellStyle name="SAPBEXformats 3 5 9" xfId="8272"/>
    <cellStyle name="SAPBEXformats 3 6" xfId="880"/>
    <cellStyle name="SAPBEXformats 3 6 10" xfId="9162"/>
    <cellStyle name="SAPBEXformats 3 6 11" xfId="10051"/>
    <cellStyle name="SAPBEXformats 3 6 12" xfId="10920"/>
    <cellStyle name="SAPBEXformats 3 6 13" xfId="11811"/>
    <cellStyle name="SAPBEXformats 3 6 14" xfId="12702"/>
    <cellStyle name="SAPBEXformats 3 6 15" xfId="13568"/>
    <cellStyle name="SAPBEXformats 3 6 16" xfId="14459"/>
    <cellStyle name="SAPBEXformats 3 6 17" xfId="15345"/>
    <cellStyle name="SAPBEXformats 3 6 18" xfId="16229"/>
    <cellStyle name="SAPBEXformats 3 6 19" xfId="17115"/>
    <cellStyle name="SAPBEXformats 3 6 2" xfId="2280"/>
    <cellStyle name="SAPBEXformats 3 6 2 2" xfId="24884"/>
    <cellStyle name="SAPBEXformats 3 6 2 2 2" xfId="34201"/>
    <cellStyle name="SAPBEXformats 3 6 2 2 2 2" xfId="34202"/>
    <cellStyle name="SAPBEXformats 3 6 2 2 2 2 2" xfId="34203"/>
    <cellStyle name="SAPBEXformats 3 6 2 2 2 3" xfId="34204"/>
    <cellStyle name="SAPBEXformats 3 6 2 2 3" xfId="34205"/>
    <cellStyle name="SAPBEXformats 3 6 2 2 3 2" xfId="34206"/>
    <cellStyle name="SAPBEXformats 3 6 2 2 3 2 2" xfId="34207"/>
    <cellStyle name="SAPBEXformats 3 6 2 2 4" xfId="34208"/>
    <cellStyle name="SAPBEXformats 3 6 2 2 4 2" xfId="34209"/>
    <cellStyle name="SAPBEXformats 3 6 2 3" xfId="34210"/>
    <cellStyle name="SAPBEXformats 3 6 2 3 2" xfId="34211"/>
    <cellStyle name="SAPBEXformats 3 6 2 3 2 2" xfId="34212"/>
    <cellStyle name="SAPBEXformats 3 6 2 3 3" xfId="34213"/>
    <cellStyle name="SAPBEXformats 3 6 2 4" xfId="34214"/>
    <cellStyle name="SAPBEXformats 3 6 2 4 2" xfId="34215"/>
    <cellStyle name="SAPBEXformats 3 6 2 4 2 2" xfId="34216"/>
    <cellStyle name="SAPBEXformats 3 6 2 5" xfId="34217"/>
    <cellStyle name="SAPBEXformats 3 6 2 5 2" xfId="34218"/>
    <cellStyle name="SAPBEXformats 3 6 20" xfId="17995"/>
    <cellStyle name="SAPBEXformats 3 6 21" xfId="18876"/>
    <cellStyle name="SAPBEXformats 3 6 22" xfId="19734"/>
    <cellStyle name="SAPBEXformats 3 6 23" xfId="20600"/>
    <cellStyle name="SAPBEXformats 3 6 24" xfId="21458"/>
    <cellStyle name="SAPBEXformats 3 6 25" xfId="22299"/>
    <cellStyle name="SAPBEXformats 3 6 26" xfId="23128"/>
    <cellStyle name="SAPBEXformats 3 6 27" xfId="23928"/>
    <cellStyle name="SAPBEXformats 3 6 3" xfId="2998"/>
    <cellStyle name="SAPBEXformats 3 6 4" xfId="3900"/>
    <cellStyle name="SAPBEXformats 3 6 5" xfId="4788"/>
    <cellStyle name="SAPBEXformats 3 6 6" xfId="5677"/>
    <cellStyle name="SAPBEXformats 3 6 7" xfId="6571"/>
    <cellStyle name="SAPBEXformats 3 6 8" xfId="7102"/>
    <cellStyle name="SAPBEXformats 3 6 9" xfId="8273"/>
    <cellStyle name="SAPBEXformats 3 7" xfId="1836"/>
    <cellStyle name="SAPBEXformats 3 7 2" xfId="24885"/>
    <cellStyle name="SAPBEXformats 3 7 2 2" xfId="34219"/>
    <cellStyle name="SAPBEXformats 3 7 2 2 2" xfId="34220"/>
    <cellStyle name="SAPBEXformats 3 7 2 2 2 2" xfId="34221"/>
    <cellStyle name="SAPBEXformats 3 7 2 2 3" xfId="34222"/>
    <cellStyle name="SAPBEXformats 3 7 2 3" xfId="34223"/>
    <cellStyle name="SAPBEXformats 3 7 2 3 2" xfId="34224"/>
    <cellStyle name="SAPBEXformats 3 7 2 3 2 2" xfId="34225"/>
    <cellStyle name="SAPBEXformats 3 7 2 4" xfId="34226"/>
    <cellStyle name="SAPBEXformats 3 7 2 4 2" xfId="34227"/>
    <cellStyle name="SAPBEXformats 3 7 3" xfId="34228"/>
    <cellStyle name="SAPBEXformats 3 7 3 2" xfId="34229"/>
    <cellStyle name="SAPBEXformats 3 7 3 2 2" xfId="34230"/>
    <cellStyle name="SAPBEXformats 3 7 3 3" xfId="34231"/>
    <cellStyle name="SAPBEXformats 3 7 4" xfId="34232"/>
    <cellStyle name="SAPBEXformats 3 7 4 2" xfId="34233"/>
    <cellStyle name="SAPBEXformats 3 7 4 2 2" xfId="34234"/>
    <cellStyle name="SAPBEXformats 3 7 5" xfId="34235"/>
    <cellStyle name="SAPBEXformats 3 7 5 2" xfId="34236"/>
    <cellStyle name="SAPBEXformats 3 8" xfId="1628"/>
    <cellStyle name="SAPBEXformats 3 9" xfId="3453"/>
    <cellStyle name="SAPBEXformats 30" xfId="19171"/>
    <cellStyle name="SAPBEXformats 31" xfId="19924"/>
    <cellStyle name="SAPBEXformats 32" xfId="20790"/>
    <cellStyle name="SAPBEXformats 33" xfId="21648"/>
    <cellStyle name="SAPBEXformats 34" xfId="22489"/>
    <cellStyle name="SAPBEXformats 35" xfId="23318"/>
    <cellStyle name="SAPBEXformats 4" xfId="881"/>
    <cellStyle name="SAPBEXformats 4 10" xfId="9163"/>
    <cellStyle name="SAPBEXformats 4 11" xfId="10052"/>
    <cellStyle name="SAPBEXformats 4 12" xfId="10921"/>
    <cellStyle name="SAPBEXformats 4 13" xfId="11812"/>
    <cellStyle name="SAPBEXformats 4 14" xfId="12703"/>
    <cellStyle name="SAPBEXformats 4 15" xfId="13569"/>
    <cellStyle name="SAPBEXformats 4 16" xfId="14460"/>
    <cellStyle name="SAPBEXformats 4 17" xfId="15346"/>
    <cellStyle name="SAPBEXformats 4 18" xfId="16230"/>
    <cellStyle name="SAPBEXformats 4 19" xfId="17116"/>
    <cellStyle name="SAPBEXformats 4 2" xfId="2281"/>
    <cellStyle name="SAPBEXformats 4 2 2" xfId="24886"/>
    <cellStyle name="SAPBEXformats 4 2 2 2" xfId="34237"/>
    <cellStyle name="SAPBEXformats 4 2 2 2 2" xfId="34238"/>
    <cellStyle name="SAPBEXformats 4 2 2 2 2 2" xfId="34239"/>
    <cellStyle name="SAPBEXformats 4 2 2 2 3" xfId="34240"/>
    <cellStyle name="SAPBEXformats 4 2 2 3" xfId="34241"/>
    <cellStyle name="SAPBEXformats 4 2 2 3 2" xfId="34242"/>
    <cellStyle name="SAPBEXformats 4 2 2 3 2 2" xfId="34243"/>
    <cellStyle name="SAPBEXformats 4 2 2 4" xfId="34244"/>
    <cellStyle name="SAPBEXformats 4 2 2 4 2" xfId="34245"/>
    <cellStyle name="SAPBEXformats 4 2 3" xfId="34246"/>
    <cellStyle name="SAPBEXformats 4 2 3 2" xfId="34247"/>
    <cellStyle name="SAPBEXformats 4 2 3 2 2" xfId="34248"/>
    <cellStyle name="SAPBEXformats 4 2 3 3" xfId="34249"/>
    <cellStyle name="SAPBEXformats 4 2 4" xfId="34250"/>
    <cellStyle name="SAPBEXformats 4 2 4 2" xfId="34251"/>
    <cellStyle name="SAPBEXformats 4 2 4 2 2" xfId="34252"/>
    <cellStyle name="SAPBEXformats 4 2 5" xfId="34253"/>
    <cellStyle name="SAPBEXformats 4 2 5 2" xfId="34254"/>
    <cellStyle name="SAPBEXformats 4 20" xfId="17996"/>
    <cellStyle name="SAPBEXformats 4 21" xfId="18877"/>
    <cellStyle name="SAPBEXformats 4 22" xfId="19735"/>
    <cellStyle name="SAPBEXformats 4 23" xfId="20601"/>
    <cellStyle name="SAPBEXformats 4 24" xfId="21459"/>
    <cellStyle name="SAPBEXformats 4 25" xfId="22300"/>
    <cellStyle name="SAPBEXformats 4 26" xfId="23129"/>
    <cellStyle name="SAPBEXformats 4 27" xfId="23929"/>
    <cellStyle name="SAPBEXformats 4 3" xfId="2999"/>
    <cellStyle name="SAPBEXformats 4 4" xfId="3901"/>
    <cellStyle name="SAPBEXformats 4 5" xfId="4789"/>
    <cellStyle name="SAPBEXformats 4 6" xfId="5678"/>
    <cellStyle name="SAPBEXformats 4 7" xfId="6572"/>
    <cellStyle name="SAPBEXformats 4 8" xfId="7101"/>
    <cellStyle name="SAPBEXformats 4 9" xfId="8274"/>
    <cellStyle name="SAPBEXformats 5" xfId="882"/>
    <cellStyle name="SAPBEXformats 5 10" xfId="9164"/>
    <cellStyle name="SAPBEXformats 5 11" xfId="10053"/>
    <cellStyle name="SAPBEXformats 5 12" xfId="10922"/>
    <cellStyle name="SAPBEXformats 5 13" xfId="11813"/>
    <cellStyle name="SAPBEXformats 5 14" xfId="12704"/>
    <cellStyle name="SAPBEXformats 5 15" xfId="13570"/>
    <cellStyle name="SAPBEXformats 5 16" xfId="14461"/>
    <cellStyle name="SAPBEXformats 5 17" xfId="15347"/>
    <cellStyle name="SAPBEXformats 5 18" xfId="16231"/>
    <cellStyle name="SAPBEXformats 5 19" xfId="17117"/>
    <cellStyle name="SAPBEXformats 5 2" xfId="2282"/>
    <cellStyle name="SAPBEXformats 5 2 2" xfId="24887"/>
    <cellStyle name="SAPBEXformats 5 2 2 2" xfId="34255"/>
    <cellStyle name="SAPBEXformats 5 2 2 2 2" xfId="34256"/>
    <cellStyle name="SAPBEXformats 5 2 2 2 2 2" xfId="34257"/>
    <cellStyle name="SAPBEXformats 5 2 2 2 3" xfId="34258"/>
    <cellStyle name="SAPBEXformats 5 2 2 3" xfId="34259"/>
    <cellStyle name="SAPBEXformats 5 2 2 3 2" xfId="34260"/>
    <cellStyle name="SAPBEXformats 5 2 2 3 2 2" xfId="34261"/>
    <cellStyle name="SAPBEXformats 5 2 2 4" xfId="34262"/>
    <cellStyle name="SAPBEXformats 5 2 2 4 2" xfId="34263"/>
    <cellStyle name="SAPBEXformats 5 2 3" xfId="34264"/>
    <cellStyle name="SAPBEXformats 5 2 3 2" xfId="34265"/>
    <cellStyle name="SAPBEXformats 5 2 3 2 2" xfId="34266"/>
    <cellStyle name="SAPBEXformats 5 2 3 3" xfId="34267"/>
    <cellStyle name="SAPBEXformats 5 2 4" xfId="34268"/>
    <cellStyle name="SAPBEXformats 5 2 4 2" xfId="34269"/>
    <cellStyle name="SAPBEXformats 5 2 4 2 2" xfId="34270"/>
    <cellStyle name="SAPBEXformats 5 2 5" xfId="34271"/>
    <cellStyle name="SAPBEXformats 5 2 5 2" xfId="34272"/>
    <cellStyle name="SAPBEXformats 5 20" xfId="17997"/>
    <cellStyle name="SAPBEXformats 5 21" xfId="18878"/>
    <cellStyle name="SAPBEXformats 5 22" xfId="19736"/>
    <cellStyle name="SAPBEXformats 5 23" xfId="20602"/>
    <cellStyle name="SAPBEXformats 5 24" xfId="21460"/>
    <cellStyle name="SAPBEXformats 5 25" xfId="22301"/>
    <cellStyle name="SAPBEXformats 5 26" xfId="23130"/>
    <cellStyle name="SAPBEXformats 5 27" xfId="23930"/>
    <cellStyle name="SAPBEXformats 5 3" xfId="3000"/>
    <cellStyle name="SAPBEXformats 5 4" xfId="3902"/>
    <cellStyle name="SAPBEXformats 5 5" xfId="4790"/>
    <cellStyle name="SAPBEXformats 5 6" xfId="5679"/>
    <cellStyle name="SAPBEXformats 5 7" xfId="6573"/>
    <cellStyle name="SAPBEXformats 5 8" xfId="7100"/>
    <cellStyle name="SAPBEXformats 5 9" xfId="8275"/>
    <cellStyle name="SAPBEXformats 6" xfId="883"/>
    <cellStyle name="SAPBEXformats 6 10" xfId="9165"/>
    <cellStyle name="SAPBEXformats 6 11" xfId="10054"/>
    <cellStyle name="SAPBEXformats 6 12" xfId="10923"/>
    <cellStyle name="SAPBEXformats 6 13" xfId="11814"/>
    <cellStyle name="SAPBEXformats 6 14" xfId="12705"/>
    <cellStyle name="SAPBEXformats 6 15" xfId="13571"/>
    <cellStyle name="SAPBEXformats 6 16" xfId="14462"/>
    <cellStyle name="SAPBEXformats 6 17" xfId="15348"/>
    <cellStyle name="SAPBEXformats 6 18" xfId="16232"/>
    <cellStyle name="SAPBEXformats 6 19" xfId="17118"/>
    <cellStyle name="SAPBEXformats 6 2" xfId="2283"/>
    <cellStyle name="SAPBEXformats 6 2 2" xfId="24888"/>
    <cellStyle name="SAPBEXformats 6 2 2 2" xfId="34273"/>
    <cellStyle name="SAPBEXformats 6 2 2 2 2" xfId="34274"/>
    <cellStyle name="SAPBEXformats 6 2 2 2 2 2" xfId="34275"/>
    <cellStyle name="SAPBEXformats 6 2 2 2 3" xfId="34276"/>
    <cellStyle name="SAPBEXformats 6 2 2 3" xfId="34277"/>
    <cellStyle name="SAPBEXformats 6 2 2 3 2" xfId="34278"/>
    <cellStyle name="SAPBEXformats 6 2 2 3 2 2" xfId="34279"/>
    <cellStyle name="SAPBEXformats 6 2 2 4" xfId="34280"/>
    <cellStyle name="SAPBEXformats 6 2 2 4 2" xfId="34281"/>
    <cellStyle name="SAPBEXformats 6 2 3" xfId="34282"/>
    <cellStyle name="SAPBEXformats 6 2 3 2" xfId="34283"/>
    <cellStyle name="SAPBEXformats 6 2 3 2 2" xfId="34284"/>
    <cellStyle name="SAPBEXformats 6 2 3 3" xfId="34285"/>
    <cellStyle name="SAPBEXformats 6 2 4" xfId="34286"/>
    <cellStyle name="SAPBEXformats 6 2 4 2" xfId="34287"/>
    <cellStyle name="SAPBEXformats 6 2 4 2 2" xfId="34288"/>
    <cellStyle name="SAPBEXformats 6 2 5" xfId="34289"/>
    <cellStyle name="SAPBEXformats 6 2 5 2" xfId="34290"/>
    <cellStyle name="SAPBEXformats 6 20" xfId="17998"/>
    <cellStyle name="SAPBEXformats 6 21" xfId="18879"/>
    <cellStyle name="SAPBEXformats 6 22" xfId="19737"/>
    <cellStyle name="SAPBEXformats 6 23" xfId="20603"/>
    <cellStyle name="SAPBEXformats 6 24" xfId="21461"/>
    <cellStyle name="SAPBEXformats 6 25" xfId="22302"/>
    <cellStyle name="SAPBEXformats 6 26" xfId="23131"/>
    <cellStyle name="SAPBEXformats 6 27" xfId="23931"/>
    <cellStyle name="SAPBEXformats 6 3" xfId="3001"/>
    <cellStyle name="SAPBEXformats 6 4" xfId="3903"/>
    <cellStyle name="SAPBEXformats 6 5" xfId="4791"/>
    <cellStyle name="SAPBEXformats 6 6" xfId="5680"/>
    <cellStyle name="SAPBEXformats 6 7" xfId="6574"/>
    <cellStyle name="SAPBEXformats 6 8" xfId="7099"/>
    <cellStyle name="SAPBEXformats 6 9" xfId="8276"/>
    <cellStyle name="SAPBEXformats 7" xfId="884"/>
    <cellStyle name="SAPBEXformats 7 10" xfId="9166"/>
    <cellStyle name="SAPBEXformats 7 11" xfId="10055"/>
    <cellStyle name="SAPBEXformats 7 12" xfId="10924"/>
    <cellStyle name="SAPBEXformats 7 13" xfId="11815"/>
    <cellStyle name="SAPBEXformats 7 14" xfId="12706"/>
    <cellStyle name="SAPBEXformats 7 15" xfId="13572"/>
    <cellStyle name="SAPBEXformats 7 16" xfId="14463"/>
    <cellStyle name="SAPBEXformats 7 17" xfId="15349"/>
    <cellStyle name="SAPBEXformats 7 18" xfId="16233"/>
    <cellStyle name="SAPBEXformats 7 19" xfId="17119"/>
    <cellStyle name="SAPBEXformats 7 2" xfId="2284"/>
    <cellStyle name="SAPBEXformats 7 2 2" xfId="24889"/>
    <cellStyle name="SAPBEXformats 7 2 2 2" xfId="34291"/>
    <cellStyle name="SAPBEXformats 7 2 2 2 2" xfId="34292"/>
    <cellStyle name="SAPBEXformats 7 2 2 2 2 2" xfId="34293"/>
    <cellStyle name="SAPBEXformats 7 2 2 2 3" xfId="34294"/>
    <cellStyle name="SAPBEXformats 7 2 2 3" xfId="34295"/>
    <cellStyle name="SAPBEXformats 7 2 2 3 2" xfId="34296"/>
    <cellStyle name="SAPBEXformats 7 2 2 3 2 2" xfId="34297"/>
    <cellStyle name="SAPBEXformats 7 2 2 4" xfId="34298"/>
    <cellStyle name="SAPBEXformats 7 2 2 4 2" xfId="34299"/>
    <cellStyle name="SAPBEXformats 7 2 3" xfId="34300"/>
    <cellStyle name="SAPBEXformats 7 2 3 2" xfId="34301"/>
    <cellStyle name="SAPBEXformats 7 2 3 2 2" xfId="34302"/>
    <cellStyle name="SAPBEXformats 7 2 3 3" xfId="34303"/>
    <cellStyle name="SAPBEXformats 7 2 4" xfId="34304"/>
    <cellStyle name="SAPBEXformats 7 2 4 2" xfId="34305"/>
    <cellStyle name="SAPBEXformats 7 2 4 2 2" xfId="34306"/>
    <cellStyle name="SAPBEXformats 7 2 5" xfId="34307"/>
    <cellStyle name="SAPBEXformats 7 2 5 2" xfId="34308"/>
    <cellStyle name="SAPBEXformats 7 20" xfId="17999"/>
    <cellStyle name="SAPBEXformats 7 21" xfId="18880"/>
    <cellStyle name="SAPBEXformats 7 22" xfId="19738"/>
    <cellStyle name="SAPBEXformats 7 23" xfId="20604"/>
    <cellStyle name="SAPBEXformats 7 24" xfId="21462"/>
    <cellStyle name="SAPBEXformats 7 25" xfId="22303"/>
    <cellStyle name="SAPBEXformats 7 26" xfId="23132"/>
    <cellStyle name="SAPBEXformats 7 27" xfId="23932"/>
    <cellStyle name="SAPBEXformats 7 3" xfId="3002"/>
    <cellStyle name="SAPBEXformats 7 4" xfId="3904"/>
    <cellStyle name="SAPBEXformats 7 5" xfId="4792"/>
    <cellStyle name="SAPBEXformats 7 6" xfId="5681"/>
    <cellStyle name="SAPBEXformats 7 7" xfId="6575"/>
    <cellStyle name="SAPBEXformats 7 8" xfId="7098"/>
    <cellStyle name="SAPBEXformats 7 9" xfId="8277"/>
    <cellStyle name="SAPBEXformats 8" xfId="885"/>
    <cellStyle name="SAPBEXformats 8 10" xfId="10037"/>
    <cellStyle name="SAPBEXformats 8 11" xfId="10906"/>
    <cellStyle name="SAPBEXformats 8 12" xfId="11797"/>
    <cellStyle name="SAPBEXformats 8 13" xfId="12688"/>
    <cellStyle name="SAPBEXformats 8 14" xfId="13554"/>
    <cellStyle name="SAPBEXformats 8 15" xfId="14445"/>
    <cellStyle name="SAPBEXformats 8 16" xfId="15331"/>
    <cellStyle name="SAPBEXformats 8 17" xfId="16215"/>
    <cellStyle name="SAPBEXformats 8 18" xfId="17101"/>
    <cellStyle name="SAPBEXformats 8 19" xfId="17981"/>
    <cellStyle name="SAPBEXformats 8 2" xfId="2984"/>
    <cellStyle name="SAPBEXformats 8 2 2" xfId="24890"/>
    <cellStyle name="SAPBEXformats 8 2 2 2" xfId="34309"/>
    <cellStyle name="SAPBEXformats 8 2 2 2 2" xfId="34310"/>
    <cellStyle name="SAPBEXformats 8 2 2 2 2 2" xfId="34311"/>
    <cellStyle name="SAPBEXformats 8 2 2 2 3" xfId="34312"/>
    <cellStyle name="SAPBEXformats 8 2 2 3" xfId="34313"/>
    <cellStyle name="SAPBEXformats 8 2 2 3 2" xfId="34314"/>
    <cellStyle name="SAPBEXformats 8 2 2 3 2 2" xfId="34315"/>
    <cellStyle name="SAPBEXformats 8 2 2 4" xfId="34316"/>
    <cellStyle name="SAPBEXformats 8 2 2 4 2" xfId="34317"/>
    <cellStyle name="SAPBEXformats 8 2 3" xfId="34318"/>
    <cellStyle name="SAPBEXformats 8 2 3 2" xfId="34319"/>
    <cellStyle name="SAPBEXformats 8 2 3 2 2" xfId="34320"/>
    <cellStyle name="SAPBEXformats 8 2 3 3" xfId="34321"/>
    <cellStyle name="SAPBEXformats 8 2 4" xfId="34322"/>
    <cellStyle name="SAPBEXformats 8 2 4 2" xfId="34323"/>
    <cellStyle name="SAPBEXformats 8 2 4 2 2" xfId="34324"/>
    <cellStyle name="SAPBEXformats 8 2 5" xfId="34325"/>
    <cellStyle name="SAPBEXformats 8 2 5 2" xfId="34326"/>
    <cellStyle name="SAPBEXformats 8 20" xfId="18862"/>
    <cellStyle name="SAPBEXformats 8 21" xfId="19720"/>
    <cellStyle name="SAPBEXformats 8 22" xfId="20586"/>
    <cellStyle name="SAPBEXformats 8 23" xfId="21444"/>
    <cellStyle name="SAPBEXformats 8 24" xfId="22285"/>
    <cellStyle name="SAPBEXformats 8 25" xfId="23114"/>
    <cellStyle name="SAPBEXformats 8 26" xfId="23914"/>
    <cellStyle name="SAPBEXformats 8 3" xfId="3886"/>
    <cellStyle name="SAPBEXformats 8 4" xfId="4774"/>
    <cellStyle name="SAPBEXformats 8 5" xfId="5663"/>
    <cellStyle name="SAPBEXformats 8 6" xfId="6557"/>
    <cellStyle name="SAPBEXformats 8 7" xfId="6973"/>
    <cellStyle name="SAPBEXformats 8 8" xfId="8259"/>
    <cellStyle name="SAPBEXformats 8 9" xfId="9148"/>
    <cellStyle name="SAPBEXformats 9" xfId="886"/>
    <cellStyle name="SAPBEXformats 9 10" xfId="8631"/>
    <cellStyle name="SAPBEXformats 9 11" xfId="9520"/>
    <cellStyle name="SAPBEXformats 9 12" xfId="9539"/>
    <cellStyle name="SAPBEXformats 9 13" xfId="11280"/>
    <cellStyle name="SAPBEXformats 9 14" xfId="12170"/>
    <cellStyle name="SAPBEXformats 9 15" xfId="12187"/>
    <cellStyle name="SAPBEXformats 9 16" xfId="13930"/>
    <cellStyle name="SAPBEXformats 9 17" xfId="14821"/>
    <cellStyle name="SAPBEXformats 9 18" xfId="15706"/>
    <cellStyle name="SAPBEXformats 9 19" xfId="16588"/>
    <cellStyle name="SAPBEXformats 9 2" xfId="1556"/>
    <cellStyle name="SAPBEXformats 9 2 2" xfId="34327"/>
    <cellStyle name="SAPBEXformats 9 2 2 2" xfId="34328"/>
    <cellStyle name="SAPBEXformats 9 2 2 2 2" xfId="34329"/>
    <cellStyle name="SAPBEXformats 9 2 2 3" xfId="34330"/>
    <cellStyle name="SAPBEXformats 9 2 3" xfId="34331"/>
    <cellStyle name="SAPBEXformats 9 2 3 2" xfId="34332"/>
    <cellStyle name="SAPBEXformats 9 2 3 2 2" xfId="34333"/>
    <cellStyle name="SAPBEXformats 9 2 4" xfId="34334"/>
    <cellStyle name="SAPBEXformats 9 2 4 2" xfId="34335"/>
    <cellStyle name="SAPBEXformats 9 20" xfId="17473"/>
    <cellStyle name="SAPBEXformats 9 21" xfId="18351"/>
    <cellStyle name="SAPBEXformats 9 22" xfId="18367"/>
    <cellStyle name="SAPBEXformats 9 23" xfId="20089"/>
    <cellStyle name="SAPBEXformats 9 24" xfId="20953"/>
    <cellStyle name="SAPBEXformats 9 25" xfId="21809"/>
    <cellStyle name="SAPBEXformats 9 26" xfId="22647"/>
    <cellStyle name="SAPBEXformats 9 27" xfId="23469"/>
    <cellStyle name="SAPBEXformats 9 3" xfId="2432"/>
    <cellStyle name="SAPBEXformats 9 4" xfId="3359"/>
    <cellStyle name="SAPBEXformats 9 5" xfId="3377"/>
    <cellStyle name="SAPBEXformats 9 6" xfId="1767"/>
    <cellStyle name="SAPBEXformats 9 7" xfId="1485"/>
    <cellStyle name="SAPBEXformats 9 8" xfId="7605"/>
    <cellStyle name="SAPBEXformats 9 9" xfId="5114"/>
    <cellStyle name="SAPBEXformats_20120921_SF-grote-ronde-Liesbethdump2" xfId="887"/>
    <cellStyle name="SAPBEXheaderItem" xfId="888"/>
    <cellStyle name="SAPBEXheaderItem 10" xfId="1454"/>
    <cellStyle name="SAPBEXheaderItem 10 2" xfId="34336"/>
    <cellStyle name="SAPBEXheaderItem 10 2 2" xfId="34337"/>
    <cellStyle name="SAPBEXheaderItem 10 2 2 2" xfId="34338"/>
    <cellStyle name="SAPBEXheaderItem 10 2 3" xfId="34339"/>
    <cellStyle name="SAPBEXheaderItem 10 3" xfId="34340"/>
    <cellStyle name="SAPBEXheaderItem 10 3 2" xfId="34341"/>
    <cellStyle name="SAPBEXheaderItem 10 3 2 2" xfId="34342"/>
    <cellStyle name="SAPBEXheaderItem 10 4" xfId="34343"/>
    <cellStyle name="SAPBEXheaderItem 10 4 2" xfId="34344"/>
    <cellStyle name="SAPBEXheaderItem 11" xfId="1876"/>
    <cellStyle name="SAPBEXheaderItem 12" xfId="1583"/>
    <cellStyle name="SAPBEXheaderItem 13" xfId="4195"/>
    <cellStyle name="SAPBEXheaderItem 14" xfId="5083"/>
    <cellStyle name="SAPBEXheaderItem 15" xfId="5972"/>
    <cellStyle name="SAPBEXheaderItem 16" xfId="7682"/>
    <cellStyle name="SAPBEXheaderItem 17" xfId="1607"/>
    <cellStyle name="SAPBEXheaderItem 18" xfId="7851"/>
    <cellStyle name="SAPBEXheaderItem 19" xfId="8741"/>
    <cellStyle name="SAPBEXheaderItem 2" xfId="889"/>
    <cellStyle name="SAPBEXheaderItem 2 10" xfId="1700"/>
    <cellStyle name="SAPBEXheaderItem 2 11" xfId="2597"/>
    <cellStyle name="SAPBEXheaderItem 2 12" xfId="1587"/>
    <cellStyle name="SAPBEXheaderItem 2 13" xfId="7461"/>
    <cellStyle name="SAPBEXheaderItem 2 14" xfId="7441"/>
    <cellStyle name="SAPBEXheaderItem 2 15" xfId="7777"/>
    <cellStyle name="SAPBEXheaderItem 2 16" xfId="8668"/>
    <cellStyle name="SAPBEXheaderItem 2 17" xfId="7453"/>
    <cellStyle name="SAPBEXheaderItem 2 18" xfId="10425"/>
    <cellStyle name="SAPBEXheaderItem 2 19" xfId="11316"/>
    <cellStyle name="SAPBEXheaderItem 2 2" xfId="890"/>
    <cellStyle name="SAPBEXheaderItem 2 2 10" xfId="4341"/>
    <cellStyle name="SAPBEXheaderItem 2 2 11" xfId="5231"/>
    <cellStyle name="SAPBEXheaderItem 2 2 12" xfId="6126"/>
    <cellStyle name="SAPBEXheaderItem 2 2 13" xfId="7404"/>
    <cellStyle name="SAPBEXheaderItem 2 2 14" xfId="7832"/>
    <cellStyle name="SAPBEXheaderItem 2 2 15" xfId="8722"/>
    <cellStyle name="SAPBEXheaderItem 2 2 16" xfId="9611"/>
    <cellStyle name="SAPBEXheaderItem 2 2 17" xfId="10479"/>
    <cellStyle name="SAPBEXheaderItem 2 2 18" xfId="11370"/>
    <cellStyle name="SAPBEXheaderItem 2 2 19" xfId="12260"/>
    <cellStyle name="SAPBEXheaderItem 2 2 2" xfId="891"/>
    <cellStyle name="SAPBEXheaderItem 2 2 2 10" xfId="9168"/>
    <cellStyle name="SAPBEXheaderItem 2 2 2 11" xfId="10057"/>
    <cellStyle name="SAPBEXheaderItem 2 2 2 12" xfId="10926"/>
    <cellStyle name="SAPBEXheaderItem 2 2 2 13" xfId="11817"/>
    <cellStyle name="SAPBEXheaderItem 2 2 2 14" xfId="12708"/>
    <cellStyle name="SAPBEXheaderItem 2 2 2 15" xfId="13574"/>
    <cellStyle name="SAPBEXheaderItem 2 2 2 16" xfId="14465"/>
    <cellStyle name="SAPBEXheaderItem 2 2 2 17" xfId="15351"/>
    <cellStyle name="SAPBEXheaderItem 2 2 2 18" xfId="16235"/>
    <cellStyle name="SAPBEXheaderItem 2 2 2 19" xfId="17121"/>
    <cellStyle name="SAPBEXheaderItem 2 2 2 2" xfId="2285"/>
    <cellStyle name="SAPBEXheaderItem 2 2 2 2 2" xfId="24891"/>
    <cellStyle name="SAPBEXheaderItem 2 2 2 2 2 2" xfId="34345"/>
    <cellStyle name="SAPBEXheaderItem 2 2 2 2 2 2 2" xfId="34346"/>
    <cellStyle name="SAPBEXheaderItem 2 2 2 2 2 2 2 2" xfId="34347"/>
    <cellStyle name="SAPBEXheaderItem 2 2 2 2 2 2 3" xfId="34348"/>
    <cellStyle name="SAPBEXheaderItem 2 2 2 2 2 3" xfId="34349"/>
    <cellStyle name="SAPBEXheaderItem 2 2 2 2 2 3 2" xfId="34350"/>
    <cellStyle name="SAPBEXheaderItem 2 2 2 2 2 3 2 2" xfId="34351"/>
    <cellStyle name="SAPBEXheaderItem 2 2 2 2 2 4" xfId="34352"/>
    <cellStyle name="SAPBEXheaderItem 2 2 2 2 2 4 2" xfId="34353"/>
    <cellStyle name="SAPBEXheaderItem 2 2 2 2 3" xfId="34354"/>
    <cellStyle name="SAPBEXheaderItem 2 2 2 2 3 2" xfId="34355"/>
    <cellStyle name="SAPBEXheaderItem 2 2 2 2 3 2 2" xfId="34356"/>
    <cellStyle name="SAPBEXheaderItem 2 2 2 2 3 3" xfId="34357"/>
    <cellStyle name="SAPBEXheaderItem 2 2 2 2 4" xfId="34358"/>
    <cellStyle name="SAPBEXheaderItem 2 2 2 2 4 2" xfId="34359"/>
    <cellStyle name="SAPBEXheaderItem 2 2 2 2 4 2 2" xfId="34360"/>
    <cellStyle name="SAPBEXheaderItem 2 2 2 2 5" xfId="34361"/>
    <cellStyle name="SAPBEXheaderItem 2 2 2 2 5 2" xfId="34362"/>
    <cellStyle name="SAPBEXheaderItem 2 2 2 20" xfId="18001"/>
    <cellStyle name="SAPBEXheaderItem 2 2 2 21" xfId="18882"/>
    <cellStyle name="SAPBEXheaderItem 2 2 2 22" xfId="19740"/>
    <cellStyle name="SAPBEXheaderItem 2 2 2 23" xfId="20606"/>
    <cellStyle name="SAPBEXheaderItem 2 2 2 24" xfId="21464"/>
    <cellStyle name="SAPBEXheaderItem 2 2 2 25" xfId="22305"/>
    <cellStyle name="SAPBEXheaderItem 2 2 2 26" xfId="23134"/>
    <cellStyle name="SAPBEXheaderItem 2 2 2 27" xfId="23934"/>
    <cellStyle name="SAPBEXheaderItem 2 2 2 3" xfId="3004"/>
    <cellStyle name="SAPBEXheaderItem 2 2 2 4" xfId="3906"/>
    <cellStyle name="SAPBEXheaderItem 2 2 2 5" xfId="4794"/>
    <cellStyle name="SAPBEXheaderItem 2 2 2 6" xfId="5683"/>
    <cellStyle name="SAPBEXheaderItem 2 2 2 7" xfId="6577"/>
    <cellStyle name="SAPBEXheaderItem 2 2 2 8" xfId="1891"/>
    <cellStyle name="SAPBEXheaderItem 2 2 2 9" xfId="8279"/>
    <cellStyle name="SAPBEXheaderItem 2 2 20" xfId="13130"/>
    <cellStyle name="SAPBEXheaderItem 2 2 21" xfId="14020"/>
    <cellStyle name="SAPBEXheaderItem 2 2 22" xfId="14907"/>
    <cellStyle name="SAPBEXheaderItem 2 2 23" xfId="15793"/>
    <cellStyle name="SAPBEXheaderItem 2 2 24" xfId="16676"/>
    <cellStyle name="SAPBEXheaderItem 2 2 25" xfId="17561"/>
    <cellStyle name="SAPBEXheaderItem 2 2 26" xfId="18437"/>
    <cellStyle name="SAPBEXheaderItem 2 2 27" xfId="19298"/>
    <cellStyle name="SAPBEXheaderItem 2 2 28" xfId="20166"/>
    <cellStyle name="SAPBEXheaderItem 2 2 29" xfId="21028"/>
    <cellStyle name="SAPBEXheaderItem 2 2 3" xfId="892"/>
    <cellStyle name="SAPBEXheaderItem 2 2 3 10" xfId="9169"/>
    <cellStyle name="SAPBEXheaderItem 2 2 3 11" xfId="10058"/>
    <cellStyle name="SAPBEXheaderItem 2 2 3 12" xfId="10927"/>
    <cellStyle name="SAPBEXheaderItem 2 2 3 13" xfId="11818"/>
    <cellStyle name="SAPBEXheaderItem 2 2 3 14" xfId="12709"/>
    <cellStyle name="SAPBEXheaderItem 2 2 3 15" xfId="13575"/>
    <cellStyle name="SAPBEXheaderItem 2 2 3 16" xfId="14466"/>
    <cellStyle name="SAPBEXheaderItem 2 2 3 17" xfId="15352"/>
    <cellStyle name="SAPBEXheaderItem 2 2 3 18" xfId="16236"/>
    <cellStyle name="SAPBEXheaderItem 2 2 3 19" xfId="17122"/>
    <cellStyle name="SAPBEXheaderItem 2 2 3 2" xfId="2286"/>
    <cellStyle name="SAPBEXheaderItem 2 2 3 2 2" xfId="24892"/>
    <cellStyle name="SAPBEXheaderItem 2 2 3 2 2 2" xfId="34363"/>
    <cellStyle name="SAPBEXheaderItem 2 2 3 2 2 2 2" xfId="34364"/>
    <cellStyle name="SAPBEXheaderItem 2 2 3 2 2 2 2 2" xfId="34365"/>
    <cellStyle name="SAPBEXheaderItem 2 2 3 2 2 2 3" xfId="34366"/>
    <cellStyle name="SAPBEXheaderItem 2 2 3 2 2 3" xfId="34367"/>
    <cellStyle name="SAPBEXheaderItem 2 2 3 2 2 3 2" xfId="34368"/>
    <cellStyle name="SAPBEXheaderItem 2 2 3 2 2 3 2 2" xfId="34369"/>
    <cellStyle name="SAPBEXheaderItem 2 2 3 2 2 4" xfId="34370"/>
    <cellStyle name="SAPBEXheaderItem 2 2 3 2 2 4 2" xfId="34371"/>
    <cellStyle name="SAPBEXheaderItem 2 2 3 2 3" xfId="34372"/>
    <cellStyle name="SAPBEXheaderItem 2 2 3 2 3 2" xfId="34373"/>
    <cellStyle name="SAPBEXheaderItem 2 2 3 2 3 2 2" xfId="34374"/>
    <cellStyle name="SAPBEXheaderItem 2 2 3 2 3 3" xfId="34375"/>
    <cellStyle name="SAPBEXheaderItem 2 2 3 2 4" xfId="34376"/>
    <cellStyle name="SAPBEXheaderItem 2 2 3 2 4 2" xfId="34377"/>
    <cellStyle name="SAPBEXheaderItem 2 2 3 2 4 2 2" xfId="34378"/>
    <cellStyle name="SAPBEXheaderItem 2 2 3 2 5" xfId="34379"/>
    <cellStyle name="SAPBEXheaderItem 2 2 3 2 5 2" xfId="34380"/>
    <cellStyle name="SAPBEXheaderItem 2 2 3 20" xfId="18002"/>
    <cellStyle name="SAPBEXheaderItem 2 2 3 21" xfId="18883"/>
    <cellStyle name="SAPBEXheaderItem 2 2 3 22" xfId="19741"/>
    <cellStyle name="SAPBEXheaderItem 2 2 3 23" xfId="20607"/>
    <cellStyle name="SAPBEXheaderItem 2 2 3 24" xfId="21465"/>
    <cellStyle name="SAPBEXheaderItem 2 2 3 25" xfId="22306"/>
    <cellStyle name="SAPBEXheaderItem 2 2 3 26" xfId="23135"/>
    <cellStyle name="SAPBEXheaderItem 2 2 3 27" xfId="23935"/>
    <cellStyle name="SAPBEXheaderItem 2 2 3 3" xfId="3005"/>
    <cellStyle name="SAPBEXheaderItem 2 2 3 4" xfId="3907"/>
    <cellStyle name="SAPBEXheaderItem 2 2 3 5" xfId="4795"/>
    <cellStyle name="SAPBEXheaderItem 2 2 3 6" xfId="5684"/>
    <cellStyle name="SAPBEXheaderItem 2 2 3 7" xfId="6578"/>
    <cellStyle name="SAPBEXheaderItem 2 2 3 8" xfId="7097"/>
    <cellStyle name="SAPBEXheaderItem 2 2 3 9" xfId="8280"/>
    <cellStyle name="SAPBEXheaderItem 2 2 30" xfId="21879"/>
    <cellStyle name="SAPBEXheaderItem 2 2 31" xfId="22711"/>
    <cellStyle name="SAPBEXheaderItem 2 2 32" xfId="23520"/>
    <cellStyle name="SAPBEXheaderItem 2 2 4" xfId="893"/>
    <cellStyle name="SAPBEXheaderItem 2 2 4 10" xfId="9170"/>
    <cellStyle name="SAPBEXheaderItem 2 2 4 11" xfId="10059"/>
    <cellStyle name="SAPBEXheaderItem 2 2 4 12" xfId="10928"/>
    <cellStyle name="SAPBEXheaderItem 2 2 4 13" xfId="11819"/>
    <cellStyle name="SAPBEXheaderItem 2 2 4 14" xfId="12710"/>
    <cellStyle name="SAPBEXheaderItem 2 2 4 15" xfId="13576"/>
    <cellStyle name="SAPBEXheaderItem 2 2 4 16" xfId="14467"/>
    <cellStyle name="SAPBEXheaderItem 2 2 4 17" xfId="15353"/>
    <cellStyle name="SAPBEXheaderItem 2 2 4 18" xfId="16237"/>
    <cellStyle name="SAPBEXheaderItem 2 2 4 19" xfId="17123"/>
    <cellStyle name="SAPBEXheaderItem 2 2 4 2" xfId="2287"/>
    <cellStyle name="SAPBEXheaderItem 2 2 4 2 2" xfId="24893"/>
    <cellStyle name="SAPBEXheaderItem 2 2 4 2 2 2" xfId="34381"/>
    <cellStyle name="SAPBEXheaderItem 2 2 4 2 2 2 2" xfId="34382"/>
    <cellStyle name="SAPBEXheaderItem 2 2 4 2 2 2 2 2" xfId="34383"/>
    <cellStyle name="SAPBEXheaderItem 2 2 4 2 2 2 3" xfId="34384"/>
    <cellStyle name="SAPBEXheaderItem 2 2 4 2 2 3" xfId="34385"/>
    <cellStyle name="SAPBEXheaderItem 2 2 4 2 2 3 2" xfId="34386"/>
    <cellStyle name="SAPBEXheaderItem 2 2 4 2 2 3 2 2" xfId="34387"/>
    <cellStyle name="SAPBEXheaderItem 2 2 4 2 2 4" xfId="34388"/>
    <cellStyle name="SAPBEXheaderItem 2 2 4 2 2 4 2" xfId="34389"/>
    <cellStyle name="SAPBEXheaderItem 2 2 4 2 3" xfId="34390"/>
    <cellStyle name="SAPBEXheaderItem 2 2 4 2 3 2" xfId="34391"/>
    <cellStyle name="SAPBEXheaderItem 2 2 4 2 3 2 2" xfId="34392"/>
    <cellStyle name="SAPBEXheaderItem 2 2 4 2 3 3" xfId="34393"/>
    <cellStyle name="SAPBEXheaderItem 2 2 4 2 4" xfId="34394"/>
    <cellStyle name="SAPBEXheaderItem 2 2 4 2 4 2" xfId="34395"/>
    <cellStyle name="SAPBEXheaderItem 2 2 4 2 4 2 2" xfId="34396"/>
    <cellStyle name="SAPBEXheaderItem 2 2 4 2 5" xfId="34397"/>
    <cellStyle name="SAPBEXheaderItem 2 2 4 2 5 2" xfId="34398"/>
    <cellStyle name="SAPBEXheaderItem 2 2 4 20" xfId="18003"/>
    <cellStyle name="SAPBEXheaderItem 2 2 4 21" xfId="18884"/>
    <cellStyle name="SAPBEXheaderItem 2 2 4 22" xfId="19742"/>
    <cellStyle name="SAPBEXheaderItem 2 2 4 23" xfId="20608"/>
    <cellStyle name="SAPBEXheaderItem 2 2 4 24" xfId="21466"/>
    <cellStyle name="SAPBEXheaderItem 2 2 4 25" xfId="22307"/>
    <cellStyle name="SAPBEXheaderItem 2 2 4 26" xfId="23136"/>
    <cellStyle name="SAPBEXheaderItem 2 2 4 27" xfId="23936"/>
    <cellStyle name="SAPBEXheaderItem 2 2 4 3" xfId="3006"/>
    <cellStyle name="SAPBEXheaderItem 2 2 4 4" xfId="3908"/>
    <cellStyle name="SAPBEXheaderItem 2 2 4 5" xfId="4796"/>
    <cellStyle name="SAPBEXheaderItem 2 2 4 6" xfId="5685"/>
    <cellStyle name="SAPBEXheaderItem 2 2 4 7" xfId="6579"/>
    <cellStyle name="SAPBEXheaderItem 2 2 4 8" xfId="7096"/>
    <cellStyle name="SAPBEXheaderItem 2 2 4 9" xfId="8281"/>
    <cellStyle name="SAPBEXheaderItem 2 2 5" xfId="894"/>
    <cellStyle name="SAPBEXheaderItem 2 2 5 10" xfId="9171"/>
    <cellStyle name="SAPBEXheaderItem 2 2 5 11" xfId="10060"/>
    <cellStyle name="SAPBEXheaderItem 2 2 5 12" xfId="10929"/>
    <cellStyle name="SAPBEXheaderItem 2 2 5 13" xfId="11820"/>
    <cellStyle name="SAPBEXheaderItem 2 2 5 14" xfId="12711"/>
    <cellStyle name="SAPBEXheaderItem 2 2 5 15" xfId="13577"/>
    <cellStyle name="SAPBEXheaderItem 2 2 5 16" xfId="14468"/>
    <cellStyle name="SAPBEXheaderItem 2 2 5 17" xfId="15354"/>
    <cellStyle name="SAPBEXheaderItem 2 2 5 18" xfId="16238"/>
    <cellStyle name="SAPBEXheaderItem 2 2 5 19" xfId="17124"/>
    <cellStyle name="SAPBEXheaderItem 2 2 5 2" xfId="2288"/>
    <cellStyle name="SAPBEXheaderItem 2 2 5 2 2" xfId="24894"/>
    <cellStyle name="SAPBEXheaderItem 2 2 5 2 2 2" xfId="34399"/>
    <cellStyle name="SAPBEXheaderItem 2 2 5 2 2 2 2" xfId="34400"/>
    <cellStyle name="SAPBEXheaderItem 2 2 5 2 2 2 2 2" xfId="34401"/>
    <cellStyle name="SAPBEXheaderItem 2 2 5 2 2 2 3" xfId="34402"/>
    <cellStyle name="SAPBEXheaderItem 2 2 5 2 2 3" xfId="34403"/>
    <cellStyle name="SAPBEXheaderItem 2 2 5 2 2 3 2" xfId="34404"/>
    <cellStyle name="SAPBEXheaderItem 2 2 5 2 2 3 2 2" xfId="34405"/>
    <cellStyle name="SAPBEXheaderItem 2 2 5 2 2 4" xfId="34406"/>
    <cellStyle name="SAPBEXheaderItem 2 2 5 2 2 4 2" xfId="34407"/>
    <cellStyle name="SAPBEXheaderItem 2 2 5 2 3" xfId="34408"/>
    <cellStyle name="SAPBEXheaderItem 2 2 5 2 3 2" xfId="34409"/>
    <cellStyle name="SAPBEXheaderItem 2 2 5 2 3 2 2" xfId="34410"/>
    <cellStyle name="SAPBEXheaderItem 2 2 5 2 3 3" xfId="34411"/>
    <cellStyle name="SAPBEXheaderItem 2 2 5 2 4" xfId="34412"/>
    <cellStyle name="SAPBEXheaderItem 2 2 5 2 4 2" xfId="34413"/>
    <cellStyle name="SAPBEXheaderItem 2 2 5 2 4 2 2" xfId="34414"/>
    <cellStyle name="SAPBEXheaderItem 2 2 5 2 5" xfId="34415"/>
    <cellStyle name="SAPBEXheaderItem 2 2 5 2 5 2" xfId="34416"/>
    <cellStyle name="SAPBEXheaderItem 2 2 5 20" xfId="18004"/>
    <cellStyle name="SAPBEXheaderItem 2 2 5 21" xfId="18885"/>
    <cellStyle name="SAPBEXheaderItem 2 2 5 22" xfId="19743"/>
    <cellStyle name="SAPBEXheaderItem 2 2 5 23" xfId="20609"/>
    <cellStyle name="SAPBEXheaderItem 2 2 5 24" xfId="21467"/>
    <cellStyle name="SAPBEXheaderItem 2 2 5 25" xfId="22308"/>
    <cellStyle name="SAPBEXheaderItem 2 2 5 26" xfId="23137"/>
    <cellStyle name="SAPBEXheaderItem 2 2 5 27" xfId="23937"/>
    <cellStyle name="SAPBEXheaderItem 2 2 5 3" xfId="3007"/>
    <cellStyle name="SAPBEXheaderItem 2 2 5 4" xfId="3909"/>
    <cellStyle name="SAPBEXheaderItem 2 2 5 5" xfId="4797"/>
    <cellStyle name="SAPBEXheaderItem 2 2 5 6" xfId="5686"/>
    <cellStyle name="SAPBEXheaderItem 2 2 5 7" xfId="6580"/>
    <cellStyle name="SAPBEXheaderItem 2 2 5 8" xfId="7095"/>
    <cellStyle name="SAPBEXheaderItem 2 2 5 9" xfId="8282"/>
    <cellStyle name="SAPBEXheaderItem 2 2 6" xfId="895"/>
    <cellStyle name="SAPBEXheaderItem 2 2 6 10" xfId="9172"/>
    <cellStyle name="SAPBEXheaderItem 2 2 6 11" xfId="10061"/>
    <cellStyle name="SAPBEXheaderItem 2 2 6 12" xfId="10930"/>
    <cellStyle name="SAPBEXheaderItem 2 2 6 13" xfId="11821"/>
    <cellStyle name="SAPBEXheaderItem 2 2 6 14" xfId="12712"/>
    <cellStyle name="SAPBEXheaderItem 2 2 6 15" xfId="13578"/>
    <cellStyle name="SAPBEXheaderItem 2 2 6 16" xfId="14469"/>
    <cellStyle name="SAPBEXheaderItem 2 2 6 17" xfId="15355"/>
    <cellStyle name="SAPBEXheaderItem 2 2 6 18" xfId="16239"/>
    <cellStyle name="SAPBEXheaderItem 2 2 6 19" xfId="17125"/>
    <cellStyle name="SAPBEXheaderItem 2 2 6 2" xfId="2289"/>
    <cellStyle name="SAPBEXheaderItem 2 2 6 2 2" xfId="24895"/>
    <cellStyle name="SAPBEXheaderItem 2 2 6 2 2 2" xfId="34417"/>
    <cellStyle name="SAPBEXheaderItem 2 2 6 2 2 2 2" xfId="34418"/>
    <cellStyle name="SAPBEXheaderItem 2 2 6 2 2 2 2 2" xfId="34419"/>
    <cellStyle name="SAPBEXheaderItem 2 2 6 2 2 2 3" xfId="34420"/>
    <cellStyle name="SAPBEXheaderItem 2 2 6 2 2 3" xfId="34421"/>
    <cellStyle name="SAPBEXheaderItem 2 2 6 2 2 3 2" xfId="34422"/>
    <cellStyle name="SAPBEXheaderItem 2 2 6 2 2 3 2 2" xfId="34423"/>
    <cellStyle name="SAPBEXheaderItem 2 2 6 2 2 4" xfId="34424"/>
    <cellStyle name="SAPBEXheaderItem 2 2 6 2 2 4 2" xfId="34425"/>
    <cellStyle name="SAPBEXheaderItem 2 2 6 2 3" xfId="34426"/>
    <cellStyle name="SAPBEXheaderItem 2 2 6 2 3 2" xfId="34427"/>
    <cellStyle name="SAPBEXheaderItem 2 2 6 2 3 2 2" xfId="34428"/>
    <cellStyle name="SAPBEXheaderItem 2 2 6 2 3 3" xfId="34429"/>
    <cellStyle name="SAPBEXheaderItem 2 2 6 2 4" xfId="34430"/>
    <cellStyle name="SAPBEXheaderItem 2 2 6 2 4 2" xfId="34431"/>
    <cellStyle name="SAPBEXheaderItem 2 2 6 2 4 2 2" xfId="34432"/>
    <cellStyle name="SAPBEXheaderItem 2 2 6 2 5" xfId="34433"/>
    <cellStyle name="SAPBEXheaderItem 2 2 6 2 5 2" xfId="34434"/>
    <cellStyle name="SAPBEXheaderItem 2 2 6 20" xfId="18005"/>
    <cellStyle name="SAPBEXheaderItem 2 2 6 21" xfId="18886"/>
    <cellStyle name="SAPBEXheaderItem 2 2 6 22" xfId="19744"/>
    <cellStyle name="SAPBEXheaderItem 2 2 6 23" xfId="20610"/>
    <cellStyle name="SAPBEXheaderItem 2 2 6 24" xfId="21468"/>
    <cellStyle name="SAPBEXheaderItem 2 2 6 25" xfId="22309"/>
    <cellStyle name="SAPBEXheaderItem 2 2 6 26" xfId="23138"/>
    <cellStyle name="SAPBEXheaderItem 2 2 6 27" xfId="23938"/>
    <cellStyle name="SAPBEXheaderItem 2 2 6 3" xfId="3008"/>
    <cellStyle name="SAPBEXheaderItem 2 2 6 4" xfId="3910"/>
    <cellStyle name="SAPBEXheaderItem 2 2 6 5" xfId="4798"/>
    <cellStyle name="SAPBEXheaderItem 2 2 6 6" xfId="5687"/>
    <cellStyle name="SAPBEXheaderItem 2 2 6 7" xfId="6581"/>
    <cellStyle name="SAPBEXheaderItem 2 2 6 8" xfId="7094"/>
    <cellStyle name="SAPBEXheaderItem 2 2 6 9" xfId="8283"/>
    <cellStyle name="SAPBEXheaderItem 2 2 7" xfId="1837"/>
    <cellStyle name="SAPBEXheaderItem 2 2 7 2" xfId="24896"/>
    <cellStyle name="SAPBEXheaderItem 2 2 7 2 2" xfId="34435"/>
    <cellStyle name="SAPBEXheaderItem 2 2 7 2 2 2" xfId="34436"/>
    <cellStyle name="SAPBEXheaderItem 2 2 7 2 2 2 2" xfId="34437"/>
    <cellStyle name="SAPBEXheaderItem 2 2 7 2 2 3" xfId="34438"/>
    <cellStyle name="SAPBEXheaderItem 2 2 7 2 3" xfId="34439"/>
    <cellStyle name="SAPBEXheaderItem 2 2 7 2 3 2" xfId="34440"/>
    <cellStyle name="SAPBEXheaderItem 2 2 7 2 3 2 2" xfId="34441"/>
    <cellStyle name="SAPBEXheaderItem 2 2 7 2 4" xfId="34442"/>
    <cellStyle name="SAPBEXheaderItem 2 2 7 2 4 2" xfId="34443"/>
    <cellStyle name="SAPBEXheaderItem 2 2 7 3" xfId="34444"/>
    <cellStyle name="SAPBEXheaderItem 2 2 7 3 2" xfId="34445"/>
    <cellStyle name="SAPBEXheaderItem 2 2 7 3 2 2" xfId="34446"/>
    <cellStyle name="SAPBEXheaderItem 2 2 7 3 3" xfId="34447"/>
    <cellStyle name="SAPBEXheaderItem 2 2 7 4" xfId="34448"/>
    <cellStyle name="SAPBEXheaderItem 2 2 7 4 2" xfId="34449"/>
    <cellStyle name="SAPBEXheaderItem 2 2 7 4 2 2" xfId="34450"/>
    <cellStyle name="SAPBEXheaderItem 2 2 7 5" xfId="34451"/>
    <cellStyle name="SAPBEXheaderItem 2 2 7 5 2" xfId="34452"/>
    <cellStyle name="SAPBEXheaderItem 2 2 8" xfId="1627"/>
    <cellStyle name="SAPBEXheaderItem 2 2 9" xfId="3454"/>
    <cellStyle name="SAPBEXheaderItem 2 20" xfId="10377"/>
    <cellStyle name="SAPBEXheaderItem 2 21" xfId="13076"/>
    <cellStyle name="SAPBEXheaderItem 2 22" xfId="13966"/>
    <cellStyle name="SAPBEXheaderItem 2 23" xfId="14853"/>
    <cellStyle name="SAPBEXheaderItem 2 24" xfId="15740"/>
    <cellStyle name="SAPBEXheaderItem 2 25" xfId="16622"/>
    <cellStyle name="SAPBEXheaderItem 2 26" xfId="17508"/>
    <cellStyle name="SAPBEXheaderItem 2 27" xfId="13165"/>
    <cellStyle name="SAPBEXheaderItem 2 28" xfId="19244"/>
    <cellStyle name="SAPBEXheaderItem 2 29" xfId="20114"/>
    <cellStyle name="SAPBEXheaderItem 2 3" xfId="896"/>
    <cellStyle name="SAPBEXheaderItem 2 3 10" xfId="9173"/>
    <cellStyle name="SAPBEXheaderItem 2 3 11" xfId="10062"/>
    <cellStyle name="SAPBEXheaderItem 2 3 12" xfId="10931"/>
    <cellStyle name="SAPBEXheaderItem 2 3 13" xfId="11822"/>
    <cellStyle name="SAPBEXheaderItem 2 3 14" xfId="12713"/>
    <cellStyle name="SAPBEXheaderItem 2 3 15" xfId="13579"/>
    <cellStyle name="SAPBEXheaderItem 2 3 16" xfId="14470"/>
    <cellStyle name="SAPBEXheaderItem 2 3 17" xfId="15356"/>
    <cellStyle name="SAPBEXheaderItem 2 3 18" xfId="16240"/>
    <cellStyle name="SAPBEXheaderItem 2 3 19" xfId="17126"/>
    <cellStyle name="SAPBEXheaderItem 2 3 2" xfId="2290"/>
    <cellStyle name="SAPBEXheaderItem 2 3 2 2" xfId="24897"/>
    <cellStyle name="SAPBEXheaderItem 2 3 2 2 2" xfId="34453"/>
    <cellStyle name="SAPBEXheaderItem 2 3 2 2 2 2" xfId="34454"/>
    <cellStyle name="SAPBEXheaderItem 2 3 2 2 2 2 2" xfId="34455"/>
    <cellStyle name="SAPBEXheaderItem 2 3 2 2 2 3" xfId="34456"/>
    <cellStyle name="SAPBEXheaderItem 2 3 2 2 3" xfId="34457"/>
    <cellStyle name="SAPBEXheaderItem 2 3 2 2 3 2" xfId="34458"/>
    <cellStyle name="SAPBEXheaderItem 2 3 2 2 3 2 2" xfId="34459"/>
    <cellStyle name="SAPBEXheaderItem 2 3 2 2 4" xfId="34460"/>
    <cellStyle name="SAPBEXheaderItem 2 3 2 2 4 2" xfId="34461"/>
    <cellStyle name="SAPBEXheaderItem 2 3 2 3" xfId="34462"/>
    <cellStyle name="SAPBEXheaderItem 2 3 2 3 2" xfId="34463"/>
    <cellStyle name="SAPBEXheaderItem 2 3 2 3 2 2" xfId="34464"/>
    <cellStyle name="SAPBEXheaderItem 2 3 2 3 3" xfId="34465"/>
    <cellStyle name="SAPBEXheaderItem 2 3 2 4" xfId="34466"/>
    <cellStyle name="SAPBEXheaderItem 2 3 2 4 2" xfId="34467"/>
    <cellStyle name="SAPBEXheaderItem 2 3 2 4 2 2" xfId="34468"/>
    <cellStyle name="SAPBEXheaderItem 2 3 2 5" xfId="34469"/>
    <cellStyle name="SAPBEXheaderItem 2 3 2 5 2" xfId="34470"/>
    <cellStyle name="SAPBEXheaderItem 2 3 20" xfId="18006"/>
    <cellStyle name="SAPBEXheaderItem 2 3 21" xfId="18887"/>
    <cellStyle name="SAPBEXheaderItem 2 3 22" xfId="19745"/>
    <cellStyle name="SAPBEXheaderItem 2 3 23" xfId="20611"/>
    <cellStyle name="SAPBEXheaderItem 2 3 24" xfId="21469"/>
    <cellStyle name="SAPBEXheaderItem 2 3 25" xfId="22310"/>
    <cellStyle name="SAPBEXheaderItem 2 3 26" xfId="23139"/>
    <cellStyle name="SAPBEXheaderItem 2 3 27" xfId="23939"/>
    <cellStyle name="SAPBEXheaderItem 2 3 3" xfId="3009"/>
    <cellStyle name="SAPBEXheaderItem 2 3 4" xfId="3911"/>
    <cellStyle name="SAPBEXheaderItem 2 3 5" xfId="4799"/>
    <cellStyle name="SAPBEXheaderItem 2 3 6" xfId="5688"/>
    <cellStyle name="SAPBEXheaderItem 2 3 7" xfId="6582"/>
    <cellStyle name="SAPBEXheaderItem 2 3 8" xfId="7093"/>
    <cellStyle name="SAPBEXheaderItem 2 3 9" xfId="8284"/>
    <cellStyle name="SAPBEXheaderItem 2 30" xfId="20976"/>
    <cellStyle name="SAPBEXheaderItem 2 31" xfId="21831"/>
    <cellStyle name="SAPBEXheaderItem 2 32" xfId="22665"/>
    <cellStyle name="SAPBEXheaderItem 2 4" xfId="897"/>
    <cellStyle name="SAPBEXheaderItem 2 4 10" xfId="9174"/>
    <cellStyle name="SAPBEXheaderItem 2 4 11" xfId="10063"/>
    <cellStyle name="SAPBEXheaderItem 2 4 12" xfId="10932"/>
    <cellStyle name="SAPBEXheaderItem 2 4 13" xfId="11823"/>
    <cellStyle name="SAPBEXheaderItem 2 4 14" xfId="12714"/>
    <cellStyle name="SAPBEXheaderItem 2 4 15" xfId="13580"/>
    <cellStyle name="SAPBEXheaderItem 2 4 16" xfId="14471"/>
    <cellStyle name="SAPBEXheaderItem 2 4 17" xfId="15357"/>
    <cellStyle name="SAPBEXheaderItem 2 4 18" xfId="16241"/>
    <cellStyle name="SAPBEXheaderItem 2 4 19" xfId="17127"/>
    <cellStyle name="SAPBEXheaderItem 2 4 2" xfId="2291"/>
    <cellStyle name="SAPBEXheaderItem 2 4 2 2" xfId="24898"/>
    <cellStyle name="SAPBEXheaderItem 2 4 2 2 2" xfId="34471"/>
    <cellStyle name="SAPBEXheaderItem 2 4 2 2 2 2" xfId="34472"/>
    <cellStyle name="SAPBEXheaderItem 2 4 2 2 2 2 2" xfId="34473"/>
    <cellStyle name="SAPBEXheaderItem 2 4 2 2 2 3" xfId="34474"/>
    <cellStyle name="SAPBEXheaderItem 2 4 2 2 3" xfId="34475"/>
    <cellStyle name="SAPBEXheaderItem 2 4 2 2 3 2" xfId="34476"/>
    <cellStyle name="SAPBEXheaderItem 2 4 2 2 3 2 2" xfId="34477"/>
    <cellStyle name="SAPBEXheaderItem 2 4 2 2 4" xfId="34478"/>
    <cellStyle name="SAPBEXheaderItem 2 4 2 2 4 2" xfId="34479"/>
    <cellStyle name="SAPBEXheaderItem 2 4 2 3" xfId="34480"/>
    <cellStyle name="SAPBEXheaderItem 2 4 2 3 2" xfId="34481"/>
    <cellStyle name="SAPBEXheaderItem 2 4 2 3 2 2" xfId="34482"/>
    <cellStyle name="SAPBEXheaderItem 2 4 2 3 3" xfId="34483"/>
    <cellStyle name="SAPBEXheaderItem 2 4 2 4" xfId="34484"/>
    <cellStyle name="SAPBEXheaderItem 2 4 2 4 2" xfId="34485"/>
    <cellStyle name="SAPBEXheaderItem 2 4 2 4 2 2" xfId="34486"/>
    <cellStyle name="SAPBEXheaderItem 2 4 2 5" xfId="34487"/>
    <cellStyle name="SAPBEXheaderItem 2 4 2 5 2" xfId="34488"/>
    <cellStyle name="SAPBEXheaderItem 2 4 20" xfId="18007"/>
    <cellStyle name="SAPBEXheaderItem 2 4 21" xfId="18888"/>
    <cellStyle name="SAPBEXheaderItem 2 4 22" xfId="19746"/>
    <cellStyle name="SAPBEXheaderItem 2 4 23" xfId="20612"/>
    <cellStyle name="SAPBEXheaderItem 2 4 24" xfId="21470"/>
    <cellStyle name="SAPBEXheaderItem 2 4 25" xfId="22311"/>
    <cellStyle name="SAPBEXheaderItem 2 4 26" xfId="23140"/>
    <cellStyle name="SAPBEXheaderItem 2 4 27" xfId="23940"/>
    <cellStyle name="SAPBEXheaderItem 2 4 3" xfId="3010"/>
    <cellStyle name="SAPBEXheaderItem 2 4 4" xfId="3912"/>
    <cellStyle name="SAPBEXheaderItem 2 4 5" xfId="4800"/>
    <cellStyle name="SAPBEXheaderItem 2 4 6" xfId="5689"/>
    <cellStyle name="SAPBEXheaderItem 2 4 7" xfId="6583"/>
    <cellStyle name="SAPBEXheaderItem 2 4 8" xfId="7092"/>
    <cellStyle name="SAPBEXheaderItem 2 4 9" xfId="8285"/>
    <cellStyle name="SAPBEXheaderItem 2 5" xfId="898"/>
    <cellStyle name="SAPBEXheaderItem 2 5 10" xfId="9175"/>
    <cellStyle name="SAPBEXheaderItem 2 5 11" xfId="10064"/>
    <cellStyle name="SAPBEXheaderItem 2 5 12" xfId="10933"/>
    <cellStyle name="SAPBEXheaderItem 2 5 13" xfId="11824"/>
    <cellStyle name="SAPBEXheaderItem 2 5 14" xfId="12715"/>
    <cellStyle name="SAPBEXheaderItem 2 5 15" xfId="13581"/>
    <cellStyle name="SAPBEXheaderItem 2 5 16" xfId="14472"/>
    <cellStyle name="SAPBEXheaderItem 2 5 17" xfId="15358"/>
    <cellStyle name="SAPBEXheaderItem 2 5 18" xfId="16242"/>
    <cellStyle name="SAPBEXheaderItem 2 5 19" xfId="17128"/>
    <cellStyle name="SAPBEXheaderItem 2 5 2" xfId="2292"/>
    <cellStyle name="SAPBEXheaderItem 2 5 2 2" xfId="24899"/>
    <cellStyle name="SAPBEXheaderItem 2 5 2 2 2" xfId="34489"/>
    <cellStyle name="SAPBEXheaderItem 2 5 2 2 2 2" xfId="34490"/>
    <cellStyle name="SAPBEXheaderItem 2 5 2 2 2 2 2" xfId="34491"/>
    <cellStyle name="SAPBEXheaderItem 2 5 2 2 2 3" xfId="34492"/>
    <cellStyle name="SAPBEXheaderItem 2 5 2 2 3" xfId="34493"/>
    <cellStyle name="SAPBEXheaderItem 2 5 2 2 3 2" xfId="34494"/>
    <cellStyle name="SAPBEXheaderItem 2 5 2 2 3 2 2" xfId="34495"/>
    <cellStyle name="SAPBEXheaderItem 2 5 2 2 4" xfId="34496"/>
    <cellStyle name="SAPBEXheaderItem 2 5 2 2 4 2" xfId="34497"/>
    <cellStyle name="SAPBEXheaderItem 2 5 2 3" xfId="34498"/>
    <cellStyle name="SAPBEXheaderItem 2 5 2 3 2" xfId="34499"/>
    <cellStyle name="SAPBEXheaderItem 2 5 2 3 2 2" xfId="34500"/>
    <cellStyle name="SAPBEXheaderItem 2 5 2 3 3" xfId="34501"/>
    <cellStyle name="SAPBEXheaderItem 2 5 2 4" xfId="34502"/>
    <cellStyle name="SAPBEXheaderItem 2 5 2 4 2" xfId="34503"/>
    <cellStyle name="SAPBEXheaderItem 2 5 2 4 2 2" xfId="34504"/>
    <cellStyle name="SAPBEXheaderItem 2 5 2 5" xfId="34505"/>
    <cellStyle name="SAPBEXheaderItem 2 5 2 5 2" xfId="34506"/>
    <cellStyle name="SAPBEXheaderItem 2 5 20" xfId="18008"/>
    <cellStyle name="SAPBEXheaderItem 2 5 21" xfId="18889"/>
    <cellStyle name="SAPBEXheaderItem 2 5 22" xfId="19747"/>
    <cellStyle name="SAPBEXheaderItem 2 5 23" xfId="20613"/>
    <cellStyle name="SAPBEXheaderItem 2 5 24" xfId="21471"/>
    <cellStyle name="SAPBEXheaderItem 2 5 25" xfId="22312"/>
    <cellStyle name="SAPBEXheaderItem 2 5 26" xfId="23141"/>
    <cellStyle name="SAPBEXheaderItem 2 5 27" xfId="23941"/>
    <cellStyle name="SAPBEXheaderItem 2 5 3" xfId="3011"/>
    <cellStyle name="SAPBEXheaderItem 2 5 4" xfId="3913"/>
    <cellStyle name="SAPBEXheaderItem 2 5 5" xfId="4801"/>
    <cellStyle name="SAPBEXheaderItem 2 5 6" xfId="5690"/>
    <cellStyle name="SAPBEXheaderItem 2 5 7" xfId="6584"/>
    <cellStyle name="SAPBEXheaderItem 2 5 8" xfId="7091"/>
    <cellStyle name="SAPBEXheaderItem 2 5 9" xfId="8286"/>
    <cellStyle name="SAPBEXheaderItem 2 6" xfId="899"/>
    <cellStyle name="SAPBEXheaderItem 2 6 10" xfId="9176"/>
    <cellStyle name="SAPBEXheaderItem 2 6 11" xfId="10065"/>
    <cellStyle name="SAPBEXheaderItem 2 6 12" xfId="10934"/>
    <cellStyle name="SAPBEXheaderItem 2 6 13" xfId="11825"/>
    <cellStyle name="SAPBEXheaderItem 2 6 14" xfId="12716"/>
    <cellStyle name="SAPBEXheaderItem 2 6 15" xfId="13582"/>
    <cellStyle name="SAPBEXheaderItem 2 6 16" xfId="14473"/>
    <cellStyle name="SAPBEXheaderItem 2 6 17" xfId="15359"/>
    <cellStyle name="SAPBEXheaderItem 2 6 18" xfId="16243"/>
    <cellStyle name="SAPBEXheaderItem 2 6 19" xfId="17129"/>
    <cellStyle name="SAPBEXheaderItem 2 6 2" xfId="2293"/>
    <cellStyle name="SAPBEXheaderItem 2 6 2 2" xfId="24900"/>
    <cellStyle name="SAPBEXheaderItem 2 6 2 2 2" xfId="34507"/>
    <cellStyle name="SAPBEXheaderItem 2 6 2 2 2 2" xfId="34508"/>
    <cellStyle name="SAPBEXheaderItem 2 6 2 2 2 2 2" xfId="34509"/>
    <cellStyle name="SAPBEXheaderItem 2 6 2 2 2 3" xfId="34510"/>
    <cellStyle name="SAPBEXheaderItem 2 6 2 2 3" xfId="34511"/>
    <cellStyle name="SAPBEXheaderItem 2 6 2 2 3 2" xfId="34512"/>
    <cellStyle name="SAPBEXheaderItem 2 6 2 2 3 2 2" xfId="34513"/>
    <cellStyle name="SAPBEXheaderItem 2 6 2 2 4" xfId="34514"/>
    <cellStyle name="SAPBEXheaderItem 2 6 2 2 4 2" xfId="34515"/>
    <cellStyle name="SAPBEXheaderItem 2 6 2 3" xfId="34516"/>
    <cellStyle name="SAPBEXheaderItem 2 6 2 3 2" xfId="34517"/>
    <cellStyle name="SAPBEXheaderItem 2 6 2 3 2 2" xfId="34518"/>
    <cellStyle name="SAPBEXheaderItem 2 6 2 3 3" xfId="34519"/>
    <cellStyle name="SAPBEXheaderItem 2 6 2 4" xfId="34520"/>
    <cellStyle name="SAPBEXheaderItem 2 6 2 4 2" xfId="34521"/>
    <cellStyle name="SAPBEXheaderItem 2 6 2 4 2 2" xfId="34522"/>
    <cellStyle name="SAPBEXheaderItem 2 6 2 5" xfId="34523"/>
    <cellStyle name="SAPBEXheaderItem 2 6 2 5 2" xfId="34524"/>
    <cellStyle name="SAPBEXheaderItem 2 6 20" xfId="18009"/>
    <cellStyle name="SAPBEXheaderItem 2 6 21" xfId="18890"/>
    <cellStyle name="SAPBEXheaderItem 2 6 22" xfId="19748"/>
    <cellStyle name="SAPBEXheaderItem 2 6 23" xfId="20614"/>
    <cellStyle name="SAPBEXheaderItem 2 6 24" xfId="21472"/>
    <cellStyle name="SAPBEXheaderItem 2 6 25" xfId="22313"/>
    <cellStyle name="SAPBEXheaderItem 2 6 26" xfId="23142"/>
    <cellStyle name="SAPBEXheaderItem 2 6 27" xfId="23942"/>
    <cellStyle name="SAPBEXheaderItem 2 6 3" xfId="3012"/>
    <cellStyle name="SAPBEXheaderItem 2 6 4" xfId="3914"/>
    <cellStyle name="SAPBEXheaderItem 2 6 5" xfId="4802"/>
    <cellStyle name="SAPBEXheaderItem 2 6 6" xfId="5691"/>
    <cellStyle name="SAPBEXheaderItem 2 6 7" xfId="6585"/>
    <cellStyle name="SAPBEXheaderItem 2 6 8" xfId="7090"/>
    <cellStyle name="SAPBEXheaderItem 2 6 9" xfId="8287"/>
    <cellStyle name="SAPBEXheaderItem 2 7" xfId="1746"/>
    <cellStyle name="SAPBEXheaderItem 2 7 2" xfId="24902"/>
    <cellStyle name="SAPBEXheaderItem 2 7 2 2" xfId="34525"/>
    <cellStyle name="SAPBEXheaderItem 2 7 2 2 2" xfId="34526"/>
    <cellStyle name="SAPBEXheaderItem 2 7 2 2 2 2" xfId="34527"/>
    <cellStyle name="SAPBEXheaderItem 2 7 2 2 3" xfId="34528"/>
    <cellStyle name="SAPBEXheaderItem 2 7 2 3" xfId="34529"/>
    <cellStyle name="SAPBEXheaderItem 2 7 2 3 2" xfId="34530"/>
    <cellStyle name="SAPBEXheaderItem 2 7 2 3 2 2" xfId="34531"/>
    <cellStyle name="SAPBEXheaderItem 2 7 2 4" xfId="34532"/>
    <cellStyle name="SAPBEXheaderItem 2 7 2 4 2" xfId="34533"/>
    <cellStyle name="SAPBEXheaderItem 2 7 3" xfId="24901"/>
    <cellStyle name="SAPBEXheaderItem 2 7 3 2" xfId="34534"/>
    <cellStyle name="SAPBEXheaderItem 2 7 3 2 2" xfId="34535"/>
    <cellStyle name="SAPBEXheaderItem 2 7 3 2 2 2" xfId="34536"/>
    <cellStyle name="SAPBEXheaderItem 2 7 3 2 3" xfId="34537"/>
    <cellStyle name="SAPBEXheaderItem 2 7 3 3" xfId="34538"/>
    <cellStyle name="SAPBEXheaderItem 2 7 3 3 2" xfId="34539"/>
    <cellStyle name="SAPBEXheaderItem 2 7 3 3 2 2" xfId="34540"/>
    <cellStyle name="SAPBEXheaderItem 2 7 3 4" xfId="34541"/>
    <cellStyle name="SAPBEXheaderItem 2 7 3 4 2" xfId="34542"/>
    <cellStyle name="SAPBEXheaderItem 2 7 4" xfId="34543"/>
    <cellStyle name="SAPBEXheaderItem 2 7 4 2" xfId="34544"/>
    <cellStyle name="SAPBEXheaderItem 2 7 4 2 2" xfId="34545"/>
    <cellStyle name="SAPBEXheaderItem 2 7 4 2 2 2" xfId="34546"/>
    <cellStyle name="SAPBEXheaderItem 2 7 4 3" xfId="34547"/>
    <cellStyle name="SAPBEXheaderItem 2 7 4 3 2" xfId="34548"/>
    <cellStyle name="SAPBEXheaderItem 2 7 5" xfId="34549"/>
    <cellStyle name="SAPBEXheaderItem 2 7 5 2" xfId="34550"/>
    <cellStyle name="SAPBEXheaderItem 2 7 5 2 2" xfId="34551"/>
    <cellStyle name="SAPBEXheaderItem 2 7 5 3" xfId="34552"/>
    <cellStyle name="SAPBEXheaderItem 2 7 6" xfId="34553"/>
    <cellStyle name="SAPBEXheaderItem 2 7 6 2" xfId="34554"/>
    <cellStyle name="SAPBEXheaderItem 2 7 6 2 2" xfId="34555"/>
    <cellStyle name="SAPBEXheaderItem 2 7 7" xfId="34556"/>
    <cellStyle name="SAPBEXheaderItem 2 7 7 2" xfId="34557"/>
    <cellStyle name="SAPBEXheaderItem 2 8" xfId="1676"/>
    <cellStyle name="SAPBEXheaderItem 2 9" xfId="1659"/>
    <cellStyle name="SAPBEXheaderItem 20" xfId="10346"/>
    <cellStyle name="SAPBEXheaderItem 21" xfId="10498"/>
    <cellStyle name="SAPBEXheaderItem 22" xfId="11389"/>
    <cellStyle name="SAPBEXheaderItem 23" xfId="12997"/>
    <cellStyle name="SAPBEXheaderItem 24" xfId="13149"/>
    <cellStyle name="SAPBEXheaderItem 25" xfId="14039"/>
    <cellStyle name="SAPBEXheaderItem 26" xfId="14926"/>
    <cellStyle name="SAPBEXheaderItem 27" xfId="15812"/>
    <cellStyle name="SAPBEXheaderItem 28" xfId="16695"/>
    <cellStyle name="SAPBEXheaderItem 29" xfId="17580"/>
    <cellStyle name="SAPBEXheaderItem 3" xfId="900"/>
    <cellStyle name="SAPBEXheaderItem 3 10" xfId="4342"/>
    <cellStyle name="SAPBEXheaderItem 3 11" xfId="5232"/>
    <cellStyle name="SAPBEXheaderItem 3 12" xfId="6127"/>
    <cellStyle name="SAPBEXheaderItem 3 13" xfId="7403"/>
    <cellStyle name="SAPBEXheaderItem 3 14" xfId="7833"/>
    <cellStyle name="SAPBEXheaderItem 3 15" xfId="8723"/>
    <cellStyle name="SAPBEXheaderItem 3 16" xfId="9612"/>
    <cellStyle name="SAPBEXheaderItem 3 17" xfId="10480"/>
    <cellStyle name="SAPBEXheaderItem 3 18" xfId="11371"/>
    <cellStyle name="SAPBEXheaderItem 3 19" xfId="12261"/>
    <cellStyle name="SAPBEXheaderItem 3 2" xfId="901"/>
    <cellStyle name="SAPBEXheaderItem 3 2 10" xfId="9177"/>
    <cellStyle name="SAPBEXheaderItem 3 2 11" xfId="10066"/>
    <cellStyle name="SAPBEXheaderItem 3 2 12" xfId="10935"/>
    <cellStyle name="SAPBEXheaderItem 3 2 13" xfId="11826"/>
    <cellStyle name="SAPBEXheaderItem 3 2 14" xfId="12717"/>
    <cellStyle name="SAPBEXheaderItem 3 2 15" xfId="13583"/>
    <cellStyle name="SAPBEXheaderItem 3 2 16" xfId="14474"/>
    <cellStyle name="SAPBEXheaderItem 3 2 17" xfId="15360"/>
    <cellStyle name="SAPBEXheaderItem 3 2 18" xfId="16244"/>
    <cellStyle name="SAPBEXheaderItem 3 2 19" xfId="17130"/>
    <cellStyle name="SAPBEXheaderItem 3 2 2" xfId="2294"/>
    <cellStyle name="SAPBEXheaderItem 3 2 2 2" xfId="24903"/>
    <cellStyle name="SAPBEXheaderItem 3 2 2 2 2" xfId="34558"/>
    <cellStyle name="SAPBEXheaderItem 3 2 2 2 2 2" xfId="34559"/>
    <cellStyle name="SAPBEXheaderItem 3 2 2 2 2 2 2" xfId="34560"/>
    <cellStyle name="SAPBEXheaderItem 3 2 2 2 2 3" xfId="34561"/>
    <cellStyle name="SAPBEXheaderItem 3 2 2 2 3" xfId="34562"/>
    <cellStyle name="SAPBEXheaderItem 3 2 2 2 3 2" xfId="34563"/>
    <cellStyle name="SAPBEXheaderItem 3 2 2 2 3 2 2" xfId="34564"/>
    <cellStyle name="SAPBEXheaderItem 3 2 2 2 4" xfId="34565"/>
    <cellStyle name="SAPBEXheaderItem 3 2 2 2 4 2" xfId="34566"/>
    <cellStyle name="SAPBEXheaderItem 3 2 2 3" xfId="34567"/>
    <cellStyle name="SAPBEXheaderItem 3 2 2 3 2" xfId="34568"/>
    <cellStyle name="SAPBEXheaderItem 3 2 2 3 2 2" xfId="34569"/>
    <cellStyle name="SAPBEXheaderItem 3 2 2 3 3" xfId="34570"/>
    <cellStyle name="SAPBEXheaderItem 3 2 2 4" xfId="34571"/>
    <cellStyle name="SAPBEXheaderItem 3 2 2 4 2" xfId="34572"/>
    <cellStyle name="SAPBEXheaderItem 3 2 2 4 2 2" xfId="34573"/>
    <cellStyle name="SAPBEXheaderItem 3 2 2 5" xfId="34574"/>
    <cellStyle name="SAPBEXheaderItem 3 2 2 5 2" xfId="34575"/>
    <cellStyle name="SAPBEXheaderItem 3 2 20" xfId="18010"/>
    <cellStyle name="SAPBEXheaderItem 3 2 21" xfId="18891"/>
    <cellStyle name="SAPBEXheaderItem 3 2 22" xfId="19749"/>
    <cellStyle name="SAPBEXheaderItem 3 2 23" xfId="20615"/>
    <cellStyle name="SAPBEXheaderItem 3 2 24" xfId="21473"/>
    <cellStyle name="SAPBEXheaderItem 3 2 25" xfId="22314"/>
    <cellStyle name="SAPBEXheaderItem 3 2 26" xfId="23143"/>
    <cellStyle name="SAPBEXheaderItem 3 2 27" xfId="23943"/>
    <cellStyle name="SAPBEXheaderItem 3 2 3" xfId="3013"/>
    <cellStyle name="SAPBEXheaderItem 3 2 4" xfId="3915"/>
    <cellStyle name="SAPBEXheaderItem 3 2 5" xfId="4803"/>
    <cellStyle name="SAPBEXheaderItem 3 2 6" xfId="5692"/>
    <cellStyle name="SAPBEXheaderItem 3 2 7" xfId="6586"/>
    <cellStyle name="SAPBEXheaderItem 3 2 8" xfId="6967"/>
    <cellStyle name="SAPBEXheaderItem 3 2 9" xfId="8288"/>
    <cellStyle name="SAPBEXheaderItem 3 20" xfId="13131"/>
    <cellStyle name="SAPBEXheaderItem 3 21" xfId="14021"/>
    <cellStyle name="SAPBEXheaderItem 3 22" xfId="14908"/>
    <cellStyle name="SAPBEXheaderItem 3 23" xfId="15794"/>
    <cellStyle name="SAPBEXheaderItem 3 24" xfId="16677"/>
    <cellStyle name="SAPBEXheaderItem 3 25" xfId="17562"/>
    <cellStyle name="SAPBEXheaderItem 3 26" xfId="18438"/>
    <cellStyle name="SAPBEXheaderItem 3 27" xfId="19299"/>
    <cellStyle name="SAPBEXheaderItem 3 28" xfId="20167"/>
    <cellStyle name="SAPBEXheaderItem 3 29" xfId="21029"/>
    <cellStyle name="SAPBEXheaderItem 3 3" xfId="902"/>
    <cellStyle name="SAPBEXheaderItem 3 3 10" xfId="9178"/>
    <cellStyle name="SAPBEXheaderItem 3 3 11" xfId="10067"/>
    <cellStyle name="SAPBEXheaderItem 3 3 12" xfId="10936"/>
    <cellStyle name="SAPBEXheaderItem 3 3 13" xfId="11827"/>
    <cellStyle name="SAPBEXheaderItem 3 3 14" xfId="12718"/>
    <cellStyle name="SAPBEXheaderItem 3 3 15" xfId="13584"/>
    <cellStyle name="SAPBEXheaderItem 3 3 16" xfId="14475"/>
    <cellStyle name="SAPBEXheaderItem 3 3 17" xfId="15361"/>
    <cellStyle name="SAPBEXheaderItem 3 3 18" xfId="16245"/>
    <cellStyle name="SAPBEXheaderItem 3 3 19" xfId="17131"/>
    <cellStyle name="SAPBEXheaderItem 3 3 2" xfId="2295"/>
    <cellStyle name="SAPBEXheaderItem 3 3 2 2" xfId="24904"/>
    <cellStyle name="SAPBEXheaderItem 3 3 2 2 2" xfId="34576"/>
    <cellStyle name="SAPBEXheaderItem 3 3 2 2 2 2" xfId="34577"/>
    <cellStyle name="SAPBEXheaderItem 3 3 2 2 2 2 2" xfId="34578"/>
    <cellStyle name="SAPBEXheaderItem 3 3 2 2 2 3" xfId="34579"/>
    <cellStyle name="SAPBEXheaderItem 3 3 2 2 3" xfId="34580"/>
    <cellStyle name="SAPBEXheaderItem 3 3 2 2 3 2" xfId="34581"/>
    <cellStyle name="SAPBEXheaderItem 3 3 2 2 3 2 2" xfId="34582"/>
    <cellStyle name="SAPBEXheaderItem 3 3 2 2 4" xfId="34583"/>
    <cellStyle name="SAPBEXheaderItem 3 3 2 2 4 2" xfId="34584"/>
    <cellStyle name="SAPBEXheaderItem 3 3 2 3" xfId="34585"/>
    <cellStyle name="SAPBEXheaderItem 3 3 2 3 2" xfId="34586"/>
    <cellStyle name="SAPBEXheaderItem 3 3 2 3 2 2" xfId="34587"/>
    <cellStyle name="SAPBEXheaderItem 3 3 2 3 3" xfId="34588"/>
    <cellStyle name="SAPBEXheaderItem 3 3 2 4" xfId="34589"/>
    <cellStyle name="SAPBEXheaderItem 3 3 2 4 2" xfId="34590"/>
    <cellStyle name="SAPBEXheaderItem 3 3 2 4 2 2" xfId="34591"/>
    <cellStyle name="SAPBEXheaderItem 3 3 2 5" xfId="34592"/>
    <cellStyle name="SAPBEXheaderItem 3 3 2 5 2" xfId="34593"/>
    <cellStyle name="SAPBEXheaderItem 3 3 20" xfId="18011"/>
    <cellStyle name="SAPBEXheaderItem 3 3 21" xfId="18892"/>
    <cellStyle name="SAPBEXheaderItem 3 3 22" xfId="19750"/>
    <cellStyle name="SAPBEXheaderItem 3 3 23" xfId="20616"/>
    <cellStyle name="SAPBEXheaderItem 3 3 24" xfId="21474"/>
    <cellStyle name="SAPBEXheaderItem 3 3 25" xfId="22315"/>
    <cellStyle name="SAPBEXheaderItem 3 3 26" xfId="23144"/>
    <cellStyle name="SAPBEXheaderItem 3 3 27" xfId="23944"/>
    <cellStyle name="SAPBEXheaderItem 3 3 3" xfId="3014"/>
    <cellStyle name="SAPBEXheaderItem 3 3 4" xfId="3916"/>
    <cellStyle name="SAPBEXheaderItem 3 3 5" xfId="4804"/>
    <cellStyle name="SAPBEXheaderItem 3 3 6" xfId="5693"/>
    <cellStyle name="SAPBEXheaderItem 3 3 7" xfId="6587"/>
    <cellStyle name="SAPBEXheaderItem 3 3 8" xfId="3376"/>
    <cellStyle name="SAPBEXheaderItem 3 3 9" xfId="8289"/>
    <cellStyle name="SAPBEXheaderItem 3 30" xfId="21880"/>
    <cellStyle name="SAPBEXheaderItem 3 31" xfId="22712"/>
    <cellStyle name="SAPBEXheaderItem 3 32" xfId="23521"/>
    <cellStyle name="SAPBEXheaderItem 3 4" xfId="903"/>
    <cellStyle name="SAPBEXheaderItem 3 4 10" xfId="9179"/>
    <cellStyle name="SAPBEXheaderItem 3 4 11" xfId="10068"/>
    <cellStyle name="SAPBEXheaderItem 3 4 12" xfId="10937"/>
    <cellStyle name="SAPBEXheaderItem 3 4 13" xfId="11828"/>
    <cellStyle name="SAPBEXheaderItem 3 4 14" xfId="12719"/>
    <cellStyle name="SAPBEXheaderItem 3 4 15" xfId="13585"/>
    <cellStyle name="SAPBEXheaderItem 3 4 16" xfId="14476"/>
    <cellStyle name="SAPBEXheaderItem 3 4 17" xfId="15362"/>
    <cellStyle name="SAPBEXheaderItem 3 4 18" xfId="16246"/>
    <cellStyle name="SAPBEXheaderItem 3 4 19" xfId="17132"/>
    <cellStyle name="SAPBEXheaderItem 3 4 2" xfId="2296"/>
    <cellStyle name="SAPBEXheaderItem 3 4 2 2" xfId="24905"/>
    <cellStyle name="SAPBEXheaderItem 3 4 2 2 2" xfId="34594"/>
    <cellStyle name="SAPBEXheaderItem 3 4 2 2 2 2" xfId="34595"/>
    <cellStyle name="SAPBEXheaderItem 3 4 2 2 2 2 2" xfId="34596"/>
    <cellStyle name="SAPBEXheaderItem 3 4 2 2 2 3" xfId="34597"/>
    <cellStyle name="SAPBEXheaderItem 3 4 2 2 3" xfId="34598"/>
    <cellStyle name="SAPBEXheaderItem 3 4 2 2 3 2" xfId="34599"/>
    <cellStyle name="SAPBEXheaderItem 3 4 2 2 3 2 2" xfId="34600"/>
    <cellStyle name="SAPBEXheaderItem 3 4 2 2 4" xfId="34601"/>
    <cellStyle name="SAPBEXheaderItem 3 4 2 2 4 2" xfId="34602"/>
    <cellStyle name="SAPBEXheaderItem 3 4 2 3" xfId="34603"/>
    <cellStyle name="SAPBEXheaderItem 3 4 2 3 2" xfId="34604"/>
    <cellStyle name="SAPBEXheaderItem 3 4 2 3 2 2" xfId="34605"/>
    <cellStyle name="SAPBEXheaderItem 3 4 2 3 3" xfId="34606"/>
    <cellStyle name="SAPBEXheaderItem 3 4 2 4" xfId="34607"/>
    <cellStyle name="SAPBEXheaderItem 3 4 2 4 2" xfId="34608"/>
    <cellStyle name="SAPBEXheaderItem 3 4 2 4 2 2" xfId="34609"/>
    <cellStyle name="SAPBEXheaderItem 3 4 2 5" xfId="34610"/>
    <cellStyle name="SAPBEXheaderItem 3 4 2 5 2" xfId="34611"/>
    <cellStyle name="SAPBEXheaderItem 3 4 20" xfId="18012"/>
    <cellStyle name="SAPBEXheaderItem 3 4 21" xfId="18893"/>
    <cellStyle name="SAPBEXheaderItem 3 4 22" xfId="19751"/>
    <cellStyle name="SAPBEXheaderItem 3 4 23" xfId="20617"/>
    <cellStyle name="SAPBEXheaderItem 3 4 24" xfId="21475"/>
    <cellStyle name="SAPBEXheaderItem 3 4 25" xfId="22316"/>
    <cellStyle name="SAPBEXheaderItem 3 4 26" xfId="23145"/>
    <cellStyle name="SAPBEXheaderItem 3 4 27" xfId="23945"/>
    <cellStyle name="SAPBEXheaderItem 3 4 3" xfId="3015"/>
    <cellStyle name="SAPBEXheaderItem 3 4 4" xfId="3917"/>
    <cellStyle name="SAPBEXheaderItem 3 4 5" xfId="4805"/>
    <cellStyle name="SAPBEXheaderItem 3 4 6" xfId="5694"/>
    <cellStyle name="SAPBEXheaderItem 3 4 7" xfId="6588"/>
    <cellStyle name="SAPBEXheaderItem 3 4 8" xfId="6228"/>
    <cellStyle name="SAPBEXheaderItem 3 4 9" xfId="8290"/>
    <cellStyle name="SAPBEXheaderItem 3 5" xfId="904"/>
    <cellStyle name="SAPBEXheaderItem 3 5 10" xfId="9180"/>
    <cellStyle name="SAPBEXheaderItem 3 5 11" xfId="10069"/>
    <cellStyle name="SAPBEXheaderItem 3 5 12" xfId="10938"/>
    <cellStyle name="SAPBEXheaderItem 3 5 13" xfId="11829"/>
    <cellStyle name="SAPBEXheaderItem 3 5 14" xfId="12720"/>
    <cellStyle name="SAPBEXheaderItem 3 5 15" xfId="13586"/>
    <cellStyle name="SAPBEXheaderItem 3 5 16" xfId="14477"/>
    <cellStyle name="SAPBEXheaderItem 3 5 17" xfId="15363"/>
    <cellStyle name="SAPBEXheaderItem 3 5 18" xfId="16247"/>
    <cellStyle name="SAPBEXheaderItem 3 5 19" xfId="17133"/>
    <cellStyle name="SAPBEXheaderItem 3 5 2" xfId="2297"/>
    <cellStyle name="SAPBEXheaderItem 3 5 2 2" xfId="24906"/>
    <cellStyle name="SAPBEXheaderItem 3 5 2 2 2" xfId="34612"/>
    <cellStyle name="SAPBEXheaderItem 3 5 2 2 2 2" xfId="34613"/>
    <cellStyle name="SAPBEXheaderItem 3 5 2 2 2 2 2" xfId="34614"/>
    <cellStyle name="SAPBEXheaderItem 3 5 2 2 2 3" xfId="34615"/>
    <cellStyle name="SAPBEXheaderItem 3 5 2 2 3" xfId="34616"/>
    <cellStyle name="SAPBEXheaderItem 3 5 2 2 3 2" xfId="34617"/>
    <cellStyle name="SAPBEXheaderItem 3 5 2 2 3 2 2" xfId="34618"/>
    <cellStyle name="SAPBEXheaderItem 3 5 2 2 4" xfId="34619"/>
    <cellStyle name="SAPBEXheaderItem 3 5 2 2 4 2" xfId="34620"/>
    <cellStyle name="SAPBEXheaderItem 3 5 2 3" xfId="34621"/>
    <cellStyle name="SAPBEXheaderItem 3 5 2 3 2" xfId="34622"/>
    <cellStyle name="SAPBEXheaderItem 3 5 2 3 2 2" xfId="34623"/>
    <cellStyle name="SAPBEXheaderItem 3 5 2 3 3" xfId="34624"/>
    <cellStyle name="SAPBEXheaderItem 3 5 2 4" xfId="34625"/>
    <cellStyle name="SAPBEXheaderItem 3 5 2 4 2" xfId="34626"/>
    <cellStyle name="SAPBEXheaderItem 3 5 2 4 2 2" xfId="34627"/>
    <cellStyle name="SAPBEXheaderItem 3 5 2 5" xfId="34628"/>
    <cellStyle name="SAPBEXheaderItem 3 5 2 5 2" xfId="34629"/>
    <cellStyle name="SAPBEXheaderItem 3 5 20" xfId="18013"/>
    <cellStyle name="SAPBEXheaderItem 3 5 21" xfId="18894"/>
    <cellStyle name="SAPBEXheaderItem 3 5 22" xfId="19752"/>
    <cellStyle name="SAPBEXheaderItem 3 5 23" xfId="20618"/>
    <cellStyle name="SAPBEXheaderItem 3 5 24" xfId="21476"/>
    <cellStyle name="SAPBEXheaderItem 3 5 25" xfId="22317"/>
    <cellStyle name="SAPBEXheaderItem 3 5 26" xfId="23146"/>
    <cellStyle name="SAPBEXheaderItem 3 5 27" xfId="23946"/>
    <cellStyle name="SAPBEXheaderItem 3 5 3" xfId="3016"/>
    <cellStyle name="SAPBEXheaderItem 3 5 4" xfId="3918"/>
    <cellStyle name="SAPBEXheaderItem 3 5 5" xfId="4806"/>
    <cellStyle name="SAPBEXheaderItem 3 5 6" xfId="5695"/>
    <cellStyle name="SAPBEXheaderItem 3 5 7" xfId="6589"/>
    <cellStyle name="SAPBEXheaderItem 3 5 8" xfId="7089"/>
    <cellStyle name="SAPBEXheaderItem 3 5 9" xfId="8291"/>
    <cellStyle name="SAPBEXheaderItem 3 6" xfId="905"/>
    <cellStyle name="SAPBEXheaderItem 3 6 10" xfId="9181"/>
    <cellStyle name="SAPBEXheaderItem 3 6 11" xfId="10070"/>
    <cellStyle name="SAPBEXheaderItem 3 6 12" xfId="10939"/>
    <cellStyle name="SAPBEXheaderItem 3 6 13" xfId="11830"/>
    <cellStyle name="SAPBEXheaderItem 3 6 14" xfId="12721"/>
    <cellStyle name="SAPBEXheaderItem 3 6 15" xfId="13587"/>
    <cellStyle name="SAPBEXheaderItem 3 6 16" xfId="14478"/>
    <cellStyle name="SAPBEXheaderItem 3 6 17" xfId="15364"/>
    <cellStyle name="SAPBEXheaderItem 3 6 18" xfId="16248"/>
    <cellStyle name="SAPBEXheaderItem 3 6 19" xfId="17134"/>
    <cellStyle name="SAPBEXheaderItem 3 6 2" xfId="2298"/>
    <cellStyle name="SAPBEXheaderItem 3 6 2 2" xfId="24907"/>
    <cellStyle name="SAPBEXheaderItem 3 6 2 2 2" xfId="34630"/>
    <cellStyle name="SAPBEXheaderItem 3 6 2 2 2 2" xfId="34631"/>
    <cellStyle name="SAPBEXheaderItem 3 6 2 2 2 2 2" xfId="34632"/>
    <cellStyle name="SAPBEXheaderItem 3 6 2 2 2 3" xfId="34633"/>
    <cellStyle name="SAPBEXheaderItem 3 6 2 2 3" xfId="34634"/>
    <cellStyle name="SAPBEXheaderItem 3 6 2 2 3 2" xfId="34635"/>
    <cellStyle name="SAPBEXheaderItem 3 6 2 2 3 2 2" xfId="34636"/>
    <cellStyle name="SAPBEXheaderItem 3 6 2 2 4" xfId="34637"/>
    <cellStyle name="SAPBEXheaderItem 3 6 2 2 4 2" xfId="34638"/>
    <cellStyle name="SAPBEXheaderItem 3 6 2 3" xfId="34639"/>
    <cellStyle name="SAPBEXheaderItem 3 6 2 3 2" xfId="34640"/>
    <cellStyle name="SAPBEXheaderItem 3 6 2 3 2 2" xfId="34641"/>
    <cellStyle name="SAPBEXheaderItem 3 6 2 3 3" xfId="34642"/>
    <cellStyle name="SAPBEXheaderItem 3 6 2 4" xfId="34643"/>
    <cellStyle name="SAPBEXheaderItem 3 6 2 4 2" xfId="34644"/>
    <cellStyle name="SAPBEXheaderItem 3 6 2 4 2 2" xfId="34645"/>
    <cellStyle name="SAPBEXheaderItem 3 6 2 5" xfId="34646"/>
    <cellStyle name="SAPBEXheaderItem 3 6 2 5 2" xfId="34647"/>
    <cellStyle name="SAPBEXheaderItem 3 6 20" xfId="18014"/>
    <cellStyle name="SAPBEXheaderItem 3 6 21" xfId="18895"/>
    <cellStyle name="SAPBEXheaderItem 3 6 22" xfId="19753"/>
    <cellStyle name="SAPBEXheaderItem 3 6 23" xfId="20619"/>
    <cellStyle name="SAPBEXheaderItem 3 6 24" xfId="21477"/>
    <cellStyle name="SAPBEXheaderItem 3 6 25" xfId="22318"/>
    <cellStyle name="SAPBEXheaderItem 3 6 26" xfId="23147"/>
    <cellStyle name="SAPBEXheaderItem 3 6 27" xfId="23947"/>
    <cellStyle name="SAPBEXheaderItem 3 6 3" xfId="3017"/>
    <cellStyle name="SAPBEXheaderItem 3 6 4" xfId="3919"/>
    <cellStyle name="SAPBEXheaderItem 3 6 5" xfId="4807"/>
    <cellStyle name="SAPBEXheaderItem 3 6 6" xfId="5696"/>
    <cellStyle name="SAPBEXheaderItem 3 6 7" xfId="6590"/>
    <cellStyle name="SAPBEXheaderItem 3 6 8" xfId="6966"/>
    <cellStyle name="SAPBEXheaderItem 3 6 9" xfId="8292"/>
    <cellStyle name="SAPBEXheaderItem 3 7" xfId="1838"/>
    <cellStyle name="SAPBEXheaderItem 3 7 2" xfId="24908"/>
    <cellStyle name="SAPBEXheaderItem 3 7 2 2" xfId="34648"/>
    <cellStyle name="SAPBEXheaderItem 3 7 2 2 2" xfId="34649"/>
    <cellStyle name="SAPBEXheaderItem 3 7 2 2 2 2" xfId="34650"/>
    <cellStyle name="SAPBEXheaderItem 3 7 2 2 3" xfId="34651"/>
    <cellStyle name="SAPBEXheaderItem 3 7 2 3" xfId="34652"/>
    <cellStyle name="SAPBEXheaderItem 3 7 2 3 2" xfId="34653"/>
    <cellStyle name="SAPBEXheaderItem 3 7 2 3 2 2" xfId="34654"/>
    <cellStyle name="SAPBEXheaderItem 3 7 2 4" xfId="34655"/>
    <cellStyle name="SAPBEXheaderItem 3 7 2 4 2" xfId="34656"/>
    <cellStyle name="SAPBEXheaderItem 3 7 3" xfId="34657"/>
    <cellStyle name="SAPBEXheaderItem 3 7 3 2" xfId="34658"/>
    <cellStyle name="SAPBEXheaderItem 3 7 3 2 2" xfId="34659"/>
    <cellStyle name="SAPBEXheaderItem 3 7 3 3" xfId="34660"/>
    <cellStyle name="SAPBEXheaderItem 3 7 4" xfId="34661"/>
    <cellStyle name="SAPBEXheaderItem 3 7 4 2" xfId="34662"/>
    <cellStyle name="SAPBEXheaderItem 3 7 4 2 2" xfId="34663"/>
    <cellStyle name="SAPBEXheaderItem 3 7 5" xfId="34664"/>
    <cellStyle name="SAPBEXheaderItem 3 7 5 2" xfId="34665"/>
    <cellStyle name="SAPBEXheaderItem 3 8" xfId="1626"/>
    <cellStyle name="SAPBEXheaderItem 3 9" xfId="3455"/>
    <cellStyle name="SAPBEXheaderItem 30" xfId="19170"/>
    <cellStyle name="SAPBEXheaderItem 31" xfId="19317"/>
    <cellStyle name="SAPBEXheaderItem 32" xfId="20185"/>
    <cellStyle name="SAPBEXheaderItem 33" xfId="21047"/>
    <cellStyle name="SAPBEXheaderItem 34" xfId="21898"/>
    <cellStyle name="SAPBEXheaderItem 35" xfId="22730"/>
    <cellStyle name="SAPBEXheaderItem 4" xfId="906"/>
    <cellStyle name="SAPBEXheaderItem 4 10" xfId="9182"/>
    <cellStyle name="SAPBEXheaderItem 4 11" xfId="10071"/>
    <cellStyle name="SAPBEXheaderItem 4 12" xfId="10940"/>
    <cellStyle name="SAPBEXheaderItem 4 13" xfId="11831"/>
    <cellStyle name="SAPBEXheaderItem 4 14" xfId="12722"/>
    <cellStyle name="SAPBEXheaderItem 4 15" xfId="13588"/>
    <cellStyle name="SAPBEXheaderItem 4 16" xfId="14479"/>
    <cellStyle name="SAPBEXheaderItem 4 17" xfId="15365"/>
    <cellStyle name="SAPBEXheaderItem 4 18" xfId="16249"/>
    <cellStyle name="SAPBEXheaderItem 4 19" xfId="17135"/>
    <cellStyle name="SAPBEXheaderItem 4 2" xfId="2299"/>
    <cellStyle name="SAPBEXheaderItem 4 2 2" xfId="24909"/>
    <cellStyle name="SAPBEXheaderItem 4 2 2 2" xfId="34666"/>
    <cellStyle name="SAPBEXheaderItem 4 2 2 2 2" xfId="34667"/>
    <cellStyle name="SAPBEXheaderItem 4 2 2 2 2 2" xfId="34668"/>
    <cellStyle name="SAPBEXheaderItem 4 2 2 2 3" xfId="34669"/>
    <cellStyle name="SAPBEXheaderItem 4 2 2 3" xfId="34670"/>
    <cellStyle name="SAPBEXheaderItem 4 2 2 3 2" xfId="34671"/>
    <cellStyle name="SAPBEXheaderItem 4 2 2 3 2 2" xfId="34672"/>
    <cellStyle name="SAPBEXheaderItem 4 2 2 4" xfId="34673"/>
    <cellStyle name="SAPBEXheaderItem 4 2 2 4 2" xfId="34674"/>
    <cellStyle name="SAPBEXheaderItem 4 2 3" xfId="34675"/>
    <cellStyle name="SAPBEXheaderItem 4 2 3 2" xfId="34676"/>
    <cellStyle name="SAPBEXheaderItem 4 2 3 2 2" xfId="34677"/>
    <cellStyle name="SAPBEXheaderItem 4 2 3 3" xfId="34678"/>
    <cellStyle name="SAPBEXheaderItem 4 2 4" xfId="34679"/>
    <cellStyle name="SAPBEXheaderItem 4 2 4 2" xfId="34680"/>
    <cellStyle name="SAPBEXheaderItem 4 2 4 2 2" xfId="34681"/>
    <cellStyle name="SAPBEXheaderItem 4 2 5" xfId="34682"/>
    <cellStyle name="SAPBEXheaderItem 4 2 5 2" xfId="34683"/>
    <cellStyle name="SAPBEXheaderItem 4 20" xfId="18015"/>
    <cellStyle name="SAPBEXheaderItem 4 21" xfId="18896"/>
    <cellStyle name="SAPBEXheaderItem 4 22" xfId="19754"/>
    <cellStyle name="SAPBEXheaderItem 4 23" xfId="20620"/>
    <cellStyle name="SAPBEXheaderItem 4 24" xfId="21478"/>
    <cellStyle name="SAPBEXheaderItem 4 25" xfId="22319"/>
    <cellStyle name="SAPBEXheaderItem 4 26" xfId="23148"/>
    <cellStyle name="SAPBEXheaderItem 4 27" xfId="23948"/>
    <cellStyle name="SAPBEXheaderItem 4 3" xfId="3018"/>
    <cellStyle name="SAPBEXheaderItem 4 4" xfId="3920"/>
    <cellStyle name="SAPBEXheaderItem 4 5" xfId="4808"/>
    <cellStyle name="SAPBEXheaderItem 4 6" xfId="5697"/>
    <cellStyle name="SAPBEXheaderItem 4 7" xfId="6591"/>
    <cellStyle name="SAPBEXheaderItem 4 8" xfId="5270"/>
    <cellStyle name="SAPBEXheaderItem 4 9" xfId="8293"/>
    <cellStyle name="SAPBEXheaderItem 5" xfId="907"/>
    <cellStyle name="SAPBEXheaderItem 5 10" xfId="9183"/>
    <cellStyle name="SAPBEXheaderItem 5 11" xfId="10072"/>
    <cellStyle name="SAPBEXheaderItem 5 12" xfId="10941"/>
    <cellStyle name="SAPBEXheaderItem 5 13" xfId="11832"/>
    <cellStyle name="SAPBEXheaderItem 5 14" xfId="12723"/>
    <cellStyle name="SAPBEXheaderItem 5 15" xfId="13589"/>
    <cellStyle name="SAPBEXheaderItem 5 16" xfId="14480"/>
    <cellStyle name="SAPBEXheaderItem 5 17" xfId="15366"/>
    <cellStyle name="SAPBEXheaderItem 5 18" xfId="16250"/>
    <cellStyle name="SAPBEXheaderItem 5 19" xfId="17136"/>
    <cellStyle name="SAPBEXheaderItem 5 2" xfId="2300"/>
    <cellStyle name="SAPBEXheaderItem 5 2 2" xfId="24910"/>
    <cellStyle name="SAPBEXheaderItem 5 2 2 2" xfId="34684"/>
    <cellStyle name="SAPBEXheaderItem 5 2 2 2 2" xfId="34685"/>
    <cellStyle name="SAPBEXheaderItem 5 2 2 2 2 2" xfId="34686"/>
    <cellStyle name="SAPBEXheaderItem 5 2 2 2 3" xfId="34687"/>
    <cellStyle name="SAPBEXheaderItem 5 2 2 3" xfId="34688"/>
    <cellStyle name="SAPBEXheaderItem 5 2 2 3 2" xfId="34689"/>
    <cellStyle name="SAPBEXheaderItem 5 2 2 3 2 2" xfId="34690"/>
    <cellStyle name="SAPBEXheaderItem 5 2 2 4" xfId="34691"/>
    <cellStyle name="SAPBEXheaderItem 5 2 2 4 2" xfId="34692"/>
    <cellStyle name="SAPBEXheaderItem 5 2 3" xfId="34693"/>
    <cellStyle name="SAPBEXheaderItem 5 2 3 2" xfId="34694"/>
    <cellStyle name="SAPBEXheaderItem 5 2 3 2 2" xfId="34695"/>
    <cellStyle name="SAPBEXheaderItem 5 2 3 3" xfId="34696"/>
    <cellStyle name="SAPBEXheaderItem 5 2 4" xfId="34697"/>
    <cellStyle name="SAPBEXheaderItem 5 2 4 2" xfId="34698"/>
    <cellStyle name="SAPBEXheaderItem 5 2 4 2 2" xfId="34699"/>
    <cellStyle name="SAPBEXheaderItem 5 2 5" xfId="34700"/>
    <cellStyle name="SAPBEXheaderItem 5 2 5 2" xfId="34701"/>
    <cellStyle name="SAPBEXheaderItem 5 20" xfId="18016"/>
    <cellStyle name="SAPBEXheaderItem 5 21" xfId="18897"/>
    <cellStyle name="SAPBEXheaderItem 5 22" xfId="19755"/>
    <cellStyle name="SAPBEXheaderItem 5 23" xfId="20621"/>
    <cellStyle name="SAPBEXheaderItem 5 24" xfId="21479"/>
    <cellStyle name="SAPBEXheaderItem 5 25" xfId="22320"/>
    <cellStyle name="SAPBEXheaderItem 5 26" xfId="23149"/>
    <cellStyle name="SAPBEXheaderItem 5 27" xfId="23949"/>
    <cellStyle name="SAPBEXheaderItem 5 3" xfId="3019"/>
    <cellStyle name="SAPBEXheaderItem 5 4" xfId="3921"/>
    <cellStyle name="SAPBEXheaderItem 5 5" xfId="4809"/>
    <cellStyle name="SAPBEXheaderItem 5 6" xfId="5698"/>
    <cellStyle name="SAPBEXheaderItem 5 7" xfId="6592"/>
    <cellStyle name="SAPBEXheaderItem 5 8" xfId="6166"/>
    <cellStyle name="SAPBEXheaderItem 5 9" xfId="8294"/>
    <cellStyle name="SAPBEXheaderItem 6" xfId="908"/>
    <cellStyle name="SAPBEXheaderItem 6 10" xfId="9184"/>
    <cellStyle name="SAPBEXheaderItem 6 11" xfId="10073"/>
    <cellStyle name="SAPBEXheaderItem 6 12" xfId="10942"/>
    <cellStyle name="SAPBEXheaderItem 6 13" xfId="11833"/>
    <cellStyle name="SAPBEXheaderItem 6 14" xfId="12724"/>
    <cellStyle name="SAPBEXheaderItem 6 15" xfId="13590"/>
    <cellStyle name="SAPBEXheaderItem 6 16" xfId="14481"/>
    <cellStyle name="SAPBEXheaderItem 6 17" xfId="15367"/>
    <cellStyle name="SAPBEXheaderItem 6 18" xfId="16251"/>
    <cellStyle name="SAPBEXheaderItem 6 19" xfId="17137"/>
    <cellStyle name="SAPBEXheaderItem 6 2" xfId="2301"/>
    <cellStyle name="SAPBEXheaderItem 6 2 2" xfId="24911"/>
    <cellStyle name="SAPBEXheaderItem 6 2 2 2" xfId="34702"/>
    <cellStyle name="SAPBEXheaderItem 6 2 2 2 2" xfId="34703"/>
    <cellStyle name="SAPBEXheaderItem 6 2 2 2 2 2" xfId="34704"/>
    <cellStyle name="SAPBEXheaderItem 6 2 2 2 3" xfId="34705"/>
    <cellStyle name="SAPBEXheaderItem 6 2 2 3" xfId="34706"/>
    <cellStyle name="SAPBEXheaderItem 6 2 2 3 2" xfId="34707"/>
    <cellStyle name="SAPBEXheaderItem 6 2 2 3 2 2" xfId="34708"/>
    <cellStyle name="SAPBEXheaderItem 6 2 2 4" xfId="34709"/>
    <cellStyle name="SAPBEXheaderItem 6 2 2 4 2" xfId="34710"/>
    <cellStyle name="SAPBEXheaderItem 6 2 3" xfId="34711"/>
    <cellStyle name="SAPBEXheaderItem 6 2 3 2" xfId="34712"/>
    <cellStyle name="SAPBEXheaderItem 6 2 3 2 2" xfId="34713"/>
    <cellStyle name="SAPBEXheaderItem 6 2 3 3" xfId="34714"/>
    <cellStyle name="SAPBEXheaderItem 6 2 4" xfId="34715"/>
    <cellStyle name="SAPBEXheaderItem 6 2 4 2" xfId="34716"/>
    <cellStyle name="SAPBEXheaderItem 6 2 4 2 2" xfId="34717"/>
    <cellStyle name="SAPBEXheaderItem 6 2 5" xfId="34718"/>
    <cellStyle name="SAPBEXheaderItem 6 2 5 2" xfId="34719"/>
    <cellStyle name="SAPBEXheaderItem 6 20" xfId="18017"/>
    <cellStyle name="SAPBEXheaderItem 6 21" xfId="18898"/>
    <cellStyle name="SAPBEXheaderItem 6 22" xfId="19756"/>
    <cellStyle name="SAPBEXheaderItem 6 23" xfId="20622"/>
    <cellStyle name="SAPBEXheaderItem 6 24" xfId="21480"/>
    <cellStyle name="SAPBEXheaderItem 6 25" xfId="22321"/>
    <cellStyle name="SAPBEXheaderItem 6 26" xfId="23150"/>
    <cellStyle name="SAPBEXheaderItem 6 27" xfId="23950"/>
    <cellStyle name="SAPBEXheaderItem 6 3" xfId="3020"/>
    <cellStyle name="SAPBEXheaderItem 6 4" xfId="3922"/>
    <cellStyle name="SAPBEXheaderItem 6 5" xfId="4810"/>
    <cellStyle name="SAPBEXheaderItem 6 6" xfId="5699"/>
    <cellStyle name="SAPBEXheaderItem 6 7" xfId="6593"/>
    <cellStyle name="SAPBEXheaderItem 6 8" xfId="2448"/>
    <cellStyle name="SAPBEXheaderItem 6 9" xfId="8295"/>
    <cellStyle name="SAPBEXheaderItem 7" xfId="909"/>
    <cellStyle name="SAPBEXheaderItem 7 10" xfId="9185"/>
    <cellStyle name="SAPBEXheaderItem 7 11" xfId="10074"/>
    <cellStyle name="SAPBEXheaderItem 7 12" xfId="10943"/>
    <cellStyle name="SAPBEXheaderItem 7 13" xfId="11834"/>
    <cellStyle name="SAPBEXheaderItem 7 14" xfId="12725"/>
    <cellStyle name="SAPBEXheaderItem 7 15" xfId="13591"/>
    <cellStyle name="SAPBEXheaderItem 7 16" xfId="14482"/>
    <cellStyle name="SAPBEXheaderItem 7 17" xfId="15368"/>
    <cellStyle name="SAPBEXheaderItem 7 18" xfId="16252"/>
    <cellStyle name="SAPBEXheaderItem 7 19" xfId="17138"/>
    <cellStyle name="SAPBEXheaderItem 7 2" xfId="2302"/>
    <cellStyle name="SAPBEXheaderItem 7 2 2" xfId="24912"/>
    <cellStyle name="SAPBEXheaderItem 7 2 2 2" xfId="34720"/>
    <cellStyle name="SAPBEXheaderItem 7 2 2 2 2" xfId="34721"/>
    <cellStyle name="SAPBEXheaderItem 7 2 2 2 2 2" xfId="34722"/>
    <cellStyle name="SAPBEXheaderItem 7 2 2 2 3" xfId="34723"/>
    <cellStyle name="SAPBEXheaderItem 7 2 2 3" xfId="34724"/>
    <cellStyle name="SAPBEXheaderItem 7 2 2 3 2" xfId="34725"/>
    <cellStyle name="SAPBEXheaderItem 7 2 2 3 2 2" xfId="34726"/>
    <cellStyle name="SAPBEXheaderItem 7 2 2 4" xfId="34727"/>
    <cellStyle name="SAPBEXheaderItem 7 2 2 4 2" xfId="34728"/>
    <cellStyle name="SAPBEXheaderItem 7 2 3" xfId="34729"/>
    <cellStyle name="SAPBEXheaderItem 7 2 3 2" xfId="34730"/>
    <cellStyle name="SAPBEXheaderItem 7 2 3 2 2" xfId="34731"/>
    <cellStyle name="SAPBEXheaderItem 7 2 3 3" xfId="34732"/>
    <cellStyle name="SAPBEXheaderItem 7 2 4" xfId="34733"/>
    <cellStyle name="SAPBEXheaderItem 7 2 4 2" xfId="34734"/>
    <cellStyle name="SAPBEXheaderItem 7 2 4 2 2" xfId="34735"/>
    <cellStyle name="SAPBEXheaderItem 7 2 5" xfId="34736"/>
    <cellStyle name="SAPBEXheaderItem 7 2 5 2" xfId="34737"/>
    <cellStyle name="SAPBEXheaderItem 7 20" xfId="18018"/>
    <cellStyle name="SAPBEXheaderItem 7 21" xfId="18899"/>
    <cellStyle name="SAPBEXheaderItem 7 22" xfId="19757"/>
    <cellStyle name="SAPBEXheaderItem 7 23" xfId="20623"/>
    <cellStyle name="SAPBEXheaderItem 7 24" xfId="21481"/>
    <cellStyle name="SAPBEXheaderItem 7 25" xfId="22322"/>
    <cellStyle name="SAPBEXheaderItem 7 26" xfId="23151"/>
    <cellStyle name="SAPBEXheaderItem 7 27" xfId="23951"/>
    <cellStyle name="SAPBEXheaderItem 7 3" xfId="3021"/>
    <cellStyle name="SAPBEXheaderItem 7 4" xfId="3923"/>
    <cellStyle name="SAPBEXheaderItem 7 5" xfId="4811"/>
    <cellStyle name="SAPBEXheaderItem 7 6" xfId="5700"/>
    <cellStyle name="SAPBEXheaderItem 7 7" xfId="6594"/>
    <cellStyle name="SAPBEXheaderItem 7 8" xfId="6167"/>
    <cellStyle name="SAPBEXheaderItem 7 9" xfId="8296"/>
    <cellStyle name="SAPBEXheaderItem 8" xfId="910"/>
    <cellStyle name="SAPBEXheaderItem 8 10" xfId="10056"/>
    <cellStyle name="SAPBEXheaderItem 8 11" xfId="10925"/>
    <cellStyle name="SAPBEXheaderItem 8 12" xfId="11816"/>
    <cellStyle name="SAPBEXheaderItem 8 13" xfId="12707"/>
    <cellStyle name="SAPBEXheaderItem 8 14" xfId="13573"/>
    <cellStyle name="SAPBEXheaderItem 8 15" xfId="14464"/>
    <cellStyle name="SAPBEXheaderItem 8 16" xfId="15350"/>
    <cellStyle name="SAPBEXheaderItem 8 17" xfId="16234"/>
    <cellStyle name="SAPBEXheaderItem 8 18" xfId="17120"/>
    <cellStyle name="SAPBEXheaderItem 8 19" xfId="18000"/>
    <cellStyle name="SAPBEXheaderItem 8 2" xfId="3003"/>
    <cellStyle name="SAPBEXheaderItem 8 2 2" xfId="24913"/>
    <cellStyle name="SAPBEXheaderItem 8 2 2 2" xfId="34738"/>
    <cellStyle name="SAPBEXheaderItem 8 2 2 2 2" xfId="34739"/>
    <cellStyle name="SAPBEXheaderItem 8 2 2 2 2 2" xfId="34740"/>
    <cellStyle name="SAPBEXheaderItem 8 2 2 2 3" xfId="34741"/>
    <cellStyle name="SAPBEXheaderItem 8 2 2 3" xfId="34742"/>
    <cellStyle name="SAPBEXheaderItem 8 2 2 3 2" xfId="34743"/>
    <cellStyle name="SAPBEXheaderItem 8 2 2 3 2 2" xfId="34744"/>
    <cellStyle name="SAPBEXheaderItem 8 2 2 4" xfId="34745"/>
    <cellStyle name="SAPBEXheaderItem 8 2 2 4 2" xfId="34746"/>
    <cellStyle name="SAPBEXheaderItem 8 2 3" xfId="34747"/>
    <cellStyle name="SAPBEXheaderItem 8 2 3 2" xfId="34748"/>
    <cellStyle name="SAPBEXheaderItem 8 2 3 2 2" xfId="34749"/>
    <cellStyle name="SAPBEXheaderItem 8 2 3 3" xfId="34750"/>
    <cellStyle name="SAPBEXheaderItem 8 2 4" xfId="34751"/>
    <cellStyle name="SAPBEXheaderItem 8 2 4 2" xfId="34752"/>
    <cellStyle name="SAPBEXheaderItem 8 2 4 2 2" xfId="34753"/>
    <cellStyle name="SAPBEXheaderItem 8 2 5" xfId="34754"/>
    <cellStyle name="SAPBEXheaderItem 8 2 5 2" xfId="34755"/>
    <cellStyle name="SAPBEXheaderItem 8 20" xfId="18881"/>
    <cellStyle name="SAPBEXheaderItem 8 21" xfId="19739"/>
    <cellStyle name="SAPBEXheaderItem 8 22" xfId="20605"/>
    <cellStyle name="SAPBEXheaderItem 8 23" xfId="21463"/>
    <cellStyle name="SAPBEXheaderItem 8 24" xfId="22304"/>
    <cellStyle name="SAPBEXheaderItem 8 25" xfId="23133"/>
    <cellStyle name="SAPBEXheaderItem 8 26" xfId="23933"/>
    <cellStyle name="SAPBEXheaderItem 8 3" xfId="3905"/>
    <cellStyle name="SAPBEXheaderItem 8 4" xfId="4793"/>
    <cellStyle name="SAPBEXheaderItem 8 5" xfId="5682"/>
    <cellStyle name="SAPBEXheaderItem 8 6" xfId="6576"/>
    <cellStyle name="SAPBEXheaderItem 8 7" xfId="6968"/>
    <cellStyle name="SAPBEXheaderItem 8 8" xfId="8278"/>
    <cellStyle name="SAPBEXheaderItem 8 9" xfId="9167"/>
    <cellStyle name="SAPBEXheaderItem 9" xfId="911"/>
    <cellStyle name="SAPBEXheaderItem 9 10" xfId="8650"/>
    <cellStyle name="SAPBEXheaderItem 9 11" xfId="9543"/>
    <cellStyle name="SAPBEXheaderItem 9 12" xfId="9510"/>
    <cellStyle name="SAPBEXheaderItem 9 13" xfId="11298"/>
    <cellStyle name="SAPBEXheaderItem 9 14" xfId="12191"/>
    <cellStyle name="SAPBEXheaderItem 9 15" xfId="12159"/>
    <cellStyle name="SAPBEXheaderItem 9 16" xfId="13951"/>
    <cellStyle name="SAPBEXheaderItem 9 17" xfId="14838"/>
    <cellStyle name="SAPBEXheaderItem 9 18" xfId="15725"/>
    <cellStyle name="SAPBEXheaderItem 9 19" xfId="16606"/>
    <cellStyle name="SAPBEXheaderItem 9 2" xfId="1557"/>
    <cellStyle name="SAPBEXheaderItem 9 2 2" xfId="24915"/>
    <cellStyle name="SAPBEXheaderItem 9 2 2 2" xfId="34756"/>
    <cellStyle name="SAPBEXheaderItem 9 2 2 2 2" xfId="34757"/>
    <cellStyle name="SAPBEXheaderItem 9 2 2 2 2 2" xfId="34758"/>
    <cellStyle name="SAPBEXheaderItem 9 2 2 2 3" xfId="34759"/>
    <cellStyle name="SAPBEXheaderItem 9 2 2 3" xfId="34760"/>
    <cellStyle name="SAPBEXheaderItem 9 2 2 3 2" xfId="34761"/>
    <cellStyle name="SAPBEXheaderItem 9 2 2 3 2 2" xfId="34762"/>
    <cellStyle name="SAPBEXheaderItem 9 2 2 4" xfId="34763"/>
    <cellStyle name="SAPBEXheaderItem 9 2 2 4 2" xfId="34764"/>
    <cellStyle name="SAPBEXheaderItem 9 2 3" xfId="34765"/>
    <cellStyle name="SAPBEXheaderItem 9 2 3 2" xfId="34766"/>
    <cellStyle name="SAPBEXheaderItem 9 2 3 2 2" xfId="34767"/>
    <cellStyle name="SAPBEXheaderItem 9 2 3 3" xfId="34768"/>
    <cellStyle name="SAPBEXheaderItem 9 2 4" xfId="34769"/>
    <cellStyle name="SAPBEXheaderItem 9 2 4 2" xfId="34770"/>
    <cellStyle name="SAPBEXheaderItem 9 2 4 2 2" xfId="34771"/>
    <cellStyle name="SAPBEXheaderItem 9 2 5" xfId="34772"/>
    <cellStyle name="SAPBEXheaderItem 9 2 5 2" xfId="34773"/>
    <cellStyle name="SAPBEXheaderItem 9 20" xfId="17491"/>
    <cellStyle name="SAPBEXheaderItem 9 21" xfId="18370"/>
    <cellStyle name="SAPBEXheaderItem 9 22" xfId="18341"/>
    <cellStyle name="SAPBEXheaderItem 9 23" xfId="20101"/>
    <cellStyle name="SAPBEXheaderItem 9 24" xfId="20963"/>
    <cellStyle name="SAPBEXheaderItem 9 25" xfId="21819"/>
    <cellStyle name="SAPBEXheaderItem 9 26" xfId="22654"/>
    <cellStyle name="SAPBEXheaderItem 9 27" xfId="23475"/>
    <cellStyle name="SAPBEXheaderItem 9 28" xfId="24914"/>
    <cellStyle name="SAPBEXheaderItem 9 3" xfId="1851"/>
    <cellStyle name="SAPBEXheaderItem 9 3 2" xfId="34774"/>
    <cellStyle name="SAPBEXheaderItem 9 3 2 2" xfId="34775"/>
    <cellStyle name="SAPBEXheaderItem 9 3 2 2 2" xfId="34776"/>
    <cellStyle name="SAPBEXheaderItem 9 3 3" xfId="34777"/>
    <cellStyle name="SAPBEXheaderItem 9 3 3 2" xfId="34778"/>
    <cellStyle name="SAPBEXheaderItem 9 4" xfId="3381"/>
    <cellStyle name="SAPBEXheaderItem 9 5" xfId="3349"/>
    <cellStyle name="SAPBEXheaderItem 9 6" xfId="1727"/>
    <cellStyle name="SAPBEXheaderItem 9 7" xfId="1482"/>
    <cellStyle name="SAPBEXheaderItem 9 8" xfId="7604"/>
    <cellStyle name="SAPBEXheaderItem 9 9" xfId="7761"/>
    <cellStyle name="SAPBEXheaderItem_20120921_SF-grote-ronde-Liesbethdump2" xfId="912"/>
    <cellStyle name="SAPBEXheaderText" xfId="913"/>
    <cellStyle name="SAPBEXheaderText 10" xfId="1455"/>
    <cellStyle name="SAPBEXheaderText 10 2" xfId="34779"/>
    <cellStyle name="SAPBEXheaderText 10 2 2" xfId="34780"/>
    <cellStyle name="SAPBEXheaderText 10 2 2 2" xfId="34781"/>
    <cellStyle name="SAPBEXheaderText 10 2 3" xfId="34782"/>
    <cellStyle name="SAPBEXheaderText 10 3" xfId="34783"/>
    <cellStyle name="SAPBEXheaderText 10 3 2" xfId="34784"/>
    <cellStyle name="SAPBEXheaderText 10 3 2 2" xfId="34785"/>
    <cellStyle name="SAPBEXheaderText 10 4" xfId="34786"/>
    <cellStyle name="SAPBEXheaderText 10 4 2" xfId="34787"/>
    <cellStyle name="SAPBEXheaderText 11" xfId="1875"/>
    <cellStyle name="SAPBEXheaderText 12" xfId="3187"/>
    <cellStyle name="SAPBEXheaderText 13" xfId="3486"/>
    <cellStyle name="SAPBEXheaderText 14" xfId="4373"/>
    <cellStyle name="SAPBEXheaderText 15" xfId="5263"/>
    <cellStyle name="SAPBEXheaderText 16" xfId="7681"/>
    <cellStyle name="SAPBEXheaderText 17" xfId="6050"/>
    <cellStyle name="SAPBEXheaderText 18" xfId="8462"/>
    <cellStyle name="SAPBEXheaderText 19" xfId="9351"/>
    <cellStyle name="SAPBEXheaderText 2" xfId="914"/>
    <cellStyle name="SAPBEXheaderText 2 10" xfId="2544"/>
    <cellStyle name="SAPBEXheaderText 2 11" xfId="1892"/>
    <cellStyle name="SAPBEXheaderText 2 12" xfId="1716"/>
    <cellStyle name="SAPBEXheaderText 2 13" xfId="7018"/>
    <cellStyle name="SAPBEXheaderText 2 14" xfId="7442"/>
    <cellStyle name="SAPBEXheaderText 2 15" xfId="7776"/>
    <cellStyle name="SAPBEXheaderText 2 16" xfId="8667"/>
    <cellStyle name="SAPBEXheaderText 2 17" xfId="6895"/>
    <cellStyle name="SAPBEXheaderText 2 18" xfId="10424"/>
    <cellStyle name="SAPBEXheaderText 2 19" xfId="11315"/>
    <cellStyle name="SAPBEXheaderText 2 2" xfId="915"/>
    <cellStyle name="SAPBEXheaderText 2 2 10" xfId="4343"/>
    <cellStyle name="SAPBEXheaderText 2 2 11" xfId="5233"/>
    <cellStyle name="SAPBEXheaderText 2 2 12" xfId="6128"/>
    <cellStyle name="SAPBEXheaderText 2 2 13" xfId="7402"/>
    <cellStyle name="SAPBEXheaderText 2 2 14" xfId="7834"/>
    <cellStyle name="SAPBEXheaderText 2 2 15" xfId="8724"/>
    <cellStyle name="SAPBEXheaderText 2 2 16" xfId="9613"/>
    <cellStyle name="SAPBEXheaderText 2 2 17" xfId="10481"/>
    <cellStyle name="SAPBEXheaderText 2 2 18" xfId="11372"/>
    <cellStyle name="SAPBEXheaderText 2 2 19" xfId="12262"/>
    <cellStyle name="SAPBEXheaderText 2 2 2" xfId="916"/>
    <cellStyle name="SAPBEXheaderText 2 2 2 10" xfId="9187"/>
    <cellStyle name="SAPBEXheaderText 2 2 2 11" xfId="10076"/>
    <cellStyle name="SAPBEXheaderText 2 2 2 12" xfId="10945"/>
    <cellStyle name="SAPBEXheaderText 2 2 2 13" xfId="11836"/>
    <cellStyle name="SAPBEXheaderText 2 2 2 14" xfId="12727"/>
    <cellStyle name="SAPBEXheaderText 2 2 2 15" xfId="13593"/>
    <cellStyle name="SAPBEXheaderText 2 2 2 16" xfId="14484"/>
    <cellStyle name="SAPBEXheaderText 2 2 2 17" xfId="15370"/>
    <cellStyle name="SAPBEXheaderText 2 2 2 18" xfId="16254"/>
    <cellStyle name="SAPBEXheaderText 2 2 2 19" xfId="17140"/>
    <cellStyle name="SAPBEXheaderText 2 2 2 2" xfId="2303"/>
    <cellStyle name="SAPBEXheaderText 2 2 2 2 2" xfId="24916"/>
    <cellStyle name="SAPBEXheaderText 2 2 2 2 2 2" xfId="34788"/>
    <cellStyle name="SAPBEXheaderText 2 2 2 2 2 2 2" xfId="34789"/>
    <cellStyle name="SAPBEXheaderText 2 2 2 2 2 2 2 2" xfId="34790"/>
    <cellStyle name="SAPBEXheaderText 2 2 2 2 2 2 3" xfId="34791"/>
    <cellStyle name="SAPBEXheaderText 2 2 2 2 2 3" xfId="34792"/>
    <cellStyle name="SAPBEXheaderText 2 2 2 2 2 3 2" xfId="34793"/>
    <cellStyle name="SAPBEXheaderText 2 2 2 2 2 3 2 2" xfId="34794"/>
    <cellStyle name="SAPBEXheaderText 2 2 2 2 2 4" xfId="34795"/>
    <cellStyle name="SAPBEXheaderText 2 2 2 2 2 4 2" xfId="34796"/>
    <cellStyle name="SAPBEXheaderText 2 2 2 2 3" xfId="34797"/>
    <cellStyle name="SAPBEXheaderText 2 2 2 2 3 2" xfId="34798"/>
    <cellStyle name="SAPBEXheaderText 2 2 2 2 3 2 2" xfId="34799"/>
    <cellStyle name="SAPBEXheaderText 2 2 2 2 3 3" xfId="34800"/>
    <cellStyle name="SAPBEXheaderText 2 2 2 2 4" xfId="34801"/>
    <cellStyle name="SAPBEXheaderText 2 2 2 2 4 2" xfId="34802"/>
    <cellStyle name="SAPBEXheaderText 2 2 2 2 4 2 2" xfId="34803"/>
    <cellStyle name="SAPBEXheaderText 2 2 2 2 5" xfId="34804"/>
    <cellStyle name="SAPBEXheaderText 2 2 2 2 5 2" xfId="34805"/>
    <cellStyle name="SAPBEXheaderText 2 2 2 20" xfId="18020"/>
    <cellStyle name="SAPBEXheaderText 2 2 2 21" xfId="18901"/>
    <cellStyle name="SAPBEXheaderText 2 2 2 22" xfId="19759"/>
    <cellStyle name="SAPBEXheaderText 2 2 2 23" xfId="20625"/>
    <cellStyle name="SAPBEXheaderText 2 2 2 24" xfId="21483"/>
    <cellStyle name="SAPBEXheaderText 2 2 2 25" xfId="22324"/>
    <cellStyle name="SAPBEXheaderText 2 2 2 26" xfId="23153"/>
    <cellStyle name="SAPBEXheaderText 2 2 2 27" xfId="23953"/>
    <cellStyle name="SAPBEXheaderText 2 2 2 3" xfId="3023"/>
    <cellStyle name="SAPBEXheaderText 2 2 2 4" xfId="3925"/>
    <cellStyle name="SAPBEXheaderText 2 2 2 5" xfId="4813"/>
    <cellStyle name="SAPBEXheaderText 2 2 2 6" xfId="5702"/>
    <cellStyle name="SAPBEXheaderText 2 2 2 7" xfId="6596"/>
    <cellStyle name="SAPBEXheaderText 2 2 2 8" xfId="6168"/>
    <cellStyle name="SAPBEXheaderText 2 2 2 9" xfId="8298"/>
    <cellStyle name="SAPBEXheaderText 2 2 20" xfId="13132"/>
    <cellStyle name="SAPBEXheaderText 2 2 21" xfId="14022"/>
    <cellStyle name="SAPBEXheaderText 2 2 22" xfId="14909"/>
    <cellStyle name="SAPBEXheaderText 2 2 23" xfId="15795"/>
    <cellStyle name="SAPBEXheaderText 2 2 24" xfId="16678"/>
    <cellStyle name="SAPBEXheaderText 2 2 25" xfId="17563"/>
    <cellStyle name="SAPBEXheaderText 2 2 26" xfId="18439"/>
    <cellStyle name="SAPBEXheaderText 2 2 27" xfId="19300"/>
    <cellStyle name="SAPBEXheaderText 2 2 28" xfId="20168"/>
    <cellStyle name="SAPBEXheaderText 2 2 29" xfId="21030"/>
    <cellStyle name="SAPBEXheaderText 2 2 3" xfId="917"/>
    <cellStyle name="SAPBEXheaderText 2 2 3 10" xfId="9188"/>
    <cellStyle name="SAPBEXheaderText 2 2 3 11" xfId="10077"/>
    <cellStyle name="SAPBEXheaderText 2 2 3 12" xfId="10946"/>
    <cellStyle name="SAPBEXheaderText 2 2 3 13" xfId="11837"/>
    <cellStyle name="SAPBEXheaderText 2 2 3 14" xfId="12728"/>
    <cellStyle name="SAPBEXheaderText 2 2 3 15" xfId="13594"/>
    <cellStyle name="SAPBEXheaderText 2 2 3 16" xfId="14485"/>
    <cellStyle name="SAPBEXheaderText 2 2 3 17" xfId="15371"/>
    <cellStyle name="SAPBEXheaderText 2 2 3 18" xfId="16255"/>
    <cellStyle name="SAPBEXheaderText 2 2 3 19" xfId="17141"/>
    <cellStyle name="SAPBEXheaderText 2 2 3 2" xfId="2304"/>
    <cellStyle name="SAPBEXheaderText 2 2 3 2 2" xfId="24917"/>
    <cellStyle name="SAPBEXheaderText 2 2 3 2 2 2" xfId="34806"/>
    <cellStyle name="SAPBEXheaderText 2 2 3 2 2 2 2" xfId="34807"/>
    <cellStyle name="SAPBEXheaderText 2 2 3 2 2 2 2 2" xfId="34808"/>
    <cellStyle name="SAPBEXheaderText 2 2 3 2 2 2 3" xfId="34809"/>
    <cellStyle name="SAPBEXheaderText 2 2 3 2 2 3" xfId="34810"/>
    <cellStyle name="SAPBEXheaderText 2 2 3 2 2 3 2" xfId="34811"/>
    <cellStyle name="SAPBEXheaderText 2 2 3 2 2 3 2 2" xfId="34812"/>
    <cellStyle name="SAPBEXheaderText 2 2 3 2 2 4" xfId="34813"/>
    <cellStyle name="SAPBEXheaderText 2 2 3 2 2 4 2" xfId="34814"/>
    <cellStyle name="SAPBEXheaderText 2 2 3 2 3" xfId="34815"/>
    <cellStyle name="SAPBEXheaderText 2 2 3 2 3 2" xfId="34816"/>
    <cellStyle name="SAPBEXheaderText 2 2 3 2 3 2 2" xfId="34817"/>
    <cellStyle name="SAPBEXheaderText 2 2 3 2 3 3" xfId="34818"/>
    <cellStyle name="SAPBEXheaderText 2 2 3 2 4" xfId="34819"/>
    <cellStyle name="SAPBEXheaderText 2 2 3 2 4 2" xfId="34820"/>
    <cellStyle name="SAPBEXheaderText 2 2 3 2 4 2 2" xfId="34821"/>
    <cellStyle name="SAPBEXheaderText 2 2 3 2 5" xfId="34822"/>
    <cellStyle name="SAPBEXheaderText 2 2 3 2 5 2" xfId="34823"/>
    <cellStyle name="SAPBEXheaderText 2 2 3 20" xfId="18021"/>
    <cellStyle name="SAPBEXheaderText 2 2 3 21" xfId="18902"/>
    <cellStyle name="SAPBEXheaderText 2 2 3 22" xfId="19760"/>
    <cellStyle name="SAPBEXheaderText 2 2 3 23" xfId="20626"/>
    <cellStyle name="SAPBEXheaderText 2 2 3 24" xfId="21484"/>
    <cellStyle name="SAPBEXheaderText 2 2 3 25" xfId="22325"/>
    <cellStyle name="SAPBEXheaderText 2 2 3 26" xfId="23154"/>
    <cellStyle name="SAPBEXheaderText 2 2 3 27" xfId="23954"/>
    <cellStyle name="SAPBEXheaderText 2 2 3 3" xfId="3024"/>
    <cellStyle name="SAPBEXheaderText 2 2 3 4" xfId="3926"/>
    <cellStyle name="SAPBEXheaderText 2 2 3 5" xfId="4814"/>
    <cellStyle name="SAPBEXheaderText 2 2 3 6" xfId="5703"/>
    <cellStyle name="SAPBEXheaderText 2 2 3 7" xfId="6597"/>
    <cellStyle name="SAPBEXheaderText 2 2 3 8" xfId="4247"/>
    <cellStyle name="SAPBEXheaderText 2 2 3 9" xfId="8299"/>
    <cellStyle name="SAPBEXheaderText 2 2 30" xfId="21881"/>
    <cellStyle name="SAPBEXheaderText 2 2 31" xfId="22713"/>
    <cellStyle name="SAPBEXheaderText 2 2 32" xfId="23522"/>
    <cellStyle name="SAPBEXheaderText 2 2 4" xfId="918"/>
    <cellStyle name="SAPBEXheaderText 2 2 4 10" xfId="9189"/>
    <cellStyle name="SAPBEXheaderText 2 2 4 11" xfId="10078"/>
    <cellStyle name="SAPBEXheaderText 2 2 4 12" xfId="10947"/>
    <cellStyle name="SAPBEXheaderText 2 2 4 13" xfId="11838"/>
    <cellStyle name="SAPBEXheaderText 2 2 4 14" xfId="12729"/>
    <cellStyle name="SAPBEXheaderText 2 2 4 15" xfId="13595"/>
    <cellStyle name="SAPBEXheaderText 2 2 4 16" xfId="14486"/>
    <cellStyle name="SAPBEXheaderText 2 2 4 17" xfId="15372"/>
    <cellStyle name="SAPBEXheaderText 2 2 4 18" xfId="16256"/>
    <cellStyle name="SAPBEXheaderText 2 2 4 19" xfId="17142"/>
    <cellStyle name="SAPBEXheaderText 2 2 4 2" xfId="2305"/>
    <cellStyle name="SAPBEXheaderText 2 2 4 2 2" xfId="24918"/>
    <cellStyle name="SAPBEXheaderText 2 2 4 2 2 2" xfId="34824"/>
    <cellStyle name="SAPBEXheaderText 2 2 4 2 2 2 2" xfId="34825"/>
    <cellStyle name="SAPBEXheaderText 2 2 4 2 2 2 2 2" xfId="34826"/>
    <cellStyle name="SAPBEXheaderText 2 2 4 2 2 2 3" xfId="34827"/>
    <cellStyle name="SAPBEXheaderText 2 2 4 2 2 3" xfId="34828"/>
    <cellStyle name="SAPBEXheaderText 2 2 4 2 2 3 2" xfId="34829"/>
    <cellStyle name="SAPBEXheaderText 2 2 4 2 2 3 2 2" xfId="34830"/>
    <cellStyle name="SAPBEXheaderText 2 2 4 2 2 4" xfId="34831"/>
    <cellStyle name="SAPBEXheaderText 2 2 4 2 2 4 2" xfId="34832"/>
    <cellStyle name="SAPBEXheaderText 2 2 4 2 3" xfId="34833"/>
    <cellStyle name="SAPBEXheaderText 2 2 4 2 3 2" xfId="34834"/>
    <cellStyle name="SAPBEXheaderText 2 2 4 2 3 2 2" xfId="34835"/>
    <cellStyle name="SAPBEXheaderText 2 2 4 2 3 3" xfId="34836"/>
    <cellStyle name="SAPBEXheaderText 2 2 4 2 4" xfId="34837"/>
    <cellStyle name="SAPBEXheaderText 2 2 4 2 4 2" xfId="34838"/>
    <cellStyle name="SAPBEXheaderText 2 2 4 2 4 2 2" xfId="34839"/>
    <cellStyle name="SAPBEXheaderText 2 2 4 2 5" xfId="34840"/>
    <cellStyle name="SAPBEXheaderText 2 2 4 2 5 2" xfId="34841"/>
    <cellStyle name="SAPBEXheaderText 2 2 4 20" xfId="18022"/>
    <cellStyle name="SAPBEXheaderText 2 2 4 21" xfId="18903"/>
    <cellStyle name="SAPBEXheaderText 2 2 4 22" xfId="19761"/>
    <cellStyle name="SAPBEXheaderText 2 2 4 23" xfId="20627"/>
    <cellStyle name="SAPBEXheaderText 2 2 4 24" xfId="21485"/>
    <cellStyle name="SAPBEXheaderText 2 2 4 25" xfId="22326"/>
    <cellStyle name="SAPBEXheaderText 2 2 4 26" xfId="23155"/>
    <cellStyle name="SAPBEXheaderText 2 2 4 27" xfId="23955"/>
    <cellStyle name="SAPBEXheaderText 2 2 4 3" xfId="3025"/>
    <cellStyle name="SAPBEXheaderText 2 2 4 4" xfId="3927"/>
    <cellStyle name="SAPBEXheaderText 2 2 4 5" xfId="4815"/>
    <cellStyle name="SAPBEXheaderText 2 2 4 6" xfId="5704"/>
    <cellStyle name="SAPBEXheaderText 2 2 4 7" xfId="6598"/>
    <cellStyle name="SAPBEXheaderText 2 2 4 8" xfId="6046"/>
    <cellStyle name="SAPBEXheaderText 2 2 4 9" xfId="8300"/>
    <cellStyle name="SAPBEXheaderText 2 2 5" xfId="919"/>
    <cellStyle name="SAPBEXheaderText 2 2 5 10" xfId="9190"/>
    <cellStyle name="SAPBEXheaderText 2 2 5 11" xfId="10079"/>
    <cellStyle name="SAPBEXheaderText 2 2 5 12" xfId="10948"/>
    <cellStyle name="SAPBEXheaderText 2 2 5 13" xfId="11839"/>
    <cellStyle name="SAPBEXheaderText 2 2 5 14" xfId="12730"/>
    <cellStyle name="SAPBEXheaderText 2 2 5 15" xfId="13596"/>
    <cellStyle name="SAPBEXheaderText 2 2 5 16" xfId="14487"/>
    <cellStyle name="SAPBEXheaderText 2 2 5 17" xfId="15373"/>
    <cellStyle name="SAPBEXheaderText 2 2 5 18" xfId="16257"/>
    <cellStyle name="SAPBEXheaderText 2 2 5 19" xfId="17143"/>
    <cellStyle name="SAPBEXheaderText 2 2 5 2" xfId="2306"/>
    <cellStyle name="SAPBEXheaderText 2 2 5 2 2" xfId="24919"/>
    <cellStyle name="SAPBEXheaderText 2 2 5 2 2 2" xfId="34842"/>
    <cellStyle name="SAPBEXheaderText 2 2 5 2 2 2 2" xfId="34843"/>
    <cellStyle name="SAPBEXheaderText 2 2 5 2 2 2 2 2" xfId="34844"/>
    <cellStyle name="SAPBEXheaderText 2 2 5 2 2 2 3" xfId="34845"/>
    <cellStyle name="SAPBEXheaderText 2 2 5 2 2 3" xfId="34846"/>
    <cellStyle name="SAPBEXheaderText 2 2 5 2 2 3 2" xfId="34847"/>
    <cellStyle name="SAPBEXheaderText 2 2 5 2 2 3 2 2" xfId="34848"/>
    <cellStyle name="SAPBEXheaderText 2 2 5 2 2 4" xfId="34849"/>
    <cellStyle name="SAPBEXheaderText 2 2 5 2 2 4 2" xfId="34850"/>
    <cellStyle name="SAPBEXheaderText 2 2 5 2 3" xfId="34851"/>
    <cellStyle name="SAPBEXheaderText 2 2 5 2 3 2" xfId="34852"/>
    <cellStyle name="SAPBEXheaderText 2 2 5 2 3 2 2" xfId="34853"/>
    <cellStyle name="SAPBEXheaderText 2 2 5 2 3 3" xfId="34854"/>
    <cellStyle name="SAPBEXheaderText 2 2 5 2 4" xfId="34855"/>
    <cellStyle name="SAPBEXheaderText 2 2 5 2 4 2" xfId="34856"/>
    <cellStyle name="SAPBEXheaderText 2 2 5 2 4 2 2" xfId="34857"/>
    <cellStyle name="SAPBEXheaderText 2 2 5 2 5" xfId="34858"/>
    <cellStyle name="SAPBEXheaderText 2 2 5 2 5 2" xfId="34859"/>
    <cellStyle name="SAPBEXheaderText 2 2 5 20" xfId="18023"/>
    <cellStyle name="SAPBEXheaderText 2 2 5 21" xfId="18904"/>
    <cellStyle name="SAPBEXheaderText 2 2 5 22" xfId="19762"/>
    <cellStyle name="SAPBEXheaderText 2 2 5 23" xfId="20628"/>
    <cellStyle name="SAPBEXheaderText 2 2 5 24" xfId="21486"/>
    <cellStyle name="SAPBEXheaderText 2 2 5 25" xfId="22327"/>
    <cellStyle name="SAPBEXheaderText 2 2 5 26" xfId="23156"/>
    <cellStyle name="SAPBEXheaderText 2 2 5 27" xfId="23956"/>
    <cellStyle name="SAPBEXheaderText 2 2 5 3" xfId="3026"/>
    <cellStyle name="SAPBEXheaderText 2 2 5 4" xfId="3928"/>
    <cellStyle name="SAPBEXheaderText 2 2 5 5" xfId="4816"/>
    <cellStyle name="SAPBEXheaderText 2 2 5 6" xfId="5705"/>
    <cellStyle name="SAPBEXheaderText 2 2 5 7" xfId="6599"/>
    <cellStyle name="SAPBEXheaderText 2 2 5 8" xfId="6080"/>
    <cellStyle name="SAPBEXheaderText 2 2 5 9" xfId="8301"/>
    <cellStyle name="SAPBEXheaderText 2 2 6" xfId="920"/>
    <cellStyle name="SAPBEXheaderText 2 2 6 10" xfId="9191"/>
    <cellStyle name="SAPBEXheaderText 2 2 6 11" xfId="10080"/>
    <cellStyle name="SAPBEXheaderText 2 2 6 12" xfId="10949"/>
    <cellStyle name="SAPBEXheaderText 2 2 6 13" xfId="11840"/>
    <cellStyle name="SAPBEXheaderText 2 2 6 14" xfId="12731"/>
    <cellStyle name="SAPBEXheaderText 2 2 6 15" xfId="13597"/>
    <cellStyle name="SAPBEXheaderText 2 2 6 16" xfId="14488"/>
    <cellStyle name="SAPBEXheaderText 2 2 6 17" xfId="15374"/>
    <cellStyle name="SAPBEXheaderText 2 2 6 18" xfId="16258"/>
    <cellStyle name="SAPBEXheaderText 2 2 6 19" xfId="17144"/>
    <cellStyle name="SAPBEXheaderText 2 2 6 2" xfId="2307"/>
    <cellStyle name="SAPBEXheaderText 2 2 6 2 2" xfId="24920"/>
    <cellStyle name="SAPBEXheaderText 2 2 6 2 2 2" xfId="34860"/>
    <cellStyle name="SAPBEXheaderText 2 2 6 2 2 2 2" xfId="34861"/>
    <cellStyle name="SAPBEXheaderText 2 2 6 2 2 2 2 2" xfId="34862"/>
    <cellStyle name="SAPBEXheaderText 2 2 6 2 2 2 3" xfId="34863"/>
    <cellStyle name="SAPBEXheaderText 2 2 6 2 2 3" xfId="34864"/>
    <cellStyle name="SAPBEXheaderText 2 2 6 2 2 3 2" xfId="34865"/>
    <cellStyle name="SAPBEXheaderText 2 2 6 2 2 3 2 2" xfId="34866"/>
    <cellStyle name="SAPBEXheaderText 2 2 6 2 2 4" xfId="34867"/>
    <cellStyle name="SAPBEXheaderText 2 2 6 2 2 4 2" xfId="34868"/>
    <cellStyle name="SAPBEXheaderText 2 2 6 2 3" xfId="34869"/>
    <cellStyle name="SAPBEXheaderText 2 2 6 2 3 2" xfId="34870"/>
    <cellStyle name="SAPBEXheaderText 2 2 6 2 3 2 2" xfId="34871"/>
    <cellStyle name="SAPBEXheaderText 2 2 6 2 3 3" xfId="34872"/>
    <cellStyle name="SAPBEXheaderText 2 2 6 2 4" xfId="34873"/>
    <cellStyle name="SAPBEXheaderText 2 2 6 2 4 2" xfId="34874"/>
    <cellStyle name="SAPBEXheaderText 2 2 6 2 4 2 2" xfId="34875"/>
    <cellStyle name="SAPBEXheaderText 2 2 6 2 5" xfId="34876"/>
    <cellStyle name="SAPBEXheaderText 2 2 6 2 5 2" xfId="34877"/>
    <cellStyle name="SAPBEXheaderText 2 2 6 20" xfId="18024"/>
    <cellStyle name="SAPBEXheaderText 2 2 6 21" xfId="18905"/>
    <cellStyle name="SAPBEXheaderText 2 2 6 22" xfId="19763"/>
    <cellStyle name="SAPBEXheaderText 2 2 6 23" xfId="20629"/>
    <cellStyle name="SAPBEXheaderText 2 2 6 24" xfId="21487"/>
    <cellStyle name="SAPBEXheaderText 2 2 6 25" xfId="22328"/>
    <cellStyle name="SAPBEXheaderText 2 2 6 26" xfId="23157"/>
    <cellStyle name="SAPBEXheaderText 2 2 6 27" xfId="23957"/>
    <cellStyle name="SAPBEXheaderText 2 2 6 3" xfId="3027"/>
    <cellStyle name="SAPBEXheaderText 2 2 6 4" xfId="3929"/>
    <cellStyle name="SAPBEXheaderText 2 2 6 5" xfId="4817"/>
    <cellStyle name="SAPBEXheaderText 2 2 6 6" xfId="5706"/>
    <cellStyle name="SAPBEXheaderText 2 2 6 7" xfId="6600"/>
    <cellStyle name="SAPBEXheaderText 2 2 6 8" xfId="6028"/>
    <cellStyle name="SAPBEXheaderText 2 2 6 9" xfId="8302"/>
    <cellStyle name="SAPBEXheaderText 2 2 7" xfId="1839"/>
    <cellStyle name="SAPBEXheaderText 2 2 7 2" xfId="24921"/>
    <cellStyle name="SAPBEXheaderText 2 2 7 2 2" xfId="34878"/>
    <cellStyle name="SAPBEXheaderText 2 2 7 2 2 2" xfId="34879"/>
    <cellStyle name="SAPBEXheaderText 2 2 7 2 2 2 2" xfId="34880"/>
    <cellStyle name="SAPBEXheaderText 2 2 7 2 2 3" xfId="34881"/>
    <cellStyle name="SAPBEXheaderText 2 2 7 2 3" xfId="34882"/>
    <cellStyle name="SAPBEXheaderText 2 2 7 2 3 2" xfId="34883"/>
    <cellStyle name="SAPBEXheaderText 2 2 7 2 3 2 2" xfId="34884"/>
    <cellStyle name="SAPBEXheaderText 2 2 7 2 4" xfId="34885"/>
    <cellStyle name="SAPBEXheaderText 2 2 7 2 4 2" xfId="34886"/>
    <cellStyle name="SAPBEXheaderText 2 2 7 3" xfId="34887"/>
    <cellStyle name="SAPBEXheaderText 2 2 7 3 2" xfId="34888"/>
    <cellStyle name="SAPBEXheaderText 2 2 7 3 2 2" xfId="34889"/>
    <cellStyle name="SAPBEXheaderText 2 2 7 3 3" xfId="34890"/>
    <cellStyle name="SAPBEXheaderText 2 2 7 4" xfId="34891"/>
    <cellStyle name="SAPBEXheaderText 2 2 7 4 2" xfId="34892"/>
    <cellStyle name="SAPBEXheaderText 2 2 7 4 2 2" xfId="34893"/>
    <cellStyle name="SAPBEXheaderText 2 2 7 5" xfId="34894"/>
    <cellStyle name="SAPBEXheaderText 2 2 7 5 2" xfId="34895"/>
    <cellStyle name="SAPBEXheaderText 2 2 8" xfId="1625"/>
    <cellStyle name="SAPBEXheaderText 2 2 9" xfId="3456"/>
    <cellStyle name="SAPBEXheaderText 2 20" xfId="9650"/>
    <cellStyle name="SAPBEXheaderText 2 21" xfId="13075"/>
    <cellStyle name="SAPBEXheaderText 2 22" xfId="13965"/>
    <cellStyle name="SAPBEXheaderText 2 23" xfId="14852"/>
    <cellStyle name="SAPBEXheaderText 2 24" xfId="15739"/>
    <cellStyle name="SAPBEXheaderText 2 25" xfId="16621"/>
    <cellStyle name="SAPBEXheaderText 2 26" xfId="17507"/>
    <cellStyle name="SAPBEXheaderText 2 27" xfId="16532"/>
    <cellStyle name="SAPBEXheaderText 2 28" xfId="19243"/>
    <cellStyle name="SAPBEXheaderText 2 29" xfId="20113"/>
    <cellStyle name="SAPBEXheaderText 2 3" xfId="921"/>
    <cellStyle name="SAPBEXheaderText 2 3 10" xfId="9192"/>
    <cellStyle name="SAPBEXheaderText 2 3 11" xfId="10081"/>
    <cellStyle name="SAPBEXheaderText 2 3 12" xfId="10950"/>
    <cellStyle name="SAPBEXheaderText 2 3 13" xfId="11841"/>
    <cellStyle name="SAPBEXheaderText 2 3 14" xfId="12732"/>
    <cellStyle name="SAPBEXheaderText 2 3 15" xfId="13598"/>
    <cellStyle name="SAPBEXheaderText 2 3 16" xfId="14489"/>
    <cellStyle name="SAPBEXheaderText 2 3 17" xfId="15375"/>
    <cellStyle name="SAPBEXheaderText 2 3 18" xfId="16259"/>
    <cellStyle name="SAPBEXheaderText 2 3 19" xfId="17145"/>
    <cellStyle name="SAPBEXheaderText 2 3 2" xfId="2308"/>
    <cellStyle name="SAPBEXheaderText 2 3 2 2" xfId="24922"/>
    <cellStyle name="SAPBEXheaderText 2 3 2 2 2" xfId="34896"/>
    <cellStyle name="SAPBEXheaderText 2 3 2 2 2 2" xfId="34897"/>
    <cellStyle name="SAPBEXheaderText 2 3 2 2 2 2 2" xfId="34898"/>
    <cellStyle name="SAPBEXheaderText 2 3 2 2 2 3" xfId="34899"/>
    <cellStyle name="SAPBEXheaderText 2 3 2 2 3" xfId="34900"/>
    <cellStyle name="SAPBEXheaderText 2 3 2 2 3 2" xfId="34901"/>
    <cellStyle name="SAPBEXheaderText 2 3 2 2 3 2 2" xfId="34902"/>
    <cellStyle name="SAPBEXheaderText 2 3 2 2 4" xfId="34903"/>
    <cellStyle name="SAPBEXheaderText 2 3 2 2 4 2" xfId="34904"/>
    <cellStyle name="SAPBEXheaderText 2 3 2 3" xfId="34905"/>
    <cellStyle name="SAPBEXheaderText 2 3 2 3 2" xfId="34906"/>
    <cellStyle name="SAPBEXheaderText 2 3 2 3 2 2" xfId="34907"/>
    <cellStyle name="SAPBEXheaderText 2 3 2 3 3" xfId="34908"/>
    <cellStyle name="SAPBEXheaderText 2 3 2 4" xfId="34909"/>
    <cellStyle name="SAPBEXheaderText 2 3 2 4 2" xfId="34910"/>
    <cellStyle name="SAPBEXheaderText 2 3 2 4 2 2" xfId="34911"/>
    <cellStyle name="SAPBEXheaderText 2 3 2 5" xfId="34912"/>
    <cellStyle name="SAPBEXheaderText 2 3 2 5 2" xfId="34913"/>
    <cellStyle name="SAPBEXheaderText 2 3 20" xfId="18025"/>
    <cellStyle name="SAPBEXheaderText 2 3 21" xfId="18906"/>
    <cellStyle name="SAPBEXheaderText 2 3 22" xfId="19764"/>
    <cellStyle name="SAPBEXheaderText 2 3 23" xfId="20630"/>
    <cellStyle name="SAPBEXheaderText 2 3 24" xfId="21488"/>
    <cellStyle name="SAPBEXheaderText 2 3 25" xfId="22329"/>
    <cellStyle name="SAPBEXheaderText 2 3 26" xfId="23158"/>
    <cellStyle name="SAPBEXheaderText 2 3 27" xfId="23958"/>
    <cellStyle name="SAPBEXheaderText 2 3 3" xfId="3028"/>
    <cellStyle name="SAPBEXheaderText 2 3 4" xfId="3930"/>
    <cellStyle name="SAPBEXheaderText 2 3 5" xfId="4818"/>
    <cellStyle name="SAPBEXheaderText 2 3 6" xfId="5707"/>
    <cellStyle name="SAPBEXheaderText 2 3 7" xfId="6601"/>
    <cellStyle name="SAPBEXheaderText 2 3 8" xfId="6954"/>
    <cellStyle name="SAPBEXheaderText 2 3 9" xfId="8303"/>
    <cellStyle name="SAPBEXheaderText 2 30" xfId="20975"/>
    <cellStyle name="SAPBEXheaderText 2 31" xfId="21830"/>
    <cellStyle name="SAPBEXheaderText 2 32" xfId="22664"/>
    <cellStyle name="SAPBEXheaderText 2 4" xfId="922"/>
    <cellStyle name="SAPBEXheaderText 2 4 10" xfId="9193"/>
    <cellStyle name="SAPBEXheaderText 2 4 11" xfId="10082"/>
    <cellStyle name="SAPBEXheaderText 2 4 12" xfId="10951"/>
    <cellStyle name="SAPBEXheaderText 2 4 13" xfId="11842"/>
    <cellStyle name="SAPBEXheaderText 2 4 14" xfId="12733"/>
    <cellStyle name="SAPBEXheaderText 2 4 15" xfId="13599"/>
    <cellStyle name="SAPBEXheaderText 2 4 16" xfId="14490"/>
    <cellStyle name="SAPBEXheaderText 2 4 17" xfId="15376"/>
    <cellStyle name="SAPBEXheaderText 2 4 18" xfId="16260"/>
    <cellStyle name="SAPBEXheaderText 2 4 19" xfId="17146"/>
    <cellStyle name="SAPBEXheaderText 2 4 2" xfId="2309"/>
    <cellStyle name="SAPBEXheaderText 2 4 2 2" xfId="24923"/>
    <cellStyle name="SAPBEXheaderText 2 4 2 2 2" xfId="34914"/>
    <cellStyle name="SAPBEXheaderText 2 4 2 2 2 2" xfId="34915"/>
    <cellStyle name="SAPBEXheaderText 2 4 2 2 2 2 2" xfId="34916"/>
    <cellStyle name="SAPBEXheaderText 2 4 2 2 2 3" xfId="34917"/>
    <cellStyle name="SAPBEXheaderText 2 4 2 2 3" xfId="34918"/>
    <cellStyle name="SAPBEXheaderText 2 4 2 2 3 2" xfId="34919"/>
    <cellStyle name="SAPBEXheaderText 2 4 2 2 3 2 2" xfId="34920"/>
    <cellStyle name="SAPBEXheaderText 2 4 2 2 4" xfId="34921"/>
    <cellStyle name="SAPBEXheaderText 2 4 2 2 4 2" xfId="34922"/>
    <cellStyle name="SAPBEXheaderText 2 4 2 3" xfId="34923"/>
    <cellStyle name="SAPBEXheaderText 2 4 2 3 2" xfId="34924"/>
    <cellStyle name="SAPBEXheaderText 2 4 2 3 2 2" xfId="34925"/>
    <cellStyle name="SAPBEXheaderText 2 4 2 3 3" xfId="34926"/>
    <cellStyle name="SAPBEXheaderText 2 4 2 4" xfId="34927"/>
    <cellStyle name="SAPBEXheaderText 2 4 2 4 2" xfId="34928"/>
    <cellStyle name="SAPBEXheaderText 2 4 2 4 2 2" xfId="34929"/>
    <cellStyle name="SAPBEXheaderText 2 4 2 5" xfId="34930"/>
    <cellStyle name="SAPBEXheaderText 2 4 2 5 2" xfId="34931"/>
    <cellStyle name="SAPBEXheaderText 2 4 20" xfId="18026"/>
    <cellStyle name="SAPBEXheaderText 2 4 21" xfId="18907"/>
    <cellStyle name="SAPBEXheaderText 2 4 22" xfId="19765"/>
    <cellStyle name="SAPBEXheaderText 2 4 23" xfId="20631"/>
    <cellStyle name="SAPBEXheaderText 2 4 24" xfId="21489"/>
    <cellStyle name="SAPBEXheaderText 2 4 25" xfId="22330"/>
    <cellStyle name="SAPBEXheaderText 2 4 26" xfId="23159"/>
    <cellStyle name="SAPBEXheaderText 2 4 27" xfId="23959"/>
    <cellStyle name="SAPBEXheaderText 2 4 3" xfId="3029"/>
    <cellStyle name="SAPBEXheaderText 2 4 4" xfId="3931"/>
    <cellStyle name="SAPBEXheaderText 2 4 5" xfId="4819"/>
    <cellStyle name="SAPBEXheaderText 2 4 6" xfId="5708"/>
    <cellStyle name="SAPBEXheaderText 2 4 7" xfId="6602"/>
    <cellStyle name="SAPBEXheaderText 2 4 8" xfId="6920"/>
    <cellStyle name="SAPBEXheaderText 2 4 9" xfId="8304"/>
    <cellStyle name="SAPBEXheaderText 2 5" xfId="923"/>
    <cellStyle name="SAPBEXheaderText 2 5 10" xfId="9194"/>
    <cellStyle name="SAPBEXheaderText 2 5 11" xfId="10083"/>
    <cellStyle name="SAPBEXheaderText 2 5 12" xfId="10952"/>
    <cellStyle name="SAPBEXheaderText 2 5 13" xfId="11843"/>
    <cellStyle name="SAPBEXheaderText 2 5 14" xfId="12734"/>
    <cellStyle name="SAPBEXheaderText 2 5 15" xfId="13600"/>
    <cellStyle name="SAPBEXheaderText 2 5 16" xfId="14491"/>
    <cellStyle name="SAPBEXheaderText 2 5 17" xfId="15377"/>
    <cellStyle name="SAPBEXheaderText 2 5 18" xfId="16261"/>
    <cellStyle name="SAPBEXheaderText 2 5 19" xfId="17147"/>
    <cellStyle name="SAPBEXheaderText 2 5 2" xfId="2310"/>
    <cellStyle name="SAPBEXheaderText 2 5 2 2" xfId="24924"/>
    <cellStyle name="SAPBEXheaderText 2 5 2 2 2" xfId="34932"/>
    <cellStyle name="SAPBEXheaderText 2 5 2 2 2 2" xfId="34933"/>
    <cellStyle name="SAPBEXheaderText 2 5 2 2 2 2 2" xfId="34934"/>
    <cellStyle name="SAPBEXheaderText 2 5 2 2 2 3" xfId="34935"/>
    <cellStyle name="SAPBEXheaderText 2 5 2 2 3" xfId="34936"/>
    <cellStyle name="SAPBEXheaderText 2 5 2 2 3 2" xfId="34937"/>
    <cellStyle name="SAPBEXheaderText 2 5 2 2 3 2 2" xfId="34938"/>
    <cellStyle name="SAPBEXheaderText 2 5 2 2 4" xfId="34939"/>
    <cellStyle name="SAPBEXheaderText 2 5 2 2 4 2" xfId="34940"/>
    <cellStyle name="SAPBEXheaderText 2 5 2 3" xfId="34941"/>
    <cellStyle name="SAPBEXheaderText 2 5 2 3 2" xfId="34942"/>
    <cellStyle name="SAPBEXheaderText 2 5 2 3 2 2" xfId="34943"/>
    <cellStyle name="SAPBEXheaderText 2 5 2 3 3" xfId="34944"/>
    <cellStyle name="SAPBEXheaderText 2 5 2 4" xfId="34945"/>
    <cellStyle name="SAPBEXheaderText 2 5 2 4 2" xfId="34946"/>
    <cellStyle name="SAPBEXheaderText 2 5 2 4 2 2" xfId="34947"/>
    <cellStyle name="SAPBEXheaderText 2 5 2 5" xfId="34948"/>
    <cellStyle name="SAPBEXheaderText 2 5 2 5 2" xfId="34949"/>
    <cellStyle name="SAPBEXheaderText 2 5 20" xfId="18027"/>
    <cellStyle name="SAPBEXheaderText 2 5 21" xfId="18908"/>
    <cellStyle name="SAPBEXheaderText 2 5 22" xfId="19766"/>
    <cellStyle name="SAPBEXheaderText 2 5 23" xfId="20632"/>
    <cellStyle name="SAPBEXheaderText 2 5 24" xfId="21490"/>
    <cellStyle name="SAPBEXheaderText 2 5 25" xfId="22331"/>
    <cellStyle name="SAPBEXheaderText 2 5 26" xfId="23160"/>
    <cellStyle name="SAPBEXheaderText 2 5 27" xfId="23960"/>
    <cellStyle name="SAPBEXheaderText 2 5 3" xfId="3030"/>
    <cellStyle name="SAPBEXheaderText 2 5 4" xfId="3932"/>
    <cellStyle name="SAPBEXheaderText 2 5 5" xfId="4820"/>
    <cellStyle name="SAPBEXheaderText 2 5 6" xfId="5709"/>
    <cellStyle name="SAPBEXheaderText 2 5 7" xfId="6603"/>
    <cellStyle name="SAPBEXheaderText 2 5 8" xfId="3494"/>
    <cellStyle name="SAPBEXheaderText 2 5 9" xfId="8305"/>
    <cellStyle name="SAPBEXheaderText 2 6" xfId="924"/>
    <cellStyle name="SAPBEXheaderText 2 6 10" xfId="9195"/>
    <cellStyle name="SAPBEXheaderText 2 6 11" xfId="10084"/>
    <cellStyle name="SAPBEXheaderText 2 6 12" xfId="10953"/>
    <cellStyle name="SAPBEXheaderText 2 6 13" xfId="11844"/>
    <cellStyle name="SAPBEXheaderText 2 6 14" xfId="12735"/>
    <cellStyle name="SAPBEXheaderText 2 6 15" xfId="13601"/>
    <cellStyle name="SAPBEXheaderText 2 6 16" xfId="14492"/>
    <cellStyle name="SAPBEXheaderText 2 6 17" xfId="15378"/>
    <cellStyle name="SAPBEXheaderText 2 6 18" xfId="16262"/>
    <cellStyle name="SAPBEXheaderText 2 6 19" xfId="17148"/>
    <cellStyle name="SAPBEXheaderText 2 6 2" xfId="2311"/>
    <cellStyle name="SAPBEXheaderText 2 6 2 2" xfId="24925"/>
    <cellStyle name="SAPBEXheaderText 2 6 2 2 2" xfId="34950"/>
    <cellStyle name="SAPBEXheaderText 2 6 2 2 2 2" xfId="34951"/>
    <cellStyle name="SAPBEXheaderText 2 6 2 2 2 2 2" xfId="34952"/>
    <cellStyle name="SAPBEXheaderText 2 6 2 2 2 3" xfId="34953"/>
    <cellStyle name="SAPBEXheaderText 2 6 2 2 3" xfId="34954"/>
    <cellStyle name="SAPBEXheaderText 2 6 2 2 3 2" xfId="34955"/>
    <cellStyle name="SAPBEXheaderText 2 6 2 2 3 2 2" xfId="34956"/>
    <cellStyle name="SAPBEXheaderText 2 6 2 2 4" xfId="34957"/>
    <cellStyle name="SAPBEXheaderText 2 6 2 2 4 2" xfId="34958"/>
    <cellStyle name="SAPBEXheaderText 2 6 2 3" xfId="34959"/>
    <cellStyle name="SAPBEXheaderText 2 6 2 3 2" xfId="34960"/>
    <cellStyle name="SAPBEXheaderText 2 6 2 3 2 2" xfId="34961"/>
    <cellStyle name="SAPBEXheaderText 2 6 2 3 3" xfId="34962"/>
    <cellStyle name="SAPBEXheaderText 2 6 2 4" xfId="34963"/>
    <cellStyle name="SAPBEXheaderText 2 6 2 4 2" xfId="34964"/>
    <cellStyle name="SAPBEXheaderText 2 6 2 4 2 2" xfId="34965"/>
    <cellStyle name="SAPBEXheaderText 2 6 2 5" xfId="34966"/>
    <cellStyle name="SAPBEXheaderText 2 6 2 5 2" xfId="34967"/>
    <cellStyle name="SAPBEXheaderText 2 6 20" xfId="18028"/>
    <cellStyle name="SAPBEXheaderText 2 6 21" xfId="18909"/>
    <cellStyle name="SAPBEXheaderText 2 6 22" xfId="19767"/>
    <cellStyle name="SAPBEXheaderText 2 6 23" xfId="20633"/>
    <cellStyle name="SAPBEXheaderText 2 6 24" xfId="21491"/>
    <cellStyle name="SAPBEXheaderText 2 6 25" xfId="22332"/>
    <cellStyle name="SAPBEXheaderText 2 6 26" xfId="23161"/>
    <cellStyle name="SAPBEXheaderText 2 6 27" xfId="23961"/>
    <cellStyle name="SAPBEXheaderText 2 6 3" xfId="3031"/>
    <cellStyle name="SAPBEXheaderText 2 6 4" xfId="3933"/>
    <cellStyle name="SAPBEXheaderText 2 6 5" xfId="4821"/>
    <cellStyle name="SAPBEXheaderText 2 6 6" xfId="5710"/>
    <cellStyle name="SAPBEXheaderText 2 6 7" xfId="6604"/>
    <cellStyle name="SAPBEXheaderText 2 6 8" xfId="6081"/>
    <cellStyle name="SAPBEXheaderText 2 6 9" xfId="8306"/>
    <cellStyle name="SAPBEXheaderText 2 7" xfId="1747"/>
    <cellStyle name="SAPBEXheaderText 2 7 2" xfId="24926"/>
    <cellStyle name="SAPBEXheaderText 2 7 2 2" xfId="34968"/>
    <cellStyle name="SAPBEXheaderText 2 7 2 2 2" xfId="34969"/>
    <cellStyle name="SAPBEXheaderText 2 7 2 2 2 2" xfId="34970"/>
    <cellStyle name="SAPBEXheaderText 2 7 2 2 3" xfId="34971"/>
    <cellStyle name="SAPBEXheaderText 2 7 2 3" xfId="34972"/>
    <cellStyle name="SAPBEXheaderText 2 7 2 3 2" xfId="34973"/>
    <cellStyle name="SAPBEXheaderText 2 7 2 3 2 2" xfId="34974"/>
    <cellStyle name="SAPBEXheaderText 2 7 2 4" xfId="34975"/>
    <cellStyle name="SAPBEXheaderText 2 7 2 4 2" xfId="34976"/>
    <cellStyle name="SAPBEXheaderText 2 7 3" xfId="34977"/>
    <cellStyle name="SAPBEXheaderText 2 7 3 2" xfId="34978"/>
    <cellStyle name="SAPBEXheaderText 2 7 3 2 2" xfId="34979"/>
    <cellStyle name="SAPBEXheaderText 2 7 3 3" xfId="34980"/>
    <cellStyle name="SAPBEXheaderText 2 7 4" xfId="34981"/>
    <cellStyle name="SAPBEXheaderText 2 7 4 2" xfId="34982"/>
    <cellStyle name="SAPBEXheaderText 2 7 4 2 2" xfId="34983"/>
    <cellStyle name="SAPBEXheaderText 2 7 5" xfId="34984"/>
    <cellStyle name="SAPBEXheaderText 2 7 5 2" xfId="34985"/>
    <cellStyle name="SAPBEXheaderText 2 8" xfId="1675"/>
    <cellStyle name="SAPBEXheaderText 2 9" xfId="1660"/>
    <cellStyle name="SAPBEXheaderText 20" xfId="9643"/>
    <cellStyle name="SAPBEXheaderText 21" xfId="11109"/>
    <cellStyle name="SAPBEXheaderText 22" xfId="12000"/>
    <cellStyle name="SAPBEXheaderText 23" xfId="12292"/>
    <cellStyle name="SAPBEXheaderText 24" xfId="13757"/>
    <cellStyle name="SAPBEXheaderText 25" xfId="14648"/>
    <cellStyle name="SAPBEXheaderText 26" xfId="15534"/>
    <cellStyle name="SAPBEXheaderText 27" xfId="16418"/>
    <cellStyle name="SAPBEXheaderText 28" xfId="17304"/>
    <cellStyle name="SAPBEXheaderText 29" xfId="18184"/>
    <cellStyle name="SAPBEXheaderText 3" xfId="925"/>
    <cellStyle name="SAPBEXheaderText 3 10" xfId="4344"/>
    <cellStyle name="SAPBEXheaderText 3 11" xfId="5234"/>
    <cellStyle name="SAPBEXheaderText 3 12" xfId="6129"/>
    <cellStyle name="SAPBEXheaderText 3 13" xfId="7401"/>
    <cellStyle name="SAPBEXheaderText 3 14" xfId="7835"/>
    <cellStyle name="SAPBEXheaderText 3 15" xfId="8725"/>
    <cellStyle name="SAPBEXheaderText 3 16" xfId="9614"/>
    <cellStyle name="SAPBEXheaderText 3 17" xfId="10482"/>
    <cellStyle name="SAPBEXheaderText 3 18" xfId="11373"/>
    <cellStyle name="SAPBEXheaderText 3 19" xfId="12263"/>
    <cellStyle name="SAPBEXheaderText 3 2" xfId="926"/>
    <cellStyle name="SAPBEXheaderText 3 2 10" xfId="9196"/>
    <cellStyle name="SAPBEXheaderText 3 2 11" xfId="10085"/>
    <cellStyle name="SAPBEXheaderText 3 2 12" xfId="10954"/>
    <cellStyle name="SAPBEXheaderText 3 2 13" xfId="11845"/>
    <cellStyle name="SAPBEXheaderText 3 2 14" xfId="12736"/>
    <cellStyle name="SAPBEXheaderText 3 2 15" xfId="13602"/>
    <cellStyle name="SAPBEXheaderText 3 2 16" xfId="14493"/>
    <cellStyle name="SAPBEXheaderText 3 2 17" xfId="15379"/>
    <cellStyle name="SAPBEXheaderText 3 2 18" xfId="16263"/>
    <cellStyle name="SAPBEXheaderText 3 2 19" xfId="17149"/>
    <cellStyle name="SAPBEXheaderText 3 2 2" xfId="2312"/>
    <cellStyle name="SAPBEXheaderText 3 2 2 2" xfId="24927"/>
    <cellStyle name="SAPBEXheaderText 3 2 2 2 2" xfId="34986"/>
    <cellStyle name="SAPBEXheaderText 3 2 2 2 2 2" xfId="34987"/>
    <cellStyle name="SAPBEXheaderText 3 2 2 2 2 2 2" xfId="34988"/>
    <cellStyle name="SAPBEXheaderText 3 2 2 2 2 3" xfId="34989"/>
    <cellStyle name="SAPBEXheaderText 3 2 2 2 3" xfId="34990"/>
    <cellStyle name="SAPBEXheaderText 3 2 2 2 3 2" xfId="34991"/>
    <cellStyle name="SAPBEXheaderText 3 2 2 2 3 2 2" xfId="34992"/>
    <cellStyle name="SAPBEXheaderText 3 2 2 2 4" xfId="34993"/>
    <cellStyle name="SAPBEXheaderText 3 2 2 2 4 2" xfId="34994"/>
    <cellStyle name="SAPBEXheaderText 3 2 2 3" xfId="34995"/>
    <cellStyle name="SAPBEXheaderText 3 2 2 3 2" xfId="34996"/>
    <cellStyle name="SAPBEXheaderText 3 2 2 3 2 2" xfId="34997"/>
    <cellStyle name="SAPBEXheaderText 3 2 2 3 3" xfId="34998"/>
    <cellStyle name="SAPBEXheaderText 3 2 2 4" xfId="34999"/>
    <cellStyle name="SAPBEXheaderText 3 2 2 4 2" xfId="35000"/>
    <cellStyle name="SAPBEXheaderText 3 2 2 4 2 2" xfId="35001"/>
    <cellStyle name="SAPBEXheaderText 3 2 2 5" xfId="35002"/>
    <cellStyle name="SAPBEXheaderText 3 2 2 5 2" xfId="35003"/>
    <cellStyle name="SAPBEXheaderText 3 2 20" xfId="18029"/>
    <cellStyle name="SAPBEXheaderText 3 2 21" xfId="18910"/>
    <cellStyle name="SAPBEXheaderText 3 2 22" xfId="19768"/>
    <cellStyle name="SAPBEXheaderText 3 2 23" xfId="20634"/>
    <cellStyle name="SAPBEXheaderText 3 2 24" xfId="21492"/>
    <cellStyle name="SAPBEXheaderText 3 2 25" xfId="22333"/>
    <cellStyle name="SAPBEXheaderText 3 2 26" xfId="23162"/>
    <cellStyle name="SAPBEXheaderText 3 2 27" xfId="23962"/>
    <cellStyle name="SAPBEXheaderText 3 2 3" xfId="3032"/>
    <cellStyle name="SAPBEXheaderText 3 2 4" xfId="3934"/>
    <cellStyle name="SAPBEXheaderText 3 2 5" xfId="4822"/>
    <cellStyle name="SAPBEXheaderText 3 2 6" xfId="5711"/>
    <cellStyle name="SAPBEXheaderText 3 2 7" xfId="6605"/>
    <cellStyle name="SAPBEXheaderText 3 2 8" xfId="5174"/>
    <cellStyle name="SAPBEXheaderText 3 2 9" xfId="8307"/>
    <cellStyle name="SAPBEXheaderText 3 20" xfId="13133"/>
    <cellStyle name="SAPBEXheaderText 3 21" xfId="14023"/>
    <cellStyle name="SAPBEXheaderText 3 22" xfId="14910"/>
    <cellStyle name="SAPBEXheaderText 3 23" xfId="15796"/>
    <cellStyle name="SAPBEXheaderText 3 24" xfId="16679"/>
    <cellStyle name="SAPBEXheaderText 3 25" xfId="17564"/>
    <cellStyle name="SAPBEXheaderText 3 26" xfId="18440"/>
    <cellStyle name="SAPBEXheaderText 3 27" xfId="19301"/>
    <cellStyle name="SAPBEXheaderText 3 28" xfId="20169"/>
    <cellStyle name="SAPBEXheaderText 3 29" xfId="21031"/>
    <cellStyle name="SAPBEXheaderText 3 3" xfId="927"/>
    <cellStyle name="SAPBEXheaderText 3 3 10" xfId="9197"/>
    <cellStyle name="SAPBEXheaderText 3 3 11" xfId="10086"/>
    <cellStyle name="SAPBEXheaderText 3 3 12" xfId="10955"/>
    <cellStyle name="SAPBEXheaderText 3 3 13" xfId="11846"/>
    <cellStyle name="SAPBEXheaderText 3 3 14" xfId="12737"/>
    <cellStyle name="SAPBEXheaderText 3 3 15" xfId="13603"/>
    <cellStyle name="SAPBEXheaderText 3 3 16" xfId="14494"/>
    <cellStyle name="SAPBEXheaderText 3 3 17" xfId="15380"/>
    <cellStyle name="SAPBEXheaderText 3 3 18" xfId="16264"/>
    <cellStyle name="SAPBEXheaderText 3 3 19" xfId="17150"/>
    <cellStyle name="SAPBEXheaderText 3 3 2" xfId="2313"/>
    <cellStyle name="SAPBEXheaderText 3 3 2 2" xfId="24928"/>
    <cellStyle name="SAPBEXheaderText 3 3 2 2 2" xfId="35004"/>
    <cellStyle name="SAPBEXheaderText 3 3 2 2 2 2" xfId="35005"/>
    <cellStyle name="SAPBEXheaderText 3 3 2 2 2 2 2" xfId="35006"/>
    <cellStyle name="SAPBEXheaderText 3 3 2 2 2 3" xfId="35007"/>
    <cellStyle name="SAPBEXheaderText 3 3 2 2 3" xfId="35008"/>
    <cellStyle name="SAPBEXheaderText 3 3 2 2 3 2" xfId="35009"/>
    <cellStyle name="SAPBEXheaderText 3 3 2 2 3 2 2" xfId="35010"/>
    <cellStyle name="SAPBEXheaderText 3 3 2 2 4" xfId="35011"/>
    <cellStyle name="SAPBEXheaderText 3 3 2 2 4 2" xfId="35012"/>
    <cellStyle name="SAPBEXheaderText 3 3 2 3" xfId="35013"/>
    <cellStyle name="SAPBEXheaderText 3 3 2 3 2" xfId="35014"/>
    <cellStyle name="SAPBEXheaderText 3 3 2 3 2 2" xfId="35015"/>
    <cellStyle name="SAPBEXheaderText 3 3 2 3 3" xfId="35016"/>
    <cellStyle name="SAPBEXheaderText 3 3 2 4" xfId="35017"/>
    <cellStyle name="SAPBEXheaderText 3 3 2 4 2" xfId="35018"/>
    <cellStyle name="SAPBEXheaderText 3 3 2 4 2 2" xfId="35019"/>
    <cellStyle name="SAPBEXheaderText 3 3 2 5" xfId="35020"/>
    <cellStyle name="SAPBEXheaderText 3 3 2 5 2" xfId="35021"/>
    <cellStyle name="SAPBEXheaderText 3 3 20" xfId="18030"/>
    <cellStyle name="SAPBEXheaderText 3 3 21" xfId="18911"/>
    <cellStyle name="SAPBEXheaderText 3 3 22" xfId="19769"/>
    <cellStyle name="SAPBEXheaderText 3 3 23" xfId="20635"/>
    <cellStyle name="SAPBEXheaderText 3 3 24" xfId="21493"/>
    <cellStyle name="SAPBEXheaderText 3 3 25" xfId="22334"/>
    <cellStyle name="SAPBEXheaderText 3 3 26" xfId="23163"/>
    <cellStyle name="SAPBEXheaderText 3 3 27" xfId="23963"/>
    <cellStyle name="SAPBEXheaderText 3 3 3" xfId="3033"/>
    <cellStyle name="SAPBEXheaderText 3 3 4" xfId="3935"/>
    <cellStyle name="SAPBEXheaderText 3 3 5" xfId="4823"/>
    <cellStyle name="SAPBEXheaderText 3 3 6" xfId="5712"/>
    <cellStyle name="SAPBEXheaderText 3 3 7" xfId="6606"/>
    <cellStyle name="SAPBEXheaderText 3 3 8" xfId="6030"/>
    <cellStyle name="SAPBEXheaderText 3 3 9" xfId="8308"/>
    <cellStyle name="SAPBEXheaderText 3 30" xfId="21882"/>
    <cellStyle name="SAPBEXheaderText 3 31" xfId="22714"/>
    <cellStyle name="SAPBEXheaderText 3 32" xfId="23523"/>
    <cellStyle name="SAPBEXheaderText 3 4" xfId="928"/>
    <cellStyle name="SAPBEXheaderText 3 4 10" xfId="9198"/>
    <cellStyle name="SAPBEXheaderText 3 4 11" xfId="10087"/>
    <cellStyle name="SAPBEXheaderText 3 4 12" xfId="10956"/>
    <cellStyle name="SAPBEXheaderText 3 4 13" xfId="11847"/>
    <cellStyle name="SAPBEXheaderText 3 4 14" xfId="12738"/>
    <cellStyle name="SAPBEXheaderText 3 4 15" xfId="13604"/>
    <cellStyle name="SAPBEXheaderText 3 4 16" xfId="14495"/>
    <cellStyle name="SAPBEXheaderText 3 4 17" xfId="15381"/>
    <cellStyle name="SAPBEXheaderText 3 4 18" xfId="16265"/>
    <cellStyle name="SAPBEXheaderText 3 4 19" xfId="17151"/>
    <cellStyle name="SAPBEXheaderText 3 4 2" xfId="2314"/>
    <cellStyle name="SAPBEXheaderText 3 4 2 2" xfId="24929"/>
    <cellStyle name="SAPBEXheaderText 3 4 2 2 2" xfId="35022"/>
    <cellStyle name="SAPBEXheaderText 3 4 2 2 2 2" xfId="35023"/>
    <cellStyle name="SAPBEXheaderText 3 4 2 2 2 2 2" xfId="35024"/>
    <cellStyle name="SAPBEXheaderText 3 4 2 2 2 3" xfId="35025"/>
    <cellStyle name="SAPBEXheaderText 3 4 2 2 3" xfId="35026"/>
    <cellStyle name="SAPBEXheaderText 3 4 2 2 3 2" xfId="35027"/>
    <cellStyle name="SAPBEXheaderText 3 4 2 2 3 2 2" xfId="35028"/>
    <cellStyle name="SAPBEXheaderText 3 4 2 2 4" xfId="35029"/>
    <cellStyle name="SAPBEXheaderText 3 4 2 2 4 2" xfId="35030"/>
    <cellStyle name="SAPBEXheaderText 3 4 2 3" xfId="35031"/>
    <cellStyle name="SAPBEXheaderText 3 4 2 3 2" xfId="35032"/>
    <cellStyle name="SAPBEXheaderText 3 4 2 3 2 2" xfId="35033"/>
    <cellStyle name="SAPBEXheaderText 3 4 2 3 3" xfId="35034"/>
    <cellStyle name="SAPBEXheaderText 3 4 2 4" xfId="35035"/>
    <cellStyle name="SAPBEXheaderText 3 4 2 4 2" xfId="35036"/>
    <cellStyle name="SAPBEXheaderText 3 4 2 4 2 2" xfId="35037"/>
    <cellStyle name="SAPBEXheaderText 3 4 2 5" xfId="35038"/>
    <cellStyle name="SAPBEXheaderText 3 4 2 5 2" xfId="35039"/>
    <cellStyle name="SAPBEXheaderText 3 4 20" xfId="18031"/>
    <cellStyle name="SAPBEXheaderText 3 4 21" xfId="18912"/>
    <cellStyle name="SAPBEXheaderText 3 4 22" xfId="19770"/>
    <cellStyle name="SAPBEXheaderText 3 4 23" xfId="20636"/>
    <cellStyle name="SAPBEXheaderText 3 4 24" xfId="21494"/>
    <cellStyle name="SAPBEXheaderText 3 4 25" xfId="22335"/>
    <cellStyle name="SAPBEXheaderText 3 4 26" xfId="23164"/>
    <cellStyle name="SAPBEXheaderText 3 4 27" xfId="23964"/>
    <cellStyle name="SAPBEXheaderText 3 4 3" xfId="3034"/>
    <cellStyle name="SAPBEXheaderText 3 4 4" xfId="3936"/>
    <cellStyle name="SAPBEXheaderText 3 4 5" xfId="4824"/>
    <cellStyle name="SAPBEXheaderText 3 4 6" xfId="5713"/>
    <cellStyle name="SAPBEXheaderText 3 4 7" xfId="6607"/>
    <cellStyle name="SAPBEXheaderText 3 4 8" xfId="5148"/>
    <cellStyle name="SAPBEXheaderText 3 4 9" xfId="8309"/>
    <cellStyle name="SAPBEXheaderText 3 5" xfId="929"/>
    <cellStyle name="SAPBEXheaderText 3 5 10" xfId="9199"/>
    <cellStyle name="SAPBEXheaderText 3 5 11" xfId="10088"/>
    <cellStyle name="SAPBEXheaderText 3 5 12" xfId="10957"/>
    <cellStyle name="SAPBEXheaderText 3 5 13" xfId="11848"/>
    <cellStyle name="SAPBEXheaderText 3 5 14" xfId="12739"/>
    <cellStyle name="SAPBEXheaderText 3 5 15" xfId="13605"/>
    <cellStyle name="SAPBEXheaderText 3 5 16" xfId="14496"/>
    <cellStyle name="SAPBEXheaderText 3 5 17" xfId="15382"/>
    <cellStyle name="SAPBEXheaderText 3 5 18" xfId="16266"/>
    <cellStyle name="SAPBEXheaderText 3 5 19" xfId="17152"/>
    <cellStyle name="SAPBEXheaderText 3 5 2" xfId="2315"/>
    <cellStyle name="SAPBEXheaderText 3 5 2 2" xfId="24930"/>
    <cellStyle name="SAPBEXheaderText 3 5 2 2 2" xfId="35040"/>
    <cellStyle name="SAPBEXheaderText 3 5 2 2 2 2" xfId="35041"/>
    <cellStyle name="SAPBEXheaderText 3 5 2 2 2 2 2" xfId="35042"/>
    <cellStyle name="SAPBEXheaderText 3 5 2 2 2 3" xfId="35043"/>
    <cellStyle name="SAPBEXheaderText 3 5 2 2 3" xfId="35044"/>
    <cellStyle name="SAPBEXheaderText 3 5 2 2 3 2" xfId="35045"/>
    <cellStyle name="SAPBEXheaderText 3 5 2 2 3 2 2" xfId="35046"/>
    <cellStyle name="SAPBEXheaderText 3 5 2 2 4" xfId="35047"/>
    <cellStyle name="SAPBEXheaderText 3 5 2 2 4 2" xfId="35048"/>
    <cellStyle name="SAPBEXheaderText 3 5 2 3" xfId="35049"/>
    <cellStyle name="SAPBEXheaderText 3 5 2 3 2" xfId="35050"/>
    <cellStyle name="SAPBEXheaderText 3 5 2 3 2 2" xfId="35051"/>
    <cellStyle name="SAPBEXheaderText 3 5 2 3 3" xfId="35052"/>
    <cellStyle name="SAPBEXheaderText 3 5 2 4" xfId="35053"/>
    <cellStyle name="SAPBEXheaderText 3 5 2 4 2" xfId="35054"/>
    <cellStyle name="SAPBEXheaderText 3 5 2 4 2 2" xfId="35055"/>
    <cellStyle name="SAPBEXheaderText 3 5 2 5" xfId="35056"/>
    <cellStyle name="SAPBEXheaderText 3 5 2 5 2" xfId="35057"/>
    <cellStyle name="SAPBEXheaderText 3 5 20" xfId="18032"/>
    <cellStyle name="SAPBEXheaderText 3 5 21" xfId="18913"/>
    <cellStyle name="SAPBEXheaderText 3 5 22" xfId="19771"/>
    <cellStyle name="SAPBEXheaderText 3 5 23" xfId="20637"/>
    <cellStyle name="SAPBEXheaderText 3 5 24" xfId="21495"/>
    <cellStyle name="SAPBEXheaderText 3 5 25" xfId="22336"/>
    <cellStyle name="SAPBEXheaderText 3 5 26" xfId="23165"/>
    <cellStyle name="SAPBEXheaderText 3 5 27" xfId="23965"/>
    <cellStyle name="SAPBEXheaderText 3 5 3" xfId="3035"/>
    <cellStyle name="SAPBEXheaderText 3 5 4" xfId="3937"/>
    <cellStyle name="SAPBEXheaderText 3 5 5" xfId="4825"/>
    <cellStyle name="SAPBEXheaderText 3 5 6" xfId="5714"/>
    <cellStyle name="SAPBEXheaderText 3 5 7" xfId="6608"/>
    <cellStyle name="SAPBEXheaderText 3 5 8" xfId="6092"/>
    <cellStyle name="SAPBEXheaderText 3 5 9" xfId="8310"/>
    <cellStyle name="SAPBEXheaderText 3 6" xfId="930"/>
    <cellStyle name="SAPBEXheaderText 3 6 10" xfId="9200"/>
    <cellStyle name="SAPBEXheaderText 3 6 11" xfId="10089"/>
    <cellStyle name="SAPBEXheaderText 3 6 12" xfId="10958"/>
    <cellStyle name="SAPBEXheaderText 3 6 13" xfId="11849"/>
    <cellStyle name="SAPBEXheaderText 3 6 14" xfId="12740"/>
    <cellStyle name="SAPBEXheaderText 3 6 15" xfId="13606"/>
    <cellStyle name="SAPBEXheaderText 3 6 16" xfId="14497"/>
    <cellStyle name="SAPBEXheaderText 3 6 17" xfId="15383"/>
    <cellStyle name="SAPBEXheaderText 3 6 18" xfId="16267"/>
    <cellStyle name="SAPBEXheaderText 3 6 19" xfId="17153"/>
    <cellStyle name="SAPBEXheaderText 3 6 2" xfId="2316"/>
    <cellStyle name="SAPBEXheaderText 3 6 2 2" xfId="24931"/>
    <cellStyle name="SAPBEXheaderText 3 6 2 2 2" xfId="35058"/>
    <cellStyle name="SAPBEXheaderText 3 6 2 2 2 2" xfId="35059"/>
    <cellStyle name="SAPBEXheaderText 3 6 2 2 2 2 2" xfId="35060"/>
    <cellStyle name="SAPBEXheaderText 3 6 2 2 2 3" xfId="35061"/>
    <cellStyle name="SAPBEXheaderText 3 6 2 2 3" xfId="35062"/>
    <cellStyle name="SAPBEXheaderText 3 6 2 2 3 2" xfId="35063"/>
    <cellStyle name="SAPBEXheaderText 3 6 2 2 3 2 2" xfId="35064"/>
    <cellStyle name="SAPBEXheaderText 3 6 2 2 4" xfId="35065"/>
    <cellStyle name="SAPBEXheaderText 3 6 2 2 4 2" xfId="35066"/>
    <cellStyle name="SAPBEXheaderText 3 6 2 3" xfId="35067"/>
    <cellStyle name="SAPBEXheaderText 3 6 2 3 2" xfId="35068"/>
    <cellStyle name="SAPBEXheaderText 3 6 2 3 2 2" xfId="35069"/>
    <cellStyle name="SAPBEXheaderText 3 6 2 3 3" xfId="35070"/>
    <cellStyle name="SAPBEXheaderText 3 6 2 4" xfId="35071"/>
    <cellStyle name="SAPBEXheaderText 3 6 2 4 2" xfId="35072"/>
    <cellStyle name="SAPBEXheaderText 3 6 2 4 2 2" xfId="35073"/>
    <cellStyle name="SAPBEXheaderText 3 6 2 5" xfId="35074"/>
    <cellStyle name="SAPBEXheaderText 3 6 2 5 2" xfId="35075"/>
    <cellStyle name="SAPBEXheaderText 3 6 20" xfId="18033"/>
    <cellStyle name="SAPBEXheaderText 3 6 21" xfId="18914"/>
    <cellStyle name="SAPBEXheaderText 3 6 22" xfId="19772"/>
    <cellStyle name="SAPBEXheaderText 3 6 23" xfId="20638"/>
    <cellStyle name="SAPBEXheaderText 3 6 24" xfId="21496"/>
    <cellStyle name="SAPBEXheaderText 3 6 25" xfId="22337"/>
    <cellStyle name="SAPBEXheaderText 3 6 26" xfId="23166"/>
    <cellStyle name="SAPBEXheaderText 3 6 27" xfId="23966"/>
    <cellStyle name="SAPBEXheaderText 3 6 3" xfId="3036"/>
    <cellStyle name="SAPBEXheaderText 3 6 4" xfId="3938"/>
    <cellStyle name="SAPBEXheaderText 3 6 5" xfId="4826"/>
    <cellStyle name="SAPBEXheaderText 3 6 6" xfId="5715"/>
    <cellStyle name="SAPBEXheaderText 3 6 7" xfId="6609"/>
    <cellStyle name="SAPBEXheaderText 3 6 8" xfId="5137"/>
    <cellStyle name="SAPBEXheaderText 3 6 9" xfId="8311"/>
    <cellStyle name="SAPBEXheaderText 3 7" xfId="1840"/>
    <cellStyle name="SAPBEXheaderText 3 7 2" xfId="24932"/>
    <cellStyle name="SAPBEXheaderText 3 7 2 2" xfId="35076"/>
    <cellStyle name="SAPBEXheaderText 3 7 2 2 2" xfId="35077"/>
    <cellStyle name="SAPBEXheaderText 3 7 2 2 2 2" xfId="35078"/>
    <cellStyle name="SAPBEXheaderText 3 7 2 2 3" xfId="35079"/>
    <cellStyle name="SAPBEXheaderText 3 7 2 3" xfId="35080"/>
    <cellStyle name="SAPBEXheaderText 3 7 2 3 2" xfId="35081"/>
    <cellStyle name="SAPBEXheaderText 3 7 2 3 2 2" xfId="35082"/>
    <cellStyle name="SAPBEXheaderText 3 7 2 4" xfId="35083"/>
    <cellStyle name="SAPBEXheaderText 3 7 2 4 2" xfId="35084"/>
    <cellStyle name="SAPBEXheaderText 3 7 3" xfId="35085"/>
    <cellStyle name="SAPBEXheaderText 3 7 3 2" xfId="35086"/>
    <cellStyle name="SAPBEXheaderText 3 7 3 2 2" xfId="35087"/>
    <cellStyle name="SAPBEXheaderText 3 7 3 3" xfId="35088"/>
    <cellStyle name="SAPBEXheaderText 3 7 4" xfId="35089"/>
    <cellStyle name="SAPBEXheaderText 3 7 4 2" xfId="35090"/>
    <cellStyle name="SAPBEXheaderText 3 7 4 2 2" xfId="35091"/>
    <cellStyle name="SAPBEXheaderText 3 7 5" xfId="35092"/>
    <cellStyle name="SAPBEXheaderText 3 7 5 2" xfId="35093"/>
    <cellStyle name="SAPBEXheaderText 3 8" xfId="1624"/>
    <cellStyle name="SAPBEXheaderText 3 9" xfId="3457"/>
    <cellStyle name="SAPBEXheaderText 30" xfId="18469"/>
    <cellStyle name="SAPBEXheaderText 31" xfId="19923"/>
    <cellStyle name="SAPBEXheaderText 32" xfId="20789"/>
    <cellStyle name="SAPBEXheaderText 33" xfId="21647"/>
    <cellStyle name="SAPBEXheaderText 34" xfId="22488"/>
    <cellStyle name="SAPBEXheaderText 35" xfId="23317"/>
    <cellStyle name="SAPBEXheaderText 4" xfId="931"/>
    <cellStyle name="SAPBEXheaderText 4 10" xfId="9201"/>
    <cellStyle name="SAPBEXheaderText 4 11" xfId="10090"/>
    <cellStyle name="SAPBEXheaderText 4 12" xfId="10959"/>
    <cellStyle name="SAPBEXheaderText 4 13" xfId="11850"/>
    <cellStyle name="SAPBEXheaderText 4 14" xfId="12741"/>
    <cellStyle name="SAPBEXheaderText 4 15" xfId="13607"/>
    <cellStyle name="SAPBEXheaderText 4 16" xfId="14498"/>
    <cellStyle name="SAPBEXheaderText 4 17" xfId="15384"/>
    <cellStyle name="SAPBEXheaderText 4 18" xfId="16268"/>
    <cellStyle name="SAPBEXheaderText 4 19" xfId="17154"/>
    <cellStyle name="SAPBEXheaderText 4 2" xfId="2317"/>
    <cellStyle name="SAPBEXheaderText 4 2 2" xfId="24933"/>
    <cellStyle name="SAPBEXheaderText 4 2 2 2" xfId="35094"/>
    <cellStyle name="SAPBEXheaderText 4 2 2 2 2" xfId="35095"/>
    <cellStyle name="SAPBEXheaderText 4 2 2 2 2 2" xfId="35096"/>
    <cellStyle name="SAPBEXheaderText 4 2 2 2 3" xfId="35097"/>
    <cellStyle name="SAPBEXheaderText 4 2 2 3" xfId="35098"/>
    <cellStyle name="SAPBEXheaderText 4 2 2 3 2" xfId="35099"/>
    <cellStyle name="SAPBEXheaderText 4 2 2 3 2 2" xfId="35100"/>
    <cellStyle name="SAPBEXheaderText 4 2 2 4" xfId="35101"/>
    <cellStyle name="SAPBEXheaderText 4 2 2 4 2" xfId="35102"/>
    <cellStyle name="SAPBEXheaderText 4 2 3" xfId="35103"/>
    <cellStyle name="SAPBEXheaderText 4 2 3 2" xfId="35104"/>
    <cellStyle name="SAPBEXheaderText 4 2 3 2 2" xfId="35105"/>
    <cellStyle name="SAPBEXheaderText 4 2 3 3" xfId="35106"/>
    <cellStyle name="SAPBEXheaderText 4 2 4" xfId="35107"/>
    <cellStyle name="SAPBEXheaderText 4 2 4 2" xfId="35108"/>
    <cellStyle name="SAPBEXheaderText 4 2 4 2 2" xfId="35109"/>
    <cellStyle name="SAPBEXheaderText 4 2 5" xfId="35110"/>
    <cellStyle name="SAPBEXheaderText 4 2 5 2" xfId="35111"/>
    <cellStyle name="SAPBEXheaderText 4 20" xfId="18034"/>
    <cellStyle name="SAPBEXheaderText 4 21" xfId="18915"/>
    <cellStyle name="SAPBEXheaderText 4 22" xfId="19773"/>
    <cellStyle name="SAPBEXheaderText 4 23" xfId="20639"/>
    <cellStyle name="SAPBEXheaderText 4 24" xfId="21497"/>
    <cellStyle name="SAPBEXheaderText 4 25" xfId="22338"/>
    <cellStyle name="SAPBEXheaderText 4 26" xfId="23167"/>
    <cellStyle name="SAPBEXheaderText 4 27" xfId="23967"/>
    <cellStyle name="SAPBEXheaderText 4 3" xfId="3037"/>
    <cellStyle name="SAPBEXheaderText 4 4" xfId="3939"/>
    <cellStyle name="SAPBEXheaderText 4 5" xfId="4827"/>
    <cellStyle name="SAPBEXheaderText 4 6" xfId="5716"/>
    <cellStyle name="SAPBEXheaderText 4 7" xfId="6610"/>
    <cellStyle name="SAPBEXheaderText 4 8" xfId="7087"/>
    <cellStyle name="SAPBEXheaderText 4 9" xfId="8312"/>
    <cellStyle name="SAPBEXheaderText 5" xfId="932"/>
    <cellStyle name="SAPBEXheaderText 5 10" xfId="9202"/>
    <cellStyle name="SAPBEXheaderText 5 11" xfId="10091"/>
    <cellStyle name="SAPBEXheaderText 5 12" xfId="10960"/>
    <cellStyle name="SAPBEXheaderText 5 13" xfId="11851"/>
    <cellStyle name="SAPBEXheaderText 5 14" xfId="12742"/>
    <cellStyle name="SAPBEXheaderText 5 15" xfId="13608"/>
    <cellStyle name="SAPBEXheaderText 5 16" xfId="14499"/>
    <cellStyle name="SAPBEXheaderText 5 17" xfId="15385"/>
    <cellStyle name="SAPBEXheaderText 5 18" xfId="16269"/>
    <cellStyle name="SAPBEXheaderText 5 19" xfId="17155"/>
    <cellStyle name="SAPBEXheaderText 5 2" xfId="2318"/>
    <cellStyle name="SAPBEXheaderText 5 2 2" xfId="24934"/>
    <cellStyle name="SAPBEXheaderText 5 2 2 2" xfId="35112"/>
    <cellStyle name="SAPBEXheaderText 5 2 2 2 2" xfId="35113"/>
    <cellStyle name="SAPBEXheaderText 5 2 2 2 2 2" xfId="35114"/>
    <cellStyle name="SAPBEXheaderText 5 2 2 2 3" xfId="35115"/>
    <cellStyle name="SAPBEXheaderText 5 2 2 3" xfId="35116"/>
    <cellStyle name="SAPBEXheaderText 5 2 2 3 2" xfId="35117"/>
    <cellStyle name="SAPBEXheaderText 5 2 2 3 2 2" xfId="35118"/>
    <cellStyle name="SAPBEXheaderText 5 2 2 4" xfId="35119"/>
    <cellStyle name="SAPBEXheaderText 5 2 2 4 2" xfId="35120"/>
    <cellStyle name="SAPBEXheaderText 5 2 3" xfId="35121"/>
    <cellStyle name="SAPBEXheaderText 5 2 3 2" xfId="35122"/>
    <cellStyle name="SAPBEXheaderText 5 2 3 2 2" xfId="35123"/>
    <cellStyle name="SAPBEXheaderText 5 2 3 3" xfId="35124"/>
    <cellStyle name="SAPBEXheaderText 5 2 4" xfId="35125"/>
    <cellStyle name="SAPBEXheaderText 5 2 4 2" xfId="35126"/>
    <cellStyle name="SAPBEXheaderText 5 2 4 2 2" xfId="35127"/>
    <cellStyle name="SAPBEXheaderText 5 2 5" xfId="35128"/>
    <cellStyle name="SAPBEXheaderText 5 2 5 2" xfId="35129"/>
    <cellStyle name="SAPBEXheaderText 5 20" xfId="18035"/>
    <cellStyle name="SAPBEXheaderText 5 21" xfId="18916"/>
    <cellStyle name="SAPBEXheaderText 5 22" xfId="19774"/>
    <cellStyle name="SAPBEXheaderText 5 23" xfId="20640"/>
    <cellStyle name="SAPBEXheaderText 5 24" xfId="21498"/>
    <cellStyle name="SAPBEXheaderText 5 25" xfId="22339"/>
    <cellStyle name="SAPBEXheaderText 5 26" xfId="23168"/>
    <cellStyle name="SAPBEXheaderText 5 27" xfId="23968"/>
    <cellStyle name="SAPBEXheaderText 5 3" xfId="3038"/>
    <cellStyle name="SAPBEXheaderText 5 4" xfId="3940"/>
    <cellStyle name="SAPBEXheaderText 5 5" xfId="4828"/>
    <cellStyle name="SAPBEXheaderText 5 6" xfId="5717"/>
    <cellStyle name="SAPBEXheaderText 5 7" xfId="6611"/>
    <cellStyle name="SAPBEXheaderText 5 8" xfId="7088"/>
    <cellStyle name="SAPBEXheaderText 5 9" xfId="8313"/>
    <cellStyle name="SAPBEXheaderText 6" xfId="933"/>
    <cellStyle name="SAPBEXheaderText 6 10" xfId="9203"/>
    <cellStyle name="SAPBEXheaderText 6 11" xfId="10092"/>
    <cellStyle name="SAPBEXheaderText 6 12" xfId="10961"/>
    <cellStyle name="SAPBEXheaderText 6 13" xfId="11852"/>
    <cellStyle name="SAPBEXheaderText 6 14" xfId="12743"/>
    <cellStyle name="SAPBEXheaderText 6 15" xfId="13609"/>
    <cellStyle name="SAPBEXheaderText 6 16" xfId="14500"/>
    <cellStyle name="SAPBEXheaderText 6 17" xfId="15386"/>
    <cellStyle name="SAPBEXheaderText 6 18" xfId="16270"/>
    <cellStyle name="SAPBEXheaderText 6 19" xfId="17156"/>
    <cellStyle name="SAPBEXheaderText 6 2" xfId="2319"/>
    <cellStyle name="SAPBEXheaderText 6 2 2" xfId="24935"/>
    <cellStyle name="SAPBEXheaderText 6 2 2 2" xfId="35130"/>
    <cellStyle name="SAPBEXheaderText 6 2 2 2 2" xfId="35131"/>
    <cellStyle name="SAPBEXheaderText 6 2 2 2 2 2" xfId="35132"/>
    <cellStyle name="SAPBEXheaderText 6 2 2 2 3" xfId="35133"/>
    <cellStyle name="SAPBEXheaderText 6 2 2 3" xfId="35134"/>
    <cellStyle name="SAPBEXheaderText 6 2 2 3 2" xfId="35135"/>
    <cellStyle name="SAPBEXheaderText 6 2 2 3 2 2" xfId="35136"/>
    <cellStyle name="SAPBEXheaderText 6 2 2 4" xfId="35137"/>
    <cellStyle name="SAPBEXheaderText 6 2 2 4 2" xfId="35138"/>
    <cellStyle name="SAPBEXheaderText 6 2 3" xfId="35139"/>
    <cellStyle name="SAPBEXheaderText 6 2 3 2" xfId="35140"/>
    <cellStyle name="SAPBEXheaderText 6 2 3 2 2" xfId="35141"/>
    <cellStyle name="SAPBEXheaderText 6 2 3 3" xfId="35142"/>
    <cellStyle name="SAPBEXheaderText 6 2 4" xfId="35143"/>
    <cellStyle name="SAPBEXheaderText 6 2 4 2" xfId="35144"/>
    <cellStyle name="SAPBEXheaderText 6 2 4 2 2" xfId="35145"/>
    <cellStyle name="SAPBEXheaderText 6 2 5" xfId="35146"/>
    <cellStyle name="SAPBEXheaderText 6 2 5 2" xfId="35147"/>
    <cellStyle name="SAPBEXheaderText 6 20" xfId="18036"/>
    <cellStyle name="SAPBEXheaderText 6 21" xfId="18917"/>
    <cellStyle name="SAPBEXheaderText 6 22" xfId="19775"/>
    <cellStyle name="SAPBEXheaderText 6 23" xfId="20641"/>
    <cellStyle name="SAPBEXheaderText 6 24" xfId="21499"/>
    <cellStyle name="SAPBEXheaderText 6 25" xfId="22340"/>
    <cellStyle name="SAPBEXheaderText 6 26" xfId="23169"/>
    <cellStyle name="SAPBEXheaderText 6 27" xfId="23969"/>
    <cellStyle name="SAPBEXheaderText 6 3" xfId="3039"/>
    <cellStyle name="SAPBEXheaderText 6 4" xfId="3941"/>
    <cellStyle name="SAPBEXheaderText 6 5" xfId="4829"/>
    <cellStyle name="SAPBEXheaderText 6 6" xfId="5718"/>
    <cellStyle name="SAPBEXheaderText 6 7" xfId="6612"/>
    <cellStyle name="SAPBEXheaderText 6 8" xfId="4296"/>
    <cellStyle name="SAPBEXheaderText 6 9" xfId="8314"/>
    <cellStyle name="SAPBEXheaderText 7" xfId="934"/>
    <cellStyle name="SAPBEXheaderText 7 10" xfId="9204"/>
    <cellStyle name="SAPBEXheaderText 7 11" xfId="10093"/>
    <cellStyle name="SAPBEXheaderText 7 12" xfId="10962"/>
    <cellStyle name="SAPBEXheaderText 7 13" xfId="11853"/>
    <cellStyle name="SAPBEXheaderText 7 14" xfId="12744"/>
    <cellStyle name="SAPBEXheaderText 7 15" xfId="13610"/>
    <cellStyle name="SAPBEXheaderText 7 16" xfId="14501"/>
    <cellStyle name="SAPBEXheaderText 7 17" xfId="15387"/>
    <cellStyle name="SAPBEXheaderText 7 18" xfId="16271"/>
    <cellStyle name="SAPBEXheaderText 7 19" xfId="17157"/>
    <cellStyle name="SAPBEXheaderText 7 2" xfId="2320"/>
    <cellStyle name="SAPBEXheaderText 7 2 2" xfId="24936"/>
    <cellStyle name="SAPBEXheaderText 7 2 2 2" xfId="35148"/>
    <cellStyle name="SAPBEXheaderText 7 2 2 2 2" xfId="35149"/>
    <cellStyle name="SAPBEXheaderText 7 2 2 2 2 2" xfId="35150"/>
    <cellStyle name="SAPBEXheaderText 7 2 2 2 3" xfId="35151"/>
    <cellStyle name="SAPBEXheaderText 7 2 2 3" xfId="35152"/>
    <cellStyle name="SAPBEXheaderText 7 2 2 3 2" xfId="35153"/>
    <cellStyle name="SAPBEXheaderText 7 2 2 3 2 2" xfId="35154"/>
    <cellStyle name="SAPBEXheaderText 7 2 2 4" xfId="35155"/>
    <cellStyle name="SAPBEXheaderText 7 2 2 4 2" xfId="35156"/>
    <cellStyle name="SAPBEXheaderText 7 2 3" xfId="35157"/>
    <cellStyle name="SAPBEXheaderText 7 2 3 2" xfId="35158"/>
    <cellStyle name="SAPBEXheaderText 7 2 3 2 2" xfId="35159"/>
    <cellStyle name="SAPBEXheaderText 7 2 3 3" xfId="35160"/>
    <cellStyle name="SAPBEXheaderText 7 2 4" xfId="35161"/>
    <cellStyle name="SAPBEXheaderText 7 2 4 2" xfId="35162"/>
    <cellStyle name="SAPBEXheaderText 7 2 4 2 2" xfId="35163"/>
    <cellStyle name="SAPBEXheaderText 7 2 5" xfId="35164"/>
    <cellStyle name="SAPBEXheaderText 7 2 5 2" xfId="35165"/>
    <cellStyle name="SAPBEXheaderText 7 20" xfId="18037"/>
    <cellStyle name="SAPBEXheaderText 7 21" xfId="18918"/>
    <cellStyle name="SAPBEXheaderText 7 22" xfId="19776"/>
    <cellStyle name="SAPBEXheaderText 7 23" xfId="20642"/>
    <cellStyle name="SAPBEXheaderText 7 24" xfId="21500"/>
    <cellStyle name="SAPBEXheaderText 7 25" xfId="22341"/>
    <cellStyle name="SAPBEXheaderText 7 26" xfId="23170"/>
    <cellStyle name="SAPBEXheaderText 7 27" xfId="23970"/>
    <cellStyle name="SAPBEXheaderText 7 3" xfId="3040"/>
    <cellStyle name="SAPBEXheaderText 7 4" xfId="3942"/>
    <cellStyle name="SAPBEXheaderText 7 5" xfId="4830"/>
    <cellStyle name="SAPBEXheaderText 7 6" xfId="5719"/>
    <cellStyle name="SAPBEXheaderText 7 7" xfId="6613"/>
    <cellStyle name="SAPBEXheaderText 7 8" xfId="1856"/>
    <cellStyle name="SAPBEXheaderText 7 9" xfId="8315"/>
    <cellStyle name="SAPBEXheaderText 8" xfId="935"/>
    <cellStyle name="SAPBEXheaderText 8 10" xfId="10075"/>
    <cellStyle name="SAPBEXheaderText 8 11" xfId="10944"/>
    <cellStyle name="SAPBEXheaderText 8 12" xfId="11835"/>
    <cellStyle name="SAPBEXheaderText 8 13" xfId="12726"/>
    <cellStyle name="SAPBEXheaderText 8 14" xfId="13592"/>
    <cellStyle name="SAPBEXheaderText 8 15" xfId="14483"/>
    <cellStyle name="SAPBEXheaderText 8 16" xfId="15369"/>
    <cellStyle name="SAPBEXheaderText 8 17" xfId="16253"/>
    <cellStyle name="SAPBEXheaderText 8 18" xfId="17139"/>
    <cellStyle name="SAPBEXheaderText 8 19" xfId="18019"/>
    <cellStyle name="SAPBEXheaderText 8 2" xfId="3022"/>
    <cellStyle name="SAPBEXheaderText 8 2 2" xfId="24937"/>
    <cellStyle name="SAPBEXheaderText 8 2 2 2" xfId="35166"/>
    <cellStyle name="SAPBEXheaderText 8 2 2 2 2" xfId="35167"/>
    <cellStyle name="SAPBEXheaderText 8 2 2 2 2 2" xfId="35168"/>
    <cellStyle name="SAPBEXheaderText 8 2 2 2 3" xfId="35169"/>
    <cellStyle name="SAPBEXheaderText 8 2 2 3" xfId="35170"/>
    <cellStyle name="SAPBEXheaderText 8 2 2 3 2" xfId="35171"/>
    <cellStyle name="SAPBEXheaderText 8 2 2 3 2 2" xfId="35172"/>
    <cellStyle name="SAPBEXheaderText 8 2 2 4" xfId="35173"/>
    <cellStyle name="SAPBEXheaderText 8 2 2 4 2" xfId="35174"/>
    <cellStyle name="SAPBEXheaderText 8 2 3" xfId="35175"/>
    <cellStyle name="SAPBEXheaderText 8 2 3 2" xfId="35176"/>
    <cellStyle name="SAPBEXheaderText 8 2 3 2 2" xfId="35177"/>
    <cellStyle name="SAPBEXheaderText 8 2 3 3" xfId="35178"/>
    <cellStyle name="SAPBEXheaderText 8 2 4" xfId="35179"/>
    <cellStyle name="SAPBEXheaderText 8 2 4 2" xfId="35180"/>
    <cellStyle name="SAPBEXheaderText 8 2 4 2 2" xfId="35181"/>
    <cellStyle name="SAPBEXheaderText 8 2 5" xfId="35182"/>
    <cellStyle name="SAPBEXheaderText 8 2 5 2" xfId="35183"/>
    <cellStyle name="SAPBEXheaderText 8 20" xfId="18900"/>
    <cellStyle name="SAPBEXheaderText 8 21" xfId="19758"/>
    <cellStyle name="SAPBEXheaderText 8 22" xfId="20624"/>
    <cellStyle name="SAPBEXheaderText 8 23" xfId="21482"/>
    <cellStyle name="SAPBEXheaderText 8 24" xfId="22323"/>
    <cellStyle name="SAPBEXheaderText 8 25" xfId="23152"/>
    <cellStyle name="SAPBEXheaderText 8 26" xfId="23952"/>
    <cellStyle name="SAPBEXheaderText 8 3" xfId="3924"/>
    <cellStyle name="SAPBEXheaderText 8 4" xfId="4812"/>
    <cellStyle name="SAPBEXheaderText 8 5" xfId="5701"/>
    <cellStyle name="SAPBEXheaderText 8 6" xfId="6595"/>
    <cellStyle name="SAPBEXheaderText 8 7" xfId="6079"/>
    <cellStyle name="SAPBEXheaderText 8 8" xfId="8297"/>
    <cellStyle name="SAPBEXheaderText 8 9" xfId="9186"/>
    <cellStyle name="SAPBEXheaderText 9" xfId="936"/>
    <cellStyle name="SAPBEXheaderText 9 10" xfId="7023"/>
    <cellStyle name="SAPBEXheaderText 9 11" xfId="7546"/>
    <cellStyle name="SAPBEXheaderText 9 12" xfId="7885"/>
    <cellStyle name="SAPBEXheaderText 9 13" xfId="7787"/>
    <cellStyle name="SAPBEXheaderText 9 14" xfId="9522"/>
    <cellStyle name="SAPBEXheaderText 9 15" xfId="10532"/>
    <cellStyle name="SAPBEXheaderText 9 16" xfId="10434"/>
    <cellStyle name="SAPBEXheaderText 9 17" xfId="12172"/>
    <cellStyle name="SAPBEXheaderText 9 18" xfId="7930"/>
    <cellStyle name="SAPBEXheaderText 9 19" xfId="13020"/>
    <cellStyle name="SAPBEXheaderText 9 2" xfId="1558"/>
    <cellStyle name="SAPBEXheaderText 9 2 2" xfId="35184"/>
    <cellStyle name="SAPBEXheaderText 9 2 2 2" xfId="35185"/>
    <cellStyle name="SAPBEXheaderText 9 2 2 2 2" xfId="35186"/>
    <cellStyle name="SAPBEXheaderText 9 2 2 3" xfId="35187"/>
    <cellStyle name="SAPBEXheaderText 9 2 3" xfId="35188"/>
    <cellStyle name="SAPBEXheaderText 9 2 3 2" xfId="35189"/>
    <cellStyle name="SAPBEXheaderText 9 2 3 2 2" xfId="35190"/>
    <cellStyle name="SAPBEXheaderText 9 2 4" xfId="35191"/>
    <cellStyle name="SAPBEXheaderText 9 2 4 2" xfId="35192"/>
    <cellStyle name="SAPBEXheaderText 9 20" xfId="13172"/>
    <cellStyle name="SAPBEXheaderText 9 21" xfId="14063"/>
    <cellStyle name="SAPBEXheaderText 9 22" xfId="16728"/>
    <cellStyle name="SAPBEXheaderText 9 23" xfId="16631"/>
    <cellStyle name="SAPBEXheaderText 9 24" xfId="18353"/>
    <cellStyle name="SAPBEXheaderText 9 25" xfId="11268"/>
    <cellStyle name="SAPBEXheaderText 9 26" xfId="19193"/>
    <cellStyle name="SAPBEXheaderText 9 27" xfId="19339"/>
    <cellStyle name="SAPBEXheaderText 9 3" xfId="1464"/>
    <cellStyle name="SAPBEXheaderText 9 4" xfId="2342"/>
    <cellStyle name="SAPBEXheaderText 9 5" xfId="1760"/>
    <cellStyle name="SAPBEXheaderText 9 6" xfId="1590"/>
    <cellStyle name="SAPBEXheaderText 9 7" xfId="1790"/>
    <cellStyle name="SAPBEXheaderText 9 8" xfId="7603"/>
    <cellStyle name="SAPBEXheaderText 9 9" xfId="7570"/>
    <cellStyle name="SAPBEXheaderText_20120921_SF-grote-ronde-Liesbethdump2" xfId="937"/>
    <cellStyle name="SAPBEXHLevel0" xfId="938"/>
    <cellStyle name="SAPBEXHLevel0 10" xfId="1456"/>
    <cellStyle name="SAPBEXHLevel0 10 2" xfId="35193"/>
    <cellStyle name="SAPBEXHLevel0 10 2 2" xfId="35194"/>
    <cellStyle name="SAPBEXHLevel0 10 2 2 2" xfId="35195"/>
    <cellStyle name="SAPBEXHLevel0 10 2 3" xfId="35196"/>
    <cellStyle name="SAPBEXHLevel0 10 3" xfId="35197"/>
    <cellStyle name="SAPBEXHLevel0 10 3 2" xfId="35198"/>
    <cellStyle name="SAPBEXHLevel0 10 3 2 2" xfId="35199"/>
    <cellStyle name="SAPBEXHLevel0 10 4" xfId="35200"/>
    <cellStyle name="SAPBEXHLevel0 10 4 2" xfId="35201"/>
    <cellStyle name="SAPBEXHLevel0 11" xfId="1874"/>
    <cellStyle name="SAPBEXHLevel0 12" xfId="3186"/>
    <cellStyle name="SAPBEXHLevel0 13" xfId="1616"/>
    <cellStyle name="SAPBEXHLevel0 14" xfId="3519"/>
    <cellStyle name="SAPBEXHLevel0 15" xfId="4407"/>
    <cellStyle name="SAPBEXHLevel0 16" xfId="7680"/>
    <cellStyle name="SAPBEXHLevel0 17" xfId="6053"/>
    <cellStyle name="SAPBEXHLevel0 18" xfId="8461"/>
    <cellStyle name="SAPBEXHLevel0 19" xfId="9350"/>
    <cellStyle name="SAPBEXHLevel0 2" xfId="939"/>
    <cellStyle name="SAPBEXHLevel0 2 10" xfId="1893"/>
    <cellStyle name="SAPBEXHLevel0 2 11" xfId="1460"/>
    <cellStyle name="SAPBEXHLevel0 2 12" xfId="2478"/>
    <cellStyle name="SAPBEXHLevel0 2 13" xfId="7460"/>
    <cellStyle name="SAPBEXHLevel0 2 14" xfId="7443"/>
    <cellStyle name="SAPBEXHLevel0 2 15" xfId="7775"/>
    <cellStyle name="SAPBEXHLevel0 2 16" xfId="8666"/>
    <cellStyle name="SAPBEXHLevel0 2 17" xfId="7869"/>
    <cellStyle name="SAPBEXHLevel0 2 18" xfId="9666"/>
    <cellStyle name="SAPBEXHLevel0 2 19" xfId="11314"/>
    <cellStyle name="SAPBEXHLevel0 2 2" xfId="940"/>
    <cellStyle name="SAPBEXHLevel0 2 2 10" xfId="4345"/>
    <cellStyle name="SAPBEXHLevel0 2 2 11" xfId="5235"/>
    <cellStyle name="SAPBEXHLevel0 2 2 12" xfId="6130"/>
    <cellStyle name="SAPBEXHLevel0 2 2 13" xfId="7400"/>
    <cellStyle name="SAPBEXHLevel0 2 2 14" xfId="7836"/>
    <cellStyle name="SAPBEXHLevel0 2 2 15" xfId="8726"/>
    <cellStyle name="SAPBEXHLevel0 2 2 16" xfId="9615"/>
    <cellStyle name="SAPBEXHLevel0 2 2 17" xfId="10483"/>
    <cellStyle name="SAPBEXHLevel0 2 2 18" xfId="11374"/>
    <cellStyle name="SAPBEXHLevel0 2 2 19" xfId="12264"/>
    <cellStyle name="SAPBEXHLevel0 2 2 2" xfId="941"/>
    <cellStyle name="SAPBEXHLevel0 2 2 2 10" xfId="9206"/>
    <cellStyle name="SAPBEXHLevel0 2 2 2 11" xfId="10095"/>
    <cellStyle name="SAPBEXHLevel0 2 2 2 12" xfId="10964"/>
    <cellStyle name="SAPBEXHLevel0 2 2 2 13" xfId="11855"/>
    <cellStyle name="SAPBEXHLevel0 2 2 2 14" xfId="12746"/>
    <cellStyle name="SAPBEXHLevel0 2 2 2 15" xfId="13612"/>
    <cellStyle name="SAPBEXHLevel0 2 2 2 16" xfId="14503"/>
    <cellStyle name="SAPBEXHLevel0 2 2 2 17" xfId="15389"/>
    <cellStyle name="SAPBEXHLevel0 2 2 2 18" xfId="16273"/>
    <cellStyle name="SAPBEXHLevel0 2 2 2 19" xfId="17159"/>
    <cellStyle name="SAPBEXHLevel0 2 2 2 2" xfId="2321"/>
    <cellStyle name="SAPBEXHLevel0 2 2 2 2 2" xfId="24938"/>
    <cellStyle name="SAPBEXHLevel0 2 2 2 2 2 2" xfId="35202"/>
    <cellStyle name="SAPBEXHLevel0 2 2 2 2 2 2 2" xfId="35203"/>
    <cellStyle name="SAPBEXHLevel0 2 2 2 2 2 2 2 2" xfId="35204"/>
    <cellStyle name="SAPBEXHLevel0 2 2 2 2 2 2 3" xfId="35205"/>
    <cellStyle name="SAPBEXHLevel0 2 2 2 2 2 3" xfId="35206"/>
    <cellStyle name="SAPBEXHLevel0 2 2 2 2 2 3 2" xfId="35207"/>
    <cellStyle name="SAPBEXHLevel0 2 2 2 2 2 3 2 2" xfId="35208"/>
    <cellStyle name="SAPBEXHLevel0 2 2 2 2 2 4" xfId="35209"/>
    <cellStyle name="SAPBEXHLevel0 2 2 2 2 2 4 2" xfId="35210"/>
    <cellStyle name="SAPBEXHLevel0 2 2 2 2 3" xfId="35211"/>
    <cellStyle name="SAPBEXHLevel0 2 2 2 2 3 2" xfId="35212"/>
    <cellStyle name="SAPBEXHLevel0 2 2 2 2 3 2 2" xfId="35213"/>
    <cellStyle name="SAPBEXHLevel0 2 2 2 2 3 3" xfId="35214"/>
    <cellStyle name="SAPBEXHLevel0 2 2 2 2 4" xfId="35215"/>
    <cellStyle name="SAPBEXHLevel0 2 2 2 2 4 2" xfId="35216"/>
    <cellStyle name="SAPBEXHLevel0 2 2 2 2 4 2 2" xfId="35217"/>
    <cellStyle name="SAPBEXHLevel0 2 2 2 2 5" xfId="35218"/>
    <cellStyle name="SAPBEXHLevel0 2 2 2 2 5 2" xfId="35219"/>
    <cellStyle name="SAPBEXHLevel0 2 2 2 20" xfId="18039"/>
    <cellStyle name="SAPBEXHLevel0 2 2 2 21" xfId="18920"/>
    <cellStyle name="SAPBEXHLevel0 2 2 2 22" xfId="19778"/>
    <cellStyle name="SAPBEXHLevel0 2 2 2 23" xfId="20644"/>
    <cellStyle name="SAPBEXHLevel0 2 2 2 24" xfId="21502"/>
    <cellStyle name="SAPBEXHLevel0 2 2 2 25" xfId="22343"/>
    <cellStyle name="SAPBEXHLevel0 2 2 2 26" xfId="23172"/>
    <cellStyle name="SAPBEXHLevel0 2 2 2 27" xfId="23972"/>
    <cellStyle name="SAPBEXHLevel0 2 2 2 3" xfId="3042"/>
    <cellStyle name="SAPBEXHLevel0 2 2 2 4" xfId="3944"/>
    <cellStyle name="SAPBEXHLevel0 2 2 2 5" xfId="4832"/>
    <cellStyle name="SAPBEXHLevel0 2 2 2 6" xfId="5721"/>
    <cellStyle name="SAPBEXHLevel0 2 2 2 7" xfId="6615"/>
    <cellStyle name="SAPBEXHLevel0 2 2 2 8" xfId="2479"/>
    <cellStyle name="SAPBEXHLevel0 2 2 2 9" xfId="8317"/>
    <cellStyle name="SAPBEXHLevel0 2 2 20" xfId="13134"/>
    <cellStyle name="SAPBEXHLevel0 2 2 21" xfId="14024"/>
    <cellStyle name="SAPBEXHLevel0 2 2 22" xfId="14911"/>
    <cellStyle name="SAPBEXHLevel0 2 2 23" xfId="15797"/>
    <cellStyle name="SAPBEXHLevel0 2 2 24" xfId="16680"/>
    <cellStyle name="SAPBEXHLevel0 2 2 25" xfId="17565"/>
    <cellStyle name="SAPBEXHLevel0 2 2 26" xfId="18441"/>
    <cellStyle name="SAPBEXHLevel0 2 2 27" xfId="19302"/>
    <cellStyle name="SAPBEXHLevel0 2 2 28" xfId="20170"/>
    <cellStyle name="SAPBEXHLevel0 2 2 29" xfId="21032"/>
    <cellStyle name="SAPBEXHLevel0 2 2 3" xfId="942"/>
    <cellStyle name="SAPBEXHLevel0 2 2 3 10" xfId="9207"/>
    <cellStyle name="SAPBEXHLevel0 2 2 3 11" xfId="10096"/>
    <cellStyle name="SAPBEXHLevel0 2 2 3 12" xfId="10965"/>
    <cellStyle name="SAPBEXHLevel0 2 2 3 13" xfId="11856"/>
    <cellStyle name="SAPBEXHLevel0 2 2 3 14" xfId="12747"/>
    <cellStyle name="SAPBEXHLevel0 2 2 3 15" xfId="13613"/>
    <cellStyle name="SAPBEXHLevel0 2 2 3 16" xfId="14504"/>
    <cellStyle name="SAPBEXHLevel0 2 2 3 17" xfId="15390"/>
    <cellStyle name="SAPBEXHLevel0 2 2 3 18" xfId="16274"/>
    <cellStyle name="SAPBEXHLevel0 2 2 3 19" xfId="17160"/>
    <cellStyle name="SAPBEXHLevel0 2 2 3 2" xfId="2322"/>
    <cellStyle name="SAPBEXHLevel0 2 2 3 2 2" xfId="24939"/>
    <cellStyle name="SAPBEXHLevel0 2 2 3 2 2 2" xfId="35220"/>
    <cellStyle name="SAPBEXHLevel0 2 2 3 2 2 2 2" xfId="35221"/>
    <cellStyle name="SAPBEXHLevel0 2 2 3 2 2 2 2 2" xfId="35222"/>
    <cellStyle name="SAPBEXHLevel0 2 2 3 2 2 2 3" xfId="35223"/>
    <cellStyle name="SAPBEXHLevel0 2 2 3 2 2 3" xfId="35224"/>
    <cellStyle name="SAPBEXHLevel0 2 2 3 2 2 3 2" xfId="35225"/>
    <cellStyle name="SAPBEXHLevel0 2 2 3 2 2 3 2 2" xfId="35226"/>
    <cellStyle name="SAPBEXHLevel0 2 2 3 2 2 4" xfId="35227"/>
    <cellStyle name="SAPBEXHLevel0 2 2 3 2 2 4 2" xfId="35228"/>
    <cellStyle name="SAPBEXHLevel0 2 2 3 2 3" xfId="35229"/>
    <cellStyle name="SAPBEXHLevel0 2 2 3 2 3 2" xfId="35230"/>
    <cellStyle name="SAPBEXHLevel0 2 2 3 2 3 2 2" xfId="35231"/>
    <cellStyle name="SAPBEXHLevel0 2 2 3 2 3 3" xfId="35232"/>
    <cellStyle name="SAPBEXHLevel0 2 2 3 2 4" xfId="35233"/>
    <cellStyle name="SAPBEXHLevel0 2 2 3 2 4 2" xfId="35234"/>
    <cellStyle name="SAPBEXHLevel0 2 2 3 2 4 2 2" xfId="35235"/>
    <cellStyle name="SAPBEXHLevel0 2 2 3 2 5" xfId="35236"/>
    <cellStyle name="SAPBEXHLevel0 2 2 3 2 5 2" xfId="35237"/>
    <cellStyle name="SAPBEXHLevel0 2 2 3 20" xfId="18040"/>
    <cellStyle name="SAPBEXHLevel0 2 2 3 21" xfId="18921"/>
    <cellStyle name="SAPBEXHLevel0 2 2 3 22" xfId="19779"/>
    <cellStyle name="SAPBEXHLevel0 2 2 3 23" xfId="20645"/>
    <cellStyle name="SAPBEXHLevel0 2 2 3 24" xfId="21503"/>
    <cellStyle name="SAPBEXHLevel0 2 2 3 25" xfId="22344"/>
    <cellStyle name="SAPBEXHLevel0 2 2 3 26" xfId="23173"/>
    <cellStyle name="SAPBEXHLevel0 2 2 3 27" xfId="23973"/>
    <cellStyle name="SAPBEXHLevel0 2 2 3 3" xfId="3043"/>
    <cellStyle name="SAPBEXHLevel0 2 2 3 4" xfId="3945"/>
    <cellStyle name="SAPBEXHLevel0 2 2 3 5" xfId="4833"/>
    <cellStyle name="SAPBEXHLevel0 2 2 3 6" xfId="5722"/>
    <cellStyle name="SAPBEXHLevel0 2 2 3 7" xfId="6616"/>
    <cellStyle name="SAPBEXHLevel0 2 2 3 8" xfId="6169"/>
    <cellStyle name="SAPBEXHLevel0 2 2 3 9" xfId="8318"/>
    <cellStyle name="SAPBEXHLevel0 2 2 30" xfId="21883"/>
    <cellStyle name="SAPBEXHLevel0 2 2 31" xfId="22715"/>
    <cellStyle name="SAPBEXHLevel0 2 2 32" xfId="23524"/>
    <cellStyle name="SAPBEXHLevel0 2 2 4" xfId="943"/>
    <cellStyle name="SAPBEXHLevel0 2 2 4 10" xfId="9208"/>
    <cellStyle name="SAPBEXHLevel0 2 2 4 11" xfId="10097"/>
    <cellStyle name="SAPBEXHLevel0 2 2 4 12" xfId="10966"/>
    <cellStyle name="SAPBEXHLevel0 2 2 4 13" xfId="11857"/>
    <cellStyle name="SAPBEXHLevel0 2 2 4 14" xfId="12748"/>
    <cellStyle name="SAPBEXHLevel0 2 2 4 15" xfId="13614"/>
    <cellStyle name="SAPBEXHLevel0 2 2 4 16" xfId="14505"/>
    <cellStyle name="SAPBEXHLevel0 2 2 4 17" xfId="15391"/>
    <cellStyle name="SAPBEXHLevel0 2 2 4 18" xfId="16275"/>
    <cellStyle name="SAPBEXHLevel0 2 2 4 19" xfId="17161"/>
    <cellStyle name="SAPBEXHLevel0 2 2 4 2" xfId="2323"/>
    <cellStyle name="SAPBEXHLevel0 2 2 4 2 2" xfId="24940"/>
    <cellStyle name="SAPBEXHLevel0 2 2 4 2 2 2" xfId="35238"/>
    <cellStyle name="SAPBEXHLevel0 2 2 4 2 2 2 2" xfId="35239"/>
    <cellStyle name="SAPBEXHLevel0 2 2 4 2 2 2 2 2" xfId="35240"/>
    <cellStyle name="SAPBEXHLevel0 2 2 4 2 2 2 3" xfId="35241"/>
    <cellStyle name="SAPBEXHLevel0 2 2 4 2 2 3" xfId="35242"/>
    <cellStyle name="SAPBEXHLevel0 2 2 4 2 2 3 2" xfId="35243"/>
    <cellStyle name="SAPBEXHLevel0 2 2 4 2 2 3 2 2" xfId="35244"/>
    <cellStyle name="SAPBEXHLevel0 2 2 4 2 2 4" xfId="35245"/>
    <cellStyle name="SAPBEXHLevel0 2 2 4 2 2 4 2" xfId="35246"/>
    <cellStyle name="SAPBEXHLevel0 2 2 4 2 3" xfId="35247"/>
    <cellStyle name="SAPBEXHLevel0 2 2 4 2 3 2" xfId="35248"/>
    <cellStyle name="SAPBEXHLevel0 2 2 4 2 3 2 2" xfId="35249"/>
    <cellStyle name="SAPBEXHLevel0 2 2 4 2 3 3" xfId="35250"/>
    <cellStyle name="SAPBEXHLevel0 2 2 4 2 4" xfId="35251"/>
    <cellStyle name="SAPBEXHLevel0 2 2 4 2 4 2" xfId="35252"/>
    <cellStyle name="SAPBEXHLevel0 2 2 4 2 4 2 2" xfId="35253"/>
    <cellStyle name="SAPBEXHLevel0 2 2 4 2 5" xfId="35254"/>
    <cellStyle name="SAPBEXHLevel0 2 2 4 2 5 2" xfId="35255"/>
    <cellStyle name="SAPBEXHLevel0 2 2 4 20" xfId="18041"/>
    <cellStyle name="SAPBEXHLevel0 2 2 4 21" xfId="18922"/>
    <cellStyle name="SAPBEXHLevel0 2 2 4 22" xfId="19780"/>
    <cellStyle name="SAPBEXHLevel0 2 2 4 23" xfId="20646"/>
    <cellStyle name="SAPBEXHLevel0 2 2 4 24" xfId="21504"/>
    <cellStyle name="SAPBEXHLevel0 2 2 4 25" xfId="22345"/>
    <cellStyle name="SAPBEXHLevel0 2 2 4 26" xfId="23174"/>
    <cellStyle name="SAPBEXHLevel0 2 2 4 27" xfId="23974"/>
    <cellStyle name="SAPBEXHLevel0 2 2 4 3" xfId="3044"/>
    <cellStyle name="SAPBEXHLevel0 2 2 4 4" xfId="3946"/>
    <cellStyle name="SAPBEXHLevel0 2 2 4 5" xfId="4834"/>
    <cellStyle name="SAPBEXHLevel0 2 2 4 6" xfId="5723"/>
    <cellStyle name="SAPBEXHLevel0 2 2 4 7" xfId="6617"/>
    <cellStyle name="SAPBEXHLevel0 2 2 4 8" xfId="6170"/>
    <cellStyle name="SAPBEXHLevel0 2 2 4 9" xfId="8319"/>
    <cellStyle name="SAPBEXHLevel0 2 2 5" xfId="944"/>
    <cellStyle name="SAPBEXHLevel0 2 2 5 10" xfId="9209"/>
    <cellStyle name="SAPBEXHLevel0 2 2 5 11" xfId="10098"/>
    <cellStyle name="SAPBEXHLevel0 2 2 5 12" xfId="10967"/>
    <cellStyle name="SAPBEXHLevel0 2 2 5 13" xfId="11858"/>
    <cellStyle name="SAPBEXHLevel0 2 2 5 14" xfId="12749"/>
    <cellStyle name="SAPBEXHLevel0 2 2 5 15" xfId="13615"/>
    <cellStyle name="SAPBEXHLevel0 2 2 5 16" xfId="14506"/>
    <cellStyle name="SAPBEXHLevel0 2 2 5 17" xfId="15392"/>
    <cellStyle name="SAPBEXHLevel0 2 2 5 18" xfId="16276"/>
    <cellStyle name="SAPBEXHLevel0 2 2 5 19" xfId="17162"/>
    <cellStyle name="SAPBEXHLevel0 2 2 5 2" xfId="2324"/>
    <cellStyle name="SAPBEXHLevel0 2 2 5 2 2" xfId="24941"/>
    <cellStyle name="SAPBEXHLevel0 2 2 5 2 2 2" xfId="35256"/>
    <cellStyle name="SAPBEXHLevel0 2 2 5 2 2 2 2" xfId="35257"/>
    <cellStyle name="SAPBEXHLevel0 2 2 5 2 2 2 2 2" xfId="35258"/>
    <cellStyle name="SAPBEXHLevel0 2 2 5 2 2 2 3" xfId="35259"/>
    <cellStyle name="SAPBEXHLevel0 2 2 5 2 2 3" xfId="35260"/>
    <cellStyle name="SAPBEXHLevel0 2 2 5 2 2 3 2" xfId="35261"/>
    <cellStyle name="SAPBEXHLevel0 2 2 5 2 2 3 2 2" xfId="35262"/>
    <cellStyle name="SAPBEXHLevel0 2 2 5 2 2 4" xfId="35263"/>
    <cellStyle name="SAPBEXHLevel0 2 2 5 2 2 4 2" xfId="35264"/>
    <cellStyle name="SAPBEXHLevel0 2 2 5 2 3" xfId="35265"/>
    <cellStyle name="SAPBEXHLevel0 2 2 5 2 3 2" xfId="35266"/>
    <cellStyle name="SAPBEXHLevel0 2 2 5 2 3 2 2" xfId="35267"/>
    <cellStyle name="SAPBEXHLevel0 2 2 5 2 3 3" xfId="35268"/>
    <cellStyle name="SAPBEXHLevel0 2 2 5 2 4" xfId="35269"/>
    <cellStyle name="SAPBEXHLevel0 2 2 5 2 4 2" xfId="35270"/>
    <cellStyle name="SAPBEXHLevel0 2 2 5 2 4 2 2" xfId="35271"/>
    <cellStyle name="SAPBEXHLevel0 2 2 5 2 5" xfId="35272"/>
    <cellStyle name="SAPBEXHLevel0 2 2 5 2 5 2" xfId="35273"/>
    <cellStyle name="SAPBEXHLevel0 2 2 5 20" xfId="18042"/>
    <cellStyle name="SAPBEXHLevel0 2 2 5 21" xfId="18923"/>
    <cellStyle name="SAPBEXHLevel0 2 2 5 22" xfId="19781"/>
    <cellStyle name="SAPBEXHLevel0 2 2 5 23" xfId="20647"/>
    <cellStyle name="SAPBEXHLevel0 2 2 5 24" xfId="21505"/>
    <cellStyle name="SAPBEXHLevel0 2 2 5 25" xfId="22346"/>
    <cellStyle name="SAPBEXHLevel0 2 2 5 26" xfId="23175"/>
    <cellStyle name="SAPBEXHLevel0 2 2 5 27" xfId="23975"/>
    <cellStyle name="SAPBEXHLevel0 2 2 5 3" xfId="3045"/>
    <cellStyle name="SAPBEXHLevel0 2 2 5 4" xfId="3947"/>
    <cellStyle name="SAPBEXHLevel0 2 2 5 5" xfId="4835"/>
    <cellStyle name="SAPBEXHLevel0 2 2 5 6" xfId="5724"/>
    <cellStyle name="SAPBEXHLevel0 2 2 5 7" xfId="6618"/>
    <cellStyle name="SAPBEXHLevel0 2 2 5 8" xfId="6171"/>
    <cellStyle name="SAPBEXHLevel0 2 2 5 9" xfId="8320"/>
    <cellStyle name="SAPBEXHLevel0 2 2 6" xfId="945"/>
    <cellStyle name="SAPBEXHLevel0 2 2 6 10" xfId="9210"/>
    <cellStyle name="SAPBEXHLevel0 2 2 6 11" xfId="10099"/>
    <cellStyle name="SAPBEXHLevel0 2 2 6 12" xfId="10968"/>
    <cellStyle name="SAPBEXHLevel0 2 2 6 13" xfId="11859"/>
    <cellStyle name="SAPBEXHLevel0 2 2 6 14" xfId="12750"/>
    <cellStyle name="SAPBEXHLevel0 2 2 6 15" xfId="13616"/>
    <cellStyle name="SAPBEXHLevel0 2 2 6 16" xfId="14507"/>
    <cellStyle name="SAPBEXHLevel0 2 2 6 17" xfId="15393"/>
    <cellStyle name="SAPBEXHLevel0 2 2 6 18" xfId="16277"/>
    <cellStyle name="SAPBEXHLevel0 2 2 6 19" xfId="17163"/>
    <cellStyle name="SAPBEXHLevel0 2 2 6 2" xfId="2325"/>
    <cellStyle name="SAPBEXHLevel0 2 2 6 2 2" xfId="24942"/>
    <cellStyle name="SAPBEXHLevel0 2 2 6 2 2 2" xfId="35274"/>
    <cellStyle name="SAPBEXHLevel0 2 2 6 2 2 2 2" xfId="35275"/>
    <cellStyle name="SAPBEXHLevel0 2 2 6 2 2 2 2 2" xfId="35276"/>
    <cellStyle name="SAPBEXHLevel0 2 2 6 2 2 2 3" xfId="35277"/>
    <cellStyle name="SAPBEXHLevel0 2 2 6 2 2 3" xfId="35278"/>
    <cellStyle name="SAPBEXHLevel0 2 2 6 2 2 3 2" xfId="35279"/>
    <cellStyle name="SAPBEXHLevel0 2 2 6 2 2 3 2 2" xfId="35280"/>
    <cellStyle name="SAPBEXHLevel0 2 2 6 2 2 4" xfId="35281"/>
    <cellStyle name="SAPBEXHLevel0 2 2 6 2 2 4 2" xfId="35282"/>
    <cellStyle name="SAPBEXHLevel0 2 2 6 2 3" xfId="35283"/>
    <cellStyle name="SAPBEXHLevel0 2 2 6 2 3 2" xfId="35284"/>
    <cellStyle name="SAPBEXHLevel0 2 2 6 2 3 2 2" xfId="35285"/>
    <cellStyle name="SAPBEXHLevel0 2 2 6 2 3 3" xfId="35286"/>
    <cellStyle name="SAPBEXHLevel0 2 2 6 2 4" xfId="35287"/>
    <cellStyle name="SAPBEXHLevel0 2 2 6 2 4 2" xfId="35288"/>
    <cellStyle name="SAPBEXHLevel0 2 2 6 2 4 2 2" xfId="35289"/>
    <cellStyle name="SAPBEXHLevel0 2 2 6 2 5" xfId="35290"/>
    <cellStyle name="SAPBEXHLevel0 2 2 6 2 5 2" xfId="35291"/>
    <cellStyle name="SAPBEXHLevel0 2 2 6 20" xfId="18043"/>
    <cellStyle name="SAPBEXHLevel0 2 2 6 21" xfId="18924"/>
    <cellStyle name="SAPBEXHLevel0 2 2 6 22" xfId="19782"/>
    <cellStyle name="SAPBEXHLevel0 2 2 6 23" xfId="20648"/>
    <cellStyle name="SAPBEXHLevel0 2 2 6 24" xfId="21506"/>
    <cellStyle name="SAPBEXHLevel0 2 2 6 25" xfId="22347"/>
    <cellStyle name="SAPBEXHLevel0 2 2 6 26" xfId="23176"/>
    <cellStyle name="SAPBEXHLevel0 2 2 6 27" xfId="23976"/>
    <cellStyle name="SAPBEXHLevel0 2 2 6 3" xfId="3046"/>
    <cellStyle name="SAPBEXHLevel0 2 2 6 4" xfId="3948"/>
    <cellStyle name="SAPBEXHLevel0 2 2 6 5" xfId="4836"/>
    <cellStyle name="SAPBEXHLevel0 2 2 6 6" xfId="5725"/>
    <cellStyle name="SAPBEXHLevel0 2 2 6 7" xfId="6619"/>
    <cellStyle name="SAPBEXHLevel0 2 2 6 8" xfId="3876"/>
    <cellStyle name="SAPBEXHLevel0 2 2 6 9" xfId="8321"/>
    <cellStyle name="SAPBEXHLevel0 2 2 7" xfId="1841"/>
    <cellStyle name="SAPBEXHLevel0 2 2 7 2" xfId="24943"/>
    <cellStyle name="SAPBEXHLevel0 2 2 7 2 2" xfId="35292"/>
    <cellStyle name="SAPBEXHLevel0 2 2 7 2 2 2" xfId="35293"/>
    <cellStyle name="SAPBEXHLevel0 2 2 7 2 2 2 2" xfId="35294"/>
    <cellStyle name="SAPBEXHLevel0 2 2 7 2 2 3" xfId="35295"/>
    <cellStyle name="SAPBEXHLevel0 2 2 7 2 3" xfId="35296"/>
    <cellStyle name="SAPBEXHLevel0 2 2 7 2 3 2" xfId="35297"/>
    <cellStyle name="SAPBEXHLevel0 2 2 7 2 3 2 2" xfId="35298"/>
    <cellStyle name="SAPBEXHLevel0 2 2 7 2 4" xfId="35299"/>
    <cellStyle name="SAPBEXHLevel0 2 2 7 2 4 2" xfId="35300"/>
    <cellStyle name="SAPBEXHLevel0 2 2 7 3" xfId="35301"/>
    <cellStyle name="SAPBEXHLevel0 2 2 7 3 2" xfId="35302"/>
    <cellStyle name="SAPBEXHLevel0 2 2 7 3 2 2" xfId="35303"/>
    <cellStyle name="SAPBEXHLevel0 2 2 7 3 3" xfId="35304"/>
    <cellStyle name="SAPBEXHLevel0 2 2 7 4" xfId="35305"/>
    <cellStyle name="SAPBEXHLevel0 2 2 7 4 2" xfId="35306"/>
    <cellStyle name="SAPBEXHLevel0 2 2 7 4 2 2" xfId="35307"/>
    <cellStyle name="SAPBEXHLevel0 2 2 7 5" xfId="35308"/>
    <cellStyle name="SAPBEXHLevel0 2 2 7 5 2" xfId="35309"/>
    <cellStyle name="SAPBEXHLevel0 2 2 8" xfId="1623"/>
    <cellStyle name="SAPBEXHLevel0 2 2 9" xfId="3458"/>
    <cellStyle name="SAPBEXHLevel0 2 20" xfId="10516"/>
    <cellStyle name="SAPBEXHLevel0 2 21" xfId="12317"/>
    <cellStyle name="SAPBEXHLevel0 2 22" xfId="13964"/>
    <cellStyle name="SAPBEXHLevel0 2 23" xfId="14851"/>
    <cellStyle name="SAPBEXHLevel0 2 24" xfId="15738"/>
    <cellStyle name="SAPBEXHLevel0 2 25" xfId="16620"/>
    <cellStyle name="SAPBEXHLevel0 2 26" xfId="17506"/>
    <cellStyle name="SAPBEXHLevel0 2 27" xfId="16713"/>
    <cellStyle name="SAPBEXHLevel0 2 28" xfId="18491"/>
    <cellStyle name="SAPBEXHLevel0 2 29" xfId="20112"/>
    <cellStyle name="SAPBEXHLevel0 2 3" xfId="946"/>
    <cellStyle name="SAPBEXHLevel0 2 3 10" xfId="9211"/>
    <cellStyle name="SAPBEXHLevel0 2 3 11" xfId="10100"/>
    <cellStyle name="SAPBEXHLevel0 2 3 12" xfId="10969"/>
    <cellStyle name="SAPBEXHLevel0 2 3 13" xfId="11860"/>
    <cellStyle name="SAPBEXHLevel0 2 3 14" xfId="12751"/>
    <cellStyle name="SAPBEXHLevel0 2 3 15" xfId="13617"/>
    <cellStyle name="SAPBEXHLevel0 2 3 16" xfId="14508"/>
    <cellStyle name="SAPBEXHLevel0 2 3 17" xfId="15394"/>
    <cellStyle name="SAPBEXHLevel0 2 3 18" xfId="16278"/>
    <cellStyle name="SAPBEXHLevel0 2 3 19" xfId="17164"/>
    <cellStyle name="SAPBEXHLevel0 2 3 2" xfId="2326"/>
    <cellStyle name="SAPBEXHLevel0 2 3 2 2" xfId="24944"/>
    <cellStyle name="SAPBEXHLevel0 2 3 2 2 2" xfId="35310"/>
    <cellStyle name="SAPBEXHLevel0 2 3 2 2 2 2" xfId="35311"/>
    <cellStyle name="SAPBEXHLevel0 2 3 2 2 2 2 2" xfId="35312"/>
    <cellStyle name="SAPBEXHLevel0 2 3 2 2 2 3" xfId="35313"/>
    <cellStyle name="SAPBEXHLevel0 2 3 2 2 3" xfId="35314"/>
    <cellStyle name="SAPBEXHLevel0 2 3 2 2 3 2" xfId="35315"/>
    <cellStyle name="SAPBEXHLevel0 2 3 2 2 3 2 2" xfId="35316"/>
    <cellStyle name="SAPBEXHLevel0 2 3 2 2 4" xfId="35317"/>
    <cellStyle name="SAPBEXHLevel0 2 3 2 2 4 2" xfId="35318"/>
    <cellStyle name="SAPBEXHLevel0 2 3 2 3" xfId="35319"/>
    <cellStyle name="SAPBEXHLevel0 2 3 2 3 2" xfId="35320"/>
    <cellStyle name="SAPBEXHLevel0 2 3 2 3 2 2" xfId="35321"/>
    <cellStyle name="SAPBEXHLevel0 2 3 2 3 3" xfId="35322"/>
    <cellStyle name="SAPBEXHLevel0 2 3 2 4" xfId="35323"/>
    <cellStyle name="SAPBEXHLevel0 2 3 2 4 2" xfId="35324"/>
    <cellStyle name="SAPBEXHLevel0 2 3 2 4 2 2" xfId="35325"/>
    <cellStyle name="SAPBEXHLevel0 2 3 2 5" xfId="35326"/>
    <cellStyle name="SAPBEXHLevel0 2 3 2 5 2" xfId="35327"/>
    <cellStyle name="SAPBEXHLevel0 2 3 20" xfId="18044"/>
    <cellStyle name="SAPBEXHLevel0 2 3 21" xfId="18925"/>
    <cellStyle name="SAPBEXHLevel0 2 3 22" xfId="19783"/>
    <cellStyle name="SAPBEXHLevel0 2 3 23" xfId="20649"/>
    <cellStyle name="SAPBEXHLevel0 2 3 24" xfId="21507"/>
    <cellStyle name="SAPBEXHLevel0 2 3 25" xfId="22348"/>
    <cellStyle name="SAPBEXHLevel0 2 3 26" xfId="23177"/>
    <cellStyle name="SAPBEXHLevel0 2 3 27" xfId="23977"/>
    <cellStyle name="SAPBEXHLevel0 2 3 3" xfId="3047"/>
    <cellStyle name="SAPBEXHLevel0 2 3 4" xfId="3949"/>
    <cellStyle name="SAPBEXHLevel0 2 3 5" xfId="4837"/>
    <cellStyle name="SAPBEXHLevel0 2 3 6" xfId="5726"/>
    <cellStyle name="SAPBEXHLevel0 2 3 7" xfId="6620"/>
    <cellStyle name="SAPBEXHLevel0 2 3 8" xfId="3368"/>
    <cellStyle name="SAPBEXHLevel0 2 3 9" xfId="8322"/>
    <cellStyle name="SAPBEXHLevel0 2 30" xfId="20974"/>
    <cellStyle name="SAPBEXHLevel0 2 31" xfId="21829"/>
    <cellStyle name="SAPBEXHLevel0 2 32" xfId="22663"/>
    <cellStyle name="SAPBEXHLevel0 2 4" xfId="947"/>
    <cellStyle name="SAPBEXHLevel0 2 4 10" xfId="9212"/>
    <cellStyle name="SAPBEXHLevel0 2 4 11" xfId="10101"/>
    <cellStyle name="SAPBEXHLevel0 2 4 12" xfId="10970"/>
    <cellStyle name="SAPBEXHLevel0 2 4 13" xfId="11861"/>
    <cellStyle name="SAPBEXHLevel0 2 4 14" xfId="12752"/>
    <cellStyle name="SAPBEXHLevel0 2 4 15" xfId="13618"/>
    <cellStyle name="SAPBEXHLevel0 2 4 16" xfId="14509"/>
    <cellStyle name="SAPBEXHLevel0 2 4 17" xfId="15395"/>
    <cellStyle name="SAPBEXHLevel0 2 4 18" xfId="16279"/>
    <cellStyle name="SAPBEXHLevel0 2 4 19" xfId="17165"/>
    <cellStyle name="SAPBEXHLevel0 2 4 2" xfId="2327"/>
    <cellStyle name="SAPBEXHLevel0 2 4 2 2" xfId="24945"/>
    <cellStyle name="SAPBEXHLevel0 2 4 2 2 2" xfId="35328"/>
    <cellStyle name="SAPBEXHLevel0 2 4 2 2 2 2" xfId="35329"/>
    <cellStyle name="SAPBEXHLevel0 2 4 2 2 2 2 2" xfId="35330"/>
    <cellStyle name="SAPBEXHLevel0 2 4 2 2 2 3" xfId="35331"/>
    <cellStyle name="SAPBEXHLevel0 2 4 2 2 3" xfId="35332"/>
    <cellStyle name="SAPBEXHLevel0 2 4 2 2 3 2" xfId="35333"/>
    <cellStyle name="SAPBEXHLevel0 2 4 2 2 3 2 2" xfId="35334"/>
    <cellStyle name="SAPBEXHLevel0 2 4 2 2 4" xfId="35335"/>
    <cellStyle name="SAPBEXHLevel0 2 4 2 2 4 2" xfId="35336"/>
    <cellStyle name="SAPBEXHLevel0 2 4 2 3" xfId="35337"/>
    <cellStyle name="SAPBEXHLevel0 2 4 2 3 2" xfId="35338"/>
    <cellStyle name="SAPBEXHLevel0 2 4 2 3 2 2" xfId="35339"/>
    <cellStyle name="SAPBEXHLevel0 2 4 2 3 3" xfId="35340"/>
    <cellStyle name="SAPBEXHLevel0 2 4 2 4" xfId="35341"/>
    <cellStyle name="SAPBEXHLevel0 2 4 2 4 2" xfId="35342"/>
    <cellStyle name="SAPBEXHLevel0 2 4 2 4 2 2" xfId="35343"/>
    <cellStyle name="SAPBEXHLevel0 2 4 2 5" xfId="35344"/>
    <cellStyle name="SAPBEXHLevel0 2 4 2 5 2" xfId="35345"/>
    <cellStyle name="SAPBEXHLevel0 2 4 20" xfId="18045"/>
    <cellStyle name="SAPBEXHLevel0 2 4 21" xfId="18926"/>
    <cellStyle name="SAPBEXHLevel0 2 4 22" xfId="19784"/>
    <cellStyle name="SAPBEXHLevel0 2 4 23" xfId="20650"/>
    <cellStyle name="SAPBEXHLevel0 2 4 24" xfId="21508"/>
    <cellStyle name="SAPBEXHLevel0 2 4 25" xfId="22349"/>
    <cellStyle name="SAPBEXHLevel0 2 4 26" xfId="23178"/>
    <cellStyle name="SAPBEXHLevel0 2 4 27" xfId="23978"/>
    <cellStyle name="SAPBEXHLevel0 2 4 3" xfId="3048"/>
    <cellStyle name="SAPBEXHLevel0 2 4 4" xfId="3950"/>
    <cellStyle name="SAPBEXHLevel0 2 4 5" xfId="4838"/>
    <cellStyle name="SAPBEXHLevel0 2 4 6" xfId="5727"/>
    <cellStyle name="SAPBEXHLevel0 2 4 7" xfId="6621"/>
    <cellStyle name="SAPBEXHLevel0 2 4 8" xfId="5169"/>
    <cellStyle name="SAPBEXHLevel0 2 4 9" xfId="8323"/>
    <cellStyle name="SAPBEXHLevel0 2 5" xfId="948"/>
    <cellStyle name="SAPBEXHLevel0 2 5 10" xfId="9213"/>
    <cellStyle name="SAPBEXHLevel0 2 5 11" xfId="10102"/>
    <cellStyle name="SAPBEXHLevel0 2 5 12" xfId="10971"/>
    <cellStyle name="SAPBEXHLevel0 2 5 13" xfId="11862"/>
    <cellStyle name="SAPBEXHLevel0 2 5 14" xfId="12753"/>
    <cellStyle name="SAPBEXHLevel0 2 5 15" xfId="13619"/>
    <cellStyle name="SAPBEXHLevel0 2 5 16" xfId="14510"/>
    <cellStyle name="SAPBEXHLevel0 2 5 17" xfId="15396"/>
    <cellStyle name="SAPBEXHLevel0 2 5 18" xfId="16280"/>
    <cellStyle name="SAPBEXHLevel0 2 5 19" xfId="17166"/>
    <cellStyle name="SAPBEXHLevel0 2 5 2" xfId="2328"/>
    <cellStyle name="SAPBEXHLevel0 2 5 2 2" xfId="24946"/>
    <cellStyle name="SAPBEXHLevel0 2 5 2 2 2" xfId="35346"/>
    <cellStyle name="SAPBEXHLevel0 2 5 2 2 2 2" xfId="35347"/>
    <cellStyle name="SAPBEXHLevel0 2 5 2 2 2 2 2" xfId="35348"/>
    <cellStyle name="SAPBEXHLevel0 2 5 2 2 2 3" xfId="35349"/>
    <cellStyle name="SAPBEXHLevel0 2 5 2 2 3" xfId="35350"/>
    <cellStyle name="SAPBEXHLevel0 2 5 2 2 3 2" xfId="35351"/>
    <cellStyle name="SAPBEXHLevel0 2 5 2 2 3 2 2" xfId="35352"/>
    <cellStyle name="SAPBEXHLevel0 2 5 2 2 4" xfId="35353"/>
    <cellStyle name="SAPBEXHLevel0 2 5 2 2 4 2" xfId="35354"/>
    <cellStyle name="SAPBEXHLevel0 2 5 2 3" xfId="35355"/>
    <cellStyle name="SAPBEXHLevel0 2 5 2 3 2" xfId="35356"/>
    <cellStyle name="SAPBEXHLevel0 2 5 2 3 2 2" xfId="35357"/>
    <cellStyle name="SAPBEXHLevel0 2 5 2 3 3" xfId="35358"/>
    <cellStyle name="SAPBEXHLevel0 2 5 2 4" xfId="35359"/>
    <cellStyle name="SAPBEXHLevel0 2 5 2 4 2" xfId="35360"/>
    <cellStyle name="SAPBEXHLevel0 2 5 2 4 2 2" xfId="35361"/>
    <cellStyle name="SAPBEXHLevel0 2 5 2 5" xfId="35362"/>
    <cellStyle name="SAPBEXHLevel0 2 5 2 5 2" xfId="35363"/>
    <cellStyle name="SAPBEXHLevel0 2 5 20" xfId="18046"/>
    <cellStyle name="SAPBEXHLevel0 2 5 21" xfId="18927"/>
    <cellStyle name="SAPBEXHLevel0 2 5 22" xfId="19785"/>
    <cellStyle name="SAPBEXHLevel0 2 5 23" xfId="20651"/>
    <cellStyle name="SAPBEXHLevel0 2 5 24" xfId="21509"/>
    <cellStyle name="SAPBEXHLevel0 2 5 25" xfId="22350"/>
    <cellStyle name="SAPBEXHLevel0 2 5 26" xfId="23179"/>
    <cellStyle name="SAPBEXHLevel0 2 5 27" xfId="23979"/>
    <cellStyle name="SAPBEXHLevel0 2 5 3" xfId="3049"/>
    <cellStyle name="SAPBEXHLevel0 2 5 4" xfId="3951"/>
    <cellStyle name="SAPBEXHLevel0 2 5 5" xfId="4839"/>
    <cellStyle name="SAPBEXHLevel0 2 5 6" xfId="5728"/>
    <cellStyle name="SAPBEXHLevel0 2 5 7" xfId="6622"/>
    <cellStyle name="SAPBEXHLevel0 2 5 8" xfId="1572"/>
    <cellStyle name="SAPBEXHLevel0 2 5 9" xfId="8324"/>
    <cellStyle name="SAPBEXHLevel0 2 6" xfId="949"/>
    <cellStyle name="SAPBEXHLevel0 2 6 10" xfId="9214"/>
    <cellStyle name="SAPBEXHLevel0 2 6 11" xfId="10103"/>
    <cellStyle name="SAPBEXHLevel0 2 6 12" xfId="10972"/>
    <cellStyle name="SAPBEXHLevel0 2 6 13" xfId="11863"/>
    <cellStyle name="SAPBEXHLevel0 2 6 14" xfId="12754"/>
    <cellStyle name="SAPBEXHLevel0 2 6 15" xfId="13620"/>
    <cellStyle name="SAPBEXHLevel0 2 6 16" xfId="14511"/>
    <cellStyle name="SAPBEXHLevel0 2 6 17" xfId="15397"/>
    <cellStyle name="SAPBEXHLevel0 2 6 18" xfId="16281"/>
    <cellStyle name="SAPBEXHLevel0 2 6 19" xfId="17167"/>
    <cellStyle name="SAPBEXHLevel0 2 6 2" xfId="2329"/>
    <cellStyle name="SAPBEXHLevel0 2 6 2 2" xfId="24947"/>
    <cellStyle name="SAPBEXHLevel0 2 6 2 2 2" xfId="35364"/>
    <cellStyle name="SAPBEXHLevel0 2 6 2 2 2 2" xfId="35365"/>
    <cellStyle name="SAPBEXHLevel0 2 6 2 2 2 2 2" xfId="35366"/>
    <cellStyle name="SAPBEXHLevel0 2 6 2 2 2 3" xfId="35367"/>
    <cellStyle name="SAPBEXHLevel0 2 6 2 2 3" xfId="35368"/>
    <cellStyle name="SAPBEXHLevel0 2 6 2 2 3 2" xfId="35369"/>
    <cellStyle name="SAPBEXHLevel0 2 6 2 2 3 2 2" xfId="35370"/>
    <cellStyle name="SAPBEXHLevel0 2 6 2 2 4" xfId="35371"/>
    <cellStyle name="SAPBEXHLevel0 2 6 2 2 4 2" xfId="35372"/>
    <cellStyle name="SAPBEXHLevel0 2 6 2 3" xfId="35373"/>
    <cellStyle name="SAPBEXHLevel0 2 6 2 3 2" xfId="35374"/>
    <cellStyle name="SAPBEXHLevel0 2 6 2 3 2 2" xfId="35375"/>
    <cellStyle name="SAPBEXHLevel0 2 6 2 3 3" xfId="35376"/>
    <cellStyle name="SAPBEXHLevel0 2 6 2 4" xfId="35377"/>
    <cellStyle name="SAPBEXHLevel0 2 6 2 4 2" xfId="35378"/>
    <cellStyle name="SAPBEXHLevel0 2 6 2 4 2 2" xfId="35379"/>
    <cellStyle name="SAPBEXHLevel0 2 6 2 5" xfId="35380"/>
    <cellStyle name="SAPBEXHLevel0 2 6 2 5 2" xfId="35381"/>
    <cellStyle name="SAPBEXHLevel0 2 6 20" xfId="18047"/>
    <cellStyle name="SAPBEXHLevel0 2 6 21" xfId="18928"/>
    <cellStyle name="SAPBEXHLevel0 2 6 22" xfId="19786"/>
    <cellStyle name="SAPBEXHLevel0 2 6 23" xfId="20652"/>
    <cellStyle name="SAPBEXHLevel0 2 6 24" xfId="21510"/>
    <cellStyle name="SAPBEXHLevel0 2 6 25" xfId="22351"/>
    <cellStyle name="SAPBEXHLevel0 2 6 26" xfId="23180"/>
    <cellStyle name="SAPBEXHLevel0 2 6 27" xfId="23980"/>
    <cellStyle name="SAPBEXHLevel0 2 6 3" xfId="3050"/>
    <cellStyle name="SAPBEXHLevel0 2 6 4" xfId="3952"/>
    <cellStyle name="SAPBEXHLevel0 2 6 5" xfId="4840"/>
    <cellStyle name="SAPBEXHLevel0 2 6 6" xfId="5729"/>
    <cellStyle name="SAPBEXHLevel0 2 6 7" xfId="6623"/>
    <cellStyle name="SAPBEXHLevel0 2 6 8" xfId="6091"/>
    <cellStyle name="SAPBEXHLevel0 2 6 9" xfId="8325"/>
    <cellStyle name="SAPBEXHLevel0 2 7" xfId="1748"/>
    <cellStyle name="SAPBEXHLevel0 2 7 2" xfId="24949"/>
    <cellStyle name="SAPBEXHLevel0 2 7 2 2" xfId="35382"/>
    <cellStyle name="SAPBEXHLevel0 2 7 2 2 2" xfId="35383"/>
    <cellStyle name="SAPBEXHLevel0 2 7 2 2 2 2" xfId="35384"/>
    <cellStyle name="SAPBEXHLevel0 2 7 2 2 3" xfId="35385"/>
    <cellStyle name="SAPBEXHLevel0 2 7 2 3" xfId="35386"/>
    <cellStyle name="SAPBEXHLevel0 2 7 2 3 2" xfId="35387"/>
    <cellStyle name="SAPBEXHLevel0 2 7 2 3 2 2" xfId="35388"/>
    <cellStyle name="SAPBEXHLevel0 2 7 2 4" xfId="35389"/>
    <cellStyle name="SAPBEXHLevel0 2 7 2 4 2" xfId="35390"/>
    <cellStyle name="SAPBEXHLevel0 2 7 3" xfId="24948"/>
    <cellStyle name="SAPBEXHLevel0 2 7 3 2" xfId="35391"/>
    <cellStyle name="SAPBEXHLevel0 2 7 3 2 2" xfId="35392"/>
    <cellStyle name="SAPBEXHLevel0 2 7 3 2 2 2" xfId="35393"/>
    <cellStyle name="SAPBEXHLevel0 2 7 3 2 3" xfId="35394"/>
    <cellStyle name="SAPBEXHLevel0 2 7 3 3" xfId="35395"/>
    <cellStyle name="SAPBEXHLevel0 2 7 3 3 2" xfId="35396"/>
    <cellStyle name="SAPBEXHLevel0 2 7 3 3 2 2" xfId="35397"/>
    <cellStyle name="SAPBEXHLevel0 2 7 3 4" xfId="35398"/>
    <cellStyle name="SAPBEXHLevel0 2 7 3 4 2" xfId="35399"/>
    <cellStyle name="SAPBEXHLevel0 2 7 4" xfId="35400"/>
    <cellStyle name="SAPBEXHLevel0 2 7 4 2" xfId="35401"/>
    <cellStyle name="SAPBEXHLevel0 2 7 4 2 2" xfId="35402"/>
    <cellStyle name="SAPBEXHLevel0 2 7 4 2 2 2" xfId="35403"/>
    <cellStyle name="SAPBEXHLevel0 2 7 4 3" xfId="35404"/>
    <cellStyle name="SAPBEXHLevel0 2 7 4 3 2" xfId="35405"/>
    <cellStyle name="SAPBEXHLevel0 2 7 5" xfId="35406"/>
    <cellStyle name="SAPBEXHLevel0 2 7 5 2" xfId="35407"/>
    <cellStyle name="SAPBEXHLevel0 2 7 5 2 2" xfId="35408"/>
    <cellStyle name="SAPBEXHLevel0 2 7 5 3" xfId="35409"/>
    <cellStyle name="SAPBEXHLevel0 2 7 6" xfId="35410"/>
    <cellStyle name="SAPBEXHLevel0 2 7 6 2" xfId="35411"/>
    <cellStyle name="SAPBEXHLevel0 2 7 6 2 2" xfId="35412"/>
    <cellStyle name="SAPBEXHLevel0 2 7 7" xfId="35413"/>
    <cellStyle name="SAPBEXHLevel0 2 7 7 2" xfId="35414"/>
    <cellStyle name="SAPBEXHLevel0 2 8" xfId="1415"/>
    <cellStyle name="SAPBEXHLevel0 2 9" xfId="1661"/>
    <cellStyle name="SAPBEXHLevel0 20" xfId="7514"/>
    <cellStyle name="SAPBEXHLevel0 21" xfId="11108"/>
    <cellStyle name="SAPBEXHLevel0 22" xfId="11999"/>
    <cellStyle name="SAPBEXHLevel0 23" xfId="7359"/>
    <cellStyle name="SAPBEXHLevel0 24" xfId="13756"/>
    <cellStyle name="SAPBEXHLevel0 25" xfId="14647"/>
    <cellStyle name="SAPBEXHLevel0 26" xfId="15533"/>
    <cellStyle name="SAPBEXHLevel0 27" xfId="16417"/>
    <cellStyle name="SAPBEXHLevel0 28" xfId="17303"/>
    <cellStyle name="SAPBEXHLevel0 29" xfId="18183"/>
    <cellStyle name="SAPBEXHLevel0 3" xfId="950"/>
    <cellStyle name="SAPBEXHLevel0 3 10" xfId="4346"/>
    <cellStyle name="SAPBEXHLevel0 3 11" xfId="5236"/>
    <cellStyle name="SAPBEXHLevel0 3 12" xfId="6131"/>
    <cellStyle name="SAPBEXHLevel0 3 13" xfId="7011"/>
    <cellStyle name="SAPBEXHLevel0 3 14" xfId="7837"/>
    <cellStyle name="SAPBEXHLevel0 3 15" xfId="8727"/>
    <cellStyle name="SAPBEXHLevel0 3 16" xfId="9616"/>
    <cellStyle name="SAPBEXHLevel0 3 17" xfId="10484"/>
    <cellStyle name="SAPBEXHLevel0 3 18" xfId="11375"/>
    <cellStyle name="SAPBEXHLevel0 3 19" xfId="12265"/>
    <cellStyle name="SAPBEXHLevel0 3 2" xfId="951"/>
    <cellStyle name="SAPBEXHLevel0 3 2 10" xfId="9215"/>
    <cellStyle name="SAPBEXHLevel0 3 2 11" xfId="10104"/>
    <cellStyle name="SAPBEXHLevel0 3 2 12" xfId="10973"/>
    <cellStyle name="SAPBEXHLevel0 3 2 13" xfId="11864"/>
    <cellStyle name="SAPBEXHLevel0 3 2 14" xfId="12755"/>
    <cellStyle name="SAPBEXHLevel0 3 2 15" xfId="13621"/>
    <cellStyle name="SAPBEXHLevel0 3 2 16" xfId="14512"/>
    <cellStyle name="SAPBEXHLevel0 3 2 17" xfId="15398"/>
    <cellStyle name="SAPBEXHLevel0 3 2 18" xfId="16282"/>
    <cellStyle name="SAPBEXHLevel0 3 2 19" xfId="17168"/>
    <cellStyle name="SAPBEXHLevel0 3 2 2" xfId="2330"/>
    <cellStyle name="SAPBEXHLevel0 3 2 2 2" xfId="24950"/>
    <cellStyle name="SAPBEXHLevel0 3 2 2 2 2" xfId="35415"/>
    <cellStyle name="SAPBEXHLevel0 3 2 2 2 2 2" xfId="35416"/>
    <cellStyle name="SAPBEXHLevel0 3 2 2 2 2 2 2" xfId="35417"/>
    <cellStyle name="SAPBEXHLevel0 3 2 2 2 2 3" xfId="35418"/>
    <cellStyle name="SAPBEXHLevel0 3 2 2 2 3" xfId="35419"/>
    <cellStyle name="SAPBEXHLevel0 3 2 2 2 3 2" xfId="35420"/>
    <cellStyle name="SAPBEXHLevel0 3 2 2 2 3 2 2" xfId="35421"/>
    <cellStyle name="SAPBEXHLevel0 3 2 2 2 4" xfId="35422"/>
    <cellStyle name="SAPBEXHLevel0 3 2 2 2 4 2" xfId="35423"/>
    <cellStyle name="SAPBEXHLevel0 3 2 2 3" xfId="35424"/>
    <cellStyle name="SAPBEXHLevel0 3 2 2 3 2" xfId="35425"/>
    <cellStyle name="SAPBEXHLevel0 3 2 2 3 2 2" xfId="35426"/>
    <cellStyle name="SAPBEXHLevel0 3 2 2 3 3" xfId="35427"/>
    <cellStyle name="SAPBEXHLevel0 3 2 2 4" xfId="35428"/>
    <cellStyle name="SAPBEXHLevel0 3 2 2 4 2" xfId="35429"/>
    <cellStyle name="SAPBEXHLevel0 3 2 2 4 2 2" xfId="35430"/>
    <cellStyle name="SAPBEXHLevel0 3 2 2 5" xfId="35431"/>
    <cellStyle name="SAPBEXHLevel0 3 2 2 5 2" xfId="35432"/>
    <cellStyle name="SAPBEXHLevel0 3 2 20" xfId="18048"/>
    <cellStyle name="SAPBEXHLevel0 3 2 21" xfId="18929"/>
    <cellStyle name="SAPBEXHLevel0 3 2 22" xfId="19787"/>
    <cellStyle name="SAPBEXHLevel0 3 2 23" xfId="20653"/>
    <cellStyle name="SAPBEXHLevel0 3 2 24" xfId="21511"/>
    <cellStyle name="SAPBEXHLevel0 3 2 25" xfId="22352"/>
    <cellStyle name="SAPBEXHLevel0 3 2 26" xfId="23181"/>
    <cellStyle name="SAPBEXHLevel0 3 2 27" xfId="23981"/>
    <cellStyle name="SAPBEXHLevel0 3 2 3" xfId="3051"/>
    <cellStyle name="SAPBEXHLevel0 3 2 4" xfId="3953"/>
    <cellStyle name="SAPBEXHLevel0 3 2 5" xfId="4841"/>
    <cellStyle name="SAPBEXHLevel0 3 2 6" xfId="5730"/>
    <cellStyle name="SAPBEXHLevel0 3 2 7" xfId="6624"/>
    <cellStyle name="SAPBEXHLevel0 3 2 8" xfId="5108"/>
    <cellStyle name="SAPBEXHLevel0 3 2 9" xfId="8326"/>
    <cellStyle name="SAPBEXHLevel0 3 20" xfId="13135"/>
    <cellStyle name="SAPBEXHLevel0 3 21" xfId="14025"/>
    <cellStyle name="SAPBEXHLevel0 3 22" xfId="14912"/>
    <cellStyle name="SAPBEXHLevel0 3 23" xfId="15798"/>
    <cellStyle name="SAPBEXHLevel0 3 24" xfId="16681"/>
    <cellStyle name="SAPBEXHLevel0 3 25" xfId="17566"/>
    <cellStyle name="SAPBEXHLevel0 3 26" xfId="18442"/>
    <cellStyle name="SAPBEXHLevel0 3 27" xfId="19303"/>
    <cellStyle name="SAPBEXHLevel0 3 28" xfId="20171"/>
    <cellStyle name="SAPBEXHLevel0 3 29" xfId="21033"/>
    <cellStyle name="SAPBEXHLevel0 3 3" xfId="952"/>
    <cellStyle name="SAPBEXHLevel0 3 3 10" xfId="9216"/>
    <cellStyle name="SAPBEXHLevel0 3 3 11" xfId="10105"/>
    <cellStyle name="SAPBEXHLevel0 3 3 12" xfId="10974"/>
    <cellStyle name="SAPBEXHLevel0 3 3 13" xfId="11865"/>
    <cellStyle name="SAPBEXHLevel0 3 3 14" xfId="12756"/>
    <cellStyle name="SAPBEXHLevel0 3 3 15" xfId="13622"/>
    <cellStyle name="SAPBEXHLevel0 3 3 16" xfId="14513"/>
    <cellStyle name="SAPBEXHLevel0 3 3 17" xfId="15399"/>
    <cellStyle name="SAPBEXHLevel0 3 3 18" xfId="16283"/>
    <cellStyle name="SAPBEXHLevel0 3 3 19" xfId="17169"/>
    <cellStyle name="SAPBEXHLevel0 3 3 2" xfId="2331"/>
    <cellStyle name="SAPBEXHLevel0 3 3 2 2" xfId="24951"/>
    <cellStyle name="SAPBEXHLevel0 3 3 2 2 2" xfId="35433"/>
    <cellStyle name="SAPBEXHLevel0 3 3 2 2 2 2" xfId="35434"/>
    <cellStyle name="SAPBEXHLevel0 3 3 2 2 2 2 2" xfId="35435"/>
    <cellStyle name="SAPBEXHLevel0 3 3 2 2 2 3" xfId="35436"/>
    <cellStyle name="SAPBEXHLevel0 3 3 2 2 3" xfId="35437"/>
    <cellStyle name="SAPBEXHLevel0 3 3 2 2 3 2" xfId="35438"/>
    <cellStyle name="SAPBEXHLevel0 3 3 2 2 3 2 2" xfId="35439"/>
    <cellStyle name="SAPBEXHLevel0 3 3 2 2 4" xfId="35440"/>
    <cellStyle name="SAPBEXHLevel0 3 3 2 2 4 2" xfId="35441"/>
    <cellStyle name="SAPBEXHLevel0 3 3 2 3" xfId="35442"/>
    <cellStyle name="SAPBEXHLevel0 3 3 2 3 2" xfId="35443"/>
    <cellStyle name="SAPBEXHLevel0 3 3 2 3 2 2" xfId="35444"/>
    <cellStyle name="SAPBEXHLevel0 3 3 2 3 3" xfId="35445"/>
    <cellStyle name="SAPBEXHLevel0 3 3 2 4" xfId="35446"/>
    <cellStyle name="SAPBEXHLevel0 3 3 2 4 2" xfId="35447"/>
    <cellStyle name="SAPBEXHLevel0 3 3 2 4 2 2" xfId="35448"/>
    <cellStyle name="SAPBEXHLevel0 3 3 2 5" xfId="35449"/>
    <cellStyle name="SAPBEXHLevel0 3 3 2 5 2" xfId="35450"/>
    <cellStyle name="SAPBEXHLevel0 3 3 20" xfId="18049"/>
    <cellStyle name="SAPBEXHLevel0 3 3 21" xfId="18930"/>
    <cellStyle name="SAPBEXHLevel0 3 3 22" xfId="19788"/>
    <cellStyle name="SAPBEXHLevel0 3 3 23" xfId="20654"/>
    <cellStyle name="SAPBEXHLevel0 3 3 24" xfId="21512"/>
    <cellStyle name="SAPBEXHLevel0 3 3 25" xfId="22353"/>
    <cellStyle name="SAPBEXHLevel0 3 3 26" xfId="23182"/>
    <cellStyle name="SAPBEXHLevel0 3 3 27" xfId="23982"/>
    <cellStyle name="SAPBEXHLevel0 3 3 3" xfId="3052"/>
    <cellStyle name="SAPBEXHLevel0 3 3 4" xfId="3954"/>
    <cellStyle name="SAPBEXHLevel0 3 3 5" xfId="4842"/>
    <cellStyle name="SAPBEXHLevel0 3 3 6" xfId="5731"/>
    <cellStyle name="SAPBEXHLevel0 3 3 7" xfId="6625"/>
    <cellStyle name="SAPBEXHLevel0 3 3 8" xfId="6172"/>
    <cellStyle name="SAPBEXHLevel0 3 3 9" xfId="8327"/>
    <cellStyle name="SAPBEXHLevel0 3 30" xfId="21884"/>
    <cellStyle name="SAPBEXHLevel0 3 31" xfId="22716"/>
    <cellStyle name="SAPBEXHLevel0 3 32" xfId="23525"/>
    <cellStyle name="SAPBEXHLevel0 3 4" xfId="953"/>
    <cellStyle name="SAPBEXHLevel0 3 4 10" xfId="9217"/>
    <cellStyle name="SAPBEXHLevel0 3 4 11" xfId="10106"/>
    <cellStyle name="SAPBEXHLevel0 3 4 12" xfId="10975"/>
    <cellStyle name="SAPBEXHLevel0 3 4 13" xfId="11866"/>
    <cellStyle name="SAPBEXHLevel0 3 4 14" xfId="12757"/>
    <cellStyle name="SAPBEXHLevel0 3 4 15" xfId="13623"/>
    <cellStyle name="SAPBEXHLevel0 3 4 16" xfId="14514"/>
    <cellStyle name="SAPBEXHLevel0 3 4 17" xfId="15400"/>
    <cellStyle name="SAPBEXHLevel0 3 4 18" xfId="16284"/>
    <cellStyle name="SAPBEXHLevel0 3 4 19" xfId="17170"/>
    <cellStyle name="SAPBEXHLevel0 3 4 2" xfId="2332"/>
    <cellStyle name="SAPBEXHLevel0 3 4 2 2" xfId="24952"/>
    <cellStyle name="SAPBEXHLevel0 3 4 2 2 2" xfId="35451"/>
    <cellStyle name="SAPBEXHLevel0 3 4 2 2 2 2" xfId="35452"/>
    <cellStyle name="SAPBEXHLevel0 3 4 2 2 2 2 2" xfId="35453"/>
    <cellStyle name="SAPBEXHLevel0 3 4 2 2 2 3" xfId="35454"/>
    <cellStyle name="SAPBEXHLevel0 3 4 2 2 3" xfId="35455"/>
    <cellStyle name="SAPBEXHLevel0 3 4 2 2 3 2" xfId="35456"/>
    <cellStyle name="SAPBEXHLevel0 3 4 2 2 3 2 2" xfId="35457"/>
    <cellStyle name="SAPBEXHLevel0 3 4 2 2 4" xfId="35458"/>
    <cellStyle name="SAPBEXHLevel0 3 4 2 2 4 2" xfId="35459"/>
    <cellStyle name="SAPBEXHLevel0 3 4 2 3" xfId="35460"/>
    <cellStyle name="SAPBEXHLevel0 3 4 2 3 2" xfId="35461"/>
    <cellStyle name="SAPBEXHLevel0 3 4 2 3 2 2" xfId="35462"/>
    <cellStyle name="SAPBEXHLevel0 3 4 2 3 3" xfId="35463"/>
    <cellStyle name="SAPBEXHLevel0 3 4 2 4" xfId="35464"/>
    <cellStyle name="SAPBEXHLevel0 3 4 2 4 2" xfId="35465"/>
    <cellStyle name="SAPBEXHLevel0 3 4 2 4 2 2" xfId="35466"/>
    <cellStyle name="SAPBEXHLevel0 3 4 2 5" xfId="35467"/>
    <cellStyle name="SAPBEXHLevel0 3 4 2 5 2" xfId="35468"/>
    <cellStyle name="SAPBEXHLevel0 3 4 20" xfId="18050"/>
    <cellStyle name="SAPBEXHLevel0 3 4 21" xfId="18931"/>
    <cellStyle name="SAPBEXHLevel0 3 4 22" xfId="19789"/>
    <cellStyle name="SAPBEXHLevel0 3 4 23" xfId="20655"/>
    <cellStyle name="SAPBEXHLevel0 3 4 24" xfId="21513"/>
    <cellStyle name="SAPBEXHLevel0 3 4 25" xfId="22354"/>
    <cellStyle name="SAPBEXHLevel0 3 4 26" xfId="23183"/>
    <cellStyle name="SAPBEXHLevel0 3 4 27" xfId="23983"/>
    <cellStyle name="SAPBEXHLevel0 3 4 3" xfId="3053"/>
    <cellStyle name="SAPBEXHLevel0 3 4 4" xfId="3955"/>
    <cellStyle name="SAPBEXHLevel0 3 4 5" xfId="4843"/>
    <cellStyle name="SAPBEXHLevel0 3 4 6" xfId="5732"/>
    <cellStyle name="SAPBEXHLevel0 3 4 7" xfId="6626"/>
    <cellStyle name="SAPBEXHLevel0 3 4 8" xfId="6083"/>
    <cellStyle name="SAPBEXHLevel0 3 4 9" xfId="8328"/>
    <cellStyle name="SAPBEXHLevel0 3 5" xfId="954"/>
    <cellStyle name="SAPBEXHLevel0 3 5 10" xfId="9218"/>
    <cellStyle name="SAPBEXHLevel0 3 5 11" xfId="10107"/>
    <cellStyle name="SAPBEXHLevel0 3 5 12" xfId="10976"/>
    <cellStyle name="SAPBEXHLevel0 3 5 13" xfId="11867"/>
    <cellStyle name="SAPBEXHLevel0 3 5 14" xfId="12758"/>
    <cellStyle name="SAPBEXHLevel0 3 5 15" xfId="13624"/>
    <cellStyle name="SAPBEXHLevel0 3 5 16" xfId="14515"/>
    <cellStyle name="SAPBEXHLevel0 3 5 17" xfId="15401"/>
    <cellStyle name="SAPBEXHLevel0 3 5 18" xfId="16285"/>
    <cellStyle name="SAPBEXHLevel0 3 5 19" xfId="17171"/>
    <cellStyle name="SAPBEXHLevel0 3 5 2" xfId="2333"/>
    <cellStyle name="SAPBEXHLevel0 3 5 2 2" xfId="24953"/>
    <cellStyle name="SAPBEXHLevel0 3 5 2 2 2" xfId="35469"/>
    <cellStyle name="SAPBEXHLevel0 3 5 2 2 2 2" xfId="35470"/>
    <cellStyle name="SAPBEXHLevel0 3 5 2 2 2 2 2" xfId="35471"/>
    <cellStyle name="SAPBEXHLevel0 3 5 2 2 2 3" xfId="35472"/>
    <cellStyle name="SAPBEXHLevel0 3 5 2 2 3" xfId="35473"/>
    <cellStyle name="SAPBEXHLevel0 3 5 2 2 3 2" xfId="35474"/>
    <cellStyle name="SAPBEXHLevel0 3 5 2 2 3 2 2" xfId="35475"/>
    <cellStyle name="SAPBEXHLevel0 3 5 2 2 4" xfId="35476"/>
    <cellStyle name="SAPBEXHLevel0 3 5 2 2 4 2" xfId="35477"/>
    <cellStyle name="SAPBEXHLevel0 3 5 2 3" xfId="35478"/>
    <cellStyle name="SAPBEXHLevel0 3 5 2 3 2" xfId="35479"/>
    <cellStyle name="SAPBEXHLevel0 3 5 2 3 2 2" xfId="35480"/>
    <cellStyle name="SAPBEXHLevel0 3 5 2 3 3" xfId="35481"/>
    <cellStyle name="SAPBEXHLevel0 3 5 2 4" xfId="35482"/>
    <cellStyle name="SAPBEXHLevel0 3 5 2 4 2" xfId="35483"/>
    <cellStyle name="SAPBEXHLevel0 3 5 2 4 2 2" xfId="35484"/>
    <cellStyle name="SAPBEXHLevel0 3 5 2 5" xfId="35485"/>
    <cellStyle name="SAPBEXHLevel0 3 5 2 5 2" xfId="35486"/>
    <cellStyle name="SAPBEXHLevel0 3 5 20" xfId="18051"/>
    <cellStyle name="SAPBEXHLevel0 3 5 21" xfId="18932"/>
    <cellStyle name="SAPBEXHLevel0 3 5 22" xfId="19790"/>
    <cellStyle name="SAPBEXHLevel0 3 5 23" xfId="20656"/>
    <cellStyle name="SAPBEXHLevel0 3 5 24" xfId="21514"/>
    <cellStyle name="SAPBEXHLevel0 3 5 25" xfId="22355"/>
    <cellStyle name="SAPBEXHLevel0 3 5 26" xfId="23184"/>
    <cellStyle name="SAPBEXHLevel0 3 5 27" xfId="23984"/>
    <cellStyle name="SAPBEXHLevel0 3 5 3" xfId="3054"/>
    <cellStyle name="SAPBEXHLevel0 3 5 4" xfId="3956"/>
    <cellStyle name="SAPBEXHLevel0 3 5 5" xfId="4844"/>
    <cellStyle name="SAPBEXHLevel0 3 5 6" xfId="5733"/>
    <cellStyle name="SAPBEXHLevel0 3 5 7" xfId="6627"/>
    <cellStyle name="SAPBEXHLevel0 3 5 8" xfId="7086"/>
    <cellStyle name="SAPBEXHLevel0 3 5 9" xfId="8329"/>
    <cellStyle name="SAPBEXHLevel0 3 6" xfId="955"/>
    <cellStyle name="SAPBEXHLevel0 3 6 10" xfId="9219"/>
    <cellStyle name="SAPBEXHLevel0 3 6 11" xfId="10108"/>
    <cellStyle name="SAPBEXHLevel0 3 6 12" xfId="10977"/>
    <cellStyle name="SAPBEXHLevel0 3 6 13" xfId="11868"/>
    <cellStyle name="SAPBEXHLevel0 3 6 14" xfId="12759"/>
    <cellStyle name="SAPBEXHLevel0 3 6 15" xfId="13625"/>
    <cellStyle name="SAPBEXHLevel0 3 6 16" xfId="14516"/>
    <cellStyle name="SAPBEXHLevel0 3 6 17" xfId="15402"/>
    <cellStyle name="SAPBEXHLevel0 3 6 18" xfId="16286"/>
    <cellStyle name="SAPBEXHLevel0 3 6 19" xfId="17172"/>
    <cellStyle name="SAPBEXHLevel0 3 6 2" xfId="2334"/>
    <cellStyle name="SAPBEXHLevel0 3 6 2 2" xfId="24954"/>
    <cellStyle name="SAPBEXHLevel0 3 6 2 2 2" xfId="35487"/>
    <cellStyle name="SAPBEXHLevel0 3 6 2 2 2 2" xfId="35488"/>
    <cellStyle name="SAPBEXHLevel0 3 6 2 2 2 2 2" xfId="35489"/>
    <cellStyle name="SAPBEXHLevel0 3 6 2 2 2 3" xfId="35490"/>
    <cellStyle name="SAPBEXHLevel0 3 6 2 2 3" xfId="35491"/>
    <cellStyle name="SAPBEXHLevel0 3 6 2 2 3 2" xfId="35492"/>
    <cellStyle name="SAPBEXHLevel0 3 6 2 2 3 2 2" xfId="35493"/>
    <cellStyle name="SAPBEXHLevel0 3 6 2 2 4" xfId="35494"/>
    <cellStyle name="SAPBEXHLevel0 3 6 2 2 4 2" xfId="35495"/>
    <cellStyle name="SAPBEXHLevel0 3 6 2 3" xfId="35496"/>
    <cellStyle name="SAPBEXHLevel0 3 6 2 3 2" xfId="35497"/>
    <cellStyle name="SAPBEXHLevel0 3 6 2 3 2 2" xfId="35498"/>
    <cellStyle name="SAPBEXHLevel0 3 6 2 3 3" xfId="35499"/>
    <cellStyle name="SAPBEXHLevel0 3 6 2 4" xfId="35500"/>
    <cellStyle name="SAPBEXHLevel0 3 6 2 4 2" xfId="35501"/>
    <cellStyle name="SAPBEXHLevel0 3 6 2 4 2 2" xfId="35502"/>
    <cellStyle name="SAPBEXHLevel0 3 6 2 5" xfId="35503"/>
    <cellStyle name="SAPBEXHLevel0 3 6 2 5 2" xfId="35504"/>
    <cellStyle name="SAPBEXHLevel0 3 6 20" xfId="18052"/>
    <cellStyle name="SAPBEXHLevel0 3 6 21" xfId="18933"/>
    <cellStyle name="SAPBEXHLevel0 3 6 22" xfId="19791"/>
    <cellStyle name="SAPBEXHLevel0 3 6 23" xfId="20657"/>
    <cellStyle name="SAPBEXHLevel0 3 6 24" xfId="21515"/>
    <cellStyle name="SAPBEXHLevel0 3 6 25" xfId="22356"/>
    <cellStyle name="SAPBEXHLevel0 3 6 26" xfId="23185"/>
    <cellStyle name="SAPBEXHLevel0 3 6 27" xfId="23985"/>
    <cellStyle name="SAPBEXHLevel0 3 6 3" xfId="3055"/>
    <cellStyle name="SAPBEXHLevel0 3 6 4" xfId="3957"/>
    <cellStyle name="SAPBEXHLevel0 3 6 5" xfId="4845"/>
    <cellStyle name="SAPBEXHLevel0 3 6 6" xfId="5734"/>
    <cellStyle name="SAPBEXHLevel0 3 6 7" xfId="6628"/>
    <cellStyle name="SAPBEXHLevel0 3 6 8" xfId="7085"/>
    <cellStyle name="SAPBEXHLevel0 3 6 9" xfId="8330"/>
    <cellStyle name="SAPBEXHLevel0 3 7" xfId="1842"/>
    <cellStyle name="SAPBEXHLevel0 3 7 2" xfId="24955"/>
    <cellStyle name="SAPBEXHLevel0 3 7 2 2" xfId="35505"/>
    <cellStyle name="SAPBEXHLevel0 3 7 2 2 2" xfId="35506"/>
    <cellStyle name="SAPBEXHLevel0 3 7 2 2 2 2" xfId="35507"/>
    <cellStyle name="SAPBEXHLevel0 3 7 2 2 3" xfId="35508"/>
    <cellStyle name="SAPBEXHLevel0 3 7 2 3" xfId="35509"/>
    <cellStyle name="SAPBEXHLevel0 3 7 2 3 2" xfId="35510"/>
    <cellStyle name="SAPBEXHLevel0 3 7 2 3 2 2" xfId="35511"/>
    <cellStyle name="SAPBEXHLevel0 3 7 2 4" xfId="35512"/>
    <cellStyle name="SAPBEXHLevel0 3 7 2 4 2" xfId="35513"/>
    <cellStyle name="SAPBEXHLevel0 3 7 3" xfId="35514"/>
    <cellStyle name="SAPBEXHLevel0 3 7 3 2" xfId="35515"/>
    <cellStyle name="SAPBEXHLevel0 3 7 3 2 2" xfId="35516"/>
    <cellStyle name="SAPBEXHLevel0 3 7 3 3" xfId="35517"/>
    <cellStyle name="SAPBEXHLevel0 3 7 4" xfId="35518"/>
    <cellStyle name="SAPBEXHLevel0 3 7 4 2" xfId="35519"/>
    <cellStyle name="SAPBEXHLevel0 3 7 4 2 2" xfId="35520"/>
    <cellStyle name="SAPBEXHLevel0 3 7 5" xfId="35521"/>
    <cellStyle name="SAPBEXHLevel0 3 7 5 2" xfId="35522"/>
    <cellStyle name="SAPBEXHLevel0 3 8" xfId="1622"/>
    <cellStyle name="SAPBEXHLevel0 3 9" xfId="3459"/>
    <cellStyle name="SAPBEXHLevel0 30" xfId="7533"/>
    <cellStyle name="SAPBEXHLevel0 31" xfId="19922"/>
    <cellStyle name="SAPBEXHLevel0 32" xfId="20788"/>
    <cellStyle name="SAPBEXHLevel0 33" xfId="21646"/>
    <cellStyle name="SAPBEXHLevel0 34" xfId="22487"/>
    <cellStyle name="SAPBEXHLevel0 35" xfId="23316"/>
    <cellStyle name="SAPBEXHLevel0 4" xfId="956"/>
    <cellStyle name="SAPBEXHLevel0 4 10" xfId="9220"/>
    <cellStyle name="SAPBEXHLevel0 4 11" xfId="10109"/>
    <cellStyle name="SAPBEXHLevel0 4 12" xfId="10978"/>
    <cellStyle name="SAPBEXHLevel0 4 13" xfId="11869"/>
    <cellStyle name="SAPBEXHLevel0 4 14" xfId="12760"/>
    <cellStyle name="SAPBEXHLevel0 4 15" xfId="13626"/>
    <cellStyle name="SAPBEXHLevel0 4 16" xfId="14517"/>
    <cellStyle name="SAPBEXHLevel0 4 17" xfId="15403"/>
    <cellStyle name="SAPBEXHLevel0 4 18" xfId="16287"/>
    <cellStyle name="SAPBEXHLevel0 4 19" xfId="17173"/>
    <cellStyle name="SAPBEXHLevel0 4 2" xfId="2335"/>
    <cellStyle name="SAPBEXHLevel0 4 2 2" xfId="24956"/>
    <cellStyle name="SAPBEXHLevel0 4 2 2 2" xfId="35523"/>
    <cellStyle name="SAPBEXHLevel0 4 2 2 2 2" xfId="35524"/>
    <cellStyle name="SAPBEXHLevel0 4 2 2 2 2 2" xfId="35525"/>
    <cellStyle name="SAPBEXHLevel0 4 2 2 2 3" xfId="35526"/>
    <cellStyle name="SAPBEXHLevel0 4 2 2 3" xfId="35527"/>
    <cellStyle name="SAPBEXHLevel0 4 2 2 3 2" xfId="35528"/>
    <cellStyle name="SAPBEXHLevel0 4 2 2 3 2 2" xfId="35529"/>
    <cellStyle name="SAPBEXHLevel0 4 2 2 4" xfId="35530"/>
    <cellStyle name="SAPBEXHLevel0 4 2 2 4 2" xfId="35531"/>
    <cellStyle name="SAPBEXHLevel0 4 2 3" xfId="35532"/>
    <cellStyle name="SAPBEXHLevel0 4 2 3 2" xfId="35533"/>
    <cellStyle name="SAPBEXHLevel0 4 2 3 2 2" xfId="35534"/>
    <cellStyle name="SAPBEXHLevel0 4 2 3 3" xfId="35535"/>
    <cellStyle name="SAPBEXHLevel0 4 2 4" xfId="35536"/>
    <cellStyle name="SAPBEXHLevel0 4 2 4 2" xfId="35537"/>
    <cellStyle name="SAPBEXHLevel0 4 2 4 2 2" xfId="35538"/>
    <cellStyle name="SAPBEXHLevel0 4 2 5" xfId="35539"/>
    <cellStyle name="SAPBEXHLevel0 4 2 5 2" xfId="35540"/>
    <cellStyle name="SAPBEXHLevel0 4 20" xfId="18053"/>
    <cellStyle name="SAPBEXHLevel0 4 21" xfId="18934"/>
    <cellStyle name="SAPBEXHLevel0 4 22" xfId="19792"/>
    <cellStyle name="SAPBEXHLevel0 4 23" xfId="20658"/>
    <cellStyle name="SAPBEXHLevel0 4 24" xfId="21516"/>
    <cellStyle name="SAPBEXHLevel0 4 25" xfId="22357"/>
    <cellStyle name="SAPBEXHLevel0 4 26" xfId="23186"/>
    <cellStyle name="SAPBEXHLevel0 4 27" xfId="23986"/>
    <cellStyle name="SAPBEXHLevel0 4 3" xfId="3056"/>
    <cellStyle name="SAPBEXHLevel0 4 4" xfId="3958"/>
    <cellStyle name="SAPBEXHLevel0 4 5" xfId="4846"/>
    <cellStyle name="SAPBEXHLevel0 4 6" xfId="5735"/>
    <cellStyle name="SAPBEXHLevel0 4 7" xfId="6629"/>
    <cellStyle name="SAPBEXHLevel0 4 8" xfId="7084"/>
    <cellStyle name="SAPBEXHLevel0 4 9" xfId="8331"/>
    <cellStyle name="SAPBEXHLevel0 5" xfId="957"/>
    <cellStyle name="SAPBEXHLevel0 5 10" xfId="9221"/>
    <cellStyle name="SAPBEXHLevel0 5 11" xfId="10110"/>
    <cellStyle name="SAPBEXHLevel0 5 12" xfId="10979"/>
    <cellStyle name="SAPBEXHLevel0 5 13" xfId="11870"/>
    <cellStyle name="SAPBEXHLevel0 5 14" xfId="12761"/>
    <cellStyle name="SAPBEXHLevel0 5 15" xfId="13627"/>
    <cellStyle name="SAPBEXHLevel0 5 16" xfId="14518"/>
    <cellStyle name="SAPBEXHLevel0 5 17" xfId="15404"/>
    <cellStyle name="SAPBEXHLevel0 5 18" xfId="16288"/>
    <cellStyle name="SAPBEXHLevel0 5 19" xfId="17174"/>
    <cellStyle name="SAPBEXHLevel0 5 2" xfId="2336"/>
    <cellStyle name="SAPBEXHLevel0 5 2 2" xfId="24957"/>
    <cellStyle name="SAPBEXHLevel0 5 2 2 2" xfId="35541"/>
    <cellStyle name="SAPBEXHLevel0 5 2 2 2 2" xfId="35542"/>
    <cellStyle name="SAPBEXHLevel0 5 2 2 2 2 2" xfId="35543"/>
    <cellStyle name="SAPBEXHLevel0 5 2 2 2 3" xfId="35544"/>
    <cellStyle name="SAPBEXHLevel0 5 2 2 3" xfId="35545"/>
    <cellStyle name="SAPBEXHLevel0 5 2 2 3 2" xfId="35546"/>
    <cellStyle name="SAPBEXHLevel0 5 2 2 3 2 2" xfId="35547"/>
    <cellStyle name="SAPBEXHLevel0 5 2 2 4" xfId="35548"/>
    <cellStyle name="SAPBEXHLevel0 5 2 2 4 2" xfId="35549"/>
    <cellStyle name="SAPBEXHLevel0 5 2 3" xfId="35550"/>
    <cellStyle name="SAPBEXHLevel0 5 2 3 2" xfId="35551"/>
    <cellStyle name="SAPBEXHLevel0 5 2 3 2 2" xfId="35552"/>
    <cellStyle name="SAPBEXHLevel0 5 2 3 3" xfId="35553"/>
    <cellStyle name="SAPBEXHLevel0 5 2 4" xfId="35554"/>
    <cellStyle name="SAPBEXHLevel0 5 2 4 2" xfId="35555"/>
    <cellStyle name="SAPBEXHLevel0 5 2 4 2 2" xfId="35556"/>
    <cellStyle name="SAPBEXHLevel0 5 2 5" xfId="35557"/>
    <cellStyle name="SAPBEXHLevel0 5 2 5 2" xfId="35558"/>
    <cellStyle name="SAPBEXHLevel0 5 20" xfId="18054"/>
    <cellStyle name="SAPBEXHLevel0 5 21" xfId="18935"/>
    <cellStyle name="SAPBEXHLevel0 5 22" xfId="19793"/>
    <cellStyle name="SAPBEXHLevel0 5 23" xfId="20659"/>
    <cellStyle name="SAPBEXHLevel0 5 24" xfId="21517"/>
    <cellStyle name="SAPBEXHLevel0 5 25" xfId="22358"/>
    <cellStyle name="SAPBEXHLevel0 5 26" xfId="23187"/>
    <cellStyle name="SAPBEXHLevel0 5 27" xfId="23987"/>
    <cellStyle name="SAPBEXHLevel0 5 3" xfId="3057"/>
    <cellStyle name="SAPBEXHLevel0 5 4" xfId="3959"/>
    <cellStyle name="SAPBEXHLevel0 5 5" xfId="4847"/>
    <cellStyle name="SAPBEXHLevel0 5 6" xfId="5736"/>
    <cellStyle name="SAPBEXHLevel0 5 7" xfId="6630"/>
    <cellStyle name="SAPBEXHLevel0 5 8" xfId="7083"/>
    <cellStyle name="SAPBEXHLevel0 5 9" xfId="8332"/>
    <cellStyle name="SAPBEXHLevel0 6" xfId="958"/>
    <cellStyle name="SAPBEXHLevel0 6 10" xfId="9222"/>
    <cellStyle name="SAPBEXHLevel0 6 11" xfId="10111"/>
    <cellStyle name="SAPBEXHLevel0 6 12" xfId="10980"/>
    <cellStyle name="SAPBEXHLevel0 6 13" xfId="11871"/>
    <cellStyle name="SAPBEXHLevel0 6 14" xfId="12762"/>
    <cellStyle name="SAPBEXHLevel0 6 15" xfId="13628"/>
    <cellStyle name="SAPBEXHLevel0 6 16" xfId="14519"/>
    <cellStyle name="SAPBEXHLevel0 6 17" xfId="15405"/>
    <cellStyle name="SAPBEXHLevel0 6 18" xfId="16289"/>
    <cellStyle name="SAPBEXHLevel0 6 19" xfId="17175"/>
    <cellStyle name="SAPBEXHLevel0 6 2" xfId="2337"/>
    <cellStyle name="SAPBEXHLevel0 6 2 2" xfId="24958"/>
    <cellStyle name="SAPBEXHLevel0 6 2 2 2" xfId="35559"/>
    <cellStyle name="SAPBEXHLevel0 6 2 2 2 2" xfId="35560"/>
    <cellStyle name="SAPBEXHLevel0 6 2 2 2 2 2" xfId="35561"/>
    <cellStyle name="SAPBEXHLevel0 6 2 2 2 3" xfId="35562"/>
    <cellStyle name="SAPBEXHLevel0 6 2 2 3" xfId="35563"/>
    <cellStyle name="SAPBEXHLevel0 6 2 2 3 2" xfId="35564"/>
    <cellStyle name="SAPBEXHLevel0 6 2 2 3 2 2" xfId="35565"/>
    <cellStyle name="SAPBEXHLevel0 6 2 2 4" xfId="35566"/>
    <cellStyle name="SAPBEXHLevel0 6 2 2 4 2" xfId="35567"/>
    <cellStyle name="SAPBEXHLevel0 6 2 3" xfId="35568"/>
    <cellStyle name="SAPBEXHLevel0 6 2 3 2" xfId="35569"/>
    <cellStyle name="SAPBEXHLevel0 6 2 3 2 2" xfId="35570"/>
    <cellStyle name="SAPBEXHLevel0 6 2 3 3" xfId="35571"/>
    <cellStyle name="SAPBEXHLevel0 6 2 4" xfId="35572"/>
    <cellStyle name="SAPBEXHLevel0 6 2 4 2" xfId="35573"/>
    <cellStyle name="SAPBEXHLevel0 6 2 4 2 2" xfId="35574"/>
    <cellStyle name="SAPBEXHLevel0 6 2 5" xfId="35575"/>
    <cellStyle name="SAPBEXHLevel0 6 2 5 2" xfId="35576"/>
    <cellStyle name="SAPBEXHLevel0 6 20" xfId="18055"/>
    <cellStyle name="SAPBEXHLevel0 6 21" xfId="18936"/>
    <cellStyle name="SAPBEXHLevel0 6 22" xfId="19794"/>
    <cellStyle name="SAPBEXHLevel0 6 23" xfId="20660"/>
    <cellStyle name="SAPBEXHLevel0 6 24" xfId="21518"/>
    <cellStyle name="SAPBEXHLevel0 6 25" xfId="22359"/>
    <cellStyle name="SAPBEXHLevel0 6 26" xfId="23188"/>
    <cellStyle name="SAPBEXHLevel0 6 27" xfId="23988"/>
    <cellStyle name="SAPBEXHLevel0 6 3" xfId="3058"/>
    <cellStyle name="SAPBEXHLevel0 6 4" xfId="3960"/>
    <cellStyle name="SAPBEXHLevel0 6 5" xfId="4848"/>
    <cellStyle name="SAPBEXHLevel0 6 6" xfId="5737"/>
    <cellStyle name="SAPBEXHLevel0 6 7" xfId="6631"/>
    <cellStyle name="SAPBEXHLevel0 6 8" xfId="3356"/>
    <cellStyle name="SAPBEXHLevel0 6 9" xfId="8333"/>
    <cellStyle name="SAPBEXHLevel0 7" xfId="959"/>
    <cellStyle name="SAPBEXHLevel0 7 10" xfId="9223"/>
    <cellStyle name="SAPBEXHLevel0 7 11" xfId="10112"/>
    <cellStyle name="SAPBEXHLevel0 7 12" xfId="10981"/>
    <cellStyle name="SAPBEXHLevel0 7 13" xfId="11872"/>
    <cellStyle name="SAPBEXHLevel0 7 14" xfId="12763"/>
    <cellStyle name="SAPBEXHLevel0 7 15" xfId="13629"/>
    <cellStyle name="SAPBEXHLevel0 7 16" xfId="14520"/>
    <cellStyle name="SAPBEXHLevel0 7 17" xfId="15406"/>
    <cellStyle name="SAPBEXHLevel0 7 18" xfId="16290"/>
    <cellStyle name="SAPBEXHLevel0 7 19" xfId="17176"/>
    <cellStyle name="SAPBEXHLevel0 7 2" xfId="2338"/>
    <cellStyle name="SAPBEXHLevel0 7 2 2" xfId="24959"/>
    <cellStyle name="SAPBEXHLevel0 7 2 2 2" xfId="35577"/>
    <cellStyle name="SAPBEXHLevel0 7 2 2 2 2" xfId="35578"/>
    <cellStyle name="SAPBEXHLevel0 7 2 2 2 2 2" xfId="35579"/>
    <cellStyle name="SAPBEXHLevel0 7 2 2 2 3" xfId="35580"/>
    <cellStyle name="SAPBEXHLevel0 7 2 2 3" xfId="35581"/>
    <cellStyle name="SAPBEXHLevel0 7 2 2 3 2" xfId="35582"/>
    <cellStyle name="SAPBEXHLevel0 7 2 2 3 2 2" xfId="35583"/>
    <cellStyle name="SAPBEXHLevel0 7 2 2 4" xfId="35584"/>
    <cellStyle name="SAPBEXHLevel0 7 2 2 4 2" xfId="35585"/>
    <cellStyle name="SAPBEXHLevel0 7 2 3" xfId="35586"/>
    <cellStyle name="SAPBEXHLevel0 7 2 3 2" xfId="35587"/>
    <cellStyle name="SAPBEXHLevel0 7 2 3 2 2" xfId="35588"/>
    <cellStyle name="SAPBEXHLevel0 7 2 3 3" xfId="35589"/>
    <cellStyle name="SAPBEXHLevel0 7 2 4" xfId="35590"/>
    <cellStyle name="SAPBEXHLevel0 7 2 4 2" xfId="35591"/>
    <cellStyle name="SAPBEXHLevel0 7 2 4 2 2" xfId="35592"/>
    <cellStyle name="SAPBEXHLevel0 7 2 5" xfId="35593"/>
    <cellStyle name="SAPBEXHLevel0 7 2 5 2" xfId="35594"/>
    <cellStyle name="SAPBEXHLevel0 7 20" xfId="18056"/>
    <cellStyle name="SAPBEXHLevel0 7 21" xfId="18937"/>
    <cellStyle name="SAPBEXHLevel0 7 22" xfId="19795"/>
    <cellStyle name="SAPBEXHLevel0 7 23" xfId="20661"/>
    <cellStyle name="SAPBEXHLevel0 7 24" xfId="21519"/>
    <cellStyle name="SAPBEXHLevel0 7 25" xfId="22360"/>
    <cellStyle name="SAPBEXHLevel0 7 26" xfId="23189"/>
    <cellStyle name="SAPBEXHLevel0 7 27" xfId="23989"/>
    <cellStyle name="SAPBEXHLevel0 7 3" xfId="3059"/>
    <cellStyle name="SAPBEXHLevel0 7 4" xfId="3961"/>
    <cellStyle name="SAPBEXHLevel0 7 5" xfId="4849"/>
    <cellStyle name="SAPBEXHLevel0 7 6" xfId="5738"/>
    <cellStyle name="SAPBEXHLevel0 7 7" xfId="6632"/>
    <cellStyle name="SAPBEXHLevel0 7 8" xfId="7082"/>
    <cellStyle name="SAPBEXHLevel0 7 9" xfId="8334"/>
    <cellStyle name="SAPBEXHLevel0 8" xfId="960"/>
    <cellStyle name="SAPBEXHLevel0 8 10" xfId="10094"/>
    <cellStyle name="SAPBEXHLevel0 8 11" xfId="10963"/>
    <cellStyle name="SAPBEXHLevel0 8 12" xfId="11854"/>
    <cellStyle name="SAPBEXHLevel0 8 13" xfId="12745"/>
    <cellStyle name="SAPBEXHLevel0 8 14" xfId="13611"/>
    <cellStyle name="SAPBEXHLevel0 8 15" xfId="14502"/>
    <cellStyle name="SAPBEXHLevel0 8 16" xfId="15388"/>
    <cellStyle name="SAPBEXHLevel0 8 17" xfId="16272"/>
    <cellStyle name="SAPBEXHLevel0 8 18" xfId="17158"/>
    <cellStyle name="SAPBEXHLevel0 8 19" xfId="18038"/>
    <cellStyle name="SAPBEXHLevel0 8 2" xfId="3041"/>
    <cellStyle name="SAPBEXHLevel0 8 2 2" xfId="24960"/>
    <cellStyle name="SAPBEXHLevel0 8 2 2 2" xfId="35595"/>
    <cellStyle name="SAPBEXHLevel0 8 2 2 2 2" xfId="35596"/>
    <cellStyle name="SAPBEXHLevel0 8 2 2 2 2 2" xfId="35597"/>
    <cellStyle name="SAPBEXHLevel0 8 2 2 2 3" xfId="35598"/>
    <cellStyle name="SAPBEXHLevel0 8 2 2 3" xfId="35599"/>
    <cellStyle name="SAPBEXHLevel0 8 2 2 3 2" xfId="35600"/>
    <cellStyle name="SAPBEXHLevel0 8 2 2 3 2 2" xfId="35601"/>
    <cellStyle name="SAPBEXHLevel0 8 2 2 4" xfId="35602"/>
    <cellStyle name="SAPBEXHLevel0 8 2 2 4 2" xfId="35603"/>
    <cellStyle name="SAPBEXHLevel0 8 2 3" xfId="35604"/>
    <cellStyle name="SAPBEXHLevel0 8 2 3 2" xfId="35605"/>
    <cellStyle name="SAPBEXHLevel0 8 2 3 2 2" xfId="35606"/>
    <cellStyle name="SAPBEXHLevel0 8 2 3 3" xfId="35607"/>
    <cellStyle name="SAPBEXHLevel0 8 2 4" xfId="35608"/>
    <cellStyle name="SAPBEXHLevel0 8 2 4 2" xfId="35609"/>
    <cellStyle name="SAPBEXHLevel0 8 2 4 2 2" xfId="35610"/>
    <cellStyle name="SAPBEXHLevel0 8 2 5" xfId="35611"/>
    <cellStyle name="SAPBEXHLevel0 8 2 5 2" xfId="35612"/>
    <cellStyle name="SAPBEXHLevel0 8 20" xfId="18919"/>
    <cellStyle name="SAPBEXHLevel0 8 21" xfId="19777"/>
    <cellStyle name="SAPBEXHLevel0 8 22" xfId="20643"/>
    <cellStyle name="SAPBEXHLevel0 8 23" xfId="21501"/>
    <cellStyle name="SAPBEXHLevel0 8 24" xfId="22342"/>
    <cellStyle name="SAPBEXHLevel0 8 25" xfId="23171"/>
    <cellStyle name="SAPBEXHLevel0 8 26" xfId="23971"/>
    <cellStyle name="SAPBEXHLevel0 8 3" xfId="3943"/>
    <cellStyle name="SAPBEXHLevel0 8 4" xfId="4831"/>
    <cellStyle name="SAPBEXHLevel0 8 5" xfId="5720"/>
    <cellStyle name="SAPBEXHLevel0 8 6" xfId="6614"/>
    <cellStyle name="SAPBEXHLevel0 8 7" xfId="1518"/>
    <cellStyle name="SAPBEXHLevel0 8 8" xfId="8316"/>
    <cellStyle name="SAPBEXHLevel0 8 9" xfId="9205"/>
    <cellStyle name="SAPBEXHLevel0 9" xfId="961"/>
    <cellStyle name="SAPBEXHLevel0 9 10" xfId="7436"/>
    <cellStyle name="SAPBEXHLevel0 9 11" xfId="7783"/>
    <cellStyle name="SAPBEXHLevel0 9 12" xfId="7884"/>
    <cellStyle name="SAPBEXHLevel0 9 13" xfId="6762"/>
    <cellStyle name="SAPBEXHLevel0 9 14" xfId="10431"/>
    <cellStyle name="SAPBEXHLevel0 9 15" xfId="10531"/>
    <cellStyle name="SAPBEXHLevel0 9 16" xfId="7525"/>
    <cellStyle name="SAPBEXHLevel0 9 17" xfId="13082"/>
    <cellStyle name="SAPBEXHLevel0 9 18" xfId="13972"/>
    <cellStyle name="SAPBEXHLevel0 9 19" xfId="14859"/>
    <cellStyle name="SAPBEXHLevel0 9 2" xfId="1559"/>
    <cellStyle name="SAPBEXHLevel0 9 2 2" xfId="24962"/>
    <cellStyle name="SAPBEXHLevel0 9 2 2 2" xfId="35613"/>
    <cellStyle name="SAPBEXHLevel0 9 2 2 2 2" xfId="35614"/>
    <cellStyle name="SAPBEXHLevel0 9 2 2 2 2 2" xfId="35615"/>
    <cellStyle name="SAPBEXHLevel0 9 2 2 2 3" xfId="35616"/>
    <cellStyle name="SAPBEXHLevel0 9 2 2 3" xfId="35617"/>
    <cellStyle name="SAPBEXHLevel0 9 2 2 3 2" xfId="35618"/>
    <cellStyle name="SAPBEXHLevel0 9 2 2 3 2 2" xfId="35619"/>
    <cellStyle name="SAPBEXHLevel0 9 2 2 4" xfId="35620"/>
    <cellStyle name="SAPBEXHLevel0 9 2 2 4 2" xfId="35621"/>
    <cellStyle name="SAPBEXHLevel0 9 2 3" xfId="35622"/>
    <cellStyle name="SAPBEXHLevel0 9 2 3 2" xfId="35623"/>
    <cellStyle name="SAPBEXHLevel0 9 2 3 2 2" xfId="35624"/>
    <cellStyle name="SAPBEXHLevel0 9 2 3 3" xfId="35625"/>
    <cellStyle name="SAPBEXHLevel0 9 2 4" xfId="35626"/>
    <cellStyle name="SAPBEXHLevel0 9 2 4 2" xfId="35627"/>
    <cellStyle name="SAPBEXHLevel0 9 2 4 2 2" xfId="35628"/>
    <cellStyle name="SAPBEXHLevel0 9 2 5" xfId="35629"/>
    <cellStyle name="SAPBEXHLevel0 9 2 5 2" xfId="35630"/>
    <cellStyle name="SAPBEXHLevel0 9 20" xfId="15746"/>
    <cellStyle name="SAPBEXHLevel0 9 21" xfId="16628"/>
    <cellStyle name="SAPBEXHLevel0 9 22" xfId="16727"/>
    <cellStyle name="SAPBEXHLevel0 9 23" xfId="14836"/>
    <cellStyle name="SAPBEXHLevel0 9 24" xfId="19250"/>
    <cellStyle name="SAPBEXHLevel0 9 25" xfId="20120"/>
    <cellStyle name="SAPBEXHLevel0 9 26" xfId="20982"/>
    <cellStyle name="SAPBEXHLevel0 9 27" xfId="21836"/>
    <cellStyle name="SAPBEXHLevel0 9 28" xfId="24961"/>
    <cellStyle name="SAPBEXHLevel0 9 3" xfId="1463"/>
    <cellStyle name="SAPBEXHLevel0 9 3 2" xfId="35631"/>
    <cellStyle name="SAPBEXHLevel0 9 3 2 2" xfId="35632"/>
    <cellStyle name="SAPBEXHLevel0 9 3 2 2 2" xfId="35633"/>
    <cellStyle name="SAPBEXHLevel0 9 3 3" xfId="35634"/>
    <cellStyle name="SAPBEXHLevel0 9 3 3 2" xfId="35635"/>
    <cellStyle name="SAPBEXHLevel0 9 4" xfId="2476"/>
    <cellStyle name="SAPBEXHLevel0 9 5" xfId="1615"/>
    <cellStyle name="SAPBEXHLevel0 9 6" xfId="1591"/>
    <cellStyle name="SAPBEXHLevel0 9 7" xfId="4254"/>
    <cellStyle name="SAPBEXHLevel0 9 8" xfId="7030"/>
    <cellStyle name="SAPBEXHLevel0 9 9" xfId="5292"/>
    <cellStyle name="SAPBEXHLevel0_20120921_SF-grote-ronde-Liesbethdump2" xfId="962"/>
    <cellStyle name="SAPBEXHLevel0X" xfId="963"/>
    <cellStyle name="SAPBEXHLevel0X 10" xfId="3185"/>
    <cellStyle name="SAPBEXHLevel0X 11" xfId="2546"/>
    <cellStyle name="SAPBEXHLevel0X 12" xfId="1411"/>
    <cellStyle name="SAPBEXHLevel0X 13" xfId="1656"/>
    <cellStyle name="SAPBEXHLevel0X 14" xfId="7679"/>
    <cellStyle name="SAPBEXHLevel0X 15" xfId="6037"/>
    <cellStyle name="SAPBEXHLevel0X 16" xfId="8460"/>
    <cellStyle name="SAPBEXHLevel0X 17" xfId="9349"/>
    <cellStyle name="SAPBEXHLevel0X 18" xfId="7767"/>
    <cellStyle name="SAPBEXHLevel0X 19" xfId="11107"/>
    <cellStyle name="SAPBEXHLevel0X 2" xfId="964"/>
    <cellStyle name="SAPBEXHLevel0X 2 10" xfId="5237"/>
    <cellStyle name="SAPBEXHLevel0X 2 11" xfId="6132"/>
    <cellStyle name="SAPBEXHLevel0X 2 12" xfId="7399"/>
    <cellStyle name="SAPBEXHLevel0X 2 13" xfId="7838"/>
    <cellStyle name="SAPBEXHLevel0X 2 14" xfId="8728"/>
    <cellStyle name="SAPBEXHLevel0X 2 15" xfId="9617"/>
    <cellStyle name="SAPBEXHLevel0X 2 16" xfId="10485"/>
    <cellStyle name="SAPBEXHLevel0X 2 17" xfId="11376"/>
    <cellStyle name="SAPBEXHLevel0X 2 18" xfId="12266"/>
    <cellStyle name="SAPBEXHLevel0X 2 19" xfId="13136"/>
    <cellStyle name="SAPBEXHLevel0X 2 2" xfId="965"/>
    <cellStyle name="SAPBEXHLevel0X 2 2 10" xfId="10114"/>
    <cellStyle name="SAPBEXHLevel0X 2 2 11" xfId="10983"/>
    <cellStyle name="SAPBEXHLevel0X 2 2 12" xfId="11874"/>
    <cellStyle name="SAPBEXHLevel0X 2 2 13" xfId="12765"/>
    <cellStyle name="SAPBEXHLevel0X 2 2 14" xfId="13631"/>
    <cellStyle name="SAPBEXHLevel0X 2 2 15" xfId="14522"/>
    <cellStyle name="SAPBEXHLevel0X 2 2 16" xfId="15408"/>
    <cellStyle name="SAPBEXHLevel0X 2 2 17" xfId="16292"/>
    <cellStyle name="SAPBEXHLevel0X 2 2 18" xfId="17178"/>
    <cellStyle name="SAPBEXHLevel0X 2 2 19" xfId="18058"/>
    <cellStyle name="SAPBEXHLevel0X 2 2 2" xfId="3061"/>
    <cellStyle name="SAPBEXHLevel0X 2 2 2 2" xfId="24963"/>
    <cellStyle name="SAPBEXHLevel0X 2 2 2 2 2" xfId="35636"/>
    <cellStyle name="SAPBEXHLevel0X 2 2 2 2 2 2" xfId="35637"/>
    <cellStyle name="SAPBEXHLevel0X 2 2 2 2 2 2 2" xfId="35638"/>
    <cellStyle name="SAPBEXHLevel0X 2 2 2 2 2 3" xfId="35639"/>
    <cellStyle name="SAPBEXHLevel0X 2 2 2 2 3" xfId="35640"/>
    <cellStyle name="SAPBEXHLevel0X 2 2 2 2 3 2" xfId="35641"/>
    <cellStyle name="SAPBEXHLevel0X 2 2 2 2 3 2 2" xfId="35642"/>
    <cellStyle name="SAPBEXHLevel0X 2 2 2 2 4" xfId="35643"/>
    <cellStyle name="SAPBEXHLevel0X 2 2 2 2 4 2" xfId="35644"/>
    <cellStyle name="SAPBEXHLevel0X 2 2 2 3" xfId="35645"/>
    <cellStyle name="SAPBEXHLevel0X 2 2 2 3 2" xfId="35646"/>
    <cellStyle name="SAPBEXHLevel0X 2 2 2 3 2 2" xfId="35647"/>
    <cellStyle name="SAPBEXHLevel0X 2 2 2 3 3" xfId="35648"/>
    <cellStyle name="SAPBEXHLevel0X 2 2 2 4" xfId="35649"/>
    <cellStyle name="SAPBEXHLevel0X 2 2 2 4 2" xfId="35650"/>
    <cellStyle name="SAPBEXHLevel0X 2 2 2 4 2 2" xfId="35651"/>
    <cellStyle name="SAPBEXHLevel0X 2 2 2 5" xfId="35652"/>
    <cellStyle name="SAPBEXHLevel0X 2 2 2 5 2" xfId="35653"/>
    <cellStyle name="SAPBEXHLevel0X 2 2 20" xfId="18939"/>
    <cellStyle name="SAPBEXHLevel0X 2 2 21" xfId="19797"/>
    <cellStyle name="SAPBEXHLevel0X 2 2 22" xfId="20663"/>
    <cellStyle name="SAPBEXHLevel0X 2 2 23" xfId="21521"/>
    <cellStyle name="SAPBEXHLevel0X 2 2 24" xfId="22362"/>
    <cellStyle name="SAPBEXHLevel0X 2 2 25" xfId="23191"/>
    <cellStyle name="SAPBEXHLevel0X 2 2 26" xfId="23991"/>
    <cellStyle name="SAPBEXHLevel0X 2 2 3" xfId="3963"/>
    <cellStyle name="SAPBEXHLevel0X 2 2 4" xfId="4851"/>
    <cellStyle name="SAPBEXHLevel0X 2 2 5" xfId="5740"/>
    <cellStyle name="SAPBEXHLevel0X 2 2 6" xfId="6634"/>
    <cellStyle name="SAPBEXHLevel0X 2 2 7" xfId="7080"/>
    <cellStyle name="SAPBEXHLevel0X 2 2 8" xfId="8336"/>
    <cellStyle name="SAPBEXHLevel0X 2 2 9" xfId="9225"/>
    <cellStyle name="SAPBEXHLevel0X 2 20" xfId="14026"/>
    <cellStyle name="SAPBEXHLevel0X 2 21" xfId="14913"/>
    <cellStyle name="SAPBEXHLevel0X 2 22" xfId="15799"/>
    <cellStyle name="SAPBEXHLevel0X 2 23" xfId="16682"/>
    <cellStyle name="SAPBEXHLevel0X 2 24" xfId="17567"/>
    <cellStyle name="SAPBEXHLevel0X 2 25" xfId="18443"/>
    <cellStyle name="SAPBEXHLevel0X 2 26" xfId="19304"/>
    <cellStyle name="SAPBEXHLevel0X 2 27" xfId="20172"/>
    <cellStyle name="SAPBEXHLevel0X 2 28" xfId="21034"/>
    <cellStyle name="SAPBEXHLevel0X 2 29" xfId="21885"/>
    <cellStyle name="SAPBEXHLevel0X 2 3" xfId="966"/>
    <cellStyle name="SAPBEXHLevel0X 2 3 10" xfId="10115"/>
    <cellStyle name="SAPBEXHLevel0X 2 3 11" xfId="10984"/>
    <cellStyle name="SAPBEXHLevel0X 2 3 12" xfId="11875"/>
    <cellStyle name="SAPBEXHLevel0X 2 3 13" xfId="12766"/>
    <cellStyle name="SAPBEXHLevel0X 2 3 14" xfId="13632"/>
    <cellStyle name="SAPBEXHLevel0X 2 3 15" xfId="14523"/>
    <cellStyle name="SAPBEXHLevel0X 2 3 16" xfId="15409"/>
    <cellStyle name="SAPBEXHLevel0X 2 3 17" xfId="16293"/>
    <cellStyle name="SAPBEXHLevel0X 2 3 18" xfId="17179"/>
    <cellStyle name="SAPBEXHLevel0X 2 3 19" xfId="18059"/>
    <cellStyle name="SAPBEXHLevel0X 2 3 2" xfId="3062"/>
    <cellStyle name="SAPBEXHLevel0X 2 3 2 2" xfId="24964"/>
    <cellStyle name="SAPBEXHLevel0X 2 3 2 2 2" xfId="35654"/>
    <cellStyle name="SAPBEXHLevel0X 2 3 2 2 2 2" xfId="35655"/>
    <cellStyle name="SAPBEXHLevel0X 2 3 2 2 2 2 2" xfId="35656"/>
    <cellStyle name="SAPBEXHLevel0X 2 3 2 2 2 3" xfId="35657"/>
    <cellStyle name="SAPBEXHLevel0X 2 3 2 2 3" xfId="35658"/>
    <cellStyle name="SAPBEXHLevel0X 2 3 2 2 3 2" xfId="35659"/>
    <cellStyle name="SAPBEXHLevel0X 2 3 2 2 3 2 2" xfId="35660"/>
    <cellStyle name="SAPBEXHLevel0X 2 3 2 2 4" xfId="35661"/>
    <cellStyle name="SAPBEXHLevel0X 2 3 2 2 4 2" xfId="35662"/>
    <cellStyle name="SAPBEXHLevel0X 2 3 2 3" xfId="35663"/>
    <cellStyle name="SAPBEXHLevel0X 2 3 2 3 2" xfId="35664"/>
    <cellStyle name="SAPBEXHLevel0X 2 3 2 3 2 2" xfId="35665"/>
    <cellStyle name="SAPBEXHLevel0X 2 3 2 3 3" xfId="35666"/>
    <cellStyle name="SAPBEXHLevel0X 2 3 2 4" xfId="35667"/>
    <cellStyle name="SAPBEXHLevel0X 2 3 2 4 2" xfId="35668"/>
    <cellStyle name="SAPBEXHLevel0X 2 3 2 4 2 2" xfId="35669"/>
    <cellStyle name="SAPBEXHLevel0X 2 3 2 5" xfId="35670"/>
    <cellStyle name="SAPBEXHLevel0X 2 3 2 5 2" xfId="35671"/>
    <cellStyle name="SAPBEXHLevel0X 2 3 20" xfId="18940"/>
    <cellStyle name="SAPBEXHLevel0X 2 3 21" xfId="19798"/>
    <cellStyle name="SAPBEXHLevel0X 2 3 22" xfId="20664"/>
    <cellStyle name="SAPBEXHLevel0X 2 3 23" xfId="21522"/>
    <cellStyle name="SAPBEXHLevel0X 2 3 24" xfId="22363"/>
    <cellStyle name="SAPBEXHLevel0X 2 3 25" xfId="23192"/>
    <cellStyle name="SAPBEXHLevel0X 2 3 26" xfId="23992"/>
    <cellStyle name="SAPBEXHLevel0X 2 3 3" xfId="3964"/>
    <cellStyle name="SAPBEXHLevel0X 2 3 4" xfId="4852"/>
    <cellStyle name="SAPBEXHLevel0X 2 3 5" xfId="5741"/>
    <cellStyle name="SAPBEXHLevel0X 2 3 6" xfId="6635"/>
    <cellStyle name="SAPBEXHLevel0X 2 3 7" xfId="7079"/>
    <cellStyle name="SAPBEXHLevel0X 2 3 8" xfId="8337"/>
    <cellStyle name="SAPBEXHLevel0X 2 3 9" xfId="9226"/>
    <cellStyle name="SAPBEXHLevel0X 2 30" xfId="22717"/>
    <cellStyle name="SAPBEXHLevel0X 2 31" xfId="23526"/>
    <cellStyle name="SAPBEXHLevel0X 2 4" xfId="967"/>
    <cellStyle name="SAPBEXHLevel0X 2 4 10" xfId="10116"/>
    <cellStyle name="SAPBEXHLevel0X 2 4 11" xfId="10985"/>
    <cellStyle name="SAPBEXHLevel0X 2 4 12" xfId="11876"/>
    <cellStyle name="SAPBEXHLevel0X 2 4 13" xfId="12767"/>
    <cellStyle name="SAPBEXHLevel0X 2 4 14" xfId="13633"/>
    <cellStyle name="SAPBEXHLevel0X 2 4 15" xfId="14524"/>
    <cellStyle name="SAPBEXHLevel0X 2 4 16" xfId="15410"/>
    <cellStyle name="SAPBEXHLevel0X 2 4 17" xfId="16294"/>
    <cellStyle name="SAPBEXHLevel0X 2 4 18" xfId="17180"/>
    <cellStyle name="SAPBEXHLevel0X 2 4 19" xfId="18060"/>
    <cellStyle name="SAPBEXHLevel0X 2 4 2" xfId="3063"/>
    <cellStyle name="SAPBEXHLevel0X 2 4 2 2" xfId="24965"/>
    <cellStyle name="SAPBEXHLevel0X 2 4 2 2 2" xfId="35672"/>
    <cellStyle name="SAPBEXHLevel0X 2 4 2 2 2 2" xfId="35673"/>
    <cellStyle name="SAPBEXHLevel0X 2 4 2 2 2 2 2" xfId="35674"/>
    <cellStyle name="SAPBEXHLevel0X 2 4 2 2 2 3" xfId="35675"/>
    <cellStyle name="SAPBEXHLevel0X 2 4 2 2 3" xfId="35676"/>
    <cellStyle name="SAPBEXHLevel0X 2 4 2 2 3 2" xfId="35677"/>
    <cellStyle name="SAPBEXHLevel0X 2 4 2 2 3 2 2" xfId="35678"/>
    <cellStyle name="SAPBEXHLevel0X 2 4 2 2 4" xfId="35679"/>
    <cellStyle name="SAPBEXHLevel0X 2 4 2 2 4 2" xfId="35680"/>
    <cellStyle name="SAPBEXHLevel0X 2 4 2 3" xfId="35681"/>
    <cellStyle name="SAPBEXHLevel0X 2 4 2 3 2" xfId="35682"/>
    <cellStyle name="SAPBEXHLevel0X 2 4 2 3 2 2" xfId="35683"/>
    <cellStyle name="SAPBEXHLevel0X 2 4 2 3 3" xfId="35684"/>
    <cellStyle name="SAPBEXHLevel0X 2 4 2 4" xfId="35685"/>
    <cellStyle name="SAPBEXHLevel0X 2 4 2 4 2" xfId="35686"/>
    <cellStyle name="SAPBEXHLevel0X 2 4 2 4 2 2" xfId="35687"/>
    <cellStyle name="SAPBEXHLevel0X 2 4 2 5" xfId="35688"/>
    <cellStyle name="SAPBEXHLevel0X 2 4 2 5 2" xfId="35689"/>
    <cellStyle name="SAPBEXHLevel0X 2 4 20" xfId="18941"/>
    <cellStyle name="SAPBEXHLevel0X 2 4 21" xfId="19799"/>
    <cellStyle name="SAPBEXHLevel0X 2 4 22" xfId="20665"/>
    <cellStyle name="SAPBEXHLevel0X 2 4 23" xfId="21523"/>
    <cellStyle name="SAPBEXHLevel0X 2 4 24" xfId="22364"/>
    <cellStyle name="SAPBEXHLevel0X 2 4 25" xfId="23193"/>
    <cellStyle name="SAPBEXHLevel0X 2 4 26" xfId="23993"/>
    <cellStyle name="SAPBEXHLevel0X 2 4 3" xfId="3965"/>
    <cellStyle name="SAPBEXHLevel0X 2 4 4" xfId="4853"/>
    <cellStyle name="SAPBEXHLevel0X 2 4 5" xfId="5742"/>
    <cellStyle name="SAPBEXHLevel0X 2 4 6" xfId="6636"/>
    <cellStyle name="SAPBEXHLevel0X 2 4 7" xfId="6965"/>
    <cellStyle name="SAPBEXHLevel0X 2 4 8" xfId="8338"/>
    <cellStyle name="SAPBEXHLevel0X 2 4 9" xfId="9227"/>
    <cellStyle name="SAPBEXHLevel0X 2 5" xfId="968"/>
    <cellStyle name="SAPBEXHLevel0X 2 5 10" xfId="10117"/>
    <cellStyle name="SAPBEXHLevel0X 2 5 11" xfId="10986"/>
    <cellStyle name="SAPBEXHLevel0X 2 5 12" xfId="11877"/>
    <cellStyle name="SAPBEXHLevel0X 2 5 13" xfId="12768"/>
    <cellStyle name="SAPBEXHLevel0X 2 5 14" xfId="13634"/>
    <cellStyle name="SAPBEXHLevel0X 2 5 15" xfId="14525"/>
    <cellStyle name="SAPBEXHLevel0X 2 5 16" xfId="15411"/>
    <cellStyle name="SAPBEXHLevel0X 2 5 17" xfId="16295"/>
    <cellStyle name="SAPBEXHLevel0X 2 5 18" xfId="17181"/>
    <cellStyle name="SAPBEXHLevel0X 2 5 19" xfId="18061"/>
    <cellStyle name="SAPBEXHLevel0X 2 5 2" xfId="3064"/>
    <cellStyle name="SAPBEXHLevel0X 2 5 2 2" xfId="24966"/>
    <cellStyle name="SAPBEXHLevel0X 2 5 2 2 2" xfId="35690"/>
    <cellStyle name="SAPBEXHLevel0X 2 5 2 2 2 2" xfId="35691"/>
    <cellStyle name="SAPBEXHLevel0X 2 5 2 2 2 2 2" xfId="35692"/>
    <cellStyle name="SAPBEXHLevel0X 2 5 2 2 2 3" xfId="35693"/>
    <cellStyle name="SAPBEXHLevel0X 2 5 2 2 3" xfId="35694"/>
    <cellStyle name="SAPBEXHLevel0X 2 5 2 2 3 2" xfId="35695"/>
    <cellStyle name="SAPBEXHLevel0X 2 5 2 2 3 2 2" xfId="35696"/>
    <cellStyle name="SAPBEXHLevel0X 2 5 2 2 4" xfId="35697"/>
    <cellStyle name="SAPBEXHLevel0X 2 5 2 2 4 2" xfId="35698"/>
    <cellStyle name="SAPBEXHLevel0X 2 5 2 3" xfId="35699"/>
    <cellStyle name="SAPBEXHLevel0X 2 5 2 3 2" xfId="35700"/>
    <cellStyle name="SAPBEXHLevel0X 2 5 2 3 2 2" xfId="35701"/>
    <cellStyle name="SAPBEXHLevel0X 2 5 2 3 3" xfId="35702"/>
    <cellStyle name="SAPBEXHLevel0X 2 5 2 4" xfId="35703"/>
    <cellStyle name="SAPBEXHLevel0X 2 5 2 4 2" xfId="35704"/>
    <cellStyle name="SAPBEXHLevel0X 2 5 2 4 2 2" xfId="35705"/>
    <cellStyle name="SAPBEXHLevel0X 2 5 2 5" xfId="35706"/>
    <cellStyle name="SAPBEXHLevel0X 2 5 2 5 2" xfId="35707"/>
    <cellStyle name="SAPBEXHLevel0X 2 5 20" xfId="18942"/>
    <cellStyle name="SAPBEXHLevel0X 2 5 21" xfId="19800"/>
    <cellStyle name="SAPBEXHLevel0X 2 5 22" xfId="20666"/>
    <cellStyle name="SAPBEXHLevel0X 2 5 23" xfId="21524"/>
    <cellStyle name="SAPBEXHLevel0X 2 5 24" xfId="22365"/>
    <cellStyle name="SAPBEXHLevel0X 2 5 25" xfId="23194"/>
    <cellStyle name="SAPBEXHLevel0X 2 5 26" xfId="23994"/>
    <cellStyle name="SAPBEXHLevel0X 2 5 3" xfId="3966"/>
    <cellStyle name="SAPBEXHLevel0X 2 5 4" xfId="4854"/>
    <cellStyle name="SAPBEXHLevel0X 2 5 5" xfId="5743"/>
    <cellStyle name="SAPBEXHLevel0X 2 5 6" xfId="6637"/>
    <cellStyle name="SAPBEXHLevel0X 2 5 7" xfId="6173"/>
    <cellStyle name="SAPBEXHLevel0X 2 5 8" xfId="8339"/>
    <cellStyle name="SAPBEXHLevel0X 2 5 9" xfId="9228"/>
    <cellStyle name="SAPBEXHLevel0X 2 6" xfId="969"/>
    <cellStyle name="SAPBEXHLevel0X 2 6 10" xfId="10118"/>
    <cellStyle name="SAPBEXHLevel0X 2 6 11" xfId="10987"/>
    <cellStyle name="SAPBEXHLevel0X 2 6 12" xfId="11878"/>
    <cellStyle name="SAPBEXHLevel0X 2 6 13" xfId="12769"/>
    <cellStyle name="SAPBEXHLevel0X 2 6 14" xfId="13635"/>
    <cellStyle name="SAPBEXHLevel0X 2 6 15" xfId="14526"/>
    <cellStyle name="SAPBEXHLevel0X 2 6 16" xfId="15412"/>
    <cellStyle name="SAPBEXHLevel0X 2 6 17" xfId="16296"/>
    <cellStyle name="SAPBEXHLevel0X 2 6 18" xfId="17182"/>
    <cellStyle name="SAPBEXHLevel0X 2 6 19" xfId="18062"/>
    <cellStyle name="SAPBEXHLevel0X 2 6 2" xfId="3065"/>
    <cellStyle name="SAPBEXHLevel0X 2 6 2 2" xfId="24967"/>
    <cellStyle name="SAPBEXHLevel0X 2 6 2 2 2" xfId="35708"/>
    <cellStyle name="SAPBEXHLevel0X 2 6 2 2 2 2" xfId="35709"/>
    <cellStyle name="SAPBEXHLevel0X 2 6 2 2 2 2 2" xfId="35710"/>
    <cellStyle name="SAPBEXHLevel0X 2 6 2 2 2 3" xfId="35711"/>
    <cellStyle name="SAPBEXHLevel0X 2 6 2 2 3" xfId="35712"/>
    <cellStyle name="SAPBEXHLevel0X 2 6 2 2 3 2" xfId="35713"/>
    <cellStyle name="SAPBEXHLevel0X 2 6 2 2 3 2 2" xfId="35714"/>
    <cellStyle name="SAPBEXHLevel0X 2 6 2 2 4" xfId="35715"/>
    <cellStyle name="SAPBEXHLevel0X 2 6 2 2 4 2" xfId="35716"/>
    <cellStyle name="SAPBEXHLevel0X 2 6 2 3" xfId="35717"/>
    <cellStyle name="SAPBEXHLevel0X 2 6 2 3 2" xfId="35718"/>
    <cellStyle name="SAPBEXHLevel0X 2 6 2 3 2 2" xfId="35719"/>
    <cellStyle name="SAPBEXHLevel0X 2 6 2 3 3" xfId="35720"/>
    <cellStyle name="SAPBEXHLevel0X 2 6 2 4" xfId="35721"/>
    <cellStyle name="SAPBEXHLevel0X 2 6 2 4 2" xfId="35722"/>
    <cellStyle name="SAPBEXHLevel0X 2 6 2 4 2 2" xfId="35723"/>
    <cellStyle name="SAPBEXHLevel0X 2 6 2 5" xfId="35724"/>
    <cellStyle name="SAPBEXHLevel0X 2 6 2 5 2" xfId="35725"/>
    <cellStyle name="SAPBEXHLevel0X 2 6 20" xfId="18943"/>
    <cellStyle name="SAPBEXHLevel0X 2 6 21" xfId="19801"/>
    <cellStyle name="SAPBEXHLevel0X 2 6 22" xfId="20667"/>
    <cellStyle name="SAPBEXHLevel0X 2 6 23" xfId="21525"/>
    <cellStyle name="SAPBEXHLevel0X 2 6 24" xfId="22366"/>
    <cellStyle name="SAPBEXHLevel0X 2 6 25" xfId="23195"/>
    <cellStyle name="SAPBEXHLevel0X 2 6 26" xfId="23995"/>
    <cellStyle name="SAPBEXHLevel0X 2 6 3" xfId="3967"/>
    <cellStyle name="SAPBEXHLevel0X 2 6 4" xfId="4855"/>
    <cellStyle name="SAPBEXHLevel0X 2 6 5" xfId="5744"/>
    <cellStyle name="SAPBEXHLevel0X 2 6 6" xfId="6638"/>
    <cellStyle name="SAPBEXHLevel0X 2 6 7" xfId="6084"/>
    <cellStyle name="SAPBEXHLevel0X 2 6 8" xfId="8340"/>
    <cellStyle name="SAPBEXHLevel0X 2 6 9" xfId="9229"/>
    <cellStyle name="SAPBEXHLevel0X 2 7" xfId="1621"/>
    <cellStyle name="SAPBEXHLevel0X 2 7 2" xfId="24968"/>
    <cellStyle name="SAPBEXHLevel0X 2 7 2 2" xfId="35726"/>
    <cellStyle name="SAPBEXHLevel0X 2 7 2 2 2" xfId="35727"/>
    <cellStyle name="SAPBEXHLevel0X 2 7 2 2 2 2" xfId="35728"/>
    <cellStyle name="SAPBEXHLevel0X 2 7 2 2 3" xfId="35729"/>
    <cellStyle name="SAPBEXHLevel0X 2 7 2 3" xfId="35730"/>
    <cellStyle name="SAPBEXHLevel0X 2 7 2 3 2" xfId="35731"/>
    <cellStyle name="SAPBEXHLevel0X 2 7 2 3 2 2" xfId="35732"/>
    <cellStyle name="SAPBEXHLevel0X 2 7 2 4" xfId="35733"/>
    <cellStyle name="SAPBEXHLevel0X 2 7 2 4 2" xfId="35734"/>
    <cellStyle name="SAPBEXHLevel0X 2 7 3" xfId="35735"/>
    <cellStyle name="SAPBEXHLevel0X 2 7 3 2" xfId="35736"/>
    <cellStyle name="SAPBEXHLevel0X 2 7 3 2 2" xfId="35737"/>
    <cellStyle name="SAPBEXHLevel0X 2 7 3 3" xfId="35738"/>
    <cellStyle name="SAPBEXHLevel0X 2 7 4" xfId="35739"/>
    <cellStyle name="SAPBEXHLevel0X 2 7 4 2" xfId="35740"/>
    <cellStyle name="SAPBEXHLevel0X 2 7 4 2 2" xfId="35741"/>
    <cellStyle name="SAPBEXHLevel0X 2 7 5" xfId="35742"/>
    <cellStyle name="SAPBEXHLevel0X 2 7 5 2" xfId="35743"/>
    <cellStyle name="SAPBEXHLevel0X 2 8" xfId="3460"/>
    <cellStyle name="SAPBEXHLevel0X 2 9" xfId="4347"/>
    <cellStyle name="SAPBEXHLevel0X 20" xfId="11998"/>
    <cellStyle name="SAPBEXHLevel0X 21" xfId="8661"/>
    <cellStyle name="SAPBEXHLevel0X 22" xfId="13755"/>
    <cellStyle name="SAPBEXHLevel0X 23" xfId="14646"/>
    <cellStyle name="SAPBEXHLevel0X 24" xfId="15532"/>
    <cellStyle name="SAPBEXHLevel0X 25" xfId="16416"/>
    <cellStyle name="SAPBEXHLevel0X 26" xfId="17302"/>
    <cellStyle name="SAPBEXHLevel0X 27" xfId="18182"/>
    <cellStyle name="SAPBEXHLevel0X 28" xfId="16612"/>
    <cellStyle name="SAPBEXHLevel0X 29" xfId="19921"/>
    <cellStyle name="SAPBEXHLevel0X 3" xfId="970"/>
    <cellStyle name="SAPBEXHLevel0X 3 10" xfId="10119"/>
    <cellStyle name="SAPBEXHLevel0X 3 11" xfId="10988"/>
    <cellStyle name="SAPBEXHLevel0X 3 12" xfId="11879"/>
    <cellStyle name="SAPBEXHLevel0X 3 13" xfId="12770"/>
    <cellStyle name="SAPBEXHLevel0X 3 14" xfId="13636"/>
    <cellStyle name="SAPBEXHLevel0X 3 15" xfId="14527"/>
    <cellStyle name="SAPBEXHLevel0X 3 16" xfId="15413"/>
    <cellStyle name="SAPBEXHLevel0X 3 17" xfId="16297"/>
    <cellStyle name="SAPBEXHLevel0X 3 18" xfId="17183"/>
    <cellStyle name="SAPBEXHLevel0X 3 19" xfId="18063"/>
    <cellStyle name="SAPBEXHLevel0X 3 2" xfId="3066"/>
    <cellStyle name="SAPBEXHLevel0X 3 2 2" xfId="24969"/>
    <cellStyle name="SAPBEXHLevel0X 3 2 2 2" xfId="35744"/>
    <cellStyle name="SAPBEXHLevel0X 3 2 2 2 2" xfId="35745"/>
    <cellStyle name="SAPBEXHLevel0X 3 2 2 2 2 2" xfId="35746"/>
    <cellStyle name="SAPBEXHLevel0X 3 2 2 2 3" xfId="35747"/>
    <cellStyle name="SAPBEXHLevel0X 3 2 2 3" xfId="35748"/>
    <cellStyle name="SAPBEXHLevel0X 3 2 2 3 2" xfId="35749"/>
    <cellStyle name="SAPBEXHLevel0X 3 2 2 3 2 2" xfId="35750"/>
    <cellStyle name="SAPBEXHLevel0X 3 2 2 4" xfId="35751"/>
    <cellStyle name="SAPBEXHLevel0X 3 2 2 4 2" xfId="35752"/>
    <cellStyle name="SAPBEXHLevel0X 3 2 3" xfId="35753"/>
    <cellStyle name="SAPBEXHLevel0X 3 2 3 2" xfId="35754"/>
    <cellStyle name="SAPBEXHLevel0X 3 2 3 2 2" xfId="35755"/>
    <cellStyle name="SAPBEXHLevel0X 3 2 3 3" xfId="35756"/>
    <cellStyle name="SAPBEXHLevel0X 3 2 4" xfId="35757"/>
    <cellStyle name="SAPBEXHLevel0X 3 2 4 2" xfId="35758"/>
    <cellStyle name="SAPBEXHLevel0X 3 2 4 2 2" xfId="35759"/>
    <cellStyle name="SAPBEXHLevel0X 3 2 5" xfId="35760"/>
    <cellStyle name="SAPBEXHLevel0X 3 2 5 2" xfId="35761"/>
    <cellStyle name="SAPBEXHLevel0X 3 20" xfId="18944"/>
    <cellStyle name="SAPBEXHLevel0X 3 21" xfId="19802"/>
    <cellStyle name="SAPBEXHLevel0X 3 22" xfId="20668"/>
    <cellStyle name="SAPBEXHLevel0X 3 23" xfId="21526"/>
    <cellStyle name="SAPBEXHLevel0X 3 24" xfId="22367"/>
    <cellStyle name="SAPBEXHLevel0X 3 25" xfId="23196"/>
    <cellStyle name="SAPBEXHLevel0X 3 26" xfId="23996"/>
    <cellStyle name="SAPBEXHLevel0X 3 3" xfId="3968"/>
    <cellStyle name="SAPBEXHLevel0X 3 4" xfId="4856"/>
    <cellStyle name="SAPBEXHLevel0X 3 5" xfId="5745"/>
    <cellStyle name="SAPBEXHLevel0X 3 6" xfId="6639"/>
    <cellStyle name="SAPBEXHLevel0X 3 7" xfId="7078"/>
    <cellStyle name="SAPBEXHLevel0X 3 8" xfId="8341"/>
    <cellStyle name="SAPBEXHLevel0X 3 9" xfId="9230"/>
    <cellStyle name="SAPBEXHLevel0X 30" xfId="20787"/>
    <cellStyle name="SAPBEXHLevel0X 31" xfId="21645"/>
    <cellStyle name="SAPBEXHLevel0X 32" xfId="22486"/>
    <cellStyle name="SAPBEXHLevel0X 33" xfId="23315"/>
    <cellStyle name="SAPBEXHLevel0X 4" xfId="971"/>
    <cellStyle name="SAPBEXHLevel0X 4 10" xfId="10120"/>
    <cellStyle name="SAPBEXHLevel0X 4 11" xfId="10989"/>
    <cellStyle name="SAPBEXHLevel0X 4 12" xfId="11880"/>
    <cellStyle name="SAPBEXHLevel0X 4 13" xfId="12771"/>
    <cellStyle name="SAPBEXHLevel0X 4 14" xfId="13637"/>
    <cellStyle name="SAPBEXHLevel0X 4 15" xfId="14528"/>
    <cellStyle name="SAPBEXHLevel0X 4 16" xfId="15414"/>
    <cellStyle name="SAPBEXHLevel0X 4 17" xfId="16298"/>
    <cellStyle name="SAPBEXHLevel0X 4 18" xfId="17184"/>
    <cellStyle name="SAPBEXHLevel0X 4 19" xfId="18064"/>
    <cellStyle name="SAPBEXHLevel0X 4 2" xfId="3067"/>
    <cellStyle name="SAPBEXHLevel0X 4 2 2" xfId="24970"/>
    <cellStyle name="SAPBEXHLevel0X 4 2 2 2" xfId="35762"/>
    <cellStyle name="SAPBEXHLevel0X 4 2 2 2 2" xfId="35763"/>
    <cellStyle name="SAPBEXHLevel0X 4 2 2 2 2 2" xfId="35764"/>
    <cellStyle name="SAPBEXHLevel0X 4 2 2 2 3" xfId="35765"/>
    <cellStyle name="SAPBEXHLevel0X 4 2 2 3" xfId="35766"/>
    <cellStyle name="SAPBEXHLevel0X 4 2 2 3 2" xfId="35767"/>
    <cellStyle name="SAPBEXHLevel0X 4 2 2 3 2 2" xfId="35768"/>
    <cellStyle name="SAPBEXHLevel0X 4 2 2 4" xfId="35769"/>
    <cellStyle name="SAPBEXHLevel0X 4 2 2 4 2" xfId="35770"/>
    <cellStyle name="SAPBEXHLevel0X 4 2 3" xfId="35771"/>
    <cellStyle name="SAPBEXHLevel0X 4 2 3 2" xfId="35772"/>
    <cellStyle name="SAPBEXHLevel0X 4 2 3 2 2" xfId="35773"/>
    <cellStyle name="SAPBEXHLevel0X 4 2 3 3" xfId="35774"/>
    <cellStyle name="SAPBEXHLevel0X 4 2 4" xfId="35775"/>
    <cellStyle name="SAPBEXHLevel0X 4 2 4 2" xfId="35776"/>
    <cellStyle name="SAPBEXHLevel0X 4 2 4 2 2" xfId="35777"/>
    <cellStyle name="SAPBEXHLevel0X 4 2 5" xfId="35778"/>
    <cellStyle name="SAPBEXHLevel0X 4 2 5 2" xfId="35779"/>
    <cellStyle name="SAPBEXHLevel0X 4 20" xfId="18945"/>
    <cellStyle name="SAPBEXHLevel0X 4 21" xfId="19803"/>
    <cellStyle name="SAPBEXHLevel0X 4 22" xfId="20669"/>
    <cellStyle name="SAPBEXHLevel0X 4 23" xfId="21527"/>
    <cellStyle name="SAPBEXHLevel0X 4 24" xfId="22368"/>
    <cellStyle name="SAPBEXHLevel0X 4 25" xfId="23197"/>
    <cellStyle name="SAPBEXHLevel0X 4 26" xfId="23997"/>
    <cellStyle name="SAPBEXHLevel0X 4 3" xfId="3969"/>
    <cellStyle name="SAPBEXHLevel0X 4 4" xfId="4857"/>
    <cellStyle name="SAPBEXHLevel0X 4 5" xfId="5746"/>
    <cellStyle name="SAPBEXHLevel0X 4 6" xfId="6640"/>
    <cellStyle name="SAPBEXHLevel0X 4 7" xfId="7077"/>
    <cellStyle name="SAPBEXHLevel0X 4 8" xfId="8342"/>
    <cellStyle name="SAPBEXHLevel0X 4 9" xfId="9231"/>
    <cellStyle name="SAPBEXHLevel0X 5" xfId="972"/>
    <cellStyle name="SAPBEXHLevel0X 5 10" xfId="10121"/>
    <cellStyle name="SAPBEXHLevel0X 5 11" xfId="10990"/>
    <cellStyle name="SAPBEXHLevel0X 5 12" xfId="11881"/>
    <cellStyle name="SAPBEXHLevel0X 5 13" xfId="12772"/>
    <cellStyle name="SAPBEXHLevel0X 5 14" xfId="13638"/>
    <cellStyle name="SAPBEXHLevel0X 5 15" xfId="14529"/>
    <cellStyle name="SAPBEXHLevel0X 5 16" xfId="15415"/>
    <cellStyle name="SAPBEXHLevel0X 5 17" xfId="16299"/>
    <cellStyle name="SAPBEXHLevel0X 5 18" xfId="17185"/>
    <cellStyle name="SAPBEXHLevel0X 5 19" xfId="18065"/>
    <cellStyle name="SAPBEXHLevel0X 5 2" xfId="3068"/>
    <cellStyle name="SAPBEXHLevel0X 5 2 2" xfId="24971"/>
    <cellStyle name="SAPBEXHLevel0X 5 2 2 2" xfId="35780"/>
    <cellStyle name="SAPBEXHLevel0X 5 2 2 2 2" xfId="35781"/>
    <cellStyle name="SAPBEXHLevel0X 5 2 2 2 2 2" xfId="35782"/>
    <cellStyle name="SAPBEXHLevel0X 5 2 2 2 3" xfId="35783"/>
    <cellStyle name="SAPBEXHLevel0X 5 2 2 3" xfId="35784"/>
    <cellStyle name="SAPBEXHLevel0X 5 2 2 3 2" xfId="35785"/>
    <cellStyle name="SAPBEXHLevel0X 5 2 2 3 2 2" xfId="35786"/>
    <cellStyle name="SAPBEXHLevel0X 5 2 2 4" xfId="35787"/>
    <cellStyle name="SAPBEXHLevel0X 5 2 2 4 2" xfId="35788"/>
    <cellStyle name="SAPBEXHLevel0X 5 2 3" xfId="35789"/>
    <cellStyle name="SAPBEXHLevel0X 5 2 3 2" xfId="35790"/>
    <cellStyle name="SAPBEXHLevel0X 5 2 3 2 2" xfId="35791"/>
    <cellStyle name="SAPBEXHLevel0X 5 2 3 3" xfId="35792"/>
    <cellStyle name="SAPBEXHLevel0X 5 2 4" xfId="35793"/>
    <cellStyle name="SAPBEXHLevel0X 5 2 4 2" xfId="35794"/>
    <cellStyle name="SAPBEXHLevel0X 5 2 4 2 2" xfId="35795"/>
    <cellStyle name="SAPBEXHLevel0X 5 2 5" xfId="35796"/>
    <cellStyle name="SAPBEXHLevel0X 5 2 5 2" xfId="35797"/>
    <cellStyle name="SAPBEXHLevel0X 5 20" xfId="18946"/>
    <cellStyle name="SAPBEXHLevel0X 5 21" xfId="19804"/>
    <cellStyle name="SAPBEXHLevel0X 5 22" xfId="20670"/>
    <cellStyle name="SAPBEXHLevel0X 5 23" xfId="21528"/>
    <cellStyle name="SAPBEXHLevel0X 5 24" xfId="22369"/>
    <cellStyle name="SAPBEXHLevel0X 5 25" xfId="23198"/>
    <cellStyle name="SAPBEXHLevel0X 5 26" xfId="23998"/>
    <cellStyle name="SAPBEXHLevel0X 5 3" xfId="3970"/>
    <cellStyle name="SAPBEXHLevel0X 5 4" xfId="4858"/>
    <cellStyle name="SAPBEXHLevel0X 5 5" xfId="5747"/>
    <cellStyle name="SAPBEXHLevel0X 5 6" xfId="6641"/>
    <cellStyle name="SAPBEXHLevel0X 5 7" xfId="7076"/>
    <cellStyle name="SAPBEXHLevel0X 5 8" xfId="8343"/>
    <cellStyle name="SAPBEXHLevel0X 5 9" xfId="9232"/>
    <cellStyle name="SAPBEXHLevel0X 6" xfId="973"/>
    <cellStyle name="SAPBEXHLevel0X 6 10" xfId="10122"/>
    <cellStyle name="SAPBEXHLevel0X 6 11" xfId="10991"/>
    <cellStyle name="SAPBEXHLevel0X 6 12" xfId="11882"/>
    <cellStyle name="SAPBEXHLevel0X 6 13" xfId="12773"/>
    <cellStyle name="SAPBEXHLevel0X 6 14" xfId="13639"/>
    <cellStyle name="SAPBEXHLevel0X 6 15" xfId="14530"/>
    <cellStyle name="SAPBEXHLevel0X 6 16" xfId="15416"/>
    <cellStyle name="SAPBEXHLevel0X 6 17" xfId="16300"/>
    <cellStyle name="SAPBEXHLevel0X 6 18" xfId="17186"/>
    <cellStyle name="SAPBEXHLevel0X 6 19" xfId="18066"/>
    <cellStyle name="SAPBEXHLevel0X 6 2" xfId="3069"/>
    <cellStyle name="SAPBEXHLevel0X 6 2 2" xfId="24972"/>
    <cellStyle name="SAPBEXHLevel0X 6 2 2 2" xfId="35798"/>
    <cellStyle name="SAPBEXHLevel0X 6 2 2 2 2" xfId="35799"/>
    <cellStyle name="SAPBEXHLevel0X 6 2 2 2 2 2" xfId="35800"/>
    <cellStyle name="SAPBEXHLevel0X 6 2 2 2 3" xfId="35801"/>
    <cellStyle name="SAPBEXHLevel0X 6 2 2 3" xfId="35802"/>
    <cellStyle name="SAPBEXHLevel0X 6 2 2 3 2" xfId="35803"/>
    <cellStyle name="SAPBEXHLevel0X 6 2 2 3 2 2" xfId="35804"/>
    <cellStyle name="SAPBEXHLevel0X 6 2 2 4" xfId="35805"/>
    <cellStyle name="SAPBEXHLevel0X 6 2 2 4 2" xfId="35806"/>
    <cellStyle name="SAPBEXHLevel0X 6 2 3" xfId="35807"/>
    <cellStyle name="SAPBEXHLevel0X 6 2 3 2" xfId="35808"/>
    <cellStyle name="SAPBEXHLevel0X 6 2 3 2 2" xfId="35809"/>
    <cellStyle name="SAPBEXHLevel0X 6 2 3 3" xfId="35810"/>
    <cellStyle name="SAPBEXHLevel0X 6 2 4" xfId="35811"/>
    <cellStyle name="SAPBEXHLevel0X 6 2 4 2" xfId="35812"/>
    <cellStyle name="SAPBEXHLevel0X 6 2 4 2 2" xfId="35813"/>
    <cellStyle name="SAPBEXHLevel0X 6 2 5" xfId="35814"/>
    <cellStyle name="SAPBEXHLevel0X 6 2 5 2" xfId="35815"/>
    <cellStyle name="SAPBEXHLevel0X 6 20" xfId="18947"/>
    <cellStyle name="SAPBEXHLevel0X 6 21" xfId="19805"/>
    <cellStyle name="SAPBEXHLevel0X 6 22" xfId="20671"/>
    <cellStyle name="SAPBEXHLevel0X 6 23" xfId="21529"/>
    <cellStyle name="SAPBEXHLevel0X 6 24" xfId="22370"/>
    <cellStyle name="SAPBEXHLevel0X 6 25" xfId="23199"/>
    <cellStyle name="SAPBEXHLevel0X 6 26" xfId="23999"/>
    <cellStyle name="SAPBEXHLevel0X 6 3" xfId="3971"/>
    <cellStyle name="SAPBEXHLevel0X 6 4" xfId="4859"/>
    <cellStyle name="SAPBEXHLevel0X 6 5" xfId="5748"/>
    <cellStyle name="SAPBEXHLevel0X 6 6" xfId="6642"/>
    <cellStyle name="SAPBEXHLevel0X 6 7" xfId="7075"/>
    <cellStyle name="SAPBEXHLevel0X 6 8" xfId="8344"/>
    <cellStyle name="SAPBEXHLevel0X 6 9" xfId="9233"/>
    <cellStyle name="SAPBEXHLevel0X 7" xfId="974"/>
    <cellStyle name="SAPBEXHLevel0X 7 10" xfId="10123"/>
    <cellStyle name="SAPBEXHLevel0X 7 11" xfId="10992"/>
    <cellStyle name="SAPBEXHLevel0X 7 12" xfId="11883"/>
    <cellStyle name="SAPBEXHLevel0X 7 13" xfId="12774"/>
    <cellStyle name="SAPBEXHLevel0X 7 14" xfId="13640"/>
    <cellStyle name="SAPBEXHLevel0X 7 15" xfId="14531"/>
    <cellStyle name="SAPBEXHLevel0X 7 16" xfId="15417"/>
    <cellStyle name="SAPBEXHLevel0X 7 17" xfId="16301"/>
    <cellStyle name="SAPBEXHLevel0X 7 18" xfId="17187"/>
    <cellStyle name="SAPBEXHLevel0X 7 19" xfId="18067"/>
    <cellStyle name="SAPBEXHLevel0X 7 2" xfId="3070"/>
    <cellStyle name="SAPBEXHLevel0X 7 2 2" xfId="24973"/>
    <cellStyle name="SAPBEXHLevel0X 7 2 2 2" xfId="35816"/>
    <cellStyle name="SAPBEXHLevel0X 7 2 2 2 2" xfId="35817"/>
    <cellStyle name="SAPBEXHLevel0X 7 2 2 2 2 2" xfId="35818"/>
    <cellStyle name="SAPBEXHLevel0X 7 2 2 2 3" xfId="35819"/>
    <cellStyle name="SAPBEXHLevel0X 7 2 2 3" xfId="35820"/>
    <cellStyle name="SAPBEXHLevel0X 7 2 2 3 2" xfId="35821"/>
    <cellStyle name="SAPBEXHLevel0X 7 2 2 3 2 2" xfId="35822"/>
    <cellStyle name="SAPBEXHLevel0X 7 2 2 4" xfId="35823"/>
    <cellStyle name="SAPBEXHLevel0X 7 2 2 4 2" xfId="35824"/>
    <cellStyle name="SAPBEXHLevel0X 7 2 3" xfId="35825"/>
    <cellStyle name="SAPBEXHLevel0X 7 2 3 2" xfId="35826"/>
    <cellStyle name="SAPBEXHLevel0X 7 2 3 2 2" xfId="35827"/>
    <cellStyle name="SAPBEXHLevel0X 7 2 3 3" xfId="35828"/>
    <cellStyle name="SAPBEXHLevel0X 7 2 4" xfId="35829"/>
    <cellStyle name="SAPBEXHLevel0X 7 2 4 2" xfId="35830"/>
    <cellStyle name="SAPBEXHLevel0X 7 2 4 2 2" xfId="35831"/>
    <cellStyle name="SAPBEXHLevel0X 7 2 5" xfId="35832"/>
    <cellStyle name="SAPBEXHLevel0X 7 2 5 2" xfId="35833"/>
    <cellStyle name="SAPBEXHLevel0X 7 20" xfId="18948"/>
    <cellStyle name="SAPBEXHLevel0X 7 21" xfId="19806"/>
    <cellStyle name="SAPBEXHLevel0X 7 22" xfId="20672"/>
    <cellStyle name="SAPBEXHLevel0X 7 23" xfId="21530"/>
    <cellStyle name="SAPBEXHLevel0X 7 24" xfId="22371"/>
    <cellStyle name="SAPBEXHLevel0X 7 25" xfId="23200"/>
    <cellStyle name="SAPBEXHLevel0X 7 26" xfId="24000"/>
    <cellStyle name="SAPBEXHLevel0X 7 3" xfId="3972"/>
    <cellStyle name="SAPBEXHLevel0X 7 4" xfId="4860"/>
    <cellStyle name="SAPBEXHLevel0X 7 5" xfId="5749"/>
    <cellStyle name="SAPBEXHLevel0X 7 6" xfId="6643"/>
    <cellStyle name="SAPBEXHLevel0X 7 7" xfId="7074"/>
    <cellStyle name="SAPBEXHLevel0X 7 8" xfId="8345"/>
    <cellStyle name="SAPBEXHLevel0X 7 9" xfId="9234"/>
    <cellStyle name="SAPBEXHLevel0X 8" xfId="975"/>
    <cellStyle name="SAPBEXHLevel0X 8 10" xfId="10113"/>
    <cellStyle name="SAPBEXHLevel0X 8 11" xfId="10982"/>
    <cellStyle name="SAPBEXHLevel0X 8 12" xfId="11873"/>
    <cellStyle name="SAPBEXHLevel0X 8 13" xfId="12764"/>
    <cellStyle name="SAPBEXHLevel0X 8 14" xfId="13630"/>
    <cellStyle name="SAPBEXHLevel0X 8 15" xfId="14521"/>
    <cellStyle name="SAPBEXHLevel0X 8 16" xfId="15407"/>
    <cellStyle name="SAPBEXHLevel0X 8 17" xfId="16291"/>
    <cellStyle name="SAPBEXHLevel0X 8 18" xfId="17177"/>
    <cellStyle name="SAPBEXHLevel0X 8 19" xfId="18057"/>
    <cellStyle name="SAPBEXHLevel0X 8 2" xfId="3060"/>
    <cellStyle name="SAPBEXHLevel0X 8 2 2" xfId="24974"/>
    <cellStyle name="SAPBEXHLevel0X 8 2 2 2" xfId="35834"/>
    <cellStyle name="SAPBEXHLevel0X 8 2 2 2 2" xfId="35835"/>
    <cellStyle name="SAPBEXHLevel0X 8 2 2 2 2 2" xfId="35836"/>
    <cellStyle name="SAPBEXHLevel0X 8 2 2 2 3" xfId="35837"/>
    <cellStyle name="SAPBEXHLevel0X 8 2 2 3" xfId="35838"/>
    <cellStyle name="SAPBEXHLevel0X 8 2 2 3 2" xfId="35839"/>
    <cellStyle name="SAPBEXHLevel0X 8 2 2 3 2 2" xfId="35840"/>
    <cellStyle name="SAPBEXHLevel0X 8 2 2 4" xfId="35841"/>
    <cellStyle name="SAPBEXHLevel0X 8 2 2 4 2" xfId="35842"/>
    <cellStyle name="SAPBEXHLevel0X 8 2 3" xfId="35843"/>
    <cellStyle name="SAPBEXHLevel0X 8 2 3 2" xfId="35844"/>
    <cellStyle name="SAPBEXHLevel0X 8 2 3 2 2" xfId="35845"/>
    <cellStyle name="SAPBEXHLevel0X 8 2 3 3" xfId="35846"/>
    <cellStyle name="SAPBEXHLevel0X 8 2 4" xfId="35847"/>
    <cellStyle name="SAPBEXHLevel0X 8 2 4 2" xfId="35848"/>
    <cellStyle name="SAPBEXHLevel0X 8 2 4 2 2" xfId="35849"/>
    <cellStyle name="SAPBEXHLevel0X 8 2 5" xfId="35850"/>
    <cellStyle name="SAPBEXHLevel0X 8 2 5 2" xfId="35851"/>
    <cellStyle name="SAPBEXHLevel0X 8 20" xfId="18938"/>
    <cellStyle name="SAPBEXHLevel0X 8 21" xfId="19796"/>
    <cellStyle name="SAPBEXHLevel0X 8 22" xfId="20662"/>
    <cellStyle name="SAPBEXHLevel0X 8 23" xfId="21520"/>
    <cellStyle name="SAPBEXHLevel0X 8 24" xfId="22361"/>
    <cellStyle name="SAPBEXHLevel0X 8 25" xfId="23190"/>
    <cellStyle name="SAPBEXHLevel0X 8 26" xfId="23990"/>
    <cellStyle name="SAPBEXHLevel0X 8 3" xfId="3962"/>
    <cellStyle name="SAPBEXHLevel0X 8 4" xfId="4850"/>
    <cellStyle name="SAPBEXHLevel0X 8 5" xfId="5739"/>
    <cellStyle name="SAPBEXHLevel0X 8 6" xfId="6633"/>
    <cellStyle name="SAPBEXHLevel0X 8 7" xfId="7081"/>
    <cellStyle name="SAPBEXHLevel0X 8 8" xfId="8335"/>
    <cellStyle name="SAPBEXHLevel0X 8 9" xfId="9224"/>
    <cellStyle name="SAPBEXHLevel0X 9" xfId="1873"/>
    <cellStyle name="SAPBEXHLevel0X 9 2" xfId="24976"/>
    <cellStyle name="SAPBEXHLevel0X 9 2 2" xfId="35852"/>
    <cellStyle name="SAPBEXHLevel0X 9 2 2 2" xfId="35853"/>
    <cellStyle name="SAPBEXHLevel0X 9 2 2 2 2" xfId="35854"/>
    <cellStyle name="SAPBEXHLevel0X 9 2 2 3" xfId="35855"/>
    <cellStyle name="SAPBEXHLevel0X 9 2 3" xfId="35856"/>
    <cellStyle name="SAPBEXHLevel0X 9 2 3 2" xfId="35857"/>
    <cellStyle name="SAPBEXHLevel0X 9 2 3 2 2" xfId="35858"/>
    <cellStyle name="SAPBEXHLevel0X 9 2 4" xfId="35859"/>
    <cellStyle name="SAPBEXHLevel0X 9 2 4 2" xfId="35860"/>
    <cellStyle name="SAPBEXHLevel0X 9 3" xfId="24975"/>
    <cellStyle name="SAPBEXHLevel0X 9 3 2" xfId="35861"/>
    <cellStyle name="SAPBEXHLevel0X 9 3 2 2" xfId="35862"/>
    <cellStyle name="SAPBEXHLevel0X 9 3 2 2 2" xfId="35863"/>
    <cellStyle name="SAPBEXHLevel0X 9 3 2 3" xfId="35864"/>
    <cellStyle name="SAPBEXHLevel0X 9 3 3" xfId="35865"/>
    <cellStyle name="SAPBEXHLevel0X 9 3 3 2" xfId="35866"/>
    <cellStyle name="SAPBEXHLevel0X 9 3 3 2 2" xfId="35867"/>
    <cellStyle name="SAPBEXHLevel0X 9 3 4" xfId="35868"/>
    <cellStyle name="SAPBEXHLevel0X 9 3 4 2" xfId="35869"/>
    <cellStyle name="SAPBEXHLevel0X 9 4" xfId="35870"/>
    <cellStyle name="SAPBEXHLevel0X 9 4 2" xfId="35871"/>
    <cellStyle name="SAPBEXHLevel0X 9 4 2 2" xfId="35872"/>
    <cellStyle name="SAPBEXHLevel0X 9 4 2 2 2" xfId="35873"/>
    <cellStyle name="SAPBEXHLevel0X 9 4 3" xfId="35874"/>
    <cellStyle name="SAPBEXHLevel0X 9 4 3 2" xfId="35875"/>
    <cellStyle name="SAPBEXHLevel0X 9 5" xfId="35876"/>
    <cellStyle name="SAPBEXHLevel0X 9 5 2" xfId="35877"/>
    <cellStyle name="SAPBEXHLevel0X 9 5 2 2" xfId="35878"/>
    <cellStyle name="SAPBEXHLevel0X 9 5 3" xfId="35879"/>
    <cellStyle name="SAPBEXHLevel0X 9 6" xfId="35880"/>
    <cellStyle name="SAPBEXHLevel0X 9 6 2" xfId="35881"/>
    <cellStyle name="SAPBEXHLevel0X 9 6 2 2" xfId="35882"/>
    <cellStyle name="SAPBEXHLevel0X 9 7" xfId="35883"/>
    <cellStyle name="SAPBEXHLevel0X 9 7 2" xfId="35884"/>
    <cellStyle name="SAPBEXHLevel1" xfId="976"/>
    <cellStyle name="SAPBEXHLevel1 10" xfId="1457"/>
    <cellStyle name="SAPBEXHLevel1 10 2" xfId="35885"/>
    <cellStyle name="SAPBEXHLevel1 10 2 2" xfId="35886"/>
    <cellStyle name="SAPBEXHLevel1 10 2 2 2" xfId="35887"/>
    <cellStyle name="SAPBEXHLevel1 10 2 3" xfId="35888"/>
    <cellStyle name="SAPBEXHLevel1 10 3" xfId="35889"/>
    <cellStyle name="SAPBEXHLevel1 10 3 2" xfId="35890"/>
    <cellStyle name="SAPBEXHLevel1 10 3 2 2" xfId="35891"/>
    <cellStyle name="SAPBEXHLevel1 10 4" xfId="35892"/>
    <cellStyle name="SAPBEXHLevel1 10 4 2" xfId="35893"/>
    <cellStyle name="SAPBEXHLevel1 11" xfId="1872"/>
    <cellStyle name="SAPBEXHLevel1 12" xfId="3184"/>
    <cellStyle name="SAPBEXHLevel1 13" xfId="4184"/>
    <cellStyle name="SAPBEXHLevel1 14" xfId="5072"/>
    <cellStyle name="SAPBEXHLevel1 15" xfId="5961"/>
    <cellStyle name="SAPBEXHLevel1 16" xfId="7678"/>
    <cellStyle name="SAPBEXHLevel1 17" xfId="5285"/>
    <cellStyle name="SAPBEXHLevel1 18" xfId="8459"/>
    <cellStyle name="SAPBEXHLevel1 19" xfId="9348"/>
    <cellStyle name="SAPBEXHLevel1 2" xfId="977"/>
    <cellStyle name="SAPBEXHLevel1 2 10" xfId="1707"/>
    <cellStyle name="SAPBEXHLevel1 2 11" xfId="1491"/>
    <cellStyle name="SAPBEXHLevel1 2 12" xfId="1504"/>
    <cellStyle name="SAPBEXHLevel1 2 13" xfId="7459"/>
    <cellStyle name="SAPBEXHLevel1 2 14" xfId="7429"/>
    <cellStyle name="SAPBEXHLevel1 2 15" xfId="7774"/>
    <cellStyle name="SAPBEXHLevel1 2 16" xfId="8665"/>
    <cellStyle name="SAPBEXHLevel1 2 17" xfId="7519"/>
    <cellStyle name="SAPBEXHLevel1 2 18" xfId="7641"/>
    <cellStyle name="SAPBEXHLevel1 2 19" xfId="11313"/>
    <cellStyle name="SAPBEXHLevel1 2 2" xfId="978"/>
    <cellStyle name="SAPBEXHLevel1 2 2 10" xfId="4348"/>
    <cellStyle name="SAPBEXHLevel1 2 2 11" xfId="5238"/>
    <cellStyle name="SAPBEXHLevel1 2 2 12" xfId="6133"/>
    <cellStyle name="SAPBEXHLevel1 2 2 13" xfId="7398"/>
    <cellStyle name="SAPBEXHLevel1 2 2 14" xfId="7839"/>
    <cellStyle name="SAPBEXHLevel1 2 2 15" xfId="8729"/>
    <cellStyle name="SAPBEXHLevel1 2 2 16" xfId="9618"/>
    <cellStyle name="SAPBEXHLevel1 2 2 17" xfId="10486"/>
    <cellStyle name="SAPBEXHLevel1 2 2 18" xfId="11377"/>
    <cellStyle name="SAPBEXHLevel1 2 2 19" xfId="12267"/>
    <cellStyle name="SAPBEXHLevel1 2 2 2" xfId="979"/>
    <cellStyle name="SAPBEXHLevel1 2 2 2 10" xfId="9236"/>
    <cellStyle name="SAPBEXHLevel1 2 2 2 11" xfId="10125"/>
    <cellStyle name="SAPBEXHLevel1 2 2 2 12" xfId="10994"/>
    <cellStyle name="SAPBEXHLevel1 2 2 2 13" xfId="11885"/>
    <cellStyle name="SAPBEXHLevel1 2 2 2 14" xfId="12776"/>
    <cellStyle name="SAPBEXHLevel1 2 2 2 15" xfId="13642"/>
    <cellStyle name="SAPBEXHLevel1 2 2 2 16" xfId="14533"/>
    <cellStyle name="SAPBEXHLevel1 2 2 2 17" xfId="15419"/>
    <cellStyle name="SAPBEXHLevel1 2 2 2 18" xfId="16303"/>
    <cellStyle name="SAPBEXHLevel1 2 2 2 19" xfId="17189"/>
    <cellStyle name="SAPBEXHLevel1 2 2 2 2" xfId="2349"/>
    <cellStyle name="SAPBEXHLevel1 2 2 2 2 2" xfId="24977"/>
    <cellStyle name="SAPBEXHLevel1 2 2 2 2 2 2" xfId="35894"/>
    <cellStyle name="SAPBEXHLevel1 2 2 2 2 2 2 2" xfId="35895"/>
    <cellStyle name="SAPBEXHLevel1 2 2 2 2 2 2 2 2" xfId="35896"/>
    <cellStyle name="SAPBEXHLevel1 2 2 2 2 2 2 3" xfId="35897"/>
    <cellStyle name="SAPBEXHLevel1 2 2 2 2 2 3" xfId="35898"/>
    <cellStyle name="SAPBEXHLevel1 2 2 2 2 2 3 2" xfId="35899"/>
    <cellStyle name="SAPBEXHLevel1 2 2 2 2 2 3 2 2" xfId="35900"/>
    <cellStyle name="SAPBEXHLevel1 2 2 2 2 2 4" xfId="35901"/>
    <cellStyle name="SAPBEXHLevel1 2 2 2 2 2 4 2" xfId="35902"/>
    <cellStyle name="SAPBEXHLevel1 2 2 2 2 3" xfId="35903"/>
    <cellStyle name="SAPBEXHLevel1 2 2 2 2 3 2" xfId="35904"/>
    <cellStyle name="SAPBEXHLevel1 2 2 2 2 3 2 2" xfId="35905"/>
    <cellStyle name="SAPBEXHLevel1 2 2 2 2 3 3" xfId="35906"/>
    <cellStyle name="SAPBEXHLevel1 2 2 2 2 4" xfId="35907"/>
    <cellStyle name="SAPBEXHLevel1 2 2 2 2 4 2" xfId="35908"/>
    <cellStyle name="SAPBEXHLevel1 2 2 2 2 4 2 2" xfId="35909"/>
    <cellStyle name="SAPBEXHLevel1 2 2 2 2 5" xfId="35910"/>
    <cellStyle name="SAPBEXHLevel1 2 2 2 2 5 2" xfId="35911"/>
    <cellStyle name="SAPBEXHLevel1 2 2 2 20" xfId="18069"/>
    <cellStyle name="SAPBEXHLevel1 2 2 2 21" xfId="18950"/>
    <cellStyle name="SAPBEXHLevel1 2 2 2 22" xfId="19808"/>
    <cellStyle name="SAPBEXHLevel1 2 2 2 23" xfId="20674"/>
    <cellStyle name="SAPBEXHLevel1 2 2 2 24" xfId="21532"/>
    <cellStyle name="SAPBEXHLevel1 2 2 2 25" xfId="22373"/>
    <cellStyle name="SAPBEXHLevel1 2 2 2 26" xfId="23202"/>
    <cellStyle name="SAPBEXHLevel1 2 2 2 27" xfId="24002"/>
    <cellStyle name="SAPBEXHLevel1 2 2 2 3" xfId="3072"/>
    <cellStyle name="SAPBEXHLevel1 2 2 2 4" xfId="3974"/>
    <cellStyle name="SAPBEXHLevel1 2 2 2 5" xfId="4862"/>
    <cellStyle name="SAPBEXHLevel1 2 2 2 6" xfId="5751"/>
    <cellStyle name="SAPBEXHLevel1 2 2 2 7" xfId="6645"/>
    <cellStyle name="SAPBEXHLevel1 2 2 2 8" xfId="7072"/>
    <cellStyle name="SAPBEXHLevel1 2 2 2 9" xfId="8347"/>
    <cellStyle name="SAPBEXHLevel1 2 2 20" xfId="13137"/>
    <cellStyle name="SAPBEXHLevel1 2 2 21" xfId="14027"/>
    <cellStyle name="SAPBEXHLevel1 2 2 22" xfId="14914"/>
    <cellStyle name="SAPBEXHLevel1 2 2 23" xfId="15800"/>
    <cellStyle name="SAPBEXHLevel1 2 2 24" xfId="16683"/>
    <cellStyle name="SAPBEXHLevel1 2 2 25" xfId="17568"/>
    <cellStyle name="SAPBEXHLevel1 2 2 26" xfId="18444"/>
    <cellStyle name="SAPBEXHLevel1 2 2 27" xfId="19305"/>
    <cellStyle name="SAPBEXHLevel1 2 2 28" xfId="20173"/>
    <cellStyle name="SAPBEXHLevel1 2 2 29" xfId="21035"/>
    <cellStyle name="SAPBEXHLevel1 2 2 3" xfId="980"/>
    <cellStyle name="SAPBEXHLevel1 2 2 3 10" xfId="9237"/>
    <cellStyle name="SAPBEXHLevel1 2 2 3 11" xfId="10126"/>
    <cellStyle name="SAPBEXHLevel1 2 2 3 12" xfId="10995"/>
    <cellStyle name="SAPBEXHLevel1 2 2 3 13" xfId="11886"/>
    <cellStyle name="SAPBEXHLevel1 2 2 3 14" xfId="12777"/>
    <cellStyle name="SAPBEXHLevel1 2 2 3 15" xfId="13643"/>
    <cellStyle name="SAPBEXHLevel1 2 2 3 16" xfId="14534"/>
    <cellStyle name="SAPBEXHLevel1 2 2 3 17" xfId="15420"/>
    <cellStyle name="SAPBEXHLevel1 2 2 3 18" xfId="16304"/>
    <cellStyle name="SAPBEXHLevel1 2 2 3 19" xfId="17190"/>
    <cellStyle name="SAPBEXHLevel1 2 2 3 2" xfId="2350"/>
    <cellStyle name="SAPBEXHLevel1 2 2 3 2 2" xfId="24978"/>
    <cellStyle name="SAPBEXHLevel1 2 2 3 2 2 2" xfId="35912"/>
    <cellStyle name="SAPBEXHLevel1 2 2 3 2 2 2 2" xfId="35913"/>
    <cellStyle name="SAPBEXHLevel1 2 2 3 2 2 2 2 2" xfId="35914"/>
    <cellStyle name="SAPBEXHLevel1 2 2 3 2 2 2 3" xfId="35915"/>
    <cellStyle name="SAPBEXHLevel1 2 2 3 2 2 3" xfId="35916"/>
    <cellStyle name="SAPBEXHLevel1 2 2 3 2 2 3 2" xfId="35917"/>
    <cellStyle name="SAPBEXHLevel1 2 2 3 2 2 3 2 2" xfId="35918"/>
    <cellStyle name="SAPBEXHLevel1 2 2 3 2 2 4" xfId="35919"/>
    <cellStyle name="SAPBEXHLevel1 2 2 3 2 2 4 2" xfId="35920"/>
    <cellStyle name="SAPBEXHLevel1 2 2 3 2 3" xfId="35921"/>
    <cellStyle name="SAPBEXHLevel1 2 2 3 2 3 2" xfId="35922"/>
    <cellStyle name="SAPBEXHLevel1 2 2 3 2 3 2 2" xfId="35923"/>
    <cellStyle name="SAPBEXHLevel1 2 2 3 2 3 3" xfId="35924"/>
    <cellStyle name="SAPBEXHLevel1 2 2 3 2 4" xfId="35925"/>
    <cellStyle name="SAPBEXHLevel1 2 2 3 2 4 2" xfId="35926"/>
    <cellStyle name="SAPBEXHLevel1 2 2 3 2 4 2 2" xfId="35927"/>
    <cellStyle name="SAPBEXHLevel1 2 2 3 2 5" xfId="35928"/>
    <cellStyle name="SAPBEXHLevel1 2 2 3 2 5 2" xfId="35929"/>
    <cellStyle name="SAPBEXHLevel1 2 2 3 20" xfId="18070"/>
    <cellStyle name="SAPBEXHLevel1 2 2 3 21" xfId="18951"/>
    <cellStyle name="SAPBEXHLevel1 2 2 3 22" xfId="19809"/>
    <cellStyle name="SAPBEXHLevel1 2 2 3 23" xfId="20675"/>
    <cellStyle name="SAPBEXHLevel1 2 2 3 24" xfId="21533"/>
    <cellStyle name="SAPBEXHLevel1 2 2 3 25" xfId="22374"/>
    <cellStyle name="SAPBEXHLevel1 2 2 3 26" xfId="23203"/>
    <cellStyle name="SAPBEXHLevel1 2 2 3 27" xfId="24003"/>
    <cellStyle name="SAPBEXHLevel1 2 2 3 3" xfId="3073"/>
    <cellStyle name="SAPBEXHLevel1 2 2 3 4" xfId="3975"/>
    <cellStyle name="SAPBEXHLevel1 2 2 3 5" xfId="4863"/>
    <cellStyle name="SAPBEXHLevel1 2 2 3 6" xfId="5752"/>
    <cellStyle name="SAPBEXHLevel1 2 2 3 7" xfId="6646"/>
    <cellStyle name="SAPBEXHLevel1 2 2 3 8" xfId="7071"/>
    <cellStyle name="SAPBEXHLevel1 2 2 3 9" xfId="8348"/>
    <cellStyle name="SAPBEXHLevel1 2 2 30" xfId="21886"/>
    <cellStyle name="SAPBEXHLevel1 2 2 31" xfId="22718"/>
    <cellStyle name="SAPBEXHLevel1 2 2 32" xfId="23527"/>
    <cellStyle name="SAPBEXHLevel1 2 2 4" xfId="981"/>
    <cellStyle name="SAPBEXHLevel1 2 2 4 10" xfId="9238"/>
    <cellStyle name="SAPBEXHLevel1 2 2 4 11" xfId="10127"/>
    <cellStyle name="SAPBEXHLevel1 2 2 4 12" xfId="10996"/>
    <cellStyle name="SAPBEXHLevel1 2 2 4 13" xfId="11887"/>
    <cellStyle name="SAPBEXHLevel1 2 2 4 14" xfId="12778"/>
    <cellStyle name="SAPBEXHLevel1 2 2 4 15" xfId="13644"/>
    <cellStyle name="SAPBEXHLevel1 2 2 4 16" xfId="14535"/>
    <cellStyle name="SAPBEXHLevel1 2 2 4 17" xfId="15421"/>
    <cellStyle name="SAPBEXHLevel1 2 2 4 18" xfId="16305"/>
    <cellStyle name="SAPBEXHLevel1 2 2 4 19" xfId="17191"/>
    <cellStyle name="SAPBEXHLevel1 2 2 4 2" xfId="2351"/>
    <cellStyle name="SAPBEXHLevel1 2 2 4 2 2" xfId="24979"/>
    <cellStyle name="SAPBEXHLevel1 2 2 4 2 2 2" xfId="35930"/>
    <cellStyle name="SAPBEXHLevel1 2 2 4 2 2 2 2" xfId="35931"/>
    <cellStyle name="SAPBEXHLevel1 2 2 4 2 2 2 2 2" xfId="35932"/>
    <cellStyle name="SAPBEXHLevel1 2 2 4 2 2 2 3" xfId="35933"/>
    <cellStyle name="SAPBEXHLevel1 2 2 4 2 2 3" xfId="35934"/>
    <cellStyle name="SAPBEXHLevel1 2 2 4 2 2 3 2" xfId="35935"/>
    <cellStyle name="SAPBEXHLevel1 2 2 4 2 2 3 2 2" xfId="35936"/>
    <cellStyle name="SAPBEXHLevel1 2 2 4 2 2 4" xfId="35937"/>
    <cellStyle name="SAPBEXHLevel1 2 2 4 2 2 4 2" xfId="35938"/>
    <cellStyle name="SAPBEXHLevel1 2 2 4 2 3" xfId="35939"/>
    <cellStyle name="SAPBEXHLevel1 2 2 4 2 3 2" xfId="35940"/>
    <cellStyle name="SAPBEXHLevel1 2 2 4 2 3 2 2" xfId="35941"/>
    <cellStyle name="SAPBEXHLevel1 2 2 4 2 3 3" xfId="35942"/>
    <cellStyle name="SAPBEXHLevel1 2 2 4 2 4" xfId="35943"/>
    <cellStyle name="SAPBEXHLevel1 2 2 4 2 4 2" xfId="35944"/>
    <cellStyle name="SAPBEXHLevel1 2 2 4 2 4 2 2" xfId="35945"/>
    <cellStyle name="SAPBEXHLevel1 2 2 4 2 5" xfId="35946"/>
    <cellStyle name="SAPBEXHLevel1 2 2 4 2 5 2" xfId="35947"/>
    <cellStyle name="SAPBEXHLevel1 2 2 4 20" xfId="18071"/>
    <cellStyle name="SAPBEXHLevel1 2 2 4 21" xfId="18952"/>
    <cellStyle name="SAPBEXHLevel1 2 2 4 22" xfId="19810"/>
    <cellStyle name="SAPBEXHLevel1 2 2 4 23" xfId="20676"/>
    <cellStyle name="SAPBEXHLevel1 2 2 4 24" xfId="21534"/>
    <cellStyle name="SAPBEXHLevel1 2 2 4 25" xfId="22375"/>
    <cellStyle name="SAPBEXHLevel1 2 2 4 26" xfId="23204"/>
    <cellStyle name="SAPBEXHLevel1 2 2 4 27" xfId="24004"/>
    <cellStyle name="SAPBEXHLevel1 2 2 4 3" xfId="3074"/>
    <cellStyle name="SAPBEXHLevel1 2 2 4 4" xfId="3976"/>
    <cellStyle name="SAPBEXHLevel1 2 2 4 5" xfId="4864"/>
    <cellStyle name="SAPBEXHLevel1 2 2 4 6" xfId="5753"/>
    <cellStyle name="SAPBEXHLevel1 2 2 4 7" xfId="6647"/>
    <cellStyle name="SAPBEXHLevel1 2 2 4 8" xfId="7070"/>
    <cellStyle name="SAPBEXHLevel1 2 2 4 9" xfId="8349"/>
    <cellStyle name="SAPBEXHLevel1 2 2 5" xfId="982"/>
    <cellStyle name="SAPBEXHLevel1 2 2 5 10" xfId="9239"/>
    <cellStyle name="SAPBEXHLevel1 2 2 5 11" xfId="10128"/>
    <cellStyle name="SAPBEXHLevel1 2 2 5 12" xfId="10997"/>
    <cellStyle name="SAPBEXHLevel1 2 2 5 13" xfId="11888"/>
    <cellStyle name="SAPBEXHLevel1 2 2 5 14" xfId="12779"/>
    <cellStyle name="SAPBEXHLevel1 2 2 5 15" xfId="13645"/>
    <cellStyle name="SAPBEXHLevel1 2 2 5 16" xfId="14536"/>
    <cellStyle name="SAPBEXHLevel1 2 2 5 17" xfId="15422"/>
    <cellStyle name="SAPBEXHLevel1 2 2 5 18" xfId="16306"/>
    <cellStyle name="SAPBEXHLevel1 2 2 5 19" xfId="17192"/>
    <cellStyle name="SAPBEXHLevel1 2 2 5 2" xfId="2352"/>
    <cellStyle name="SAPBEXHLevel1 2 2 5 2 2" xfId="24980"/>
    <cellStyle name="SAPBEXHLevel1 2 2 5 2 2 2" xfId="35948"/>
    <cellStyle name="SAPBEXHLevel1 2 2 5 2 2 2 2" xfId="35949"/>
    <cellStyle name="SAPBEXHLevel1 2 2 5 2 2 2 2 2" xfId="35950"/>
    <cellStyle name="SAPBEXHLevel1 2 2 5 2 2 2 3" xfId="35951"/>
    <cellStyle name="SAPBEXHLevel1 2 2 5 2 2 3" xfId="35952"/>
    <cellStyle name="SAPBEXHLevel1 2 2 5 2 2 3 2" xfId="35953"/>
    <cellStyle name="SAPBEXHLevel1 2 2 5 2 2 3 2 2" xfId="35954"/>
    <cellStyle name="SAPBEXHLevel1 2 2 5 2 2 4" xfId="35955"/>
    <cellStyle name="SAPBEXHLevel1 2 2 5 2 2 4 2" xfId="35956"/>
    <cellStyle name="SAPBEXHLevel1 2 2 5 2 3" xfId="35957"/>
    <cellStyle name="SAPBEXHLevel1 2 2 5 2 3 2" xfId="35958"/>
    <cellStyle name="SAPBEXHLevel1 2 2 5 2 3 2 2" xfId="35959"/>
    <cellStyle name="SAPBEXHLevel1 2 2 5 2 3 3" xfId="35960"/>
    <cellStyle name="SAPBEXHLevel1 2 2 5 2 4" xfId="35961"/>
    <cellStyle name="SAPBEXHLevel1 2 2 5 2 4 2" xfId="35962"/>
    <cellStyle name="SAPBEXHLevel1 2 2 5 2 4 2 2" xfId="35963"/>
    <cellStyle name="SAPBEXHLevel1 2 2 5 2 5" xfId="35964"/>
    <cellStyle name="SAPBEXHLevel1 2 2 5 2 5 2" xfId="35965"/>
    <cellStyle name="SAPBEXHLevel1 2 2 5 20" xfId="18072"/>
    <cellStyle name="SAPBEXHLevel1 2 2 5 21" xfId="18953"/>
    <cellStyle name="SAPBEXHLevel1 2 2 5 22" xfId="19811"/>
    <cellStyle name="SAPBEXHLevel1 2 2 5 23" xfId="20677"/>
    <cellStyle name="SAPBEXHLevel1 2 2 5 24" xfId="21535"/>
    <cellStyle name="SAPBEXHLevel1 2 2 5 25" xfId="22376"/>
    <cellStyle name="SAPBEXHLevel1 2 2 5 26" xfId="23205"/>
    <cellStyle name="SAPBEXHLevel1 2 2 5 27" xfId="24005"/>
    <cellStyle name="SAPBEXHLevel1 2 2 5 3" xfId="3075"/>
    <cellStyle name="SAPBEXHLevel1 2 2 5 4" xfId="3977"/>
    <cellStyle name="SAPBEXHLevel1 2 2 5 5" xfId="4865"/>
    <cellStyle name="SAPBEXHLevel1 2 2 5 6" xfId="5754"/>
    <cellStyle name="SAPBEXHLevel1 2 2 5 7" xfId="6648"/>
    <cellStyle name="SAPBEXHLevel1 2 2 5 8" xfId="6964"/>
    <cellStyle name="SAPBEXHLevel1 2 2 5 9" xfId="8350"/>
    <cellStyle name="SAPBEXHLevel1 2 2 6" xfId="983"/>
    <cellStyle name="SAPBEXHLevel1 2 2 6 10" xfId="9240"/>
    <cellStyle name="SAPBEXHLevel1 2 2 6 11" xfId="10129"/>
    <cellStyle name="SAPBEXHLevel1 2 2 6 12" xfId="10998"/>
    <cellStyle name="SAPBEXHLevel1 2 2 6 13" xfId="11889"/>
    <cellStyle name="SAPBEXHLevel1 2 2 6 14" xfId="12780"/>
    <cellStyle name="SAPBEXHLevel1 2 2 6 15" xfId="13646"/>
    <cellStyle name="SAPBEXHLevel1 2 2 6 16" xfId="14537"/>
    <cellStyle name="SAPBEXHLevel1 2 2 6 17" xfId="15423"/>
    <cellStyle name="SAPBEXHLevel1 2 2 6 18" xfId="16307"/>
    <cellStyle name="SAPBEXHLevel1 2 2 6 19" xfId="17193"/>
    <cellStyle name="SAPBEXHLevel1 2 2 6 2" xfId="2353"/>
    <cellStyle name="SAPBEXHLevel1 2 2 6 2 2" xfId="24981"/>
    <cellStyle name="SAPBEXHLevel1 2 2 6 2 2 2" xfId="35966"/>
    <cellStyle name="SAPBEXHLevel1 2 2 6 2 2 2 2" xfId="35967"/>
    <cellStyle name="SAPBEXHLevel1 2 2 6 2 2 2 2 2" xfId="35968"/>
    <cellStyle name="SAPBEXHLevel1 2 2 6 2 2 2 3" xfId="35969"/>
    <cellStyle name="SAPBEXHLevel1 2 2 6 2 2 3" xfId="35970"/>
    <cellStyle name="SAPBEXHLevel1 2 2 6 2 2 3 2" xfId="35971"/>
    <cellStyle name="SAPBEXHLevel1 2 2 6 2 2 3 2 2" xfId="35972"/>
    <cellStyle name="SAPBEXHLevel1 2 2 6 2 2 4" xfId="35973"/>
    <cellStyle name="SAPBEXHLevel1 2 2 6 2 2 4 2" xfId="35974"/>
    <cellStyle name="SAPBEXHLevel1 2 2 6 2 3" xfId="35975"/>
    <cellStyle name="SAPBEXHLevel1 2 2 6 2 3 2" xfId="35976"/>
    <cellStyle name="SAPBEXHLevel1 2 2 6 2 3 2 2" xfId="35977"/>
    <cellStyle name="SAPBEXHLevel1 2 2 6 2 3 3" xfId="35978"/>
    <cellStyle name="SAPBEXHLevel1 2 2 6 2 4" xfId="35979"/>
    <cellStyle name="SAPBEXHLevel1 2 2 6 2 4 2" xfId="35980"/>
    <cellStyle name="SAPBEXHLevel1 2 2 6 2 4 2 2" xfId="35981"/>
    <cellStyle name="SAPBEXHLevel1 2 2 6 2 5" xfId="35982"/>
    <cellStyle name="SAPBEXHLevel1 2 2 6 2 5 2" xfId="35983"/>
    <cellStyle name="SAPBEXHLevel1 2 2 6 20" xfId="18073"/>
    <cellStyle name="SAPBEXHLevel1 2 2 6 21" xfId="18954"/>
    <cellStyle name="SAPBEXHLevel1 2 2 6 22" xfId="19812"/>
    <cellStyle name="SAPBEXHLevel1 2 2 6 23" xfId="20678"/>
    <cellStyle name="SAPBEXHLevel1 2 2 6 24" xfId="21536"/>
    <cellStyle name="SAPBEXHLevel1 2 2 6 25" xfId="22377"/>
    <cellStyle name="SAPBEXHLevel1 2 2 6 26" xfId="23206"/>
    <cellStyle name="SAPBEXHLevel1 2 2 6 27" xfId="24006"/>
    <cellStyle name="SAPBEXHLevel1 2 2 6 3" xfId="3076"/>
    <cellStyle name="SAPBEXHLevel1 2 2 6 4" xfId="3978"/>
    <cellStyle name="SAPBEXHLevel1 2 2 6 5" xfId="4866"/>
    <cellStyle name="SAPBEXHLevel1 2 2 6 6" xfId="5755"/>
    <cellStyle name="SAPBEXHLevel1 2 2 6 7" xfId="6649"/>
    <cellStyle name="SAPBEXHLevel1 2 2 6 8" xfId="1386"/>
    <cellStyle name="SAPBEXHLevel1 2 2 6 9" xfId="8351"/>
    <cellStyle name="SAPBEXHLevel1 2 2 7" xfId="1843"/>
    <cellStyle name="SAPBEXHLevel1 2 2 7 2" xfId="24982"/>
    <cellStyle name="SAPBEXHLevel1 2 2 7 2 2" xfId="35984"/>
    <cellStyle name="SAPBEXHLevel1 2 2 7 2 2 2" xfId="35985"/>
    <cellStyle name="SAPBEXHLevel1 2 2 7 2 2 2 2" xfId="35986"/>
    <cellStyle name="SAPBEXHLevel1 2 2 7 2 2 3" xfId="35987"/>
    <cellStyle name="SAPBEXHLevel1 2 2 7 2 3" xfId="35988"/>
    <cellStyle name="SAPBEXHLevel1 2 2 7 2 3 2" xfId="35989"/>
    <cellStyle name="SAPBEXHLevel1 2 2 7 2 3 2 2" xfId="35990"/>
    <cellStyle name="SAPBEXHLevel1 2 2 7 2 4" xfId="35991"/>
    <cellStyle name="SAPBEXHLevel1 2 2 7 2 4 2" xfId="35992"/>
    <cellStyle name="SAPBEXHLevel1 2 2 7 3" xfId="35993"/>
    <cellStyle name="SAPBEXHLevel1 2 2 7 3 2" xfId="35994"/>
    <cellStyle name="SAPBEXHLevel1 2 2 7 3 2 2" xfId="35995"/>
    <cellStyle name="SAPBEXHLevel1 2 2 7 3 3" xfId="35996"/>
    <cellStyle name="SAPBEXHLevel1 2 2 7 4" xfId="35997"/>
    <cellStyle name="SAPBEXHLevel1 2 2 7 4 2" xfId="35998"/>
    <cellStyle name="SAPBEXHLevel1 2 2 7 4 2 2" xfId="35999"/>
    <cellStyle name="SAPBEXHLevel1 2 2 7 5" xfId="36000"/>
    <cellStyle name="SAPBEXHLevel1 2 2 7 5 2" xfId="36001"/>
    <cellStyle name="SAPBEXHLevel1 2 2 8" xfId="1405"/>
    <cellStyle name="SAPBEXHLevel1 2 2 9" xfId="3461"/>
    <cellStyle name="SAPBEXHLevel1 2 20" xfId="8642"/>
    <cellStyle name="SAPBEXHLevel1 2 21" xfId="9564"/>
    <cellStyle name="SAPBEXHLevel1 2 22" xfId="13963"/>
    <cellStyle name="SAPBEXHLevel1 2 23" xfId="14850"/>
    <cellStyle name="SAPBEXHLevel1 2 24" xfId="15737"/>
    <cellStyle name="SAPBEXHLevel1 2 25" xfId="16619"/>
    <cellStyle name="SAPBEXHLevel1 2 26" xfId="17505"/>
    <cellStyle name="SAPBEXHLevel1 2 27" xfId="11421"/>
    <cellStyle name="SAPBEXHLevel1 2 28" xfId="14764"/>
    <cellStyle name="SAPBEXHLevel1 2 29" xfId="20111"/>
    <cellStyle name="SAPBEXHLevel1 2 3" xfId="984"/>
    <cellStyle name="SAPBEXHLevel1 2 3 10" xfId="9241"/>
    <cellStyle name="SAPBEXHLevel1 2 3 11" xfId="10130"/>
    <cellStyle name="SAPBEXHLevel1 2 3 12" xfId="10999"/>
    <cellStyle name="SAPBEXHLevel1 2 3 13" xfId="11890"/>
    <cellStyle name="SAPBEXHLevel1 2 3 14" xfId="12781"/>
    <cellStyle name="SAPBEXHLevel1 2 3 15" xfId="13647"/>
    <cellStyle name="SAPBEXHLevel1 2 3 16" xfId="14538"/>
    <cellStyle name="SAPBEXHLevel1 2 3 17" xfId="15424"/>
    <cellStyle name="SAPBEXHLevel1 2 3 18" xfId="16308"/>
    <cellStyle name="SAPBEXHLevel1 2 3 19" xfId="17194"/>
    <cellStyle name="SAPBEXHLevel1 2 3 2" xfId="2354"/>
    <cellStyle name="SAPBEXHLevel1 2 3 2 2" xfId="24983"/>
    <cellStyle name="SAPBEXHLevel1 2 3 2 2 2" xfId="36002"/>
    <cellStyle name="SAPBEXHLevel1 2 3 2 2 2 2" xfId="36003"/>
    <cellStyle name="SAPBEXHLevel1 2 3 2 2 2 2 2" xfId="36004"/>
    <cellStyle name="SAPBEXHLevel1 2 3 2 2 2 3" xfId="36005"/>
    <cellStyle name="SAPBEXHLevel1 2 3 2 2 3" xfId="36006"/>
    <cellStyle name="SAPBEXHLevel1 2 3 2 2 3 2" xfId="36007"/>
    <cellStyle name="SAPBEXHLevel1 2 3 2 2 3 2 2" xfId="36008"/>
    <cellStyle name="SAPBEXHLevel1 2 3 2 2 4" xfId="36009"/>
    <cellStyle name="SAPBEXHLevel1 2 3 2 2 4 2" xfId="36010"/>
    <cellStyle name="SAPBEXHLevel1 2 3 2 3" xfId="36011"/>
    <cellStyle name="SAPBEXHLevel1 2 3 2 3 2" xfId="36012"/>
    <cellStyle name="SAPBEXHLevel1 2 3 2 3 2 2" xfId="36013"/>
    <cellStyle name="SAPBEXHLevel1 2 3 2 3 3" xfId="36014"/>
    <cellStyle name="SAPBEXHLevel1 2 3 2 4" xfId="36015"/>
    <cellStyle name="SAPBEXHLevel1 2 3 2 4 2" xfId="36016"/>
    <cellStyle name="SAPBEXHLevel1 2 3 2 4 2 2" xfId="36017"/>
    <cellStyle name="SAPBEXHLevel1 2 3 2 5" xfId="36018"/>
    <cellStyle name="SAPBEXHLevel1 2 3 2 5 2" xfId="36019"/>
    <cellStyle name="SAPBEXHLevel1 2 3 20" xfId="18074"/>
    <cellStyle name="SAPBEXHLevel1 2 3 21" xfId="18955"/>
    <cellStyle name="SAPBEXHLevel1 2 3 22" xfId="19813"/>
    <cellStyle name="SAPBEXHLevel1 2 3 23" xfId="20679"/>
    <cellStyle name="SAPBEXHLevel1 2 3 24" xfId="21537"/>
    <cellStyle name="SAPBEXHLevel1 2 3 25" xfId="22378"/>
    <cellStyle name="SAPBEXHLevel1 2 3 26" xfId="23207"/>
    <cellStyle name="SAPBEXHLevel1 2 3 27" xfId="24007"/>
    <cellStyle name="SAPBEXHLevel1 2 3 3" xfId="3077"/>
    <cellStyle name="SAPBEXHLevel1 2 3 4" xfId="3979"/>
    <cellStyle name="SAPBEXHLevel1 2 3 5" xfId="4867"/>
    <cellStyle name="SAPBEXHLevel1 2 3 6" xfId="5756"/>
    <cellStyle name="SAPBEXHLevel1 2 3 7" xfId="6650"/>
    <cellStyle name="SAPBEXHLevel1 2 3 8" xfId="1467"/>
    <cellStyle name="SAPBEXHLevel1 2 3 9" xfId="8352"/>
    <cellStyle name="SAPBEXHLevel1 2 30" xfId="20973"/>
    <cellStyle name="SAPBEXHLevel1 2 31" xfId="21828"/>
    <cellStyle name="SAPBEXHLevel1 2 32" xfId="22662"/>
    <cellStyle name="SAPBEXHLevel1 2 4" xfId="985"/>
    <cellStyle name="SAPBEXHLevel1 2 4 10" xfId="9242"/>
    <cellStyle name="SAPBEXHLevel1 2 4 11" xfId="10131"/>
    <cellStyle name="SAPBEXHLevel1 2 4 12" xfId="11000"/>
    <cellStyle name="SAPBEXHLevel1 2 4 13" xfId="11891"/>
    <cellStyle name="SAPBEXHLevel1 2 4 14" xfId="12782"/>
    <cellStyle name="SAPBEXHLevel1 2 4 15" xfId="13648"/>
    <cellStyle name="SAPBEXHLevel1 2 4 16" xfId="14539"/>
    <cellStyle name="SAPBEXHLevel1 2 4 17" xfId="15425"/>
    <cellStyle name="SAPBEXHLevel1 2 4 18" xfId="16309"/>
    <cellStyle name="SAPBEXHLevel1 2 4 19" xfId="17195"/>
    <cellStyle name="SAPBEXHLevel1 2 4 2" xfId="2355"/>
    <cellStyle name="SAPBEXHLevel1 2 4 2 2" xfId="24984"/>
    <cellStyle name="SAPBEXHLevel1 2 4 2 2 2" xfId="36020"/>
    <cellStyle name="SAPBEXHLevel1 2 4 2 2 2 2" xfId="36021"/>
    <cellStyle name="SAPBEXHLevel1 2 4 2 2 2 2 2" xfId="36022"/>
    <cellStyle name="SAPBEXHLevel1 2 4 2 2 2 3" xfId="36023"/>
    <cellStyle name="SAPBEXHLevel1 2 4 2 2 3" xfId="36024"/>
    <cellStyle name="SAPBEXHLevel1 2 4 2 2 3 2" xfId="36025"/>
    <cellStyle name="SAPBEXHLevel1 2 4 2 2 3 2 2" xfId="36026"/>
    <cellStyle name="SAPBEXHLevel1 2 4 2 2 4" xfId="36027"/>
    <cellStyle name="SAPBEXHLevel1 2 4 2 2 4 2" xfId="36028"/>
    <cellStyle name="SAPBEXHLevel1 2 4 2 3" xfId="36029"/>
    <cellStyle name="SAPBEXHLevel1 2 4 2 3 2" xfId="36030"/>
    <cellStyle name="SAPBEXHLevel1 2 4 2 3 2 2" xfId="36031"/>
    <cellStyle name="SAPBEXHLevel1 2 4 2 3 3" xfId="36032"/>
    <cellStyle name="SAPBEXHLevel1 2 4 2 4" xfId="36033"/>
    <cellStyle name="SAPBEXHLevel1 2 4 2 4 2" xfId="36034"/>
    <cellStyle name="SAPBEXHLevel1 2 4 2 4 2 2" xfId="36035"/>
    <cellStyle name="SAPBEXHLevel1 2 4 2 5" xfId="36036"/>
    <cellStyle name="SAPBEXHLevel1 2 4 2 5 2" xfId="36037"/>
    <cellStyle name="SAPBEXHLevel1 2 4 20" xfId="18075"/>
    <cellStyle name="SAPBEXHLevel1 2 4 21" xfId="18956"/>
    <cellStyle name="SAPBEXHLevel1 2 4 22" xfId="19814"/>
    <cellStyle name="SAPBEXHLevel1 2 4 23" xfId="20680"/>
    <cellStyle name="SAPBEXHLevel1 2 4 24" xfId="21538"/>
    <cellStyle name="SAPBEXHLevel1 2 4 25" xfId="22379"/>
    <cellStyle name="SAPBEXHLevel1 2 4 26" xfId="23208"/>
    <cellStyle name="SAPBEXHLevel1 2 4 27" xfId="24008"/>
    <cellStyle name="SAPBEXHLevel1 2 4 3" xfId="3078"/>
    <cellStyle name="SAPBEXHLevel1 2 4 4" xfId="3980"/>
    <cellStyle name="SAPBEXHLevel1 2 4 5" xfId="4868"/>
    <cellStyle name="SAPBEXHLevel1 2 4 6" xfId="5757"/>
    <cellStyle name="SAPBEXHLevel1 2 4 7" xfId="6651"/>
    <cellStyle name="SAPBEXHLevel1 2 4 8" xfId="6161"/>
    <cellStyle name="SAPBEXHLevel1 2 4 9" xfId="8353"/>
    <cellStyle name="SAPBEXHLevel1 2 5" xfId="986"/>
    <cellStyle name="SAPBEXHLevel1 2 5 10" xfId="9243"/>
    <cellStyle name="SAPBEXHLevel1 2 5 11" xfId="10132"/>
    <cellStyle name="SAPBEXHLevel1 2 5 12" xfId="11001"/>
    <cellStyle name="SAPBEXHLevel1 2 5 13" xfId="11892"/>
    <cellStyle name="SAPBEXHLevel1 2 5 14" xfId="12783"/>
    <cellStyle name="SAPBEXHLevel1 2 5 15" xfId="13649"/>
    <cellStyle name="SAPBEXHLevel1 2 5 16" xfId="14540"/>
    <cellStyle name="SAPBEXHLevel1 2 5 17" xfId="15426"/>
    <cellStyle name="SAPBEXHLevel1 2 5 18" xfId="16310"/>
    <cellStyle name="SAPBEXHLevel1 2 5 19" xfId="17196"/>
    <cellStyle name="SAPBEXHLevel1 2 5 2" xfId="2356"/>
    <cellStyle name="SAPBEXHLevel1 2 5 2 2" xfId="24985"/>
    <cellStyle name="SAPBEXHLevel1 2 5 2 2 2" xfId="36038"/>
    <cellStyle name="SAPBEXHLevel1 2 5 2 2 2 2" xfId="36039"/>
    <cellStyle name="SAPBEXHLevel1 2 5 2 2 2 2 2" xfId="36040"/>
    <cellStyle name="SAPBEXHLevel1 2 5 2 2 2 3" xfId="36041"/>
    <cellStyle name="SAPBEXHLevel1 2 5 2 2 3" xfId="36042"/>
    <cellStyle name="SAPBEXHLevel1 2 5 2 2 3 2" xfId="36043"/>
    <cellStyle name="SAPBEXHLevel1 2 5 2 2 3 2 2" xfId="36044"/>
    <cellStyle name="SAPBEXHLevel1 2 5 2 2 4" xfId="36045"/>
    <cellStyle name="SAPBEXHLevel1 2 5 2 2 4 2" xfId="36046"/>
    <cellStyle name="SAPBEXHLevel1 2 5 2 3" xfId="36047"/>
    <cellStyle name="SAPBEXHLevel1 2 5 2 3 2" xfId="36048"/>
    <cellStyle name="SAPBEXHLevel1 2 5 2 3 2 2" xfId="36049"/>
    <cellStyle name="SAPBEXHLevel1 2 5 2 3 3" xfId="36050"/>
    <cellStyle name="SAPBEXHLevel1 2 5 2 4" xfId="36051"/>
    <cellStyle name="SAPBEXHLevel1 2 5 2 4 2" xfId="36052"/>
    <cellStyle name="SAPBEXHLevel1 2 5 2 4 2 2" xfId="36053"/>
    <cellStyle name="SAPBEXHLevel1 2 5 2 5" xfId="36054"/>
    <cellStyle name="SAPBEXHLevel1 2 5 2 5 2" xfId="36055"/>
    <cellStyle name="SAPBEXHLevel1 2 5 20" xfId="18076"/>
    <cellStyle name="SAPBEXHLevel1 2 5 21" xfId="18957"/>
    <cellStyle name="SAPBEXHLevel1 2 5 22" xfId="19815"/>
    <cellStyle name="SAPBEXHLevel1 2 5 23" xfId="20681"/>
    <cellStyle name="SAPBEXHLevel1 2 5 24" xfId="21539"/>
    <cellStyle name="SAPBEXHLevel1 2 5 25" xfId="22380"/>
    <cellStyle name="SAPBEXHLevel1 2 5 26" xfId="23209"/>
    <cellStyle name="SAPBEXHLevel1 2 5 27" xfId="24009"/>
    <cellStyle name="SAPBEXHLevel1 2 5 3" xfId="3079"/>
    <cellStyle name="SAPBEXHLevel1 2 5 4" xfId="3981"/>
    <cellStyle name="SAPBEXHLevel1 2 5 5" xfId="4869"/>
    <cellStyle name="SAPBEXHLevel1 2 5 6" xfId="5758"/>
    <cellStyle name="SAPBEXHLevel1 2 5 7" xfId="6652"/>
    <cellStyle name="SAPBEXHLevel1 2 5 8" xfId="6210"/>
    <cellStyle name="SAPBEXHLevel1 2 5 9" xfId="8354"/>
    <cellStyle name="SAPBEXHLevel1 2 6" xfId="987"/>
    <cellStyle name="SAPBEXHLevel1 2 6 10" xfId="9244"/>
    <cellStyle name="SAPBEXHLevel1 2 6 11" xfId="10133"/>
    <cellStyle name="SAPBEXHLevel1 2 6 12" xfId="11002"/>
    <cellStyle name="SAPBEXHLevel1 2 6 13" xfId="11893"/>
    <cellStyle name="SAPBEXHLevel1 2 6 14" xfId="12784"/>
    <cellStyle name="SAPBEXHLevel1 2 6 15" xfId="13650"/>
    <cellStyle name="SAPBEXHLevel1 2 6 16" xfId="14541"/>
    <cellStyle name="SAPBEXHLevel1 2 6 17" xfId="15427"/>
    <cellStyle name="SAPBEXHLevel1 2 6 18" xfId="16311"/>
    <cellStyle name="SAPBEXHLevel1 2 6 19" xfId="17197"/>
    <cellStyle name="SAPBEXHLevel1 2 6 2" xfId="2357"/>
    <cellStyle name="SAPBEXHLevel1 2 6 2 2" xfId="24986"/>
    <cellStyle name="SAPBEXHLevel1 2 6 2 2 2" xfId="36056"/>
    <cellStyle name="SAPBEXHLevel1 2 6 2 2 2 2" xfId="36057"/>
    <cellStyle name="SAPBEXHLevel1 2 6 2 2 2 2 2" xfId="36058"/>
    <cellStyle name="SAPBEXHLevel1 2 6 2 2 2 3" xfId="36059"/>
    <cellStyle name="SAPBEXHLevel1 2 6 2 2 3" xfId="36060"/>
    <cellStyle name="SAPBEXHLevel1 2 6 2 2 3 2" xfId="36061"/>
    <cellStyle name="SAPBEXHLevel1 2 6 2 2 3 2 2" xfId="36062"/>
    <cellStyle name="SAPBEXHLevel1 2 6 2 2 4" xfId="36063"/>
    <cellStyle name="SAPBEXHLevel1 2 6 2 2 4 2" xfId="36064"/>
    <cellStyle name="SAPBEXHLevel1 2 6 2 3" xfId="36065"/>
    <cellStyle name="SAPBEXHLevel1 2 6 2 3 2" xfId="36066"/>
    <cellStyle name="SAPBEXHLevel1 2 6 2 3 2 2" xfId="36067"/>
    <cellStyle name="SAPBEXHLevel1 2 6 2 3 3" xfId="36068"/>
    <cellStyle name="SAPBEXHLevel1 2 6 2 4" xfId="36069"/>
    <cellStyle name="SAPBEXHLevel1 2 6 2 4 2" xfId="36070"/>
    <cellStyle name="SAPBEXHLevel1 2 6 2 4 2 2" xfId="36071"/>
    <cellStyle name="SAPBEXHLevel1 2 6 2 5" xfId="36072"/>
    <cellStyle name="SAPBEXHLevel1 2 6 2 5 2" xfId="36073"/>
    <cellStyle name="SAPBEXHLevel1 2 6 20" xfId="18077"/>
    <cellStyle name="SAPBEXHLevel1 2 6 21" xfId="18958"/>
    <cellStyle name="SAPBEXHLevel1 2 6 22" xfId="19816"/>
    <cellStyle name="SAPBEXHLevel1 2 6 23" xfId="20682"/>
    <cellStyle name="SAPBEXHLevel1 2 6 24" xfId="21540"/>
    <cellStyle name="SAPBEXHLevel1 2 6 25" xfId="22381"/>
    <cellStyle name="SAPBEXHLevel1 2 6 26" xfId="23210"/>
    <cellStyle name="SAPBEXHLevel1 2 6 27" xfId="24010"/>
    <cellStyle name="SAPBEXHLevel1 2 6 3" xfId="3080"/>
    <cellStyle name="SAPBEXHLevel1 2 6 4" xfId="3982"/>
    <cellStyle name="SAPBEXHLevel1 2 6 5" xfId="4870"/>
    <cellStyle name="SAPBEXHLevel1 2 6 6" xfId="5759"/>
    <cellStyle name="SAPBEXHLevel1 2 6 7" xfId="6653"/>
    <cellStyle name="SAPBEXHLevel1 2 6 8" xfId="4264"/>
    <cellStyle name="SAPBEXHLevel1 2 6 9" xfId="8355"/>
    <cellStyle name="SAPBEXHLevel1 2 7" xfId="1749"/>
    <cellStyle name="SAPBEXHLevel1 2 7 2" xfId="24987"/>
    <cellStyle name="SAPBEXHLevel1 2 7 2 2" xfId="36074"/>
    <cellStyle name="SAPBEXHLevel1 2 7 2 2 2" xfId="36075"/>
    <cellStyle name="SAPBEXHLevel1 2 7 2 2 2 2" xfId="36076"/>
    <cellStyle name="SAPBEXHLevel1 2 7 2 2 3" xfId="36077"/>
    <cellStyle name="SAPBEXHLevel1 2 7 2 3" xfId="36078"/>
    <cellStyle name="SAPBEXHLevel1 2 7 2 3 2" xfId="36079"/>
    <cellStyle name="SAPBEXHLevel1 2 7 2 3 2 2" xfId="36080"/>
    <cellStyle name="SAPBEXHLevel1 2 7 2 4" xfId="36081"/>
    <cellStyle name="SAPBEXHLevel1 2 7 2 4 2" xfId="36082"/>
    <cellStyle name="SAPBEXHLevel1 2 7 3" xfId="36083"/>
    <cellStyle name="SAPBEXHLevel1 2 7 3 2" xfId="36084"/>
    <cellStyle name="SAPBEXHLevel1 2 7 3 2 2" xfId="36085"/>
    <cellStyle name="SAPBEXHLevel1 2 7 3 3" xfId="36086"/>
    <cellStyle name="SAPBEXHLevel1 2 7 4" xfId="36087"/>
    <cellStyle name="SAPBEXHLevel1 2 7 4 2" xfId="36088"/>
    <cellStyle name="SAPBEXHLevel1 2 7 4 2 2" xfId="36089"/>
    <cellStyle name="SAPBEXHLevel1 2 7 5" xfId="36090"/>
    <cellStyle name="SAPBEXHLevel1 2 7 5 2" xfId="36091"/>
    <cellStyle name="SAPBEXHLevel1 2 8" xfId="1414"/>
    <cellStyle name="SAPBEXHLevel1 2 9" xfId="1662"/>
    <cellStyle name="SAPBEXHLevel1 20" xfId="10335"/>
    <cellStyle name="SAPBEXHLevel1 21" xfId="11106"/>
    <cellStyle name="SAPBEXHLevel1 22" xfId="11997"/>
    <cellStyle name="SAPBEXHLevel1 23" xfId="12986"/>
    <cellStyle name="SAPBEXHLevel1 24" xfId="13754"/>
    <cellStyle name="SAPBEXHLevel1 25" xfId="14645"/>
    <cellStyle name="SAPBEXHLevel1 26" xfId="15531"/>
    <cellStyle name="SAPBEXHLevel1 27" xfId="16415"/>
    <cellStyle name="SAPBEXHLevel1 28" xfId="17301"/>
    <cellStyle name="SAPBEXHLevel1 29" xfId="18181"/>
    <cellStyle name="SAPBEXHLevel1 3" xfId="988"/>
    <cellStyle name="SAPBEXHLevel1 3 10" xfId="4349"/>
    <cellStyle name="SAPBEXHLevel1 3 11" xfId="5239"/>
    <cellStyle name="SAPBEXHLevel1 3 12" xfId="6134"/>
    <cellStyle name="SAPBEXHLevel1 3 13" xfId="7397"/>
    <cellStyle name="SAPBEXHLevel1 3 14" xfId="7840"/>
    <cellStyle name="SAPBEXHLevel1 3 15" xfId="8730"/>
    <cellStyle name="SAPBEXHLevel1 3 16" xfId="9619"/>
    <cellStyle name="SAPBEXHLevel1 3 17" xfId="10487"/>
    <cellStyle name="SAPBEXHLevel1 3 18" xfId="11378"/>
    <cellStyle name="SAPBEXHLevel1 3 19" xfId="12268"/>
    <cellStyle name="SAPBEXHLevel1 3 2" xfId="989"/>
    <cellStyle name="SAPBEXHLevel1 3 2 10" xfId="9245"/>
    <cellStyle name="SAPBEXHLevel1 3 2 11" xfId="10134"/>
    <cellStyle name="SAPBEXHLevel1 3 2 12" xfId="11003"/>
    <cellStyle name="SAPBEXHLevel1 3 2 13" xfId="11894"/>
    <cellStyle name="SAPBEXHLevel1 3 2 14" xfId="12785"/>
    <cellStyle name="SAPBEXHLevel1 3 2 15" xfId="13651"/>
    <cellStyle name="SAPBEXHLevel1 3 2 16" xfId="14542"/>
    <cellStyle name="SAPBEXHLevel1 3 2 17" xfId="15428"/>
    <cellStyle name="SAPBEXHLevel1 3 2 18" xfId="16312"/>
    <cellStyle name="SAPBEXHLevel1 3 2 19" xfId="17198"/>
    <cellStyle name="SAPBEXHLevel1 3 2 2" xfId="2358"/>
    <cellStyle name="SAPBEXHLevel1 3 2 2 2" xfId="24988"/>
    <cellStyle name="SAPBEXHLevel1 3 2 2 2 2" xfId="36092"/>
    <cellStyle name="SAPBEXHLevel1 3 2 2 2 2 2" xfId="36093"/>
    <cellStyle name="SAPBEXHLevel1 3 2 2 2 2 2 2" xfId="36094"/>
    <cellStyle name="SAPBEXHLevel1 3 2 2 2 2 3" xfId="36095"/>
    <cellStyle name="SAPBEXHLevel1 3 2 2 2 3" xfId="36096"/>
    <cellStyle name="SAPBEXHLevel1 3 2 2 2 3 2" xfId="36097"/>
    <cellStyle name="SAPBEXHLevel1 3 2 2 2 3 2 2" xfId="36098"/>
    <cellStyle name="SAPBEXHLevel1 3 2 2 2 4" xfId="36099"/>
    <cellStyle name="SAPBEXHLevel1 3 2 2 2 4 2" xfId="36100"/>
    <cellStyle name="SAPBEXHLevel1 3 2 2 3" xfId="36101"/>
    <cellStyle name="SAPBEXHLevel1 3 2 2 3 2" xfId="36102"/>
    <cellStyle name="SAPBEXHLevel1 3 2 2 3 2 2" xfId="36103"/>
    <cellStyle name="SAPBEXHLevel1 3 2 2 3 3" xfId="36104"/>
    <cellStyle name="SAPBEXHLevel1 3 2 2 4" xfId="36105"/>
    <cellStyle name="SAPBEXHLevel1 3 2 2 4 2" xfId="36106"/>
    <cellStyle name="SAPBEXHLevel1 3 2 2 4 2 2" xfId="36107"/>
    <cellStyle name="SAPBEXHLevel1 3 2 2 5" xfId="36108"/>
    <cellStyle name="SAPBEXHLevel1 3 2 2 5 2" xfId="36109"/>
    <cellStyle name="SAPBEXHLevel1 3 2 20" xfId="18078"/>
    <cellStyle name="SAPBEXHLevel1 3 2 21" xfId="18959"/>
    <cellStyle name="SAPBEXHLevel1 3 2 22" xfId="19817"/>
    <cellStyle name="SAPBEXHLevel1 3 2 23" xfId="20683"/>
    <cellStyle name="SAPBEXHLevel1 3 2 24" xfId="21541"/>
    <cellStyle name="SAPBEXHLevel1 3 2 25" xfId="22382"/>
    <cellStyle name="SAPBEXHLevel1 3 2 26" xfId="23211"/>
    <cellStyle name="SAPBEXHLevel1 3 2 27" xfId="24011"/>
    <cellStyle name="SAPBEXHLevel1 3 2 3" xfId="3081"/>
    <cellStyle name="SAPBEXHLevel1 3 2 4" xfId="3983"/>
    <cellStyle name="SAPBEXHLevel1 3 2 5" xfId="4871"/>
    <cellStyle name="SAPBEXHLevel1 3 2 6" xfId="5760"/>
    <cellStyle name="SAPBEXHLevel1 3 2 7" xfId="6654"/>
    <cellStyle name="SAPBEXHLevel1 3 2 8" xfId="3372"/>
    <cellStyle name="SAPBEXHLevel1 3 2 9" xfId="8356"/>
    <cellStyle name="SAPBEXHLevel1 3 20" xfId="13138"/>
    <cellStyle name="SAPBEXHLevel1 3 21" xfId="14028"/>
    <cellStyle name="SAPBEXHLevel1 3 22" xfId="14915"/>
    <cellStyle name="SAPBEXHLevel1 3 23" xfId="15801"/>
    <cellStyle name="SAPBEXHLevel1 3 24" xfId="16684"/>
    <cellStyle name="SAPBEXHLevel1 3 25" xfId="17569"/>
    <cellStyle name="SAPBEXHLevel1 3 26" xfId="18445"/>
    <cellStyle name="SAPBEXHLevel1 3 27" xfId="19306"/>
    <cellStyle name="SAPBEXHLevel1 3 28" xfId="20174"/>
    <cellStyle name="SAPBEXHLevel1 3 29" xfId="21036"/>
    <cellStyle name="SAPBEXHLevel1 3 3" xfId="990"/>
    <cellStyle name="SAPBEXHLevel1 3 3 10" xfId="9246"/>
    <cellStyle name="SAPBEXHLevel1 3 3 11" xfId="10135"/>
    <cellStyle name="SAPBEXHLevel1 3 3 12" xfId="11004"/>
    <cellStyle name="SAPBEXHLevel1 3 3 13" xfId="11895"/>
    <cellStyle name="SAPBEXHLevel1 3 3 14" xfId="12786"/>
    <cellStyle name="SAPBEXHLevel1 3 3 15" xfId="13652"/>
    <cellStyle name="SAPBEXHLevel1 3 3 16" xfId="14543"/>
    <cellStyle name="SAPBEXHLevel1 3 3 17" xfId="15429"/>
    <cellStyle name="SAPBEXHLevel1 3 3 18" xfId="16313"/>
    <cellStyle name="SAPBEXHLevel1 3 3 19" xfId="17199"/>
    <cellStyle name="SAPBEXHLevel1 3 3 2" xfId="2359"/>
    <cellStyle name="SAPBEXHLevel1 3 3 2 2" xfId="24989"/>
    <cellStyle name="SAPBEXHLevel1 3 3 2 2 2" xfId="36110"/>
    <cellStyle name="SAPBEXHLevel1 3 3 2 2 2 2" xfId="36111"/>
    <cellStyle name="SAPBEXHLevel1 3 3 2 2 2 2 2" xfId="36112"/>
    <cellStyle name="SAPBEXHLevel1 3 3 2 2 2 3" xfId="36113"/>
    <cellStyle name="SAPBEXHLevel1 3 3 2 2 3" xfId="36114"/>
    <cellStyle name="SAPBEXHLevel1 3 3 2 2 3 2" xfId="36115"/>
    <cellStyle name="SAPBEXHLevel1 3 3 2 2 3 2 2" xfId="36116"/>
    <cellStyle name="SAPBEXHLevel1 3 3 2 2 4" xfId="36117"/>
    <cellStyle name="SAPBEXHLevel1 3 3 2 2 4 2" xfId="36118"/>
    <cellStyle name="SAPBEXHLevel1 3 3 2 3" xfId="36119"/>
    <cellStyle name="SAPBEXHLevel1 3 3 2 3 2" xfId="36120"/>
    <cellStyle name="SAPBEXHLevel1 3 3 2 3 2 2" xfId="36121"/>
    <cellStyle name="SAPBEXHLevel1 3 3 2 3 3" xfId="36122"/>
    <cellStyle name="SAPBEXHLevel1 3 3 2 4" xfId="36123"/>
    <cellStyle name="SAPBEXHLevel1 3 3 2 4 2" xfId="36124"/>
    <cellStyle name="SAPBEXHLevel1 3 3 2 4 2 2" xfId="36125"/>
    <cellStyle name="SAPBEXHLevel1 3 3 2 5" xfId="36126"/>
    <cellStyle name="SAPBEXHLevel1 3 3 2 5 2" xfId="36127"/>
    <cellStyle name="SAPBEXHLevel1 3 3 20" xfId="18079"/>
    <cellStyle name="SAPBEXHLevel1 3 3 21" xfId="18960"/>
    <cellStyle name="SAPBEXHLevel1 3 3 22" xfId="19818"/>
    <cellStyle name="SAPBEXHLevel1 3 3 23" xfId="20684"/>
    <cellStyle name="SAPBEXHLevel1 3 3 24" xfId="21542"/>
    <cellStyle name="SAPBEXHLevel1 3 3 25" xfId="22383"/>
    <cellStyle name="SAPBEXHLevel1 3 3 26" xfId="23212"/>
    <cellStyle name="SAPBEXHLevel1 3 3 27" xfId="24012"/>
    <cellStyle name="SAPBEXHLevel1 3 3 3" xfId="3082"/>
    <cellStyle name="SAPBEXHLevel1 3 3 4" xfId="3984"/>
    <cellStyle name="SAPBEXHLevel1 3 3 5" xfId="4872"/>
    <cellStyle name="SAPBEXHLevel1 3 3 6" xfId="5761"/>
    <cellStyle name="SAPBEXHLevel1 3 3 7" xfId="6655"/>
    <cellStyle name="SAPBEXHLevel1 3 3 8" xfId="6026"/>
    <cellStyle name="SAPBEXHLevel1 3 3 9" xfId="8357"/>
    <cellStyle name="SAPBEXHLevel1 3 30" xfId="21887"/>
    <cellStyle name="SAPBEXHLevel1 3 31" xfId="22719"/>
    <cellStyle name="SAPBEXHLevel1 3 32" xfId="23528"/>
    <cellStyle name="SAPBEXHLevel1 3 4" xfId="991"/>
    <cellStyle name="SAPBEXHLevel1 3 4 10" xfId="9247"/>
    <cellStyle name="SAPBEXHLevel1 3 4 11" xfId="10136"/>
    <cellStyle name="SAPBEXHLevel1 3 4 12" xfId="11005"/>
    <cellStyle name="SAPBEXHLevel1 3 4 13" xfId="11896"/>
    <cellStyle name="SAPBEXHLevel1 3 4 14" xfId="12787"/>
    <cellStyle name="SAPBEXHLevel1 3 4 15" xfId="13653"/>
    <cellStyle name="SAPBEXHLevel1 3 4 16" xfId="14544"/>
    <cellStyle name="SAPBEXHLevel1 3 4 17" xfId="15430"/>
    <cellStyle name="SAPBEXHLevel1 3 4 18" xfId="16314"/>
    <cellStyle name="SAPBEXHLevel1 3 4 19" xfId="17200"/>
    <cellStyle name="SAPBEXHLevel1 3 4 2" xfId="2360"/>
    <cellStyle name="SAPBEXHLevel1 3 4 2 2" xfId="24990"/>
    <cellStyle name="SAPBEXHLevel1 3 4 2 2 2" xfId="36128"/>
    <cellStyle name="SAPBEXHLevel1 3 4 2 2 2 2" xfId="36129"/>
    <cellStyle name="SAPBEXHLevel1 3 4 2 2 2 2 2" xfId="36130"/>
    <cellStyle name="SAPBEXHLevel1 3 4 2 2 2 3" xfId="36131"/>
    <cellStyle name="SAPBEXHLevel1 3 4 2 2 3" xfId="36132"/>
    <cellStyle name="SAPBEXHLevel1 3 4 2 2 3 2" xfId="36133"/>
    <cellStyle name="SAPBEXHLevel1 3 4 2 2 3 2 2" xfId="36134"/>
    <cellStyle name="SAPBEXHLevel1 3 4 2 2 4" xfId="36135"/>
    <cellStyle name="SAPBEXHLevel1 3 4 2 2 4 2" xfId="36136"/>
    <cellStyle name="SAPBEXHLevel1 3 4 2 3" xfId="36137"/>
    <cellStyle name="SAPBEXHLevel1 3 4 2 3 2" xfId="36138"/>
    <cellStyle name="SAPBEXHLevel1 3 4 2 3 2 2" xfId="36139"/>
    <cellStyle name="SAPBEXHLevel1 3 4 2 3 3" xfId="36140"/>
    <cellStyle name="SAPBEXHLevel1 3 4 2 4" xfId="36141"/>
    <cellStyle name="SAPBEXHLevel1 3 4 2 4 2" xfId="36142"/>
    <cellStyle name="SAPBEXHLevel1 3 4 2 4 2 2" xfId="36143"/>
    <cellStyle name="SAPBEXHLevel1 3 4 2 5" xfId="36144"/>
    <cellStyle name="SAPBEXHLevel1 3 4 2 5 2" xfId="36145"/>
    <cellStyle name="SAPBEXHLevel1 3 4 20" xfId="18080"/>
    <cellStyle name="SAPBEXHLevel1 3 4 21" xfId="18961"/>
    <cellStyle name="SAPBEXHLevel1 3 4 22" xfId="19819"/>
    <cellStyle name="SAPBEXHLevel1 3 4 23" xfId="20685"/>
    <cellStyle name="SAPBEXHLevel1 3 4 24" xfId="21543"/>
    <cellStyle name="SAPBEXHLevel1 3 4 25" xfId="22384"/>
    <cellStyle name="SAPBEXHLevel1 3 4 26" xfId="23213"/>
    <cellStyle name="SAPBEXHLevel1 3 4 27" xfId="24013"/>
    <cellStyle name="SAPBEXHLevel1 3 4 3" xfId="3083"/>
    <cellStyle name="SAPBEXHLevel1 3 4 4" xfId="3985"/>
    <cellStyle name="SAPBEXHLevel1 3 4 5" xfId="4873"/>
    <cellStyle name="SAPBEXHLevel1 3 4 6" xfId="5762"/>
    <cellStyle name="SAPBEXHLevel1 3 4 7" xfId="6656"/>
    <cellStyle name="SAPBEXHLevel1 3 4 8" xfId="5280"/>
    <cellStyle name="SAPBEXHLevel1 3 4 9" xfId="8358"/>
    <cellStyle name="SAPBEXHLevel1 3 5" xfId="992"/>
    <cellStyle name="SAPBEXHLevel1 3 5 10" xfId="9248"/>
    <cellStyle name="SAPBEXHLevel1 3 5 11" xfId="10137"/>
    <cellStyle name="SAPBEXHLevel1 3 5 12" xfId="11006"/>
    <cellStyle name="SAPBEXHLevel1 3 5 13" xfId="11897"/>
    <cellStyle name="SAPBEXHLevel1 3 5 14" xfId="12788"/>
    <cellStyle name="SAPBEXHLevel1 3 5 15" xfId="13654"/>
    <cellStyle name="SAPBEXHLevel1 3 5 16" xfId="14545"/>
    <cellStyle name="SAPBEXHLevel1 3 5 17" xfId="15431"/>
    <cellStyle name="SAPBEXHLevel1 3 5 18" xfId="16315"/>
    <cellStyle name="SAPBEXHLevel1 3 5 19" xfId="17201"/>
    <cellStyle name="SAPBEXHLevel1 3 5 2" xfId="2361"/>
    <cellStyle name="SAPBEXHLevel1 3 5 2 2" xfId="24991"/>
    <cellStyle name="SAPBEXHLevel1 3 5 2 2 2" xfId="36146"/>
    <cellStyle name="SAPBEXHLevel1 3 5 2 2 2 2" xfId="36147"/>
    <cellStyle name="SAPBEXHLevel1 3 5 2 2 2 2 2" xfId="36148"/>
    <cellStyle name="SAPBEXHLevel1 3 5 2 2 2 3" xfId="36149"/>
    <cellStyle name="SAPBEXHLevel1 3 5 2 2 3" xfId="36150"/>
    <cellStyle name="SAPBEXHLevel1 3 5 2 2 3 2" xfId="36151"/>
    <cellStyle name="SAPBEXHLevel1 3 5 2 2 3 2 2" xfId="36152"/>
    <cellStyle name="SAPBEXHLevel1 3 5 2 2 4" xfId="36153"/>
    <cellStyle name="SAPBEXHLevel1 3 5 2 2 4 2" xfId="36154"/>
    <cellStyle name="SAPBEXHLevel1 3 5 2 3" xfId="36155"/>
    <cellStyle name="SAPBEXHLevel1 3 5 2 3 2" xfId="36156"/>
    <cellStyle name="SAPBEXHLevel1 3 5 2 3 2 2" xfId="36157"/>
    <cellStyle name="SAPBEXHLevel1 3 5 2 3 3" xfId="36158"/>
    <cellStyle name="SAPBEXHLevel1 3 5 2 4" xfId="36159"/>
    <cellStyle name="SAPBEXHLevel1 3 5 2 4 2" xfId="36160"/>
    <cellStyle name="SAPBEXHLevel1 3 5 2 4 2 2" xfId="36161"/>
    <cellStyle name="SAPBEXHLevel1 3 5 2 5" xfId="36162"/>
    <cellStyle name="SAPBEXHLevel1 3 5 2 5 2" xfId="36163"/>
    <cellStyle name="SAPBEXHLevel1 3 5 20" xfId="18081"/>
    <cellStyle name="SAPBEXHLevel1 3 5 21" xfId="18962"/>
    <cellStyle name="SAPBEXHLevel1 3 5 22" xfId="19820"/>
    <cellStyle name="SAPBEXHLevel1 3 5 23" xfId="20686"/>
    <cellStyle name="SAPBEXHLevel1 3 5 24" xfId="21544"/>
    <cellStyle name="SAPBEXHLevel1 3 5 25" xfId="22385"/>
    <cellStyle name="SAPBEXHLevel1 3 5 26" xfId="23214"/>
    <cellStyle name="SAPBEXHLevel1 3 5 27" xfId="24014"/>
    <cellStyle name="SAPBEXHLevel1 3 5 3" xfId="3084"/>
    <cellStyle name="SAPBEXHLevel1 3 5 4" xfId="3986"/>
    <cellStyle name="SAPBEXHLevel1 3 5 5" xfId="4874"/>
    <cellStyle name="SAPBEXHLevel1 3 5 6" xfId="5763"/>
    <cellStyle name="SAPBEXHLevel1 3 5 7" xfId="6657"/>
    <cellStyle name="SAPBEXHLevel1 3 5 8" xfId="4276"/>
    <cellStyle name="SAPBEXHLevel1 3 5 9" xfId="8359"/>
    <cellStyle name="SAPBEXHLevel1 3 6" xfId="993"/>
    <cellStyle name="SAPBEXHLevel1 3 6 10" xfId="9249"/>
    <cellStyle name="SAPBEXHLevel1 3 6 11" xfId="10138"/>
    <cellStyle name="SAPBEXHLevel1 3 6 12" xfId="11007"/>
    <cellStyle name="SAPBEXHLevel1 3 6 13" xfId="11898"/>
    <cellStyle name="SAPBEXHLevel1 3 6 14" xfId="12789"/>
    <cellStyle name="SAPBEXHLevel1 3 6 15" xfId="13655"/>
    <cellStyle name="SAPBEXHLevel1 3 6 16" xfId="14546"/>
    <cellStyle name="SAPBEXHLevel1 3 6 17" xfId="15432"/>
    <cellStyle name="SAPBEXHLevel1 3 6 18" xfId="16316"/>
    <cellStyle name="SAPBEXHLevel1 3 6 19" xfId="17202"/>
    <cellStyle name="SAPBEXHLevel1 3 6 2" xfId="2362"/>
    <cellStyle name="SAPBEXHLevel1 3 6 2 2" xfId="24992"/>
    <cellStyle name="SAPBEXHLevel1 3 6 2 2 2" xfId="36164"/>
    <cellStyle name="SAPBEXHLevel1 3 6 2 2 2 2" xfId="36165"/>
    <cellStyle name="SAPBEXHLevel1 3 6 2 2 2 2 2" xfId="36166"/>
    <cellStyle name="SAPBEXHLevel1 3 6 2 2 2 3" xfId="36167"/>
    <cellStyle name="SAPBEXHLevel1 3 6 2 2 3" xfId="36168"/>
    <cellStyle name="SAPBEXHLevel1 3 6 2 2 3 2" xfId="36169"/>
    <cellStyle name="SAPBEXHLevel1 3 6 2 2 3 2 2" xfId="36170"/>
    <cellStyle name="SAPBEXHLevel1 3 6 2 2 4" xfId="36171"/>
    <cellStyle name="SAPBEXHLevel1 3 6 2 2 4 2" xfId="36172"/>
    <cellStyle name="SAPBEXHLevel1 3 6 2 3" xfId="36173"/>
    <cellStyle name="SAPBEXHLevel1 3 6 2 3 2" xfId="36174"/>
    <cellStyle name="SAPBEXHLevel1 3 6 2 3 2 2" xfId="36175"/>
    <cellStyle name="SAPBEXHLevel1 3 6 2 3 3" xfId="36176"/>
    <cellStyle name="SAPBEXHLevel1 3 6 2 4" xfId="36177"/>
    <cellStyle name="SAPBEXHLevel1 3 6 2 4 2" xfId="36178"/>
    <cellStyle name="SAPBEXHLevel1 3 6 2 4 2 2" xfId="36179"/>
    <cellStyle name="SAPBEXHLevel1 3 6 2 5" xfId="36180"/>
    <cellStyle name="SAPBEXHLevel1 3 6 2 5 2" xfId="36181"/>
    <cellStyle name="SAPBEXHLevel1 3 6 20" xfId="18082"/>
    <cellStyle name="SAPBEXHLevel1 3 6 21" xfId="18963"/>
    <cellStyle name="SAPBEXHLevel1 3 6 22" xfId="19821"/>
    <cellStyle name="SAPBEXHLevel1 3 6 23" xfId="20687"/>
    <cellStyle name="SAPBEXHLevel1 3 6 24" xfId="21545"/>
    <cellStyle name="SAPBEXHLevel1 3 6 25" xfId="22386"/>
    <cellStyle name="SAPBEXHLevel1 3 6 26" xfId="23215"/>
    <cellStyle name="SAPBEXHLevel1 3 6 27" xfId="24015"/>
    <cellStyle name="SAPBEXHLevel1 3 6 3" xfId="3085"/>
    <cellStyle name="SAPBEXHLevel1 3 6 4" xfId="3987"/>
    <cellStyle name="SAPBEXHLevel1 3 6 5" xfId="4875"/>
    <cellStyle name="SAPBEXHLevel1 3 6 6" xfId="5764"/>
    <cellStyle name="SAPBEXHLevel1 3 6 7" xfId="6658"/>
    <cellStyle name="SAPBEXHLevel1 3 6 8" xfId="2399"/>
    <cellStyle name="SAPBEXHLevel1 3 6 9" xfId="8360"/>
    <cellStyle name="SAPBEXHLevel1 3 7" xfId="1844"/>
    <cellStyle name="SAPBEXHLevel1 3 7 2" xfId="24993"/>
    <cellStyle name="SAPBEXHLevel1 3 7 2 2" xfId="36182"/>
    <cellStyle name="SAPBEXHLevel1 3 7 2 2 2" xfId="36183"/>
    <cellStyle name="SAPBEXHLevel1 3 7 2 2 2 2" xfId="36184"/>
    <cellStyle name="SAPBEXHLevel1 3 7 2 2 3" xfId="36185"/>
    <cellStyle name="SAPBEXHLevel1 3 7 2 3" xfId="36186"/>
    <cellStyle name="SAPBEXHLevel1 3 7 2 3 2" xfId="36187"/>
    <cellStyle name="SAPBEXHLevel1 3 7 2 3 2 2" xfId="36188"/>
    <cellStyle name="SAPBEXHLevel1 3 7 2 4" xfId="36189"/>
    <cellStyle name="SAPBEXHLevel1 3 7 2 4 2" xfId="36190"/>
    <cellStyle name="SAPBEXHLevel1 3 7 3" xfId="36191"/>
    <cellStyle name="SAPBEXHLevel1 3 7 3 2" xfId="36192"/>
    <cellStyle name="SAPBEXHLevel1 3 7 3 2 2" xfId="36193"/>
    <cellStyle name="SAPBEXHLevel1 3 7 3 3" xfId="36194"/>
    <cellStyle name="SAPBEXHLevel1 3 7 4" xfId="36195"/>
    <cellStyle name="SAPBEXHLevel1 3 7 4 2" xfId="36196"/>
    <cellStyle name="SAPBEXHLevel1 3 7 4 2 2" xfId="36197"/>
    <cellStyle name="SAPBEXHLevel1 3 7 5" xfId="36198"/>
    <cellStyle name="SAPBEXHLevel1 3 7 5 2" xfId="36199"/>
    <cellStyle name="SAPBEXHLevel1 3 8" xfId="1404"/>
    <cellStyle name="SAPBEXHLevel1 3 9" xfId="3462"/>
    <cellStyle name="SAPBEXHLevel1 30" xfId="19159"/>
    <cellStyle name="SAPBEXHLevel1 31" xfId="19920"/>
    <cellStyle name="SAPBEXHLevel1 32" xfId="20786"/>
    <cellStyle name="SAPBEXHLevel1 33" xfId="21644"/>
    <cellStyle name="SAPBEXHLevel1 34" xfId="22485"/>
    <cellStyle name="SAPBEXHLevel1 35" xfId="23314"/>
    <cellStyle name="SAPBEXHLevel1 4" xfId="994"/>
    <cellStyle name="SAPBEXHLevel1 4 10" xfId="9250"/>
    <cellStyle name="SAPBEXHLevel1 4 11" xfId="10139"/>
    <cellStyle name="SAPBEXHLevel1 4 12" xfId="11008"/>
    <cellStyle name="SAPBEXHLevel1 4 13" xfId="11899"/>
    <cellStyle name="SAPBEXHLevel1 4 14" xfId="12790"/>
    <cellStyle name="SAPBEXHLevel1 4 15" xfId="13656"/>
    <cellStyle name="SAPBEXHLevel1 4 16" xfId="14547"/>
    <cellStyle name="SAPBEXHLevel1 4 17" xfId="15433"/>
    <cellStyle name="SAPBEXHLevel1 4 18" xfId="16317"/>
    <cellStyle name="SAPBEXHLevel1 4 19" xfId="17203"/>
    <cellStyle name="SAPBEXHLevel1 4 2" xfId="2363"/>
    <cellStyle name="SAPBEXHLevel1 4 2 2" xfId="24994"/>
    <cellStyle name="SAPBEXHLevel1 4 2 2 2" xfId="36200"/>
    <cellStyle name="SAPBEXHLevel1 4 2 2 2 2" xfId="36201"/>
    <cellStyle name="SAPBEXHLevel1 4 2 2 2 2 2" xfId="36202"/>
    <cellStyle name="SAPBEXHLevel1 4 2 2 2 3" xfId="36203"/>
    <cellStyle name="SAPBEXHLevel1 4 2 2 3" xfId="36204"/>
    <cellStyle name="SAPBEXHLevel1 4 2 2 3 2" xfId="36205"/>
    <cellStyle name="SAPBEXHLevel1 4 2 2 3 2 2" xfId="36206"/>
    <cellStyle name="SAPBEXHLevel1 4 2 2 4" xfId="36207"/>
    <cellStyle name="SAPBEXHLevel1 4 2 2 4 2" xfId="36208"/>
    <cellStyle name="SAPBEXHLevel1 4 2 3" xfId="36209"/>
    <cellStyle name="SAPBEXHLevel1 4 2 3 2" xfId="36210"/>
    <cellStyle name="SAPBEXHLevel1 4 2 3 2 2" xfId="36211"/>
    <cellStyle name="SAPBEXHLevel1 4 2 3 3" xfId="36212"/>
    <cellStyle name="SAPBEXHLevel1 4 2 4" xfId="36213"/>
    <cellStyle name="SAPBEXHLevel1 4 2 4 2" xfId="36214"/>
    <cellStyle name="SAPBEXHLevel1 4 2 4 2 2" xfId="36215"/>
    <cellStyle name="SAPBEXHLevel1 4 2 5" xfId="36216"/>
    <cellStyle name="SAPBEXHLevel1 4 2 5 2" xfId="36217"/>
    <cellStyle name="SAPBEXHLevel1 4 20" xfId="18083"/>
    <cellStyle name="SAPBEXHLevel1 4 21" xfId="18964"/>
    <cellStyle name="SAPBEXHLevel1 4 22" xfId="19822"/>
    <cellStyle name="SAPBEXHLevel1 4 23" xfId="20688"/>
    <cellStyle name="SAPBEXHLevel1 4 24" xfId="21546"/>
    <cellStyle name="SAPBEXHLevel1 4 25" xfId="22387"/>
    <cellStyle name="SAPBEXHLevel1 4 26" xfId="23216"/>
    <cellStyle name="SAPBEXHLevel1 4 27" xfId="24016"/>
    <cellStyle name="SAPBEXHLevel1 4 3" xfId="3086"/>
    <cellStyle name="SAPBEXHLevel1 4 4" xfId="3988"/>
    <cellStyle name="SAPBEXHLevel1 4 5" xfId="4876"/>
    <cellStyle name="SAPBEXHLevel1 4 6" xfId="5765"/>
    <cellStyle name="SAPBEXHLevel1 4 7" xfId="6659"/>
    <cellStyle name="SAPBEXHLevel1 4 8" xfId="1695"/>
    <cellStyle name="SAPBEXHLevel1 4 9" xfId="8361"/>
    <cellStyle name="SAPBEXHLevel1 5" xfId="995"/>
    <cellStyle name="SAPBEXHLevel1 5 10" xfId="9251"/>
    <cellStyle name="SAPBEXHLevel1 5 11" xfId="10140"/>
    <cellStyle name="SAPBEXHLevel1 5 12" xfId="11009"/>
    <cellStyle name="SAPBEXHLevel1 5 13" xfId="11900"/>
    <cellStyle name="SAPBEXHLevel1 5 14" xfId="12791"/>
    <cellStyle name="SAPBEXHLevel1 5 15" xfId="13657"/>
    <cellStyle name="SAPBEXHLevel1 5 16" xfId="14548"/>
    <cellStyle name="SAPBEXHLevel1 5 17" xfId="15434"/>
    <cellStyle name="SAPBEXHLevel1 5 18" xfId="16318"/>
    <cellStyle name="SAPBEXHLevel1 5 19" xfId="17204"/>
    <cellStyle name="SAPBEXHLevel1 5 2" xfId="2364"/>
    <cellStyle name="SAPBEXHLevel1 5 2 2" xfId="24995"/>
    <cellStyle name="SAPBEXHLevel1 5 2 2 2" xfId="36218"/>
    <cellStyle name="SAPBEXHLevel1 5 2 2 2 2" xfId="36219"/>
    <cellStyle name="SAPBEXHLevel1 5 2 2 2 2 2" xfId="36220"/>
    <cellStyle name="SAPBEXHLevel1 5 2 2 2 3" xfId="36221"/>
    <cellStyle name="SAPBEXHLevel1 5 2 2 3" xfId="36222"/>
    <cellStyle name="SAPBEXHLevel1 5 2 2 3 2" xfId="36223"/>
    <cellStyle name="SAPBEXHLevel1 5 2 2 3 2 2" xfId="36224"/>
    <cellStyle name="SAPBEXHLevel1 5 2 2 4" xfId="36225"/>
    <cellStyle name="SAPBEXHLevel1 5 2 2 4 2" xfId="36226"/>
    <cellStyle name="SAPBEXHLevel1 5 2 3" xfId="36227"/>
    <cellStyle name="SAPBEXHLevel1 5 2 3 2" xfId="36228"/>
    <cellStyle name="SAPBEXHLevel1 5 2 3 2 2" xfId="36229"/>
    <cellStyle name="SAPBEXHLevel1 5 2 3 3" xfId="36230"/>
    <cellStyle name="SAPBEXHLevel1 5 2 4" xfId="36231"/>
    <cellStyle name="SAPBEXHLevel1 5 2 4 2" xfId="36232"/>
    <cellStyle name="SAPBEXHLevel1 5 2 4 2 2" xfId="36233"/>
    <cellStyle name="SAPBEXHLevel1 5 2 5" xfId="36234"/>
    <cellStyle name="SAPBEXHLevel1 5 2 5 2" xfId="36235"/>
    <cellStyle name="SAPBEXHLevel1 5 20" xfId="18084"/>
    <cellStyle name="SAPBEXHLevel1 5 21" xfId="18965"/>
    <cellStyle name="SAPBEXHLevel1 5 22" xfId="19823"/>
    <cellStyle name="SAPBEXHLevel1 5 23" xfId="20689"/>
    <cellStyle name="SAPBEXHLevel1 5 24" xfId="21547"/>
    <cellStyle name="SAPBEXHLevel1 5 25" xfId="22388"/>
    <cellStyle name="SAPBEXHLevel1 5 26" xfId="23217"/>
    <cellStyle name="SAPBEXHLevel1 5 27" xfId="24017"/>
    <cellStyle name="SAPBEXHLevel1 5 3" xfId="3087"/>
    <cellStyle name="SAPBEXHLevel1 5 4" xfId="3989"/>
    <cellStyle name="SAPBEXHLevel1 5 5" xfId="4877"/>
    <cellStyle name="SAPBEXHLevel1 5 6" xfId="5766"/>
    <cellStyle name="SAPBEXHLevel1 5 7" xfId="6660"/>
    <cellStyle name="SAPBEXHLevel1 5 8" xfId="5160"/>
    <cellStyle name="SAPBEXHLevel1 5 9" xfId="8362"/>
    <cellStyle name="SAPBEXHLevel1 6" xfId="996"/>
    <cellStyle name="SAPBEXHLevel1 6 10" xfId="9252"/>
    <cellStyle name="SAPBEXHLevel1 6 11" xfId="10141"/>
    <cellStyle name="SAPBEXHLevel1 6 12" xfId="11010"/>
    <cellStyle name="SAPBEXHLevel1 6 13" xfId="11901"/>
    <cellStyle name="SAPBEXHLevel1 6 14" xfId="12792"/>
    <cellStyle name="SAPBEXHLevel1 6 15" xfId="13658"/>
    <cellStyle name="SAPBEXHLevel1 6 16" xfId="14549"/>
    <cellStyle name="SAPBEXHLevel1 6 17" xfId="15435"/>
    <cellStyle name="SAPBEXHLevel1 6 18" xfId="16319"/>
    <cellStyle name="SAPBEXHLevel1 6 19" xfId="17205"/>
    <cellStyle name="SAPBEXHLevel1 6 2" xfId="2365"/>
    <cellStyle name="SAPBEXHLevel1 6 2 2" xfId="24996"/>
    <cellStyle name="SAPBEXHLevel1 6 2 2 2" xfId="36236"/>
    <cellStyle name="SAPBEXHLevel1 6 2 2 2 2" xfId="36237"/>
    <cellStyle name="SAPBEXHLevel1 6 2 2 2 2 2" xfId="36238"/>
    <cellStyle name="SAPBEXHLevel1 6 2 2 2 3" xfId="36239"/>
    <cellStyle name="SAPBEXHLevel1 6 2 2 3" xfId="36240"/>
    <cellStyle name="SAPBEXHLevel1 6 2 2 3 2" xfId="36241"/>
    <cellStyle name="SAPBEXHLevel1 6 2 2 3 2 2" xfId="36242"/>
    <cellStyle name="SAPBEXHLevel1 6 2 2 4" xfId="36243"/>
    <cellStyle name="SAPBEXHLevel1 6 2 2 4 2" xfId="36244"/>
    <cellStyle name="SAPBEXHLevel1 6 2 3" xfId="36245"/>
    <cellStyle name="SAPBEXHLevel1 6 2 3 2" xfId="36246"/>
    <cellStyle name="SAPBEXHLevel1 6 2 3 2 2" xfId="36247"/>
    <cellStyle name="SAPBEXHLevel1 6 2 3 3" xfId="36248"/>
    <cellStyle name="SAPBEXHLevel1 6 2 4" xfId="36249"/>
    <cellStyle name="SAPBEXHLevel1 6 2 4 2" xfId="36250"/>
    <cellStyle name="SAPBEXHLevel1 6 2 4 2 2" xfId="36251"/>
    <cellStyle name="SAPBEXHLevel1 6 2 5" xfId="36252"/>
    <cellStyle name="SAPBEXHLevel1 6 2 5 2" xfId="36253"/>
    <cellStyle name="SAPBEXHLevel1 6 20" xfId="18085"/>
    <cellStyle name="SAPBEXHLevel1 6 21" xfId="18966"/>
    <cellStyle name="SAPBEXHLevel1 6 22" xfId="19824"/>
    <cellStyle name="SAPBEXHLevel1 6 23" xfId="20690"/>
    <cellStyle name="SAPBEXHLevel1 6 24" xfId="21548"/>
    <cellStyle name="SAPBEXHLevel1 6 25" xfId="22389"/>
    <cellStyle name="SAPBEXHLevel1 6 26" xfId="23218"/>
    <cellStyle name="SAPBEXHLevel1 6 27" xfId="24018"/>
    <cellStyle name="SAPBEXHLevel1 6 3" xfId="3088"/>
    <cellStyle name="SAPBEXHLevel1 6 4" xfId="3990"/>
    <cellStyle name="SAPBEXHLevel1 6 5" xfId="4878"/>
    <cellStyle name="SAPBEXHLevel1 6 6" xfId="5767"/>
    <cellStyle name="SAPBEXHLevel1 6 7" xfId="6661"/>
    <cellStyle name="SAPBEXHLevel1 6 8" xfId="6034"/>
    <cellStyle name="SAPBEXHLevel1 6 9" xfId="8363"/>
    <cellStyle name="SAPBEXHLevel1 7" xfId="997"/>
    <cellStyle name="SAPBEXHLevel1 7 10" xfId="9253"/>
    <cellStyle name="SAPBEXHLevel1 7 11" xfId="10142"/>
    <cellStyle name="SAPBEXHLevel1 7 12" xfId="11011"/>
    <cellStyle name="SAPBEXHLevel1 7 13" xfId="11902"/>
    <cellStyle name="SAPBEXHLevel1 7 14" xfId="12793"/>
    <cellStyle name="SAPBEXHLevel1 7 15" xfId="13659"/>
    <cellStyle name="SAPBEXHLevel1 7 16" xfId="14550"/>
    <cellStyle name="SAPBEXHLevel1 7 17" xfId="15436"/>
    <cellStyle name="SAPBEXHLevel1 7 18" xfId="16320"/>
    <cellStyle name="SAPBEXHLevel1 7 19" xfId="17206"/>
    <cellStyle name="SAPBEXHLevel1 7 2" xfId="2366"/>
    <cellStyle name="SAPBEXHLevel1 7 2 2" xfId="24997"/>
    <cellStyle name="SAPBEXHLevel1 7 2 2 2" xfId="36254"/>
    <cellStyle name="SAPBEXHLevel1 7 2 2 2 2" xfId="36255"/>
    <cellStyle name="SAPBEXHLevel1 7 2 2 2 2 2" xfId="36256"/>
    <cellStyle name="SAPBEXHLevel1 7 2 2 2 3" xfId="36257"/>
    <cellStyle name="SAPBEXHLevel1 7 2 2 3" xfId="36258"/>
    <cellStyle name="SAPBEXHLevel1 7 2 2 3 2" xfId="36259"/>
    <cellStyle name="SAPBEXHLevel1 7 2 2 3 2 2" xfId="36260"/>
    <cellStyle name="SAPBEXHLevel1 7 2 2 4" xfId="36261"/>
    <cellStyle name="SAPBEXHLevel1 7 2 2 4 2" xfId="36262"/>
    <cellStyle name="SAPBEXHLevel1 7 2 3" xfId="36263"/>
    <cellStyle name="SAPBEXHLevel1 7 2 3 2" xfId="36264"/>
    <cellStyle name="SAPBEXHLevel1 7 2 3 2 2" xfId="36265"/>
    <cellStyle name="SAPBEXHLevel1 7 2 3 3" xfId="36266"/>
    <cellStyle name="SAPBEXHLevel1 7 2 4" xfId="36267"/>
    <cellStyle name="SAPBEXHLevel1 7 2 4 2" xfId="36268"/>
    <cellStyle name="SAPBEXHLevel1 7 2 4 2 2" xfId="36269"/>
    <cellStyle name="SAPBEXHLevel1 7 2 5" xfId="36270"/>
    <cellStyle name="SAPBEXHLevel1 7 2 5 2" xfId="36271"/>
    <cellStyle name="SAPBEXHLevel1 7 20" xfId="18086"/>
    <cellStyle name="SAPBEXHLevel1 7 21" xfId="18967"/>
    <cellStyle name="SAPBEXHLevel1 7 22" xfId="19825"/>
    <cellStyle name="SAPBEXHLevel1 7 23" xfId="20691"/>
    <cellStyle name="SAPBEXHLevel1 7 24" xfId="21549"/>
    <cellStyle name="SAPBEXHLevel1 7 25" xfId="22390"/>
    <cellStyle name="SAPBEXHLevel1 7 26" xfId="23219"/>
    <cellStyle name="SAPBEXHLevel1 7 27" xfId="24019"/>
    <cellStyle name="SAPBEXHLevel1 7 3" xfId="3089"/>
    <cellStyle name="SAPBEXHLevel1 7 4" xfId="3991"/>
    <cellStyle name="SAPBEXHLevel1 7 5" xfId="4879"/>
    <cellStyle name="SAPBEXHLevel1 7 6" xfId="5768"/>
    <cellStyle name="SAPBEXHLevel1 7 7" xfId="6662"/>
    <cellStyle name="SAPBEXHLevel1 7 8" xfId="5998"/>
    <cellStyle name="SAPBEXHLevel1 7 9" xfId="8364"/>
    <cellStyle name="SAPBEXHLevel1 8" xfId="998"/>
    <cellStyle name="SAPBEXHLevel1 8 10" xfId="10124"/>
    <cellStyle name="SAPBEXHLevel1 8 11" xfId="10993"/>
    <cellStyle name="SAPBEXHLevel1 8 12" xfId="11884"/>
    <cellStyle name="SAPBEXHLevel1 8 13" xfId="12775"/>
    <cellStyle name="SAPBEXHLevel1 8 14" xfId="13641"/>
    <cellStyle name="SAPBEXHLevel1 8 15" xfId="14532"/>
    <cellStyle name="SAPBEXHLevel1 8 16" xfId="15418"/>
    <cellStyle name="SAPBEXHLevel1 8 17" xfId="16302"/>
    <cellStyle name="SAPBEXHLevel1 8 18" xfId="17188"/>
    <cellStyle name="SAPBEXHLevel1 8 19" xfId="18068"/>
    <cellStyle name="SAPBEXHLevel1 8 2" xfId="3071"/>
    <cellStyle name="SAPBEXHLevel1 8 2 2" xfId="24998"/>
    <cellStyle name="SAPBEXHLevel1 8 2 2 2" xfId="36272"/>
    <cellStyle name="SAPBEXHLevel1 8 2 2 2 2" xfId="36273"/>
    <cellStyle name="SAPBEXHLevel1 8 2 2 2 2 2" xfId="36274"/>
    <cellStyle name="SAPBEXHLevel1 8 2 2 2 3" xfId="36275"/>
    <cellStyle name="SAPBEXHLevel1 8 2 2 3" xfId="36276"/>
    <cellStyle name="SAPBEXHLevel1 8 2 2 3 2" xfId="36277"/>
    <cellStyle name="SAPBEXHLevel1 8 2 2 3 2 2" xfId="36278"/>
    <cellStyle name="SAPBEXHLevel1 8 2 2 4" xfId="36279"/>
    <cellStyle name="SAPBEXHLevel1 8 2 2 4 2" xfId="36280"/>
    <cellStyle name="SAPBEXHLevel1 8 2 3" xfId="36281"/>
    <cellStyle name="SAPBEXHLevel1 8 2 3 2" xfId="36282"/>
    <cellStyle name="SAPBEXHLevel1 8 2 3 2 2" xfId="36283"/>
    <cellStyle name="SAPBEXHLevel1 8 2 3 3" xfId="36284"/>
    <cellStyle name="SAPBEXHLevel1 8 2 4" xfId="36285"/>
    <cellStyle name="SAPBEXHLevel1 8 2 4 2" xfId="36286"/>
    <cellStyle name="SAPBEXHLevel1 8 2 4 2 2" xfId="36287"/>
    <cellStyle name="SAPBEXHLevel1 8 2 5" xfId="36288"/>
    <cellStyle name="SAPBEXHLevel1 8 2 5 2" xfId="36289"/>
    <cellStyle name="SAPBEXHLevel1 8 20" xfId="18949"/>
    <cellStyle name="SAPBEXHLevel1 8 21" xfId="19807"/>
    <cellStyle name="SAPBEXHLevel1 8 22" xfId="20673"/>
    <cellStyle name="SAPBEXHLevel1 8 23" xfId="21531"/>
    <cellStyle name="SAPBEXHLevel1 8 24" xfId="22372"/>
    <cellStyle name="SAPBEXHLevel1 8 25" xfId="23201"/>
    <cellStyle name="SAPBEXHLevel1 8 26" xfId="24001"/>
    <cellStyle name="SAPBEXHLevel1 8 3" xfId="3973"/>
    <cellStyle name="SAPBEXHLevel1 8 4" xfId="4861"/>
    <cellStyle name="SAPBEXHLevel1 8 5" xfId="5750"/>
    <cellStyle name="SAPBEXHLevel1 8 6" xfId="6644"/>
    <cellStyle name="SAPBEXHLevel1 8 7" xfId="7073"/>
    <cellStyle name="SAPBEXHLevel1 8 8" xfId="8346"/>
    <cellStyle name="SAPBEXHLevel1 8 9" xfId="9235"/>
    <cellStyle name="SAPBEXHLevel1 9" xfId="999"/>
    <cellStyle name="SAPBEXHLevel1 9 10" xfId="7557"/>
    <cellStyle name="SAPBEXHLevel1 9 11" xfId="7757"/>
    <cellStyle name="SAPBEXHLevel1 9 12" xfId="7883"/>
    <cellStyle name="SAPBEXHLevel1 9 13" xfId="8653"/>
    <cellStyle name="SAPBEXHLevel1 9 14" xfId="8646"/>
    <cellStyle name="SAPBEXHLevel1 9 15" xfId="10530"/>
    <cellStyle name="SAPBEXHLevel1 9 16" xfId="11301"/>
    <cellStyle name="SAPBEXHLevel1 9 17" xfId="11294"/>
    <cellStyle name="SAPBEXHLevel1 9 18" xfId="13945"/>
    <cellStyle name="SAPBEXHLevel1 9 19" xfId="14832"/>
    <cellStyle name="SAPBEXHLevel1 9 2" xfId="1560"/>
    <cellStyle name="SAPBEXHLevel1 9 2 2" xfId="36290"/>
    <cellStyle name="SAPBEXHLevel1 9 2 2 2" xfId="36291"/>
    <cellStyle name="SAPBEXHLevel1 9 2 2 2 2" xfId="36292"/>
    <cellStyle name="SAPBEXHLevel1 9 2 2 3" xfId="36293"/>
    <cellStyle name="SAPBEXHLevel1 9 2 3" xfId="36294"/>
    <cellStyle name="SAPBEXHLevel1 9 2 3 2" xfId="36295"/>
    <cellStyle name="SAPBEXHLevel1 9 2 3 2 2" xfId="36296"/>
    <cellStyle name="SAPBEXHLevel1 9 2 4" xfId="36297"/>
    <cellStyle name="SAPBEXHLevel1 9 2 4 2" xfId="36298"/>
    <cellStyle name="SAPBEXHLevel1 9 20" xfId="15721"/>
    <cellStyle name="SAPBEXHLevel1 9 21" xfId="16602"/>
    <cellStyle name="SAPBEXHLevel1 9 22" xfId="16726"/>
    <cellStyle name="SAPBEXHLevel1 9 23" xfId="17493"/>
    <cellStyle name="SAPBEXHLevel1 9 24" xfId="17487"/>
    <cellStyle name="SAPBEXHLevel1 9 25" xfId="20098"/>
    <cellStyle name="SAPBEXHLevel1 9 26" xfId="20961"/>
    <cellStyle name="SAPBEXHLevel1 9 27" xfId="21817"/>
    <cellStyle name="SAPBEXHLevel1 9 3" xfId="2422"/>
    <cellStyle name="SAPBEXHLevel1 9 4" xfId="2607"/>
    <cellStyle name="SAPBEXHLevel1 9 5" xfId="1614"/>
    <cellStyle name="SAPBEXHLevel1 9 6" xfId="1573"/>
    <cellStyle name="SAPBEXHLevel1 9 7" xfId="4221"/>
    <cellStyle name="SAPBEXHLevel1 9 8" xfId="7602"/>
    <cellStyle name="SAPBEXHLevel1 9 9" xfId="7492"/>
    <cellStyle name="SAPBEXHLevel1_20120921_SF-grote-ronde-Liesbethdump2" xfId="1000"/>
    <cellStyle name="SAPBEXHLevel1X" xfId="1001"/>
    <cellStyle name="SAPBEXHLevel1X 10" xfId="3183"/>
    <cellStyle name="SAPBEXHLevel1X 11" xfId="1777"/>
    <cellStyle name="SAPBEXHLevel1X 12" xfId="2581"/>
    <cellStyle name="SAPBEXHLevel1X 13" xfId="4284"/>
    <cellStyle name="SAPBEXHLevel1X 14" xfId="7677"/>
    <cellStyle name="SAPBEXHLevel1X 15" xfId="5286"/>
    <cellStyle name="SAPBEXHLevel1X 16" xfId="8458"/>
    <cellStyle name="SAPBEXHLevel1X 17" xfId="9347"/>
    <cellStyle name="SAPBEXHLevel1X 18" xfId="8780"/>
    <cellStyle name="SAPBEXHLevel1X 19" xfId="11105"/>
    <cellStyle name="SAPBEXHLevel1X 2" xfId="1002"/>
    <cellStyle name="SAPBEXHLevel1X 2 10" xfId="5240"/>
    <cellStyle name="SAPBEXHLevel1X 2 11" xfId="6135"/>
    <cellStyle name="SAPBEXHLevel1X 2 12" xfId="7396"/>
    <cellStyle name="SAPBEXHLevel1X 2 13" xfId="7841"/>
    <cellStyle name="SAPBEXHLevel1X 2 14" xfId="8731"/>
    <cellStyle name="SAPBEXHLevel1X 2 15" xfId="9620"/>
    <cellStyle name="SAPBEXHLevel1X 2 16" xfId="10488"/>
    <cellStyle name="SAPBEXHLevel1X 2 17" xfId="11379"/>
    <cellStyle name="SAPBEXHLevel1X 2 18" xfId="12269"/>
    <cellStyle name="SAPBEXHLevel1X 2 19" xfId="13139"/>
    <cellStyle name="SAPBEXHLevel1X 2 2" xfId="1003"/>
    <cellStyle name="SAPBEXHLevel1X 2 2 10" xfId="10144"/>
    <cellStyle name="SAPBEXHLevel1X 2 2 11" xfId="11013"/>
    <cellStyle name="SAPBEXHLevel1X 2 2 12" xfId="11904"/>
    <cellStyle name="SAPBEXHLevel1X 2 2 13" xfId="12795"/>
    <cellStyle name="SAPBEXHLevel1X 2 2 14" xfId="13661"/>
    <cellStyle name="SAPBEXHLevel1X 2 2 15" xfId="14552"/>
    <cellStyle name="SAPBEXHLevel1X 2 2 16" xfId="15438"/>
    <cellStyle name="SAPBEXHLevel1X 2 2 17" xfId="16322"/>
    <cellStyle name="SAPBEXHLevel1X 2 2 18" xfId="17208"/>
    <cellStyle name="SAPBEXHLevel1X 2 2 19" xfId="18088"/>
    <cellStyle name="SAPBEXHLevel1X 2 2 2" xfId="3091"/>
    <cellStyle name="SAPBEXHLevel1X 2 2 2 2" xfId="24999"/>
    <cellStyle name="SAPBEXHLevel1X 2 2 2 2 2" xfId="36299"/>
    <cellStyle name="SAPBEXHLevel1X 2 2 2 2 2 2" xfId="36300"/>
    <cellStyle name="SAPBEXHLevel1X 2 2 2 2 2 2 2" xfId="36301"/>
    <cellStyle name="SAPBEXHLevel1X 2 2 2 2 2 3" xfId="36302"/>
    <cellStyle name="SAPBEXHLevel1X 2 2 2 2 3" xfId="36303"/>
    <cellStyle name="SAPBEXHLevel1X 2 2 2 2 3 2" xfId="36304"/>
    <cellStyle name="SAPBEXHLevel1X 2 2 2 2 3 2 2" xfId="36305"/>
    <cellStyle name="SAPBEXHLevel1X 2 2 2 2 4" xfId="36306"/>
    <cellStyle name="SAPBEXHLevel1X 2 2 2 2 4 2" xfId="36307"/>
    <cellStyle name="SAPBEXHLevel1X 2 2 2 3" xfId="36308"/>
    <cellStyle name="SAPBEXHLevel1X 2 2 2 3 2" xfId="36309"/>
    <cellStyle name="SAPBEXHLevel1X 2 2 2 3 2 2" xfId="36310"/>
    <cellStyle name="SAPBEXHLevel1X 2 2 2 3 3" xfId="36311"/>
    <cellStyle name="SAPBEXHLevel1X 2 2 2 4" xfId="36312"/>
    <cellStyle name="SAPBEXHLevel1X 2 2 2 4 2" xfId="36313"/>
    <cellStyle name="SAPBEXHLevel1X 2 2 2 4 2 2" xfId="36314"/>
    <cellStyle name="SAPBEXHLevel1X 2 2 2 5" xfId="36315"/>
    <cellStyle name="SAPBEXHLevel1X 2 2 2 5 2" xfId="36316"/>
    <cellStyle name="SAPBEXHLevel1X 2 2 20" xfId="18969"/>
    <cellStyle name="SAPBEXHLevel1X 2 2 21" xfId="19827"/>
    <cellStyle name="SAPBEXHLevel1X 2 2 22" xfId="20693"/>
    <cellStyle name="SAPBEXHLevel1X 2 2 23" xfId="21551"/>
    <cellStyle name="SAPBEXHLevel1X 2 2 24" xfId="22392"/>
    <cellStyle name="SAPBEXHLevel1X 2 2 25" xfId="23221"/>
    <cellStyle name="SAPBEXHLevel1X 2 2 26" xfId="24021"/>
    <cellStyle name="SAPBEXHLevel1X 2 2 3" xfId="3993"/>
    <cellStyle name="SAPBEXHLevel1X 2 2 4" xfId="4881"/>
    <cellStyle name="SAPBEXHLevel1X 2 2 5" xfId="5770"/>
    <cellStyle name="SAPBEXHLevel1X 2 2 6" xfId="6664"/>
    <cellStyle name="SAPBEXHLevel1X 2 2 7" xfId="6041"/>
    <cellStyle name="SAPBEXHLevel1X 2 2 8" xfId="8366"/>
    <cellStyle name="SAPBEXHLevel1X 2 2 9" xfId="9255"/>
    <cellStyle name="SAPBEXHLevel1X 2 20" xfId="14029"/>
    <cellStyle name="SAPBEXHLevel1X 2 21" xfId="14916"/>
    <cellStyle name="SAPBEXHLevel1X 2 22" xfId="15802"/>
    <cellStyle name="SAPBEXHLevel1X 2 23" xfId="16685"/>
    <cellStyle name="SAPBEXHLevel1X 2 24" xfId="17570"/>
    <cellStyle name="SAPBEXHLevel1X 2 25" xfId="18446"/>
    <cellStyle name="SAPBEXHLevel1X 2 26" xfId="19307"/>
    <cellStyle name="SAPBEXHLevel1X 2 27" xfId="20175"/>
    <cellStyle name="SAPBEXHLevel1X 2 28" xfId="21037"/>
    <cellStyle name="SAPBEXHLevel1X 2 29" xfId="21888"/>
    <cellStyle name="SAPBEXHLevel1X 2 3" xfId="1004"/>
    <cellStyle name="SAPBEXHLevel1X 2 3 10" xfId="10145"/>
    <cellStyle name="SAPBEXHLevel1X 2 3 11" xfId="11014"/>
    <cellStyle name="SAPBEXHLevel1X 2 3 12" xfId="11905"/>
    <cellStyle name="SAPBEXHLevel1X 2 3 13" xfId="12796"/>
    <cellStyle name="SAPBEXHLevel1X 2 3 14" xfId="13662"/>
    <cellStyle name="SAPBEXHLevel1X 2 3 15" xfId="14553"/>
    <cellStyle name="SAPBEXHLevel1X 2 3 16" xfId="15439"/>
    <cellStyle name="SAPBEXHLevel1X 2 3 17" xfId="16323"/>
    <cellStyle name="SAPBEXHLevel1X 2 3 18" xfId="17209"/>
    <cellStyle name="SAPBEXHLevel1X 2 3 19" xfId="18089"/>
    <cellStyle name="SAPBEXHLevel1X 2 3 2" xfId="3092"/>
    <cellStyle name="SAPBEXHLevel1X 2 3 2 2" xfId="25000"/>
    <cellStyle name="SAPBEXHLevel1X 2 3 2 2 2" xfId="36317"/>
    <cellStyle name="SAPBEXHLevel1X 2 3 2 2 2 2" xfId="36318"/>
    <cellStyle name="SAPBEXHLevel1X 2 3 2 2 2 2 2" xfId="36319"/>
    <cellStyle name="SAPBEXHLevel1X 2 3 2 2 2 3" xfId="36320"/>
    <cellStyle name="SAPBEXHLevel1X 2 3 2 2 3" xfId="36321"/>
    <cellStyle name="SAPBEXHLevel1X 2 3 2 2 3 2" xfId="36322"/>
    <cellStyle name="SAPBEXHLevel1X 2 3 2 2 3 2 2" xfId="36323"/>
    <cellStyle name="SAPBEXHLevel1X 2 3 2 2 4" xfId="36324"/>
    <cellStyle name="SAPBEXHLevel1X 2 3 2 2 4 2" xfId="36325"/>
    <cellStyle name="SAPBEXHLevel1X 2 3 2 3" xfId="36326"/>
    <cellStyle name="SAPBEXHLevel1X 2 3 2 3 2" xfId="36327"/>
    <cellStyle name="SAPBEXHLevel1X 2 3 2 3 2 2" xfId="36328"/>
    <cellStyle name="SAPBEXHLevel1X 2 3 2 3 3" xfId="36329"/>
    <cellStyle name="SAPBEXHLevel1X 2 3 2 4" xfId="36330"/>
    <cellStyle name="SAPBEXHLevel1X 2 3 2 4 2" xfId="36331"/>
    <cellStyle name="SAPBEXHLevel1X 2 3 2 4 2 2" xfId="36332"/>
    <cellStyle name="SAPBEXHLevel1X 2 3 2 5" xfId="36333"/>
    <cellStyle name="SAPBEXHLevel1X 2 3 2 5 2" xfId="36334"/>
    <cellStyle name="SAPBEXHLevel1X 2 3 20" xfId="18970"/>
    <cellStyle name="SAPBEXHLevel1X 2 3 21" xfId="19828"/>
    <cellStyle name="SAPBEXHLevel1X 2 3 22" xfId="20694"/>
    <cellStyle name="SAPBEXHLevel1X 2 3 23" xfId="21552"/>
    <cellStyle name="SAPBEXHLevel1X 2 3 24" xfId="22393"/>
    <cellStyle name="SAPBEXHLevel1X 2 3 25" xfId="23222"/>
    <cellStyle name="SAPBEXHLevel1X 2 3 26" xfId="24022"/>
    <cellStyle name="SAPBEXHLevel1X 2 3 3" xfId="3994"/>
    <cellStyle name="SAPBEXHLevel1X 2 3 4" xfId="4882"/>
    <cellStyle name="SAPBEXHLevel1X 2 3 5" xfId="5771"/>
    <cellStyle name="SAPBEXHLevel1X 2 3 6" xfId="6665"/>
    <cellStyle name="SAPBEXHLevel1X 2 3 7" xfId="6054"/>
    <cellStyle name="SAPBEXHLevel1X 2 3 8" xfId="8367"/>
    <cellStyle name="SAPBEXHLevel1X 2 3 9" xfId="9256"/>
    <cellStyle name="SAPBEXHLevel1X 2 30" xfId="22720"/>
    <cellStyle name="SAPBEXHLevel1X 2 31" xfId="23529"/>
    <cellStyle name="SAPBEXHLevel1X 2 4" xfId="1005"/>
    <cellStyle name="SAPBEXHLevel1X 2 4 10" xfId="10146"/>
    <cellStyle name="SAPBEXHLevel1X 2 4 11" xfId="11015"/>
    <cellStyle name="SAPBEXHLevel1X 2 4 12" xfId="11906"/>
    <cellStyle name="SAPBEXHLevel1X 2 4 13" xfId="12797"/>
    <cellStyle name="SAPBEXHLevel1X 2 4 14" xfId="13663"/>
    <cellStyle name="SAPBEXHLevel1X 2 4 15" xfId="14554"/>
    <cellStyle name="SAPBEXHLevel1X 2 4 16" xfId="15440"/>
    <cellStyle name="SAPBEXHLevel1X 2 4 17" xfId="16324"/>
    <cellStyle name="SAPBEXHLevel1X 2 4 18" xfId="17210"/>
    <cellStyle name="SAPBEXHLevel1X 2 4 19" xfId="18090"/>
    <cellStyle name="SAPBEXHLevel1X 2 4 2" xfId="3093"/>
    <cellStyle name="SAPBEXHLevel1X 2 4 2 2" xfId="25001"/>
    <cellStyle name="SAPBEXHLevel1X 2 4 2 2 2" xfId="36335"/>
    <cellStyle name="SAPBEXHLevel1X 2 4 2 2 2 2" xfId="36336"/>
    <cellStyle name="SAPBEXHLevel1X 2 4 2 2 2 2 2" xfId="36337"/>
    <cellStyle name="SAPBEXHLevel1X 2 4 2 2 2 3" xfId="36338"/>
    <cellStyle name="SAPBEXHLevel1X 2 4 2 2 3" xfId="36339"/>
    <cellStyle name="SAPBEXHLevel1X 2 4 2 2 3 2" xfId="36340"/>
    <cellStyle name="SAPBEXHLevel1X 2 4 2 2 3 2 2" xfId="36341"/>
    <cellStyle name="SAPBEXHLevel1X 2 4 2 2 4" xfId="36342"/>
    <cellStyle name="SAPBEXHLevel1X 2 4 2 2 4 2" xfId="36343"/>
    <cellStyle name="SAPBEXHLevel1X 2 4 2 3" xfId="36344"/>
    <cellStyle name="SAPBEXHLevel1X 2 4 2 3 2" xfId="36345"/>
    <cellStyle name="SAPBEXHLevel1X 2 4 2 3 2 2" xfId="36346"/>
    <cellStyle name="SAPBEXHLevel1X 2 4 2 3 3" xfId="36347"/>
    <cellStyle name="SAPBEXHLevel1X 2 4 2 4" xfId="36348"/>
    <cellStyle name="SAPBEXHLevel1X 2 4 2 4 2" xfId="36349"/>
    <cellStyle name="SAPBEXHLevel1X 2 4 2 4 2 2" xfId="36350"/>
    <cellStyle name="SAPBEXHLevel1X 2 4 2 5" xfId="36351"/>
    <cellStyle name="SAPBEXHLevel1X 2 4 2 5 2" xfId="36352"/>
    <cellStyle name="SAPBEXHLevel1X 2 4 20" xfId="18971"/>
    <cellStyle name="SAPBEXHLevel1X 2 4 21" xfId="19829"/>
    <cellStyle name="SAPBEXHLevel1X 2 4 22" xfId="20695"/>
    <cellStyle name="SAPBEXHLevel1X 2 4 23" xfId="21553"/>
    <cellStyle name="SAPBEXHLevel1X 2 4 24" xfId="22394"/>
    <cellStyle name="SAPBEXHLevel1X 2 4 25" xfId="23223"/>
    <cellStyle name="SAPBEXHLevel1X 2 4 26" xfId="24023"/>
    <cellStyle name="SAPBEXHLevel1X 2 4 3" xfId="3995"/>
    <cellStyle name="SAPBEXHLevel1X 2 4 4" xfId="4883"/>
    <cellStyle name="SAPBEXHLevel1X 2 4 5" xfId="5772"/>
    <cellStyle name="SAPBEXHLevel1X 2 4 6" xfId="6666"/>
    <cellStyle name="SAPBEXHLevel1X 2 4 7" xfId="7735"/>
    <cellStyle name="SAPBEXHLevel1X 2 4 8" xfId="8368"/>
    <cellStyle name="SAPBEXHLevel1X 2 4 9" xfId="9257"/>
    <cellStyle name="SAPBEXHLevel1X 2 5" xfId="1006"/>
    <cellStyle name="SAPBEXHLevel1X 2 5 10" xfId="10147"/>
    <cellStyle name="SAPBEXHLevel1X 2 5 11" xfId="11016"/>
    <cellStyle name="SAPBEXHLevel1X 2 5 12" xfId="11907"/>
    <cellStyle name="SAPBEXHLevel1X 2 5 13" xfId="12798"/>
    <cellStyle name="SAPBEXHLevel1X 2 5 14" xfId="13664"/>
    <cellStyle name="SAPBEXHLevel1X 2 5 15" xfId="14555"/>
    <cellStyle name="SAPBEXHLevel1X 2 5 16" xfId="15441"/>
    <cellStyle name="SAPBEXHLevel1X 2 5 17" xfId="16325"/>
    <cellStyle name="SAPBEXHLevel1X 2 5 18" xfId="17211"/>
    <cellStyle name="SAPBEXHLevel1X 2 5 19" xfId="18091"/>
    <cellStyle name="SAPBEXHLevel1X 2 5 2" xfId="3094"/>
    <cellStyle name="SAPBEXHLevel1X 2 5 2 2" xfId="25002"/>
    <cellStyle name="SAPBEXHLevel1X 2 5 2 2 2" xfId="36353"/>
    <cellStyle name="SAPBEXHLevel1X 2 5 2 2 2 2" xfId="36354"/>
    <cellStyle name="SAPBEXHLevel1X 2 5 2 2 2 2 2" xfId="36355"/>
    <cellStyle name="SAPBEXHLevel1X 2 5 2 2 2 3" xfId="36356"/>
    <cellStyle name="SAPBEXHLevel1X 2 5 2 2 3" xfId="36357"/>
    <cellStyle name="SAPBEXHLevel1X 2 5 2 2 3 2" xfId="36358"/>
    <cellStyle name="SAPBEXHLevel1X 2 5 2 2 3 2 2" xfId="36359"/>
    <cellStyle name="SAPBEXHLevel1X 2 5 2 2 4" xfId="36360"/>
    <cellStyle name="SAPBEXHLevel1X 2 5 2 2 4 2" xfId="36361"/>
    <cellStyle name="SAPBEXHLevel1X 2 5 2 3" xfId="36362"/>
    <cellStyle name="SAPBEXHLevel1X 2 5 2 3 2" xfId="36363"/>
    <cellStyle name="SAPBEXHLevel1X 2 5 2 3 2 2" xfId="36364"/>
    <cellStyle name="SAPBEXHLevel1X 2 5 2 3 3" xfId="36365"/>
    <cellStyle name="SAPBEXHLevel1X 2 5 2 4" xfId="36366"/>
    <cellStyle name="SAPBEXHLevel1X 2 5 2 4 2" xfId="36367"/>
    <cellStyle name="SAPBEXHLevel1X 2 5 2 4 2 2" xfId="36368"/>
    <cellStyle name="SAPBEXHLevel1X 2 5 2 5" xfId="36369"/>
    <cellStyle name="SAPBEXHLevel1X 2 5 2 5 2" xfId="36370"/>
    <cellStyle name="SAPBEXHLevel1X 2 5 20" xfId="18972"/>
    <cellStyle name="SAPBEXHLevel1X 2 5 21" xfId="19830"/>
    <cellStyle name="SAPBEXHLevel1X 2 5 22" xfId="20696"/>
    <cellStyle name="SAPBEXHLevel1X 2 5 23" xfId="21554"/>
    <cellStyle name="SAPBEXHLevel1X 2 5 24" xfId="22395"/>
    <cellStyle name="SAPBEXHLevel1X 2 5 25" xfId="23224"/>
    <cellStyle name="SAPBEXHLevel1X 2 5 26" xfId="24024"/>
    <cellStyle name="SAPBEXHLevel1X 2 5 3" xfId="3996"/>
    <cellStyle name="SAPBEXHLevel1X 2 5 4" xfId="4884"/>
    <cellStyle name="SAPBEXHLevel1X 2 5 5" xfId="5773"/>
    <cellStyle name="SAPBEXHLevel1X 2 5 6" xfId="6667"/>
    <cellStyle name="SAPBEXHLevel1X 2 5 7" xfId="7734"/>
    <cellStyle name="SAPBEXHLevel1X 2 5 8" xfId="8369"/>
    <cellStyle name="SAPBEXHLevel1X 2 5 9" xfId="9258"/>
    <cellStyle name="SAPBEXHLevel1X 2 6" xfId="1007"/>
    <cellStyle name="SAPBEXHLevel1X 2 6 10" xfId="10148"/>
    <cellStyle name="SAPBEXHLevel1X 2 6 11" xfId="11017"/>
    <cellStyle name="SAPBEXHLevel1X 2 6 12" xfId="11908"/>
    <cellStyle name="SAPBEXHLevel1X 2 6 13" xfId="12799"/>
    <cellStyle name="SAPBEXHLevel1X 2 6 14" xfId="13665"/>
    <cellStyle name="SAPBEXHLevel1X 2 6 15" xfId="14556"/>
    <cellStyle name="SAPBEXHLevel1X 2 6 16" xfId="15442"/>
    <cellStyle name="SAPBEXHLevel1X 2 6 17" xfId="16326"/>
    <cellStyle name="SAPBEXHLevel1X 2 6 18" xfId="17212"/>
    <cellStyle name="SAPBEXHLevel1X 2 6 19" xfId="18092"/>
    <cellStyle name="SAPBEXHLevel1X 2 6 2" xfId="3095"/>
    <cellStyle name="SAPBEXHLevel1X 2 6 2 2" xfId="25003"/>
    <cellStyle name="SAPBEXHLevel1X 2 6 2 2 2" xfId="36371"/>
    <cellStyle name="SAPBEXHLevel1X 2 6 2 2 2 2" xfId="36372"/>
    <cellStyle name="SAPBEXHLevel1X 2 6 2 2 2 2 2" xfId="36373"/>
    <cellStyle name="SAPBEXHLevel1X 2 6 2 2 2 3" xfId="36374"/>
    <cellStyle name="SAPBEXHLevel1X 2 6 2 2 3" xfId="36375"/>
    <cellStyle name="SAPBEXHLevel1X 2 6 2 2 3 2" xfId="36376"/>
    <cellStyle name="SAPBEXHLevel1X 2 6 2 2 3 2 2" xfId="36377"/>
    <cellStyle name="SAPBEXHLevel1X 2 6 2 2 4" xfId="36378"/>
    <cellStyle name="SAPBEXHLevel1X 2 6 2 2 4 2" xfId="36379"/>
    <cellStyle name="SAPBEXHLevel1X 2 6 2 3" xfId="36380"/>
    <cellStyle name="SAPBEXHLevel1X 2 6 2 3 2" xfId="36381"/>
    <cellStyle name="SAPBEXHLevel1X 2 6 2 3 2 2" xfId="36382"/>
    <cellStyle name="SAPBEXHLevel1X 2 6 2 3 3" xfId="36383"/>
    <cellStyle name="SAPBEXHLevel1X 2 6 2 4" xfId="36384"/>
    <cellStyle name="SAPBEXHLevel1X 2 6 2 4 2" xfId="36385"/>
    <cellStyle name="SAPBEXHLevel1X 2 6 2 4 2 2" xfId="36386"/>
    <cellStyle name="SAPBEXHLevel1X 2 6 2 5" xfId="36387"/>
    <cellStyle name="SAPBEXHLevel1X 2 6 2 5 2" xfId="36388"/>
    <cellStyle name="SAPBEXHLevel1X 2 6 20" xfId="18973"/>
    <cellStyle name="SAPBEXHLevel1X 2 6 21" xfId="19831"/>
    <cellStyle name="SAPBEXHLevel1X 2 6 22" xfId="20697"/>
    <cellStyle name="SAPBEXHLevel1X 2 6 23" xfId="21555"/>
    <cellStyle name="SAPBEXHLevel1X 2 6 24" xfId="22396"/>
    <cellStyle name="SAPBEXHLevel1X 2 6 25" xfId="23225"/>
    <cellStyle name="SAPBEXHLevel1X 2 6 26" xfId="24025"/>
    <cellStyle name="SAPBEXHLevel1X 2 6 3" xfId="3997"/>
    <cellStyle name="SAPBEXHLevel1X 2 6 4" xfId="4885"/>
    <cellStyle name="SAPBEXHLevel1X 2 6 5" xfId="5774"/>
    <cellStyle name="SAPBEXHLevel1X 2 6 6" xfId="6668"/>
    <cellStyle name="SAPBEXHLevel1X 2 6 7" xfId="7736"/>
    <cellStyle name="SAPBEXHLevel1X 2 6 8" xfId="8370"/>
    <cellStyle name="SAPBEXHLevel1X 2 6 9" xfId="9259"/>
    <cellStyle name="SAPBEXHLevel1X 2 7" xfId="1403"/>
    <cellStyle name="SAPBEXHLevel1X 2 7 2" xfId="25004"/>
    <cellStyle name="SAPBEXHLevel1X 2 7 2 2" xfId="36389"/>
    <cellStyle name="SAPBEXHLevel1X 2 7 2 2 2" xfId="36390"/>
    <cellStyle name="SAPBEXHLevel1X 2 7 2 2 2 2" xfId="36391"/>
    <cellStyle name="SAPBEXHLevel1X 2 7 2 2 3" xfId="36392"/>
    <cellStyle name="SAPBEXHLevel1X 2 7 2 3" xfId="36393"/>
    <cellStyle name="SAPBEXHLevel1X 2 7 2 3 2" xfId="36394"/>
    <cellStyle name="SAPBEXHLevel1X 2 7 2 3 2 2" xfId="36395"/>
    <cellStyle name="SAPBEXHLevel1X 2 7 2 4" xfId="36396"/>
    <cellStyle name="SAPBEXHLevel1X 2 7 2 4 2" xfId="36397"/>
    <cellStyle name="SAPBEXHLevel1X 2 7 3" xfId="36398"/>
    <cellStyle name="SAPBEXHLevel1X 2 7 3 2" xfId="36399"/>
    <cellStyle name="SAPBEXHLevel1X 2 7 3 2 2" xfId="36400"/>
    <cellStyle name="SAPBEXHLevel1X 2 7 3 3" xfId="36401"/>
    <cellStyle name="SAPBEXHLevel1X 2 7 4" xfId="36402"/>
    <cellStyle name="SAPBEXHLevel1X 2 7 4 2" xfId="36403"/>
    <cellStyle name="SAPBEXHLevel1X 2 7 4 2 2" xfId="36404"/>
    <cellStyle name="SAPBEXHLevel1X 2 7 5" xfId="36405"/>
    <cellStyle name="SAPBEXHLevel1X 2 7 5 2" xfId="36406"/>
    <cellStyle name="SAPBEXHLevel1X 2 8" xfId="3463"/>
    <cellStyle name="SAPBEXHLevel1X 2 9" xfId="4350"/>
    <cellStyle name="SAPBEXHLevel1X 20" xfId="11996"/>
    <cellStyle name="SAPBEXHLevel1X 21" xfId="11429"/>
    <cellStyle name="SAPBEXHLevel1X 22" xfId="13753"/>
    <cellStyle name="SAPBEXHLevel1X 23" xfId="14644"/>
    <cellStyle name="SAPBEXHLevel1X 24" xfId="15530"/>
    <cellStyle name="SAPBEXHLevel1X 25" xfId="16414"/>
    <cellStyle name="SAPBEXHLevel1X 26" xfId="17300"/>
    <cellStyle name="SAPBEXHLevel1X 27" xfId="18180"/>
    <cellStyle name="SAPBEXHLevel1X 28" xfId="17613"/>
    <cellStyle name="SAPBEXHLevel1X 29" xfId="19919"/>
    <cellStyle name="SAPBEXHLevel1X 3" xfId="1008"/>
    <cellStyle name="SAPBEXHLevel1X 3 10" xfId="10149"/>
    <cellStyle name="SAPBEXHLevel1X 3 11" xfId="11018"/>
    <cellStyle name="SAPBEXHLevel1X 3 12" xfId="11909"/>
    <cellStyle name="SAPBEXHLevel1X 3 13" xfId="12800"/>
    <cellStyle name="SAPBEXHLevel1X 3 14" xfId="13666"/>
    <cellStyle name="SAPBEXHLevel1X 3 15" xfId="14557"/>
    <cellStyle name="SAPBEXHLevel1X 3 16" xfId="15443"/>
    <cellStyle name="SAPBEXHLevel1X 3 17" xfId="16327"/>
    <cellStyle name="SAPBEXHLevel1X 3 18" xfId="17213"/>
    <cellStyle name="SAPBEXHLevel1X 3 19" xfId="18093"/>
    <cellStyle name="SAPBEXHLevel1X 3 2" xfId="3096"/>
    <cellStyle name="SAPBEXHLevel1X 3 2 2" xfId="25005"/>
    <cellStyle name="SAPBEXHLevel1X 3 2 2 2" xfId="36407"/>
    <cellStyle name="SAPBEXHLevel1X 3 2 2 2 2" xfId="36408"/>
    <cellStyle name="SAPBEXHLevel1X 3 2 2 2 2 2" xfId="36409"/>
    <cellStyle name="SAPBEXHLevel1X 3 2 2 2 3" xfId="36410"/>
    <cellStyle name="SAPBEXHLevel1X 3 2 2 3" xfId="36411"/>
    <cellStyle name="SAPBEXHLevel1X 3 2 2 3 2" xfId="36412"/>
    <cellStyle name="SAPBEXHLevel1X 3 2 2 3 2 2" xfId="36413"/>
    <cellStyle name="SAPBEXHLevel1X 3 2 2 4" xfId="36414"/>
    <cellStyle name="SAPBEXHLevel1X 3 2 2 4 2" xfId="36415"/>
    <cellStyle name="SAPBEXHLevel1X 3 2 3" xfId="36416"/>
    <cellStyle name="SAPBEXHLevel1X 3 2 3 2" xfId="36417"/>
    <cellStyle name="SAPBEXHLevel1X 3 2 3 2 2" xfId="36418"/>
    <cellStyle name="SAPBEXHLevel1X 3 2 3 3" xfId="36419"/>
    <cellStyle name="SAPBEXHLevel1X 3 2 4" xfId="36420"/>
    <cellStyle name="SAPBEXHLevel1X 3 2 4 2" xfId="36421"/>
    <cellStyle name="SAPBEXHLevel1X 3 2 4 2 2" xfId="36422"/>
    <cellStyle name="SAPBEXHLevel1X 3 2 5" xfId="36423"/>
    <cellStyle name="SAPBEXHLevel1X 3 2 5 2" xfId="36424"/>
    <cellStyle name="SAPBEXHLevel1X 3 20" xfId="18974"/>
    <cellStyle name="SAPBEXHLevel1X 3 21" xfId="19832"/>
    <cellStyle name="SAPBEXHLevel1X 3 22" xfId="20698"/>
    <cellStyle name="SAPBEXHLevel1X 3 23" xfId="21556"/>
    <cellStyle name="SAPBEXHLevel1X 3 24" xfId="22397"/>
    <cellStyle name="SAPBEXHLevel1X 3 25" xfId="23226"/>
    <cellStyle name="SAPBEXHLevel1X 3 26" xfId="24026"/>
    <cellStyle name="SAPBEXHLevel1X 3 3" xfId="3998"/>
    <cellStyle name="SAPBEXHLevel1X 3 4" xfId="4886"/>
    <cellStyle name="SAPBEXHLevel1X 3 5" xfId="5775"/>
    <cellStyle name="SAPBEXHLevel1X 3 6" xfId="6669"/>
    <cellStyle name="SAPBEXHLevel1X 3 7" xfId="7733"/>
    <cellStyle name="SAPBEXHLevel1X 3 8" xfId="8371"/>
    <cellStyle name="SAPBEXHLevel1X 3 9" xfId="9260"/>
    <cellStyle name="SAPBEXHLevel1X 30" xfId="20785"/>
    <cellStyle name="SAPBEXHLevel1X 31" xfId="21643"/>
    <cellStyle name="SAPBEXHLevel1X 32" xfId="22484"/>
    <cellStyle name="SAPBEXHLevel1X 33" xfId="23313"/>
    <cellStyle name="SAPBEXHLevel1X 4" xfId="1009"/>
    <cellStyle name="SAPBEXHLevel1X 4 10" xfId="10150"/>
    <cellStyle name="SAPBEXHLevel1X 4 11" xfId="11019"/>
    <cellStyle name="SAPBEXHLevel1X 4 12" xfId="11910"/>
    <cellStyle name="SAPBEXHLevel1X 4 13" xfId="12801"/>
    <cellStyle name="SAPBEXHLevel1X 4 14" xfId="13667"/>
    <cellStyle name="SAPBEXHLevel1X 4 15" xfId="14558"/>
    <cellStyle name="SAPBEXHLevel1X 4 16" xfId="15444"/>
    <cellStyle name="SAPBEXHLevel1X 4 17" xfId="16328"/>
    <cellStyle name="SAPBEXHLevel1X 4 18" xfId="17214"/>
    <cellStyle name="SAPBEXHLevel1X 4 19" xfId="18094"/>
    <cellStyle name="SAPBEXHLevel1X 4 2" xfId="3097"/>
    <cellStyle name="SAPBEXHLevel1X 4 2 2" xfId="25006"/>
    <cellStyle name="SAPBEXHLevel1X 4 2 2 2" xfId="36425"/>
    <cellStyle name="SAPBEXHLevel1X 4 2 2 2 2" xfId="36426"/>
    <cellStyle name="SAPBEXHLevel1X 4 2 2 2 2 2" xfId="36427"/>
    <cellStyle name="SAPBEXHLevel1X 4 2 2 2 3" xfId="36428"/>
    <cellStyle name="SAPBEXHLevel1X 4 2 2 3" xfId="36429"/>
    <cellStyle name="SAPBEXHLevel1X 4 2 2 3 2" xfId="36430"/>
    <cellStyle name="SAPBEXHLevel1X 4 2 2 3 2 2" xfId="36431"/>
    <cellStyle name="SAPBEXHLevel1X 4 2 2 4" xfId="36432"/>
    <cellStyle name="SAPBEXHLevel1X 4 2 2 4 2" xfId="36433"/>
    <cellStyle name="SAPBEXHLevel1X 4 2 3" xfId="36434"/>
    <cellStyle name="SAPBEXHLevel1X 4 2 3 2" xfId="36435"/>
    <cellStyle name="SAPBEXHLevel1X 4 2 3 2 2" xfId="36436"/>
    <cellStyle name="SAPBEXHLevel1X 4 2 3 3" xfId="36437"/>
    <cellStyle name="SAPBEXHLevel1X 4 2 4" xfId="36438"/>
    <cellStyle name="SAPBEXHLevel1X 4 2 4 2" xfId="36439"/>
    <cellStyle name="SAPBEXHLevel1X 4 2 4 2 2" xfId="36440"/>
    <cellStyle name="SAPBEXHLevel1X 4 2 5" xfId="36441"/>
    <cellStyle name="SAPBEXHLevel1X 4 2 5 2" xfId="36442"/>
    <cellStyle name="SAPBEXHLevel1X 4 20" xfId="18975"/>
    <cellStyle name="SAPBEXHLevel1X 4 21" xfId="19833"/>
    <cellStyle name="SAPBEXHLevel1X 4 22" xfId="20699"/>
    <cellStyle name="SAPBEXHLevel1X 4 23" xfId="21557"/>
    <cellStyle name="SAPBEXHLevel1X 4 24" xfId="22398"/>
    <cellStyle name="SAPBEXHLevel1X 4 25" xfId="23227"/>
    <cellStyle name="SAPBEXHLevel1X 4 26" xfId="24027"/>
    <cellStyle name="SAPBEXHLevel1X 4 3" xfId="3999"/>
    <cellStyle name="SAPBEXHLevel1X 4 4" xfId="4887"/>
    <cellStyle name="SAPBEXHLevel1X 4 5" xfId="5776"/>
    <cellStyle name="SAPBEXHLevel1X 4 6" xfId="6670"/>
    <cellStyle name="SAPBEXHLevel1X 4 7" xfId="5171"/>
    <cellStyle name="SAPBEXHLevel1X 4 8" xfId="8372"/>
    <cellStyle name="SAPBEXHLevel1X 4 9" xfId="9261"/>
    <cellStyle name="SAPBEXHLevel1X 5" xfId="1010"/>
    <cellStyle name="SAPBEXHLevel1X 5 10" xfId="10151"/>
    <cellStyle name="SAPBEXHLevel1X 5 11" xfId="11020"/>
    <cellStyle name="SAPBEXHLevel1X 5 12" xfId="11911"/>
    <cellStyle name="SAPBEXHLevel1X 5 13" xfId="12802"/>
    <cellStyle name="SAPBEXHLevel1X 5 14" xfId="13668"/>
    <cellStyle name="SAPBEXHLevel1X 5 15" xfId="14559"/>
    <cellStyle name="SAPBEXHLevel1X 5 16" xfId="15445"/>
    <cellStyle name="SAPBEXHLevel1X 5 17" xfId="16329"/>
    <cellStyle name="SAPBEXHLevel1X 5 18" xfId="17215"/>
    <cellStyle name="SAPBEXHLevel1X 5 19" xfId="18095"/>
    <cellStyle name="SAPBEXHLevel1X 5 2" xfId="3098"/>
    <cellStyle name="SAPBEXHLevel1X 5 2 2" xfId="25007"/>
    <cellStyle name="SAPBEXHLevel1X 5 2 2 2" xfId="36443"/>
    <cellStyle name="SAPBEXHLevel1X 5 2 2 2 2" xfId="36444"/>
    <cellStyle name="SAPBEXHLevel1X 5 2 2 2 2 2" xfId="36445"/>
    <cellStyle name="SAPBEXHLevel1X 5 2 2 2 3" xfId="36446"/>
    <cellStyle name="SAPBEXHLevel1X 5 2 2 3" xfId="36447"/>
    <cellStyle name="SAPBEXHLevel1X 5 2 2 3 2" xfId="36448"/>
    <cellStyle name="SAPBEXHLevel1X 5 2 2 3 2 2" xfId="36449"/>
    <cellStyle name="SAPBEXHLevel1X 5 2 2 4" xfId="36450"/>
    <cellStyle name="SAPBEXHLevel1X 5 2 2 4 2" xfId="36451"/>
    <cellStyle name="SAPBEXHLevel1X 5 2 3" xfId="36452"/>
    <cellStyle name="SAPBEXHLevel1X 5 2 3 2" xfId="36453"/>
    <cellStyle name="SAPBEXHLevel1X 5 2 3 2 2" xfId="36454"/>
    <cellStyle name="SAPBEXHLevel1X 5 2 3 3" xfId="36455"/>
    <cellStyle name="SAPBEXHLevel1X 5 2 4" xfId="36456"/>
    <cellStyle name="SAPBEXHLevel1X 5 2 4 2" xfId="36457"/>
    <cellStyle name="SAPBEXHLevel1X 5 2 4 2 2" xfId="36458"/>
    <cellStyle name="SAPBEXHLevel1X 5 2 5" xfId="36459"/>
    <cellStyle name="SAPBEXHLevel1X 5 2 5 2" xfId="36460"/>
    <cellStyle name="SAPBEXHLevel1X 5 20" xfId="18976"/>
    <cellStyle name="SAPBEXHLevel1X 5 21" xfId="19834"/>
    <cellStyle name="SAPBEXHLevel1X 5 22" xfId="20700"/>
    <cellStyle name="SAPBEXHLevel1X 5 23" xfId="21558"/>
    <cellStyle name="SAPBEXHLevel1X 5 24" xfId="22399"/>
    <cellStyle name="SAPBEXHLevel1X 5 25" xfId="23228"/>
    <cellStyle name="SAPBEXHLevel1X 5 26" xfId="24028"/>
    <cellStyle name="SAPBEXHLevel1X 5 3" xfId="4000"/>
    <cellStyle name="SAPBEXHLevel1X 5 4" xfId="4888"/>
    <cellStyle name="SAPBEXHLevel1X 5 5" xfId="5777"/>
    <cellStyle name="SAPBEXHLevel1X 5 6" xfId="6671"/>
    <cellStyle name="SAPBEXHLevel1X 5 7" xfId="7738"/>
    <cellStyle name="SAPBEXHLevel1X 5 8" xfId="8373"/>
    <cellStyle name="SAPBEXHLevel1X 5 9" xfId="9262"/>
    <cellStyle name="SAPBEXHLevel1X 6" xfId="1011"/>
    <cellStyle name="SAPBEXHLevel1X 6 10" xfId="10152"/>
    <cellStyle name="SAPBEXHLevel1X 6 11" xfId="11021"/>
    <cellStyle name="SAPBEXHLevel1X 6 12" xfId="11912"/>
    <cellStyle name="SAPBEXHLevel1X 6 13" xfId="12803"/>
    <cellStyle name="SAPBEXHLevel1X 6 14" xfId="13669"/>
    <cellStyle name="SAPBEXHLevel1X 6 15" xfId="14560"/>
    <cellStyle name="SAPBEXHLevel1X 6 16" xfId="15446"/>
    <cellStyle name="SAPBEXHLevel1X 6 17" xfId="16330"/>
    <cellStyle name="SAPBEXHLevel1X 6 18" xfId="17216"/>
    <cellStyle name="SAPBEXHLevel1X 6 19" xfId="18096"/>
    <cellStyle name="SAPBEXHLevel1X 6 2" xfId="3099"/>
    <cellStyle name="SAPBEXHLevel1X 6 2 2" xfId="25008"/>
    <cellStyle name="SAPBEXHLevel1X 6 2 2 2" xfId="36461"/>
    <cellStyle name="SAPBEXHLevel1X 6 2 2 2 2" xfId="36462"/>
    <cellStyle name="SAPBEXHLevel1X 6 2 2 2 2 2" xfId="36463"/>
    <cellStyle name="SAPBEXHLevel1X 6 2 2 2 3" xfId="36464"/>
    <cellStyle name="SAPBEXHLevel1X 6 2 2 3" xfId="36465"/>
    <cellStyle name="SAPBEXHLevel1X 6 2 2 3 2" xfId="36466"/>
    <cellStyle name="SAPBEXHLevel1X 6 2 2 3 2 2" xfId="36467"/>
    <cellStyle name="SAPBEXHLevel1X 6 2 2 4" xfId="36468"/>
    <cellStyle name="SAPBEXHLevel1X 6 2 2 4 2" xfId="36469"/>
    <cellStyle name="SAPBEXHLevel1X 6 2 3" xfId="36470"/>
    <cellStyle name="SAPBEXHLevel1X 6 2 3 2" xfId="36471"/>
    <cellStyle name="SAPBEXHLevel1X 6 2 3 2 2" xfId="36472"/>
    <cellStyle name="SAPBEXHLevel1X 6 2 3 3" xfId="36473"/>
    <cellStyle name="SAPBEXHLevel1X 6 2 4" xfId="36474"/>
    <cellStyle name="SAPBEXHLevel1X 6 2 4 2" xfId="36475"/>
    <cellStyle name="SAPBEXHLevel1X 6 2 4 2 2" xfId="36476"/>
    <cellStyle name="SAPBEXHLevel1X 6 2 5" xfId="36477"/>
    <cellStyle name="SAPBEXHLevel1X 6 2 5 2" xfId="36478"/>
    <cellStyle name="SAPBEXHLevel1X 6 20" xfId="18977"/>
    <cellStyle name="SAPBEXHLevel1X 6 21" xfId="19835"/>
    <cellStyle name="SAPBEXHLevel1X 6 22" xfId="20701"/>
    <cellStyle name="SAPBEXHLevel1X 6 23" xfId="21559"/>
    <cellStyle name="SAPBEXHLevel1X 6 24" xfId="22400"/>
    <cellStyle name="SAPBEXHLevel1X 6 25" xfId="23229"/>
    <cellStyle name="SAPBEXHLevel1X 6 26" xfId="24029"/>
    <cellStyle name="SAPBEXHLevel1X 6 3" xfId="4001"/>
    <cellStyle name="SAPBEXHLevel1X 6 4" xfId="4889"/>
    <cellStyle name="SAPBEXHLevel1X 6 5" xfId="5778"/>
    <cellStyle name="SAPBEXHLevel1X 6 6" xfId="6672"/>
    <cellStyle name="SAPBEXHLevel1X 6 7" xfId="7727"/>
    <cellStyle name="SAPBEXHLevel1X 6 8" xfId="8374"/>
    <cellStyle name="SAPBEXHLevel1X 6 9" xfId="9263"/>
    <cellStyle name="SAPBEXHLevel1X 7" xfId="1012"/>
    <cellStyle name="SAPBEXHLevel1X 7 10" xfId="10153"/>
    <cellStyle name="SAPBEXHLevel1X 7 11" xfId="11022"/>
    <cellStyle name="SAPBEXHLevel1X 7 12" xfId="11913"/>
    <cellStyle name="SAPBEXHLevel1X 7 13" xfId="12804"/>
    <cellStyle name="SAPBEXHLevel1X 7 14" xfId="13670"/>
    <cellStyle name="SAPBEXHLevel1X 7 15" xfId="14561"/>
    <cellStyle name="SAPBEXHLevel1X 7 16" xfId="15447"/>
    <cellStyle name="SAPBEXHLevel1X 7 17" xfId="16331"/>
    <cellStyle name="SAPBEXHLevel1X 7 18" xfId="17217"/>
    <cellStyle name="SAPBEXHLevel1X 7 19" xfId="18097"/>
    <cellStyle name="SAPBEXHLevel1X 7 2" xfId="3100"/>
    <cellStyle name="SAPBEXHLevel1X 7 2 2" xfId="25009"/>
    <cellStyle name="SAPBEXHLevel1X 7 2 2 2" xfId="36479"/>
    <cellStyle name="SAPBEXHLevel1X 7 2 2 2 2" xfId="36480"/>
    <cellStyle name="SAPBEXHLevel1X 7 2 2 2 2 2" xfId="36481"/>
    <cellStyle name="SAPBEXHLevel1X 7 2 2 2 3" xfId="36482"/>
    <cellStyle name="SAPBEXHLevel1X 7 2 2 3" xfId="36483"/>
    <cellStyle name="SAPBEXHLevel1X 7 2 2 3 2" xfId="36484"/>
    <cellStyle name="SAPBEXHLevel1X 7 2 2 3 2 2" xfId="36485"/>
    <cellStyle name="SAPBEXHLevel1X 7 2 2 4" xfId="36486"/>
    <cellStyle name="SAPBEXHLevel1X 7 2 2 4 2" xfId="36487"/>
    <cellStyle name="SAPBEXHLevel1X 7 2 3" xfId="36488"/>
    <cellStyle name="SAPBEXHLevel1X 7 2 3 2" xfId="36489"/>
    <cellStyle name="SAPBEXHLevel1X 7 2 3 2 2" xfId="36490"/>
    <cellStyle name="SAPBEXHLevel1X 7 2 3 3" xfId="36491"/>
    <cellStyle name="SAPBEXHLevel1X 7 2 4" xfId="36492"/>
    <cellStyle name="SAPBEXHLevel1X 7 2 4 2" xfId="36493"/>
    <cellStyle name="SAPBEXHLevel1X 7 2 4 2 2" xfId="36494"/>
    <cellStyle name="SAPBEXHLevel1X 7 2 5" xfId="36495"/>
    <cellStyle name="SAPBEXHLevel1X 7 2 5 2" xfId="36496"/>
    <cellStyle name="SAPBEXHLevel1X 7 20" xfId="18978"/>
    <cellStyle name="SAPBEXHLevel1X 7 21" xfId="19836"/>
    <cellStyle name="SAPBEXHLevel1X 7 22" xfId="20702"/>
    <cellStyle name="SAPBEXHLevel1X 7 23" xfId="21560"/>
    <cellStyle name="SAPBEXHLevel1X 7 24" xfId="22401"/>
    <cellStyle name="SAPBEXHLevel1X 7 25" xfId="23230"/>
    <cellStyle name="SAPBEXHLevel1X 7 26" xfId="24030"/>
    <cellStyle name="SAPBEXHLevel1X 7 3" xfId="4002"/>
    <cellStyle name="SAPBEXHLevel1X 7 4" xfId="4890"/>
    <cellStyle name="SAPBEXHLevel1X 7 5" xfId="5779"/>
    <cellStyle name="SAPBEXHLevel1X 7 6" xfId="6673"/>
    <cellStyle name="SAPBEXHLevel1X 7 7" xfId="7751"/>
    <cellStyle name="SAPBEXHLevel1X 7 8" xfId="8375"/>
    <cellStyle name="SAPBEXHLevel1X 7 9" xfId="9264"/>
    <cellStyle name="SAPBEXHLevel1X 8" xfId="1013"/>
    <cellStyle name="SAPBEXHLevel1X 8 10" xfId="10143"/>
    <cellStyle name="SAPBEXHLevel1X 8 11" xfId="11012"/>
    <cellStyle name="SAPBEXHLevel1X 8 12" xfId="11903"/>
    <cellStyle name="SAPBEXHLevel1X 8 13" xfId="12794"/>
    <cellStyle name="SAPBEXHLevel1X 8 14" xfId="13660"/>
    <cellStyle name="SAPBEXHLevel1X 8 15" xfId="14551"/>
    <cellStyle name="SAPBEXHLevel1X 8 16" xfId="15437"/>
    <cellStyle name="SAPBEXHLevel1X 8 17" xfId="16321"/>
    <cellStyle name="SAPBEXHLevel1X 8 18" xfId="17207"/>
    <cellStyle name="SAPBEXHLevel1X 8 19" xfId="18087"/>
    <cellStyle name="SAPBEXHLevel1X 8 2" xfId="3090"/>
    <cellStyle name="SAPBEXHLevel1X 8 2 2" xfId="25010"/>
    <cellStyle name="SAPBEXHLevel1X 8 2 2 2" xfId="36497"/>
    <cellStyle name="SAPBEXHLevel1X 8 2 2 2 2" xfId="36498"/>
    <cellStyle name="SAPBEXHLevel1X 8 2 2 2 2 2" xfId="36499"/>
    <cellStyle name="SAPBEXHLevel1X 8 2 2 2 3" xfId="36500"/>
    <cellStyle name="SAPBEXHLevel1X 8 2 2 3" xfId="36501"/>
    <cellStyle name="SAPBEXHLevel1X 8 2 2 3 2" xfId="36502"/>
    <cellStyle name="SAPBEXHLevel1X 8 2 2 3 2 2" xfId="36503"/>
    <cellStyle name="SAPBEXHLevel1X 8 2 2 4" xfId="36504"/>
    <cellStyle name="SAPBEXHLevel1X 8 2 2 4 2" xfId="36505"/>
    <cellStyle name="SAPBEXHLevel1X 8 2 3" xfId="36506"/>
    <cellStyle name="SAPBEXHLevel1X 8 2 3 2" xfId="36507"/>
    <cellStyle name="SAPBEXHLevel1X 8 2 3 2 2" xfId="36508"/>
    <cellStyle name="SAPBEXHLevel1X 8 2 3 3" xfId="36509"/>
    <cellStyle name="SAPBEXHLevel1X 8 2 4" xfId="36510"/>
    <cellStyle name="SAPBEXHLevel1X 8 2 4 2" xfId="36511"/>
    <cellStyle name="SAPBEXHLevel1X 8 2 4 2 2" xfId="36512"/>
    <cellStyle name="SAPBEXHLevel1X 8 2 5" xfId="36513"/>
    <cellStyle name="SAPBEXHLevel1X 8 2 5 2" xfId="36514"/>
    <cellStyle name="SAPBEXHLevel1X 8 20" xfId="18968"/>
    <cellStyle name="SAPBEXHLevel1X 8 21" xfId="19826"/>
    <cellStyle name="SAPBEXHLevel1X 8 22" xfId="20692"/>
    <cellStyle name="SAPBEXHLevel1X 8 23" xfId="21550"/>
    <cellStyle name="SAPBEXHLevel1X 8 24" xfId="22391"/>
    <cellStyle name="SAPBEXHLevel1X 8 25" xfId="23220"/>
    <cellStyle name="SAPBEXHLevel1X 8 26" xfId="24020"/>
    <cellStyle name="SAPBEXHLevel1X 8 3" xfId="3992"/>
    <cellStyle name="SAPBEXHLevel1X 8 4" xfId="4880"/>
    <cellStyle name="SAPBEXHLevel1X 8 5" xfId="5769"/>
    <cellStyle name="SAPBEXHLevel1X 8 6" xfId="6663"/>
    <cellStyle name="SAPBEXHLevel1X 8 7" xfId="6058"/>
    <cellStyle name="SAPBEXHLevel1X 8 8" xfId="8365"/>
    <cellStyle name="SAPBEXHLevel1X 8 9" xfId="9254"/>
    <cellStyle name="SAPBEXHLevel1X 9" xfId="1871"/>
    <cellStyle name="SAPBEXHLevel1X 9 2" xfId="25011"/>
    <cellStyle name="SAPBEXHLevel1X 9 2 2" xfId="36515"/>
    <cellStyle name="SAPBEXHLevel1X 9 2 2 2" xfId="36516"/>
    <cellStyle name="SAPBEXHLevel1X 9 2 2 2 2" xfId="36517"/>
    <cellStyle name="SAPBEXHLevel1X 9 2 2 3" xfId="36518"/>
    <cellStyle name="SAPBEXHLevel1X 9 2 3" xfId="36519"/>
    <cellStyle name="SAPBEXHLevel1X 9 2 3 2" xfId="36520"/>
    <cellStyle name="SAPBEXHLevel1X 9 2 3 2 2" xfId="36521"/>
    <cellStyle name="SAPBEXHLevel1X 9 2 4" xfId="36522"/>
    <cellStyle name="SAPBEXHLevel1X 9 2 4 2" xfId="36523"/>
    <cellStyle name="SAPBEXHLevel1X 9 3" xfId="36524"/>
    <cellStyle name="SAPBEXHLevel1X 9 3 2" xfId="36525"/>
    <cellStyle name="SAPBEXHLevel1X 9 3 2 2" xfId="36526"/>
    <cellStyle name="SAPBEXHLevel1X 9 3 3" xfId="36527"/>
    <cellStyle name="SAPBEXHLevel1X 9 4" xfId="36528"/>
    <cellStyle name="SAPBEXHLevel1X 9 4 2" xfId="36529"/>
    <cellStyle name="SAPBEXHLevel1X 9 4 2 2" xfId="36530"/>
    <cellStyle name="SAPBEXHLevel1X 9 5" xfId="36531"/>
    <cellStyle name="SAPBEXHLevel1X 9 5 2" xfId="36532"/>
    <cellStyle name="SAPBEXHLevel2" xfId="1014"/>
    <cellStyle name="SAPBEXHLevel2 10" xfId="1459"/>
    <cellStyle name="SAPBEXHLevel2 10 2" xfId="36533"/>
    <cellStyle name="SAPBEXHLevel2 10 2 2" xfId="36534"/>
    <cellStyle name="SAPBEXHLevel2 10 2 2 2" xfId="36535"/>
    <cellStyle name="SAPBEXHLevel2 10 2 3" xfId="36536"/>
    <cellStyle name="SAPBEXHLevel2 10 3" xfId="36537"/>
    <cellStyle name="SAPBEXHLevel2 10 3 2" xfId="36538"/>
    <cellStyle name="SAPBEXHLevel2 10 3 2 2" xfId="36539"/>
    <cellStyle name="SAPBEXHLevel2 10 4" xfId="36540"/>
    <cellStyle name="SAPBEXHLevel2 10 4 2" xfId="36541"/>
    <cellStyle name="SAPBEXHLevel2 11" xfId="1870"/>
    <cellStyle name="SAPBEXHLevel2 12" xfId="3182"/>
    <cellStyle name="SAPBEXHLevel2 13" xfId="1703"/>
    <cellStyle name="SAPBEXHLevel2 14" xfId="2595"/>
    <cellStyle name="SAPBEXHLevel2 15" xfId="1515"/>
    <cellStyle name="SAPBEXHLevel2 16" xfId="7676"/>
    <cellStyle name="SAPBEXHLevel2 17" xfId="5287"/>
    <cellStyle name="SAPBEXHLevel2 18" xfId="8457"/>
    <cellStyle name="SAPBEXHLevel2 19" xfId="9346"/>
    <cellStyle name="SAPBEXHLevel2 2" xfId="1015"/>
    <cellStyle name="SAPBEXHLevel2 2 10" xfId="1421"/>
    <cellStyle name="SAPBEXHLevel2 2 11" xfId="2621"/>
    <cellStyle name="SAPBEXHLevel2 2 12" xfId="2484"/>
    <cellStyle name="SAPBEXHLevel2 2 13" xfId="7458"/>
    <cellStyle name="SAPBEXHLevel2 2 14" xfId="2426"/>
    <cellStyle name="SAPBEXHLevel2 2 15" xfId="7892"/>
    <cellStyle name="SAPBEXHLevel2 2 16" xfId="8781"/>
    <cellStyle name="SAPBEXHLevel2 2 17" xfId="7518"/>
    <cellStyle name="SAPBEXHLevel2 2 18" xfId="10539"/>
    <cellStyle name="SAPBEXHLevel2 2 19" xfId="11430"/>
    <cellStyle name="SAPBEXHLevel2 2 2" xfId="1016"/>
    <cellStyle name="SAPBEXHLevel2 2 2 10" xfId="4351"/>
    <cellStyle name="SAPBEXHLevel2 2 2 11" xfId="5241"/>
    <cellStyle name="SAPBEXHLevel2 2 2 12" xfId="6136"/>
    <cellStyle name="SAPBEXHLevel2 2 2 13" xfId="7395"/>
    <cellStyle name="SAPBEXHLevel2 2 2 14" xfId="7842"/>
    <cellStyle name="SAPBEXHLevel2 2 2 15" xfId="8732"/>
    <cellStyle name="SAPBEXHLevel2 2 2 16" xfId="9621"/>
    <cellStyle name="SAPBEXHLevel2 2 2 17" xfId="10489"/>
    <cellStyle name="SAPBEXHLevel2 2 2 18" xfId="11380"/>
    <cellStyle name="SAPBEXHLevel2 2 2 19" xfId="12270"/>
    <cellStyle name="SAPBEXHLevel2 2 2 2" xfId="1017"/>
    <cellStyle name="SAPBEXHLevel2 2 2 2 10" xfId="9266"/>
    <cellStyle name="SAPBEXHLevel2 2 2 2 11" xfId="10155"/>
    <cellStyle name="SAPBEXHLevel2 2 2 2 12" xfId="11024"/>
    <cellStyle name="SAPBEXHLevel2 2 2 2 13" xfId="11915"/>
    <cellStyle name="SAPBEXHLevel2 2 2 2 14" xfId="12806"/>
    <cellStyle name="SAPBEXHLevel2 2 2 2 15" xfId="13672"/>
    <cellStyle name="SAPBEXHLevel2 2 2 2 16" xfId="14563"/>
    <cellStyle name="SAPBEXHLevel2 2 2 2 17" xfId="15449"/>
    <cellStyle name="SAPBEXHLevel2 2 2 2 18" xfId="16333"/>
    <cellStyle name="SAPBEXHLevel2 2 2 2 19" xfId="17219"/>
    <cellStyle name="SAPBEXHLevel2 2 2 2 2" xfId="2378"/>
    <cellStyle name="SAPBEXHLevel2 2 2 2 2 2" xfId="25012"/>
    <cellStyle name="SAPBEXHLevel2 2 2 2 2 2 2" xfId="36542"/>
    <cellStyle name="SAPBEXHLevel2 2 2 2 2 2 2 2" xfId="36543"/>
    <cellStyle name="SAPBEXHLevel2 2 2 2 2 2 2 2 2" xfId="36544"/>
    <cellStyle name="SAPBEXHLevel2 2 2 2 2 2 2 3" xfId="36545"/>
    <cellStyle name="SAPBEXHLevel2 2 2 2 2 2 3" xfId="36546"/>
    <cellStyle name="SAPBEXHLevel2 2 2 2 2 2 3 2" xfId="36547"/>
    <cellStyle name="SAPBEXHLevel2 2 2 2 2 2 3 2 2" xfId="36548"/>
    <cellStyle name="SAPBEXHLevel2 2 2 2 2 2 4" xfId="36549"/>
    <cellStyle name="SAPBEXHLevel2 2 2 2 2 2 4 2" xfId="36550"/>
    <cellStyle name="SAPBEXHLevel2 2 2 2 2 3" xfId="36551"/>
    <cellStyle name="SAPBEXHLevel2 2 2 2 2 3 2" xfId="36552"/>
    <cellStyle name="SAPBEXHLevel2 2 2 2 2 3 2 2" xfId="36553"/>
    <cellStyle name="SAPBEXHLevel2 2 2 2 2 3 3" xfId="36554"/>
    <cellStyle name="SAPBEXHLevel2 2 2 2 2 4" xfId="36555"/>
    <cellStyle name="SAPBEXHLevel2 2 2 2 2 4 2" xfId="36556"/>
    <cellStyle name="SAPBEXHLevel2 2 2 2 2 4 2 2" xfId="36557"/>
    <cellStyle name="SAPBEXHLevel2 2 2 2 2 5" xfId="36558"/>
    <cellStyle name="SAPBEXHLevel2 2 2 2 2 5 2" xfId="36559"/>
    <cellStyle name="SAPBEXHLevel2 2 2 2 20" xfId="18099"/>
    <cellStyle name="SAPBEXHLevel2 2 2 2 21" xfId="18980"/>
    <cellStyle name="SAPBEXHLevel2 2 2 2 22" xfId="19838"/>
    <cellStyle name="SAPBEXHLevel2 2 2 2 23" xfId="20704"/>
    <cellStyle name="SAPBEXHLevel2 2 2 2 24" xfId="21562"/>
    <cellStyle name="SAPBEXHLevel2 2 2 2 25" xfId="22403"/>
    <cellStyle name="SAPBEXHLevel2 2 2 2 26" xfId="23232"/>
    <cellStyle name="SAPBEXHLevel2 2 2 2 27" xfId="24032"/>
    <cellStyle name="SAPBEXHLevel2 2 2 2 3" xfId="3102"/>
    <cellStyle name="SAPBEXHLevel2 2 2 2 4" xfId="4004"/>
    <cellStyle name="SAPBEXHLevel2 2 2 2 5" xfId="4892"/>
    <cellStyle name="SAPBEXHLevel2 2 2 2 6" xfId="5781"/>
    <cellStyle name="SAPBEXHLevel2 2 2 2 7" xfId="6675"/>
    <cellStyle name="SAPBEXHLevel2 2 2 2 8" xfId="5138"/>
    <cellStyle name="SAPBEXHLevel2 2 2 2 9" xfId="8377"/>
    <cellStyle name="SAPBEXHLevel2 2 2 20" xfId="13140"/>
    <cellStyle name="SAPBEXHLevel2 2 2 21" xfId="14030"/>
    <cellStyle name="SAPBEXHLevel2 2 2 22" xfId="14917"/>
    <cellStyle name="SAPBEXHLevel2 2 2 23" xfId="15803"/>
    <cellStyle name="SAPBEXHLevel2 2 2 24" xfId="16686"/>
    <cellStyle name="SAPBEXHLevel2 2 2 25" xfId="17571"/>
    <cellStyle name="SAPBEXHLevel2 2 2 26" xfId="18447"/>
    <cellStyle name="SAPBEXHLevel2 2 2 27" xfId="19308"/>
    <cellStyle name="SAPBEXHLevel2 2 2 28" xfId="20176"/>
    <cellStyle name="SAPBEXHLevel2 2 2 29" xfId="21038"/>
    <cellStyle name="SAPBEXHLevel2 2 2 3" xfId="1018"/>
    <cellStyle name="SAPBEXHLevel2 2 2 3 10" xfId="9267"/>
    <cellStyle name="SAPBEXHLevel2 2 2 3 11" xfId="10156"/>
    <cellStyle name="SAPBEXHLevel2 2 2 3 12" xfId="11025"/>
    <cellStyle name="SAPBEXHLevel2 2 2 3 13" xfId="11916"/>
    <cellStyle name="SAPBEXHLevel2 2 2 3 14" xfId="12807"/>
    <cellStyle name="SAPBEXHLevel2 2 2 3 15" xfId="13673"/>
    <cellStyle name="SAPBEXHLevel2 2 2 3 16" xfId="14564"/>
    <cellStyle name="SAPBEXHLevel2 2 2 3 17" xfId="15450"/>
    <cellStyle name="SAPBEXHLevel2 2 2 3 18" xfId="16334"/>
    <cellStyle name="SAPBEXHLevel2 2 2 3 19" xfId="17220"/>
    <cellStyle name="SAPBEXHLevel2 2 2 3 2" xfId="2379"/>
    <cellStyle name="SAPBEXHLevel2 2 2 3 2 2" xfId="25013"/>
    <cellStyle name="SAPBEXHLevel2 2 2 3 2 2 2" xfId="36560"/>
    <cellStyle name="SAPBEXHLevel2 2 2 3 2 2 2 2" xfId="36561"/>
    <cellStyle name="SAPBEXHLevel2 2 2 3 2 2 2 2 2" xfId="36562"/>
    <cellStyle name="SAPBEXHLevel2 2 2 3 2 2 2 3" xfId="36563"/>
    <cellStyle name="SAPBEXHLevel2 2 2 3 2 2 3" xfId="36564"/>
    <cellStyle name="SAPBEXHLevel2 2 2 3 2 2 3 2" xfId="36565"/>
    <cellStyle name="SAPBEXHLevel2 2 2 3 2 2 3 2 2" xfId="36566"/>
    <cellStyle name="SAPBEXHLevel2 2 2 3 2 2 4" xfId="36567"/>
    <cellStyle name="SAPBEXHLevel2 2 2 3 2 2 4 2" xfId="36568"/>
    <cellStyle name="SAPBEXHLevel2 2 2 3 2 3" xfId="36569"/>
    <cellStyle name="SAPBEXHLevel2 2 2 3 2 3 2" xfId="36570"/>
    <cellStyle name="SAPBEXHLevel2 2 2 3 2 3 2 2" xfId="36571"/>
    <cellStyle name="SAPBEXHLevel2 2 2 3 2 3 3" xfId="36572"/>
    <cellStyle name="SAPBEXHLevel2 2 2 3 2 4" xfId="36573"/>
    <cellStyle name="SAPBEXHLevel2 2 2 3 2 4 2" xfId="36574"/>
    <cellStyle name="SAPBEXHLevel2 2 2 3 2 4 2 2" xfId="36575"/>
    <cellStyle name="SAPBEXHLevel2 2 2 3 2 5" xfId="36576"/>
    <cellStyle name="SAPBEXHLevel2 2 2 3 2 5 2" xfId="36577"/>
    <cellStyle name="SAPBEXHLevel2 2 2 3 20" xfId="18100"/>
    <cellStyle name="SAPBEXHLevel2 2 2 3 21" xfId="18981"/>
    <cellStyle name="SAPBEXHLevel2 2 2 3 22" xfId="19839"/>
    <cellStyle name="SAPBEXHLevel2 2 2 3 23" xfId="20705"/>
    <cellStyle name="SAPBEXHLevel2 2 2 3 24" xfId="21563"/>
    <cellStyle name="SAPBEXHLevel2 2 2 3 25" xfId="22404"/>
    <cellStyle name="SAPBEXHLevel2 2 2 3 26" xfId="23233"/>
    <cellStyle name="SAPBEXHLevel2 2 2 3 27" xfId="24033"/>
    <cellStyle name="SAPBEXHLevel2 2 2 3 3" xfId="3103"/>
    <cellStyle name="SAPBEXHLevel2 2 2 3 4" xfId="4005"/>
    <cellStyle name="SAPBEXHLevel2 2 2 3 5" xfId="4893"/>
    <cellStyle name="SAPBEXHLevel2 2 2 3 6" xfId="5782"/>
    <cellStyle name="SAPBEXHLevel2 2 2 3 7" xfId="6676"/>
    <cellStyle name="SAPBEXHLevel2 2 2 3 8" xfId="6031"/>
    <cellStyle name="SAPBEXHLevel2 2 2 3 9" xfId="8378"/>
    <cellStyle name="SAPBEXHLevel2 2 2 30" xfId="21889"/>
    <cellStyle name="SAPBEXHLevel2 2 2 31" xfId="22721"/>
    <cellStyle name="SAPBEXHLevel2 2 2 32" xfId="23530"/>
    <cellStyle name="SAPBEXHLevel2 2 2 4" xfId="1019"/>
    <cellStyle name="SAPBEXHLevel2 2 2 4 10" xfId="9268"/>
    <cellStyle name="SAPBEXHLevel2 2 2 4 11" xfId="10157"/>
    <cellStyle name="SAPBEXHLevel2 2 2 4 12" xfId="11026"/>
    <cellStyle name="SAPBEXHLevel2 2 2 4 13" xfId="11917"/>
    <cellStyle name="SAPBEXHLevel2 2 2 4 14" xfId="12808"/>
    <cellStyle name="SAPBEXHLevel2 2 2 4 15" xfId="13674"/>
    <cellStyle name="SAPBEXHLevel2 2 2 4 16" xfId="14565"/>
    <cellStyle name="SAPBEXHLevel2 2 2 4 17" xfId="15451"/>
    <cellStyle name="SAPBEXHLevel2 2 2 4 18" xfId="16335"/>
    <cellStyle name="SAPBEXHLevel2 2 2 4 19" xfId="17221"/>
    <cellStyle name="SAPBEXHLevel2 2 2 4 2" xfId="2380"/>
    <cellStyle name="SAPBEXHLevel2 2 2 4 2 2" xfId="25014"/>
    <cellStyle name="SAPBEXHLevel2 2 2 4 2 2 2" xfId="36578"/>
    <cellStyle name="SAPBEXHLevel2 2 2 4 2 2 2 2" xfId="36579"/>
    <cellStyle name="SAPBEXHLevel2 2 2 4 2 2 2 2 2" xfId="36580"/>
    <cellStyle name="SAPBEXHLevel2 2 2 4 2 2 2 3" xfId="36581"/>
    <cellStyle name="SAPBEXHLevel2 2 2 4 2 2 3" xfId="36582"/>
    <cellStyle name="SAPBEXHLevel2 2 2 4 2 2 3 2" xfId="36583"/>
    <cellStyle name="SAPBEXHLevel2 2 2 4 2 2 3 2 2" xfId="36584"/>
    <cellStyle name="SAPBEXHLevel2 2 2 4 2 2 4" xfId="36585"/>
    <cellStyle name="SAPBEXHLevel2 2 2 4 2 2 4 2" xfId="36586"/>
    <cellStyle name="SAPBEXHLevel2 2 2 4 2 3" xfId="36587"/>
    <cellStyle name="SAPBEXHLevel2 2 2 4 2 3 2" xfId="36588"/>
    <cellStyle name="SAPBEXHLevel2 2 2 4 2 3 2 2" xfId="36589"/>
    <cellStyle name="SAPBEXHLevel2 2 2 4 2 3 3" xfId="36590"/>
    <cellStyle name="SAPBEXHLevel2 2 2 4 2 4" xfId="36591"/>
    <cellStyle name="SAPBEXHLevel2 2 2 4 2 4 2" xfId="36592"/>
    <cellStyle name="SAPBEXHLevel2 2 2 4 2 4 2 2" xfId="36593"/>
    <cellStyle name="SAPBEXHLevel2 2 2 4 2 5" xfId="36594"/>
    <cellStyle name="SAPBEXHLevel2 2 2 4 2 5 2" xfId="36595"/>
    <cellStyle name="SAPBEXHLevel2 2 2 4 20" xfId="18101"/>
    <cellStyle name="SAPBEXHLevel2 2 2 4 21" xfId="18982"/>
    <cellStyle name="SAPBEXHLevel2 2 2 4 22" xfId="19840"/>
    <cellStyle name="SAPBEXHLevel2 2 2 4 23" xfId="20706"/>
    <cellStyle name="SAPBEXHLevel2 2 2 4 24" xfId="21564"/>
    <cellStyle name="SAPBEXHLevel2 2 2 4 25" xfId="22405"/>
    <cellStyle name="SAPBEXHLevel2 2 2 4 26" xfId="23234"/>
    <cellStyle name="SAPBEXHLevel2 2 2 4 27" xfId="24034"/>
    <cellStyle name="SAPBEXHLevel2 2 2 4 3" xfId="3104"/>
    <cellStyle name="SAPBEXHLevel2 2 2 4 4" xfId="4006"/>
    <cellStyle name="SAPBEXHLevel2 2 2 4 5" xfId="4894"/>
    <cellStyle name="SAPBEXHLevel2 2 2 4 6" xfId="5783"/>
    <cellStyle name="SAPBEXHLevel2 2 2 4 7" xfId="6677"/>
    <cellStyle name="SAPBEXHLevel2 2 2 4 8" xfId="4382"/>
    <cellStyle name="SAPBEXHLevel2 2 2 4 9" xfId="8379"/>
    <cellStyle name="SAPBEXHLevel2 2 2 5" xfId="1020"/>
    <cellStyle name="SAPBEXHLevel2 2 2 5 10" xfId="9269"/>
    <cellStyle name="SAPBEXHLevel2 2 2 5 11" xfId="10158"/>
    <cellStyle name="SAPBEXHLevel2 2 2 5 12" xfId="11027"/>
    <cellStyle name="SAPBEXHLevel2 2 2 5 13" xfId="11918"/>
    <cellStyle name="SAPBEXHLevel2 2 2 5 14" xfId="12809"/>
    <cellStyle name="SAPBEXHLevel2 2 2 5 15" xfId="13675"/>
    <cellStyle name="SAPBEXHLevel2 2 2 5 16" xfId="14566"/>
    <cellStyle name="SAPBEXHLevel2 2 2 5 17" xfId="15452"/>
    <cellStyle name="SAPBEXHLevel2 2 2 5 18" xfId="16336"/>
    <cellStyle name="SAPBEXHLevel2 2 2 5 19" xfId="17222"/>
    <cellStyle name="SAPBEXHLevel2 2 2 5 2" xfId="2381"/>
    <cellStyle name="SAPBEXHLevel2 2 2 5 2 2" xfId="25015"/>
    <cellStyle name="SAPBEXHLevel2 2 2 5 2 2 2" xfId="36596"/>
    <cellStyle name="SAPBEXHLevel2 2 2 5 2 2 2 2" xfId="36597"/>
    <cellStyle name="SAPBEXHLevel2 2 2 5 2 2 2 2 2" xfId="36598"/>
    <cellStyle name="SAPBEXHLevel2 2 2 5 2 2 2 3" xfId="36599"/>
    <cellStyle name="SAPBEXHLevel2 2 2 5 2 2 3" xfId="36600"/>
    <cellStyle name="SAPBEXHLevel2 2 2 5 2 2 3 2" xfId="36601"/>
    <cellStyle name="SAPBEXHLevel2 2 2 5 2 2 3 2 2" xfId="36602"/>
    <cellStyle name="SAPBEXHLevel2 2 2 5 2 2 4" xfId="36603"/>
    <cellStyle name="SAPBEXHLevel2 2 2 5 2 2 4 2" xfId="36604"/>
    <cellStyle name="SAPBEXHLevel2 2 2 5 2 3" xfId="36605"/>
    <cellStyle name="SAPBEXHLevel2 2 2 5 2 3 2" xfId="36606"/>
    <cellStyle name="SAPBEXHLevel2 2 2 5 2 3 2 2" xfId="36607"/>
    <cellStyle name="SAPBEXHLevel2 2 2 5 2 3 3" xfId="36608"/>
    <cellStyle name="SAPBEXHLevel2 2 2 5 2 4" xfId="36609"/>
    <cellStyle name="SAPBEXHLevel2 2 2 5 2 4 2" xfId="36610"/>
    <cellStyle name="SAPBEXHLevel2 2 2 5 2 4 2 2" xfId="36611"/>
    <cellStyle name="SAPBEXHLevel2 2 2 5 2 5" xfId="36612"/>
    <cellStyle name="SAPBEXHLevel2 2 2 5 2 5 2" xfId="36613"/>
    <cellStyle name="SAPBEXHLevel2 2 2 5 20" xfId="18102"/>
    <cellStyle name="SAPBEXHLevel2 2 2 5 21" xfId="18983"/>
    <cellStyle name="SAPBEXHLevel2 2 2 5 22" xfId="19841"/>
    <cellStyle name="SAPBEXHLevel2 2 2 5 23" xfId="20707"/>
    <cellStyle name="SAPBEXHLevel2 2 2 5 24" xfId="21565"/>
    <cellStyle name="SAPBEXHLevel2 2 2 5 25" xfId="22406"/>
    <cellStyle name="SAPBEXHLevel2 2 2 5 26" xfId="23235"/>
    <cellStyle name="SAPBEXHLevel2 2 2 5 27" xfId="24035"/>
    <cellStyle name="SAPBEXHLevel2 2 2 5 3" xfId="3105"/>
    <cellStyle name="SAPBEXHLevel2 2 2 5 4" xfId="4007"/>
    <cellStyle name="SAPBEXHLevel2 2 2 5 5" xfId="4895"/>
    <cellStyle name="SAPBEXHLevel2 2 2 5 6" xfId="5784"/>
    <cellStyle name="SAPBEXHLevel2 2 2 5 7" xfId="6678"/>
    <cellStyle name="SAPBEXHLevel2 2 2 5 8" xfId="4385"/>
    <cellStyle name="SAPBEXHLevel2 2 2 5 9" xfId="8380"/>
    <cellStyle name="SAPBEXHLevel2 2 2 6" xfId="1021"/>
    <cellStyle name="SAPBEXHLevel2 2 2 6 10" xfId="9270"/>
    <cellStyle name="SAPBEXHLevel2 2 2 6 11" xfId="10159"/>
    <cellStyle name="SAPBEXHLevel2 2 2 6 12" xfId="11028"/>
    <cellStyle name="SAPBEXHLevel2 2 2 6 13" xfId="11919"/>
    <cellStyle name="SAPBEXHLevel2 2 2 6 14" xfId="12810"/>
    <cellStyle name="SAPBEXHLevel2 2 2 6 15" xfId="13676"/>
    <cellStyle name="SAPBEXHLevel2 2 2 6 16" xfId="14567"/>
    <cellStyle name="SAPBEXHLevel2 2 2 6 17" xfId="15453"/>
    <cellStyle name="SAPBEXHLevel2 2 2 6 18" xfId="16337"/>
    <cellStyle name="SAPBEXHLevel2 2 2 6 19" xfId="17223"/>
    <cellStyle name="SAPBEXHLevel2 2 2 6 2" xfId="2382"/>
    <cellStyle name="SAPBEXHLevel2 2 2 6 2 2" xfId="25016"/>
    <cellStyle name="SAPBEXHLevel2 2 2 6 2 2 2" xfId="36614"/>
    <cellStyle name="SAPBEXHLevel2 2 2 6 2 2 2 2" xfId="36615"/>
    <cellStyle name="SAPBEXHLevel2 2 2 6 2 2 2 2 2" xfId="36616"/>
    <cellStyle name="SAPBEXHLevel2 2 2 6 2 2 2 3" xfId="36617"/>
    <cellStyle name="SAPBEXHLevel2 2 2 6 2 2 3" xfId="36618"/>
    <cellStyle name="SAPBEXHLevel2 2 2 6 2 2 3 2" xfId="36619"/>
    <cellStyle name="SAPBEXHLevel2 2 2 6 2 2 3 2 2" xfId="36620"/>
    <cellStyle name="SAPBEXHLevel2 2 2 6 2 2 4" xfId="36621"/>
    <cellStyle name="SAPBEXHLevel2 2 2 6 2 2 4 2" xfId="36622"/>
    <cellStyle name="SAPBEXHLevel2 2 2 6 2 3" xfId="36623"/>
    <cellStyle name="SAPBEXHLevel2 2 2 6 2 3 2" xfId="36624"/>
    <cellStyle name="SAPBEXHLevel2 2 2 6 2 3 2 2" xfId="36625"/>
    <cellStyle name="SAPBEXHLevel2 2 2 6 2 3 3" xfId="36626"/>
    <cellStyle name="SAPBEXHLevel2 2 2 6 2 4" xfId="36627"/>
    <cellStyle name="SAPBEXHLevel2 2 2 6 2 4 2" xfId="36628"/>
    <cellStyle name="SAPBEXHLevel2 2 2 6 2 4 2 2" xfId="36629"/>
    <cellStyle name="SAPBEXHLevel2 2 2 6 2 5" xfId="36630"/>
    <cellStyle name="SAPBEXHLevel2 2 2 6 2 5 2" xfId="36631"/>
    <cellStyle name="SAPBEXHLevel2 2 2 6 20" xfId="18103"/>
    <cellStyle name="SAPBEXHLevel2 2 2 6 21" xfId="18984"/>
    <cellStyle name="SAPBEXHLevel2 2 2 6 22" xfId="19842"/>
    <cellStyle name="SAPBEXHLevel2 2 2 6 23" xfId="20708"/>
    <cellStyle name="SAPBEXHLevel2 2 2 6 24" xfId="21566"/>
    <cellStyle name="SAPBEXHLevel2 2 2 6 25" xfId="22407"/>
    <cellStyle name="SAPBEXHLevel2 2 2 6 26" xfId="23236"/>
    <cellStyle name="SAPBEXHLevel2 2 2 6 27" xfId="24036"/>
    <cellStyle name="SAPBEXHLevel2 2 2 6 3" xfId="3106"/>
    <cellStyle name="SAPBEXHLevel2 2 2 6 4" xfId="4008"/>
    <cellStyle name="SAPBEXHLevel2 2 2 6 5" xfId="4896"/>
    <cellStyle name="SAPBEXHLevel2 2 2 6 6" xfId="5785"/>
    <cellStyle name="SAPBEXHLevel2 2 2 6 7" xfId="6679"/>
    <cellStyle name="SAPBEXHLevel2 2 2 6 8" xfId="6923"/>
    <cellStyle name="SAPBEXHLevel2 2 2 6 9" xfId="8381"/>
    <cellStyle name="SAPBEXHLevel2 2 2 7" xfId="1846"/>
    <cellStyle name="SAPBEXHLevel2 2 2 7 2" xfId="25017"/>
    <cellStyle name="SAPBEXHLevel2 2 2 7 2 2" xfId="36632"/>
    <cellStyle name="SAPBEXHLevel2 2 2 7 2 2 2" xfId="36633"/>
    <cellStyle name="SAPBEXHLevel2 2 2 7 2 2 2 2" xfId="36634"/>
    <cellStyle name="SAPBEXHLevel2 2 2 7 2 2 3" xfId="36635"/>
    <cellStyle name="SAPBEXHLevel2 2 2 7 2 3" xfId="36636"/>
    <cellStyle name="SAPBEXHLevel2 2 2 7 2 3 2" xfId="36637"/>
    <cellStyle name="SAPBEXHLevel2 2 2 7 2 3 2 2" xfId="36638"/>
    <cellStyle name="SAPBEXHLevel2 2 2 7 2 4" xfId="36639"/>
    <cellStyle name="SAPBEXHLevel2 2 2 7 2 4 2" xfId="36640"/>
    <cellStyle name="SAPBEXHLevel2 2 2 7 3" xfId="36641"/>
    <cellStyle name="SAPBEXHLevel2 2 2 7 3 2" xfId="36642"/>
    <cellStyle name="SAPBEXHLevel2 2 2 7 3 2 2" xfId="36643"/>
    <cellStyle name="SAPBEXHLevel2 2 2 7 3 3" xfId="36644"/>
    <cellStyle name="SAPBEXHLevel2 2 2 7 4" xfId="36645"/>
    <cellStyle name="SAPBEXHLevel2 2 2 7 4 2" xfId="36646"/>
    <cellStyle name="SAPBEXHLevel2 2 2 7 4 2 2" xfId="36647"/>
    <cellStyle name="SAPBEXHLevel2 2 2 7 5" xfId="36648"/>
    <cellStyle name="SAPBEXHLevel2 2 2 7 5 2" xfId="36649"/>
    <cellStyle name="SAPBEXHLevel2 2 2 8" xfId="1401"/>
    <cellStyle name="SAPBEXHLevel2 2 2 9" xfId="3464"/>
    <cellStyle name="SAPBEXHLevel2 2 20" xfId="10406"/>
    <cellStyle name="SAPBEXHLevel2 2 21" xfId="13188"/>
    <cellStyle name="SAPBEXHLevel2 2 22" xfId="14079"/>
    <cellStyle name="SAPBEXHLevel2 2 23" xfId="14965"/>
    <cellStyle name="SAPBEXHLevel2 2 24" xfId="15849"/>
    <cellStyle name="SAPBEXHLevel2 2 25" xfId="16735"/>
    <cellStyle name="SAPBEXHLevel2 2 26" xfId="17614"/>
    <cellStyle name="SAPBEXHLevel2 2 27" xfId="14824"/>
    <cellStyle name="SAPBEXHLevel2 2 28" xfId="19354"/>
    <cellStyle name="SAPBEXHLevel2 2 29" xfId="20220"/>
    <cellStyle name="SAPBEXHLevel2 2 3" xfId="1022"/>
    <cellStyle name="SAPBEXHLevel2 2 3 10" xfId="9271"/>
    <cellStyle name="SAPBEXHLevel2 2 3 11" xfId="10160"/>
    <cellStyle name="SAPBEXHLevel2 2 3 12" xfId="11029"/>
    <cellStyle name="SAPBEXHLevel2 2 3 13" xfId="11920"/>
    <cellStyle name="SAPBEXHLevel2 2 3 14" xfId="12811"/>
    <cellStyle name="SAPBEXHLevel2 2 3 15" xfId="13677"/>
    <cellStyle name="SAPBEXHLevel2 2 3 16" xfId="14568"/>
    <cellStyle name="SAPBEXHLevel2 2 3 17" xfId="15454"/>
    <cellStyle name="SAPBEXHLevel2 2 3 18" xfId="16338"/>
    <cellStyle name="SAPBEXHLevel2 2 3 19" xfId="17224"/>
    <cellStyle name="SAPBEXHLevel2 2 3 2" xfId="2383"/>
    <cellStyle name="SAPBEXHLevel2 2 3 2 2" xfId="25018"/>
    <cellStyle name="SAPBEXHLevel2 2 3 2 2 2" xfId="36650"/>
    <cellStyle name="SAPBEXHLevel2 2 3 2 2 2 2" xfId="36651"/>
    <cellStyle name="SAPBEXHLevel2 2 3 2 2 2 2 2" xfId="36652"/>
    <cellStyle name="SAPBEXHLevel2 2 3 2 2 2 3" xfId="36653"/>
    <cellStyle name="SAPBEXHLevel2 2 3 2 2 3" xfId="36654"/>
    <cellStyle name="SAPBEXHLevel2 2 3 2 2 3 2" xfId="36655"/>
    <cellStyle name="SAPBEXHLevel2 2 3 2 2 3 2 2" xfId="36656"/>
    <cellStyle name="SAPBEXHLevel2 2 3 2 2 4" xfId="36657"/>
    <cellStyle name="SAPBEXHLevel2 2 3 2 2 4 2" xfId="36658"/>
    <cellStyle name="SAPBEXHLevel2 2 3 2 3" xfId="36659"/>
    <cellStyle name="SAPBEXHLevel2 2 3 2 3 2" xfId="36660"/>
    <cellStyle name="SAPBEXHLevel2 2 3 2 3 2 2" xfId="36661"/>
    <cellStyle name="SAPBEXHLevel2 2 3 2 3 3" xfId="36662"/>
    <cellStyle name="SAPBEXHLevel2 2 3 2 4" xfId="36663"/>
    <cellStyle name="SAPBEXHLevel2 2 3 2 4 2" xfId="36664"/>
    <cellStyle name="SAPBEXHLevel2 2 3 2 4 2 2" xfId="36665"/>
    <cellStyle name="SAPBEXHLevel2 2 3 2 5" xfId="36666"/>
    <cellStyle name="SAPBEXHLevel2 2 3 2 5 2" xfId="36667"/>
    <cellStyle name="SAPBEXHLevel2 2 3 20" xfId="18104"/>
    <cellStyle name="SAPBEXHLevel2 2 3 21" xfId="18985"/>
    <cellStyle name="SAPBEXHLevel2 2 3 22" xfId="19843"/>
    <cellStyle name="SAPBEXHLevel2 2 3 23" xfId="20709"/>
    <cellStyle name="SAPBEXHLevel2 2 3 24" xfId="21567"/>
    <cellStyle name="SAPBEXHLevel2 2 3 25" xfId="22408"/>
    <cellStyle name="SAPBEXHLevel2 2 3 26" xfId="23237"/>
    <cellStyle name="SAPBEXHLevel2 2 3 27" xfId="24037"/>
    <cellStyle name="SAPBEXHLevel2 2 3 3" xfId="3107"/>
    <cellStyle name="SAPBEXHLevel2 2 3 4" xfId="4009"/>
    <cellStyle name="SAPBEXHLevel2 2 3 5" xfId="4897"/>
    <cellStyle name="SAPBEXHLevel2 2 3 6" xfId="5786"/>
    <cellStyle name="SAPBEXHLevel2 2 3 7" xfId="6680"/>
    <cellStyle name="SAPBEXHLevel2 2 3 8" xfId="6948"/>
    <cellStyle name="SAPBEXHLevel2 2 3 9" xfId="8382"/>
    <cellStyle name="SAPBEXHLevel2 2 30" xfId="21079"/>
    <cellStyle name="SAPBEXHLevel2 2 31" xfId="21920"/>
    <cellStyle name="SAPBEXHLevel2 2 32" xfId="22749"/>
    <cellStyle name="SAPBEXHLevel2 2 4" xfId="1023"/>
    <cellStyle name="SAPBEXHLevel2 2 4 10" xfId="9272"/>
    <cellStyle name="SAPBEXHLevel2 2 4 11" xfId="10161"/>
    <cellStyle name="SAPBEXHLevel2 2 4 12" xfId="11030"/>
    <cellStyle name="SAPBEXHLevel2 2 4 13" xfId="11921"/>
    <cellStyle name="SAPBEXHLevel2 2 4 14" xfId="12812"/>
    <cellStyle name="SAPBEXHLevel2 2 4 15" xfId="13678"/>
    <cellStyle name="SAPBEXHLevel2 2 4 16" xfId="14569"/>
    <cellStyle name="SAPBEXHLevel2 2 4 17" xfId="15455"/>
    <cellStyle name="SAPBEXHLevel2 2 4 18" xfId="16339"/>
    <cellStyle name="SAPBEXHLevel2 2 4 19" xfId="17225"/>
    <cellStyle name="SAPBEXHLevel2 2 4 2" xfId="2384"/>
    <cellStyle name="SAPBEXHLevel2 2 4 2 2" xfId="25019"/>
    <cellStyle name="SAPBEXHLevel2 2 4 2 2 2" xfId="36668"/>
    <cellStyle name="SAPBEXHLevel2 2 4 2 2 2 2" xfId="36669"/>
    <cellStyle name="SAPBEXHLevel2 2 4 2 2 2 2 2" xfId="36670"/>
    <cellStyle name="SAPBEXHLevel2 2 4 2 2 2 3" xfId="36671"/>
    <cellStyle name="SAPBEXHLevel2 2 4 2 2 3" xfId="36672"/>
    <cellStyle name="SAPBEXHLevel2 2 4 2 2 3 2" xfId="36673"/>
    <cellStyle name="SAPBEXHLevel2 2 4 2 2 3 2 2" xfId="36674"/>
    <cellStyle name="SAPBEXHLevel2 2 4 2 2 4" xfId="36675"/>
    <cellStyle name="SAPBEXHLevel2 2 4 2 2 4 2" xfId="36676"/>
    <cellStyle name="SAPBEXHLevel2 2 4 2 3" xfId="36677"/>
    <cellStyle name="SAPBEXHLevel2 2 4 2 3 2" xfId="36678"/>
    <cellStyle name="SAPBEXHLevel2 2 4 2 3 2 2" xfId="36679"/>
    <cellStyle name="SAPBEXHLevel2 2 4 2 3 3" xfId="36680"/>
    <cellStyle name="SAPBEXHLevel2 2 4 2 4" xfId="36681"/>
    <cellStyle name="SAPBEXHLevel2 2 4 2 4 2" xfId="36682"/>
    <cellStyle name="SAPBEXHLevel2 2 4 2 4 2 2" xfId="36683"/>
    <cellStyle name="SAPBEXHLevel2 2 4 2 5" xfId="36684"/>
    <cellStyle name="SAPBEXHLevel2 2 4 2 5 2" xfId="36685"/>
    <cellStyle name="SAPBEXHLevel2 2 4 20" xfId="18105"/>
    <cellStyle name="SAPBEXHLevel2 2 4 21" xfId="18986"/>
    <cellStyle name="SAPBEXHLevel2 2 4 22" xfId="19844"/>
    <cellStyle name="SAPBEXHLevel2 2 4 23" xfId="20710"/>
    <cellStyle name="SAPBEXHLevel2 2 4 24" xfId="21568"/>
    <cellStyle name="SAPBEXHLevel2 2 4 25" xfId="22409"/>
    <cellStyle name="SAPBEXHLevel2 2 4 26" xfId="23238"/>
    <cellStyle name="SAPBEXHLevel2 2 4 27" xfId="24038"/>
    <cellStyle name="SAPBEXHLevel2 2 4 3" xfId="3108"/>
    <cellStyle name="SAPBEXHLevel2 2 4 4" xfId="4010"/>
    <cellStyle name="SAPBEXHLevel2 2 4 5" xfId="4898"/>
    <cellStyle name="SAPBEXHLevel2 2 4 6" xfId="5787"/>
    <cellStyle name="SAPBEXHLevel2 2 4 7" xfId="6681"/>
    <cellStyle name="SAPBEXHLevel2 2 4 8" xfId="1387"/>
    <cellStyle name="SAPBEXHLevel2 2 4 9" xfId="8383"/>
    <cellStyle name="SAPBEXHLevel2 2 5" xfId="1024"/>
    <cellStyle name="SAPBEXHLevel2 2 5 10" xfId="9273"/>
    <cellStyle name="SAPBEXHLevel2 2 5 11" xfId="10162"/>
    <cellStyle name="SAPBEXHLevel2 2 5 12" xfId="11031"/>
    <cellStyle name="SAPBEXHLevel2 2 5 13" xfId="11922"/>
    <cellStyle name="SAPBEXHLevel2 2 5 14" xfId="12813"/>
    <cellStyle name="SAPBEXHLevel2 2 5 15" xfId="13679"/>
    <cellStyle name="SAPBEXHLevel2 2 5 16" xfId="14570"/>
    <cellStyle name="SAPBEXHLevel2 2 5 17" xfId="15456"/>
    <cellStyle name="SAPBEXHLevel2 2 5 18" xfId="16340"/>
    <cellStyle name="SAPBEXHLevel2 2 5 19" xfId="17226"/>
    <cellStyle name="SAPBEXHLevel2 2 5 2" xfId="2385"/>
    <cellStyle name="SAPBEXHLevel2 2 5 2 2" xfId="25020"/>
    <cellStyle name="SAPBEXHLevel2 2 5 2 2 2" xfId="36686"/>
    <cellStyle name="SAPBEXHLevel2 2 5 2 2 2 2" xfId="36687"/>
    <cellStyle name="SAPBEXHLevel2 2 5 2 2 2 2 2" xfId="36688"/>
    <cellStyle name="SAPBEXHLevel2 2 5 2 2 2 3" xfId="36689"/>
    <cellStyle name="SAPBEXHLevel2 2 5 2 2 3" xfId="36690"/>
    <cellStyle name="SAPBEXHLevel2 2 5 2 2 3 2" xfId="36691"/>
    <cellStyle name="SAPBEXHLevel2 2 5 2 2 3 2 2" xfId="36692"/>
    <cellStyle name="SAPBEXHLevel2 2 5 2 2 4" xfId="36693"/>
    <cellStyle name="SAPBEXHLevel2 2 5 2 2 4 2" xfId="36694"/>
    <cellStyle name="SAPBEXHLevel2 2 5 2 3" xfId="36695"/>
    <cellStyle name="SAPBEXHLevel2 2 5 2 3 2" xfId="36696"/>
    <cellStyle name="SAPBEXHLevel2 2 5 2 3 2 2" xfId="36697"/>
    <cellStyle name="SAPBEXHLevel2 2 5 2 3 3" xfId="36698"/>
    <cellStyle name="SAPBEXHLevel2 2 5 2 4" xfId="36699"/>
    <cellStyle name="SAPBEXHLevel2 2 5 2 4 2" xfId="36700"/>
    <cellStyle name="SAPBEXHLevel2 2 5 2 4 2 2" xfId="36701"/>
    <cellStyle name="SAPBEXHLevel2 2 5 2 5" xfId="36702"/>
    <cellStyle name="SAPBEXHLevel2 2 5 2 5 2" xfId="36703"/>
    <cellStyle name="SAPBEXHLevel2 2 5 20" xfId="18106"/>
    <cellStyle name="SAPBEXHLevel2 2 5 21" xfId="18987"/>
    <cellStyle name="SAPBEXHLevel2 2 5 22" xfId="19845"/>
    <cellStyle name="SAPBEXHLevel2 2 5 23" xfId="20711"/>
    <cellStyle name="SAPBEXHLevel2 2 5 24" xfId="21569"/>
    <cellStyle name="SAPBEXHLevel2 2 5 25" xfId="22410"/>
    <cellStyle name="SAPBEXHLevel2 2 5 26" xfId="23239"/>
    <cellStyle name="SAPBEXHLevel2 2 5 27" xfId="24039"/>
    <cellStyle name="SAPBEXHLevel2 2 5 3" xfId="3109"/>
    <cellStyle name="SAPBEXHLevel2 2 5 4" xfId="4011"/>
    <cellStyle name="SAPBEXHLevel2 2 5 5" xfId="4899"/>
    <cellStyle name="SAPBEXHLevel2 2 5 6" xfId="5788"/>
    <cellStyle name="SAPBEXHLevel2 2 5 7" xfId="6682"/>
    <cellStyle name="SAPBEXHLevel2 2 5 8" xfId="6924"/>
    <cellStyle name="SAPBEXHLevel2 2 5 9" xfId="8384"/>
    <cellStyle name="SAPBEXHLevel2 2 6" xfId="1025"/>
    <cellStyle name="SAPBEXHLevel2 2 6 10" xfId="9274"/>
    <cellStyle name="SAPBEXHLevel2 2 6 11" xfId="10163"/>
    <cellStyle name="SAPBEXHLevel2 2 6 12" xfId="11032"/>
    <cellStyle name="SAPBEXHLevel2 2 6 13" xfId="11923"/>
    <cellStyle name="SAPBEXHLevel2 2 6 14" xfId="12814"/>
    <cellStyle name="SAPBEXHLevel2 2 6 15" xfId="13680"/>
    <cellStyle name="SAPBEXHLevel2 2 6 16" xfId="14571"/>
    <cellStyle name="SAPBEXHLevel2 2 6 17" xfId="15457"/>
    <cellStyle name="SAPBEXHLevel2 2 6 18" xfId="16341"/>
    <cellStyle name="SAPBEXHLevel2 2 6 19" xfId="17227"/>
    <cellStyle name="SAPBEXHLevel2 2 6 2" xfId="2386"/>
    <cellStyle name="SAPBEXHLevel2 2 6 2 2" xfId="25021"/>
    <cellStyle name="SAPBEXHLevel2 2 6 2 2 2" xfId="36704"/>
    <cellStyle name="SAPBEXHLevel2 2 6 2 2 2 2" xfId="36705"/>
    <cellStyle name="SAPBEXHLevel2 2 6 2 2 2 2 2" xfId="36706"/>
    <cellStyle name="SAPBEXHLevel2 2 6 2 2 2 3" xfId="36707"/>
    <cellStyle name="SAPBEXHLevel2 2 6 2 2 3" xfId="36708"/>
    <cellStyle name="SAPBEXHLevel2 2 6 2 2 3 2" xfId="36709"/>
    <cellStyle name="SAPBEXHLevel2 2 6 2 2 3 2 2" xfId="36710"/>
    <cellStyle name="SAPBEXHLevel2 2 6 2 2 4" xfId="36711"/>
    <cellStyle name="SAPBEXHLevel2 2 6 2 2 4 2" xfId="36712"/>
    <cellStyle name="SAPBEXHLevel2 2 6 2 3" xfId="36713"/>
    <cellStyle name="SAPBEXHLevel2 2 6 2 3 2" xfId="36714"/>
    <cellStyle name="SAPBEXHLevel2 2 6 2 3 2 2" xfId="36715"/>
    <cellStyle name="SAPBEXHLevel2 2 6 2 3 3" xfId="36716"/>
    <cellStyle name="SAPBEXHLevel2 2 6 2 4" xfId="36717"/>
    <cellStyle name="SAPBEXHLevel2 2 6 2 4 2" xfId="36718"/>
    <cellStyle name="SAPBEXHLevel2 2 6 2 4 2 2" xfId="36719"/>
    <cellStyle name="SAPBEXHLevel2 2 6 2 5" xfId="36720"/>
    <cellStyle name="SAPBEXHLevel2 2 6 2 5 2" xfId="36721"/>
    <cellStyle name="SAPBEXHLevel2 2 6 20" xfId="18107"/>
    <cellStyle name="SAPBEXHLevel2 2 6 21" xfId="18988"/>
    <cellStyle name="SAPBEXHLevel2 2 6 22" xfId="19846"/>
    <cellStyle name="SAPBEXHLevel2 2 6 23" xfId="20712"/>
    <cellStyle name="SAPBEXHLevel2 2 6 24" xfId="21570"/>
    <cellStyle name="SAPBEXHLevel2 2 6 25" xfId="22411"/>
    <cellStyle name="SAPBEXHLevel2 2 6 26" xfId="23240"/>
    <cellStyle name="SAPBEXHLevel2 2 6 27" xfId="24040"/>
    <cellStyle name="SAPBEXHLevel2 2 6 3" xfId="3110"/>
    <cellStyle name="SAPBEXHLevel2 2 6 4" xfId="4012"/>
    <cellStyle name="SAPBEXHLevel2 2 6 5" xfId="4900"/>
    <cellStyle name="SAPBEXHLevel2 2 6 6" xfId="5789"/>
    <cellStyle name="SAPBEXHLevel2 2 6 7" xfId="6683"/>
    <cellStyle name="SAPBEXHLevel2 2 6 8" xfId="6057"/>
    <cellStyle name="SAPBEXHLevel2 2 6 9" xfId="8385"/>
    <cellStyle name="SAPBEXHLevel2 2 7" xfId="1750"/>
    <cellStyle name="SAPBEXHLevel2 2 7 2" xfId="25022"/>
    <cellStyle name="SAPBEXHLevel2 2 7 2 2" xfId="36722"/>
    <cellStyle name="SAPBEXHLevel2 2 7 2 2 2" xfId="36723"/>
    <cellStyle name="SAPBEXHLevel2 2 7 2 2 2 2" xfId="36724"/>
    <cellStyle name="SAPBEXHLevel2 2 7 2 2 3" xfId="36725"/>
    <cellStyle name="SAPBEXHLevel2 2 7 2 3" xfId="36726"/>
    <cellStyle name="SAPBEXHLevel2 2 7 2 3 2" xfId="36727"/>
    <cellStyle name="SAPBEXHLevel2 2 7 2 3 2 2" xfId="36728"/>
    <cellStyle name="SAPBEXHLevel2 2 7 2 4" xfId="36729"/>
    <cellStyle name="SAPBEXHLevel2 2 7 2 4 2" xfId="36730"/>
    <cellStyle name="SAPBEXHLevel2 2 7 3" xfId="36731"/>
    <cellStyle name="SAPBEXHLevel2 2 7 3 2" xfId="36732"/>
    <cellStyle name="SAPBEXHLevel2 2 7 3 2 2" xfId="36733"/>
    <cellStyle name="SAPBEXHLevel2 2 7 3 3" xfId="36734"/>
    <cellStyle name="SAPBEXHLevel2 2 7 4" xfId="36735"/>
    <cellStyle name="SAPBEXHLevel2 2 7 4 2" xfId="36736"/>
    <cellStyle name="SAPBEXHLevel2 2 7 4 2 2" xfId="36737"/>
    <cellStyle name="SAPBEXHLevel2 2 7 5" xfId="36738"/>
    <cellStyle name="SAPBEXHLevel2 2 7 5 2" xfId="36739"/>
    <cellStyle name="SAPBEXHLevel2 2 8" xfId="1674"/>
    <cellStyle name="SAPBEXHLevel2 2 9" xfId="1900"/>
    <cellStyle name="SAPBEXHLevel2 20" xfId="7037"/>
    <cellStyle name="SAPBEXHLevel2 21" xfId="11104"/>
    <cellStyle name="SAPBEXHLevel2 22" xfId="11995"/>
    <cellStyle name="SAPBEXHLevel2 23" xfId="7538"/>
    <cellStyle name="SAPBEXHLevel2 24" xfId="13752"/>
    <cellStyle name="SAPBEXHLevel2 25" xfId="14643"/>
    <cellStyle name="SAPBEXHLevel2 26" xfId="15529"/>
    <cellStyle name="SAPBEXHLevel2 27" xfId="16413"/>
    <cellStyle name="SAPBEXHLevel2 28" xfId="17299"/>
    <cellStyle name="SAPBEXHLevel2 29" xfId="18179"/>
    <cellStyle name="SAPBEXHLevel2 3" xfId="1026"/>
    <cellStyle name="SAPBEXHLevel2 3 10" xfId="4352"/>
    <cellStyle name="SAPBEXHLevel2 3 11" xfId="5242"/>
    <cellStyle name="SAPBEXHLevel2 3 12" xfId="6137"/>
    <cellStyle name="SAPBEXHLevel2 3 13" xfId="7394"/>
    <cellStyle name="SAPBEXHLevel2 3 14" xfId="7843"/>
    <cellStyle name="SAPBEXHLevel2 3 15" xfId="8733"/>
    <cellStyle name="SAPBEXHLevel2 3 16" xfId="9622"/>
    <cellStyle name="SAPBEXHLevel2 3 17" xfId="10490"/>
    <cellStyle name="SAPBEXHLevel2 3 18" xfId="11381"/>
    <cellStyle name="SAPBEXHLevel2 3 19" xfId="12271"/>
    <cellStyle name="SAPBEXHLevel2 3 2" xfId="1027"/>
    <cellStyle name="SAPBEXHLevel2 3 2 10" xfId="9275"/>
    <cellStyle name="SAPBEXHLevel2 3 2 11" xfId="10164"/>
    <cellStyle name="SAPBEXHLevel2 3 2 12" xfId="11033"/>
    <cellStyle name="SAPBEXHLevel2 3 2 13" xfId="11924"/>
    <cellStyle name="SAPBEXHLevel2 3 2 14" xfId="12815"/>
    <cellStyle name="SAPBEXHLevel2 3 2 15" xfId="13681"/>
    <cellStyle name="SAPBEXHLevel2 3 2 16" xfId="14572"/>
    <cellStyle name="SAPBEXHLevel2 3 2 17" xfId="15458"/>
    <cellStyle name="SAPBEXHLevel2 3 2 18" xfId="16342"/>
    <cellStyle name="SAPBEXHLevel2 3 2 19" xfId="17228"/>
    <cellStyle name="SAPBEXHLevel2 3 2 2" xfId="2387"/>
    <cellStyle name="SAPBEXHLevel2 3 2 2 2" xfId="25023"/>
    <cellStyle name="SAPBEXHLevel2 3 2 2 2 2" xfId="36740"/>
    <cellStyle name="SAPBEXHLevel2 3 2 2 2 2 2" xfId="36741"/>
    <cellStyle name="SAPBEXHLevel2 3 2 2 2 2 2 2" xfId="36742"/>
    <cellStyle name="SAPBEXHLevel2 3 2 2 2 2 3" xfId="36743"/>
    <cellStyle name="SAPBEXHLevel2 3 2 2 2 3" xfId="36744"/>
    <cellStyle name="SAPBEXHLevel2 3 2 2 2 3 2" xfId="36745"/>
    <cellStyle name="SAPBEXHLevel2 3 2 2 2 3 2 2" xfId="36746"/>
    <cellStyle name="SAPBEXHLevel2 3 2 2 2 4" xfId="36747"/>
    <cellStyle name="SAPBEXHLevel2 3 2 2 2 4 2" xfId="36748"/>
    <cellStyle name="SAPBEXHLevel2 3 2 2 3" xfId="36749"/>
    <cellStyle name="SAPBEXHLevel2 3 2 2 3 2" xfId="36750"/>
    <cellStyle name="SAPBEXHLevel2 3 2 2 3 2 2" xfId="36751"/>
    <cellStyle name="SAPBEXHLevel2 3 2 2 3 3" xfId="36752"/>
    <cellStyle name="SAPBEXHLevel2 3 2 2 4" xfId="36753"/>
    <cellStyle name="SAPBEXHLevel2 3 2 2 4 2" xfId="36754"/>
    <cellStyle name="SAPBEXHLevel2 3 2 2 4 2 2" xfId="36755"/>
    <cellStyle name="SAPBEXHLevel2 3 2 2 5" xfId="36756"/>
    <cellStyle name="SAPBEXHLevel2 3 2 2 5 2" xfId="36757"/>
    <cellStyle name="SAPBEXHLevel2 3 2 20" xfId="18108"/>
    <cellStyle name="SAPBEXHLevel2 3 2 21" xfId="18989"/>
    <cellStyle name="SAPBEXHLevel2 3 2 22" xfId="19847"/>
    <cellStyle name="SAPBEXHLevel2 3 2 23" xfId="20713"/>
    <cellStyle name="SAPBEXHLevel2 3 2 24" xfId="21571"/>
    <cellStyle name="SAPBEXHLevel2 3 2 25" xfId="22412"/>
    <cellStyle name="SAPBEXHLevel2 3 2 26" xfId="23241"/>
    <cellStyle name="SAPBEXHLevel2 3 2 27" xfId="24041"/>
    <cellStyle name="SAPBEXHLevel2 3 2 3" xfId="3111"/>
    <cellStyle name="SAPBEXHLevel2 3 2 4" xfId="4013"/>
    <cellStyle name="SAPBEXHLevel2 3 2 5" xfId="4901"/>
    <cellStyle name="SAPBEXHLevel2 3 2 6" xfId="5790"/>
    <cellStyle name="SAPBEXHLevel2 3 2 7" xfId="6684"/>
    <cellStyle name="SAPBEXHLevel2 3 2 8" xfId="6947"/>
    <cellStyle name="SAPBEXHLevel2 3 2 9" xfId="8386"/>
    <cellStyle name="SAPBEXHLevel2 3 20" xfId="13141"/>
    <cellStyle name="SAPBEXHLevel2 3 21" xfId="14031"/>
    <cellStyle name="SAPBEXHLevel2 3 22" xfId="14918"/>
    <cellStyle name="SAPBEXHLevel2 3 23" xfId="15804"/>
    <cellStyle name="SAPBEXHLevel2 3 24" xfId="16687"/>
    <cellStyle name="SAPBEXHLevel2 3 25" xfId="17572"/>
    <cellStyle name="SAPBEXHLevel2 3 26" xfId="18448"/>
    <cellStyle name="SAPBEXHLevel2 3 27" xfId="19309"/>
    <cellStyle name="SAPBEXHLevel2 3 28" xfId="20177"/>
    <cellStyle name="SAPBEXHLevel2 3 29" xfId="21039"/>
    <cellStyle name="SAPBEXHLevel2 3 3" xfId="1028"/>
    <cellStyle name="SAPBEXHLevel2 3 3 10" xfId="9276"/>
    <cellStyle name="SAPBEXHLevel2 3 3 11" xfId="10165"/>
    <cellStyle name="SAPBEXHLevel2 3 3 12" xfId="11034"/>
    <cellStyle name="SAPBEXHLevel2 3 3 13" xfId="11925"/>
    <cellStyle name="SAPBEXHLevel2 3 3 14" xfId="12816"/>
    <cellStyle name="SAPBEXHLevel2 3 3 15" xfId="13682"/>
    <cellStyle name="SAPBEXHLevel2 3 3 16" xfId="14573"/>
    <cellStyle name="SAPBEXHLevel2 3 3 17" xfId="15459"/>
    <cellStyle name="SAPBEXHLevel2 3 3 18" xfId="16343"/>
    <cellStyle name="SAPBEXHLevel2 3 3 19" xfId="17229"/>
    <cellStyle name="SAPBEXHLevel2 3 3 2" xfId="2388"/>
    <cellStyle name="SAPBEXHLevel2 3 3 2 2" xfId="25024"/>
    <cellStyle name="SAPBEXHLevel2 3 3 2 2 2" xfId="36758"/>
    <cellStyle name="SAPBEXHLevel2 3 3 2 2 2 2" xfId="36759"/>
    <cellStyle name="SAPBEXHLevel2 3 3 2 2 2 2 2" xfId="36760"/>
    <cellStyle name="SAPBEXHLevel2 3 3 2 2 2 3" xfId="36761"/>
    <cellStyle name="SAPBEXHLevel2 3 3 2 2 3" xfId="36762"/>
    <cellStyle name="SAPBEXHLevel2 3 3 2 2 3 2" xfId="36763"/>
    <cellStyle name="SAPBEXHLevel2 3 3 2 2 3 2 2" xfId="36764"/>
    <cellStyle name="SAPBEXHLevel2 3 3 2 2 4" xfId="36765"/>
    <cellStyle name="SAPBEXHLevel2 3 3 2 2 4 2" xfId="36766"/>
    <cellStyle name="SAPBEXHLevel2 3 3 2 3" xfId="36767"/>
    <cellStyle name="SAPBEXHLevel2 3 3 2 3 2" xfId="36768"/>
    <cellStyle name="SAPBEXHLevel2 3 3 2 3 2 2" xfId="36769"/>
    <cellStyle name="SAPBEXHLevel2 3 3 2 3 3" xfId="36770"/>
    <cellStyle name="SAPBEXHLevel2 3 3 2 4" xfId="36771"/>
    <cellStyle name="SAPBEXHLevel2 3 3 2 4 2" xfId="36772"/>
    <cellStyle name="SAPBEXHLevel2 3 3 2 4 2 2" xfId="36773"/>
    <cellStyle name="SAPBEXHLevel2 3 3 2 5" xfId="36774"/>
    <cellStyle name="SAPBEXHLevel2 3 3 2 5 2" xfId="36775"/>
    <cellStyle name="SAPBEXHLevel2 3 3 20" xfId="18109"/>
    <cellStyle name="SAPBEXHLevel2 3 3 21" xfId="18990"/>
    <cellStyle name="SAPBEXHLevel2 3 3 22" xfId="19848"/>
    <cellStyle name="SAPBEXHLevel2 3 3 23" xfId="20714"/>
    <cellStyle name="SAPBEXHLevel2 3 3 24" xfId="21572"/>
    <cellStyle name="SAPBEXHLevel2 3 3 25" xfId="22413"/>
    <cellStyle name="SAPBEXHLevel2 3 3 26" xfId="23242"/>
    <cellStyle name="SAPBEXHLevel2 3 3 27" xfId="24042"/>
    <cellStyle name="SAPBEXHLevel2 3 3 3" xfId="3112"/>
    <cellStyle name="SAPBEXHLevel2 3 3 4" xfId="4014"/>
    <cellStyle name="SAPBEXHLevel2 3 3 5" xfId="4902"/>
    <cellStyle name="SAPBEXHLevel2 3 3 6" xfId="5791"/>
    <cellStyle name="SAPBEXHLevel2 3 3 7" xfId="6685"/>
    <cellStyle name="SAPBEXHLevel2 3 3 8" xfId="6926"/>
    <cellStyle name="SAPBEXHLevel2 3 3 9" xfId="8387"/>
    <cellStyle name="SAPBEXHLevel2 3 30" xfId="21890"/>
    <cellStyle name="SAPBEXHLevel2 3 31" xfId="22722"/>
    <cellStyle name="SAPBEXHLevel2 3 32" xfId="23531"/>
    <cellStyle name="SAPBEXHLevel2 3 4" xfId="1029"/>
    <cellStyle name="SAPBEXHLevel2 3 4 10" xfId="9277"/>
    <cellStyle name="SAPBEXHLevel2 3 4 11" xfId="10166"/>
    <cellStyle name="SAPBEXHLevel2 3 4 12" xfId="11035"/>
    <cellStyle name="SAPBEXHLevel2 3 4 13" xfId="11926"/>
    <cellStyle name="SAPBEXHLevel2 3 4 14" xfId="12817"/>
    <cellStyle name="SAPBEXHLevel2 3 4 15" xfId="13683"/>
    <cellStyle name="SAPBEXHLevel2 3 4 16" xfId="14574"/>
    <cellStyle name="SAPBEXHLevel2 3 4 17" xfId="15460"/>
    <cellStyle name="SAPBEXHLevel2 3 4 18" xfId="16344"/>
    <cellStyle name="SAPBEXHLevel2 3 4 19" xfId="17230"/>
    <cellStyle name="SAPBEXHLevel2 3 4 2" xfId="2389"/>
    <cellStyle name="SAPBEXHLevel2 3 4 2 2" xfId="25025"/>
    <cellStyle name="SAPBEXHLevel2 3 4 2 2 2" xfId="36776"/>
    <cellStyle name="SAPBEXHLevel2 3 4 2 2 2 2" xfId="36777"/>
    <cellStyle name="SAPBEXHLevel2 3 4 2 2 2 2 2" xfId="36778"/>
    <cellStyle name="SAPBEXHLevel2 3 4 2 2 2 3" xfId="36779"/>
    <cellStyle name="SAPBEXHLevel2 3 4 2 2 3" xfId="36780"/>
    <cellStyle name="SAPBEXHLevel2 3 4 2 2 3 2" xfId="36781"/>
    <cellStyle name="SAPBEXHLevel2 3 4 2 2 3 2 2" xfId="36782"/>
    <cellStyle name="SAPBEXHLevel2 3 4 2 2 4" xfId="36783"/>
    <cellStyle name="SAPBEXHLevel2 3 4 2 2 4 2" xfId="36784"/>
    <cellStyle name="SAPBEXHLevel2 3 4 2 3" xfId="36785"/>
    <cellStyle name="SAPBEXHLevel2 3 4 2 3 2" xfId="36786"/>
    <cellStyle name="SAPBEXHLevel2 3 4 2 3 2 2" xfId="36787"/>
    <cellStyle name="SAPBEXHLevel2 3 4 2 3 3" xfId="36788"/>
    <cellStyle name="SAPBEXHLevel2 3 4 2 4" xfId="36789"/>
    <cellStyle name="SAPBEXHLevel2 3 4 2 4 2" xfId="36790"/>
    <cellStyle name="SAPBEXHLevel2 3 4 2 4 2 2" xfId="36791"/>
    <cellStyle name="SAPBEXHLevel2 3 4 2 5" xfId="36792"/>
    <cellStyle name="SAPBEXHLevel2 3 4 2 5 2" xfId="36793"/>
    <cellStyle name="SAPBEXHLevel2 3 4 20" xfId="18110"/>
    <cellStyle name="SAPBEXHLevel2 3 4 21" xfId="18991"/>
    <cellStyle name="SAPBEXHLevel2 3 4 22" xfId="19849"/>
    <cellStyle name="SAPBEXHLevel2 3 4 23" xfId="20715"/>
    <cellStyle name="SAPBEXHLevel2 3 4 24" xfId="21573"/>
    <cellStyle name="SAPBEXHLevel2 3 4 25" xfId="22414"/>
    <cellStyle name="SAPBEXHLevel2 3 4 26" xfId="23243"/>
    <cellStyle name="SAPBEXHLevel2 3 4 27" xfId="24043"/>
    <cellStyle name="SAPBEXHLevel2 3 4 3" xfId="3113"/>
    <cellStyle name="SAPBEXHLevel2 3 4 4" xfId="4015"/>
    <cellStyle name="SAPBEXHLevel2 3 4 5" xfId="4903"/>
    <cellStyle name="SAPBEXHLevel2 3 4 6" xfId="5792"/>
    <cellStyle name="SAPBEXHLevel2 3 4 7" xfId="6686"/>
    <cellStyle name="SAPBEXHLevel2 3 4 8" xfId="6929"/>
    <cellStyle name="SAPBEXHLevel2 3 4 9" xfId="8388"/>
    <cellStyle name="SAPBEXHLevel2 3 5" xfId="1030"/>
    <cellStyle name="SAPBEXHLevel2 3 5 10" xfId="9278"/>
    <cellStyle name="SAPBEXHLevel2 3 5 11" xfId="10167"/>
    <cellStyle name="SAPBEXHLevel2 3 5 12" xfId="11036"/>
    <cellStyle name="SAPBEXHLevel2 3 5 13" xfId="11927"/>
    <cellStyle name="SAPBEXHLevel2 3 5 14" xfId="12818"/>
    <cellStyle name="SAPBEXHLevel2 3 5 15" xfId="13684"/>
    <cellStyle name="SAPBEXHLevel2 3 5 16" xfId="14575"/>
    <cellStyle name="SAPBEXHLevel2 3 5 17" xfId="15461"/>
    <cellStyle name="SAPBEXHLevel2 3 5 18" xfId="16345"/>
    <cellStyle name="SAPBEXHLevel2 3 5 19" xfId="17231"/>
    <cellStyle name="SAPBEXHLevel2 3 5 2" xfId="2390"/>
    <cellStyle name="SAPBEXHLevel2 3 5 2 2" xfId="25026"/>
    <cellStyle name="SAPBEXHLevel2 3 5 2 2 2" xfId="36794"/>
    <cellStyle name="SAPBEXHLevel2 3 5 2 2 2 2" xfId="36795"/>
    <cellStyle name="SAPBEXHLevel2 3 5 2 2 2 2 2" xfId="36796"/>
    <cellStyle name="SAPBEXHLevel2 3 5 2 2 2 3" xfId="36797"/>
    <cellStyle name="SAPBEXHLevel2 3 5 2 2 3" xfId="36798"/>
    <cellStyle name="SAPBEXHLevel2 3 5 2 2 3 2" xfId="36799"/>
    <cellStyle name="SAPBEXHLevel2 3 5 2 2 3 2 2" xfId="36800"/>
    <cellStyle name="SAPBEXHLevel2 3 5 2 2 4" xfId="36801"/>
    <cellStyle name="SAPBEXHLevel2 3 5 2 2 4 2" xfId="36802"/>
    <cellStyle name="SAPBEXHLevel2 3 5 2 3" xfId="36803"/>
    <cellStyle name="SAPBEXHLevel2 3 5 2 3 2" xfId="36804"/>
    <cellStyle name="SAPBEXHLevel2 3 5 2 3 2 2" xfId="36805"/>
    <cellStyle name="SAPBEXHLevel2 3 5 2 3 3" xfId="36806"/>
    <cellStyle name="SAPBEXHLevel2 3 5 2 4" xfId="36807"/>
    <cellStyle name="SAPBEXHLevel2 3 5 2 4 2" xfId="36808"/>
    <cellStyle name="SAPBEXHLevel2 3 5 2 4 2 2" xfId="36809"/>
    <cellStyle name="SAPBEXHLevel2 3 5 2 5" xfId="36810"/>
    <cellStyle name="SAPBEXHLevel2 3 5 2 5 2" xfId="36811"/>
    <cellStyle name="SAPBEXHLevel2 3 5 20" xfId="18111"/>
    <cellStyle name="SAPBEXHLevel2 3 5 21" xfId="18992"/>
    <cellStyle name="SAPBEXHLevel2 3 5 22" xfId="19850"/>
    <cellStyle name="SAPBEXHLevel2 3 5 23" xfId="20716"/>
    <cellStyle name="SAPBEXHLevel2 3 5 24" xfId="21574"/>
    <cellStyle name="SAPBEXHLevel2 3 5 25" xfId="22415"/>
    <cellStyle name="SAPBEXHLevel2 3 5 26" xfId="23244"/>
    <cellStyle name="SAPBEXHLevel2 3 5 27" xfId="24044"/>
    <cellStyle name="SAPBEXHLevel2 3 5 3" xfId="3114"/>
    <cellStyle name="SAPBEXHLevel2 3 5 4" xfId="4016"/>
    <cellStyle name="SAPBEXHLevel2 3 5 5" xfId="4904"/>
    <cellStyle name="SAPBEXHLevel2 3 5 6" xfId="5793"/>
    <cellStyle name="SAPBEXHLevel2 3 5 7" xfId="6687"/>
    <cellStyle name="SAPBEXHLevel2 3 5 8" xfId="6927"/>
    <cellStyle name="SAPBEXHLevel2 3 5 9" xfId="8389"/>
    <cellStyle name="SAPBEXHLevel2 3 6" xfId="1031"/>
    <cellStyle name="SAPBEXHLevel2 3 6 10" xfId="9279"/>
    <cellStyle name="SAPBEXHLevel2 3 6 11" xfId="10168"/>
    <cellStyle name="SAPBEXHLevel2 3 6 12" xfId="11037"/>
    <cellStyle name="SAPBEXHLevel2 3 6 13" xfId="11928"/>
    <cellStyle name="SAPBEXHLevel2 3 6 14" xfId="12819"/>
    <cellStyle name="SAPBEXHLevel2 3 6 15" xfId="13685"/>
    <cellStyle name="SAPBEXHLevel2 3 6 16" xfId="14576"/>
    <cellStyle name="SAPBEXHLevel2 3 6 17" xfId="15462"/>
    <cellStyle name="SAPBEXHLevel2 3 6 18" xfId="16346"/>
    <cellStyle name="SAPBEXHLevel2 3 6 19" xfId="17232"/>
    <cellStyle name="SAPBEXHLevel2 3 6 2" xfId="2391"/>
    <cellStyle name="SAPBEXHLevel2 3 6 2 2" xfId="25027"/>
    <cellStyle name="SAPBEXHLevel2 3 6 2 2 2" xfId="36812"/>
    <cellStyle name="SAPBEXHLevel2 3 6 2 2 2 2" xfId="36813"/>
    <cellStyle name="SAPBEXHLevel2 3 6 2 2 2 2 2" xfId="36814"/>
    <cellStyle name="SAPBEXHLevel2 3 6 2 2 2 3" xfId="36815"/>
    <cellStyle name="SAPBEXHLevel2 3 6 2 2 3" xfId="36816"/>
    <cellStyle name="SAPBEXHLevel2 3 6 2 2 3 2" xfId="36817"/>
    <cellStyle name="SAPBEXHLevel2 3 6 2 2 3 2 2" xfId="36818"/>
    <cellStyle name="SAPBEXHLevel2 3 6 2 2 4" xfId="36819"/>
    <cellStyle name="SAPBEXHLevel2 3 6 2 2 4 2" xfId="36820"/>
    <cellStyle name="SAPBEXHLevel2 3 6 2 3" xfId="36821"/>
    <cellStyle name="SAPBEXHLevel2 3 6 2 3 2" xfId="36822"/>
    <cellStyle name="SAPBEXHLevel2 3 6 2 3 2 2" xfId="36823"/>
    <cellStyle name="SAPBEXHLevel2 3 6 2 3 3" xfId="36824"/>
    <cellStyle name="SAPBEXHLevel2 3 6 2 4" xfId="36825"/>
    <cellStyle name="SAPBEXHLevel2 3 6 2 4 2" xfId="36826"/>
    <cellStyle name="SAPBEXHLevel2 3 6 2 4 2 2" xfId="36827"/>
    <cellStyle name="SAPBEXHLevel2 3 6 2 5" xfId="36828"/>
    <cellStyle name="SAPBEXHLevel2 3 6 2 5 2" xfId="36829"/>
    <cellStyle name="SAPBEXHLevel2 3 6 20" xfId="18112"/>
    <cellStyle name="SAPBEXHLevel2 3 6 21" xfId="18993"/>
    <cellStyle name="SAPBEXHLevel2 3 6 22" xfId="19851"/>
    <cellStyle name="SAPBEXHLevel2 3 6 23" xfId="20717"/>
    <cellStyle name="SAPBEXHLevel2 3 6 24" xfId="21575"/>
    <cellStyle name="SAPBEXHLevel2 3 6 25" xfId="22416"/>
    <cellStyle name="SAPBEXHLevel2 3 6 26" xfId="23245"/>
    <cellStyle name="SAPBEXHLevel2 3 6 27" xfId="24045"/>
    <cellStyle name="SAPBEXHLevel2 3 6 3" xfId="3115"/>
    <cellStyle name="SAPBEXHLevel2 3 6 4" xfId="4017"/>
    <cellStyle name="SAPBEXHLevel2 3 6 5" xfId="4905"/>
    <cellStyle name="SAPBEXHLevel2 3 6 6" xfId="5794"/>
    <cellStyle name="SAPBEXHLevel2 3 6 7" xfId="6688"/>
    <cellStyle name="SAPBEXHLevel2 3 6 8" xfId="6043"/>
    <cellStyle name="SAPBEXHLevel2 3 6 9" xfId="8390"/>
    <cellStyle name="SAPBEXHLevel2 3 7" xfId="1847"/>
    <cellStyle name="SAPBEXHLevel2 3 7 2" xfId="25028"/>
    <cellStyle name="SAPBEXHLevel2 3 7 2 2" xfId="36830"/>
    <cellStyle name="SAPBEXHLevel2 3 7 2 2 2" xfId="36831"/>
    <cellStyle name="SAPBEXHLevel2 3 7 2 2 2 2" xfId="36832"/>
    <cellStyle name="SAPBEXHLevel2 3 7 2 2 3" xfId="36833"/>
    <cellStyle name="SAPBEXHLevel2 3 7 2 3" xfId="36834"/>
    <cellStyle name="SAPBEXHLevel2 3 7 2 3 2" xfId="36835"/>
    <cellStyle name="SAPBEXHLevel2 3 7 2 3 2 2" xfId="36836"/>
    <cellStyle name="SAPBEXHLevel2 3 7 2 4" xfId="36837"/>
    <cellStyle name="SAPBEXHLevel2 3 7 2 4 2" xfId="36838"/>
    <cellStyle name="SAPBEXHLevel2 3 7 3" xfId="36839"/>
    <cellStyle name="SAPBEXHLevel2 3 7 3 2" xfId="36840"/>
    <cellStyle name="SAPBEXHLevel2 3 7 3 2 2" xfId="36841"/>
    <cellStyle name="SAPBEXHLevel2 3 7 3 3" xfId="36842"/>
    <cellStyle name="SAPBEXHLevel2 3 7 4" xfId="36843"/>
    <cellStyle name="SAPBEXHLevel2 3 7 4 2" xfId="36844"/>
    <cellStyle name="SAPBEXHLevel2 3 7 4 2 2" xfId="36845"/>
    <cellStyle name="SAPBEXHLevel2 3 7 5" xfId="36846"/>
    <cellStyle name="SAPBEXHLevel2 3 7 5 2" xfId="36847"/>
    <cellStyle name="SAPBEXHLevel2 3 8" xfId="1400"/>
    <cellStyle name="SAPBEXHLevel2 3 9" xfId="3465"/>
    <cellStyle name="SAPBEXHLevel2 30" xfId="14860"/>
    <cellStyle name="SAPBEXHLevel2 31" xfId="19918"/>
    <cellStyle name="SAPBEXHLevel2 32" xfId="20784"/>
    <cellStyle name="SAPBEXHLevel2 33" xfId="21642"/>
    <cellStyle name="SAPBEXHLevel2 34" xfId="22483"/>
    <cellStyle name="SAPBEXHLevel2 35" xfId="23312"/>
    <cellStyle name="SAPBEXHLevel2 4" xfId="1032"/>
    <cellStyle name="SAPBEXHLevel2 4 10" xfId="9280"/>
    <cellStyle name="SAPBEXHLevel2 4 11" xfId="10169"/>
    <cellStyle name="SAPBEXHLevel2 4 12" xfId="11038"/>
    <cellStyle name="SAPBEXHLevel2 4 13" xfId="11929"/>
    <cellStyle name="SAPBEXHLevel2 4 14" xfId="12820"/>
    <cellStyle name="SAPBEXHLevel2 4 15" xfId="13686"/>
    <cellStyle name="SAPBEXHLevel2 4 16" xfId="14577"/>
    <cellStyle name="SAPBEXHLevel2 4 17" xfId="15463"/>
    <cellStyle name="SAPBEXHLevel2 4 18" xfId="16347"/>
    <cellStyle name="SAPBEXHLevel2 4 19" xfId="17233"/>
    <cellStyle name="SAPBEXHLevel2 4 2" xfId="2392"/>
    <cellStyle name="SAPBEXHLevel2 4 2 2" xfId="25029"/>
    <cellStyle name="SAPBEXHLevel2 4 2 2 2" xfId="36848"/>
    <cellStyle name="SAPBEXHLevel2 4 2 2 2 2" xfId="36849"/>
    <cellStyle name="SAPBEXHLevel2 4 2 2 2 2 2" xfId="36850"/>
    <cellStyle name="SAPBEXHLevel2 4 2 2 2 3" xfId="36851"/>
    <cellStyle name="SAPBEXHLevel2 4 2 2 3" xfId="36852"/>
    <cellStyle name="SAPBEXHLevel2 4 2 2 3 2" xfId="36853"/>
    <cellStyle name="SAPBEXHLevel2 4 2 2 3 2 2" xfId="36854"/>
    <cellStyle name="SAPBEXHLevel2 4 2 2 4" xfId="36855"/>
    <cellStyle name="SAPBEXHLevel2 4 2 2 4 2" xfId="36856"/>
    <cellStyle name="SAPBEXHLevel2 4 2 3" xfId="36857"/>
    <cellStyle name="SAPBEXHLevel2 4 2 3 2" xfId="36858"/>
    <cellStyle name="SAPBEXHLevel2 4 2 3 2 2" xfId="36859"/>
    <cellStyle name="SAPBEXHLevel2 4 2 3 3" xfId="36860"/>
    <cellStyle name="SAPBEXHLevel2 4 2 4" xfId="36861"/>
    <cellStyle name="SAPBEXHLevel2 4 2 4 2" xfId="36862"/>
    <cellStyle name="SAPBEXHLevel2 4 2 4 2 2" xfId="36863"/>
    <cellStyle name="SAPBEXHLevel2 4 2 5" xfId="36864"/>
    <cellStyle name="SAPBEXHLevel2 4 2 5 2" xfId="36865"/>
    <cellStyle name="SAPBEXHLevel2 4 20" xfId="18113"/>
    <cellStyle name="SAPBEXHLevel2 4 21" xfId="18994"/>
    <cellStyle name="SAPBEXHLevel2 4 22" xfId="19852"/>
    <cellStyle name="SAPBEXHLevel2 4 23" xfId="20718"/>
    <cellStyle name="SAPBEXHLevel2 4 24" xfId="21576"/>
    <cellStyle name="SAPBEXHLevel2 4 25" xfId="22417"/>
    <cellStyle name="SAPBEXHLevel2 4 26" xfId="23246"/>
    <cellStyle name="SAPBEXHLevel2 4 27" xfId="24046"/>
    <cellStyle name="SAPBEXHLevel2 4 3" xfId="3116"/>
    <cellStyle name="SAPBEXHLevel2 4 4" xfId="4018"/>
    <cellStyle name="SAPBEXHLevel2 4 5" xfId="4906"/>
    <cellStyle name="SAPBEXHLevel2 4 6" xfId="5795"/>
    <cellStyle name="SAPBEXHLevel2 4 7" xfId="6689"/>
    <cellStyle name="SAPBEXHLevel2 4 8" xfId="3300"/>
    <cellStyle name="SAPBEXHLevel2 4 9" xfId="8391"/>
    <cellStyle name="SAPBEXHLevel2 5" xfId="1033"/>
    <cellStyle name="SAPBEXHLevel2 5 10" xfId="9281"/>
    <cellStyle name="SAPBEXHLevel2 5 11" xfId="10170"/>
    <cellStyle name="SAPBEXHLevel2 5 12" xfId="11039"/>
    <cellStyle name="SAPBEXHLevel2 5 13" xfId="11930"/>
    <cellStyle name="SAPBEXHLevel2 5 14" xfId="12821"/>
    <cellStyle name="SAPBEXHLevel2 5 15" xfId="13687"/>
    <cellStyle name="SAPBEXHLevel2 5 16" xfId="14578"/>
    <cellStyle name="SAPBEXHLevel2 5 17" xfId="15464"/>
    <cellStyle name="SAPBEXHLevel2 5 18" xfId="16348"/>
    <cellStyle name="SAPBEXHLevel2 5 19" xfId="17234"/>
    <cellStyle name="SAPBEXHLevel2 5 2" xfId="2393"/>
    <cellStyle name="SAPBEXHLevel2 5 2 2" xfId="25030"/>
    <cellStyle name="SAPBEXHLevel2 5 2 2 2" xfId="36866"/>
    <cellStyle name="SAPBEXHLevel2 5 2 2 2 2" xfId="36867"/>
    <cellStyle name="SAPBEXHLevel2 5 2 2 2 2 2" xfId="36868"/>
    <cellStyle name="SAPBEXHLevel2 5 2 2 2 3" xfId="36869"/>
    <cellStyle name="SAPBEXHLevel2 5 2 2 3" xfId="36870"/>
    <cellStyle name="SAPBEXHLevel2 5 2 2 3 2" xfId="36871"/>
    <cellStyle name="SAPBEXHLevel2 5 2 2 3 2 2" xfId="36872"/>
    <cellStyle name="SAPBEXHLevel2 5 2 2 4" xfId="36873"/>
    <cellStyle name="SAPBEXHLevel2 5 2 2 4 2" xfId="36874"/>
    <cellStyle name="SAPBEXHLevel2 5 2 3" xfId="36875"/>
    <cellStyle name="SAPBEXHLevel2 5 2 3 2" xfId="36876"/>
    <cellStyle name="SAPBEXHLevel2 5 2 3 2 2" xfId="36877"/>
    <cellStyle name="SAPBEXHLevel2 5 2 3 3" xfId="36878"/>
    <cellStyle name="SAPBEXHLevel2 5 2 4" xfId="36879"/>
    <cellStyle name="SAPBEXHLevel2 5 2 4 2" xfId="36880"/>
    <cellStyle name="SAPBEXHLevel2 5 2 4 2 2" xfId="36881"/>
    <cellStyle name="SAPBEXHLevel2 5 2 5" xfId="36882"/>
    <cellStyle name="SAPBEXHLevel2 5 2 5 2" xfId="36883"/>
    <cellStyle name="SAPBEXHLevel2 5 20" xfId="18114"/>
    <cellStyle name="SAPBEXHLevel2 5 21" xfId="18995"/>
    <cellStyle name="SAPBEXHLevel2 5 22" xfId="19853"/>
    <cellStyle name="SAPBEXHLevel2 5 23" xfId="20719"/>
    <cellStyle name="SAPBEXHLevel2 5 24" xfId="21577"/>
    <cellStyle name="SAPBEXHLevel2 5 25" xfId="22418"/>
    <cellStyle name="SAPBEXHLevel2 5 26" xfId="23247"/>
    <cellStyle name="SAPBEXHLevel2 5 27" xfId="24047"/>
    <cellStyle name="SAPBEXHLevel2 5 3" xfId="3117"/>
    <cellStyle name="SAPBEXHLevel2 5 4" xfId="4019"/>
    <cellStyle name="SAPBEXHLevel2 5 5" xfId="4907"/>
    <cellStyle name="SAPBEXHLevel2 5 6" xfId="5796"/>
    <cellStyle name="SAPBEXHLevel2 5 7" xfId="6690"/>
    <cellStyle name="SAPBEXHLevel2 5 8" xfId="3350"/>
    <cellStyle name="SAPBEXHLevel2 5 9" xfId="8392"/>
    <cellStyle name="SAPBEXHLevel2 6" xfId="1034"/>
    <cellStyle name="SAPBEXHLevel2 6 10" xfId="9282"/>
    <cellStyle name="SAPBEXHLevel2 6 11" xfId="10171"/>
    <cellStyle name="SAPBEXHLevel2 6 12" xfId="11040"/>
    <cellStyle name="SAPBEXHLevel2 6 13" xfId="11931"/>
    <cellStyle name="SAPBEXHLevel2 6 14" xfId="12822"/>
    <cellStyle name="SAPBEXHLevel2 6 15" xfId="13688"/>
    <cellStyle name="SAPBEXHLevel2 6 16" xfId="14579"/>
    <cellStyle name="SAPBEXHLevel2 6 17" xfId="15465"/>
    <cellStyle name="SAPBEXHLevel2 6 18" xfId="16349"/>
    <cellStyle name="SAPBEXHLevel2 6 19" xfId="17235"/>
    <cellStyle name="SAPBEXHLevel2 6 2" xfId="2394"/>
    <cellStyle name="SAPBEXHLevel2 6 2 2" xfId="25031"/>
    <cellStyle name="SAPBEXHLevel2 6 2 2 2" xfId="36884"/>
    <cellStyle name="SAPBEXHLevel2 6 2 2 2 2" xfId="36885"/>
    <cellStyle name="SAPBEXHLevel2 6 2 2 2 2 2" xfId="36886"/>
    <cellStyle name="SAPBEXHLevel2 6 2 2 2 3" xfId="36887"/>
    <cellStyle name="SAPBEXHLevel2 6 2 2 3" xfId="36888"/>
    <cellStyle name="SAPBEXHLevel2 6 2 2 3 2" xfId="36889"/>
    <cellStyle name="SAPBEXHLevel2 6 2 2 3 2 2" xfId="36890"/>
    <cellStyle name="SAPBEXHLevel2 6 2 2 4" xfId="36891"/>
    <cellStyle name="SAPBEXHLevel2 6 2 2 4 2" xfId="36892"/>
    <cellStyle name="SAPBEXHLevel2 6 2 3" xfId="36893"/>
    <cellStyle name="SAPBEXHLevel2 6 2 3 2" xfId="36894"/>
    <cellStyle name="SAPBEXHLevel2 6 2 3 2 2" xfId="36895"/>
    <cellStyle name="SAPBEXHLevel2 6 2 3 3" xfId="36896"/>
    <cellStyle name="SAPBEXHLevel2 6 2 4" xfId="36897"/>
    <cellStyle name="SAPBEXHLevel2 6 2 4 2" xfId="36898"/>
    <cellStyle name="SAPBEXHLevel2 6 2 4 2 2" xfId="36899"/>
    <cellStyle name="SAPBEXHLevel2 6 2 5" xfId="36900"/>
    <cellStyle name="SAPBEXHLevel2 6 2 5 2" xfId="36901"/>
    <cellStyle name="SAPBEXHLevel2 6 20" xfId="18115"/>
    <cellStyle name="SAPBEXHLevel2 6 21" xfId="18996"/>
    <cellStyle name="SAPBEXHLevel2 6 22" xfId="19854"/>
    <cellStyle name="SAPBEXHLevel2 6 23" xfId="20720"/>
    <cellStyle name="SAPBEXHLevel2 6 24" xfId="21578"/>
    <cellStyle name="SAPBEXHLevel2 6 25" xfId="22419"/>
    <cellStyle name="SAPBEXHLevel2 6 26" xfId="23248"/>
    <cellStyle name="SAPBEXHLevel2 6 27" xfId="24048"/>
    <cellStyle name="SAPBEXHLevel2 6 3" xfId="3118"/>
    <cellStyle name="SAPBEXHLevel2 6 4" xfId="4020"/>
    <cellStyle name="SAPBEXHLevel2 6 5" xfId="4908"/>
    <cellStyle name="SAPBEXHLevel2 6 6" xfId="5797"/>
    <cellStyle name="SAPBEXHLevel2 6 7" xfId="6691"/>
    <cellStyle name="SAPBEXHLevel2 6 8" xfId="5167"/>
    <cellStyle name="SAPBEXHLevel2 6 9" xfId="8393"/>
    <cellStyle name="SAPBEXHLevel2 7" xfId="1035"/>
    <cellStyle name="SAPBEXHLevel2 7 10" xfId="9283"/>
    <cellStyle name="SAPBEXHLevel2 7 11" xfId="10172"/>
    <cellStyle name="SAPBEXHLevel2 7 12" xfId="11041"/>
    <cellStyle name="SAPBEXHLevel2 7 13" xfId="11932"/>
    <cellStyle name="SAPBEXHLevel2 7 14" xfId="12823"/>
    <cellStyle name="SAPBEXHLevel2 7 15" xfId="13689"/>
    <cellStyle name="SAPBEXHLevel2 7 16" xfId="14580"/>
    <cellStyle name="SAPBEXHLevel2 7 17" xfId="15466"/>
    <cellStyle name="SAPBEXHLevel2 7 18" xfId="16350"/>
    <cellStyle name="SAPBEXHLevel2 7 19" xfId="17236"/>
    <cellStyle name="SAPBEXHLevel2 7 2" xfId="2395"/>
    <cellStyle name="SAPBEXHLevel2 7 2 2" xfId="25032"/>
    <cellStyle name="SAPBEXHLevel2 7 2 2 2" xfId="36902"/>
    <cellStyle name="SAPBEXHLevel2 7 2 2 2 2" xfId="36903"/>
    <cellStyle name="SAPBEXHLevel2 7 2 2 2 2 2" xfId="36904"/>
    <cellStyle name="SAPBEXHLevel2 7 2 2 2 3" xfId="36905"/>
    <cellStyle name="SAPBEXHLevel2 7 2 2 3" xfId="36906"/>
    <cellStyle name="SAPBEXHLevel2 7 2 2 3 2" xfId="36907"/>
    <cellStyle name="SAPBEXHLevel2 7 2 2 3 2 2" xfId="36908"/>
    <cellStyle name="SAPBEXHLevel2 7 2 2 4" xfId="36909"/>
    <cellStyle name="SAPBEXHLevel2 7 2 2 4 2" xfId="36910"/>
    <cellStyle name="SAPBEXHLevel2 7 2 3" xfId="36911"/>
    <cellStyle name="SAPBEXHLevel2 7 2 3 2" xfId="36912"/>
    <cellStyle name="SAPBEXHLevel2 7 2 3 2 2" xfId="36913"/>
    <cellStyle name="SAPBEXHLevel2 7 2 3 3" xfId="36914"/>
    <cellStyle name="SAPBEXHLevel2 7 2 4" xfId="36915"/>
    <cellStyle name="SAPBEXHLevel2 7 2 4 2" xfId="36916"/>
    <cellStyle name="SAPBEXHLevel2 7 2 4 2 2" xfId="36917"/>
    <cellStyle name="SAPBEXHLevel2 7 2 5" xfId="36918"/>
    <cellStyle name="SAPBEXHLevel2 7 2 5 2" xfId="36919"/>
    <cellStyle name="SAPBEXHLevel2 7 20" xfId="18116"/>
    <cellStyle name="SAPBEXHLevel2 7 21" xfId="18997"/>
    <cellStyle name="SAPBEXHLevel2 7 22" xfId="19855"/>
    <cellStyle name="SAPBEXHLevel2 7 23" xfId="20721"/>
    <cellStyle name="SAPBEXHLevel2 7 24" xfId="21579"/>
    <cellStyle name="SAPBEXHLevel2 7 25" xfId="22420"/>
    <cellStyle name="SAPBEXHLevel2 7 26" xfId="23249"/>
    <cellStyle name="SAPBEXHLevel2 7 27" xfId="24049"/>
    <cellStyle name="SAPBEXHLevel2 7 3" xfId="3119"/>
    <cellStyle name="SAPBEXHLevel2 7 4" xfId="4021"/>
    <cellStyle name="SAPBEXHLevel2 7 5" xfId="4909"/>
    <cellStyle name="SAPBEXHLevel2 7 6" xfId="5798"/>
    <cellStyle name="SAPBEXHLevel2 7 7" xfId="6692"/>
    <cellStyle name="SAPBEXHLevel2 7 8" xfId="6174"/>
    <cellStyle name="SAPBEXHLevel2 7 9" xfId="8394"/>
    <cellStyle name="SAPBEXHLevel2 8" xfId="1036"/>
    <cellStyle name="SAPBEXHLevel2 8 10" xfId="10154"/>
    <cellStyle name="SAPBEXHLevel2 8 11" xfId="11023"/>
    <cellStyle name="SAPBEXHLevel2 8 12" xfId="11914"/>
    <cellStyle name="SAPBEXHLevel2 8 13" xfId="12805"/>
    <cellStyle name="SAPBEXHLevel2 8 14" xfId="13671"/>
    <cellStyle name="SAPBEXHLevel2 8 15" xfId="14562"/>
    <cellStyle name="SAPBEXHLevel2 8 16" xfId="15448"/>
    <cellStyle name="SAPBEXHLevel2 8 17" xfId="16332"/>
    <cellStyle name="SAPBEXHLevel2 8 18" xfId="17218"/>
    <cellStyle name="SAPBEXHLevel2 8 19" xfId="18098"/>
    <cellStyle name="SAPBEXHLevel2 8 2" xfId="3101"/>
    <cellStyle name="SAPBEXHLevel2 8 2 2" xfId="25033"/>
    <cellStyle name="SAPBEXHLevel2 8 2 2 2" xfId="36920"/>
    <cellStyle name="SAPBEXHLevel2 8 2 2 2 2" xfId="36921"/>
    <cellStyle name="SAPBEXHLevel2 8 2 2 2 2 2" xfId="36922"/>
    <cellStyle name="SAPBEXHLevel2 8 2 2 2 3" xfId="36923"/>
    <cellStyle name="SAPBEXHLevel2 8 2 2 3" xfId="36924"/>
    <cellStyle name="SAPBEXHLevel2 8 2 2 3 2" xfId="36925"/>
    <cellStyle name="SAPBEXHLevel2 8 2 2 3 2 2" xfId="36926"/>
    <cellStyle name="SAPBEXHLevel2 8 2 2 4" xfId="36927"/>
    <cellStyle name="SAPBEXHLevel2 8 2 2 4 2" xfId="36928"/>
    <cellStyle name="SAPBEXHLevel2 8 2 3" xfId="36929"/>
    <cellStyle name="SAPBEXHLevel2 8 2 3 2" xfId="36930"/>
    <cellStyle name="SAPBEXHLevel2 8 2 3 2 2" xfId="36931"/>
    <cellStyle name="SAPBEXHLevel2 8 2 3 3" xfId="36932"/>
    <cellStyle name="SAPBEXHLevel2 8 2 4" xfId="36933"/>
    <cellStyle name="SAPBEXHLevel2 8 2 4 2" xfId="36934"/>
    <cellStyle name="SAPBEXHLevel2 8 2 4 2 2" xfId="36935"/>
    <cellStyle name="SAPBEXHLevel2 8 2 5" xfId="36936"/>
    <cellStyle name="SAPBEXHLevel2 8 2 5 2" xfId="36937"/>
    <cellStyle name="SAPBEXHLevel2 8 20" xfId="18979"/>
    <cellStyle name="SAPBEXHLevel2 8 21" xfId="19837"/>
    <cellStyle name="SAPBEXHLevel2 8 22" xfId="20703"/>
    <cellStyle name="SAPBEXHLevel2 8 23" xfId="21561"/>
    <cellStyle name="SAPBEXHLevel2 8 24" xfId="22402"/>
    <cellStyle name="SAPBEXHLevel2 8 25" xfId="23231"/>
    <cellStyle name="SAPBEXHLevel2 8 26" xfId="24031"/>
    <cellStyle name="SAPBEXHLevel2 8 3" xfId="4003"/>
    <cellStyle name="SAPBEXHLevel2 8 4" xfId="4891"/>
    <cellStyle name="SAPBEXHLevel2 8 5" xfId="5780"/>
    <cellStyle name="SAPBEXHLevel2 8 6" xfId="6674"/>
    <cellStyle name="SAPBEXHLevel2 8 7" xfId="1492"/>
    <cellStyle name="SAPBEXHLevel2 8 8" xfId="8376"/>
    <cellStyle name="SAPBEXHLevel2 8 9" xfId="9265"/>
    <cellStyle name="SAPBEXHLevel2 9" xfId="1037"/>
    <cellStyle name="SAPBEXHLevel2 9 10" xfId="7556"/>
    <cellStyle name="SAPBEXHLevel2 9 11" xfId="2559"/>
    <cellStyle name="SAPBEXHLevel2 9 12" xfId="8590"/>
    <cellStyle name="SAPBEXHLevel2 9 13" xfId="8675"/>
    <cellStyle name="SAPBEXHLevel2 9 14" xfId="8659"/>
    <cellStyle name="SAPBEXHLevel2 9 15" xfId="11237"/>
    <cellStyle name="SAPBEXHLevel2 9 16" xfId="11323"/>
    <cellStyle name="SAPBEXHLevel2 9 17" xfId="11307"/>
    <cellStyle name="SAPBEXHLevel2 9 18" xfId="13932"/>
    <cellStyle name="SAPBEXHLevel2 9 19" xfId="14823"/>
    <cellStyle name="SAPBEXHLevel2 9 2" xfId="1561"/>
    <cellStyle name="SAPBEXHLevel2 9 2 2" xfId="36938"/>
    <cellStyle name="SAPBEXHLevel2 9 2 2 2" xfId="36939"/>
    <cellStyle name="SAPBEXHLevel2 9 2 2 2 2" xfId="36940"/>
    <cellStyle name="SAPBEXHLevel2 9 2 2 3" xfId="36941"/>
    <cellStyle name="SAPBEXHLevel2 9 2 3" xfId="36942"/>
    <cellStyle name="SAPBEXHLevel2 9 2 3 2" xfId="36943"/>
    <cellStyle name="SAPBEXHLevel2 9 2 3 2 2" xfId="36944"/>
    <cellStyle name="SAPBEXHLevel2 9 2 4" xfId="36945"/>
    <cellStyle name="SAPBEXHLevel2 9 2 4 2" xfId="36946"/>
    <cellStyle name="SAPBEXHLevel2 9 20" xfId="15709"/>
    <cellStyle name="SAPBEXHLevel2 9 21" xfId="16591"/>
    <cellStyle name="SAPBEXHLevel2 9 22" xfId="17432"/>
    <cellStyle name="SAPBEXHLevel2 9 23" xfId="17514"/>
    <cellStyle name="SAPBEXHLevel2 9 24" xfId="17499"/>
    <cellStyle name="SAPBEXHLevel2 9 25" xfId="20091"/>
    <cellStyle name="SAPBEXHLevel2 9 26" xfId="20954"/>
    <cellStyle name="SAPBEXHLevel2 9 27" xfId="21810"/>
    <cellStyle name="SAPBEXHLevel2 9 3" xfId="2431"/>
    <cellStyle name="SAPBEXHLevel2 9 4" xfId="2632"/>
    <cellStyle name="SAPBEXHLevel2 9 5" xfId="1612"/>
    <cellStyle name="SAPBEXHLevel2 9 6" xfId="2587"/>
    <cellStyle name="SAPBEXHLevel2 9 7" xfId="4275"/>
    <cellStyle name="SAPBEXHLevel2 9 8" xfId="7601"/>
    <cellStyle name="SAPBEXHLevel2 9 9" xfId="7493"/>
    <cellStyle name="SAPBEXHLevel2_20120921_SF-grote-ronde-Liesbethdump2" xfId="1038"/>
    <cellStyle name="SAPBEXHLevel2X" xfId="1039"/>
    <cellStyle name="SAPBEXHLevel2X 10" xfId="1584"/>
    <cellStyle name="SAPBEXHLevel2X 11" xfId="4095"/>
    <cellStyle name="SAPBEXHLevel2X 12" xfId="4983"/>
    <cellStyle name="SAPBEXHLevel2X 13" xfId="5872"/>
    <cellStyle name="SAPBEXHLevel2X 14" xfId="7041"/>
    <cellStyle name="SAPBEXHLevel2X 15" xfId="3355"/>
    <cellStyle name="SAPBEXHLevel2X 16" xfId="7850"/>
    <cellStyle name="SAPBEXHLevel2X 17" xfId="8740"/>
    <cellStyle name="SAPBEXHLevel2X 18" xfId="10246"/>
    <cellStyle name="SAPBEXHLevel2X 19" xfId="10497"/>
    <cellStyle name="SAPBEXHLevel2X 2" xfId="1040"/>
    <cellStyle name="SAPBEXHLevel2X 2 10" xfId="5243"/>
    <cellStyle name="SAPBEXHLevel2X 2 11" xfId="6138"/>
    <cellStyle name="SAPBEXHLevel2X 2 12" xfId="7393"/>
    <cellStyle name="SAPBEXHLevel2X 2 13" xfId="7844"/>
    <cellStyle name="SAPBEXHLevel2X 2 14" xfId="8734"/>
    <cellStyle name="SAPBEXHLevel2X 2 15" xfId="9623"/>
    <cellStyle name="SAPBEXHLevel2X 2 16" xfId="10491"/>
    <cellStyle name="SAPBEXHLevel2X 2 17" xfId="11382"/>
    <cellStyle name="SAPBEXHLevel2X 2 18" xfId="12272"/>
    <cellStyle name="SAPBEXHLevel2X 2 19" xfId="13142"/>
    <cellStyle name="SAPBEXHLevel2X 2 2" xfId="1041"/>
    <cellStyle name="SAPBEXHLevel2X 2 2 10" xfId="10174"/>
    <cellStyle name="SAPBEXHLevel2X 2 2 11" xfId="11043"/>
    <cellStyle name="SAPBEXHLevel2X 2 2 12" xfId="11934"/>
    <cellStyle name="SAPBEXHLevel2X 2 2 13" xfId="12825"/>
    <cellStyle name="SAPBEXHLevel2X 2 2 14" xfId="13691"/>
    <cellStyle name="SAPBEXHLevel2X 2 2 15" xfId="14582"/>
    <cellStyle name="SAPBEXHLevel2X 2 2 16" xfId="15468"/>
    <cellStyle name="SAPBEXHLevel2X 2 2 17" xfId="16352"/>
    <cellStyle name="SAPBEXHLevel2X 2 2 18" xfId="17238"/>
    <cellStyle name="SAPBEXHLevel2X 2 2 19" xfId="18118"/>
    <cellStyle name="SAPBEXHLevel2X 2 2 2" xfId="3121"/>
    <cellStyle name="SAPBEXHLevel2X 2 2 2 2" xfId="25034"/>
    <cellStyle name="SAPBEXHLevel2X 2 2 2 2 2" xfId="36947"/>
    <cellStyle name="SAPBEXHLevel2X 2 2 2 2 2 2" xfId="36948"/>
    <cellStyle name="SAPBEXHLevel2X 2 2 2 2 2 2 2" xfId="36949"/>
    <cellStyle name="SAPBEXHLevel2X 2 2 2 2 2 3" xfId="36950"/>
    <cellStyle name="SAPBEXHLevel2X 2 2 2 2 3" xfId="36951"/>
    <cellStyle name="SAPBEXHLevel2X 2 2 2 2 3 2" xfId="36952"/>
    <cellStyle name="SAPBEXHLevel2X 2 2 2 2 3 2 2" xfId="36953"/>
    <cellStyle name="SAPBEXHLevel2X 2 2 2 2 4" xfId="36954"/>
    <cellStyle name="SAPBEXHLevel2X 2 2 2 2 4 2" xfId="36955"/>
    <cellStyle name="SAPBEXHLevel2X 2 2 2 3" xfId="36956"/>
    <cellStyle name="SAPBEXHLevel2X 2 2 2 3 2" xfId="36957"/>
    <cellStyle name="SAPBEXHLevel2X 2 2 2 3 2 2" xfId="36958"/>
    <cellStyle name="SAPBEXHLevel2X 2 2 2 3 3" xfId="36959"/>
    <cellStyle name="SAPBEXHLevel2X 2 2 2 4" xfId="36960"/>
    <cellStyle name="SAPBEXHLevel2X 2 2 2 4 2" xfId="36961"/>
    <cellStyle name="SAPBEXHLevel2X 2 2 2 4 2 2" xfId="36962"/>
    <cellStyle name="SAPBEXHLevel2X 2 2 2 5" xfId="36963"/>
    <cellStyle name="SAPBEXHLevel2X 2 2 2 5 2" xfId="36964"/>
    <cellStyle name="SAPBEXHLevel2X 2 2 20" xfId="18999"/>
    <cellStyle name="SAPBEXHLevel2X 2 2 21" xfId="19857"/>
    <cellStyle name="SAPBEXHLevel2X 2 2 22" xfId="20723"/>
    <cellStyle name="SAPBEXHLevel2X 2 2 23" xfId="21581"/>
    <cellStyle name="SAPBEXHLevel2X 2 2 24" xfId="22422"/>
    <cellStyle name="SAPBEXHLevel2X 2 2 25" xfId="23251"/>
    <cellStyle name="SAPBEXHLevel2X 2 2 26" xfId="24051"/>
    <cellStyle name="SAPBEXHLevel2X 2 2 3" xfId="4023"/>
    <cellStyle name="SAPBEXHLevel2X 2 2 4" xfId="4911"/>
    <cellStyle name="SAPBEXHLevel2X 2 2 5" xfId="5800"/>
    <cellStyle name="SAPBEXHLevel2X 2 2 6" xfId="6694"/>
    <cellStyle name="SAPBEXHLevel2X 2 2 7" xfId="1894"/>
    <cellStyle name="SAPBEXHLevel2X 2 2 8" xfId="8396"/>
    <cellStyle name="SAPBEXHLevel2X 2 2 9" xfId="9285"/>
    <cellStyle name="SAPBEXHLevel2X 2 20" xfId="14032"/>
    <cellStyle name="SAPBEXHLevel2X 2 21" xfId="14919"/>
    <cellStyle name="SAPBEXHLevel2X 2 22" xfId="15805"/>
    <cellStyle name="SAPBEXHLevel2X 2 23" xfId="16688"/>
    <cellStyle name="SAPBEXHLevel2X 2 24" xfId="17573"/>
    <cellStyle name="SAPBEXHLevel2X 2 25" xfId="18449"/>
    <cellStyle name="SAPBEXHLevel2X 2 26" xfId="19310"/>
    <cellStyle name="SAPBEXHLevel2X 2 27" xfId="20178"/>
    <cellStyle name="SAPBEXHLevel2X 2 28" xfId="21040"/>
    <cellStyle name="SAPBEXHLevel2X 2 29" xfId="21891"/>
    <cellStyle name="SAPBEXHLevel2X 2 3" xfId="1042"/>
    <cellStyle name="SAPBEXHLevel2X 2 3 10" xfId="10175"/>
    <cellStyle name="SAPBEXHLevel2X 2 3 11" xfId="11044"/>
    <cellStyle name="SAPBEXHLevel2X 2 3 12" xfId="11935"/>
    <cellStyle name="SAPBEXHLevel2X 2 3 13" xfId="12826"/>
    <cellStyle name="SAPBEXHLevel2X 2 3 14" xfId="13692"/>
    <cellStyle name="SAPBEXHLevel2X 2 3 15" xfId="14583"/>
    <cellStyle name="SAPBEXHLevel2X 2 3 16" xfId="15469"/>
    <cellStyle name="SAPBEXHLevel2X 2 3 17" xfId="16353"/>
    <cellStyle name="SAPBEXHLevel2X 2 3 18" xfId="17239"/>
    <cellStyle name="SAPBEXHLevel2X 2 3 19" xfId="18119"/>
    <cellStyle name="SAPBEXHLevel2X 2 3 2" xfId="3122"/>
    <cellStyle name="SAPBEXHLevel2X 2 3 2 2" xfId="25035"/>
    <cellStyle name="SAPBEXHLevel2X 2 3 2 2 2" xfId="36965"/>
    <cellStyle name="SAPBEXHLevel2X 2 3 2 2 2 2" xfId="36966"/>
    <cellStyle name="SAPBEXHLevel2X 2 3 2 2 2 2 2" xfId="36967"/>
    <cellStyle name="SAPBEXHLevel2X 2 3 2 2 2 3" xfId="36968"/>
    <cellStyle name="SAPBEXHLevel2X 2 3 2 2 3" xfId="36969"/>
    <cellStyle name="SAPBEXHLevel2X 2 3 2 2 3 2" xfId="36970"/>
    <cellStyle name="SAPBEXHLevel2X 2 3 2 2 3 2 2" xfId="36971"/>
    <cellStyle name="SAPBEXHLevel2X 2 3 2 2 4" xfId="36972"/>
    <cellStyle name="SAPBEXHLevel2X 2 3 2 2 4 2" xfId="36973"/>
    <cellStyle name="SAPBEXHLevel2X 2 3 2 3" xfId="36974"/>
    <cellStyle name="SAPBEXHLevel2X 2 3 2 3 2" xfId="36975"/>
    <cellStyle name="SAPBEXHLevel2X 2 3 2 3 2 2" xfId="36976"/>
    <cellStyle name="SAPBEXHLevel2X 2 3 2 3 3" xfId="36977"/>
    <cellStyle name="SAPBEXHLevel2X 2 3 2 4" xfId="36978"/>
    <cellStyle name="SAPBEXHLevel2X 2 3 2 4 2" xfId="36979"/>
    <cellStyle name="SAPBEXHLevel2X 2 3 2 4 2 2" xfId="36980"/>
    <cellStyle name="SAPBEXHLevel2X 2 3 2 5" xfId="36981"/>
    <cellStyle name="SAPBEXHLevel2X 2 3 2 5 2" xfId="36982"/>
    <cellStyle name="SAPBEXHLevel2X 2 3 20" xfId="19000"/>
    <cellStyle name="SAPBEXHLevel2X 2 3 21" xfId="19858"/>
    <cellStyle name="SAPBEXHLevel2X 2 3 22" xfId="20724"/>
    <cellStyle name="SAPBEXHLevel2X 2 3 23" xfId="21582"/>
    <cellStyle name="SAPBEXHLevel2X 2 3 24" xfId="22423"/>
    <cellStyle name="SAPBEXHLevel2X 2 3 25" xfId="23252"/>
    <cellStyle name="SAPBEXHLevel2X 2 3 26" xfId="24052"/>
    <cellStyle name="SAPBEXHLevel2X 2 3 3" xfId="4024"/>
    <cellStyle name="SAPBEXHLevel2X 2 3 4" xfId="4912"/>
    <cellStyle name="SAPBEXHLevel2X 2 3 5" xfId="5801"/>
    <cellStyle name="SAPBEXHLevel2X 2 3 6" xfId="6695"/>
    <cellStyle name="SAPBEXHLevel2X 2 3 7" xfId="5154"/>
    <cellStyle name="SAPBEXHLevel2X 2 3 8" xfId="8397"/>
    <cellStyle name="SAPBEXHLevel2X 2 3 9" xfId="9286"/>
    <cellStyle name="SAPBEXHLevel2X 2 30" xfId="22723"/>
    <cellStyle name="SAPBEXHLevel2X 2 31" xfId="23532"/>
    <cellStyle name="SAPBEXHLevel2X 2 4" xfId="1043"/>
    <cellStyle name="SAPBEXHLevel2X 2 4 10" xfId="10176"/>
    <cellStyle name="SAPBEXHLevel2X 2 4 11" xfId="11045"/>
    <cellStyle name="SAPBEXHLevel2X 2 4 12" xfId="11936"/>
    <cellStyle name="SAPBEXHLevel2X 2 4 13" xfId="12827"/>
    <cellStyle name="SAPBEXHLevel2X 2 4 14" xfId="13693"/>
    <cellStyle name="SAPBEXHLevel2X 2 4 15" xfId="14584"/>
    <cellStyle name="SAPBEXHLevel2X 2 4 16" xfId="15470"/>
    <cellStyle name="SAPBEXHLevel2X 2 4 17" xfId="16354"/>
    <cellStyle name="SAPBEXHLevel2X 2 4 18" xfId="17240"/>
    <cellStyle name="SAPBEXHLevel2X 2 4 19" xfId="18120"/>
    <cellStyle name="SAPBEXHLevel2X 2 4 2" xfId="3123"/>
    <cellStyle name="SAPBEXHLevel2X 2 4 2 2" xfId="25036"/>
    <cellStyle name="SAPBEXHLevel2X 2 4 2 2 2" xfId="36983"/>
    <cellStyle name="SAPBEXHLevel2X 2 4 2 2 2 2" xfId="36984"/>
    <cellStyle name="SAPBEXHLevel2X 2 4 2 2 2 2 2" xfId="36985"/>
    <cellStyle name="SAPBEXHLevel2X 2 4 2 2 2 3" xfId="36986"/>
    <cellStyle name="SAPBEXHLevel2X 2 4 2 2 3" xfId="36987"/>
    <cellStyle name="SAPBEXHLevel2X 2 4 2 2 3 2" xfId="36988"/>
    <cellStyle name="SAPBEXHLevel2X 2 4 2 2 3 2 2" xfId="36989"/>
    <cellStyle name="SAPBEXHLevel2X 2 4 2 2 4" xfId="36990"/>
    <cellStyle name="SAPBEXHLevel2X 2 4 2 2 4 2" xfId="36991"/>
    <cellStyle name="SAPBEXHLevel2X 2 4 2 3" xfId="36992"/>
    <cellStyle name="SAPBEXHLevel2X 2 4 2 3 2" xfId="36993"/>
    <cellStyle name="SAPBEXHLevel2X 2 4 2 3 2 2" xfId="36994"/>
    <cellStyle name="SAPBEXHLevel2X 2 4 2 3 3" xfId="36995"/>
    <cellStyle name="SAPBEXHLevel2X 2 4 2 4" xfId="36996"/>
    <cellStyle name="SAPBEXHLevel2X 2 4 2 4 2" xfId="36997"/>
    <cellStyle name="SAPBEXHLevel2X 2 4 2 4 2 2" xfId="36998"/>
    <cellStyle name="SAPBEXHLevel2X 2 4 2 5" xfId="36999"/>
    <cellStyle name="SAPBEXHLevel2X 2 4 2 5 2" xfId="37000"/>
    <cellStyle name="SAPBEXHLevel2X 2 4 20" xfId="19001"/>
    <cellStyle name="SAPBEXHLevel2X 2 4 21" xfId="19859"/>
    <cellStyle name="SAPBEXHLevel2X 2 4 22" xfId="20725"/>
    <cellStyle name="SAPBEXHLevel2X 2 4 23" xfId="21583"/>
    <cellStyle name="SAPBEXHLevel2X 2 4 24" xfId="22424"/>
    <cellStyle name="SAPBEXHLevel2X 2 4 25" xfId="23253"/>
    <cellStyle name="SAPBEXHLevel2X 2 4 26" xfId="24053"/>
    <cellStyle name="SAPBEXHLevel2X 2 4 3" xfId="4025"/>
    <cellStyle name="SAPBEXHLevel2X 2 4 4" xfId="4913"/>
    <cellStyle name="SAPBEXHLevel2X 2 4 5" xfId="5802"/>
    <cellStyle name="SAPBEXHLevel2X 2 4 6" xfId="6696"/>
    <cellStyle name="SAPBEXHLevel2X 2 4 7" xfId="3363"/>
    <cellStyle name="SAPBEXHLevel2X 2 4 8" xfId="8398"/>
    <cellStyle name="SAPBEXHLevel2X 2 4 9" xfId="9287"/>
    <cellStyle name="SAPBEXHLevel2X 2 5" xfId="1044"/>
    <cellStyle name="SAPBEXHLevel2X 2 5 10" xfId="10177"/>
    <cellStyle name="SAPBEXHLevel2X 2 5 11" xfId="11046"/>
    <cellStyle name="SAPBEXHLevel2X 2 5 12" xfId="11937"/>
    <cellStyle name="SAPBEXHLevel2X 2 5 13" xfId="12828"/>
    <cellStyle name="SAPBEXHLevel2X 2 5 14" xfId="13694"/>
    <cellStyle name="SAPBEXHLevel2X 2 5 15" xfId="14585"/>
    <cellStyle name="SAPBEXHLevel2X 2 5 16" xfId="15471"/>
    <cellStyle name="SAPBEXHLevel2X 2 5 17" xfId="16355"/>
    <cellStyle name="SAPBEXHLevel2X 2 5 18" xfId="17241"/>
    <cellStyle name="SAPBEXHLevel2X 2 5 19" xfId="18121"/>
    <cellStyle name="SAPBEXHLevel2X 2 5 2" xfId="3124"/>
    <cellStyle name="SAPBEXHLevel2X 2 5 2 2" xfId="25037"/>
    <cellStyle name="SAPBEXHLevel2X 2 5 2 2 2" xfId="37001"/>
    <cellStyle name="SAPBEXHLevel2X 2 5 2 2 2 2" xfId="37002"/>
    <cellStyle name="SAPBEXHLevel2X 2 5 2 2 2 2 2" xfId="37003"/>
    <cellStyle name="SAPBEXHLevel2X 2 5 2 2 2 3" xfId="37004"/>
    <cellStyle name="SAPBEXHLevel2X 2 5 2 2 3" xfId="37005"/>
    <cellStyle name="SAPBEXHLevel2X 2 5 2 2 3 2" xfId="37006"/>
    <cellStyle name="SAPBEXHLevel2X 2 5 2 2 3 2 2" xfId="37007"/>
    <cellStyle name="SAPBEXHLevel2X 2 5 2 2 4" xfId="37008"/>
    <cellStyle name="SAPBEXHLevel2X 2 5 2 2 4 2" xfId="37009"/>
    <cellStyle name="SAPBEXHLevel2X 2 5 2 3" xfId="37010"/>
    <cellStyle name="SAPBEXHLevel2X 2 5 2 3 2" xfId="37011"/>
    <cellStyle name="SAPBEXHLevel2X 2 5 2 3 2 2" xfId="37012"/>
    <cellStyle name="SAPBEXHLevel2X 2 5 2 3 3" xfId="37013"/>
    <cellStyle name="SAPBEXHLevel2X 2 5 2 4" xfId="37014"/>
    <cellStyle name="SAPBEXHLevel2X 2 5 2 4 2" xfId="37015"/>
    <cellStyle name="SAPBEXHLevel2X 2 5 2 4 2 2" xfId="37016"/>
    <cellStyle name="SAPBEXHLevel2X 2 5 2 5" xfId="37017"/>
    <cellStyle name="SAPBEXHLevel2X 2 5 2 5 2" xfId="37018"/>
    <cellStyle name="SAPBEXHLevel2X 2 5 20" xfId="19002"/>
    <cellStyle name="SAPBEXHLevel2X 2 5 21" xfId="19860"/>
    <cellStyle name="SAPBEXHLevel2X 2 5 22" xfId="20726"/>
    <cellStyle name="SAPBEXHLevel2X 2 5 23" xfId="21584"/>
    <cellStyle name="SAPBEXHLevel2X 2 5 24" xfId="22425"/>
    <cellStyle name="SAPBEXHLevel2X 2 5 25" xfId="23254"/>
    <cellStyle name="SAPBEXHLevel2X 2 5 26" xfId="24054"/>
    <cellStyle name="SAPBEXHLevel2X 2 5 3" xfId="4026"/>
    <cellStyle name="SAPBEXHLevel2X 2 5 4" xfId="4914"/>
    <cellStyle name="SAPBEXHLevel2X 2 5 5" xfId="5803"/>
    <cellStyle name="SAPBEXHLevel2X 2 5 6" xfId="6697"/>
    <cellStyle name="SAPBEXHLevel2X 2 5 7" xfId="1424"/>
    <cellStyle name="SAPBEXHLevel2X 2 5 8" xfId="8399"/>
    <cellStyle name="SAPBEXHLevel2X 2 5 9" xfId="9288"/>
    <cellStyle name="SAPBEXHLevel2X 2 6" xfId="1045"/>
    <cellStyle name="SAPBEXHLevel2X 2 6 10" xfId="10178"/>
    <cellStyle name="SAPBEXHLevel2X 2 6 11" xfId="11047"/>
    <cellStyle name="SAPBEXHLevel2X 2 6 12" xfId="11938"/>
    <cellStyle name="SAPBEXHLevel2X 2 6 13" xfId="12829"/>
    <cellStyle name="SAPBEXHLevel2X 2 6 14" xfId="13695"/>
    <cellStyle name="SAPBEXHLevel2X 2 6 15" xfId="14586"/>
    <cellStyle name="SAPBEXHLevel2X 2 6 16" xfId="15472"/>
    <cellStyle name="SAPBEXHLevel2X 2 6 17" xfId="16356"/>
    <cellStyle name="SAPBEXHLevel2X 2 6 18" xfId="17242"/>
    <cellStyle name="SAPBEXHLevel2X 2 6 19" xfId="18122"/>
    <cellStyle name="SAPBEXHLevel2X 2 6 2" xfId="3125"/>
    <cellStyle name="SAPBEXHLevel2X 2 6 2 2" xfId="25038"/>
    <cellStyle name="SAPBEXHLevel2X 2 6 2 2 2" xfId="37019"/>
    <cellStyle name="SAPBEXHLevel2X 2 6 2 2 2 2" xfId="37020"/>
    <cellStyle name="SAPBEXHLevel2X 2 6 2 2 2 2 2" xfId="37021"/>
    <cellStyle name="SAPBEXHLevel2X 2 6 2 2 2 3" xfId="37022"/>
    <cellStyle name="SAPBEXHLevel2X 2 6 2 2 3" xfId="37023"/>
    <cellStyle name="SAPBEXHLevel2X 2 6 2 2 3 2" xfId="37024"/>
    <cellStyle name="SAPBEXHLevel2X 2 6 2 2 3 2 2" xfId="37025"/>
    <cellStyle name="SAPBEXHLevel2X 2 6 2 2 4" xfId="37026"/>
    <cellStyle name="SAPBEXHLevel2X 2 6 2 2 4 2" xfId="37027"/>
    <cellStyle name="SAPBEXHLevel2X 2 6 2 3" xfId="37028"/>
    <cellStyle name="SAPBEXHLevel2X 2 6 2 3 2" xfId="37029"/>
    <cellStyle name="SAPBEXHLevel2X 2 6 2 3 2 2" xfId="37030"/>
    <cellStyle name="SAPBEXHLevel2X 2 6 2 3 3" xfId="37031"/>
    <cellStyle name="SAPBEXHLevel2X 2 6 2 4" xfId="37032"/>
    <cellStyle name="SAPBEXHLevel2X 2 6 2 4 2" xfId="37033"/>
    <cellStyle name="SAPBEXHLevel2X 2 6 2 4 2 2" xfId="37034"/>
    <cellStyle name="SAPBEXHLevel2X 2 6 2 5" xfId="37035"/>
    <cellStyle name="SAPBEXHLevel2X 2 6 2 5 2" xfId="37036"/>
    <cellStyle name="SAPBEXHLevel2X 2 6 20" xfId="19003"/>
    <cellStyle name="SAPBEXHLevel2X 2 6 21" xfId="19861"/>
    <cellStyle name="SAPBEXHLevel2X 2 6 22" xfId="20727"/>
    <cellStyle name="SAPBEXHLevel2X 2 6 23" xfId="21585"/>
    <cellStyle name="SAPBEXHLevel2X 2 6 24" xfId="22426"/>
    <cellStyle name="SAPBEXHLevel2X 2 6 25" xfId="23255"/>
    <cellStyle name="SAPBEXHLevel2X 2 6 26" xfId="24055"/>
    <cellStyle name="SAPBEXHLevel2X 2 6 3" xfId="4027"/>
    <cellStyle name="SAPBEXHLevel2X 2 6 4" xfId="4915"/>
    <cellStyle name="SAPBEXHLevel2X 2 6 5" xfId="5804"/>
    <cellStyle name="SAPBEXHLevel2X 2 6 6" xfId="6698"/>
    <cellStyle name="SAPBEXHLevel2X 2 6 7" xfId="4764"/>
    <cellStyle name="SAPBEXHLevel2X 2 6 8" xfId="8400"/>
    <cellStyle name="SAPBEXHLevel2X 2 6 9" xfId="9289"/>
    <cellStyle name="SAPBEXHLevel2X 2 7" xfId="1399"/>
    <cellStyle name="SAPBEXHLevel2X 2 7 2" xfId="25039"/>
    <cellStyle name="SAPBEXHLevel2X 2 7 2 2" xfId="37037"/>
    <cellStyle name="SAPBEXHLevel2X 2 7 2 2 2" xfId="37038"/>
    <cellStyle name="SAPBEXHLevel2X 2 7 2 2 2 2" xfId="37039"/>
    <cellStyle name="SAPBEXHLevel2X 2 7 2 2 3" xfId="37040"/>
    <cellStyle name="SAPBEXHLevel2X 2 7 2 3" xfId="37041"/>
    <cellStyle name="SAPBEXHLevel2X 2 7 2 3 2" xfId="37042"/>
    <cellStyle name="SAPBEXHLevel2X 2 7 2 3 2 2" xfId="37043"/>
    <cellStyle name="SAPBEXHLevel2X 2 7 2 4" xfId="37044"/>
    <cellStyle name="SAPBEXHLevel2X 2 7 2 4 2" xfId="37045"/>
    <cellStyle name="SAPBEXHLevel2X 2 7 3" xfId="37046"/>
    <cellStyle name="SAPBEXHLevel2X 2 7 3 2" xfId="37047"/>
    <cellStyle name="SAPBEXHLevel2X 2 7 3 2 2" xfId="37048"/>
    <cellStyle name="SAPBEXHLevel2X 2 7 3 3" xfId="37049"/>
    <cellStyle name="SAPBEXHLevel2X 2 7 4" xfId="37050"/>
    <cellStyle name="SAPBEXHLevel2X 2 7 4 2" xfId="37051"/>
    <cellStyle name="SAPBEXHLevel2X 2 7 4 2 2" xfId="37052"/>
    <cellStyle name="SAPBEXHLevel2X 2 7 5" xfId="37053"/>
    <cellStyle name="SAPBEXHLevel2X 2 7 5 2" xfId="37054"/>
    <cellStyle name="SAPBEXHLevel2X 2 8" xfId="3466"/>
    <cellStyle name="SAPBEXHLevel2X 2 9" xfId="4353"/>
    <cellStyle name="SAPBEXHLevel2X 20" xfId="11388"/>
    <cellStyle name="SAPBEXHLevel2X 21" xfId="12897"/>
    <cellStyle name="SAPBEXHLevel2X 22" xfId="13148"/>
    <cellStyle name="SAPBEXHLevel2X 23" xfId="14038"/>
    <cellStyle name="SAPBEXHLevel2X 24" xfId="14925"/>
    <cellStyle name="SAPBEXHLevel2X 25" xfId="15811"/>
    <cellStyle name="SAPBEXHLevel2X 26" xfId="16694"/>
    <cellStyle name="SAPBEXHLevel2X 27" xfId="17579"/>
    <cellStyle name="SAPBEXHLevel2X 28" xfId="19070"/>
    <cellStyle name="SAPBEXHLevel2X 29" xfId="19316"/>
    <cellStyle name="SAPBEXHLevel2X 3" xfId="1046"/>
    <cellStyle name="SAPBEXHLevel2X 3 10" xfId="10179"/>
    <cellStyle name="SAPBEXHLevel2X 3 11" xfId="11048"/>
    <cellStyle name="SAPBEXHLevel2X 3 12" xfId="11939"/>
    <cellStyle name="SAPBEXHLevel2X 3 13" xfId="12830"/>
    <cellStyle name="SAPBEXHLevel2X 3 14" xfId="13696"/>
    <cellStyle name="SAPBEXHLevel2X 3 15" xfId="14587"/>
    <cellStyle name="SAPBEXHLevel2X 3 16" xfId="15473"/>
    <cellStyle name="SAPBEXHLevel2X 3 17" xfId="16357"/>
    <cellStyle name="SAPBEXHLevel2X 3 18" xfId="17243"/>
    <cellStyle name="SAPBEXHLevel2X 3 19" xfId="18123"/>
    <cellStyle name="SAPBEXHLevel2X 3 2" xfId="3126"/>
    <cellStyle name="SAPBEXHLevel2X 3 2 2" xfId="25040"/>
    <cellStyle name="SAPBEXHLevel2X 3 2 2 2" xfId="37055"/>
    <cellStyle name="SAPBEXHLevel2X 3 2 2 2 2" xfId="37056"/>
    <cellStyle name="SAPBEXHLevel2X 3 2 2 2 2 2" xfId="37057"/>
    <cellStyle name="SAPBEXHLevel2X 3 2 2 2 3" xfId="37058"/>
    <cellStyle name="SAPBEXHLevel2X 3 2 2 3" xfId="37059"/>
    <cellStyle name="SAPBEXHLevel2X 3 2 2 3 2" xfId="37060"/>
    <cellStyle name="SAPBEXHLevel2X 3 2 2 3 2 2" xfId="37061"/>
    <cellStyle name="SAPBEXHLevel2X 3 2 2 4" xfId="37062"/>
    <cellStyle name="SAPBEXHLevel2X 3 2 2 4 2" xfId="37063"/>
    <cellStyle name="SAPBEXHLevel2X 3 2 3" xfId="37064"/>
    <cellStyle name="SAPBEXHLevel2X 3 2 3 2" xfId="37065"/>
    <cellStyle name="SAPBEXHLevel2X 3 2 3 2 2" xfId="37066"/>
    <cellStyle name="SAPBEXHLevel2X 3 2 3 3" xfId="37067"/>
    <cellStyle name="SAPBEXHLevel2X 3 2 4" xfId="37068"/>
    <cellStyle name="SAPBEXHLevel2X 3 2 4 2" xfId="37069"/>
    <cellStyle name="SAPBEXHLevel2X 3 2 4 2 2" xfId="37070"/>
    <cellStyle name="SAPBEXHLevel2X 3 2 5" xfId="37071"/>
    <cellStyle name="SAPBEXHLevel2X 3 2 5 2" xfId="37072"/>
    <cellStyle name="SAPBEXHLevel2X 3 20" xfId="19004"/>
    <cellStyle name="SAPBEXHLevel2X 3 21" xfId="19862"/>
    <cellStyle name="SAPBEXHLevel2X 3 22" xfId="20728"/>
    <cellStyle name="SAPBEXHLevel2X 3 23" xfId="21586"/>
    <cellStyle name="SAPBEXHLevel2X 3 24" xfId="22427"/>
    <cellStyle name="SAPBEXHLevel2X 3 25" xfId="23256"/>
    <cellStyle name="SAPBEXHLevel2X 3 26" xfId="24056"/>
    <cellStyle name="SAPBEXHLevel2X 3 3" xfId="4028"/>
    <cellStyle name="SAPBEXHLevel2X 3 4" xfId="4916"/>
    <cellStyle name="SAPBEXHLevel2X 3 5" xfId="5805"/>
    <cellStyle name="SAPBEXHLevel2X 3 6" xfId="6699"/>
    <cellStyle name="SAPBEXHLevel2X 3 7" xfId="2397"/>
    <cellStyle name="SAPBEXHLevel2X 3 8" xfId="8401"/>
    <cellStyle name="SAPBEXHLevel2X 3 9" xfId="9290"/>
    <cellStyle name="SAPBEXHLevel2X 30" xfId="20184"/>
    <cellStyle name="SAPBEXHLevel2X 31" xfId="21046"/>
    <cellStyle name="SAPBEXHLevel2X 32" xfId="21897"/>
    <cellStyle name="SAPBEXHLevel2X 33" xfId="22729"/>
    <cellStyle name="SAPBEXHLevel2X 4" xfId="1047"/>
    <cellStyle name="SAPBEXHLevel2X 4 10" xfId="10180"/>
    <cellStyle name="SAPBEXHLevel2X 4 11" xfId="11049"/>
    <cellStyle name="SAPBEXHLevel2X 4 12" xfId="11940"/>
    <cellStyle name="SAPBEXHLevel2X 4 13" xfId="12831"/>
    <cellStyle name="SAPBEXHLevel2X 4 14" xfId="13697"/>
    <cellStyle name="SAPBEXHLevel2X 4 15" xfId="14588"/>
    <cellStyle name="SAPBEXHLevel2X 4 16" xfId="15474"/>
    <cellStyle name="SAPBEXHLevel2X 4 17" xfId="16358"/>
    <cellStyle name="SAPBEXHLevel2X 4 18" xfId="17244"/>
    <cellStyle name="SAPBEXHLevel2X 4 19" xfId="18124"/>
    <cellStyle name="SAPBEXHLevel2X 4 2" xfId="3127"/>
    <cellStyle name="SAPBEXHLevel2X 4 2 2" xfId="25041"/>
    <cellStyle name="SAPBEXHLevel2X 4 2 2 2" xfId="37073"/>
    <cellStyle name="SAPBEXHLevel2X 4 2 2 2 2" xfId="37074"/>
    <cellStyle name="SAPBEXHLevel2X 4 2 2 2 2 2" xfId="37075"/>
    <cellStyle name="SAPBEXHLevel2X 4 2 2 2 3" xfId="37076"/>
    <cellStyle name="SAPBEXHLevel2X 4 2 2 3" xfId="37077"/>
    <cellStyle name="SAPBEXHLevel2X 4 2 2 3 2" xfId="37078"/>
    <cellStyle name="SAPBEXHLevel2X 4 2 2 3 2 2" xfId="37079"/>
    <cellStyle name="SAPBEXHLevel2X 4 2 2 4" xfId="37080"/>
    <cellStyle name="SAPBEXHLevel2X 4 2 2 4 2" xfId="37081"/>
    <cellStyle name="SAPBEXHLevel2X 4 2 3" xfId="37082"/>
    <cellStyle name="SAPBEXHLevel2X 4 2 3 2" xfId="37083"/>
    <cellStyle name="SAPBEXHLevel2X 4 2 3 2 2" xfId="37084"/>
    <cellStyle name="SAPBEXHLevel2X 4 2 3 3" xfId="37085"/>
    <cellStyle name="SAPBEXHLevel2X 4 2 4" xfId="37086"/>
    <cellStyle name="SAPBEXHLevel2X 4 2 4 2" xfId="37087"/>
    <cellStyle name="SAPBEXHLevel2X 4 2 4 2 2" xfId="37088"/>
    <cellStyle name="SAPBEXHLevel2X 4 2 5" xfId="37089"/>
    <cellStyle name="SAPBEXHLevel2X 4 2 5 2" xfId="37090"/>
    <cellStyle name="SAPBEXHLevel2X 4 20" xfId="19005"/>
    <cellStyle name="SAPBEXHLevel2X 4 21" xfId="19863"/>
    <cellStyle name="SAPBEXHLevel2X 4 22" xfId="20729"/>
    <cellStyle name="SAPBEXHLevel2X 4 23" xfId="21587"/>
    <cellStyle name="SAPBEXHLevel2X 4 24" xfId="22428"/>
    <cellStyle name="SAPBEXHLevel2X 4 25" xfId="23257"/>
    <cellStyle name="SAPBEXHLevel2X 4 26" xfId="24057"/>
    <cellStyle name="SAPBEXHLevel2X 4 3" xfId="4029"/>
    <cellStyle name="SAPBEXHLevel2X 4 4" xfId="4917"/>
    <cellStyle name="SAPBEXHLevel2X 4 5" xfId="5806"/>
    <cellStyle name="SAPBEXHLevel2X 4 6" xfId="6700"/>
    <cellStyle name="SAPBEXHLevel2X 4 7" xfId="1489"/>
    <cellStyle name="SAPBEXHLevel2X 4 8" xfId="8402"/>
    <cellStyle name="SAPBEXHLevel2X 4 9" xfId="9291"/>
    <cellStyle name="SAPBEXHLevel2X 5" xfId="1048"/>
    <cellStyle name="SAPBEXHLevel2X 5 10" xfId="10181"/>
    <cellStyle name="SAPBEXHLevel2X 5 11" xfId="11050"/>
    <cellStyle name="SAPBEXHLevel2X 5 12" xfId="11941"/>
    <cellStyle name="SAPBEXHLevel2X 5 13" xfId="12832"/>
    <cellStyle name="SAPBEXHLevel2X 5 14" xfId="13698"/>
    <cellStyle name="SAPBEXHLevel2X 5 15" xfId="14589"/>
    <cellStyle name="SAPBEXHLevel2X 5 16" xfId="15475"/>
    <cellStyle name="SAPBEXHLevel2X 5 17" xfId="16359"/>
    <cellStyle name="SAPBEXHLevel2X 5 18" xfId="17245"/>
    <cellStyle name="SAPBEXHLevel2X 5 19" xfId="18125"/>
    <cellStyle name="SAPBEXHLevel2X 5 2" xfId="3128"/>
    <cellStyle name="SAPBEXHLevel2X 5 2 2" xfId="25042"/>
    <cellStyle name="SAPBEXHLevel2X 5 2 2 2" xfId="37091"/>
    <cellStyle name="SAPBEXHLevel2X 5 2 2 2 2" xfId="37092"/>
    <cellStyle name="SAPBEXHLevel2X 5 2 2 2 2 2" xfId="37093"/>
    <cellStyle name="SAPBEXHLevel2X 5 2 2 2 3" xfId="37094"/>
    <cellStyle name="SAPBEXHLevel2X 5 2 2 3" xfId="37095"/>
    <cellStyle name="SAPBEXHLevel2X 5 2 2 3 2" xfId="37096"/>
    <cellStyle name="SAPBEXHLevel2X 5 2 2 3 2 2" xfId="37097"/>
    <cellStyle name="SAPBEXHLevel2X 5 2 2 4" xfId="37098"/>
    <cellStyle name="SAPBEXHLevel2X 5 2 2 4 2" xfId="37099"/>
    <cellStyle name="SAPBEXHLevel2X 5 2 3" xfId="37100"/>
    <cellStyle name="SAPBEXHLevel2X 5 2 3 2" xfId="37101"/>
    <cellStyle name="SAPBEXHLevel2X 5 2 3 2 2" xfId="37102"/>
    <cellStyle name="SAPBEXHLevel2X 5 2 3 3" xfId="37103"/>
    <cellStyle name="SAPBEXHLevel2X 5 2 4" xfId="37104"/>
    <cellStyle name="SAPBEXHLevel2X 5 2 4 2" xfId="37105"/>
    <cellStyle name="SAPBEXHLevel2X 5 2 4 2 2" xfId="37106"/>
    <cellStyle name="SAPBEXHLevel2X 5 2 5" xfId="37107"/>
    <cellStyle name="SAPBEXHLevel2X 5 2 5 2" xfId="37108"/>
    <cellStyle name="SAPBEXHLevel2X 5 20" xfId="19006"/>
    <cellStyle name="SAPBEXHLevel2X 5 21" xfId="19864"/>
    <cellStyle name="SAPBEXHLevel2X 5 22" xfId="20730"/>
    <cellStyle name="SAPBEXHLevel2X 5 23" xfId="21588"/>
    <cellStyle name="SAPBEXHLevel2X 5 24" xfId="22429"/>
    <cellStyle name="SAPBEXHLevel2X 5 25" xfId="23258"/>
    <cellStyle name="SAPBEXHLevel2X 5 26" xfId="24058"/>
    <cellStyle name="SAPBEXHLevel2X 5 3" xfId="4030"/>
    <cellStyle name="SAPBEXHLevel2X 5 4" xfId="4918"/>
    <cellStyle name="SAPBEXHLevel2X 5 5" xfId="5807"/>
    <cellStyle name="SAPBEXHLevel2X 5 6" xfId="6701"/>
    <cellStyle name="SAPBEXHLevel2X 5 7" xfId="7715"/>
    <cellStyle name="SAPBEXHLevel2X 5 8" xfId="8403"/>
    <cellStyle name="SAPBEXHLevel2X 5 9" xfId="9292"/>
    <cellStyle name="SAPBEXHLevel2X 6" xfId="1049"/>
    <cellStyle name="SAPBEXHLevel2X 6 10" xfId="10182"/>
    <cellStyle name="SAPBEXHLevel2X 6 11" xfId="11051"/>
    <cellStyle name="SAPBEXHLevel2X 6 12" xfId="11942"/>
    <cellStyle name="SAPBEXHLevel2X 6 13" xfId="12833"/>
    <cellStyle name="SAPBEXHLevel2X 6 14" xfId="13699"/>
    <cellStyle name="SAPBEXHLevel2X 6 15" xfId="14590"/>
    <cellStyle name="SAPBEXHLevel2X 6 16" xfId="15476"/>
    <cellStyle name="SAPBEXHLevel2X 6 17" xfId="16360"/>
    <cellStyle name="SAPBEXHLevel2X 6 18" xfId="17246"/>
    <cellStyle name="SAPBEXHLevel2X 6 19" xfId="18126"/>
    <cellStyle name="SAPBEXHLevel2X 6 2" xfId="3129"/>
    <cellStyle name="SAPBEXHLevel2X 6 2 2" xfId="25043"/>
    <cellStyle name="SAPBEXHLevel2X 6 2 2 2" xfId="37109"/>
    <cellStyle name="SAPBEXHLevel2X 6 2 2 2 2" xfId="37110"/>
    <cellStyle name="SAPBEXHLevel2X 6 2 2 2 2 2" xfId="37111"/>
    <cellStyle name="SAPBEXHLevel2X 6 2 2 2 3" xfId="37112"/>
    <cellStyle name="SAPBEXHLevel2X 6 2 2 3" xfId="37113"/>
    <cellStyle name="SAPBEXHLevel2X 6 2 2 3 2" xfId="37114"/>
    <cellStyle name="SAPBEXHLevel2X 6 2 2 3 2 2" xfId="37115"/>
    <cellStyle name="SAPBEXHLevel2X 6 2 2 4" xfId="37116"/>
    <cellStyle name="SAPBEXHLevel2X 6 2 2 4 2" xfId="37117"/>
    <cellStyle name="SAPBEXHLevel2X 6 2 3" xfId="37118"/>
    <cellStyle name="SAPBEXHLevel2X 6 2 3 2" xfId="37119"/>
    <cellStyle name="SAPBEXHLevel2X 6 2 3 2 2" xfId="37120"/>
    <cellStyle name="SAPBEXHLevel2X 6 2 3 3" xfId="37121"/>
    <cellStyle name="SAPBEXHLevel2X 6 2 4" xfId="37122"/>
    <cellStyle name="SAPBEXHLevel2X 6 2 4 2" xfId="37123"/>
    <cellStyle name="SAPBEXHLevel2X 6 2 4 2 2" xfId="37124"/>
    <cellStyle name="SAPBEXHLevel2X 6 2 5" xfId="37125"/>
    <cellStyle name="SAPBEXHLevel2X 6 2 5 2" xfId="37126"/>
    <cellStyle name="SAPBEXHLevel2X 6 20" xfId="19007"/>
    <cellStyle name="SAPBEXHLevel2X 6 21" xfId="19865"/>
    <cellStyle name="SAPBEXHLevel2X 6 22" xfId="20731"/>
    <cellStyle name="SAPBEXHLevel2X 6 23" xfId="21589"/>
    <cellStyle name="SAPBEXHLevel2X 6 24" xfId="22430"/>
    <cellStyle name="SAPBEXHLevel2X 6 25" xfId="23259"/>
    <cellStyle name="SAPBEXHLevel2X 6 26" xfId="24059"/>
    <cellStyle name="SAPBEXHLevel2X 6 3" xfId="4031"/>
    <cellStyle name="SAPBEXHLevel2X 6 4" xfId="4919"/>
    <cellStyle name="SAPBEXHLevel2X 6 5" xfId="5808"/>
    <cellStyle name="SAPBEXHLevel2X 6 6" xfId="6702"/>
    <cellStyle name="SAPBEXHLevel2X 6 7" xfId="7749"/>
    <cellStyle name="SAPBEXHLevel2X 6 8" xfId="8404"/>
    <cellStyle name="SAPBEXHLevel2X 6 9" xfId="9293"/>
    <cellStyle name="SAPBEXHLevel2X 7" xfId="1050"/>
    <cellStyle name="SAPBEXHLevel2X 7 10" xfId="10183"/>
    <cellStyle name="SAPBEXHLevel2X 7 11" xfId="11052"/>
    <cellStyle name="SAPBEXHLevel2X 7 12" xfId="11943"/>
    <cellStyle name="SAPBEXHLevel2X 7 13" xfId="12834"/>
    <cellStyle name="SAPBEXHLevel2X 7 14" xfId="13700"/>
    <cellStyle name="SAPBEXHLevel2X 7 15" xfId="14591"/>
    <cellStyle name="SAPBEXHLevel2X 7 16" xfId="15477"/>
    <cellStyle name="SAPBEXHLevel2X 7 17" xfId="16361"/>
    <cellStyle name="SAPBEXHLevel2X 7 18" xfId="17247"/>
    <cellStyle name="SAPBEXHLevel2X 7 19" xfId="18127"/>
    <cellStyle name="SAPBEXHLevel2X 7 2" xfId="3130"/>
    <cellStyle name="SAPBEXHLevel2X 7 2 2" xfId="25044"/>
    <cellStyle name="SAPBEXHLevel2X 7 2 2 2" xfId="37127"/>
    <cellStyle name="SAPBEXHLevel2X 7 2 2 2 2" xfId="37128"/>
    <cellStyle name="SAPBEXHLevel2X 7 2 2 2 2 2" xfId="37129"/>
    <cellStyle name="SAPBEXHLevel2X 7 2 2 2 3" xfId="37130"/>
    <cellStyle name="SAPBEXHLevel2X 7 2 2 3" xfId="37131"/>
    <cellStyle name="SAPBEXHLevel2X 7 2 2 3 2" xfId="37132"/>
    <cellStyle name="SAPBEXHLevel2X 7 2 2 3 2 2" xfId="37133"/>
    <cellStyle name="SAPBEXHLevel2X 7 2 2 4" xfId="37134"/>
    <cellStyle name="SAPBEXHLevel2X 7 2 2 4 2" xfId="37135"/>
    <cellStyle name="SAPBEXHLevel2X 7 2 3" xfId="37136"/>
    <cellStyle name="SAPBEXHLevel2X 7 2 3 2" xfId="37137"/>
    <cellStyle name="SAPBEXHLevel2X 7 2 3 2 2" xfId="37138"/>
    <cellStyle name="SAPBEXHLevel2X 7 2 3 3" xfId="37139"/>
    <cellStyle name="SAPBEXHLevel2X 7 2 4" xfId="37140"/>
    <cellStyle name="SAPBEXHLevel2X 7 2 4 2" xfId="37141"/>
    <cellStyle name="SAPBEXHLevel2X 7 2 4 2 2" xfId="37142"/>
    <cellStyle name="SAPBEXHLevel2X 7 2 5" xfId="37143"/>
    <cellStyle name="SAPBEXHLevel2X 7 2 5 2" xfId="37144"/>
    <cellStyle name="SAPBEXHLevel2X 7 20" xfId="19008"/>
    <cellStyle name="SAPBEXHLevel2X 7 21" xfId="19866"/>
    <cellStyle name="SAPBEXHLevel2X 7 22" xfId="20732"/>
    <cellStyle name="SAPBEXHLevel2X 7 23" xfId="21590"/>
    <cellStyle name="SAPBEXHLevel2X 7 24" xfId="22431"/>
    <cellStyle name="SAPBEXHLevel2X 7 25" xfId="23260"/>
    <cellStyle name="SAPBEXHLevel2X 7 26" xfId="24060"/>
    <cellStyle name="SAPBEXHLevel2X 7 3" xfId="4032"/>
    <cellStyle name="SAPBEXHLevel2X 7 4" xfId="4920"/>
    <cellStyle name="SAPBEXHLevel2X 7 5" xfId="5809"/>
    <cellStyle name="SAPBEXHLevel2X 7 6" xfId="6703"/>
    <cellStyle name="SAPBEXHLevel2X 7 7" xfId="7716"/>
    <cellStyle name="SAPBEXHLevel2X 7 8" xfId="8405"/>
    <cellStyle name="SAPBEXHLevel2X 7 9" xfId="9294"/>
    <cellStyle name="SAPBEXHLevel2X 8" xfId="1051"/>
    <cellStyle name="SAPBEXHLevel2X 8 10" xfId="10173"/>
    <cellStyle name="SAPBEXHLevel2X 8 11" xfId="11042"/>
    <cellStyle name="SAPBEXHLevel2X 8 12" xfId="11933"/>
    <cellStyle name="SAPBEXHLevel2X 8 13" xfId="12824"/>
    <cellStyle name="SAPBEXHLevel2X 8 14" xfId="13690"/>
    <cellStyle name="SAPBEXHLevel2X 8 15" xfId="14581"/>
    <cellStyle name="SAPBEXHLevel2X 8 16" xfId="15467"/>
    <cellStyle name="SAPBEXHLevel2X 8 17" xfId="16351"/>
    <cellStyle name="SAPBEXHLevel2X 8 18" xfId="17237"/>
    <cellStyle name="SAPBEXHLevel2X 8 19" xfId="18117"/>
    <cellStyle name="SAPBEXHLevel2X 8 2" xfId="3120"/>
    <cellStyle name="SAPBEXHLevel2X 8 2 2" xfId="25045"/>
    <cellStyle name="SAPBEXHLevel2X 8 2 2 2" xfId="37145"/>
    <cellStyle name="SAPBEXHLevel2X 8 2 2 2 2" xfId="37146"/>
    <cellStyle name="SAPBEXHLevel2X 8 2 2 2 2 2" xfId="37147"/>
    <cellStyle name="SAPBEXHLevel2X 8 2 2 2 3" xfId="37148"/>
    <cellStyle name="SAPBEXHLevel2X 8 2 2 3" xfId="37149"/>
    <cellStyle name="SAPBEXHLevel2X 8 2 2 3 2" xfId="37150"/>
    <cellStyle name="SAPBEXHLevel2X 8 2 2 3 2 2" xfId="37151"/>
    <cellStyle name="SAPBEXHLevel2X 8 2 2 4" xfId="37152"/>
    <cellStyle name="SAPBEXHLevel2X 8 2 2 4 2" xfId="37153"/>
    <cellStyle name="SAPBEXHLevel2X 8 2 3" xfId="37154"/>
    <cellStyle name="SAPBEXHLevel2X 8 2 3 2" xfId="37155"/>
    <cellStyle name="SAPBEXHLevel2X 8 2 3 2 2" xfId="37156"/>
    <cellStyle name="SAPBEXHLevel2X 8 2 3 3" xfId="37157"/>
    <cellStyle name="SAPBEXHLevel2X 8 2 4" xfId="37158"/>
    <cellStyle name="SAPBEXHLevel2X 8 2 4 2" xfId="37159"/>
    <cellStyle name="SAPBEXHLevel2X 8 2 4 2 2" xfId="37160"/>
    <cellStyle name="SAPBEXHLevel2X 8 2 5" xfId="37161"/>
    <cellStyle name="SAPBEXHLevel2X 8 2 5 2" xfId="37162"/>
    <cellStyle name="SAPBEXHLevel2X 8 20" xfId="18998"/>
    <cellStyle name="SAPBEXHLevel2X 8 21" xfId="19856"/>
    <cellStyle name="SAPBEXHLevel2X 8 22" xfId="20722"/>
    <cellStyle name="SAPBEXHLevel2X 8 23" xfId="21580"/>
    <cellStyle name="SAPBEXHLevel2X 8 24" xfId="22421"/>
    <cellStyle name="SAPBEXHLevel2X 8 25" xfId="23250"/>
    <cellStyle name="SAPBEXHLevel2X 8 26" xfId="24050"/>
    <cellStyle name="SAPBEXHLevel2X 8 3" xfId="4022"/>
    <cellStyle name="SAPBEXHLevel2X 8 4" xfId="4910"/>
    <cellStyle name="SAPBEXHLevel2X 8 5" xfId="5799"/>
    <cellStyle name="SAPBEXHLevel2X 8 6" xfId="6693"/>
    <cellStyle name="SAPBEXHLevel2X 8 7" xfId="6917"/>
    <cellStyle name="SAPBEXHLevel2X 8 8" xfId="8395"/>
    <cellStyle name="SAPBEXHLevel2X 8 9" xfId="9284"/>
    <cellStyle name="SAPBEXHLevel2X 9" xfId="1476"/>
    <cellStyle name="SAPBEXHLevel2X 9 2" xfId="25046"/>
    <cellStyle name="SAPBEXHLevel2X 9 2 2" xfId="37163"/>
    <cellStyle name="SAPBEXHLevel2X 9 2 2 2" xfId="37164"/>
    <cellStyle name="SAPBEXHLevel2X 9 2 2 2 2" xfId="37165"/>
    <cellStyle name="SAPBEXHLevel2X 9 2 2 3" xfId="37166"/>
    <cellStyle name="SAPBEXHLevel2X 9 2 3" xfId="37167"/>
    <cellStyle name="SAPBEXHLevel2X 9 2 3 2" xfId="37168"/>
    <cellStyle name="SAPBEXHLevel2X 9 2 3 2 2" xfId="37169"/>
    <cellStyle name="SAPBEXHLevel2X 9 2 4" xfId="37170"/>
    <cellStyle name="SAPBEXHLevel2X 9 2 4 2" xfId="37171"/>
    <cellStyle name="SAPBEXHLevel2X 9 3" xfId="37172"/>
    <cellStyle name="SAPBEXHLevel2X 9 3 2" xfId="37173"/>
    <cellStyle name="SAPBEXHLevel2X 9 3 2 2" xfId="37174"/>
    <cellStyle name="SAPBEXHLevel2X 9 3 3" xfId="37175"/>
    <cellStyle name="SAPBEXHLevel2X 9 4" xfId="37176"/>
    <cellStyle name="SAPBEXHLevel2X 9 4 2" xfId="37177"/>
    <cellStyle name="SAPBEXHLevel2X 9 4 2 2" xfId="37178"/>
    <cellStyle name="SAPBEXHLevel2X 9 5" xfId="37179"/>
    <cellStyle name="SAPBEXHLevel2X 9 5 2" xfId="37180"/>
    <cellStyle name="SAPBEXHLevel3" xfId="1052"/>
    <cellStyle name="SAPBEXHLevel3 10" xfId="1461"/>
    <cellStyle name="SAPBEXHLevel3 10 2" xfId="37181"/>
    <cellStyle name="SAPBEXHLevel3 10 2 2" xfId="37182"/>
    <cellStyle name="SAPBEXHLevel3 10 2 2 2" xfId="37183"/>
    <cellStyle name="SAPBEXHLevel3 10 2 3" xfId="37184"/>
    <cellStyle name="SAPBEXHLevel3 10 3" xfId="37185"/>
    <cellStyle name="SAPBEXHLevel3 10 3 2" xfId="37186"/>
    <cellStyle name="SAPBEXHLevel3 10 3 2 2" xfId="37187"/>
    <cellStyle name="SAPBEXHLevel3 10 4" xfId="37188"/>
    <cellStyle name="SAPBEXHLevel3 10 4 2" xfId="37189"/>
    <cellStyle name="SAPBEXHLevel3 11" xfId="1608"/>
    <cellStyle name="SAPBEXHLevel3 12" xfId="1672"/>
    <cellStyle name="SAPBEXHLevel3 13" xfId="4094"/>
    <cellStyle name="SAPBEXHLevel3 14" xfId="4982"/>
    <cellStyle name="SAPBEXHLevel3 15" xfId="5871"/>
    <cellStyle name="SAPBEXHLevel3 16" xfId="5250"/>
    <cellStyle name="SAPBEXHLevel3 17" xfId="7017"/>
    <cellStyle name="SAPBEXHLevel3 18" xfId="2615"/>
    <cellStyle name="SAPBEXHLevel3 19" xfId="7773"/>
    <cellStyle name="SAPBEXHLevel3 2" xfId="1053"/>
    <cellStyle name="SAPBEXHLevel3 2 10" xfId="1420"/>
    <cellStyle name="SAPBEXHLevel3 2 11" xfId="4259"/>
    <cellStyle name="SAPBEXHLevel3 2 12" xfId="5150"/>
    <cellStyle name="SAPBEXHLevel3 2 13" xfId="7457"/>
    <cellStyle name="SAPBEXHLevel3 2 14" xfId="7594"/>
    <cellStyle name="SAPBEXHLevel3 2 15" xfId="7498"/>
    <cellStyle name="SAPBEXHLevel3 2 16" xfId="7552"/>
    <cellStyle name="SAPBEXHLevel3 2 17" xfId="7368"/>
    <cellStyle name="SAPBEXHLevel3 2 18" xfId="8624"/>
    <cellStyle name="SAPBEXHLevel3 2 19" xfId="10416"/>
    <cellStyle name="SAPBEXHLevel3 2 2" xfId="1054"/>
    <cellStyle name="SAPBEXHLevel3 2 2 10" xfId="4354"/>
    <cellStyle name="SAPBEXHLevel3 2 2 11" xfId="5244"/>
    <cellStyle name="SAPBEXHLevel3 2 2 12" xfId="6139"/>
    <cellStyle name="SAPBEXHLevel3 2 2 13" xfId="7392"/>
    <cellStyle name="SAPBEXHLevel3 2 2 14" xfId="7845"/>
    <cellStyle name="SAPBEXHLevel3 2 2 15" xfId="8735"/>
    <cellStyle name="SAPBEXHLevel3 2 2 16" xfId="9624"/>
    <cellStyle name="SAPBEXHLevel3 2 2 17" xfId="10492"/>
    <cellStyle name="SAPBEXHLevel3 2 2 18" xfId="11383"/>
    <cellStyle name="SAPBEXHLevel3 2 2 19" xfId="12273"/>
    <cellStyle name="SAPBEXHLevel3 2 2 2" xfId="1055"/>
    <cellStyle name="SAPBEXHLevel3 2 2 2 10" xfId="9296"/>
    <cellStyle name="SAPBEXHLevel3 2 2 2 11" xfId="10185"/>
    <cellStyle name="SAPBEXHLevel3 2 2 2 12" xfId="11054"/>
    <cellStyle name="SAPBEXHLevel3 2 2 2 13" xfId="11945"/>
    <cellStyle name="SAPBEXHLevel3 2 2 2 14" xfId="12836"/>
    <cellStyle name="SAPBEXHLevel3 2 2 2 15" xfId="13702"/>
    <cellStyle name="SAPBEXHLevel3 2 2 2 16" xfId="14593"/>
    <cellStyle name="SAPBEXHLevel3 2 2 2 17" xfId="15479"/>
    <cellStyle name="SAPBEXHLevel3 2 2 2 18" xfId="16363"/>
    <cellStyle name="SAPBEXHLevel3 2 2 2 19" xfId="17249"/>
    <cellStyle name="SAPBEXHLevel3 2 2 2 2" xfId="2404"/>
    <cellStyle name="SAPBEXHLevel3 2 2 2 2 2" xfId="25047"/>
    <cellStyle name="SAPBEXHLevel3 2 2 2 2 2 2" xfId="37190"/>
    <cellStyle name="SAPBEXHLevel3 2 2 2 2 2 2 2" xfId="37191"/>
    <cellStyle name="SAPBEXHLevel3 2 2 2 2 2 2 2 2" xfId="37192"/>
    <cellStyle name="SAPBEXHLevel3 2 2 2 2 2 2 3" xfId="37193"/>
    <cellStyle name="SAPBEXHLevel3 2 2 2 2 2 3" xfId="37194"/>
    <cellStyle name="SAPBEXHLevel3 2 2 2 2 2 3 2" xfId="37195"/>
    <cellStyle name="SAPBEXHLevel3 2 2 2 2 2 3 2 2" xfId="37196"/>
    <cellStyle name="SAPBEXHLevel3 2 2 2 2 2 4" xfId="37197"/>
    <cellStyle name="SAPBEXHLevel3 2 2 2 2 2 4 2" xfId="37198"/>
    <cellStyle name="SAPBEXHLevel3 2 2 2 2 3" xfId="37199"/>
    <cellStyle name="SAPBEXHLevel3 2 2 2 2 3 2" xfId="37200"/>
    <cellStyle name="SAPBEXHLevel3 2 2 2 2 3 2 2" xfId="37201"/>
    <cellStyle name="SAPBEXHLevel3 2 2 2 2 3 3" xfId="37202"/>
    <cellStyle name="SAPBEXHLevel3 2 2 2 2 4" xfId="37203"/>
    <cellStyle name="SAPBEXHLevel3 2 2 2 2 4 2" xfId="37204"/>
    <cellStyle name="SAPBEXHLevel3 2 2 2 2 4 2 2" xfId="37205"/>
    <cellStyle name="SAPBEXHLevel3 2 2 2 2 5" xfId="37206"/>
    <cellStyle name="SAPBEXHLevel3 2 2 2 2 5 2" xfId="37207"/>
    <cellStyle name="SAPBEXHLevel3 2 2 2 20" xfId="18129"/>
    <cellStyle name="SAPBEXHLevel3 2 2 2 21" xfId="19010"/>
    <cellStyle name="SAPBEXHLevel3 2 2 2 22" xfId="19868"/>
    <cellStyle name="SAPBEXHLevel3 2 2 2 23" xfId="20734"/>
    <cellStyle name="SAPBEXHLevel3 2 2 2 24" xfId="21592"/>
    <cellStyle name="SAPBEXHLevel3 2 2 2 25" xfId="22433"/>
    <cellStyle name="SAPBEXHLevel3 2 2 2 26" xfId="23262"/>
    <cellStyle name="SAPBEXHLevel3 2 2 2 27" xfId="24062"/>
    <cellStyle name="SAPBEXHLevel3 2 2 2 3" xfId="3132"/>
    <cellStyle name="SAPBEXHLevel3 2 2 2 4" xfId="4034"/>
    <cellStyle name="SAPBEXHLevel3 2 2 2 5" xfId="4922"/>
    <cellStyle name="SAPBEXHLevel3 2 2 2 6" xfId="5811"/>
    <cellStyle name="SAPBEXHLevel3 2 2 2 7" xfId="6705"/>
    <cellStyle name="SAPBEXHLevel3 2 2 2 8" xfId="1432"/>
    <cellStyle name="SAPBEXHLevel3 2 2 2 9" xfId="8407"/>
    <cellStyle name="SAPBEXHLevel3 2 2 20" xfId="13143"/>
    <cellStyle name="SAPBEXHLevel3 2 2 21" xfId="14033"/>
    <cellStyle name="SAPBEXHLevel3 2 2 22" xfId="14920"/>
    <cellStyle name="SAPBEXHLevel3 2 2 23" xfId="15806"/>
    <cellStyle name="SAPBEXHLevel3 2 2 24" xfId="16689"/>
    <cellStyle name="SAPBEXHLevel3 2 2 25" xfId="17574"/>
    <cellStyle name="SAPBEXHLevel3 2 2 26" xfId="18450"/>
    <cellStyle name="SAPBEXHLevel3 2 2 27" xfId="19311"/>
    <cellStyle name="SAPBEXHLevel3 2 2 28" xfId="20179"/>
    <cellStyle name="SAPBEXHLevel3 2 2 29" xfId="21041"/>
    <cellStyle name="SAPBEXHLevel3 2 2 3" xfId="1056"/>
    <cellStyle name="SAPBEXHLevel3 2 2 3 10" xfId="9297"/>
    <cellStyle name="SAPBEXHLevel3 2 2 3 11" xfId="10186"/>
    <cellStyle name="SAPBEXHLevel3 2 2 3 12" xfId="11055"/>
    <cellStyle name="SAPBEXHLevel3 2 2 3 13" xfId="11946"/>
    <cellStyle name="SAPBEXHLevel3 2 2 3 14" xfId="12837"/>
    <cellStyle name="SAPBEXHLevel3 2 2 3 15" xfId="13703"/>
    <cellStyle name="SAPBEXHLevel3 2 2 3 16" xfId="14594"/>
    <cellStyle name="SAPBEXHLevel3 2 2 3 17" xfId="15480"/>
    <cellStyle name="SAPBEXHLevel3 2 2 3 18" xfId="16364"/>
    <cellStyle name="SAPBEXHLevel3 2 2 3 19" xfId="17250"/>
    <cellStyle name="SAPBEXHLevel3 2 2 3 2" xfId="2405"/>
    <cellStyle name="SAPBEXHLevel3 2 2 3 2 2" xfId="25048"/>
    <cellStyle name="SAPBEXHLevel3 2 2 3 2 2 2" xfId="37208"/>
    <cellStyle name="SAPBEXHLevel3 2 2 3 2 2 2 2" xfId="37209"/>
    <cellStyle name="SAPBEXHLevel3 2 2 3 2 2 2 2 2" xfId="37210"/>
    <cellStyle name="SAPBEXHLevel3 2 2 3 2 2 2 3" xfId="37211"/>
    <cellStyle name="SAPBEXHLevel3 2 2 3 2 2 3" xfId="37212"/>
    <cellStyle name="SAPBEXHLevel3 2 2 3 2 2 3 2" xfId="37213"/>
    <cellStyle name="SAPBEXHLevel3 2 2 3 2 2 3 2 2" xfId="37214"/>
    <cellStyle name="SAPBEXHLevel3 2 2 3 2 2 4" xfId="37215"/>
    <cellStyle name="SAPBEXHLevel3 2 2 3 2 2 4 2" xfId="37216"/>
    <cellStyle name="SAPBEXHLevel3 2 2 3 2 3" xfId="37217"/>
    <cellStyle name="SAPBEXHLevel3 2 2 3 2 3 2" xfId="37218"/>
    <cellStyle name="SAPBEXHLevel3 2 2 3 2 3 2 2" xfId="37219"/>
    <cellStyle name="SAPBEXHLevel3 2 2 3 2 3 3" xfId="37220"/>
    <cellStyle name="SAPBEXHLevel3 2 2 3 2 4" xfId="37221"/>
    <cellStyle name="SAPBEXHLevel3 2 2 3 2 4 2" xfId="37222"/>
    <cellStyle name="SAPBEXHLevel3 2 2 3 2 4 2 2" xfId="37223"/>
    <cellStyle name="SAPBEXHLevel3 2 2 3 2 5" xfId="37224"/>
    <cellStyle name="SAPBEXHLevel3 2 2 3 2 5 2" xfId="37225"/>
    <cellStyle name="SAPBEXHLevel3 2 2 3 20" xfId="18130"/>
    <cellStyle name="SAPBEXHLevel3 2 2 3 21" xfId="19011"/>
    <cellStyle name="SAPBEXHLevel3 2 2 3 22" xfId="19869"/>
    <cellStyle name="SAPBEXHLevel3 2 2 3 23" xfId="20735"/>
    <cellStyle name="SAPBEXHLevel3 2 2 3 24" xfId="21593"/>
    <cellStyle name="SAPBEXHLevel3 2 2 3 25" xfId="22434"/>
    <cellStyle name="SAPBEXHLevel3 2 2 3 26" xfId="23263"/>
    <cellStyle name="SAPBEXHLevel3 2 2 3 27" xfId="24063"/>
    <cellStyle name="SAPBEXHLevel3 2 2 3 3" xfId="3133"/>
    <cellStyle name="SAPBEXHLevel3 2 2 3 4" xfId="4035"/>
    <cellStyle name="SAPBEXHLevel3 2 2 3 5" xfId="4923"/>
    <cellStyle name="SAPBEXHLevel3 2 2 3 6" xfId="5812"/>
    <cellStyle name="SAPBEXHLevel3 2 2 3 7" xfId="6706"/>
    <cellStyle name="SAPBEXHLevel3 2 2 3 8" xfId="7714"/>
    <cellStyle name="SAPBEXHLevel3 2 2 3 9" xfId="8408"/>
    <cellStyle name="SAPBEXHLevel3 2 2 30" xfId="21892"/>
    <cellStyle name="SAPBEXHLevel3 2 2 31" xfId="22724"/>
    <cellStyle name="SAPBEXHLevel3 2 2 32" xfId="23533"/>
    <cellStyle name="SAPBEXHLevel3 2 2 4" xfId="1057"/>
    <cellStyle name="SAPBEXHLevel3 2 2 4 10" xfId="9298"/>
    <cellStyle name="SAPBEXHLevel3 2 2 4 11" xfId="10187"/>
    <cellStyle name="SAPBEXHLevel3 2 2 4 12" xfId="11056"/>
    <cellStyle name="SAPBEXHLevel3 2 2 4 13" xfId="11947"/>
    <cellStyle name="SAPBEXHLevel3 2 2 4 14" xfId="12838"/>
    <cellStyle name="SAPBEXHLevel3 2 2 4 15" xfId="13704"/>
    <cellStyle name="SAPBEXHLevel3 2 2 4 16" xfId="14595"/>
    <cellStyle name="SAPBEXHLevel3 2 2 4 17" xfId="15481"/>
    <cellStyle name="SAPBEXHLevel3 2 2 4 18" xfId="16365"/>
    <cellStyle name="SAPBEXHLevel3 2 2 4 19" xfId="17251"/>
    <cellStyle name="SAPBEXHLevel3 2 2 4 2" xfId="2406"/>
    <cellStyle name="SAPBEXHLevel3 2 2 4 2 2" xfId="25049"/>
    <cellStyle name="SAPBEXHLevel3 2 2 4 2 2 2" xfId="37226"/>
    <cellStyle name="SAPBEXHLevel3 2 2 4 2 2 2 2" xfId="37227"/>
    <cellStyle name="SAPBEXHLevel3 2 2 4 2 2 2 2 2" xfId="37228"/>
    <cellStyle name="SAPBEXHLevel3 2 2 4 2 2 2 3" xfId="37229"/>
    <cellStyle name="SAPBEXHLevel3 2 2 4 2 2 3" xfId="37230"/>
    <cellStyle name="SAPBEXHLevel3 2 2 4 2 2 3 2" xfId="37231"/>
    <cellStyle name="SAPBEXHLevel3 2 2 4 2 2 3 2 2" xfId="37232"/>
    <cellStyle name="SAPBEXHLevel3 2 2 4 2 2 4" xfId="37233"/>
    <cellStyle name="SAPBEXHLevel3 2 2 4 2 2 4 2" xfId="37234"/>
    <cellStyle name="SAPBEXHLevel3 2 2 4 2 3" xfId="37235"/>
    <cellStyle name="SAPBEXHLevel3 2 2 4 2 3 2" xfId="37236"/>
    <cellStyle name="SAPBEXHLevel3 2 2 4 2 3 2 2" xfId="37237"/>
    <cellStyle name="SAPBEXHLevel3 2 2 4 2 3 3" xfId="37238"/>
    <cellStyle name="SAPBEXHLevel3 2 2 4 2 4" xfId="37239"/>
    <cellStyle name="SAPBEXHLevel3 2 2 4 2 4 2" xfId="37240"/>
    <cellStyle name="SAPBEXHLevel3 2 2 4 2 4 2 2" xfId="37241"/>
    <cellStyle name="SAPBEXHLevel3 2 2 4 2 5" xfId="37242"/>
    <cellStyle name="SAPBEXHLevel3 2 2 4 2 5 2" xfId="37243"/>
    <cellStyle name="SAPBEXHLevel3 2 2 4 20" xfId="18131"/>
    <cellStyle name="SAPBEXHLevel3 2 2 4 21" xfId="19012"/>
    <cellStyle name="SAPBEXHLevel3 2 2 4 22" xfId="19870"/>
    <cellStyle name="SAPBEXHLevel3 2 2 4 23" xfId="20736"/>
    <cellStyle name="SAPBEXHLevel3 2 2 4 24" xfId="21594"/>
    <cellStyle name="SAPBEXHLevel3 2 2 4 25" xfId="22435"/>
    <cellStyle name="SAPBEXHLevel3 2 2 4 26" xfId="23264"/>
    <cellStyle name="SAPBEXHLevel3 2 2 4 27" xfId="24064"/>
    <cellStyle name="SAPBEXHLevel3 2 2 4 3" xfId="3134"/>
    <cellStyle name="SAPBEXHLevel3 2 2 4 4" xfId="4036"/>
    <cellStyle name="SAPBEXHLevel3 2 2 4 5" xfId="4924"/>
    <cellStyle name="SAPBEXHLevel3 2 2 4 6" xfId="5813"/>
    <cellStyle name="SAPBEXHLevel3 2 2 4 7" xfId="6707"/>
    <cellStyle name="SAPBEXHLevel3 2 2 4 8" xfId="7726"/>
    <cellStyle name="SAPBEXHLevel3 2 2 4 9" xfId="8409"/>
    <cellStyle name="SAPBEXHLevel3 2 2 5" xfId="1058"/>
    <cellStyle name="SAPBEXHLevel3 2 2 5 10" xfId="9299"/>
    <cellStyle name="SAPBEXHLevel3 2 2 5 11" xfId="10188"/>
    <cellStyle name="SAPBEXHLevel3 2 2 5 12" xfId="11057"/>
    <cellStyle name="SAPBEXHLevel3 2 2 5 13" xfId="11948"/>
    <cellStyle name="SAPBEXHLevel3 2 2 5 14" xfId="12839"/>
    <cellStyle name="SAPBEXHLevel3 2 2 5 15" xfId="13705"/>
    <cellStyle name="SAPBEXHLevel3 2 2 5 16" xfId="14596"/>
    <cellStyle name="SAPBEXHLevel3 2 2 5 17" xfId="15482"/>
    <cellStyle name="SAPBEXHLevel3 2 2 5 18" xfId="16366"/>
    <cellStyle name="SAPBEXHLevel3 2 2 5 19" xfId="17252"/>
    <cellStyle name="SAPBEXHLevel3 2 2 5 2" xfId="2407"/>
    <cellStyle name="SAPBEXHLevel3 2 2 5 2 2" xfId="25050"/>
    <cellStyle name="SAPBEXHLevel3 2 2 5 2 2 2" xfId="37244"/>
    <cellStyle name="SAPBEXHLevel3 2 2 5 2 2 2 2" xfId="37245"/>
    <cellStyle name="SAPBEXHLevel3 2 2 5 2 2 2 2 2" xfId="37246"/>
    <cellStyle name="SAPBEXHLevel3 2 2 5 2 2 2 3" xfId="37247"/>
    <cellStyle name="SAPBEXHLevel3 2 2 5 2 2 3" xfId="37248"/>
    <cellStyle name="SAPBEXHLevel3 2 2 5 2 2 3 2" xfId="37249"/>
    <cellStyle name="SAPBEXHLevel3 2 2 5 2 2 3 2 2" xfId="37250"/>
    <cellStyle name="SAPBEXHLevel3 2 2 5 2 2 4" xfId="37251"/>
    <cellStyle name="SAPBEXHLevel3 2 2 5 2 2 4 2" xfId="37252"/>
    <cellStyle name="SAPBEXHLevel3 2 2 5 2 3" xfId="37253"/>
    <cellStyle name="SAPBEXHLevel3 2 2 5 2 3 2" xfId="37254"/>
    <cellStyle name="SAPBEXHLevel3 2 2 5 2 3 2 2" xfId="37255"/>
    <cellStyle name="SAPBEXHLevel3 2 2 5 2 3 3" xfId="37256"/>
    <cellStyle name="SAPBEXHLevel3 2 2 5 2 4" xfId="37257"/>
    <cellStyle name="SAPBEXHLevel3 2 2 5 2 4 2" xfId="37258"/>
    <cellStyle name="SAPBEXHLevel3 2 2 5 2 4 2 2" xfId="37259"/>
    <cellStyle name="SAPBEXHLevel3 2 2 5 2 5" xfId="37260"/>
    <cellStyle name="SAPBEXHLevel3 2 2 5 2 5 2" xfId="37261"/>
    <cellStyle name="SAPBEXHLevel3 2 2 5 20" xfId="18132"/>
    <cellStyle name="SAPBEXHLevel3 2 2 5 21" xfId="19013"/>
    <cellStyle name="SAPBEXHLevel3 2 2 5 22" xfId="19871"/>
    <cellStyle name="SAPBEXHLevel3 2 2 5 23" xfId="20737"/>
    <cellStyle name="SAPBEXHLevel3 2 2 5 24" xfId="21595"/>
    <cellStyle name="SAPBEXHLevel3 2 2 5 25" xfId="22436"/>
    <cellStyle name="SAPBEXHLevel3 2 2 5 26" xfId="23265"/>
    <cellStyle name="SAPBEXHLevel3 2 2 5 27" xfId="24065"/>
    <cellStyle name="SAPBEXHLevel3 2 2 5 3" xfId="3135"/>
    <cellStyle name="SAPBEXHLevel3 2 2 5 4" xfId="4037"/>
    <cellStyle name="SAPBEXHLevel3 2 2 5 5" xfId="4925"/>
    <cellStyle name="SAPBEXHLevel3 2 2 5 6" xfId="5814"/>
    <cellStyle name="SAPBEXHLevel3 2 2 5 7" xfId="6708"/>
    <cellStyle name="SAPBEXHLevel3 2 2 5 8" xfId="7752"/>
    <cellStyle name="SAPBEXHLevel3 2 2 5 9" xfId="8410"/>
    <cellStyle name="SAPBEXHLevel3 2 2 6" xfId="1059"/>
    <cellStyle name="SAPBEXHLevel3 2 2 6 10" xfId="9300"/>
    <cellStyle name="SAPBEXHLevel3 2 2 6 11" xfId="10189"/>
    <cellStyle name="SAPBEXHLevel3 2 2 6 12" xfId="11058"/>
    <cellStyle name="SAPBEXHLevel3 2 2 6 13" xfId="11949"/>
    <cellStyle name="SAPBEXHLevel3 2 2 6 14" xfId="12840"/>
    <cellStyle name="SAPBEXHLevel3 2 2 6 15" xfId="13706"/>
    <cellStyle name="SAPBEXHLevel3 2 2 6 16" xfId="14597"/>
    <cellStyle name="SAPBEXHLevel3 2 2 6 17" xfId="15483"/>
    <cellStyle name="SAPBEXHLevel3 2 2 6 18" xfId="16367"/>
    <cellStyle name="SAPBEXHLevel3 2 2 6 19" xfId="17253"/>
    <cellStyle name="SAPBEXHLevel3 2 2 6 2" xfId="2408"/>
    <cellStyle name="SAPBEXHLevel3 2 2 6 2 2" xfId="25051"/>
    <cellStyle name="SAPBEXHLevel3 2 2 6 2 2 2" xfId="37262"/>
    <cellStyle name="SAPBEXHLevel3 2 2 6 2 2 2 2" xfId="37263"/>
    <cellStyle name="SAPBEXHLevel3 2 2 6 2 2 2 2 2" xfId="37264"/>
    <cellStyle name="SAPBEXHLevel3 2 2 6 2 2 2 3" xfId="37265"/>
    <cellStyle name="SAPBEXHLevel3 2 2 6 2 2 3" xfId="37266"/>
    <cellStyle name="SAPBEXHLevel3 2 2 6 2 2 3 2" xfId="37267"/>
    <cellStyle name="SAPBEXHLevel3 2 2 6 2 2 3 2 2" xfId="37268"/>
    <cellStyle name="SAPBEXHLevel3 2 2 6 2 2 4" xfId="37269"/>
    <cellStyle name="SAPBEXHLevel3 2 2 6 2 2 4 2" xfId="37270"/>
    <cellStyle name="SAPBEXHLevel3 2 2 6 2 3" xfId="37271"/>
    <cellStyle name="SAPBEXHLevel3 2 2 6 2 3 2" xfId="37272"/>
    <cellStyle name="SAPBEXHLevel3 2 2 6 2 3 2 2" xfId="37273"/>
    <cellStyle name="SAPBEXHLevel3 2 2 6 2 3 3" xfId="37274"/>
    <cellStyle name="SAPBEXHLevel3 2 2 6 2 4" xfId="37275"/>
    <cellStyle name="SAPBEXHLevel3 2 2 6 2 4 2" xfId="37276"/>
    <cellStyle name="SAPBEXHLevel3 2 2 6 2 4 2 2" xfId="37277"/>
    <cellStyle name="SAPBEXHLevel3 2 2 6 2 5" xfId="37278"/>
    <cellStyle name="SAPBEXHLevel3 2 2 6 2 5 2" xfId="37279"/>
    <cellStyle name="SAPBEXHLevel3 2 2 6 20" xfId="18133"/>
    <cellStyle name="SAPBEXHLevel3 2 2 6 21" xfId="19014"/>
    <cellStyle name="SAPBEXHLevel3 2 2 6 22" xfId="19872"/>
    <cellStyle name="SAPBEXHLevel3 2 2 6 23" xfId="20738"/>
    <cellStyle name="SAPBEXHLevel3 2 2 6 24" xfId="21596"/>
    <cellStyle name="SAPBEXHLevel3 2 2 6 25" xfId="22437"/>
    <cellStyle name="SAPBEXHLevel3 2 2 6 26" xfId="23266"/>
    <cellStyle name="SAPBEXHLevel3 2 2 6 27" xfId="24066"/>
    <cellStyle name="SAPBEXHLevel3 2 2 6 3" xfId="3136"/>
    <cellStyle name="SAPBEXHLevel3 2 2 6 4" xfId="4038"/>
    <cellStyle name="SAPBEXHLevel3 2 2 6 5" xfId="4926"/>
    <cellStyle name="SAPBEXHLevel3 2 2 6 6" xfId="5815"/>
    <cellStyle name="SAPBEXHLevel3 2 2 6 7" xfId="6709"/>
    <cellStyle name="SAPBEXHLevel3 2 2 6 8" xfId="6074"/>
    <cellStyle name="SAPBEXHLevel3 2 2 6 9" xfId="8411"/>
    <cellStyle name="SAPBEXHLevel3 2 2 7" xfId="1849"/>
    <cellStyle name="SAPBEXHLevel3 2 2 7 2" xfId="25052"/>
    <cellStyle name="SAPBEXHLevel3 2 2 7 2 2" xfId="37280"/>
    <cellStyle name="SAPBEXHLevel3 2 2 7 2 2 2" xfId="37281"/>
    <cellStyle name="SAPBEXHLevel3 2 2 7 2 2 2 2" xfId="37282"/>
    <cellStyle name="SAPBEXHLevel3 2 2 7 2 2 3" xfId="37283"/>
    <cellStyle name="SAPBEXHLevel3 2 2 7 2 3" xfId="37284"/>
    <cellStyle name="SAPBEXHLevel3 2 2 7 2 3 2" xfId="37285"/>
    <cellStyle name="SAPBEXHLevel3 2 2 7 2 3 2 2" xfId="37286"/>
    <cellStyle name="SAPBEXHLevel3 2 2 7 2 4" xfId="37287"/>
    <cellStyle name="SAPBEXHLevel3 2 2 7 2 4 2" xfId="37288"/>
    <cellStyle name="SAPBEXHLevel3 2 2 7 3" xfId="37289"/>
    <cellStyle name="SAPBEXHLevel3 2 2 7 3 2" xfId="37290"/>
    <cellStyle name="SAPBEXHLevel3 2 2 7 3 2 2" xfId="37291"/>
    <cellStyle name="SAPBEXHLevel3 2 2 7 3 3" xfId="37292"/>
    <cellStyle name="SAPBEXHLevel3 2 2 7 4" xfId="37293"/>
    <cellStyle name="SAPBEXHLevel3 2 2 7 4 2" xfId="37294"/>
    <cellStyle name="SAPBEXHLevel3 2 2 7 4 2 2" xfId="37295"/>
    <cellStyle name="SAPBEXHLevel3 2 2 7 5" xfId="37296"/>
    <cellStyle name="SAPBEXHLevel3 2 2 7 5 2" xfId="37297"/>
    <cellStyle name="SAPBEXHLevel3 2 2 8" xfId="1398"/>
    <cellStyle name="SAPBEXHLevel3 2 2 9" xfId="3467"/>
    <cellStyle name="SAPBEXHLevel3 2 20" xfId="10372"/>
    <cellStyle name="SAPBEXHLevel3 2 21" xfId="11272"/>
    <cellStyle name="SAPBEXHLevel3 2 22" xfId="13068"/>
    <cellStyle name="SAPBEXHLevel3 2 23" xfId="11276"/>
    <cellStyle name="SAPBEXHLevel3 2 24" xfId="10399"/>
    <cellStyle name="SAPBEXHLevel3 2 25" xfId="12186"/>
    <cellStyle name="SAPBEXHLevel3 2 26" xfId="10577"/>
    <cellStyle name="SAPBEXHLevel3 2 27" xfId="15839"/>
    <cellStyle name="SAPBEXHLevel3 2 28" xfId="17466"/>
    <cellStyle name="SAPBEXHLevel3 2 29" xfId="19236"/>
    <cellStyle name="SAPBEXHLevel3 2 3" xfId="1060"/>
    <cellStyle name="SAPBEXHLevel3 2 3 10" xfId="9301"/>
    <cellStyle name="SAPBEXHLevel3 2 3 11" xfId="10190"/>
    <cellStyle name="SAPBEXHLevel3 2 3 12" xfId="11059"/>
    <cellStyle name="SAPBEXHLevel3 2 3 13" xfId="11950"/>
    <cellStyle name="SAPBEXHLevel3 2 3 14" xfId="12841"/>
    <cellStyle name="SAPBEXHLevel3 2 3 15" xfId="13707"/>
    <cellStyle name="SAPBEXHLevel3 2 3 16" xfId="14598"/>
    <cellStyle name="SAPBEXHLevel3 2 3 17" xfId="15484"/>
    <cellStyle name="SAPBEXHLevel3 2 3 18" xfId="16368"/>
    <cellStyle name="SAPBEXHLevel3 2 3 19" xfId="17254"/>
    <cellStyle name="SAPBEXHLevel3 2 3 2" xfId="2409"/>
    <cellStyle name="SAPBEXHLevel3 2 3 2 2" xfId="25053"/>
    <cellStyle name="SAPBEXHLevel3 2 3 2 2 2" xfId="37298"/>
    <cellStyle name="SAPBEXHLevel3 2 3 2 2 2 2" xfId="37299"/>
    <cellStyle name="SAPBEXHLevel3 2 3 2 2 2 2 2" xfId="37300"/>
    <cellStyle name="SAPBEXHLevel3 2 3 2 2 2 3" xfId="37301"/>
    <cellStyle name="SAPBEXHLevel3 2 3 2 2 3" xfId="37302"/>
    <cellStyle name="SAPBEXHLevel3 2 3 2 2 3 2" xfId="37303"/>
    <cellStyle name="SAPBEXHLevel3 2 3 2 2 3 2 2" xfId="37304"/>
    <cellStyle name="SAPBEXHLevel3 2 3 2 2 4" xfId="37305"/>
    <cellStyle name="SAPBEXHLevel3 2 3 2 2 4 2" xfId="37306"/>
    <cellStyle name="SAPBEXHLevel3 2 3 2 3" xfId="37307"/>
    <cellStyle name="SAPBEXHLevel3 2 3 2 3 2" xfId="37308"/>
    <cellStyle name="SAPBEXHLevel3 2 3 2 3 2 2" xfId="37309"/>
    <cellStyle name="SAPBEXHLevel3 2 3 2 3 3" xfId="37310"/>
    <cellStyle name="SAPBEXHLevel3 2 3 2 4" xfId="37311"/>
    <cellStyle name="SAPBEXHLevel3 2 3 2 4 2" xfId="37312"/>
    <cellStyle name="SAPBEXHLevel3 2 3 2 4 2 2" xfId="37313"/>
    <cellStyle name="SAPBEXHLevel3 2 3 2 5" xfId="37314"/>
    <cellStyle name="SAPBEXHLevel3 2 3 2 5 2" xfId="37315"/>
    <cellStyle name="SAPBEXHLevel3 2 3 20" xfId="18134"/>
    <cellStyle name="SAPBEXHLevel3 2 3 21" xfId="19015"/>
    <cellStyle name="SAPBEXHLevel3 2 3 22" xfId="19873"/>
    <cellStyle name="SAPBEXHLevel3 2 3 23" xfId="20739"/>
    <cellStyle name="SAPBEXHLevel3 2 3 24" xfId="21597"/>
    <cellStyle name="SAPBEXHLevel3 2 3 25" xfId="22438"/>
    <cellStyle name="SAPBEXHLevel3 2 3 26" xfId="23267"/>
    <cellStyle name="SAPBEXHLevel3 2 3 27" xfId="24067"/>
    <cellStyle name="SAPBEXHLevel3 2 3 3" xfId="3137"/>
    <cellStyle name="SAPBEXHLevel3 2 3 4" xfId="4039"/>
    <cellStyle name="SAPBEXHLevel3 2 3 5" xfId="4927"/>
    <cellStyle name="SAPBEXHLevel3 2 3 6" xfId="5816"/>
    <cellStyle name="SAPBEXHLevel3 2 3 7" xfId="6710"/>
    <cellStyle name="SAPBEXHLevel3 2 3 8" xfId="4246"/>
    <cellStyle name="SAPBEXHLevel3 2 3 9" xfId="8412"/>
    <cellStyle name="SAPBEXHLevel3 2 30" xfId="17469"/>
    <cellStyle name="SAPBEXHLevel3 2 31" xfId="13941"/>
    <cellStyle name="SAPBEXHLevel3 2 32" xfId="18366"/>
    <cellStyle name="SAPBEXHLevel3 2 4" xfId="1061"/>
    <cellStyle name="SAPBEXHLevel3 2 4 10" xfId="9302"/>
    <cellStyle name="SAPBEXHLevel3 2 4 11" xfId="10191"/>
    <cellStyle name="SAPBEXHLevel3 2 4 12" xfId="11060"/>
    <cellStyle name="SAPBEXHLevel3 2 4 13" xfId="11951"/>
    <cellStyle name="SAPBEXHLevel3 2 4 14" xfId="12842"/>
    <cellStyle name="SAPBEXHLevel3 2 4 15" xfId="13708"/>
    <cellStyle name="SAPBEXHLevel3 2 4 16" xfId="14599"/>
    <cellStyle name="SAPBEXHLevel3 2 4 17" xfId="15485"/>
    <cellStyle name="SAPBEXHLevel3 2 4 18" xfId="16369"/>
    <cellStyle name="SAPBEXHLevel3 2 4 19" xfId="17255"/>
    <cellStyle name="SAPBEXHLevel3 2 4 2" xfId="2410"/>
    <cellStyle name="SAPBEXHLevel3 2 4 2 2" xfId="25054"/>
    <cellStyle name="SAPBEXHLevel3 2 4 2 2 2" xfId="37316"/>
    <cellStyle name="SAPBEXHLevel3 2 4 2 2 2 2" xfId="37317"/>
    <cellStyle name="SAPBEXHLevel3 2 4 2 2 2 2 2" xfId="37318"/>
    <cellStyle name="SAPBEXHLevel3 2 4 2 2 2 3" xfId="37319"/>
    <cellStyle name="SAPBEXHLevel3 2 4 2 2 3" xfId="37320"/>
    <cellStyle name="SAPBEXHLevel3 2 4 2 2 3 2" xfId="37321"/>
    <cellStyle name="SAPBEXHLevel3 2 4 2 2 3 2 2" xfId="37322"/>
    <cellStyle name="SAPBEXHLevel3 2 4 2 2 4" xfId="37323"/>
    <cellStyle name="SAPBEXHLevel3 2 4 2 2 4 2" xfId="37324"/>
    <cellStyle name="SAPBEXHLevel3 2 4 2 3" xfId="37325"/>
    <cellStyle name="SAPBEXHLevel3 2 4 2 3 2" xfId="37326"/>
    <cellStyle name="SAPBEXHLevel3 2 4 2 3 2 2" xfId="37327"/>
    <cellStyle name="SAPBEXHLevel3 2 4 2 3 3" xfId="37328"/>
    <cellStyle name="SAPBEXHLevel3 2 4 2 4" xfId="37329"/>
    <cellStyle name="SAPBEXHLevel3 2 4 2 4 2" xfId="37330"/>
    <cellStyle name="SAPBEXHLevel3 2 4 2 4 2 2" xfId="37331"/>
    <cellStyle name="SAPBEXHLevel3 2 4 2 5" xfId="37332"/>
    <cellStyle name="SAPBEXHLevel3 2 4 2 5 2" xfId="37333"/>
    <cellStyle name="SAPBEXHLevel3 2 4 20" xfId="18135"/>
    <cellStyle name="SAPBEXHLevel3 2 4 21" xfId="19016"/>
    <cellStyle name="SAPBEXHLevel3 2 4 22" xfId="19874"/>
    <cellStyle name="SAPBEXHLevel3 2 4 23" xfId="20740"/>
    <cellStyle name="SAPBEXHLevel3 2 4 24" xfId="21598"/>
    <cellStyle name="SAPBEXHLevel3 2 4 25" xfId="22439"/>
    <cellStyle name="SAPBEXHLevel3 2 4 26" xfId="23268"/>
    <cellStyle name="SAPBEXHLevel3 2 4 27" xfId="24068"/>
    <cellStyle name="SAPBEXHLevel3 2 4 3" xfId="3138"/>
    <cellStyle name="SAPBEXHLevel3 2 4 4" xfId="4040"/>
    <cellStyle name="SAPBEXHLevel3 2 4 5" xfId="4928"/>
    <cellStyle name="SAPBEXHLevel3 2 4 6" xfId="5817"/>
    <cellStyle name="SAPBEXHLevel3 2 4 7" xfId="6711"/>
    <cellStyle name="SAPBEXHLevel3 2 4 8" xfId="4395"/>
    <cellStyle name="SAPBEXHLevel3 2 4 9" xfId="8413"/>
    <cellStyle name="SAPBEXHLevel3 2 5" xfId="1062"/>
    <cellStyle name="SAPBEXHLevel3 2 5 10" xfId="9303"/>
    <cellStyle name="SAPBEXHLevel3 2 5 11" xfId="10192"/>
    <cellStyle name="SAPBEXHLevel3 2 5 12" xfId="11061"/>
    <cellStyle name="SAPBEXHLevel3 2 5 13" xfId="11952"/>
    <cellStyle name="SAPBEXHLevel3 2 5 14" xfId="12843"/>
    <cellStyle name="SAPBEXHLevel3 2 5 15" xfId="13709"/>
    <cellStyle name="SAPBEXHLevel3 2 5 16" xfId="14600"/>
    <cellStyle name="SAPBEXHLevel3 2 5 17" xfId="15486"/>
    <cellStyle name="SAPBEXHLevel3 2 5 18" xfId="16370"/>
    <cellStyle name="SAPBEXHLevel3 2 5 19" xfId="17256"/>
    <cellStyle name="SAPBEXHLevel3 2 5 2" xfId="2411"/>
    <cellStyle name="SAPBEXHLevel3 2 5 2 2" xfId="25055"/>
    <cellStyle name="SAPBEXHLevel3 2 5 2 2 2" xfId="37334"/>
    <cellStyle name="SAPBEXHLevel3 2 5 2 2 2 2" xfId="37335"/>
    <cellStyle name="SAPBEXHLevel3 2 5 2 2 2 2 2" xfId="37336"/>
    <cellStyle name="SAPBEXHLevel3 2 5 2 2 2 3" xfId="37337"/>
    <cellStyle name="SAPBEXHLevel3 2 5 2 2 3" xfId="37338"/>
    <cellStyle name="SAPBEXHLevel3 2 5 2 2 3 2" xfId="37339"/>
    <cellStyle name="SAPBEXHLevel3 2 5 2 2 3 2 2" xfId="37340"/>
    <cellStyle name="SAPBEXHLevel3 2 5 2 2 4" xfId="37341"/>
    <cellStyle name="SAPBEXHLevel3 2 5 2 2 4 2" xfId="37342"/>
    <cellStyle name="SAPBEXHLevel3 2 5 2 3" xfId="37343"/>
    <cellStyle name="SAPBEXHLevel3 2 5 2 3 2" xfId="37344"/>
    <cellStyle name="SAPBEXHLevel3 2 5 2 3 2 2" xfId="37345"/>
    <cellStyle name="SAPBEXHLevel3 2 5 2 3 3" xfId="37346"/>
    <cellStyle name="SAPBEXHLevel3 2 5 2 4" xfId="37347"/>
    <cellStyle name="SAPBEXHLevel3 2 5 2 4 2" xfId="37348"/>
    <cellStyle name="SAPBEXHLevel3 2 5 2 4 2 2" xfId="37349"/>
    <cellStyle name="SAPBEXHLevel3 2 5 2 5" xfId="37350"/>
    <cellStyle name="SAPBEXHLevel3 2 5 2 5 2" xfId="37351"/>
    <cellStyle name="SAPBEXHLevel3 2 5 20" xfId="18136"/>
    <cellStyle name="SAPBEXHLevel3 2 5 21" xfId="19017"/>
    <cellStyle name="SAPBEXHLevel3 2 5 22" xfId="19875"/>
    <cellStyle name="SAPBEXHLevel3 2 5 23" xfId="20741"/>
    <cellStyle name="SAPBEXHLevel3 2 5 24" xfId="21599"/>
    <cellStyle name="SAPBEXHLevel3 2 5 25" xfId="22440"/>
    <cellStyle name="SAPBEXHLevel3 2 5 26" xfId="23269"/>
    <cellStyle name="SAPBEXHLevel3 2 5 27" xfId="24069"/>
    <cellStyle name="SAPBEXHLevel3 2 5 3" xfId="3139"/>
    <cellStyle name="SAPBEXHLevel3 2 5 4" xfId="4041"/>
    <cellStyle name="SAPBEXHLevel3 2 5 5" xfId="4929"/>
    <cellStyle name="SAPBEXHLevel3 2 5 6" xfId="5818"/>
    <cellStyle name="SAPBEXHLevel3 2 5 7" xfId="6712"/>
    <cellStyle name="SAPBEXHLevel3 2 5 8" xfId="1511"/>
    <cellStyle name="SAPBEXHLevel3 2 5 9" xfId="8414"/>
    <cellStyle name="SAPBEXHLevel3 2 6" xfId="1063"/>
    <cellStyle name="SAPBEXHLevel3 2 6 10" xfId="9304"/>
    <cellStyle name="SAPBEXHLevel3 2 6 11" xfId="10193"/>
    <cellStyle name="SAPBEXHLevel3 2 6 12" xfId="11062"/>
    <cellStyle name="SAPBEXHLevel3 2 6 13" xfId="11953"/>
    <cellStyle name="SAPBEXHLevel3 2 6 14" xfId="12844"/>
    <cellStyle name="SAPBEXHLevel3 2 6 15" xfId="13710"/>
    <cellStyle name="SAPBEXHLevel3 2 6 16" xfId="14601"/>
    <cellStyle name="SAPBEXHLevel3 2 6 17" xfId="15487"/>
    <cellStyle name="SAPBEXHLevel3 2 6 18" xfId="16371"/>
    <cellStyle name="SAPBEXHLevel3 2 6 19" xfId="17257"/>
    <cellStyle name="SAPBEXHLevel3 2 6 2" xfId="2412"/>
    <cellStyle name="SAPBEXHLevel3 2 6 2 2" xfId="25056"/>
    <cellStyle name="SAPBEXHLevel3 2 6 2 2 2" xfId="37352"/>
    <cellStyle name="SAPBEXHLevel3 2 6 2 2 2 2" xfId="37353"/>
    <cellStyle name="SAPBEXHLevel3 2 6 2 2 2 2 2" xfId="37354"/>
    <cellStyle name="SAPBEXHLevel3 2 6 2 2 2 3" xfId="37355"/>
    <cellStyle name="SAPBEXHLevel3 2 6 2 2 3" xfId="37356"/>
    <cellStyle name="SAPBEXHLevel3 2 6 2 2 3 2" xfId="37357"/>
    <cellStyle name="SAPBEXHLevel3 2 6 2 2 3 2 2" xfId="37358"/>
    <cellStyle name="SAPBEXHLevel3 2 6 2 2 4" xfId="37359"/>
    <cellStyle name="SAPBEXHLevel3 2 6 2 2 4 2" xfId="37360"/>
    <cellStyle name="SAPBEXHLevel3 2 6 2 3" xfId="37361"/>
    <cellStyle name="SAPBEXHLevel3 2 6 2 3 2" xfId="37362"/>
    <cellStyle name="SAPBEXHLevel3 2 6 2 3 2 2" xfId="37363"/>
    <cellStyle name="SAPBEXHLevel3 2 6 2 3 3" xfId="37364"/>
    <cellStyle name="SAPBEXHLevel3 2 6 2 4" xfId="37365"/>
    <cellStyle name="SAPBEXHLevel3 2 6 2 4 2" xfId="37366"/>
    <cellStyle name="SAPBEXHLevel3 2 6 2 4 2 2" xfId="37367"/>
    <cellStyle name="SAPBEXHLevel3 2 6 2 5" xfId="37368"/>
    <cellStyle name="SAPBEXHLevel3 2 6 2 5 2" xfId="37369"/>
    <cellStyle name="SAPBEXHLevel3 2 6 20" xfId="18137"/>
    <cellStyle name="SAPBEXHLevel3 2 6 21" xfId="19018"/>
    <cellStyle name="SAPBEXHLevel3 2 6 22" xfId="19876"/>
    <cellStyle name="SAPBEXHLevel3 2 6 23" xfId="20742"/>
    <cellStyle name="SAPBEXHLevel3 2 6 24" xfId="21600"/>
    <cellStyle name="SAPBEXHLevel3 2 6 25" xfId="22441"/>
    <cellStyle name="SAPBEXHLevel3 2 6 26" xfId="23270"/>
    <cellStyle name="SAPBEXHLevel3 2 6 27" xfId="24070"/>
    <cellStyle name="SAPBEXHLevel3 2 6 3" xfId="3140"/>
    <cellStyle name="SAPBEXHLevel3 2 6 4" xfId="4042"/>
    <cellStyle name="SAPBEXHLevel3 2 6 5" xfId="4930"/>
    <cellStyle name="SAPBEXHLevel3 2 6 6" xfId="5819"/>
    <cellStyle name="SAPBEXHLevel3 2 6 7" xfId="6713"/>
    <cellStyle name="SAPBEXHLevel3 2 6 8" xfId="1431"/>
    <cellStyle name="SAPBEXHLevel3 2 6 9" xfId="8415"/>
    <cellStyle name="SAPBEXHLevel3 2 7" xfId="1751"/>
    <cellStyle name="SAPBEXHLevel3 2 7 2" xfId="25057"/>
    <cellStyle name="SAPBEXHLevel3 2 7 2 2" xfId="37370"/>
    <cellStyle name="SAPBEXHLevel3 2 7 2 2 2" xfId="37371"/>
    <cellStyle name="SAPBEXHLevel3 2 7 2 2 2 2" xfId="37372"/>
    <cellStyle name="SAPBEXHLevel3 2 7 2 2 3" xfId="37373"/>
    <cellStyle name="SAPBEXHLevel3 2 7 2 3" xfId="37374"/>
    <cellStyle name="SAPBEXHLevel3 2 7 2 3 2" xfId="37375"/>
    <cellStyle name="SAPBEXHLevel3 2 7 2 3 2 2" xfId="37376"/>
    <cellStyle name="SAPBEXHLevel3 2 7 2 4" xfId="37377"/>
    <cellStyle name="SAPBEXHLevel3 2 7 2 4 2" xfId="37378"/>
    <cellStyle name="SAPBEXHLevel3 2 7 3" xfId="37379"/>
    <cellStyle name="SAPBEXHLevel3 2 7 3 2" xfId="37380"/>
    <cellStyle name="SAPBEXHLevel3 2 7 3 2 2" xfId="37381"/>
    <cellStyle name="SAPBEXHLevel3 2 7 3 3" xfId="37382"/>
    <cellStyle name="SAPBEXHLevel3 2 7 4" xfId="37383"/>
    <cellStyle name="SAPBEXHLevel3 2 7 4 2" xfId="37384"/>
    <cellStyle name="SAPBEXHLevel3 2 7 4 2 2" xfId="37385"/>
    <cellStyle name="SAPBEXHLevel3 2 7 5" xfId="37386"/>
    <cellStyle name="SAPBEXHLevel3 2 7 5 2" xfId="37387"/>
    <cellStyle name="SAPBEXHLevel3 2 8" xfId="1673"/>
    <cellStyle name="SAPBEXHLevel3 2 9" xfId="2424"/>
    <cellStyle name="SAPBEXHLevel3 20" xfId="10245"/>
    <cellStyle name="SAPBEXHLevel3 21" xfId="8679"/>
    <cellStyle name="SAPBEXHLevel3 22" xfId="9552"/>
    <cellStyle name="SAPBEXHLevel3 23" xfId="12896"/>
    <cellStyle name="SAPBEXHLevel3 24" xfId="11327"/>
    <cellStyle name="SAPBEXHLevel3 25" xfId="12200"/>
    <cellStyle name="SAPBEXHLevel3 26" xfId="13962"/>
    <cellStyle name="SAPBEXHLevel3 27" xfId="14849"/>
    <cellStyle name="SAPBEXHLevel3 28" xfId="15736"/>
    <cellStyle name="SAPBEXHLevel3 29" xfId="16618"/>
    <cellStyle name="SAPBEXHLevel3 3" xfId="1064"/>
    <cellStyle name="SAPBEXHLevel3 3 10" xfId="4355"/>
    <cellStyle name="SAPBEXHLevel3 3 11" xfId="5245"/>
    <cellStyle name="SAPBEXHLevel3 3 12" xfId="6140"/>
    <cellStyle name="SAPBEXHLevel3 3 13" xfId="7391"/>
    <cellStyle name="SAPBEXHLevel3 3 14" xfId="7846"/>
    <cellStyle name="SAPBEXHLevel3 3 15" xfId="8736"/>
    <cellStyle name="SAPBEXHLevel3 3 16" xfId="9625"/>
    <cellStyle name="SAPBEXHLevel3 3 17" xfId="10493"/>
    <cellStyle name="SAPBEXHLevel3 3 18" xfId="11384"/>
    <cellStyle name="SAPBEXHLevel3 3 19" xfId="12274"/>
    <cellStyle name="SAPBEXHLevel3 3 2" xfId="1065"/>
    <cellStyle name="SAPBEXHLevel3 3 2 10" xfId="9305"/>
    <cellStyle name="SAPBEXHLevel3 3 2 11" xfId="10194"/>
    <cellStyle name="SAPBEXHLevel3 3 2 12" xfId="11063"/>
    <cellStyle name="SAPBEXHLevel3 3 2 13" xfId="11954"/>
    <cellStyle name="SAPBEXHLevel3 3 2 14" xfId="12845"/>
    <cellStyle name="SAPBEXHLevel3 3 2 15" xfId="13711"/>
    <cellStyle name="SAPBEXHLevel3 3 2 16" xfId="14602"/>
    <cellStyle name="SAPBEXHLevel3 3 2 17" xfId="15488"/>
    <cellStyle name="SAPBEXHLevel3 3 2 18" xfId="16372"/>
    <cellStyle name="SAPBEXHLevel3 3 2 19" xfId="17258"/>
    <cellStyle name="SAPBEXHLevel3 3 2 2" xfId="2413"/>
    <cellStyle name="SAPBEXHLevel3 3 2 2 2" xfId="25058"/>
    <cellStyle name="SAPBEXHLevel3 3 2 2 2 2" xfId="37388"/>
    <cellStyle name="SAPBEXHLevel3 3 2 2 2 2 2" xfId="37389"/>
    <cellStyle name="SAPBEXHLevel3 3 2 2 2 2 2 2" xfId="37390"/>
    <cellStyle name="SAPBEXHLevel3 3 2 2 2 2 3" xfId="37391"/>
    <cellStyle name="SAPBEXHLevel3 3 2 2 2 3" xfId="37392"/>
    <cellStyle name="SAPBEXHLevel3 3 2 2 2 3 2" xfId="37393"/>
    <cellStyle name="SAPBEXHLevel3 3 2 2 2 3 2 2" xfId="37394"/>
    <cellStyle name="SAPBEXHLevel3 3 2 2 2 4" xfId="37395"/>
    <cellStyle name="SAPBEXHLevel3 3 2 2 2 4 2" xfId="37396"/>
    <cellStyle name="SAPBEXHLevel3 3 2 2 3" xfId="37397"/>
    <cellStyle name="SAPBEXHLevel3 3 2 2 3 2" xfId="37398"/>
    <cellStyle name="SAPBEXHLevel3 3 2 2 3 2 2" xfId="37399"/>
    <cellStyle name="SAPBEXHLevel3 3 2 2 3 3" xfId="37400"/>
    <cellStyle name="SAPBEXHLevel3 3 2 2 4" xfId="37401"/>
    <cellStyle name="SAPBEXHLevel3 3 2 2 4 2" xfId="37402"/>
    <cellStyle name="SAPBEXHLevel3 3 2 2 4 2 2" xfId="37403"/>
    <cellStyle name="SAPBEXHLevel3 3 2 2 5" xfId="37404"/>
    <cellStyle name="SAPBEXHLevel3 3 2 2 5 2" xfId="37405"/>
    <cellStyle name="SAPBEXHLevel3 3 2 20" xfId="18138"/>
    <cellStyle name="SAPBEXHLevel3 3 2 21" xfId="19019"/>
    <cellStyle name="SAPBEXHLevel3 3 2 22" xfId="19877"/>
    <cellStyle name="SAPBEXHLevel3 3 2 23" xfId="20743"/>
    <cellStyle name="SAPBEXHLevel3 3 2 24" xfId="21601"/>
    <cellStyle name="SAPBEXHLevel3 3 2 25" xfId="22442"/>
    <cellStyle name="SAPBEXHLevel3 3 2 26" xfId="23271"/>
    <cellStyle name="SAPBEXHLevel3 3 2 27" xfId="24071"/>
    <cellStyle name="SAPBEXHLevel3 3 2 3" xfId="3141"/>
    <cellStyle name="SAPBEXHLevel3 3 2 4" xfId="4043"/>
    <cellStyle name="SAPBEXHLevel3 3 2 5" xfId="4931"/>
    <cellStyle name="SAPBEXHLevel3 3 2 6" xfId="5820"/>
    <cellStyle name="SAPBEXHLevel3 3 2 7" xfId="6714"/>
    <cellStyle name="SAPBEXHLevel3 3 2 8" xfId="1510"/>
    <cellStyle name="SAPBEXHLevel3 3 2 9" xfId="8416"/>
    <cellStyle name="SAPBEXHLevel3 3 20" xfId="13144"/>
    <cellStyle name="SAPBEXHLevel3 3 21" xfId="14034"/>
    <cellStyle name="SAPBEXHLevel3 3 22" xfId="14921"/>
    <cellStyle name="SAPBEXHLevel3 3 23" xfId="15807"/>
    <cellStyle name="SAPBEXHLevel3 3 24" xfId="16690"/>
    <cellStyle name="SAPBEXHLevel3 3 25" xfId="17575"/>
    <cellStyle name="SAPBEXHLevel3 3 26" xfId="18451"/>
    <cellStyle name="SAPBEXHLevel3 3 27" xfId="19312"/>
    <cellStyle name="SAPBEXHLevel3 3 28" xfId="20180"/>
    <cellStyle name="SAPBEXHLevel3 3 29" xfId="21042"/>
    <cellStyle name="SAPBEXHLevel3 3 3" xfId="1066"/>
    <cellStyle name="SAPBEXHLevel3 3 3 10" xfId="9306"/>
    <cellStyle name="SAPBEXHLevel3 3 3 11" xfId="10195"/>
    <cellStyle name="SAPBEXHLevel3 3 3 12" xfId="11064"/>
    <cellStyle name="SAPBEXHLevel3 3 3 13" xfId="11955"/>
    <cellStyle name="SAPBEXHLevel3 3 3 14" xfId="12846"/>
    <cellStyle name="SAPBEXHLevel3 3 3 15" xfId="13712"/>
    <cellStyle name="SAPBEXHLevel3 3 3 16" xfId="14603"/>
    <cellStyle name="SAPBEXHLevel3 3 3 17" xfId="15489"/>
    <cellStyle name="SAPBEXHLevel3 3 3 18" xfId="16373"/>
    <cellStyle name="SAPBEXHLevel3 3 3 19" xfId="17259"/>
    <cellStyle name="SAPBEXHLevel3 3 3 2" xfId="2414"/>
    <cellStyle name="SAPBEXHLevel3 3 3 2 2" xfId="25059"/>
    <cellStyle name="SAPBEXHLevel3 3 3 2 2 2" xfId="37406"/>
    <cellStyle name="SAPBEXHLevel3 3 3 2 2 2 2" xfId="37407"/>
    <cellStyle name="SAPBEXHLevel3 3 3 2 2 2 2 2" xfId="37408"/>
    <cellStyle name="SAPBEXHLevel3 3 3 2 2 2 3" xfId="37409"/>
    <cellStyle name="SAPBEXHLevel3 3 3 2 2 3" xfId="37410"/>
    <cellStyle name="SAPBEXHLevel3 3 3 2 2 3 2" xfId="37411"/>
    <cellStyle name="SAPBEXHLevel3 3 3 2 2 3 2 2" xfId="37412"/>
    <cellStyle name="SAPBEXHLevel3 3 3 2 2 4" xfId="37413"/>
    <cellStyle name="SAPBEXHLevel3 3 3 2 2 4 2" xfId="37414"/>
    <cellStyle name="SAPBEXHLevel3 3 3 2 3" xfId="37415"/>
    <cellStyle name="SAPBEXHLevel3 3 3 2 3 2" xfId="37416"/>
    <cellStyle name="SAPBEXHLevel3 3 3 2 3 2 2" xfId="37417"/>
    <cellStyle name="SAPBEXHLevel3 3 3 2 3 3" xfId="37418"/>
    <cellStyle name="SAPBEXHLevel3 3 3 2 4" xfId="37419"/>
    <cellStyle name="SAPBEXHLevel3 3 3 2 4 2" xfId="37420"/>
    <cellStyle name="SAPBEXHLevel3 3 3 2 4 2 2" xfId="37421"/>
    <cellStyle name="SAPBEXHLevel3 3 3 2 5" xfId="37422"/>
    <cellStyle name="SAPBEXHLevel3 3 3 2 5 2" xfId="37423"/>
    <cellStyle name="SAPBEXHLevel3 3 3 20" xfId="18139"/>
    <cellStyle name="SAPBEXHLevel3 3 3 21" xfId="19020"/>
    <cellStyle name="SAPBEXHLevel3 3 3 22" xfId="19878"/>
    <cellStyle name="SAPBEXHLevel3 3 3 23" xfId="20744"/>
    <cellStyle name="SAPBEXHLevel3 3 3 24" xfId="21602"/>
    <cellStyle name="SAPBEXHLevel3 3 3 25" xfId="22443"/>
    <cellStyle name="SAPBEXHLevel3 3 3 26" xfId="23272"/>
    <cellStyle name="SAPBEXHLevel3 3 3 27" xfId="24072"/>
    <cellStyle name="SAPBEXHLevel3 3 3 3" xfId="3142"/>
    <cellStyle name="SAPBEXHLevel3 3 3 4" xfId="4044"/>
    <cellStyle name="SAPBEXHLevel3 3 3 5" xfId="4932"/>
    <cellStyle name="SAPBEXHLevel3 3 3 6" xfId="5821"/>
    <cellStyle name="SAPBEXHLevel3 3 3 7" xfId="6715"/>
    <cellStyle name="SAPBEXHLevel3 3 3 8" xfId="3511"/>
    <cellStyle name="SAPBEXHLevel3 3 3 9" xfId="8417"/>
    <cellStyle name="SAPBEXHLevel3 3 30" xfId="21893"/>
    <cellStyle name="SAPBEXHLevel3 3 31" xfId="22725"/>
    <cellStyle name="SAPBEXHLevel3 3 32" xfId="23534"/>
    <cellStyle name="SAPBEXHLevel3 3 4" xfId="1067"/>
    <cellStyle name="SAPBEXHLevel3 3 4 10" xfId="9307"/>
    <cellStyle name="SAPBEXHLevel3 3 4 11" xfId="10196"/>
    <cellStyle name="SAPBEXHLevel3 3 4 12" xfId="11065"/>
    <cellStyle name="SAPBEXHLevel3 3 4 13" xfId="11956"/>
    <cellStyle name="SAPBEXHLevel3 3 4 14" xfId="12847"/>
    <cellStyle name="SAPBEXHLevel3 3 4 15" xfId="13713"/>
    <cellStyle name="SAPBEXHLevel3 3 4 16" xfId="14604"/>
    <cellStyle name="SAPBEXHLevel3 3 4 17" xfId="15490"/>
    <cellStyle name="SAPBEXHLevel3 3 4 18" xfId="16374"/>
    <cellStyle name="SAPBEXHLevel3 3 4 19" xfId="17260"/>
    <cellStyle name="SAPBEXHLevel3 3 4 2" xfId="2415"/>
    <cellStyle name="SAPBEXHLevel3 3 4 2 2" xfId="25060"/>
    <cellStyle name="SAPBEXHLevel3 3 4 2 2 2" xfId="37424"/>
    <cellStyle name="SAPBEXHLevel3 3 4 2 2 2 2" xfId="37425"/>
    <cellStyle name="SAPBEXHLevel3 3 4 2 2 2 2 2" xfId="37426"/>
    <cellStyle name="SAPBEXHLevel3 3 4 2 2 2 3" xfId="37427"/>
    <cellStyle name="SAPBEXHLevel3 3 4 2 2 3" xfId="37428"/>
    <cellStyle name="SAPBEXHLevel3 3 4 2 2 3 2" xfId="37429"/>
    <cellStyle name="SAPBEXHLevel3 3 4 2 2 3 2 2" xfId="37430"/>
    <cellStyle name="SAPBEXHLevel3 3 4 2 2 4" xfId="37431"/>
    <cellStyle name="SAPBEXHLevel3 3 4 2 2 4 2" xfId="37432"/>
    <cellStyle name="SAPBEXHLevel3 3 4 2 3" xfId="37433"/>
    <cellStyle name="SAPBEXHLevel3 3 4 2 3 2" xfId="37434"/>
    <cellStyle name="SAPBEXHLevel3 3 4 2 3 2 2" xfId="37435"/>
    <cellStyle name="SAPBEXHLevel3 3 4 2 3 3" xfId="37436"/>
    <cellStyle name="SAPBEXHLevel3 3 4 2 4" xfId="37437"/>
    <cellStyle name="SAPBEXHLevel3 3 4 2 4 2" xfId="37438"/>
    <cellStyle name="SAPBEXHLevel3 3 4 2 4 2 2" xfId="37439"/>
    <cellStyle name="SAPBEXHLevel3 3 4 2 5" xfId="37440"/>
    <cellStyle name="SAPBEXHLevel3 3 4 2 5 2" xfId="37441"/>
    <cellStyle name="SAPBEXHLevel3 3 4 20" xfId="18140"/>
    <cellStyle name="SAPBEXHLevel3 3 4 21" xfId="19021"/>
    <cellStyle name="SAPBEXHLevel3 3 4 22" xfId="19879"/>
    <cellStyle name="SAPBEXHLevel3 3 4 23" xfId="20745"/>
    <cellStyle name="SAPBEXHLevel3 3 4 24" xfId="21603"/>
    <cellStyle name="SAPBEXHLevel3 3 4 25" xfId="22444"/>
    <cellStyle name="SAPBEXHLevel3 3 4 26" xfId="23273"/>
    <cellStyle name="SAPBEXHLevel3 3 4 27" xfId="24073"/>
    <cellStyle name="SAPBEXHLevel3 3 4 3" xfId="3143"/>
    <cellStyle name="SAPBEXHLevel3 3 4 4" xfId="4045"/>
    <cellStyle name="SAPBEXHLevel3 3 4 5" xfId="4933"/>
    <cellStyle name="SAPBEXHLevel3 3 4 6" xfId="5822"/>
    <cellStyle name="SAPBEXHLevel3 3 4 7" xfId="6716"/>
    <cellStyle name="SAPBEXHLevel3 3 4 8" xfId="6185"/>
    <cellStyle name="SAPBEXHLevel3 3 4 9" xfId="8418"/>
    <cellStyle name="SAPBEXHLevel3 3 5" xfId="1068"/>
    <cellStyle name="SAPBEXHLevel3 3 5 10" xfId="9308"/>
    <cellStyle name="SAPBEXHLevel3 3 5 11" xfId="10197"/>
    <cellStyle name="SAPBEXHLevel3 3 5 12" xfId="11066"/>
    <cellStyle name="SAPBEXHLevel3 3 5 13" xfId="11957"/>
    <cellStyle name="SAPBEXHLevel3 3 5 14" xfId="12848"/>
    <cellStyle name="SAPBEXHLevel3 3 5 15" xfId="13714"/>
    <cellStyle name="SAPBEXHLevel3 3 5 16" xfId="14605"/>
    <cellStyle name="SAPBEXHLevel3 3 5 17" xfId="15491"/>
    <cellStyle name="SAPBEXHLevel3 3 5 18" xfId="16375"/>
    <cellStyle name="SAPBEXHLevel3 3 5 19" xfId="17261"/>
    <cellStyle name="SAPBEXHLevel3 3 5 2" xfId="2416"/>
    <cellStyle name="SAPBEXHLevel3 3 5 2 2" xfId="25061"/>
    <cellStyle name="SAPBEXHLevel3 3 5 2 2 2" xfId="37442"/>
    <cellStyle name="SAPBEXHLevel3 3 5 2 2 2 2" xfId="37443"/>
    <cellStyle name="SAPBEXHLevel3 3 5 2 2 2 2 2" xfId="37444"/>
    <cellStyle name="SAPBEXHLevel3 3 5 2 2 2 3" xfId="37445"/>
    <cellStyle name="SAPBEXHLevel3 3 5 2 2 3" xfId="37446"/>
    <cellStyle name="SAPBEXHLevel3 3 5 2 2 3 2" xfId="37447"/>
    <cellStyle name="SAPBEXHLevel3 3 5 2 2 3 2 2" xfId="37448"/>
    <cellStyle name="SAPBEXHLevel3 3 5 2 2 4" xfId="37449"/>
    <cellStyle name="SAPBEXHLevel3 3 5 2 2 4 2" xfId="37450"/>
    <cellStyle name="SAPBEXHLevel3 3 5 2 3" xfId="37451"/>
    <cellStyle name="SAPBEXHLevel3 3 5 2 3 2" xfId="37452"/>
    <cellStyle name="SAPBEXHLevel3 3 5 2 3 2 2" xfId="37453"/>
    <cellStyle name="SAPBEXHLevel3 3 5 2 3 3" xfId="37454"/>
    <cellStyle name="SAPBEXHLevel3 3 5 2 4" xfId="37455"/>
    <cellStyle name="SAPBEXHLevel3 3 5 2 4 2" xfId="37456"/>
    <cellStyle name="SAPBEXHLevel3 3 5 2 4 2 2" xfId="37457"/>
    <cellStyle name="SAPBEXHLevel3 3 5 2 5" xfId="37458"/>
    <cellStyle name="SAPBEXHLevel3 3 5 2 5 2" xfId="37459"/>
    <cellStyle name="SAPBEXHLevel3 3 5 20" xfId="18141"/>
    <cellStyle name="SAPBEXHLevel3 3 5 21" xfId="19022"/>
    <cellStyle name="SAPBEXHLevel3 3 5 22" xfId="19880"/>
    <cellStyle name="SAPBEXHLevel3 3 5 23" xfId="20746"/>
    <cellStyle name="SAPBEXHLevel3 3 5 24" xfId="21604"/>
    <cellStyle name="SAPBEXHLevel3 3 5 25" xfId="22445"/>
    <cellStyle name="SAPBEXHLevel3 3 5 26" xfId="23274"/>
    <cellStyle name="SAPBEXHLevel3 3 5 27" xfId="24074"/>
    <cellStyle name="SAPBEXHLevel3 3 5 3" xfId="3144"/>
    <cellStyle name="SAPBEXHLevel3 3 5 4" xfId="4046"/>
    <cellStyle name="SAPBEXHLevel3 3 5 5" xfId="4934"/>
    <cellStyle name="SAPBEXHLevel3 3 5 6" xfId="5823"/>
    <cellStyle name="SAPBEXHLevel3 3 5 7" xfId="6717"/>
    <cellStyle name="SAPBEXHLevel3 3 5 8" xfId="3510"/>
    <cellStyle name="SAPBEXHLevel3 3 5 9" xfId="8419"/>
    <cellStyle name="SAPBEXHLevel3 3 6" xfId="1069"/>
    <cellStyle name="SAPBEXHLevel3 3 6 10" xfId="9309"/>
    <cellStyle name="SAPBEXHLevel3 3 6 11" xfId="10198"/>
    <cellStyle name="SAPBEXHLevel3 3 6 12" xfId="11067"/>
    <cellStyle name="SAPBEXHLevel3 3 6 13" xfId="11958"/>
    <cellStyle name="SAPBEXHLevel3 3 6 14" xfId="12849"/>
    <cellStyle name="SAPBEXHLevel3 3 6 15" xfId="13715"/>
    <cellStyle name="SAPBEXHLevel3 3 6 16" xfId="14606"/>
    <cellStyle name="SAPBEXHLevel3 3 6 17" xfId="15492"/>
    <cellStyle name="SAPBEXHLevel3 3 6 18" xfId="16376"/>
    <cellStyle name="SAPBEXHLevel3 3 6 19" xfId="17262"/>
    <cellStyle name="SAPBEXHLevel3 3 6 2" xfId="2417"/>
    <cellStyle name="SAPBEXHLevel3 3 6 2 2" xfId="25062"/>
    <cellStyle name="SAPBEXHLevel3 3 6 2 2 2" xfId="37460"/>
    <cellStyle name="SAPBEXHLevel3 3 6 2 2 2 2" xfId="37461"/>
    <cellStyle name="SAPBEXHLevel3 3 6 2 2 2 2 2" xfId="37462"/>
    <cellStyle name="SAPBEXHLevel3 3 6 2 2 2 3" xfId="37463"/>
    <cellStyle name="SAPBEXHLevel3 3 6 2 2 3" xfId="37464"/>
    <cellStyle name="SAPBEXHLevel3 3 6 2 2 3 2" xfId="37465"/>
    <cellStyle name="SAPBEXHLevel3 3 6 2 2 3 2 2" xfId="37466"/>
    <cellStyle name="SAPBEXHLevel3 3 6 2 2 4" xfId="37467"/>
    <cellStyle name="SAPBEXHLevel3 3 6 2 2 4 2" xfId="37468"/>
    <cellStyle name="SAPBEXHLevel3 3 6 2 3" xfId="37469"/>
    <cellStyle name="SAPBEXHLevel3 3 6 2 3 2" xfId="37470"/>
    <cellStyle name="SAPBEXHLevel3 3 6 2 3 2 2" xfId="37471"/>
    <cellStyle name="SAPBEXHLevel3 3 6 2 3 3" xfId="37472"/>
    <cellStyle name="SAPBEXHLevel3 3 6 2 4" xfId="37473"/>
    <cellStyle name="SAPBEXHLevel3 3 6 2 4 2" xfId="37474"/>
    <cellStyle name="SAPBEXHLevel3 3 6 2 4 2 2" xfId="37475"/>
    <cellStyle name="SAPBEXHLevel3 3 6 2 5" xfId="37476"/>
    <cellStyle name="SAPBEXHLevel3 3 6 2 5 2" xfId="37477"/>
    <cellStyle name="SAPBEXHLevel3 3 6 20" xfId="18142"/>
    <cellStyle name="SAPBEXHLevel3 3 6 21" xfId="19023"/>
    <cellStyle name="SAPBEXHLevel3 3 6 22" xfId="19881"/>
    <cellStyle name="SAPBEXHLevel3 3 6 23" xfId="20747"/>
    <cellStyle name="SAPBEXHLevel3 3 6 24" xfId="21605"/>
    <cellStyle name="SAPBEXHLevel3 3 6 25" xfId="22446"/>
    <cellStyle name="SAPBEXHLevel3 3 6 26" xfId="23275"/>
    <cellStyle name="SAPBEXHLevel3 3 6 27" xfId="24075"/>
    <cellStyle name="SAPBEXHLevel3 3 6 3" xfId="3145"/>
    <cellStyle name="SAPBEXHLevel3 3 6 4" xfId="4047"/>
    <cellStyle name="SAPBEXHLevel3 3 6 5" xfId="4935"/>
    <cellStyle name="SAPBEXHLevel3 3 6 6" xfId="5824"/>
    <cellStyle name="SAPBEXHLevel3 3 6 7" xfId="6718"/>
    <cellStyle name="SAPBEXHLevel3 3 6 8" xfId="3509"/>
    <cellStyle name="SAPBEXHLevel3 3 6 9" xfId="8420"/>
    <cellStyle name="SAPBEXHLevel3 3 7" xfId="1850"/>
    <cellStyle name="SAPBEXHLevel3 3 7 2" xfId="25063"/>
    <cellStyle name="SAPBEXHLevel3 3 7 2 2" xfId="37478"/>
    <cellStyle name="SAPBEXHLevel3 3 7 2 2 2" xfId="37479"/>
    <cellStyle name="SAPBEXHLevel3 3 7 2 2 2 2" xfId="37480"/>
    <cellStyle name="SAPBEXHLevel3 3 7 2 2 3" xfId="37481"/>
    <cellStyle name="SAPBEXHLevel3 3 7 2 3" xfId="37482"/>
    <cellStyle name="SAPBEXHLevel3 3 7 2 3 2" xfId="37483"/>
    <cellStyle name="SAPBEXHLevel3 3 7 2 3 2 2" xfId="37484"/>
    <cellStyle name="SAPBEXHLevel3 3 7 2 4" xfId="37485"/>
    <cellStyle name="SAPBEXHLevel3 3 7 2 4 2" xfId="37486"/>
    <cellStyle name="SAPBEXHLevel3 3 7 3" xfId="37487"/>
    <cellStyle name="SAPBEXHLevel3 3 7 3 2" xfId="37488"/>
    <cellStyle name="SAPBEXHLevel3 3 7 3 2 2" xfId="37489"/>
    <cellStyle name="SAPBEXHLevel3 3 7 3 3" xfId="37490"/>
    <cellStyle name="SAPBEXHLevel3 3 7 4" xfId="37491"/>
    <cellStyle name="SAPBEXHLevel3 3 7 4 2" xfId="37492"/>
    <cellStyle name="SAPBEXHLevel3 3 7 4 2 2" xfId="37493"/>
    <cellStyle name="SAPBEXHLevel3 3 7 5" xfId="37494"/>
    <cellStyle name="SAPBEXHLevel3 3 7 5 2" xfId="37495"/>
    <cellStyle name="SAPBEXHLevel3 3 8" xfId="1397"/>
    <cellStyle name="SAPBEXHLevel3 3 9" xfId="3468"/>
    <cellStyle name="SAPBEXHLevel3 30" xfId="19069"/>
    <cellStyle name="SAPBEXHLevel3 31" xfId="17518"/>
    <cellStyle name="SAPBEXHLevel3 32" xfId="18379"/>
    <cellStyle name="SAPBEXHLevel3 33" xfId="20110"/>
    <cellStyle name="SAPBEXHLevel3 34" xfId="20972"/>
    <cellStyle name="SAPBEXHLevel3 35" xfId="21827"/>
    <cellStyle name="SAPBEXHLevel3 4" xfId="1070"/>
    <cellStyle name="SAPBEXHLevel3 4 10" xfId="9310"/>
    <cellStyle name="SAPBEXHLevel3 4 11" xfId="10199"/>
    <cellStyle name="SAPBEXHLevel3 4 12" xfId="11068"/>
    <cellStyle name="SAPBEXHLevel3 4 13" xfId="11959"/>
    <cellStyle name="SAPBEXHLevel3 4 14" xfId="12850"/>
    <cellStyle name="SAPBEXHLevel3 4 15" xfId="13716"/>
    <cellStyle name="SAPBEXHLevel3 4 16" xfId="14607"/>
    <cellStyle name="SAPBEXHLevel3 4 17" xfId="15493"/>
    <cellStyle name="SAPBEXHLevel3 4 18" xfId="16377"/>
    <cellStyle name="SAPBEXHLevel3 4 19" xfId="17263"/>
    <cellStyle name="SAPBEXHLevel3 4 2" xfId="2418"/>
    <cellStyle name="SAPBEXHLevel3 4 2 2" xfId="25064"/>
    <cellStyle name="SAPBEXHLevel3 4 2 2 2" xfId="37496"/>
    <cellStyle name="SAPBEXHLevel3 4 2 2 2 2" xfId="37497"/>
    <cellStyle name="SAPBEXHLevel3 4 2 2 2 2 2" xfId="37498"/>
    <cellStyle name="SAPBEXHLevel3 4 2 2 2 3" xfId="37499"/>
    <cellStyle name="SAPBEXHLevel3 4 2 2 3" xfId="37500"/>
    <cellStyle name="SAPBEXHLevel3 4 2 2 3 2" xfId="37501"/>
    <cellStyle name="SAPBEXHLevel3 4 2 2 3 2 2" xfId="37502"/>
    <cellStyle name="SAPBEXHLevel3 4 2 2 4" xfId="37503"/>
    <cellStyle name="SAPBEXHLevel3 4 2 2 4 2" xfId="37504"/>
    <cellStyle name="SAPBEXHLevel3 4 2 3" xfId="37505"/>
    <cellStyle name="SAPBEXHLevel3 4 2 3 2" xfId="37506"/>
    <cellStyle name="SAPBEXHLevel3 4 2 3 2 2" xfId="37507"/>
    <cellStyle name="SAPBEXHLevel3 4 2 3 3" xfId="37508"/>
    <cellStyle name="SAPBEXHLevel3 4 2 4" xfId="37509"/>
    <cellStyle name="SAPBEXHLevel3 4 2 4 2" xfId="37510"/>
    <cellStyle name="SAPBEXHLevel3 4 2 4 2 2" xfId="37511"/>
    <cellStyle name="SAPBEXHLevel3 4 2 5" xfId="37512"/>
    <cellStyle name="SAPBEXHLevel3 4 2 5 2" xfId="37513"/>
    <cellStyle name="SAPBEXHLevel3 4 20" xfId="18143"/>
    <cellStyle name="SAPBEXHLevel3 4 21" xfId="19024"/>
    <cellStyle name="SAPBEXHLevel3 4 22" xfId="19882"/>
    <cellStyle name="SAPBEXHLevel3 4 23" xfId="20748"/>
    <cellStyle name="SAPBEXHLevel3 4 24" xfId="21606"/>
    <cellStyle name="SAPBEXHLevel3 4 25" xfId="22447"/>
    <cellStyle name="SAPBEXHLevel3 4 26" xfId="23276"/>
    <cellStyle name="SAPBEXHLevel3 4 27" xfId="24076"/>
    <cellStyle name="SAPBEXHLevel3 4 3" xfId="3146"/>
    <cellStyle name="SAPBEXHLevel3 4 4" xfId="4048"/>
    <cellStyle name="SAPBEXHLevel3 4 5" xfId="4936"/>
    <cellStyle name="SAPBEXHLevel3 4 6" xfId="5825"/>
    <cellStyle name="SAPBEXHLevel3 4 7" xfId="6719"/>
    <cellStyle name="SAPBEXHLevel3 4 8" xfId="4255"/>
    <cellStyle name="SAPBEXHLevel3 4 9" xfId="8421"/>
    <cellStyle name="SAPBEXHLevel3 5" xfId="1071"/>
    <cellStyle name="SAPBEXHLevel3 5 10" xfId="9311"/>
    <cellStyle name="SAPBEXHLevel3 5 11" xfId="10200"/>
    <cellStyle name="SAPBEXHLevel3 5 12" xfId="11069"/>
    <cellStyle name="SAPBEXHLevel3 5 13" xfId="11960"/>
    <cellStyle name="SAPBEXHLevel3 5 14" xfId="12851"/>
    <cellStyle name="SAPBEXHLevel3 5 15" xfId="13717"/>
    <cellStyle name="SAPBEXHLevel3 5 16" xfId="14608"/>
    <cellStyle name="SAPBEXHLevel3 5 17" xfId="15494"/>
    <cellStyle name="SAPBEXHLevel3 5 18" xfId="16378"/>
    <cellStyle name="SAPBEXHLevel3 5 19" xfId="17264"/>
    <cellStyle name="SAPBEXHLevel3 5 2" xfId="2419"/>
    <cellStyle name="SAPBEXHLevel3 5 2 2" xfId="25065"/>
    <cellStyle name="SAPBEXHLevel3 5 2 2 2" xfId="37514"/>
    <cellStyle name="SAPBEXHLevel3 5 2 2 2 2" xfId="37515"/>
    <cellStyle name="SAPBEXHLevel3 5 2 2 2 2 2" xfId="37516"/>
    <cellStyle name="SAPBEXHLevel3 5 2 2 2 3" xfId="37517"/>
    <cellStyle name="SAPBEXHLevel3 5 2 2 3" xfId="37518"/>
    <cellStyle name="SAPBEXHLevel3 5 2 2 3 2" xfId="37519"/>
    <cellStyle name="SAPBEXHLevel3 5 2 2 3 2 2" xfId="37520"/>
    <cellStyle name="SAPBEXHLevel3 5 2 2 4" xfId="37521"/>
    <cellStyle name="SAPBEXHLevel3 5 2 2 4 2" xfId="37522"/>
    <cellStyle name="SAPBEXHLevel3 5 2 3" xfId="37523"/>
    <cellStyle name="SAPBEXHLevel3 5 2 3 2" xfId="37524"/>
    <cellStyle name="SAPBEXHLevel3 5 2 3 2 2" xfId="37525"/>
    <cellStyle name="SAPBEXHLevel3 5 2 3 3" xfId="37526"/>
    <cellStyle name="SAPBEXHLevel3 5 2 4" xfId="37527"/>
    <cellStyle name="SAPBEXHLevel3 5 2 4 2" xfId="37528"/>
    <cellStyle name="SAPBEXHLevel3 5 2 4 2 2" xfId="37529"/>
    <cellStyle name="SAPBEXHLevel3 5 2 5" xfId="37530"/>
    <cellStyle name="SAPBEXHLevel3 5 2 5 2" xfId="37531"/>
    <cellStyle name="SAPBEXHLevel3 5 20" xfId="18144"/>
    <cellStyle name="SAPBEXHLevel3 5 21" xfId="19025"/>
    <cellStyle name="SAPBEXHLevel3 5 22" xfId="19883"/>
    <cellStyle name="SAPBEXHLevel3 5 23" xfId="20749"/>
    <cellStyle name="SAPBEXHLevel3 5 24" xfId="21607"/>
    <cellStyle name="SAPBEXHLevel3 5 25" xfId="22448"/>
    <cellStyle name="SAPBEXHLevel3 5 26" xfId="23277"/>
    <cellStyle name="SAPBEXHLevel3 5 27" xfId="24077"/>
    <cellStyle name="SAPBEXHLevel3 5 3" xfId="3147"/>
    <cellStyle name="SAPBEXHLevel3 5 4" xfId="4049"/>
    <cellStyle name="SAPBEXHLevel3 5 5" xfId="4937"/>
    <cellStyle name="SAPBEXHLevel3 5 6" xfId="5826"/>
    <cellStyle name="SAPBEXHLevel3 5 7" xfId="6720"/>
    <cellStyle name="SAPBEXHLevel3 5 8" xfId="4406"/>
    <cellStyle name="SAPBEXHLevel3 5 9" xfId="8422"/>
    <cellStyle name="SAPBEXHLevel3 6" xfId="1072"/>
    <cellStyle name="SAPBEXHLevel3 6 10" xfId="9312"/>
    <cellStyle name="SAPBEXHLevel3 6 11" xfId="10201"/>
    <cellStyle name="SAPBEXHLevel3 6 12" xfId="11070"/>
    <cellStyle name="SAPBEXHLevel3 6 13" xfId="11961"/>
    <cellStyle name="SAPBEXHLevel3 6 14" xfId="12852"/>
    <cellStyle name="SAPBEXHLevel3 6 15" xfId="13718"/>
    <cellStyle name="SAPBEXHLevel3 6 16" xfId="14609"/>
    <cellStyle name="SAPBEXHLevel3 6 17" xfId="15495"/>
    <cellStyle name="SAPBEXHLevel3 6 18" xfId="16379"/>
    <cellStyle name="SAPBEXHLevel3 6 19" xfId="17265"/>
    <cellStyle name="SAPBEXHLevel3 6 2" xfId="2420"/>
    <cellStyle name="SAPBEXHLevel3 6 2 2" xfId="25066"/>
    <cellStyle name="SAPBEXHLevel3 6 2 2 2" xfId="37532"/>
    <cellStyle name="SAPBEXHLevel3 6 2 2 2 2" xfId="37533"/>
    <cellStyle name="SAPBEXHLevel3 6 2 2 2 2 2" xfId="37534"/>
    <cellStyle name="SAPBEXHLevel3 6 2 2 2 3" xfId="37535"/>
    <cellStyle name="SAPBEXHLevel3 6 2 2 3" xfId="37536"/>
    <cellStyle name="SAPBEXHLevel3 6 2 2 3 2" xfId="37537"/>
    <cellStyle name="SAPBEXHLevel3 6 2 2 3 2 2" xfId="37538"/>
    <cellStyle name="SAPBEXHLevel3 6 2 2 4" xfId="37539"/>
    <cellStyle name="SAPBEXHLevel3 6 2 2 4 2" xfId="37540"/>
    <cellStyle name="SAPBEXHLevel3 6 2 3" xfId="37541"/>
    <cellStyle name="SAPBEXHLevel3 6 2 3 2" xfId="37542"/>
    <cellStyle name="SAPBEXHLevel3 6 2 3 2 2" xfId="37543"/>
    <cellStyle name="SAPBEXHLevel3 6 2 3 3" xfId="37544"/>
    <cellStyle name="SAPBEXHLevel3 6 2 4" xfId="37545"/>
    <cellStyle name="SAPBEXHLevel3 6 2 4 2" xfId="37546"/>
    <cellStyle name="SAPBEXHLevel3 6 2 4 2 2" xfId="37547"/>
    <cellStyle name="SAPBEXHLevel3 6 2 5" xfId="37548"/>
    <cellStyle name="SAPBEXHLevel3 6 2 5 2" xfId="37549"/>
    <cellStyle name="SAPBEXHLevel3 6 20" xfId="18145"/>
    <cellStyle name="SAPBEXHLevel3 6 21" xfId="19026"/>
    <cellStyle name="SAPBEXHLevel3 6 22" xfId="19884"/>
    <cellStyle name="SAPBEXHLevel3 6 23" xfId="20750"/>
    <cellStyle name="SAPBEXHLevel3 6 24" xfId="21608"/>
    <cellStyle name="SAPBEXHLevel3 6 25" xfId="22449"/>
    <cellStyle name="SAPBEXHLevel3 6 26" xfId="23278"/>
    <cellStyle name="SAPBEXHLevel3 6 27" xfId="24078"/>
    <cellStyle name="SAPBEXHLevel3 6 3" xfId="3148"/>
    <cellStyle name="SAPBEXHLevel3 6 4" xfId="4050"/>
    <cellStyle name="SAPBEXHLevel3 6 5" xfId="4938"/>
    <cellStyle name="SAPBEXHLevel3 6 6" xfId="5827"/>
    <cellStyle name="SAPBEXHLevel3 6 7" xfId="6721"/>
    <cellStyle name="SAPBEXHLevel3 6 8" xfId="4270"/>
    <cellStyle name="SAPBEXHLevel3 6 9" xfId="8423"/>
    <cellStyle name="SAPBEXHLevel3 7" xfId="1073"/>
    <cellStyle name="SAPBEXHLevel3 7 10" xfId="9313"/>
    <cellStyle name="SAPBEXHLevel3 7 11" xfId="10202"/>
    <cellStyle name="SAPBEXHLevel3 7 12" xfId="11071"/>
    <cellStyle name="SAPBEXHLevel3 7 13" xfId="11962"/>
    <cellStyle name="SAPBEXHLevel3 7 14" xfId="12853"/>
    <cellStyle name="SAPBEXHLevel3 7 15" xfId="13719"/>
    <cellStyle name="SAPBEXHLevel3 7 16" xfId="14610"/>
    <cellStyle name="SAPBEXHLevel3 7 17" xfId="15496"/>
    <cellStyle name="SAPBEXHLevel3 7 18" xfId="16380"/>
    <cellStyle name="SAPBEXHLevel3 7 19" xfId="17266"/>
    <cellStyle name="SAPBEXHLevel3 7 2" xfId="2421"/>
    <cellStyle name="SAPBEXHLevel3 7 2 2" xfId="25067"/>
    <cellStyle name="SAPBEXHLevel3 7 2 2 2" xfId="37550"/>
    <cellStyle name="SAPBEXHLevel3 7 2 2 2 2" xfId="37551"/>
    <cellStyle name="SAPBEXHLevel3 7 2 2 2 2 2" xfId="37552"/>
    <cellStyle name="SAPBEXHLevel3 7 2 2 2 3" xfId="37553"/>
    <cellStyle name="SAPBEXHLevel3 7 2 2 3" xfId="37554"/>
    <cellStyle name="SAPBEXHLevel3 7 2 2 3 2" xfId="37555"/>
    <cellStyle name="SAPBEXHLevel3 7 2 2 3 2 2" xfId="37556"/>
    <cellStyle name="SAPBEXHLevel3 7 2 2 4" xfId="37557"/>
    <cellStyle name="SAPBEXHLevel3 7 2 2 4 2" xfId="37558"/>
    <cellStyle name="SAPBEXHLevel3 7 2 3" xfId="37559"/>
    <cellStyle name="SAPBEXHLevel3 7 2 3 2" xfId="37560"/>
    <cellStyle name="SAPBEXHLevel3 7 2 3 2 2" xfId="37561"/>
    <cellStyle name="SAPBEXHLevel3 7 2 3 3" xfId="37562"/>
    <cellStyle name="SAPBEXHLevel3 7 2 4" xfId="37563"/>
    <cellStyle name="SAPBEXHLevel3 7 2 4 2" xfId="37564"/>
    <cellStyle name="SAPBEXHLevel3 7 2 4 2 2" xfId="37565"/>
    <cellStyle name="SAPBEXHLevel3 7 2 5" xfId="37566"/>
    <cellStyle name="SAPBEXHLevel3 7 2 5 2" xfId="37567"/>
    <cellStyle name="SAPBEXHLevel3 7 20" xfId="18146"/>
    <cellStyle name="SAPBEXHLevel3 7 21" xfId="19027"/>
    <cellStyle name="SAPBEXHLevel3 7 22" xfId="19885"/>
    <cellStyle name="SAPBEXHLevel3 7 23" xfId="20751"/>
    <cellStyle name="SAPBEXHLevel3 7 24" xfId="21609"/>
    <cellStyle name="SAPBEXHLevel3 7 25" xfId="22450"/>
    <cellStyle name="SAPBEXHLevel3 7 26" xfId="23279"/>
    <cellStyle name="SAPBEXHLevel3 7 27" xfId="24079"/>
    <cellStyle name="SAPBEXHLevel3 7 3" xfId="3149"/>
    <cellStyle name="SAPBEXHLevel3 7 4" xfId="4051"/>
    <cellStyle name="SAPBEXHLevel3 7 5" xfId="4939"/>
    <cellStyle name="SAPBEXHLevel3 7 6" xfId="5828"/>
    <cellStyle name="SAPBEXHLevel3 7 7" xfId="6722"/>
    <cellStyle name="SAPBEXHLevel3 7 8" xfId="4269"/>
    <cellStyle name="SAPBEXHLevel3 7 9" xfId="8424"/>
    <cellStyle name="SAPBEXHLevel3 8" xfId="1074"/>
    <cellStyle name="SAPBEXHLevel3 8 10" xfId="10184"/>
    <cellStyle name="SAPBEXHLevel3 8 11" xfId="11053"/>
    <cellStyle name="SAPBEXHLevel3 8 12" xfId="11944"/>
    <cellStyle name="SAPBEXHLevel3 8 13" xfId="12835"/>
    <cellStyle name="SAPBEXHLevel3 8 14" xfId="13701"/>
    <cellStyle name="SAPBEXHLevel3 8 15" xfId="14592"/>
    <cellStyle name="SAPBEXHLevel3 8 16" xfId="15478"/>
    <cellStyle name="SAPBEXHLevel3 8 17" xfId="16362"/>
    <cellStyle name="SAPBEXHLevel3 8 18" xfId="17248"/>
    <cellStyle name="SAPBEXHLevel3 8 19" xfId="18128"/>
    <cellStyle name="SAPBEXHLevel3 8 2" xfId="3131"/>
    <cellStyle name="SAPBEXHLevel3 8 2 2" xfId="25068"/>
    <cellStyle name="SAPBEXHLevel3 8 2 2 2" xfId="37568"/>
    <cellStyle name="SAPBEXHLevel3 8 2 2 2 2" xfId="37569"/>
    <cellStyle name="SAPBEXHLevel3 8 2 2 2 2 2" xfId="37570"/>
    <cellStyle name="SAPBEXHLevel3 8 2 2 2 3" xfId="37571"/>
    <cellStyle name="SAPBEXHLevel3 8 2 2 3" xfId="37572"/>
    <cellStyle name="SAPBEXHLevel3 8 2 2 3 2" xfId="37573"/>
    <cellStyle name="SAPBEXHLevel3 8 2 2 3 2 2" xfId="37574"/>
    <cellStyle name="SAPBEXHLevel3 8 2 2 4" xfId="37575"/>
    <cellStyle name="SAPBEXHLevel3 8 2 2 4 2" xfId="37576"/>
    <cellStyle name="SAPBEXHLevel3 8 2 3" xfId="37577"/>
    <cellStyle name="SAPBEXHLevel3 8 2 3 2" xfId="37578"/>
    <cellStyle name="SAPBEXHLevel3 8 2 3 2 2" xfId="37579"/>
    <cellStyle name="SAPBEXHLevel3 8 2 3 3" xfId="37580"/>
    <cellStyle name="SAPBEXHLevel3 8 2 4" xfId="37581"/>
    <cellStyle name="SAPBEXHLevel3 8 2 4 2" xfId="37582"/>
    <cellStyle name="SAPBEXHLevel3 8 2 4 2 2" xfId="37583"/>
    <cellStyle name="SAPBEXHLevel3 8 2 5" xfId="37584"/>
    <cellStyle name="SAPBEXHLevel3 8 2 5 2" xfId="37585"/>
    <cellStyle name="SAPBEXHLevel3 8 20" xfId="19009"/>
    <cellStyle name="SAPBEXHLevel3 8 21" xfId="19867"/>
    <cellStyle name="SAPBEXHLevel3 8 22" xfId="20733"/>
    <cellStyle name="SAPBEXHLevel3 8 23" xfId="21591"/>
    <cellStyle name="SAPBEXHLevel3 8 24" xfId="22432"/>
    <cellStyle name="SAPBEXHLevel3 8 25" xfId="23261"/>
    <cellStyle name="SAPBEXHLevel3 8 26" xfId="24061"/>
    <cellStyle name="SAPBEXHLevel3 8 3" xfId="4033"/>
    <cellStyle name="SAPBEXHLevel3 8 4" xfId="4921"/>
    <cellStyle name="SAPBEXHLevel3 8 5" xfId="5810"/>
    <cellStyle name="SAPBEXHLevel3 8 6" xfId="6704"/>
    <cellStyle name="SAPBEXHLevel3 8 7" xfId="7747"/>
    <cellStyle name="SAPBEXHLevel3 8 8" xfId="8406"/>
    <cellStyle name="SAPBEXHLevel3 8 9" xfId="9295"/>
    <cellStyle name="SAPBEXHLevel3 9" xfId="1075"/>
    <cellStyle name="SAPBEXHLevel3 9 10" xfId="7026"/>
    <cellStyle name="SAPBEXHLevel3 9 11" xfId="7633"/>
    <cellStyle name="SAPBEXHLevel3 9 12" xfId="7881"/>
    <cellStyle name="SAPBEXHLevel3 9 13" xfId="7478"/>
    <cellStyle name="SAPBEXHLevel3 9 14" xfId="7539"/>
    <cellStyle name="SAPBEXHLevel3 9 15" xfId="10528"/>
    <cellStyle name="SAPBEXHLevel3 9 16" xfId="8625"/>
    <cellStyle name="SAPBEXHLevel3 9 17" xfId="7528"/>
    <cellStyle name="SAPBEXHLevel3 9 18" xfId="7542"/>
    <cellStyle name="SAPBEXHLevel3 9 19" xfId="12215"/>
    <cellStyle name="SAPBEXHLevel3 9 2" xfId="1562"/>
    <cellStyle name="SAPBEXHLevel3 9 2 2" xfId="37586"/>
    <cellStyle name="SAPBEXHLevel3 9 2 2 2" xfId="37587"/>
    <cellStyle name="SAPBEXHLevel3 9 2 2 2 2" xfId="37588"/>
    <cellStyle name="SAPBEXHLevel3 9 2 2 3" xfId="37589"/>
    <cellStyle name="SAPBEXHLevel3 9 2 3" xfId="37590"/>
    <cellStyle name="SAPBEXHLevel3 9 2 3 2" xfId="37591"/>
    <cellStyle name="SAPBEXHLevel3 9 2 3 2 2" xfId="37592"/>
    <cellStyle name="SAPBEXHLevel3 9 2 4" xfId="37593"/>
    <cellStyle name="SAPBEXHLevel3 9 2 4 2" xfId="37594"/>
    <cellStyle name="SAPBEXHLevel3 9 20" xfId="12301"/>
    <cellStyle name="SAPBEXHLevel3 9 21" xfId="13872"/>
    <cellStyle name="SAPBEXHLevel3 9 22" xfId="16724"/>
    <cellStyle name="SAPBEXHLevel3 9 23" xfId="13929"/>
    <cellStyle name="SAPBEXHLevel3 9 24" xfId="7371"/>
    <cellStyle name="SAPBEXHLevel3 9 25" xfId="15720"/>
    <cellStyle name="SAPBEXHLevel3 9 26" xfId="18394"/>
    <cellStyle name="SAPBEXHLevel3 9 27" xfId="18478"/>
    <cellStyle name="SAPBEXHLevel3 9 3" xfId="2430"/>
    <cellStyle name="SAPBEXHLevel3 9 4" xfId="2606"/>
    <cellStyle name="SAPBEXHLevel3 9 5" xfId="1611"/>
    <cellStyle name="SAPBEXHLevel3 9 6" xfId="1592"/>
    <cellStyle name="SAPBEXHLevel3 9 7" xfId="4260"/>
    <cellStyle name="SAPBEXHLevel3 9 8" xfId="7600"/>
    <cellStyle name="SAPBEXHLevel3 9 9" xfId="7494"/>
    <cellStyle name="SAPBEXHLevel3_20120921_SF-grote-ronde-Liesbethdump2" xfId="1076"/>
    <cellStyle name="SAPBEXHLevel3X" xfId="1077"/>
    <cellStyle name="SAPBEXHLevel3X 10" xfId="2568"/>
    <cellStyle name="SAPBEXHLevel3X 11" xfId="4093"/>
    <cellStyle name="SAPBEXHLevel3X 12" xfId="4981"/>
    <cellStyle name="SAPBEXHLevel3X 13" xfId="5870"/>
    <cellStyle name="SAPBEXHLevel3X 14" xfId="2601"/>
    <cellStyle name="SAPBEXHLevel3X 15" xfId="7672"/>
    <cellStyle name="SAPBEXHLevel3X 16" xfId="7653"/>
    <cellStyle name="SAPBEXHLevel3X 17" xfId="7431"/>
    <cellStyle name="SAPBEXHLevel3X 18" xfId="10244"/>
    <cellStyle name="SAPBEXHLevel3X 19" xfId="9630"/>
    <cellStyle name="SAPBEXHLevel3X 2" xfId="1078"/>
    <cellStyle name="SAPBEXHLevel3X 2 10" xfId="5246"/>
    <cellStyle name="SAPBEXHLevel3X 2 11" xfId="6141"/>
    <cellStyle name="SAPBEXHLevel3X 2 12" xfId="7010"/>
    <cellStyle name="SAPBEXHLevel3X 2 13" xfId="7847"/>
    <cellStyle name="SAPBEXHLevel3X 2 14" xfId="8737"/>
    <cellStyle name="SAPBEXHLevel3X 2 15" xfId="9626"/>
    <cellStyle name="SAPBEXHLevel3X 2 16" xfId="10494"/>
    <cellStyle name="SAPBEXHLevel3X 2 17" xfId="11385"/>
    <cellStyle name="SAPBEXHLevel3X 2 18" xfId="12275"/>
    <cellStyle name="SAPBEXHLevel3X 2 19" xfId="13145"/>
    <cellStyle name="SAPBEXHLevel3X 2 2" xfId="1079"/>
    <cellStyle name="SAPBEXHLevel3X 2 2 10" xfId="10204"/>
    <cellStyle name="SAPBEXHLevel3X 2 2 11" xfId="11073"/>
    <cellStyle name="SAPBEXHLevel3X 2 2 12" xfId="11964"/>
    <cellStyle name="SAPBEXHLevel3X 2 2 13" xfId="12855"/>
    <cellStyle name="SAPBEXHLevel3X 2 2 14" xfId="13721"/>
    <cellStyle name="SAPBEXHLevel3X 2 2 15" xfId="14612"/>
    <cellStyle name="SAPBEXHLevel3X 2 2 16" xfId="15498"/>
    <cellStyle name="SAPBEXHLevel3X 2 2 17" xfId="16382"/>
    <cellStyle name="SAPBEXHLevel3X 2 2 18" xfId="17268"/>
    <cellStyle name="SAPBEXHLevel3X 2 2 19" xfId="18148"/>
    <cellStyle name="SAPBEXHLevel3X 2 2 2" xfId="3151"/>
    <cellStyle name="SAPBEXHLevel3X 2 2 2 2" xfId="25069"/>
    <cellStyle name="SAPBEXHLevel3X 2 2 2 2 2" xfId="37595"/>
    <cellStyle name="SAPBEXHLevel3X 2 2 2 2 2 2" xfId="37596"/>
    <cellStyle name="SAPBEXHLevel3X 2 2 2 2 2 2 2" xfId="37597"/>
    <cellStyle name="SAPBEXHLevel3X 2 2 2 2 2 3" xfId="37598"/>
    <cellStyle name="SAPBEXHLevel3X 2 2 2 2 3" xfId="37599"/>
    <cellStyle name="SAPBEXHLevel3X 2 2 2 2 3 2" xfId="37600"/>
    <cellStyle name="SAPBEXHLevel3X 2 2 2 2 3 2 2" xfId="37601"/>
    <cellStyle name="SAPBEXHLevel3X 2 2 2 2 4" xfId="37602"/>
    <cellStyle name="SAPBEXHLevel3X 2 2 2 2 4 2" xfId="37603"/>
    <cellStyle name="SAPBEXHLevel3X 2 2 2 3" xfId="37604"/>
    <cellStyle name="SAPBEXHLevel3X 2 2 2 3 2" xfId="37605"/>
    <cellStyle name="SAPBEXHLevel3X 2 2 2 3 2 2" xfId="37606"/>
    <cellStyle name="SAPBEXHLevel3X 2 2 2 3 3" xfId="37607"/>
    <cellStyle name="SAPBEXHLevel3X 2 2 2 4" xfId="37608"/>
    <cellStyle name="SAPBEXHLevel3X 2 2 2 4 2" xfId="37609"/>
    <cellStyle name="SAPBEXHLevel3X 2 2 2 4 2 2" xfId="37610"/>
    <cellStyle name="SAPBEXHLevel3X 2 2 2 5" xfId="37611"/>
    <cellStyle name="SAPBEXHLevel3X 2 2 2 5 2" xfId="37612"/>
    <cellStyle name="SAPBEXHLevel3X 2 2 20" xfId="19029"/>
    <cellStyle name="SAPBEXHLevel3X 2 2 21" xfId="19887"/>
    <cellStyle name="SAPBEXHLevel3X 2 2 22" xfId="20753"/>
    <cellStyle name="SAPBEXHLevel3X 2 2 23" xfId="21611"/>
    <cellStyle name="SAPBEXHLevel3X 2 2 24" xfId="22452"/>
    <cellStyle name="SAPBEXHLevel3X 2 2 25" xfId="23281"/>
    <cellStyle name="SAPBEXHLevel3X 2 2 26" xfId="24081"/>
    <cellStyle name="SAPBEXHLevel3X 2 2 3" xfId="4053"/>
    <cellStyle name="SAPBEXHLevel3X 2 2 4" xfId="4941"/>
    <cellStyle name="SAPBEXHLevel3X 2 2 5" xfId="5830"/>
    <cellStyle name="SAPBEXHLevel3X 2 2 6" xfId="6724"/>
    <cellStyle name="SAPBEXHLevel3X 2 2 7" xfId="4393"/>
    <cellStyle name="SAPBEXHLevel3X 2 2 8" xfId="8426"/>
    <cellStyle name="SAPBEXHLevel3X 2 2 9" xfId="9315"/>
    <cellStyle name="SAPBEXHLevel3X 2 20" xfId="14035"/>
    <cellStyle name="SAPBEXHLevel3X 2 21" xfId="14922"/>
    <cellStyle name="SAPBEXHLevel3X 2 22" xfId="15808"/>
    <cellStyle name="SAPBEXHLevel3X 2 23" xfId="16691"/>
    <cellStyle name="SAPBEXHLevel3X 2 24" xfId="17576"/>
    <cellStyle name="SAPBEXHLevel3X 2 25" xfId="18452"/>
    <cellStyle name="SAPBEXHLevel3X 2 26" xfId="19313"/>
    <cellStyle name="SAPBEXHLevel3X 2 27" xfId="20181"/>
    <cellStyle name="SAPBEXHLevel3X 2 28" xfId="21043"/>
    <cellStyle name="SAPBEXHLevel3X 2 29" xfId="21894"/>
    <cellStyle name="SAPBEXHLevel3X 2 3" xfId="1080"/>
    <cellStyle name="SAPBEXHLevel3X 2 3 10" xfId="10205"/>
    <cellStyle name="SAPBEXHLevel3X 2 3 11" xfId="11074"/>
    <cellStyle name="SAPBEXHLevel3X 2 3 12" xfId="11965"/>
    <cellStyle name="SAPBEXHLevel3X 2 3 13" xfId="12856"/>
    <cellStyle name="SAPBEXHLevel3X 2 3 14" xfId="13722"/>
    <cellStyle name="SAPBEXHLevel3X 2 3 15" xfId="14613"/>
    <cellStyle name="SAPBEXHLevel3X 2 3 16" xfId="15499"/>
    <cellStyle name="SAPBEXHLevel3X 2 3 17" xfId="16383"/>
    <cellStyle name="SAPBEXHLevel3X 2 3 18" xfId="17269"/>
    <cellStyle name="SAPBEXHLevel3X 2 3 19" xfId="18149"/>
    <cellStyle name="SAPBEXHLevel3X 2 3 2" xfId="3152"/>
    <cellStyle name="SAPBEXHLevel3X 2 3 2 2" xfId="25070"/>
    <cellStyle name="SAPBEXHLevel3X 2 3 2 2 2" xfId="37613"/>
    <cellStyle name="SAPBEXHLevel3X 2 3 2 2 2 2" xfId="37614"/>
    <cellStyle name="SAPBEXHLevel3X 2 3 2 2 2 2 2" xfId="37615"/>
    <cellStyle name="SAPBEXHLevel3X 2 3 2 2 2 3" xfId="37616"/>
    <cellStyle name="SAPBEXHLevel3X 2 3 2 2 3" xfId="37617"/>
    <cellStyle name="SAPBEXHLevel3X 2 3 2 2 3 2" xfId="37618"/>
    <cellStyle name="SAPBEXHLevel3X 2 3 2 2 3 2 2" xfId="37619"/>
    <cellStyle name="SAPBEXHLevel3X 2 3 2 2 4" xfId="37620"/>
    <cellStyle name="SAPBEXHLevel3X 2 3 2 2 4 2" xfId="37621"/>
    <cellStyle name="SAPBEXHLevel3X 2 3 2 3" xfId="37622"/>
    <cellStyle name="SAPBEXHLevel3X 2 3 2 3 2" xfId="37623"/>
    <cellStyle name="SAPBEXHLevel3X 2 3 2 3 2 2" xfId="37624"/>
    <cellStyle name="SAPBEXHLevel3X 2 3 2 3 3" xfId="37625"/>
    <cellStyle name="SAPBEXHLevel3X 2 3 2 4" xfId="37626"/>
    <cellStyle name="SAPBEXHLevel3X 2 3 2 4 2" xfId="37627"/>
    <cellStyle name="SAPBEXHLevel3X 2 3 2 4 2 2" xfId="37628"/>
    <cellStyle name="SAPBEXHLevel3X 2 3 2 5" xfId="37629"/>
    <cellStyle name="SAPBEXHLevel3X 2 3 2 5 2" xfId="37630"/>
    <cellStyle name="SAPBEXHLevel3X 2 3 20" xfId="19030"/>
    <cellStyle name="SAPBEXHLevel3X 2 3 21" xfId="19888"/>
    <cellStyle name="SAPBEXHLevel3X 2 3 22" xfId="20754"/>
    <cellStyle name="SAPBEXHLevel3X 2 3 23" xfId="21612"/>
    <cellStyle name="SAPBEXHLevel3X 2 3 24" xfId="22453"/>
    <cellStyle name="SAPBEXHLevel3X 2 3 25" xfId="23282"/>
    <cellStyle name="SAPBEXHLevel3X 2 3 26" xfId="24082"/>
    <cellStyle name="SAPBEXHLevel3X 2 3 3" xfId="4054"/>
    <cellStyle name="SAPBEXHLevel3X 2 3 4" xfId="4942"/>
    <cellStyle name="SAPBEXHLevel3X 2 3 5" xfId="5831"/>
    <cellStyle name="SAPBEXHLevel3X 2 3 6" xfId="6725"/>
    <cellStyle name="SAPBEXHLevel3X 2 3 7" xfId="5106"/>
    <cellStyle name="SAPBEXHLevel3X 2 3 8" xfId="8427"/>
    <cellStyle name="SAPBEXHLevel3X 2 3 9" xfId="9316"/>
    <cellStyle name="SAPBEXHLevel3X 2 30" xfId="22726"/>
    <cellStyle name="SAPBEXHLevel3X 2 31" xfId="23535"/>
    <cellStyle name="SAPBEXHLevel3X 2 4" xfId="1081"/>
    <cellStyle name="SAPBEXHLevel3X 2 4 10" xfId="10206"/>
    <cellStyle name="SAPBEXHLevel3X 2 4 11" xfId="11075"/>
    <cellStyle name="SAPBEXHLevel3X 2 4 12" xfId="11966"/>
    <cellStyle name="SAPBEXHLevel3X 2 4 13" xfId="12857"/>
    <cellStyle name="SAPBEXHLevel3X 2 4 14" xfId="13723"/>
    <cellStyle name="SAPBEXHLevel3X 2 4 15" xfId="14614"/>
    <cellStyle name="SAPBEXHLevel3X 2 4 16" xfId="15500"/>
    <cellStyle name="SAPBEXHLevel3X 2 4 17" xfId="16384"/>
    <cellStyle name="SAPBEXHLevel3X 2 4 18" xfId="17270"/>
    <cellStyle name="SAPBEXHLevel3X 2 4 19" xfId="18150"/>
    <cellStyle name="SAPBEXHLevel3X 2 4 2" xfId="3153"/>
    <cellStyle name="SAPBEXHLevel3X 2 4 2 2" xfId="25071"/>
    <cellStyle name="SAPBEXHLevel3X 2 4 2 2 2" xfId="37631"/>
    <cellStyle name="SAPBEXHLevel3X 2 4 2 2 2 2" xfId="37632"/>
    <cellStyle name="SAPBEXHLevel3X 2 4 2 2 2 2 2" xfId="37633"/>
    <cellStyle name="SAPBEXHLevel3X 2 4 2 2 2 3" xfId="37634"/>
    <cellStyle name="SAPBEXHLevel3X 2 4 2 2 3" xfId="37635"/>
    <cellStyle name="SAPBEXHLevel3X 2 4 2 2 3 2" xfId="37636"/>
    <cellStyle name="SAPBEXHLevel3X 2 4 2 2 3 2 2" xfId="37637"/>
    <cellStyle name="SAPBEXHLevel3X 2 4 2 2 4" xfId="37638"/>
    <cellStyle name="SAPBEXHLevel3X 2 4 2 2 4 2" xfId="37639"/>
    <cellStyle name="SAPBEXHLevel3X 2 4 2 3" xfId="37640"/>
    <cellStyle name="SAPBEXHLevel3X 2 4 2 3 2" xfId="37641"/>
    <cellStyle name="SAPBEXHLevel3X 2 4 2 3 2 2" xfId="37642"/>
    <cellStyle name="SAPBEXHLevel3X 2 4 2 3 3" xfId="37643"/>
    <cellStyle name="SAPBEXHLevel3X 2 4 2 4" xfId="37644"/>
    <cellStyle name="SAPBEXHLevel3X 2 4 2 4 2" xfId="37645"/>
    <cellStyle name="SAPBEXHLevel3X 2 4 2 4 2 2" xfId="37646"/>
    <cellStyle name="SAPBEXHLevel3X 2 4 2 5" xfId="37647"/>
    <cellStyle name="SAPBEXHLevel3X 2 4 2 5 2" xfId="37648"/>
    <cellStyle name="SAPBEXHLevel3X 2 4 20" xfId="19031"/>
    <cellStyle name="SAPBEXHLevel3X 2 4 21" xfId="19889"/>
    <cellStyle name="SAPBEXHLevel3X 2 4 22" xfId="20755"/>
    <cellStyle name="SAPBEXHLevel3X 2 4 23" xfId="21613"/>
    <cellStyle name="SAPBEXHLevel3X 2 4 24" xfId="22454"/>
    <cellStyle name="SAPBEXHLevel3X 2 4 25" xfId="23283"/>
    <cellStyle name="SAPBEXHLevel3X 2 4 26" xfId="24083"/>
    <cellStyle name="SAPBEXHLevel3X 2 4 3" xfId="4055"/>
    <cellStyle name="SAPBEXHLevel3X 2 4 4" xfId="4943"/>
    <cellStyle name="SAPBEXHLevel3X 2 4 5" xfId="5832"/>
    <cellStyle name="SAPBEXHLevel3X 2 4 6" xfId="6726"/>
    <cellStyle name="SAPBEXHLevel3X 2 4 7" xfId="4219"/>
    <cellStyle name="SAPBEXHLevel3X 2 4 8" xfId="8428"/>
    <cellStyle name="SAPBEXHLevel3X 2 4 9" xfId="9317"/>
    <cellStyle name="SAPBEXHLevel3X 2 5" xfId="1082"/>
    <cellStyle name="SAPBEXHLevel3X 2 5 10" xfId="10207"/>
    <cellStyle name="SAPBEXHLevel3X 2 5 11" xfId="11076"/>
    <cellStyle name="SAPBEXHLevel3X 2 5 12" xfId="11967"/>
    <cellStyle name="SAPBEXHLevel3X 2 5 13" xfId="12858"/>
    <cellStyle name="SAPBEXHLevel3X 2 5 14" xfId="13724"/>
    <cellStyle name="SAPBEXHLevel3X 2 5 15" xfId="14615"/>
    <cellStyle name="SAPBEXHLevel3X 2 5 16" xfId="15501"/>
    <cellStyle name="SAPBEXHLevel3X 2 5 17" xfId="16385"/>
    <cellStyle name="SAPBEXHLevel3X 2 5 18" xfId="17271"/>
    <cellStyle name="SAPBEXHLevel3X 2 5 19" xfId="18151"/>
    <cellStyle name="SAPBEXHLevel3X 2 5 2" xfId="3154"/>
    <cellStyle name="SAPBEXHLevel3X 2 5 2 2" xfId="25072"/>
    <cellStyle name="SAPBEXHLevel3X 2 5 2 2 2" xfId="37649"/>
    <cellStyle name="SAPBEXHLevel3X 2 5 2 2 2 2" xfId="37650"/>
    <cellStyle name="SAPBEXHLevel3X 2 5 2 2 2 2 2" xfId="37651"/>
    <cellStyle name="SAPBEXHLevel3X 2 5 2 2 2 3" xfId="37652"/>
    <cellStyle name="SAPBEXHLevel3X 2 5 2 2 3" xfId="37653"/>
    <cellStyle name="SAPBEXHLevel3X 2 5 2 2 3 2" xfId="37654"/>
    <cellStyle name="SAPBEXHLevel3X 2 5 2 2 3 2 2" xfId="37655"/>
    <cellStyle name="SAPBEXHLevel3X 2 5 2 2 4" xfId="37656"/>
    <cellStyle name="SAPBEXHLevel3X 2 5 2 2 4 2" xfId="37657"/>
    <cellStyle name="SAPBEXHLevel3X 2 5 2 3" xfId="37658"/>
    <cellStyle name="SAPBEXHLevel3X 2 5 2 3 2" xfId="37659"/>
    <cellStyle name="SAPBEXHLevel3X 2 5 2 3 2 2" xfId="37660"/>
    <cellStyle name="SAPBEXHLevel3X 2 5 2 3 3" xfId="37661"/>
    <cellStyle name="SAPBEXHLevel3X 2 5 2 4" xfId="37662"/>
    <cellStyle name="SAPBEXHLevel3X 2 5 2 4 2" xfId="37663"/>
    <cellStyle name="SAPBEXHLevel3X 2 5 2 4 2 2" xfId="37664"/>
    <cellStyle name="SAPBEXHLevel3X 2 5 2 5" xfId="37665"/>
    <cellStyle name="SAPBEXHLevel3X 2 5 2 5 2" xfId="37666"/>
    <cellStyle name="SAPBEXHLevel3X 2 5 20" xfId="19032"/>
    <cellStyle name="SAPBEXHLevel3X 2 5 21" xfId="19890"/>
    <cellStyle name="SAPBEXHLevel3X 2 5 22" xfId="20756"/>
    <cellStyle name="SAPBEXHLevel3X 2 5 23" xfId="21614"/>
    <cellStyle name="SAPBEXHLevel3X 2 5 24" xfId="22455"/>
    <cellStyle name="SAPBEXHLevel3X 2 5 25" xfId="23284"/>
    <cellStyle name="SAPBEXHLevel3X 2 5 26" xfId="24084"/>
    <cellStyle name="SAPBEXHLevel3X 2 5 3" xfId="4056"/>
    <cellStyle name="SAPBEXHLevel3X 2 5 4" xfId="4944"/>
    <cellStyle name="SAPBEXHLevel3X 2 5 5" xfId="5833"/>
    <cellStyle name="SAPBEXHLevel3X 2 5 6" xfId="6727"/>
    <cellStyle name="SAPBEXHLevel3X 2 5 7" xfId="6175"/>
    <cellStyle name="SAPBEXHLevel3X 2 5 8" xfId="8429"/>
    <cellStyle name="SAPBEXHLevel3X 2 5 9" xfId="9318"/>
    <cellStyle name="SAPBEXHLevel3X 2 6" xfId="1083"/>
    <cellStyle name="SAPBEXHLevel3X 2 6 10" xfId="10208"/>
    <cellStyle name="SAPBEXHLevel3X 2 6 11" xfId="11077"/>
    <cellStyle name="SAPBEXHLevel3X 2 6 12" xfId="11968"/>
    <cellStyle name="SAPBEXHLevel3X 2 6 13" xfId="12859"/>
    <cellStyle name="SAPBEXHLevel3X 2 6 14" xfId="13725"/>
    <cellStyle name="SAPBEXHLevel3X 2 6 15" xfId="14616"/>
    <cellStyle name="SAPBEXHLevel3X 2 6 16" xfId="15502"/>
    <cellStyle name="SAPBEXHLevel3X 2 6 17" xfId="16386"/>
    <cellStyle name="SAPBEXHLevel3X 2 6 18" xfId="17272"/>
    <cellStyle name="SAPBEXHLevel3X 2 6 19" xfId="18152"/>
    <cellStyle name="SAPBEXHLevel3X 2 6 2" xfId="3155"/>
    <cellStyle name="SAPBEXHLevel3X 2 6 2 2" xfId="25073"/>
    <cellStyle name="SAPBEXHLevel3X 2 6 2 2 2" xfId="37667"/>
    <cellStyle name="SAPBEXHLevel3X 2 6 2 2 2 2" xfId="37668"/>
    <cellStyle name="SAPBEXHLevel3X 2 6 2 2 2 2 2" xfId="37669"/>
    <cellStyle name="SAPBEXHLevel3X 2 6 2 2 2 3" xfId="37670"/>
    <cellStyle name="SAPBEXHLevel3X 2 6 2 2 3" xfId="37671"/>
    <cellStyle name="SAPBEXHLevel3X 2 6 2 2 3 2" xfId="37672"/>
    <cellStyle name="SAPBEXHLevel3X 2 6 2 2 3 2 2" xfId="37673"/>
    <cellStyle name="SAPBEXHLevel3X 2 6 2 2 4" xfId="37674"/>
    <cellStyle name="SAPBEXHLevel3X 2 6 2 2 4 2" xfId="37675"/>
    <cellStyle name="SAPBEXHLevel3X 2 6 2 3" xfId="37676"/>
    <cellStyle name="SAPBEXHLevel3X 2 6 2 3 2" xfId="37677"/>
    <cellStyle name="SAPBEXHLevel3X 2 6 2 3 2 2" xfId="37678"/>
    <cellStyle name="SAPBEXHLevel3X 2 6 2 3 3" xfId="37679"/>
    <cellStyle name="SAPBEXHLevel3X 2 6 2 4" xfId="37680"/>
    <cellStyle name="SAPBEXHLevel3X 2 6 2 4 2" xfId="37681"/>
    <cellStyle name="SAPBEXHLevel3X 2 6 2 4 2 2" xfId="37682"/>
    <cellStyle name="SAPBEXHLevel3X 2 6 2 5" xfId="37683"/>
    <cellStyle name="SAPBEXHLevel3X 2 6 2 5 2" xfId="37684"/>
    <cellStyle name="SAPBEXHLevel3X 2 6 20" xfId="19033"/>
    <cellStyle name="SAPBEXHLevel3X 2 6 21" xfId="19891"/>
    <cellStyle name="SAPBEXHLevel3X 2 6 22" xfId="20757"/>
    <cellStyle name="SAPBEXHLevel3X 2 6 23" xfId="21615"/>
    <cellStyle name="SAPBEXHLevel3X 2 6 24" xfId="22456"/>
    <cellStyle name="SAPBEXHLevel3X 2 6 25" xfId="23285"/>
    <cellStyle name="SAPBEXHLevel3X 2 6 26" xfId="24085"/>
    <cellStyle name="SAPBEXHLevel3X 2 6 3" xfId="4057"/>
    <cellStyle name="SAPBEXHLevel3X 2 6 4" xfId="4945"/>
    <cellStyle name="SAPBEXHLevel3X 2 6 5" xfId="5834"/>
    <cellStyle name="SAPBEXHLevel3X 2 6 6" xfId="6728"/>
    <cellStyle name="SAPBEXHLevel3X 2 6 7" xfId="6915"/>
    <cellStyle name="SAPBEXHLevel3X 2 6 8" xfId="8430"/>
    <cellStyle name="SAPBEXHLevel3X 2 6 9" xfId="9319"/>
    <cellStyle name="SAPBEXHLevel3X 2 7" xfId="1396"/>
    <cellStyle name="SAPBEXHLevel3X 2 7 2" xfId="25074"/>
    <cellStyle name="SAPBEXHLevel3X 2 7 2 2" xfId="37685"/>
    <cellStyle name="SAPBEXHLevel3X 2 7 2 2 2" xfId="37686"/>
    <cellStyle name="SAPBEXHLevel3X 2 7 2 2 2 2" xfId="37687"/>
    <cellStyle name="SAPBEXHLevel3X 2 7 2 2 3" xfId="37688"/>
    <cellStyle name="SAPBEXHLevel3X 2 7 2 3" xfId="37689"/>
    <cellStyle name="SAPBEXHLevel3X 2 7 2 3 2" xfId="37690"/>
    <cellStyle name="SAPBEXHLevel3X 2 7 2 3 2 2" xfId="37691"/>
    <cellStyle name="SAPBEXHLevel3X 2 7 2 4" xfId="37692"/>
    <cellStyle name="SAPBEXHLevel3X 2 7 2 4 2" xfId="37693"/>
    <cellStyle name="SAPBEXHLevel3X 2 7 3" xfId="37694"/>
    <cellStyle name="SAPBEXHLevel3X 2 7 3 2" xfId="37695"/>
    <cellStyle name="SAPBEXHLevel3X 2 7 3 2 2" xfId="37696"/>
    <cellStyle name="SAPBEXHLevel3X 2 7 3 3" xfId="37697"/>
    <cellStyle name="SAPBEXHLevel3X 2 7 4" xfId="37698"/>
    <cellStyle name="SAPBEXHLevel3X 2 7 4 2" xfId="37699"/>
    <cellStyle name="SAPBEXHLevel3X 2 7 4 2 2" xfId="37700"/>
    <cellStyle name="SAPBEXHLevel3X 2 7 5" xfId="37701"/>
    <cellStyle name="SAPBEXHLevel3X 2 7 5 2" xfId="37702"/>
    <cellStyle name="SAPBEXHLevel3X 2 8" xfId="3469"/>
    <cellStyle name="SAPBEXHLevel3X 2 9" xfId="4356"/>
    <cellStyle name="SAPBEXHLevel3X 20" xfId="6036"/>
    <cellStyle name="SAPBEXHLevel3X 21" xfId="12895"/>
    <cellStyle name="SAPBEXHLevel3X 22" xfId="12279"/>
    <cellStyle name="SAPBEXHLevel3X 23" xfId="9652"/>
    <cellStyle name="SAPBEXHLevel3X 24" xfId="13088"/>
    <cellStyle name="SAPBEXHLevel3X 25" xfId="13978"/>
    <cellStyle name="SAPBEXHLevel3X 26" xfId="14865"/>
    <cellStyle name="SAPBEXHLevel3X 27" xfId="15751"/>
    <cellStyle name="SAPBEXHLevel3X 28" xfId="19068"/>
    <cellStyle name="SAPBEXHLevel3X 29" xfId="18456"/>
    <cellStyle name="SAPBEXHLevel3X 3" xfId="1084"/>
    <cellStyle name="SAPBEXHLevel3X 3 10" xfId="10209"/>
    <cellStyle name="SAPBEXHLevel3X 3 11" xfId="11078"/>
    <cellStyle name="SAPBEXHLevel3X 3 12" xfId="11969"/>
    <cellStyle name="SAPBEXHLevel3X 3 13" xfId="12860"/>
    <cellStyle name="SAPBEXHLevel3X 3 14" xfId="13726"/>
    <cellStyle name="SAPBEXHLevel3X 3 15" xfId="14617"/>
    <cellStyle name="SAPBEXHLevel3X 3 16" xfId="15503"/>
    <cellStyle name="SAPBEXHLevel3X 3 17" xfId="16387"/>
    <cellStyle name="SAPBEXHLevel3X 3 18" xfId="17273"/>
    <cellStyle name="SAPBEXHLevel3X 3 19" xfId="18153"/>
    <cellStyle name="SAPBEXHLevel3X 3 2" xfId="3156"/>
    <cellStyle name="SAPBEXHLevel3X 3 2 2" xfId="25075"/>
    <cellStyle name="SAPBEXHLevel3X 3 2 2 2" xfId="37703"/>
    <cellStyle name="SAPBEXHLevel3X 3 2 2 2 2" xfId="37704"/>
    <cellStyle name="SAPBEXHLevel3X 3 2 2 2 2 2" xfId="37705"/>
    <cellStyle name="SAPBEXHLevel3X 3 2 2 2 3" xfId="37706"/>
    <cellStyle name="SAPBEXHLevel3X 3 2 2 3" xfId="37707"/>
    <cellStyle name="SAPBEXHLevel3X 3 2 2 3 2" xfId="37708"/>
    <cellStyle name="SAPBEXHLevel3X 3 2 2 3 2 2" xfId="37709"/>
    <cellStyle name="SAPBEXHLevel3X 3 2 2 4" xfId="37710"/>
    <cellStyle name="SAPBEXHLevel3X 3 2 2 4 2" xfId="37711"/>
    <cellStyle name="SAPBEXHLevel3X 3 2 3" xfId="37712"/>
    <cellStyle name="SAPBEXHLevel3X 3 2 3 2" xfId="37713"/>
    <cellStyle name="SAPBEXHLevel3X 3 2 3 2 2" xfId="37714"/>
    <cellStyle name="SAPBEXHLevel3X 3 2 3 3" xfId="37715"/>
    <cellStyle name="SAPBEXHLevel3X 3 2 4" xfId="37716"/>
    <cellStyle name="SAPBEXHLevel3X 3 2 4 2" xfId="37717"/>
    <cellStyle name="SAPBEXHLevel3X 3 2 4 2 2" xfId="37718"/>
    <cellStyle name="SAPBEXHLevel3X 3 2 5" xfId="37719"/>
    <cellStyle name="SAPBEXHLevel3X 3 2 5 2" xfId="37720"/>
    <cellStyle name="SAPBEXHLevel3X 3 20" xfId="19034"/>
    <cellStyle name="SAPBEXHLevel3X 3 21" xfId="19892"/>
    <cellStyle name="SAPBEXHLevel3X 3 22" xfId="20758"/>
    <cellStyle name="SAPBEXHLevel3X 3 23" xfId="21616"/>
    <cellStyle name="SAPBEXHLevel3X 3 24" xfId="22457"/>
    <cellStyle name="SAPBEXHLevel3X 3 25" xfId="23286"/>
    <cellStyle name="SAPBEXHLevel3X 3 26" xfId="24086"/>
    <cellStyle name="SAPBEXHLevel3X 3 3" xfId="4058"/>
    <cellStyle name="SAPBEXHLevel3X 3 4" xfId="4946"/>
    <cellStyle name="SAPBEXHLevel3X 3 5" xfId="5835"/>
    <cellStyle name="SAPBEXHLevel3X 3 6" xfId="6729"/>
    <cellStyle name="SAPBEXHLevel3X 3 7" xfId="6916"/>
    <cellStyle name="SAPBEXHLevel3X 3 8" xfId="8431"/>
    <cellStyle name="SAPBEXHLevel3X 3 9" xfId="9320"/>
    <cellStyle name="SAPBEXHLevel3X 30" xfId="16534"/>
    <cellStyle name="SAPBEXHLevel3X 31" xfId="19256"/>
    <cellStyle name="SAPBEXHLevel3X 32" xfId="20124"/>
    <cellStyle name="SAPBEXHLevel3X 33" xfId="20986"/>
    <cellStyle name="SAPBEXHLevel3X 4" xfId="1085"/>
    <cellStyle name="SAPBEXHLevel3X 4 10" xfId="10210"/>
    <cellStyle name="SAPBEXHLevel3X 4 11" xfId="11079"/>
    <cellStyle name="SAPBEXHLevel3X 4 12" xfId="11970"/>
    <cellStyle name="SAPBEXHLevel3X 4 13" xfId="12861"/>
    <cellStyle name="SAPBEXHLevel3X 4 14" xfId="13727"/>
    <cellStyle name="SAPBEXHLevel3X 4 15" xfId="14618"/>
    <cellStyle name="SAPBEXHLevel3X 4 16" xfId="15504"/>
    <cellStyle name="SAPBEXHLevel3X 4 17" xfId="16388"/>
    <cellStyle name="SAPBEXHLevel3X 4 18" xfId="17274"/>
    <cellStyle name="SAPBEXHLevel3X 4 19" xfId="18154"/>
    <cellStyle name="SAPBEXHLevel3X 4 2" xfId="3157"/>
    <cellStyle name="SAPBEXHLevel3X 4 2 2" xfId="25076"/>
    <cellStyle name="SAPBEXHLevel3X 4 2 2 2" xfId="37721"/>
    <cellStyle name="SAPBEXHLevel3X 4 2 2 2 2" xfId="37722"/>
    <cellStyle name="SAPBEXHLevel3X 4 2 2 2 2 2" xfId="37723"/>
    <cellStyle name="SAPBEXHLevel3X 4 2 2 2 3" xfId="37724"/>
    <cellStyle name="SAPBEXHLevel3X 4 2 2 3" xfId="37725"/>
    <cellStyle name="SAPBEXHLevel3X 4 2 2 3 2" xfId="37726"/>
    <cellStyle name="SAPBEXHLevel3X 4 2 2 3 2 2" xfId="37727"/>
    <cellStyle name="SAPBEXHLevel3X 4 2 2 4" xfId="37728"/>
    <cellStyle name="SAPBEXHLevel3X 4 2 2 4 2" xfId="37729"/>
    <cellStyle name="SAPBEXHLevel3X 4 2 3" xfId="37730"/>
    <cellStyle name="SAPBEXHLevel3X 4 2 3 2" xfId="37731"/>
    <cellStyle name="SAPBEXHLevel3X 4 2 3 2 2" xfId="37732"/>
    <cellStyle name="SAPBEXHLevel3X 4 2 3 3" xfId="37733"/>
    <cellStyle name="SAPBEXHLevel3X 4 2 4" xfId="37734"/>
    <cellStyle name="SAPBEXHLevel3X 4 2 4 2" xfId="37735"/>
    <cellStyle name="SAPBEXHLevel3X 4 2 4 2 2" xfId="37736"/>
    <cellStyle name="SAPBEXHLevel3X 4 2 5" xfId="37737"/>
    <cellStyle name="SAPBEXHLevel3X 4 2 5 2" xfId="37738"/>
    <cellStyle name="SAPBEXHLevel3X 4 20" xfId="19035"/>
    <cellStyle name="SAPBEXHLevel3X 4 21" xfId="19893"/>
    <cellStyle name="SAPBEXHLevel3X 4 22" xfId="20759"/>
    <cellStyle name="SAPBEXHLevel3X 4 23" xfId="21617"/>
    <cellStyle name="SAPBEXHLevel3X 4 24" xfId="22458"/>
    <cellStyle name="SAPBEXHLevel3X 4 25" xfId="23287"/>
    <cellStyle name="SAPBEXHLevel3X 4 26" xfId="24087"/>
    <cellStyle name="SAPBEXHLevel3X 4 3" xfId="4059"/>
    <cellStyle name="SAPBEXHLevel3X 4 4" xfId="4947"/>
    <cellStyle name="SAPBEXHLevel3X 4 5" xfId="5836"/>
    <cellStyle name="SAPBEXHLevel3X 4 6" xfId="6730"/>
    <cellStyle name="SAPBEXHLevel3X 4 7" xfId="4294"/>
    <cellStyle name="SAPBEXHLevel3X 4 8" xfId="8432"/>
    <cellStyle name="SAPBEXHLevel3X 4 9" xfId="9321"/>
    <cellStyle name="SAPBEXHLevel3X 5" xfId="1086"/>
    <cellStyle name="SAPBEXHLevel3X 5 10" xfId="10211"/>
    <cellStyle name="SAPBEXHLevel3X 5 11" xfId="11080"/>
    <cellStyle name="SAPBEXHLevel3X 5 12" xfId="11971"/>
    <cellStyle name="SAPBEXHLevel3X 5 13" xfId="12862"/>
    <cellStyle name="SAPBEXHLevel3X 5 14" xfId="13728"/>
    <cellStyle name="SAPBEXHLevel3X 5 15" xfId="14619"/>
    <cellStyle name="SAPBEXHLevel3X 5 16" xfId="15505"/>
    <cellStyle name="SAPBEXHLevel3X 5 17" xfId="16389"/>
    <cellStyle name="SAPBEXHLevel3X 5 18" xfId="17275"/>
    <cellStyle name="SAPBEXHLevel3X 5 19" xfId="18155"/>
    <cellStyle name="SAPBEXHLevel3X 5 2" xfId="3158"/>
    <cellStyle name="SAPBEXHLevel3X 5 2 2" xfId="25077"/>
    <cellStyle name="SAPBEXHLevel3X 5 2 2 2" xfId="37739"/>
    <cellStyle name="SAPBEXHLevel3X 5 2 2 2 2" xfId="37740"/>
    <cellStyle name="SAPBEXHLevel3X 5 2 2 2 2 2" xfId="37741"/>
    <cellStyle name="SAPBEXHLevel3X 5 2 2 2 3" xfId="37742"/>
    <cellStyle name="SAPBEXHLevel3X 5 2 2 3" xfId="37743"/>
    <cellStyle name="SAPBEXHLevel3X 5 2 2 3 2" xfId="37744"/>
    <cellStyle name="SAPBEXHLevel3X 5 2 2 3 2 2" xfId="37745"/>
    <cellStyle name="SAPBEXHLevel3X 5 2 2 4" xfId="37746"/>
    <cellStyle name="SAPBEXHLevel3X 5 2 2 4 2" xfId="37747"/>
    <cellStyle name="SAPBEXHLevel3X 5 2 3" xfId="37748"/>
    <cellStyle name="SAPBEXHLevel3X 5 2 3 2" xfId="37749"/>
    <cellStyle name="SAPBEXHLevel3X 5 2 3 2 2" xfId="37750"/>
    <cellStyle name="SAPBEXHLevel3X 5 2 3 3" xfId="37751"/>
    <cellStyle name="SAPBEXHLevel3X 5 2 4" xfId="37752"/>
    <cellStyle name="SAPBEXHLevel3X 5 2 4 2" xfId="37753"/>
    <cellStyle name="SAPBEXHLevel3X 5 2 4 2 2" xfId="37754"/>
    <cellStyle name="SAPBEXHLevel3X 5 2 5" xfId="37755"/>
    <cellStyle name="SAPBEXHLevel3X 5 2 5 2" xfId="37756"/>
    <cellStyle name="SAPBEXHLevel3X 5 20" xfId="19036"/>
    <cellStyle name="SAPBEXHLevel3X 5 21" xfId="19894"/>
    <cellStyle name="SAPBEXHLevel3X 5 22" xfId="20760"/>
    <cellStyle name="SAPBEXHLevel3X 5 23" xfId="21618"/>
    <cellStyle name="SAPBEXHLevel3X 5 24" xfId="22459"/>
    <cellStyle name="SAPBEXHLevel3X 5 25" xfId="23288"/>
    <cellStyle name="SAPBEXHLevel3X 5 26" xfId="24088"/>
    <cellStyle name="SAPBEXHLevel3X 5 3" xfId="4060"/>
    <cellStyle name="SAPBEXHLevel3X 5 4" xfId="4948"/>
    <cellStyle name="SAPBEXHLevel3X 5 5" xfId="5837"/>
    <cellStyle name="SAPBEXHLevel3X 5 6" xfId="6731"/>
    <cellStyle name="SAPBEXHLevel3X 5 7" xfId="6959"/>
    <cellStyle name="SAPBEXHLevel3X 5 8" xfId="8433"/>
    <cellStyle name="SAPBEXHLevel3X 5 9" xfId="9322"/>
    <cellStyle name="SAPBEXHLevel3X 6" xfId="1087"/>
    <cellStyle name="SAPBEXHLevel3X 6 10" xfId="10212"/>
    <cellStyle name="SAPBEXHLevel3X 6 11" xfId="11081"/>
    <cellStyle name="SAPBEXHLevel3X 6 12" xfId="11972"/>
    <cellStyle name="SAPBEXHLevel3X 6 13" xfId="12863"/>
    <cellStyle name="SAPBEXHLevel3X 6 14" xfId="13729"/>
    <cellStyle name="SAPBEXHLevel3X 6 15" xfId="14620"/>
    <cellStyle name="SAPBEXHLevel3X 6 16" xfId="15506"/>
    <cellStyle name="SAPBEXHLevel3X 6 17" xfId="16390"/>
    <cellStyle name="SAPBEXHLevel3X 6 18" xfId="17276"/>
    <cellStyle name="SAPBEXHLevel3X 6 19" xfId="18156"/>
    <cellStyle name="SAPBEXHLevel3X 6 2" xfId="3159"/>
    <cellStyle name="SAPBEXHLevel3X 6 2 2" xfId="25078"/>
    <cellStyle name="SAPBEXHLevel3X 6 2 2 2" xfId="37757"/>
    <cellStyle name="SAPBEXHLevel3X 6 2 2 2 2" xfId="37758"/>
    <cellStyle name="SAPBEXHLevel3X 6 2 2 2 2 2" xfId="37759"/>
    <cellStyle name="SAPBEXHLevel3X 6 2 2 2 3" xfId="37760"/>
    <cellStyle name="SAPBEXHLevel3X 6 2 2 3" xfId="37761"/>
    <cellStyle name="SAPBEXHLevel3X 6 2 2 3 2" xfId="37762"/>
    <cellStyle name="SAPBEXHLevel3X 6 2 2 3 2 2" xfId="37763"/>
    <cellStyle name="SAPBEXHLevel3X 6 2 2 4" xfId="37764"/>
    <cellStyle name="SAPBEXHLevel3X 6 2 2 4 2" xfId="37765"/>
    <cellStyle name="SAPBEXHLevel3X 6 2 3" xfId="37766"/>
    <cellStyle name="SAPBEXHLevel3X 6 2 3 2" xfId="37767"/>
    <cellStyle name="SAPBEXHLevel3X 6 2 3 2 2" xfId="37768"/>
    <cellStyle name="SAPBEXHLevel3X 6 2 3 3" xfId="37769"/>
    <cellStyle name="SAPBEXHLevel3X 6 2 4" xfId="37770"/>
    <cellStyle name="SAPBEXHLevel3X 6 2 4 2" xfId="37771"/>
    <cellStyle name="SAPBEXHLevel3X 6 2 4 2 2" xfId="37772"/>
    <cellStyle name="SAPBEXHLevel3X 6 2 5" xfId="37773"/>
    <cellStyle name="SAPBEXHLevel3X 6 2 5 2" xfId="37774"/>
    <cellStyle name="SAPBEXHLevel3X 6 20" xfId="19037"/>
    <cellStyle name="SAPBEXHLevel3X 6 21" xfId="19895"/>
    <cellStyle name="SAPBEXHLevel3X 6 22" xfId="20761"/>
    <cellStyle name="SAPBEXHLevel3X 6 23" xfId="21619"/>
    <cellStyle name="SAPBEXHLevel3X 6 24" xfId="22460"/>
    <cellStyle name="SAPBEXHLevel3X 6 25" xfId="23289"/>
    <cellStyle name="SAPBEXHLevel3X 6 26" xfId="24089"/>
    <cellStyle name="SAPBEXHLevel3X 6 3" xfId="4061"/>
    <cellStyle name="SAPBEXHLevel3X 6 4" xfId="4949"/>
    <cellStyle name="SAPBEXHLevel3X 6 5" xfId="5838"/>
    <cellStyle name="SAPBEXHLevel3X 6 6" xfId="6732"/>
    <cellStyle name="SAPBEXHLevel3X 6 7" xfId="6930"/>
    <cellStyle name="SAPBEXHLevel3X 6 8" xfId="8434"/>
    <cellStyle name="SAPBEXHLevel3X 6 9" xfId="9323"/>
    <cellStyle name="SAPBEXHLevel3X 7" xfId="1088"/>
    <cellStyle name="SAPBEXHLevel3X 7 10" xfId="10213"/>
    <cellStyle name="SAPBEXHLevel3X 7 11" xfId="11082"/>
    <cellStyle name="SAPBEXHLevel3X 7 12" xfId="11973"/>
    <cellStyle name="SAPBEXHLevel3X 7 13" xfId="12864"/>
    <cellStyle name="SAPBEXHLevel3X 7 14" xfId="13730"/>
    <cellStyle name="SAPBEXHLevel3X 7 15" xfId="14621"/>
    <cellStyle name="SAPBEXHLevel3X 7 16" xfId="15507"/>
    <cellStyle name="SAPBEXHLevel3X 7 17" xfId="16391"/>
    <cellStyle name="SAPBEXHLevel3X 7 18" xfId="17277"/>
    <cellStyle name="SAPBEXHLevel3X 7 19" xfId="18157"/>
    <cellStyle name="SAPBEXHLevel3X 7 2" xfId="3160"/>
    <cellStyle name="SAPBEXHLevel3X 7 2 2" xfId="25079"/>
    <cellStyle name="SAPBEXHLevel3X 7 2 2 2" xfId="37775"/>
    <cellStyle name="SAPBEXHLevel3X 7 2 2 2 2" xfId="37776"/>
    <cellStyle name="SAPBEXHLevel3X 7 2 2 2 2 2" xfId="37777"/>
    <cellStyle name="SAPBEXHLevel3X 7 2 2 2 3" xfId="37778"/>
    <cellStyle name="SAPBEXHLevel3X 7 2 2 3" xfId="37779"/>
    <cellStyle name="SAPBEXHLevel3X 7 2 2 3 2" xfId="37780"/>
    <cellStyle name="SAPBEXHLevel3X 7 2 2 3 2 2" xfId="37781"/>
    <cellStyle name="SAPBEXHLevel3X 7 2 2 4" xfId="37782"/>
    <cellStyle name="SAPBEXHLevel3X 7 2 2 4 2" xfId="37783"/>
    <cellStyle name="SAPBEXHLevel3X 7 2 3" xfId="37784"/>
    <cellStyle name="SAPBEXHLevel3X 7 2 3 2" xfId="37785"/>
    <cellStyle name="SAPBEXHLevel3X 7 2 3 2 2" xfId="37786"/>
    <cellStyle name="SAPBEXHLevel3X 7 2 3 3" xfId="37787"/>
    <cellStyle name="SAPBEXHLevel3X 7 2 4" xfId="37788"/>
    <cellStyle name="SAPBEXHLevel3X 7 2 4 2" xfId="37789"/>
    <cellStyle name="SAPBEXHLevel3X 7 2 4 2 2" xfId="37790"/>
    <cellStyle name="SAPBEXHLevel3X 7 2 5" xfId="37791"/>
    <cellStyle name="SAPBEXHLevel3X 7 2 5 2" xfId="37792"/>
    <cellStyle name="SAPBEXHLevel3X 7 20" xfId="19038"/>
    <cellStyle name="SAPBEXHLevel3X 7 21" xfId="19896"/>
    <cellStyle name="SAPBEXHLevel3X 7 22" xfId="20762"/>
    <cellStyle name="SAPBEXHLevel3X 7 23" xfId="21620"/>
    <cellStyle name="SAPBEXHLevel3X 7 24" xfId="22461"/>
    <cellStyle name="SAPBEXHLevel3X 7 25" xfId="23290"/>
    <cellStyle name="SAPBEXHLevel3X 7 26" xfId="24090"/>
    <cellStyle name="SAPBEXHLevel3X 7 3" xfId="4062"/>
    <cellStyle name="SAPBEXHLevel3X 7 4" xfId="4950"/>
    <cellStyle name="SAPBEXHLevel3X 7 5" xfId="5839"/>
    <cellStyle name="SAPBEXHLevel3X 7 6" xfId="6733"/>
    <cellStyle name="SAPBEXHLevel3X 7 7" xfId="6953"/>
    <cellStyle name="SAPBEXHLevel3X 7 8" xfId="8435"/>
    <cellStyle name="SAPBEXHLevel3X 7 9" xfId="9324"/>
    <cellStyle name="SAPBEXHLevel3X 8" xfId="1089"/>
    <cellStyle name="SAPBEXHLevel3X 8 10" xfId="10203"/>
    <cellStyle name="SAPBEXHLevel3X 8 11" xfId="11072"/>
    <cellStyle name="SAPBEXHLevel3X 8 12" xfId="11963"/>
    <cellStyle name="SAPBEXHLevel3X 8 13" xfId="12854"/>
    <cellStyle name="SAPBEXHLevel3X 8 14" xfId="13720"/>
    <cellStyle name="SAPBEXHLevel3X 8 15" xfId="14611"/>
    <cellStyle name="SAPBEXHLevel3X 8 16" xfId="15497"/>
    <cellStyle name="SAPBEXHLevel3X 8 17" xfId="16381"/>
    <cellStyle name="SAPBEXHLevel3X 8 18" xfId="17267"/>
    <cellStyle name="SAPBEXHLevel3X 8 19" xfId="18147"/>
    <cellStyle name="SAPBEXHLevel3X 8 2" xfId="3150"/>
    <cellStyle name="SAPBEXHLevel3X 8 2 2" xfId="25080"/>
    <cellStyle name="SAPBEXHLevel3X 8 2 2 2" xfId="37793"/>
    <cellStyle name="SAPBEXHLevel3X 8 2 2 2 2" xfId="37794"/>
    <cellStyle name="SAPBEXHLevel3X 8 2 2 2 2 2" xfId="37795"/>
    <cellStyle name="SAPBEXHLevel3X 8 2 2 2 3" xfId="37796"/>
    <cellStyle name="SAPBEXHLevel3X 8 2 2 3" xfId="37797"/>
    <cellStyle name="SAPBEXHLevel3X 8 2 2 3 2" xfId="37798"/>
    <cellStyle name="SAPBEXHLevel3X 8 2 2 3 2 2" xfId="37799"/>
    <cellStyle name="SAPBEXHLevel3X 8 2 2 4" xfId="37800"/>
    <cellStyle name="SAPBEXHLevel3X 8 2 2 4 2" xfId="37801"/>
    <cellStyle name="SAPBEXHLevel3X 8 2 3" xfId="37802"/>
    <cellStyle name="SAPBEXHLevel3X 8 2 3 2" xfId="37803"/>
    <cellStyle name="SAPBEXHLevel3X 8 2 3 2 2" xfId="37804"/>
    <cellStyle name="SAPBEXHLevel3X 8 2 3 3" xfId="37805"/>
    <cellStyle name="SAPBEXHLevel3X 8 2 4" xfId="37806"/>
    <cellStyle name="SAPBEXHLevel3X 8 2 4 2" xfId="37807"/>
    <cellStyle name="SAPBEXHLevel3X 8 2 4 2 2" xfId="37808"/>
    <cellStyle name="SAPBEXHLevel3X 8 2 5" xfId="37809"/>
    <cellStyle name="SAPBEXHLevel3X 8 2 5 2" xfId="37810"/>
    <cellStyle name="SAPBEXHLevel3X 8 20" xfId="19028"/>
    <cellStyle name="SAPBEXHLevel3X 8 21" xfId="19886"/>
    <cellStyle name="SAPBEXHLevel3X 8 22" xfId="20752"/>
    <cellStyle name="SAPBEXHLevel3X 8 23" xfId="21610"/>
    <cellStyle name="SAPBEXHLevel3X 8 24" xfId="22451"/>
    <cellStyle name="SAPBEXHLevel3X 8 25" xfId="23280"/>
    <cellStyle name="SAPBEXHLevel3X 8 26" xfId="24080"/>
    <cellStyle name="SAPBEXHLevel3X 8 3" xfId="4052"/>
    <cellStyle name="SAPBEXHLevel3X 8 4" xfId="4940"/>
    <cellStyle name="SAPBEXHLevel3X 8 5" xfId="5829"/>
    <cellStyle name="SAPBEXHLevel3X 8 6" xfId="6723"/>
    <cellStyle name="SAPBEXHLevel3X 8 7" xfId="2541"/>
    <cellStyle name="SAPBEXHLevel3X 8 8" xfId="8425"/>
    <cellStyle name="SAPBEXHLevel3X 8 9" xfId="9314"/>
    <cellStyle name="SAPBEXHLevel3X 9" xfId="2570"/>
    <cellStyle name="SAPBEXHLevel3X 9 2" xfId="25082"/>
    <cellStyle name="SAPBEXHLevel3X 9 2 2" xfId="37811"/>
    <cellStyle name="SAPBEXHLevel3X 9 2 2 2" xfId="37812"/>
    <cellStyle name="SAPBEXHLevel3X 9 2 2 2 2" xfId="37813"/>
    <cellStyle name="SAPBEXHLevel3X 9 2 2 3" xfId="37814"/>
    <cellStyle name="SAPBEXHLevel3X 9 2 3" xfId="37815"/>
    <cellStyle name="SAPBEXHLevel3X 9 2 3 2" xfId="37816"/>
    <cellStyle name="SAPBEXHLevel3X 9 2 3 2 2" xfId="37817"/>
    <cellStyle name="SAPBEXHLevel3X 9 2 4" xfId="37818"/>
    <cellStyle name="SAPBEXHLevel3X 9 2 4 2" xfId="37819"/>
    <cellStyle name="SAPBEXHLevel3X 9 3" xfId="25081"/>
    <cellStyle name="SAPBEXHLevel3X 9 3 2" xfId="37820"/>
    <cellStyle name="SAPBEXHLevel3X 9 3 2 2" xfId="37821"/>
    <cellStyle name="SAPBEXHLevel3X 9 3 2 2 2" xfId="37822"/>
    <cellStyle name="SAPBEXHLevel3X 9 3 2 3" xfId="37823"/>
    <cellStyle name="SAPBEXHLevel3X 9 3 3" xfId="37824"/>
    <cellStyle name="SAPBEXHLevel3X 9 3 3 2" xfId="37825"/>
    <cellStyle name="SAPBEXHLevel3X 9 3 3 2 2" xfId="37826"/>
    <cellStyle name="SAPBEXHLevel3X 9 3 4" xfId="37827"/>
    <cellStyle name="SAPBEXHLevel3X 9 3 4 2" xfId="37828"/>
    <cellStyle name="SAPBEXHLevel3X 9 4" xfId="37829"/>
    <cellStyle name="SAPBEXHLevel3X 9 4 2" xfId="37830"/>
    <cellStyle name="SAPBEXHLevel3X 9 4 2 2" xfId="37831"/>
    <cellStyle name="SAPBEXHLevel3X 9 4 2 2 2" xfId="37832"/>
    <cellStyle name="SAPBEXHLevel3X 9 4 3" xfId="37833"/>
    <cellStyle name="SAPBEXHLevel3X 9 4 3 2" xfId="37834"/>
    <cellStyle name="SAPBEXHLevel3X 9 5" xfId="37835"/>
    <cellStyle name="SAPBEXHLevel3X 9 5 2" xfId="37836"/>
    <cellStyle name="SAPBEXHLevel3X 9 5 2 2" xfId="37837"/>
    <cellStyle name="SAPBEXHLevel3X 9 5 3" xfId="37838"/>
    <cellStyle name="SAPBEXHLevel3X 9 6" xfId="37839"/>
    <cellStyle name="SAPBEXHLevel3X 9 6 2" xfId="37840"/>
    <cellStyle name="SAPBEXHLevel3X 9 6 2 2" xfId="37841"/>
    <cellStyle name="SAPBEXHLevel3X 9 7" xfId="37842"/>
    <cellStyle name="SAPBEXHLevel3X 9 7 2" xfId="37843"/>
    <cellStyle name="SAPBEXinputData" xfId="1090"/>
    <cellStyle name="SAPBEXinputData 2" xfId="25083"/>
    <cellStyle name="SAPBEXItemHeader" xfId="1091"/>
    <cellStyle name="SAPBEXItemHeader 10" xfId="4979"/>
    <cellStyle name="SAPBEXItemHeader 11" xfId="5868"/>
    <cellStyle name="SAPBEXItemHeader 12" xfId="7674"/>
    <cellStyle name="SAPBEXItemHeader 13" xfId="6952"/>
    <cellStyle name="SAPBEXItemHeader 14" xfId="8249"/>
    <cellStyle name="SAPBEXItemHeader 15" xfId="9138"/>
    <cellStyle name="SAPBEXItemHeader 16" xfId="10242"/>
    <cellStyle name="SAPBEXItemHeader 17" xfId="10896"/>
    <cellStyle name="SAPBEXItemHeader 18" xfId="11787"/>
    <cellStyle name="SAPBEXItemHeader 19" xfId="12893"/>
    <cellStyle name="SAPBEXItemHeader 2" xfId="1092"/>
    <cellStyle name="SAPBEXItemHeader 2 10" xfId="5247"/>
    <cellStyle name="SAPBEXItemHeader 2 11" xfId="6142"/>
    <cellStyle name="SAPBEXItemHeader 2 12" xfId="2634"/>
    <cellStyle name="SAPBEXItemHeader 2 13" xfId="7848"/>
    <cellStyle name="SAPBEXItemHeader 2 14" xfId="8738"/>
    <cellStyle name="SAPBEXItemHeader 2 15" xfId="9627"/>
    <cellStyle name="SAPBEXItemHeader 2 16" xfId="10495"/>
    <cellStyle name="SAPBEXItemHeader 2 17" xfId="11386"/>
    <cellStyle name="SAPBEXItemHeader 2 18" xfId="12276"/>
    <cellStyle name="SAPBEXItemHeader 2 19" xfId="13146"/>
    <cellStyle name="SAPBEXItemHeader 2 2" xfId="1093"/>
    <cellStyle name="SAPBEXItemHeader 2 2 10" xfId="10214"/>
    <cellStyle name="SAPBEXItemHeader 2 2 11" xfId="11083"/>
    <cellStyle name="SAPBEXItemHeader 2 2 12" xfId="11974"/>
    <cellStyle name="SAPBEXItemHeader 2 2 13" xfId="12865"/>
    <cellStyle name="SAPBEXItemHeader 2 2 14" xfId="13731"/>
    <cellStyle name="SAPBEXItemHeader 2 2 15" xfId="14622"/>
    <cellStyle name="SAPBEXItemHeader 2 2 16" xfId="15508"/>
    <cellStyle name="SAPBEXItemHeader 2 2 17" xfId="16392"/>
    <cellStyle name="SAPBEXItemHeader 2 2 18" xfId="17278"/>
    <cellStyle name="SAPBEXItemHeader 2 2 19" xfId="18158"/>
    <cellStyle name="SAPBEXItemHeader 2 2 2" xfId="3161"/>
    <cellStyle name="SAPBEXItemHeader 2 2 2 2" xfId="25084"/>
    <cellStyle name="SAPBEXItemHeader 2 2 2 2 2" xfId="37844"/>
    <cellStyle name="SAPBEXItemHeader 2 2 2 2 2 2" xfId="37845"/>
    <cellStyle name="SAPBEXItemHeader 2 2 2 2 2 2 2" xfId="37846"/>
    <cellStyle name="SAPBEXItemHeader 2 2 2 2 2 3" xfId="37847"/>
    <cellStyle name="SAPBEXItemHeader 2 2 2 2 3" xfId="37848"/>
    <cellStyle name="SAPBEXItemHeader 2 2 2 2 3 2" xfId="37849"/>
    <cellStyle name="SAPBEXItemHeader 2 2 2 2 3 2 2" xfId="37850"/>
    <cellStyle name="SAPBEXItemHeader 2 2 2 2 4" xfId="37851"/>
    <cellStyle name="SAPBEXItemHeader 2 2 2 2 4 2" xfId="37852"/>
    <cellStyle name="SAPBEXItemHeader 2 2 2 3" xfId="37853"/>
    <cellStyle name="SAPBEXItemHeader 2 2 2 3 2" xfId="37854"/>
    <cellStyle name="SAPBEXItemHeader 2 2 2 3 2 2" xfId="37855"/>
    <cellStyle name="SAPBEXItemHeader 2 2 2 3 3" xfId="37856"/>
    <cellStyle name="SAPBEXItemHeader 2 2 2 4" xfId="37857"/>
    <cellStyle name="SAPBEXItemHeader 2 2 2 4 2" xfId="37858"/>
    <cellStyle name="SAPBEXItemHeader 2 2 2 4 2 2" xfId="37859"/>
    <cellStyle name="SAPBEXItemHeader 2 2 2 5" xfId="37860"/>
    <cellStyle name="SAPBEXItemHeader 2 2 2 5 2" xfId="37861"/>
    <cellStyle name="SAPBEXItemHeader 2 2 20" xfId="19039"/>
    <cellStyle name="SAPBEXItemHeader 2 2 21" xfId="19897"/>
    <cellStyle name="SAPBEXItemHeader 2 2 22" xfId="20763"/>
    <cellStyle name="SAPBEXItemHeader 2 2 23" xfId="21621"/>
    <cellStyle name="SAPBEXItemHeader 2 2 24" xfId="22462"/>
    <cellStyle name="SAPBEXItemHeader 2 2 25" xfId="23291"/>
    <cellStyle name="SAPBEXItemHeader 2 2 26" xfId="24091"/>
    <cellStyle name="SAPBEXItemHeader 2 2 3" xfId="4063"/>
    <cellStyle name="SAPBEXItemHeader 2 2 4" xfId="4951"/>
    <cellStyle name="SAPBEXItemHeader 2 2 5" xfId="5840"/>
    <cellStyle name="SAPBEXItemHeader 2 2 6" xfId="6734"/>
    <cellStyle name="SAPBEXItemHeader 2 2 7" xfId="4394"/>
    <cellStyle name="SAPBEXItemHeader 2 2 8" xfId="8436"/>
    <cellStyle name="SAPBEXItemHeader 2 2 9" xfId="9325"/>
    <cellStyle name="SAPBEXItemHeader 2 20" xfId="14036"/>
    <cellStyle name="SAPBEXItemHeader 2 21" xfId="14923"/>
    <cellStyle name="SAPBEXItemHeader 2 22" xfId="15809"/>
    <cellStyle name="SAPBEXItemHeader 2 23" xfId="16692"/>
    <cellStyle name="SAPBEXItemHeader 2 24" xfId="17577"/>
    <cellStyle name="SAPBEXItemHeader 2 25" xfId="18453"/>
    <cellStyle name="SAPBEXItemHeader 2 26" xfId="19314"/>
    <cellStyle name="SAPBEXItemHeader 2 27" xfId="20182"/>
    <cellStyle name="SAPBEXItemHeader 2 28" xfId="21044"/>
    <cellStyle name="SAPBEXItemHeader 2 29" xfId="21895"/>
    <cellStyle name="SAPBEXItemHeader 2 3" xfId="1094"/>
    <cellStyle name="SAPBEXItemHeader 2 3 10" xfId="10215"/>
    <cellStyle name="SAPBEXItemHeader 2 3 11" xfId="11084"/>
    <cellStyle name="SAPBEXItemHeader 2 3 12" xfId="11975"/>
    <cellStyle name="SAPBEXItemHeader 2 3 13" xfId="12866"/>
    <cellStyle name="SAPBEXItemHeader 2 3 14" xfId="13732"/>
    <cellStyle name="SAPBEXItemHeader 2 3 15" xfId="14623"/>
    <cellStyle name="SAPBEXItemHeader 2 3 16" xfId="15509"/>
    <cellStyle name="SAPBEXItemHeader 2 3 17" xfId="16393"/>
    <cellStyle name="SAPBEXItemHeader 2 3 18" xfId="17279"/>
    <cellStyle name="SAPBEXItemHeader 2 3 19" xfId="18159"/>
    <cellStyle name="SAPBEXItemHeader 2 3 2" xfId="3162"/>
    <cellStyle name="SAPBEXItemHeader 2 3 2 2" xfId="25085"/>
    <cellStyle name="SAPBEXItemHeader 2 3 2 2 2" xfId="37862"/>
    <cellStyle name="SAPBEXItemHeader 2 3 2 2 2 2" xfId="37863"/>
    <cellStyle name="SAPBEXItemHeader 2 3 2 2 2 2 2" xfId="37864"/>
    <cellStyle name="SAPBEXItemHeader 2 3 2 2 2 3" xfId="37865"/>
    <cellStyle name="SAPBEXItemHeader 2 3 2 2 3" xfId="37866"/>
    <cellStyle name="SAPBEXItemHeader 2 3 2 2 3 2" xfId="37867"/>
    <cellStyle name="SAPBEXItemHeader 2 3 2 2 3 2 2" xfId="37868"/>
    <cellStyle name="SAPBEXItemHeader 2 3 2 2 4" xfId="37869"/>
    <cellStyle name="SAPBEXItemHeader 2 3 2 2 4 2" xfId="37870"/>
    <cellStyle name="SAPBEXItemHeader 2 3 2 3" xfId="37871"/>
    <cellStyle name="SAPBEXItemHeader 2 3 2 3 2" xfId="37872"/>
    <cellStyle name="SAPBEXItemHeader 2 3 2 3 2 2" xfId="37873"/>
    <cellStyle name="SAPBEXItemHeader 2 3 2 3 3" xfId="37874"/>
    <cellStyle name="SAPBEXItemHeader 2 3 2 4" xfId="37875"/>
    <cellStyle name="SAPBEXItemHeader 2 3 2 4 2" xfId="37876"/>
    <cellStyle name="SAPBEXItemHeader 2 3 2 4 2 2" xfId="37877"/>
    <cellStyle name="SAPBEXItemHeader 2 3 2 5" xfId="37878"/>
    <cellStyle name="SAPBEXItemHeader 2 3 2 5 2" xfId="37879"/>
    <cellStyle name="SAPBEXItemHeader 2 3 20" xfId="19040"/>
    <cellStyle name="SAPBEXItemHeader 2 3 21" xfId="19898"/>
    <cellStyle name="SAPBEXItemHeader 2 3 22" xfId="20764"/>
    <cellStyle name="SAPBEXItemHeader 2 3 23" xfId="21622"/>
    <cellStyle name="SAPBEXItemHeader 2 3 24" xfId="22463"/>
    <cellStyle name="SAPBEXItemHeader 2 3 25" xfId="23292"/>
    <cellStyle name="SAPBEXItemHeader 2 3 26" xfId="24092"/>
    <cellStyle name="SAPBEXItemHeader 2 3 3" xfId="4064"/>
    <cellStyle name="SAPBEXItemHeader 2 3 4" xfId="4952"/>
    <cellStyle name="SAPBEXItemHeader 2 3 5" xfId="5841"/>
    <cellStyle name="SAPBEXItemHeader 2 3 6" xfId="6735"/>
    <cellStyle name="SAPBEXItemHeader 2 3 7" xfId="6944"/>
    <cellStyle name="SAPBEXItemHeader 2 3 8" xfId="8437"/>
    <cellStyle name="SAPBEXItemHeader 2 3 9" xfId="9326"/>
    <cellStyle name="SAPBEXItemHeader 2 30" xfId="22727"/>
    <cellStyle name="SAPBEXItemHeader 2 31" xfId="23536"/>
    <cellStyle name="SAPBEXItemHeader 2 4" xfId="1095"/>
    <cellStyle name="SAPBEXItemHeader 2 4 10" xfId="10216"/>
    <cellStyle name="SAPBEXItemHeader 2 4 11" xfId="11085"/>
    <cellStyle name="SAPBEXItemHeader 2 4 12" xfId="11976"/>
    <cellStyle name="SAPBEXItemHeader 2 4 13" xfId="12867"/>
    <cellStyle name="SAPBEXItemHeader 2 4 14" xfId="13733"/>
    <cellStyle name="SAPBEXItemHeader 2 4 15" xfId="14624"/>
    <cellStyle name="SAPBEXItemHeader 2 4 16" xfId="15510"/>
    <cellStyle name="SAPBEXItemHeader 2 4 17" xfId="16394"/>
    <cellStyle name="SAPBEXItemHeader 2 4 18" xfId="17280"/>
    <cellStyle name="SAPBEXItemHeader 2 4 19" xfId="18160"/>
    <cellStyle name="SAPBEXItemHeader 2 4 2" xfId="3163"/>
    <cellStyle name="SAPBEXItemHeader 2 4 2 2" xfId="25086"/>
    <cellStyle name="SAPBEXItemHeader 2 4 2 2 2" xfId="37880"/>
    <cellStyle name="SAPBEXItemHeader 2 4 2 2 2 2" xfId="37881"/>
    <cellStyle name="SAPBEXItemHeader 2 4 2 2 2 2 2" xfId="37882"/>
    <cellStyle name="SAPBEXItemHeader 2 4 2 2 2 3" xfId="37883"/>
    <cellStyle name="SAPBEXItemHeader 2 4 2 2 3" xfId="37884"/>
    <cellStyle name="SAPBEXItemHeader 2 4 2 2 3 2" xfId="37885"/>
    <cellStyle name="SAPBEXItemHeader 2 4 2 2 3 2 2" xfId="37886"/>
    <cellStyle name="SAPBEXItemHeader 2 4 2 2 4" xfId="37887"/>
    <cellStyle name="SAPBEXItemHeader 2 4 2 2 4 2" xfId="37888"/>
    <cellStyle name="SAPBEXItemHeader 2 4 2 3" xfId="37889"/>
    <cellStyle name="SAPBEXItemHeader 2 4 2 3 2" xfId="37890"/>
    <cellStyle name="SAPBEXItemHeader 2 4 2 3 2 2" xfId="37891"/>
    <cellStyle name="SAPBEXItemHeader 2 4 2 3 3" xfId="37892"/>
    <cellStyle name="SAPBEXItemHeader 2 4 2 4" xfId="37893"/>
    <cellStyle name="SAPBEXItemHeader 2 4 2 4 2" xfId="37894"/>
    <cellStyle name="SAPBEXItemHeader 2 4 2 4 2 2" xfId="37895"/>
    <cellStyle name="SAPBEXItemHeader 2 4 2 5" xfId="37896"/>
    <cellStyle name="SAPBEXItemHeader 2 4 2 5 2" xfId="37897"/>
    <cellStyle name="SAPBEXItemHeader 2 4 20" xfId="19041"/>
    <cellStyle name="SAPBEXItemHeader 2 4 21" xfId="19899"/>
    <cellStyle name="SAPBEXItemHeader 2 4 22" xfId="20765"/>
    <cellStyle name="SAPBEXItemHeader 2 4 23" xfId="21623"/>
    <cellStyle name="SAPBEXItemHeader 2 4 24" xfId="22464"/>
    <cellStyle name="SAPBEXItemHeader 2 4 25" xfId="23293"/>
    <cellStyle name="SAPBEXItemHeader 2 4 26" xfId="24093"/>
    <cellStyle name="SAPBEXItemHeader 2 4 3" xfId="4065"/>
    <cellStyle name="SAPBEXItemHeader 2 4 4" xfId="4953"/>
    <cellStyle name="SAPBEXItemHeader 2 4 5" xfId="5842"/>
    <cellStyle name="SAPBEXItemHeader 2 4 6" xfId="6736"/>
    <cellStyle name="SAPBEXItemHeader 2 4 7" xfId="7720"/>
    <cellStyle name="SAPBEXItemHeader 2 4 8" xfId="8438"/>
    <cellStyle name="SAPBEXItemHeader 2 4 9" xfId="9327"/>
    <cellStyle name="SAPBEXItemHeader 2 5" xfId="1096"/>
    <cellStyle name="SAPBEXItemHeader 2 5 10" xfId="10217"/>
    <cellStyle name="SAPBEXItemHeader 2 5 11" xfId="11086"/>
    <cellStyle name="SAPBEXItemHeader 2 5 12" xfId="11977"/>
    <cellStyle name="SAPBEXItemHeader 2 5 13" xfId="12868"/>
    <cellStyle name="SAPBEXItemHeader 2 5 14" xfId="13734"/>
    <cellStyle name="SAPBEXItemHeader 2 5 15" xfId="14625"/>
    <cellStyle name="SAPBEXItemHeader 2 5 16" xfId="15511"/>
    <cellStyle name="SAPBEXItemHeader 2 5 17" xfId="16395"/>
    <cellStyle name="SAPBEXItemHeader 2 5 18" xfId="17281"/>
    <cellStyle name="SAPBEXItemHeader 2 5 19" xfId="18161"/>
    <cellStyle name="SAPBEXItemHeader 2 5 2" xfId="3164"/>
    <cellStyle name="SAPBEXItemHeader 2 5 2 2" xfId="25087"/>
    <cellStyle name="SAPBEXItemHeader 2 5 2 2 2" xfId="37898"/>
    <cellStyle name="SAPBEXItemHeader 2 5 2 2 2 2" xfId="37899"/>
    <cellStyle name="SAPBEXItemHeader 2 5 2 2 2 2 2" xfId="37900"/>
    <cellStyle name="SAPBEXItemHeader 2 5 2 2 2 3" xfId="37901"/>
    <cellStyle name="SAPBEXItemHeader 2 5 2 2 3" xfId="37902"/>
    <cellStyle name="SAPBEXItemHeader 2 5 2 2 3 2" xfId="37903"/>
    <cellStyle name="SAPBEXItemHeader 2 5 2 2 3 2 2" xfId="37904"/>
    <cellStyle name="SAPBEXItemHeader 2 5 2 2 4" xfId="37905"/>
    <cellStyle name="SAPBEXItemHeader 2 5 2 2 4 2" xfId="37906"/>
    <cellStyle name="SAPBEXItemHeader 2 5 2 3" xfId="37907"/>
    <cellStyle name="SAPBEXItemHeader 2 5 2 3 2" xfId="37908"/>
    <cellStyle name="SAPBEXItemHeader 2 5 2 3 2 2" xfId="37909"/>
    <cellStyle name="SAPBEXItemHeader 2 5 2 3 3" xfId="37910"/>
    <cellStyle name="SAPBEXItemHeader 2 5 2 4" xfId="37911"/>
    <cellStyle name="SAPBEXItemHeader 2 5 2 4 2" xfId="37912"/>
    <cellStyle name="SAPBEXItemHeader 2 5 2 4 2 2" xfId="37913"/>
    <cellStyle name="SAPBEXItemHeader 2 5 2 5" xfId="37914"/>
    <cellStyle name="SAPBEXItemHeader 2 5 2 5 2" xfId="37915"/>
    <cellStyle name="SAPBEXItemHeader 2 5 20" xfId="19042"/>
    <cellStyle name="SAPBEXItemHeader 2 5 21" xfId="19900"/>
    <cellStyle name="SAPBEXItemHeader 2 5 22" xfId="20766"/>
    <cellStyle name="SAPBEXItemHeader 2 5 23" xfId="21624"/>
    <cellStyle name="SAPBEXItemHeader 2 5 24" xfId="22465"/>
    <cellStyle name="SAPBEXItemHeader 2 5 25" xfId="23294"/>
    <cellStyle name="SAPBEXItemHeader 2 5 26" xfId="24094"/>
    <cellStyle name="SAPBEXItemHeader 2 5 3" xfId="4066"/>
    <cellStyle name="SAPBEXItemHeader 2 5 4" xfId="4954"/>
    <cellStyle name="SAPBEXItemHeader 2 5 5" xfId="5843"/>
    <cellStyle name="SAPBEXItemHeader 2 5 6" xfId="6737"/>
    <cellStyle name="SAPBEXItemHeader 2 5 7" xfId="7745"/>
    <cellStyle name="SAPBEXItemHeader 2 5 8" xfId="8439"/>
    <cellStyle name="SAPBEXItemHeader 2 5 9" xfId="9328"/>
    <cellStyle name="SAPBEXItemHeader 2 6" xfId="1097"/>
    <cellStyle name="SAPBEXItemHeader 2 6 10" xfId="10218"/>
    <cellStyle name="SAPBEXItemHeader 2 6 11" xfId="11087"/>
    <cellStyle name="SAPBEXItemHeader 2 6 12" xfId="11978"/>
    <cellStyle name="SAPBEXItemHeader 2 6 13" xfId="12869"/>
    <cellStyle name="SAPBEXItemHeader 2 6 14" xfId="13735"/>
    <cellStyle name="SAPBEXItemHeader 2 6 15" xfId="14626"/>
    <cellStyle name="SAPBEXItemHeader 2 6 16" xfId="15512"/>
    <cellStyle name="SAPBEXItemHeader 2 6 17" xfId="16396"/>
    <cellStyle name="SAPBEXItemHeader 2 6 18" xfId="17282"/>
    <cellStyle name="SAPBEXItemHeader 2 6 19" xfId="18162"/>
    <cellStyle name="SAPBEXItemHeader 2 6 2" xfId="3165"/>
    <cellStyle name="SAPBEXItemHeader 2 6 2 2" xfId="25088"/>
    <cellStyle name="SAPBEXItemHeader 2 6 2 2 2" xfId="37916"/>
    <cellStyle name="SAPBEXItemHeader 2 6 2 2 2 2" xfId="37917"/>
    <cellStyle name="SAPBEXItemHeader 2 6 2 2 2 2 2" xfId="37918"/>
    <cellStyle name="SAPBEXItemHeader 2 6 2 2 2 3" xfId="37919"/>
    <cellStyle name="SAPBEXItemHeader 2 6 2 2 3" xfId="37920"/>
    <cellStyle name="SAPBEXItemHeader 2 6 2 2 3 2" xfId="37921"/>
    <cellStyle name="SAPBEXItemHeader 2 6 2 2 3 2 2" xfId="37922"/>
    <cellStyle name="SAPBEXItemHeader 2 6 2 2 4" xfId="37923"/>
    <cellStyle name="SAPBEXItemHeader 2 6 2 2 4 2" xfId="37924"/>
    <cellStyle name="SAPBEXItemHeader 2 6 2 3" xfId="37925"/>
    <cellStyle name="SAPBEXItemHeader 2 6 2 3 2" xfId="37926"/>
    <cellStyle name="SAPBEXItemHeader 2 6 2 3 2 2" xfId="37927"/>
    <cellStyle name="SAPBEXItemHeader 2 6 2 3 3" xfId="37928"/>
    <cellStyle name="SAPBEXItemHeader 2 6 2 4" xfId="37929"/>
    <cellStyle name="SAPBEXItemHeader 2 6 2 4 2" xfId="37930"/>
    <cellStyle name="SAPBEXItemHeader 2 6 2 4 2 2" xfId="37931"/>
    <cellStyle name="SAPBEXItemHeader 2 6 2 5" xfId="37932"/>
    <cellStyle name="SAPBEXItemHeader 2 6 2 5 2" xfId="37933"/>
    <cellStyle name="SAPBEXItemHeader 2 6 20" xfId="19043"/>
    <cellStyle name="SAPBEXItemHeader 2 6 21" xfId="19901"/>
    <cellStyle name="SAPBEXItemHeader 2 6 22" xfId="20767"/>
    <cellStyle name="SAPBEXItemHeader 2 6 23" xfId="21625"/>
    <cellStyle name="SAPBEXItemHeader 2 6 24" xfId="22466"/>
    <cellStyle name="SAPBEXItemHeader 2 6 25" xfId="23295"/>
    <cellStyle name="SAPBEXItemHeader 2 6 26" xfId="24095"/>
    <cellStyle name="SAPBEXItemHeader 2 6 3" xfId="4067"/>
    <cellStyle name="SAPBEXItemHeader 2 6 4" xfId="4955"/>
    <cellStyle name="SAPBEXItemHeader 2 6 5" xfId="5844"/>
    <cellStyle name="SAPBEXItemHeader 2 6 6" xfId="6738"/>
    <cellStyle name="SAPBEXItemHeader 2 6 7" xfId="7728"/>
    <cellStyle name="SAPBEXItemHeader 2 6 8" xfId="8440"/>
    <cellStyle name="SAPBEXItemHeader 2 6 9" xfId="9329"/>
    <cellStyle name="SAPBEXItemHeader 2 7" xfId="1586"/>
    <cellStyle name="SAPBEXItemHeader 2 7 2" xfId="25089"/>
    <cellStyle name="SAPBEXItemHeader 2 7 2 2" xfId="37934"/>
    <cellStyle name="SAPBEXItemHeader 2 7 2 2 2" xfId="37935"/>
    <cellStyle name="SAPBEXItemHeader 2 7 2 2 2 2" xfId="37936"/>
    <cellStyle name="SAPBEXItemHeader 2 7 2 2 3" xfId="37937"/>
    <cellStyle name="SAPBEXItemHeader 2 7 2 3" xfId="37938"/>
    <cellStyle name="SAPBEXItemHeader 2 7 2 3 2" xfId="37939"/>
    <cellStyle name="SAPBEXItemHeader 2 7 2 3 2 2" xfId="37940"/>
    <cellStyle name="SAPBEXItemHeader 2 7 2 4" xfId="37941"/>
    <cellStyle name="SAPBEXItemHeader 2 7 2 4 2" xfId="37942"/>
    <cellStyle name="SAPBEXItemHeader 2 7 3" xfId="37943"/>
    <cellStyle name="SAPBEXItemHeader 2 7 3 2" xfId="37944"/>
    <cellStyle name="SAPBEXItemHeader 2 7 3 2 2" xfId="37945"/>
    <cellStyle name="SAPBEXItemHeader 2 7 3 3" xfId="37946"/>
    <cellStyle name="SAPBEXItemHeader 2 7 4" xfId="37947"/>
    <cellStyle name="SAPBEXItemHeader 2 7 4 2" xfId="37948"/>
    <cellStyle name="SAPBEXItemHeader 2 7 4 2 2" xfId="37949"/>
    <cellStyle name="SAPBEXItemHeader 2 7 5" xfId="37950"/>
    <cellStyle name="SAPBEXItemHeader 2 7 5 2" xfId="37951"/>
    <cellStyle name="SAPBEXItemHeader 2 8" xfId="3470"/>
    <cellStyle name="SAPBEXItemHeader 2 9" xfId="4357"/>
    <cellStyle name="SAPBEXItemHeader 20" xfId="13544"/>
    <cellStyle name="SAPBEXItemHeader 21" xfId="14435"/>
    <cellStyle name="SAPBEXItemHeader 22" xfId="15321"/>
    <cellStyle name="SAPBEXItemHeader 23" xfId="16205"/>
    <cellStyle name="SAPBEXItemHeader 24" xfId="17091"/>
    <cellStyle name="SAPBEXItemHeader 25" xfId="17971"/>
    <cellStyle name="SAPBEXItemHeader 26" xfId="19067"/>
    <cellStyle name="SAPBEXItemHeader 27" xfId="19710"/>
    <cellStyle name="SAPBEXItemHeader 28" xfId="20576"/>
    <cellStyle name="SAPBEXItemHeader 29" xfId="21434"/>
    <cellStyle name="SAPBEXItemHeader 3" xfId="1098"/>
    <cellStyle name="SAPBEXItemHeader 3 10" xfId="10219"/>
    <cellStyle name="SAPBEXItemHeader 3 11" xfId="11088"/>
    <cellStyle name="SAPBEXItemHeader 3 12" xfId="11979"/>
    <cellStyle name="SAPBEXItemHeader 3 13" xfId="12870"/>
    <cellStyle name="SAPBEXItemHeader 3 14" xfId="13736"/>
    <cellStyle name="SAPBEXItemHeader 3 15" xfId="14627"/>
    <cellStyle name="SAPBEXItemHeader 3 16" xfId="15513"/>
    <cellStyle name="SAPBEXItemHeader 3 17" xfId="16397"/>
    <cellStyle name="SAPBEXItemHeader 3 18" xfId="17283"/>
    <cellStyle name="SAPBEXItemHeader 3 19" xfId="18163"/>
    <cellStyle name="SAPBEXItemHeader 3 2" xfId="3166"/>
    <cellStyle name="SAPBEXItemHeader 3 2 2" xfId="25090"/>
    <cellStyle name="SAPBEXItemHeader 3 2 2 2" xfId="37952"/>
    <cellStyle name="SAPBEXItemHeader 3 2 2 2 2" xfId="37953"/>
    <cellStyle name="SAPBEXItemHeader 3 2 2 2 2 2" xfId="37954"/>
    <cellStyle name="SAPBEXItemHeader 3 2 2 2 3" xfId="37955"/>
    <cellStyle name="SAPBEXItemHeader 3 2 2 3" xfId="37956"/>
    <cellStyle name="SAPBEXItemHeader 3 2 2 3 2" xfId="37957"/>
    <cellStyle name="SAPBEXItemHeader 3 2 2 3 2 2" xfId="37958"/>
    <cellStyle name="SAPBEXItemHeader 3 2 2 4" xfId="37959"/>
    <cellStyle name="SAPBEXItemHeader 3 2 2 4 2" xfId="37960"/>
    <cellStyle name="SAPBEXItemHeader 3 2 3" xfId="37961"/>
    <cellStyle name="SAPBEXItemHeader 3 2 3 2" xfId="37962"/>
    <cellStyle name="SAPBEXItemHeader 3 2 3 2 2" xfId="37963"/>
    <cellStyle name="SAPBEXItemHeader 3 2 3 3" xfId="37964"/>
    <cellStyle name="SAPBEXItemHeader 3 2 4" xfId="37965"/>
    <cellStyle name="SAPBEXItemHeader 3 2 4 2" xfId="37966"/>
    <cellStyle name="SAPBEXItemHeader 3 2 4 2 2" xfId="37967"/>
    <cellStyle name="SAPBEXItemHeader 3 2 5" xfId="37968"/>
    <cellStyle name="SAPBEXItemHeader 3 2 5 2" xfId="37969"/>
    <cellStyle name="SAPBEXItemHeader 3 20" xfId="19044"/>
    <cellStyle name="SAPBEXItemHeader 3 21" xfId="19902"/>
    <cellStyle name="SAPBEXItemHeader 3 22" xfId="20768"/>
    <cellStyle name="SAPBEXItemHeader 3 23" xfId="21626"/>
    <cellStyle name="SAPBEXItemHeader 3 24" xfId="22467"/>
    <cellStyle name="SAPBEXItemHeader 3 25" xfId="23296"/>
    <cellStyle name="SAPBEXItemHeader 3 26" xfId="24096"/>
    <cellStyle name="SAPBEXItemHeader 3 3" xfId="4068"/>
    <cellStyle name="SAPBEXItemHeader 3 4" xfId="4956"/>
    <cellStyle name="SAPBEXItemHeader 3 5" xfId="5845"/>
    <cellStyle name="SAPBEXItemHeader 3 6" xfId="6739"/>
    <cellStyle name="SAPBEXItemHeader 3 7" xfId="7741"/>
    <cellStyle name="SAPBEXItemHeader 3 8" xfId="8441"/>
    <cellStyle name="SAPBEXItemHeader 3 9" xfId="9330"/>
    <cellStyle name="SAPBEXItemHeader 30" xfId="22275"/>
    <cellStyle name="SAPBEXItemHeader 31" xfId="23104"/>
    <cellStyle name="SAPBEXItemHeader 4" xfId="1099"/>
    <cellStyle name="SAPBEXItemHeader 4 10" xfId="10220"/>
    <cellStyle name="SAPBEXItemHeader 4 11" xfId="11089"/>
    <cellStyle name="SAPBEXItemHeader 4 12" xfId="11980"/>
    <cellStyle name="SAPBEXItemHeader 4 13" xfId="12871"/>
    <cellStyle name="SAPBEXItemHeader 4 14" xfId="13737"/>
    <cellStyle name="SAPBEXItemHeader 4 15" xfId="14628"/>
    <cellStyle name="SAPBEXItemHeader 4 16" xfId="15514"/>
    <cellStyle name="SAPBEXItemHeader 4 17" xfId="16398"/>
    <cellStyle name="SAPBEXItemHeader 4 18" xfId="17284"/>
    <cellStyle name="SAPBEXItemHeader 4 19" xfId="18164"/>
    <cellStyle name="SAPBEXItemHeader 4 2" xfId="3167"/>
    <cellStyle name="SAPBEXItemHeader 4 2 2" xfId="25091"/>
    <cellStyle name="SAPBEXItemHeader 4 2 2 2" xfId="37970"/>
    <cellStyle name="SAPBEXItemHeader 4 2 2 2 2" xfId="37971"/>
    <cellStyle name="SAPBEXItemHeader 4 2 2 2 2 2" xfId="37972"/>
    <cellStyle name="SAPBEXItemHeader 4 2 2 2 3" xfId="37973"/>
    <cellStyle name="SAPBEXItemHeader 4 2 2 3" xfId="37974"/>
    <cellStyle name="SAPBEXItemHeader 4 2 2 3 2" xfId="37975"/>
    <cellStyle name="SAPBEXItemHeader 4 2 2 3 2 2" xfId="37976"/>
    <cellStyle name="SAPBEXItemHeader 4 2 2 4" xfId="37977"/>
    <cellStyle name="SAPBEXItemHeader 4 2 2 4 2" xfId="37978"/>
    <cellStyle name="SAPBEXItemHeader 4 2 3" xfId="37979"/>
    <cellStyle name="SAPBEXItemHeader 4 2 3 2" xfId="37980"/>
    <cellStyle name="SAPBEXItemHeader 4 2 3 2 2" xfId="37981"/>
    <cellStyle name="SAPBEXItemHeader 4 2 3 3" xfId="37982"/>
    <cellStyle name="SAPBEXItemHeader 4 2 4" xfId="37983"/>
    <cellStyle name="SAPBEXItemHeader 4 2 4 2" xfId="37984"/>
    <cellStyle name="SAPBEXItemHeader 4 2 4 2 2" xfId="37985"/>
    <cellStyle name="SAPBEXItemHeader 4 2 5" xfId="37986"/>
    <cellStyle name="SAPBEXItemHeader 4 2 5 2" xfId="37987"/>
    <cellStyle name="SAPBEXItemHeader 4 20" xfId="19045"/>
    <cellStyle name="SAPBEXItemHeader 4 21" xfId="19903"/>
    <cellStyle name="SAPBEXItemHeader 4 22" xfId="20769"/>
    <cellStyle name="SAPBEXItemHeader 4 23" xfId="21627"/>
    <cellStyle name="SAPBEXItemHeader 4 24" xfId="22468"/>
    <cellStyle name="SAPBEXItemHeader 4 25" xfId="23297"/>
    <cellStyle name="SAPBEXItemHeader 4 26" xfId="24097"/>
    <cellStyle name="SAPBEXItemHeader 4 3" xfId="4069"/>
    <cellStyle name="SAPBEXItemHeader 4 4" xfId="4957"/>
    <cellStyle name="SAPBEXItemHeader 4 5" xfId="5846"/>
    <cellStyle name="SAPBEXItemHeader 4 6" xfId="6740"/>
    <cellStyle name="SAPBEXItemHeader 4 7" xfId="6955"/>
    <cellStyle name="SAPBEXItemHeader 4 8" xfId="8442"/>
    <cellStyle name="SAPBEXItemHeader 4 9" xfId="9331"/>
    <cellStyle name="SAPBEXItemHeader 5" xfId="1100"/>
    <cellStyle name="SAPBEXItemHeader 5 10" xfId="10221"/>
    <cellStyle name="SAPBEXItemHeader 5 11" xfId="11090"/>
    <cellStyle name="SAPBEXItemHeader 5 12" xfId="11981"/>
    <cellStyle name="SAPBEXItemHeader 5 13" xfId="12872"/>
    <cellStyle name="SAPBEXItemHeader 5 14" xfId="13738"/>
    <cellStyle name="SAPBEXItemHeader 5 15" xfId="14629"/>
    <cellStyle name="SAPBEXItemHeader 5 16" xfId="15515"/>
    <cellStyle name="SAPBEXItemHeader 5 17" xfId="16399"/>
    <cellStyle name="SAPBEXItemHeader 5 18" xfId="17285"/>
    <cellStyle name="SAPBEXItemHeader 5 19" xfId="18165"/>
    <cellStyle name="SAPBEXItemHeader 5 2" xfId="3168"/>
    <cellStyle name="SAPBEXItemHeader 5 2 2" xfId="25092"/>
    <cellStyle name="SAPBEXItemHeader 5 2 2 2" xfId="37988"/>
    <cellStyle name="SAPBEXItemHeader 5 2 2 2 2" xfId="37989"/>
    <cellStyle name="SAPBEXItemHeader 5 2 2 2 2 2" xfId="37990"/>
    <cellStyle name="SAPBEXItemHeader 5 2 2 2 3" xfId="37991"/>
    <cellStyle name="SAPBEXItemHeader 5 2 2 3" xfId="37992"/>
    <cellStyle name="SAPBEXItemHeader 5 2 2 3 2" xfId="37993"/>
    <cellStyle name="SAPBEXItemHeader 5 2 2 3 2 2" xfId="37994"/>
    <cellStyle name="SAPBEXItemHeader 5 2 2 4" xfId="37995"/>
    <cellStyle name="SAPBEXItemHeader 5 2 2 4 2" xfId="37996"/>
    <cellStyle name="SAPBEXItemHeader 5 2 3" xfId="37997"/>
    <cellStyle name="SAPBEXItemHeader 5 2 3 2" xfId="37998"/>
    <cellStyle name="SAPBEXItemHeader 5 2 3 2 2" xfId="37999"/>
    <cellStyle name="SAPBEXItemHeader 5 2 3 3" xfId="38000"/>
    <cellStyle name="SAPBEXItemHeader 5 2 4" xfId="38001"/>
    <cellStyle name="SAPBEXItemHeader 5 2 4 2" xfId="38002"/>
    <cellStyle name="SAPBEXItemHeader 5 2 4 2 2" xfId="38003"/>
    <cellStyle name="SAPBEXItemHeader 5 2 5" xfId="38004"/>
    <cellStyle name="SAPBEXItemHeader 5 2 5 2" xfId="38005"/>
    <cellStyle name="SAPBEXItemHeader 5 20" xfId="19046"/>
    <cellStyle name="SAPBEXItemHeader 5 21" xfId="19904"/>
    <cellStyle name="SAPBEXItemHeader 5 22" xfId="20770"/>
    <cellStyle name="SAPBEXItemHeader 5 23" xfId="21628"/>
    <cellStyle name="SAPBEXItemHeader 5 24" xfId="22469"/>
    <cellStyle name="SAPBEXItemHeader 5 25" xfId="23298"/>
    <cellStyle name="SAPBEXItemHeader 5 26" xfId="24098"/>
    <cellStyle name="SAPBEXItemHeader 5 3" xfId="4070"/>
    <cellStyle name="SAPBEXItemHeader 5 4" xfId="4958"/>
    <cellStyle name="SAPBEXItemHeader 5 5" xfId="5847"/>
    <cellStyle name="SAPBEXItemHeader 5 6" xfId="6741"/>
    <cellStyle name="SAPBEXItemHeader 5 7" xfId="7717"/>
    <cellStyle name="SAPBEXItemHeader 5 8" xfId="8443"/>
    <cellStyle name="SAPBEXItemHeader 5 9" xfId="9332"/>
    <cellStyle name="SAPBEXItemHeader 6" xfId="1101"/>
    <cellStyle name="SAPBEXItemHeader 6 10" xfId="10222"/>
    <cellStyle name="SAPBEXItemHeader 6 11" xfId="11091"/>
    <cellStyle name="SAPBEXItemHeader 6 12" xfId="11982"/>
    <cellStyle name="SAPBEXItemHeader 6 13" xfId="12873"/>
    <cellStyle name="SAPBEXItemHeader 6 14" xfId="13739"/>
    <cellStyle name="SAPBEXItemHeader 6 15" xfId="14630"/>
    <cellStyle name="SAPBEXItemHeader 6 16" xfId="15516"/>
    <cellStyle name="SAPBEXItemHeader 6 17" xfId="16400"/>
    <cellStyle name="SAPBEXItemHeader 6 18" xfId="17286"/>
    <cellStyle name="SAPBEXItemHeader 6 19" xfId="18166"/>
    <cellStyle name="SAPBEXItemHeader 6 2" xfId="3169"/>
    <cellStyle name="SAPBEXItemHeader 6 2 2" xfId="25093"/>
    <cellStyle name="SAPBEXItemHeader 6 2 2 2" xfId="38006"/>
    <cellStyle name="SAPBEXItemHeader 6 2 2 2 2" xfId="38007"/>
    <cellStyle name="SAPBEXItemHeader 6 2 2 2 2 2" xfId="38008"/>
    <cellStyle name="SAPBEXItemHeader 6 2 2 2 3" xfId="38009"/>
    <cellStyle name="SAPBEXItemHeader 6 2 2 3" xfId="38010"/>
    <cellStyle name="SAPBEXItemHeader 6 2 2 3 2" xfId="38011"/>
    <cellStyle name="SAPBEXItemHeader 6 2 2 3 2 2" xfId="38012"/>
    <cellStyle name="SAPBEXItemHeader 6 2 2 4" xfId="38013"/>
    <cellStyle name="SAPBEXItemHeader 6 2 2 4 2" xfId="38014"/>
    <cellStyle name="SAPBEXItemHeader 6 2 3" xfId="38015"/>
    <cellStyle name="SAPBEXItemHeader 6 2 3 2" xfId="38016"/>
    <cellStyle name="SAPBEXItemHeader 6 2 3 2 2" xfId="38017"/>
    <cellStyle name="SAPBEXItemHeader 6 2 3 3" xfId="38018"/>
    <cellStyle name="SAPBEXItemHeader 6 2 4" xfId="38019"/>
    <cellStyle name="SAPBEXItemHeader 6 2 4 2" xfId="38020"/>
    <cellStyle name="SAPBEXItemHeader 6 2 4 2 2" xfId="38021"/>
    <cellStyle name="SAPBEXItemHeader 6 2 5" xfId="38022"/>
    <cellStyle name="SAPBEXItemHeader 6 2 5 2" xfId="38023"/>
    <cellStyle name="SAPBEXItemHeader 6 20" xfId="19047"/>
    <cellStyle name="SAPBEXItemHeader 6 21" xfId="19905"/>
    <cellStyle name="SAPBEXItemHeader 6 22" xfId="20771"/>
    <cellStyle name="SAPBEXItemHeader 6 23" xfId="21629"/>
    <cellStyle name="SAPBEXItemHeader 6 24" xfId="22470"/>
    <cellStyle name="SAPBEXItemHeader 6 25" xfId="23299"/>
    <cellStyle name="SAPBEXItemHeader 6 26" xfId="24099"/>
    <cellStyle name="SAPBEXItemHeader 6 3" xfId="4071"/>
    <cellStyle name="SAPBEXItemHeader 6 4" xfId="4959"/>
    <cellStyle name="SAPBEXItemHeader 6 5" xfId="5848"/>
    <cellStyle name="SAPBEXItemHeader 6 6" xfId="6742"/>
    <cellStyle name="SAPBEXItemHeader 6 7" xfId="7744"/>
    <cellStyle name="SAPBEXItemHeader 6 8" xfId="8444"/>
    <cellStyle name="SAPBEXItemHeader 6 9" xfId="9333"/>
    <cellStyle name="SAPBEXItemHeader 7" xfId="1566"/>
    <cellStyle name="SAPBEXItemHeader 7 2" xfId="25095"/>
    <cellStyle name="SAPBEXItemHeader 7 2 2" xfId="38024"/>
    <cellStyle name="SAPBEXItemHeader 7 2 2 2" xfId="38025"/>
    <cellStyle name="SAPBEXItemHeader 7 2 2 2 2" xfId="38026"/>
    <cellStyle name="SAPBEXItemHeader 7 2 2 3" xfId="38027"/>
    <cellStyle name="SAPBEXItemHeader 7 2 3" xfId="38028"/>
    <cellStyle name="SAPBEXItemHeader 7 2 3 2" xfId="38029"/>
    <cellStyle name="SAPBEXItemHeader 7 2 3 2 2" xfId="38030"/>
    <cellStyle name="SAPBEXItemHeader 7 2 4" xfId="38031"/>
    <cellStyle name="SAPBEXItemHeader 7 2 4 2" xfId="38032"/>
    <cellStyle name="SAPBEXItemHeader 7 3" xfId="25094"/>
    <cellStyle name="SAPBEXItemHeader 7 3 2" xfId="38033"/>
    <cellStyle name="SAPBEXItemHeader 7 3 2 2" xfId="38034"/>
    <cellStyle name="SAPBEXItemHeader 7 3 2 2 2" xfId="38035"/>
    <cellStyle name="SAPBEXItemHeader 7 3 2 3" xfId="38036"/>
    <cellStyle name="SAPBEXItemHeader 7 3 3" xfId="38037"/>
    <cellStyle name="SAPBEXItemHeader 7 3 3 2" xfId="38038"/>
    <cellStyle name="SAPBEXItemHeader 7 3 3 2 2" xfId="38039"/>
    <cellStyle name="SAPBEXItemHeader 7 3 4" xfId="38040"/>
    <cellStyle name="SAPBEXItemHeader 7 3 4 2" xfId="38041"/>
    <cellStyle name="SAPBEXItemHeader 7 4" xfId="38042"/>
    <cellStyle name="SAPBEXItemHeader 7 4 2" xfId="38043"/>
    <cellStyle name="SAPBEXItemHeader 7 4 2 2" xfId="38044"/>
    <cellStyle name="SAPBEXItemHeader 7 4 2 2 2" xfId="38045"/>
    <cellStyle name="SAPBEXItemHeader 7 4 3" xfId="38046"/>
    <cellStyle name="SAPBEXItemHeader 7 4 3 2" xfId="38047"/>
    <cellStyle name="SAPBEXItemHeader 7 5" xfId="38048"/>
    <cellStyle name="SAPBEXItemHeader 7 5 2" xfId="38049"/>
    <cellStyle name="SAPBEXItemHeader 7 5 2 2" xfId="38050"/>
    <cellStyle name="SAPBEXItemHeader 7 5 3" xfId="38051"/>
    <cellStyle name="SAPBEXItemHeader 7 6" xfId="38052"/>
    <cellStyle name="SAPBEXItemHeader 7 6 2" xfId="38053"/>
    <cellStyle name="SAPBEXItemHeader 7 6 2 2" xfId="38054"/>
    <cellStyle name="SAPBEXItemHeader 7 7" xfId="38055"/>
    <cellStyle name="SAPBEXItemHeader 7 7 2" xfId="38056"/>
    <cellStyle name="SAPBEXItemHeader 8" xfId="2974"/>
    <cellStyle name="SAPBEXItemHeader 9" xfId="4091"/>
    <cellStyle name="SAPBEXresData" xfId="1102"/>
    <cellStyle name="SAPBEXresData 10" xfId="2964"/>
    <cellStyle name="SAPBEXresData 11" xfId="4090"/>
    <cellStyle name="SAPBEXresData 12" xfId="4978"/>
    <cellStyle name="SAPBEXresData 13" xfId="5867"/>
    <cellStyle name="SAPBEXresData 14" xfId="7673"/>
    <cellStyle name="SAPBEXresData 15" xfId="6919"/>
    <cellStyle name="SAPBEXresData 16" xfId="8239"/>
    <cellStyle name="SAPBEXresData 17" xfId="9128"/>
    <cellStyle name="SAPBEXresData 18" xfId="10241"/>
    <cellStyle name="SAPBEXresData 19" xfId="10886"/>
    <cellStyle name="SAPBEXresData 2" xfId="1103"/>
    <cellStyle name="SAPBEXresData 2 10" xfId="5248"/>
    <cellStyle name="SAPBEXresData 2 11" xfId="6143"/>
    <cellStyle name="SAPBEXresData 2 12" xfId="6869"/>
    <cellStyle name="SAPBEXresData 2 13" xfId="7849"/>
    <cellStyle name="SAPBEXresData 2 14" xfId="8739"/>
    <cellStyle name="SAPBEXresData 2 15" xfId="9628"/>
    <cellStyle name="SAPBEXresData 2 16" xfId="10496"/>
    <cellStyle name="SAPBEXresData 2 17" xfId="11387"/>
    <cellStyle name="SAPBEXresData 2 18" xfId="12277"/>
    <cellStyle name="SAPBEXresData 2 19" xfId="13147"/>
    <cellStyle name="SAPBEXresData 2 2" xfId="1104"/>
    <cellStyle name="SAPBEXresData 2 2 10" xfId="10224"/>
    <cellStyle name="SAPBEXresData 2 2 11" xfId="11093"/>
    <cellStyle name="SAPBEXresData 2 2 12" xfId="11984"/>
    <cellStyle name="SAPBEXresData 2 2 13" xfId="12875"/>
    <cellStyle name="SAPBEXresData 2 2 14" xfId="13741"/>
    <cellStyle name="SAPBEXresData 2 2 15" xfId="14632"/>
    <cellStyle name="SAPBEXresData 2 2 16" xfId="15518"/>
    <cellStyle name="SAPBEXresData 2 2 17" xfId="16402"/>
    <cellStyle name="SAPBEXresData 2 2 18" xfId="17288"/>
    <cellStyle name="SAPBEXresData 2 2 19" xfId="18168"/>
    <cellStyle name="SAPBEXresData 2 2 2" xfId="3171"/>
    <cellStyle name="SAPBEXresData 2 2 2 2" xfId="25096"/>
    <cellStyle name="SAPBEXresData 2 2 2 2 2" xfId="38057"/>
    <cellStyle name="SAPBEXresData 2 2 2 2 2 2" xfId="38058"/>
    <cellStyle name="SAPBEXresData 2 2 2 2 2 2 2" xfId="38059"/>
    <cellStyle name="SAPBEXresData 2 2 2 2 2 3" xfId="38060"/>
    <cellStyle name="SAPBEXresData 2 2 2 2 3" xfId="38061"/>
    <cellStyle name="SAPBEXresData 2 2 2 2 3 2" xfId="38062"/>
    <cellStyle name="SAPBEXresData 2 2 2 2 3 2 2" xfId="38063"/>
    <cellStyle name="SAPBEXresData 2 2 2 2 4" xfId="38064"/>
    <cellStyle name="SAPBEXresData 2 2 2 2 4 2" xfId="38065"/>
    <cellStyle name="SAPBEXresData 2 2 2 3" xfId="38066"/>
    <cellStyle name="SAPBEXresData 2 2 2 3 2" xfId="38067"/>
    <cellStyle name="SAPBEXresData 2 2 2 3 2 2" xfId="38068"/>
    <cellStyle name="SAPBEXresData 2 2 2 3 3" xfId="38069"/>
    <cellStyle name="SAPBEXresData 2 2 2 4" xfId="38070"/>
    <cellStyle name="SAPBEXresData 2 2 2 4 2" xfId="38071"/>
    <cellStyle name="SAPBEXresData 2 2 2 4 2 2" xfId="38072"/>
    <cellStyle name="SAPBEXresData 2 2 2 5" xfId="38073"/>
    <cellStyle name="SAPBEXresData 2 2 2 5 2" xfId="38074"/>
    <cellStyle name="SAPBEXresData 2 2 20" xfId="19049"/>
    <cellStyle name="SAPBEXresData 2 2 21" xfId="19907"/>
    <cellStyle name="SAPBEXresData 2 2 22" xfId="20773"/>
    <cellStyle name="SAPBEXresData 2 2 23" xfId="21631"/>
    <cellStyle name="SAPBEXresData 2 2 24" xfId="22472"/>
    <cellStyle name="SAPBEXresData 2 2 25" xfId="23301"/>
    <cellStyle name="SAPBEXresData 2 2 26" xfId="24101"/>
    <cellStyle name="SAPBEXresData 2 2 3" xfId="4073"/>
    <cellStyle name="SAPBEXresData 2 2 4" xfId="4961"/>
    <cellStyle name="SAPBEXresData 2 2 5" xfId="5850"/>
    <cellStyle name="SAPBEXresData 2 2 6" xfId="6744"/>
    <cellStyle name="SAPBEXresData 2 2 7" xfId="4380"/>
    <cellStyle name="SAPBEXresData 2 2 8" xfId="8446"/>
    <cellStyle name="SAPBEXresData 2 2 9" xfId="9335"/>
    <cellStyle name="SAPBEXresData 2 20" xfId="14037"/>
    <cellStyle name="SAPBEXresData 2 21" xfId="14924"/>
    <cellStyle name="SAPBEXresData 2 22" xfId="15810"/>
    <cellStyle name="SAPBEXresData 2 23" xfId="16693"/>
    <cellStyle name="SAPBEXresData 2 24" xfId="17578"/>
    <cellStyle name="SAPBEXresData 2 25" xfId="18454"/>
    <cellStyle name="SAPBEXresData 2 26" xfId="19315"/>
    <cellStyle name="SAPBEXresData 2 27" xfId="20183"/>
    <cellStyle name="SAPBEXresData 2 28" xfId="21045"/>
    <cellStyle name="SAPBEXresData 2 29" xfId="21896"/>
    <cellStyle name="SAPBEXresData 2 3" xfId="1105"/>
    <cellStyle name="SAPBEXresData 2 3 10" xfId="10225"/>
    <cellStyle name="SAPBEXresData 2 3 11" xfId="11094"/>
    <cellStyle name="SAPBEXresData 2 3 12" xfId="11985"/>
    <cellStyle name="SAPBEXresData 2 3 13" xfId="12876"/>
    <cellStyle name="SAPBEXresData 2 3 14" xfId="13742"/>
    <cellStyle name="SAPBEXresData 2 3 15" xfId="14633"/>
    <cellStyle name="SAPBEXresData 2 3 16" xfId="15519"/>
    <cellStyle name="SAPBEXresData 2 3 17" xfId="16403"/>
    <cellStyle name="SAPBEXresData 2 3 18" xfId="17289"/>
    <cellStyle name="SAPBEXresData 2 3 19" xfId="18169"/>
    <cellStyle name="SAPBEXresData 2 3 2" xfId="3172"/>
    <cellStyle name="SAPBEXresData 2 3 2 2" xfId="25097"/>
    <cellStyle name="SAPBEXresData 2 3 2 2 2" xfId="38075"/>
    <cellStyle name="SAPBEXresData 2 3 2 2 2 2" xfId="38076"/>
    <cellStyle name="SAPBEXresData 2 3 2 2 2 2 2" xfId="38077"/>
    <cellStyle name="SAPBEXresData 2 3 2 2 2 3" xfId="38078"/>
    <cellStyle name="SAPBEXresData 2 3 2 2 3" xfId="38079"/>
    <cellStyle name="SAPBEXresData 2 3 2 2 3 2" xfId="38080"/>
    <cellStyle name="SAPBEXresData 2 3 2 2 3 2 2" xfId="38081"/>
    <cellStyle name="SAPBEXresData 2 3 2 2 4" xfId="38082"/>
    <cellStyle name="SAPBEXresData 2 3 2 2 4 2" xfId="38083"/>
    <cellStyle name="SAPBEXresData 2 3 2 3" xfId="38084"/>
    <cellStyle name="SAPBEXresData 2 3 2 3 2" xfId="38085"/>
    <cellStyle name="SAPBEXresData 2 3 2 3 2 2" xfId="38086"/>
    <cellStyle name="SAPBEXresData 2 3 2 3 3" xfId="38087"/>
    <cellStyle name="SAPBEXresData 2 3 2 4" xfId="38088"/>
    <cellStyle name="SAPBEXresData 2 3 2 4 2" xfId="38089"/>
    <cellStyle name="SAPBEXresData 2 3 2 4 2 2" xfId="38090"/>
    <cellStyle name="SAPBEXresData 2 3 2 5" xfId="38091"/>
    <cellStyle name="SAPBEXresData 2 3 2 5 2" xfId="38092"/>
    <cellStyle name="SAPBEXresData 2 3 20" xfId="19050"/>
    <cellStyle name="SAPBEXresData 2 3 21" xfId="19908"/>
    <cellStyle name="SAPBEXresData 2 3 22" xfId="20774"/>
    <cellStyle name="SAPBEXresData 2 3 23" xfId="21632"/>
    <cellStyle name="SAPBEXresData 2 3 24" xfId="22473"/>
    <cellStyle name="SAPBEXresData 2 3 25" xfId="23302"/>
    <cellStyle name="SAPBEXresData 2 3 26" xfId="24102"/>
    <cellStyle name="SAPBEXresData 2 3 3" xfId="4074"/>
    <cellStyle name="SAPBEXresData 2 3 4" xfId="4962"/>
    <cellStyle name="SAPBEXresData 2 3 5" xfId="5851"/>
    <cellStyle name="SAPBEXresData 2 3 6" xfId="6745"/>
    <cellStyle name="SAPBEXresData 2 3 7" xfId="3505"/>
    <cellStyle name="SAPBEXresData 2 3 8" xfId="8447"/>
    <cellStyle name="SAPBEXresData 2 3 9" xfId="9336"/>
    <cellStyle name="SAPBEXresData 2 30" xfId="22728"/>
    <cellStyle name="SAPBEXresData 2 31" xfId="23537"/>
    <cellStyle name="SAPBEXresData 2 4" xfId="1106"/>
    <cellStyle name="SAPBEXresData 2 4 10" xfId="10226"/>
    <cellStyle name="SAPBEXresData 2 4 11" xfId="11095"/>
    <cellStyle name="SAPBEXresData 2 4 12" xfId="11986"/>
    <cellStyle name="SAPBEXresData 2 4 13" xfId="12877"/>
    <cellStyle name="SAPBEXresData 2 4 14" xfId="13743"/>
    <cellStyle name="SAPBEXresData 2 4 15" xfId="14634"/>
    <cellStyle name="SAPBEXresData 2 4 16" xfId="15520"/>
    <cellStyle name="SAPBEXresData 2 4 17" xfId="16404"/>
    <cellStyle name="SAPBEXresData 2 4 18" xfId="17290"/>
    <cellStyle name="SAPBEXresData 2 4 19" xfId="18170"/>
    <cellStyle name="SAPBEXresData 2 4 2" xfId="3173"/>
    <cellStyle name="SAPBEXresData 2 4 2 2" xfId="25098"/>
    <cellStyle name="SAPBEXresData 2 4 2 2 2" xfId="38093"/>
    <cellStyle name="SAPBEXresData 2 4 2 2 2 2" xfId="38094"/>
    <cellStyle name="SAPBEXresData 2 4 2 2 2 2 2" xfId="38095"/>
    <cellStyle name="SAPBEXresData 2 4 2 2 2 3" xfId="38096"/>
    <cellStyle name="SAPBEXresData 2 4 2 2 3" xfId="38097"/>
    <cellStyle name="SAPBEXresData 2 4 2 2 3 2" xfId="38098"/>
    <cellStyle name="SAPBEXresData 2 4 2 2 3 2 2" xfId="38099"/>
    <cellStyle name="SAPBEXresData 2 4 2 2 4" xfId="38100"/>
    <cellStyle name="SAPBEXresData 2 4 2 2 4 2" xfId="38101"/>
    <cellStyle name="SAPBEXresData 2 4 2 3" xfId="38102"/>
    <cellStyle name="SAPBEXresData 2 4 2 3 2" xfId="38103"/>
    <cellStyle name="SAPBEXresData 2 4 2 3 2 2" xfId="38104"/>
    <cellStyle name="SAPBEXresData 2 4 2 3 3" xfId="38105"/>
    <cellStyle name="SAPBEXresData 2 4 2 4" xfId="38106"/>
    <cellStyle name="SAPBEXresData 2 4 2 4 2" xfId="38107"/>
    <cellStyle name="SAPBEXresData 2 4 2 4 2 2" xfId="38108"/>
    <cellStyle name="SAPBEXresData 2 4 2 5" xfId="38109"/>
    <cellStyle name="SAPBEXresData 2 4 2 5 2" xfId="38110"/>
    <cellStyle name="SAPBEXresData 2 4 20" xfId="19051"/>
    <cellStyle name="SAPBEXresData 2 4 21" xfId="19909"/>
    <cellStyle name="SAPBEXresData 2 4 22" xfId="20775"/>
    <cellStyle name="SAPBEXresData 2 4 23" xfId="21633"/>
    <cellStyle name="SAPBEXresData 2 4 24" xfId="22474"/>
    <cellStyle name="SAPBEXresData 2 4 25" xfId="23303"/>
    <cellStyle name="SAPBEXresData 2 4 26" xfId="24103"/>
    <cellStyle name="SAPBEXresData 2 4 3" xfId="4075"/>
    <cellStyle name="SAPBEXresData 2 4 4" xfId="4963"/>
    <cellStyle name="SAPBEXresData 2 4 5" xfId="5852"/>
    <cellStyle name="SAPBEXresData 2 4 6" xfId="6746"/>
    <cellStyle name="SAPBEXresData 2 4 7" xfId="6951"/>
    <cellStyle name="SAPBEXresData 2 4 8" xfId="8448"/>
    <cellStyle name="SAPBEXresData 2 4 9" xfId="9337"/>
    <cellStyle name="SAPBEXresData 2 5" xfId="1107"/>
    <cellStyle name="SAPBEXresData 2 5 10" xfId="10227"/>
    <cellStyle name="SAPBEXresData 2 5 11" xfId="11096"/>
    <cellStyle name="SAPBEXresData 2 5 12" xfId="11987"/>
    <cellStyle name="SAPBEXresData 2 5 13" xfId="12878"/>
    <cellStyle name="SAPBEXresData 2 5 14" xfId="13744"/>
    <cellStyle name="SAPBEXresData 2 5 15" xfId="14635"/>
    <cellStyle name="SAPBEXresData 2 5 16" xfId="15521"/>
    <cellStyle name="SAPBEXresData 2 5 17" xfId="16405"/>
    <cellStyle name="SAPBEXresData 2 5 18" xfId="17291"/>
    <cellStyle name="SAPBEXresData 2 5 19" xfId="18171"/>
    <cellStyle name="SAPBEXresData 2 5 2" xfId="3174"/>
    <cellStyle name="SAPBEXresData 2 5 2 2" xfId="25099"/>
    <cellStyle name="SAPBEXresData 2 5 2 2 2" xfId="38111"/>
    <cellStyle name="SAPBEXresData 2 5 2 2 2 2" xfId="38112"/>
    <cellStyle name="SAPBEXresData 2 5 2 2 2 2 2" xfId="38113"/>
    <cellStyle name="SAPBEXresData 2 5 2 2 2 3" xfId="38114"/>
    <cellStyle name="SAPBEXresData 2 5 2 2 3" xfId="38115"/>
    <cellStyle name="SAPBEXresData 2 5 2 2 3 2" xfId="38116"/>
    <cellStyle name="SAPBEXresData 2 5 2 2 3 2 2" xfId="38117"/>
    <cellStyle name="SAPBEXresData 2 5 2 2 4" xfId="38118"/>
    <cellStyle name="SAPBEXresData 2 5 2 2 4 2" xfId="38119"/>
    <cellStyle name="SAPBEXresData 2 5 2 3" xfId="38120"/>
    <cellStyle name="SAPBEXresData 2 5 2 3 2" xfId="38121"/>
    <cellStyle name="SAPBEXresData 2 5 2 3 2 2" xfId="38122"/>
    <cellStyle name="SAPBEXresData 2 5 2 3 3" xfId="38123"/>
    <cellStyle name="SAPBEXresData 2 5 2 4" xfId="38124"/>
    <cellStyle name="SAPBEXresData 2 5 2 4 2" xfId="38125"/>
    <cellStyle name="SAPBEXresData 2 5 2 4 2 2" xfId="38126"/>
    <cellStyle name="SAPBEXresData 2 5 2 5" xfId="38127"/>
    <cellStyle name="SAPBEXresData 2 5 2 5 2" xfId="38128"/>
    <cellStyle name="SAPBEXresData 2 5 20" xfId="19052"/>
    <cellStyle name="SAPBEXresData 2 5 21" xfId="19910"/>
    <cellStyle name="SAPBEXresData 2 5 22" xfId="20776"/>
    <cellStyle name="SAPBEXresData 2 5 23" xfId="21634"/>
    <cellStyle name="SAPBEXresData 2 5 24" xfId="22475"/>
    <cellStyle name="SAPBEXresData 2 5 25" xfId="23304"/>
    <cellStyle name="SAPBEXresData 2 5 26" xfId="24104"/>
    <cellStyle name="SAPBEXresData 2 5 3" xfId="4076"/>
    <cellStyle name="SAPBEXresData 2 5 4" xfId="4964"/>
    <cellStyle name="SAPBEXresData 2 5 5" xfId="5853"/>
    <cellStyle name="SAPBEXresData 2 5 6" xfId="6747"/>
    <cellStyle name="SAPBEXresData 2 5 7" xfId="6937"/>
    <cellStyle name="SAPBEXresData 2 5 8" xfId="8449"/>
    <cellStyle name="SAPBEXresData 2 5 9" xfId="9338"/>
    <cellStyle name="SAPBEXresData 2 6" xfId="1108"/>
    <cellStyle name="SAPBEXresData 2 6 10" xfId="10228"/>
    <cellStyle name="SAPBEXresData 2 6 11" xfId="11097"/>
    <cellStyle name="SAPBEXresData 2 6 12" xfId="11988"/>
    <cellStyle name="SAPBEXresData 2 6 13" xfId="12879"/>
    <cellStyle name="SAPBEXresData 2 6 14" xfId="13745"/>
    <cellStyle name="SAPBEXresData 2 6 15" xfId="14636"/>
    <cellStyle name="SAPBEXresData 2 6 16" xfId="15522"/>
    <cellStyle name="SAPBEXresData 2 6 17" xfId="16406"/>
    <cellStyle name="SAPBEXresData 2 6 18" xfId="17292"/>
    <cellStyle name="SAPBEXresData 2 6 19" xfId="18172"/>
    <cellStyle name="SAPBEXresData 2 6 2" xfId="3175"/>
    <cellStyle name="SAPBEXresData 2 6 2 2" xfId="25100"/>
    <cellStyle name="SAPBEXresData 2 6 2 2 2" xfId="38129"/>
    <cellStyle name="SAPBEXresData 2 6 2 2 2 2" xfId="38130"/>
    <cellStyle name="SAPBEXresData 2 6 2 2 2 2 2" xfId="38131"/>
    <cellStyle name="SAPBEXresData 2 6 2 2 2 3" xfId="38132"/>
    <cellStyle name="SAPBEXresData 2 6 2 2 3" xfId="38133"/>
    <cellStyle name="SAPBEXresData 2 6 2 2 3 2" xfId="38134"/>
    <cellStyle name="SAPBEXresData 2 6 2 2 3 2 2" xfId="38135"/>
    <cellStyle name="SAPBEXresData 2 6 2 2 4" xfId="38136"/>
    <cellStyle name="SAPBEXresData 2 6 2 2 4 2" xfId="38137"/>
    <cellStyle name="SAPBEXresData 2 6 2 3" xfId="38138"/>
    <cellStyle name="SAPBEXresData 2 6 2 3 2" xfId="38139"/>
    <cellStyle name="SAPBEXresData 2 6 2 3 2 2" xfId="38140"/>
    <cellStyle name="SAPBEXresData 2 6 2 3 3" xfId="38141"/>
    <cellStyle name="SAPBEXresData 2 6 2 4" xfId="38142"/>
    <cellStyle name="SAPBEXresData 2 6 2 4 2" xfId="38143"/>
    <cellStyle name="SAPBEXresData 2 6 2 4 2 2" xfId="38144"/>
    <cellStyle name="SAPBEXresData 2 6 2 5" xfId="38145"/>
    <cellStyle name="SAPBEXresData 2 6 2 5 2" xfId="38146"/>
    <cellStyle name="SAPBEXresData 2 6 20" xfId="19053"/>
    <cellStyle name="SAPBEXresData 2 6 21" xfId="19911"/>
    <cellStyle name="SAPBEXresData 2 6 22" xfId="20777"/>
    <cellStyle name="SAPBEXresData 2 6 23" xfId="21635"/>
    <cellStyle name="SAPBEXresData 2 6 24" xfId="22476"/>
    <cellStyle name="SAPBEXresData 2 6 25" xfId="23305"/>
    <cellStyle name="SAPBEXresData 2 6 26" xfId="24105"/>
    <cellStyle name="SAPBEXresData 2 6 3" xfId="4077"/>
    <cellStyle name="SAPBEXresData 2 6 4" xfId="4965"/>
    <cellStyle name="SAPBEXresData 2 6 5" xfId="5854"/>
    <cellStyle name="SAPBEXresData 2 6 6" xfId="6748"/>
    <cellStyle name="SAPBEXresData 2 6 7" xfId="1430"/>
    <cellStyle name="SAPBEXresData 2 6 8" xfId="8450"/>
    <cellStyle name="SAPBEXresData 2 6 9" xfId="9339"/>
    <cellStyle name="SAPBEXresData 2 7" xfId="1585"/>
    <cellStyle name="SAPBEXresData 2 7 2" xfId="25101"/>
    <cellStyle name="SAPBEXresData 2 7 2 2" xfId="38147"/>
    <cellStyle name="SAPBEXresData 2 7 2 2 2" xfId="38148"/>
    <cellStyle name="SAPBEXresData 2 7 2 2 2 2" xfId="38149"/>
    <cellStyle name="SAPBEXresData 2 7 2 2 3" xfId="38150"/>
    <cellStyle name="SAPBEXresData 2 7 2 3" xfId="38151"/>
    <cellStyle name="SAPBEXresData 2 7 2 3 2" xfId="38152"/>
    <cellStyle name="SAPBEXresData 2 7 2 3 2 2" xfId="38153"/>
    <cellStyle name="SAPBEXresData 2 7 2 4" xfId="38154"/>
    <cellStyle name="SAPBEXresData 2 7 2 4 2" xfId="38155"/>
    <cellStyle name="SAPBEXresData 2 7 3" xfId="38156"/>
    <cellStyle name="SAPBEXresData 2 7 3 2" xfId="38157"/>
    <cellStyle name="SAPBEXresData 2 7 3 2 2" xfId="38158"/>
    <cellStyle name="SAPBEXresData 2 7 3 3" xfId="38159"/>
    <cellStyle name="SAPBEXresData 2 7 4" xfId="38160"/>
    <cellStyle name="SAPBEXresData 2 7 4 2" xfId="38161"/>
    <cellStyle name="SAPBEXresData 2 7 4 2 2" xfId="38162"/>
    <cellStyle name="SAPBEXresData 2 7 5" xfId="38163"/>
    <cellStyle name="SAPBEXresData 2 7 5 2" xfId="38164"/>
    <cellStyle name="SAPBEXresData 2 8" xfId="3471"/>
    <cellStyle name="SAPBEXresData 2 9" xfId="4358"/>
    <cellStyle name="SAPBEXresData 20" xfId="11777"/>
    <cellStyle name="SAPBEXresData 21" xfId="12892"/>
    <cellStyle name="SAPBEXresData 22" xfId="13534"/>
    <cellStyle name="SAPBEXresData 23" xfId="14425"/>
    <cellStyle name="SAPBEXresData 24" xfId="15311"/>
    <cellStyle name="SAPBEXresData 25" xfId="16195"/>
    <cellStyle name="SAPBEXresData 26" xfId="17081"/>
    <cellStyle name="SAPBEXresData 27" xfId="17961"/>
    <cellStyle name="SAPBEXresData 28" xfId="19066"/>
    <cellStyle name="SAPBEXresData 29" xfId="19700"/>
    <cellStyle name="SAPBEXresData 3" xfId="1109"/>
    <cellStyle name="SAPBEXresData 3 10" xfId="10229"/>
    <cellStyle name="SAPBEXresData 3 11" xfId="11098"/>
    <cellStyle name="SAPBEXresData 3 12" xfId="11989"/>
    <cellStyle name="SAPBEXresData 3 13" xfId="12880"/>
    <cellStyle name="SAPBEXresData 3 14" xfId="13746"/>
    <cellStyle name="SAPBEXresData 3 15" xfId="14637"/>
    <cellStyle name="SAPBEXresData 3 16" xfId="15523"/>
    <cellStyle name="SAPBEXresData 3 17" xfId="16407"/>
    <cellStyle name="SAPBEXresData 3 18" xfId="17293"/>
    <cellStyle name="SAPBEXresData 3 19" xfId="18173"/>
    <cellStyle name="SAPBEXresData 3 2" xfId="3176"/>
    <cellStyle name="SAPBEXresData 3 2 2" xfId="25102"/>
    <cellStyle name="SAPBEXresData 3 2 2 2" xfId="38165"/>
    <cellStyle name="SAPBEXresData 3 2 2 2 2" xfId="38166"/>
    <cellStyle name="SAPBEXresData 3 2 2 2 2 2" xfId="38167"/>
    <cellStyle name="SAPBEXresData 3 2 2 2 3" xfId="38168"/>
    <cellStyle name="SAPBEXresData 3 2 2 3" xfId="38169"/>
    <cellStyle name="SAPBEXresData 3 2 2 3 2" xfId="38170"/>
    <cellStyle name="SAPBEXresData 3 2 2 3 2 2" xfId="38171"/>
    <cellStyle name="SAPBEXresData 3 2 2 4" xfId="38172"/>
    <cellStyle name="SAPBEXresData 3 2 2 4 2" xfId="38173"/>
    <cellStyle name="SAPBEXresData 3 2 3" xfId="38174"/>
    <cellStyle name="SAPBEXresData 3 2 3 2" xfId="38175"/>
    <cellStyle name="SAPBEXresData 3 2 3 2 2" xfId="38176"/>
    <cellStyle name="SAPBEXresData 3 2 3 3" xfId="38177"/>
    <cellStyle name="SAPBEXresData 3 2 4" xfId="38178"/>
    <cellStyle name="SAPBEXresData 3 2 4 2" xfId="38179"/>
    <cellStyle name="SAPBEXresData 3 2 4 2 2" xfId="38180"/>
    <cellStyle name="SAPBEXresData 3 2 5" xfId="38181"/>
    <cellStyle name="SAPBEXresData 3 2 5 2" xfId="38182"/>
    <cellStyle name="SAPBEXresData 3 20" xfId="19054"/>
    <cellStyle name="SAPBEXresData 3 21" xfId="19912"/>
    <cellStyle name="SAPBEXresData 3 22" xfId="20778"/>
    <cellStyle name="SAPBEXresData 3 23" xfId="21636"/>
    <cellStyle name="SAPBEXresData 3 24" xfId="22477"/>
    <cellStyle name="SAPBEXresData 3 25" xfId="23306"/>
    <cellStyle name="SAPBEXresData 3 26" xfId="24106"/>
    <cellStyle name="SAPBEXresData 3 3" xfId="4078"/>
    <cellStyle name="SAPBEXresData 3 4" xfId="4966"/>
    <cellStyle name="SAPBEXresData 3 5" xfId="5855"/>
    <cellStyle name="SAPBEXresData 3 6" xfId="6749"/>
    <cellStyle name="SAPBEXresData 3 7" xfId="4261"/>
    <cellStyle name="SAPBEXresData 3 8" xfId="8451"/>
    <cellStyle name="SAPBEXresData 3 9" xfId="9340"/>
    <cellStyle name="SAPBEXresData 30" xfId="20566"/>
    <cellStyle name="SAPBEXresData 31" xfId="21424"/>
    <cellStyle name="SAPBEXresData 32" xfId="22265"/>
    <cellStyle name="SAPBEXresData 33" xfId="23094"/>
    <cellStyle name="SAPBEXresData 4" xfId="1110"/>
    <cellStyle name="SAPBEXresData 4 10" xfId="10230"/>
    <cellStyle name="SAPBEXresData 4 11" xfId="11099"/>
    <cellStyle name="SAPBEXresData 4 12" xfId="11990"/>
    <cellStyle name="SAPBEXresData 4 13" xfId="12881"/>
    <cellStyle name="SAPBEXresData 4 14" xfId="13747"/>
    <cellStyle name="SAPBEXresData 4 15" xfId="14638"/>
    <cellStyle name="SAPBEXresData 4 16" xfId="15524"/>
    <cellStyle name="SAPBEXresData 4 17" xfId="16408"/>
    <cellStyle name="SAPBEXresData 4 18" xfId="17294"/>
    <cellStyle name="SAPBEXresData 4 19" xfId="18174"/>
    <cellStyle name="SAPBEXresData 4 2" xfId="3177"/>
    <cellStyle name="SAPBEXresData 4 2 2" xfId="25103"/>
    <cellStyle name="SAPBEXresData 4 2 2 2" xfId="38183"/>
    <cellStyle name="SAPBEXresData 4 2 2 2 2" xfId="38184"/>
    <cellStyle name="SAPBEXresData 4 2 2 2 2 2" xfId="38185"/>
    <cellStyle name="SAPBEXresData 4 2 2 2 3" xfId="38186"/>
    <cellStyle name="SAPBEXresData 4 2 2 3" xfId="38187"/>
    <cellStyle name="SAPBEXresData 4 2 2 3 2" xfId="38188"/>
    <cellStyle name="SAPBEXresData 4 2 2 3 2 2" xfId="38189"/>
    <cellStyle name="SAPBEXresData 4 2 2 4" xfId="38190"/>
    <cellStyle name="SAPBEXresData 4 2 2 4 2" xfId="38191"/>
    <cellStyle name="SAPBEXresData 4 2 3" xfId="38192"/>
    <cellStyle name="SAPBEXresData 4 2 3 2" xfId="38193"/>
    <cellStyle name="SAPBEXresData 4 2 3 2 2" xfId="38194"/>
    <cellStyle name="SAPBEXresData 4 2 3 3" xfId="38195"/>
    <cellStyle name="SAPBEXresData 4 2 4" xfId="38196"/>
    <cellStyle name="SAPBEXresData 4 2 4 2" xfId="38197"/>
    <cellStyle name="SAPBEXresData 4 2 4 2 2" xfId="38198"/>
    <cellStyle name="SAPBEXresData 4 2 5" xfId="38199"/>
    <cellStyle name="SAPBEXresData 4 2 5 2" xfId="38200"/>
    <cellStyle name="SAPBEXresData 4 20" xfId="19055"/>
    <cellStyle name="SAPBEXresData 4 21" xfId="19913"/>
    <cellStyle name="SAPBEXresData 4 22" xfId="20779"/>
    <cellStyle name="SAPBEXresData 4 23" xfId="21637"/>
    <cellStyle name="SAPBEXresData 4 24" xfId="22478"/>
    <cellStyle name="SAPBEXresData 4 25" xfId="23307"/>
    <cellStyle name="SAPBEXresData 4 26" xfId="24107"/>
    <cellStyle name="SAPBEXresData 4 3" xfId="4079"/>
    <cellStyle name="SAPBEXresData 4 4" xfId="4967"/>
    <cellStyle name="SAPBEXresData 4 5" xfId="5856"/>
    <cellStyle name="SAPBEXresData 4 6" xfId="6750"/>
    <cellStyle name="SAPBEXresData 4 7" xfId="4263"/>
    <cellStyle name="SAPBEXresData 4 8" xfId="8452"/>
    <cellStyle name="SAPBEXresData 4 9" xfId="9341"/>
    <cellStyle name="SAPBEXresData 5" xfId="1111"/>
    <cellStyle name="SAPBEXresData 5 10" xfId="10231"/>
    <cellStyle name="SAPBEXresData 5 11" xfId="11100"/>
    <cellStyle name="SAPBEXresData 5 12" xfId="11991"/>
    <cellStyle name="SAPBEXresData 5 13" xfId="12882"/>
    <cellStyle name="SAPBEXresData 5 14" xfId="13748"/>
    <cellStyle name="SAPBEXresData 5 15" xfId="14639"/>
    <cellStyle name="SAPBEXresData 5 16" xfId="15525"/>
    <cellStyle name="SAPBEXresData 5 17" xfId="16409"/>
    <cellStyle name="SAPBEXresData 5 18" xfId="17295"/>
    <cellStyle name="SAPBEXresData 5 19" xfId="18175"/>
    <cellStyle name="SAPBEXresData 5 2" xfId="3178"/>
    <cellStyle name="SAPBEXresData 5 2 2" xfId="25104"/>
    <cellStyle name="SAPBEXresData 5 2 2 2" xfId="38201"/>
    <cellStyle name="SAPBEXresData 5 2 2 2 2" xfId="38202"/>
    <cellStyle name="SAPBEXresData 5 2 2 2 2 2" xfId="38203"/>
    <cellStyle name="SAPBEXresData 5 2 2 2 3" xfId="38204"/>
    <cellStyle name="SAPBEXresData 5 2 2 3" xfId="38205"/>
    <cellStyle name="SAPBEXresData 5 2 2 3 2" xfId="38206"/>
    <cellStyle name="SAPBEXresData 5 2 2 3 2 2" xfId="38207"/>
    <cellStyle name="SAPBEXresData 5 2 2 4" xfId="38208"/>
    <cellStyle name="SAPBEXresData 5 2 2 4 2" xfId="38209"/>
    <cellStyle name="SAPBEXresData 5 2 3" xfId="38210"/>
    <cellStyle name="SAPBEXresData 5 2 3 2" xfId="38211"/>
    <cellStyle name="SAPBEXresData 5 2 3 2 2" xfId="38212"/>
    <cellStyle name="SAPBEXresData 5 2 3 3" xfId="38213"/>
    <cellStyle name="SAPBEXresData 5 2 4" xfId="38214"/>
    <cellStyle name="SAPBEXresData 5 2 4 2" xfId="38215"/>
    <cellStyle name="SAPBEXresData 5 2 4 2 2" xfId="38216"/>
    <cellStyle name="SAPBEXresData 5 2 5" xfId="38217"/>
    <cellStyle name="SAPBEXresData 5 2 5 2" xfId="38218"/>
    <cellStyle name="SAPBEXresData 5 20" xfId="19056"/>
    <cellStyle name="SAPBEXresData 5 21" xfId="19914"/>
    <cellStyle name="SAPBEXresData 5 22" xfId="20780"/>
    <cellStyle name="SAPBEXresData 5 23" xfId="21638"/>
    <cellStyle name="SAPBEXresData 5 24" xfId="22479"/>
    <cellStyle name="SAPBEXresData 5 25" xfId="23308"/>
    <cellStyle name="SAPBEXresData 5 26" xfId="24108"/>
    <cellStyle name="SAPBEXresData 5 3" xfId="4080"/>
    <cellStyle name="SAPBEXresData 5 4" xfId="4968"/>
    <cellStyle name="SAPBEXresData 5 5" xfId="5857"/>
    <cellStyle name="SAPBEXresData 5 6" xfId="6751"/>
    <cellStyle name="SAPBEXresData 5 7" xfId="6178"/>
    <cellStyle name="SAPBEXresData 5 8" xfId="8453"/>
    <cellStyle name="SAPBEXresData 5 9" xfId="9342"/>
    <cellStyle name="SAPBEXresData 6" xfId="1112"/>
    <cellStyle name="SAPBEXresData 6 10" xfId="10232"/>
    <cellStyle name="SAPBEXresData 6 11" xfId="11101"/>
    <cellStyle name="SAPBEXresData 6 12" xfId="11992"/>
    <cellStyle name="SAPBEXresData 6 13" xfId="12883"/>
    <cellStyle name="SAPBEXresData 6 14" xfId="13749"/>
    <cellStyle name="SAPBEXresData 6 15" xfId="14640"/>
    <cellStyle name="SAPBEXresData 6 16" xfId="15526"/>
    <cellStyle name="SAPBEXresData 6 17" xfId="16410"/>
    <cellStyle name="SAPBEXresData 6 18" xfId="17296"/>
    <cellStyle name="SAPBEXresData 6 19" xfId="18176"/>
    <cellStyle name="SAPBEXresData 6 2" xfId="3179"/>
    <cellStyle name="SAPBEXresData 6 2 2" xfId="25105"/>
    <cellStyle name="SAPBEXresData 6 2 2 2" xfId="38219"/>
    <cellStyle name="SAPBEXresData 6 2 2 2 2" xfId="38220"/>
    <cellStyle name="SAPBEXresData 6 2 2 2 2 2" xfId="38221"/>
    <cellStyle name="SAPBEXresData 6 2 2 2 3" xfId="38222"/>
    <cellStyle name="SAPBEXresData 6 2 2 3" xfId="38223"/>
    <cellStyle name="SAPBEXresData 6 2 2 3 2" xfId="38224"/>
    <cellStyle name="SAPBEXresData 6 2 2 3 2 2" xfId="38225"/>
    <cellStyle name="SAPBEXresData 6 2 2 4" xfId="38226"/>
    <cellStyle name="SAPBEXresData 6 2 2 4 2" xfId="38227"/>
    <cellStyle name="SAPBEXresData 6 2 3" xfId="38228"/>
    <cellStyle name="SAPBEXresData 6 2 3 2" xfId="38229"/>
    <cellStyle name="SAPBEXresData 6 2 3 2 2" xfId="38230"/>
    <cellStyle name="SAPBEXresData 6 2 3 3" xfId="38231"/>
    <cellStyle name="SAPBEXresData 6 2 4" xfId="38232"/>
    <cellStyle name="SAPBEXresData 6 2 4 2" xfId="38233"/>
    <cellStyle name="SAPBEXresData 6 2 4 2 2" xfId="38234"/>
    <cellStyle name="SAPBEXresData 6 2 5" xfId="38235"/>
    <cellStyle name="SAPBEXresData 6 2 5 2" xfId="38236"/>
    <cellStyle name="SAPBEXresData 6 20" xfId="19057"/>
    <cellStyle name="SAPBEXresData 6 21" xfId="19915"/>
    <cellStyle name="SAPBEXresData 6 22" xfId="20781"/>
    <cellStyle name="SAPBEXresData 6 23" xfId="21639"/>
    <cellStyle name="SAPBEXresData 6 24" xfId="22480"/>
    <cellStyle name="SAPBEXresData 6 25" xfId="23309"/>
    <cellStyle name="SAPBEXresData 6 26" xfId="24109"/>
    <cellStyle name="SAPBEXresData 6 3" xfId="4081"/>
    <cellStyle name="SAPBEXresData 6 4" xfId="4969"/>
    <cellStyle name="SAPBEXresData 6 5" xfId="5858"/>
    <cellStyle name="SAPBEXresData 6 6" xfId="6752"/>
    <cellStyle name="SAPBEXresData 6 7" xfId="4282"/>
    <cellStyle name="SAPBEXresData 6 8" xfId="8454"/>
    <cellStyle name="SAPBEXresData 6 9" xfId="9343"/>
    <cellStyle name="SAPBEXresData 7" xfId="1113"/>
    <cellStyle name="SAPBEXresData 7 10" xfId="10233"/>
    <cellStyle name="SAPBEXresData 7 11" xfId="11102"/>
    <cellStyle name="SAPBEXresData 7 12" xfId="11993"/>
    <cellStyle name="SAPBEXresData 7 13" xfId="12884"/>
    <cellStyle name="SAPBEXresData 7 14" xfId="13750"/>
    <cellStyle name="SAPBEXresData 7 15" xfId="14641"/>
    <cellStyle name="SAPBEXresData 7 16" xfId="15527"/>
    <cellStyle name="SAPBEXresData 7 17" xfId="16411"/>
    <cellStyle name="SAPBEXresData 7 18" xfId="17297"/>
    <cellStyle name="SAPBEXresData 7 19" xfId="18177"/>
    <cellStyle name="SAPBEXresData 7 2" xfId="3180"/>
    <cellStyle name="SAPBEXresData 7 2 2" xfId="25106"/>
    <cellStyle name="SAPBEXresData 7 2 2 2" xfId="38237"/>
    <cellStyle name="SAPBEXresData 7 2 2 2 2" xfId="38238"/>
    <cellStyle name="SAPBEXresData 7 2 2 2 2 2" xfId="38239"/>
    <cellStyle name="SAPBEXresData 7 2 2 2 3" xfId="38240"/>
    <cellStyle name="SAPBEXresData 7 2 2 3" xfId="38241"/>
    <cellStyle name="SAPBEXresData 7 2 2 3 2" xfId="38242"/>
    <cellStyle name="SAPBEXresData 7 2 2 3 2 2" xfId="38243"/>
    <cellStyle name="SAPBEXresData 7 2 2 4" xfId="38244"/>
    <cellStyle name="SAPBEXresData 7 2 2 4 2" xfId="38245"/>
    <cellStyle name="SAPBEXresData 7 2 3" xfId="38246"/>
    <cellStyle name="SAPBEXresData 7 2 3 2" xfId="38247"/>
    <cellStyle name="SAPBEXresData 7 2 3 2 2" xfId="38248"/>
    <cellStyle name="SAPBEXresData 7 2 3 3" xfId="38249"/>
    <cellStyle name="SAPBEXresData 7 2 4" xfId="38250"/>
    <cellStyle name="SAPBEXresData 7 2 4 2" xfId="38251"/>
    <cellStyle name="SAPBEXresData 7 2 4 2 2" xfId="38252"/>
    <cellStyle name="SAPBEXresData 7 2 5" xfId="38253"/>
    <cellStyle name="SAPBEXresData 7 2 5 2" xfId="38254"/>
    <cellStyle name="SAPBEXresData 7 20" xfId="19058"/>
    <cellStyle name="SAPBEXresData 7 21" xfId="19916"/>
    <cellStyle name="SAPBEXresData 7 22" xfId="20782"/>
    <cellStyle name="SAPBEXresData 7 23" xfId="21640"/>
    <cellStyle name="SAPBEXresData 7 24" xfId="22481"/>
    <cellStyle name="SAPBEXresData 7 25" xfId="23310"/>
    <cellStyle name="SAPBEXresData 7 26" xfId="24110"/>
    <cellStyle name="SAPBEXresData 7 3" xfId="4082"/>
    <cellStyle name="SAPBEXresData 7 4" xfId="4970"/>
    <cellStyle name="SAPBEXresData 7 5" xfId="5859"/>
    <cellStyle name="SAPBEXresData 7 6" xfId="6753"/>
    <cellStyle name="SAPBEXresData 7 7" xfId="1698"/>
    <cellStyle name="SAPBEXresData 7 8" xfId="8455"/>
    <cellStyle name="SAPBEXresData 7 9" xfId="9344"/>
    <cellStyle name="SAPBEXresData 8" xfId="1114"/>
    <cellStyle name="SAPBEXresData 8 10" xfId="10223"/>
    <cellStyle name="SAPBEXresData 8 11" xfId="11092"/>
    <cellStyle name="SAPBEXresData 8 12" xfId="11983"/>
    <cellStyle name="SAPBEXresData 8 13" xfId="12874"/>
    <cellStyle name="SAPBEXresData 8 14" xfId="13740"/>
    <cellStyle name="SAPBEXresData 8 15" xfId="14631"/>
    <cellStyle name="SAPBEXresData 8 16" xfId="15517"/>
    <cellStyle name="SAPBEXresData 8 17" xfId="16401"/>
    <cellStyle name="SAPBEXresData 8 18" xfId="17287"/>
    <cellStyle name="SAPBEXresData 8 19" xfId="18167"/>
    <cellStyle name="SAPBEXresData 8 2" xfId="3170"/>
    <cellStyle name="SAPBEXresData 8 2 2" xfId="25107"/>
    <cellStyle name="SAPBEXresData 8 2 2 2" xfId="38255"/>
    <cellStyle name="SAPBEXresData 8 2 2 2 2" xfId="38256"/>
    <cellStyle name="SAPBEXresData 8 2 2 2 2 2" xfId="38257"/>
    <cellStyle name="SAPBEXresData 8 2 2 2 3" xfId="38258"/>
    <cellStyle name="SAPBEXresData 8 2 2 3" xfId="38259"/>
    <cellStyle name="SAPBEXresData 8 2 2 3 2" xfId="38260"/>
    <cellStyle name="SAPBEXresData 8 2 2 3 2 2" xfId="38261"/>
    <cellStyle name="SAPBEXresData 8 2 2 4" xfId="38262"/>
    <cellStyle name="SAPBEXresData 8 2 2 4 2" xfId="38263"/>
    <cellStyle name="SAPBEXresData 8 2 3" xfId="38264"/>
    <cellStyle name="SAPBEXresData 8 2 3 2" xfId="38265"/>
    <cellStyle name="SAPBEXresData 8 2 3 2 2" xfId="38266"/>
    <cellStyle name="SAPBEXresData 8 2 3 3" xfId="38267"/>
    <cellStyle name="SAPBEXresData 8 2 4" xfId="38268"/>
    <cellStyle name="SAPBEXresData 8 2 4 2" xfId="38269"/>
    <cellStyle name="SAPBEXresData 8 2 4 2 2" xfId="38270"/>
    <cellStyle name="SAPBEXresData 8 2 5" xfId="38271"/>
    <cellStyle name="SAPBEXresData 8 2 5 2" xfId="38272"/>
    <cellStyle name="SAPBEXresData 8 20" xfId="19048"/>
    <cellStyle name="SAPBEXresData 8 21" xfId="19906"/>
    <cellStyle name="SAPBEXresData 8 22" xfId="20772"/>
    <cellStyle name="SAPBEXresData 8 23" xfId="21630"/>
    <cellStyle name="SAPBEXresData 8 24" xfId="22471"/>
    <cellStyle name="SAPBEXresData 8 25" xfId="23300"/>
    <cellStyle name="SAPBEXresData 8 26" xfId="24100"/>
    <cellStyle name="SAPBEXresData 8 3" xfId="4072"/>
    <cellStyle name="SAPBEXresData 8 4" xfId="4960"/>
    <cellStyle name="SAPBEXresData 8 5" xfId="5849"/>
    <cellStyle name="SAPBEXresData 8 6" xfId="6743"/>
    <cellStyle name="SAPBEXresData 8 7" xfId="7730"/>
    <cellStyle name="SAPBEXresData 8 8" xfId="8445"/>
    <cellStyle name="SAPBEXresData 8 9" xfId="9334"/>
    <cellStyle name="SAPBEXresData 9" xfId="2569"/>
    <cellStyle name="SAPBEXresData 9 2" xfId="25108"/>
    <cellStyle name="SAPBEXresData 9 2 2" xfId="38273"/>
    <cellStyle name="SAPBEXresData 9 2 2 2" xfId="38274"/>
    <cellStyle name="SAPBEXresData 9 2 2 2 2" xfId="38275"/>
    <cellStyle name="SAPBEXresData 9 2 2 3" xfId="38276"/>
    <cellStyle name="SAPBEXresData 9 2 3" xfId="38277"/>
    <cellStyle name="SAPBEXresData 9 2 3 2" xfId="38278"/>
    <cellStyle name="SAPBEXresData 9 2 3 2 2" xfId="38279"/>
    <cellStyle name="SAPBEXresData 9 2 4" xfId="38280"/>
    <cellStyle name="SAPBEXresData 9 2 4 2" xfId="38281"/>
    <cellStyle name="SAPBEXresData 9 3" xfId="38282"/>
    <cellStyle name="SAPBEXresData 9 3 2" xfId="38283"/>
    <cellStyle name="SAPBEXresData 9 3 2 2" xfId="38284"/>
    <cellStyle name="SAPBEXresData 9 3 3" xfId="38285"/>
    <cellStyle name="SAPBEXresData 9 4" xfId="38286"/>
    <cellStyle name="SAPBEXresData 9 4 2" xfId="38287"/>
    <cellStyle name="SAPBEXresData 9 4 2 2" xfId="38288"/>
    <cellStyle name="SAPBEXresData 9 5" xfId="38289"/>
    <cellStyle name="SAPBEXresData 9 5 2" xfId="38290"/>
    <cellStyle name="SAPBEXresDataEmph" xfId="1115"/>
    <cellStyle name="SAPBEXresDataEmph 2" xfId="1116"/>
    <cellStyle name="SAPBEXresDataEmph 2 2" xfId="1117"/>
    <cellStyle name="SAPBEXresDataEmph 2 2 2" xfId="1118"/>
    <cellStyle name="SAPBEXresDataEmph 2 2 2 2" xfId="25109"/>
    <cellStyle name="SAPBEXresDataEmph 2 2 3" xfId="1119"/>
    <cellStyle name="SAPBEXresDataEmph 2 2 3 2" xfId="25110"/>
    <cellStyle name="SAPBEXresDataEmph 2 2 4" xfId="1120"/>
    <cellStyle name="SAPBEXresDataEmph 2 2 4 2" xfId="25111"/>
    <cellStyle name="SAPBEXresDataEmph 2 2 5" xfId="1121"/>
    <cellStyle name="SAPBEXresDataEmph 2 2 5 2" xfId="25112"/>
    <cellStyle name="SAPBEXresDataEmph 2 2 6" xfId="1122"/>
    <cellStyle name="SAPBEXresDataEmph 2 2 6 2" xfId="25113"/>
    <cellStyle name="SAPBEXresDataEmph 2 2 7" xfId="25114"/>
    <cellStyle name="SAPBEXresDataEmph 2 3" xfId="1123"/>
    <cellStyle name="SAPBEXresDataEmph 2 3 2" xfId="25115"/>
    <cellStyle name="SAPBEXresDataEmph 2 4" xfId="25116"/>
    <cellStyle name="SAPBEXresDataEmph 3" xfId="1124"/>
    <cellStyle name="SAPBEXresDataEmph 3 2" xfId="1125"/>
    <cellStyle name="SAPBEXresDataEmph 3 2 2" xfId="25117"/>
    <cellStyle name="SAPBEXresDataEmph 3 3" xfId="1126"/>
    <cellStyle name="SAPBEXresDataEmph 3 3 2" xfId="25118"/>
    <cellStyle name="SAPBEXresDataEmph 3 4" xfId="1127"/>
    <cellStyle name="SAPBEXresDataEmph 3 4 2" xfId="25119"/>
    <cellStyle name="SAPBEXresDataEmph 3 5" xfId="1128"/>
    <cellStyle name="SAPBEXresDataEmph 3 5 2" xfId="25120"/>
    <cellStyle name="SAPBEXresDataEmph 3 6" xfId="1129"/>
    <cellStyle name="SAPBEXresDataEmph 3 6 2" xfId="25121"/>
    <cellStyle name="SAPBEXresDataEmph 3 7" xfId="25122"/>
    <cellStyle name="SAPBEXresDataEmph 4" xfId="1130"/>
    <cellStyle name="SAPBEXresDataEmph 4 2" xfId="25123"/>
    <cellStyle name="SAPBEXresDataEmph 5" xfId="1131"/>
    <cellStyle name="SAPBEXresDataEmph 5 10" xfId="10234"/>
    <cellStyle name="SAPBEXresDataEmph 5 11" xfId="11103"/>
    <cellStyle name="SAPBEXresDataEmph 5 12" xfId="11994"/>
    <cellStyle name="SAPBEXresDataEmph 5 13" xfId="12885"/>
    <cellStyle name="SAPBEXresDataEmph 5 14" xfId="13751"/>
    <cellStyle name="SAPBEXresDataEmph 5 15" xfId="14642"/>
    <cellStyle name="SAPBEXresDataEmph 5 16" xfId="15528"/>
    <cellStyle name="SAPBEXresDataEmph 5 17" xfId="16412"/>
    <cellStyle name="SAPBEXresDataEmph 5 18" xfId="17298"/>
    <cellStyle name="SAPBEXresDataEmph 5 19" xfId="18178"/>
    <cellStyle name="SAPBEXresDataEmph 5 2" xfId="3181"/>
    <cellStyle name="SAPBEXresDataEmph 5 2 2" xfId="25124"/>
    <cellStyle name="SAPBEXresDataEmph 5 2 2 2" xfId="38291"/>
    <cellStyle name="SAPBEXresDataEmph 5 2 2 2 2" xfId="38292"/>
    <cellStyle name="SAPBEXresDataEmph 5 2 2 2 2 2" xfId="38293"/>
    <cellStyle name="SAPBEXresDataEmph 5 2 2 2 3" xfId="38294"/>
    <cellStyle name="SAPBEXresDataEmph 5 2 2 3" xfId="38295"/>
    <cellStyle name="SAPBEXresDataEmph 5 2 2 3 2" xfId="38296"/>
    <cellStyle name="SAPBEXresDataEmph 5 2 2 3 2 2" xfId="38297"/>
    <cellStyle name="SAPBEXresDataEmph 5 2 2 4" xfId="38298"/>
    <cellStyle name="SAPBEXresDataEmph 5 2 2 4 2" xfId="38299"/>
    <cellStyle name="SAPBEXresDataEmph 5 2 3" xfId="38300"/>
    <cellStyle name="SAPBEXresDataEmph 5 2 3 2" xfId="38301"/>
    <cellStyle name="SAPBEXresDataEmph 5 2 3 2 2" xfId="38302"/>
    <cellStyle name="SAPBEXresDataEmph 5 2 3 3" xfId="38303"/>
    <cellStyle name="SAPBEXresDataEmph 5 2 4" xfId="38304"/>
    <cellStyle name="SAPBEXresDataEmph 5 2 4 2" xfId="38305"/>
    <cellStyle name="SAPBEXresDataEmph 5 2 4 2 2" xfId="38306"/>
    <cellStyle name="SAPBEXresDataEmph 5 2 5" xfId="38307"/>
    <cellStyle name="SAPBEXresDataEmph 5 2 5 2" xfId="38308"/>
    <cellStyle name="SAPBEXresDataEmph 5 20" xfId="19059"/>
    <cellStyle name="SAPBEXresDataEmph 5 21" xfId="19917"/>
    <cellStyle name="SAPBEXresDataEmph 5 22" xfId="20783"/>
    <cellStyle name="SAPBEXresDataEmph 5 23" xfId="21641"/>
    <cellStyle name="SAPBEXresDataEmph 5 24" xfId="22482"/>
    <cellStyle name="SAPBEXresDataEmph 5 25" xfId="23311"/>
    <cellStyle name="SAPBEXresDataEmph 5 26" xfId="24111"/>
    <cellStyle name="SAPBEXresDataEmph 5 3" xfId="4083"/>
    <cellStyle name="SAPBEXresDataEmph 5 4" xfId="4971"/>
    <cellStyle name="SAPBEXresDataEmph 5 5" xfId="5860"/>
    <cellStyle name="SAPBEXresDataEmph 5 6" xfId="6754"/>
    <cellStyle name="SAPBEXresDataEmph 5 7" xfId="2348"/>
    <cellStyle name="SAPBEXresDataEmph 5 8" xfId="8456"/>
    <cellStyle name="SAPBEXresDataEmph 5 9" xfId="9345"/>
    <cellStyle name="SAPBEXresDataEmph 6" xfId="1132"/>
    <cellStyle name="SAPBEXresDataEmph 6 2" xfId="25126"/>
    <cellStyle name="SAPBEXresDataEmph 6 3" xfId="25125"/>
    <cellStyle name="SAPBEXresDataEmph_20120921_SF-grote-ronde-Liesbethdump2" xfId="1133"/>
    <cellStyle name="SAPBEXresItem" xfId="1134"/>
    <cellStyle name="SAPBEXresItem 10" xfId="1648"/>
    <cellStyle name="SAPBEXresItem 11" xfId="4089"/>
    <cellStyle name="SAPBEXresItem 12" xfId="4977"/>
    <cellStyle name="SAPBEXresItem 13" xfId="5866"/>
    <cellStyle name="SAPBEXresItem 14" xfId="7671"/>
    <cellStyle name="SAPBEXresItem 15" xfId="7427"/>
    <cellStyle name="SAPBEXresItem 16" xfId="7798"/>
    <cellStyle name="SAPBEXresItem 17" xfId="8688"/>
    <cellStyle name="SAPBEXresItem 18" xfId="10240"/>
    <cellStyle name="SAPBEXresItem 19" xfId="10445"/>
    <cellStyle name="SAPBEXresItem 2" xfId="1135"/>
    <cellStyle name="SAPBEXresItem 2 10" xfId="5251"/>
    <cellStyle name="SAPBEXresItem 2 11" xfId="6145"/>
    <cellStyle name="SAPBEXresItem 2 12" xfId="7375"/>
    <cellStyle name="SAPBEXresItem 2 13" xfId="7852"/>
    <cellStyle name="SAPBEXresItem 2 14" xfId="8742"/>
    <cellStyle name="SAPBEXresItem 2 15" xfId="9631"/>
    <cellStyle name="SAPBEXresItem 2 16" xfId="10499"/>
    <cellStyle name="SAPBEXresItem 2 17" xfId="11390"/>
    <cellStyle name="SAPBEXresItem 2 18" xfId="12280"/>
    <cellStyle name="SAPBEXresItem 2 19" xfId="13150"/>
    <cellStyle name="SAPBEXresItem 2 2" xfId="1136"/>
    <cellStyle name="SAPBEXresItem 2 2 10" xfId="10248"/>
    <cellStyle name="SAPBEXresItem 2 2 11" xfId="11117"/>
    <cellStyle name="SAPBEXresItem 2 2 12" xfId="12008"/>
    <cellStyle name="SAPBEXresItem 2 2 13" xfId="12899"/>
    <cellStyle name="SAPBEXresItem 2 2 14" xfId="13765"/>
    <cellStyle name="SAPBEXresItem 2 2 15" xfId="14656"/>
    <cellStyle name="SAPBEXresItem 2 2 16" xfId="15542"/>
    <cellStyle name="SAPBEXresItem 2 2 17" xfId="16426"/>
    <cellStyle name="SAPBEXresItem 2 2 18" xfId="17312"/>
    <cellStyle name="SAPBEXresItem 2 2 19" xfId="18192"/>
    <cellStyle name="SAPBEXresItem 2 2 2" xfId="3195"/>
    <cellStyle name="SAPBEXresItem 2 2 2 2" xfId="25127"/>
    <cellStyle name="SAPBEXresItem 2 2 2 2 2" xfId="38309"/>
    <cellStyle name="SAPBEXresItem 2 2 2 2 2 2" xfId="38310"/>
    <cellStyle name="SAPBEXresItem 2 2 2 2 2 2 2" xfId="38311"/>
    <cellStyle name="SAPBEXresItem 2 2 2 2 2 3" xfId="38312"/>
    <cellStyle name="SAPBEXresItem 2 2 2 2 3" xfId="38313"/>
    <cellStyle name="SAPBEXresItem 2 2 2 2 3 2" xfId="38314"/>
    <cellStyle name="SAPBEXresItem 2 2 2 2 3 2 2" xfId="38315"/>
    <cellStyle name="SAPBEXresItem 2 2 2 2 4" xfId="38316"/>
    <cellStyle name="SAPBEXresItem 2 2 2 2 4 2" xfId="38317"/>
    <cellStyle name="SAPBEXresItem 2 2 2 3" xfId="38318"/>
    <cellStyle name="SAPBEXresItem 2 2 2 3 2" xfId="38319"/>
    <cellStyle name="SAPBEXresItem 2 2 2 3 2 2" xfId="38320"/>
    <cellStyle name="SAPBEXresItem 2 2 2 3 3" xfId="38321"/>
    <cellStyle name="SAPBEXresItem 2 2 2 4" xfId="38322"/>
    <cellStyle name="SAPBEXresItem 2 2 2 4 2" xfId="38323"/>
    <cellStyle name="SAPBEXresItem 2 2 2 4 2 2" xfId="38324"/>
    <cellStyle name="SAPBEXresItem 2 2 2 5" xfId="38325"/>
    <cellStyle name="SAPBEXresItem 2 2 2 5 2" xfId="38326"/>
    <cellStyle name="SAPBEXresItem 2 2 20" xfId="19072"/>
    <cellStyle name="SAPBEXresItem 2 2 21" xfId="19931"/>
    <cellStyle name="SAPBEXresItem 2 2 22" xfId="20797"/>
    <cellStyle name="SAPBEXresItem 2 2 23" xfId="21655"/>
    <cellStyle name="SAPBEXresItem 2 2 24" xfId="22496"/>
    <cellStyle name="SAPBEXresItem 2 2 25" xfId="23325"/>
    <cellStyle name="SAPBEXresItem 2 2 26" xfId="24113"/>
    <cellStyle name="SAPBEXresItem 2 2 3" xfId="4097"/>
    <cellStyle name="SAPBEXresItem 2 2 4" xfId="4985"/>
    <cellStyle name="SAPBEXresItem 2 2 5" xfId="5874"/>
    <cellStyle name="SAPBEXresItem 2 2 6" xfId="6767"/>
    <cellStyle name="SAPBEXresItem 2 2 7" xfId="6065"/>
    <cellStyle name="SAPBEXresItem 2 2 8" xfId="8470"/>
    <cellStyle name="SAPBEXresItem 2 2 9" xfId="9359"/>
    <cellStyle name="SAPBEXresItem 2 20" xfId="14040"/>
    <cellStyle name="SAPBEXresItem 2 21" xfId="14927"/>
    <cellStyle name="SAPBEXresItem 2 22" xfId="15813"/>
    <cellStyle name="SAPBEXresItem 2 23" xfId="16696"/>
    <cellStyle name="SAPBEXresItem 2 24" xfId="17581"/>
    <cellStyle name="SAPBEXresItem 2 25" xfId="18457"/>
    <cellStyle name="SAPBEXresItem 2 26" xfId="19318"/>
    <cellStyle name="SAPBEXresItem 2 27" xfId="20186"/>
    <cellStyle name="SAPBEXresItem 2 28" xfId="21048"/>
    <cellStyle name="SAPBEXresItem 2 29" xfId="21899"/>
    <cellStyle name="SAPBEXresItem 2 3" xfId="1137"/>
    <cellStyle name="SAPBEXresItem 2 3 10" xfId="10249"/>
    <cellStyle name="SAPBEXresItem 2 3 11" xfId="11118"/>
    <cellStyle name="SAPBEXresItem 2 3 12" xfId="12009"/>
    <cellStyle name="SAPBEXresItem 2 3 13" xfId="12900"/>
    <cellStyle name="SAPBEXresItem 2 3 14" xfId="13766"/>
    <cellStyle name="SAPBEXresItem 2 3 15" xfId="14657"/>
    <cellStyle name="SAPBEXresItem 2 3 16" xfId="15543"/>
    <cellStyle name="SAPBEXresItem 2 3 17" xfId="16427"/>
    <cellStyle name="SAPBEXresItem 2 3 18" xfId="17313"/>
    <cellStyle name="SAPBEXresItem 2 3 19" xfId="18193"/>
    <cellStyle name="SAPBEXresItem 2 3 2" xfId="3196"/>
    <cellStyle name="SAPBEXresItem 2 3 2 2" xfId="25128"/>
    <cellStyle name="SAPBEXresItem 2 3 2 2 2" xfId="38327"/>
    <cellStyle name="SAPBEXresItem 2 3 2 2 2 2" xfId="38328"/>
    <cellStyle name="SAPBEXresItem 2 3 2 2 2 2 2" xfId="38329"/>
    <cellStyle name="SAPBEXresItem 2 3 2 2 2 3" xfId="38330"/>
    <cellStyle name="SAPBEXresItem 2 3 2 2 3" xfId="38331"/>
    <cellStyle name="SAPBEXresItem 2 3 2 2 3 2" xfId="38332"/>
    <cellStyle name="SAPBEXresItem 2 3 2 2 3 2 2" xfId="38333"/>
    <cellStyle name="SAPBEXresItem 2 3 2 2 4" xfId="38334"/>
    <cellStyle name="SAPBEXresItem 2 3 2 2 4 2" xfId="38335"/>
    <cellStyle name="SAPBEXresItem 2 3 2 3" xfId="38336"/>
    <cellStyle name="SAPBEXresItem 2 3 2 3 2" xfId="38337"/>
    <cellStyle name="SAPBEXresItem 2 3 2 3 2 2" xfId="38338"/>
    <cellStyle name="SAPBEXresItem 2 3 2 3 3" xfId="38339"/>
    <cellStyle name="SAPBEXresItem 2 3 2 4" xfId="38340"/>
    <cellStyle name="SAPBEXresItem 2 3 2 4 2" xfId="38341"/>
    <cellStyle name="SAPBEXresItem 2 3 2 4 2 2" xfId="38342"/>
    <cellStyle name="SAPBEXresItem 2 3 2 5" xfId="38343"/>
    <cellStyle name="SAPBEXresItem 2 3 2 5 2" xfId="38344"/>
    <cellStyle name="SAPBEXresItem 2 3 20" xfId="19073"/>
    <cellStyle name="SAPBEXresItem 2 3 21" xfId="19932"/>
    <cellStyle name="SAPBEXresItem 2 3 22" xfId="20798"/>
    <cellStyle name="SAPBEXresItem 2 3 23" xfId="21656"/>
    <cellStyle name="SAPBEXresItem 2 3 24" xfId="22497"/>
    <cellStyle name="SAPBEXresItem 2 3 25" xfId="23326"/>
    <cellStyle name="SAPBEXresItem 2 3 26" xfId="24114"/>
    <cellStyle name="SAPBEXresItem 2 3 3" xfId="4098"/>
    <cellStyle name="SAPBEXresItem 2 3 4" xfId="4986"/>
    <cellStyle name="SAPBEXresItem 2 3 5" xfId="5875"/>
    <cellStyle name="SAPBEXresItem 2 3 6" xfId="6768"/>
    <cellStyle name="SAPBEXresItem 2 3 7" xfId="3496"/>
    <cellStyle name="SAPBEXresItem 2 3 8" xfId="8471"/>
    <cellStyle name="SAPBEXresItem 2 3 9" xfId="9360"/>
    <cellStyle name="SAPBEXresItem 2 30" xfId="22731"/>
    <cellStyle name="SAPBEXresItem 2 31" xfId="23538"/>
    <cellStyle name="SAPBEXresItem 2 4" xfId="1138"/>
    <cellStyle name="SAPBEXresItem 2 4 10" xfId="10250"/>
    <cellStyle name="SAPBEXresItem 2 4 11" xfId="11119"/>
    <cellStyle name="SAPBEXresItem 2 4 12" xfId="12010"/>
    <cellStyle name="SAPBEXresItem 2 4 13" xfId="12901"/>
    <cellStyle name="SAPBEXresItem 2 4 14" xfId="13767"/>
    <cellStyle name="SAPBEXresItem 2 4 15" xfId="14658"/>
    <cellStyle name="SAPBEXresItem 2 4 16" xfId="15544"/>
    <cellStyle name="SAPBEXresItem 2 4 17" xfId="16428"/>
    <cellStyle name="SAPBEXresItem 2 4 18" xfId="17314"/>
    <cellStyle name="SAPBEXresItem 2 4 19" xfId="18194"/>
    <cellStyle name="SAPBEXresItem 2 4 2" xfId="3197"/>
    <cellStyle name="SAPBEXresItem 2 4 2 2" xfId="25129"/>
    <cellStyle name="SAPBEXresItem 2 4 2 2 2" xfId="38345"/>
    <cellStyle name="SAPBEXresItem 2 4 2 2 2 2" xfId="38346"/>
    <cellStyle name="SAPBEXresItem 2 4 2 2 2 2 2" xfId="38347"/>
    <cellStyle name="SAPBEXresItem 2 4 2 2 2 3" xfId="38348"/>
    <cellStyle name="SAPBEXresItem 2 4 2 2 3" xfId="38349"/>
    <cellStyle name="SAPBEXresItem 2 4 2 2 3 2" xfId="38350"/>
    <cellStyle name="SAPBEXresItem 2 4 2 2 3 2 2" xfId="38351"/>
    <cellStyle name="SAPBEXresItem 2 4 2 2 4" xfId="38352"/>
    <cellStyle name="SAPBEXresItem 2 4 2 2 4 2" xfId="38353"/>
    <cellStyle name="SAPBEXresItem 2 4 2 3" xfId="38354"/>
    <cellStyle name="SAPBEXresItem 2 4 2 3 2" xfId="38355"/>
    <cellStyle name="SAPBEXresItem 2 4 2 3 2 2" xfId="38356"/>
    <cellStyle name="SAPBEXresItem 2 4 2 3 3" xfId="38357"/>
    <cellStyle name="SAPBEXresItem 2 4 2 4" xfId="38358"/>
    <cellStyle name="SAPBEXresItem 2 4 2 4 2" xfId="38359"/>
    <cellStyle name="SAPBEXresItem 2 4 2 4 2 2" xfId="38360"/>
    <cellStyle name="SAPBEXresItem 2 4 2 5" xfId="38361"/>
    <cellStyle name="SAPBEXresItem 2 4 2 5 2" xfId="38362"/>
    <cellStyle name="SAPBEXresItem 2 4 20" xfId="19074"/>
    <cellStyle name="SAPBEXresItem 2 4 21" xfId="19933"/>
    <cellStyle name="SAPBEXresItem 2 4 22" xfId="20799"/>
    <cellStyle name="SAPBEXresItem 2 4 23" xfId="21657"/>
    <cellStyle name="SAPBEXresItem 2 4 24" xfId="22498"/>
    <cellStyle name="SAPBEXresItem 2 4 25" xfId="23327"/>
    <cellStyle name="SAPBEXresItem 2 4 26" xfId="24115"/>
    <cellStyle name="SAPBEXresItem 2 4 3" xfId="4099"/>
    <cellStyle name="SAPBEXresItem 2 4 4" xfId="4987"/>
    <cellStyle name="SAPBEXresItem 2 4 5" xfId="5876"/>
    <cellStyle name="SAPBEXresItem 2 4 6" xfId="6769"/>
    <cellStyle name="SAPBEXresItem 2 4 7" xfId="1779"/>
    <cellStyle name="SAPBEXresItem 2 4 8" xfId="8472"/>
    <cellStyle name="SAPBEXresItem 2 4 9" xfId="9361"/>
    <cellStyle name="SAPBEXresItem 2 5" xfId="1139"/>
    <cellStyle name="SAPBEXresItem 2 5 10" xfId="10251"/>
    <cellStyle name="SAPBEXresItem 2 5 11" xfId="11120"/>
    <cellStyle name="SAPBEXresItem 2 5 12" xfId="12011"/>
    <cellStyle name="SAPBEXresItem 2 5 13" xfId="12902"/>
    <cellStyle name="SAPBEXresItem 2 5 14" xfId="13768"/>
    <cellStyle name="SAPBEXresItem 2 5 15" xfId="14659"/>
    <cellStyle name="SAPBEXresItem 2 5 16" xfId="15545"/>
    <cellStyle name="SAPBEXresItem 2 5 17" xfId="16429"/>
    <cellStyle name="SAPBEXresItem 2 5 18" xfId="17315"/>
    <cellStyle name="SAPBEXresItem 2 5 19" xfId="18195"/>
    <cellStyle name="SAPBEXresItem 2 5 2" xfId="3198"/>
    <cellStyle name="SAPBEXresItem 2 5 2 2" xfId="25130"/>
    <cellStyle name="SAPBEXresItem 2 5 2 2 2" xfId="38363"/>
    <cellStyle name="SAPBEXresItem 2 5 2 2 2 2" xfId="38364"/>
    <cellStyle name="SAPBEXresItem 2 5 2 2 2 2 2" xfId="38365"/>
    <cellStyle name="SAPBEXresItem 2 5 2 2 2 3" xfId="38366"/>
    <cellStyle name="SAPBEXresItem 2 5 2 2 3" xfId="38367"/>
    <cellStyle name="SAPBEXresItem 2 5 2 2 3 2" xfId="38368"/>
    <cellStyle name="SAPBEXresItem 2 5 2 2 3 2 2" xfId="38369"/>
    <cellStyle name="SAPBEXresItem 2 5 2 2 4" xfId="38370"/>
    <cellStyle name="SAPBEXresItem 2 5 2 2 4 2" xfId="38371"/>
    <cellStyle name="SAPBEXresItem 2 5 2 3" xfId="38372"/>
    <cellStyle name="SAPBEXresItem 2 5 2 3 2" xfId="38373"/>
    <cellStyle name="SAPBEXresItem 2 5 2 3 2 2" xfId="38374"/>
    <cellStyle name="SAPBEXresItem 2 5 2 3 3" xfId="38375"/>
    <cellStyle name="SAPBEXresItem 2 5 2 4" xfId="38376"/>
    <cellStyle name="SAPBEXresItem 2 5 2 4 2" xfId="38377"/>
    <cellStyle name="SAPBEXresItem 2 5 2 4 2 2" xfId="38378"/>
    <cellStyle name="SAPBEXresItem 2 5 2 5" xfId="38379"/>
    <cellStyle name="SAPBEXresItem 2 5 2 5 2" xfId="38380"/>
    <cellStyle name="SAPBEXresItem 2 5 20" xfId="19075"/>
    <cellStyle name="SAPBEXresItem 2 5 21" xfId="19934"/>
    <cellStyle name="SAPBEXresItem 2 5 22" xfId="20800"/>
    <cellStyle name="SAPBEXresItem 2 5 23" xfId="21658"/>
    <cellStyle name="SAPBEXresItem 2 5 24" xfId="22499"/>
    <cellStyle name="SAPBEXresItem 2 5 25" xfId="23328"/>
    <cellStyle name="SAPBEXresItem 2 5 26" xfId="24116"/>
    <cellStyle name="SAPBEXresItem 2 5 3" xfId="4100"/>
    <cellStyle name="SAPBEXresItem 2 5 4" xfId="4988"/>
    <cellStyle name="SAPBEXresItem 2 5 5" xfId="5877"/>
    <cellStyle name="SAPBEXresItem 2 5 6" xfId="6770"/>
    <cellStyle name="SAPBEXresItem 2 5 7" xfId="7723"/>
    <cellStyle name="SAPBEXresItem 2 5 8" xfId="8473"/>
    <cellStyle name="SAPBEXresItem 2 5 9" xfId="9362"/>
    <cellStyle name="SAPBEXresItem 2 6" xfId="1140"/>
    <cellStyle name="SAPBEXresItem 2 6 10" xfId="10252"/>
    <cellStyle name="SAPBEXresItem 2 6 11" xfId="11121"/>
    <cellStyle name="SAPBEXresItem 2 6 12" xfId="12012"/>
    <cellStyle name="SAPBEXresItem 2 6 13" xfId="12903"/>
    <cellStyle name="SAPBEXresItem 2 6 14" xfId="13769"/>
    <cellStyle name="SAPBEXresItem 2 6 15" xfId="14660"/>
    <cellStyle name="SAPBEXresItem 2 6 16" xfId="15546"/>
    <cellStyle name="SAPBEXresItem 2 6 17" xfId="16430"/>
    <cellStyle name="SAPBEXresItem 2 6 18" xfId="17316"/>
    <cellStyle name="SAPBEXresItem 2 6 19" xfId="18196"/>
    <cellStyle name="SAPBEXresItem 2 6 2" xfId="3199"/>
    <cellStyle name="SAPBEXresItem 2 6 2 2" xfId="25131"/>
    <cellStyle name="SAPBEXresItem 2 6 2 2 2" xfId="38381"/>
    <cellStyle name="SAPBEXresItem 2 6 2 2 2 2" xfId="38382"/>
    <cellStyle name="SAPBEXresItem 2 6 2 2 2 2 2" xfId="38383"/>
    <cellStyle name="SAPBEXresItem 2 6 2 2 2 3" xfId="38384"/>
    <cellStyle name="SAPBEXresItem 2 6 2 2 3" xfId="38385"/>
    <cellStyle name="SAPBEXresItem 2 6 2 2 3 2" xfId="38386"/>
    <cellStyle name="SAPBEXresItem 2 6 2 2 3 2 2" xfId="38387"/>
    <cellStyle name="SAPBEXresItem 2 6 2 2 4" xfId="38388"/>
    <cellStyle name="SAPBEXresItem 2 6 2 2 4 2" xfId="38389"/>
    <cellStyle name="SAPBEXresItem 2 6 2 3" xfId="38390"/>
    <cellStyle name="SAPBEXresItem 2 6 2 3 2" xfId="38391"/>
    <cellStyle name="SAPBEXresItem 2 6 2 3 2 2" xfId="38392"/>
    <cellStyle name="SAPBEXresItem 2 6 2 3 3" xfId="38393"/>
    <cellStyle name="SAPBEXresItem 2 6 2 4" xfId="38394"/>
    <cellStyle name="SAPBEXresItem 2 6 2 4 2" xfId="38395"/>
    <cellStyle name="SAPBEXresItem 2 6 2 4 2 2" xfId="38396"/>
    <cellStyle name="SAPBEXresItem 2 6 2 5" xfId="38397"/>
    <cellStyle name="SAPBEXresItem 2 6 2 5 2" xfId="38398"/>
    <cellStyle name="SAPBEXresItem 2 6 20" xfId="19076"/>
    <cellStyle name="SAPBEXresItem 2 6 21" xfId="19935"/>
    <cellStyle name="SAPBEXresItem 2 6 22" xfId="20801"/>
    <cellStyle name="SAPBEXresItem 2 6 23" xfId="21659"/>
    <cellStyle name="SAPBEXresItem 2 6 24" xfId="22500"/>
    <cellStyle name="SAPBEXresItem 2 6 25" xfId="23329"/>
    <cellStyle name="SAPBEXresItem 2 6 26" xfId="24117"/>
    <cellStyle name="SAPBEXresItem 2 6 3" xfId="4101"/>
    <cellStyle name="SAPBEXresItem 2 6 4" xfId="4989"/>
    <cellStyle name="SAPBEXresItem 2 6 5" xfId="5878"/>
    <cellStyle name="SAPBEXresItem 2 6 6" xfId="6771"/>
    <cellStyle name="SAPBEXresItem 2 6 7" xfId="7740"/>
    <cellStyle name="SAPBEXresItem 2 6 8" xfId="8474"/>
    <cellStyle name="SAPBEXresItem 2 6 9" xfId="9363"/>
    <cellStyle name="SAPBEXresItem 2 7" xfId="1582"/>
    <cellStyle name="SAPBEXresItem 2 7 2" xfId="25132"/>
    <cellStyle name="SAPBEXresItem 2 7 2 2" xfId="38399"/>
    <cellStyle name="SAPBEXresItem 2 7 2 2 2" xfId="38400"/>
    <cellStyle name="SAPBEXresItem 2 7 2 2 2 2" xfId="38401"/>
    <cellStyle name="SAPBEXresItem 2 7 2 2 3" xfId="38402"/>
    <cellStyle name="SAPBEXresItem 2 7 2 3" xfId="38403"/>
    <cellStyle name="SAPBEXresItem 2 7 2 3 2" xfId="38404"/>
    <cellStyle name="SAPBEXresItem 2 7 2 3 2 2" xfId="38405"/>
    <cellStyle name="SAPBEXresItem 2 7 2 4" xfId="38406"/>
    <cellStyle name="SAPBEXresItem 2 7 2 4 2" xfId="38407"/>
    <cellStyle name="SAPBEXresItem 2 7 3" xfId="38408"/>
    <cellStyle name="SAPBEXresItem 2 7 3 2" xfId="38409"/>
    <cellStyle name="SAPBEXresItem 2 7 3 2 2" xfId="38410"/>
    <cellStyle name="SAPBEXresItem 2 7 3 3" xfId="38411"/>
    <cellStyle name="SAPBEXresItem 2 7 4" xfId="38412"/>
    <cellStyle name="SAPBEXresItem 2 7 4 2" xfId="38413"/>
    <cellStyle name="SAPBEXresItem 2 7 4 2 2" xfId="38414"/>
    <cellStyle name="SAPBEXresItem 2 7 5" xfId="38415"/>
    <cellStyle name="SAPBEXresItem 2 7 5 2" xfId="38416"/>
    <cellStyle name="SAPBEXresItem 2 8" xfId="3474"/>
    <cellStyle name="SAPBEXresItem 2 9" xfId="4361"/>
    <cellStyle name="SAPBEXresItem 20" xfId="11336"/>
    <cellStyle name="SAPBEXresItem 21" xfId="12891"/>
    <cellStyle name="SAPBEXresItem 22" xfId="13096"/>
    <cellStyle name="SAPBEXresItem 23" xfId="13986"/>
    <cellStyle name="SAPBEXresItem 24" xfId="14873"/>
    <cellStyle name="SAPBEXresItem 25" xfId="15759"/>
    <cellStyle name="SAPBEXresItem 26" xfId="16642"/>
    <cellStyle name="SAPBEXresItem 27" xfId="17527"/>
    <cellStyle name="SAPBEXresItem 28" xfId="19065"/>
    <cellStyle name="SAPBEXresItem 29" xfId="19264"/>
    <cellStyle name="SAPBEXresItem 3" xfId="1141"/>
    <cellStyle name="SAPBEXresItem 3 10" xfId="10253"/>
    <cellStyle name="SAPBEXresItem 3 11" xfId="11122"/>
    <cellStyle name="SAPBEXresItem 3 12" xfId="12013"/>
    <cellStyle name="SAPBEXresItem 3 13" xfId="12904"/>
    <cellStyle name="SAPBEXresItem 3 14" xfId="13770"/>
    <cellStyle name="SAPBEXresItem 3 15" xfId="14661"/>
    <cellStyle name="SAPBEXresItem 3 16" xfId="15547"/>
    <cellStyle name="SAPBEXresItem 3 17" xfId="16431"/>
    <cellStyle name="SAPBEXresItem 3 18" xfId="17317"/>
    <cellStyle name="SAPBEXresItem 3 19" xfId="18197"/>
    <cellStyle name="SAPBEXresItem 3 2" xfId="3200"/>
    <cellStyle name="SAPBEXresItem 3 2 2" xfId="25133"/>
    <cellStyle name="SAPBEXresItem 3 2 2 2" xfId="38417"/>
    <cellStyle name="SAPBEXresItem 3 2 2 2 2" xfId="38418"/>
    <cellStyle name="SAPBEXresItem 3 2 2 2 2 2" xfId="38419"/>
    <cellStyle name="SAPBEXresItem 3 2 2 2 3" xfId="38420"/>
    <cellStyle name="SAPBEXresItem 3 2 2 3" xfId="38421"/>
    <cellStyle name="SAPBEXresItem 3 2 2 3 2" xfId="38422"/>
    <cellStyle name="SAPBEXresItem 3 2 2 3 2 2" xfId="38423"/>
    <cellStyle name="SAPBEXresItem 3 2 2 4" xfId="38424"/>
    <cellStyle name="SAPBEXresItem 3 2 2 4 2" xfId="38425"/>
    <cellStyle name="SAPBEXresItem 3 2 3" xfId="38426"/>
    <cellStyle name="SAPBEXresItem 3 2 3 2" xfId="38427"/>
    <cellStyle name="SAPBEXresItem 3 2 3 2 2" xfId="38428"/>
    <cellStyle name="SAPBEXresItem 3 2 3 3" xfId="38429"/>
    <cellStyle name="SAPBEXresItem 3 2 4" xfId="38430"/>
    <cellStyle name="SAPBEXresItem 3 2 4 2" xfId="38431"/>
    <cellStyle name="SAPBEXresItem 3 2 4 2 2" xfId="38432"/>
    <cellStyle name="SAPBEXresItem 3 2 5" xfId="38433"/>
    <cellStyle name="SAPBEXresItem 3 2 5 2" xfId="38434"/>
    <cellStyle name="SAPBEXresItem 3 20" xfId="19077"/>
    <cellStyle name="SAPBEXresItem 3 21" xfId="19936"/>
    <cellStyle name="SAPBEXresItem 3 22" xfId="20802"/>
    <cellStyle name="SAPBEXresItem 3 23" xfId="21660"/>
    <cellStyle name="SAPBEXresItem 3 24" xfId="22501"/>
    <cellStyle name="SAPBEXresItem 3 25" xfId="23330"/>
    <cellStyle name="SAPBEXresItem 3 26" xfId="24118"/>
    <cellStyle name="SAPBEXresItem 3 3" xfId="4102"/>
    <cellStyle name="SAPBEXresItem 3 4" xfId="4990"/>
    <cellStyle name="SAPBEXresItem 3 5" xfId="5879"/>
    <cellStyle name="SAPBEXresItem 3 6" xfId="6772"/>
    <cellStyle name="SAPBEXresItem 3 7" xfId="7737"/>
    <cellStyle name="SAPBEXresItem 3 8" xfId="8475"/>
    <cellStyle name="SAPBEXresItem 3 9" xfId="9364"/>
    <cellStyle name="SAPBEXresItem 30" xfId="20132"/>
    <cellStyle name="SAPBEXresItem 31" xfId="20994"/>
    <cellStyle name="SAPBEXresItem 32" xfId="21845"/>
    <cellStyle name="SAPBEXresItem 33" xfId="22677"/>
    <cellStyle name="SAPBEXresItem 4" xfId="1142"/>
    <cellStyle name="SAPBEXresItem 4 10" xfId="10254"/>
    <cellStyle name="SAPBEXresItem 4 11" xfId="11123"/>
    <cellStyle name="SAPBEXresItem 4 12" xfId="12014"/>
    <cellStyle name="SAPBEXresItem 4 13" xfId="12905"/>
    <cellStyle name="SAPBEXresItem 4 14" xfId="13771"/>
    <cellStyle name="SAPBEXresItem 4 15" xfId="14662"/>
    <cellStyle name="SAPBEXresItem 4 16" xfId="15548"/>
    <cellStyle name="SAPBEXresItem 4 17" xfId="16432"/>
    <cellStyle name="SAPBEXresItem 4 18" xfId="17318"/>
    <cellStyle name="SAPBEXresItem 4 19" xfId="18198"/>
    <cellStyle name="SAPBEXresItem 4 2" xfId="3201"/>
    <cellStyle name="SAPBEXresItem 4 2 2" xfId="25134"/>
    <cellStyle name="SAPBEXresItem 4 2 2 2" xfId="38435"/>
    <cellStyle name="SAPBEXresItem 4 2 2 2 2" xfId="38436"/>
    <cellStyle name="SAPBEXresItem 4 2 2 2 2 2" xfId="38437"/>
    <cellStyle name="SAPBEXresItem 4 2 2 2 3" xfId="38438"/>
    <cellStyle name="SAPBEXresItem 4 2 2 3" xfId="38439"/>
    <cellStyle name="SAPBEXresItem 4 2 2 3 2" xfId="38440"/>
    <cellStyle name="SAPBEXresItem 4 2 2 3 2 2" xfId="38441"/>
    <cellStyle name="SAPBEXresItem 4 2 2 4" xfId="38442"/>
    <cellStyle name="SAPBEXresItem 4 2 2 4 2" xfId="38443"/>
    <cellStyle name="SAPBEXresItem 4 2 3" xfId="38444"/>
    <cellStyle name="SAPBEXresItem 4 2 3 2" xfId="38445"/>
    <cellStyle name="SAPBEXresItem 4 2 3 2 2" xfId="38446"/>
    <cellStyle name="SAPBEXresItem 4 2 3 3" xfId="38447"/>
    <cellStyle name="SAPBEXresItem 4 2 4" xfId="38448"/>
    <cellStyle name="SAPBEXresItem 4 2 4 2" xfId="38449"/>
    <cellStyle name="SAPBEXresItem 4 2 4 2 2" xfId="38450"/>
    <cellStyle name="SAPBEXresItem 4 2 5" xfId="38451"/>
    <cellStyle name="SAPBEXresItem 4 2 5 2" xfId="38452"/>
    <cellStyle name="SAPBEXresItem 4 20" xfId="19078"/>
    <cellStyle name="SAPBEXresItem 4 21" xfId="19937"/>
    <cellStyle name="SAPBEXresItem 4 22" xfId="20803"/>
    <cellStyle name="SAPBEXresItem 4 23" xfId="21661"/>
    <cellStyle name="SAPBEXresItem 4 24" xfId="22502"/>
    <cellStyle name="SAPBEXresItem 4 25" xfId="23331"/>
    <cellStyle name="SAPBEXresItem 4 26" xfId="24119"/>
    <cellStyle name="SAPBEXresItem 4 3" xfId="4103"/>
    <cellStyle name="SAPBEXresItem 4 4" xfId="4991"/>
    <cellStyle name="SAPBEXresItem 4 5" xfId="5880"/>
    <cellStyle name="SAPBEXresItem 4 6" xfId="6773"/>
    <cellStyle name="SAPBEXresItem 4 7" xfId="6082"/>
    <cellStyle name="SAPBEXresItem 4 8" xfId="8476"/>
    <cellStyle name="SAPBEXresItem 4 9" xfId="9365"/>
    <cellStyle name="SAPBEXresItem 5" xfId="1143"/>
    <cellStyle name="SAPBEXresItem 5 10" xfId="10255"/>
    <cellStyle name="SAPBEXresItem 5 11" xfId="11124"/>
    <cellStyle name="SAPBEXresItem 5 12" xfId="12015"/>
    <cellStyle name="SAPBEXresItem 5 13" xfId="12906"/>
    <cellStyle name="SAPBEXresItem 5 14" xfId="13772"/>
    <cellStyle name="SAPBEXresItem 5 15" xfId="14663"/>
    <cellStyle name="SAPBEXresItem 5 16" xfId="15549"/>
    <cellStyle name="SAPBEXresItem 5 17" xfId="16433"/>
    <cellStyle name="SAPBEXresItem 5 18" xfId="17319"/>
    <cellStyle name="SAPBEXresItem 5 19" xfId="18199"/>
    <cellStyle name="SAPBEXresItem 5 2" xfId="3202"/>
    <cellStyle name="SAPBEXresItem 5 2 2" xfId="25135"/>
    <cellStyle name="SAPBEXresItem 5 2 2 2" xfId="38453"/>
    <cellStyle name="SAPBEXresItem 5 2 2 2 2" xfId="38454"/>
    <cellStyle name="SAPBEXresItem 5 2 2 2 2 2" xfId="38455"/>
    <cellStyle name="SAPBEXresItem 5 2 2 2 3" xfId="38456"/>
    <cellStyle name="SAPBEXresItem 5 2 2 3" xfId="38457"/>
    <cellStyle name="SAPBEXresItem 5 2 2 3 2" xfId="38458"/>
    <cellStyle name="SAPBEXresItem 5 2 2 3 2 2" xfId="38459"/>
    <cellStyle name="SAPBEXresItem 5 2 2 4" xfId="38460"/>
    <cellStyle name="SAPBEXresItem 5 2 2 4 2" xfId="38461"/>
    <cellStyle name="SAPBEXresItem 5 2 3" xfId="38462"/>
    <cellStyle name="SAPBEXresItem 5 2 3 2" xfId="38463"/>
    <cellStyle name="SAPBEXresItem 5 2 3 2 2" xfId="38464"/>
    <cellStyle name="SAPBEXresItem 5 2 3 3" xfId="38465"/>
    <cellStyle name="SAPBEXresItem 5 2 4" xfId="38466"/>
    <cellStyle name="SAPBEXresItem 5 2 4 2" xfId="38467"/>
    <cellStyle name="SAPBEXresItem 5 2 4 2 2" xfId="38468"/>
    <cellStyle name="SAPBEXresItem 5 2 5" xfId="38469"/>
    <cellStyle name="SAPBEXresItem 5 2 5 2" xfId="38470"/>
    <cellStyle name="SAPBEXresItem 5 20" xfId="19079"/>
    <cellStyle name="SAPBEXresItem 5 21" xfId="19938"/>
    <cellStyle name="SAPBEXresItem 5 22" xfId="20804"/>
    <cellStyle name="SAPBEXresItem 5 23" xfId="21662"/>
    <cellStyle name="SAPBEXresItem 5 24" xfId="22503"/>
    <cellStyle name="SAPBEXresItem 5 25" xfId="23332"/>
    <cellStyle name="SAPBEXresItem 5 26" xfId="24120"/>
    <cellStyle name="SAPBEXresItem 5 3" xfId="4104"/>
    <cellStyle name="SAPBEXresItem 5 4" xfId="4992"/>
    <cellStyle name="SAPBEXresItem 5 5" xfId="5881"/>
    <cellStyle name="SAPBEXresItem 5 6" xfId="6774"/>
    <cellStyle name="SAPBEXresItem 5 7" xfId="4405"/>
    <cellStyle name="SAPBEXresItem 5 8" xfId="8477"/>
    <cellStyle name="SAPBEXresItem 5 9" xfId="9366"/>
    <cellStyle name="SAPBEXresItem 6" xfId="1144"/>
    <cellStyle name="SAPBEXresItem 6 10" xfId="10256"/>
    <cellStyle name="SAPBEXresItem 6 11" xfId="11125"/>
    <cellStyle name="SAPBEXresItem 6 12" xfId="12016"/>
    <cellStyle name="SAPBEXresItem 6 13" xfId="12907"/>
    <cellStyle name="SAPBEXresItem 6 14" xfId="13773"/>
    <cellStyle name="SAPBEXresItem 6 15" xfId="14664"/>
    <cellStyle name="SAPBEXresItem 6 16" xfId="15550"/>
    <cellStyle name="SAPBEXresItem 6 17" xfId="16434"/>
    <cellStyle name="SAPBEXresItem 6 18" xfId="17320"/>
    <cellStyle name="SAPBEXresItem 6 19" xfId="18200"/>
    <cellStyle name="SAPBEXresItem 6 2" xfId="3203"/>
    <cellStyle name="SAPBEXresItem 6 2 2" xfId="25136"/>
    <cellStyle name="SAPBEXresItem 6 2 2 2" xfId="38471"/>
    <cellStyle name="SAPBEXresItem 6 2 2 2 2" xfId="38472"/>
    <cellStyle name="SAPBEXresItem 6 2 2 2 2 2" xfId="38473"/>
    <cellStyle name="SAPBEXresItem 6 2 2 2 3" xfId="38474"/>
    <cellStyle name="SAPBEXresItem 6 2 2 3" xfId="38475"/>
    <cellStyle name="SAPBEXresItem 6 2 2 3 2" xfId="38476"/>
    <cellStyle name="SAPBEXresItem 6 2 2 3 2 2" xfId="38477"/>
    <cellStyle name="SAPBEXresItem 6 2 2 4" xfId="38478"/>
    <cellStyle name="SAPBEXresItem 6 2 2 4 2" xfId="38479"/>
    <cellStyle name="SAPBEXresItem 6 2 3" xfId="38480"/>
    <cellStyle name="SAPBEXresItem 6 2 3 2" xfId="38481"/>
    <cellStyle name="SAPBEXresItem 6 2 3 2 2" xfId="38482"/>
    <cellStyle name="SAPBEXresItem 6 2 3 3" xfId="38483"/>
    <cellStyle name="SAPBEXresItem 6 2 4" xfId="38484"/>
    <cellStyle name="SAPBEXresItem 6 2 4 2" xfId="38485"/>
    <cellStyle name="SAPBEXresItem 6 2 4 2 2" xfId="38486"/>
    <cellStyle name="SAPBEXresItem 6 2 5" xfId="38487"/>
    <cellStyle name="SAPBEXresItem 6 2 5 2" xfId="38488"/>
    <cellStyle name="SAPBEXresItem 6 20" xfId="19080"/>
    <cellStyle name="SAPBEXresItem 6 21" xfId="19939"/>
    <cellStyle name="SAPBEXresItem 6 22" xfId="20805"/>
    <cellStyle name="SAPBEXresItem 6 23" xfId="21663"/>
    <cellStyle name="SAPBEXresItem 6 24" xfId="22504"/>
    <cellStyle name="SAPBEXresItem 6 25" xfId="23333"/>
    <cellStyle name="SAPBEXresItem 6 26" xfId="24121"/>
    <cellStyle name="SAPBEXresItem 6 3" xfId="4105"/>
    <cellStyle name="SAPBEXresItem 6 4" xfId="4993"/>
    <cellStyle name="SAPBEXresItem 6 5" xfId="5882"/>
    <cellStyle name="SAPBEXresItem 6 6" xfId="6775"/>
    <cellStyle name="SAPBEXresItem 6 7" xfId="7729"/>
    <cellStyle name="SAPBEXresItem 6 8" xfId="8478"/>
    <cellStyle name="SAPBEXresItem 6 9" xfId="9367"/>
    <cellStyle name="SAPBEXresItem 7" xfId="1145"/>
    <cellStyle name="SAPBEXresItem 7 10" xfId="10257"/>
    <cellStyle name="SAPBEXresItem 7 11" xfId="11126"/>
    <cellStyle name="SAPBEXresItem 7 12" xfId="12017"/>
    <cellStyle name="SAPBEXresItem 7 13" xfId="12908"/>
    <cellStyle name="SAPBEXresItem 7 14" xfId="13774"/>
    <cellStyle name="SAPBEXresItem 7 15" xfId="14665"/>
    <cellStyle name="SAPBEXresItem 7 16" xfId="15551"/>
    <cellStyle name="SAPBEXresItem 7 17" xfId="16435"/>
    <cellStyle name="SAPBEXresItem 7 18" xfId="17321"/>
    <cellStyle name="SAPBEXresItem 7 19" xfId="18201"/>
    <cellStyle name="SAPBEXresItem 7 2" xfId="3204"/>
    <cellStyle name="SAPBEXresItem 7 2 2" xfId="25137"/>
    <cellStyle name="SAPBEXresItem 7 2 2 2" xfId="38489"/>
    <cellStyle name="SAPBEXresItem 7 2 2 2 2" xfId="38490"/>
    <cellStyle name="SAPBEXresItem 7 2 2 2 2 2" xfId="38491"/>
    <cellStyle name="SAPBEXresItem 7 2 2 2 3" xfId="38492"/>
    <cellStyle name="SAPBEXresItem 7 2 2 3" xfId="38493"/>
    <cellStyle name="SAPBEXresItem 7 2 2 3 2" xfId="38494"/>
    <cellStyle name="SAPBEXresItem 7 2 2 3 2 2" xfId="38495"/>
    <cellStyle name="SAPBEXresItem 7 2 2 4" xfId="38496"/>
    <cellStyle name="SAPBEXresItem 7 2 2 4 2" xfId="38497"/>
    <cellStyle name="SAPBEXresItem 7 2 3" xfId="38498"/>
    <cellStyle name="SAPBEXresItem 7 2 3 2" xfId="38499"/>
    <cellStyle name="SAPBEXresItem 7 2 3 2 2" xfId="38500"/>
    <cellStyle name="SAPBEXresItem 7 2 3 3" xfId="38501"/>
    <cellStyle name="SAPBEXresItem 7 2 4" xfId="38502"/>
    <cellStyle name="SAPBEXresItem 7 2 4 2" xfId="38503"/>
    <cellStyle name="SAPBEXresItem 7 2 4 2 2" xfId="38504"/>
    <cellStyle name="SAPBEXresItem 7 2 5" xfId="38505"/>
    <cellStyle name="SAPBEXresItem 7 2 5 2" xfId="38506"/>
    <cellStyle name="SAPBEXresItem 7 20" xfId="19081"/>
    <cellStyle name="SAPBEXresItem 7 21" xfId="19940"/>
    <cellStyle name="SAPBEXresItem 7 22" xfId="20806"/>
    <cellStyle name="SAPBEXresItem 7 23" xfId="21664"/>
    <cellStyle name="SAPBEXresItem 7 24" xfId="22505"/>
    <cellStyle name="SAPBEXresItem 7 25" xfId="23334"/>
    <cellStyle name="SAPBEXresItem 7 26" xfId="24122"/>
    <cellStyle name="SAPBEXresItem 7 3" xfId="4106"/>
    <cellStyle name="SAPBEXresItem 7 4" xfId="4994"/>
    <cellStyle name="SAPBEXresItem 7 5" xfId="5883"/>
    <cellStyle name="SAPBEXresItem 7 6" xfId="6776"/>
    <cellStyle name="SAPBEXresItem 7 7" xfId="7731"/>
    <cellStyle name="SAPBEXresItem 7 8" xfId="8479"/>
    <cellStyle name="SAPBEXresItem 7 9" xfId="9368"/>
    <cellStyle name="SAPBEXresItem 8" xfId="1146"/>
    <cellStyle name="SAPBEXresItem 8 10" xfId="10247"/>
    <cellStyle name="SAPBEXresItem 8 11" xfId="11116"/>
    <cellStyle name="SAPBEXresItem 8 12" xfId="12007"/>
    <cellStyle name="SAPBEXresItem 8 13" xfId="12898"/>
    <cellStyle name="SAPBEXresItem 8 14" xfId="13764"/>
    <cellStyle name="SAPBEXresItem 8 15" xfId="14655"/>
    <cellStyle name="SAPBEXresItem 8 16" xfId="15541"/>
    <cellStyle name="SAPBEXresItem 8 17" xfId="16425"/>
    <cellStyle name="SAPBEXresItem 8 18" xfId="17311"/>
    <cellStyle name="SAPBEXresItem 8 19" xfId="18191"/>
    <cellStyle name="SAPBEXresItem 8 2" xfId="3194"/>
    <cellStyle name="SAPBEXresItem 8 2 2" xfId="25138"/>
    <cellStyle name="SAPBEXresItem 8 2 2 2" xfId="38507"/>
    <cellStyle name="SAPBEXresItem 8 2 2 2 2" xfId="38508"/>
    <cellStyle name="SAPBEXresItem 8 2 2 2 2 2" xfId="38509"/>
    <cellStyle name="SAPBEXresItem 8 2 2 2 3" xfId="38510"/>
    <cellStyle name="SAPBEXresItem 8 2 2 3" xfId="38511"/>
    <cellStyle name="SAPBEXresItem 8 2 2 3 2" xfId="38512"/>
    <cellStyle name="SAPBEXresItem 8 2 2 3 2 2" xfId="38513"/>
    <cellStyle name="SAPBEXresItem 8 2 2 4" xfId="38514"/>
    <cellStyle name="SAPBEXresItem 8 2 2 4 2" xfId="38515"/>
    <cellStyle name="SAPBEXresItem 8 2 3" xfId="38516"/>
    <cellStyle name="SAPBEXresItem 8 2 3 2" xfId="38517"/>
    <cellStyle name="SAPBEXresItem 8 2 3 2 2" xfId="38518"/>
    <cellStyle name="SAPBEXresItem 8 2 3 3" xfId="38519"/>
    <cellStyle name="SAPBEXresItem 8 2 4" xfId="38520"/>
    <cellStyle name="SAPBEXresItem 8 2 4 2" xfId="38521"/>
    <cellStyle name="SAPBEXresItem 8 2 4 2 2" xfId="38522"/>
    <cellStyle name="SAPBEXresItem 8 2 5" xfId="38523"/>
    <cellStyle name="SAPBEXresItem 8 2 5 2" xfId="38524"/>
    <cellStyle name="SAPBEXresItem 8 20" xfId="19071"/>
    <cellStyle name="SAPBEXresItem 8 21" xfId="19930"/>
    <cellStyle name="SAPBEXresItem 8 22" xfId="20796"/>
    <cellStyle name="SAPBEXresItem 8 23" xfId="21654"/>
    <cellStyle name="SAPBEXresItem 8 24" xfId="22495"/>
    <cellStyle name="SAPBEXresItem 8 25" xfId="23324"/>
    <cellStyle name="SAPBEXresItem 8 26" xfId="24112"/>
    <cellStyle name="SAPBEXresItem 8 3" xfId="4096"/>
    <cellStyle name="SAPBEXresItem 8 4" xfId="4984"/>
    <cellStyle name="SAPBEXresItem 8 5" xfId="5873"/>
    <cellStyle name="SAPBEXresItem 8 6" xfId="6766"/>
    <cellStyle name="SAPBEXresItem 8 7" xfId="6044"/>
    <cellStyle name="SAPBEXresItem 8 8" xfId="8469"/>
    <cellStyle name="SAPBEXresItem 8 9" xfId="9358"/>
    <cellStyle name="SAPBEXresItem 9" xfId="2567"/>
    <cellStyle name="SAPBEXresItem 9 2" xfId="25140"/>
    <cellStyle name="SAPBEXresItem 9 2 2" xfId="38525"/>
    <cellStyle name="SAPBEXresItem 9 2 2 2" xfId="38526"/>
    <cellStyle name="SAPBEXresItem 9 2 2 2 2" xfId="38527"/>
    <cellStyle name="SAPBEXresItem 9 2 2 3" xfId="38528"/>
    <cellStyle name="SAPBEXresItem 9 2 3" xfId="38529"/>
    <cellStyle name="SAPBEXresItem 9 2 3 2" xfId="38530"/>
    <cellStyle name="SAPBEXresItem 9 2 3 2 2" xfId="38531"/>
    <cellStyle name="SAPBEXresItem 9 2 4" xfId="38532"/>
    <cellStyle name="SAPBEXresItem 9 2 4 2" xfId="38533"/>
    <cellStyle name="SAPBEXresItem 9 3" xfId="25139"/>
    <cellStyle name="SAPBEXresItem 9 3 2" xfId="38534"/>
    <cellStyle name="SAPBEXresItem 9 3 2 2" xfId="38535"/>
    <cellStyle name="SAPBEXresItem 9 3 2 2 2" xfId="38536"/>
    <cellStyle name="SAPBEXresItem 9 3 2 3" xfId="38537"/>
    <cellStyle name="SAPBEXresItem 9 3 3" xfId="38538"/>
    <cellStyle name="SAPBEXresItem 9 3 3 2" xfId="38539"/>
    <cellStyle name="SAPBEXresItem 9 3 3 2 2" xfId="38540"/>
    <cellStyle name="SAPBEXresItem 9 3 4" xfId="38541"/>
    <cellStyle name="SAPBEXresItem 9 3 4 2" xfId="38542"/>
    <cellStyle name="SAPBEXresItem 9 4" xfId="38543"/>
    <cellStyle name="SAPBEXresItem 9 4 2" xfId="38544"/>
    <cellStyle name="SAPBEXresItem 9 4 2 2" xfId="38545"/>
    <cellStyle name="SAPBEXresItem 9 4 2 2 2" xfId="38546"/>
    <cellStyle name="SAPBEXresItem 9 4 3" xfId="38547"/>
    <cellStyle name="SAPBEXresItem 9 4 3 2" xfId="38548"/>
    <cellStyle name="SAPBEXresItem 9 5" xfId="38549"/>
    <cellStyle name="SAPBEXresItem 9 5 2" xfId="38550"/>
    <cellStyle name="SAPBEXresItem 9 5 2 2" xfId="38551"/>
    <cellStyle name="SAPBEXresItem 9 5 3" xfId="38552"/>
    <cellStyle name="SAPBEXresItem 9 6" xfId="38553"/>
    <cellStyle name="SAPBEXresItem 9 6 2" xfId="38554"/>
    <cellStyle name="SAPBEXresItem 9 6 2 2" xfId="38555"/>
    <cellStyle name="SAPBEXresItem 9 7" xfId="38556"/>
    <cellStyle name="SAPBEXresItem 9 7 2" xfId="38557"/>
    <cellStyle name="SAPBEXresItemX" xfId="1147"/>
    <cellStyle name="SAPBEXresItemX 10" xfId="1418"/>
    <cellStyle name="SAPBEXresItemX 11" xfId="4088"/>
    <cellStyle name="SAPBEXresItemX 12" xfId="4976"/>
    <cellStyle name="SAPBEXresItemX 13" xfId="5865"/>
    <cellStyle name="SAPBEXresItemX 14" xfId="7670"/>
    <cellStyle name="SAPBEXresItemX 15" xfId="7475"/>
    <cellStyle name="SAPBEXresItemX 16" xfId="7711"/>
    <cellStyle name="SAPBEXresItemX 17" xfId="7565"/>
    <cellStyle name="SAPBEXresItemX 18" xfId="10239"/>
    <cellStyle name="SAPBEXresItemX 19" xfId="7910"/>
    <cellStyle name="SAPBEXresItemX 2" xfId="1148"/>
    <cellStyle name="SAPBEXresItemX 2 10" xfId="5252"/>
    <cellStyle name="SAPBEXresItemX 2 11" xfId="6146"/>
    <cellStyle name="SAPBEXresItemX 2 12" xfId="7389"/>
    <cellStyle name="SAPBEXresItemX 2 13" xfId="7853"/>
    <cellStyle name="SAPBEXresItemX 2 14" xfId="8743"/>
    <cellStyle name="SAPBEXresItemX 2 15" xfId="9632"/>
    <cellStyle name="SAPBEXresItemX 2 16" xfId="10500"/>
    <cellStyle name="SAPBEXresItemX 2 17" xfId="11391"/>
    <cellStyle name="SAPBEXresItemX 2 18" xfId="12281"/>
    <cellStyle name="SAPBEXresItemX 2 19" xfId="13151"/>
    <cellStyle name="SAPBEXresItemX 2 2" xfId="1149"/>
    <cellStyle name="SAPBEXresItemX 2 2 10" xfId="10259"/>
    <cellStyle name="SAPBEXresItemX 2 2 11" xfId="11128"/>
    <cellStyle name="SAPBEXresItemX 2 2 12" xfId="12019"/>
    <cellStyle name="SAPBEXresItemX 2 2 13" xfId="12910"/>
    <cellStyle name="SAPBEXresItemX 2 2 14" xfId="13776"/>
    <cellStyle name="SAPBEXresItemX 2 2 15" xfId="14667"/>
    <cellStyle name="SAPBEXresItemX 2 2 16" xfId="15553"/>
    <cellStyle name="SAPBEXresItemX 2 2 17" xfId="16437"/>
    <cellStyle name="SAPBEXresItemX 2 2 18" xfId="17323"/>
    <cellStyle name="SAPBEXresItemX 2 2 19" xfId="18203"/>
    <cellStyle name="SAPBEXresItemX 2 2 2" xfId="3206"/>
    <cellStyle name="SAPBEXresItemX 2 2 2 2" xfId="25141"/>
    <cellStyle name="SAPBEXresItemX 2 2 2 2 2" xfId="38558"/>
    <cellStyle name="SAPBEXresItemX 2 2 2 2 2 2" xfId="38559"/>
    <cellStyle name="SAPBEXresItemX 2 2 2 2 2 2 2" xfId="38560"/>
    <cellStyle name="SAPBEXresItemX 2 2 2 2 2 3" xfId="38561"/>
    <cellStyle name="SAPBEXresItemX 2 2 2 2 3" xfId="38562"/>
    <cellStyle name="SAPBEXresItemX 2 2 2 2 3 2" xfId="38563"/>
    <cellStyle name="SAPBEXresItemX 2 2 2 2 3 2 2" xfId="38564"/>
    <cellStyle name="SAPBEXresItemX 2 2 2 2 4" xfId="38565"/>
    <cellStyle name="SAPBEXresItemX 2 2 2 2 4 2" xfId="38566"/>
    <cellStyle name="SAPBEXresItemX 2 2 2 3" xfId="38567"/>
    <cellStyle name="SAPBEXresItemX 2 2 2 3 2" xfId="38568"/>
    <cellStyle name="SAPBEXresItemX 2 2 2 3 2 2" xfId="38569"/>
    <cellStyle name="SAPBEXresItemX 2 2 2 3 3" xfId="38570"/>
    <cellStyle name="SAPBEXresItemX 2 2 2 4" xfId="38571"/>
    <cellStyle name="SAPBEXresItemX 2 2 2 4 2" xfId="38572"/>
    <cellStyle name="SAPBEXresItemX 2 2 2 4 2 2" xfId="38573"/>
    <cellStyle name="SAPBEXresItemX 2 2 2 5" xfId="38574"/>
    <cellStyle name="SAPBEXresItemX 2 2 2 5 2" xfId="38575"/>
    <cellStyle name="SAPBEXresItemX 2 2 20" xfId="19083"/>
    <cellStyle name="SAPBEXresItemX 2 2 21" xfId="19942"/>
    <cellStyle name="SAPBEXresItemX 2 2 22" xfId="20808"/>
    <cellStyle name="SAPBEXresItemX 2 2 23" xfId="21666"/>
    <cellStyle name="SAPBEXresItemX 2 2 24" xfId="22507"/>
    <cellStyle name="SAPBEXresItemX 2 2 25" xfId="23336"/>
    <cellStyle name="SAPBEXresItemX 2 2 26" xfId="24124"/>
    <cellStyle name="SAPBEXresItemX 2 2 3" xfId="4108"/>
    <cellStyle name="SAPBEXresItemX 2 2 4" xfId="4996"/>
    <cellStyle name="SAPBEXresItemX 2 2 5" xfId="5885"/>
    <cellStyle name="SAPBEXresItemX 2 2 6" xfId="6778"/>
    <cellStyle name="SAPBEXresItemX 2 2 7" xfId="5272"/>
    <cellStyle name="SAPBEXresItemX 2 2 8" xfId="8481"/>
    <cellStyle name="SAPBEXresItemX 2 2 9" xfId="9370"/>
    <cellStyle name="SAPBEXresItemX 2 20" xfId="14041"/>
    <cellStyle name="SAPBEXresItemX 2 21" xfId="14928"/>
    <cellStyle name="SAPBEXresItemX 2 22" xfId="15814"/>
    <cellStyle name="SAPBEXresItemX 2 23" xfId="16697"/>
    <cellStyle name="SAPBEXresItemX 2 24" xfId="17582"/>
    <cellStyle name="SAPBEXresItemX 2 25" xfId="18458"/>
    <cellStyle name="SAPBEXresItemX 2 26" xfId="19319"/>
    <cellStyle name="SAPBEXresItemX 2 27" xfId="20187"/>
    <cellStyle name="SAPBEXresItemX 2 28" xfId="21049"/>
    <cellStyle name="SAPBEXresItemX 2 29" xfId="21900"/>
    <cellStyle name="SAPBEXresItemX 2 3" xfId="1150"/>
    <cellStyle name="SAPBEXresItemX 2 3 10" xfId="10260"/>
    <cellStyle name="SAPBEXresItemX 2 3 11" xfId="11129"/>
    <cellStyle name="SAPBEXresItemX 2 3 12" xfId="12020"/>
    <cellStyle name="SAPBEXresItemX 2 3 13" xfId="12911"/>
    <cellStyle name="SAPBEXresItemX 2 3 14" xfId="13777"/>
    <cellStyle name="SAPBEXresItemX 2 3 15" xfId="14668"/>
    <cellStyle name="SAPBEXresItemX 2 3 16" xfId="15554"/>
    <cellStyle name="SAPBEXresItemX 2 3 17" xfId="16438"/>
    <cellStyle name="SAPBEXresItemX 2 3 18" xfId="17324"/>
    <cellStyle name="SAPBEXresItemX 2 3 19" xfId="18204"/>
    <cellStyle name="SAPBEXresItemX 2 3 2" xfId="3207"/>
    <cellStyle name="SAPBEXresItemX 2 3 2 2" xfId="25142"/>
    <cellStyle name="SAPBEXresItemX 2 3 2 2 2" xfId="38576"/>
    <cellStyle name="SAPBEXresItemX 2 3 2 2 2 2" xfId="38577"/>
    <cellStyle name="SAPBEXresItemX 2 3 2 2 2 2 2" xfId="38578"/>
    <cellStyle name="SAPBEXresItemX 2 3 2 2 2 3" xfId="38579"/>
    <cellStyle name="SAPBEXresItemX 2 3 2 2 3" xfId="38580"/>
    <cellStyle name="SAPBEXresItemX 2 3 2 2 3 2" xfId="38581"/>
    <cellStyle name="SAPBEXresItemX 2 3 2 2 3 2 2" xfId="38582"/>
    <cellStyle name="SAPBEXresItemX 2 3 2 2 4" xfId="38583"/>
    <cellStyle name="SAPBEXresItemX 2 3 2 2 4 2" xfId="38584"/>
    <cellStyle name="SAPBEXresItemX 2 3 2 3" xfId="38585"/>
    <cellStyle name="SAPBEXresItemX 2 3 2 3 2" xfId="38586"/>
    <cellStyle name="SAPBEXresItemX 2 3 2 3 2 2" xfId="38587"/>
    <cellStyle name="SAPBEXresItemX 2 3 2 3 3" xfId="38588"/>
    <cellStyle name="SAPBEXresItemX 2 3 2 4" xfId="38589"/>
    <cellStyle name="SAPBEXresItemX 2 3 2 4 2" xfId="38590"/>
    <cellStyle name="SAPBEXresItemX 2 3 2 4 2 2" xfId="38591"/>
    <cellStyle name="SAPBEXresItemX 2 3 2 5" xfId="38592"/>
    <cellStyle name="SAPBEXresItemX 2 3 2 5 2" xfId="38593"/>
    <cellStyle name="SAPBEXresItemX 2 3 20" xfId="19084"/>
    <cellStyle name="SAPBEXresItemX 2 3 21" xfId="19943"/>
    <cellStyle name="SAPBEXresItemX 2 3 22" xfId="20809"/>
    <cellStyle name="SAPBEXresItemX 2 3 23" xfId="21667"/>
    <cellStyle name="SAPBEXresItemX 2 3 24" xfId="22508"/>
    <cellStyle name="SAPBEXresItemX 2 3 25" xfId="23337"/>
    <cellStyle name="SAPBEXresItemX 2 3 26" xfId="24125"/>
    <cellStyle name="SAPBEXresItemX 2 3 3" xfId="4109"/>
    <cellStyle name="SAPBEXresItemX 2 3 4" xfId="4997"/>
    <cellStyle name="SAPBEXresItemX 2 3 5" xfId="5886"/>
    <cellStyle name="SAPBEXresItemX 2 3 6" xfId="6779"/>
    <cellStyle name="SAPBEXresItemX 2 3 7" xfId="4399"/>
    <cellStyle name="SAPBEXresItemX 2 3 8" xfId="8482"/>
    <cellStyle name="SAPBEXresItemX 2 3 9" xfId="9371"/>
    <cellStyle name="SAPBEXresItemX 2 30" xfId="22732"/>
    <cellStyle name="SAPBEXresItemX 2 31" xfId="23539"/>
    <cellStyle name="SAPBEXresItemX 2 4" xfId="1151"/>
    <cellStyle name="SAPBEXresItemX 2 4 10" xfId="10261"/>
    <cellStyle name="SAPBEXresItemX 2 4 11" xfId="11130"/>
    <cellStyle name="SAPBEXresItemX 2 4 12" xfId="12021"/>
    <cellStyle name="SAPBEXresItemX 2 4 13" xfId="12912"/>
    <cellStyle name="SAPBEXresItemX 2 4 14" xfId="13778"/>
    <cellStyle name="SAPBEXresItemX 2 4 15" xfId="14669"/>
    <cellStyle name="SAPBEXresItemX 2 4 16" xfId="15555"/>
    <cellStyle name="SAPBEXresItemX 2 4 17" xfId="16439"/>
    <cellStyle name="SAPBEXresItemX 2 4 18" xfId="17325"/>
    <cellStyle name="SAPBEXresItemX 2 4 19" xfId="18205"/>
    <cellStyle name="SAPBEXresItemX 2 4 2" xfId="3208"/>
    <cellStyle name="SAPBEXresItemX 2 4 2 2" xfId="25143"/>
    <cellStyle name="SAPBEXresItemX 2 4 2 2 2" xfId="38594"/>
    <cellStyle name="SAPBEXresItemX 2 4 2 2 2 2" xfId="38595"/>
    <cellStyle name="SAPBEXresItemX 2 4 2 2 2 2 2" xfId="38596"/>
    <cellStyle name="SAPBEXresItemX 2 4 2 2 2 3" xfId="38597"/>
    <cellStyle name="SAPBEXresItemX 2 4 2 2 3" xfId="38598"/>
    <cellStyle name="SAPBEXresItemX 2 4 2 2 3 2" xfId="38599"/>
    <cellStyle name="SAPBEXresItemX 2 4 2 2 3 2 2" xfId="38600"/>
    <cellStyle name="SAPBEXresItemX 2 4 2 2 4" xfId="38601"/>
    <cellStyle name="SAPBEXresItemX 2 4 2 2 4 2" xfId="38602"/>
    <cellStyle name="SAPBEXresItemX 2 4 2 3" xfId="38603"/>
    <cellStyle name="SAPBEXresItemX 2 4 2 3 2" xfId="38604"/>
    <cellStyle name="SAPBEXresItemX 2 4 2 3 2 2" xfId="38605"/>
    <cellStyle name="SAPBEXresItemX 2 4 2 3 3" xfId="38606"/>
    <cellStyle name="SAPBEXresItemX 2 4 2 4" xfId="38607"/>
    <cellStyle name="SAPBEXresItemX 2 4 2 4 2" xfId="38608"/>
    <cellStyle name="SAPBEXresItemX 2 4 2 4 2 2" xfId="38609"/>
    <cellStyle name="SAPBEXresItemX 2 4 2 5" xfId="38610"/>
    <cellStyle name="SAPBEXresItemX 2 4 2 5 2" xfId="38611"/>
    <cellStyle name="SAPBEXresItemX 2 4 20" xfId="19085"/>
    <cellStyle name="SAPBEXresItemX 2 4 21" xfId="19944"/>
    <cellStyle name="SAPBEXresItemX 2 4 22" xfId="20810"/>
    <cellStyle name="SAPBEXresItemX 2 4 23" xfId="21668"/>
    <cellStyle name="SAPBEXresItemX 2 4 24" xfId="22509"/>
    <cellStyle name="SAPBEXresItemX 2 4 25" xfId="23338"/>
    <cellStyle name="SAPBEXresItemX 2 4 26" xfId="24126"/>
    <cellStyle name="SAPBEXresItemX 2 4 3" xfId="4110"/>
    <cellStyle name="SAPBEXresItemX 2 4 4" xfId="4998"/>
    <cellStyle name="SAPBEXresItemX 2 4 5" xfId="5887"/>
    <cellStyle name="SAPBEXresItemX 2 4 6" xfId="6780"/>
    <cellStyle name="SAPBEXresItemX 2 4 7" xfId="2590"/>
    <cellStyle name="SAPBEXresItemX 2 4 8" xfId="8483"/>
    <cellStyle name="SAPBEXresItemX 2 4 9" xfId="9372"/>
    <cellStyle name="SAPBEXresItemX 2 5" xfId="1152"/>
    <cellStyle name="SAPBEXresItemX 2 5 10" xfId="10262"/>
    <cellStyle name="SAPBEXresItemX 2 5 11" xfId="11131"/>
    <cellStyle name="SAPBEXresItemX 2 5 12" xfId="12022"/>
    <cellStyle name="SAPBEXresItemX 2 5 13" xfId="12913"/>
    <cellStyle name="SAPBEXresItemX 2 5 14" xfId="13779"/>
    <cellStyle name="SAPBEXresItemX 2 5 15" xfId="14670"/>
    <cellStyle name="SAPBEXresItemX 2 5 16" xfId="15556"/>
    <cellStyle name="SAPBEXresItemX 2 5 17" xfId="16440"/>
    <cellStyle name="SAPBEXresItemX 2 5 18" xfId="17326"/>
    <cellStyle name="SAPBEXresItemX 2 5 19" xfId="18206"/>
    <cellStyle name="SAPBEXresItemX 2 5 2" xfId="3209"/>
    <cellStyle name="SAPBEXresItemX 2 5 2 2" xfId="25144"/>
    <cellStyle name="SAPBEXresItemX 2 5 2 2 2" xfId="38612"/>
    <cellStyle name="SAPBEXresItemX 2 5 2 2 2 2" xfId="38613"/>
    <cellStyle name="SAPBEXresItemX 2 5 2 2 2 2 2" xfId="38614"/>
    <cellStyle name="SAPBEXresItemX 2 5 2 2 2 3" xfId="38615"/>
    <cellStyle name="SAPBEXresItemX 2 5 2 2 3" xfId="38616"/>
    <cellStyle name="SAPBEXresItemX 2 5 2 2 3 2" xfId="38617"/>
    <cellStyle name="SAPBEXresItemX 2 5 2 2 3 2 2" xfId="38618"/>
    <cellStyle name="SAPBEXresItemX 2 5 2 2 4" xfId="38619"/>
    <cellStyle name="SAPBEXresItemX 2 5 2 2 4 2" xfId="38620"/>
    <cellStyle name="SAPBEXresItemX 2 5 2 3" xfId="38621"/>
    <cellStyle name="SAPBEXresItemX 2 5 2 3 2" xfId="38622"/>
    <cellStyle name="SAPBEXresItemX 2 5 2 3 2 2" xfId="38623"/>
    <cellStyle name="SAPBEXresItemX 2 5 2 3 3" xfId="38624"/>
    <cellStyle name="SAPBEXresItemX 2 5 2 4" xfId="38625"/>
    <cellStyle name="SAPBEXresItemX 2 5 2 4 2" xfId="38626"/>
    <cellStyle name="SAPBEXresItemX 2 5 2 4 2 2" xfId="38627"/>
    <cellStyle name="SAPBEXresItemX 2 5 2 5" xfId="38628"/>
    <cellStyle name="SAPBEXresItemX 2 5 2 5 2" xfId="38629"/>
    <cellStyle name="SAPBEXresItemX 2 5 20" xfId="19086"/>
    <cellStyle name="SAPBEXresItemX 2 5 21" xfId="19945"/>
    <cellStyle name="SAPBEXresItemX 2 5 22" xfId="20811"/>
    <cellStyle name="SAPBEXresItemX 2 5 23" xfId="21669"/>
    <cellStyle name="SAPBEXresItemX 2 5 24" xfId="22510"/>
    <cellStyle name="SAPBEXresItemX 2 5 25" xfId="23339"/>
    <cellStyle name="SAPBEXresItemX 2 5 26" xfId="24127"/>
    <cellStyle name="SAPBEXresItemX 2 5 3" xfId="4111"/>
    <cellStyle name="SAPBEXresItemX 2 5 4" xfId="4999"/>
    <cellStyle name="SAPBEXresItemX 2 5 5" xfId="5888"/>
    <cellStyle name="SAPBEXresItemX 2 5 6" xfId="6781"/>
    <cellStyle name="SAPBEXresItemX 2 5 7" xfId="2589"/>
    <cellStyle name="SAPBEXresItemX 2 5 8" xfId="8484"/>
    <cellStyle name="SAPBEXresItemX 2 5 9" xfId="9373"/>
    <cellStyle name="SAPBEXresItemX 2 6" xfId="1153"/>
    <cellStyle name="SAPBEXresItemX 2 6 10" xfId="10263"/>
    <cellStyle name="SAPBEXresItemX 2 6 11" xfId="11132"/>
    <cellStyle name="SAPBEXresItemX 2 6 12" xfId="12023"/>
    <cellStyle name="SAPBEXresItemX 2 6 13" xfId="12914"/>
    <cellStyle name="SAPBEXresItemX 2 6 14" xfId="13780"/>
    <cellStyle name="SAPBEXresItemX 2 6 15" xfId="14671"/>
    <cellStyle name="SAPBEXresItemX 2 6 16" xfId="15557"/>
    <cellStyle name="SAPBEXresItemX 2 6 17" xfId="16441"/>
    <cellStyle name="SAPBEXresItemX 2 6 18" xfId="17327"/>
    <cellStyle name="SAPBEXresItemX 2 6 19" xfId="18207"/>
    <cellStyle name="SAPBEXresItemX 2 6 2" xfId="3210"/>
    <cellStyle name="SAPBEXresItemX 2 6 2 2" xfId="25145"/>
    <cellStyle name="SAPBEXresItemX 2 6 2 2 2" xfId="38630"/>
    <cellStyle name="SAPBEXresItemX 2 6 2 2 2 2" xfId="38631"/>
    <cellStyle name="SAPBEXresItemX 2 6 2 2 2 2 2" xfId="38632"/>
    <cellStyle name="SAPBEXresItemX 2 6 2 2 2 3" xfId="38633"/>
    <cellStyle name="SAPBEXresItemX 2 6 2 2 3" xfId="38634"/>
    <cellStyle name="SAPBEXresItemX 2 6 2 2 3 2" xfId="38635"/>
    <cellStyle name="SAPBEXresItemX 2 6 2 2 3 2 2" xfId="38636"/>
    <cellStyle name="SAPBEXresItemX 2 6 2 2 4" xfId="38637"/>
    <cellStyle name="SAPBEXresItemX 2 6 2 2 4 2" xfId="38638"/>
    <cellStyle name="SAPBEXresItemX 2 6 2 3" xfId="38639"/>
    <cellStyle name="SAPBEXresItemX 2 6 2 3 2" xfId="38640"/>
    <cellStyle name="SAPBEXresItemX 2 6 2 3 2 2" xfId="38641"/>
    <cellStyle name="SAPBEXresItemX 2 6 2 3 3" xfId="38642"/>
    <cellStyle name="SAPBEXresItemX 2 6 2 4" xfId="38643"/>
    <cellStyle name="SAPBEXresItemX 2 6 2 4 2" xfId="38644"/>
    <cellStyle name="SAPBEXresItemX 2 6 2 4 2 2" xfId="38645"/>
    <cellStyle name="SAPBEXresItemX 2 6 2 5" xfId="38646"/>
    <cellStyle name="SAPBEXresItemX 2 6 2 5 2" xfId="38647"/>
    <cellStyle name="SAPBEXresItemX 2 6 20" xfId="19087"/>
    <cellStyle name="SAPBEXresItemX 2 6 21" xfId="19946"/>
    <cellStyle name="SAPBEXresItemX 2 6 22" xfId="20812"/>
    <cellStyle name="SAPBEXresItemX 2 6 23" xfId="21670"/>
    <cellStyle name="SAPBEXresItemX 2 6 24" xfId="22511"/>
    <cellStyle name="SAPBEXresItemX 2 6 25" xfId="23340"/>
    <cellStyle name="SAPBEXresItemX 2 6 26" xfId="24128"/>
    <cellStyle name="SAPBEXresItemX 2 6 3" xfId="4112"/>
    <cellStyle name="SAPBEXresItemX 2 6 4" xfId="5000"/>
    <cellStyle name="SAPBEXresItemX 2 6 5" xfId="5889"/>
    <cellStyle name="SAPBEXresItemX 2 6 6" xfId="6782"/>
    <cellStyle name="SAPBEXresItemX 2 6 7" xfId="2588"/>
    <cellStyle name="SAPBEXresItemX 2 6 8" xfId="8485"/>
    <cellStyle name="SAPBEXresItemX 2 6 9" xfId="9374"/>
    <cellStyle name="SAPBEXresItemX 2 7" xfId="1581"/>
    <cellStyle name="SAPBEXresItemX 2 7 2" xfId="25146"/>
    <cellStyle name="SAPBEXresItemX 2 7 2 2" xfId="38648"/>
    <cellStyle name="SAPBEXresItemX 2 7 2 2 2" xfId="38649"/>
    <cellStyle name="SAPBEXresItemX 2 7 2 2 2 2" xfId="38650"/>
    <cellStyle name="SAPBEXresItemX 2 7 2 2 3" xfId="38651"/>
    <cellStyle name="SAPBEXresItemX 2 7 2 3" xfId="38652"/>
    <cellStyle name="SAPBEXresItemX 2 7 2 3 2" xfId="38653"/>
    <cellStyle name="SAPBEXresItemX 2 7 2 3 2 2" xfId="38654"/>
    <cellStyle name="SAPBEXresItemX 2 7 2 4" xfId="38655"/>
    <cellStyle name="SAPBEXresItemX 2 7 2 4 2" xfId="38656"/>
    <cellStyle name="SAPBEXresItemX 2 7 3" xfId="38657"/>
    <cellStyle name="SAPBEXresItemX 2 7 3 2" xfId="38658"/>
    <cellStyle name="SAPBEXresItemX 2 7 3 2 2" xfId="38659"/>
    <cellStyle name="SAPBEXresItemX 2 7 3 3" xfId="38660"/>
    <cellStyle name="SAPBEXresItemX 2 7 4" xfId="38661"/>
    <cellStyle name="SAPBEXresItemX 2 7 4 2" xfId="38662"/>
    <cellStyle name="SAPBEXresItemX 2 7 4 2 2" xfId="38663"/>
    <cellStyle name="SAPBEXresItemX 2 7 5" xfId="38664"/>
    <cellStyle name="SAPBEXresItemX 2 7 5 2" xfId="38665"/>
    <cellStyle name="SAPBEXresItemX 2 8" xfId="3475"/>
    <cellStyle name="SAPBEXresItemX 2 9" xfId="4362"/>
    <cellStyle name="SAPBEXresItemX 20" xfId="7769"/>
    <cellStyle name="SAPBEXresItemX 21" xfId="12890"/>
    <cellStyle name="SAPBEXresItemX 22" xfId="10557"/>
    <cellStyle name="SAPBEXresItemX 23" xfId="8676"/>
    <cellStyle name="SAPBEXresItemX 24" xfId="7700"/>
    <cellStyle name="SAPBEXresItemX 25" xfId="13050"/>
    <cellStyle name="SAPBEXresItemX 26" xfId="11324"/>
    <cellStyle name="SAPBEXresItemX 27" xfId="13958"/>
    <cellStyle name="SAPBEXresItemX 28" xfId="19064"/>
    <cellStyle name="SAPBEXresItemX 29" xfId="16753"/>
    <cellStyle name="SAPBEXresItemX 3" xfId="1154"/>
    <cellStyle name="SAPBEXresItemX 3 10" xfId="10264"/>
    <cellStyle name="SAPBEXresItemX 3 11" xfId="11133"/>
    <cellStyle name="SAPBEXresItemX 3 12" xfId="12024"/>
    <cellStyle name="SAPBEXresItemX 3 13" xfId="12915"/>
    <cellStyle name="SAPBEXresItemX 3 14" xfId="13781"/>
    <cellStyle name="SAPBEXresItemX 3 15" xfId="14672"/>
    <cellStyle name="SAPBEXresItemX 3 16" xfId="15558"/>
    <cellStyle name="SAPBEXresItemX 3 17" xfId="16442"/>
    <cellStyle name="SAPBEXresItemX 3 18" xfId="17328"/>
    <cellStyle name="SAPBEXresItemX 3 19" xfId="18208"/>
    <cellStyle name="SAPBEXresItemX 3 2" xfId="3211"/>
    <cellStyle name="SAPBEXresItemX 3 2 2" xfId="25147"/>
    <cellStyle name="SAPBEXresItemX 3 2 2 2" xfId="38666"/>
    <cellStyle name="SAPBEXresItemX 3 2 2 2 2" xfId="38667"/>
    <cellStyle name="SAPBEXresItemX 3 2 2 2 2 2" xfId="38668"/>
    <cellStyle name="SAPBEXresItemX 3 2 2 2 3" xfId="38669"/>
    <cellStyle name="SAPBEXresItemX 3 2 2 3" xfId="38670"/>
    <cellStyle name="SAPBEXresItemX 3 2 2 3 2" xfId="38671"/>
    <cellStyle name="SAPBEXresItemX 3 2 2 3 2 2" xfId="38672"/>
    <cellStyle name="SAPBEXresItemX 3 2 2 4" xfId="38673"/>
    <cellStyle name="SAPBEXresItemX 3 2 2 4 2" xfId="38674"/>
    <cellStyle name="SAPBEXresItemX 3 2 3" xfId="38675"/>
    <cellStyle name="SAPBEXresItemX 3 2 3 2" xfId="38676"/>
    <cellStyle name="SAPBEXresItemX 3 2 3 2 2" xfId="38677"/>
    <cellStyle name="SAPBEXresItemX 3 2 3 3" xfId="38678"/>
    <cellStyle name="SAPBEXresItemX 3 2 4" xfId="38679"/>
    <cellStyle name="SAPBEXresItemX 3 2 4 2" xfId="38680"/>
    <cellStyle name="SAPBEXresItemX 3 2 4 2 2" xfId="38681"/>
    <cellStyle name="SAPBEXresItemX 3 2 5" xfId="38682"/>
    <cellStyle name="SAPBEXresItemX 3 2 5 2" xfId="38683"/>
    <cellStyle name="SAPBEXresItemX 3 20" xfId="19088"/>
    <cellStyle name="SAPBEXresItemX 3 21" xfId="19947"/>
    <cellStyle name="SAPBEXresItemX 3 22" xfId="20813"/>
    <cellStyle name="SAPBEXresItemX 3 23" xfId="21671"/>
    <cellStyle name="SAPBEXresItemX 3 24" xfId="22512"/>
    <cellStyle name="SAPBEXresItemX 3 25" xfId="23341"/>
    <cellStyle name="SAPBEXresItemX 3 26" xfId="24129"/>
    <cellStyle name="SAPBEXresItemX 3 3" xfId="4113"/>
    <cellStyle name="SAPBEXresItemX 3 4" xfId="5001"/>
    <cellStyle name="SAPBEXresItemX 3 5" xfId="5890"/>
    <cellStyle name="SAPBEXresItemX 3 6" xfId="6783"/>
    <cellStyle name="SAPBEXresItemX 3 7" xfId="1509"/>
    <cellStyle name="SAPBEXresItemX 3 8" xfId="8486"/>
    <cellStyle name="SAPBEXresItemX 3 9" xfId="9375"/>
    <cellStyle name="SAPBEXresItemX 30" xfId="16614"/>
    <cellStyle name="SAPBEXresItemX 31" xfId="15727"/>
    <cellStyle name="SAPBEXresItemX 32" xfId="19223"/>
    <cellStyle name="SAPBEXresItemX 33" xfId="17515"/>
    <cellStyle name="SAPBEXresItemX 4" xfId="1155"/>
    <cellStyle name="SAPBEXresItemX 4 10" xfId="10265"/>
    <cellStyle name="SAPBEXresItemX 4 11" xfId="11134"/>
    <cellStyle name="SAPBEXresItemX 4 12" xfId="12025"/>
    <cellStyle name="SAPBEXresItemX 4 13" xfId="12916"/>
    <cellStyle name="SAPBEXresItemX 4 14" xfId="13782"/>
    <cellStyle name="SAPBEXresItemX 4 15" xfId="14673"/>
    <cellStyle name="SAPBEXresItemX 4 16" xfId="15559"/>
    <cellStyle name="SAPBEXresItemX 4 17" xfId="16443"/>
    <cellStyle name="SAPBEXresItemX 4 18" xfId="17329"/>
    <cellStyle name="SAPBEXresItemX 4 19" xfId="18209"/>
    <cellStyle name="SAPBEXresItemX 4 2" xfId="3212"/>
    <cellStyle name="SAPBEXresItemX 4 2 2" xfId="25148"/>
    <cellStyle name="SAPBEXresItemX 4 2 2 2" xfId="38684"/>
    <cellStyle name="SAPBEXresItemX 4 2 2 2 2" xfId="38685"/>
    <cellStyle name="SAPBEXresItemX 4 2 2 2 2 2" xfId="38686"/>
    <cellStyle name="SAPBEXresItemX 4 2 2 2 3" xfId="38687"/>
    <cellStyle name="SAPBEXresItemX 4 2 2 3" xfId="38688"/>
    <cellStyle name="SAPBEXresItemX 4 2 2 3 2" xfId="38689"/>
    <cellStyle name="SAPBEXresItemX 4 2 2 3 2 2" xfId="38690"/>
    <cellStyle name="SAPBEXresItemX 4 2 2 4" xfId="38691"/>
    <cellStyle name="SAPBEXresItemX 4 2 2 4 2" xfId="38692"/>
    <cellStyle name="SAPBEXresItemX 4 2 3" xfId="38693"/>
    <cellStyle name="SAPBEXresItemX 4 2 3 2" xfId="38694"/>
    <cellStyle name="SAPBEXresItemX 4 2 3 2 2" xfId="38695"/>
    <cellStyle name="SAPBEXresItemX 4 2 3 3" xfId="38696"/>
    <cellStyle name="SAPBEXresItemX 4 2 4" xfId="38697"/>
    <cellStyle name="SAPBEXresItemX 4 2 4 2" xfId="38698"/>
    <cellStyle name="SAPBEXresItemX 4 2 4 2 2" xfId="38699"/>
    <cellStyle name="SAPBEXresItemX 4 2 5" xfId="38700"/>
    <cellStyle name="SAPBEXresItemX 4 2 5 2" xfId="38701"/>
    <cellStyle name="SAPBEXresItemX 4 20" xfId="19089"/>
    <cellStyle name="SAPBEXresItemX 4 21" xfId="19948"/>
    <cellStyle name="SAPBEXresItemX 4 22" xfId="20814"/>
    <cellStyle name="SAPBEXresItemX 4 23" xfId="21672"/>
    <cellStyle name="SAPBEXresItemX 4 24" xfId="22513"/>
    <cellStyle name="SAPBEXresItemX 4 25" xfId="23342"/>
    <cellStyle name="SAPBEXresItemX 4 26" xfId="24130"/>
    <cellStyle name="SAPBEXresItemX 4 3" xfId="4114"/>
    <cellStyle name="SAPBEXresItemX 4 4" xfId="5002"/>
    <cellStyle name="SAPBEXresItemX 4 5" xfId="5891"/>
    <cellStyle name="SAPBEXresItemX 4 6" xfId="6784"/>
    <cellStyle name="SAPBEXresItemX 4 7" xfId="1429"/>
    <cellStyle name="SAPBEXresItemX 4 8" xfId="8487"/>
    <cellStyle name="SAPBEXresItemX 4 9" xfId="9376"/>
    <cellStyle name="SAPBEXresItemX 5" xfId="1156"/>
    <cellStyle name="SAPBEXresItemX 5 10" xfId="10266"/>
    <cellStyle name="SAPBEXresItemX 5 11" xfId="11135"/>
    <cellStyle name="SAPBEXresItemX 5 12" xfId="12026"/>
    <cellStyle name="SAPBEXresItemX 5 13" xfId="12917"/>
    <cellStyle name="SAPBEXresItemX 5 14" xfId="13783"/>
    <cellStyle name="SAPBEXresItemX 5 15" xfId="14674"/>
    <cellStyle name="SAPBEXresItemX 5 16" xfId="15560"/>
    <cellStyle name="SAPBEXresItemX 5 17" xfId="16444"/>
    <cellStyle name="SAPBEXresItemX 5 18" xfId="17330"/>
    <cellStyle name="SAPBEXresItemX 5 19" xfId="18210"/>
    <cellStyle name="SAPBEXresItemX 5 2" xfId="3213"/>
    <cellStyle name="SAPBEXresItemX 5 2 2" xfId="25149"/>
    <cellStyle name="SAPBEXresItemX 5 2 2 2" xfId="38702"/>
    <cellStyle name="SAPBEXresItemX 5 2 2 2 2" xfId="38703"/>
    <cellStyle name="SAPBEXresItemX 5 2 2 2 2 2" xfId="38704"/>
    <cellStyle name="SAPBEXresItemX 5 2 2 2 3" xfId="38705"/>
    <cellStyle name="SAPBEXresItemX 5 2 2 3" xfId="38706"/>
    <cellStyle name="SAPBEXresItemX 5 2 2 3 2" xfId="38707"/>
    <cellStyle name="SAPBEXresItemX 5 2 2 3 2 2" xfId="38708"/>
    <cellStyle name="SAPBEXresItemX 5 2 2 4" xfId="38709"/>
    <cellStyle name="SAPBEXresItemX 5 2 2 4 2" xfId="38710"/>
    <cellStyle name="SAPBEXresItemX 5 2 3" xfId="38711"/>
    <cellStyle name="SAPBEXresItemX 5 2 3 2" xfId="38712"/>
    <cellStyle name="SAPBEXresItemX 5 2 3 2 2" xfId="38713"/>
    <cellStyle name="SAPBEXresItemX 5 2 3 3" xfId="38714"/>
    <cellStyle name="SAPBEXresItemX 5 2 4" xfId="38715"/>
    <cellStyle name="SAPBEXresItemX 5 2 4 2" xfId="38716"/>
    <cellStyle name="SAPBEXresItemX 5 2 4 2 2" xfId="38717"/>
    <cellStyle name="SAPBEXresItemX 5 2 5" xfId="38718"/>
    <cellStyle name="SAPBEXresItemX 5 2 5 2" xfId="38719"/>
    <cellStyle name="SAPBEXresItemX 5 20" xfId="19090"/>
    <cellStyle name="SAPBEXresItemX 5 21" xfId="19949"/>
    <cellStyle name="SAPBEXresItemX 5 22" xfId="20815"/>
    <cellStyle name="SAPBEXresItemX 5 23" xfId="21673"/>
    <cellStyle name="SAPBEXresItemX 5 24" xfId="22514"/>
    <cellStyle name="SAPBEXresItemX 5 25" xfId="23343"/>
    <cellStyle name="SAPBEXresItemX 5 26" xfId="24131"/>
    <cellStyle name="SAPBEXresItemX 5 3" xfId="4115"/>
    <cellStyle name="SAPBEXresItemX 5 4" xfId="5003"/>
    <cellStyle name="SAPBEXresItemX 5 5" xfId="5892"/>
    <cellStyle name="SAPBEXresItemX 5 6" xfId="6785"/>
    <cellStyle name="SAPBEXresItemX 5 7" xfId="5295"/>
    <cellStyle name="SAPBEXresItemX 5 8" xfId="8488"/>
    <cellStyle name="SAPBEXresItemX 5 9" xfId="9377"/>
    <cellStyle name="SAPBEXresItemX 6" xfId="1157"/>
    <cellStyle name="SAPBEXresItemX 6 10" xfId="10267"/>
    <cellStyle name="SAPBEXresItemX 6 11" xfId="11136"/>
    <cellStyle name="SAPBEXresItemX 6 12" xfId="12027"/>
    <cellStyle name="SAPBEXresItemX 6 13" xfId="12918"/>
    <cellStyle name="SAPBEXresItemX 6 14" xfId="13784"/>
    <cellStyle name="SAPBEXresItemX 6 15" xfId="14675"/>
    <cellStyle name="SAPBEXresItemX 6 16" xfId="15561"/>
    <cellStyle name="SAPBEXresItemX 6 17" xfId="16445"/>
    <cellStyle name="SAPBEXresItemX 6 18" xfId="17331"/>
    <cellStyle name="SAPBEXresItemX 6 19" xfId="18211"/>
    <cellStyle name="SAPBEXresItemX 6 2" xfId="3214"/>
    <cellStyle name="SAPBEXresItemX 6 2 2" xfId="25150"/>
    <cellStyle name="SAPBEXresItemX 6 2 2 2" xfId="38720"/>
    <cellStyle name="SAPBEXresItemX 6 2 2 2 2" xfId="38721"/>
    <cellStyle name="SAPBEXresItemX 6 2 2 2 2 2" xfId="38722"/>
    <cellStyle name="SAPBEXresItemX 6 2 2 2 3" xfId="38723"/>
    <cellStyle name="SAPBEXresItemX 6 2 2 3" xfId="38724"/>
    <cellStyle name="SAPBEXresItemX 6 2 2 3 2" xfId="38725"/>
    <cellStyle name="SAPBEXresItemX 6 2 2 3 2 2" xfId="38726"/>
    <cellStyle name="SAPBEXresItemX 6 2 2 4" xfId="38727"/>
    <cellStyle name="SAPBEXresItemX 6 2 2 4 2" xfId="38728"/>
    <cellStyle name="SAPBEXresItemX 6 2 3" xfId="38729"/>
    <cellStyle name="SAPBEXresItemX 6 2 3 2" xfId="38730"/>
    <cellStyle name="SAPBEXresItemX 6 2 3 2 2" xfId="38731"/>
    <cellStyle name="SAPBEXresItemX 6 2 3 3" xfId="38732"/>
    <cellStyle name="SAPBEXresItemX 6 2 4" xfId="38733"/>
    <cellStyle name="SAPBEXresItemX 6 2 4 2" xfId="38734"/>
    <cellStyle name="SAPBEXresItemX 6 2 4 2 2" xfId="38735"/>
    <cellStyle name="SAPBEXresItemX 6 2 5" xfId="38736"/>
    <cellStyle name="SAPBEXresItemX 6 2 5 2" xfId="38737"/>
    <cellStyle name="SAPBEXresItemX 6 20" xfId="19091"/>
    <cellStyle name="SAPBEXresItemX 6 21" xfId="19950"/>
    <cellStyle name="SAPBEXresItemX 6 22" xfId="20816"/>
    <cellStyle name="SAPBEXresItemX 6 23" xfId="21674"/>
    <cellStyle name="SAPBEXresItemX 6 24" xfId="22515"/>
    <cellStyle name="SAPBEXresItemX 6 25" xfId="23344"/>
    <cellStyle name="SAPBEXresItemX 6 26" xfId="24132"/>
    <cellStyle name="SAPBEXresItemX 6 3" xfId="4116"/>
    <cellStyle name="SAPBEXresItemX 6 4" xfId="5004"/>
    <cellStyle name="SAPBEXresItemX 6 5" xfId="5893"/>
    <cellStyle name="SAPBEXresItemX 6 6" xfId="6786"/>
    <cellStyle name="SAPBEXresItemX 6 7" xfId="3512"/>
    <cellStyle name="SAPBEXresItemX 6 8" xfId="8489"/>
    <cellStyle name="SAPBEXresItemX 6 9" xfId="9378"/>
    <cellStyle name="SAPBEXresItemX 7" xfId="1158"/>
    <cellStyle name="SAPBEXresItemX 7 10" xfId="10268"/>
    <cellStyle name="SAPBEXresItemX 7 11" xfId="11137"/>
    <cellStyle name="SAPBEXresItemX 7 12" xfId="12028"/>
    <cellStyle name="SAPBEXresItemX 7 13" xfId="12919"/>
    <cellStyle name="SAPBEXresItemX 7 14" xfId="13785"/>
    <cellStyle name="SAPBEXresItemX 7 15" xfId="14676"/>
    <cellStyle name="SAPBEXresItemX 7 16" xfId="15562"/>
    <cellStyle name="SAPBEXresItemX 7 17" xfId="16446"/>
    <cellStyle name="SAPBEXresItemX 7 18" xfId="17332"/>
    <cellStyle name="SAPBEXresItemX 7 19" xfId="18212"/>
    <cellStyle name="SAPBEXresItemX 7 2" xfId="3215"/>
    <cellStyle name="SAPBEXresItemX 7 2 2" xfId="25151"/>
    <cellStyle name="SAPBEXresItemX 7 2 2 2" xfId="38738"/>
    <cellStyle name="SAPBEXresItemX 7 2 2 2 2" xfId="38739"/>
    <cellStyle name="SAPBEXresItemX 7 2 2 2 2 2" xfId="38740"/>
    <cellStyle name="SAPBEXresItemX 7 2 2 2 3" xfId="38741"/>
    <cellStyle name="SAPBEXresItemX 7 2 2 3" xfId="38742"/>
    <cellStyle name="SAPBEXresItemX 7 2 2 3 2" xfId="38743"/>
    <cellStyle name="SAPBEXresItemX 7 2 2 3 2 2" xfId="38744"/>
    <cellStyle name="SAPBEXresItemX 7 2 2 4" xfId="38745"/>
    <cellStyle name="SAPBEXresItemX 7 2 2 4 2" xfId="38746"/>
    <cellStyle name="SAPBEXresItemX 7 2 3" xfId="38747"/>
    <cellStyle name="SAPBEXresItemX 7 2 3 2" xfId="38748"/>
    <cellStyle name="SAPBEXresItemX 7 2 3 2 2" xfId="38749"/>
    <cellStyle name="SAPBEXresItemX 7 2 3 3" xfId="38750"/>
    <cellStyle name="SAPBEXresItemX 7 2 4" xfId="38751"/>
    <cellStyle name="SAPBEXresItemX 7 2 4 2" xfId="38752"/>
    <cellStyle name="SAPBEXresItemX 7 2 4 2 2" xfId="38753"/>
    <cellStyle name="SAPBEXresItemX 7 2 5" xfId="38754"/>
    <cellStyle name="SAPBEXresItemX 7 2 5 2" xfId="38755"/>
    <cellStyle name="SAPBEXresItemX 7 20" xfId="19092"/>
    <cellStyle name="SAPBEXresItemX 7 21" xfId="19951"/>
    <cellStyle name="SAPBEXresItemX 7 22" xfId="20817"/>
    <cellStyle name="SAPBEXresItemX 7 23" xfId="21675"/>
    <cellStyle name="SAPBEXresItemX 7 24" xfId="22516"/>
    <cellStyle name="SAPBEXresItemX 7 25" xfId="23345"/>
    <cellStyle name="SAPBEXresItemX 7 26" xfId="24133"/>
    <cellStyle name="SAPBEXresItemX 7 3" xfId="4117"/>
    <cellStyle name="SAPBEXresItemX 7 4" xfId="5005"/>
    <cellStyle name="SAPBEXresItemX 7 5" xfId="5894"/>
    <cellStyle name="SAPBEXresItemX 7 6" xfId="6787"/>
    <cellStyle name="SAPBEXresItemX 7 7" xfId="4383"/>
    <cellStyle name="SAPBEXresItemX 7 8" xfId="8490"/>
    <cellStyle name="SAPBEXresItemX 7 9" xfId="9379"/>
    <cellStyle name="SAPBEXresItemX 8" xfId="1159"/>
    <cellStyle name="SAPBEXresItemX 8 10" xfId="10258"/>
    <cellStyle name="SAPBEXresItemX 8 11" xfId="11127"/>
    <cellStyle name="SAPBEXresItemX 8 12" xfId="12018"/>
    <cellStyle name="SAPBEXresItemX 8 13" xfId="12909"/>
    <cellStyle name="SAPBEXresItemX 8 14" xfId="13775"/>
    <cellStyle name="SAPBEXresItemX 8 15" xfId="14666"/>
    <cellStyle name="SAPBEXresItemX 8 16" xfId="15552"/>
    <cellStyle name="SAPBEXresItemX 8 17" xfId="16436"/>
    <cellStyle name="SAPBEXresItemX 8 18" xfId="17322"/>
    <cellStyle name="SAPBEXresItemX 8 19" xfId="18202"/>
    <cellStyle name="SAPBEXresItemX 8 2" xfId="3205"/>
    <cellStyle name="SAPBEXresItemX 8 2 2" xfId="25152"/>
    <cellStyle name="SAPBEXresItemX 8 2 2 2" xfId="38756"/>
    <cellStyle name="SAPBEXresItemX 8 2 2 2 2" xfId="38757"/>
    <cellStyle name="SAPBEXresItemX 8 2 2 2 2 2" xfId="38758"/>
    <cellStyle name="SAPBEXresItemX 8 2 2 2 3" xfId="38759"/>
    <cellStyle name="SAPBEXresItemX 8 2 2 3" xfId="38760"/>
    <cellStyle name="SAPBEXresItemX 8 2 2 3 2" xfId="38761"/>
    <cellStyle name="SAPBEXresItemX 8 2 2 3 2 2" xfId="38762"/>
    <cellStyle name="SAPBEXresItemX 8 2 2 4" xfId="38763"/>
    <cellStyle name="SAPBEXresItemX 8 2 2 4 2" xfId="38764"/>
    <cellStyle name="SAPBEXresItemX 8 2 3" xfId="38765"/>
    <cellStyle name="SAPBEXresItemX 8 2 3 2" xfId="38766"/>
    <cellStyle name="SAPBEXresItemX 8 2 3 2 2" xfId="38767"/>
    <cellStyle name="SAPBEXresItemX 8 2 3 3" xfId="38768"/>
    <cellStyle name="SAPBEXresItemX 8 2 4" xfId="38769"/>
    <cellStyle name="SAPBEXresItemX 8 2 4 2" xfId="38770"/>
    <cellStyle name="SAPBEXresItemX 8 2 4 2 2" xfId="38771"/>
    <cellStyle name="SAPBEXresItemX 8 2 5" xfId="38772"/>
    <cellStyle name="SAPBEXresItemX 8 2 5 2" xfId="38773"/>
    <cellStyle name="SAPBEXresItemX 8 20" xfId="19082"/>
    <cellStyle name="SAPBEXresItemX 8 21" xfId="19941"/>
    <cellStyle name="SAPBEXresItemX 8 22" xfId="20807"/>
    <cellStyle name="SAPBEXresItemX 8 23" xfId="21665"/>
    <cellStyle name="SAPBEXresItemX 8 24" xfId="22506"/>
    <cellStyle name="SAPBEXresItemX 8 25" xfId="23335"/>
    <cellStyle name="SAPBEXresItemX 8 26" xfId="24123"/>
    <cellStyle name="SAPBEXresItemX 8 3" xfId="4107"/>
    <cellStyle name="SAPBEXresItemX 8 4" xfId="4995"/>
    <cellStyle name="SAPBEXresItemX 8 5" xfId="5884"/>
    <cellStyle name="SAPBEXresItemX 8 6" xfId="6777"/>
    <cellStyle name="SAPBEXresItemX 8 7" xfId="7753"/>
    <cellStyle name="SAPBEXresItemX 8 8" xfId="8480"/>
    <cellStyle name="SAPBEXresItemX 8 9" xfId="9369"/>
    <cellStyle name="SAPBEXresItemX 9" xfId="2566"/>
    <cellStyle name="SAPBEXresItemX 9 2" xfId="25153"/>
    <cellStyle name="SAPBEXresItemX 9 2 2" xfId="38774"/>
    <cellStyle name="SAPBEXresItemX 9 2 2 2" xfId="38775"/>
    <cellStyle name="SAPBEXresItemX 9 2 2 2 2" xfId="38776"/>
    <cellStyle name="SAPBEXresItemX 9 2 2 3" xfId="38777"/>
    <cellStyle name="SAPBEXresItemX 9 2 3" xfId="38778"/>
    <cellStyle name="SAPBEXresItemX 9 2 3 2" xfId="38779"/>
    <cellStyle name="SAPBEXresItemX 9 2 3 2 2" xfId="38780"/>
    <cellStyle name="SAPBEXresItemX 9 2 4" xfId="38781"/>
    <cellStyle name="SAPBEXresItemX 9 2 4 2" xfId="38782"/>
    <cellStyle name="SAPBEXresItemX 9 3" xfId="38783"/>
    <cellStyle name="SAPBEXresItemX 9 3 2" xfId="38784"/>
    <cellStyle name="SAPBEXresItemX 9 3 2 2" xfId="38785"/>
    <cellStyle name="SAPBEXresItemX 9 3 3" xfId="38786"/>
    <cellStyle name="SAPBEXresItemX 9 4" xfId="38787"/>
    <cellStyle name="SAPBEXresItemX 9 4 2" xfId="38788"/>
    <cellStyle name="SAPBEXresItemX 9 4 2 2" xfId="38789"/>
    <cellStyle name="SAPBEXresItemX 9 5" xfId="38790"/>
    <cellStyle name="SAPBEXresItemX 9 5 2" xfId="38791"/>
    <cellStyle name="SAPBEXstdData" xfId="1160"/>
    <cellStyle name="SAPBEXstdData 10" xfId="1469"/>
    <cellStyle name="SAPBEXstdData 10 2" xfId="38792"/>
    <cellStyle name="SAPBEXstdData 10 2 2" xfId="38793"/>
    <cellStyle name="SAPBEXstdData 10 2 2 2" xfId="38794"/>
    <cellStyle name="SAPBEXstdData 10 2 3" xfId="38795"/>
    <cellStyle name="SAPBEXstdData 10 3" xfId="38796"/>
    <cellStyle name="SAPBEXstdData 10 3 2" xfId="38797"/>
    <cellStyle name="SAPBEXstdData 10 3 2 2" xfId="38798"/>
    <cellStyle name="SAPBEXstdData 10 4" xfId="38799"/>
    <cellStyle name="SAPBEXstdData 10 4 2" xfId="38800"/>
    <cellStyle name="SAPBEXstdData 11" xfId="2565"/>
    <cellStyle name="SAPBEXstdData 12" xfId="2343"/>
    <cellStyle name="SAPBEXstdData 13" xfId="4087"/>
    <cellStyle name="SAPBEXstdData 14" xfId="4975"/>
    <cellStyle name="SAPBEXstdData 15" xfId="5864"/>
    <cellStyle name="SAPBEXstdData 16" xfId="7669"/>
    <cellStyle name="SAPBEXstdData 17" xfId="7027"/>
    <cellStyle name="SAPBEXstdData 18" xfId="2398"/>
    <cellStyle name="SAPBEXstdData 19" xfId="7701"/>
    <cellStyle name="SAPBEXstdData 2" xfId="1161"/>
    <cellStyle name="SAPBEXstdData 2 10" xfId="3400"/>
    <cellStyle name="SAPBEXstdData 2 11" xfId="4286"/>
    <cellStyle name="SAPBEXstdData 2 12" xfId="5177"/>
    <cellStyle name="SAPBEXstdData 2 13" xfId="6157"/>
    <cellStyle name="SAPBEXstdData 2 14" xfId="7448"/>
    <cellStyle name="SAPBEXstdData 2 15" xfId="7765"/>
    <cellStyle name="SAPBEXstdData 2 16" xfId="8655"/>
    <cellStyle name="SAPBEXstdData 2 17" xfId="9557"/>
    <cellStyle name="SAPBEXstdData 2 18" xfId="7022"/>
    <cellStyle name="SAPBEXstdData 2 19" xfId="11303"/>
    <cellStyle name="SAPBEXstdData 2 2" xfId="1162"/>
    <cellStyle name="SAPBEXstdData 2 2 10" xfId="4363"/>
    <cellStyle name="SAPBEXstdData 2 2 11" xfId="5253"/>
    <cellStyle name="SAPBEXstdData 2 2 12" xfId="6147"/>
    <cellStyle name="SAPBEXstdData 2 2 13" xfId="7388"/>
    <cellStyle name="SAPBEXstdData 2 2 14" xfId="7854"/>
    <cellStyle name="SAPBEXstdData 2 2 15" xfId="8744"/>
    <cellStyle name="SAPBEXstdData 2 2 16" xfId="9633"/>
    <cellStyle name="SAPBEXstdData 2 2 17" xfId="10501"/>
    <cellStyle name="SAPBEXstdData 2 2 18" xfId="11392"/>
    <cellStyle name="SAPBEXstdData 2 2 19" xfId="12282"/>
    <cellStyle name="SAPBEXstdData 2 2 2" xfId="1163"/>
    <cellStyle name="SAPBEXstdData 2 2 2 10" xfId="9381"/>
    <cellStyle name="SAPBEXstdData 2 2 2 11" xfId="10270"/>
    <cellStyle name="SAPBEXstdData 2 2 2 12" xfId="11139"/>
    <cellStyle name="SAPBEXstdData 2 2 2 13" xfId="12030"/>
    <cellStyle name="SAPBEXstdData 2 2 2 14" xfId="12921"/>
    <cellStyle name="SAPBEXstdData 2 2 2 15" xfId="13787"/>
    <cellStyle name="SAPBEXstdData 2 2 2 16" xfId="14678"/>
    <cellStyle name="SAPBEXstdData 2 2 2 17" xfId="15564"/>
    <cellStyle name="SAPBEXstdData 2 2 2 18" xfId="16448"/>
    <cellStyle name="SAPBEXstdData 2 2 2 19" xfId="17334"/>
    <cellStyle name="SAPBEXstdData 2 2 2 2" xfId="2485"/>
    <cellStyle name="SAPBEXstdData 2 2 2 2 2" xfId="25154"/>
    <cellStyle name="SAPBEXstdData 2 2 2 2 2 2" xfId="38801"/>
    <cellStyle name="SAPBEXstdData 2 2 2 2 2 2 2" xfId="38802"/>
    <cellStyle name="SAPBEXstdData 2 2 2 2 2 2 2 2" xfId="38803"/>
    <cellStyle name="SAPBEXstdData 2 2 2 2 2 2 3" xfId="38804"/>
    <cellStyle name="SAPBEXstdData 2 2 2 2 2 3" xfId="38805"/>
    <cellStyle name="SAPBEXstdData 2 2 2 2 2 3 2" xfId="38806"/>
    <cellStyle name="SAPBEXstdData 2 2 2 2 2 3 2 2" xfId="38807"/>
    <cellStyle name="SAPBEXstdData 2 2 2 2 2 4" xfId="38808"/>
    <cellStyle name="SAPBEXstdData 2 2 2 2 2 4 2" xfId="38809"/>
    <cellStyle name="SAPBEXstdData 2 2 2 2 3" xfId="38810"/>
    <cellStyle name="SAPBEXstdData 2 2 2 2 3 2" xfId="38811"/>
    <cellStyle name="SAPBEXstdData 2 2 2 2 3 2 2" xfId="38812"/>
    <cellStyle name="SAPBEXstdData 2 2 2 2 3 3" xfId="38813"/>
    <cellStyle name="SAPBEXstdData 2 2 2 2 4" xfId="38814"/>
    <cellStyle name="SAPBEXstdData 2 2 2 2 4 2" xfId="38815"/>
    <cellStyle name="SAPBEXstdData 2 2 2 2 4 2 2" xfId="38816"/>
    <cellStyle name="SAPBEXstdData 2 2 2 2 5" xfId="38817"/>
    <cellStyle name="SAPBEXstdData 2 2 2 2 5 2" xfId="38818"/>
    <cellStyle name="SAPBEXstdData 2 2 2 20" xfId="18214"/>
    <cellStyle name="SAPBEXstdData 2 2 2 21" xfId="19094"/>
    <cellStyle name="SAPBEXstdData 2 2 2 22" xfId="19953"/>
    <cellStyle name="SAPBEXstdData 2 2 2 23" xfId="20819"/>
    <cellStyle name="SAPBEXstdData 2 2 2 24" xfId="21677"/>
    <cellStyle name="SAPBEXstdData 2 2 2 25" xfId="22518"/>
    <cellStyle name="SAPBEXstdData 2 2 2 26" xfId="23347"/>
    <cellStyle name="SAPBEXstdData 2 2 2 27" xfId="24135"/>
    <cellStyle name="SAPBEXstdData 2 2 2 3" xfId="3217"/>
    <cellStyle name="SAPBEXstdData 2 2 2 4" xfId="4119"/>
    <cellStyle name="SAPBEXstdData 2 2 2 5" xfId="5007"/>
    <cellStyle name="SAPBEXstdData 2 2 2 6" xfId="5896"/>
    <cellStyle name="SAPBEXstdData 2 2 2 7" xfId="6789"/>
    <cellStyle name="SAPBEXstdData 2 2 2 8" xfId="6936"/>
    <cellStyle name="SAPBEXstdData 2 2 2 9" xfId="8492"/>
    <cellStyle name="SAPBEXstdData 2 2 20" xfId="13152"/>
    <cellStyle name="SAPBEXstdData 2 2 21" xfId="14042"/>
    <cellStyle name="SAPBEXstdData 2 2 22" xfId="14929"/>
    <cellStyle name="SAPBEXstdData 2 2 23" xfId="15815"/>
    <cellStyle name="SAPBEXstdData 2 2 24" xfId="16698"/>
    <cellStyle name="SAPBEXstdData 2 2 25" xfId="17583"/>
    <cellStyle name="SAPBEXstdData 2 2 26" xfId="18459"/>
    <cellStyle name="SAPBEXstdData 2 2 27" xfId="19320"/>
    <cellStyle name="SAPBEXstdData 2 2 28" xfId="20188"/>
    <cellStyle name="SAPBEXstdData 2 2 29" xfId="21050"/>
    <cellStyle name="SAPBEXstdData 2 2 3" xfId="1164"/>
    <cellStyle name="SAPBEXstdData 2 2 3 10" xfId="9382"/>
    <cellStyle name="SAPBEXstdData 2 2 3 11" xfId="10271"/>
    <cellStyle name="SAPBEXstdData 2 2 3 12" xfId="11140"/>
    <cellStyle name="SAPBEXstdData 2 2 3 13" xfId="12031"/>
    <cellStyle name="SAPBEXstdData 2 2 3 14" xfId="12922"/>
    <cellStyle name="SAPBEXstdData 2 2 3 15" xfId="13788"/>
    <cellStyle name="SAPBEXstdData 2 2 3 16" xfId="14679"/>
    <cellStyle name="SAPBEXstdData 2 2 3 17" xfId="15565"/>
    <cellStyle name="SAPBEXstdData 2 2 3 18" xfId="16449"/>
    <cellStyle name="SAPBEXstdData 2 2 3 19" xfId="17335"/>
    <cellStyle name="SAPBEXstdData 2 2 3 2" xfId="2486"/>
    <cellStyle name="SAPBEXstdData 2 2 3 2 2" xfId="25155"/>
    <cellStyle name="SAPBEXstdData 2 2 3 2 2 2" xfId="38819"/>
    <cellStyle name="SAPBEXstdData 2 2 3 2 2 2 2" xfId="38820"/>
    <cellStyle name="SAPBEXstdData 2 2 3 2 2 2 2 2" xfId="38821"/>
    <cellStyle name="SAPBEXstdData 2 2 3 2 2 2 3" xfId="38822"/>
    <cellStyle name="SAPBEXstdData 2 2 3 2 2 3" xfId="38823"/>
    <cellStyle name="SAPBEXstdData 2 2 3 2 2 3 2" xfId="38824"/>
    <cellStyle name="SAPBEXstdData 2 2 3 2 2 3 2 2" xfId="38825"/>
    <cellStyle name="SAPBEXstdData 2 2 3 2 2 4" xfId="38826"/>
    <cellStyle name="SAPBEXstdData 2 2 3 2 2 4 2" xfId="38827"/>
    <cellStyle name="SAPBEXstdData 2 2 3 2 3" xfId="38828"/>
    <cellStyle name="SAPBEXstdData 2 2 3 2 3 2" xfId="38829"/>
    <cellStyle name="SAPBEXstdData 2 2 3 2 3 2 2" xfId="38830"/>
    <cellStyle name="SAPBEXstdData 2 2 3 2 3 3" xfId="38831"/>
    <cellStyle name="SAPBEXstdData 2 2 3 2 4" xfId="38832"/>
    <cellStyle name="SAPBEXstdData 2 2 3 2 4 2" xfId="38833"/>
    <cellStyle name="SAPBEXstdData 2 2 3 2 4 2 2" xfId="38834"/>
    <cellStyle name="SAPBEXstdData 2 2 3 2 5" xfId="38835"/>
    <cellStyle name="SAPBEXstdData 2 2 3 2 5 2" xfId="38836"/>
    <cellStyle name="SAPBEXstdData 2 2 3 20" xfId="18215"/>
    <cellStyle name="SAPBEXstdData 2 2 3 21" xfId="19095"/>
    <cellStyle name="SAPBEXstdData 2 2 3 22" xfId="19954"/>
    <cellStyle name="SAPBEXstdData 2 2 3 23" xfId="20820"/>
    <cellStyle name="SAPBEXstdData 2 2 3 24" xfId="21678"/>
    <cellStyle name="SAPBEXstdData 2 2 3 25" xfId="22519"/>
    <cellStyle name="SAPBEXstdData 2 2 3 26" xfId="23348"/>
    <cellStyle name="SAPBEXstdData 2 2 3 27" xfId="24136"/>
    <cellStyle name="SAPBEXstdData 2 2 3 3" xfId="3218"/>
    <cellStyle name="SAPBEXstdData 2 2 3 4" xfId="4120"/>
    <cellStyle name="SAPBEXstdData 2 2 3 5" xfId="5008"/>
    <cellStyle name="SAPBEXstdData 2 2 3 6" xfId="5897"/>
    <cellStyle name="SAPBEXstdData 2 2 3 7" xfId="6790"/>
    <cellStyle name="SAPBEXstdData 2 2 3 8" xfId="6934"/>
    <cellStyle name="SAPBEXstdData 2 2 3 9" xfId="8493"/>
    <cellStyle name="SAPBEXstdData 2 2 30" xfId="21901"/>
    <cellStyle name="SAPBEXstdData 2 2 31" xfId="22733"/>
    <cellStyle name="SAPBEXstdData 2 2 32" xfId="23540"/>
    <cellStyle name="SAPBEXstdData 2 2 4" xfId="1165"/>
    <cellStyle name="SAPBEXstdData 2 2 4 10" xfId="9383"/>
    <cellStyle name="SAPBEXstdData 2 2 4 11" xfId="10272"/>
    <cellStyle name="SAPBEXstdData 2 2 4 12" xfId="11141"/>
    <cellStyle name="SAPBEXstdData 2 2 4 13" xfId="12032"/>
    <cellStyle name="SAPBEXstdData 2 2 4 14" xfId="12923"/>
    <cellStyle name="SAPBEXstdData 2 2 4 15" xfId="13789"/>
    <cellStyle name="SAPBEXstdData 2 2 4 16" xfId="14680"/>
    <cellStyle name="SAPBEXstdData 2 2 4 17" xfId="15566"/>
    <cellStyle name="SAPBEXstdData 2 2 4 18" xfId="16450"/>
    <cellStyle name="SAPBEXstdData 2 2 4 19" xfId="17336"/>
    <cellStyle name="SAPBEXstdData 2 2 4 2" xfId="2487"/>
    <cellStyle name="SAPBEXstdData 2 2 4 2 2" xfId="25156"/>
    <cellStyle name="SAPBEXstdData 2 2 4 2 2 2" xfId="38837"/>
    <cellStyle name="SAPBEXstdData 2 2 4 2 2 2 2" xfId="38838"/>
    <cellStyle name="SAPBEXstdData 2 2 4 2 2 2 2 2" xfId="38839"/>
    <cellStyle name="SAPBEXstdData 2 2 4 2 2 2 3" xfId="38840"/>
    <cellStyle name="SAPBEXstdData 2 2 4 2 2 3" xfId="38841"/>
    <cellStyle name="SAPBEXstdData 2 2 4 2 2 3 2" xfId="38842"/>
    <cellStyle name="SAPBEXstdData 2 2 4 2 2 3 2 2" xfId="38843"/>
    <cellStyle name="SAPBEXstdData 2 2 4 2 2 4" xfId="38844"/>
    <cellStyle name="SAPBEXstdData 2 2 4 2 2 4 2" xfId="38845"/>
    <cellStyle name="SAPBEXstdData 2 2 4 2 3" xfId="38846"/>
    <cellStyle name="SAPBEXstdData 2 2 4 2 3 2" xfId="38847"/>
    <cellStyle name="SAPBEXstdData 2 2 4 2 3 2 2" xfId="38848"/>
    <cellStyle name="SAPBEXstdData 2 2 4 2 3 3" xfId="38849"/>
    <cellStyle name="SAPBEXstdData 2 2 4 2 4" xfId="38850"/>
    <cellStyle name="SAPBEXstdData 2 2 4 2 4 2" xfId="38851"/>
    <cellStyle name="SAPBEXstdData 2 2 4 2 4 2 2" xfId="38852"/>
    <cellStyle name="SAPBEXstdData 2 2 4 2 5" xfId="38853"/>
    <cellStyle name="SAPBEXstdData 2 2 4 2 5 2" xfId="38854"/>
    <cellStyle name="SAPBEXstdData 2 2 4 20" xfId="18216"/>
    <cellStyle name="SAPBEXstdData 2 2 4 21" xfId="19096"/>
    <cellStyle name="SAPBEXstdData 2 2 4 22" xfId="19955"/>
    <cellStyle name="SAPBEXstdData 2 2 4 23" xfId="20821"/>
    <cellStyle name="SAPBEXstdData 2 2 4 24" xfId="21679"/>
    <cellStyle name="SAPBEXstdData 2 2 4 25" xfId="22520"/>
    <cellStyle name="SAPBEXstdData 2 2 4 26" xfId="23349"/>
    <cellStyle name="SAPBEXstdData 2 2 4 27" xfId="24137"/>
    <cellStyle name="SAPBEXstdData 2 2 4 3" xfId="3219"/>
    <cellStyle name="SAPBEXstdData 2 2 4 4" xfId="4121"/>
    <cellStyle name="SAPBEXstdData 2 2 4 5" xfId="5009"/>
    <cellStyle name="SAPBEXstdData 2 2 4 6" xfId="5898"/>
    <cellStyle name="SAPBEXstdData 2 2 4 7" xfId="6791"/>
    <cellStyle name="SAPBEXstdData 2 2 4 8" xfId="3517"/>
    <cellStyle name="SAPBEXstdData 2 2 4 9" xfId="8494"/>
    <cellStyle name="SAPBEXstdData 2 2 5" xfId="1166"/>
    <cellStyle name="SAPBEXstdData 2 2 5 10" xfId="9384"/>
    <cellStyle name="SAPBEXstdData 2 2 5 11" xfId="10273"/>
    <cellStyle name="SAPBEXstdData 2 2 5 12" xfId="11142"/>
    <cellStyle name="SAPBEXstdData 2 2 5 13" xfId="12033"/>
    <cellStyle name="SAPBEXstdData 2 2 5 14" xfId="12924"/>
    <cellStyle name="SAPBEXstdData 2 2 5 15" xfId="13790"/>
    <cellStyle name="SAPBEXstdData 2 2 5 16" xfId="14681"/>
    <cellStyle name="SAPBEXstdData 2 2 5 17" xfId="15567"/>
    <cellStyle name="SAPBEXstdData 2 2 5 18" xfId="16451"/>
    <cellStyle name="SAPBEXstdData 2 2 5 19" xfId="17337"/>
    <cellStyle name="SAPBEXstdData 2 2 5 2" xfId="2488"/>
    <cellStyle name="SAPBEXstdData 2 2 5 2 2" xfId="25157"/>
    <cellStyle name="SAPBEXstdData 2 2 5 2 2 2" xfId="38855"/>
    <cellStyle name="SAPBEXstdData 2 2 5 2 2 2 2" xfId="38856"/>
    <cellStyle name="SAPBEXstdData 2 2 5 2 2 2 2 2" xfId="38857"/>
    <cellStyle name="SAPBEXstdData 2 2 5 2 2 2 3" xfId="38858"/>
    <cellStyle name="SAPBEXstdData 2 2 5 2 2 3" xfId="38859"/>
    <cellStyle name="SAPBEXstdData 2 2 5 2 2 3 2" xfId="38860"/>
    <cellStyle name="SAPBEXstdData 2 2 5 2 2 3 2 2" xfId="38861"/>
    <cellStyle name="SAPBEXstdData 2 2 5 2 2 4" xfId="38862"/>
    <cellStyle name="SAPBEXstdData 2 2 5 2 2 4 2" xfId="38863"/>
    <cellStyle name="SAPBEXstdData 2 2 5 2 3" xfId="38864"/>
    <cellStyle name="SAPBEXstdData 2 2 5 2 3 2" xfId="38865"/>
    <cellStyle name="SAPBEXstdData 2 2 5 2 3 2 2" xfId="38866"/>
    <cellStyle name="SAPBEXstdData 2 2 5 2 3 3" xfId="38867"/>
    <cellStyle name="SAPBEXstdData 2 2 5 2 4" xfId="38868"/>
    <cellStyle name="SAPBEXstdData 2 2 5 2 4 2" xfId="38869"/>
    <cellStyle name="SAPBEXstdData 2 2 5 2 4 2 2" xfId="38870"/>
    <cellStyle name="SAPBEXstdData 2 2 5 2 5" xfId="38871"/>
    <cellStyle name="SAPBEXstdData 2 2 5 2 5 2" xfId="38872"/>
    <cellStyle name="SAPBEXstdData 2 2 5 20" xfId="18217"/>
    <cellStyle name="SAPBEXstdData 2 2 5 21" xfId="19097"/>
    <cellStyle name="SAPBEXstdData 2 2 5 22" xfId="19956"/>
    <cellStyle name="SAPBEXstdData 2 2 5 23" xfId="20822"/>
    <cellStyle name="SAPBEXstdData 2 2 5 24" xfId="21680"/>
    <cellStyle name="SAPBEXstdData 2 2 5 25" xfId="22521"/>
    <cellStyle name="SAPBEXstdData 2 2 5 26" xfId="23350"/>
    <cellStyle name="SAPBEXstdData 2 2 5 27" xfId="24138"/>
    <cellStyle name="SAPBEXstdData 2 2 5 3" xfId="3220"/>
    <cellStyle name="SAPBEXstdData 2 2 5 4" xfId="4122"/>
    <cellStyle name="SAPBEXstdData 2 2 5 5" xfId="5010"/>
    <cellStyle name="SAPBEXstdData 2 2 5 6" xfId="5899"/>
    <cellStyle name="SAPBEXstdData 2 2 5 7" xfId="6792"/>
    <cellStyle name="SAPBEXstdData 2 2 5 8" xfId="5188"/>
    <cellStyle name="SAPBEXstdData 2 2 5 9" xfId="8495"/>
    <cellStyle name="SAPBEXstdData 2 2 6" xfId="1167"/>
    <cellStyle name="SAPBEXstdData 2 2 6 10" xfId="9385"/>
    <cellStyle name="SAPBEXstdData 2 2 6 11" xfId="10274"/>
    <cellStyle name="SAPBEXstdData 2 2 6 12" xfId="11143"/>
    <cellStyle name="SAPBEXstdData 2 2 6 13" xfId="12034"/>
    <cellStyle name="SAPBEXstdData 2 2 6 14" xfId="12925"/>
    <cellStyle name="SAPBEXstdData 2 2 6 15" xfId="13791"/>
    <cellStyle name="SAPBEXstdData 2 2 6 16" xfId="14682"/>
    <cellStyle name="SAPBEXstdData 2 2 6 17" xfId="15568"/>
    <cellStyle name="SAPBEXstdData 2 2 6 18" xfId="16452"/>
    <cellStyle name="SAPBEXstdData 2 2 6 19" xfId="17338"/>
    <cellStyle name="SAPBEXstdData 2 2 6 2" xfId="2489"/>
    <cellStyle name="SAPBEXstdData 2 2 6 2 2" xfId="25158"/>
    <cellStyle name="SAPBEXstdData 2 2 6 2 2 2" xfId="38873"/>
    <cellStyle name="SAPBEXstdData 2 2 6 2 2 2 2" xfId="38874"/>
    <cellStyle name="SAPBEXstdData 2 2 6 2 2 2 2 2" xfId="38875"/>
    <cellStyle name="SAPBEXstdData 2 2 6 2 2 2 3" xfId="38876"/>
    <cellStyle name="SAPBEXstdData 2 2 6 2 2 3" xfId="38877"/>
    <cellStyle name="SAPBEXstdData 2 2 6 2 2 3 2" xfId="38878"/>
    <cellStyle name="SAPBEXstdData 2 2 6 2 2 3 2 2" xfId="38879"/>
    <cellStyle name="SAPBEXstdData 2 2 6 2 2 4" xfId="38880"/>
    <cellStyle name="SAPBEXstdData 2 2 6 2 2 4 2" xfId="38881"/>
    <cellStyle name="SAPBEXstdData 2 2 6 2 3" xfId="38882"/>
    <cellStyle name="SAPBEXstdData 2 2 6 2 3 2" xfId="38883"/>
    <cellStyle name="SAPBEXstdData 2 2 6 2 3 2 2" xfId="38884"/>
    <cellStyle name="SAPBEXstdData 2 2 6 2 3 3" xfId="38885"/>
    <cellStyle name="SAPBEXstdData 2 2 6 2 4" xfId="38886"/>
    <cellStyle name="SAPBEXstdData 2 2 6 2 4 2" xfId="38887"/>
    <cellStyle name="SAPBEXstdData 2 2 6 2 4 2 2" xfId="38888"/>
    <cellStyle name="SAPBEXstdData 2 2 6 2 5" xfId="38889"/>
    <cellStyle name="SAPBEXstdData 2 2 6 2 5 2" xfId="38890"/>
    <cellStyle name="SAPBEXstdData 2 2 6 20" xfId="18218"/>
    <cellStyle name="SAPBEXstdData 2 2 6 21" xfId="19098"/>
    <cellStyle name="SAPBEXstdData 2 2 6 22" xfId="19957"/>
    <cellStyle name="SAPBEXstdData 2 2 6 23" xfId="20823"/>
    <cellStyle name="SAPBEXstdData 2 2 6 24" xfId="21681"/>
    <cellStyle name="SAPBEXstdData 2 2 6 25" xfId="22522"/>
    <cellStyle name="SAPBEXstdData 2 2 6 26" xfId="23351"/>
    <cellStyle name="SAPBEXstdData 2 2 6 27" xfId="24139"/>
    <cellStyle name="SAPBEXstdData 2 2 6 3" xfId="3221"/>
    <cellStyle name="SAPBEXstdData 2 2 6 4" xfId="4123"/>
    <cellStyle name="SAPBEXstdData 2 2 6 5" xfId="5011"/>
    <cellStyle name="SAPBEXstdData 2 2 6 6" xfId="5900"/>
    <cellStyle name="SAPBEXstdData 2 2 6 7" xfId="6793"/>
    <cellStyle name="SAPBEXstdData 2 2 6 8" xfId="6942"/>
    <cellStyle name="SAPBEXstdData 2 2 6 9" xfId="8496"/>
    <cellStyle name="SAPBEXstdData 2 2 7" xfId="1857"/>
    <cellStyle name="SAPBEXstdData 2 2 7 2" xfId="25159"/>
    <cellStyle name="SAPBEXstdData 2 2 7 2 2" xfId="38891"/>
    <cellStyle name="SAPBEXstdData 2 2 7 2 2 2" xfId="38892"/>
    <cellStyle name="SAPBEXstdData 2 2 7 2 2 2 2" xfId="38893"/>
    <cellStyle name="SAPBEXstdData 2 2 7 2 2 3" xfId="38894"/>
    <cellStyle name="SAPBEXstdData 2 2 7 2 3" xfId="38895"/>
    <cellStyle name="SAPBEXstdData 2 2 7 2 3 2" xfId="38896"/>
    <cellStyle name="SAPBEXstdData 2 2 7 2 3 2 2" xfId="38897"/>
    <cellStyle name="SAPBEXstdData 2 2 7 2 4" xfId="38898"/>
    <cellStyle name="SAPBEXstdData 2 2 7 2 4 2" xfId="38899"/>
    <cellStyle name="SAPBEXstdData 2 2 7 3" xfId="38900"/>
    <cellStyle name="SAPBEXstdData 2 2 7 3 2" xfId="38901"/>
    <cellStyle name="SAPBEXstdData 2 2 7 3 2 2" xfId="38902"/>
    <cellStyle name="SAPBEXstdData 2 2 7 3 3" xfId="38903"/>
    <cellStyle name="SAPBEXstdData 2 2 7 4" xfId="38904"/>
    <cellStyle name="SAPBEXstdData 2 2 7 4 2" xfId="38905"/>
    <cellStyle name="SAPBEXstdData 2 2 7 4 2 2" xfId="38906"/>
    <cellStyle name="SAPBEXstdData 2 2 7 5" xfId="38907"/>
    <cellStyle name="SAPBEXstdData 2 2 7 5 2" xfId="38908"/>
    <cellStyle name="SAPBEXstdData 2 2 8" xfId="1539"/>
    <cellStyle name="SAPBEXstdData 2 2 9" xfId="3476"/>
    <cellStyle name="SAPBEXstdData 2 20" xfId="12205"/>
    <cellStyle name="SAPBEXstdData 2 21" xfId="7882"/>
    <cellStyle name="SAPBEXstdData 2 22" xfId="13954"/>
    <cellStyle name="SAPBEXstdData 2 23" xfId="14841"/>
    <cellStyle name="SAPBEXstdData 2 24" xfId="15729"/>
    <cellStyle name="SAPBEXstdData 2 25" xfId="16610"/>
    <cellStyle name="SAPBEXstdData 2 26" xfId="17495"/>
    <cellStyle name="SAPBEXstdData 2 27" xfId="18384"/>
    <cellStyle name="SAPBEXstdData 2 28" xfId="13928"/>
    <cellStyle name="SAPBEXstdData 2 29" xfId="20103"/>
    <cellStyle name="SAPBEXstdData 2 3" xfId="1168"/>
    <cellStyle name="SAPBEXstdData 2 3 10" xfId="9386"/>
    <cellStyle name="SAPBEXstdData 2 3 11" xfId="10275"/>
    <cellStyle name="SAPBEXstdData 2 3 12" xfId="11144"/>
    <cellStyle name="SAPBEXstdData 2 3 13" xfId="12035"/>
    <cellStyle name="SAPBEXstdData 2 3 14" xfId="12926"/>
    <cellStyle name="SAPBEXstdData 2 3 15" xfId="13792"/>
    <cellStyle name="SAPBEXstdData 2 3 16" xfId="14683"/>
    <cellStyle name="SAPBEXstdData 2 3 17" xfId="15569"/>
    <cellStyle name="SAPBEXstdData 2 3 18" xfId="16453"/>
    <cellStyle name="SAPBEXstdData 2 3 19" xfId="17339"/>
    <cellStyle name="SAPBEXstdData 2 3 2" xfId="2490"/>
    <cellStyle name="SAPBEXstdData 2 3 2 2" xfId="25160"/>
    <cellStyle name="SAPBEXstdData 2 3 2 2 2" xfId="38909"/>
    <cellStyle name="SAPBEXstdData 2 3 2 2 2 2" xfId="38910"/>
    <cellStyle name="SAPBEXstdData 2 3 2 2 2 2 2" xfId="38911"/>
    <cellStyle name="SAPBEXstdData 2 3 2 2 2 3" xfId="38912"/>
    <cellStyle name="SAPBEXstdData 2 3 2 2 3" xfId="38913"/>
    <cellStyle name="SAPBEXstdData 2 3 2 2 3 2" xfId="38914"/>
    <cellStyle name="SAPBEXstdData 2 3 2 2 3 2 2" xfId="38915"/>
    <cellStyle name="SAPBEXstdData 2 3 2 2 4" xfId="38916"/>
    <cellStyle name="SAPBEXstdData 2 3 2 2 4 2" xfId="38917"/>
    <cellStyle name="SAPBEXstdData 2 3 2 3" xfId="38918"/>
    <cellStyle name="SAPBEXstdData 2 3 2 3 2" xfId="38919"/>
    <cellStyle name="SAPBEXstdData 2 3 2 3 2 2" xfId="38920"/>
    <cellStyle name="SAPBEXstdData 2 3 2 3 3" xfId="38921"/>
    <cellStyle name="SAPBEXstdData 2 3 2 4" xfId="38922"/>
    <cellStyle name="SAPBEXstdData 2 3 2 4 2" xfId="38923"/>
    <cellStyle name="SAPBEXstdData 2 3 2 4 2 2" xfId="38924"/>
    <cellStyle name="SAPBEXstdData 2 3 2 5" xfId="38925"/>
    <cellStyle name="SAPBEXstdData 2 3 2 5 2" xfId="38926"/>
    <cellStyle name="SAPBEXstdData 2 3 20" xfId="18219"/>
    <cellStyle name="SAPBEXstdData 2 3 21" xfId="19099"/>
    <cellStyle name="SAPBEXstdData 2 3 22" xfId="19958"/>
    <cellStyle name="SAPBEXstdData 2 3 23" xfId="20824"/>
    <cellStyle name="SAPBEXstdData 2 3 24" xfId="21682"/>
    <cellStyle name="SAPBEXstdData 2 3 25" xfId="22523"/>
    <cellStyle name="SAPBEXstdData 2 3 26" xfId="23352"/>
    <cellStyle name="SAPBEXstdData 2 3 27" xfId="24140"/>
    <cellStyle name="SAPBEXstdData 2 3 3" xfId="3222"/>
    <cellStyle name="SAPBEXstdData 2 3 4" xfId="4124"/>
    <cellStyle name="SAPBEXstdData 2 3 5" xfId="5012"/>
    <cellStyle name="SAPBEXstdData 2 3 6" xfId="5901"/>
    <cellStyle name="SAPBEXstdData 2 3 7" xfId="6794"/>
    <cellStyle name="SAPBEXstdData 2 3 8" xfId="6945"/>
    <cellStyle name="SAPBEXstdData 2 3 9" xfId="8497"/>
    <cellStyle name="SAPBEXstdData 2 30" xfId="20965"/>
    <cellStyle name="SAPBEXstdData 2 31" xfId="21821"/>
    <cellStyle name="SAPBEXstdData 2 32" xfId="22656"/>
    <cellStyle name="SAPBEXstdData 2 4" xfId="1169"/>
    <cellStyle name="SAPBEXstdData 2 4 10" xfId="9387"/>
    <cellStyle name="SAPBEXstdData 2 4 11" xfId="10276"/>
    <cellStyle name="SAPBEXstdData 2 4 12" xfId="11145"/>
    <cellStyle name="SAPBEXstdData 2 4 13" xfId="12036"/>
    <cellStyle name="SAPBEXstdData 2 4 14" xfId="12927"/>
    <cellStyle name="SAPBEXstdData 2 4 15" xfId="13793"/>
    <cellStyle name="SAPBEXstdData 2 4 16" xfId="14684"/>
    <cellStyle name="SAPBEXstdData 2 4 17" xfId="15570"/>
    <cellStyle name="SAPBEXstdData 2 4 18" xfId="16454"/>
    <cellStyle name="SAPBEXstdData 2 4 19" xfId="17340"/>
    <cellStyle name="SAPBEXstdData 2 4 2" xfId="2491"/>
    <cellStyle name="SAPBEXstdData 2 4 2 2" xfId="25161"/>
    <cellStyle name="SAPBEXstdData 2 4 2 2 2" xfId="38927"/>
    <cellStyle name="SAPBEXstdData 2 4 2 2 2 2" xfId="38928"/>
    <cellStyle name="SAPBEXstdData 2 4 2 2 2 2 2" xfId="38929"/>
    <cellStyle name="SAPBEXstdData 2 4 2 2 2 3" xfId="38930"/>
    <cellStyle name="SAPBEXstdData 2 4 2 2 3" xfId="38931"/>
    <cellStyle name="SAPBEXstdData 2 4 2 2 3 2" xfId="38932"/>
    <cellStyle name="SAPBEXstdData 2 4 2 2 3 2 2" xfId="38933"/>
    <cellStyle name="SAPBEXstdData 2 4 2 2 4" xfId="38934"/>
    <cellStyle name="SAPBEXstdData 2 4 2 2 4 2" xfId="38935"/>
    <cellStyle name="SAPBEXstdData 2 4 2 3" xfId="38936"/>
    <cellStyle name="SAPBEXstdData 2 4 2 3 2" xfId="38937"/>
    <cellStyle name="SAPBEXstdData 2 4 2 3 2 2" xfId="38938"/>
    <cellStyle name="SAPBEXstdData 2 4 2 3 3" xfId="38939"/>
    <cellStyle name="SAPBEXstdData 2 4 2 4" xfId="38940"/>
    <cellStyle name="SAPBEXstdData 2 4 2 4 2" xfId="38941"/>
    <cellStyle name="SAPBEXstdData 2 4 2 4 2 2" xfId="38942"/>
    <cellStyle name="SAPBEXstdData 2 4 2 5" xfId="38943"/>
    <cellStyle name="SAPBEXstdData 2 4 2 5 2" xfId="38944"/>
    <cellStyle name="SAPBEXstdData 2 4 20" xfId="18220"/>
    <cellStyle name="SAPBEXstdData 2 4 21" xfId="19100"/>
    <cellStyle name="SAPBEXstdData 2 4 22" xfId="19959"/>
    <cellStyle name="SAPBEXstdData 2 4 23" xfId="20825"/>
    <cellStyle name="SAPBEXstdData 2 4 24" xfId="21683"/>
    <cellStyle name="SAPBEXstdData 2 4 25" xfId="22524"/>
    <cellStyle name="SAPBEXstdData 2 4 26" xfId="23353"/>
    <cellStyle name="SAPBEXstdData 2 4 27" xfId="24141"/>
    <cellStyle name="SAPBEXstdData 2 4 3" xfId="3223"/>
    <cellStyle name="SAPBEXstdData 2 4 4" xfId="4125"/>
    <cellStyle name="SAPBEXstdData 2 4 5" xfId="5013"/>
    <cellStyle name="SAPBEXstdData 2 4 6" xfId="5902"/>
    <cellStyle name="SAPBEXstdData 2 4 7" xfId="6795"/>
    <cellStyle name="SAPBEXstdData 2 4 8" xfId="6928"/>
    <cellStyle name="SAPBEXstdData 2 4 9" xfId="8498"/>
    <cellStyle name="SAPBEXstdData 2 5" xfId="1170"/>
    <cellStyle name="SAPBEXstdData 2 5 10" xfId="9388"/>
    <cellStyle name="SAPBEXstdData 2 5 11" xfId="10277"/>
    <cellStyle name="SAPBEXstdData 2 5 12" xfId="11146"/>
    <cellStyle name="SAPBEXstdData 2 5 13" xfId="12037"/>
    <cellStyle name="SAPBEXstdData 2 5 14" xfId="12928"/>
    <cellStyle name="SAPBEXstdData 2 5 15" xfId="13794"/>
    <cellStyle name="SAPBEXstdData 2 5 16" xfId="14685"/>
    <cellStyle name="SAPBEXstdData 2 5 17" xfId="15571"/>
    <cellStyle name="SAPBEXstdData 2 5 18" xfId="16455"/>
    <cellStyle name="SAPBEXstdData 2 5 19" xfId="17341"/>
    <cellStyle name="SAPBEXstdData 2 5 2" xfId="2492"/>
    <cellStyle name="SAPBEXstdData 2 5 2 2" xfId="25162"/>
    <cellStyle name="SAPBEXstdData 2 5 2 2 2" xfId="38945"/>
    <cellStyle name="SAPBEXstdData 2 5 2 2 2 2" xfId="38946"/>
    <cellStyle name="SAPBEXstdData 2 5 2 2 2 2 2" xfId="38947"/>
    <cellStyle name="SAPBEXstdData 2 5 2 2 2 3" xfId="38948"/>
    <cellStyle name="SAPBEXstdData 2 5 2 2 3" xfId="38949"/>
    <cellStyle name="SAPBEXstdData 2 5 2 2 3 2" xfId="38950"/>
    <cellStyle name="SAPBEXstdData 2 5 2 2 3 2 2" xfId="38951"/>
    <cellStyle name="SAPBEXstdData 2 5 2 2 4" xfId="38952"/>
    <cellStyle name="SAPBEXstdData 2 5 2 2 4 2" xfId="38953"/>
    <cellStyle name="SAPBEXstdData 2 5 2 3" xfId="38954"/>
    <cellStyle name="SAPBEXstdData 2 5 2 3 2" xfId="38955"/>
    <cellStyle name="SAPBEXstdData 2 5 2 3 2 2" xfId="38956"/>
    <cellStyle name="SAPBEXstdData 2 5 2 3 3" xfId="38957"/>
    <cellStyle name="SAPBEXstdData 2 5 2 4" xfId="38958"/>
    <cellStyle name="SAPBEXstdData 2 5 2 4 2" xfId="38959"/>
    <cellStyle name="SAPBEXstdData 2 5 2 4 2 2" xfId="38960"/>
    <cellStyle name="SAPBEXstdData 2 5 2 5" xfId="38961"/>
    <cellStyle name="SAPBEXstdData 2 5 2 5 2" xfId="38962"/>
    <cellStyle name="SAPBEXstdData 2 5 20" xfId="18221"/>
    <cellStyle name="SAPBEXstdData 2 5 21" xfId="19101"/>
    <cellStyle name="SAPBEXstdData 2 5 22" xfId="19960"/>
    <cellStyle name="SAPBEXstdData 2 5 23" xfId="20826"/>
    <cellStyle name="SAPBEXstdData 2 5 24" xfId="21684"/>
    <cellStyle name="SAPBEXstdData 2 5 25" xfId="22525"/>
    <cellStyle name="SAPBEXstdData 2 5 26" xfId="23354"/>
    <cellStyle name="SAPBEXstdData 2 5 27" xfId="24142"/>
    <cellStyle name="SAPBEXstdData 2 5 3" xfId="3224"/>
    <cellStyle name="SAPBEXstdData 2 5 4" xfId="4126"/>
    <cellStyle name="SAPBEXstdData 2 5 5" xfId="5014"/>
    <cellStyle name="SAPBEXstdData 2 5 6" xfId="5903"/>
    <cellStyle name="SAPBEXstdData 2 5 7" xfId="6796"/>
    <cellStyle name="SAPBEXstdData 2 5 8" xfId="6179"/>
    <cellStyle name="SAPBEXstdData 2 5 9" xfId="8499"/>
    <cellStyle name="SAPBEXstdData 2 6" xfId="1171"/>
    <cellStyle name="SAPBEXstdData 2 6 10" xfId="9389"/>
    <cellStyle name="SAPBEXstdData 2 6 11" xfId="10278"/>
    <cellStyle name="SAPBEXstdData 2 6 12" xfId="11147"/>
    <cellStyle name="SAPBEXstdData 2 6 13" xfId="12038"/>
    <cellStyle name="SAPBEXstdData 2 6 14" xfId="12929"/>
    <cellStyle name="SAPBEXstdData 2 6 15" xfId="13795"/>
    <cellStyle name="SAPBEXstdData 2 6 16" xfId="14686"/>
    <cellStyle name="SAPBEXstdData 2 6 17" xfId="15572"/>
    <cellStyle name="SAPBEXstdData 2 6 18" xfId="16456"/>
    <cellStyle name="SAPBEXstdData 2 6 19" xfId="17342"/>
    <cellStyle name="SAPBEXstdData 2 6 2" xfId="2493"/>
    <cellStyle name="SAPBEXstdData 2 6 2 2" xfId="25163"/>
    <cellStyle name="SAPBEXstdData 2 6 2 2 2" xfId="38963"/>
    <cellStyle name="SAPBEXstdData 2 6 2 2 2 2" xfId="38964"/>
    <cellStyle name="SAPBEXstdData 2 6 2 2 2 2 2" xfId="38965"/>
    <cellStyle name="SAPBEXstdData 2 6 2 2 2 3" xfId="38966"/>
    <cellStyle name="SAPBEXstdData 2 6 2 2 3" xfId="38967"/>
    <cellStyle name="SAPBEXstdData 2 6 2 2 3 2" xfId="38968"/>
    <cellStyle name="SAPBEXstdData 2 6 2 2 3 2 2" xfId="38969"/>
    <cellStyle name="SAPBEXstdData 2 6 2 2 4" xfId="38970"/>
    <cellStyle name="SAPBEXstdData 2 6 2 2 4 2" xfId="38971"/>
    <cellStyle name="SAPBEXstdData 2 6 2 3" xfId="38972"/>
    <cellStyle name="SAPBEXstdData 2 6 2 3 2" xfId="38973"/>
    <cellStyle name="SAPBEXstdData 2 6 2 3 2 2" xfId="38974"/>
    <cellStyle name="SAPBEXstdData 2 6 2 3 3" xfId="38975"/>
    <cellStyle name="SAPBEXstdData 2 6 2 4" xfId="38976"/>
    <cellStyle name="SAPBEXstdData 2 6 2 4 2" xfId="38977"/>
    <cellStyle name="SAPBEXstdData 2 6 2 4 2 2" xfId="38978"/>
    <cellStyle name="SAPBEXstdData 2 6 2 5" xfId="38979"/>
    <cellStyle name="SAPBEXstdData 2 6 2 5 2" xfId="38980"/>
    <cellStyle name="SAPBEXstdData 2 6 20" xfId="18222"/>
    <cellStyle name="SAPBEXstdData 2 6 21" xfId="19102"/>
    <cellStyle name="SAPBEXstdData 2 6 22" xfId="19961"/>
    <cellStyle name="SAPBEXstdData 2 6 23" xfId="20827"/>
    <cellStyle name="SAPBEXstdData 2 6 24" xfId="21685"/>
    <cellStyle name="SAPBEXstdData 2 6 25" xfId="22526"/>
    <cellStyle name="SAPBEXstdData 2 6 26" xfId="23355"/>
    <cellStyle name="SAPBEXstdData 2 6 27" xfId="24143"/>
    <cellStyle name="SAPBEXstdData 2 6 3" xfId="3225"/>
    <cellStyle name="SAPBEXstdData 2 6 4" xfId="4127"/>
    <cellStyle name="SAPBEXstdData 2 6 5" xfId="5015"/>
    <cellStyle name="SAPBEXstdData 2 6 6" xfId="5904"/>
    <cellStyle name="SAPBEXstdData 2 6 7" xfId="6797"/>
    <cellStyle name="SAPBEXstdData 2 6 8" xfId="6180"/>
    <cellStyle name="SAPBEXstdData 2 6 9" xfId="8500"/>
    <cellStyle name="SAPBEXstdData 2 7" xfId="1754"/>
    <cellStyle name="SAPBEXstdData 2 7 2" xfId="25164"/>
    <cellStyle name="SAPBEXstdData 2 7 2 2" xfId="38981"/>
    <cellStyle name="SAPBEXstdData 2 7 2 2 2" xfId="38982"/>
    <cellStyle name="SAPBEXstdData 2 7 2 2 2 2" xfId="38983"/>
    <cellStyle name="SAPBEXstdData 2 7 2 2 3" xfId="38984"/>
    <cellStyle name="SAPBEXstdData 2 7 2 3" xfId="38985"/>
    <cellStyle name="SAPBEXstdData 2 7 2 3 2" xfId="38986"/>
    <cellStyle name="SAPBEXstdData 2 7 2 3 2 2" xfId="38987"/>
    <cellStyle name="SAPBEXstdData 2 7 2 4" xfId="38988"/>
    <cellStyle name="SAPBEXstdData 2 7 2 4 2" xfId="38989"/>
    <cellStyle name="SAPBEXstdData 2 7 3" xfId="38990"/>
    <cellStyle name="SAPBEXstdData 2 7 3 2" xfId="38991"/>
    <cellStyle name="SAPBEXstdData 2 7 3 2 2" xfId="38992"/>
    <cellStyle name="SAPBEXstdData 2 7 3 3" xfId="38993"/>
    <cellStyle name="SAPBEXstdData 2 7 4" xfId="38994"/>
    <cellStyle name="SAPBEXstdData 2 7 4 2" xfId="38995"/>
    <cellStyle name="SAPBEXstdData 2 7 4 2 2" xfId="38996"/>
    <cellStyle name="SAPBEXstdData 2 7 5" xfId="38997"/>
    <cellStyle name="SAPBEXstdData 2 7 5 2" xfId="38998"/>
    <cellStyle name="SAPBEXstdData 2 8" xfId="2626"/>
    <cellStyle name="SAPBEXstdData 2 9" xfId="1669"/>
    <cellStyle name="SAPBEXstdData 20" xfId="10238"/>
    <cellStyle name="SAPBEXstdData 21" xfId="1512"/>
    <cellStyle name="SAPBEXstdData 22" xfId="7521"/>
    <cellStyle name="SAPBEXstdData 23" xfId="12889"/>
    <cellStyle name="SAPBEXstdData 24" xfId="6941"/>
    <cellStyle name="SAPBEXstdData 25" xfId="7697"/>
    <cellStyle name="SAPBEXstdData 26" xfId="11448"/>
    <cellStyle name="SAPBEXstdData 27" xfId="10369"/>
    <cellStyle name="SAPBEXstdData 28" xfId="13931"/>
    <cellStyle name="SAPBEXstdData 29" xfId="14822"/>
    <cellStyle name="SAPBEXstdData 3" xfId="1172"/>
    <cellStyle name="SAPBEXstdData 3 10" xfId="4364"/>
    <cellStyle name="SAPBEXstdData 3 11" xfId="5254"/>
    <cellStyle name="SAPBEXstdData 3 12" xfId="6148"/>
    <cellStyle name="SAPBEXstdData 3 13" xfId="7387"/>
    <cellStyle name="SAPBEXstdData 3 14" xfId="7855"/>
    <cellStyle name="SAPBEXstdData 3 15" xfId="8745"/>
    <cellStyle name="SAPBEXstdData 3 16" xfId="9634"/>
    <cellStyle name="SAPBEXstdData 3 17" xfId="10502"/>
    <cellStyle name="SAPBEXstdData 3 18" xfId="11393"/>
    <cellStyle name="SAPBEXstdData 3 19" xfId="12283"/>
    <cellStyle name="SAPBEXstdData 3 2" xfId="1173"/>
    <cellStyle name="SAPBEXstdData 3 2 10" xfId="9390"/>
    <cellStyle name="SAPBEXstdData 3 2 11" xfId="10279"/>
    <cellStyle name="SAPBEXstdData 3 2 12" xfId="11148"/>
    <cellStyle name="SAPBEXstdData 3 2 13" xfId="12039"/>
    <cellStyle name="SAPBEXstdData 3 2 14" xfId="12930"/>
    <cellStyle name="SAPBEXstdData 3 2 15" xfId="13796"/>
    <cellStyle name="SAPBEXstdData 3 2 16" xfId="14687"/>
    <cellStyle name="SAPBEXstdData 3 2 17" xfId="15573"/>
    <cellStyle name="SAPBEXstdData 3 2 18" xfId="16457"/>
    <cellStyle name="SAPBEXstdData 3 2 19" xfId="17343"/>
    <cellStyle name="SAPBEXstdData 3 2 2" xfId="2494"/>
    <cellStyle name="SAPBEXstdData 3 2 2 2" xfId="25165"/>
    <cellStyle name="SAPBEXstdData 3 2 2 2 2" xfId="38999"/>
    <cellStyle name="SAPBEXstdData 3 2 2 2 2 2" xfId="39000"/>
    <cellStyle name="SAPBEXstdData 3 2 2 2 2 2 2" xfId="39001"/>
    <cellStyle name="SAPBEXstdData 3 2 2 2 2 3" xfId="39002"/>
    <cellStyle name="SAPBEXstdData 3 2 2 2 3" xfId="39003"/>
    <cellStyle name="SAPBEXstdData 3 2 2 2 3 2" xfId="39004"/>
    <cellStyle name="SAPBEXstdData 3 2 2 2 3 2 2" xfId="39005"/>
    <cellStyle name="SAPBEXstdData 3 2 2 2 4" xfId="39006"/>
    <cellStyle name="SAPBEXstdData 3 2 2 2 4 2" xfId="39007"/>
    <cellStyle name="SAPBEXstdData 3 2 2 3" xfId="39008"/>
    <cellStyle name="SAPBEXstdData 3 2 2 3 2" xfId="39009"/>
    <cellStyle name="SAPBEXstdData 3 2 2 3 2 2" xfId="39010"/>
    <cellStyle name="SAPBEXstdData 3 2 2 3 3" xfId="39011"/>
    <cellStyle name="SAPBEXstdData 3 2 2 4" xfId="39012"/>
    <cellStyle name="SAPBEXstdData 3 2 2 4 2" xfId="39013"/>
    <cellStyle name="SAPBEXstdData 3 2 2 4 2 2" xfId="39014"/>
    <cellStyle name="SAPBEXstdData 3 2 2 5" xfId="39015"/>
    <cellStyle name="SAPBEXstdData 3 2 2 5 2" xfId="39016"/>
    <cellStyle name="SAPBEXstdData 3 2 20" xfId="18223"/>
    <cellStyle name="SAPBEXstdData 3 2 21" xfId="19103"/>
    <cellStyle name="SAPBEXstdData 3 2 22" xfId="19962"/>
    <cellStyle name="SAPBEXstdData 3 2 23" xfId="20828"/>
    <cellStyle name="SAPBEXstdData 3 2 24" xfId="21686"/>
    <cellStyle name="SAPBEXstdData 3 2 25" xfId="22527"/>
    <cellStyle name="SAPBEXstdData 3 2 26" xfId="23356"/>
    <cellStyle name="SAPBEXstdData 3 2 27" xfId="24144"/>
    <cellStyle name="SAPBEXstdData 3 2 3" xfId="3226"/>
    <cellStyle name="SAPBEXstdData 3 2 4" xfId="4128"/>
    <cellStyle name="SAPBEXstdData 3 2 5" xfId="5016"/>
    <cellStyle name="SAPBEXstdData 3 2 6" xfId="5905"/>
    <cellStyle name="SAPBEXstdData 3 2 7" xfId="6798"/>
    <cellStyle name="SAPBEXstdData 3 2 8" xfId="6181"/>
    <cellStyle name="SAPBEXstdData 3 2 9" xfId="8501"/>
    <cellStyle name="SAPBEXstdData 3 20" xfId="13153"/>
    <cellStyle name="SAPBEXstdData 3 21" xfId="14043"/>
    <cellStyle name="SAPBEXstdData 3 22" xfId="14930"/>
    <cellStyle name="SAPBEXstdData 3 23" xfId="15816"/>
    <cellStyle name="SAPBEXstdData 3 24" xfId="16699"/>
    <cellStyle name="SAPBEXstdData 3 25" xfId="17584"/>
    <cellStyle name="SAPBEXstdData 3 26" xfId="18460"/>
    <cellStyle name="SAPBEXstdData 3 27" xfId="19321"/>
    <cellStyle name="SAPBEXstdData 3 28" xfId="20189"/>
    <cellStyle name="SAPBEXstdData 3 29" xfId="21051"/>
    <cellStyle name="SAPBEXstdData 3 3" xfId="1174"/>
    <cellStyle name="SAPBEXstdData 3 3 10" xfId="9391"/>
    <cellStyle name="SAPBEXstdData 3 3 11" xfId="10280"/>
    <cellStyle name="SAPBEXstdData 3 3 12" xfId="11149"/>
    <cellStyle name="SAPBEXstdData 3 3 13" xfId="12040"/>
    <cellStyle name="SAPBEXstdData 3 3 14" xfId="12931"/>
    <cellStyle name="SAPBEXstdData 3 3 15" xfId="13797"/>
    <cellStyle name="SAPBEXstdData 3 3 16" xfId="14688"/>
    <cellStyle name="SAPBEXstdData 3 3 17" xfId="15574"/>
    <cellStyle name="SAPBEXstdData 3 3 18" xfId="16458"/>
    <cellStyle name="SAPBEXstdData 3 3 19" xfId="17344"/>
    <cellStyle name="SAPBEXstdData 3 3 2" xfId="2495"/>
    <cellStyle name="SAPBEXstdData 3 3 2 2" xfId="25166"/>
    <cellStyle name="SAPBEXstdData 3 3 2 2 2" xfId="39017"/>
    <cellStyle name="SAPBEXstdData 3 3 2 2 2 2" xfId="39018"/>
    <cellStyle name="SAPBEXstdData 3 3 2 2 2 2 2" xfId="39019"/>
    <cellStyle name="SAPBEXstdData 3 3 2 2 2 3" xfId="39020"/>
    <cellStyle name="SAPBEXstdData 3 3 2 2 3" xfId="39021"/>
    <cellStyle name="SAPBEXstdData 3 3 2 2 3 2" xfId="39022"/>
    <cellStyle name="SAPBEXstdData 3 3 2 2 3 2 2" xfId="39023"/>
    <cellStyle name="SAPBEXstdData 3 3 2 2 4" xfId="39024"/>
    <cellStyle name="SAPBEXstdData 3 3 2 2 4 2" xfId="39025"/>
    <cellStyle name="SAPBEXstdData 3 3 2 3" xfId="39026"/>
    <cellStyle name="SAPBEXstdData 3 3 2 3 2" xfId="39027"/>
    <cellStyle name="SAPBEXstdData 3 3 2 3 2 2" xfId="39028"/>
    <cellStyle name="SAPBEXstdData 3 3 2 3 3" xfId="39029"/>
    <cellStyle name="SAPBEXstdData 3 3 2 4" xfId="39030"/>
    <cellStyle name="SAPBEXstdData 3 3 2 4 2" xfId="39031"/>
    <cellStyle name="SAPBEXstdData 3 3 2 4 2 2" xfId="39032"/>
    <cellStyle name="SAPBEXstdData 3 3 2 5" xfId="39033"/>
    <cellStyle name="SAPBEXstdData 3 3 2 5 2" xfId="39034"/>
    <cellStyle name="SAPBEXstdData 3 3 20" xfId="18224"/>
    <cellStyle name="SAPBEXstdData 3 3 21" xfId="19104"/>
    <cellStyle name="SAPBEXstdData 3 3 22" xfId="19963"/>
    <cellStyle name="SAPBEXstdData 3 3 23" xfId="20829"/>
    <cellStyle name="SAPBEXstdData 3 3 24" xfId="21687"/>
    <cellStyle name="SAPBEXstdData 3 3 25" xfId="22528"/>
    <cellStyle name="SAPBEXstdData 3 3 26" xfId="23357"/>
    <cellStyle name="SAPBEXstdData 3 3 27" xfId="24145"/>
    <cellStyle name="SAPBEXstdData 3 3 3" xfId="3227"/>
    <cellStyle name="SAPBEXstdData 3 3 4" xfId="4129"/>
    <cellStyle name="SAPBEXstdData 3 3 5" xfId="5017"/>
    <cellStyle name="SAPBEXstdData 3 3 6" xfId="5906"/>
    <cellStyle name="SAPBEXstdData 3 3 7" xfId="6799"/>
    <cellStyle name="SAPBEXstdData 3 3 8" xfId="2400"/>
    <cellStyle name="SAPBEXstdData 3 3 9" xfId="8502"/>
    <cellStyle name="SAPBEXstdData 3 30" xfId="21902"/>
    <cellStyle name="SAPBEXstdData 3 31" xfId="22734"/>
    <cellStyle name="SAPBEXstdData 3 32" xfId="23541"/>
    <cellStyle name="SAPBEXstdData 3 4" xfId="1175"/>
    <cellStyle name="SAPBEXstdData 3 4 10" xfId="9392"/>
    <cellStyle name="SAPBEXstdData 3 4 11" xfId="10281"/>
    <cellStyle name="SAPBEXstdData 3 4 12" xfId="11150"/>
    <cellStyle name="SAPBEXstdData 3 4 13" xfId="12041"/>
    <cellStyle name="SAPBEXstdData 3 4 14" xfId="12932"/>
    <cellStyle name="SAPBEXstdData 3 4 15" xfId="13798"/>
    <cellStyle name="SAPBEXstdData 3 4 16" xfId="14689"/>
    <cellStyle name="SAPBEXstdData 3 4 17" xfId="15575"/>
    <cellStyle name="SAPBEXstdData 3 4 18" xfId="16459"/>
    <cellStyle name="SAPBEXstdData 3 4 19" xfId="17345"/>
    <cellStyle name="SAPBEXstdData 3 4 2" xfId="2496"/>
    <cellStyle name="SAPBEXstdData 3 4 2 2" xfId="25167"/>
    <cellStyle name="SAPBEXstdData 3 4 2 2 2" xfId="39035"/>
    <cellStyle name="SAPBEXstdData 3 4 2 2 2 2" xfId="39036"/>
    <cellStyle name="SAPBEXstdData 3 4 2 2 2 2 2" xfId="39037"/>
    <cellStyle name="SAPBEXstdData 3 4 2 2 2 3" xfId="39038"/>
    <cellStyle name="SAPBEXstdData 3 4 2 2 3" xfId="39039"/>
    <cellStyle name="SAPBEXstdData 3 4 2 2 3 2" xfId="39040"/>
    <cellStyle name="SAPBEXstdData 3 4 2 2 3 2 2" xfId="39041"/>
    <cellStyle name="SAPBEXstdData 3 4 2 2 4" xfId="39042"/>
    <cellStyle name="SAPBEXstdData 3 4 2 2 4 2" xfId="39043"/>
    <cellStyle name="SAPBEXstdData 3 4 2 3" xfId="39044"/>
    <cellStyle name="SAPBEXstdData 3 4 2 3 2" xfId="39045"/>
    <cellStyle name="SAPBEXstdData 3 4 2 3 2 2" xfId="39046"/>
    <cellStyle name="SAPBEXstdData 3 4 2 3 3" xfId="39047"/>
    <cellStyle name="SAPBEXstdData 3 4 2 4" xfId="39048"/>
    <cellStyle name="SAPBEXstdData 3 4 2 4 2" xfId="39049"/>
    <cellStyle name="SAPBEXstdData 3 4 2 4 2 2" xfId="39050"/>
    <cellStyle name="SAPBEXstdData 3 4 2 5" xfId="39051"/>
    <cellStyle name="SAPBEXstdData 3 4 2 5 2" xfId="39052"/>
    <cellStyle name="SAPBEXstdData 3 4 20" xfId="18225"/>
    <cellStyle name="SAPBEXstdData 3 4 21" xfId="19105"/>
    <cellStyle name="SAPBEXstdData 3 4 22" xfId="19964"/>
    <cellStyle name="SAPBEXstdData 3 4 23" xfId="20830"/>
    <cellStyle name="SAPBEXstdData 3 4 24" xfId="21688"/>
    <cellStyle name="SAPBEXstdData 3 4 25" xfId="22529"/>
    <cellStyle name="SAPBEXstdData 3 4 26" xfId="23358"/>
    <cellStyle name="SAPBEXstdData 3 4 27" xfId="24146"/>
    <cellStyle name="SAPBEXstdData 3 4 3" xfId="3228"/>
    <cellStyle name="SAPBEXstdData 3 4 4" xfId="4130"/>
    <cellStyle name="SAPBEXstdData 3 4 5" xfId="5018"/>
    <cellStyle name="SAPBEXstdData 3 4 6" xfId="5907"/>
    <cellStyle name="SAPBEXstdData 3 4 7" xfId="6800"/>
    <cellStyle name="SAPBEXstdData 3 4 8" xfId="3303"/>
    <cellStyle name="SAPBEXstdData 3 4 9" xfId="8503"/>
    <cellStyle name="SAPBEXstdData 3 5" xfId="1176"/>
    <cellStyle name="SAPBEXstdData 3 5 10" xfId="9393"/>
    <cellStyle name="SAPBEXstdData 3 5 11" xfId="10282"/>
    <cellStyle name="SAPBEXstdData 3 5 12" xfId="11151"/>
    <cellStyle name="SAPBEXstdData 3 5 13" xfId="12042"/>
    <cellStyle name="SAPBEXstdData 3 5 14" xfId="12933"/>
    <cellStyle name="SAPBEXstdData 3 5 15" xfId="13799"/>
    <cellStyle name="SAPBEXstdData 3 5 16" xfId="14690"/>
    <cellStyle name="SAPBEXstdData 3 5 17" xfId="15576"/>
    <cellStyle name="SAPBEXstdData 3 5 18" xfId="16460"/>
    <cellStyle name="SAPBEXstdData 3 5 19" xfId="17346"/>
    <cellStyle name="SAPBEXstdData 3 5 2" xfId="2497"/>
    <cellStyle name="SAPBEXstdData 3 5 2 2" xfId="25168"/>
    <cellStyle name="SAPBEXstdData 3 5 2 2 2" xfId="39053"/>
    <cellStyle name="SAPBEXstdData 3 5 2 2 2 2" xfId="39054"/>
    <cellStyle name="SAPBEXstdData 3 5 2 2 2 2 2" xfId="39055"/>
    <cellStyle name="SAPBEXstdData 3 5 2 2 2 3" xfId="39056"/>
    <cellStyle name="SAPBEXstdData 3 5 2 2 3" xfId="39057"/>
    <cellStyle name="SAPBEXstdData 3 5 2 2 3 2" xfId="39058"/>
    <cellStyle name="SAPBEXstdData 3 5 2 2 3 2 2" xfId="39059"/>
    <cellStyle name="SAPBEXstdData 3 5 2 2 4" xfId="39060"/>
    <cellStyle name="SAPBEXstdData 3 5 2 2 4 2" xfId="39061"/>
    <cellStyle name="SAPBEXstdData 3 5 2 3" xfId="39062"/>
    <cellStyle name="SAPBEXstdData 3 5 2 3 2" xfId="39063"/>
    <cellStyle name="SAPBEXstdData 3 5 2 3 2 2" xfId="39064"/>
    <cellStyle name="SAPBEXstdData 3 5 2 3 3" xfId="39065"/>
    <cellStyle name="SAPBEXstdData 3 5 2 4" xfId="39066"/>
    <cellStyle name="SAPBEXstdData 3 5 2 4 2" xfId="39067"/>
    <cellStyle name="SAPBEXstdData 3 5 2 4 2 2" xfId="39068"/>
    <cellStyle name="SAPBEXstdData 3 5 2 5" xfId="39069"/>
    <cellStyle name="SAPBEXstdData 3 5 2 5 2" xfId="39070"/>
    <cellStyle name="SAPBEXstdData 3 5 20" xfId="18226"/>
    <cellStyle name="SAPBEXstdData 3 5 21" xfId="19106"/>
    <cellStyle name="SAPBEXstdData 3 5 22" xfId="19965"/>
    <cellStyle name="SAPBEXstdData 3 5 23" xfId="20831"/>
    <cellStyle name="SAPBEXstdData 3 5 24" xfId="21689"/>
    <cellStyle name="SAPBEXstdData 3 5 25" xfId="22530"/>
    <cellStyle name="SAPBEXstdData 3 5 26" xfId="23359"/>
    <cellStyle name="SAPBEXstdData 3 5 27" xfId="24147"/>
    <cellStyle name="SAPBEXstdData 3 5 3" xfId="3229"/>
    <cellStyle name="SAPBEXstdData 3 5 4" xfId="4131"/>
    <cellStyle name="SAPBEXstdData 3 5 5" xfId="5019"/>
    <cellStyle name="SAPBEXstdData 3 5 6" xfId="5908"/>
    <cellStyle name="SAPBEXstdData 3 5 7" xfId="6801"/>
    <cellStyle name="SAPBEXstdData 3 5 8" xfId="5173"/>
    <cellStyle name="SAPBEXstdData 3 5 9" xfId="8504"/>
    <cellStyle name="SAPBEXstdData 3 6" xfId="1177"/>
    <cellStyle name="SAPBEXstdData 3 6 10" xfId="9394"/>
    <cellStyle name="SAPBEXstdData 3 6 11" xfId="10283"/>
    <cellStyle name="SAPBEXstdData 3 6 12" xfId="11152"/>
    <cellStyle name="SAPBEXstdData 3 6 13" xfId="12043"/>
    <cellStyle name="SAPBEXstdData 3 6 14" xfId="12934"/>
    <cellStyle name="SAPBEXstdData 3 6 15" xfId="13800"/>
    <cellStyle name="SAPBEXstdData 3 6 16" xfId="14691"/>
    <cellStyle name="SAPBEXstdData 3 6 17" xfId="15577"/>
    <cellStyle name="SAPBEXstdData 3 6 18" xfId="16461"/>
    <cellStyle name="SAPBEXstdData 3 6 19" xfId="17347"/>
    <cellStyle name="SAPBEXstdData 3 6 2" xfId="2498"/>
    <cellStyle name="SAPBEXstdData 3 6 2 2" xfId="25169"/>
    <cellStyle name="SAPBEXstdData 3 6 2 2 2" xfId="39071"/>
    <cellStyle name="SAPBEXstdData 3 6 2 2 2 2" xfId="39072"/>
    <cellStyle name="SAPBEXstdData 3 6 2 2 2 2 2" xfId="39073"/>
    <cellStyle name="SAPBEXstdData 3 6 2 2 2 3" xfId="39074"/>
    <cellStyle name="SAPBEXstdData 3 6 2 2 3" xfId="39075"/>
    <cellStyle name="SAPBEXstdData 3 6 2 2 3 2" xfId="39076"/>
    <cellStyle name="SAPBEXstdData 3 6 2 2 3 2 2" xfId="39077"/>
    <cellStyle name="SAPBEXstdData 3 6 2 2 4" xfId="39078"/>
    <cellStyle name="SAPBEXstdData 3 6 2 2 4 2" xfId="39079"/>
    <cellStyle name="SAPBEXstdData 3 6 2 3" xfId="39080"/>
    <cellStyle name="SAPBEXstdData 3 6 2 3 2" xfId="39081"/>
    <cellStyle name="SAPBEXstdData 3 6 2 3 2 2" xfId="39082"/>
    <cellStyle name="SAPBEXstdData 3 6 2 3 3" xfId="39083"/>
    <cellStyle name="SAPBEXstdData 3 6 2 4" xfId="39084"/>
    <cellStyle name="SAPBEXstdData 3 6 2 4 2" xfId="39085"/>
    <cellStyle name="SAPBEXstdData 3 6 2 4 2 2" xfId="39086"/>
    <cellStyle name="SAPBEXstdData 3 6 2 5" xfId="39087"/>
    <cellStyle name="SAPBEXstdData 3 6 2 5 2" xfId="39088"/>
    <cellStyle name="SAPBEXstdData 3 6 20" xfId="18227"/>
    <cellStyle name="SAPBEXstdData 3 6 21" xfId="19107"/>
    <cellStyle name="SAPBEXstdData 3 6 22" xfId="19966"/>
    <cellStyle name="SAPBEXstdData 3 6 23" xfId="20832"/>
    <cellStyle name="SAPBEXstdData 3 6 24" xfId="21690"/>
    <cellStyle name="SAPBEXstdData 3 6 25" xfId="22531"/>
    <cellStyle name="SAPBEXstdData 3 6 26" xfId="23360"/>
    <cellStyle name="SAPBEXstdData 3 6 27" xfId="24148"/>
    <cellStyle name="SAPBEXstdData 3 6 3" xfId="3230"/>
    <cellStyle name="SAPBEXstdData 3 6 4" xfId="4132"/>
    <cellStyle name="SAPBEXstdData 3 6 5" xfId="5020"/>
    <cellStyle name="SAPBEXstdData 3 6 6" xfId="5909"/>
    <cellStyle name="SAPBEXstdData 3 6 7" xfId="6802"/>
    <cellStyle name="SAPBEXstdData 3 6 8" xfId="5153"/>
    <cellStyle name="SAPBEXstdData 3 6 9" xfId="8505"/>
    <cellStyle name="SAPBEXstdData 3 7" xfId="1858"/>
    <cellStyle name="SAPBEXstdData 3 7 2" xfId="25170"/>
    <cellStyle name="SAPBEXstdData 3 7 2 2" xfId="39089"/>
    <cellStyle name="SAPBEXstdData 3 7 2 2 2" xfId="39090"/>
    <cellStyle name="SAPBEXstdData 3 7 2 2 2 2" xfId="39091"/>
    <cellStyle name="SAPBEXstdData 3 7 2 2 3" xfId="39092"/>
    <cellStyle name="SAPBEXstdData 3 7 2 3" xfId="39093"/>
    <cellStyle name="SAPBEXstdData 3 7 2 3 2" xfId="39094"/>
    <cellStyle name="SAPBEXstdData 3 7 2 3 2 2" xfId="39095"/>
    <cellStyle name="SAPBEXstdData 3 7 2 4" xfId="39096"/>
    <cellStyle name="SAPBEXstdData 3 7 2 4 2" xfId="39097"/>
    <cellStyle name="SAPBEXstdData 3 7 3" xfId="39098"/>
    <cellStyle name="SAPBEXstdData 3 7 3 2" xfId="39099"/>
    <cellStyle name="SAPBEXstdData 3 7 3 2 2" xfId="39100"/>
    <cellStyle name="SAPBEXstdData 3 7 3 3" xfId="39101"/>
    <cellStyle name="SAPBEXstdData 3 7 4" xfId="39102"/>
    <cellStyle name="SAPBEXstdData 3 7 4 2" xfId="39103"/>
    <cellStyle name="SAPBEXstdData 3 7 4 2 2" xfId="39104"/>
    <cellStyle name="SAPBEXstdData 3 7 5" xfId="39105"/>
    <cellStyle name="SAPBEXstdData 3 7 5 2" xfId="39106"/>
    <cellStyle name="SAPBEXstdData 3 8" xfId="1395"/>
    <cellStyle name="SAPBEXstdData 3 9" xfId="3477"/>
    <cellStyle name="SAPBEXstdData 30" xfId="19063"/>
    <cellStyle name="SAPBEXstdData 31" xfId="14814"/>
    <cellStyle name="SAPBEXstdData 32" xfId="13067"/>
    <cellStyle name="SAPBEXstdData 33" xfId="17632"/>
    <cellStyle name="SAPBEXstdData 34" xfId="15834"/>
    <cellStyle name="SAPBEXstdData 35" xfId="20090"/>
    <cellStyle name="SAPBEXstdData 4" xfId="1178"/>
    <cellStyle name="SAPBEXstdData 4 10" xfId="9395"/>
    <cellStyle name="SAPBEXstdData 4 11" xfId="10284"/>
    <cellStyle name="SAPBEXstdData 4 12" xfId="11153"/>
    <cellStyle name="SAPBEXstdData 4 13" xfId="12044"/>
    <cellStyle name="SAPBEXstdData 4 14" xfId="12935"/>
    <cellStyle name="SAPBEXstdData 4 15" xfId="13801"/>
    <cellStyle name="SAPBEXstdData 4 16" xfId="14692"/>
    <cellStyle name="SAPBEXstdData 4 17" xfId="15578"/>
    <cellStyle name="SAPBEXstdData 4 18" xfId="16462"/>
    <cellStyle name="SAPBEXstdData 4 19" xfId="17348"/>
    <cellStyle name="SAPBEXstdData 4 2" xfId="2499"/>
    <cellStyle name="SAPBEXstdData 4 2 2" xfId="25171"/>
    <cellStyle name="SAPBEXstdData 4 2 2 2" xfId="39107"/>
    <cellStyle name="SAPBEXstdData 4 2 2 2 2" xfId="39108"/>
    <cellStyle name="SAPBEXstdData 4 2 2 2 2 2" xfId="39109"/>
    <cellStyle name="SAPBEXstdData 4 2 2 2 3" xfId="39110"/>
    <cellStyle name="SAPBEXstdData 4 2 2 3" xfId="39111"/>
    <cellStyle name="SAPBEXstdData 4 2 2 3 2" xfId="39112"/>
    <cellStyle name="SAPBEXstdData 4 2 2 3 2 2" xfId="39113"/>
    <cellStyle name="SAPBEXstdData 4 2 2 4" xfId="39114"/>
    <cellStyle name="SAPBEXstdData 4 2 2 4 2" xfId="39115"/>
    <cellStyle name="SAPBEXstdData 4 2 3" xfId="39116"/>
    <cellStyle name="SAPBEXstdData 4 2 3 2" xfId="39117"/>
    <cellStyle name="SAPBEXstdData 4 2 3 2 2" xfId="39118"/>
    <cellStyle name="SAPBEXstdData 4 2 3 3" xfId="39119"/>
    <cellStyle name="SAPBEXstdData 4 2 4" xfId="39120"/>
    <cellStyle name="SAPBEXstdData 4 2 4 2" xfId="39121"/>
    <cellStyle name="SAPBEXstdData 4 2 4 2 2" xfId="39122"/>
    <cellStyle name="SAPBEXstdData 4 2 5" xfId="39123"/>
    <cellStyle name="SAPBEXstdData 4 2 5 2" xfId="39124"/>
    <cellStyle name="SAPBEXstdData 4 20" xfId="18228"/>
    <cellStyle name="SAPBEXstdData 4 21" xfId="19108"/>
    <cellStyle name="SAPBEXstdData 4 22" xfId="19967"/>
    <cellStyle name="SAPBEXstdData 4 23" xfId="20833"/>
    <cellStyle name="SAPBEXstdData 4 24" xfId="21691"/>
    <cellStyle name="SAPBEXstdData 4 25" xfId="22532"/>
    <cellStyle name="SAPBEXstdData 4 26" xfId="23361"/>
    <cellStyle name="SAPBEXstdData 4 27" xfId="24149"/>
    <cellStyle name="SAPBEXstdData 4 3" xfId="3231"/>
    <cellStyle name="SAPBEXstdData 4 4" xfId="4133"/>
    <cellStyle name="SAPBEXstdData 4 5" xfId="5021"/>
    <cellStyle name="SAPBEXstdData 4 6" xfId="5910"/>
    <cellStyle name="SAPBEXstdData 4 7" xfId="6803"/>
    <cellStyle name="SAPBEXstdData 4 8" xfId="5151"/>
    <cellStyle name="SAPBEXstdData 4 9" xfId="8506"/>
    <cellStyle name="SAPBEXstdData 5" xfId="1179"/>
    <cellStyle name="SAPBEXstdData 5 10" xfId="9396"/>
    <cellStyle name="SAPBEXstdData 5 11" xfId="10285"/>
    <cellStyle name="SAPBEXstdData 5 12" xfId="11154"/>
    <cellStyle name="SAPBEXstdData 5 13" xfId="12045"/>
    <cellStyle name="SAPBEXstdData 5 14" xfId="12936"/>
    <cellStyle name="SAPBEXstdData 5 15" xfId="13802"/>
    <cellStyle name="SAPBEXstdData 5 16" xfId="14693"/>
    <cellStyle name="SAPBEXstdData 5 17" xfId="15579"/>
    <cellStyle name="SAPBEXstdData 5 18" xfId="16463"/>
    <cellStyle name="SAPBEXstdData 5 19" xfId="17349"/>
    <cellStyle name="SAPBEXstdData 5 2" xfId="2500"/>
    <cellStyle name="SAPBEXstdData 5 2 2" xfId="25172"/>
    <cellStyle name="SAPBEXstdData 5 2 2 2" xfId="39125"/>
    <cellStyle name="SAPBEXstdData 5 2 2 2 2" xfId="39126"/>
    <cellStyle name="SAPBEXstdData 5 2 2 2 2 2" xfId="39127"/>
    <cellStyle name="SAPBEXstdData 5 2 2 2 3" xfId="39128"/>
    <cellStyle name="SAPBEXstdData 5 2 2 3" xfId="39129"/>
    <cellStyle name="SAPBEXstdData 5 2 2 3 2" xfId="39130"/>
    <cellStyle name="SAPBEXstdData 5 2 2 3 2 2" xfId="39131"/>
    <cellStyle name="SAPBEXstdData 5 2 2 4" xfId="39132"/>
    <cellStyle name="SAPBEXstdData 5 2 2 4 2" xfId="39133"/>
    <cellStyle name="SAPBEXstdData 5 2 3" xfId="39134"/>
    <cellStyle name="SAPBEXstdData 5 2 3 2" xfId="39135"/>
    <cellStyle name="SAPBEXstdData 5 2 3 2 2" xfId="39136"/>
    <cellStyle name="SAPBEXstdData 5 2 3 3" xfId="39137"/>
    <cellStyle name="SAPBEXstdData 5 2 4" xfId="39138"/>
    <cellStyle name="SAPBEXstdData 5 2 4 2" xfId="39139"/>
    <cellStyle name="SAPBEXstdData 5 2 4 2 2" xfId="39140"/>
    <cellStyle name="SAPBEXstdData 5 2 5" xfId="39141"/>
    <cellStyle name="SAPBEXstdData 5 2 5 2" xfId="39142"/>
    <cellStyle name="SAPBEXstdData 5 20" xfId="18229"/>
    <cellStyle name="SAPBEXstdData 5 21" xfId="19109"/>
    <cellStyle name="SAPBEXstdData 5 22" xfId="19968"/>
    <cellStyle name="SAPBEXstdData 5 23" xfId="20834"/>
    <cellStyle name="SAPBEXstdData 5 24" xfId="21692"/>
    <cellStyle name="SAPBEXstdData 5 25" xfId="22533"/>
    <cellStyle name="SAPBEXstdData 5 26" xfId="23362"/>
    <cellStyle name="SAPBEXstdData 5 27" xfId="24150"/>
    <cellStyle name="SAPBEXstdData 5 3" xfId="3232"/>
    <cellStyle name="SAPBEXstdData 5 4" xfId="4134"/>
    <cellStyle name="SAPBEXstdData 5 5" xfId="5022"/>
    <cellStyle name="SAPBEXstdData 5 6" xfId="5911"/>
    <cellStyle name="SAPBEXstdData 5 7" xfId="6804"/>
    <cellStyle name="SAPBEXstdData 5 8" xfId="2473"/>
    <cellStyle name="SAPBEXstdData 5 9" xfId="8507"/>
    <cellStyle name="SAPBEXstdData 6" xfId="1180"/>
    <cellStyle name="SAPBEXstdData 6 10" xfId="9397"/>
    <cellStyle name="SAPBEXstdData 6 11" xfId="10286"/>
    <cellStyle name="SAPBEXstdData 6 12" xfId="11155"/>
    <cellStyle name="SAPBEXstdData 6 13" xfId="12046"/>
    <cellStyle name="SAPBEXstdData 6 14" xfId="12937"/>
    <cellStyle name="SAPBEXstdData 6 15" xfId="13803"/>
    <cellStyle name="SAPBEXstdData 6 16" xfId="14694"/>
    <cellStyle name="SAPBEXstdData 6 17" xfId="15580"/>
    <cellStyle name="SAPBEXstdData 6 18" xfId="16464"/>
    <cellStyle name="SAPBEXstdData 6 19" xfId="17350"/>
    <cellStyle name="SAPBEXstdData 6 2" xfId="2501"/>
    <cellStyle name="SAPBEXstdData 6 2 2" xfId="25173"/>
    <cellStyle name="SAPBEXstdData 6 2 2 2" xfId="39143"/>
    <cellStyle name="SAPBEXstdData 6 2 2 2 2" xfId="39144"/>
    <cellStyle name="SAPBEXstdData 6 2 2 2 2 2" xfId="39145"/>
    <cellStyle name="SAPBEXstdData 6 2 2 2 3" xfId="39146"/>
    <cellStyle name="SAPBEXstdData 6 2 2 3" xfId="39147"/>
    <cellStyle name="SAPBEXstdData 6 2 2 3 2" xfId="39148"/>
    <cellStyle name="SAPBEXstdData 6 2 2 3 2 2" xfId="39149"/>
    <cellStyle name="SAPBEXstdData 6 2 2 4" xfId="39150"/>
    <cellStyle name="SAPBEXstdData 6 2 2 4 2" xfId="39151"/>
    <cellStyle name="SAPBEXstdData 6 2 3" xfId="39152"/>
    <cellStyle name="SAPBEXstdData 6 2 3 2" xfId="39153"/>
    <cellStyle name="SAPBEXstdData 6 2 3 2 2" xfId="39154"/>
    <cellStyle name="SAPBEXstdData 6 2 3 3" xfId="39155"/>
    <cellStyle name="SAPBEXstdData 6 2 4" xfId="39156"/>
    <cellStyle name="SAPBEXstdData 6 2 4 2" xfId="39157"/>
    <cellStyle name="SAPBEXstdData 6 2 4 2 2" xfId="39158"/>
    <cellStyle name="SAPBEXstdData 6 2 5" xfId="39159"/>
    <cellStyle name="SAPBEXstdData 6 2 5 2" xfId="39160"/>
    <cellStyle name="SAPBEXstdData 6 20" xfId="18230"/>
    <cellStyle name="SAPBEXstdData 6 21" xfId="19110"/>
    <cellStyle name="SAPBEXstdData 6 22" xfId="19969"/>
    <cellStyle name="SAPBEXstdData 6 23" xfId="20835"/>
    <cellStyle name="SAPBEXstdData 6 24" xfId="21693"/>
    <cellStyle name="SAPBEXstdData 6 25" xfId="22534"/>
    <cellStyle name="SAPBEXstdData 6 26" xfId="23363"/>
    <cellStyle name="SAPBEXstdData 6 27" xfId="24151"/>
    <cellStyle name="SAPBEXstdData 6 3" xfId="3233"/>
    <cellStyle name="SAPBEXstdData 6 4" xfId="4135"/>
    <cellStyle name="SAPBEXstdData 6 5" xfId="5023"/>
    <cellStyle name="SAPBEXstdData 6 6" xfId="5912"/>
    <cellStyle name="SAPBEXstdData 6 7" xfId="6805"/>
    <cellStyle name="SAPBEXstdData 6 8" xfId="7732"/>
    <cellStyle name="SAPBEXstdData 6 9" xfId="8508"/>
    <cellStyle name="SAPBEXstdData 7" xfId="1181"/>
    <cellStyle name="SAPBEXstdData 7 10" xfId="9398"/>
    <cellStyle name="SAPBEXstdData 7 11" xfId="10287"/>
    <cellStyle name="SAPBEXstdData 7 12" xfId="11156"/>
    <cellStyle name="SAPBEXstdData 7 13" xfId="12047"/>
    <cellStyle name="SAPBEXstdData 7 14" xfId="12938"/>
    <cellStyle name="SAPBEXstdData 7 15" xfId="13804"/>
    <cellStyle name="SAPBEXstdData 7 16" xfId="14695"/>
    <cellStyle name="SAPBEXstdData 7 17" xfId="15581"/>
    <cellStyle name="SAPBEXstdData 7 18" xfId="16465"/>
    <cellStyle name="SAPBEXstdData 7 19" xfId="17351"/>
    <cellStyle name="SAPBEXstdData 7 2" xfId="2502"/>
    <cellStyle name="SAPBEXstdData 7 2 2" xfId="25174"/>
    <cellStyle name="SAPBEXstdData 7 2 2 2" xfId="39161"/>
    <cellStyle name="SAPBEXstdData 7 2 2 2 2" xfId="39162"/>
    <cellStyle name="SAPBEXstdData 7 2 2 2 2 2" xfId="39163"/>
    <cellStyle name="SAPBEXstdData 7 2 2 2 3" xfId="39164"/>
    <cellStyle name="SAPBEXstdData 7 2 2 3" xfId="39165"/>
    <cellStyle name="SAPBEXstdData 7 2 2 3 2" xfId="39166"/>
    <cellStyle name="SAPBEXstdData 7 2 2 3 2 2" xfId="39167"/>
    <cellStyle name="SAPBEXstdData 7 2 2 4" xfId="39168"/>
    <cellStyle name="SAPBEXstdData 7 2 2 4 2" xfId="39169"/>
    <cellStyle name="SAPBEXstdData 7 2 3" xfId="39170"/>
    <cellStyle name="SAPBEXstdData 7 2 3 2" xfId="39171"/>
    <cellStyle name="SAPBEXstdData 7 2 3 2 2" xfId="39172"/>
    <cellStyle name="SAPBEXstdData 7 2 3 3" xfId="39173"/>
    <cellStyle name="SAPBEXstdData 7 2 4" xfId="39174"/>
    <cellStyle name="SAPBEXstdData 7 2 4 2" xfId="39175"/>
    <cellStyle name="SAPBEXstdData 7 2 4 2 2" xfId="39176"/>
    <cellStyle name="SAPBEXstdData 7 2 5" xfId="39177"/>
    <cellStyle name="SAPBEXstdData 7 2 5 2" xfId="39178"/>
    <cellStyle name="SAPBEXstdData 7 20" xfId="18231"/>
    <cellStyle name="SAPBEXstdData 7 21" xfId="19111"/>
    <cellStyle name="SAPBEXstdData 7 22" xfId="19970"/>
    <cellStyle name="SAPBEXstdData 7 23" xfId="20836"/>
    <cellStyle name="SAPBEXstdData 7 24" xfId="21694"/>
    <cellStyle name="SAPBEXstdData 7 25" xfId="22535"/>
    <cellStyle name="SAPBEXstdData 7 26" xfId="23364"/>
    <cellStyle name="SAPBEXstdData 7 27" xfId="24152"/>
    <cellStyle name="SAPBEXstdData 7 3" xfId="3234"/>
    <cellStyle name="SAPBEXstdData 7 4" xfId="4136"/>
    <cellStyle name="SAPBEXstdData 7 5" xfId="5024"/>
    <cellStyle name="SAPBEXstdData 7 6" xfId="5913"/>
    <cellStyle name="SAPBEXstdData 7 7" xfId="6806"/>
    <cellStyle name="SAPBEXstdData 7 8" xfId="7746"/>
    <cellStyle name="SAPBEXstdData 7 9" xfId="8509"/>
    <cellStyle name="SAPBEXstdData 8" xfId="1182"/>
    <cellStyle name="SAPBEXstdData 8 10" xfId="10269"/>
    <cellStyle name="SAPBEXstdData 8 11" xfId="11138"/>
    <cellStyle name="SAPBEXstdData 8 12" xfId="12029"/>
    <cellStyle name="SAPBEXstdData 8 13" xfId="12920"/>
    <cellStyle name="SAPBEXstdData 8 14" xfId="13786"/>
    <cellStyle name="SAPBEXstdData 8 15" xfId="14677"/>
    <cellStyle name="SAPBEXstdData 8 16" xfId="15563"/>
    <cellStyle name="SAPBEXstdData 8 17" xfId="16447"/>
    <cellStyle name="SAPBEXstdData 8 18" xfId="17333"/>
    <cellStyle name="SAPBEXstdData 8 19" xfId="18213"/>
    <cellStyle name="SAPBEXstdData 8 2" xfId="3216"/>
    <cellStyle name="SAPBEXstdData 8 2 2" xfId="25175"/>
    <cellStyle name="SAPBEXstdData 8 2 2 2" xfId="39179"/>
    <cellStyle name="SAPBEXstdData 8 2 2 2 2" xfId="39180"/>
    <cellStyle name="SAPBEXstdData 8 2 2 2 2 2" xfId="39181"/>
    <cellStyle name="SAPBEXstdData 8 2 2 2 3" xfId="39182"/>
    <cellStyle name="SAPBEXstdData 8 2 2 3" xfId="39183"/>
    <cellStyle name="SAPBEXstdData 8 2 2 3 2" xfId="39184"/>
    <cellStyle name="SAPBEXstdData 8 2 2 3 2 2" xfId="39185"/>
    <cellStyle name="SAPBEXstdData 8 2 2 4" xfId="39186"/>
    <cellStyle name="SAPBEXstdData 8 2 2 4 2" xfId="39187"/>
    <cellStyle name="SAPBEXstdData 8 2 3" xfId="39188"/>
    <cellStyle name="SAPBEXstdData 8 2 3 2" xfId="39189"/>
    <cellStyle name="SAPBEXstdData 8 2 3 2 2" xfId="39190"/>
    <cellStyle name="SAPBEXstdData 8 2 3 3" xfId="39191"/>
    <cellStyle name="SAPBEXstdData 8 2 4" xfId="39192"/>
    <cellStyle name="SAPBEXstdData 8 2 4 2" xfId="39193"/>
    <cellStyle name="SAPBEXstdData 8 2 4 2 2" xfId="39194"/>
    <cellStyle name="SAPBEXstdData 8 2 5" xfId="39195"/>
    <cellStyle name="SAPBEXstdData 8 2 5 2" xfId="39196"/>
    <cellStyle name="SAPBEXstdData 8 20" xfId="19093"/>
    <cellStyle name="SAPBEXstdData 8 21" xfId="19952"/>
    <cellStyle name="SAPBEXstdData 8 22" xfId="20818"/>
    <cellStyle name="SAPBEXstdData 8 23" xfId="21676"/>
    <cellStyle name="SAPBEXstdData 8 24" xfId="22517"/>
    <cellStyle name="SAPBEXstdData 8 25" xfId="23346"/>
    <cellStyle name="SAPBEXstdData 8 26" xfId="24134"/>
    <cellStyle name="SAPBEXstdData 8 3" xfId="4118"/>
    <cellStyle name="SAPBEXstdData 8 4" xfId="5006"/>
    <cellStyle name="SAPBEXstdData 8 5" xfId="5895"/>
    <cellStyle name="SAPBEXstdData 8 6" xfId="6788"/>
    <cellStyle name="SAPBEXstdData 8 7" xfId="6958"/>
    <cellStyle name="SAPBEXstdData 8 8" xfId="8491"/>
    <cellStyle name="SAPBEXstdData 8 9" xfId="9380"/>
    <cellStyle name="SAPBEXstdData 9" xfId="1183"/>
    <cellStyle name="SAPBEXstdData 9 10" xfId="7555"/>
    <cellStyle name="SAPBEXstdData 9 11" xfId="7024"/>
    <cellStyle name="SAPBEXstdData 9 12" xfId="10411"/>
    <cellStyle name="SAPBEXstdData 9 13" xfId="10417"/>
    <cellStyle name="SAPBEXstdData 9 14" xfId="7537"/>
    <cellStyle name="SAPBEXstdData 9 15" xfId="13064"/>
    <cellStyle name="SAPBEXstdData 9 16" xfId="13069"/>
    <cellStyle name="SAPBEXstdData 9 17" xfId="7530"/>
    <cellStyle name="SAPBEXstdData 9 18" xfId="13071"/>
    <cellStyle name="SAPBEXstdData 9 19" xfId="11311"/>
    <cellStyle name="SAPBEXstdData 9 2" xfId="1564"/>
    <cellStyle name="SAPBEXstdData 9 2 2" xfId="39197"/>
    <cellStyle name="SAPBEXstdData 9 2 2 2" xfId="39198"/>
    <cellStyle name="SAPBEXstdData 9 2 2 2 2" xfId="39199"/>
    <cellStyle name="SAPBEXstdData 9 2 2 3" xfId="39200"/>
    <cellStyle name="SAPBEXstdData 9 2 3" xfId="39201"/>
    <cellStyle name="SAPBEXstdData 9 2 3 2" xfId="39202"/>
    <cellStyle name="SAPBEXstdData 9 2 3 2 2" xfId="39203"/>
    <cellStyle name="SAPBEXstdData 9 2 4" xfId="39204"/>
    <cellStyle name="SAPBEXstdData 9 2 4 2" xfId="39205"/>
    <cellStyle name="SAPBEXstdData 9 20" xfId="13915"/>
    <cellStyle name="SAPBEXstdData 9 21" xfId="14806"/>
    <cellStyle name="SAPBEXstdData 9 22" xfId="19233"/>
    <cellStyle name="SAPBEXstdData 9 23" xfId="19237"/>
    <cellStyle name="SAPBEXstdData 9 24" xfId="13916"/>
    <cellStyle name="SAPBEXstdData 9 25" xfId="19239"/>
    <cellStyle name="SAPBEXstdData 9 26" xfId="17503"/>
    <cellStyle name="SAPBEXstdData 9 27" xfId="20079"/>
    <cellStyle name="SAPBEXstdData 9 3" xfId="2428"/>
    <cellStyle name="SAPBEXstdData 9 4" xfId="1704"/>
    <cellStyle name="SAPBEXstdData 9 5" xfId="4267"/>
    <cellStyle name="SAPBEXstdData 9 6" xfId="5157"/>
    <cellStyle name="SAPBEXstdData 9 7" xfId="6048"/>
    <cellStyle name="SAPBEXstdData 9 8" xfId="7598"/>
    <cellStyle name="SAPBEXstdData 9 9" xfId="7496"/>
    <cellStyle name="SAPBEXstdData_20120921_SF-grote-ronde-Liesbethdump2" xfId="1184"/>
    <cellStyle name="SAPBEXstdDataEmph" xfId="1185"/>
    <cellStyle name="SAPBEXstdDataEmph 10" xfId="1470"/>
    <cellStyle name="SAPBEXstdDataEmph 10 2" xfId="39206"/>
    <cellStyle name="SAPBEXstdDataEmph 10 2 2" xfId="39207"/>
    <cellStyle name="SAPBEXstdDataEmph 10 2 2 2" xfId="39208"/>
    <cellStyle name="SAPBEXstdDataEmph 10 2 3" xfId="39209"/>
    <cellStyle name="SAPBEXstdDataEmph 10 3" xfId="39210"/>
    <cellStyle name="SAPBEXstdDataEmph 10 3 2" xfId="39211"/>
    <cellStyle name="SAPBEXstdDataEmph 10 3 2 2" xfId="39212"/>
    <cellStyle name="SAPBEXstdDataEmph 10 4" xfId="39213"/>
    <cellStyle name="SAPBEXstdDataEmph 10 4 2" xfId="39214"/>
    <cellStyle name="SAPBEXstdDataEmph 11" xfId="2564"/>
    <cellStyle name="SAPBEXstdDataEmph 12" xfId="1649"/>
    <cellStyle name="SAPBEXstdDataEmph 13" xfId="4086"/>
    <cellStyle name="SAPBEXstdDataEmph 14" xfId="4974"/>
    <cellStyle name="SAPBEXstdDataEmph 15" xfId="5863"/>
    <cellStyle name="SAPBEXstdDataEmph 16" xfId="7040"/>
    <cellStyle name="SAPBEXstdDataEmph 17" xfId="7428"/>
    <cellStyle name="SAPBEXstdDataEmph 18" xfId="7797"/>
    <cellStyle name="SAPBEXstdDataEmph 19" xfId="8687"/>
    <cellStyle name="SAPBEXstdDataEmph 2" xfId="1186"/>
    <cellStyle name="SAPBEXstdDataEmph 2 10" xfId="3399"/>
    <cellStyle name="SAPBEXstdDataEmph 2 11" xfId="4285"/>
    <cellStyle name="SAPBEXstdDataEmph 2 12" xfId="5176"/>
    <cellStyle name="SAPBEXstdDataEmph 2 13" xfId="1468"/>
    <cellStyle name="SAPBEXstdDataEmph 2 14" xfId="7648"/>
    <cellStyle name="SAPBEXstdDataEmph 2 15" xfId="7482"/>
    <cellStyle name="SAPBEXstdDataEmph 2 16" xfId="6758"/>
    <cellStyle name="SAPBEXstdDataEmph 2 17" xfId="9556"/>
    <cellStyle name="SAPBEXstdDataEmph 2 18" xfId="6765"/>
    <cellStyle name="SAPBEXstdDataEmph 2 19" xfId="9523"/>
    <cellStyle name="SAPBEXstdDataEmph 2 2" xfId="1187"/>
    <cellStyle name="SAPBEXstdDataEmph 2 2 10" xfId="4365"/>
    <cellStyle name="SAPBEXstdDataEmph 2 2 11" xfId="5255"/>
    <cellStyle name="SAPBEXstdDataEmph 2 2 12" xfId="6149"/>
    <cellStyle name="SAPBEXstdDataEmph 2 2 13" xfId="7386"/>
    <cellStyle name="SAPBEXstdDataEmph 2 2 14" xfId="7856"/>
    <cellStyle name="SAPBEXstdDataEmph 2 2 15" xfId="8746"/>
    <cellStyle name="SAPBEXstdDataEmph 2 2 16" xfId="9635"/>
    <cellStyle name="SAPBEXstdDataEmph 2 2 17" xfId="10503"/>
    <cellStyle name="SAPBEXstdDataEmph 2 2 18" xfId="11394"/>
    <cellStyle name="SAPBEXstdDataEmph 2 2 19" xfId="12284"/>
    <cellStyle name="SAPBEXstdDataEmph 2 2 2" xfId="1188"/>
    <cellStyle name="SAPBEXstdDataEmph 2 2 2 10" xfId="9400"/>
    <cellStyle name="SAPBEXstdDataEmph 2 2 2 11" xfId="10289"/>
    <cellStyle name="SAPBEXstdDataEmph 2 2 2 12" xfId="11158"/>
    <cellStyle name="SAPBEXstdDataEmph 2 2 2 13" xfId="12049"/>
    <cellStyle name="SAPBEXstdDataEmph 2 2 2 14" xfId="12940"/>
    <cellStyle name="SAPBEXstdDataEmph 2 2 2 15" xfId="13806"/>
    <cellStyle name="SAPBEXstdDataEmph 2 2 2 16" xfId="14697"/>
    <cellStyle name="SAPBEXstdDataEmph 2 2 2 17" xfId="15583"/>
    <cellStyle name="SAPBEXstdDataEmph 2 2 2 18" xfId="16467"/>
    <cellStyle name="SAPBEXstdDataEmph 2 2 2 19" xfId="17353"/>
    <cellStyle name="SAPBEXstdDataEmph 2 2 2 2" xfId="2504"/>
    <cellStyle name="SAPBEXstdDataEmph 2 2 2 2 2" xfId="25176"/>
    <cellStyle name="SAPBEXstdDataEmph 2 2 2 2 2 2" xfId="39215"/>
    <cellStyle name="SAPBEXstdDataEmph 2 2 2 2 2 2 2" xfId="39216"/>
    <cellStyle name="SAPBEXstdDataEmph 2 2 2 2 2 2 2 2" xfId="39217"/>
    <cellStyle name="SAPBEXstdDataEmph 2 2 2 2 2 2 3" xfId="39218"/>
    <cellStyle name="SAPBEXstdDataEmph 2 2 2 2 2 3" xfId="39219"/>
    <cellStyle name="SAPBEXstdDataEmph 2 2 2 2 2 3 2" xfId="39220"/>
    <cellStyle name="SAPBEXstdDataEmph 2 2 2 2 2 3 2 2" xfId="39221"/>
    <cellStyle name="SAPBEXstdDataEmph 2 2 2 2 2 4" xfId="39222"/>
    <cellStyle name="SAPBEXstdDataEmph 2 2 2 2 2 4 2" xfId="39223"/>
    <cellStyle name="SAPBEXstdDataEmph 2 2 2 2 3" xfId="39224"/>
    <cellStyle name="SAPBEXstdDataEmph 2 2 2 2 3 2" xfId="39225"/>
    <cellStyle name="SAPBEXstdDataEmph 2 2 2 2 3 2 2" xfId="39226"/>
    <cellStyle name="SAPBEXstdDataEmph 2 2 2 2 3 3" xfId="39227"/>
    <cellStyle name="SAPBEXstdDataEmph 2 2 2 2 4" xfId="39228"/>
    <cellStyle name="SAPBEXstdDataEmph 2 2 2 2 4 2" xfId="39229"/>
    <cellStyle name="SAPBEXstdDataEmph 2 2 2 2 4 2 2" xfId="39230"/>
    <cellStyle name="SAPBEXstdDataEmph 2 2 2 2 5" xfId="39231"/>
    <cellStyle name="SAPBEXstdDataEmph 2 2 2 2 5 2" xfId="39232"/>
    <cellStyle name="SAPBEXstdDataEmph 2 2 2 20" xfId="18233"/>
    <cellStyle name="SAPBEXstdDataEmph 2 2 2 21" xfId="19113"/>
    <cellStyle name="SAPBEXstdDataEmph 2 2 2 22" xfId="19972"/>
    <cellStyle name="SAPBEXstdDataEmph 2 2 2 23" xfId="20838"/>
    <cellStyle name="SAPBEXstdDataEmph 2 2 2 24" xfId="21696"/>
    <cellStyle name="SAPBEXstdDataEmph 2 2 2 25" xfId="22537"/>
    <cellStyle name="SAPBEXstdDataEmph 2 2 2 26" xfId="23366"/>
    <cellStyle name="SAPBEXstdDataEmph 2 2 2 27" xfId="24154"/>
    <cellStyle name="SAPBEXstdDataEmph 2 2 2 3" xfId="3236"/>
    <cellStyle name="SAPBEXstdDataEmph 2 2 2 4" xfId="4138"/>
    <cellStyle name="SAPBEXstdDataEmph 2 2 2 5" xfId="5026"/>
    <cellStyle name="SAPBEXstdDataEmph 2 2 2 6" xfId="5915"/>
    <cellStyle name="SAPBEXstdDataEmph 2 2 2 7" xfId="6808"/>
    <cellStyle name="SAPBEXstdDataEmph 2 2 2 8" xfId="7739"/>
    <cellStyle name="SAPBEXstdDataEmph 2 2 2 9" xfId="8511"/>
    <cellStyle name="SAPBEXstdDataEmph 2 2 20" xfId="13154"/>
    <cellStyle name="SAPBEXstdDataEmph 2 2 21" xfId="14044"/>
    <cellStyle name="SAPBEXstdDataEmph 2 2 22" xfId="14931"/>
    <cellStyle name="SAPBEXstdDataEmph 2 2 23" xfId="15817"/>
    <cellStyle name="SAPBEXstdDataEmph 2 2 24" xfId="16700"/>
    <cellStyle name="SAPBEXstdDataEmph 2 2 25" xfId="17585"/>
    <cellStyle name="SAPBEXstdDataEmph 2 2 26" xfId="18461"/>
    <cellStyle name="SAPBEXstdDataEmph 2 2 27" xfId="19322"/>
    <cellStyle name="SAPBEXstdDataEmph 2 2 28" xfId="20190"/>
    <cellStyle name="SAPBEXstdDataEmph 2 2 29" xfId="21052"/>
    <cellStyle name="SAPBEXstdDataEmph 2 2 3" xfId="1189"/>
    <cellStyle name="SAPBEXstdDataEmph 2 2 3 10" xfId="9401"/>
    <cellStyle name="SAPBEXstdDataEmph 2 2 3 11" xfId="10290"/>
    <cellStyle name="SAPBEXstdDataEmph 2 2 3 12" xfId="11159"/>
    <cellStyle name="SAPBEXstdDataEmph 2 2 3 13" xfId="12050"/>
    <cellStyle name="SAPBEXstdDataEmph 2 2 3 14" xfId="12941"/>
    <cellStyle name="SAPBEXstdDataEmph 2 2 3 15" xfId="13807"/>
    <cellStyle name="SAPBEXstdDataEmph 2 2 3 16" xfId="14698"/>
    <cellStyle name="SAPBEXstdDataEmph 2 2 3 17" xfId="15584"/>
    <cellStyle name="SAPBEXstdDataEmph 2 2 3 18" xfId="16468"/>
    <cellStyle name="SAPBEXstdDataEmph 2 2 3 19" xfId="17354"/>
    <cellStyle name="SAPBEXstdDataEmph 2 2 3 2" xfId="2505"/>
    <cellStyle name="SAPBEXstdDataEmph 2 2 3 2 2" xfId="25177"/>
    <cellStyle name="SAPBEXstdDataEmph 2 2 3 2 2 2" xfId="39233"/>
    <cellStyle name="SAPBEXstdDataEmph 2 2 3 2 2 2 2" xfId="39234"/>
    <cellStyle name="SAPBEXstdDataEmph 2 2 3 2 2 2 2 2" xfId="39235"/>
    <cellStyle name="SAPBEXstdDataEmph 2 2 3 2 2 2 3" xfId="39236"/>
    <cellStyle name="SAPBEXstdDataEmph 2 2 3 2 2 3" xfId="39237"/>
    <cellStyle name="SAPBEXstdDataEmph 2 2 3 2 2 3 2" xfId="39238"/>
    <cellStyle name="SAPBEXstdDataEmph 2 2 3 2 2 3 2 2" xfId="39239"/>
    <cellStyle name="SAPBEXstdDataEmph 2 2 3 2 2 4" xfId="39240"/>
    <cellStyle name="SAPBEXstdDataEmph 2 2 3 2 2 4 2" xfId="39241"/>
    <cellStyle name="SAPBEXstdDataEmph 2 2 3 2 3" xfId="39242"/>
    <cellStyle name="SAPBEXstdDataEmph 2 2 3 2 3 2" xfId="39243"/>
    <cellStyle name="SAPBEXstdDataEmph 2 2 3 2 3 2 2" xfId="39244"/>
    <cellStyle name="SAPBEXstdDataEmph 2 2 3 2 3 3" xfId="39245"/>
    <cellStyle name="SAPBEXstdDataEmph 2 2 3 2 4" xfId="39246"/>
    <cellStyle name="SAPBEXstdDataEmph 2 2 3 2 4 2" xfId="39247"/>
    <cellStyle name="SAPBEXstdDataEmph 2 2 3 2 4 2 2" xfId="39248"/>
    <cellStyle name="SAPBEXstdDataEmph 2 2 3 2 5" xfId="39249"/>
    <cellStyle name="SAPBEXstdDataEmph 2 2 3 2 5 2" xfId="39250"/>
    <cellStyle name="SAPBEXstdDataEmph 2 2 3 20" xfId="18234"/>
    <cellStyle name="SAPBEXstdDataEmph 2 2 3 21" xfId="19114"/>
    <cellStyle name="SAPBEXstdDataEmph 2 2 3 22" xfId="19973"/>
    <cellStyle name="SAPBEXstdDataEmph 2 2 3 23" xfId="20839"/>
    <cellStyle name="SAPBEXstdDataEmph 2 2 3 24" xfId="21697"/>
    <cellStyle name="SAPBEXstdDataEmph 2 2 3 25" xfId="22538"/>
    <cellStyle name="SAPBEXstdDataEmph 2 2 3 26" xfId="23367"/>
    <cellStyle name="SAPBEXstdDataEmph 2 2 3 27" xfId="24155"/>
    <cellStyle name="SAPBEXstdDataEmph 2 2 3 3" xfId="3237"/>
    <cellStyle name="SAPBEXstdDataEmph 2 2 3 4" xfId="4139"/>
    <cellStyle name="SAPBEXstdDataEmph 2 2 3 5" xfId="5027"/>
    <cellStyle name="SAPBEXstdDataEmph 2 2 3 6" xfId="5916"/>
    <cellStyle name="SAPBEXstdDataEmph 2 2 3 7" xfId="6809"/>
    <cellStyle name="SAPBEXstdDataEmph 2 2 3 8" xfId="5283"/>
    <cellStyle name="SAPBEXstdDataEmph 2 2 3 9" xfId="8512"/>
    <cellStyle name="SAPBEXstdDataEmph 2 2 30" xfId="21903"/>
    <cellStyle name="SAPBEXstdDataEmph 2 2 31" xfId="22735"/>
    <cellStyle name="SAPBEXstdDataEmph 2 2 32" xfId="23542"/>
    <cellStyle name="SAPBEXstdDataEmph 2 2 4" xfId="1190"/>
    <cellStyle name="SAPBEXstdDataEmph 2 2 4 10" xfId="9402"/>
    <cellStyle name="SAPBEXstdDataEmph 2 2 4 11" xfId="10291"/>
    <cellStyle name="SAPBEXstdDataEmph 2 2 4 12" xfId="11160"/>
    <cellStyle name="SAPBEXstdDataEmph 2 2 4 13" xfId="12051"/>
    <cellStyle name="SAPBEXstdDataEmph 2 2 4 14" xfId="12942"/>
    <cellStyle name="SAPBEXstdDataEmph 2 2 4 15" xfId="13808"/>
    <cellStyle name="SAPBEXstdDataEmph 2 2 4 16" xfId="14699"/>
    <cellStyle name="SAPBEXstdDataEmph 2 2 4 17" xfId="15585"/>
    <cellStyle name="SAPBEXstdDataEmph 2 2 4 18" xfId="16469"/>
    <cellStyle name="SAPBEXstdDataEmph 2 2 4 19" xfId="17355"/>
    <cellStyle name="SAPBEXstdDataEmph 2 2 4 2" xfId="2506"/>
    <cellStyle name="SAPBEXstdDataEmph 2 2 4 2 2" xfId="25178"/>
    <cellStyle name="SAPBEXstdDataEmph 2 2 4 2 2 2" xfId="39251"/>
    <cellStyle name="SAPBEXstdDataEmph 2 2 4 2 2 2 2" xfId="39252"/>
    <cellStyle name="SAPBEXstdDataEmph 2 2 4 2 2 2 2 2" xfId="39253"/>
    <cellStyle name="SAPBEXstdDataEmph 2 2 4 2 2 2 3" xfId="39254"/>
    <cellStyle name="SAPBEXstdDataEmph 2 2 4 2 2 3" xfId="39255"/>
    <cellStyle name="SAPBEXstdDataEmph 2 2 4 2 2 3 2" xfId="39256"/>
    <cellStyle name="SAPBEXstdDataEmph 2 2 4 2 2 3 2 2" xfId="39257"/>
    <cellStyle name="SAPBEXstdDataEmph 2 2 4 2 2 4" xfId="39258"/>
    <cellStyle name="SAPBEXstdDataEmph 2 2 4 2 2 4 2" xfId="39259"/>
    <cellStyle name="SAPBEXstdDataEmph 2 2 4 2 3" xfId="39260"/>
    <cellStyle name="SAPBEXstdDataEmph 2 2 4 2 3 2" xfId="39261"/>
    <cellStyle name="SAPBEXstdDataEmph 2 2 4 2 3 2 2" xfId="39262"/>
    <cellStyle name="SAPBEXstdDataEmph 2 2 4 2 3 3" xfId="39263"/>
    <cellStyle name="SAPBEXstdDataEmph 2 2 4 2 4" xfId="39264"/>
    <cellStyle name="SAPBEXstdDataEmph 2 2 4 2 4 2" xfId="39265"/>
    <cellStyle name="SAPBEXstdDataEmph 2 2 4 2 4 2 2" xfId="39266"/>
    <cellStyle name="SAPBEXstdDataEmph 2 2 4 2 5" xfId="39267"/>
    <cellStyle name="SAPBEXstdDataEmph 2 2 4 2 5 2" xfId="39268"/>
    <cellStyle name="SAPBEXstdDataEmph 2 2 4 20" xfId="18235"/>
    <cellStyle name="SAPBEXstdDataEmph 2 2 4 21" xfId="19115"/>
    <cellStyle name="SAPBEXstdDataEmph 2 2 4 22" xfId="19974"/>
    <cellStyle name="SAPBEXstdDataEmph 2 2 4 23" xfId="20840"/>
    <cellStyle name="SAPBEXstdDataEmph 2 2 4 24" xfId="21698"/>
    <cellStyle name="SAPBEXstdDataEmph 2 2 4 25" xfId="22539"/>
    <cellStyle name="SAPBEXstdDataEmph 2 2 4 26" xfId="23368"/>
    <cellStyle name="SAPBEXstdDataEmph 2 2 4 27" xfId="24156"/>
    <cellStyle name="SAPBEXstdDataEmph 2 2 4 3" xfId="3238"/>
    <cellStyle name="SAPBEXstdDataEmph 2 2 4 4" xfId="4140"/>
    <cellStyle name="SAPBEXstdDataEmph 2 2 4 5" xfId="5028"/>
    <cellStyle name="SAPBEXstdDataEmph 2 2 4 6" xfId="5917"/>
    <cellStyle name="SAPBEXstdDataEmph 2 2 4 7" xfId="6810"/>
    <cellStyle name="SAPBEXstdDataEmph 2 2 4 8" xfId="7748"/>
    <cellStyle name="SAPBEXstdDataEmph 2 2 4 9" xfId="8513"/>
    <cellStyle name="SAPBEXstdDataEmph 2 2 5" xfId="1191"/>
    <cellStyle name="SAPBEXstdDataEmph 2 2 5 10" xfId="9403"/>
    <cellStyle name="SAPBEXstdDataEmph 2 2 5 11" xfId="10292"/>
    <cellStyle name="SAPBEXstdDataEmph 2 2 5 12" xfId="11161"/>
    <cellStyle name="SAPBEXstdDataEmph 2 2 5 13" xfId="12052"/>
    <cellStyle name="SAPBEXstdDataEmph 2 2 5 14" xfId="12943"/>
    <cellStyle name="SAPBEXstdDataEmph 2 2 5 15" xfId="13809"/>
    <cellStyle name="SAPBEXstdDataEmph 2 2 5 16" xfId="14700"/>
    <cellStyle name="SAPBEXstdDataEmph 2 2 5 17" xfId="15586"/>
    <cellStyle name="SAPBEXstdDataEmph 2 2 5 18" xfId="16470"/>
    <cellStyle name="SAPBEXstdDataEmph 2 2 5 19" xfId="17356"/>
    <cellStyle name="SAPBEXstdDataEmph 2 2 5 2" xfId="2507"/>
    <cellStyle name="SAPBEXstdDataEmph 2 2 5 2 2" xfId="25179"/>
    <cellStyle name="SAPBEXstdDataEmph 2 2 5 2 2 2" xfId="39269"/>
    <cellStyle name="SAPBEXstdDataEmph 2 2 5 2 2 2 2" xfId="39270"/>
    <cellStyle name="SAPBEXstdDataEmph 2 2 5 2 2 2 2 2" xfId="39271"/>
    <cellStyle name="SAPBEXstdDataEmph 2 2 5 2 2 2 3" xfId="39272"/>
    <cellStyle name="SAPBEXstdDataEmph 2 2 5 2 2 3" xfId="39273"/>
    <cellStyle name="SAPBEXstdDataEmph 2 2 5 2 2 3 2" xfId="39274"/>
    <cellStyle name="SAPBEXstdDataEmph 2 2 5 2 2 3 2 2" xfId="39275"/>
    <cellStyle name="SAPBEXstdDataEmph 2 2 5 2 2 4" xfId="39276"/>
    <cellStyle name="SAPBEXstdDataEmph 2 2 5 2 2 4 2" xfId="39277"/>
    <cellStyle name="SAPBEXstdDataEmph 2 2 5 2 3" xfId="39278"/>
    <cellStyle name="SAPBEXstdDataEmph 2 2 5 2 3 2" xfId="39279"/>
    <cellStyle name="SAPBEXstdDataEmph 2 2 5 2 3 2 2" xfId="39280"/>
    <cellStyle name="SAPBEXstdDataEmph 2 2 5 2 3 3" xfId="39281"/>
    <cellStyle name="SAPBEXstdDataEmph 2 2 5 2 4" xfId="39282"/>
    <cellStyle name="SAPBEXstdDataEmph 2 2 5 2 4 2" xfId="39283"/>
    <cellStyle name="SAPBEXstdDataEmph 2 2 5 2 4 2 2" xfId="39284"/>
    <cellStyle name="SAPBEXstdDataEmph 2 2 5 2 5" xfId="39285"/>
    <cellStyle name="SAPBEXstdDataEmph 2 2 5 2 5 2" xfId="39286"/>
    <cellStyle name="SAPBEXstdDataEmph 2 2 5 20" xfId="18236"/>
    <cellStyle name="SAPBEXstdDataEmph 2 2 5 21" xfId="19116"/>
    <cellStyle name="SAPBEXstdDataEmph 2 2 5 22" xfId="19975"/>
    <cellStyle name="SAPBEXstdDataEmph 2 2 5 23" xfId="20841"/>
    <cellStyle name="SAPBEXstdDataEmph 2 2 5 24" xfId="21699"/>
    <cellStyle name="SAPBEXstdDataEmph 2 2 5 25" xfId="22540"/>
    <cellStyle name="SAPBEXstdDataEmph 2 2 5 26" xfId="23369"/>
    <cellStyle name="SAPBEXstdDataEmph 2 2 5 27" xfId="24157"/>
    <cellStyle name="SAPBEXstdDataEmph 2 2 5 3" xfId="3239"/>
    <cellStyle name="SAPBEXstdDataEmph 2 2 5 4" xfId="4141"/>
    <cellStyle name="SAPBEXstdDataEmph 2 2 5 5" xfId="5029"/>
    <cellStyle name="SAPBEXstdDataEmph 2 2 5 6" xfId="5918"/>
    <cellStyle name="SAPBEXstdDataEmph 2 2 5 7" xfId="6811"/>
    <cellStyle name="SAPBEXstdDataEmph 2 2 5 8" xfId="7725"/>
    <cellStyle name="SAPBEXstdDataEmph 2 2 5 9" xfId="8514"/>
    <cellStyle name="SAPBEXstdDataEmph 2 2 6" xfId="1192"/>
    <cellStyle name="SAPBEXstdDataEmph 2 2 6 10" xfId="9404"/>
    <cellStyle name="SAPBEXstdDataEmph 2 2 6 11" xfId="10293"/>
    <cellStyle name="SAPBEXstdDataEmph 2 2 6 12" xfId="11162"/>
    <cellStyle name="SAPBEXstdDataEmph 2 2 6 13" xfId="12053"/>
    <cellStyle name="SAPBEXstdDataEmph 2 2 6 14" xfId="12944"/>
    <cellStyle name="SAPBEXstdDataEmph 2 2 6 15" xfId="13810"/>
    <cellStyle name="SAPBEXstdDataEmph 2 2 6 16" xfId="14701"/>
    <cellStyle name="SAPBEXstdDataEmph 2 2 6 17" xfId="15587"/>
    <cellStyle name="SAPBEXstdDataEmph 2 2 6 18" xfId="16471"/>
    <cellStyle name="SAPBEXstdDataEmph 2 2 6 19" xfId="17357"/>
    <cellStyle name="SAPBEXstdDataEmph 2 2 6 2" xfId="2508"/>
    <cellStyle name="SAPBEXstdDataEmph 2 2 6 2 2" xfId="25180"/>
    <cellStyle name="SAPBEXstdDataEmph 2 2 6 2 2 2" xfId="39287"/>
    <cellStyle name="SAPBEXstdDataEmph 2 2 6 2 2 2 2" xfId="39288"/>
    <cellStyle name="SAPBEXstdDataEmph 2 2 6 2 2 2 2 2" xfId="39289"/>
    <cellStyle name="SAPBEXstdDataEmph 2 2 6 2 2 2 3" xfId="39290"/>
    <cellStyle name="SAPBEXstdDataEmph 2 2 6 2 2 3" xfId="39291"/>
    <cellStyle name="SAPBEXstdDataEmph 2 2 6 2 2 3 2" xfId="39292"/>
    <cellStyle name="SAPBEXstdDataEmph 2 2 6 2 2 3 2 2" xfId="39293"/>
    <cellStyle name="SAPBEXstdDataEmph 2 2 6 2 2 4" xfId="39294"/>
    <cellStyle name="SAPBEXstdDataEmph 2 2 6 2 2 4 2" xfId="39295"/>
    <cellStyle name="SAPBEXstdDataEmph 2 2 6 2 3" xfId="39296"/>
    <cellStyle name="SAPBEXstdDataEmph 2 2 6 2 3 2" xfId="39297"/>
    <cellStyle name="SAPBEXstdDataEmph 2 2 6 2 3 2 2" xfId="39298"/>
    <cellStyle name="SAPBEXstdDataEmph 2 2 6 2 3 3" xfId="39299"/>
    <cellStyle name="SAPBEXstdDataEmph 2 2 6 2 4" xfId="39300"/>
    <cellStyle name="SAPBEXstdDataEmph 2 2 6 2 4 2" xfId="39301"/>
    <cellStyle name="SAPBEXstdDataEmph 2 2 6 2 4 2 2" xfId="39302"/>
    <cellStyle name="SAPBEXstdDataEmph 2 2 6 2 5" xfId="39303"/>
    <cellStyle name="SAPBEXstdDataEmph 2 2 6 2 5 2" xfId="39304"/>
    <cellStyle name="SAPBEXstdDataEmph 2 2 6 20" xfId="18237"/>
    <cellStyle name="SAPBEXstdDataEmph 2 2 6 21" xfId="19117"/>
    <cellStyle name="SAPBEXstdDataEmph 2 2 6 22" xfId="19976"/>
    <cellStyle name="SAPBEXstdDataEmph 2 2 6 23" xfId="20842"/>
    <cellStyle name="SAPBEXstdDataEmph 2 2 6 24" xfId="21700"/>
    <cellStyle name="SAPBEXstdDataEmph 2 2 6 25" xfId="22541"/>
    <cellStyle name="SAPBEXstdDataEmph 2 2 6 26" xfId="23370"/>
    <cellStyle name="SAPBEXstdDataEmph 2 2 6 27" xfId="24158"/>
    <cellStyle name="SAPBEXstdDataEmph 2 2 6 3" xfId="3240"/>
    <cellStyle name="SAPBEXstdDataEmph 2 2 6 4" xfId="4142"/>
    <cellStyle name="SAPBEXstdDataEmph 2 2 6 5" xfId="5030"/>
    <cellStyle name="SAPBEXstdDataEmph 2 2 6 6" xfId="5919"/>
    <cellStyle name="SAPBEXstdDataEmph 2 2 6 7" xfId="6812"/>
    <cellStyle name="SAPBEXstdDataEmph 2 2 6 8" xfId="7754"/>
    <cellStyle name="SAPBEXstdDataEmph 2 2 6 9" xfId="8515"/>
    <cellStyle name="SAPBEXstdDataEmph 2 2 7" xfId="1859"/>
    <cellStyle name="SAPBEXstdDataEmph 2 2 7 2" xfId="25181"/>
    <cellStyle name="SAPBEXstdDataEmph 2 2 7 2 2" xfId="39305"/>
    <cellStyle name="SAPBEXstdDataEmph 2 2 7 2 2 2" xfId="39306"/>
    <cellStyle name="SAPBEXstdDataEmph 2 2 7 2 2 2 2" xfId="39307"/>
    <cellStyle name="SAPBEXstdDataEmph 2 2 7 2 2 3" xfId="39308"/>
    <cellStyle name="SAPBEXstdDataEmph 2 2 7 2 3" xfId="39309"/>
    <cellStyle name="SAPBEXstdDataEmph 2 2 7 2 3 2" xfId="39310"/>
    <cellStyle name="SAPBEXstdDataEmph 2 2 7 2 3 2 2" xfId="39311"/>
    <cellStyle name="SAPBEXstdDataEmph 2 2 7 2 4" xfId="39312"/>
    <cellStyle name="SAPBEXstdDataEmph 2 2 7 2 4 2" xfId="39313"/>
    <cellStyle name="SAPBEXstdDataEmph 2 2 7 3" xfId="39314"/>
    <cellStyle name="SAPBEXstdDataEmph 2 2 7 3 2" xfId="39315"/>
    <cellStyle name="SAPBEXstdDataEmph 2 2 7 3 2 2" xfId="39316"/>
    <cellStyle name="SAPBEXstdDataEmph 2 2 7 3 3" xfId="39317"/>
    <cellStyle name="SAPBEXstdDataEmph 2 2 7 4" xfId="39318"/>
    <cellStyle name="SAPBEXstdDataEmph 2 2 7 4 2" xfId="39319"/>
    <cellStyle name="SAPBEXstdDataEmph 2 2 7 4 2 2" xfId="39320"/>
    <cellStyle name="SAPBEXstdDataEmph 2 2 7 5" xfId="39321"/>
    <cellStyle name="SAPBEXstdDataEmph 2 2 7 5 2" xfId="39322"/>
    <cellStyle name="SAPBEXstdDataEmph 2 2 8" xfId="1538"/>
    <cellStyle name="SAPBEXstdDataEmph 2 2 9" xfId="3478"/>
    <cellStyle name="SAPBEXstdDataEmph 2 20" xfId="12204"/>
    <cellStyle name="SAPBEXstdDataEmph 2 21" xfId="8620"/>
    <cellStyle name="SAPBEXstdDataEmph 2 22" xfId="12173"/>
    <cellStyle name="SAPBEXstdDataEmph 2 23" xfId="10529"/>
    <cellStyle name="SAPBEXstdDataEmph 2 24" xfId="10523"/>
    <cellStyle name="SAPBEXstdDataEmph 2 25" xfId="13070"/>
    <cellStyle name="SAPBEXstdDataEmph 2 26" xfId="11418"/>
    <cellStyle name="SAPBEXstdDataEmph 2 27" xfId="18383"/>
    <cellStyle name="SAPBEXstdDataEmph 2 28" xfId="15724"/>
    <cellStyle name="SAPBEXstdDataEmph 2 29" xfId="18354"/>
    <cellStyle name="SAPBEXstdDataEmph 2 3" xfId="1193"/>
    <cellStyle name="SAPBEXstdDataEmph 2 3 10" xfId="9405"/>
    <cellStyle name="SAPBEXstdDataEmph 2 3 11" xfId="10294"/>
    <cellStyle name="SAPBEXstdDataEmph 2 3 12" xfId="11163"/>
    <cellStyle name="SAPBEXstdDataEmph 2 3 13" xfId="12054"/>
    <cellStyle name="SAPBEXstdDataEmph 2 3 14" xfId="12945"/>
    <cellStyle name="SAPBEXstdDataEmph 2 3 15" xfId="13811"/>
    <cellStyle name="SAPBEXstdDataEmph 2 3 16" xfId="14702"/>
    <cellStyle name="SAPBEXstdDataEmph 2 3 17" xfId="15588"/>
    <cellStyle name="SAPBEXstdDataEmph 2 3 18" xfId="16472"/>
    <cellStyle name="SAPBEXstdDataEmph 2 3 19" xfId="17358"/>
    <cellStyle name="SAPBEXstdDataEmph 2 3 2" xfId="2509"/>
    <cellStyle name="SAPBEXstdDataEmph 2 3 2 2" xfId="25182"/>
    <cellStyle name="SAPBEXstdDataEmph 2 3 2 2 2" xfId="39323"/>
    <cellStyle name="SAPBEXstdDataEmph 2 3 2 2 2 2" xfId="39324"/>
    <cellStyle name="SAPBEXstdDataEmph 2 3 2 2 2 2 2" xfId="39325"/>
    <cellStyle name="SAPBEXstdDataEmph 2 3 2 2 2 3" xfId="39326"/>
    <cellStyle name="SAPBEXstdDataEmph 2 3 2 2 3" xfId="39327"/>
    <cellStyle name="SAPBEXstdDataEmph 2 3 2 2 3 2" xfId="39328"/>
    <cellStyle name="SAPBEXstdDataEmph 2 3 2 2 3 2 2" xfId="39329"/>
    <cellStyle name="SAPBEXstdDataEmph 2 3 2 2 4" xfId="39330"/>
    <cellStyle name="SAPBEXstdDataEmph 2 3 2 2 4 2" xfId="39331"/>
    <cellStyle name="SAPBEXstdDataEmph 2 3 2 3" xfId="39332"/>
    <cellStyle name="SAPBEXstdDataEmph 2 3 2 3 2" xfId="39333"/>
    <cellStyle name="SAPBEXstdDataEmph 2 3 2 3 2 2" xfId="39334"/>
    <cellStyle name="SAPBEXstdDataEmph 2 3 2 3 3" xfId="39335"/>
    <cellStyle name="SAPBEXstdDataEmph 2 3 2 4" xfId="39336"/>
    <cellStyle name="SAPBEXstdDataEmph 2 3 2 4 2" xfId="39337"/>
    <cellStyle name="SAPBEXstdDataEmph 2 3 2 4 2 2" xfId="39338"/>
    <cellStyle name="SAPBEXstdDataEmph 2 3 2 5" xfId="39339"/>
    <cellStyle name="SAPBEXstdDataEmph 2 3 2 5 2" xfId="39340"/>
    <cellStyle name="SAPBEXstdDataEmph 2 3 20" xfId="18238"/>
    <cellStyle name="SAPBEXstdDataEmph 2 3 21" xfId="19118"/>
    <cellStyle name="SAPBEXstdDataEmph 2 3 22" xfId="19977"/>
    <cellStyle name="SAPBEXstdDataEmph 2 3 23" xfId="20843"/>
    <cellStyle name="SAPBEXstdDataEmph 2 3 24" xfId="21701"/>
    <cellStyle name="SAPBEXstdDataEmph 2 3 25" xfId="22542"/>
    <cellStyle name="SAPBEXstdDataEmph 2 3 26" xfId="23371"/>
    <cellStyle name="SAPBEXstdDataEmph 2 3 27" xfId="24159"/>
    <cellStyle name="SAPBEXstdDataEmph 2 3 3" xfId="3241"/>
    <cellStyle name="SAPBEXstdDataEmph 2 3 4" xfId="4143"/>
    <cellStyle name="SAPBEXstdDataEmph 2 3 5" xfId="5031"/>
    <cellStyle name="SAPBEXstdDataEmph 2 3 6" xfId="5920"/>
    <cellStyle name="SAPBEXstdDataEmph 2 3 7" xfId="6813"/>
    <cellStyle name="SAPBEXstdDataEmph 2 3 8" xfId="5185"/>
    <cellStyle name="SAPBEXstdDataEmph 2 3 9" xfId="8516"/>
    <cellStyle name="SAPBEXstdDataEmph 2 30" xfId="16725"/>
    <cellStyle name="SAPBEXstdDataEmph 2 31" xfId="16720"/>
    <cellStyle name="SAPBEXstdDataEmph 2 32" xfId="19238"/>
    <cellStyle name="SAPBEXstdDataEmph 2 4" xfId="1194"/>
    <cellStyle name="SAPBEXstdDataEmph 2 4 10" xfId="9406"/>
    <cellStyle name="SAPBEXstdDataEmph 2 4 11" xfId="10295"/>
    <cellStyle name="SAPBEXstdDataEmph 2 4 12" xfId="11164"/>
    <cellStyle name="SAPBEXstdDataEmph 2 4 13" xfId="12055"/>
    <cellStyle name="SAPBEXstdDataEmph 2 4 14" xfId="12946"/>
    <cellStyle name="SAPBEXstdDataEmph 2 4 15" xfId="13812"/>
    <cellStyle name="SAPBEXstdDataEmph 2 4 16" xfId="14703"/>
    <cellStyle name="SAPBEXstdDataEmph 2 4 17" xfId="15589"/>
    <cellStyle name="SAPBEXstdDataEmph 2 4 18" xfId="16473"/>
    <cellStyle name="SAPBEXstdDataEmph 2 4 19" xfId="17359"/>
    <cellStyle name="SAPBEXstdDataEmph 2 4 2" xfId="2510"/>
    <cellStyle name="SAPBEXstdDataEmph 2 4 2 2" xfId="25183"/>
    <cellStyle name="SAPBEXstdDataEmph 2 4 2 2 2" xfId="39341"/>
    <cellStyle name="SAPBEXstdDataEmph 2 4 2 2 2 2" xfId="39342"/>
    <cellStyle name="SAPBEXstdDataEmph 2 4 2 2 2 2 2" xfId="39343"/>
    <cellStyle name="SAPBEXstdDataEmph 2 4 2 2 2 3" xfId="39344"/>
    <cellStyle name="SAPBEXstdDataEmph 2 4 2 2 3" xfId="39345"/>
    <cellStyle name="SAPBEXstdDataEmph 2 4 2 2 3 2" xfId="39346"/>
    <cellStyle name="SAPBEXstdDataEmph 2 4 2 2 3 2 2" xfId="39347"/>
    <cellStyle name="SAPBEXstdDataEmph 2 4 2 2 4" xfId="39348"/>
    <cellStyle name="SAPBEXstdDataEmph 2 4 2 2 4 2" xfId="39349"/>
    <cellStyle name="SAPBEXstdDataEmph 2 4 2 3" xfId="39350"/>
    <cellStyle name="SAPBEXstdDataEmph 2 4 2 3 2" xfId="39351"/>
    <cellStyle name="SAPBEXstdDataEmph 2 4 2 3 2 2" xfId="39352"/>
    <cellStyle name="SAPBEXstdDataEmph 2 4 2 3 3" xfId="39353"/>
    <cellStyle name="SAPBEXstdDataEmph 2 4 2 4" xfId="39354"/>
    <cellStyle name="SAPBEXstdDataEmph 2 4 2 4 2" xfId="39355"/>
    <cellStyle name="SAPBEXstdDataEmph 2 4 2 4 2 2" xfId="39356"/>
    <cellStyle name="SAPBEXstdDataEmph 2 4 2 5" xfId="39357"/>
    <cellStyle name="SAPBEXstdDataEmph 2 4 2 5 2" xfId="39358"/>
    <cellStyle name="SAPBEXstdDataEmph 2 4 20" xfId="18239"/>
    <cellStyle name="SAPBEXstdDataEmph 2 4 21" xfId="19119"/>
    <cellStyle name="SAPBEXstdDataEmph 2 4 22" xfId="19978"/>
    <cellStyle name="SAPBEXstdDataEmph 2 4 23" xfId="20844"/>
    <cellStyle name="SAPBEXstdDataEmph 2 4 24" xfId="21702"/>
    <cellStyle name="SAPBEXstdDataEmph 2 4 25" xfId="22543"/>
    <cellStyle name="SAPBEXstdDataEmph 2 4 26" xfId="23372"/>
    <cellStyle name="SAPBEXstdDataEmph 2 4 27" xfId="24160"/>
    <cellStyle name="SAPBEXstdDataEmph 2 4 3" xfId="3242"/>
    <cellStyle name="SAPBEXstdDataEmph 2 4 4" xfId="4144"/>
    <cellStyle name="SAPBEXstdDataEmph 2 4 5" xfId="5032"/>
    <cellStyle name="SAPBEXstdDataEmph 2 4 6" xfId="5921"/>
    <cellStyle name="SAPBEXstdDataEmph 2 4 7" xfId="6814"/>
    <cellStyle name="SAPBEXstdDataEmph 2 4 8" xfId="5107"/>
    <cellStyle name="SAPBEXstdDataEmph 2 4 9" xfId="8517"/>
    <cellStyle name="SAPBEXstdDataEmph 2 5" xfId="1195"/>
    <cellStyle name="SAPBEXstdDataEmph 2 5 10" xfId="9407"/>
    <cellStyle name="SAPBEXstdDataEmph 2 5 11" xfId="10296"/>
    <cellStyle name="SAPBEXstdDataEmph 2 5 12" xfId="11165"/>
    <cellStyle name="SAPBEXstdDataEmph 2 5 13" xfId="12056"/>
    <cellStyle name="SAPBEXstdDataEmph 2 5 14" xfId="12947"/>
    <cellStyle name="SAPBEXstdDataEmph 2 5 15" xfId="13813"/>
    <cellStyle name="SAPBEXstdDataEmph 2 5 16" xfId="14704"/>
    <cellStyle name="SAPBEXstdDataEmph 2 5 17" xfId="15590"/>
    <cellStyle name="SAPBEXstdDataEmph 2 5 18" xfId="16474"/>
    <cellStyle name="SAPBEXstdDataEmph 2 5 19" xfId="17360"/>
    <cellStyle name="SAPBEXstdDataEmph 2 5 2" xfId="2511"/>
    <cellStyle name="SAPBEXstdDataEmph 2 5 2 2" xfId="25184"/>
    <cellStyle name="SAPBEXstdDataEmph 2 5 2 2 2" xfId="39359"/>
    <cellStyle name="SAPBEXstdDataEmph 2 5 2 2 2 2" xfId="39360"/>
    <cellStyle name="SAPBEXstdDataEmph 2 5 2 2 2 2 2" xfId="39361"/>
    <cellStyle name="SAPBEXstdDataEmph 2 5 2 2 2 3" xfId="39362"/>
    <cellStyle name="SAPBEXstdDataEmph 2 5 2 2 3" xfId="39363"/>
    <cellStyle name="SAPBEXstdDataEmph 2 5 2 2 3 2" xfId="39364"/>
    <cellStyle name="SAPBEXstdDataEmph 2 5 2 2 3 2 2" xfId="39365"/>
    <cellStyle name="SAPBEXstdDataEmph 2 5 2 2 4" xfId="39366"/>
    <cellStyle name="SAPBEXstdDataEmph 2 5 2 2 4 2" xfId="39367"/>
    <cellStyle name="SAPBEXstdDataEmph 2 5 2 3" xfId="39368"/>
    <cellStyle name="SAPBEXstdDataEmph 2 5 2 3 2" xfId="39369"/>
    <cellStyle name="SAPBEXstdDataEmph 2 5 2 3 2 2" xfId="39370"/>
    <cellStyle name="SAPBEXstdDataEmph 2 5 2 3 3" xfId="39371"/>
    <cellStyle name="SAPBEXstdDataEmph 2 5 2 4" xfId="39372"/>
    <cellStyle name="SAPBEXstdDataEmph 2 5 2 4 2" xfId="39373"/>
    <cellStyle name="SAPBEXstdDataEmph 2 5 2 4 2 2" xfId="39374"/>
    <cellStyle name="SAPBEXstdDataEmph 2 5 2 5" xfId="39375"/>
    <cellStyle name="SAPBEXstdDataEmph 2 5 2 5 2" xfId="39376"/>
    <cellStyle name="SAPBEXstdDataEmph 2 5 20" xfId="18240"/>
    <cellStyle name="SAPBEXstdDataEmph 2 5 21" xfId="19120"/>
    <cellStyle name="SAPBEXstdDataEmph 2 5 22" xfId="19979"/>
    <cellStyle name="SAPBEXstdDataEmph 2 5 23" xfId="20845"/>
    <cellStyle name="SAPBEXstdDataEmph 2 5 24" xfId="21703"/>
    <cellStyle name="SAPBEXstdDataEmph 2 5 25" xfId="22544"/>
    <cellStyle name="SAPBEXstdDataEmph 2 5 26" xfId="23373"/>
    <cellStyle name="SAPBEXstdDataEmph 2 5 27" xfId="24161"/>
    <cellStyle name="SAPBEXstdDataEmph 2 5 3" xfId="3243"/>
    <cellStyle name="SAPBEXstdDataEmph 2 5 4" xfId="4145"/>
    <cellStyle name="SAPBEXstdDataEmph 2 5 5" xfId="5033"/>
    <cellStyle name="SAPBEXstdDataEmph 2 5 6" xfId="5922"/>
    <cellStyle name="SAPBEXstdDataEmph 2 5 7" xfId="6815"/>
    <cellStyle name="SAPBEXstdDataEmph 2 5 8" xfId="5995"/>
    <cellStyle name="SAPBEXstdDataEmph 2 5 9" xfId="8518"/>
    <cellStyle name="SAPBEXstdDataEmph 2 6" xfId="1196"/>
    <cellStyle name="SAPBEXstdDataEmph 2 6 10" xfId="9408"/>
    <cellStyle name="SAPBEXstdDataEmph 2 6 11" xfId="10297"/>
    <cellStyle name="SAPBEXstdDataEmph 2 6 12" xfId="11166"/>
    <cellStyle name="SAPBEXstdDataEmph 2 6 13" xfId="12057"/>
    <cellStyle name="SAPBEXstdDataEmph 2 6 14" xfId="12948"/>
    <cellStyle name="SAPBEXstdDataEmph 2 6 15" xfId="13814"/>
    <cellStyle name="SAPBEXstdDataEmph 2 6 16" xfId="14705"/>
    <cellStyle name="SAPBEXstdDataEmph 2 6 17" xfId="15591"/>
    <cellStyle name="SAPBEXstdDataEmph 2 6 18" xfId="16475"/>
    <cellStyle name="SAPBEXstdDataEmph 2 6 19" xfId="17361"/>
    <cellStyle name="SAPBEXstdDataEmph 2 6 2" xfId="2512"/>
    <cellStyle name="SAPBEXstdDataEmph 2 6 2 2" xfId="25185"/>
    <cellStyle name="SAPBEXstdDataEmph 2 6 2 2 2" xfId="39377"/>
    <cellStyle name="SAPBEXstdDataEmph 2 6 2 2 2 2" xfId="39378"/>
    <cellStyle name="SAPBEXstdDataEmph 2 6 2 2 2 2 2" xfId="39379"/>
    <cellStyle name="SAPBEXstdDataEmph 2 6 2 2 2 3" xfId="39380"/>
    <cellStyle name="SAPBEXstdDataEmph 2 6 2 2 3" xfId="39381"/>
    <cellStyle name="SAPBEXstdDataEmph 2 6 2 2 3 2" xfId="39382"/>
    <cellStyle name="SAPBEXstdDataEmph 2 6 2 2 3 2 2" xfId="39383"/>
    <cellStyle name="SAPBEXstdDataEmph 2 6 2 2 4" xfId="39384"/>
    <cellStyle name="SAPBEXstdDataEmph 2 6 2 2 4 2" xfId="39385"/>
    <cellStyle name="SAPBEXstdDataEmph 2 6 2 3" xfId="39386"/>
    <cellStyle name="SAPBEXstdDataEmph 2 6 2 3 2" xfId="39387"/>
    <cellStyle name="SAPBEXstdDataEmph 2 6 2 3 2 2" xfId="39388"/>
    <cellStyle name="SAPBEXstdDataEmph 2 6 2 3 3" xfId="39389"/>
    <cellStyle name="SAPBEXstdDataEmph 2 6 2 4" xfId="39390"/>
    <cellStyle name="SAPBEXstdDataEmph 2 6 2 4 2" xfId="39391"/>
    <cellStyle name="SAPBEXstdDataEmph 2 6 2 4 2 2" xfId="39392"/>
    <cellStyle name="SAPBEXstdDataEmph 2 6 2 5" xfId="39393"/>
    <cellStyle name="SAPBEXstdDataEmph 2 6 2 5 2" xfId="39394"/>
    <cellStyle name="SAPBEXstdDataEmph 2 6 20" xfId="18241"/>
    <cellStyle name="SAPBEXstdDataEmph 2 6 21" xfId="19121"/>
    <cellStyle name="SAPBEXstdDataEmph 2 6 22" xfId="19980"/>
    <cellStyle name="SAPBEXstdDataEmph 2 6 23" xfId="20846"/>
    <cellStyle name="SAPBEXstdDataEmph 2 6 24" xfId="21704"/>
    <cellStyle name="SAPBEXstdDataEmph 2 6 25" xfId="22545"/>
    <cellStyle name="SAPBEXstdDataEmph 2 6 26" xfId="23374"/>
    <cellStyle name="SAPBEXstdDataEmph 2 6 27" xfId="24162"/>
    <cellStyle name="SAPBEXstdDataEmph 2 6 3" xfId="3244"/>
    <cellStyle name="SAPBEXstdDataEmph 2 6 4" xfId="4146"/>
    <cellStyle name="SAPBEXstdDataEmph 2 6 5" xfId="5034"/>
    <cellStyle name="SAPBEXstdDataEmph 2 6 6" xfId="5923"/>
    <cellStyle name="SAPBEXstdDataEmph 2 6 7" xfId="6816"/>
    <cellStyle name="SAPBEXstdDataEmph 2 6 8" xfId="5282"/>
    <cellStyle name="SAPBEXstdDataEmph 2 6 9" xfId="8519"/>
    <cellStyle name="SAPBEXstdDataEmph 2 7" xfId="1755"/>
    <cellStyle name="SAPBEXstdDataEmph 2 7 2" xfId="25186"/>
    <cellStyle name="SAPBEXstdDataEmph 2 7 2 2" xfId="39395"/>
    <cellStyle name="SAPBEXstdDataEmph 2 7 2 2 2" xfId="39396"/>
    <cellStyle name="SAPBEXstdDataEmph 2 7 2 2 2 2" xfId="39397"/>
    <cellStyle name="SAPBEXstdDataEmph 2 7 2 2 3" xfId="39398"/>
    <cellStyle name="SAPBEXstdDataEmph 2 7 2 3" xfId="39399"/>
    <cellStyle name="SAPBEXstdDataEmph 2 7 2 3 2" xfId="39400"/>
    <cellStyle name="SAPBEXstdDataEmph 2 7 2 3 2 2" xfId="39401"/>
    <cellStyle name="SAPBEXstdDataEmph 2 7 2 4" xfId="39402"/>
    <cellStyle name="SAPBEXstdDataEmph 2 7 2 4 2" xfId="39403"/>
    <cellStyle name="SAPBEXstdDataEmph 2 7 3" xfId="39404"/>
    <cellStyle name="SAPBEXstdDataEmph 2 7 3 2" xfId="39405"/>
    <cellStyle name="SAPBEXstdDataEmph 2 7 3 2 2" xfId="39406"/>
    <cellStyle name="SAPBEXstdDataEmph 2 7 3 3" xfId="39407"/>
    <cellStyle name="SAPBEXstdDataEmph 2 7 4" xfId="39408"/>
    <cellStyle name="SAPBEXstdDataEmph 2 7 4 2" xfId="39409"/>
    <cellStyle name="SAPBEXstdDataEmph 2 7 4 2 2" xfId="39410"/>
    <cellStyle name="SAPBEXstdDataEmph 2 7 5" xfId="39411"/>
    <cellStyle name="SAPBEXstdDataEmph 2 7 5 2" xfId="39412"/>
    <cellStyle name="SAPBEXstdDataEmph 2 8" xfId="1505"/>
    <cellStyle name="SAPBEXstdDataEmph 2 9" xfId="2482"/>
    <cellStyle name="SAPBEXstdDataEmph 20" xfId="10237"/>
    <cellStyle name="SAPBEXstdDataEmph 21" xfId="10444"/>
    <cellStyle name="SAPBEXstdDataEmph 22" xfId="11335"/>
    <cellStyle name="SAPBEXstdDataEmph 23" xfId="12888"/>
    <cellStyle name="SAPBEXstdDataEmph 24" xfId="13095"/>
    <cellStyle name="SAPBEXstdDataEmph 25" xfId="13985"/>
    <cellStyle name="SAPBEXstdDataEmph 26" xfId="14872"/>
    <cellStyle name="SAPBEXstdDataEmph 27" xfId="15758"/>
    <cellStyle name="SAPBEXstdDataEmph 28" xfId="16641"/>
    <cellStyle name="SAPBEXstdDataEmph 29" xfId="17526"/>
    <cellStyle name="SAPBEXstdDataEmph 3" xfId="1197"/>
    <cellStyle name="SAPBEXstdDataEmph 3 10" xfId="4366"/>
    <cellStyle name="SAPBEXstdDataEmph 3 11" xfId="5256"/>
    <cellStyle name="SAPBEXstdDataEmph 3 12" xfId="6150"/>
    <cellStyle name="SAPBEXstdDataEmph 3 13" xfId="7385"/>
    <cellStyle name="SAPBEXstdDataEmph 3 14" xfId="7857"/>
    <cellStyle name="SAPBEXstdDataEmph 3 15" xfId="8747"/>
    <cellStyle name="SAPBEXstdDataEmph 3 16" xfId="9636"/>
    <cellStyle name="SAPBEXstdDataEmph 3 17" xfId="10504"/>
    <cellStyle name="SAPBEXstdDataEmph 3 18" xfId="11395"/>
    <cellStyle name="SAPBEXstdDataEmph 3 19" xfId="12285"/>
    <cellStyle name="SAPBEXstdDataEmph 3 2" xfId="1198"/>
    <cellStyle name="SAPBEXstdDataEmph 3 2 10" xfId="9409"/>
    <cellStyle name="SAPBEXstdDataEmph 3 2 11" xfId="10298"/>
    <cellStyle name="SAPBEXstdDataEmph 3 2 12" xfId="11167"/>
    <cellStyle name="SAPBEXstdDataEmph 3 2 13" xfId="12058"/>
    <cellStyle name="SAPBEXstdDataEmph 3 2 14" xfId="12949"/>
    <cellStyle name="SAPBEXstdDataEmph 3 2 15" xfId="13815"/>
    <cellStyle name="SAPBEXstdDataEmph 3 2 16" xfId="14706"/>
    <cellStyle name="SAPBEXstdDataEmph 3 2 17" xfId="15592"/>
    <cellStyle name="SAPBEXstdDataEmph 3 2 18" xfId="16476"/>
    <cellStyle name="SAPBEXstdDataEmph 3 2 19" xfId="17362"/>
    <cellStyle name="SAPBEXstdDataEmph 3 2 2" xfId="2513"/>
    <cellStyle name="SAPBEXstdDataEmph 3 2 2 2" xfId="25187"/>
    <cellStyle name="SAPBEXstdDataEmph 3 2 2 2 2" xfId="39413"/>
    <cellStyle name="SAPBEXstdDataEmph 3 2 2 2 2 2" xfId="39414"/>
    <cellStyle name="SAPBEXstdDataEmph 3 2 2 2 2 2 2" xfId="39415"/>
    <cellStyle name="SAPBEXstdDataEmph 3 2 2 2 2 3" xfId="39416"/>
    <cellStyle name="SAPBEXstdDataEmph 3 2 2 2 3" xfId="39417"/>
    <cellStyle name="SAPBEXstdDataEmph 3 2 2 2 3 2" xfId="39418"/>
    <cellStyle name="SAPBEXstdDataEmph 3 2 2 2 3 2 2" xfId="39419"/>
    <cellStyle name="SAPBEXstdDataEmph 3 2 2 2 4" xfId="39420"/>
    <cellStyle name="SAPBEXstdDataEmph 3 2 2 2 4 2" xfId="39421"/>
    <cellStyle name="SAPBEXstdDataEmph 3 2 2 3" xfId="39422"/>
    <cellStyle name="SAPBEXstdDataEmph 3 2 2 3 2" xfId="39423"/>
    <cellStyle name="SAPBEXstdDataEmph 3 2 2 3 2 2" xfId="39424"/>
    <cellStyle name="SAPBEXstdDataEmph 3 2 2 3 3" xfId="39425"/>
    <cellStyle name="SAPBEXstdDataEmph 3 2 2 4" xfId="39426"/>
    <cellStyle name="SAPBEXstdDataEmph 3 2 2 4 2" xfId="39427"/>
    <cellStyle name="SAPBEXstdDataEmph 3 2 2 4 2 2" xfId="39428"/>
    <cellStyle name="SAPBEXstdDataEmph 3 2 2 5" xfId="39429"/>
    <cellStyle name="SAPBEXstdDataEmph 3 2 2 5 2" xfId="39430"/>
    <cellStyle name="SAPBEXstdDataEmph 3 2 20" xfId="18242"/>
    <cellStyle name="SAPBEXstdDataEmph 3 2 21" xfId="19122"/>
    <cellStyle name="SAPBEXstdDataEmph 3 2 22" xfId="19981"/>
    <cellStyle name="SAPBEXstdDataEmph 3 2 23" xfId="20847"/>
    <cellStyle name="SAPBEXstdDataEmph 3 2 24" xfId="21705"/>
    <cellStyle name="SAPBEXstdDataEmph 3 2 25" xfId="22546"/>
    <cellStyle name="SAPBEXstdDataEmph 3 2 26" xfId="23375"/>
    <cellStyle name="SAPBEXstdDataEmph 3 2 27" xfId="24163"/>
    <cellStyle name="SAPBEXstdDataEmph 3 2 3" xfId="3245"/>
    <cellStyle name="SAPBEXstdDataEmph 3 2 4" xfId="4147"/>
    <cellStyle name="SAPBEXstdDataEmph 3 2 5" xfId="5035"/>
    <cellStyle name="SAPBEXstdDataEmph 3 2 6" xfId="5924"/>
    <cellStyle name="SAPBEXstdDataEmph 3 2 7" xfId="6817"/>
    <cellStyle name="SAPBEXstdDataEmph 3 2 8" xfId="3411"/>
    <cellStyle name="SAPBEXstdDataEmph 3 2 9" xfId="8520"/>
    <cellStyle name="SAPBEXstdDataEmph 3 20" xfId="13155"/>
    <cellStyle name="SAPBEXstdDataEmph 3 21" xfId="14045"/>
    <cellStyle name="SAPBEXstdDataEmph 3 22" xfId="14932"/>
    <cellStyle name="SAPBEXstdDataEmph 3 23" xfId="15818"/>
    <cellStyle name="SAPBEXstdDataEmph 3 24" xfId="16701"/>
    <cellStyle name="SAPBEXstdDataEmph 3 25" xfId="17586"/>
    <cellStyle name="SAPBEXstdDataEmph 3 26" xfId="18462"/>
    <cellStyle name="SAPBEXstdDataEmph 3 27" xfId="19323"/>
    <cellStyle name="SAPBEXstdDataEmph 3 28" xfId="20191"/>
    <cellStyle name="SAPBEXstdDataEmph 3 29" xfId="21053"/>
    <cellStyle name="SAPBEXstdDataEmph 3 3" xfId="1199"/>
    <cellStyle name="SAPBEXstdDataEmph 3 3 10" xfId="9410"/>
    <cellStyle name="SAPBEXstdDataEmph 3 3 11" xfId="10299"/>
    <cellStyle name="SAPBEXstdDataEmph 3 3 12" xfId="11168"/>
    <cellStyle name="SAPBEXstdDataEmph 3 3 13" xfId="12059"/>
    <cellStyle name="SAPBEXstdDataEmph 3 3 14" xfId="12950"/>
    <cellStyle name="SAPBEXstdDataEmph 3 3 15" xfId="13816"/>
    <cellStyle name="SAPBEXstdDataEmph 3 3 16" xfId="14707"/>
    <cellStyle name="SAPBEXstdDataEmph 3 3 17" xfId="15593"/>
    <cellStyle name="SAPBEXstdDataEmph 3 3 18" xfId="16477"/>
    <cellStyle name="SAPBEXstdDataEmph 3 3 19" xfId="17363"/>
    <cellStyle name="SAPBEXstdDataEmph 3 3 2" xfId="2514"/>
    <cellStyle name="SAPBEXstdDataEmph 3 3 2 2" xfId="25188"/>
    <cellStyle name="SAPBEXstdDataEmph 3 3 2 2 2" xfId="39431"/>
    <cellStyle name="SAPBEXstdDataEmph 3 3 2 2 2 2" xfId="39432"/>
    <cellStyle name="SAPBEXstdDataEmph 3 3 2 2 2 2 2" xfId="39433"/>
    <cellStyle name="SAPBEXstdDataEmph 3 3 2 2 2 3" xfId="39434"/>
    <cellStyle name="SAPBEXstdDataEmph 3 3 2 2 3" xfId="39435"/>
    <cellStyle name="SAPBEXstdDataEmph 3 3 2 2 3 2" xfId="39436"/>
    <cellStyle name="SAPBEXstdDataEmph 3 3 2 2 3 2 2" xfId="39437"/>
    <cellStyle name="SAPBEXstdDataEmph 3 3 2 2 4" xfId="39438"/>
    <cellStyle name="SAPBEXstdDataEmph 3 3 2 2 4 2" xfId="39439"/>
    <cellStyle name="SAPBEXstdDataEmph 3 3 2 3" xfId="39440"/>
    <cellStyle name="SAPBEXstdDataEmph 3 3 2 3 2" xfId="39441"/>
    <cellStyle name="SAPBEXstdDataEmph 3 3 2 3 2 2" xfId="39442"/>
    <cellStyle name="SAPBEXstdDataEmph 3 3 2 3 3" xfId="39443"/>
    <cellStyle name="SAPBEXstdDataEmph 3 3 2 4" xfId="39444"/>
    <cellStyle name="SAPBEXstdDataEmph 3 3 2 4 2" xfId="39445"/>
    <cellStyle name="SAPBEXstdDataEmph 3 3 2 4 2 2" xfId="39446"/>
    <cellStyle name="SAPBEXstdDataEmph 3 3 2 5" xfId="39447"/>
    <cellStyle name="SAPBEXstdDataEmph 3 3 2 5 2" xfId="39448"/>
    <cellStyle name="SAPBEXstdDataEmph 3 3 20" xfId="18243"/>
    <cellStyle name="SAPBEXstdDataEmph 3 3 21" xfId="19123"/>
    <cellStyle name="SAPBEXstdDataEmph 3 3 22" xfId="19982"/>
    <cellStyle name="SAPBEXstdDataEmph 3 3 23" xfId="20848"/>
    <cellStyle name="SAPBEXstdDataEmph 3 3 24" xfId="21706"/>
    <cellStyle name="SAPBEXstdDataEmph 3 3 25" xfId="22547"/>
    <cellStyle name="SAPBEXstdDataEmph 3 3 26" xfId="23376"/>
    <cellStyle name="SAPBEXstdDataEmph 3 3 27" xfId="24164"/>
    <cellStyle name="SAPBEXstdDataEmph 3 3 3" xfId="3246"/>
    <cellStyle name="SAPBEXstdDataEmph 3 3 4" xfId="4148"/>
    <cellStyle name="SAPBEXstdDataEmph 3 3 5" xfId="5036"/>
    <cellStyle name="SAPBEXstdDataEmph 3 3 6" xfId="5925"/>
    <cellStyle name="SAPBEXstdDataEmph 3 3 7" xfId="6818"/>
    <cellStyle name="SAPBEXstdDataEmph 3 3 8" xfId="5159"/>
    <cellStyle name="SAPBEXstdDataEmph 3 3 9" xfId="8521"/>
    <cellStyle name="SAPBEXstdDataEmph 3 30" xfId="21904"/>
    <cellStyle name="SAPBEXstdDataEmph 3 31" xfId="22736"/>
    <cellStyle name="SAPBEXstdDataEmph 3 32" xfId="23543"/>
    <cellStyle name="SAPBEXstdDataEmph 3 4" xfId="1200"/>
    <cellStyle name="SAPBEXstdDataEmph 3 4 10" xfId="9411"/>
    <cellStyle name="SAPBEXstdDataEmph 3 4 11" xfId="10300"/>
    <cellStyle name="SAPBEXstdDataEmph 3 4 12" xfId="11169"/>
    <cellStyle name="SAPBEXstdDataEmph 3 4 13" xfId="12060"/>
    <cellStyle name="SAPBEXstdDataEmph 3 4 14" xfId="12951"/>
    <cellStyle name="SAPBEXstdDataEmph 3 4 15" xfId="13817"/>
    <cellStyle name="SAPBEXstdDataEmph 3 4 16" xfId="14708"/>
    <cellStyle name="SAPBEXstdDataEmph 3 4 17" xfId="15594"/>
    <cellStyle name="SAPBEXstdDataEmph 3 4 18" xfId="16478"/>
    <cellStyle name="SAPBEXstdDataEmph 3 4 19" xfId="17364"/>
    <cellStyle name="SAPBEXstdDataEmph 3 4 2" xfId="2515"/>
    <cellStyle name="SAPBEXstdDataEmph 3 4 2 2" xfId="25189"/>
    <cellStyle name="SAPBEXstdDataEmph 3 4 2 2 2" xfId="39449"/>
    <cellStyle name="SAPBEXstdDataEmph 3 4 2 2 2 2" xfId="39450"/>
    <cellStyle name="SAPBEXstdDataEmph 3 4 2 2 2 2 2" xfId="39451"/>
    <cellStyle name="SAPBEXstdDataEmph 3 4 2 2 2 3" xfId="39452"/>
    <cellStyle name="SAPBEXstdDataEmph 3 4 2 2 3" xfId="39453"/>
    <cellStyle name="SAPBEXstdDataEmph 3 4 2 2 3 2" xfId="39454"/>
    <cellStyle name="SAPBEXstdDataEmph 3 4 2 2 3 2 2" xfId="39455"/>
    <cellStyle name="SAPBEXstdDataEmph 3 4 2 2 4" xfId="39456"/>
    <cellStyle name="SAPBEXstdDataEmph 3 4 2 2 4 2" xfId="39457"/>
    <cellStyle name="SAPBEXstdDataEmph 3 4 2 3" xfId="39458"/>
    <cellStyle name="SAPBEXstdDataEmph 3 4 2 3 2" xfId="39459"/>
    <cellStyle name="SAPBEXstdDataEmph 3 4 2 3 2 2" xfId="39460"/>
    <cellStyle name="SAPBEXstdDataEmph 3 4 2 3 3" xfId="39461"/>
    <cellStyle name="SAPBEXstdDataEmph 3 4 2 4" xfId="39462"/>
    <cellStyle name="SAPBEXstdDataEmph 3 4 2 4 2" xfId="39463"/>
    <cellStyle name="SAPBEXstdDataEmph 3 4 2 4 2 2" xfId="39464"/>
    <cellStyle name="SAPBEXstdDataEmph 3 4 2 5" xfId="39465"/>
    <cellStyle name="SAPBEXstdDataEmph 3 4 2 5 2" xfId="39466"/>
    <cellStyle name="SAPBEXstdDataEmph 3 4 20" xfId="18244"/>
    <cellStyle name="SAPBEXstdDataEmph 3 4 21" xfId="19124"/>
    <cellStyle name="SAPBEXstdDataEmph 3 4 22" xfId="19983"/>
    <cellStyle name="SAPBEXstdDataEmph 3 4 23" xfId="20849"/>
    <cellStyle name="SAPBEXstdDataEmph 3 4 24" xfId="21707"/>
    <cellStyle name="SAPBEXstdDataEmph 3 4 25" xfId="22548"/>
    <cellStyle name="SAPBEXstdDataEmph 3 4 26" xfId="23377"/>
    <cellStyle name="SAPBEXstdDataEmph 3 4 27" xfId="24165"/>
    <cellStyle name="SAPBEXstdDataEmph 3 4 3" xfId="3247"/>
    <cellStyle name="SAPBEXstdDataEmph 3 4 4" xfId="4149"/>
    <cellStyle name="SAPBEXstdDataEmph 3 4 5" xfId="5037"/>
    <cellStyle name="SAPBEXstdDataEmph 3 4 6" xfId="5926"/>
    <cellStyle name="SAPBEXstdDataEmph 3 4 7" xfId="6819"/>
    <cellStyle name="SAPBEXstdDataEmph 3 4 8" xfId="5161"/>
    <cellStyle name="SAPBEXstdDataEmph 3 4 9" xfId="8522"/>
    <cellStyle name="SAPBEXstdDataEmph 3 5" xfId="1201"/>
    <cellStyle name="SAPBEXstdDataEmph 3 5 10" xfId="9412"/>
    <cellStyle name="SAPBEXstdDataEmph 3 5 11" xfId="10301"/>
    <cellStyle name="SAPBEXstdDataEmph 3 5 12" xfId="11170"/>
    <cellStyle name="SAPBEXstdDataEmph 3 5 13" xfId="12061"/>
    <cellStyle name="SAPBEXstdDataEmph 3 5 14" xfId="12952"/>
    <cellStyle name="SAPBEXstdDataEmph 3 5 15" xfId="13818"/>
    <cellStyle name="SAPBEXstdDataEmph 3 5 16" xfId="14709"/>
    <cellStyle name="SAPBEXstdDataEmph 3 5 17" xfId="15595"/>
    <cellStyle name="SAPBEXstdDataEmph 3 5 18" xfId="16479"/>
    <cellStyle name="SAPBEXstdDataEmph 3 5 19" xfId="17365"/>
    <cellStyle name="SAPBEXstdDataEmph 3 5 2" xfId="2516"/>
    <cellStyle name="SAPBEXstdDataEmph 3 5 2 2" xfId="25190"/>
    <cellStyle name="SAPBEXstdDataEmph 3 5 2 2 2" xfId="39467"/>
    <cellStyle name="SAPBEXstdDataEmph 3 5 2 2 2 2" xfId="39468"/>
    <cellStyle name="SAPBEXstdDataEmph 3 5 2 2 2 2 2" xfId="39469"/>
    <cellStyle name="SAPBEXstdDataEmph 3 5 2 2 2 3" xfId="39470"/>
    <cellStyle name="SAPBEXstdDataEmph 3 5 2 2 3" xfId="39471"/>
    <cellStyle name="SAPBEXstdDataEmph 3 5 2 2 3 2" xfId="39472"/>
    <cellStyle name="SAPBEXstdDataEmph 3 5 2 2 3 2 2" xfId="39473"/>
    <cellStyle name="SAPBEXstdDataEmph 3 5 2 2 4" xfId="39474"/>
    <cellStyle name="SAPBEXstdDataEmph 3 5 2 2 4 2" xfId="39475"/>
    <cellStyle name="SAPBEXstdDataEmph 3 5 2 3" xfId="39476"/>
    <cellStyle name="SAPBEXstdDataEmph 3 5 2 3 2" xfId="39477"/>
    <cellStyle name="SAPBEXstdDataEmph 3 5 2 3 2 2" xfId="39478"/>
    <cellStyle name="SAPBEXstdDataEmph 3 5 2 3 3" xfId="39479"/>
    <cellStyle name="SAPBEXstdDataEmph 3 5 2 4" xfId="39480"/>
    <cellStyle name="SAPBEXstdDataEmph 3 5 2 4 2" xfId="39481"/>
    <cellStyle name="SAPBEXstdDataEmph 3 5 2 4 2 2" xfId="39482"/>
    <cellStyle name="SAPBEXstdDataEmph 3 5 2 5" xfId="39483"/>
    <cellStyle name="SAPBEXstdDataEmph 3 5 2 5 2" xfId="39484"/>
    <cellStyle name="SAPBEXstdDataEmph 3 5 20" xfId="18245"/>
    <cellStyle name="SAPBEXstdDataEmph 3 5 21" xfId="19125"/>
    <cellStyle name="SAPBEXstdDataEmph 3 5 22" xfId="19984"/>
    <cellStyle name="SAPBEXstdDataEmph 3 5 23" xfId="20850"/>
    <cellStyle name="SAPBEXstdDataEmph 3 5 24" xfId="21708"/>
    <cellStyle name="SAPBEXstdDataEmph 3 5 25" xfId="22549"/>
    <cellStyle name="SAPBEXstdDataEmph 3 5 26" xfId="23378"/>
    <cellStyle name="SAPBEXstdDataEmph 3 5 27" xfId="24166"/>
    <cellStyle name="SAPBEXstdDataEmph 3 5 3" xfId="3248"/>
    <cellStyle name="SAPBEXstdDataEmph 3 5 4" xfId="4150"/>
    <cellStyle name="SAPBEXstdDataEmph 3 5 5" xfId="5038"/>
    <cellStyle name="SAPBEXstdDataEmph 3 5 6" xfId="5927"/>
    <cellStyle name="SAPBEXstdDataEmph 3 5 7" xfId="6820"/>
    <cellStyle name="SAPBEXstdDataEmph 3 5 8" xfId="5296"/>
    <cellStyle name="SAPBEXstdDataEmph 3 5 9" xfId="8523"/>
    <cellStyle name="SAPBEXstdDataEmph 3 6" xfId="1202"/>
    <cellStyle name="SAPBEXstdDataEmph 3 6 10" xfId="9413"/>
    <cellStyle name="SAPBEXstdDataEmph 3 6 11" xfId="10302"/>
    <cellStyle name="SAPBEXstdDataEmph 3 6 12" xfId="11171"/>
    <cellStyle name="SAPBEXstdDataEmph 3 6 13" xfId="12062"/>
    <cellStyle name="SAPBEXstdDataEmph 3 6 14" xfId="12953"/>
    <cellStyle name="SAPBEXstdDataEmph 3 6 15" xfId="13819"/>
    <cellStyle name="SAPBEXstdDataEmph 3 6 16" xfId="14710"/>
    <cellStyle name="SAPBEXstdDataEmph 3 6 17" xfId="15596"/>
    <cellStyle name="SAPBEXstdDataEmph 3 6 18" xfId="16480"/>
    <cellStyle name="SAPBEXstdDataEmph 3 6 19" xfId="17366"/>
    <cellStyle name="SAPBEXstdDataEmph 3 6 2" xfId="2517"/>
    <cellStyle name="SAPBEXstdDataEmph 3 6 2 2" xfId="25191"/>
    <cellStyle name="SAPBEXstdDataEmph 3 6 2 2 2" xfId="39485"/>
    <cellStyle name="SAPBEXstdDataEmph 3 6 2 2 2 2" xfId="39486"/>
    <cellStyle name="SAPBEXstdDataEmph 3 6 2 2 2 2 2" xfId="39487"/>
    <cellStyle name="SAPBEXstdDataEmph 3 6 2 2 2 3" xfId="39488"/>
    <cellStyle name="SAPBEXstdDataEmph 3 6 2 2 3" xfId="39489"/>
    <cellStyle name="SAPBEXstdDataEmph 3 6 2 2 3 2" xfId="39490"/>
    <cellStyle name="SAPBEXstdDataEmph 3 6 2 2 3 2 2" xfId="39491"/>
    <cellStyle name="SAPBEXstdDataEmph 3 6 2 2 4" xfId="39492"/>
    <cellStyle name="SAPBEXstdDataEmph 3 6 2 2 4 2" xfId="39493"/>
    <cellStyle name="SAPBEXstdDataEmph 3 6 2 3" xfId="39494"/>
    <cellStyle name="SAPBEXstdDataEmph 3 6 2 3 2" xfId="39495"/>
    <cellStyle name="SAPBEXstdDataEmph 3 6 2 3 2 2" xfId="39496"/>
    <cellStyle name="SAPBEXstdDataEmph 3 6 2 3 3" xfId="39497"/>
    <cellStyle name="SAPBEXstdDataEmph 3 6 2 4" xfId="39498"/>
    <cellStyle name="SAPBEXstdDataEmph 3 6 2 4 2" xfId="39499"/>
    <cellStyle name="SAPBEXstdDataEmph 3 6 2 4 2 2" xfId="39500"/>
    <cellStyle name="SAPBEXstdDataEmph 3 6 2 5" xfId="39501"/>
    <cellStyle name="SAPBEXstdDataEmph 3 6 2 5 2" xfId="39502"/>
    <cellStyle name="SAPBEXstdDataEmph 3 6 20" xfId="18246"/>
    <cellStyle name="SAPBEXstdDataEmph 3 6 21" xfId="19126"/>
    <cellStyle name="SAPBEXstdDataEmph 3 6 22" xfId="19985"/>
    <cellStyle name="SAPBEXstdDataEmph 3 6 23" xfId="20851"/>
    <cellStyle name="SAPBEXstdDataEmph 3 6 24" xfId="21709"/>
    <cellStyle name="SAPBEXstdDataEmph 3 6 25" xfId="22550"/>
    <cellStyle name="SAPBEXstdDataEmph 3 6 26" xfId="23379"/>
    <cellStyle name="SAPBEXstdDataEmph 3 6 27" xfId="24167"/>
    <cellStyle name="SAPBEXstdDataEmph 3 6 3" xfId="3249"/>
    <cellStyle name="SAPBEXstdDataEmph 3 6 4" xfId="4151"/>
    <cellStyle name="SAPBEXstdDataEmph 3 6 5" xfId="5039"/>
    <cellStyle name="SAPBEXstdDataEmph 3 6 6" xfId="5928"/>
    <cellStyle name="SAPBEXstdDataEmph 3 6 7" xfId="6821"/>
    <cellStyle name="SAPBEXstdDataEmph 3 6 8" xfId="5146"/>
    <cellStyle name="SAPBEXstdDataEmph 3 6 9" xfId="8524"/>
    <cellStyle name="SAPBEXstdDataEmph 3 7" xfId="1860"/>
    <cellStyle name="SAPBEXstdDataEmph 3 7 2" xfId="25192"/>
    <cellStyle name="SAPBEXstdDataEmph 3 7 2 2" xfId="39503"/>
    <cellStyle name="SAPBEXstdDataEmph 3 7 2 2 2" xfId="39504"/>
    <cellStyle name="SAPBEXstdDataEmph 3 7 2 2 2 2" xfId="39505"/>
    <cellStyle name="SAPBEXstdDataEmph 3 7 2 2 3" xfId="39506"/>
    <cellStyle name="SAPBEXstdDataEmph 3 7 2 3" xfId="39507"/>
    <cellStyle name="SAPBEXstdDataEmph 3 7 2 3 2" xfId="39508"/>
    <cellStyle name="SAPBEXstdDataEmph 3 7 2 3 2 2" xfId="39509"/>
    <cellStyle name="SAPBEXstdDataEmph 3 7 2 4" xfId="39510"/>
    <cellStyle name="SAPBEXstdDataEmph 3 7 2 4 2" xfId="39511"/>
    <cellStyle name="SAPBEXstdDataEmph 3 7 3" xfId="39512"/>
    <cellStyle name="SAPBEXstdDataEmph 3 7 3 2" xfId="39513"/>
    <cellStyle name="SAPBEXstdDataEmph 3 7 3 2 2" xfId="39514"/>
    <cellStyle name="SAPBEXstdDataEmph 3 7 3 3" xfId="39515"/>
    <cellStyle name="SAPBEXstdDataEmph 3 7 4" xfId="39516"/>
    <cellStyle name="SAPBEXstdDataEmph 3 7 4 2" xfId="39517"/>
    <cellStyle name="SAPBEXstdDataEmph 3 7 4 2 2" xfId="39518"/>
    <cellStyle name="SAPBEXstdDataEmph 3 7 5" xfId="39519"/>
    <cellStyle name="SAPBEXstdDataEmph 3 7 5 2" xfId="39520"/>
    <cellStyle name="SAPBEXstdDataEmph 3 8" xfId="1394"/>
    <cellStyle name="SAPBEXstdDataEmph 3 9" xfId="3479"/>
    <cellStyle name="SAPBEXstdDataEmph 30" xfId="19062"/>
    <cellStyle name="SAPBEXstdDataEmph 31" xfId="19263"/>
    <cellStyle name="SAPBEXstdDataEmph 32" xfId="20131"/>
    <cellStyle name="SAPBEXstdDataEmph 33" xfId="20993"/>
    <cellStyle name="SAPBEXstdDataEmph 34" xfId="21844"/>
    <cellStyle name="SAPBEXstdDataEmph 35" xfId="22676"/>
    <cellStyle name="SAPBEXstdDataEmph 4" xfId="1203"/>
    <cellStyle name="SAPBEXstdDataEmph 4 10" xfId="9414"/>
    <cellStyle name="SAPBEXstdDataEmph 4 11" xfId="10303"/>
    <cellStyle name="SAPBEXstdDataEmph 4 12" xfId="11172"/>
    <cellStyle name="SAPBEXstdDataEmph 4 13" xfId="12063"/>
    <cellStyle name="SAPBEXstdDataEmph 4 14" xfId="12954"/>
    <cellStyle name="SAPBEXstdDataEmph 4 15" xfId="13820"/>
    <cellStyle name="SAPBEXstdDataEmph 4 16" xfId="14711"/>
    <cellStyle name="SAPBEXstdDataEmph 4 17" xfId="15597"/>
    <cellStyle name="SAPBEXstdDataEmph 4 18" xfId="16481"/>
    <cellStyle name="SAPBEXstdDataEmph 4 19" xfId="17367"/>
    <cellStyle name="SAPBEXstdDataEmph 4 2" xfId="2518"/>
    <cellStyle name="SAPBEXstdDataEmph 4 2 2" xfId="25193"/>
    <cellStyle name="SAPBEXstdDataEmph 4 2 2 2" xfId="39521"/>
    <cellStyle name="SAPBEXstdDataEmph 4 2 2 2 2" xfId="39522"/>
    <cellStyle name="SAPBEXstdDataEmph 4 2 2 2 2 2" xfId="39523"/>
    <cellStyle name="SAPBEXstdDataEmph 4 2 2 2 3" xfId="39524"/>
    <cellStyle name="SAPBEXstdDataEmph 4 2 2 3" xfId="39525"/>
    <cellStyle name="SAPBEXstdDataEmph 4 2 2 3 2" xfId="39526"/>
    <cellStyle name="SAPBEXstdDataEmph 4 2 2 3 2 2" xfId="39527"/>
    <cellStyle name="SAPBEXstdDataEmph 4 2 2 4" xfId="39528"/>
    <cellStyle name="SAPBEXstdDataEmph 4 2 2 4 2" xfId="39529"/>
    <cellStyle name="SAPBEXstdDataEmph 4 2 3" xfId="39530"/>
    <cellStyle name="SAPBEXstdDataEmph 4 2 3 2" xfId="39531"/>
    <cellStyle name="SAPBEXstdDataEmph 4 2 3 2 2" xfId="39532"/>
    <cellStyle name="SAPBEXstdDataEmph 4 2 3 3" xfId="39533"/>
    <cellStyle name="SAPBEXstdDataEmph 4 2 4" xfId="39534"/>
    <cellStyle name="SAPBEXstdDataEmph 4 2 4 2" xfId="39535"/>
    <cellStyle name="SAPBEXstdDataEmph 4 2 4 2 2" xfId="39536"/>
    <cellStyle name="SAPBEXstdDataEmph 4 2 5" xfId="39537"/>
    <cellStyle name="SAPBEXstdDataEmph 4 2 5 2" xfId="39538"/>
    <cellStyle name="SAPBEXstdDataEmph 4 20" xfId="18247"/>
    <cellStyle name="SAPBEXstdDataEmph 4 21" xfId="19127"/>
    <cellStyle name="SAPBEXstdDataEmph 4 22" xfId="19986"/>
    <cellStyle name="SAPBEXstdDataEmph 4 23" xfId="20852"/>
    <cellStyle name="SAPBEXstdDataEmph 4 24" xfId="21710"/>
    <cellStyle name="SAPBEXstdDataEmph 4 25" xfId="22551"/>
    <cellStyle name="SAPBEXstdDataEmph 4 26" xfId="23380"/>
    <cellStyle name="SAPBEXstdDataEmph 4 27" xfId="24168"/>
    <cellStyle name="SAPBEXstdDataEmph 4 3" xfId="3250"/>
    <cellStyle name="SAPBEXstdDataEmph 4 4" xfId="4152"/>
    <cellStyle name="SAPBEXstdDataEmph 4 5" xfId="5040"/>
    <cellStyle name="SAPBEXstdDataEmph 4 6" xfId="5929"/>
    <cellStyle name="SAPBEXstdDataEmph 4 7" xfId="6822"/>
    <cellStyle name="SAPBEXstdDataEmph 4 8" xfId="4396"/>
    <cellStyle name="SAPBEXstdDataEmph 4 9" xfId="8525"/>
    <cellStyle name="SAPBEXstdDataEmph 5" xfId="1204"/>
    <cellStyle name="SAPBEXstdDataEmph 5 10" xfId="9415"/>
    <cellStyle name="SAPBEXstdDataEmph 5 11" xfId="10304"/>
    <cellStyle name="SAPBEXstdDataEmph 5 12" xfId="11173"/>
    <cellStyle name="SAPBEXstdDataEmph 5 13" xfId="12064"/>
    <cellStyle name="SAPBEXstdDataEmph 5 14" xfId="12955"/>
    <cellStyle name="SAPBEXstdDataEmph 5 15" xfId="13821"/>
    <cellStyle name="SAPBEXstdDataEmph 5 16" xfId="14712"/>
    <cellStyle name="SAPBEXstdDataEmph 5 17" xfId="15598"/>
    <cellStyle name="SAPBEXstdDataEmph 5 18" xfId="16482"/>
    <cellStyle name="SAPBEXstdDataEmph 5 19" xfId="17368"/>
    <cellStyle name="SAPBEXstdDataEmph 5 2" xfId="2519"/>
    <cellStyle name="SAPBEXstdDataEmph 5 2 2" xfId="25194"/>
    <cellStyle name="SAPBEXstdDataEmph 5 2 2 2" xfId="39539"/>
    <cellStyle name="SAPBEXstdDataEmph 5 2 2 2 2" xfId="39540"/>
    <cellStyle name="SAPBEXstdDataEmph 5 2 2 2 2 2" xfId="39541"/>
    <cellStyle name="SAPBEXstdDataEmph 5 2 2 2 3" xfId="39542"/>
    <cellStyle name="SAPBEXstdDataEmph 5 2 2 3" xfId="39543"/>
    <cellStyle name="SAPBEXstdDataEmph 5 2 2 3 2" xfId="39544"/>
    <cellStyle name="SAPBEXstdDataEmph 5 2 2 3 2 2" xfId="39545"/>
    <cellStyle name="SAPBEXstdDataEmph 5 2 2 4" xfId="39546"/>
    <cellStyle name="SAPBEXstdDataEmph 5 2 2 4 2" xfId="39547"/>
    <cellStyle name="SAPBEXstdDataEmph 5 2 3" xfId="39548"/>
    <cellStyle name="SAPBEXstdDataEmph 5 2 3 2" xfId="39549"/>
    <cellStyle name="SAPBEXstdDataEmph 5 2 3 2 2" xfId="39550"/>
    <cellStyle name="SAPBEXstdDataEmph 5 2 3 3" xfId="39551"/>
    <cellStyle name="SAPBEXstdDataEmph 5 2 4" xfId="39552"/>
    <cellStyle name="SAPBEXstdDataEmph 5 2 4 2" xfId="39553"/>
    <cellStyle name="SAPBEXstdDataEmph 5 2 4 2 2" xfId="39554"/>
    <cellStyle name="SAPBEXstdDataEmph 5 2 5" xfId="39555"/>
    <cellStyle name="SAPBEXstdDataEmph 5 2 5 2" xfId="39556"/>
    <cellStyle name="SAPBEXstdDataEmph 5 20" xfId="18248"/>
    <cellStyle name="SAPBEXstdDataEmph 5 21" xfId="19128"/>
    <cellStyle name="SAPBEXstdDataEmph 5 22" xfId="19987"/>
    <cellStyle name="SAPBEXstdDataEmph 5 23" xfId="20853"/>
    <cellStyle name="SAPBEXstdDataEmph 5 24" xfId="21711"/>
    <cellStyle name="SAPBEXstdDataEmph 5 25" xfId="22552"/>
    <cellStyle name="SAPBEXstdDataEmph 5 26" xfId="23381"/>
    <cellStyle name="SAPBEXstdDataEmph 5 27" xfId="24169"/>
    <cellStyle name="SAPBEXstdDataEmph 5 3" xfId="3251"/>
    <cellStyle name="SAPBEXstdDataEmph 5 4" xfId="4153"/>
    <cellStyle name="SAPBEXstdDataEmph 5 5" xfId="5041"/>
    <cellStyle name="SAPBEXstdDataEmph 5 6" xfId="5930"/>
    <cellStyle name="SAPBEXstdDataEmph 5 7" xfId="6823"/>
    <cellStyle name="SAPBEXstdDataEmph 5 8" xfId="4397"/>
    <cellStyle name="SAPBEXstdDataEmph 5 9" xfId="8526"/>
    <cellStyle name="SAPBEXstdDataEmph 6" xfId="1205"/>
    <cellStyle name="SAPBEXstdDataEmph 6 10" xfId="9416"/>
    <cellStyle name="SAPBEXstdDataEmph 6 11" xfId="10305"/>
    <cellStyle name="SAPBEXstdDataEmph 6 12" xfId="11174"/>
    <cellStyle name="SAPBEXstdDataEmph 6 13" xfId="12065"/>
    <cellStyle name="SAPBEXstdDataEmph 6 14" xfId="12956"/>
    <cellStyle name="SAPBEXstdDataEmph 6 15" xfId="13822"/>
    <cellStyle name="SAPBEXstdDataEmph 6 16" xfId="14713"/>
    <cellStyle name="SAPBEXstdDataEmph 6 17" xfId="15599"/>
    <cellStyle name="SAPBEXstdDataEmph 6 18" xfId="16483"/>
    <cellStyle name="SAPBEXstdDataEmph 6 19" xfId="17369"/>
    <cellStyle name="SAPBEXstdDataEmph 6 2" xfId="2520"/>
    <cellStyle name="SAPBEXstdDataEmph 6 2 2" xfId="25195"/>
    <cellStyle name="SAPBEXstdDataEmph 6 2 2 2" xfId="39557"/>
    <cellStyle name="SAPBEXstdDataEmph 6 2 2 2 2" xfId="39558"/>
    <cellStyle name="SAPBEXstdDataEmph 6 2 2 2 2 2" xfId="39559"/>
    <cellStyle name="SAPBEXstdDataEmph 6 2 2 2 3" xfId="39560"/>
    <cellStyle name="SAPBEXstdDataEmph 6 2 2 3" xfId="39561"/>
    <cellStyle name="SAPBEXstdDataEmph 6 2 2 3 2" xfId="39562"/>
    <cellStyle name="SAPBEXstdDataEmph 6 2 2 3 2 2" xfId="39563"/>
    <cellStyle name="SAPBEXstdDataEmph 6 2 2 4" xfId="39564"/>
    <cellStyle name="SAPBEXstdDataEmph 6 2 2 4 2" xfId="39565"/>
    <cellStyle name="SAPBEXstdDataEmph 6 2 3" xfId="39566"/>
    <cellStyle name="SAPBEXstdDataEmph 6 2 3 2" xfId="39567"/>
    <cellStyle name="SAPBEXstdDataEmph 6 2 3 2 2" xfId="39568"/>
    <cellStyle name="SAPBEXstdDataEmph 6 2 3 3" xfId="39569"/>
    <cellStyle name="SAPBEXstdDataEmph 6 2 4" xfId="39570"/>
    <cellStyle name="SAPBEXstdDataEmph 6 2 4 2" xfId="39571"/>
    <cellStyle name="SAPBEXstdDataEmph 6 2 4 2 2" xfId="39572"/>
    <cellStyle name="SAPBEXstdDataEmph 6 2 5" xfId="39573"/>
    <cellStyle name="SAPBEXstdDataEmph 6 2 5 2" xfId="39574"/>
    <cellStyle name="SAPBEXstdDataEmph 6 20" xfId="18249"/>
    <cellStyle name="SAPBEXstdDataEmph 6 21" xfId="19129"/>
    <cellStyle name="SAPBEXstdDataEmph 6 22" xfId="19988"/>
    <cellStyle name="SAPBEXstdDataEmph 6 23" xfId="20854"/>
    <cellStyle name="SAPBEXstdDataEmph 6 24" xfId="21712"/>
    <cellStyle name="SAPBEXstdDataEmph 6 25" xfId="22553"/>
    <cellStyle name="SAPBEXstdDataEmph 6 26" xfId="23382"/>
    <cellStyle name="SAPBEXstdDataEmph 6 27" xfId="24170"/>
    <cellStyle name="SAPBEXstdDataEmph 6 3" xfId="3252"/>
    <cellStyle name="SAPBEXstdDataEmph 6 4" xfId="4154"/>
    <cellStyle name="SAPBEXstdDataEmph 6 5" xfId="5042"/>
    <cellStyle name="SAPBEXstdDataEmph 6 6" xfId="5931"/>
    <cellStyle name="SAPBEXstdDataEmph 6 7" xfId="6824"/>
    <cellStyle name="SAPBEXstdDataEmph 6 8" xfId="4398"/>
    <cellStyle name="SAPBEXstdDataEmph 6 9" xfId="8527"/>
    <cellStyle name="SAPBEXstdDataEmph 7" xfId="1206"/>
    <cellStyle name="SAPBEXstdDataEmph 7 10" xfId="9417"/>
    <cellStyle name="SAPBEXstdDataEmph 7 11" xfId="10306"/>
    <cellStyle name="SAPBEXstdDataEmph 7 12" xfId="11175"/>
    <cellStyle name="SAPBEXstdDataEmph 7 13" xfId="12066"/>
    <cellStyle name="SAPBEXstdDataEmph 7 14" xfId="12957"/>
    <cellStyle name="SAPBEXstdDataEmph 7 15" xfId="13823"/>
    <cellStyle name="SAPBEXstdDataEmph 7 16" xfId="14714"/>
    <cellStyle name="SAPBEXstdDataEmph 7 17" xfId="15600"/>
    <cellStyle name="SAPBEXstdDataEmph 7 18" xfId="16484"/>
    <cellStyle name="SAPBEXstdDataEmph 7 19" xfId="17370"/>
    <cellStyle name="SAPBEXstdDataEmph 7 2" xfId="2521"/>
    <cellStyle name="SAPBEXstdDataEmph 7 2 2" xfId="25196"/>
    <cellStyle name="SAPBEXstdDataEmph 7 2 2 2" xfId="39575"/>
    <cellStyle name="SAPBEXstdDataEmph 7 2 2 2 2" xfId="39576"/>
    <cellStyle name="SAPBEXstdDataEmph 7 2 2 2 2 2" xfId="39577"/>
    <cellStyle name="SAPBEXstdDataEmph 7 2 2 2 3" xfId="39578"/>
    <cellStyle name="SAPBEXstdDataEmph 7 2 2 3" xfId="39579"/>
    <cellStyle name="SAPBEXstdDataEmph 7 2 2 3 2" xfId="39580"/>
    <cellStyle name="SAPBEXstdDataEmph 7 2 2 3 2 2" xfId="39581"/>
    <cellStyle name="SAPBEXstdDataEmph 7 2 2 4" xfId="39582"/>
    <cellStyle name="SAPBEXstdDataEmph 7 2 2 4 2" xfId="39583"/>
    <cellStyle name="SAPBEXstdDataEmph 7 2 3" xfId="39584"/>
    <cellStyle name="SAPBEXstdDataEmph 7 2 3 2" xfId="39585"/>
    <cellStyle name="SAPBEXstdDataEmph 7 2 3 2 2" xfId="39586"/>
    <cellStyle name="SAPBEXstdDataEmph 7 2 3 3" xfId="39587"/>
    <cellStyle name="SAPBEXstdDataEmph 7 2 4" xfId="39588"/>
    <cellStyle name="SAPBEXstdDataEmph 7 2 4 2" xfId="39589"/>
    <cellStyle name="SAPBEXstdDataEmph 7 2 4 2 2" xfId="39590"/>
    <cellStyle name="SAPBEXstdDataEmph 7 2 5" xfId="39591"/>
    <cellStyle name="SAPBEXstdDataEmph 7 2 5 2" xfId="39592"/>
    <cellStyle name="SAPBEXstdDataEmph 7 20" xfId="18250"/>
    <cellStyle name="SAPBEXstdDataEmph 7 21" xfId="19130"/>
    <cellStyle name="SAPBEXstdDataEmph 7 22" xfId="19989"/>
    <cellStyle name="SAPBEXstdDataEmph 7 23" xfId="20855"/>
    <cellStyle name="SAPBEXstdDataEmph 7 24" xfId="21713"/>
    <cellStyle name="SAPBEXstdDataEmph 7 25" xfId="22554"/>
    <cellStyle name="SAPBEXstdDataEmph 7 26" xfId="23383"/>
    <cellStyle name="SAPBEXstdDataEmph 7 27" xfId="24171"/>
    <cellStyle name="SAPBEXstdDataEmph 7 3" xfId="3253"/>
    <cellStyle name="SAPBEXstdDataEmph 7 4" xfId="4155"/>
    <cellStyle name="SAPBEXstdDataEmph 7 5" xfId="5043"/>
    <cellStyle name="SAPBEXstdDataEmph 7 6" xfId="5932"/>
    <cellStyle name="SAPBEXstdDataEmph 7 7" xfId="6825"/>
    <cellStyle name="SAPBEXstdDataEmph 7 8" xfId="1508"/>
    <cellStyle name="SAPBEXstdDataEmph 7 9" xfId="8528"/>
    <cellStyle name="SAPBEXstdDataEmph 8" xfId="1207"/>
    <cellStyle name="SAPBEXstdDataEmph 8 10" xfId="10288"/>
    <cellStyle name="SAPBEXstdDataEmph 8 11" xfId="11157"/>
    <cellStyle name="SAPBEXstdDataEmph 8 12" xfId="12048"/>
    <cellStyle name="SAPBEXstdDataEmph 8 13" xfId="12939"/>
    <cellStyle name="SAPBEXstdDataEmph 8 14" xfId="13805"/>
    <cellStyle name="SAPBEXstdDataEmph 8 15" xfId="14696"/>
    <cellStyle name="SAPBEXstdDataEmph 8 16" xfId="15582"/>
    <cellStyle name="SAPBEXstdDataEmph 8 17" xfId="16466"/>
    <cellStyle name="SAPBEXstdDataEmph 8 18" xfId="17352"/>
    <cellStyle name="SAPBEXstdDataEmph 8 19" xfId="18232"/>
    <cellStyle name="SAPBEXstdDataEmph 8 2" xfId="3235"/>
    <cellStyle name="SAPBEXstdDataEmph 8 2 2" xfId="25197"/>
    <cellStyle name="SAPBEXstdDataEmph 8 2 2 2" xfId="39593"/>
    <cellStyle name="SAPBEXstdDataEmph 8 2 2 2 2" xfId="39594"/>
    <cellStyle name="SAPBEXstdDataEmph 8 2 2 2 2 2" xfId="39595"/>
    <cellStyle name="SAPBEXstdDataEmph 8 2 2 2 3" xfId="39596"/>
    <cellStyle name="SAPBEXstdDataEmph 8 2 2 3" xfId="39597"/>
    <cellStyle name="SAPBEXstdDataEmph 8 2 2 3 2" xfId="39598"/>
    <cellStyle name="SAPBEXstdDataEmph 8 2 2 3 2 2" xfId="39599"/>
    <cellStyle name="SAPBEXstdDataEmph 8 2 2 4" xfId="39600"/>
    <cellStyle name="SAPBEXstdDataEmph 8 2 2 4 2" xfId="39601"/>
    <cellStyle name="SAPBEXstdDataEmph 8 2 3" xfId="39602"/>
    <cellStyle name="SAPBEXstdDataEmph 8 2 3 2" xfId="39603"/>
    <cellStyle name="SAPBEXstdDataEmph 8 2 3 2 2" xfId="39604"/>
    <cellStyle name="SAPBEXstdDataEmph 8 2 3 3" xfId="39605"/>
    <cellStyle name="SAPBEXstdDataEmph 8 2 4" xfId="39606"/>
    <cellStyle name="SAPBEXstdDataEmph 8 2 4 2" xfId="39607"/>
    <cellStyle name="SAPBEXstdDataEmph 8 2 4 2 2" xfId="39608"/>
    <cellStyle name="SAPBEXstdDataEmph 8 2 5" xfId="39609"/>
    <cellStyle name="SAPBEXstdDataEmph 8 2 5 2" xfId="39610"/>
    <cellStyle name="SAPBEXstdDataEmph 8 20" xfId="19112"/>
    <cellStyle name="SAPBEXstdDataEmph 8 21" xfId="19971"/>
    <cellStyle name="SAPBEXstdDataEmph 8 22" xfId="20837"/>
    <cellStyle name="SAPBEXstdDataEmph 8 23" xfId="21695"/>
    <cellStyle name="SAPBEXstdDataEmph 8 24" xfId="22536"/>
    <cellStyle name="SAPBEXstdDataEmph 8 25" xfId="23365"/>
    <cellStyle name="SAPBEXstdDataEmph 8 26" xfId="24153"/>
    <cellStyle name="SAPBEXstdDataEmph 8 3" xfId="4137"/>
    <cellStyle name="SAPBEXstdDataEmph 8 4" xfId="5025"/>
    <cellStyle name="SAPBEXstdDataEmph 8 5" xfId="5914"/>
    <cellStyle name="SAPBEXstdDataEmph 8 6" xfId="6807"/>
    <cellStyle name="SAPBEXstdDataEmph 8 7" xfId="7750"/>
    <cellStyle name="SAPBEXstdDataEmph 8 8" xfId="8510"/>
    <cellStyle name="SAPBEXstdDataEmph 8 9" xfId="9399"/>
    <cellStyle name="SAPBEXstdDataEmph 9" xfId="1208"/>
    <cellStyle name="SAPBEXstdDataEmph 9 10" xfId="5316"/>
    <cellStyle name="SAPBEXstdDataEmph 9 11" xfId="7874"/>
    <cellStyle name="SAPBEXstdDataEmph 9 12" xfId="10410"/>
    <cellStyle name="SAPBEXstdDataEmph 9 13" xfId="9521"/>
    <cellStyle name="SAPBEXstdDataEmph 9 14" xfId="10521"/>
    <cellStyle name="SAPBEXstdDataEmph 9 15" xfId="13063"/>
    <cellStyle name="SAPBEXstdDataEmph 9 16" xfId="12171"/>
    <cellStyle name="SAPBEXstdDataEmph 9 17" xfId="13171"/>
    <cellStyle name="SAPBEXstdDataEmph 9 18" xfId="14061"/>
    <cellStyle name="SAPBEXstdDataEmph 9 19" xfId="14948"/>
    <cellStyle name="SAPBEXstdDataEmph 9 2" xfId="1565"/>
    <cellStyle name="SAPBEXstdDataEmph 9 2 2" xfId="25199"/>
    <cellStyle name="SAPBEXstdDataEmph 9 2 2 2" xfId="39611"/>
    <cellStyle name="SAPBEXstdDataEmph 9 2 2 2 2" xfId="39612"/>
    <cellStyle name="SAPBEXstdDataEmph 9 2 2 2 2 2" xfId="39613"/>
    <cellStyle name="SAPBEXstdDataEmph 9 2 2 2 3" xfId="39614"/>
    <cellStyle name="SAPBEXstdDataEmph 9 2 2 3" xfId="39615"/>
    <cellStyle name="SAPBEXstdDataEmph 9 2 2 3 2" xfId="39616"/>
    <cellStyle name="SAPBEXstdDataEmph 9 2 2 3 2 2" xfId="39617"/>
    <cellStyle name="SAPBEXstdDataEmph 9 2 2 4" xfId="39618"/>
    <cellStyle name="SAPBEXstdDataEmph 9 2 2 4 2" xfId="39619"/>
    <cellStyle name="SAPBEXstdDataEmph 9 2 3" xfId="39620"/>
    <cellStyle name="SAPBEXstdDataEmph 9 2 3 2" xfId="39621"/>
    <cellStyle name="SAPBEXstdDataEmph 9 2 3 2 2" xfId="39622"/>
    <cellStyle name="SAPBEXstdDataEmph 9 2 3 3" xfId="39623"/>
    <cellStyle name="SAPBEXstdDataEmph 9 2 4" xfId="39624"/>
    <cellStyle name="SAPBEXstdDataEmph 9 2 4 2" xfId="39625"/>
    <cellStyle name="SAPBEXstdDataEmph 9 2 4 2 2" xfId="39626"/>
    <cellStyle name="SAPBEXstdDataEmph 9 2 5" xfId="39627"/>
    <cellStyle name="SAPBEXstdDataEmph 9 2 5 2" xfId="39628"/>
    <cellStyle name="SAPBEXstdDataEmph 9 20" xfId="15832"/>
    <cellStyle name="SAPBEXstdDataEmph 9 21" xfId="16718"/>
    <cellStyle name="SAPBEXstdDataEmph 9 22" xfId="19232"/>
    <cellStyle name="SAPBEXstdDataEmph 9 23" xfId="18352"/>
    <cellStyle name="SAPBEXstdDataEmph 9 24" xfId="19338"/>
    <cellStyle name="SAPBEXstdDataEmph 9 25" xfId="20206"/>
    <cellStyle name="SAPBEXstdDataEmph 9 26" xfId="21067"/>
    <cellStyle name="SAPBEXstdDataEmph 9 27" xfId="21914"/>
    <cellStyle name="SAPBEXstdDataEmph 9 28" xfId="25198"/>
    <cellStyle name="SAPBEXstdDataEmph 9 3" xfId="2427"/>
    <cellStyle name="SAPBEXstdDataEmph 9 3 2" xfId="39629"/>
    <cellStyle name="SAPBEXstdDataEmph 9 3 2 2" xfId="39630"/>
    <cellStyle name="SAPBEXstdDataEmph 9 3 2 2 2" xfId="39631"/>
    <cellStyle name="SAPBEXstdDataEmph 9 3 3" xfId="39632"/>
    <cellStyle name="SAPBEXstdDataEmph 9 3 3 2" xfId="39633"/>
    <cellStyle name="SAPBEXstdDataEmph 9 4" xfId="2586"/>
    <cellStyle name="SAPBEXstdDataEmph 9 5" xfId="4266"/>
    <cellStyle name="SAPBEXstdDataEmph 9 6" xfId="5156"/>
    <cellStyle name="SAPBEXstdDataEmph 9 7" xfId="6047"/>
    <cellStyle name="SAPBEXstdDataEmph 9 8" xfId="7597"/>
    <cellStyle name="SAPBEXstdDataEmph 9 9" xfId="7060"/>
    <cellStyle name="SAPBEXstdDataEmph_20120921_SF-grote-ronde-Liesbethdump2" xfId="1209"/>
    <cellStyle name="SAPBEXstdItem" xfId="1210"/>
    <cellStyle name="SAPBEXstdItem 10" xfId="1868"/>
    <cellStyle name="SAPBEXstdItem 11" xfId="1865"/>
    <cellStyle name="SAPBEXstdItem 12" xfId="4085"/>
    <cellStyle name="SAPBEXstdItem 13" xfId="4973"/>
    <cellStyle name="SAPBEXstdItem 14" xfId="5862"/>
    <cellStyle name="SAPBEXstdItem 15" xfId="7668"/>
    <cellStyle name="SAPBEXstdItem 16" xfId="7645"/>
    <cellStyle name="SAPBEXstdItem 17" xfId="7627"/>
    <cellStyle name="SAPBEXstdItem 18" xfId="6067"/>
    <cellStyle name="SAPBEXstdItem 19" xfId="10236"/>
    <cellStyle name="SAPBEXstdItem 2" xfId="1211"/>
    <cellStyle name="SAPBEXstdItem 2 10" xfId="1717"/>
    <cellStyle name="SAPBEXstdItem 2 11" xfId="1522"/>
    <cellStyle name="SAPBEXstdItem 2 12" xfId="3403"/>
    <cellStyle name="SAPBEXstdItem 2 13" xfId="7661"/>
    <cellStyle name="SAPBEXstdItem 2 14" xfId="7430"/>
    <cellStyle name="SAPBEXstdItem 2 15" xfId="7791"/>
    <cellStyle name="SAPBEXstdItem 2 16" xfId="8681"/>
    <cellStyle name="SAPBEXstdItem 2 17" xfId="7560"/>
    <cellStyle name="SAPBEXstdItem 2 18" xfId="10438"/>
    <cellStyle name="SAPBEXstdItem 2 19" xfId="11329"/>
    <cellStyle name="SAPBEXstdItem 2 2" xfId="1212"/>
    <cellStyle name="SAPBEXstdItem 2 2 10" xfId="4367"/>
    <cellStyle name="SAPBEXstdItem 2 2 11" xfId="5257"/>
    <cellStyle name="SAPBEXstdItem 2 2 12" xfId="6151"/>
    <cellStyle name="SAPBEXstdItem 2 2 13" xfId="7384"/>
    <cellStyle name="SAPBEXstdItem 2 2 14" xfId="7858"/>
    <cellStyle name="SAPBEXstdItem 2 2 15" xfId="8748"/>
    <cellStyle name="SAPBEXstdItem 2 2 16" xfId="9637"/>
    <cellStyle name="SAPBEXstdItem 2 2 17" xfId="10505"/>
    <cellStyle name="SAPBEXstdItem 2 2 18" xfId="11396"/>
    <cellStyle name="SAPBEXstdItem 2 2 19" xfId="12286"/>
    <cellStyle name="SAPBEXstdItem 2 2 2" xfId="1213"/>
    <cellStyle name="SAPBEXstdItem 2 2 2 10" xfId="9419"/>
    <cellStyle name="SAPBEXstdItem 2 2 2 11" xfId="10308"/>
    <cellStyle name="SAPBEXstdItem 2 2 2 12" xfId="11177"/>
    <cellStyle name="SAPBEXstdItem 2 2 2 13" xfId="12068"/>
    <cellStyle name="SAPBEXstdItem 2 2 2 14" xfId="12959"/>
    <cellStyle name="SAPBEXstdItem 2 2 2 15" xfId="13825"/>
    <cellStyle name="SAPBEXstdItem 2 2 2 16" xfId="14716"/>
    <cellStyle name="SAPBEXstdItem 2 2 2 17" xfId="15602"/>
    <cellStyle name="SAPBEXstdItem 2 2 2 18" xfId="16486"/>
    <cellStyle name="SAPBEXstdItem 2 2 2 19" xfId="17372"/>
    <cellStyle name="SAPBEXstdItem 2 2 2 2" xfId="2523"/>
    <cellStyle name="SAPBEXstdItem 2 2 2 2 2" xfId="25200"/>
    <cellStyle name="SAPBEXstdItem 2 2 2 2 2 2" xfId="39634"/>
    <cellStyle name="SAPBEXstdItem 2 2 2 2 2 2 2" xfId="39635"/>
    <cellStyle name="SAPBEXstdItem 2 2 2 2 2 2 2 2" xfId="39636"/>
    <cellStyle name="SAPBEXstdItem 2 2 2 2 2 2 3" xfId="39637"/>
    <cellStyle name="SAPBEXstdItem 2 2 2 2 2 3" xfId="39638"/>
    <cellStyle name="SAPBEXstdItem 2 2 2 2 2 3 2" xfId="39639"/>
    <cellStyle name="SAPBEXstdItem 2 2 2 2 2 3 2 2" xfId="39640"/>
    <cellStyle name="SAPBEXstdItem 2 2 2 2 2 4" xfId="39641"/>
    <cellStyle name="SAPBEXstdItem 2 2 2 2 2 4 2" xfId="39642"/>
    <cellStyle name="SAPBEXstdItem 2 2 2 2 3" xfId="39643"/>
    <cellStyle name="SAPBEXstdItem 2 2 2 2 3 2" xfId="39644"/>
    <cellStyle name="SAPBEXstdItem 2 2 2 2 3 2 2" xfId="39645"/>
    <cellStyle name="SAPBEXstdItem 2 2 2 2 3 3" xfId="39646"/>
    <cellStyle name="SAPBEXstdItem 2 2 2 2 4" xfId="39647"/>
    <cellStyle name="SAPBEXstdItem 2 2 2 2 4 2" xfId="39648"/>
    <cellStyle name="SAPBEXstdItem 2 2 2 2 4 2 2" xfId="39649"/>
    <cellStyle name="SAPBEXstdItem 2 2 2 2 5" xfId="39650"/>
    <cellStyle name="SAPBEXstdItem 2 2 2 2 5 2" xfId="39651"/>
    <cellStyle name="SAPBEXstdItem 2 2 2 20" xfId="18252"/>
    <cellStyle name="SAPBEXstdItem 2 2 2 21" xfId="19132"/>
    <cellStyle name="SAPBEXstdItem 2 2 2 22" xfId="19991"/>
    <cellStyle name="SAPBEXstdItem 2 2 2 23" xfId="20857"/>
    <cellStyle name="SAPBEXstdItem 2 2 2 24" xfId="21715"/>
    <cellStyle name="SAPBEXstdItem 2 2 2 25" xfId="22556"/>
    <cellStyle name="SAPBEXstdItem 2 2 2 26" xfId="23385"/>
    <cellStyle name="SAPBEXstdItem 2 2 2 27" xfId="24173"/>
    <cellStyle name="SAPBEXstdItem 2 2 2 3" xfId="3255"/>
    <cellStyle name="SAPBEXstdItem 2 2 2 4" xfId="4157"/>
    <cellStyle name="SAPBEXstdItem 2 2 2 5" xfId="5045"/>
    <cellStyle name="SAPBEXstdItem 2 2 2 6" xfId="5934"/>
    <cellStyle name="SAPBEXstdItem 2 2 2 7" xfId="6827"/>
    <cellStyle name="SAPBEXstdItem 2 2 2 8" xfId="1600"/>
    <cellStyle name="SAPBEXstdItem 2 2 2 9" xfId="8530"/>
    <cellStyle name="SAPBEXstdItem 2 2 20" xfId="13156"/>
    <cellStyle name="SAPBEXstdItem 2 2 21" xfId="14046"/>
    <cellStyle name="SAPBEXstdItem 2 2 22" xfId="14933"/>
    <cellStyle name="SAPBEXstdItem 2 2 23" xfId="15819"/>
    <cellStyle name="SAPBEXstdItem 2 2 24" xfId="16702"/>
    <cellStyle name="SAPBEXstdItem 2 2 25" xfId="17587"/>
    <cellStyle name="SAPBEXstdItem 2 2 26" xfId="18463"/>
    <cellStyle name="SAPBEXstdItem 2 2 27" xfId="19324"/>
    <cellStyle name="SAPBEXstdItem 2 2 28" xfId="20192"/>
    <cellStyle name="SAPBEXstdItem 2 2 29" xfId="21054"/>
    <cellStyle name="SAPBEXstdItem 2 2 3" xfId="1214"/>
    <cellStyle name="SAPBEXstdItem 2 2 3 10" xfId="9420"/>
    <cellStyle name="SAPBEXstdItem 2 2 3 11" xfId="10309"/>
    <cellStyle name="SAPBEXstdItem 2 2 3 12" xfId="11178"/>
    <cellStyle name="SAPBEXstdItem 2 2 3 13" xfId="12069"/>
    <cellStyle name="SAPBEXstdItem 2 2 3 14" xfId="12960"/>
    <cellStyle name="SAPBEXstdItem 2 2 3 15" xfId="13826"/>
    <cellStyle name="SAPBEXstdItem 2 2 3 16" xfId="14717"/>
    <cellStyle name="SAPBEXstdItem 2 2 3 17" xfId="15603"/>
    <cellStyle name="SAPBEXstdItem 2 2 3 18" xfId="16487"/>
    <cellStyle name="SAPBEXstdItem 2 2 3 19" xfId="17373"/>
    <cellStyle name="SAPBEXstdItem 2 2 3 2" xfId="2524"/>
    <cellStyle name="SAPBEXstdItem 2 2 3 2 2" xfId="25201"/>
    <cellStyle name="SAPBEXstdItem 2 2 3 2 2 2" xfId="39652"/>
    <cellStyle name="SAPBEXstdItem 2 2 3 2 2 2 2" xfId="39653"/>
    <cellStyle name="SAPBEXstdItem 2 2 3 2 2 2 2 2" xfId="39654"/>
    <cellStyle name="SAPBEXstdItem 2 2 3 2 2 2 3" xfId="39655"/>
    <cellStyle name="SAPBEXstdItem 2 2 3 2 2 3" xfId="39656"/>
    <cellStyle name="SAPBEXstdItem 2 2 3 2 2 3 2" xfId="39657"/>
    <cellStyle name="SAPBEXstdItem 2 2 3 2 2 3 2 2" xfId="39658"/>
    <cellStyle name="SAPBEXstdItem 2 2 3 2 2 4" xfId="39659"/>
    <cellStyle name="SAPBEXstdItem 2 2 3 2 2 4 2" xfId="39660"/>
    <cellStyle name="SAPBEXstdItem 2 2 3 2 3" xfId="39661"/>
    <cellStyle name="SAPBEXstdItem 2 2 3 2 3 2" xfId="39662"/>
    <cellStyle name="SAPBEXstdItem 2 2 3 2 3 2 2" xfId="39663"/>
    <cellStyle name="SAPBEXstdItem 2 2 3 2 3 3" xfId="39664"/>
    <cellStyle name="SAPBEXstdItem 2 2 3 2 4" xfId="39665"/>
    <cellStyle name="SAPBEXstdItem 2 2 3 2 4 2" xfId="39666"/>
    <cellStyle name="SAPBEXstdItem 2 2 3 2 4 2 2" xfId="39667"/>
    <cellStyle name="SAPBEXstdItem 2 2 3 2 5" xfId="39668"/>
    <cellStyle name="SAPBEXstdItem 2 2 3 2 5 2" xfId="39669"/>
    <cellStyle name="SAPBEXstdItem 2 2 3 20" xfId="18253"/>
    <cellStyle name="SAPBEXstdItem 2 2 3 21" xfId="19133"/>
    <cellStyle name="SAPBEXstdItem 2 2 3 22" xfId="19992"/>
    <cellStyle name="SAPBEXstdItem 2 2 3 23" xfId="20858"/>
    <cellStyle name="SAPBEXstdItem 2 2 3 24" xfId="21716"/>
    <cellStyle name="SAPBEXstdItem 2 2 3 25" xfId="22557"/>
    <cellStyle name="SAPBEXstdItem 2 2 3 26" xfId="23386"/>
    <cellStyle name="SAPBEXstdItem 2 2 3 27" xfId="24174"/>
    <cellStyle name="SAPBEXstdItem 2 2 3 3" xfId="3256"/>
    <cellStyle name="SAPBEXstdItem 2 2 3 4" xfId="4158"/>
    <cellStyle name="SAPBEXstdItem 2 2 3 5" xfId="5046"/>
    <cellStyle name="SAPBEXstdItem 2 2 3 6" xfId="5935"/>
    <cellStyle name="SAPBEXstdItem 2 2 3 7" xfId="6828"/>
    <cellStyle name="SAPBEXstdItem 2 2 3 8" xfId="5284"/>
    <cellStyle name="SAPBEXstdItem 2 2 3 9" xfId="8531"/>
    <cellStyle name="SAPBEXstdItem 2 2 30" xfId="21905"/>
    <cellStyle name="SAPBEXstdItem 2 2 31" xfId="22737"/>
    <cellStyle name="SAPBEXstdItem 2 2 32" xfId="23544"/>
    <cellStyle name="SAPBEXstdItem 2 2 4" xfId="1215"/>
    <cellStyle name="SAPBEXstdItem 2 2 4 10" xfId="9421"/>
    <cellStyle name="SAPBEXstdItem 2 2 4 11" xfId="10310"/>
    <cellStyle name="SAPBEXstdItem 2 2 4 12" xfId="11179"/>
    <cellStyle name="SAPBEXstdItem 2 2 4 13" xfId="12070"/>
    <cellStyle name="SAPBEXstdItem 2 2 4 14" xfId="12961"/>
    <cellStyle name="SAPBEXstdItem 2 2 4 15" xfId="13827"/>
    <cellStyle name="SAPBEXstdItem 2 2 4 16" xfId="14718"/>
    <cellStyle name="SAPBEXstdItem 2 2 4 17" xfId="15604"/>
    <cellStyle name="SAPBEXstdItem 2 2 4 18" xfId="16488"/>
    <cellStyle name="SAPBEXstdItem 2 2 4 19" xfId="17374"/>
    <cellStyle name="SAPBEXstdItem 2 2 4 2" xfId="2525"/>
    <cellStyle name="SAPBEXstdItem 2 2 4 2 2" xfId="25202"/>
    <cellStyle name="SAPBEXstdItem 2 2 4 2 2 2" xfId="39670"/>
    <cellStyle name="SAPBEXstdItem 2 2 4 2 2 2 2" xfId="39671"/>
    <cellStyle name="SAPBEXstdItem 2 2 4 2 2 2 2 2" xfId="39672"/>
    <cellStyle name="SAPBEXstdItem 2 2 4 2 2 2 3" xfId="39673"/>
    <cellStyle name="SAPBEXstdItem 2 2 4 2 2 3" xfId="39674"/>
    <cellStyle name="SAPBEXstdItem 2 2 4 2 2 3 2" xfId="39675"/>
    <cellStyle name="SAPBEXstdItem 2 2 4 2 2 3 2 2" xfId="39676"/>
    <cellStyle name="SAPBEXstdItem 2 2 4 2 2 4" xfId="39677"/>
    <cellStyle name="SAPBEXstdItem 2 2 4 2 2 4 2" xfId="39678"/>
    <cellStyle name="SAPBEXstdItem 2 2 4 2 3" xfId="39679"/>
    <cellStyle name="SAPBEXstdItem 2 2 4 2 3 2" xfId="39680"/>
    <cellStyle name="SAPBEXstdItem 2 2 4 2 3 2 2" xfId="39681"/>
    <cellStyle name="SAPBEXstdItem 2 2 4 2 3 3" xfId="39682"/>
    <cellStyle name="SAPBEXstdItem 2 2 4 2 4" xfId="39683"/>
    <cellStyle name="SAPBEXstdItem 2 2 4 2 4 2" xfId="39684"/>
    <cellStyle name="SAPBEXstdItem 2 2 4 2 4 2 2" xfId="39685"/>
    <cellStyle name="SAPBEXstdItem 2 2 4 2 5" xfId="39686"/>
    <cellStyle name="SAPBEXstdItem 2 2 4 2 5 2" xfId="39687"/>
    <cellStyle name="SAPBEXstdItem 2 2 4 20" xfId="18254"/>
    <cellStyle name="SAPBEXstdItem 2 2 4 21" xfId="19134"/>
    <cellStyle name="SAPBEXstdItem 2 2 4 22" xfId="19993"/>
    <cellStyle name="SAPBEXstdItem 2 2 4 23" xfId="20859"/>
    <cellStyle name="SAPBEXstdItem 2 2 4 24" xfId="21717"/>
    <cellStyle name="SAPBEXstdItem 2 2 4 25" xfId="22558"/>
    <cellStyle name="SAPBEXstdItem 2 2 4 26" xfId="23387"/>
    <cellStyle name="SAPBEXstdItem 2 2 4 27" xfId="24175"/>
    <cellStyle name="SAPBEXstdItem 2 2 4 3" xfId="3257"/>
    <cellStyle name="SAPBEXstdItem 2 2 4 4" xfId="4159"/>
    <cellStyle name="SAPBEXstdItem 2 2 4 5" xfId="5047"/>
    <cellStyle name="SAPBEXstdItem 2 2 4 6" xfId="5936"/>
    <cellStyle name="SAPBEXstdItem 2 2 4 7" xfId="6829"/>
    <cellStyle name="SAPBEXstdItem 2 2 4 8" xfId="1599"/>
    <cellStyle name="SAPBEXstdItem 2 2 4 9" xfId="8532"/>
    <cellStyle name="SAPBEXstdItem 2 2 5" xfId="1216"/>
    <cellStyle name="SAPBEXstdItem 2 2 5 10" xfId="9422"/>
    <cellStyle name="SAPBEXstdItem 2 2 5 11" xfId="10311"/>
    <cellStyle name="SAPBEXstdItem 2 2 5 12" xfId="11180"/>
    <cellStyle name="SAPBEXstdItem 2 2 5 13" xfId="12071"/>
    <cellStyle name="SAPBEXstdItem 2 2 5 14" xfId="12962"/>
    <cellStyle name="SAPBEXstdItem 2 2 5 15" xfId="13828"/>
    <cellStyle name="SAPBEXstdItem 2 2 5 16" xfId="14719"/>
    <cellStyle name="SAPBEXstdItem 2 2 5 17" xfId="15605"/>
    <cellStyle name="SAPBEXstdItem 2 2 5 18" xfId="16489"/>
    <cellStyle name="SAPBEXstdItem 2 2 5 19" xfId="17375"/>
    <cellStyle name="SAPBEXstdItem 2 2 5 2" xfId="2526"/>
    <cellStyle name="SAPBEXstdItem 2 2 5 2 2" xfId="25203"/>
    <cellStyle name="SAPBEXstdItem 2 2 5 2 2 2" xfId="39688"/>
    <cellStyle name="SAPBEXstdItem 2 2 5 2 2 2 2" xfId="39689"/>
    <cellStyle name="SAPBEXstdItem 2 2 5 2 2 2 2 2" xfId="39690"/>
    <cellStyle name="SAPBEXstdItem 2 2 5 2 2 2 3" xfId="39691"/>
    <cellStyle name="SAPBEXstdItem 2 2 5 2 2 3" xfId="39692"/>
    <cellStyle name="SAPBEXstdItem 2 2 5 2 2 3 2" xfId="39693"/>
    <cellStyle name="SAPBEXstdItem 2 2 5 2 2 3 2 2" xfId="39694"/>
    <cellStyle name="SAPBEXstdItem 2 2 5 2 2 4" xfId="39695"/>
    <cellStyle name="SAPBEXstdItem 2 2 5 2 2 4 2" xfId="39696"/>
    <cellStyle name="SAPBEXstdItem 2 2 5 2 3" xfId="39697"/>
    <cellStyle name="SAPBEXstdItem 2 2 5 2 3 2" xfId="39698"/>
    <cellStyle name="SAPBEXstdItem 2 2 5 2 3 2 2" xfId="39699"/>
    <cellStyle name="SAPBEXstdItem 2 2 5 2 3 3" xfId="39700"/>
    <cellStyle name="SAPBEXstdItem 2 2 5 2 4" xfId="39701"/>
    <cellStyle name="SAPBEXstdItem 2 2 5 2 4 2" xfId="39702"/>
    <cellStyle name="SAPBEXstdItem 2 2 5 2 4 2 2" xfId="39703"/>
    <cellStyle name="SAPBEXstdItem 2 2 5 2 5" xfId="39704"/>
    <cellStyle name="SAPBEXstdItem 2 2 5 2 5 2" xfId="39705"/>
    <cellStyle name="SAPBEXstdItem 2 2 5 20" xfId="18255"/>
    <cellStyle name="SAPBEXstdItem 2 2 5 21" xfId="19135"/>
    <cellStyle name="SAPBEXstdItem 2 2 5 22" xfId="19994"/>
    <cellStyle name="SAPBEXstdItem 2 2 5 23" xfId="20860"/>
    <cellStyle name="SAPBEXstdItem 2 2 5 24" xfId="21718"/>
    <cellStyle name="SAPBEXstdItem 2 2 5 25" xfId="22559"/>
    <cellStyle name="SAPBEXstdItem 2 2 5 26" xfId="23388"/>
    <cellStyle name="SAPBEXstdItem 2 2 5 27" xfId="24176"/>
    <cellStyle name="SAPBEXstdItem 2 2 5 3" xfId="3258"/>
    <cellStyle name="SAPBEXstdItem 2 2 5 4" xfId="4160"/>
    <cellStyle name="SAPBEXstdItem 2 2 5 5" xfId="5048"/>
    <cellStyle name="SAPBEXstdItem 2 2 5 6" xfId="5937"/>
    <cellStyle name="SAPBEXstdItem 2 2 5 7" xfId="6830"/>
    <cellStyle name="SAPBEXstdItem 2 2 5 8" xfId="1427"/>
    <cellStyle name="SAPBEXstdItem 2 2 5 9" xfId="8533"/>
    <cellStyle name="SAPBEXstdItem 2 2 6" xfId="1217"/>
    <cellStyle name="SAPBEXstdItem 2 2 6 10" xfId="9423"/>
    <cellStyle name="SAPBEXstdItem 2 2 6 11" xfId="10312"/>
    <cellStyle name="SAPBEXstdItem 2 2 6 12" xfId="11181"/>
    <cellStyle name="SAPBEXstdItem 2 2 6 13" xfId="12072"/>
    <cellStyle name="SAPBEXstdItem 2 2 6 14" xfId="12963"/>
    <cellStyle name="SAPBEXstdItem 2 2 6 15" xfId="13829"/>
    <cellStyle name="SAPBEXstdItem 2 2 6 16" xfId="14720"/>
    <cellStyle name="SAPBEXstdItem 2 2 6 17" xfId="15606"/>
    <cellStyle name="SAPBEXstdItem 2 2 6 18" xfId="16490"/>
    <cellStyle name="SAPBEXstdItem 2 2 6 19" xfId="17376"/>
    <cellStyle name="SAPBEXstdItem 2 2 6 2" xfId="2527"/>
    <cellStyle name="SAPBEXstdItem 2 2 6 2 2" xfId="25204"/>
    <cellStyle name="SAPBEXstdItem 2 2 6 2 2 2" xfId="39706"/>
    <cellStyle name="SAPBEXstdItem 2 2 6 2 2 2 2" xfId="39707"/>
    <cellStyle name="SAPBEXstdItem 2 2 6 2 2 2 2 2" xfId="39708"/>
    <cellStyle name="SAPBEXstdItem 2 2 6 2 2 2 3" xfId="39709"/>
    <cellStyle name="SAPBEXstdItem 2 2 6 2 2 3" xfId="39710"/>
    <cellStyle name="SAPBEXstdItem 2 2 6 2 2 3 2" xfId="39711"/>
    <cellStyle name="SAPBEXstdItem 2 2 6 2 2 3 2 2" xfId="39712"/>
    <cellStyle name="SAPBEXstdItem 2 2 6 2 2 4" xfId="39713"/>
    <cellStyle name="SAPBEXstdItem 2 2 6 2 2 4 2" xfId="39714"/>
    <cellStyle name="SAPBEXstdItem 2 2 6 2 3" xfId="39715"/>
    <cellStyle name="SAPBEXstdItem 2 2 6 2 3 2" xfId="39716"/>
    <cellStyle name="SAPBEXstdItem 2 2 6 2 3 2 2" xfId="39717"/>
    <cellStyle name="SAPBEXstdItem 2 2 6 2 3 3" xfId="39718"/>
    <cellStyle name="SAPBEXstdItem 2 2 6 2 4" xfId="39719"/>
    <cellStyle name="SAPBEXstdItem 2 2 6 2 4 2" xfId="39720"/>
    <cellStyle name="SAPBEXstdItem 2 2 6 2 4 2 2" xfId="39721"/>
    <cellStyle name="SAPBEXstdItem 2 2 6 2 5" xfId="39722"/>
    <cellStyle name="SAPBEXstdItem 2 2 6 2 5 2" xfId="39723"/>
    <cellStyle name="SAPBEXstdItem 2 2 6 20" xfId="18256"/>
    <cellStyle name="SAPBEXstdItem 2 2 6 21" xfId="19136"/>
    <cellStyle name="SAPBEXstdItem 2 2 6 22" xfId="19995"/>
    <cellStyle name="SAPBEXstdItem 2 2 6 23" xfId="20861"/>
    <cellStyle name="SAPBEXstdItem 2 2 6 24" xfId="21719"/>
    <cellStyle name="SAPBEXstdItem 2 2 6 25" xfId="22560"/>
    <cellStyle name="SAPBEXstdItem 2 2 6 26" xfId="23389"/>
    <cellStyle name="SAPBEXstdItem 2 2 6 27" xfId="24177"/>
    <cellStyle name="SAPBEXstdItem 2 2 6 3" xfId="3259"/>
    <cellStyle name="SAPBEXstdItem 2 2 6 4" xfId="4161"/>
    <cellStyle name="SAPBEXstdItem 2 2 6 5" xfId="5049"/>
    <cellStyle name="SAPBEXstdItem 2 2 6 6" xfId="5938"/>
    <cellStyle name="SAPBEXstdItem 2 2 6 7" xfId="6831"/>
    <cellStyle name="SAPBEXstdItem 2 2 6 8" xfId="3361"/>
    <cellStyle name="SAPBEXstdItem 2 2 6 9" xfId="8534"/>
    <cellStyle name="SAPBEXstdItem 2 2 7" xfId="1861"/>
    <cellStyle name="SAPBEXstdItem 2 2 7 2" xfId="25205"/>
    <cellStyle name="SAPBEXstdItem 2 2 7 2 2" xfId="39724"/>
    <cellStyle name="SAPBEXstdItem 2 2 7 2 2 2" xfId="39725"/>
    <cellStyle name="SAPBEXstdItem 2 2 7 2 2 2 2" xfId="39726"/>
    <cellStyle name="SAPBEXstdItem 2 2 7 2 2 3" xfId="39727"/>
    <cellStyle name="SAPBEXstdItem 2 2 7 2 3" xfId="39728"/>
    <cellStyle name="SAPBEXstdItem 2 2 7 2 3 2" xfId="39729"/>
    <cellStyle name="SAPBEXstdItem 2 2 7 2 3 2 2" xfId="39730"/>
    <cellStyle name="SAPBEXstdItem 2 2 7 2 4" xfId="39731"/>
    <cellStyle name="SAPBEXstdItem 2 2 7 2 4 2" xfId="39732"/>
    <cellStyle name="SAPBEXstdItem 2 2 7 3" xfId="39733"/>
    <cellStyle name="SAPBEXstdItem 2 2 7 3 2" xfId="39734"/>
    <cellStyle name="SAPBEXstdItem 2 2 7 3 2 2" xfId="39735"/>
    <cellStyle name="SAPBEXstdItem 2 2 7 3 3" xfId="39736"/>
    <cellStyle name="SAPBEXstdItem 2 2 7 4" xfId="39737"/>
    <cellStyle name="SAPBEXstdItem 2 2 7 4 2" xfId="39738"/>
    <cellStyle name="SAPBEXstdItem 2 2 7 4 2 2" xfId="39739"/>
    <cellStyle name="SAPBEXstdItem 2 2 7 5" xfId="39740"/>
    <cellStyle name="SAPBEXstdItem 2 2 7 5 2" xfId="39741"/>
    <cellStyle name="SAPBEXstdItem 2 2 8" xfId="1537"/>
    <cellStyle name="SAPBEXstdItem 2 2 9" xfId="3480"/>
    <cellStyle name="SAPBEXstdItem 2 20" xfId="8799"/>
    <cellStyle name="SAPBEXstdItem 2 21" xfId="13089"/>
    <cellStyle name="SAPBEXstdItem 2 22" xfId="13979"/>
    <cellStyle name="SAPBEXstdItem 2 23" xfId="14866"/>
    <cellStyle name="SAPBEXstdItem 2 24" xfId="15752"/>
    <cellStyle name="SAPBEXstdItem 2 25" xfId="16635"/>
    <cellStyle name="SAPBEXstdItem 2 26" xfId="17520"/>
    <cellStyle name="SAPBEXstdItem 2 27" xfId="15707"/>
    <cellStyle name="SAPBEXstdItem 2 28" xfId="19257"/>
    <cellStyle name="SAPBEXstdItem 2 29" xfId="20125"/>
    <cellStyle name="SAPBEXstdItem 2 3" xfId="1218"/>
    <cellStyle name="SAPBEXstdItem 2 3 10" xfId="8749"/>
    <cellStyle name="SAPBEXstdItem 2 3 11" xfId="9638"/>
    <cellStyle name="SAPBEXstdItem 2 3 12" xfId="10506"/>
    <cellStyle name="SAPBEXstdItem 2 3 13" xfId="11397"/>
    <cellStyle name="SAPBEXstdItem 2 3 14" xfId="12287"/>
    <cellStyle name="SAPBEXstdItem 2 3 15" xfId="13157"/>
    <cellStyle name="SAPBEXstdItem 2 3 16" xfId="14047"/>
    <cellStyle name="SAPBEXstdItem 2 3 17" xfId="14934"/>
    <cellStyle name="SAPBEXstdItem 2 3 18" xfId="15820"/>
    <cellStyle name="SAPBEXstdItem 2 3 19" xfId="16703"/>
    <cellStyle name="SAPBEXstdItem 2 3 2" xfId="1862"/>
    <cellStyle name="SAPBEXstdItem 2 3 2 2" xfId="25206"/>
    <cellStyle name="SAPBEXstdItem 2 3 2 2 2" xfId="39742"/>
    <cellStyle name="SAPBEXstdItem 2 3 2 2 2 2" xfId="39743"/>
    <cellStyle name="SAPBEXstdItem 2 3 2 2 2 2 2" xfId="39744"/>
    <cellStyle name="SAPBEXstdItem 2 3 2 2 2 3" xfId="39745"/>
    <cellStyle name="SAPBEXstdItem 2 3 2 2 3" xfId="39746"/>
    <cellStyle name="SAPBEXstdItem 2 3 2 2 3 2" xfId="39747"/>
    <cellStyle name="SAPBEXstdItem 2 3 2 2 3 2 2" xfId="39748"/>
    <cellStyle name="SAPBEXstdItem 2 3 2 2 4" xfId="39749"/>
    <cellStyle name="SAPBEXstdItem 2 3 2 2 4 2" xfId="39750"/>
    <cellStyle name="SAPBEXstdItem 2 3 2 3" xfId="39751"/>
    <cellStyle name="SAPBEXstdItem 2 3 2 3 2" xfId="39752"/>
    <cellStyle name="SAPBEXstdItem 2 3 2 3 2 2" xfId="39753"/>
    <cellStyle name="SAPBEXstdItem 2 3 2 3 3" xfId="39754"/>
    <cellStyle name="SAPBEXstdItem 2 3 2 4" xfId="39755"/>
    <cellStyle name="SAPBEXstdItem 2 3 2 4 2" xfId="39756"/>
    <cellStyle name="SAPBEXstdItem 2 3 2 4 2 2" xfId="39757"/>
    <cellStyle name="SAPBEXstdItem 2 3 2 5" xfId="39758"/>
    <cellStyle name="SAPBEXstdItem 2 3 2 5 2" xfId="39759"/>
    <cellStyle name="SAPBEXstdItem 2 3 20" xfId="17588"/>
    <cellStyle name="SAPBEXstdItem 2 3 21" xfId="18464"/>
    <cellStyle name="SAPBEXstdItem 2 3 22" xfId="19325"/>
    <cellStyle name="SAPBEXstdItem 2 3 23" xfId="20193"/>
    <cellStyle name="SAPBEXstdItem 2 3 24" xfId="21055"/>
    <cellStyle name="SAPBEXstdItem 2 3 25" xfId="21906"/>
    <cellStyle name="SAPBEXstdItem 2 3 26" xfId="22738"/>
    <cellStyle name="SAPBEXstdItem 2 3 27" xfId="23545"/>
    <cellStyle name="SAPBEXstdItem 2 3 3" xfId="1393"/>
    <cellStyle name="SAPBEXstdItem 2 3 4" xfId="3481"/>
    <cellStyle name="SAPBEXstdItem 2 3 5" xfId="4368"/>
    <cellStyle name="SAPBEXstdItem 2 3 6" xfId="5258"/>
    <cellStyle name="SAPBEXstdItem 2 3 7" xfId="6152"/>
    <cellStyle name="SAPBEXstdItem 2 3 8" xfId="7383"/>
    <cellStyle name="SAPBEXstdItem 2 3 9" xfId="7859"/>
    <cellStyle name="SAPBEXstdItem 2 30" xfId="20987"/>
    <cellStyle name="SAPBEXstdItem 2 31" xfId="21838"/>
    <cellStyle name="SAPBEXstdItem 2 32" xfId="22670"/>
    <cellStyle name="SAPBEXstdItem 2 4" xfId="1219"/>
    <cellStyle name="SAPBEXstdItem 2 4 10" xfId="9424"/>
    <cellStyle name="SAPBEXstdItem 2 4 11" xfId="10313"/>
    <cellStyle name="SAPBEXstdItem 2 4 12" xfId="11182"/>
    <cellStyle name="SAPBEXstdItem 2 4 13" xfId="12073"/>
    <cellStyle name="SAPBEXstdItem 2 4 14" xfId="12964"/>
    <cellStyle name="SAPBEXstdItem 2 4 15" xfId="13830"/>
    <cellStyle name="SAPBEXstdItem 2 4 16" xfId="14721"/>
    <cellStyle name="SAPBEXstdItem 2 4 17" xfId="15607"/>
    <cellStyle name="SAPBEXstdItem 2 4 18" xfId="16491"/>
    <cellStyle name="SAPBEXstdItem 2 4 19" xfId="17377"/>
    <cellStyle name="SAPBEXstdItem 2 4 2" xfId="2528"/>
    <cellStyle name="SAPBEXstdItem 2 4 2 2" xfId="25207"/>
    <cellStyle name="SAPBEXstdItem 2 4 2 2 2" xfId="39760"/>
    <cellStyle name="SAPBEXstdItem 2 4 2 2 2 2" xfId="39761"/>
    <cellStyle name="SAPBEXstdItem 2 4 2 2 2 2 2" xfId="39762"/>
    <cellStyle name="SAPBEXstdItem 2 4 2 2 2 3" xfId="39763"/>
    <cellStyle name="SAPBEXstdItem 2 4 2 2 3" xfId="39764"/>
    <cellStyle name="SAPBEXstdItem 2 4 2 2 3 2" xfId="39765"/>
    <cellStyle name="SAPBEXstdItem 2 4 2 2 3 2 2" xfId="39766"/>
    <cellStyle name="SAPBEXstdItem 2 4 2 2 4" xfId="39767"/>
    <cellStyle name="SAPBEXstdItem 2 4 2 2 4 2" xfId="39768"/>
    <cellStyle name="SAPBEXstdItem 2 4 2 3" xfId="39769"/>
    <cellStyle name="SAPBEXstdItem 2 4 2 3 2" xfId="39770"/>
    <cellStyle name="SAPBEXstdItem 2 4 2 3 2 2" xfId="39771"/>
    <cellStyle name="SAPBEXstdItem 2 4 2 3 3" xfId="39772"/>
    <cellStyle name="SAPBEXstdItem 2 4 2 4" xfId="39773"/>
    <cellStyle name="SAPBEXstdItem 2 4 2 4 2" xfId="39774"/>
    <cellStyle name="SAPBEXstdItem 2 4 2 4 2 2" xfId="39775"/>
    <cellStyle name="SAPBEXstdItem 2 4 2 5" xfId="39776"/>
    <cellStyle name="SAPBEXstdItem 2 4 2 5 2" xfId="39777"/>
    <cellStyle name="SAPBEXstdItem 2 4 20" xfId="18257"/>
    <cellStyle name="SAPBEXstdItem 2 4 21" xfId="19137"/>
    <cellStyle name="SAPBEXstdItem 2 4 22" xfId="19996"/>
    <cellStyle name="SAPBEXstdItem 2 4 23" xfId="20862"/>
    <cellStyle name="SAPBEXstdItem 2 4 24" xfId="21720"/>
    <cellStyle name="SAPBEXstdItem 2 4 25" xfId="22561"/>
    <cellStyle name="SAPBEXstdItem 2 4 26" xfId="23390"/>
    <cellStyle name="SAPBEXstdItem 2 4 27" xfId="24178"/>
    <cellStyle name="SAPBEXstdItem 2 4 3" xfId="3260"/>
    <cellStyle name="SAPBEXstdItem 2 4 4" xfId="4162"/>
    <cellStyle name="SAPBEXstdItem 2 4 5" xfId="5050"/>
    <cellStyle name="SAPBEXstdItem 2 4 6" xfId="5939"/>
    <cellStyle name="SAPBEXstdItem 2 4 7" xfId="6832"/>
    <cellStyle name="SAPBEXstdItem 2 4 8" xfId="5653"/>
    <cellStyle name="SAPBEXstdItem 2 4 9" xfId="8535"/>
    <cellStyle name="SAPBEXstdItem 2 5" xfId="1220"/>
    <cellStyle name="SAPBEXstdItem 2 5 10" xfId="9425"/>
    <cellStyle name="SAPBEXstdItem 2 5 11" xfId="10314"/>
    <cellStyle name="SAPBEXstdItem 2 5 12" xfId="11183"/>
    <cellStyle name="SAPBEXstdItem 2 5 13" xfId="12074"/>
    <cellStyle name="SAPBEXstdItem 2 5 14" xfId="12965"/>
    <cellStyle name="SAPBEXstdItem 2 5 15" xfId="13831"/>
    <cellStyle name="SAPBEXstdItem 2 5 16" xfId="14722"/>
    <cellStyle name="SAPBEXstdItem 2 5 17" xfId="15608"/>
    <cellStyle name="SAPBEXstdItem 2 5 18" xfId="16492"/>
    <cellStyle name="SAPBEXstdItem 2 5 19" xfId="17378"/>
    <cellStyle name="SAPBEXstdItem 2 5 2" xfId="2529"/>
    <cellStyle name="SAPBEXstdItem 2 5 2 2" xfId="25208"/>
    <cellStyle name="SAPBEXstdItem 2 5 2 2 2" xfId="39778"/>
    <cellStyle name="SAPBEXstdItem 2 5 2 2 2 2" xfId="39779"/>
    <cellStyle name="SAPBEXstdItem 2 5 2 2 2 2 2" xfId="39780"/>
    <cellStyle name="SAPBEXstdItem 2 5 2 2 2 3" xfId="39781"/>
    <cellStyle name="SAPBEXstdItem 2 5 2 2 3" xfId="39782"/>
    <cellStyle name="SAPBEXstdItem 2 5 2 2 3 2" xfId="39783"/>
    <cellStyle name="SAPBEXstdItem 2 5 2 2 3 2 2" xfId="39784"/>
    <cellStyle name="SAPBEXstdItem 2 5 2 2 4" xfId="39785"/>
    <cellStyle name="SAPBEXstdItem 2 5 2 2 4 2" xfId="39786"/>
    <cellStyle name="SAPBEXstdItem 2 5 2 3" xfId="39787"/>
    <cellStyle name="SAPBEXstdItem 2 5 2 3 2" xfId="39788"/>
    <cellStyle name="SAPBEXstdItem 2 5 2 3 2 2" xfId="39789"/>
    <cellStyle name="SAPBEXstdItem 2 5 2 3 3" xfId="39790"/>
    <cellStyle name="SAPBEXstdItem 2 5 2 4" xfId="39791"/>
    <cellStyle name="SAPBEXstdItem 2 5 2 4 2" xfId="39792"/>
    <cellStyle name="SAPBEXstdItem 2 5 2 4 2 2" xfId="39793"/>
    <cellStyle name="SAPBEXstdItem 2 5 2 5" xfId="39794"/>
    <cellStyle name="SAPBEXstdItem 2 5 2 5 2" xfId="39795"/>
    <cellStyle name="SAPBEXstdItem 2 5 20" xfId="18258"/>
    <cellStyle name="SAPBEXstdItem 2 5 21" xfId="19138"/>
    <cellStyle name="SAPBEXstdItem 2 5 22" xfId="19997"/>
    <cellStyle name="SAPBEXstdItem 2 5 23" xfId="20863"/>
    <cellStyle name="SAPBEXstdItem 2 5 24" xfId="21721"/>
    <cellStyle name="SAPBEXstdItem 2 5 25" xfId="22562"/>
    <cellStyle name="SAPBEXstdItem 2 5 26" xfId="23391"/>
    <cellStyle name="SAPBEXstdItem 2 5 27" xfId="24179"/>
    <cellStyle name="SAPBEXstdItem 2 5 3" xfId="3261"/>
    <cellStyle name="SAPBEXstdItem 2 5 4" xfId="4163"/>
    <cellStyle name="SAPBEXstdItem 2 5 5" xfId="5051"/>
    <cellStyle name="SAPBEXstdItem 2 5 6" xfId="5940"/>
    <cellStyle name="SAPBEXstdItem 2 5 7" xfId="6833"/>
    <cellStyle name="SAPBEXstdItem 2 5 8" xfId="1920"/>
    <cellStyle name="SAPBEXstdItem 2 5 9" xfId="8536"/>
    <cellStyle name="SAPBEXstdItem 2 6" xfId="1221"/>
    <cellStyle name="SAPBEXstdItem 2 6 10" xfId="9426"/>
    <cellStyle name="SAPBEXstdItem 2 6 11" xfId="10315"/>
    <cellStyle name="SAPBEXstdItem 2 6 12" xfId="11184"/>
    <cellStyle name="SAPBEXstdItem 2 6 13" xfId="12075"/>
    <cellStyle name="SAPBEXstdItem 2 6 14" xfId="12966"/>
    <cellStyle name="SAPBEXstdItem 2 6 15" xfId="13832"/>
    <cellStyle name="SAPBEXstdItem 2 6 16" xfId="14723"/>
    <cellStyle name="SAPBEXstdItem 2 6 17" xfId="15609"/>
    <cellStyle name="SAPBEXstdItem 2 6 18" xfId="16493"/>
    <cellStyle name="SAPBEXstdItem 2 6 19" xfId="17379"/>
    <cellStyle name="SAPBEXstdItem 2 6 2" xfId="2530"/>
    <cellStyle name="SAPBEXstdItem 2 6 2 2" xfId="25209"/>
    <cellStyle name="SAPBEXstdItem 2 6 2 2 2" xfId="39796"/>
    <cellStyle name="SAPBEXstdItem 2 6 2 2 2 2" xfId="39797"/>
    <cellStyle name="SAPBEXstdItem 2 6 2 2 2 2 2" xfId="39798"/>
    <cellStyle name="SAPBEXstdItem 2 6 2 2 2 3" xfId="39799"/>
    <cellStyle name="SAPBEXstdItem 2 6 2 2 3" xfId="39800"/>
    <cellStyle name="SAPBEXstdItem 2 6 2 2 3 2" xfId="39801"/>
    <cellStyle name="SAPBEXstdItem 2 6 2 2 3 2 2" xfId="39802"/>
    <cellStyle name="SAPBEXstdItem 2 6 2 2 4" xfId="39803"/>
    <cellStyle name="SAPBEXstdItem 2 6 2 2 4 2" xfId="39804"/>
    <cellStyle name="SAPBEXstdItem 2 6 2 3" xfId="39805"/>
    <cellStyle name="SAPBEXstdItem 2 6 2 3 2" xfId="39806"/>
    <cellStyle name="SAPBEXstdItem 2 6 2 3 2 2" xfId="39807"/>
    <cellStyle name="SAPBEXstdItem 2 6 2 3 3" xfId="39808"/>
    <cellStyle name="SAPBEXstdItem 2 6 2 4" xfId="39809"/>
    <cellStyle name="SAPBEXstdItem 2 6 2 4 2" xfId="39810"/>
    <cellStyle name="SAPBEXstdItem 2 6 2 4 2 2" xfId="39811"/>
    <cellStyle name="SAPBEXstdItem 2 6 2 5" xfId="39812"/>
    <cellStyle name="SAPBEXstdItem 2 6 2 5 2" xfId="39813"/>
    <cellStyle name="SAPBEXstdItem 2 6 20" xfId="18259"/>
    <cellStyle name="SAPBEXstdItem 2 6 21" xfId="19139"/>
    <cellStyle name="SAPBEXstdItem 2 6 22" xfId="19998"/>
    <cellStyle name="SAPBEXstdItem 2 6 23" xfId="20864"/>
    <cellStyle name="SAPBEXstdItem 2 6 24" xfId="21722"/>
    <cellStyle name="SAPBEXstdItem 2 6 25" xfId="22563"/>
    <cellStyle name="SAPBEXstdItem 2 6 26" xfId="23392"/>
    <cellStyle name="SAPBEXstdItem 2 6 27" xfId="24180"/>
    <cellStyle name="SAPBEXstdItem 2 6 3" xfId="3262"/>
    <cellStyle name="SAPBEXstdItem 2 6 4" xfId="4164"/>
    <cellStyle name="SAPBEXstdItem 2 6 5" xfId="5052"/>
    <cellStyle name="SAPBEXstdItem 2 6 6" xfId="5941"/>
    <cellStyle name="SAPBEXstdItem 2 6 7" xfId="6834"/>
    <cellStyle name="SAPBEXstdItem 2 6 8" xfId="1506"/>
    <cellStyle name="SAPBEXstdItem 2 6 9" xfId="8537"/>
    <cellStyle name="SAPBEXstdItem 2 7" xfId="1481"/>
    <cellStyle name="SAPBEXstdItem 2 7 2" xfId="25211"/>
    <cellStyle name="SAPBEXstdItem 2 7 2 2" xfId="39814"/>
    <cellStyle name="SAPBEXstdItem 2 7 2 2 2" xfId="39815"/>
    <cellStyle name="SAPBEXstdItem 2 7 2 2 2 2" xfId="39816"/>
    <cellStyle name="SAPBEXstdItem 2 7 2 2 3" xfId="39817"/>
    <cellStyle name="SAPBEXstdItem 2 7 2 3" xfId="39818"/>
    <cellStyle name="SAPBEXstdItem 2 7 2 3 2" xfId="39819"/>
    <cellStyle name="SAPBEXstdItem 2 7 2 3 2 2" xfId="39820"/>
    <cellStyle name="SAPBEXstdItem 2 7 2 4" xfId="39821"/>
    <cellStyle name="SAPBEXstdItem 2 7 2 4 2" xfId="39822"/>
    <cellStyle name="SAPBEXstdItem 2 7 3" xfId="25210"/>
    <cellStyle name="SAPBEXstdItem 2 7 3 2" xfId="39823"/>
    <cellStyle name="SAPBEXstdItem 2 7 3 2 2" xfId="39824"/>
    <cellStyle name="SAPBEXstdItem 2 7 3 2 2 2" xfId="39825"/>
    <cellStyle name="SAPBEXstdItem 2 7 3 2 3" xfId="39826"/>
    <cellStyle name="SAPBEXstdItem 2 7 3 3" xfId="39827"/>
    <cellStyle name="SAPBEXstdItem 2 7 3 3 2" xfId="39828"/>
    <cellStyle name="SAPBEXstdItem 2 7 3 3 2 2" xfId="39829"/>
    <cellStyle name="SAPBEXstdItem 2 7 3 4" xfId="39830"/>
    <cellStyle name="SAPBEXstdItem 2 7 3 4 2" xfId="39831"/>
    <cellStyle name="SAPBEXstdItem 2 7 4" xfId="39832"/>
    <cellStyle name="SAPBEXstdItem 2 7 4 2" xfId="39833"/>
    <cellStyle name="SAPBEXstdItem 2 7 4 2 2" xfId="39834"/>
    <cellStyle name="SAPBEXstdItem 2 7 4 2 2 2" xfId="39835"/>
    <cellStyle name="SAPBEXstdItem 2 7 4 3" xfId="39836"/>
    <cellStyle name="SAPBEXstdItem 2 7 4 3 2" xfId="39837"/>
    <cellStyle name="SAPBEXstdItem 2 7 5" xfId="39838"/>
    <cellStyle name="SAPBEXstdItem 2 7 5 2" xfId="39839"/>
    <cellStyle name="SAPBEXstdItem 2 7 5 2 2" xfId="39840"/>
    <cellStyle name="SAPBEXstdItem 2 7 5 3" xfId="39841"/>
    <cellStyle name="SAPBEXstdItem 2 7 6" xfId="39842"/>
    <cellStyle name="SAPBEXstdItem 2 7 6 2" xfId="39843"/>
    <cellStyle name="SAPBEXstdItem 2 7 6 2 2" xfId="39844"/>
    <cellStyle name="SAPBEXstdItem 2 7 7" xfId="39845"/>
    <cellStyle name="SAPBEXstdItem 2 7 7 2" xfId="39846"/>
    <cellStyle name="SAPBEXstdItem 2 8" xfId="2539"/>
    <cellStyle name="SAPBEXstdItem 2 9" xfId="1654"/>
    <cellStyle name="SAPBEXstdItem 20" xfId="7762"/>
    <cellStyle name="SAPBEXstdItem 21" xfId="5166"/>
    <cellStyle name="SAPBEXstdItem 22" xfId="12887"/>
    <cellStyle name="SAPBEXstdItem 23" xfId="8764"/>
    <cellStyle name="SAPBEXstdItem 24" xfId="5152"/>
    <cellStyle name="SAPBEXstdItem 25" xfId="8769"/>
    <cellStyle name="SAPBEXstdItem 26" xfId="7575"/>
    <cellStyle name="SAPBEXstdItem 27" xfId="13060"/>
    <cellStyle name="SAPBEXstdItem 28" xfId="11417"/>
    <cellStyle name="SAPBEXstdItem 29" xfId="19061"/>
    <cellStyle name="SAPBEXstdItem 3" xfId="1222"/>
    <cellStyle name="SAPBEXstdItem 3 10" xfId="4369"/>
    <cellStyle name="SAPBEXstdItem 3 11" xfId="5259"/>
    <cellStyle name="SAPBEXstdItem 3 12" xfId="6153"/>
    <cellStyle name="SAPBEXstdItem 3 13" xfId="7382"/>
    <cellStyle name="SAPBEXstdItem 3 14" xfId="7860"/>
    <cellStyle name="SAPBEXstdItem 3 15" xfId="8750"/>
    <cellStyle name="SAPBEXstdItem 3 16" xfId="9639"/>
    <cellStyle name="SAPBEXstdItem 3 17" xfId="10507"/>
    <cellStyle name="SAPBEXstdItem 3 18" xfId="11398"/>
    <cellStyle name="SAPBEXstdItem 3 19" xfId="12288"/>
    <cellStyle name="SAPBEXstdItem 3 2" xfId="1223"/>
    <cellStyle name="SAPBEXstdItem 3 2 10" xfId="9427"/>
    <cellStyle name="SAPBEXstdItem 3 2 11" xfId="10316"/>
    <cellStyle name="SAPBEXstdItem 3 2 12" xfId="11185"/>
    <cellStyle name="SAPBEXstdItem 3 2 13" xfId="12076"/>
    <cellStyle name="SAPBEXstdItem 3 2 14" xfId="12967"/>
    <cellStyle name="SAPBEXstdItem 3 2 15" xfId="13833"/>
    <cellStyle name="SAPBEXstdItem 3 2 16" xfId="14724"/>
    <cellStyle name="SAPBEXstdItem 3 2 17" xfId="15610"/>
    <cellStyle name="SAPBEXstdItem 3 2 18" xfId="16494"/>
    <cellStyle name="SAPBEXstdItem 3 2 19" xfId="17380"/>
    <cellStyle name="SAPBEXstdItem 3 2 2" xfId="2531"/>
    <cellStyle name="SAPBEXstdItem 3 2 2 2" xfId="25212"/>
    <cellStyle name="SAPBEXstdItem 3 2 2 2 2" xfId="39847"/>
    <cellStyle name="SAPBEXstdItem 3 2 2 2 2 2" xfId="39848"/>
    <cellStyle name="SAPBEXstdItem 3 2 2 2 2 2 2" xfId="39849"/>
    <cellStyle name="SAPBEXstdItem 3 2 2 2 2 3" xfId="39850"/>
    <cellStyle name="SAPBEXstdItem 3 2 2 2 3" xfId="39851"/>
    <cellStyle name="SAPBEXstdItem 3 2 2 2 3 2" xfId="39852"/>
    <cellStyle name="SAPBEXstdItem 3 2 2 2 3 2 2" xfId="39853"/>
    <cellStyle name="SAPBEXstdItem 3 2 2 2 4" xfId="39854"/>
    <cellStyle name="SAPBEXstdItem 3 2 2 2 4 2" xfId="39855"/>
    <cellStyle name="SAPBEXstdItem 3 2 2 3" xfId="39856"/>
    <cellStyle name="SAPBEXstdItem 3 2 2 3 2" xfId="39857"/>
    <cellStyle name="SAPBEXstdItem 3 2 2 3 2 2" xfId="39858"/>
    <cellStyle name="SAPBEXstdItem 3 2 2 3 3" xfId="39859"/>
    <cellStyle name="SAPBEXstdItem 3 2 2 4" xfId="39860"/>
    <cellStyle name="SAPBEXstdItem 3 2 2 4 2" xfId="39861"/>
    <cellStyle name="SAPBEXstdItem 3 2 2 4 2 2" xfId="39862"/>
    <cellStyle name="SAPBEXstdItem 3 2 2 5" xfId="39863"/>
    <cellStyle name="SAPBEXstdItem 3 2 2 5 2" xfId="39864"/>
    <cellStyle name="SAPBEXstdItem 3 2 20" xfId="18260"/>
    <cellStyle name="SAPBEXstdItem 3 2 21" xfId="19140"/>
    <cellStyle name="SAPBEXstdItem 3 2 22" xfId="19999"/>
    <cellStyle name="SAPBEXstdItem 3 2 23" xfId="20865"/>
    <cellStyle name="SAPBEXstdItem 3 2 24" xfId="21723"/>
    <cellStyle name="SAPBEXstdItem 3 2 25" xfId="22564"/>
    <cellStyle name="SAPBEXstdItem 3 2 26" xfId="23393"/>
    <cellStyle name="SAPBEXstdItem 3 2 27" xfId="24181"/>
    <cellStyle name="SAPBEXstdItem 3 2 3" xfId="3263"/>
    <cellStyle name="SAPBEXstdItem 3 2 4" xfId="4165"/>
    <cellStyle name="SAPBEXstdItem 3 2 5" xfId="5053"/>
    <cellStyle name="SAPBEXstdItem 3 2 6" xfId="5942"/>
    <cellStyle name="SAPBEXstdItem 3 2 7" xfId="6835"/>
    <cellStyle name="SAPBEXstdItem 3 2 8" xfId="6045"/>
    <cellStyle name="SAPBEXstdItem 3 2 9" xfId="8538"/>
    <cellStyle name="SAPBEXstdItem 3 20" xfId="13158"/>
    <cellStyle name="SAPBEXstdItem 3 21" xfId="14048"/>
    <cellStyle name="SAPBEXstdItem 3 22" xfId="14935"/>
    <cellStyle name="SAPBEXstdItem 3 23" xfId="15821"/>
    <cellStyle name="SAPBEXstdItem 3 24" xfId="16704"/>
    <cellStyle name="SAPBEXstdItem 3 25" xfId="17589"/>
    <cellStyle name="SAPBEXstdItem 3 26" xfId="18465"/>
    <cellStyle name="SAPBEXstdItem 3 27" xfId="19326"/>
    <cellStyle name="SAPBEXstdItem 3 28" xfId="20194"/>
    <cellStyle name="SAPBEXstdItem 3 29" xfId="21056"/>
    <cellStyle name="SAPBEXstdItem 3 3" xfId="1224"/>
    <cellStyle name="SAPBEXstdItem 3 3 10" xfId="9428"/>
    <cellStyle name="SAPBEXstdItem 3 3 11" xfId="10317"/>
    <cellStyle name="SAPBEXstdItem 3 3 12" xfId="11186"/>
    <cellStyle name="SAPBEXstdItem 3 3 13" xfId="12077"/>
    <cellStyle name="SAPBEXstdItem 3 3 14" xfId="12968"/>
    <cellStyle name="SAPBEXstdItem 3 3 15" xfId="13834"/>
    <cellStyle name="SAPBEXstdItem 3 3 16" xfId="14725"/>
    <cellStyle name="SAPBEXstdItem 3 3 17" xfId="15611"/>
    <cellStyle name="SAPBEXstdItem 3 3 18" xfId="16495"/>
    <cellStyle name="SAPBEXstdItem 3 3 19" xfId="17381"/>
    <cellStyle name="SAPBEXstdItem 3 3 2" xfId="2532"/>
    <cellStyle name="SAPBEXstdItem 3 3 2 2" xfId="25213"/>
    <cellStyle name="SAPBEXstdItem 3 3 2 2 2" xfId="39865"/>
    <cellStyle name="SAPBEXstdItem 3 3 2 2 2 2" xfId="39866"/>
    <cellStyle name="SAPBEXstdItem 3 3 2 2 2 2 2" xfId="39867"/>
    <cellStyle name="SAPBEXstdItem 3 3 2 2 2 3" xfId="39868"/>
    <cellStyle name="SAPBEXstdItem 3 3 2 2 3" xfId="39869"/>
    <cellStyle name="SAPBEXstdItem 3 3 2 2 3 2" xfId="39870"/>
    <cellStyle name="SAPBEXstdItem 3 3 2 2 3 2 2" xfId="39871"/>
    <cellStyle name="SAPBEXstdItem 3 3 2 2 4" xfId="39872"/>
    <cellStyle name="SAPBEXstdItem 3 3 2 2 4 2" xfId="39873"/>
    <cellStyle name="SAPBEXstdItem 3 3 2 3" xfId="39874"/>
    <cellStyle name="SAPBEXstdItem 3 3 2 3 2" xfId="39875"/>
    <cellStyle name="SAPBEXstdItem 3 3 2 3 2 2" xfId="39876"/>
    <cellStyle name="SAPBEXstdItem 3 3 2 3 3" xfId="39877"/>
    <cellStyle name="SAPBEXstdItem 3 3 2 4" xfId="39878"/>
    <cellStyle name="SAPBEXstdItem 3 3 2 4 2" xfId="39879"/>
    <cellStyle name="SAPBEXstdItem 3 3 2 4 2 2" xfId="39880"/>
    <cellStyle name="SAPBEXstdItem 3 3 2 5" xfId="39881"/>
    <cellStyle name="SAPBEXstdItem 3 3 2 5 2" xfId="39882"/>
    <cellStyle name="SAPBEXstdItem 3 3 20" xfId="18261"/>
    <cellStyle name="SAPBEXstdItem 3 3 21" xfId="19141"/>
    <cellStyle name="SAPBEXstdItem 3 3 22" xfId="20000"/>
    <cellStyle name="SAPBEXstdItem 3 3 23" xfId="20866"/>
    <cellStyle name="SAPBEXstdItem 3 3 24" xfId="21724"/>
    <cellStyle name="SAPBEXstdItem 3 3 25" xfId="22565"/>
    <cellStyle name="SAPBEXstdItem 3 3 26" xfId="23394"/>
    <cellStyle name="SAPBEXstdItem 3 3 27" xfId="24182"/>
    <cellStyle name="SAPBEXstdItem 3 3 3" xfId="3264"/>
    <cellStyle name="SAPBEXstdItem 3 3 4" xfId="4166"/>
    <cellStyle name="SAPBEXstdItem 3 3 5" xfId="5054"/>
    <cellStyle name="SAPBEXstdItem 3 3 6" xfId="5943"/>
    <cellStyle name="SAPBEXstdItem 3 3 7" xfId="6836"/>
    <cellStyle name="SAPBEXstdItem 3 3 8" xfId="6059"/>
    <cellStyle name="SAPBEXstdItem 3 3 9" xfId="8539"/>
    <cellStyle name="SAPBEXstdItem 3 30" xfId="21907"/>
    <cellStyle name="SAPBEXstdItem 3 31" xfId="22739"/>
    <cellStyle name="SAPBEXstdItem 3 32" xfId="23546"/>
    <cellStyle name="SAPBEXstdItem 3 4" xfId="1225"/>
    <cellStyle name="SAPBEXstdItem 3 4 10" xfId="9429"/>
    <cellStyle name="SAPBEXstdItem 3 4 11" xfId="10318"/>
    <cellStyle name="SAPBEXstdItem 3 4 12" xfId="11187"/>
    <cellStyle name="SAPBEXstdItem 3 4 13" xfId="12078"/>
    <cellStyle name="SAPBEXstdItem 3 4 14" xfId="12969"/>
    <cellStyle name="SAPBEXstdItem 3 4 15" xfId="13835"/>
    <cellStyle name="SAPBEXstdItem 3 4 16" xfId="14726"/>
    <cellStyle name="SAPBEXstdItem 3 4 17" xfId="15612"/>
    <cellStyle name="SAPBEXstdItem 3 4 18" xfId="16496"/>
    <cellStyle name="SAPBEXstdItem 3 4 19" xfId="17382"/>
    <cellStyle name="SAPBEXstdItem 3 4 2" xfId="2533"/>
    <cellStyle name="SAPBEXstdItem 3 4 2 2" xfId="25214"/>
    <cellStyle name="SAPBEXstdItem 3 4 2 2 2" xfId="39883"/>
    <cellStyle name="SAPBEXstdItem 3 4 2 2 2 2" xfId="39884"/>
    <cellStyle name="SAPBEXstdItem 3 4 2 2 2 2 2" xfId="39885"/>
    <cellStyle name="SAPBEXstdItem 3 4 2 2 2 3" xfId="39886"/>
    <cellStyle name="SAPBEXstdItem 3 4 2 2 3" xfId="39887"/>
    <cellStyle name="SAPBEXstdItem 3 4 2 2 3 2" xfId="39888"/>
    <cellStyle name="SAPBEXstdItem 3 4 2 2 3 2 2" xfId="39889"/>
    <cellStyle name="SAPBEXstdItem 3 4 2 2 4" xfId="39890"/>
    <cellStyle name="SAPBEXstdItem 3 4 2 2 4 2" xfId="39891"/>
    <cellStyle name="SAPBEXstdItem 3 4 2 3" xfId="39892"/>
    <cellStyle name="SAPBEXstdItem 3 4 2 3 2" xfId="39893"/>
    <cellStyle name="SAPBEXstdItem 3 4 2 3 2 2" xfId="39894"/>
    <cellStyle name="SAPBEXstdItem 3 4 2 3 3" xfId="39895"/>
    <cellStyle name="SAPBEXstdItem 3 4 2 4" xfId="39896"/>
    <cellStyle name="SAPBEXstdItem 3 4 2 4 2" xfId="39897"/>
    <cellStyle name="SAPBEXstdItem 3 4 2 4 2 2" xfId="39898"/>
    <cellStyle name="SAPBEXstdItem 3 4 2 5" xfId="39899"/>
    <cellStyle name="SAPBEXstdItem 3 4 2 5 2" xfId="39900"/>
    <cellStyle name="SAPBEXstdItem 3 4 20" xfId="18262"/>
    <cellStyle name="SAPBEXstdItem 3 4 21" xfId="19142"/>
    <cellStyle name="SAPBEXstdItem 3 4 22" xfId="20001"/>
    <cellStyle name="SAPBEXstdItem 3 4 23" xfId="20867"/>
    <cellStyle name="SAPBEXstdItem 3 4 24" xfId="21725"/>
    <cellStyle name="SAPBEXstdItem 3 4 25" xfId="22566"/>
    <cellStyle name="SAPBEXstdItem 3 4 26" xfId="23395"/>
    <cellStyle name="SAPBEXstdItem 3 4 27" xfId="24183"/>
    <cellStyle name="SAPBEXstdItem 3 4 3" xfId="3265"/>
    <cellStyle name="SAPBEXstdItem 3 4 4" xfId="4167"/>
    <cellStyle name="SAPBEXstdItem 3 4 5" xfId="5055"/>
    <cellStyle name="SAPBEXstdItem 3 4 6" xfId="5944"/>
    <cellStyle name="SAPBEXstdItem 3 4 7" xfId="6837"/>
    <cellStyle name="SAPBEXstdItem 3 4 8" xfId="2425"/>
    <cellStyle name="SAPBEXstdItem 3 4 9" xfId="8540"/>
    <cellStyle name="SAPBEXstdItem 3 5" xfId="1226"/>
    <cellStyle name="SAPBEXstdItem 3 5 10" xfId="9430"/>
    <cellStyle name="SAPBEXstdItem 3 5 11" xfId="10319"/>
    <cellStyle name="SAPBEXstdItem 3 5 12" xfId="11188"/>
    <cellStyle name="SAPBEXstdItem 3 5 13" xfId="12079"/>
    <cellStyle name="SAPBEXstdItem 3 5 14" xfId="12970"/>
    <cellStyle name="SAPBEXstdItem 3 5 15" xfId="13836"/>
    <cellStyle name="SAPBEXstdItem 3 5 16" xfId="14727"/>
    <cellStyle name="SAPBEXstdItem 3 5 17" xfId="15613"/>
    <cellStyle name="SAPBEXstdItem 3 5 18" xfId="16497"/>
    <cellStyle name="SAPBEXstdItem 3 5 19" xfId="17383"/>
    <cellStyle name="SAPBEXstdItem 3 5 2" xfId="2534"/>
    <cellStyle name="SAPBEXstdItem 3 5 2 2" xfId="25215"/>
    <cellStyle name="SAPBEXstdItem 3 5 2 2 2" xfId="39901"/>
    <cellStyle name="SAPBEXstdItem 3 5 2 2 2 2" xfId="39902"/>
    <cellStyle name="SAPBEXstdItem 3 5 2 2 2 2 2" xfId="39903"/>
    <cellStyle name="SAPBEXstdItem 3 5 2 2 2 3" xfId="39904"/>
    <cellStyle name="SAPBEXstdItem 3 5 2 2 3" xfId="39905"/>
    <cellStyle name="SAPBEXstdItem 3 5 2 2 3 2" xfId="39906"/>
    <cellStyle name="SAPBEXstdItem 3 5 2 2 3 2 2" xfId="39907"/>
    <cellStyle name="SAPBEXstdItem 3 5 2 2 4" xfId="39908"/>
    <cellStyle name="SAPBEXstdItem 3 5 2 2 4 2" xfId="39909"/>
    <cellStyle name="SAPBEXstdItem 3 5 2 3" xfId="39910"/>
    <cellStyle name="SAPBEXstdItem 3 5 2 3 2" xfId="39911"/>
    <cellStyle name="SAPBEXstdItem 3 5 2 3 2 2" xfId="39912"/>
    <cellStyle name="SAPBEXstdItem 3 5 2 3 3" xfId="39913"/>
    <cellStyle name="SAPBEXstdItem 3 5 2 4" xfId="39914"/>
    <cellStyle name="SAPBEXstdItem 3 5 2 4 2" xfId="39915"/>
    <cellStyle name="SAPBEXstdItem 3 5 2 4 2 2" xfId="39916"/>
    <cellStyle name="SAPBEXstdItem 3 5 2 5" xfId="39917"/>
    <cellStyle name="SAPBEXstdItem 3 5 2 5 2" xfId="39918"/>
    <cellStyle name="SAPBEXstdItem 3 5 20" xfId="18263"/>
    <cellStyle name="SAPBEXstdItem 3 5 21" xfId="19143"/>
    <cellStyle name="SAPBEXstdItem 3 5 22" xfId="20002"/>
    <cellStyle name="SAPBEXstdItem 3 5 23" xfId="20868"/>
    <cellStyle name="SAPBEXstdItem 3 5 24" xfId="21726"/>
    <cellStyle name="SAPBEXstdItem 3 5 25" xfId="22567"/>
    <cellStyle name="SAPBEXstdItem 3 5 26" xfId="23396"/>
    <cellStyle name="SAPBEXstdItem 3 5 27" xfId="24184"/>
    <cellStyle name="SAPBEXstdItem 3 5 3" xfId="3266"/>
    <cellStyle name="SAPBEXstdItem 3 5 4" xfId="4168"/>
    <cellStyle name="SAPBEXstdItem 3 5 5" xfId="5056"/>
    <cellStyle name="SAPBEXstdItem 3 5 6" xfId="5945"/>
    <cellStyle name="SAPBEXstdItem 3 5 7" xfId="6838"/>
    <cellStyle name="SAPBEXstdItem 3 5 8" xfId="3493"/>
    <cellStyle name="SAPBEXstdItem 3 5 9" xfId="8541"/>
    <cellStyle name="SAPBEXstdItem 3 6" xfId="1227"/>
    <cellStyle name="SAPBEXstdItem 3 6 10" xfId="9431"/>
    <cellStyle name="SAPBEXstdItem 3 6 11" xfId="10320"/>
    <cellStyle name="SAPBEXstdItem 3 6 12" xfId="11189"/>
    <cellStyle name="SAPBEXstdItem 3 6 13" xfId="12080"/>
    <cellStyle name="SAPBEXstdItem 3 6 14" xfId="12971"/>
    <cellStyle name="SAPBEXstdItem 3 6 15" xfId="13837"/>
    <cellStyle name="SAPBEXstdItem 3 6 16" xfId="14728"/>
    <cellStyle name="SAPBEXstdItem 3 6 17" xfId="15614"/>
    <cellStyle name="SAPBEXstdItem 3 6 18" xfId="16498"/>
    <cellStyle name="SAPBEXstdItem 3 6 19" xfId="17384"/>
    <cellStyle name="SAPBEXstdItem 3 6 2" xfId="2535"/>
    <cellStyle name="SAPBEXstdItem 3 6 2 2" xfId="25216"/>
    <cellStyle name="SAPBEXstdItem 3 6 2 2 2" xfId="39919"/>
    <cellStyle name="SAPBEXstdItem 3 6 2 2 2 2" xfId="39920"/>
    <cellStyle name="SAPBEXstdItem 3 6 2 2 2 2 2" xfId="39921"/>
    <cellStyle name="SAPBEXstdItem 3 6 2 2 2 3" xfId="39922"/>
    <cellStyle name="SAPBEXstdItem 3 6 2 2 3" xfId="39923"/>
    <cellStyle name="SAPBEXstdItem 3 6 2 2 3 2" xfId="39924"/>
    <cellStyle name="SAPBEXstdItem 3 6 2 2 3 2 2" xfId="39925"/>
    <cellStyle name="SAPBEXstdItem 3 6 2 2 4" xfId="39926"/>
    <cellStyle name="SAPBEXstdItem 3 6 2 2 4 2" xfId="39927"/>
    <cellStyle name="SAPBEXstdItem 3 6 2 3" xfId="39928"/>
    <cellStyle name="SAPBEXstdItem 3 6 2 3 2" xfId="39929"/>
    <cellStyle name="SAPBEXstdItem 3 6 2 3 2 2" xfId="39930"/>
    <cellStyle name="SAPBEXstdItem 3 6 2 3 3" xfId="39931"/>
    <cellStyle name="SAPBEXstdItem 3 6 2 4" xfId="39932"/>
    <cellStyle name="SAPBEXstdItem 3 6 2 4 2" xfId="39933"/>
    <cellStyle name="SAPBEXstdItem 3 6 2 4 2 2" xfId="39934"/>
    <cellStyle name="SAPBEXstdItem 3 6 2 5" xfId="39935"/>
    <cellStyle name="SAPBEXstdItem 3 6 2 5 2" xfId="39936"/>
    <cellStyle name="SAPBEXstdItem 3 6 20" xfId="18264"/>
    <cellStyle name="SAPBEXstdItem 3 6 21" xfId="19144"/>
    <cellStyle name="SAPBEXstdItem 3 6 22" xfId="20003"/>
    <cellStyle name="SAPBEXstdItem 3 6 23" xfId="20869"/>
    <cellStyle name="SAPBEXstdItem 3 6 24" xfId="21727"/>
    <cellStyle name="SAPBEXstdItem 3 6 25" xfId="22568"/>
    <cellStyle name="SAPBEXstdItem 3 6 26" xfId="23397"/>
    <cellStyle name="SAPBEXstdItem 3 6 27" xfId="24185"/>
    <cellStyle name="SAPBEXstdItem 3 6 3" xfId="3267"/>
    <cellStyle name="SAPBEXstdItem 3 6 4" xfId="4169"/>
    <cellStyle name="SAPBEXstdItem 3 6 5" xfId="5057"/>
    <cellStyle name="SAPBEXstdItem 3 6 6" xfId="5946"/>
    <cellStyle name="SAPBEXstdItem 3 6 7" xfId="6839"/>
    <cellStyle name="SAPBEXstdItem 3 6 8" xfId="6935"/>
    <cellStyle name="SAPBEXstdItem 3 6 9" xfId="8542"/>
    <cellStyle name="SAPBEXstdItem 3 7" xfId="1863"/>
    <cellStyle name="SAPBEXstdItem 3 7 2" xfId="25217"/>
    <cellStyle name="SAPBEXstdItem 3 7 2 2" xfId="39937"/>
    <cellStyle name="SAPBEXstdItem 3 7 2 2 2" xfId="39938"/>
    <cellStyle name="SAPBEXstdItem 3 7 2 2 2 2" xfId="39939"/>
    <cellStyle name="SAPBEXstdItem 3 7 2 2 3" xfId="39940"/>
    <cellStyle name="SAPBEXstdItem 3 7 2 3" xfId="39941"/>
    <cellStyle name="SAPBEXstdItem 3 7 2 3 2" xfId="39942"/>
    <cellStyle name="SAPBEXstdItem 3 7 2 3 2 2" xfId="39943"/>
    <cellStyle name="SAPBEXstdItem 3 7 2 4" xfId="39944"/>
    <cellStyle name="SAPBEXstdItem 3 7 2 4 2" xfId="39945"/>
    <cellStyle name="SAPBEXstdItem 3 7 3" xfId="39946"/>
    <cellStyle name="SAPBEXstdItem 3 7 3 2" xfId="39947"/>
    <cellStyle name="SAPBEXstdItem 3 7 3 2 2" xfId="39948"/>
    <cellStyle name="SAPBEXstdItem 3 7 3 3" xfId="39949"/>
    <cellStyle name="SAPBEXstdItem 3 7 4" xfId="39950"/>
    <cellStyle name="SAPBEXstdItem 3 7 4 2" xfId="39951"/>
    <cellStyle name="SAPBEXstdItem 3 7 4 2 2" xfId="39952"/>
    <cellStyle name="SAPBEXstdItem 3 7 5" xfId="39953"/>
    <cellStyle name="SAPBEXstdItem 3 7 5 2" xfId="39954"/>
    <cellStyle name="SAPBEXstdItem 3 8" xfId="1536"/>
    <cellStyle name="SAPBEXstdItem 3 9" xfId="3482"/>
    <cellStyle name="SAPBEXstdItem 30" xfId="16607"/>
    <cellStyle name="SAPBEXstdItem 31" xfId="14839"/>
    <cellStyle name="SAPBEXstdItem 32" xfId="16587"/>
    <cellStyle name="SAPBEXstdItem 33" xfId="14807"/>
    <cellStyle name="SAPBEXstdItem 34" xfId="19230"/>
    <cellStyle name="SAPBEXstdItem 4" xfId="1228"/>
    <cellStyle name="SAPBEXstdItem 4 10" xfId="8751"/>
    <cellStyle name="SAPBEXstdItem 4 11" xfId="9640"/>
    <cellStyle name="SAPBEXstdItem 4 12" xfId="10508"/>
    <cellStyle name="SAPBEXstdItem 4 13" xfId="11399"/>
    <cellStyle name="SAPBEXstdItem 4 14" xfId="12289"/>
    <cellStyle name="SAPBEXstdItem 4 15" xfId="13159"/>
    <cellStyle name="SAPBEXstdItem 4 16" xfId="14049"/>
    <cellStyle name="SAPBEXstdItem 4 17" xfId="14936"/>
    <cellStyle name="SAPBEXstdItem 4 18" xfId="15822"/>
    <cellStyle name="SAPBEXstdItem 4 19" xfId="16705"/>
    <cellStyle name="SAPBEXstdItem 4 2" xfId="1864"/>
    <cellStyle name="SAPBEXstdItem 4 2 2" xfId="25218"/>
    <cellStyle name="SAPBEXstdItem 4 2 2 2" xfId="39955"/>
    <cellStyle name="SAPBEXstdItem 4 2 2 2 2" xfId="39956"/>
    <cellStyle name="SAPBEXstdItem 4 2 2 2 2 2" xfId="39957"/>
    <cellStyle name="SAPBEXstdItem 4 2 2 2 3" xfId="39958"/>
    <cellStyle name="SAPBEXstdItem 4 2 2 3" xfId="39959"/>
    <cellStyle name="SAPBEXstdItem 4 2 2 3 2" xfId="39960"/>
    <cellStyle name="SAPBEXstdItem 4 2 2 3 2 2" xfId="39961"/>
    <cellStyle name="SAPBEXstdItem 4 2 2 4" xfId="39962"/>
    <cellStyle name="SAPBEXstdItem 4 2 2 4 2" xfId="39963"/>
    <cellStyle name="SAPBEXstdItem 4 2 3" xfId="39964"/>
    <cellStyle name="SAPBEXstdItem 4 2 3 2" xfId="39965"/>
    <cellStyle name="SAPBEXstdItem 4 2 3 2 2" xfId="39966"/>
    <cellStyle name="SAPBEXstdItem 4 2 3 3" xfId="39967"/>
    <cellStyle name="SAPBEXstdItem 4 2 4" xfId="39968"/>
    <cellStyle name="SAPBEXstdItem 4 2 4 2" xfId="39969"/>
    <cellStyle name="SAPBEXstdItem 4 2 4 2 2" xfId="39970"/>
    <cellStyle name="SAPBEXstdItem 4 2 5" xfId="39971"/>
    <cellStyle name="SAPBEXstdItem 4 2 5 2" xfId="39972"/>
    <cellStyle name="SAPBEXstdItem 4 20" xfId="17590"/>
    <cellStyle name="SAPBEXstdItem 4 21" xfId="18466"/>
    <cellStyle name="SAPBEXstdItem 4 22" xfId="19327"/>
    <cellStyle name="SAPBEXstdItem 4 23" xfId="20195"/>
    <cellStyle name="SAPBEXstdItem 4 24" xfId="21057"/>
    <cellStyle name="SAPBEXstdItem 4 25" xfId="21908"/>
    <cellStyle name="SAPBEXstdItem 4 26" xfId="22740"/>
    <cellStyle name="SAPBEXstdItem 4 27" xfId="23547"/>
    <cellStyle name="SAPBEXstdItem 4 3" xfId="1392"/>
    <cellStyle name="SAPBEXstdItem 4 4" xfId="3483"/>
    <cellStyle name="SAPBEXstdItem 4 5" xfId="4370"/>
    <cellStyle name="SAPBEXstdItem 4 6" xfId="5260"/>
    <cellStyle name="SAPBEXstdItem 4 7" xfId="6154"/>
    <cellStyle name="SAPBEXstdItem 4 8" xfId="7381"/>
    <cellStyle name="SAPBEXstdItem 4 9" xfId="7861"/>
    <cellStyle name="SAPBEXstdItem 5" xfId="1229"/>
    <cellStyle name="SAPBEXstdItem 5 10" xfId="9432"/>
    <cellStyle name="SAPBEXstdItem 5 11" xfId="10321"/>
    <cellStyle name="SAPBEXstdItem 5 12" xfId="11190"/>
    <cellStyle name="SAPBEXstdItem 5 13" xfId="12081"/>
    <cellStyle name="SAPBEXstdItem 5 14" xfId="12972"/>
    <cellStyle name="SAPBEXstdItem 5 15" xfId="13838"/>
    <cellStyle name="SAPBEXstdItem 5 16" xfId="14729"/>
    <cellStyle name="SAPBEXstdItem 5 17" xfId="15615"/>
    <cellStyle name="SAPBEXstdItem 5 18" xfId="16499"/>
    <cellStyle name="SAPBEXstdItem 5 19" xfId="17385"/>
    <cellStyle name="SAPBEXstdItem 5 2" xfId="2536"/>
    <cellStyle name="SAPBEXstdItem 5 2 2" xfId="25219"/>
    <cellStyle name="SAPBEXstdItem 5 2 2 2" xfId="39973"/>
    <cellStyle name="SAPBEXstdItem 5 2 2 2 2" xfId="39974"/>
    <cellStyle name="SAPBEXstdItem 5 2 2 2 2 2" xfId="39975"/>
    <cellStyle name="SAPBEXstdItem 5 2 2 2 3" xfId="39976"/>
    <cellStyle name="SAPBEXstdItem 5 2 2 3" xfId="39977"/>
    <cellStyle name="SAPBEXstdItem 5 2 2 3 2" xfId="39978"/>
    <cellStyle name="SAPBEXstdItem 5 2 2 3 2 2" xfId="39979"/>
    <cellStyle name="SAPBEXstdItem 5 2 2 4" xfId="39980"/>
    <cellStyle name="SAPBEXstdItem 5 2 2 4 2" xfId="39981"/>
    <cellStyle name="SAPBEXstdItem 5 2 3" xfId="39982"/>
    <cellStyle name="SAPBEXstdItem 5 2 3 2" xfId="39983"/>
    <cellStyle name="SAPBEXstdItem 5 2 3 2 2" xfId="39984"/>
    <cellStyle name="SAPBEXstdItem 5 2 3 3" xfId="39985"/>
    <cellStyle name="SAPBEXstdItem 5 2 4" xfId="39986"/>
    <cellStyle name="SAPBEXstdItem 5 2 4 2" xfId="39987"/>
    <cellStyle name="SAPBEXstdItem 5 2 4 2 2" xfId="39988"/>
    <cellStyle name="SAPBEXstdItem 5 2 5" xfId="39989"/>
    <cellStyle name="SAPBEXstdItem 5 2 5 2" xfId="39990"/>
    <cellStyle name="SAPBEXstdItem 5 20" xfId="18265"/>
    <cellStyle name="SAPBEXstdItem 5 21" xfId="19145"/>
    <cellStyle name="SAPBEXstdItem 5 22" xfId="20004"/>
    <cellStyle name="SAPBEXstdItem 5 23" xfId="20870"/>
    <cellStyle name="SAPBEXstdItem 5 24" xfId="21728"/>
    <cellStyle name="SAPBEXstdItem 5 25" xfId="22569"/>
    <cellStyle name="SAPBEXstdItem 5 26" xfId="23398"/>
    <cellStyle name="SAPBEXstdItem 5 27" xfId="24186"/>
    <cellStyle name="SAPBEXstdItem 5 3" xfId="3268"/>
    <cellStyle name="SAPBEXstdItem 5 4" xfId="4170"/>
    <cellStyle name="SAPBEXstdItem 5 5" xfId="5058"/>
    <cellStyle name="SAPBEXstdItem 5 6" xfId="5947"/>
    <cellStyle name="SAPBEXstdItem 5 7" xfId="6840"/>
    <cellStyle name="SAPBEXstdItem 5 8" xfId="7722"/>
    <cellStyle name="SAPBEXstdItem 5 9" xfId="8543"/>
    <cellStyle name="SAPBEXstdItem 6" xfId="1230"/>
    <cellStyle name="SAPBEXstdItem 6 10" xfId="9433"/>
    <cellStyle name="SAPBEXstdItem 6 11" xfId="10322"/>
    <cellStyle name="SAPBEXstdItem 6 12" xfId="11191"/>
    <cellStyle name="SAPBEXstdItem 6 13" xfId="12082"/>
    <cellStyle name="SAPBEXstdItem 6 14" xfId="12973"/>
    <cellStyle name="SAPBEXstdItem 6 15" xfId="13839"/>
    <cellStyle name="SAPBEXstdItem 6 16" xfId="14730"/>
    <cellStyle name="SAPBEXstdItem 6 17" xfId="15616"/>
    <cellStyle name="SAPBEXstdItem 6 18" xfId="16500"/>
    <cellStyle name="SAPBEXstdItem 6 19" xfId="17386"/>
    <cellStyle name="SAPBEXstdItem 6 2" xfId="2537"/>
    <cellStyle name="SAPBEXstdItem 6 2 2" xfId="25220"/>
    <cellStyle name="SAPBEXstdItem 6 2 2 2" xfId="39991"/>
    <cellStyle name="SAPBEXstdItem 6 2 2 2 2" xfId="39992"/>
    <cellStyle name="SAPBEXstdItem 6 2 2 2 2 2" xfId="39993"/>
    <cellStyle name="SAPBEXstdItem 6 2 2 2 3" xfId="39994"/>
    <cellStyle name="SAPBEXstdItem 6 2 2 3" xfId="39995"/>
    <cellStyle name="SAPBEXstdItem 6 2 2 3 2" xfId="39996"/>
    <cellStyle name="SAPBEXstdItem 6 2 2 3 2 2" xfId="39997"/>
    <cellStyle name="SAPBEXstdItem 6 2 2 4" xfId="39998"/>
    <cellStyle name="SAPBEXstdItem 6 2 2 4 2" xfId="39999"/>
    <cellStyle name="SAPBEXstdItem 6 2 3" xfId="40000"/>
    <cellStyle name="SAPBEXstdItem 6 2 3 2" xfId="40001"/>
    <cellStyle name="SAPBEXstdItem 6 2 3 2 2" xfId="40002"/>
    <cellStyle name="SAPBEXstdItem 6 2 3 3" xfId="40003"/>
    <cellStyle name="SAPBEXstdItem 6 2 4" xfId="40004"/>
    <cellStyle name="SAPBEXstdItem 6 2 4 2" xfId="40005"/>
    <cellStyle name="SAPBEXstdItem 6 2 4 2 2" xfId="40006"/>
    <cellStyle name="SAPBEXstdItem 6 2 5" xfId="40007"/>
    <cellStyle name="SAPBEXstdItem 6 2 5 2" xfId="40008"/>
    <cellStyle name="SAPBEXstdItem 6 20" xfId="18266"/>
    <cellStyle name="SAPBEXstdItem 6 21" xfId="19146"/>
    <cellStyle name="SAPBEXstdItem 6 22" xfId="20005"/>
    <cellStyle name="SAPBEXstdItem 6 23" xfId="20871"/>
    <cellStyle name="SAPBEXstdItem 6 24" xfId="21729"/>
    <cellStyle name="SAPBEXstdItem 6 25" xfId="22570"/>
    <cellStyle name="SAPBEXstdItem 6 26" xfId="23399"/>
    <cellStyle name="SAPBEXstdItem 6 27" xfId="24187"/>
    <cellStyle name="SAPBEXstdItem 6 3" xfId="3269"/>
    <cellStyle name="SAPBEXstdItem 6 4" xfId="4171"/>
    <cellStyle name="SAPBEXstdItem 6 5" xfId="5059"/>
    <cellStyle name="SAPBEXstdItem 6 6" xfId="5948"/>
    <cellStyle name="SAPBEXstdItem 6 7" xfId="6841"/>
    <cellStyle name="SAPBEXstdItem 6 8" xfId="7724"/>
    <cellStyle name="SAPBEXstdItem 6 9" xfId="8544"/>
    <cellStyle name="SAPBEXstdItem 7" xfId="1231"/>
    <cellStyle name="SAPBEXstdItem 7 10" xfId="9434"/>
    <cellStyle name="SAPBEXstdItem 7 11" xfId="10323"/>
    <cellStyle name="SAPBEXstdItem 7 12" xfId="11192"/>
    <cellStyle name="SAPBEXstdItem 7 13" xfId="12083"/>
    <cellStyle name="SAPBEXstdItem 7 14" xfId="12974"/>
    <cellStyle name="SAPBEXstdItem 7 15" xfId="13840"/>
    <cellStyle name="SAPBEXstdItem 7 16" xfId="14731"/>
    <cellStyle name="SAPBEXstdItem 7 17" xfId="15617"/>
    <cellStyle name="SAPBEXstdItem 7 18" xfId="16501"/>
    <cellStyle name="SAPBEXstdItem 7 19" xfId="17387"/>
    <cellStyle name="SAPBEXstdItem 7 2" xfId="2538"/>
    <cellStyle name="SAPBEXstdItem 7 2 2" xfId="25221"/>
    <cellStyle name="SAPBEXstdItem 7 2 2 2" xfId="40009"/>
    <cellStyle name="SAPBEXstdItem 7 2 2 2 2" xfId="40010"/>
    <cellStyle name="SAPBEXstdItem 7 2 2 2 2 2" xfId="40011"/>
    <cellStyle name="SAPBEXstdItem 7 2 2 2 3" xfId="40012"/>
    <cellStyle name="SAPBEXstdItem 7 2 2 3" xfId="40013"/>
    <cellStyle name="SAPBEXstdItem 7 2 2 3 2" xfId="40014"/>
    <cellStyle name="SAPBEXstdItem 7 2 2 3 2 2" xfId="40015"/>
    <cellStyle name="SAPBEXstdItem 7 2 2 4" xfId="40016"/>
    <cellStyle name="SAPBEXstdItem 7 2 2 4 2" xfId="40017"/>
    <cellStyle name="SAPBEXstdItem 7 2 3" xfId="40018"/>
    <cellStyle name="SAPBEXstdItem 7 2 3 2" xfId="40019"/>
    <cellStyle name="SAPBEXstdItem 7 2 3 2 2" xfId="40020"/>
    <cellStyle name="SAPBEXstdItem 7 2 3 3" xfId="40021"/>
    <cellStyle name="SAPBEXstdItem 7 2 4" xfId="40022"/>
    <cellStyle name="SAPBEXstdItem 7 2 4 2" xfId="40023"/>
    <cellStyle name="SAPBEXstdItem 7 2 4 2 2" xfId="40024"/>
    <cellStyle name="SAPBEXstdItem 7 2 5" xfId="40025"/>
    <cellStyle name="SAPBEXstdItem 7 2 5 2" xfId="40026"/>
    <cellStyle name="SAPBEXstdItem 7 20" xfId="18267"/>
    <cellStyle name="SAPBEXstdItem 7 21" xfId="19147"/>
    <cellStyle name="SAPBEXstdItem 7 22" xfId="20006"/>
    <cellStyle name="SAPBEXstdItem 7 23" xfId="20872"/>
    <cellStyle name="SAPBEXstdItem 7 24" xfId="21730"/>
    <cellStyle name="SAPBEXstdItem 7 25" xfId="22571"/>
    <cellStyle name="SAPBEXstdItem 7 26" xfId="23400"/>
    <cellStyle name="SAPBEXstdItem 7 27" xfId="24188"/>
    <cellStyle name="SAPBEXstdItem 7 3" xfId="3270"/>
    <cellStyle name="SAPBEXstdItem 7 4" xfId="4172"/>
    <cellStyle name="SAPBEXstdItem 7 5" xfId="5060"/>
    <cellStyle name="SAPBEXstdItem 7 6" xfId="5949"/>
    <cellStyle name="SAPBEXstdItem 7 7" xfId="6842"/>
    <cellStyle name="SAPBEXstdItem 7 8" xfId="7721"/>
    <cellStyle name="SAPBEXstdItem 7 9" xfId="8545"/>
    <cellStyle name="SAPBEXstdItem 8" xfId="1232"/>
    <cellStyle name="SAPBEXstdItem 8 10" xfId="10307"/>
    <cellStyle name="SAPBEXstdItem 8 11" xfId="11176"/>
    <cellStyle name="SAPBEXstdItem 8 12" xfId="12067"/>
    <cellStyle name="SAPBEXstdItem 8 13" xfId="12958"/>
    <cellStyle name="SAPBEXstdItem 8 14" xfId="13824"/>
    <cellStyle name="SAPBEXstdItem 8 15" xfId="14715"/>
    <cellStyle name="SAPBEXstdItem 8 16" xfId="15601"/>
    <cellStyle name="SAPBEXstdItem 8 17" xfId="16485"/>
    <cellStyle name="SAPBEXstdItem 8 18" xfId="17371"/>
    <cellStyle name="SAPBEXstdItem 8 19" xfId="18251"/>
    <cellStyle name="SAPBEXstdItem 8 2" xfId="3254"/>
    <cellStyle name="SAPBEXstdItem 8 2 2" xfId="25222"/>
    <cellStyle name="SAPBEXstdItem 8 2 2 2" xfId="40027"/>
    <cellStyle name="SAPBEXstdItem 8 2 2 2 2" xfId="40028"/>
    <cellStyle name="SAPBEXstdItem 8 2 2 2 2 2" xfId="40029"/>
    <cellStyle name="SAPBEXstdItem 8 2 2 2 3" xfId="40030"/>
    <cellStyle name="SAPBEXstdItem 8 2 2 3" xfId="40031"/>
    <cellStyle name="SAPBEXstdItem 8 2 2 3 2" xfId="40032"/>
    <cellStyle name="SAPBEXstdItem 8 2 2 3 2 2" xfId="40033"/>
    <cellStyle name="SAPBEXstdItem 8 2 2 4" xfId="40034"/>
    <cellStyle name="SAPBEXstdItem 8 2 2 4 2" xfId="40035"/>
    <cellStyle name="SAPBEXstdItem 8 2 3" xfId="40036"/>
    <cellStyle name="SAPBEXstdItem 8 2 3 2" xfId="40037"/>
    <cellStyle name="SAPBEXstdItem 8 2 3 2 2" xfId="40038"/>
    <cellStyle name="SAPBEXstdItem 8 2 3 3" xfId="40039"/>
    <cellStyle name="SAPBEXstdItem 8 2 4" xfId="40040"/>
    <cellStyle name="SAPBEXstdItem 8 2 4 2" xfId="40041"/>
    <cellStyle name="SAPBEXstdItem 8 2 4 2 2" xfId="40042"/>
    <cellStyle name="SAPBEXstdItem 8 2 5" xfId="40043"/>
    <cellStyle name="SAPBEXstdItem 8 2 5 2" xfId="40044"/>
    <cellStyle name="SAPBEXstdItem 8 20" xfId="19131"/>
    <cellStyle name="SAPBEXstdItem 8 21" xfId="19990"/>
    <cellStyle name="SAPBEXstdItem 8 22" xfId="20856"/>
    <cellStyle name="SAPBEXstdItem 8 23" xfId="21714"/>
    <cellStyle name="SAPBEXstdItem 8 24" xfId="22555"/>
    <cellStyle name="SAPBEXstdItem 8 25" xfId="23384"/>
    <cellStyle name="SAPBEXstdItem 8 26" xfId="24172"/>
    <cellStyle name="SAPBEXstdItem 8 3" xfId="4156"/>
    <cellStyle name="SAPBEXstdItem 8 4" xfId="5044"/>
    <cellStyle name="SAPBEXstdItem 8 5" xfId="5933"/>
    <cellStyle name="SAPBEXstdItem 8 6" xfId="6826"/>
    <cellStyle name="SAPBEXstdItem 8 7" xfId="1488"/>
    <cellStyle name="SAPBEXstdItem 8 8" xfId="8529"/>
    <cellStyle name="SAPBEXstdItem 8 9" xfId="9418"/>
    <cellStyle name="SAPBEXstdItem 9" xfId="1471"/>
    <cellStyle name="SAPBEXstdItem 9 2" xfId="25224"/>
    <cellStyle name="SAPBEXstdItem 9 2 2" xfId="40045"/>
    <cellStyle name="SAPBEXstdItem 9 2 2 2" xfId="40046"/>
    <cellStyle name="SAPBEXstdItem 9 2 2 2 2" xfId="40047"/>
    <cellStyle name="SAPBEXstdItem 9 2 2 3" xfId="40048"/>
    <cellStyle name="SAPBEXstdItem 9 2 3" xfId="40049"/>
    <cellStyle name="SAPBEXstdItem 9 2 3 2" xfId="40050"/>
    <cellStyle name="SAPBEXstdItem 9 2 3 2 2" xfId="40051"/>
    <cellStyle name="SAPBEXstdItem 9 2 4" xfId="40052"/>
    <cellStyle name="SAPBEXstdItem 9 2 4 2" xfId="40053"/>
    <cellStyle name="SAPBEXstdItem 9 3" xfId="25223"/>
    <cellStyle name="SAPBEXstdItem 9 3 2" xfId="40054"/>
    <cellStyle name="SAPBEXstdItem 9 3 2 2" xfId="40055"/>
    <cellStyle name="SAPBEXstdItem 9 3 2 2 2" xfId="40056"/>
    <cellStyle name="SAPBEXstdItem 9 3 2 3" xfId="40057"/>
    <cellStyle name="SAPBEXstdItem 9 3 3" xfId="40058"/>
    <cellStyle name="SAPBEXstdItem 9 3 3 2" xfId="40059"/>
    <cellStyle name="SAPBEXstdItem 9 3 3 2 2" xfId="40060"/>
    <cellStyle name="SAPBEXstdItem 9 3 4" xfId="40061"/>
    <cellStyle name="SAPBEXstdItem 9 3 4 2" xfId="40062"/>
    <cellStyle name="SAPBEXstdItem 9 4" xfId="40063"/>
    <cellStyle name="SAPBEXstdItem 9 4 2" xfId="40064"/>
    <cellStyle name="SAPBEXstdItem 9 4 2 2" xfId="40065"/>
    <cellStyle name="SAPBEXstdItem 9 4 2 2 2" xfId="40066"/>
    <cellStyle name="SAPBEXstdItem 9 4 3" xfId="40067"/>
    <cellStyle name="SAPBEXstdItem 9 4 3 2" xfId="40068"/>
    <cellStyle name="SAPBEXstdItem 9 5" xfId="40069"/>
    <cellStyle name="SAPBEXstdItem 9 5 2" xfId="40070"/>
    <cellStyle name="SAPBEXstdItem 9 5 2 2" xfId="40071"/>
    <cellStyle name="SAPBEXstdItem 9 5 3" xfId="40072"/>
    <cellStyle name="SAPBEXstdItem 9 6" xfId="40073"/>
    <cellStyle name="SAPBEXstdItem 9 6 2" xfId="40074"/>
    <cellStyle name="SAPBEXstdItem 9 6 2 2" xfId="40075"/>
    <cellStyle name="SAPBEXstdItem 9 7" xfId="40076"/>
    <cellStyle name="SAPBEXstdItem 9 7 2" xfId="40077"/>
    <cellStyle name="SAPBEXstdItem_20120921_SF-grote-ronde-Liesbethdump2" xfId="1233"/>
    <cellStyle name="SAPBEXstdItemX" xfId="1234"/>
    <cellStyle name="SAPBEXstdItemX 10" xfId="1687"/>
    <cellStyle name="SAPBEXstdItemX 11" xfId="4084"/>
    <cellStyle name="SAPBEXstdItemX 12" xfId="4972"/>
    <cellStyle name="SAPBEXstdItemX 13" xfId="5861"/>
    <cellStyle name="SAPBEXstdItemX 14" xfId="7667"/>
    <cellStyle name="SAPBEXstdItemX 15" xfId="7476"/>
    <cellStyle name="SAPBEXstdItemX 16" xfId="7618"/>
    <cellStyle name="SAPBEXstdItemX 17" xfId="4381"/>
    <cellStyle name="SAPBEXstdItemX 18" xfId="10235"/>
    <cellStyle name="SAPBEXstdItemX 19" xfId="7712"/>
    <cellStyle name="SAPBEXstdItemX 2" xfId="1235"/>
    <cellStyle name="SAPBEXstdItemX 2 10" xfId="5261"/>
    <cellStyle name="SAPBEXstdItemX 2 11" xfId="6155"/>
    <cellStyle name="SAPBEXstdItemX 2 12" xfId="7009"/>
    <cellStyle name="SAPBEXstdItemX 2 13" xfId="7862"/>
    <cellStyle name="SAPBEXstdItemX 2 14" xfId="8752"/>
    <cellStyle name="SAPBEXstdItemX 2 15" xfId="9641"/>
    <cellStyle name="SAPBEXstdItemX 2 16" xfId="10509"/>
    <cellStyle name="SAPBEXstdItemX 2 17" xfId="11400"/>
    <cellStyle name="SAPBEXstdItemX 2 18" xfId="12290"/>
    <cellStyle name="SAPBEXstdItemX 2 19" xfId="13160"/>
    <cellStyle name="SAPBEXstdItemX 2 2" xfId="1236"/>
    <cellStyle name="SAPBEXstdItemX 2 2 10" xfId="10325"/>
    <cellStyle name="SAPBEXstdItemX 2 2 11" xfId="11194"/>
    <cellStyle name="SAPBEXstdItemX 2 2 12" xfId="12085"/>
    <cellStyle name="SAPBEXstdItemX 2 2 13" xfId="12976"/>
    <cellStyle name="SAPBEXstdItemX 2 2 14" xfId="13842"/>
    <cellStyle name="SAPBEXstdItemX 2 2 15" xfId="14733"/>
    <cellStyle name="SAPBEXstdItemX 2 2 16" xfId="15619"/>
    <cellStyle name="SAPBEXstdItemX 2 2 17" xfId="16503"/>
    <cellStyle name="SAPBEXstdItemX 2 2 18" xfId="17389"/>
    <cellStyle name="SAPBEXstdItemX 2 2 19" xfId="18269"/>
    <cellStyle name="SAPBEXstdItemX 2 2 2" xfId="3272"/>
    <cellStyle name="SAPBEXstdItemX 2 2 2 2" xfId="25225"/>
    <cellStyle name="SAPBEXstdItemX 2 2 2 2 2" xfId="40078"/>
    <cellStyle name="SAPBEXstdItemX 2 2 2 2 2 2" xfId="40079"/>
    <cellStyle name="SAPBEXstdItemX 2 2 2 2 2 2 2" xfId="40080"/>
    <cellStyle name="SAPBEXstdItemX 2 2 2 2 2 3" xfId="40081"/>
    <cellStyle name="SAPBEXstdItemX 2 2 2 2 3" xfId="40082"/>
    <cellStyle name="SAPBEXstdItemX 2 2 2 2 3 2" xfId="40083"/>
    <cellStyle name="SAPBEXstdItemX 2 2 2 2 3 2 2" xfId="40084"/>
    <cellStyle name="SAPBEXstdItemX 2 2 2 2 4" xfId="40085"/>
    <cellStyle name="SAPBEXstdItemX 2 2 2 2 4 2" xfId="40086"/>
    <cellStyle name="SAPBEXstdItemX 2 2 2 3" xfId="40087"/>
    <cellStyle name="SAPBEXstdItemX 2 2 2 3 2" xfId="40088"/>
    <cellStyle name="SAPBEXstdItemX 2 2 2 3 2 2" xfId="40089"/>
    <cellStyle name="SAPBEXstdItemX 2 2 2 3 3" xfId="40090"/>
    <cellStyle name="SAPBEXstdItemX 2 2 2 4" xfId="40091"/>
    <cellStyle name="SAPBEXstdItemX 2 2 2 4 2" xfId="40092"/>
    <cellStyle name="SAPBEXstdItemX 2 2 2 4 2 2" xfId="40093"/>
    <cellStyle name="SAPBEXstdItemX 2 2 2 5" xfId="40094"/>
    <cellStyle name="SAPBEXstdItemX 2 2 2 5 2" xfId="40095"/>
    <cellStyle name="SAPBEXstdItemX 2 2 20" xfId="19149"/>
    <cellStyle name="SAPBEXstdItemX 2 2 21" xfId="20008"/>
    <cellStyle name="SAPBEXstdItemX 2 2 22" xfId="20874"/>
    <cellStyle name="SAPBEXstdItemX 2 2 23" xfId="21732"/>
    <cellStyle name="SAPBEXstdItemX 2 2 24" xfId="22573"/>
    <cellStyle name="SAPBEXstdItemX 2 2 25" xfId="23402"/>
    <cellStyle name="SAPBEXstdItemX 2 2 26" xfId="24190"/>
    <cellStyle name="SAPBEXstdItemX 2 2 3" xfId="4174"/>
    <cellStyle name="SAPBEXstdItemX 2 2 4" xfId="5062"/>
    <cellStyle name="SAPBEXstdItemX 2 2 5" xfId="5951"/>
    <cellStyle name="SAPBEXstdItemX 2 2 6" xfId="6844"/>
    <cellStyle name="SAPBEXstdItemX 2 2 7" xfId="6949"/>
    <cellStyle name="SAPBEXstdItemX 2 2 8" xfId="8547"/>
    <cellStyle name="SAPBEXstdItemX 2 2 9" xfId="9436"/>
    <cellStyle name="SAPBEXstdItemX 2 20" xfId="14050"/>
    <cellStyle name="SAPBEXstdItemX 2 21" xfId="14937"/>
    <cellStyle name="SAPBEXstdItemX 2 22" xfId="15823"/>
    <cellStyle name="SAPBEXstdItemX 2 23" xfId="16706"/>
    <cellStyle name="SAPBEXstdItemX 2 24" xfId="17591"/>
    <cellStyle name="SAPBEXstdItemX 2 25" xfId="18467"/>
    <cellStyle name="SAPBEXstdItemX 2 26" xfId="19328"/>
    <cellStyle name="SAPBEXstdItemX 2 27" xfId="20196"/>
    <cellStyle name="SAPBEXstdItemX 2 28" xfId="21058"/>
    <cellStyle name="SAPBEXstdItemX 2 29" xfId="21909"/>
    <cellStyle name="SAPBEXstdItemX 2 3" xfId="1237"/>
    <cellStyle name="SAPBEXstdItemX 2 3 10" xfId="10326"/>
    <cellStyle name="SAPBEXstdItemX 2 3 11" xfId="11195"/>
    <cellStyle name="SAPBEXstdItemX 2 3 12" xfId="12086"/>
    <cellStyle name="SAPBEXstdItemX 2 3 13" xfId="12977"/>
    <cellStyle name="SAPBEXstdItemX 2 3 14" xfId="13843"/>
    <cellStyle name="SAPBEXstdItemX 2 3 15" xfId="14734"/>
    <cellStyle name="SAPBEXstdItemX 2 3 16" xfId="15620"/>
    <cellStyle name="SAPBEXstdItemX 2 3 17" xfId="16504"/>
    <cellStyle name="SAPBEXstdItemX 2 3 18" xfId="17390"/>
    <cellStyle name="SAPBEXstdItemX 2 3 19" xfId="18270"/>
    <cellStyle name="SAPBEXstdItemX 2 3 2" xfId="3273"/>
    <cellStyle name="SAPBEXstdItemX 2 3 2 2" xfId="25226"/>
    <cellStyle name="SAPBEXstdItemX 2 3 2 2 2" xfId="40096"/>
    <cellStyle name="SAPBEXstdItemX 2 3 2 2 2 2" xfId="40097"/>
    <cellStyle name="SAPBEXstdItemX 2 3 2 2 2 2 2" xfId="40098"/>
    <cellStyle name="SAPBEXstdItemX 2 3 2 2 2 3" xfId="40099"/>
    <cellStyle name="SAPBEXstdItemX 2 3 2 2 3" xfId="40100"/>
    <cellStyle name="SAPBEXstdItemX 2 3 2 2 3 2" xfId="40101"/>
    <cellStyle name="SAPBEXstdItemX 2 3 2 2 3 2 2" xfId="40102"/>
    <cellStyle name="SAPBEXstdItemX 2 3 2 2 4" xfId="40103"/>
    <cellStyle name="SAPBEXstdItemX 2 3 2 2 4 2" xfId="40104"/>
    <cellStyle name="SAPBEXstdItemX 2 3 2 3" xfId="40105"/>
    <cellStyle name="SAPBEXstdItemX 2 3 2 3 2" xfId="40106"/>
    <cellStyle name="SAPBEXstdItemX 2 3 2 3 2 2" xfId="40107"/>
    <cellStyle name="SAPBEXstdItemX 2 3 2 3 3" xfId="40108"/>
    <cellStyle name="SAPBEXstdItemX 2 3 2 4" xfId="40109"/>
    <cellStyle name="SAPBEXstdItemX 2 3 2 4 2" xfId="40110"/>
    <cellStyle name="SAPBEXstdItemX 2 3 2 4 2 2" xfId="40111"/>
    <cellStyle name="SAPBEXstdItemX 2 3 2 5" xfId="40112"/>
    <cellStyle name="SAPBEXstdItemX 2 3 2 5 2" xfId="40113"/>
    <cellStyle name="SAPBEXstdItemX 2 3 20" xfId="19150"/>
    <cellStyle name="SAPBEXstdItemX 2 3 21" xfId="20009"/>
    <cellStyle name="SAPBEXstdItemX 2 3 22" xfId="20875"/>
    <cellStyle name="SAPBEXstdItemX 2 3 23" xfId="21733"/>
    <cellStyle name="SAPBEXstdItemX 2 3 24" xfId="22574"/>
    <cellStyle name="SAPBEXstdItemX 2 3 25" xfId="23403"/>
    <cellStyle name="SAPBEXstdItemX 2 3 26" xfId="24191"/>
    <cellStyle name="SAPBEXstdItemX 2 3 3" xfId="4175"/>
    <cellStyle name="SAPBEXstdItemX 2 3 4" xfId="5063"/>
    <cellStyle name="SAPBEXstdItemX 2 3 5" xfId="5952"/>
    <cellStyle name="SAPBEXstdItemX 2 3 6" xfId="6845"/>
    <cellStyle name="SAPBEXstdItemX 2 3 7" xfId="7719"/>
    <cellStyle name="SAPBEXstdItemX 2 3 8" xfId="8548"/>
    <cellStyle name="SAPBEXstdItemX 2 3 9" xfId="9437"/>
    <cellStyle name="SAPBEXstdItemX 2 30" xfId="22741"/>
    <cellStyle name="SAPBEXstdItemX 2 31" xfId="23548"/>
    <cellStyle name="SAPBEXstdItemX 2 4" xfId="1238"/>
    <cellStyle name="SAPBEXstdItemX 2 4 10" xfId="10327"/>
    <cellStyle name="SAPBEXstdItemX 2 4 11" xfId="11196"/>
    <cellStyle name="SAPBEXstdItemX 2 4 12" xfId="12087"/>
    <cellStyle name="SAPBEXstdItemX 2 4 13" xfId="12978"/>
    <cellStyle name="SAPBEXstdItemX 2 4 14" xfId="13844"/>
    <cellStyle name="SAPBEXstdItemX 2 4 15" xfId="14735"/>
    <cellStyle name="SAPBEXstdItemX 2 4 16" xfId="15621"/>
    <cellStyle name="SAPBEXstdItemX 2 4 17" xfId="16505"/>
    <cellStyle name="SAPBEXstdItemX 2 4 18" xfId="17391"/>
    <cellStyle name="SAPBEXstdItemX 2 4 19" xfId="18271"/>
    <cellStyle name="SAPBEXstdItemX 2 4 2" xfId="3274"/>
    <cellStyle name="SAPBEXstdItemX 2 4 2 2" xfId="25227"/>
    <cellStyle name="SAPBEXstdItemX 2 4 2 2 2" xfId="40114"/>
    <cellStyle name="SAPBEXstdItemX 2 4 2 2 2 2" xfId="40115"/>
    <cellStyle name="SAPBEXstdItemX 2 4 2 2 2 2 2" xfId="40116"/>
    <cellStyle name="SAPBEXstdItemX 2 4 2 2 2 3" xfId="40117"/>
    <cellStyle name="SAPBEXstdItemX 2 4 2 2 3" xfId="40118"/>
    <cellStyle name="SAPBEXstdItemX 2 4 2 2 3 2" xfId="40119"/>
    <cellStyle name="SAPBEXstdItemX 2 4 2 2 3 2 2" xfId="40120"/>
    <cellStyle name="SAPBEXstdItemX 2 4 2 2 4" xfId="40121"/>
    <cellStyle name="SAPBEXstdItemX 2 4 2 2 4 2" xfId="40122"/>
    <cellStyle name="SAPBEXstdItemX 2 4 2 3" xfId="40123"/>
    <cellStyle name="SAPBEXstdItemX 2 4 2 3 2" xfId="40124"/>
    <cellStyle name="SAPBEXstdItemX 2 4 2 3 2 2" xfId="40125"/>
    <cellStyle name="SAPBEXstdItemX 2 4 2 3 3" xfId="40126"/>
    <cellStyle name="SAPBEXstdItemX 2 4 2 4" xfId="40127"/>
    <cellStyle name="SAPBEXstdItemX 2 4 2 4 2" xfId="40128"/>
    <cellStyle name="SAPBEXstdItemX 2 4 2 4 2 2" xfId="40129"/>
    <cellStyle name="SAPBEXstdItemX 2 4 2 5" xfId="40130"/>
    <cellStyle name="SAPBEXstdItemX 2 4 2 5 2" xfId="40131"/>
    <cellStyle name="SAPBEXstdItemX 2 4 20" xfId="19151"/>
    <cellStyle name="SAPBEXstdItemX 2 4 21" xfId="20010"/>
    <cellStyle name="SAPBEXstdItemX 2 4 22" xfId="20876"/>
    <cellStyle name="SAPBEXstdItemX 2 4 23" xfId="21734"/>
    <cellStyle name="SAPBEXstdItemX 2 4 24" xfId="22575"/>
    <cellStyle name="SAPBEXstdItemX 2 4 25" xfId="23404"/>
    <cellStyle name="SAPBEXstdItemX 2 4 26" xfId="24192"/>
    <cellStyle name="SAPBEXstdItemX 2 4 3" xfId="4176"/>
    <cellStyle name="SAPBEXstdItemX 2 4 4" xfId="5064"/>
    <cellStyle name="SAPBEXstdItemX 2 4 5" xfId="5953"/>
    <cellStyle name="SAPBEXstdItemX 2 4 6" xfId="6846"/>
    <cellStyle name="SAPBEXstdItemX 2 4 7" xfId="7743"/>
    <cellStyle name="SAPBEXstdItemX 2 4 8" xfId="8549"/>
    <cellStyle name="SAPBEXstdItemX 2 4 9" xfId="9438"/>
    <cellStyle name="SAPBEXstdItemX 2 5" xfId="1239"/>
    <cellStyle name="SAPBEXstdItemX 2 5 10" xfId="10328"/>
    <cellStyle name="SAPBEXstdItemX 2 5 11" xfId="11197"/>
    <cellStyle name="SAPBEXstdItemX 2 5 12" xfId="12088"/>
    <cellStyle name="SAPBEXstdItemX 2 5 13" xfId="12979"/>
    <cellStyle name="SAPBEXstdItemX 2 5 14" xfId="13845"/>
    <cellStyle name="SAPBEXstdItemX 2 5 15" xfId="14736"/>
    <cellStyle name="SAPBEXstdItemX 2 5 16" xfId="15622"/>
    <cellStyle name="SAPBEXstdItemX 2 5 17" xfId="16506"/>
    <cellStyle name="SAPBEXstdItemX 2 5 18" xfId="17392"/>
    <cellStyle name="SAPBEXstdItemX 2 5 19" xfId="18272"/>
    <cellStyle name="SAPBEXstdItemX 2 5 2" xfId="3275"/>
    <cellStyle name="SAPBEXstdItemX 2 5 2 2" xfId="25228"/>
    <cellStyle name="SAPBEXstdItemX 2 5 2 2 2" xfId="40132"/>
    <cellStyle name="SAPBEXstdItemX 2 5 2 2 2 2" xfId="40133"/>
    <cellStyle name="SAPBEXstdItemX 2 5 2 2 2 2 2" xfId="40134"/>
    <cellStyle name="SAPBEXstdItemX 2 5 2 2 2 3" xfId="40135"/>
    <cellStyle name="SAPBEXstdItemX 2 5 2 2 3" xfId="40136"/>
    <cellStyle name="SAPBEXstdItemX 2 5 2 2 3 2" xfId="40137"/>
    <cellStyle name="SAPBEXstdItemX 2 5 2 2 3 2 2" xfId="40138"/>
    <cellStyle name="SAPBEXstdItemX 2 5 2 2 4" xfId="40139"/>
    <cellStyle name="SAPBEXstdItemX 2 5 2 2 4 2" xfId="40140"/>
    <cellStyle name="SAPBEXstdItemX 2 5 2 3" xfId="40141"/>
    <cellStyle name="SAPBEXstdItemX 2 5 2 3 2" xfId="40142"/>
    <cellStyle name="SAPBEXstdItemX 2 5 2 3 2 2" xfId="40143"/>
    <cellStyle name="SAPBEXstdItemX 2 5 2 3 3" xfId="40144"/>
    <cellStyle name="SAPBEXstdItemX 2 5 2 4" xfId="40145"/>
    <cellStyle name="SAPBEXstdItemX 2 5 2 4 2" xfId="40146"/>
    <cellStyle name="SAPBEXstdItemX 2 5 2 4 2 2" xfId="40147"/>
    <cellStyle name="SAPBEXstdItemX 2 5 2 5" xfId="40148"/>
    <cellStyle name="SAPBEXstdItemX 2 5 2 5 2" xfId="40149"/>
    <cellStyle name="SAPBEXstdItemX 2 5 20" xfId="19152"/>
    <cellStyle name="SAPBEXstdItemX 2 5 21" xfId="20011"/>
    <cellStyle name="SAPBEXstdItemX 2 5 22" xfId="20877"/>
    <cellStyle name="SAPBEXstdItemX 2 5 23" xfId="21735"/>
    <cellStyle name="SAPBEXstdItemX 2 5 24" xfId="22576"/>
    <cellStyle name="SAPBEXstdItemX 2 5 25" xfId="23405"/>
    <cellStyle name="SAPBEXstdItemX 2 5 26" xfId="24193"/>
    <cellStyle name="SAPBEXstdItemX 2 5 3" xfId="4177"/>
    <cellStyle name="SAPBEXstdItemX 2 5 4" xfId="5065"/>
    <cellStyle name="SAPBEXstdItemX 2 5 5" xfId="5954"/>
    <cellStyle name="SAPBEXstdItemX 2 5 6" xfId="6847"/>
    <cellStyle name="SAPBEXstdItemX 2 5 7" xfId="7718"/>
    <cellStyle name="SAPBEXstdItemX 2 5 8" xfId="8550"/>
    <cellStyle name="SAPBEXstdItemX 2 5 9" xfId="9439"/>
    <cellStyle name="SAPBEXstdItemX 2 6" xfId="1240"/>
    <cellStyle name="SAPBEXstdItemX 2 6 10" xfId="10329"/>
    <cellStyle name="SAPBEXstdItemX 2 6 11" xfId="11198"/>
    <cellStyle name="SAPBEXstdItemX 2 6 12" xfId="12089"/>
    <cellStyle name="SAPBEXstdItemX 2 6 13" xfId="12980"/>
    <cellStyle name="SAPBEXstdItemX 2 6 14" xfId="13846"/>
    <cellStyle name="SAPBEXstdItemX 2 6 15" xfId="14737"/>
    <cellStyle name="SAPBEXstdItemX 2 6 16" xfId="15623"/>
    <cellStyle name="SAPBEXstdItemX 2 6 17" xfId="16507"/>
    <cellStyle name="SAPBEXstdItemX 2 6 18" xfId="17393"/>
    <cellStyle name="SAPBEXstdItemX 2 6 19" xfId="18273"/>
    <cellStyle name="SAPBEXstdItemX 2 6 2" xfId="3276"/>
    <cellStyle name="SAPBEXstdItemX 2 6 2 2" xfId="25229"/>
    <cellStyle name="SAPBEXstdItemX 2 6 2 2 2" xfId="40150"/>
    <cellStyle name="SAPBEXstdItemX 2 6 2 2 2 2" xfId="40151"/>
    <cellStyle name="SAPBEXstdItemX 2 6 2 2 2 2 2" xfId="40152"/>
    <cellStyle name="SAPBEXstdItemX 2 6 2 2 2 3" xfId="40153"/>
    <cellStyle name="SAPBEXstdItemX 2 6 2 2 3" xfId="40154"/>
    <cellStyle name="SAPBEXstdItemX 2 6 2 2 3 2" xfId="40155"/>
    <cellStyle name="SAPBEXstdItemX 2 6 2 2 3 2 2" xfId="40156"/>
    <cellStyle name="SAPBEXstdItemX 2 6 2 2 4" xfId="40157"/>
    <cellStyle name="SAPBEXstdItemX 2 6 2 2 4 2" xfId="40158"/>
    <cellStyle name="SAPBEXstdItemX 2 6 2 3" xfId="40159"/>
    <cellStyle name="SAPBEXstdItemX 2 6 2 3 2" xfId="40160"/>
    <cellStyle name="SAPBEXstdItemX 2 6 2 3 2 2" xfId="40161"/>
    <cellStyle name="SAPBEXstdItemX 2 6 2 3 3" xfId="40162"/>
    <cellStyle name="SAPBEXstdItemX 2 6 2 4" xfId="40163"/>
    <cellStyle name="SAPBEXstdItemX 2 6 2 4 2" xfId="40164"/>
    <cellStyle name="SAPBEXstdItemX 2 6 2 4 2 2" xfId="40165"/>
    <cellStyle name="SAPBEXstdItemX 2 6 2 5" xfId="40166"/>
    <cellStyle name="SAPBEXstdItemX 2 6 2 5 2" xfId="40167"/>
    <cellStyle name="SAPBEXstdItemX 2 6 20" xfId="19153"/>
    <cellStyle name="SAPBEXstdItemX 2 6 21" xfId="20012"/>
    <cellStyle name="SAPBEXstdItemX 2 6 22" xfId="20878"/>
    <cellStyle name="SAPBEXstdItemX 2 6 23" xfId="21736"/>
    <cellStyle name="SAPBEXstdItemX 2 6 24" xfId="22577"/>
    <cellStyle name="SAPBEXstdItemX 2 6 25" xfId="23406"/>
    <cellStyle name="SAPBEXstdItemX 2 6 26" xfId="24194"/>
    <cellStyle name="SAPBEXstdItemX 2 6 3" xfId="4178"/>
    <cellStyle name="SAPBEXstdItemX 2 6 4" xfId="5066"/>
    <cellStyle name="SAPBEXstdItemX 2 6 5" xfId="5955"/>
    <cellStyle name="SAPBEXstdItemX 2 6 6" xfId="6848"/>
    <cellStyle name="SAPBEXstdItemX 2 6 7" xfId="5274"/>
    <cellStyle name="SAPBEXstdItemX 2 6 8" xfId="8551"/>
    <cellStyle name="SAPBEXstdItemX 2 6 9" xfId="9440"/>
    <cellStyle name="SAPBEXstdItemX 2 7" xfId="1535"/>
    <cellStyle name="SAPBEXstdItemX 2 7 2" xfId="25230"/>
    <cellStyle name="SAPBEXstdItemX 2 7 2 2" xfId="40168"/>
    <cellStyle name="SAPBEXstdItemX 2 7 2 2 2" xfId="40169"/>
    <cellStyle name="SAPBEXstdItemX 2 7 2 2 2 2" xfId="40170"/>
    <cellStyle name="SAPBEXstdItemX 2 7 2 2 3" xfId="40171"/>
    <cellStyle name="SAPBEXstdItemX 2 7 2 3" xfId="40172"/>
    <cellStyle name="SAPBEXstdItemX 2 7 2 3 2" xfId="40173"/>
    <cellStyle name="SAPBEXstdItemX 2 7 2 3 2 2" xfId="40174"/>
    <cellStyle name="SAPBEXstdItemX 2 7 2 4" xfId="40175"/>
    <cellStyle name="SAPBEXstdItemX 2 7 2 4 2" xfId="40176"/>
    <cellStyle name="SAPBEXstdItemX 2 7 3" xfId="40177"/>
    <cellStyle name="SAPBEXstdItemX 2 7 3 2" xfId="40178"/>
    <cellStyle name="SAPBEXstdItemX 2 7 3 2 2" xfId="40179"/>
    <cellStyle name="SAPBEXstdItemX 2 7 3 3" xfId="40180"/>
    <cellStyle name="SAPBEXstdItemX 2 7 4" xfId="40181"/>
    <cellStyle name="SAPBEXstdItemX 2 7 4 2" xfId="40182"/>
    <cellStyle name="SAPBEXstdItemX 2 7 4 2 2" xfId="40183"/>
    <cellStyle name="SAPBEXstdItemX 2 7 5" xfId="40184"/>
    <cellStyle name="SAPBEXstdItemX 2 7 5 2" xfId="40185"/>
    <cellStyle name="SAPBEXstdItemX 2 8" xfId="3484"/>
    <cellStyle name="SAPBEXstdItemX 2 9" xfId="4371"/>
    <cellStyle name="SAPBEXstdItemX 20" xfId="7581"/>
    <cellStyle name="SAPBEXstdItemX 21" xfId="12886"/>
    <cellStyle name="SAPBEXstdItemX 22" xfId="7561"/>
    <cellStyle name="SAPBEXstdItemX 23" xfId="8627"/>
    <cellStyle name="SAPBEXstdItemX 24" xfId="12297"/>
    <cellStyle name="SAPBEXstdItemX 25" xfId="13163"/>
    <cellStyle name="SAPBEXstdItemX 26" xfId="14053"/>
    <cellStyle name="SAPBEXstdItemX 27" xfId="14940"/>
    <cellStyle name="SAPBEXstdItemX 28" xfId="19060"/>
    <cellStyle name="SAPBEXstdItemX 29" xfId="14942"/>
    <cellStyle name="SAPBEXstdItemX 3" xfId="1241"/>
    <cellStyle name="SAPBEXstdItemX 3 10" xfId="10330"/>
    <cellStyle name="SAPBEXstdItemX 3 11" xfId="11199"/>
    <cellStyle name="SAPBEXstdItemX 3 12" xfId="12090"/>
    <cellStyle name="SAPBEXstdItemX 3 13" xfId="12981"/>
    <cellStyle name="SAPBEXstdItemX 3 14" xfId="13847"/>
    <cellStyle name="SAPBEXstdItemX 3 15" xfId="14738"/>
    <cellStyle name="SAPBEXstdItemX 3 16" xfId="15624"/>
    <cellStyle name="SAPBEXstdItemX 3 17" xfId="16508"/>
    <cellStyle name="SAPBEXstdItemX 3 18" xfId="17394"/>
    <cellStyle name="SAPBEXstdItemX 3 19" xfId="18274"/>
    <cellStyle name="SAPBEXstdItemX 3 2" xfId="3277"/>
    <cellStyle name="SAPBEXstdItemX 3 2 2" xfId="25231"/>
    <cellStyle name="SAPBEXstdItemX 3 2 2 2" xfId="40186"/>
    <cellStyle name="SAPBEXstdItemX 3 2 2 2 2" xfId="40187"/>
    <cellStyle name="SAPBEXstdItemX 3 2 2 2 2 2" xfId="40188"/>
    <cellStyle name="SAPBEXstdItemX 3 2 2 2 3" xfId="40189"/>
    <cellStyle name="SAPBEXstdItemX 3 2 2 3" xfId="40190"/>
    <cellStyle name="SAPBEXstdItemX 3 2 2 3 2" xfId="40191"/>
    <cellStyle name="SAPBEXstdItemX 3 2 2 3 2 2" xfId="40192"/>
    <cellStyle name="SAPBEXstdItemX 3 2 2 4" xfId="40193"/>
    <cellStyle name="SAPBEXstdItemX 3 2 2 4 2" xfId="40194"/>
    <cellStyle name="SAPBEXstdItemX 3 2 3" xfId="40195"/>
    <cellStyle name="SAPBEXstdItemX 3 2 3 2" xfId="40196"/>
    <cellStyle name="SAPBEXstdItemX 3 2 3 2 2" xfId="40197"/>
    <cellStyle name="SAPBEXstdItemX 3 2 3 3" xfId="40198"/>
    <cellStyle name="SAPBEXstdItemX 3 2 4" xfId="40199"/>
    <cellStyle name="SAPBEXstdItemX 3 2 4 2" xfId="40200"/>
    <cellStyle name="SAPBEXstdItemX 3 2 4 2 2" xfId="40201"/>
    <cellStyle name="SAPBEXstdItemX 3 2 5" xfId="40202"/>
    <cellStyle name="SAPBEXstdItemX 3 2 5 2" xfId="40203"/>
    <cellStyle name="SAPBEXstdItemX 3 20" xfId="19154"/>
    <cellStyle name="SAPBEXstdItemX 3 21" xfId="20013"/>
    <cellStyle name="SAPBEXstdItemX 3 22" xfId="20879"/>
    <cellStyle name="SAPBEXstdItemX 3 23" xfId="21737"/>
    <cellStyle name="SAPBEXstdItemX 3 24" xfId="22578"/>
    <cellStyle name="SAPBEXstdItemX 3 25" xfId="23407"/>
    <cellStyle name="SAPBEXstdItemX 3 26" xfId="24195"/>
    <cellStyle name="SAPBEXstdItemX 3 3" xfId="4179"/>
    <cellStyle name="SAPBEXstdItemX 3 4" xfId="5067"/>
    <cellStyle name="SAPBEXstdItemX 3 5" xfId="5956"/>
    <cellStyle name="SAPBEXstdItemX 3 6" xfId="6849"/>
    <cellStyle name="SAPBEXstdItemX 3 7" xfId="5271"/>
    <cellStyle name="SAPBEXstdItemX 3 8" xfId="8552"/>
    <cellStyle name="SAPBEXstdItemX 3 9" xfId="9441"/>
    <cellStyle name="SAPBEXstdItemX 30" xfId="15705"/>
    <cellStyle name="SAPBEXstdItemX 31" xfId="18474"/>
    <cellStyle name="SAPBEXstdItemX 32" xfId="19331"/>
    <cellStyle name="SAPBEXstdItemX 33" xfId="20199"/>
    <cellStyle name="SAPBEXstdItemX 4" xfId="1242"/>
    <cellStyle name="SAPBEXstdItemX 4 10" xfId="10331"/>
    <cellStyle name="SAPBEXstdItemX 4 11" xfId="11200"/>
    <cellStyle name="SAPBEXstdItemX 4 12" xfId="12091"/>
    <cellStyle name="SAPBEXstdItemX 4 13" xfId="12982"/>
    <cellStyle name="SAPBEXstdItemX 4 14" xfId="13848"/>
    <cellStyle name="SAPBEXstdItemX 4 15" xfId="14739"/>
    <cellStyle name="SAPBEXstdItemX 4 16" xfId="15625"/>
    <cellStyle name="SAPBEXstdItemX 4 17" xfId="16509"/>
    <cellStyle name="SAPBEXstdItemX 4 18" xfId="17395"/>
    <cellStyle name="SAPBEXstdItemX 4 19" xfId="18275"/>
    <cellStyle name="SAPBEXstdItemX 4 2" xfId="3278"/>
    <cellStyle name="SAPBEXstdItemX 4 2 2" xfId="25232"/>
    <cellStyle name="SAPBEXstdItemX 4 2 2 2" xfId="40204"/>
    <cellStyle name="SAPBEXstdItemX 4 2 2 2 2" xfId="40205"/>
    <cellStyle name="SAPBEXstdItemX 4 2 2 2 2 2" xfId="40206"/>
    <cellStyle name="SAPBEXstdItemX 4 2 2 2 3" xfId="40207"/>
    <cellStyle name="SAPBEXstdItemX 4 2 2 3" xfId="40208"/>
    <cellStyle name="SAPBEXstdItemX 4 2 2 3 2" xfId="40209"/>
    <cellStyle name="SAPBEXstdItemX 4 2 2 3 2 2" xfId="40210"/>
    <cellStyle name="SAPBEXstdItemX 4 2 2 4" xfId="40211"/>
    <cellStyle name="SAPBEXstdItemX 4 2 2 4 2" xfId="40212"/>
    <cellStyle name="SAPBEXstdItemX 4 2 3" xfId="40213"/>
    <cellStyle name="SAPBEXstdItemX 4 2 3 2" xfId="40214"/>
    <cellStyle name="SAPBEXstdItemX 4 2 3 2 2" xfId="40215"/>
    <cellStyle name="SAPBEXstdItemX 4 2 3 3" xfId="40216"/>
    <cellStyle name="SAPBEXstdItemX 4 2 4" xfId="40217"/>
    <cellStyle name="SAPBEXstdItemX 4 2 4 2" xfId="40218"/>
    <cellStyle name="SAPBEXstdItemX 4 2 4 2 2" xfId="40219"/>
    <cellStyle name="SAPBEXstdItemX 4 2 5" xfId="40220"/>
    <cellStyle name="SAPBEXstdItemX 4 2 5 2" xfId="40221"/>
    <cellStyle name="SAPBEXstdItemX 4 20" xfId="19155"/>
    <cellStyle name="SAPBEXstdItemX 4 21" xfId="20014"/>
    <cellStyle name="SAPBEXstdItemX 4 22" xfId="20880"/>
    <cellStyle name="SAPBEXstdItemX 4 23" xfId="21738"/>
    <cellStyle name="SAPBEXstdItemX 4 24" xfId="22579"/>
    <cellStyle name="SAPBEXstdItemX 4 25" xfId="23408"/>
    <cellStyle name="SAPBEXstdItemX 4 26" xfId="24196"/>
    <cellStyle name="SAPBEXstdItemX 4 3" xfId="4180"/>
    <cellStyle name="SAPBEXstdItemX 4 4" xfId="5068"/>
    <cellStyle name="SAPBEXstdItemX 4 5" xfId="5957"/>
    <cellStyle name="SAPBEXstdItemX 4 6" xfId="6850"/>
    <cellStyle name="SAPBEXstdItemX 4 7" xfId="6922"/>
    <cellStyle name="SAPBEXstdItemX 4 8" xfId="8553"/>
    <cellStyle name="SAPBEXstdItemX 4 9" xfId="9442"/>
    <cellStyle name="SAPBEXstdItemX 5" xfId="1243"/>
    <cellStyle name="SAPBEXstdItemX 5 10" xfId="10332"/>
    <cellStyle name="SAPBEXstdItemX 5 11" xfId="11201"/>
    <cellStyle name="SAPBEXstdItemX 5 12" xfId="12092"/>
    <cellStyle name="SAPBEXstdItemX 5 13" xfId="12983"/>
    <cellStyle name="SAPBEXstdItemX 5 14" xfId="13849"/>
    <cellStyle name="SAPBEXstdItemX 5 15" xfId="14740"/>
    <cellStyle name="SAPBEXstdItemX 5 16" xfId="15626"/>
    <cellStyle name="SAPBEXstdItemX 5 17" xfId="16510"/>
    <cellStyle name="SAPBEXstdItemX 5 18" xfId="17396"/>
    <cellStyle name="SAPBEXstdItemX 5 19" xfId="18276"/>
    <cellStyle name="SAPBEXstdItemX 5 2" xfId="3279"/>
    <cellStyle name="SAPBEXstdItemX 5 2 2" xfId="25233"/>
    <cellStyle name="SAPBEXstdItemX 5 2 2 2" xfId="40222"/>
    <cellStyle name="SAPBEXstdItemX 5 2 2 2 2" xfId="40223"/>
    <cellStyle name="SAPBEXstdItemX 5 2 2 2 2 2" xfId="40224"/>
    <cellStyle name="SAPBEXstdItemX 5 2 2 2 3" xfId="40225"/>
    <cellStyle name="SAPBEXstdItemX 5 2 2 3" xfId="40226"/>
    <cellStyle name="SAPBEXstdItemX 5 2 2 3 2" xfId="40227"/>
    <cellStyle name="SAPBEXstdItemX 5 2 2 3 2 2" xfId="40228"/>
    <cellStyle name="SAPBEXstdItemX 5 2 2 4" xfId="40229"/>
    <cellStyle name="SAPBEXstdItemX 5 2 2 4 2" xfId="40230"/>
    <cellStyle name="SAPBEXstdItemX 5 2 3" xfId="40231"/>
    <cellStyle name="SAPBEXstdItemX 5 2 3 2" xfId="40232"/>
    <cellStyle name="SAPBEXstdItemX 5 2 3 2 2" xfId="40233"/>
    <cellStyle name="SAPBEXstdItemX 5 2 3 3" xfId="40234"/>
    <cellStyle name="SAPBEXstdItemX 5 2 4" xfId="40235"/>
    <cellStyle name="SAPBEXstdItemX 5 2 4 2" xfId="40236"/>
    <cellStyle name="SAPBEXstdItemX 5 2 4 2 2" xfId="40237"/>
    <cellStyle name="SAPBEXstdItemX 5 2 5" xfId="40238"/>
    <cellStyle name="SAPBEXstdItemX 5 2 5 2" xfId="40239"/>
    <cellStyle name="SAPBEXstdItemX 5 20" xfId="19156"/>
    <cellStyle name="SAPBEXstdItemX 5 21" xfId="20015"/>
    <cellStyle name="SAPBEXstdItemX 5 22" xfId="20881"/>
    <cellStyle name="SAPBEXstdItemX 5 23" xfId="21739"/>
    <cellStyle name="SAPBEXstdItemX 5 24" xfId="22580"/>
    <cellStyle name="SAPBEXstdItemX 5 25" xfId="23409"/>
    <cellStyle name="SAPBEXstdItemX 5 26" xfId="24197"/>
    <cellStyle name="SAPBEXstdItemX 5 3" xfId="4181"/>
    <cellStyle name="SAPBEXstdItemX 5 4" xfId="5069"/>
    <cellStyle name="SAPBEXstdItemX 5 5" xfId="5958"/>
    <cellStyle name="SAPBEXstdItemX 5 6" xfId="6851"/>
    <cellStyle name="SAPBEXstdItemX 5 7" xfId="6062"/>
    <cellStyle name="SAPBEXstdItemX 5 8" xfId="8554"/>
    <cellStyle name="SAPBEXstdItemX 5 9" xfId="9443"/>
    <cellStyle name="SAPBEXstdItemX 6" xfId="1244"/>
    <cellStyle name="SAPBEXstdItemX 6 10" xfId="10333"/>
    <cellStyle name="SAPBEXstdItemX 6 11" xfId="11202"/>
    <cellStyle name="SAPBEXstdItemX 6 12" xfId="12093"/>
    <cellStyle name="SAPBEXstdItemX 6 13" xfId="12984"/>
    <cellStyle name="SAPBEXstdItemX 6 14" xfId="13850"/>
    <cellStyle name="SAPBEXstdItemX 6 15" xfId="14741"/>
    <cellStyle name="SAPBEXstdItemX 6 16" xfId="15627"/>
    <cellStyle name="SAPBEXstdItemX 6 17" xfId="16511"/>
    <cellStyle name="SAPBEXstdItemX 6 18" xfId="17397"/>
    <cellStyle name="SAPBEXstdItemX 6 19" xfId="18277"/>
    <cellStyle name="SAPBEXstdItemX 6 2" xfId="3280"/>
    <cellStyle name="SAPBEXstdItemX 6 2 2" xfId="25234"/>
    <cellStyle name="SAPBEXstdItemX 6 2 2 2" xfId="40240"/>
    <cellStyle name="SAPBEXstdItemX 6 2 2 2 2" xfId="40241"/>
    <cellStyle name="SAPBEXstdItemX 6 2 2 2 2 2" xfId="40242"/>
    <cellStyle name="SAPBEXstdItemX 6 2 2 2 3" xfId="40243"/>
    <cellStyle name="SAPBEXstdItemX 6 2 2 3" xfId="40244"/>
    <cellStyle name="SAPBEXstdItemX 6 2 2 3 2" xfId="40245"/>
    <cellStyle name="SAPBEXstdItemX 6 2 2 3 2 2" xfId="40246"/>
    <cellStyle name="SAPBEXstdItemX 6 2 2 4" xfId="40247"/>
    <cellStyle name="SAPBEXstdItemX 6 2 2 4 2" xfId="40248"/>
    <cellStyle name="SAPBEXstdItemX 6 2 3" xfId="40249"/>
    <cellStyle name="SAPBEXstdItemX 6 2 3 2" xfId="40250"/>
    <cellStyle name="SAPBEXstdItemX 6 2 3 2 2" xfId="40251"/>
    <cellStyle name="SAPBEXstdItemX 6 2 3 3" xfId="40252"/>
    <cellStyle name="SAPBEXstdItemX 6 2 4" xfId="40253"/>
    <cellStyle name="SAPBEXstdItemX 6 2 4 2" xfId="40254"/>
    <cellStyle name="SAPBEXstdItemX 6 2 4 2 2" xfId="40255"/>
    <cellStyle name="SAPBEXstdItemX 6 2 5" xfId="40256"/>
    <cellStyle name="SAPBEXstdItemX 6 2 5 2" xfId="40257"/>
    <cellStyle name="SAPBEXstdItemX 6 20" xfId="19157"/>
    <cellStyle name="SAPBEXstdItemX 6 21" xfId="20016"/>
    <cellStyle name="SAPBEXstdItemX 6 22" xfId="20882"/>
    <cellStyle name="SAPBEXstdItemX 6 23" xfId="21740"/>
    <cellStyle name="SAPBEXstdItemX 6 24" xfId="22581"/>
    <cellStyle name="SAPBEXstdItemX 6 25" xfId="23410"/>
    <cellStyle name="SAPBEXstdItemX 6 26" xfId="24198"/>
    <cellStyle name="SAPBEXstdItemX 6 3" xfId="4182"/>
    <cellStyle name="SAPBEXstdItemX 6 4" xfId="5070"/>
    <cellStyle name="SAPBEXstdItemX 6 5" xfId="5959"/>
    <cellStyle name="SAPBEXstdItemX 6 6" xfId="6852"/>
    <cellStyle name="SAPBEXstdItemX 6 7" xfId="6946"/>
    <cellStyle name="SAPBEXstdItemX 6 8" xfId="8555"/>
    <cellStyle name="SAPBEXstdItemX 6 9" xfId="9444"/>
    <cellStyle name="SAPBEXstdItemX 7" xfId="1245"/>
    <cellStyle name="SAPBEXstdItemX 7 10" xfId="10334"/>
    <cellStyle name="SAPBEXstdItemX 7 11" xfId="11203"/>
    <cellStyle name="SAPBEXstdItemX 7 12" xfId="12094"/>
    <cellStyle name="SAPBEXstdItemX 7 13" xfId="12985"/>
    <cellStyle name="SAPBEXstdItemX 7 14" xfId="13851"/>
    <cellStyle name="SAPBEXstdItemX 7 15" xfId="14742"/>
    <cellStyle name="SAPBEXstdItemX 7 16" xfId="15628"/>
    <cellStyle name="SAPBEXstdItemX 7 17" xfId="16512"/>
    <cellStyle name="SAPBEXstdItemX 7 18" xfId="17398"/>
    <cellStyle name="SAPBEXstdItemX 7 19" xfId="18278"/>
    <cellStyle name="SAPBEXstdItemX 7 2" xfId="3281"/>
    <cellStyle name="SAPBEXstdItemX 7 2 2" xfId="25235"/>
    <cellStyle name="SAPBEXstdItemX 7 2 2 2" xfId="40258"/>
    <cellStyle name="SAPBEXstdItemX 7 2 2 2 2" xfId="40259"/>
    <cellStyle name="SAPBEXstdItemX 7 2 2 2 2 2" xfId="40260"/>
    <cellStyle name="SAPBEXstdItemX 7 2 2 2 3" xfId="40261"/>
    <cellStyle name="SAPBEXstdItemX 7 2 2 3" xfId="40262"/>
    <cellStyle name="SAPBEXstdItemX 7 2 2 3 2" xfId="40263"/>
    <cellStyle name="SAPBEXstdItemX 7 2 2 3 2 2" xfId="40264"/>
    <cellStyle name="SAPBEXstdItemX 7 2 2 4" xfId="40265"/>
    <cellStyle name="SAPBEXstdItemX 7 2 2 4 2" xfId="40266"/>
    <cellStyle name="SAPBEXstdItemX 7 2 3" xfId="40267"/>
    <cellStyle name="SAPBEXstdItemX 7 2 3 2" xfId="40268"/>
    <cellStyle name="SAPBEXstdItemX 7 2 3 2 2" xfId="40269"/>
    <cellStyle name="SAPBEXstdItemX 7 2 3 3" xfId="40270"/>
    <cellStyle name="SAPBEXstdItemX 7 2 4" xfId="40271"/>
    <cellStyle name="SAPBEXstdItemX 7 2 4 2" xfId="40272"/>
    <cellStyle name="SAPBEXstdItemX 7 2 4 2 2" xfId="40273"/>
    <cellStyle name="SAPBEXstdItemX 7 2 5" xfId="40274"/>
    <cellStyle name="SAPBEXstdItemX 7 2 5 2" xfId="40275"/>
    <cellStyle name="SAPBEXstdItemX 7 20" xfId="19158"/>
    <cellStyle name="SAPBEXstdItemX 7 21" xfId="20017"/>
    <cellStyle name="SAPBEXstdItemX 7 22" xfId="20883"/>
    <cellStyle name="SAPBEXstdItemX 7 23" xfId="21741"/>
    <cellStyle name="SAPBEXstdItemX 7 24" xfId="22582"/>
    <cellStyle name="SAPBEXstdItemX 7 25" xfId="23411"/>
    <cellStyle name="SAPBEXstdItemX 7 26" xfId="24199"/>
    <cellStyle name="SAPBEXstdItemX 7 3" xfId="4183"/>
    <cellStyle name="SAPBEXstdItemX 7 4" xfId="5071"/>
    <cellStyle name="SAPBEXstdItemX 7 5" xfId="5960"/>
    <cellStyle name="SAPBEXstdItemX 7 6" xfId="6853"/>
    <cellStyle name="SAPBEXstdItemX 7 7" xfId="6933"/>
    <cellStyle name="SAPBEXstdItemX 7 8" xfId="8556"/>
    <cellStyle name="SAPBEXstdItemX 7 9" xfId="9445"/>
    <cellStyle name="SAPBEXstdItemX 8" xfId="1246"/>
    <cellStyle name="SAPBEXstdItemX 8 10" xfId="10324"/>
    <cellStyle name="SAPBEXstdItemX 8 11" xfId="11193"/>
    <cellStyle name="SAPBEXstdItemX 8 12" xfId="12084"/>
    <cellStyle name="SAPBEXstdItemX 8 13" xfId="12975"/>
    <cellStyle name="SAPBEXstdItemX 8 14" xfId="13841"/>
    <cellStyle name="SAPBEXstdItemX 8 15" xfId="14732"/>
    <cellStyle name="SAPBEXstdItemX 8 16" xfId="15618"/>
    <cellStyle name="SAPBEXstdItemX 8 17" xfId="16502"/>
    <cellStyle name="SAPBEXstdItemX 8 18" xfId="17388"/>
    <cellStyle name="SAPBEXstdItemX 8 19" xfId="18268"/>
    <cellStyle name="SAPBEXstdItemX 8 2" xfId="3271"/>
    <cellStyle name="SAPBEXstdItemX 8 2 2" xfId="25236"/>
    <cellStyle name="SAPBEXstdItemX 8 2 2 2" xfId="40276"/>
    <cellStyle name="SAPBEXstdItemX 8 2 2 2 2" xfId="40277"/>
    <cellStyle name="SAPBEXstdItemX 8 2 2 2 2 2" xfId="40278"/>
    <cellStyle name="SAPBEXstdItemX 8 2 2 2 3" xfId="40279"/>
    <cellStyle name="SAPBEXstdItemX 8 2 2 3" xfId="40280"/>
    <cellStyle name="SAPBEXstdItemX 8 2 2 3 2" xfId="40281"/>
    <cellStyle name="SAPBEXstdItemX 8 2 2 3 2 2" xfId="40282"/>
    <cellStyle name="SAPBEXstdItemX 8 2 2 4" xfId="40283"/>
    <cellStyle name="SAPBEXstdItemX 8 2 2 4 2" xfId="40284"/>
    <cellStyle name="SAPBEXstdItemX 8 2 3" xfId="40285"/>
    <cellStyle name="SAPBEXstdItemX 8 2 3 2" xfId="40286"/>
    <cellStyle name="SAPBEXstdItemX 8 2 3 2 2" xfId="40287"/>
    <cellStyle name="SAPBEXstdItemX 8 2 3 3" xfId="40288"/>
    <cellStyle name="SAPBEXstdItemX 8 2 4" xfId="40289"/>
    <cellStyle name="SAPBEXstdItemX 8 2 4 2" xfId="40290"/>
    <cellStyle name="SAPBEXstdItemX 8 2 4 2 2" xfId="40291"/>
    <cellStyle name="SAPBEXstdItemX 8 2 5" xfId="40292"/>
    <cellStyle name="SAPBEXstdItemX 8 2 5 2" xfId="40293"/>
    <cellStyle name="SAPBEXstdItemX 8 20" xfId="19148"/>
    <cellStyle name="SAPBEXstdItemX 8 21" xfId="20007"/>
    <cellStyle name="SAPBEXstdItemX 8 22" xfId="20873"/>
    <cellStyle name="SAPBEXstdItemX 8 23" xfId="21731"/>
    <cellStyle name="SAPBEXstdItemX 8 24" xfId="22572"/>
    <cellStyle name="SAPBEXstdItemX 8 25" xfId="23401"/>
    <cellStyle name="SAPBEXstdItemX 8 26" xfId="24189"/>
    <cellStyle name="SAPBEXstdItemX 8 3" xfId="4173"/>
    <cellStyle name="SAPBEXstdItemX 8 4" xfId="5061"/>
    <cellStyle name="SAPBEXstdItemX 8 5" xfId="5950"/>
    <cellStyle name="SAPBEXstdItemX 8 6" xfId="6843"/>
    <cellStyle name="SAPBEXstdItemX 8 7" xfId="7742"/>
    <cellStyle name="SAPBEXstdItemX 8 8" xfId="8546"/>
    <cellStyle name="SAPBEXstdItemX 8 9" xfId="9435"/>
    <cellStyle name="SAPBEXstdItemX 9" xfId="2563"/>
    <cellStyle name="SAPBEXstdItemX 9 2" xfId="25238"/>
    <cellStyle name="SAPBEXstdItemX 9 2 2" xfId="40294"/>
    <cellStyle name="SAPBEXstdItemX 9 2 2 2" xfId="40295"/>
    <cellStyle name="SAPBEXstdItemX 9 2 2 2 2" xfId="40296"/>
    <cellStyle name="SAPBEXstdItemX 9 2 2 3" xfId="40297"/>
    <cellStyle name="SAPBEXstdItemX 9 2 3" xfId="40298"/>
    <cellStyle name="SAPBEXstdItemX 9 2 3 2" xfId="40299"/>
    <cellStyle name="SAPBEXstdItemX 9 2 3 2 2" xfId="40300"/>
    <cellStyle name="SAPBEXstdItemX 9 2 4" xfId="40301"/>
    <cellStyle name="SAPBEXstdItemX 9 2 4 2" xfId="40302"/>
    <cellStyle name="SAPBEXstdItemX 9 3" xfId="25237"/>
    <cellStyle name="SAPBEXstdItemX 9 3 2" xfId="40303"/>
    <cellStyle name="SAPBEXstdItemX 9 3 2 2" xfId="40304"/>
    <cellStyle name="SAPBEXstdItemX 9 3 2 2 2" xfId="40305"/>
    <cellStyle name="SAPBEXstdItemX 9 3 2 3" xfId="40306"/>
    <cellStyle name="SAPBEXstdItemX 9 3 3" xfId="40307"/>
    <cellStyle name="SAPBEXstdItemX 9 3 3 2" xfId="40308"/>
    <cellStyle name="SAPBEXstdItemX 9 3 3 2 2" xfId="40309"/>
    <cellStyle name="SAPBEXstdItemX 9 3 4" xfId="40310"/>
    <cellStyle name="SAPBEXstdItemX 9 3 4 2" xfId="40311"/>
    <cellStyle name="SAPBEXstdItemX 9 4" xfId="40312"/>
    <cellStyle name="SAPBEXstdItemX 9 5" xfId="40313"/>
    <cellStyle name="SAPBEXstdItemX 9 5 2" xfId="40314"/>
    <cellStyle name="SAPBEXstdItemX 9 5 2 2" xfId="40315"/>
    <cellStyle name="SAPBEXstdItemX 9 5 3" xfId="40316"/>
    <cellStyle name="SAPBEXstdItemX 9 6" xfId="40317"/>
    <cellStyle name="SAPBEXstdItemX 9 6 2" xfId="40318"/>
    <cellStyle name="SAPBEXstdItemX 9 6 2 2" xfId="40319"/>
    <cellStyle name="SAPBEXstdItemX 9 7" xfId="40320"/>
    <cellStyle name="SAPBEXstdItemX 9 7 2" xfId="40321"/>
    <cellStyle name="SAPBEXtitle" xfId="1247"/>
    <cellStyle name="SAPBEXtitle 10" xfId="2562"/>
    <cellStyle name="SAPBEXtitle 11" xfId="3385"/>
    <cellStyle name="SAPBEXtitle 12" xfId="3472"/>
    <cellStyle name="SAPBEXtitle 13" xfId="4359"/>
    <cellStyle name="SAPBEXtitle 14" xfId="5249"/>
    <cellStyle name="SAPBEXtitle 15" xfId="7666"/>
    <cellStyle name="SAPBEXtitle 16" xfId="7764"/>
    <cellStyle name="SAPBEXtitle 17" xfId="8654"/>
    <cellStyle name="SAPBEXtitle 18" xfId="9546"/>
    <cellStyle name="SAPBEXtitle 19" xfId="9629"/>
    <cellStyle name="SAPBEXtitle 2" xfId="1248"/>
    <cellStyle name="SAPBEXtitle 2 10" xfId="4372"/>
    <cellStyle name="SAPBEXtitle 2 11" xfId="5262"/>
    <cellStyle name="SAPBEXtitle 2 12" xfId="6156"/>
    <cellStyle name="SAPBEXtitle 2 13" xfId="7380"/>
    <cellStyle name="SAPBEXtitle 2 14" xfId="7863"/>
    <cellStyle name="SAPBEXtitle 2 15" xfId="8753"/>
    <cellStyle name="SAPBEXtitle 2 16" xfId="9642"/>
    <cellStyle name="SAPBEXtitle 2 17" xfId="10510"/>
    <cellStyle name="SAPBEXtitle 2 18" xfId="11401"/>
    <cellStyle name="SAPBEXtitle 2 19" xfId="12291"/>
    <cellStyle name="SAPBEXtitle 2 2" xfId="1249"/>
    <cellStyle name="SAPBEXtitle 2 2 10" xfId="9447"/>
    <cellStyle name="SAPBEXtitle 2 2 11" xfId="10336"/>
    <cellStyle name="SAPBEXtitle 2 2 12" xfId="11205"/>
    <cellStyle name="SAPBEXtitle 2 2 13" xfId="12096"/>
    <cellStyle name="SAPBEXtitle 2 2 14" xfId="12987"/>
    <cellStyle name="SAPBEXtitle 2 2 15" xfId="13853"/>
    <cellStyle name="SAPBEXtitle 2 2 16" xfId="14744"/>
    <cellStyle name="SAPBEXtitle 2 2 17" xfId="15630"/>
    <cellStyle name="SAPBEXtitle 2 2 18" xfId="16514"/>
    <cellStyle name="SAPBEXtitle 2 2 19" xfId="17400"/>
    <cellStyle name="SAPBEXtitle 2 2 2" xfId="2549"/>
    <cellStyle name="SAPBEXtitle 2 2 2 2" xfId="25239"/>
    <cellStyle name="SAPBEXtitle 2 2 2 2 2" xfId="40322"/>
    <cellStyle name="SAPBEXtitle 2 2 2 2 2 2" xfId="40323"/>
    <cellStyle name="SAPBEXtitle 2 2 2 2 2 2 2" xfId="40324"/>
    <cellStyle name="SAPBEXtitle 2 2 2 2 2 3" xfId="40325"/>
    <cellStyle name="SAPBEXtitle 2 2 2 2 3" xfId="40326"/>
    <cellStyle name="SAPBEXtitle 2 2 2 2 3 2" xfId="40327"/>
    <cellStyle name="SAPBEXtitle 2 2 2 2 3 2 2" xfId="40328"/>
    <cellStyle name="SAPBEXtitle 2 2 2 2 4" xfId="40329"/>
    <cellStyle name="SAPBEXtitle 2 2 2 2 4 2" xfId="40330"/>
    <cellStyle name="SAPBEXtitle 2 2 2 3" xfId="40331"/>
    <cellStyle name="SAPBEXtitle 2 2 2 3 2" xfId="40332"/>
    <cellStyle name="SAPBEXtitle 2 2 2 3 2 2" xfId="40333"/>
    <cellStyle name="SAPBEXtitle 2 2 2 3 3" xfId="40334"/>
    <cellStyle name="SAPBEXtitle 2 2 2 4" xfId="40335"/>
    <cellStyle name="SAPBEXtitle 2 2 2 4 2" xfId="40336"/>
    <cellStyle name="SAPBEXtitle 2 2 2 4 2 2" xfId="40337"/>
    <cellStyle name="SAPBEXtitle 2 2 2 5" xfId="40338"/>
    <cellStyle name="SAPBEXtitle 2 2 2 5 2" xfId="40339"/>
    <cellStyle name="SAPBEXtitle 2 2 20" xfId="18280"/>
    <cellStyle name="SAPBEXtitle 2 2 21" xfId="19160"/>
    <cellStyle name="SAPBEXtitle 2 2 22" xfId="20019"/>
    <cellStyle name="SAPBEXtitle 2 2 23" xfId="20885"/>
    <cellStyle name="SAPBEXtitle 2 2 24" xfId="21743"/>
    <cellStyle name="SAPBEXtitle 2 2 25" xfId="22584"/>
    <cellStyle name="SAPBEXtitle 2 2 26" xfId="23413"/>
    <cellStyle name="SAPBEXtitle 2 2 27" xfId="24200"/>
    <cellStyle name="SAPBEXtitle 2 2 3" xfId="3283"/>
    <cellStyle name="SAPBEXtitle 2 2 4" xfId="4185"/>
    <cellStyle name="SAPBEXtitle 2 2 5" xfId="5073"/>
    <cellStyle name="SAPBEXtitle 2 2 6" xfId="5962"/>
    <cellStyle name="SAPBEXtitle 2 2 7" xfId="6855"/>
    <cellStyle name="SAPBEXtitle 2 2 8" xfId="6890"/>
    <cellStyle name="SAPBEXtitle 2 2 9" xfId="8558"/>
    <cellStyle name="SAPBEXtitle 2 20" xfId="13161"/>
    <cellStyle name="SAPBEXtitle 2 21" xfId="14051"/>
    <cellStyle name="SAPBEXtitle 2 22" xfId="14938"/>
    <cellStyle name="SAPBEXtitle 2 23" xfId="15824"/>
    <cellStyle name="SAPBEXtitle 2 24" xfId="16707"/>
    <cellStyle name="SAPBEXtitle 2 25" xfId="17592"/>
    <cellStyle name="SAPBEXtitle 2 26" xfId="18468"/>
    <cellStyle name="SAPBEXtitle 2 27" xfId="19329"/>
    <cellStyle name="SAPBEXtitle 2 28" xfId="20197"/>
    <cellStyle name="SAPBEXtitle 2 29" xfId="21059"/>
    <cellStyle name="SAPBEXtitle 2 3" xfId="1250"/>
    <cellStyle name="SAPBEXtitle 2 3 10" xfId="9448"/>
    <cellStyle name="SAPBEXtitle 2 3 11" xfId="10337"/>
    <cellStyle name="SAPBEXtitle 2 3 12" xfId="11206"/>
    <cellStyle name="SAPBEXtitle 2 3 13" xfId="12097"/>
    <cellStyle name="SAPBEXtitle 2 3 14" xfId="12988"/>
    <cellStyle name="SAPBEXtitle 2 3 15" xfId="13854"/>
    <cellStyle name="SAPBEXtitle 2 3 16" xfId="14745"/>
    <cellStyle name="SAPBEXtitle 2 3 17" xfId="15631"/>
    <cellStyle name="SAPBEXtitle 2 3 18" xfId="16515"/>
    <cellStyle name="SAPBEXtitle 2 3 19" xfId="17401"/>
    <cellStyle name="SAPBEXtitle 2 3 2" xfId="2550"/>
    <cellStyle name="SAPBEXtitle 2 3 2 2" xfId="25240"/>
    <cellStyle name="SAPBEXtitle 2 3 2 2 2" xfId="40340"/>
    <cellStyle name="SAPBEXtitle 2 3 2 2 2 2" xfId="40341"/>
    <cellStyle name="SAPBEXtitle 2 3 2 2 2 2 2" xfId="40342"/>
    <cellStyle name="SAPBEXtitle 2 3 2 2 2 3" xfId="40343"/>
    <cellStyle name="SAPBEXtitle 2 3 2 2 3" xfId="40344"/>
    <cellStyle name="SAPBEXtitle 2 3 2 2 3 2" xfId="40345"/>
    <cellStyle name="SAPBEXtitle 2 3 2 2 3 2 2" xfId="40346"/>
    <cellStyle name="SAPBEXtitle 2 3 2 2 4" xfId="40347"/>
    <cellStyle name="SAPBEXtitle 2 3 2 2 4 2" xfId="40348"/>
    <cellStyle name="SAPBEXtitle 2 3 2 3" xfId="40349"/>
    <cellStyle name="SAPBEXtitle 2 3 2 3 2" xfId="40350"/>
    <cellStyle name="SAPBEXtitle 2 3 2 3 2 2" xfId="40351"/>
    <cellStyle name="SAPBEXtitle 2 3 2 3 3" xfId="40352"/>
    <cellStyle name="SAPBEXtitle 2 3 2 4" xfId="40353"/>
    <cellStyle name="SAPBEXtitle 2 3 2 4 2" xfId="40354"/>
    <cellStyle name="SAPBEXtitle 2 3 2 4 2 2" xfId="40355"/>
    <cellStyle name="SAPBEXtitle 2 3 2 5" xfId="40356"/>
    <cellStyle name="SAPBEXtitle 2 3 2 5 2" xfId="40357"/>
    <cellStyle name="SAPBEXtitle 2 3 20" xfId="18281"/>
    <cellStyle name="SAPBEXtitle 2 3 21" xfId="19161"/>
    <cellStyle name="SAPBEXtitle 2 3 22" xfId="20020"/>
    <cellStyle name="SAPBEXtitle 2 3 23" xfId="20886"/>
    <cellStyle name="SAPBEXtitle 2 3 24" xfId="21744"/>
    <cellStyle name="SAPBEXtitle 2 3 25" xfId="22585"/>
    <cellStyle name="SAPBEXtitle 2 3 26" xfId="23414"/>
    <cellStyle name="SAPBEXtitle 2 3 27" xfId="24201"/>
    <cellStyle name="SAPBEXtitle 2 3 3" xfId="3284"/>
    <cellStyle name="SAPBEXtitle 2 3 4" xfId="4186"/>
    <cellStyle name="SAPBEXtitle 2 3 5" xfId="5074"/>
    <cellStyle name="SAPBEXtitle 2 3 6" xfId="5963"/>
    <cellStyle name="SAPBEXtitle 2 3 7" xfId="6856"/>
    <cellStyle name="SAPBEXtitle 2 3 8" xfId="6925"/>
    <cellStyle name="SAPBEXtitle 2 3 9" xfId="8559"/>
    <cellStyle name="SAPBEXtitle 2 30" xfId="21910"/>
    <cellStyle name="SAPBEXtitle 2 31" xfId="22742"/>
    <cellStyle name="SAPBEXtitle 2 32" xfId="23549"/>
    <cellStyle name="SAPBEXtitle 2 4" xfId="1251"/>
    <cellStyle name="SAPBEXtitle 2 4 10" xfId="9449"/>
    <cellStyle name="SAPBEXtitle 2 4 11" xfId="10338"/>
    <cellStyle name="SAPBEXtitle 2 4 12" xfId="11207"/>
    <cellStyle name="SAPBEXtitle 2 4 13" xfId="12098"/>
    <cellStyle name="SAPBEXtitle 2 4 14" xfId="12989"/>
    <cellStyle name="SAPBEXtitle 2 4 15" xfId="13855"/>
    <cellStyle name="SAPBEXtitle 2 4 16" xfId="14746"/>
    <cellStyle name="SAPBEXtitle 2 4 17" xfId="15632"/>
    <cellStyle name="SAPBEXtitle 2 4 18" xfId="16516"/>
    <cellStyle name="SAPBEXtitle 2 4 19" xfId="17402"/>
    <cellStyle name="SAPBEXtitle 2 4 2" xfId="2551"/>
    <cellStyle name="SAPBEXtitle 2 4 2 2" xfId="25241"/>
    <cellStyle name="SAPBEXtitle 2 4 2 2 2" xfId="40358"/>
    <cellStyle name="SAPBEXtitle 2 4 2 2 2 2" xfId="40359"/>
    <cellStyle name="SAPBEXtitle 2 4 2 2 2 2 2" xfId="40360"/>
    <cellStyle name="SAPBEXtitle 2 4 2 2 2 3" xfId="40361"/>
    <cellStyle name="SAPBEXtitle 2 4 2 2 3" xfId="40362"/>
    <cellStyle name="SAPBEXtitle 2 4 2 2 3 2" xfId="40363"/>
    <cellStyle name="SAPBEXtitle 2 4 2 2 3 2 2" xfId="40364"/>
    <cellStyle name="SAPBEXtitle 2 4 2 2 4" xfId="40365"/>
    <cellStyle name="SAPBEXtitle 2 4 2 2 4 2" xfId="40366"/>
    <cellStyle name="SAPBEXtitle 2 4 2 3" xfId="40367"/>
    <cellStyle name="SAPBEXtitle 2 4 2 3 2" xfId="40368"/>
    <cellStyle name="SAPBEXtitle 2 4 2 3 2 2" xfId="40369"/>
    <cellStyle name="SAPBEXtitle 2 4 2 3 3" xfId="40370"/>
    <cellStyle name="SAPBEXtitle 2 4 2 4" xfId="40371"/>
    <cellStyle name="SAPBEXtitle 2 4 2 4 2" xfId="40372"/>
    <cellStyle name="SAPBEXtitle 2 4 2 4 2 2" xfId="40373"/>
    <cellStyle name="SAPBEXtitle 2 4 2 5" xfId="40374"/>
    <cellStyle name="SAPBEXtitle 2 4 2 5 2" xfId="40375"/>
    <cellStyle name="SAPBEXtitle 2 4 20" xfId="18282"/>
    <cellStyle name="SAPBEXtitle 2 4 21" xfId="19162"/>
    <cellStyle name="SAPBEXtitle 2 4 22" xfId="20021"/>
    <cellStyle name="SAPBEXtitle 2 4 23" xfId="20887"/>
    <cellStyle name="SAPBEXtitle 2 4 24" xfId="21745"/>
    <cellStyle name="SAPBEXtitle 2 4 25" xfId="22586"/>
    <cellStyle name="SAPBEXtitle 2 4 26" xfId="23415"/>
    <cellStyle name="SAPBEXtitle 2 4 27" xfId="24202"/>
    <cellStyle name="SAPBEXtitle 2 4 3" xfId="3285"/>
    <cellStyle name="SAPBEXtitle 2 4 4" xfId="4187"/>
    <cellStyle name="SAPBEXtitle 2 4 5" xfId="5075"/>
    <cellStyle name="SAPBEXtitle 2 4 6" xfId="5964"/>
    <cellStyle name="SAPBEXtitle 2 4 7" xfId="6857"/>
    <cellStyle name="SAPBEXtitle 2 4 8" xfId="6052"/>
    <cellStyle name="SAPBEXtitle 2 4 9" xfId="8560"/>
    <cellStyle name="SAPBEXtitle 2 5" xfId="1252"/>
    <cellStyle name="SAPBEXtitle 2 5 10" xfId="9450"/>
    <cellStyle name="SAPBEXtitle 2 5 11" xfId="10339"/>
    <cellStyle name="SAPBEXtitle 2 5 12" xfId="11208"/>
    <cellStyle name="SAPBEXtitle 2 5 13" xfId="12099"/>
    <cellStyle name="SAPBEXtitle 2 5 14" xfId="12990"/>
    <cellStyle name="SAPBEXtitle 2 5 15" xfId="13856"/>
    <cellStyle name="SAPBEXtitle 2 5 16" xfId="14747"/>
    <cellStyle name="SAPBEXtitle 2 5 17" xfId="15633"/>
    <cellStyle name="SAPBEXtitle 2 5 18" xfId="16517"/>
    <cellStyle name="SAPBEXtitle 2 5 19" xfId="17403"/>
    <cellStyle name="SAPBEXtitle 2 5 2" xfId="2552"/>
    <cellStyle name="SAPBEXtitle 2 5 2 2" xfId="25242"/>
    <cellStyle name="SAPBEXtitle 2 5 2 2 2" xfId="40376"/>
    <cellStyle name="SAPBEXtitle 2 5 2 2 2 2" xfId="40377"/>
    <cellStyle name="SAPBEXtitle 2 5 2 2 2 2 2" xfId="40378"/>
    <cellStyle name="SAPBEXtitle 2 5 2 2 2 3" xfId="40379"/>
    <cellStyle name="SAPBEXtitle 2 5 2 2 3" xfId="40380"/>
    <cellStyle name="SAPBEXtitle 2 5 2 2 3 2" xfId="40381"/>
    <cellStyle name="SAPBEXtitle 2 5 2 2 3 2 2" xfId="40382"/>
    <cellStyle name="SAPBEXtitle 2 5 2 2 4" xfId="40383"/>
    <cellStyle name="SAPBEXtitle 2 5 2 2 4 2" xfId="40384"/>
    <cellStyle name="SAPBEXtitle 2 5 2 3" xfId="40385"/>
    <cellStyle name="SAPBEXtitle 2 5 2 3 2" xfId="40386"/>
    <cellStyle name="SAPBEXtitle 2 5 2 3 2 2" xfId="40387"/>
    <cellStyle name="SAPBEXtitle 2 5 2 3 3" xfId="40388"/>
    <cellStyle name="SAPBEXtitle 2 5 2 4" xfId="40389"/>
    <cellStyle name="SAPBEXtitle 2 5 2 4 2" xfId="40390"/>
    <cellStyle name="SAPBEXtitle 2 5 2 4 2 2" xfId="40391"/>
    <cellStyle name="SAPBEXtitle 2 5 2 5" xfId="40392"/>
    <cellStyle name="SAPBEXtitle 2 5 2 5 2" xfId="40393"/>
    <cellStyle name="SAPBEXtitle 2 5 20" xfId="18283"/>
    <cellStyle name="SAPBEXtitle 2 5 21" xfId="19163"/>
    <cellStyle name="SAPBEXtitle 2 5 22" xfId="20022"/>
    <cellStyle name="SAPBEXtitle 2 5 23" xfId="20888"/>
    <cellStyle name="SAPBEXtitle 2 5 24" xfId="21746"/>
    <cellStyle name="SAPBEXtitle 2 5 25" xfId="22587"/>
    <cellStyle name="SAPBEXtitle 2 5 26" xfId="23416"/>
    <cellStyle name="SAPBEXtitle 2 5 27" xfId="24203"/>
    <cellStyle name="SAPBEXtitle 2 5 3" xfId="3286"/>
    <cellStyle name="SAPBEXtitle 2 5 4" xfId="4188"/>
    <cellStyle name="SAPBEXtitle 2 5 5" xfId="5076"/>
    <cellStyle name="SAPBEXtitle 2 5 6" xfId="5965"/>
    <cellStyle name="SAPBEXtitle 2 5 7" xfId="6858"/>
    <cellStyle name="SAPBEXtitle 2 5 8" xfId="3507"/>
    <cellStyle name="SAPBEXtitle 2 5 9" xfId="8561"/>
    <cellStyle name="SAPBEXtitle 2 6" xfId="1253"/>
    <cellStyle name="SAPBEXtitle 2 6 10" xfId="9451"/>
    <cellStyle name="SAPBEXtitle 2 6 11" xfId="10340"/>
    <cellStyle name="SAPBEXtitle 2 6 12" xfId="11209"/>
    <cellStyle name="SAPBEXtitle 2 6 13" xfId="12100"/>
    <cellStyle name="SAPBEXtitle 2 6 14" xfId="12991"/>
    <cellStyle name="SAPBEXtitle 2 6 15" xfId="13857"/>
    <cellStyle name="SAPBEXtitle 2 6 16" xfId="14748"/>
    <cellStyle name="SAPBEXtitle 2 6 17" xfId="15634"/>
    <cellStyle name="SAPBEXtitle 2 6 18" xfId="16518"/>
    <cellStyle name="SAPBEXtitle 2 6 19" xfId="17404"/>
    <cellStyle name="SAPBEXtitle 2 6 2" xfId="2553"/>
    <cellStyle name="SAPBEXtitle 2 6 2 2" xfId="25243"/>
    <cellStyle name="SAPBEXtitle 2 6 2 2 2" xfId="40394"/>
    <cellStyle name="SAPBEXtitle 2 6 2 2 2 2" xfId="40395"/>
    <cellStyle name="SAPBEXtitle 2 6 2 2 2 2 2" xfId="40396"/>
    <cellStyle name="SAPBEXtitle 2 6 2 2 2 3" xfId="40397"/>
    <cellStyle name="SAPBEXtitle 2 6 2 2 3" xfId="40398"/>
    <cellStyle name="SAPBEXtitle 2 6 2 2 3 2" xfId="40399"/>
    <cellStyle name="SAPBEXtitle 2 6 2 2 3 2 2" xfId="40400"/>
    <cellStyle name="SAPBEXtitle 2 6 2 2 4" xfId="40401"/>
    <cellStyle name="SAPBEXtitle 2 6 2 2 4 2" xfId="40402"/>
    <cellStyle name="SAPBEXtitle 2 6 2 3" xfId="40403"/>
    <cellStyle name="SAPBEXtitle 2 6 2 3 2" xfId="40404"/>
    <cellStyle name="SAPBEXtitle 2 6 2 3 2 2" xfId="40405"/>
    <cellStyle name="SAPBEXtitle 2 6 2 3 3" xfId="40406"/>
    <cellStyle name="SAPBEXtitle 2 6 2 4" xfId="40407"/>
    <cellStyle name="SAPBEXtitle 2 6 2 4 2" xfId="40408"/>
    <cellStyle name="SAPBEXtitle 2 6 2 4 2 2" xfId="40409"/>
    <cellStyle name="SAPBEXtitle 2 6 2 5" xfId="40410"/>
    <cellStyle name="SAPBEXtitle 2 6 2 5 2" xfId="40411"/>
    <cellStyle name="SAPBEXtitle 2 6 20" xfId="18284"/>
    <cellStyle name="SAPBEXtitle 2 6 21" xfId="19164"/>
    <cellStyle name="SAPBEXtitle 2 6 22" xfId="20023"/>
    <cellStyle name="SAPBEXtitle 2 6 23" xfId="20889"/>
    <cellStyle name="SAPBEXtitle 2 6 24" xfId="21747"/>
    <cellStyle name="SAPBEXtitle 2 6 25" xfId="22588"/>
    <cellStyle name="SAPBEXtitle 2 6 26" xfId="23417"/>
    <cellStyle name="SAPBEXtitle 2 6 27" xfId="24204"/>
    <cellStyle name="SAPBEXtitle 2 6 3" xfId="3287"/>
    <cellStyle name="SAPBEXtitle 2 6 4" xfId="4189"/>
    <cellStyle name="SAPBEXtitle 2 6 5" xfId="5077"/>
    <cellStyle name="SAPBEXtitle 2 6 6" xfId="5966"/>
    <cellStyle name="SAPBEXtitle 2 6 7" xfId="6859"/>
    <cellStyle name="SAPBEXtitle 2 6 8" xfId="6061"/>
    <cellStyle name="SAPBEXtitle 2 6 9" xfId="8562"/>
    <cellStyle name="SAPBEXtitle 2 7" xfId="1866"/>
    <cellStyle name="SAPBEXtitle 2 7 2" xfId="25244"/>
    <cellStyle name="SAPBEXtitle 2 7 2 2" xfId="40412"/>
    <cellStyle name="SAPBEXtitle 2 7 2 2 2" xfId="40413"/>
    <cellStyle name="SAPBEXtitle 2 7 2 2 2 2" xfId="40414"/>
    <cellStyle name="SAPBEXtitle 2 7 2 2 3" xfId="40415"/>
    <cellStyle name="SAPBEXtitle 2 7 2 3" xfId="40416"/>
    <cellStyle name="SAPBEXtitle 2 7 2 3 2" xfId="40417"/>
    <cellStyle name="SAPBEXtitle 2 7 2 3 2 2" xfId="40418"/>
    <cellStyle name="SAPBEXtitle 2 7 2 4" xfId="40419"/>
    <cellStyle name="SAPBEXtitle 2 7 2 4 2" xfId="40420"/>
    <cellStyle name="SAPBEXtitle 2 7 3" xfId="40421"/>
    <cellStyle name="SAPBEXtitle 2 7 3 2" xfId="40422"/>
    <cellStyle name="SAPBEXtitle 2 7 3 2 2" xfId="40423"/>
    <cellStyle name="SAPBEXtitle 2 7 3 3" xfId="40424"/>
    <cellStyle name="SAPBEXtitle 2 7 4" xfId="40425"/>
    <cellStyle name="SAPBEXtitle 2 7 4 2" xfId="40426"/>
    <cellStyle name="SAPBEXtitle 2 7 4 2 2" xfId="40427"/>
    <cellStyle name="SAPBEXtitle 2 7 5" xfId="40428"/>
    <cellStyle name="SAPBEXtitle 2 7 5 2" xfId="40429"/>
    <cellStyle name="SAPBEXtitle 2 8" xfId="1391"/>
    <cellStyle name="SAPBEXtitle 2 9" xfId="3485"/>
    <cellStyle name="SAPBEXtitle 20" xfId="11302"/>
    <cellStyle name="SAPBEXtitle 21" xfId="12194"/>
    <cellStyle name="SAPBEXtitle 22" xfId="12278"/>
    <cellStyle name="SAPBEXtitle 23" xfId="13953"/>
    <cellStyle name="SAPBEXtitle 24" xfId="14840"/>
    <cellStyle name="SAPBEXtitle 25" xfId="15728"/>
    <cellStyle name="SAPBEXtitle 26" xfId="16609"/>
    <cellStyle name="SAPBEXtitle 27" xfId="17494"/>
    <cellStyle name="SAPBEXtitle 28" xfId="18373"/>
    <cellStyle name="SAPBEXtitle 29" xfId="18455"/>
    <cellStyle name="SAPBEXtitle 3" xfId="1254"/>
    <cellStyle name="SAPBEXtitle 3 10" xfId="9452"/>
    <cellStyle name="SAPBEXtitle 3 11" xfId="10341"/>
    <cellStyle name="SAPBEXtitle 3 12" xfId="11210"/>
    <cellStyle name="SAPBEXtitle 3 13" xfId="12101"/>
    <cellStyle name="SAPBEXtitle 3 14" xfId="12992"/>
    <cellStyle name="SAPBEXtitle 3 15" xfId="13858"/>
    <cellStyle name="SAPBEXtitle 3 16" xfId="14749"/>
    <cellStyle name="SAPBEXtitle 3 17" xfId="15635"/>
    <cellStyle name="SAPBEXtitle 3 18" xfId="16519"/>
    <cellStyle name="SAPBEXtitle 3 19" xfId="17405"/>
    <cellStyle name="SAPBEXtitle 3 2" xfId="2554"/>
    <cellStyle name="SAPBEXtitle 3 2 2" xfId="25245"/>
    <cellStyle name="SAPBEXtitle 3 2 2 2" xfId="40430"/>
    <cellStyle name="SAPBEXtitle 3 2 2 2 2" xfId="40431"/>
    <cellStyle name="SAPBEXtitle 3 2 2 2 2 2" xfId="40432"/>
    <cellStyle name="SAPBEXtitle 3 2 2 2 3" xfId="40433"/>
    <cellStyle name="SAPBEXtitle 3 2 2 3" xfId="40434"/>
    <cellStyle name="SAPBEXtitle 3 2 2 3 2" xfId="40435"/>
    <cellStyle name="SAPBEXtitle 3 2 2 3 2 2" xfId="40436"/>
    <cellStyle name="SAPBEXtitle 3 2 2 4" xfId="40437"/>
    <cellStyle name="SAPBEXtitle 3 2 2 4 2" xfId="40438"/>
    <cellStyle name="SAPBEXtitle 3 2 3" xfId="40439"/>
    <cellStyle name="SAPBEXtitle 3 2 3 2" xfId="40440"/>
    <cellStyle name="SAPBEXtitle 3 2 3 2 2" xfId="40441"/>
    <cellStyle name="SAPBEXtitle 3 2 3 3" xfId="40442"/>
    <cellStyle name="SAPBEXtitle 3 2 4" xfId="40443"/>
    <cellStyle name="SAPBEXtitle 3 2 4 2" xfId="40444"/>
    <cellStyle name="SAPBEXtitle 3 2 4 2 2" xfId="40445"/>
    <cellStyle name="SAPBEXtitle 3 2 5" xfId="40446"/>
    <cellStyle name="SAPBEXtitle 3 2 5 2" xfId="40447"/>
    <cellStyle name="SAPBEXtitle 3 20" xfId="18285"/>
    <cellStyle name="SAPBEXtitle 3 21" xfId="19165"/>
    <cellStyle name="SAPBEXtitle 3 22" xfId="20024"/>
    <cellStyle name="SAPBEXtitle 3 23" xfId="20890"/>
    <cellStyle name="SAPBEXtitle 3 24" xfId="21748"/>
    <cellStyle name="SAPBEXtitle 3 25" xfId="22589"/>
    <cellStyle name="SAPBEXtitle 3 26" xfId="23418"/>
    <cellStyle name="SAPBEXtitle 3 27" xfId="24205"/>
    <cellStyle name="SAPBEXtitle 3 3" xfId="3288"/>
    <cellStyle name="SAPBEXtitle 3 4" xfId="4190"/>
    <cellStyle name="SAPBEXtitle 3 5" xfId="5078"/>
    <cellStyle name="SAPBEXtitle 3 6" xfId="5967"/>
    <cellStyle name="SAPBEXtitle 3 7" xfId="6860"/>
    <cellStyle name="SAPBEXtitle 3 8" xfId="6039"/>
    <cellStyle name="SAPBEXtitle 3 9" xfId="8563"/>
    <cellStyle name="SAPBEXtitle 30" xfId="20102"/>
    <cellStyle name="SAPBEXtitle 31" xfId="20964"/>
    <cellStyle name="SAPBEXtitle 32" xfId="21820"/>
    <cellStyle name="SAPBEXtitle 33" xfId="22655"/>
    <cellStyle name="SAPBEXtitle 34" xfId="23476"/>
    <cellStyle name="SAPBEXtitle 4" xfId="1255"/>
    <cellStyle name="SAPBEXtitle 4 10" xfId="9453"/>
    <cellStyle name="SAPBEXtitle 4 11" xfId="10342"/>
    <cellStyle name="SAPBEXtitle 4 12" xfId="11211"/>
    <cellStyle name="SAPBEXtitle 4 13" xfId="12102"/>
    <cellStyle name="SAPBEXtitle 4 14" xfId="12993"/>
    <cellStyle name="SAPBEXtitle 4 15" xfId="13859"/>
    <cellStyle name="SAPBEXtitle 4 16" xfId="14750"/>
    <cellStyle name="SAPBEXtitle 4 17" xfId="15636"/>
    <cellStyle name="SAPBEXtitle 4 18" xfId="16520"/>
    <cellStyle name="SAPBEXtitle 4 19" xfId="17406"/>
    <cellStyle name="SAPBEXtitle 4 2" xfId="2555"/>
    <cellStyle name="SAPBEXtitle 4 2 2" xfId="25246"/>
    <cellStyle name="SAPBEXtitle 4 2 2 2" xfId="40448"/>
    <cellStyle name="SAPBEXtitle 4 2 2 2 2" xfId="40449"/>
    <cellStyle name="SAPBEXtitle 4 2 2 2 2 2" xfId="40450"/>
    <cellStyle name="SAPBEXtitle 4 2 2 2 3" xfId="40451"/>
    <cellStyle name="SAPBEXtitle 4 2 2 3" xfId="40452"/>
    <cellStyle name="SAPBEXtitle 4 2 2 3 2" xfId="40453"/>
    <cellStyle name="SAPBEXtitle 4 2 2 3 2 2" xfId="40454"/>
    <cellStyle name="SAPBEXtitle 4 2 2 4" xfId="40455"/>
    <cellStyle name="SAPBEXtitle 4 2 2 4 2" xfId="40456"/>
    <cellStyle name="SAPBEXtitle 4 2 3" xfId="40457"/>
    <cellStyle name="SAPBEXtitle 4 2 3 2" xfId="40458"/>
    <cellStyle name="SAPBEXtitle 4 2 3 2 2" xfId="40459"/>
    <cellStyle name="SAPBEXtitle 4 2 3 3" xfId="40460"/>
    <cellStyle name="SAPBEXtitle 4 2 4" xfId="40461"/>
    <cellStyle name="SAPBEXtitle 4 2 4 2" xfId="40462"/>
    <cellStyle name="SAPBEXtitle 4 2 4 2 2" xfId="40463"/>
    <cellStyle name="SAPBEXtitle 4 2 5" xfId="40464"/>
    <cellStyle name="SAPBEXtitle 4 2 5 2" xfId="40465"/>
    <cellStyle name="SAPBEXtitle 4 20" xfId="18286"/>
    <cellStyle name="SAPBEXtitle 4 21" xfId="19166"/>
    <cellStyle name="SAPBEXtitle 4 22" xfId="20025"/>
    <cellStyle name="SAPBEXtitle 4 23" xfId="20891"/>
    <cellStyle name="SAPBEXtitle 4 24" xfId="21749"/>
    <cellStyle name="SAPBEXtitle 4 25" xfId="22590"/>
    <cellStyle name="SAPBEXtitle 4 26" xfId="23419"/>
    <cellStyle name="SAPBEXtitle 4 27" xfId="24206"/>
    <cellStyle name="SAPBEXtitle 4 3" xfId="3289"/>
    <cellStyle name="SAPBEXtitle 4 4" xfId="4191"/>
    <cellStyle name="SAPBEXtitle 4 5" xfId="5079"/>
    <cellStyle name="SAPBEXtitle 4 6" xfId="5968"/>
    <cellStyle name="SAPBEXtitle 4 7" xfId="6861"/>
    <cellStyle name="SAPBEXtitle 4 8" xfId="6066"/>
    <cellStyle name="SAPBEXtitle 4 9" xfId="8564"/>
    <cellStyle name="SAPBEXtitle 5" xfId="1256"/>
    <cellStyle name="SAPBEXtitle 5 10" xfId="9454"/>
    <cellStyle name="SAPBEXtitle 5 11" xfId="10343"/>
    <cellStyle name="SAPBEXtitle 5 12" xfId="11212"/>
    <cellStyle name="SAPBEXtitle 5 13" xfId="12103"/>
    <cellStyle name="SAPBEXtitle 5 14" xfId="12994"/>
    <cellStyle name="SAPBEXtitle 5 15" xfId="13860"/>
    <cellStyle name="SAPBEXtitle 5 16" xfId="14751"/>
    <cellStyle name="SAPBEXtitle 5 17" xfId="15637"/>
    <cellStyle name="SAPBEXtitle 5 18" xfId="16521"/>
    <cellStyle name="SAPBEXtitle 5 19" xfId="17407"/>
    <cellStyle name="SAPBEXtitle 5 2" xfId="2556"/>
    <cellStyle name="SAPBEXtitle 5 2 2" xfId="25247"/>
    <cellStyle name="SAPBEXtitle 5 2 2 2" xfId="40466"/>
    <cellStyle name="SAPBEXtitle 5 2 2 2 2" xfId="40467"/>
    <cellStyle name="SAPBEXtitle 5 2 2 2 2 2" xfId="40468"/>
    <cellStyle name="SAPBEXtitle 5 2 2 2 3" xfId="40469"/>
    <cellStyle name="SAPBEXtitle 5 2 2 3" xfId="40470"/>
    <cellStyle name="SAPBEXtitle 5 2 2 3 2" xfId="40471"/>
    <cellStyle name="SAPBEXtitle 5 2 2 3 2 2" xfId="40472"/>
    <cellStyle name="SAPBEXtitle 5 2 2 4" xfId="40473"/>
    <cellStyle name="SAPBEXtitle 5 2 2 4 2" xfId="40474"/>
    <cellStyle name="SAPBEXtitle 5 2 3" xfId="40475"/>
    <cellStyle name="SAPBEXtitle 5 2 3 2" xfId="40476"/>
    <cellStyle name="SAPBEXtitle 5 2 3 2 2" xfId="40477"/>
    <cellStyle name="SAPBEXtitle 5 2 3 3" xfId="40478"/>
    <cellStyle name="SAPBEXtitle 5 2 4" xfId="40479"/>
    <cellStyle name="SAPBEXtitle 5 2 4 2" xfId="40480"/>
    <cellStyle name="SAPBEXtitle 5 2 4 2 2" xfId="40481"/>
    <cellStyle name="SAPBEXtitle 5 2 5" xfId="40482"/>
    <cellStyle name="SAPBEXtitle 5 2 5 2" xfId="40483"/>
    <cellStyle name="SAPBEXtitle 5 20" xfId="18287"/>
    <cellStyle name="SAPBEXtitle 5 21" xfId="19167"/>
    <cellStyle name="SAPBEXtitle 5 22" xfId="20026"/>
    <cellStyle name="SAPBEXtitle 5 23" xfId="20892"/>
    <cellStyle name="SAPBEXtitle 5 24" xfId="21750"/>
    <cellStyle name="SAPBEXtitle 5 25" xfId="22591"/>
    <cellStyle name="SAPBEXtitle 5 26" xfId="23420"/>
    <cellStyle name="SAPBEXtitle 5 27" xfId="24207"/>
    <cellStyle name="SAPBEXtitle 5 3" xfId="3290"/>
    <cellStyle name="SAPBEXtitle 5 4" xfId="4192"/>
    <cellStyle name="SAPBEXtitle 5 5" xfId="5080"/>
    <cellStyle name="SAPBEXtitle 5 6" xfId="5969"/>
    <cellStyle name="SAPBEXtitle 5 7" xfId="6862"/>
    <cellStyle name="SAPBEXtitle 5 8" xfId="3408"/>
    <cellStyle name="SAPBEXtitle 5 9" xfId="8565"/>
    <cellStyle name="SAPBEXtitle 6" xfId="1257"/>
    <cellStyle name="SAPBEXtitle 6 10" xfId="9455"/>
    <cellStyle name="SAPBEXtitle 6 11" xfId="10344"/>
    <cellStyle name="SAPBEXtitle 6 12" xfId="11213"/>
    <cellStyle name="SAPBEXtitle 6 13" xfId="12104"/>
    <cellStyle name="SAPBEXtitle 6 14" xfId="12995"/>
    <cellStyle name="SAPBEXtitle 6 15" xfId="13861"/>
    <cellStyle name="SAPBEXtitle 6 16" xfId="14752"/>
    <cellStyle name="SAPBEXtitle 6 17" xfId="15638"/>
    <cellStyle name="SAPBEXtitle 6 18" xfId="16522"/>
    <cellStyle name="SAPBEXtitle 6 19" xfId="17408"/>
    <cellStyle name="SAPBEXtitle 6 2" xfId="2557"/>
    <cellStyle name="SAPBEXtitle 6 2 2" xfId="25248"/>
    <cellStyle name="SAPBEXtitle 6 2 2 2" xfId="40484"/>
    <cellStyle name="SAPBEXtitle 6 2 2 2 2" xfId="40485"/>
    <cellStyle name="SAPBEXtitle 6 2 2 2 2 2" xfId="40486"/>
    <cellStyle name="SAPBEXtitle 6 2 2 2 3" xfId="40487"/>
    <cellStyle name="SAPBEXtitle 6 2 2 3" xfId="40488"/>
    <cellStyle name="SAPBEXtitle 6 2 2 3 2" xfId="40489"/>
    <cellStyle name="SAPBEXtitle 6 2 2 3 2 2" xfId="40490"/>
    <cellStyle name="SAPBEXtitle 6 2 2 4" xfId="40491"/>
    <cellStyle name="SAPBEXtitle 6 2 2 4 2" xfId="40492"/>
    <cellStyle name="SAPBEXtitle 6 2 3" xfId="40493"/>
    <cellStyle name="SAPBEXtitle 6 2 3 2" xfId="40494"/>
    <cellStyle name="SAPBEXtitle 6 2 3 2 2" xfId="40495"/>
    <cellStyle name="SAPBEXtitle 6 2 3 3" xfId="40496"/>
    <cellStyle name="SAPBEXtitle 6 2 4" xfId="40497"/>
    <cellStyle name="SAPBEXtitle 6 2 4 2" xfId="40498"/>
    <cellStyle name="SAPBEXtitle 6 2 4 2 2" xfId="40499"/>
    <cellStyle name="SAPBEXtitle 6 2 5" xfId="40500"/>
    <cellStyle name="SAPBEXtitle 6 2 5 2" xfId="40501"/>
    <cellStyle name="SAPBEXtitle 6 20" xfId="18288"/>
    <cellStyle name="SAPBEXtitle 6 21" xfId="19168"/>
    <cellStyle name="SAPBEXtitle 6 22" xfId="20027"/>
    <cellStyle name="SAPBEXtitle 6 23" xfId="20893"/>
    <cellStyle name="SAPBEXtitle 6 24" xfId="21751"/>
    <cellStyle name="SAPBEXtitle 6 25" xfId="22592"/>
    <cellStyle name="SAPBEXtitle 6 26" xfId="23421"/>
    <cellStyle name="SAPBEXtitle 6 27" xfId="24208"/>
    <cellStyle name="SAPBEXtitle 6 3" xfId="3291"/>
    <cellStyle name="SAPBEXtitle 6 4" xfId="4193"/>
    <cellStyle name="SAPBEXtitle 6 5" xfId="5081"/>
    <cellStyle name="SAPBEXtitle 6 6" xfId="5970"/>
    <cellStyle name="SAPBEXtitle 6 7" xfId="6863"/>
    <cellStyle name="SAPBEXtitle 6 8" xfId="6025"/>
    <cellStyle name="SAPBEXtitle 6 9" xfId="8566"/>
    <cellStyle name="SAPBEXtitle 7" xfId="1258"/>
    <cellStyle name="SAPBEXtitle 7 10" xfId="9456"/>
    <cellStyle name="SAPBEXtitle 7 11" xfId="10345"/>
    <cellStyle name="SAPBEXtitle 7 12" xfId="11214"/>
    <cellStyle name="SAPBEXtitle 7 13" xfId="12105"/>
    <cellStyle name="SAPBEXtitle 7 14" xfId="12996"/>
    <cellStyle name="SAPBEXtitle 7 15" xfId="13862"/>
    <cellStyle name="SAPBEXtitle 7 16" xfId="14753"/>
    <cellStyle name="SAPBEXtitle 7 17" xfId="15639"/>
    <cellStyle name="SAPBEXtitle 7 18" xfId="16523"/>
    <cellStyle name="SAPBEXtitle 7 19" xfId="17409"/>
    <cellStyle name="SAPBEXtitle 7 2" xfId="2558"/>
    <cellStyle name="SAPBEXtitle 7 2 2" xfId="25249"/>
    <cellStyle name="SAPBEXtitle 7 2 2 2" xfId="40502"/>
    <cellStyle name="SAPBEXtitle 7 2 2 2 2" xfId="40503"/>
    <cellStyle name="SAPBEXtitle 7 2 2 2 2 2" xfId="40504"/>
    <cellStyle name="SAPBEXtitle 7 2 2 2 3" xfId="40505"/>
    <cellStyle name="SAPBEXtitle 7 2 2 3" xfId="40506"/>
    <cellStyle name="SAPBEXtitle 7 2 2 3 2" xfId="40507"/>
    <cellStyle name="SAPBEXtitle 7 2 2 3 2 2" xfId="40508"/>
    <cellStyle name="SAPBEXtitle 7 2 2 4" xfId="40509"/>
    <cellStyle name="SAPBEXtitle 7 2 2 4 2" xfId="40510"/>
    <cellStyle name="SAPBEXtitle 7 2 3" xfId="40511"/>
    <cellStyle name="SAPBEXtitle 7 2 3 2" xfId="40512"/>
    <cellStyle name="SAPBEXtitle 7 2 3 2 2" xfId="40513"/>
    <cellStyle name="SAPBEXtitle 7 2 3 3" xfId="40514"/>
    <cellStyle name="SAPBEXtitle 7 2 4" xfId="40515"/>
    <cellStyle name="SAPBEXtitle 7 2 4 2" xfId="40516"/>
    <cellStyle name="SAPBEXtitle 7 2 4 2 2" xfId="40517"/>
    <cellStyle name="SAPBEXtitle 7 2 5" xfId="40518"/>
    <cellStyle name="SAPBEXtitle 7 2 5 2" xfId="40519"/>
    <cellStyle name="SAPBEXtitle 7 20" xfId="18289"/>
    <cellStyle name="SAPBEXtitle 7 21" xfId="19169"/>
    <cellStyle name="SAPBEXtitle 7 22" xfId="20028"/>
    <cellStyle name="SAPBEXtitle 7 23" xfId="20894"/>
    <cellStyle name="SAPBEXtitle 7 24" xfId="21752"/>
    <cellStyle name="SAPBEXtitle 7 25" xfId="22593"/>
    <cellStyle name="SAPBEXtitle 7 26" xfId="23422"/>
    <cellStyle name="SAPBEXtitle 7 27" xfId="24209"/>
    <cellStyle name="SAPBEXtitle 7 3" xfId="3292"/>
    <cellStyle name="SAPBEXtitle 7 4" xfId="4194"/>
    <cellStyle name="SAPBEXtitle 7 5" xfId="5082"/>
    <cellStyle name="SAPBEXtitle 7 6" xfId="5971"/>
    <cellStyle name="SAPBEXtitle 7 7" xfId="6864"/>
    <cellStyle name="SAPBEXtitle 7 8" xfId="6024"/>
    <cellStyle name="SAPBEXtitle 7 9" xfId="8567"/>
    <cellStyle name="SAPBEXtitle 8" xfId="1259"/>
    <cellStyle name="SAPBEXtitle 9" xfId="1473"/>
    <cellStyle name="SAPBEXtitle 9 2" xfId="25251"/>
    <cellStyle name="SAPBEXtitle 9 2 2" xfId="40520"/>
    <cellStyle name="SAPBEXtitle 9 2 2 2" xfId="40521"/>
    <cellStyle name="SAPBEXtitle 9 2 2 2 2" xfId="40522"/>
    <cellStyle name="SAPBEXtitle 9 2 2 3" xfId="40523"/>
    <cellStyle name="SAPBEXtitle 9 2 3" xfId="40524"/>
    <cellStyle name="SAPBEXtitle 9 2 3 2" xfId="40525"/>
    <cellStyle name="SAPBEXtitle 9 2 3 2 2" xfId="40526"/>
    <cellStyle name="SAPBEXtitle 9 2 4" xfId="40527"/>
    <cellStyle name="SAPBEXtitle 9 2 4 2" xfId="40528"/>
    <cellStyle name="SAPBEXtitle 9 3" xfId="25250"/>
    <cellStyle name="SAPBEXtitle 9 3 2" xfId="40529"/>
    <cellStyle name="SAPBEXtitle 9 3 2 2" xfId="40530"/>
    <cellStyle name="SAPBEXtitle 9 3 2 2 2" xfId="40531"/>
    <cellStyle name="SAPBEXtitle 9 3 2 3" xfId="40532"/>
    <cellStyle name="SAPBEXtitle 9 3 3" xfId="40533"/>
    <cellStyle name="SAPBEXtitle 9 3 3 2" xfId="40534"/>
    <cellStyle name="SAPBEXtitle 9 3 3 2 2" xfId="40535"/>
    <cellStyle name="SAPBEXtitle 9 3 4" xfId="40536"/>
    <cellStyle name="SAPBEXtitle 9 3 4 2" xfId="40537"/>
    <cellStyle name="SAPBEXtitle 9 4" xfId="40538"/>
    <cellStyle name="SAPBEXtitle 9 4 2" xfId="40539"/>
    <cellStyle name="SAPBEXtitle 9 4 2 2" xfId="40540"/>
    <cellStyle name="SAPBEXtitle 9 4 2 2 2" xfId="40541"/>
    <cellStyle name="SAPBEXtitle 9 4 3" xfId="40542"/>
    <cellStyle name="SAPBEXtitle 9 4 3 2" xfId="40543"/>
    <cellStyle name="SAPBEXtitle 9 5" xfId="40544"/>
    <cellStyle name="SAPBEXtitle 9 5 2" xfId="40545"/>
    <cellStyle name="SAPBEXtitle 9 5 2 2" xfId="40546"/>
    <cellStyle name="SAPBEXtitle 9 5 3" xfId="40547"/>
    <cellStyle name="SAPBEXtitle 9 6" xfId="40548"/>
    <cellStyle name="SAPBEXtitle 9 6 2" xfId="40549"/>
    <cellStyle name="SAPBEXtitle 9 6 2 2" xfId="40550"/>
    <cellStyle name="SAPBEXtitle 9 7" xfId="40551"/>
    <cellStyle name="SAPBEXtitle 9 7 2" xfId="40552"/>
    <cellStyle name="SAPBEXunassignedItem" xfId="1260"/>
    <cellStyle name="SAPBEXunassignedItem 2" xfId="1261"/>
    <cellStyle name="SAPBEXunassignedItem 2 2" xfId="1262"/>
    <cellStyle name="SAPBEXunassignedItem 2 2 2" xfId="1263"/>
    <cellStyle name="SAPBEXunassignedItem 2 2 2 2" xfId="25252"/>
    <cellStyle name="SAPBEXunassignedItem 2 2 3" xfId="1264"/>
    <cellStyle name="SAPBEXunassignedItem 2 2 3 2" xfId="25253"/>
    <cellStyle name="SAPBEXunassignedItem 2 2 4" xfId="1265"/>
    <cellStyle name="SAPBEXunassignedItem 2 2 4 2" xfId="25254"/>
    <cellStyle name="SAPBEXunassignedItem 2 2 5" xfId="1266"/>
    <cellStyle name="SAPBEXunassignedItem 2 2 5 2" xfId="25255"/>
    <cellStyle name="SAPBEXunassignedItem 2 2 6" xfId="1267"/>
    <cellStyle name="SAPBEXunassignedItem 2 2 6 2" xfId="25256"/>
    <cellStyle name="SAPBEXunassignedItem 2 2 7" xfId="25257"/>
    <cellStyle name="SAPBEXunassignedItem 2 3" xfId="1268"/>
    <cellStyle name="SAPBEXunassignedItem 2 3 2" xfId="25258"/>
    <cellStyle name="SAPBEXunassignedItem 2 4" xfId="25259"/>
    <cellStyle name="SAPBEXunassignedItem 3" xfId="1269"/>
    <cellStyle name="SAPBEXunassignedItem 3 2" xfId="1270"/>
    <cellStyle name="SAPBEXunassignedItem 3 2 2" xfId="25260"/>
    <cellStyle name="SAPBEXunassignedItem 3 3" xfId="1271"/>
    <cellStyle name="SAPBEXunassignedItem 3 3 2" xfId="25261"/>
    <cellStyle name="SAPBEXunassignedItem 3 4" xfId="1272"/>
    <cellStyle name="SAPBEXunassignedItem 3 4 2" xfId="25262"/>
    <cellStyle name="SAPBEXunassignedItem 3 5" xfId="1273"/>
    <cellStyle name="SAPBEXunassignedItem 3 5 2" xfId="25263"/>
    <cellStyle name="SAPBEXunassignedItem 3 6" xfId="1274"/>
    <cellStyle name="SAPBEXunassignedItem 3 6 2" xfId="25264"/>
    <cellStyle name="SAPBEXunassignedItem 3 7" xfId="25265"/>
    <cellStyle name="SAPBEXunassignedItem 4" xfId="1275"/>
    <cellStyle name="SAPBEXunassignedItem 4 2" xfId="25266"/>
    <cellStyle name="SAPBEXunassignedItem 5" xfId="1276"/>
    <cellStyle name="SAPBEXunassignedItem_20120921_SF-grote-ronde-Liesbethdump2" xfId="1277"/>
    <cellStyle name="SAPBEXundefined" xfId="1278"/>
    <cellStyle name="SAPBEXundefined 10" xfId="2560"/>
    <cellStyle name="SAPBEXundefined 11" xfId="1617"/>
    <cellStyle name="SAPBEXundefined 12" xfId="1472"/>
    <cellStyle name="SAPBEXundefined 13" xfId="3473"/>
    <cellStyle name="SAPBEXundefined 14" xfId="4360"/>
    <cellStyle name="SAPBEXundefined 15" xfId="7664"/>
    <cellStyle name="SAPBEXundefined 16" xfId="1610"/>
    <cellStyle name="SAPBEXundefined 17" xfId="7562"/>
    <cellStyle name="SAPBEXundefined 18" xfId="7515"/>
    <cellStyle name="SAPBEXundefined 19" xfId="7790"/>
    <cellStyle name="SAPBEXundefined 2" xfId="1279"/>
    <cellStyle name="SAPBEXundefined 2 10" xfId="4375"/>
    <cellStyle name="SAPBEXundefined 2 11" xfId="5265"/>
    <cellStyle name="SAPBEXundefined 2 12" xfId="6158"/>
    <cellStyle name="SAPBEXundefined 2 13" xfId="7378"/>
    <cellStyle name="SAPBEXundefined 2 14" xfId="7866"/>
    <cellStyle name="SAPBEXundefined 2 15" xfId="8756"/>
    <cellStyle name="SAPBEXundefined 2 16" xfId="9645"/>
    <cellStyle name="SAPBEXundefined 2 17" xfId="10513"/>
    <cellStyle name="SAPBEXundefined 2 18" xfId="11404"/>
    <cellStyle name="SAPBEXundefined 2 19" xfId="12294"/>
    <cellStyle name="SAPBEXundefined 2 2" xfId="1280"/>
    <cellStyle name="SAPBEXundefined 2 2 10" xfId="9468"/>
    <cellStyle name="SAPBEXundefined 2 2 11" xfId="10359"/>
    <cellStyle name="SAPBEXundefined 2 2 12" xfId="11227"/>
    <cellStyle name="SAPBEXundefined 2 2 13" xfId="12117"/>
    <cellStyle name="SAPBEXundefined 2 2 14" xfId="13010"/>
    <cellStyle name="SAPBEXundefined 2 2 15" xfId="13875"/>
    <cellStyle name="SAPBEXundefined 2 2 16" xfId="14766"/>
    <cellStyle name="SAPBEXundefined 2 2 17" xfId="15652"/>
    <cellStyle name="SAPBEXundefined 2 2 18" xfId="16536"/>
    <cellStyle name="SAPBEXundefined 2 2 19" xfId="17422"/>
    <cellStyle name="SAPBEXundefined 2 2 2" xfId="2571"/>
    <cellStyle name="SAPBEXundefined 2 2 2 2" xfId="25267"/>
    <cellStyle name="SAPBEXundefined 2 2 2 2 2" xfId="40553"/>
    <cellStyle name="SAPBEXundefined 2 2 2 2 2 2" xfId="40554"/>
    <cellStyle name="SAPBEXundefined 2 2 2 2 2 2 2" xfId="40555"/>
    <cellStyle name="SAPBEXundefined 2 2 2 2 2 3" xfId="40556"/>
    <cellStyle name="SAPBEXundefined 2 2 2 2 3" xfId="40557"/>
    <cellStyle name="SAPBEXundefined 2 2 2 2 3 2" xfId="40558"/>
    <cellStyle name="SAPBEXundefined 2 2 2 2 3 2 2" xfId="40559"/>
    <cellStyle name="SAPBEXundefined 2 2 2 2 4" xfId="40560"/>
    <cellStyle name="SAPBEXundefined 2 2 2 2 4 2" xfId="40561"/>
    <cellStyle name="SAPBEXundefined 2 2 2 3" xfId="40562"/>
    <cellStyle name="SAPBEXundefined 2 2 2 3 2" xfId="40563"/>
    <cellStyle name="SAPBEXundefined 2 2 2 3 2 2" xfId="40564"/>
    <cellStyle name="SAPBEXundefined 2 2 2 3 3" xfId="40565"/>
    <cellStyle name="SAPBEXundefined 2 2 2 4" xfId="40566"/>
    <cellStyle name="SAPBEXundefined 2 2 2 4 2" xfId="40567"/>
    <cellStyle name="SAPBEXundefined 2 2 2 4 2 2" xfId="40568"/>
    <cellStyle name="SAPBEXundefined 2 2 2 5" xfId="40569"/>
    <cellStyle name="SAPBEXundefined 2 2 2 5 2" xfId="40570"/>
    <cellStyle name="SAPBEXundefined 2 2 20" xfId="18300"/>
    <cellStyle name="SAPBEXundefined 2 2 21" xfId="19183"/>
    <cellStyle name="SAPBEXundefined 2 2 22" xfId="20039"/>
    <cellStyle name="SAPBEXundefined 2 2 23" xfId="20905"/>
    <cellStyle name="SAPBEXundefined 2 2 24" xfId="21762"/>
    <cellStyle name="SAPBEXundefined 2 2 25" xfId="22603"/>
    <cellStyle name="SAPBEXundefined 2 2 26" xfId="23431"/>
    <cellStyle name="SAPBEXundefined 2 2 27" xfId="24211"/>
    <cellStyle name="SAPBEXundefined 2 2 3" xfId="3306"/>
    <cellStyle name="SAPBEXundefined 2 2 4" xfId="4208"/>
    <cellStyle name="SAPBEXundefined 2 2 5" xfId="5096"/>
    <cellStyle name="SAPBEXundefined 2 2 6" xfId="5985"/>
    <cellStyle name="SAPBEXundefined 2 2 7" xfId="6877"/>
    <cellStyle name="SAPBEXundefined 2 2 8" xfId="6035"/>
    <cellStyle name="SAPBEXundefined 2 2 9" xfId="8580"/>
    <cellStyle name="SAPBEXundefined 2 20" xfId="13164"/>
    <cellStyle name="SAPBEXundefined 2 21" xfId="14054"/>
    <cellStyle name="SAPBEXundefined 2 22" xfId="14941"/>
    <cellStyle name="SAPBEXundefined 2 23" xfId="15826"/>
    <cellStyle name="SAPBEXundefined 2 24" xfId="16710"/>
    <cellStyle name="SAPBEXundefined 2 25" xfId="17595"/>
    <cellStyle name="SAPBEXundefined 2 26" xfId="18471"/>
    <cellStyle name="SAPBEXundefined 2 27" xfId="19332"/>
    <cellStyle name="SAPBEXundefined 2 28" xfId="20200"/>
    <cellStyle name="SAPBEXundefined 2 29" xfId="21061"/>
    <cellStyle name="SAPBEXundefined 2 3" xfId="1281"/>
    <cellStyle name="SAPBEXundefined 2 3 10" xfId="9469"/>
    <cellStyle name="SAPBEXundefined 2 3 11" xfId="10360"/>
    <cellStyle name="SAPBEXundefined 2 3 12" xfId="11228"/>
    <cellStyle name="SAPBEXundefined 2 3 13" xfId="12118"/>
    <cellStyle name="SAPBEXundefined 2 3 14" xfId="13011"/>
    <cellStyle name="SAPBEXundefined 2 3 15" xfId="13876"/>
    <cellStyle name="SAPBEXundefined 2 3 16" xfId="14767"/>
    <cellStyle name="SAPBEXundefined 2 3 17" xfId="15653"/>
    <cellStyle name="SAPBEXundefined 2 3 18" xfId="16537"/>
    <cellStyle name="SAPBEXundefined 2 3 19" xfId="17423"/>
    <cellStyle name="SAPBEXundefined 2 3 2" xfId="2572"/>
    <cellStyle name="SAPBEXundefined 2 3 2 2" xfId="25268"/>
    <cellStyle name="SAPBEXundefined 2 3 2 2 2" xfId="40571"/>
    <cellStyle name="SAPBEXundefined 2 3 2 2 2 2" xfId="40572"/>
    <cellStyle name="SAPBEXundefined 2 3 2 2 2 2 2" xfId="40573"/>
    <cellStyle name="SAPBEXundefined 2 3 2 2 2 3" xfId="40574"/>
    <cellStyle name="SAPBEXundefined 2 3 2 2 3" xfId="40575"/>
    <cellStyle name="SAPBEXundefined 2 3 2 2 3 2" xfId="40576"/>
    <cellStyle name="SAPBEXundefined 2 3 2 2 3 2 2" xfId="40577"/>
    <cellStyle name="SAPBEXundefined 2 3 2 2 4" xfId="40578"/>
    <cellStyle name="SAPBEXundefined 2 3 2 2 4 2" xfId="40579"/>
    <cellStyle name="SAPBEXundefined 2 3 2 3" xfId="40580"/>
    <cellStyle name="SAPBEXundefined 2 3 2 3 2" xfId="40581"/>
    <cellStyle name="SAPBEXundefined 2 3 2 3 2 2" xfId="40582"/>
    <cellStyle name="SAPBEXundefined 2 3 2 3 3" xfId="40583"/>
    <cellStyle name="SAPBEXundefined 2 3 2 4" xfId="40584"/>
    <cellStyle name="SAPBEXundefined 2 3 2 4 2" xfId="40585"/>
    <cellStyle name="SAPBEXundefined 2 3 2 4 2 2" xfId="40586"/>
    <cellStyle name="SAPBEXundefined 2 3 2 5" xfId="40587"/>
    <cellStyle name="SAPBEXundefined 2 3 2 5 2" xfId="40588"/>
    <cellStyle name="SAPBEXundefined 2 3 20" xfId="18301"/>
    <cellStyle name="SAPBEXundefined 2 3 21" xfId="19184"/>
    <cellStyle name="SAPBEXundefined 2 3 22" xfId="20040"/>
    <cellStyle name="SAPBEXundefined 2 3 23" xfId="20906"/>
    <cellStyle name="SAPBEXundefined 2 3 24" xfId="21763"/>
    <cellStyle name="SAPBEXundefined 2 3 25" xfId="22604"/>
    <cellStyle name="SAPBEXundefined 2 3 26" xfId="23432"/>
    <cellStyle name="SAPBEXundefined 2 3 27" xfId="24212"/>
    <cellStyle name="SAPBEXundefined 2 3 3" xfId="3307"/>
    <cellStyle name="SAPBEXundefined 2 3 4" xfId="4209"/>
    <cellStyle name="SAPBEXundefined 2 3 5" xfId="5097"/>
    <cellStyle name="SAPBEXundefined 2 3 6" xfId="5986"/>
    <cellStyle name="SAPBEXundefined 2 3 7" xfId="6878"/>
    <cellStyle name="SAPBEXundefined 2 3 8" xfId="6055"/>
    <cellStyle name="SAPBEXundefined 2 3 9" xfId="8581"/>
    <cellStyle name="SAPBEXundefined 2 30" xfId="21912"/>
    <cellStyle name="SAPBEXundefined 2 31" xfId="22744"/>
    <cellStyle name="SAPBEXundefined 2 32" xfId="23550"/>
    <cellStyle name="SAPBEXundefined 2 4" xfId="1282"/>
    <cellStyle name="SAPBEXundefined 2 4 10" xfId="9470"/>
    <cellStyle name="SAPBEXundefined 2 4 11" xfId="10361"/>
    <cellStyle name="SAPBEXundefined 2 4 12" xfId="11229"/>
    <cellStyle name="SAPBEXundefined 2 4 13" xfId="12119"/>
    <cellStyle name="SAPBEXundefined 2 4 14" xfId="13012"/>
    <cellStyle name="SAPBEXundefined 2 4 15" xfId="13877"/>
    <cellStyle name="SAPBEXundefined 2 4 16" xfId="14768"/>
    <cellStyle name="SAPBEXundefined 2 4 17" xfId="15654"/>
    <cellStyle name="SAPBEXundefined 2 4 18" xfId="16538"/>
    <cellStyle name="SAPBEXundefined 2 4 19" xfId="17424"/>
    <cellStyle name="SAPBEXundefined 2 4 2" xfId="2573"/>
    <cellStyle name="SAPBEXundefined 2 4 2 2" xfId="25269"/>
    <cellStyle name="SAPBEXundefined 2 4 2 2 2" xfId="40589"/>
    <cellStyle name="SAPBEXundefined 2 4 2 2 2 2" xfId="40590"/>
    <cellStyle name="SAPBEXundefined 2 4 2 2 2 2 2" xfId="40591"/>
    <cellStyle name="SAPBEXundefined 2 4 2 2 2 3" xfId="40592"/>
    <cellStyle name="SAPBEXundefined 2 4 2 2 3" xfId="40593"/>
    <cellStyle name="SAPBEXundefined 2 4 2 2 3 2" xfId="40594"/>
    <cellStyle name="SAPBEXundefined 2 4 2 2 3 2 2" xfId="40595"/>
    <cellStyle name="SAPBEXundefined 2 4 2 2 4" xfId="40596"/>
    <cellStyle name="SAPBEXundefined 2 4 2 2 4 2" xfId="40597"/>
    <cellStyle name="SAPBEXundefined 2 4 2 3" xfId="40598"/>
    <cellStyle name="SAPBEXundefined 2 4 2 3 2" xfId="40599"/>
    <cellStyle name="SAPBEXundefined 2 4 2 3 2 2" xfId="40600"/>
    <cellStyle name="SAPBEXundefined 2 4 2 3 3" xfId="40601"/>
    <cellStyle name="SAPBEXundefined 2 4 2 4" xfId="40602"/>
    <cellStyle name="SAPBEXundefined 2 4 2 4 2" xfId="40603"/>
    <cellStyle name="SAPBEXundefined 2 4 2 4 2 2" xfId="40604"/>
    <cellStyle name="SAPBEXundefined 2 4 2 5" xfId="40605"/>
    <cellStyle name="SAPBEXundefined 2 4 2 5 2" xfId="40606"/>
    <cellStyle name="SAPBEXundefined 2 4 20" xfId="18302"/>
    <cellStyle name="SAPBEXundefined 2 4 21" xfId="19185"/>
    <cellStyle name="SAPBEXundefined 2 4 22" xfId="20041"/>
    <cellStyle name="SAPBEXundefined 2 4 23" xfId="20907"/>
    <cellStyle name="SAPBEXundefined 2 4 24" xfId="21764"/>
    <cellStyle name="SAPBEXundefined 2 4 25" xfId="22605"/>
    <cellStyle name="SAPBEXundefined 2 4 26" xfId="23433"/>
    <cellStyle name="SAPBEXundefined 2 4 27" xfId="24213"/>
    <cellStyle name="SAPBEXundefined 2 4 3" xfId="3308"/>
    <cellStyle name="SAPBEXundefined 2 4 4" xfId="4210"/>
    <cellStyle name="SAPBEXundefined 2 4 5" xfId="5098"/>
    <cellStyle name="SAPBEXundefined 2 4 6" xfId="5987"/>
    <cellStyle name="SAPBEXundefined 2 4 7" xfId="6879"/>
    <cellStyle name="SAPBEXundefined 2 4 8" xfId="5165"/>
    <cellStyle name="SAPBEXundefined 2 4 9" xfId="8582"/>
    <cellStyle name="SAPBEXundefined 2 5" xfId="1283"/>
    <cellStyle name="SAPBEXundefined 2 5 10" xfId="9471"/>
    <cellStyle name="SAPBEXundefined 2 5 11" xfId="10362"/>
    <cellStyle name="SAPBEXundefined 2 5 12" xfId="11230"/>
    <cellStyle name="SAPBEXundefined 2 5 13" xfId="12120"/>
    <cellStyle name="SAPBEXundefined 2 5 14" xfId="13013"/>
    <cellStyle name="SAPBEXundefined 2 5 15" xfId="13878"/>
    <cellStyle name="SAPBEXundefined 2 5 16" xfId="14769"/>
    <cellStyle name="SAPBEXundefined 2 5 17" xfId="15655"/>
    <cellStyle name="SAPBEXundefined 2 5 18" xfId="16539"/>
    <cellStyle name="SAPBEXundefined 2 5 19" xfId="17425"/>
    <cellStyle name="SAPBEXundefined 2 5 2" xfId="2574"/>
    <cellStyle name="SAPBEXundefined 2 5 2 2" xfId="25270"/>
    <cellStyle name="SAPBEXundefined 2 5 2 2 2" xfId="40607"/>
    <cellStyle name="SAPBEXundefined 2 5 2 2 2 2" xfId="40608"/>
    <cellStyle name="SAPBEXundefined 2 5 2 2 2 2 2" xfId="40609"/>
    <cellStyle name="SAPBEXundefined 2 5 2 2 2 3" xfId="40610"/>
    <cellStyle name="SAPBEXundefined 2 5 2 2 3" xfId="40611"/>
    <cellStyle name="SAPBEXundefined 2 5 2 2 3 2" xfId="40612"/>
    <cellStyle name="SAPBEXundefined 2 5 2 2 3 2 2" xfId="40613"/>
    <cellStyle name="SAPBEXundefined 2 5 2 2 4" xfId="40614"/>
    <cellStyle name="SAPBEXundefined 2 5 2 2 4 2" xfId="40615"/>
    <cellStyle name="SAPBEXundefined 2 5 2 3" xfId="40616"/>
    <cellStyle name="SAPBEXundefined 2 5 2 3 2" xfId="40617"/>
    <cellStyle name="SAPBEXundefined 2 5 2 3 2 2" xfId="40618"/>
    <cellStyle name="SAPBEXundefined 2 5 2 3 3" xfId="40619"/>
    <cellStyle name="SAPBEXundefined 2 5 2 4" xfId="40620"/>
    <cellStyle name="SAPBEXundefined 2 5 2 4 2" xfId="40621"/>
    <cellStyle name="SAPBEXundefined 2 5 2 4 2 2" xfId="40622"/>
    <cellStyle name="SAPBEXundefined 2 5 2 5" xfId="40623"/>
    <cellStyle name="SAPBEXundefined 2 5 2 5 2" xfId="40624"/>
    <cellStyle name="SAPBEXundefined 2 5 20" xfId="18303"/>
    <cellStyle name="SAPBEXundefined 2 5 21" xfId="19186"/>
    <cellStyle name="SAPBEXundefined 2 5 22" xfId="20042"/>
    <cellStyle name="SAPBEXundefined 2 5 23" xfId="20908"/>
    <cellStyle name="SAPBEXundefined 2 5 24" xfId="21765"/>
    <cellStyle name="SAPBEXundefined 2 5 25" xfId="22606"/>
    <cellStyle name="SAPBEXundefined 2 5 26" xfId="23434"/>
    <cellStyle name="SAPBEXundefined 2 5 27" xfId="24214"/>
    <cellStyle name="SAPBEXundefined 2 5 3" xfId="3309"/>
    <cellStyle name="SAPBEXundefined 2 5 4" xfId="4211"/>
    <cellStyle name="SAPBEXundefined 2 5 5" xfId="5099"/>
    <cellStyle name="SAPBEXundefined 2 5 6" xfId="5988"/>
    <cellStyle name="SAPBEXundefined 2 5 7" xfId="6880"/>
    <cellStyle name="SAPBEXundefined 2 5 8" xfId="1770"/>
    <cellStyle name="SAPBEXundefined 2 5 9" xfId="8583"/>
    <cellStyle name="SAPBEXundefined 2 6" xfId="1284"/>
    <cellStyle name="SAPBEXundefined 2 6 10" xfId="9472"/>
    <cellStyle name="SAPBEXundefined 2 6 11" xfId="10363"/>
    <cellStyle name="SAPBEXundefined 2 6 12" xfId="11231"/>
    <cellStyle name="SAPBEXundefined 2 6 13" xfId="12121"/>
    <cellStyle name="SAPBEXundefined 2 6 14" xfId="13014"/>
    <cellStyle name="SAPBEXundefined 2 6 15" xfId="13879"/>
    <cellStyle name="SAPBEXundefined 2 6 16" xfId="14770"/>
    <cellStyle name="SAPBEXundefined 2 6 17" xfId="15656"/>
    <cellStyle name="SAPBEXundefined 2 6 18" xfId="16540"/>
    <cellStyle name="SAPBEXundefined 2 6 19" xfId="17426"/>
    <cellStyle name="SAPBEXundefined 2 6 2" xfId="2575"/>
    <cellStyle name="SAPBEXundefined 2 6 2 2" xfId="25271"/>
    <cellStyle name="SAPBEXundefined 2 6 2 2 2" xfId="40625"/>
    <cellStyle name="SAPBEXundefined 2 6 2 2 2 2" xfId="40626"/>
    <cellStyle name="SAPBEXundefined 2 6 2 2 2 2 2" xfId="40627"/>
    <cellStyle name="SAPBEXundefined 2 6 2 2 2 3" xfId="40628"/>
    <cellStyle name="SAPBEXundefined 2 6 2 2 3" xfId="40629"/>
    <cellStyle name="SAPBEXundefined 2 6 2 2 3 2" xfId="40630"/>
    <cellStyle name="SAPBEXundefined 2 6 2 2 3 2 2" xfId="40631"/>
    <cellStyle name="SAPBEXundefined 2 6 2 2 4" xfId="40632"/>
    <cellStyle name="SAPBEXundefined 2 6 2 2 4 2" xfId="40633"/>
    <cellStyle name="SAPBEXundefined 2 6 2 3" xfId="40634"/>
    <cellStyle name="SAPBEXundefined 2 6 2 3 2" xfId="40635"/>
    <cellStyle name="SAPBEXundefined 2 6 2 3 2 2" xfId="40636"/>
    <cellStyle name="SAPBEXundefined 2 6 2 3 3" xfId="40637"/>
    <cellStyle name="SAPBEXundefined 2 6 2 4" xfId="40638"/>
    <cellStyle name="SAPBEXundefined 2 6 2 4 2" xfId="40639"/>
    <cellStyle name="SAPBEXundefined 2 6 2 4 2 2" xfId="40640"/>
    <cellStyle name="SAPBEXundefined 2 6 2 5" xfId="40641"/>
    <cellStyle name="SAPBEXundefined 2 6 2 5 2" xfId="40642"/>
    <cellStyle name="SAPBEXundefined 2 6 20" xfId="18304"/>
    <cellStyle name="SAPBEXundefined 2 6 21" xfId="19187"/>
    <cellStyle name="SAPBEXundefined 2 6 22" xfId="20043"/>
    <cellStyle name="SAPBEXundefined 2 6 23" xfId="20909"/>
    <cellStyle name="SAPBEXundefined 2 6 24" xfId="21766"/>
    <cellStyle name="SAPBEXundefined 2 6 25" xfId="22607"/>
    <cellStyle name="SAPBEXundefined 2 6 26" xfId="23435"/>
    <cellStyle name="SAPBEXundefined 2 6 27" xfId="24215"/>
    <cellStyle name="SAPBEXundefined 2 6 3" xfId="3310"/>
    <cellStyle name="SAPBEXundefined 2 6 4" xfId="4212"/>
    <cellStyle name="SAPBEXundefined 2 6 5" xfId="5100"/>
    <cellStyle name="SAPBEXundefined 2 6 6" xfId="5989"/>
    <cellStyle name="SAPBEXundefined 2 6 7" xfId="6881"/>
    <cellStyle name="SAPBEXundefined 2 6 8" xfId="6896"/>
    <cellStyle name="SAPBEXundefined 2 6 9" xfId="8584"/>
    <cellStyle name="SAPBEXundefined 2 7" xfId="1869"/>
    <cellStyle name="SAPBEXundefined 2 7 2" xfId="25272"/>
    <cellStyle name="SAPBEXundefined 2 7 2 2" xfId="40643"/>
    <cellStyle name="SAPBEXundefined 2 7 2 2 2" xfId="40644"/>
    <cellStyle name="SAPBEXundefined 2 7 2 2 2 2" xfId="40645"/>
    <cellStyle name="SAPBEXundefined 2 7 2 2 3" xfId="40646"/>
    <cellStyle name="SAPBEXundefined 2 7 2 3" xfId="40647"/>
    <cellStyle name="SAPBEXundefined 2 7 2 3 2" xfId="40648"/>
    <cellStyle name="SAPBEXundefined 2 7 2 3 2 2" xfId="40649"/>
    <cellStyle name="SAPBEXundefined 2 7 2 4" xfId="40650"/>
    <cellStyle name="SAPBEXundefined 2 7 2 4 2" xfId="40651"/>
    <cellStyle name="SAPBEXundefined 2 7 3" xfId="40652"/>
    <cellStyle name="SAPBEXundefined 2 7 3 2" xfId="40653"/>
    <cellStyle name="SAPBEXundefined 2 7 3 2 2" xfId="40654"/>
    <cellStyle name="SAPBEXundefined 2 7 3 3" xfId="40655"/>
    <cellStyle name="SAPBEXundefined 2 7 4" xfId="40656"/>
    <cellStyle name="SAPBEXundefined 2 7 4 2" xfId="40657"/>
    <cellStyle name="SAPBEXundefined 2 7 4 2 2" xfId="40658"/>
    <cellStyle name="SAPBEXundefined 2 7 5" xfId="40659"/>
    <cellStyle name="SAPBEXundefined 2 7 5 2" xfId="40660"/>
    <cellStyle name="SAPBEXundefined 2 8" xfId="1580"/>
    <cellStyle name="SAPBEXundefined 2 9" xfId="3488"/>
    <cellStyle name="SAPBEXundefined 20" xfId="7065"/>
    <cellStyle name="SAPBEXundefined 21" xfId="8619"/>
    <cellStyle name="SAPBEXundefined 22" xfId="10437"/>
    <cellStyle name="SAPBEXundefined 23" xfId="9540"/>
    <cellStyle name="SAPBEXundefined 24" xfId="11266"/>
    <cellStyle name="SAPBEXundefined 25" xfId="13066"/>
    <cellStyle name="SAPBEXundefined 26" xfId="12188"/>
    <cellStyle name="SAPBEXundefined 27" xfId="13926"/>
    <cellStyle name="SAPBEXundefined 28" xfId="14817"/>
    <cellStyle name="SAPBEXundefined 29" xfId="16634"/>
    <cellStyle name="SAPBEXundefined 3" xfId="1285"/>
    <cellStyle name="SAPBEXundefined 3 10" xfId="9473"/>
    <cellStyle name="SAPBEXundefined 3 11" xfId="10364"/>
    <cellStyle name="SAPBEXundefined 3 12" xfId="11232"/>
    <cellStyle name="SAPBEXundefined 3 13" xfId="12122"/>
    <cellStyle name="SAPBEXundefined 3 14" xfId="13015"/>
    <cellStyle name="SAPBEXundefined 3 15" xfId="13880"/>
    <cellStyle name="SAPBEXundefined 3 16" xfId="14771"/>
    <cellStyle name="SAPBEXundefined 3 17" xfId="15657"/>
    <cellStyle name="SAPBEXundefined 3 18" xfId="16541"/>
    <cellStyle name="SAPBEXundefined 3 19" xfId="17427"/>
    <cellStyle name="SAPBEXundefined 3 2" xfId="2576"/>
    <cellStyle name="SAPBEXundefined 3 2 2" xfId="25273"/>
    <cellStyle name="SAPBEXundefined 3 2 2 2" xfId="40661"/>
    <cellStyle name="SAPBEXundefined 3 2 2 2 2" xfId="40662"/>
    <cellStyle name="SAPBEXundefined 3 2 2 2 2 2" xfId="40663"/>
    <cellStyle name="SAPBEXundefined 3 2 2 2 3" xfId="40664"/>
    <cellStyle name="SAPBEXundefined 3 2 2 3" xfId="40665"/>
    <cellStyle name="SAPBEXundefined 3 2 2 3 2" xfId="40666"/>
    <cellStyle name="SAPBEXundefined 3 2 2 3 2 2" xfId="40667"/>
    <cellStyle name="SAPBEXundefined 3 2 2 4" xfId="40668"/>
    <cellStyle name="SAPBEXundefined 3 2 2 4 2" xfId="40669"/>
    <cellStyle name="SAPBEXundefined 3 2 3" xfId="40670"/>
    <cellStyle name="SAPBEXundefined 3 2 3 2" xfId="40671"/>
    <cellStyle name="SAPBEXundefined 3 2 3 2 2" xfId="40672"/>
    <cellStyle name="SAPBEXundefined 3 2 3 3" xfId="40673"/>
    <cellStyle name="SAPBEXundefined 3 2 4" xfId="40674"/>
    <cellStyle name="SAPBEXundefined 3 2 4 2" xfId="40675"/>
    <cellStyle name="SAPBEXundefined 3 2 4 2 2" xfId="40676"/>
    <cellStyle name="SAPBEXundefined 3 2 5" xfId="40677"/>
    <cellStyle name="SAPBEXundefined 3 2 5 2" xfId="40678"/>
    <cellStyle name="SAPBEXundefined 3 20" xfId="18305"/>
    <cellStyle name="SAPBEXundefined 3 21" xfId="19188"/>
    <cellStyle name="SAPBEXundefined 3 22" xfId="20044"/>
    <cellStyle name="SAPBEXundefined 3 23" xfId="20910"/>
    <cellStyle name="SAPBEXundefined 3 24" xfId="21767"/>
    <cellStyle name="SAPBEXundefined 3 25" xfId="22608"/>
    <cellStyle name="SAPBEXundefined 3 26" xfId="23436"/>
    <cellStyle name="SAPBEXundefined 3 27" xfId="24216"/>
    <cellStyle name="SAPBEXundefined 3 3" xfId="3311"/>
    <cellStyle name="SAPBEXundefined 3 4" xfId="4213"/>
    <cellStyle name="SAPBEXundefined 3 5" xfId="5101"/>
    <cellStyle name="SAPBEXundefined 3 6" xfId="5990"/>
    <cellStyle name="SAPBEXundefined 3 7" xfId="6882"/>
    <cellStyle name="SAPBEXundefined 3 8" xfId="1494"/>
    <cellStyle name="SAPBEXundefined 3 9" xfId="8585"/>
    <cellStyle name="SAPBEXundefined 30" xfId="16585"/>
    <cellStyle name="SAPBEXundefined 31" xfId="17461"/>
    <cellStyle name="SAPBEXundefined 32" xfId="19235"/>
    <cellStyle name="SAPBEXundefined 33" xfId="18368"/>
    <cellStyle name="SAPBEXundefined 34" xfId="20087"/>
    <cellStyle name="SAPBEXundefined 4" xfId="1286"/>
    <cellStyle name="SAPBEXundefined 4 10" xfId="9474"/>
    <cellStyle name="SAPBEXundefined 4 11" xfId="10365"/>
    <cellStyle name="SAPBEXundefined 4 12" xfId="11233"/>
    <cellStyle name="SAPBEXundefined 4 13" xfId="12123"/>
    <cellStyle name="SAPBEXundefined 4 14" xfId="13016"/>
    <cellStyle name="SAPBEXundefined 4 15" xfId="13881"/>
    <cellStyle name="SAPBEXundefined 4 16" xfId="14772"/>
    <cellStyle name="SAPBEXundefined 4 17" xfId="15658"/>
    <cellStyle name="SAPBEXundefined 4 18" xfId="16542"/>
    <cellStyle name="SAPBEXundefined 4 19" xfId="17428"/>
    <cellStyle name="SAPBEXundefined 4 2" xfId="2577"/>
    <cellStyle name="SAPBEXundefined 4 2 2" xfId="25274"/>
    <cellStyle name="SAPBEXundefined 4 2 2 2" xfId="40679"/>
    <cellStyle name="SAPBEXundefined 4 2 2 2 2" xfId="40680"/>
    <cellStyle name="SAPBEXundefined 4 2 2 2 2 2" xfId="40681"/>
    <cellStyle name="SAPBEXundefined 4 2 2 2 3" xfId="40682"/>
    <cellStyle name="SAPBEXundefined 4 2 2 3" xfId="40683"/>
    <cellStyle name="SAPBEXundefined 4 2 2 3 2" xfId="40684"/>
    <cellStyle name="SAPBEXundefined 4 2 2 3 2 2" xfId="40685"/>
    <cellStyle name="SAPBEXundefined 4 2 2 4" xfId="40686"/>
    <cellStyle name="SAPBEXundefined 4 2 2 4 2" xfId="40687"/>
    <cellStyle name="SAPBEXundefined 4 2 3" xfId="40688"/>
    <cellStyle name="SAPBEXundefined 4 2 3 2" xfId="40689"/>
    <cellStyle name="SAPBEXundefined 4 2 3 2 2" xfId="40690"/>
    <cellStyle name="SAPBEXundefined 4 2 3 3" xfId="40691"/>
    <cellStyle name="SAPBEXundefined 4 2 4" xfId="40692"/>
    <cellStyle name="SAPBEXundefined 4 2 4 2" xfId="40693"/>
    <cellStyle name="SAPBEXundefined 4 2 4 2 2" xfId="40694"/>
    <cellStyle name="SAPBEXundefined 4 2 5" xfId="40695"/>
    <cellStyle name="SAPBEXundefined 4 2 5 2" xfId="40696"/>
    <cellStyle name="SAPBEXundefined 4 20" xfId="18306"/>
    <cellStyle name="SAPBEXundefined 4 21" xfId="19189"/>
    <cellStyle name="SAPBEXundefined 4 22" xfId="20045"/>
    <cellStyle name="SAPBEXundefined 4 23" xfId="20911"/>
    <cellStyle name="SAPBEXundefined 4 24" xfId="21768"/>
    <cellStyle name="SAPBEXundefined 4 25" xfId="22609"/>
    <cellStyle name="SAPBEXundefined 4 26" xfId="23437"/>
    <cellStyle name="SAPBEXundefined 4 27" xfId="24217"/>
    <cellStyle name="SAPBEXundefined 4 3" xfId="3312"/>
    <cellStyle name="SAPBEXundefined 4 4" xfId="4214"/>
    <cellStyle name="SAPBEXundefined 4 5" xfId="5102"/>
    <cellStyle name="SAPBEXundefined 4 6" xfId="5991"/>
    <cellStyle name="SAPBEXundefined 4 7" xfId="6883"/>
    <cellStyle name="SAPBEXundefined 4 8" xfId="2480"/>
    <cellStyle name="SAPBEXundefined 4 9" xfId="8586"/>
    <cellStyle name="SAPBEXundefined 5" xfId="1287"/>
    <cellStyle name="SAPBEXundefined 5 10" xfId="9475"/>
    <cellStyle name="SAPBEXundefined 5 11" xfId="10366"/>
    <cellStyle name="SAPBEXundefined 5 12" xfId="11234"/>
    <cellStyle name="SAPBEXundefined 5 13" xfId="12124"/>
    <cellStyle name="SAPBEXundefined 5 14" xfId="13017"/>
    <cellStyle name="SAPBEXundefined 5 15" xfId="13882"/>
    <cellStyle name="SAPBEXundefined 5 16" xfId="14773"/>
    <cellStyle name="SAPBEXundefined 5 17" xfId="15659"/>
    <cellStyle name="SAPBEXundefined 5 18" xfId="16543"/>
    <cellStyle name="SAPBEXundefined 5 19" xfId="17429"/>
    <cellStyle name="SAPBEXundefined 5 2" xfId="2578"/>
    <cellStyle name="SAPBEXundefined 5 2 2" xfId="25275"/>
    <cellStyle name="SAPBEXundefined 5 2 2 2" xfId="40697"/>
    <cellStyle name="SAPBEXundefined 5 2 2 2 2" xfId="40698"/>
    <cellStyle name="SAPBEXundefined 5 2 2 2 2 2" xfId="40699"/>
    <cellStyle name="SAPBEXundefined 5 2 2 2 3" xfId="40700"/>
    <cellStyle name="SAPBEXundefined 5 2 2 3" xfId="40701"/>
    <cellStyle name="SAPBEXundefined 5 2 2 3 2" xfId="40702"/>
    <cellStyle name="SAPBEXundefined 5 2 2 3 2 2" xfId="40703"/>
    <cellStyle name="SAPBEXundefined 5 2 2 4" xfId="40704"/>
    <cellStyle name="SAPBEXundefined 5 2 2 4 2" xfId="40705"/>
    <cellStyle name="SAPBEXundefined 5 2 3" xfId="40706"/>
    <cellStyle name="SAPBEXundefined 5 2 3 2" xfId="40707"/>
    <cellStyle name="SAPBEXundefined 5 2 3 2 2" xfId="40708"/>
    <cellStyle name="SAPBEXundefined 5 2 3 3" xfId="40709"/>
    <cellStyle name="SAPBEXundefined 5 2 4" xfId="40710"/>
    <cellStyle name="SAPBEXundefined 5 2 4 2" xfId="40711"/>
    <cellStyle name="SAPBEXundefined 5 2 4 2 2" xfId="40712"/>
    <cellStyle name="SAPBEXundefined 5 2 5" xfId="40713"/>
    <cellStyle name="SAPBEXundefined 5 2 5 2" xfId="40714"/>
    <cellStyle name="SAPBEXundefined 5 20" xfId="18307"/>
    <cellStyle name="SAPBEXundefined 5 21" xfId="19190"/>
    <cellStyle name="SAPBEXundefined 5 22" xfId="20046"/>
    <cellStyle name="SAPBEXundefined 5 23" xfId="20912"/>
    <cellStyle name="SAPBEXundefined 5 24" xfId="21769"/>
    <cellStyle name="SAPBEXundefined 5 25" xfId="22610"/>
    <cellStyle name="SAPBEXundefined 5 26" xfId="23438"/>
    <cellStyle name="SAPBEXundefined 5 27" xfId="24218"/>
    <cellStyle name="SAPBEXundefined 5 3" xfId="3313"/>
    <cellStyle name="SAPBEXundefined 5 4" xfId="4215"/>
    <cellStyle name="SAPBEXundefined 5 5" xfId="5103"/>
    <cellStyle name="SAPBEXundefined 5 6" xfId="5992"/>
    <cellStyle name="SAPBEXundefined 5 7" xfId="6884"/>
    <cellStyle name="SAPBEXundefined 5 8" xfId="2451"/>
    <cellStyle name="SAPBEXundefined 5 9" xfId="8587"/>
    <cellStyle name="SAPBEXundefined 6" xfId="1288"/>
    <cellStyle name="SAPBEXundefined 6 10" xfId="9476"/>
    <cellStyle name="SAPBEXundefined 6 11" xfId="10367"/>
    <cellStyle name="SAPBEXundefined 6 12" xfId="11235"/>
    <cellStyle name="SAPBEXundefined 6 13" xfId="12125"/>
    <cellStyle name="SAPBEXundefined 6 14" xfId="13018"/>
    <cellStyle name="SAPBEXundefined 6 15" xfId="13883"/>
    <cellStyle name="SAPBEXundefined 6 16" xfId="14774"/>
    <cellStyle name="SAPBEXundefined 6 17" xfId="15660"/>
    <cellStyle name="SAPBEXundefined 6 18" xfId="16544"/>
    <cellStyle name="SAPBEXundefined 6 19" xfId="17430"/>
    <cellStyle name="SAPBEXundefined 6 2" xfId="2579"/>
    <cellStyle name="SAPBEXundefined 6 2 2" xfId="25276"/>
    <cellStyle name="SAPBEXundefined 6 2 2 2" xfId="40715"/>
    <cellStyle name="SAPBEXundefined 6 2 2 2 2" xfId="40716"/>
    <cellStyle name="SAPBEXundefined 6 2 2 2 2 2" xfId="40717"/>
    <cellStyle name="SAPBEXundefined 6 2 2 2 3" xfId="40718"/>
    <cellStyle name="SAPBEXundefined 6 2 2 3" xfId="40719"/>
    <cellStyle name="SAPBEXundefined 6 2 2 3 2" xfId="40720"/>
    <cellStyle name="SAPBEXundefined 6 2 2 3 2 2" xfId="40721"/>
    <cellStyle name="SAPBEXundefined 6 2 2 4" xfId="40722"/>
    <cellStyle name="SAPBEXundefined 6 2 2 4 2" xfId="40723"/>
    <cellStyle name="SAPBEXundefined 6 2 3" xfId="40724"/>
    <cellStyle name="SAPBEXundefined 6 2 3 2" xfId="40725"/>
    <cellStyle name="SAPBEXundefined 6 2 3 2 2" xfId="40726"/>
    <cellStyle name="SAPBEXundefined 6 2 3 3" xfId="40727"/>
    <cellStyle name="SAPBEXundefined 6 2 4" xfId="40728"/>
    <cellStyle name="SAPBEXundefined 6 2 4 2" xfId="40729"/>
    <cellStyle name="SAPBEXundefined 6 2 4 2 2" xfId="40730"/>
    <cellStyle name="SAPBEXundefined 6 2 5" xfId="40731"/>
    <cellStyle name="SAPBEXundefined 6 2 5 2" xfId="40732"/>
    <cellStyle name="SAPBEXundefined 6 20" xfId="18308"/>
    <cellStyle name="SAPBEXundefined 6 21" xfId="19191"/>
    <cellStyle name="SAPBEXundefined 6 22" xfId="20047"/>
    <cellStyle name="SAPBEXundefined 6 23" xfId="20913"/>
    <cellStyle name="SAPBEXundefined 6 24" xfId="21770"/>
    <cellStyle name="SAPBEXundefined 6 25" xfId="22611"/>
    <cellStyle name="SAPBEXundefined 6 26" xfId="23439"/>
    <cellStyle name="SAPBEXundefined 6 27" xfId="24219"/>
    <cellStyle name="SAPBEXundefined 6 3" xfId="3314"/>
    <cellStyle name="SAPBEXundefined 6 4" xfId="4216"/>
    <cellStyle name="SAPBEXundefined 6 5" xfId="5104"/>
    <cellStyle name="SAPBEXundefined 6 6" xfId="5993"/>
    <cellStyle name="SAPBEXundefined 6 7" xfId="6885"/>
    <cellStyle name="SAPBEXundefined 6 8" xfId="2452"/>
    <cellStyle name="SAPBEXundefined 6 9" xfId="8588"/>
    <cellStyle name="SAPBEXundefined 7" xfId="1289"/>
    <cellStyle name="SAPBEXundefined 7 10" xfId="9477"/>
    <cellStyle name="SAPBEXundefined 7 11" xfId="10368"/>
    <cellStyle name="SAPBEXundefined 7 12" xfId="11236"/>
    <cellStyle name="SAPBEXundefined 7 13" xfId="12126"/>
    <cellStyle name="SAPBEXundefined 7 14" xfId="13019"/>
    <cellStyle name="SAPBEXundefined 7 15" xfId="13884"/>
    <cellStyle name="SAPBEXundefined 7 16" xfId="14775"/>
    <cellStyle name="SAPBEXundefined 7 17" xfId="15661"/>
    <cellStyle name="SAPBEXundefined 7 18" xfId="16545"/>
    <cellStyle name="SAPBEXundefined 7 19" xfId="17431"/>
    <cellStyle name="SAPBEXundefined 7 2" xfId="2580"/>
    <cellStyle name="SAPBEXundefined 7 2 2" xfId="25277"/>
    <cellStyle name="SAPBEXundefined 7 2 2 2" xfId="40733"/>
    <cellStyle name="SAPBEXundefined 7 2 2 2 2" xfId="40734"/>
    <cellStyle name="SAPBEXundefined 7 2 2 2 2 2" xfId="40735"/>
    <cellStyle name="SAPBEXundefined 7 2 2 2 3" xfId="40736"/>
    <cellStyle name="SAPBEXundefined 7 2 2 3" xfId="40737"/>
    <cellStyle name="SAPBEXundefined 7 2 2 3 2" xfId="40738"/>
    <cellStyle name="SAPBEXundefined 7 2 2 3 2 2" xfId="40739"/>
    <cellStyle name="SAPBEXundefined 7 2 2 4" xfId="40740"/>
    <cellStyle name="SAPBEXundefined 7 2 2 4 2" xfId="40741"/>
    <cellStyle name="SAPBEXundefined 7 2 3" xfId="40742"/>
    <cellStyle name="SAPBEXundefined 7 2 3 2" xfId="40743"/>
    <cellStyle name="SAPBEXundefined 7 2 3 2 2" xfId="40744"/>
    <cellStyle name="SAPBEXundefined 7 2 3 3" xfId="40745"/>
    <cellStyle name="SAPBEXundefined 7 2 4" xfId="40746"/>
    <cellStyle name="SAPBEXundefined 7 2 4 2" xfId="40747"/>
    <cellStyle name="SAPBEXundefined 7 2 4 2 2" xfId="40748"/>
    <cellStyle name="SAPBEXundefined 7 2 5" xfId="40749"/>
    <cellStyle name="SAPBEXundefined 7 2 5 2" xfId="40750"/>
    <cellStyle name="SAPBEXundefined 7 20" xfId="18309"/>
    <cellStyle name="SAPBEXundefined 7 21" xfId="19192"/>
    <cellStyle name="SAPBEXundefined 7 22" xfId="20048"/>
    <cellStyle name="SAPBEXundefined 7 23" xfId="20914"/>
    <cellStyle name="SAPBEXundefined 7 24" xfId="21771"/>
    <cellStyle name="SAPBEXundefined 7 25" xfId="22612"/>
    <cellStyle name="SAPBEXundefined 7 26" xfId="23440"/>
    <cellStyle name="SAPBEXundefined 7 27" xfId="24220"/>
    <cellStyle name="SAPBEXundefined 7 3" xfId="3315"/>
    <cellStyle name="SAPBEXundefined 7 4" xfId="4217"/>
    <cellStyle name="SAPBEXundefined 7 5" xfId="5105"/>
    <cellStyle name="SAPBEXundefined 7 6" xfId="5994"/>
    <cellStyle name="SAPBEXundefined 7 7" xfId="6886"/>
    <cellStyle name="SAPBEXundefined 7 8" xfId="2592"/>
    <cellStyle name="SAPBEXundefined 7 9" xfId="8589"/>
    <cellStyle name="SAPBEXundefined 8" xfId="1290"/>
    <cellStyle name="SAPBEXundefined 8 10" xfId="10358"/>
    <cellStyle name="SAPBEXundefined 8 11" xfId="11226"/>
    <cellStyle name="SAPBEXundefined 8 12" xfId="12116"/>
    <cellStyle name="SAPBEXundefined 8 13" xfId="13009"/>
    <cellStyle name="SAPBEXundefined 8 14" xfId="13874"/>
    <cellStyle name="SAPBEXundefined 8 15" xfId="14765"/>
    <cellStyle name="SAPBEXundefined 8 16" xfId="15651"/>
    <cellStyle name="SAPBEXundefined 8 17" xfId="16535"/>
    <cellStyle name="SAPBEXundefined 8 18" xfId="17421"/>
    <cellStyle name="SAPBEXundefined 8 19" xfId="18299"/>
    <cellStyle name="SAPBEXundefined 8 2" xfId="3305"/>
    <cellStyle name="SAPBEXundefined 8 2 2" xfId="25278"/>
    <cellStyle name="SAPBEXundefined 8 2 2 2" xfId="40751"/>
    <cellStyle name="SAPBEXundefined 8 2 2 2 2" xfId="40752"/>
    <cellStyle name="SAPBEXundefined 8 2 2 2 2 2" xfId="40753"/>
    <cellStyle name="SAPBEXundefined 8 2 2 2 3" xfId="40754"/>
    <cellStyle name="SAPBEXundefined 8 2 2 3" xfId="40755"/>
    <cellStyle name="SAPBEXundefined 8 2 2 3 2" xfId="40756"/>
    <cellStyle name="SAPBEXundefined 8 2 2 3 2 2" xfId="40757"/>
    <cellStyle name="SAPBEXundefined 8 2 2 4" xfId="40758"/>
    <cellStyle name="SAPBEXundefined 8 2 2 4 2" xfId="40759"/>
    <cellStyle name="SAPBEXundefined 8 2 3" xfId="40760"/>
    <cellStyle name="SAPBEXundefined 8 2 3 2" xfId="40761"/>
    <cellStyle name="SAPBEXundefined 8 2 3 2 2" xfId="40762"/>
    <cellStyle name="SAPBEXundefined 8 2 3 3" xfId="40763"/>
    <cellStyle name="SAPBEXundefined 8 2 4" xfId="40764"/>
    <cellStyle name="SAPBEXundefined 8 2 4 2" xfId="40765"/>
    <cellStyle name="SAPBEXundefined 8 2 4 2 2" xfId="40766"/>
    <cellStyle name="SAPBEXundefined 8 2 5" xfId="40767"/>
    <cellStyle name="SAPBEXundefined 8 2 5 2" xfId="40768"/>
    <cellStyle name="SAPBEXundefined 8 20" xfId="19182"/>
    <cellStyle name="SAPBEXundefined 8 21" xfId="20038"/>
    <cellStyle name="SAPBEXundefined 8 22" xfId="20904"/>
    <cellStyle name="SAPBEXundefined 8 23" xfId="21761"/>
    <cellStyle name="SAPBEXundefined 8 24" xfId="22602"/>
    <cellStyle name="SAPBEXundefined 8 25" xfId="23430"/>
    <cellStyle name="SAPBEXundefined 8 26" xfId="24210"/>
    <cellStyle name="SAPBEXundefined 8 3" xfId="4207"/>
    <cellStyle name="SAPBEXundefined 8 4" xfId="5095"/>
    <cellStyle name="SAPBEXundefined 8 5" xfId="5984"/>
    <cellStyle name="SAPBEXundefined 8 6" xfId="6876"/>
    <cellStyle name="SAPBEXundefined 8 7" xfId="6038"/>
    <cellStyle name="SAPBEXundefined 8 8" xfId="8579"/>
    <cellStyle name="SAPBEXundefined 8 9" xfId="9467"/>
    <cellStyle name="SAPBEXundefined 9" xfId="1475"/>
    <cellStyle name="SAPBEXundefined 9 2" xfId="25279"/>
    <cellStyle name="SAPBEXundefined 9 2 2" xfId="40769"/>
    <cellStyle name="SAPBEXundefined 9 2 2 2" xfId="40770"/>
    <cellStyle name="SAPBEXundefined 9 2 2 2 2" xfId="40771"/>
    <cellStyle name="SAPBEXundefined 9 2 2 3" xfId="40772"/>
    <cellStyle name="SAPBEXundefined 9 2 3" xfId="40773"/>
    <cellStyle name="SAPBEXundefined 9 2 3 2" xfId="40774"/>
    <cellStyle name="SAPBEXundefined 9 2 3 2 2" xfId="40775"/>
    <cellStyle name="SAPBEXundefined 9 2 4" xfId="40776"/>
    <cellStyle name="SAPBEXundefined 9 2 4 2" xfId="40777"/>
    <cellStyle name="SAPBEXundefined 9 3" xfId="40778"/>
    <cellStyle name="SAPBEXundefined 9 3 2" xfId="40779"/>
    <cellStyle name="SAPBEXundefined 9 3 2 2" xfId="40780"/>
    <cellStyle name="SAPBEXundefined 9 3 3" xfId="40781"/>
    <cellStyle name="SAPBEXundefined 9 4" xfId="40782"/>
    <cellStyle name="SAPBEXundefined 9 4 2" xfId="40783"/>
    <cellStyle name="SAPBEXundefined 9 4 2 2" xfId="40784"/>
    <cellStyle name="SAPBEXundefined 9 5" xfId="40785"/>
    <cellStyle name="SAPBEXundefined 9 5 2" xfId="40786"/>
    <cellStyle name="Schlecht" xfId="1291"/>
    <cellStyle name="Sheet Title" xfId="1292"/>
    <cellStyle name="Standaard 10" xfId="1293"/>
    <cellStyle name="Standaard 11" xfId="1294"/>
    <cellStyle name="Standaard 11 2" xfId="25491"/>
    <cellStyle name="Standaard 12" xfId="1295"/>
    <cellStyle name="Standaard 12 2" xfId="40787"/>
    <cellStyle name="Standaard 13" xfId="1296"/>
    <cellStyle name="Standaard 14" xfId="1297"/>
    <cellStyle name="Standaard 14 2" xfId="40788"/>
    <cellStyle name="Standaard 15" xfId="1298"/>
    <cellStyle name="Standaard 15 2" xfId="40789"/>
    <cellStyle name="Standaard 16" xfId="1299"/>
    <cellStyle name="Standaard 17" xfId="1300"/>
    <cellStyle name="Standaard 18" xfId="1301"/>
    <cellStyle name="Standaard 19" xfId="1302"/>
    <cellStyle name="Standaard 2" xfId="1303"/>
    <cellStyle name="Standaard 2 2" xfId="1304"/>
    <cellStyle name="Standaard 2 2 2" xfId="1305"/>
    <cellStyle name="Standaard 2 2 2 2" xfId="40790"/>
    <cellStyle name="Standaard 2 2 3" xfId="24320"/>
    <cellStyle name="Standaard 2 2 3 2" xfId="40791"/>
    <cellStyle name="Standaard 2 2 4" xfId="25280"/>
    <cellStyle name="Standaard 2 2 4 2" xfId="40792"/>
    <cellStyle name="Standaard 2 2 5" xfId="40793"/>
    <cellStyle name="Standaard 2 3" xfId="1306"/>
    <cellStyle name="Standaard 2 3 2" xfId="24321"/>
    <cellStyle name="Standaard 2 3 2 2" xfId="40794"/>
    <cellStyle name="Standaard 2 3 3" xfId="40795"/>
    <cellStyle name="Standaard 2 4" xfId="25281"/>
    <cellStyle name="Standaard 2 4 2" xfId="25282"/>
    <cellStyle name="Standaard 2 4 2 2" xfId="40796"/>
    <cellStyle name="Standaard 2 5" xfId="40797"/>
    <cellStyle name="Standaard 20" xfId="1307"/>
    <cellStyle name="Standaard 21" xfId="1308"/>
    <cellStyle name="Standaard 22" xfId="1309"/>
    <cellStyle name="Standaard 23" xfId="1310"/>
    <cellStyle name="Standaard 24" xfId="1311"/>
    <cellStyle name="Standaard 25" xfId="1312"/>
    <cellStyle name="Standaard 26" xfId="1313"/>
    <cellStyle name="Standaard 26 2" xfId="24322"/>
    <cellStyle name="Standaard 26 2 2" xfId="25439"/>
    <cellStyle name="Standaard 26 2 2 2" xfId="40798"/>
    <cellStyle name="Standaard 26 2 3" xfId="40799"/>
    <cellStyle name="Standaard 26 3" xfId="25342"/>
    <cellStyle name="Standaard 26 3 2" xfId="25471"/>
    <cellStyle name="Standaard 26 3 2 2" xfId="40800"/>
    <cellStyle name="Standaard 26 3 3" xfId="40801"/>
    <cellStyle name="Standaard 26 4" xfId="25411"/>
    <cellStyle name="Standaard 26 4 2" xfId="25484"/>
    <cellStyle name="Standaard 26 4 2 2" xfId="40802"/>
    <cellStyle name="Standaard 26 4 3" xfId="40803"/>
    <cellStyle name="Standaard 26 5" xfId="25422"/>
    <cellStyle name="Standaard 26 5 2" xfId="40804"/>
    <cellStyle name="Standaard 26 6" xfId="40805"/>
    <cellStyle name="Standaard 27" xfId="1314"/>
    <cellStyle name="Standaard 27 2" xfId="25283"/>
    <cellStyle name="Standaard 27 2 2" xfId="40806"/>
    <cellStyle name="Standaard 27 3" xfId="25343"/>
    <cellStyle name="Standaard 27 3 2" xfId="25472"/>
    <cellStyle name="Standaard 27 3 2 2" xfId="40807"/>
    <cellStyle name="Standaard 27 3 3" xfId="40808"/>
    <cellStyle name="Standaard 27 4" xfId="25412"/>
    <cellStyle name="Standaard 27 4 2" xfId="25485"/>
    <cellStyle name="Standaard 27 4 2 2" xfId="40809"/>
    <cellStyle name="Standaard 27 4 3" xfId="40810"/>
    <cellStyle name="Standaard 27 5" xfId="40811"/>
    <cellStyle name="Standaard 28" xfId="24266"/>
    <cellStyle name="Standaard 28 2" xfId="25284"/>
    <cellStyle name="Standaard 28 2 2" xfId="40812"/>
    <cellStyle name="Standaard 28 3" xfId="25337"/>
    <cellStyle name="Standaard 28 3 2" xfId="25466"/>
    <cellStyle name="Standaard 28 3 2 2" xfId="40813"/>
    <cellStyle name="Standaard 28 3 3" xfId="40814"/>
    <cellStyle name="Standaard 28 4" xfId="25344"/>
    <cellStyle name="Standaard 28 4 2" xfId="25473"/>
    <cellStyle name="Standaard 28 4 2 2" xfId="40815"/>
    <cellStyle name="Standaard 28 4 3" xfId="40816"/>
    <cellStyle name="Standaard 28 5" xfId="25406"/>
    <cellStyle name="Standaard 28 5 2" xfId="25479"/>
    <cellStyle name="Standaard 28 5 2 2" xfId="40817"/>
    <cellStyle name="Standaard 28 5 3" xfId="40818"/>
    <cellStyle name="Standaard 28 6" xfId="40819"/>
    <cellStyle name="Standaard 29" xfId="24333"/>
    <cellStyle name="Standaard 29 2" xfId="25445"/>
    <cellStyle name="Standaard 29 3" xfId="40820"/>
    <cellStyle name="Standaard 3" xfId="1315"/>
    <cellStyle name="Standaard 3 10" xfId="25418"/>
    <cellStyle name="Standaard 3 10 2" xfId="40821"/>
    <cellStyle name="Standaard 3 11" xfId="40822"/>
    <cellStyle name="Standaard 3 2" xfId="1316"/>
    <cellStyle name="Standaard 3 3" xfId="1317"/>
    <cellStyle name="Standaard 3 3 2" xfId="24324"/>
    <cellStyle name="Standaard 3 3 2 2" xfId="25440"/>
    <cellStyle name="Standaard 3 3 2 2 2" xfId="40823"/>
    <cellStyle name="Standaard 3 3 2 3" xfId="40824"/>
    <cellStyle name="Standaard 3 3 3" xfId="25340"/>
    <cellStyle name="Standaard 3 3 3 2" xfId="25469"/>
    <cellStyle name="Standaard 3 3 3 2 2" xfId="40825"/>
    <cellStyle name="Standaard 3 3 3 3" xfId="40826"/>
    <cellStyle name="Standaard 3 3 4" xfId="25409"/>
    <cellStyle name="Standaard 3 3 4 2" xfId="25482"/>
    <cellStyle name="Standaard 3 3 4 2 2" xfId="40827"/>
    <cellStyle name="Standaard 3 3 4 3" xfId="40828"/>
    <cellStyle name="Standaard 3 3 5" xfId="25420"/>
    <cellStyle name="Standaard 3 3 5 2" xfId="40829"/>
    <cellStyle name="Standaard 3 3 6" xfId="40830"/>
    <cellStyle name="Standaard 3 4" xfId="1318"/>
    <cellStyle name="Standaard 3 4 2" xfId="24325"/>
    <cellStyle name="Standaard 3 4 2 2" xfId="25441"/>
    <cellStyle name="Standaard 3 4 2 2 2" xfId="40831"/>
    <cellStyle name="Standaard 3 4 2 3" xfId="40832"/>
    <cellStyle name="Standaard 3 4 3" xfId="25341"/>
    <cellStyle name="Standaard 3 4 3 2" xfId="25470"/>
    <cellStyle name="Standaard 3 4 3 2 2" xfId="40833"/>
    <cellStyle name="Standaard 3 4 3 3" xfId="40834"/>
    <cellStyle name="Standaard 3 4 4" xfId="25410"/>
    <cellStyle name="Standaard 3 4 4 2" xfId="25483"/>
    <cellStyle name="Standaard 3 4 4 2 2" xfId="40835"/>
    <cellStyle name="Standaard 3 4 4 3" xfId="40836"/>
    <cellStyle name="Standaard 3 4 5" xfId="25421"/>
    <cellStyle name="Standaard 3 4 5 2" xfId="40837"/>
    <cellStyle name="Standaard 3 4 6" xfId="40838"/>
    <cellStyle name="Standaard 3 5" xfId="1319"/>
    <cellStyle name="Standaard 3 5 2" xfId="24326"/>
    <cellStyle name="Standaard 3 5 2 2" xfId="25442"/>
    <cellStyle name="Standaard 3 5 2 2 2" xfId="40839"/>
    <cellStyle name="Standaard 3 5 2 3" xfId="40840"/>
    <cellStyle name="Standaard 3 5 3" xfId="25339"/>
    <cellStyle name="Standaard 3 5 3 2" xfId="25468"/>
    <cellStyle name="Standaard 3 5 3 2 2" xfId="40841"/>
    <cellStyle name="Standaard 3 5 3 3" xfId="40842"/>
    <cellStyle name="Standaard 3 5 4" xfId="25408"/>
    <cellStyle name="Standaard 3 5 4 2" xfId="25481"/>
    <cellStyle name="Standaard 3 5 4 2 2" xfId="40843"/>
    <cellStyle name="Standaard 3 5 4 3" xfId="40844"/>
    <cellStyle name="Standaard 3 5 5" xfId="25419"/>
    <cellStyle name="Standaard 3 5 5 2" xfId="40845"/>
    <cellStyle name="Standaard 3 5 6" xfId="40846"/>
    <cellStyle name="Standaard 3 6" xfId="24327"/>
    <cellStyle name="Standaard 3 6 2" xfId="25285"/>
    <cellStyle name="Standaard 3 6 3" xfId="25443"/>
    <cellStyle name="Standaard 3 6 3 2" xfId="40847"/>
    <cellStyle name="Standaard 3 6 4" xfId="40848"/>
    <cellStyle name="Standaard 3 7" xfId="24323"/>
    <cellStyle name="Standaard 3 8" xfId="25338"/>
    <cellStyle name="Standaard 3 8 2" xfId="25467"/>
    <cellStyle name="Standaard 3 8 2 2" xfId="40849"/>
    <cellStyle name="Standaard 3 8 3" xfId="40850"/>
    <cellStyle name="Standaard 3 9" xfId="25407"/>
    <cellStyle name="Standaard 3 9 2" xfId="25480"/>
    <cellStyle name="Standaard 3 9 2 2" xfId="40851"/>
    <cellStyle name="Standaard 3 9 3" xfId="40852"/>
    <cellStyle name="Standaard 30" xfId="24334"/>
    <cellStyle name="Standaard 30 2" xfId="25446"/>
    <cellStyle name="Standaard 30 3" xfId="40853"/>
    <cellStyle name="Standaard 31" xfId="24335"/>
    <cellStyle name="Standaard 31 2" xfId="25447"/>
    <cellStyle name="Standaard 31 3" xfId="40854"/>
    <cellStyle name="Standaard 4" xfId="1320"/>
    <cellStyle name="Standaard 4 2" xfId="1321"/>
    <cellStyle name="Standaard 4 2 2" xfId="40855"/>
    <cellStyle name="Standaard 4 3" xfId="24328"/>
    <cellStyle name="Standaard 4 3 2" xfId="25286"/>
    <cellStyle name="Standaard 4 3 2 2" xfId="40856"/>
    <cellStyle name="Standaard 4 3 3" xfId="25398"/>
    <cellStyle name="Standaard 4 3 3 2" xfId="25476"/>
    <cellStyle name="Standaard 4 3 3 2 2" xfId="40857"/>
    <cellStyle name="Standaard 4 3 3 3" xfId="40858"/>
    <cellStyle name="Standaard 4 3 4" xfId="25415"/>
    <cellStyle name="Standaard 4 3 4 2" xfId="25488"/>
    <cellStyle name="Standaard 4 3 4 2 2" xfId="40859"/>
    <cellStyle name="Standaard 4 3 4 3" xfId="40860"/>
    <cellStyle name="Standaard 4 3 5" xfId="40861"/>
    <cellStyle name="Standaard 5" xfId="1322"/>
    <cellStyle name="Standaard 5 2" xfId="24329"/>
    <cellStyle name="Standaard 5 2 2" xfId="25399"/>
    <cellStyle name="Standaard 5 2 2 2" xfId="25477"/>
    <cellStyle name="Standaard 5 2 2 2 2" xfId="40862"/>
    <cellStyle name="Standaard 5 2 2 3" xfId="40863"/>
    <cellStyle name="Standaard 5 2 3" xfId="25416"/>
    <cellStyle name="Standaard 5 2 3 2" xfId="25489"/>
    <cellStyle name="Standaard 5 2 3 2 2" xfId="40864"/>
    <cellStyle name="Standaard 5 2 3 3" xfId="40865"/>
    <cellStyle name="Standaard 5 2 4" xfId="25444"/>
    <cellStyle name="Standaard 5 2 4 2" xfId="40866"/>
    <cellStyle name="Standaard 5 2 5" xfId="40867"/>
    <cellStyle name="Standaard 5 3" xfId="40868"/>
    <cellStyle name="Standaard 6" xfId="1323"/>
    <cellStyle name="Standaard 6 2" xfId="25287"/>
    <cellStyle name="Standaard 6 2 2" xfId="40869"/>
    <cellStyle name="Standaard 6 3" xfId="40870"/>
    <cellStyle name="Standaard 7" xfId="1324"/>
    <cellStyle name="Standaard 7 2" xfId="25288"/>
    <cellStyle name="Standaard 7 2 2" xfId="25400"/>
    <cellStyle name="Standaard 7 2 2 2" xfId="25478"/>
    <cellStyle name="Standaard 7 2 2 2 2" xfId="40871"/>
    <cellStyle name="Standaard 7 2 2 3" xfId="40872"/>
    <cellStyle name="Standaard 7 2 3" xfId="25417"/>
    <cellStyle name="Standaard 7 2 3 2" xfId="25490"/>
    <cellStyle name="Standaard 7 2 3 2 2" xfId="40873"/>
    <cellStyle name="Standaard 7 2 3 3" xfId="40874"/>
    <cellStyle name="Standaard 7 2 4" xfId="25465"/>
    <cellStyle name="Standaard 7 2 4 2" xfId="40875"/>
    <cellStyle name="Standaard 7 2 5" xfId="40876"/>
    <cellStyle name="Standaard 7 3" xfId="40877"/>
    <cellStyle name="Standaard 8" xfId="1325"/>
    <cellStyle name="Standaard 8 2" xfId="40878"/>
    <cellStyle name="Standaard 9" xfId="1326"/>
    <cellStyle name="Standaard 9 2" xfId="40879"/>
    <cellStyle name="Titel 2" xfId="1327"/>
    <cellStyle name="Titel 2 2" xfId="25289"/>
    <cellStyle name="Titel 3" xfId="1328"/>
    <cellStyle name="Titel 3 2" xfId="25290"/>
    <cellStyle name="Titel 3 3" xfId="25401"/>
    <cellStyle name="Titel 3 4" xfId="24330"/>
    <cellStyle name="Titel 4" xfId="25291"/>
    <cellStyle name="Titel 5" xfId="25292"/>
    <cellStyle name="Title 2" xfId="1329"/>
    <cellStyle name="Title 2 2" xfId="1330"/>
    <cellStyle name="Title 3" xfId="25402"/>
    <cellStyle name="Totaal 10" xfId="25293"/>
    <cellStyle name="Totaal 10 2" xfId="40880"/>
    <cellStyle name="Totaal 10 2 2" xfId="40881"/>
    <cellStyle name="Totaal 10 2 2 2" xfId="40882"/>
    <cellStyle name="Totaal 10 2 3" xfId="40883"/>
    <cellStyle name="Totaal 10 3" xfId="40884"/>
    <cellStyle name="Totaal 10 3 2" xfId="40885"/>
    <cellStyle name="Totaal 10 3 2 2" xfId="40886"/>
    <cellStyle name="Totaal 10 4" xfId="40887"/>
    <cellStyle name="Totaal 10 4 2" xfId="40888"/>
    <cellStyle name="Totaal 11" xfId="25294"/>
    <cellStyle name="Totaal 2" xfId="1331"/>
    <cellStyle name="Totaal 2 10" xfId="1802"/>
    <cellStyle name="Totaal 2 11" xfId="7772"/>
    <cellStyle name="Totaal 2 12" xfId="9669"/>
    <cellStyle name="Totaal 2 13" xfId="9553"/>
    <cellStyle name="Totaal 2 14" xfId="12320"/>
    <cellStyle name="Totaal 2 15" xfId="12201"/>
    <cellStyle name="Totaal 2 16" xfId="13961"/>
    <cellStyle name="Totaal 2 17" xfId="14848"/>
    <cellStyle name="Totaal 2 18" xfId="15735"/>
    <cellStyle name="Totaal 2 19" xfId="16617"/>
    <cellStyle name="Totaal 2 2" xfId="1332"/>
    <cellStyle name="Totaal 2 2 10" xfId="14073"/>
    <cellStyle name="Totaal 2 2 11" xfId="14959"/>
    <cellStyle name="Totaal 2 2 12" xfId="15844"/>
    <cellStyle name="Totaal 2 2 13" xfId="16730"/>
    <cellStyle name="Totaal 2 2 14" xfId="17609"/>
    <cellStyle name="Totaal 2 2 15" xfId="19348"/>
    <cellStyle name="Totaal 2 2 16" xfId="20214"/>
    <cellStyle name="Totaal 2 2 17" xfId="21074"/>
    <cellStyle name="Totaal 2 2 18" xfId="21916"/>
    <cellStyle name="Totaal 2 2 19" xfId="22746"/>
    <cellStyle name="Totaal 2 2 2" xfId="1782"/>
    <cellStyle name="Totaal 2 2 2 2" xfId="25295"/>
    <cellStyle name="Totaal 2 2 2 2 2" xfId="40889"/>
    <cellStyle name="Totaal 2 2 2 2 2 2" xfId="40890"/>
    <cellStyle name="Totaal 2 2 2 2 2 2 2" xfId="40891"/>
    <cellStyle name="Totaal 2 2 2 2 2 3" xfId="40892"/>
    <cellStyle name="Totaal 2 2 2 2 3" xfId="40893"/>
    <cellStyle name="Totaal 2 2 2 2 3 2" xfId="40894"/>
    <cellStyle name="Totaal 2 2 2 2 3 2 2" xfId="40895"/>
    <cellStyle name="Totaal 2 2 2 2 4" xfId="40896"/>
    <cellStyle name="Totaal 2 2 2 2 4 2" xfId="40897"/>
    <cellStyle name="Totaal 2 2 2 3" xfId="40898"/>
    <cellStyle name="Totaal 2 2 2 3 2" xfId="40899"/>
    <cellStyle name="Totaal 2 2 2 3 2 2" xfId="40900"/>
    <cellStyle name="Totaal 2 2 2 3 3" xfId="40901"/>
    <cellStyle name="Totaal 2 2 2 4" xfId="40902"/>
    <cellStyle name="Totaal 2 2 2 4 2" xfId="40903"/>
    <cellStyle name="Totaal 2 2 2 4 2 2" xfId="40904"/>
    <cellStyle name="Totaal 2 2 2 5" xfId="40905"/>
    <cellStyle name="Totaal 2 2 2 5 2" xfId="40906"/>
    <cellStyle name="Totaal 2 2 20" xfId="23551"/>
    <cellStyle name="Totaal 2 2 3" xfId="7062"/>
    <cellStyle name="Totaal 2 2 4" xfId="7364"/>
    <cellStyle name="Totaal 2 2 5" xfId="7887"/>
    <cellStyle name="Totaal 2 2 6" xfId="8776"/>
    <cellStyle name="Totaal 2 2 7" xfId="10534"/>
    <cellStyle name="Totaal 2 2 8" xfId="11425"/>
    <cellStyle name="Totaal 2 2 9" xfId="13182"/>
    <cellStyle name="Totaal 2 20" xfId="18494"/>
    <cellStyle name="Totaal 2 21" xfId="18380"/>
    <cellStyle name="Totaal 2 22" xfId="20109"/>
    <cellStyle name="Totaal 2 23" xfId="20971"/>
    <cellStyle name="Totaal 2 24" xfId="21826"/>
    <cellStyle name="Totaal 2 25" xfId="22661"/>
    <cellStyle name="Totaal 2 3" xfId="1333"/>
    <cellStyle name="Totaal 2 3 10" xfId="14777"/>
    <cellStyle name="Totaal 2 3 11" xfId="15663"/>
    <cellStyle name="Totaal 2 3 12" xfId="16547"/>
    <cellStyle name="Totaal 2 3 13" xfId="17433"/>
    <cellStyle name="Totaal 2 3 14" xfId="18311"/>
    <cellStyle name="Totaal 2 3 15" xfId="20050"/>
    <cellStyle name="Totaal 2 3 16" xfId="20916"/>
    <cellStyle name="Totaal 2 3 17" xfId="21773"/>
    <cellStyle name="Totaal 2 3 18" xfId="22613"/>
    <cellStyle name="Totaal 2 3 19" xfId="23441"/>
    <cellStyle name="Totaal 2 3 2" xfId="3317"/>
    <cellStyle name="Totaal 2 3 2 2" xfId="25296"/>
    <cellStyle name="Totaal 2 3 2 2 2" xfId="40907"/>
    <cellStyle name="Totaal 2 3 2 2 2 2" xfId="40908"/>
    <cellStyle name="Totaal 2 3 2 2 2 2 2" xfId="40909"/>
    <cellStyle name="Totaal 2 3 2 2 2 3" xfId="40910"/>
    <cellStyle name="Totaal 2 3 2 2 3" xfId="40911"/>
    <cellStyle name="Totaal 2 3 2 2 3 2" xfId="40912"/>
    <cellStyle name="Totaal 2 3 2 2 3 2 2" xfId="40913"/>
    <cellStyle name="Totaal 2 3 2 2 4" xfId="40914"/>
    <cellStyle name="Totaal 2 3 2 2 4 2" xfId="40915"/>
    <cellStyle name="Totaal 2 3 2 3" xfId="40916"/>
    <cellStyle name="Totaal 2 3 2 3 2" xfId="40917"/>
    <cellStyle name="Totaal 2 3 2 3 2 2" xfId="40918"/>
    <cellStyle name="Totaal 2 3 2 3 3" xfId="40919"/>
    <cellStyle name="Totaal 2 3 2 4" xfId="40920"/>
    <cellStyle name="Totaal 2 3 2 4 2" xfId="40921"/>
    <cellStyle name="Totaal 2 3 2 4 2 2" xfId="40922"/>
    <cellStyle name="Totaal 2 3 2 5" xfId="40923"/>
    <cellStyle name="Totaal 2 3 2 5 2" xfId="40924"/>
    <cellStyle name="Totaal 2 3 20" xfId="24221"/>
    <cellStyle name="Totaal 2 3 3" xfId="7687"/>
    <cellStyle name="Totaal 2 3 4" xfId="3410"/>
    <cellStyle name="Totaal 2 3 5" xfId="8591"/>
    <cellStyle name="Totaal 2 3 6" xfId="9479"/>
    <cellStyle name="Totaal 2 3 7" xfId="11238"/>
    <cellStyle name="Totaal 2 3 8" xfId="12128"/>
    <cellStyle name="Totaal 2 3 9" xfId="13886"/>
    <cellStyle name="Totaal 2 4" xfId="1334"/>
    <cellStyle name="Totaal 2 4 10" xfId="14778"/>
    <cellStyle name="Totaal 2 4 11" xfId="15664"/>
    <cellStyle name="Totaal 2 4 12" xfId="16548"/>
    <cellStyle name="Totaal 2 4 13" xfId="17434"/>
    <cellStyle name="Totaal 2 4 14" xfId="18312"/>
    <cellStyle name="Totaal 2 4 15" xfId="20051"/>
    <cellStyle name="Totaal 2 4 16" xfId="20917"/>
    <cellStyle name="Totaal 2 4 17" xfId="21774"/>
    <cellStyle name="Totaal 2 4 18" xfId="22614"/>
    <cellStyle name="Totaal 2 4 19" xfId="23442"/>
    <cellStyle name="Totaal 2 4 2" xfId="3318"/>
    <cellStyle name="Totaal 2 4 2 2" xfId="25297"/>
    <cellStyle name="Totaal 2 4 2 2 2" xfId="40925"/>
    <cellStyle name="Totaal 2 4 2 2 2 2" xfId="40926"/>
    <cellStyle name="Totaal 2 4 2 2 2 2 2" xfId="40927"/>
    <cellStyle name="Totaal 2 4 2 2 2 3" xfId="40928"/>
    <cellStyle name="Totaal 2 4 2 2 3" xfId="40929"/>
    <cellStyle name="Totaal 2 4 2 2 3 2" xfId="40930"/>
    <cellStyle name="Totaal 2 4 2 2 3 2 2" xfId="40931"/>
    <cellStyle name="Totaal 2 4 2 2 4" xfId="40932"/>
    <cellStyle name="Totaal 2 4 2 2 4 2" xfId="40933"/>
    <cellStyle name="Totaal 2 4 2 3" xfId="40934"/>
    <cellStyle name="Totaal 2 4 2 3 2" xfId="40935"/>
    <cellStyle name="Totaal 2 4 2 3 2 2" xfId="40936"/>
    <cellStyle name="Totaal 2 4 2 3 3" xfId="40937"/>
    <cellStyle name="Totaal 2 4 2 4" xfId="40938"/>
    <cellStyle name="Totaal 2 4 2 4 2" xfId="40939"/>
    <cellStyle name="Totaal 2 4 2 4 2 2" xfId="40940"/>
    <cellStyle name="Totaal 2 4 2 5" xfId="40941"/>
    <cellStyle name="Totaal 2 4 2 5 2" xfId="40942"/>
    <cellStyle name="Totaal 2 4 20" xfId="24222"/>
    <cellStyle name="Totaal 2 4 3" xfId="7688"/>
    <cellStyle name="Totaal 2 4 4" xfId="4402"/>
    <cellStyle name="Totaal 2 4 5" xfId="8592"/>
    <cellStyle name="Totaal 2 4 6" xfId="9480"/>
    <cellStyle name="Totaal 2 4 7" xfId="11239"/>
    <cellStyle name="Totaal 2 4 8" xfId="12129"/>
    <cellStyle name="Totaal 2 4 9" xfId="13887"/>
    <cellStyle name="Totaal 2 5" xfId="1335"/>
    <cellStyle name="Totaal 2 5 10" xfId="14779"/>
    <cellStyle name="Totaal 2 5 11" xfId="15665"/>
    <cellStyle name="Totaal 2 5 12" xfId="16549"/>
    <cellStyle name="Totaal 2 5 13" xfId="17435"/>
    <cellStyle name="Totaal 2 5 14" xfId="18313"/>
    <cellStyle name="Totaal 2 5 15" xfId="20052"/>
    <cellStyle name="Totaal 2 5 16" xfId="20918"/>
    <cellStyle name="Totaal 2 5 17" xfId="21775"/>
    <cellStyle name="Totaal 2 5 18" xfId="22615"/>
    <cellStyle name="Totaal 2 5 19" xfId="23443"/>
    <cellStyle name="Totaal 2 5 2" xfId="3319"/>
    <cellStyle name="Totaal 2 5 2 2" xfId="25298"/>
    <cellStyle name="Totaal 2 5 2 2 2" xfId="40943"/>
    <cellStyle name="Totaal 2 5 2 2 2 2" xfId="40944"/>
    <cellStyle name="Totaal 2 5 2 2 2 2 2" xfId="40945"/>
    <cellStyle name="Totaal 2 5 2 2 2 3" xfId="40946"/>
    <cellStyle name="Totaal 2 5 2 2 3" xfId="40947"/>
    <cellStyle name="Totaal 2 5 2 2 3 2" xfId="40948"/>
    <cellStyle name="Totaal 2 5 2 2 3 2 2" xfId="40949"/>
    <cellStyle name="Totaal 2 5 2 2 4" xfId="40950"/>
    <cellStyle name="Totaal 2 5 2 2 4 2" xfId="40951"/>
    <cellStyle name="Totaal 2 5 2 3" xfId="40952"/>
    <cellStyle name="Totaal 2 5 2 3 2" xfId="40953"/>
    <cellStyle name="Totaal 2 5 2 3 2 2" xfId="40954"/>
    <cellStyle name="Totaal 2 5 2 3 3" xfId="40955"/>
    <cellStyle name="Totaal 2 5 2 4" xfId="40956"/>
    <cellStyle name="Totaal 2 5 2 4 2" xfId="40957"/>
    <cellStyle name="Totaal 2 5 2 4 2 2" xfId="40958"/>
    <cellStyle name="Totaal 2 5 2 5" xfId="40959"/>
    <cellStyle name="Totaal 2 5 2 5 2" xfId="40960"/>
    <cellStyle name="Totaal 2 5 20" xfId="24223"/>
    <cellStyle name="Totaal 2 5 3" xfId="7689"/>
    <cellStyle name="Totaal 2 5 4" xfId="6209"/>
    <cellStyle name="Totaal 2 5 5" xfId="8593"/>
    <cellStyle name="Totaal 2 5 6" xfId="9481"/>
    <cellStyle name="Totaal 2 5 7" xfId="11240"/>
    <cellStyle name="Totaal 2 5 8" xfId="12130"/>
    <cellStyle name="Totaal 2 5 9" xfId="13888"/>
    <cellStyle name="Totaal 2 6" xfId="1336"/>
    <cellStyle name="Totaal 2 6 10" xfId="14780"/>
    <cellStyle name="Totaal 2 6 11" xfId="15666"/>
    <cellStyle name="Totaal 2 6 12" xfId="16550"/>
    <cellStyle name="Totaal 2 6 13" xfId="17436"/>
    <cellStyle name="Totaal 2 6 14" xfId="18314"/>
    <cellStyle name="Totaal 2 6 15" xfId="20053"/>
    <cellStyle name="Totaal 2 6 16" xfId="20919"/>
    <cellStyle name="Totaal 2 6 17" xfId="21776"/>
    <cellStyle name="Totaal 2 6 18" xfId="22616"/>
    <cellStyle name="Totaal 2 6 19" xfId="23444"/>
    <cellStyle name="Totaal 2 6 2" xfId="3320"/>
    <cellStyle name="Totaal 2 6 2 2" xfId="25299"/>
    <cellStyle name="Totaal 2 6 2 2 2" xfId="40961"/>
    <cellStyle name="Totaal 2 6 2 2 2 2" xfId="40962"/>
    <cellStyle name="Totaal 2 6 2 2 2 2 2" xfId="40963"/>
    <cellStyle name="Totaal 2 6 2 2 2 3" xfId="40964"/>
    <cellStyle name="Totaal 2 6 2 2 3" xfId="40965"/>
    <cellStyle name="Totaal 2 6 2 2 3 2" xfId="40966"/>
    <cellStyle name="Totaal 2 6 2 2 3 2 2" xfId="40967"/>
    <cellStyle name="Totaal 2 6 2 2 4" xfId="40968"/>
    <cellStyle name="Totaal 2 6 2 2 4 2" xfId="40969"/>
    <cellStyle name="Totaal 2 6 2 3" xfId="40970"/>
    <cellStyle name="Totaal 2 6 2 3 2" xfId="40971"/>
    <cellStyle name="Totaal 2 6 2 3 2 2" xfId="40972"/>
    <cellStyle name="Totaal 2 6 2 3 3" xfId="40973"/>
    <cellStyle name="Totaal 2 6 2 4" xfId="40974"/>
    <cellStyle name="Totaal 2 6 2 4 2" xfId="40975"/>
    <cellStyle name="Totaal 2 6 2 4 2 2" xfId="40976"/>
    <cellStyle name="Totaal 2 6 2 5" xfId="40977"/>
    <cellStyle name="Totaal 2 6 2 5 2" xfId="40978"/>
    <cellStyle name="Totaal 2 6 20" xfId="24224"/>
    <cellStyle name="Totaal 2 6 3" xfId="7690"/>
    <cellStyle name="Totaal 2 6 4" xfId="3357"/>
    <cellStyle name="Totaal 2 6 5" xfId="8594"/>
    <cellStyle name="Totaal 2 6 6" xfId="9482"/>
    <cellStyle name="Totaal 2 6 7" xfId="11241"/>
    <cellStyle name="Totaal 2 6 8" xfId="12131"/>
    <cellStyle name="Totaal 2 6 9" xfId="13889"/>
    <cellStyle name="Totaal 2 7" xfId="1500"/>
    <cellStyle name="Totaal 2 7 2" xfId="25301"/>
    <cellStyle name="Totaal 2 7 2 2" xfId="40979"/>
    <cellStyle name="Totaal 2 7 2 2 2" xfId="40980"/>
    <cellStyle name="Totaal 2 7 2 2 2 2" xfId="40981"/>
    <cellStyle name="Totaal 2 7 2 2 3" xfId="40982"/>
    <cellStyle name="Totaal 2 7 2 3" xfId="40983"/>
    <cellStyle name="Totaal 2 7 2 3 2" xfId="40984"/>
    <cellStyle name="Totaal 2 7 2 3 2 2" xfId="40985"/>
    <cellStyle name="Totaal 2 7 2 4" xfId="40986"/>
    <cellStyle name="Totaal 2 7 2 4 2" xfId="40987"/>
    <cellStyle name="Totaal 2 7 3" xfId="25300"/>
    <cellStyle name="Totaal 2 7 3 2" xfId="40988"/>
    <cellStyle name="Totaal 2 7 3 2 2" xfId="40989"/>
    <cellStyle name="Totaal 2 7 3 2 2 2" xfId="40990"/>
    <cellStyle name="Totaal 2 7 3 2 3" xfId="40991"/>
    <cellStyle name="Totaal 2 7 3 3" xfId="40992"/>
    <cellStyle name="Totaal 2 7 3 3 2" xfId="40993"/>
    <cellStyle name="Totaal 2 7 3 3 2 2" xfId="40994"/>
    <cellStyle name="Totaal 2 7 3 4" xfId="40995"/>
    <cellStyle name="Totaal 2 7 3 4 2" xfId="40996"/>
    <cellStyle name="Totaal 2 7 4" xfId="40997"/>
    <cellStyle name="Totaal 2 7 4 2" xfId="40998"/>
    <cellStyle name="Totaal 2 7 4 2 2" xfId="40999"/>
    <cellStyle name="Totaal 2 7 4 2 2 2" xfId="41000"/>
    <cellStyle name="Totaal 2 7 4 3" xfId="41001"/>
    <cellStyle name="Totaal 2 7 4 3 2" xfId="41002"/>
    <cellStyle name="Totaal 2 7 5" xfId="41003"/>
    <cellStyle name="Totaal 2 7 5 2" xfId="41004"/>
    <cellStyle name="Totaal 2 7 5 2 2" xfId="41005"/>
    <cellStyle name="Totaal 2 7 5 3" xfId="41006"/>
    <cellStyle name="Totaal 2 7 6" xfId="41007"/>
    <cellStyle name="Totaal 2 7 6 2" xfId="41008"/>
    <cellStyle name="Totaal 2 7 6 2 2" xfId="41009"/>
    <cellStyle name="Totaal 2 7 7" xfId="41010"/>
    <cellStyle name="Totaal 2 7 7 2" xfId="41011"/>
    <cellStyle name="Totaal 2 8" xfId="6189"/>
    <cellStyle name="Totaal 2 9" xfId="7452"/>
    <cellStyle name="Totaal 3" xfId="1337"/>
    <cellStyle name="Totaal 3 10" xfId="14781"/>
    <cellStyle name="Totaal 3 11" xfId="15667"/>
    <cellStyle name="Totaal 3 12" xfId="16551"/>
    <cellStyle name="Totaal 3 13" xfId="17437"/>
    <cellStyle name="Totaal 3 14" xfId="18315"/>
    <cellStyle name="Totaal 3 15" xfId="20054"/>
    <cellStyle name="Totaal 3 16" xfId="20920"/>
    <cellStyle name="Totaal 3 17" xfId="21777"/>
    <cellStyle name="Totaal 3 18" xfId="22617"/>
    <cellStyle name="Totaal 3 19" xfId="23445"/>
    <cellStyle name="Totaal 3 2" xfId="3321"/>
    <cellStyle name="Totaal 3 2 2" xfId="25302"/>
    <cellStyle name="Totaal 3 2 2 2" xfId="41012"/>
    <cellStyle name="Totaal 3 2 2 2 2" xfId="41013"/>
    <cellStyle name="Totaal 3 2 2 2 2 2" xfId="41014"/>
    <cellStyle name="Totaal 3 2 2 2 3" xfId="41015"/>
    <cellStyle name="Totaal 3 2 2 3" xfId="41016"/>
    <cellStyle name="Totaal 3 2 2 3 2" xfId="41017"/>
    <cellStyle name="Totaal 3 2 2 3 2 2" xfId="41018"/>
    <cellStyle name="Totaal 3 2 2 4" xfId="41019"/>
    <cellStyle name="Totaal 3 2 2 4 2" xfId="41020"/>
    <cellStyle name="Totaal 3 2 3" xfId="41021"/>
    <cellStyle name="Totaal 3 2 3 2" xfId="41022"/>
    <cellStyle name="Totaal 3 2 3 2 2" xfId="41023"/>
    <cellStyle name="Totaal 3 2 3 3" xfId="41024"/>
    <cellStyle name="Totaal 3 2 4" xfId="41025"/>
    <cellStyle name="Totaal 3 2 4 2" xfId="41026"/>
    <cellStyle name="Totaal 3 2 4 2 2" xfId="41027"/>
    <cellStyle name="Totaal 3 2 5" xfId="41028"/>
    <cellStyle name="Totaal 3 2 5 2" xfId="41029"/>
    <cellStyle name="Totaal 3 20" xfId="24225"/>
    <cellStyle name="Totaal 3 3" xfId="7691"/>
    <cellStyle name="Totaal 3 4" xfId="6033"/>
    <cellStyle name="Totaal 3 5" xfId="8595"/>
    <cellStyle name="Totaal 3 6" xfId="9483"/>
    <cellStyle name="Totaal 3 7" xfId="11242"/>
    <cellStyle name="Totaal 3 8" xfId="12132"/>
    <cellStyle name="Totaal 3 9" xfId="13890"/>
    <cellStyle name="Totaal 4" xfId="1338"/>
    <cellStyle name="Totaal 4 10" xfId="14782"/>
    <cellStyle name="Totaal 4 11" xfId="15668"/>
    <cellStyle name="Totaal 4 12" xfId="16552"/>
    <cellStyle name="Totaal 4 13" xfId="17438"/>
    <cellStyle name="Totaal 4 14" xfId="18316"/>
    <cellStyle name="Totaal 4 15" xfId="20055"/>
    <cellStyle name="Totaal 4 16" xfId="20921"/>
    <cellStyle name="Totaal 4 17" xfId="21778"/>
    <cellStyle name="Totaal 4 18" xfId="22618"/>
    <cellStyle name="Totaal 4 19" xfId="23446"/>
    <cellStyle name="Totaal 4 2" xfId="3322"/>
    <cellStyle name="Totaal 4 2 2" xfId="25303"/>
    <cellStyle name="Totaal 4 2 2 2" xfId="41030"/>
    <cellStyle name="Totaal 4 2 2 2 2" xfId="41031"/>
    <cellStyle name="Totaal 4 2 2 2 2 2" xfId="41032"/>
    <cellStyle name="Totaal 4 2 2 2 3" xfId="41033"/>
    <cellStyle name="Totaal 4 2 2 3" xfId="41034"/>
    <cellStyle name="Totaal 4 2 2 3 2" xfId="41035"/>
    <cellStyle name="Totaal 4 2 2 3 2 2" xfId="41036"/>
    <cellStyle name="Totaal 4 2 2 4" xfId="41037"/>
    <cellStyle name="Totaal 4 2 2 4 2" xfId="41038"/>
    <cellStyle name="Totaal 4 2 3" xfId="41039"/>
    <cellStyle name="Totaal 4 2 3 2" xfId="41040"/>
    <cellStyle name="Totaal 4 2 3 2 2" xfId="41041"/>
    <cellStyle name="Totaal 4 2 3 3" xfId="41042"/>
    <cellStyle name="Totaal 4 2 4" xfId="41043"/>
    <cellStyle name="Totaal 4 2 4 2" xfId="41044"/>
    <cellStyle name="Totaal 4 2 4 2 2" xfId="41045"/>
    <cellStyle name="Totaal 4 2 5" xfId="41046"/>
    <cellStyle name="Totaal 4 2 5 2" xfId="41047"/>
    <cellStyle name="Totaal 4 20" xfId="24226"/>
    <cellStyle name="Totaal 4 3" xfId="7692"/>
    <cellStyle name="Totaal 4 4" xfId="3360"/>
    <cellStyle name="Totaal 4 5" xfId="8596"/>
    <cellStyle name="Totaal 4 6" xfId="9484"/>
    <cellStyle name="Totaal 4 7" xfId="11243"/>
    <cellStyle name="Totaal 4 8" xfId="12133"/>
    <cellStyle name="Totaal 4 9" xfId="13891"/>
    <cellStyle name="Totaal 5" xfId="1339"/>
    <cellStyle name="Totaal 5 10" xfId="14783"/>
    <cellStyle name="Totaal 5 11" xfId="15669"/>
    <cellStyle name="Totaal 5 12" xfId="16553"/>
    <cellStyle name="Totaal 5 13" xfId="17439"/>
    <cellStyle name="Totaal 5 14" xfId="18317"/>
    <cellStyle name="Totaal 5 15" xfId="20056"/>
    <cellStyle name="Totaal 5 16" xfId="20922"/>
    <cellStyle name="Totaal 5 17" xfId="21779"/>
    <cellStyle name="Totaal 5 18" xfId="22619"/>
    <cellStyle name="Totaal 5 19" xfId="23447"/>
    <cellStyle name="Totaal 5 2" xfId="3323"/>
    <cellStyle name="Totaal 5 2 2" xfId="25304"/>
    <cellStyle name="Totaal 5 2 2 2" xfId="41048"/>
    <cellStyle name="Totaal 5 2 2 2 2" xfId="41049"/>
    <cellStyle name="Totaal 5 2 2 2 2 2" xfId="41050"/>
    <cellStyle name="Totaal 5 2 2 2 3" xfId="41051"/>
    <cellStyle name="Totaal 5 2 2 3" xfId="41052"/>
    <cellStyle name="Totaal 5 2 2 3 2" xfId="41053"/>
    <cellStyle name="Totaal 5 2 2 3 2 2" xfId="41054"/>
    <cellStyle name="Totaal 5 2 2 4" xfId="41055"/>
    <cellStyle name="Totaal 5 2 2 4 2" xfId="41056"/>
    <cellStyle name="Totaal 5 2 3" xfId="41057"/>
    <cellStyle name="Totaal 5 2 3 2" xfId="41058"/>
    <cellStyle name="Totaal 5 2 3 2 2" xfId="41059"/>
    <cellStyle name="Totaal 5 2 3 3" xfId="41060"/>
    <cellStyle name="Totaal 5 2 4" xfId="41061"/>
    <cellStyle name="Totaal 5 2 4 2" xfId="41062"/>
    <cellStyle name="Totaal 5 2 4 2 2" xfId="41063"/>
    <cellStyle name="Totaal 5 2 5" xfId="41064"/>
    <cellStyle name="Totaal 5 2 5 2" xfId="41065"/>
    <cellStyle name="Totaal 5 20" xfId="24227"/>
    <cellStyle name="Totaal 5 3" xfId="7693"/>
    <cellStyle name="Totaal 5 4" xfId="6056"/>
    <cellStyle name="Totaal 5 5" xfId="8597"/>
    <cellStyle name="Totaal 5 6" xfId="9485"/>
    <cellStyle name="Totaal 5 7" xfId="11244"/>
    <cellStyle name="Totaal 5 8" xfId="12134"/>
    <cellStyle name="Totaal 5 9" xfId="13892"/>
    <cellStyle name="Totaal 6" xfId="1340"/>
    <cellStyle name="Totaal 6 10" xfId="14784"/>
    <cellStyle name="Totaal 6 11" xfId="15670"/>
    <cellStyle name="Totaal 6 12" xfId="16554"/>
    <cellStyle name="Totaal 6 13" xfId="17440"/>
    <cellStyle name="Totaal 6 14" xfId="18318"/>
    <cellStyle name="Totaal 6 15" xfId="20057"/>
    <cellStyle name="Totaal 6 16" xfId="20923"/>
    <cellStyle name="Totaal 6 17" xfId="21780"/>
    <cellStyle name="Totaal 6 18" xfId="22620"/>
    <cellStyle name="Totaal 6 19" xfId="23448"/>
    <cellStyle name="Totaal 6 2" xfId="3324"/>
    <cellStyle name="Totaal 6 2 2" xfId="25305"/>
    <cellStyle name="Totaal 6 2 2 2" xfId="41066"/>
    <cellStyle name="Totaal 6 2 2 2 2" xfId="41067"/>
    <cellStyle name="Totaal 6 2 2 2 2 2" xfId="41068"/>
    <cellStyle name="Totaal 6 2 2 2 3" xfId="41069"/>
    <cellStyle name="Totaal 6 2 2 3" xfId="41070"/>
    <cellStyle name="Totaal 6 2 2 3 2" xfId="41071"/>
    <cellStyle name="Totaal 6 2 2 3 2 2" xfId="41072"/>
    <cellStyle name="Totaal 6 2 2 4" xfId="41073"/>
    <cellStyle name="Totaal 6 2 2 4 2" xfId="41074"/>
    <cellStyle name="Totaal 6 2 3" xfId="41075"/>
    <cellStyle name="Totaal 6 2 3 2" xfId="41076"/>
    <cellStyle name="Totaal 6 2 3 2 2" xfId="41077"/>
    <cellStyle name="Totaal 6 2 3 3" xfId="41078"/>
    <cellStyle name="Totaal 6 2 4" xfId="41079"/>
    <cellStyle name="Totaal 6 2 4 2" xfId="41080"/>
    <cellStyle name="Totaal 6 2 4 2 2" xfId="41081"/>
    <cellStyle name="Totaal 6 2 5" xfId="41082"/>
    <cellStyle name="Totaal 6 2 5 2" xfId="41083"/>
    <cellStyle name="Totaal 6 20" xfId="24228"/>
    <cellStyle name="Totaal 6 3" xfId="7694"/>
    <cellStyle name="Totaal 6 4" xfId="6032"/>
    <cellStyle name="Totaal 6 5" xfId="8598"/>
    <cellStyle name="Totaal 6 6" xfId="9486"/>
    <cellStyle name="Totaal 6 7" xfId="11245"/>
    <cellStyle name="Totaal 6 8" xfId="12135"/>
    <cellStyle name="Totaal 6 9" xfId="13893"/>
    <cellStyle name="Totaal 7" xfId="1341"/>
    <cellStyle name="Totaal 7 10" xfId="14785"/>
    <cellStyle name="Totaal 7 11" xfId="15671"/>
    <cellStyle name="Totaal 7 12" xfId="16555"/>
    <cellStyle name="Totaal 7 13" xfId="17441"/>
    <cellStyle name="Totaal 7 14" xfId="18319"/>
    <cellStyle name="Totaal 7 15" xfId="20058"/>
    <cellStyle name="Totaal 7 16" xfId="20924"/>
    <cellStyle name="Totaal 7 17" xfId="21781"/>
    <cellStyle name="Totaal 7 18" xfId="22621"/>
    <cellStyle name="Totaal 7 19" xfId="23449"/>
    <cellStyle name="Totaal 7 2" xfId="3325"/>
    <cellStyle name="Totaal 7 2 2" xfId="25306"/>
    <cellStyle name="Totaal 7 2 2 2" xfId="41084"/>
    <cellStyle name="Totaal 7 2 2 2 2" xfId="41085"/>
    <cellStyle name="Totaal 7 2 2 2 2 2" xfId="41086"/>
    <cellStyle name="Totaal 7 2 2 2 3" xfId="41087"/>
    <cellStyle name="Totaal 7 2 2 3" xfId="41088"/>
    <cellStyle name="Totaal 7 2 2 3 2" xfId="41089"/>
    <cellStyle name="Totaal 7 2 2 3 2 2" xfId="41090"/>
    <cellStyle name="Totaal 7 2 2 4" xfId="41091"/>
    <cellStyle name="Totaal 7 2 2 4 2" xfId="41092"/>
    <cellStyle name="Totaal 7 2 3" xfId="41093"/>
    <cellStyle name="Totaal 7 2 3 2" xfId="41094"/>
    <cellStyle name="Totaal 7 2 3 2 2" xfId="41095"/>
    <cellStyle name="Totaal 7 2 3 3" xfId="41096"/>
    <cellStyle name="Totaal 7 2 4" xfId="41097"/>
    <cellStyle name="Totaal 7 2 4 2" xfId="41098"/>
    <cellStyle name="Totaal 7 2 4 2 2" xfId="41099"/>
    <cellStyle name="Totaal 7 2 5" xfId="41100"/>
    <cellStyle name="Totaal 7 2 5 2" xfId="41101"/>
    <cellStyle name="Totaal 7 20" xfId="24229"/>
    <cellStyle name="Totaal 7 3" xfId="7695"/>
    <cellStyle name="Totaal 7 4" xfId="3498"/>
    <cellStyle name="Totaal 7 5" xfId="8599"/>
    <cellStyle name="Totaal 7 6" xfId="9487"/>
    <cellStyle name="Totaal 7 7" xfId="11246"/>
    <cellStyle name="Totaal 7 8" xfId="12136"/>
    <cellStyle name="Totaal 7 9" xfId="13894"/>
    <cellStyle name="Totaal 8" xfId="1342"/>
    <cellStyle name="Totaal 8 10" xfId="14786"/>
    <cellStyle name="Totaal 8 11" xfId="15672"/>
    <cellStyle name="Totaal 8 12" xfId="16556"/>
    <cellStyle name="Totaal 8 13" xfId="17442"/>
    <cellStyle name="Totaal 8 14" xfId="18320"/>
    <cellStyle name="Totaal 8 15" xfId="20059"/>
    <cellStyle name="Totaal 8 16" xfId="20925"/>
    <cellStyle name="Totaal 8 17" xfId="21782"/>
    <cellStyle name="Totaal 8 18" xfId="22622"/>
    <cellStyle name="Totaal 8 19" xfId="23450"/>
    <cellStyle name="Totaal 8 2" xfId="3326"/>
    <cellStyle name="Totaal 8 2 2" xfId="25307"/>
    <cellStyle name="Totaal 8 2 2 2" xfId="41102"/>
    <cellStyle name="Totaal 8 2 2 2 2" xfId="41103"/>
    <cellStyle name="Totaal 8 2 2 2 2 2" xfId="41104"/>
    <cellStyle name="Totaal 8 2 2 2 3" xfId="41105"/>
    <cellStyle name="Totaal 8 2 2 3" xfId="41106"/>
    <cellStyle name="Totaal 8 2 2 3 2" xfId="41107"/>
    <cellStyle name="Totaal 8 2 2 3 2 2" xfId="41108"/>
    <cellStyle name="Totaal 8 2 2 4" xfId="41109"/>
    <cellStyle name="Totaal 8 2 2 4 2" xfId="41110"/>
    <cellStyle name="Totaal 8 2 3" xfId="41111"/>
    <cellStyle name="Totaal 8 2 3 2" xfId="41112"/>
    <cellStyle name="Totaal 8 2 3 2 2" xfId="41113"/>
    <cellStyle name="Totaal 8 2 3 3" xfId="41114"/>
    <cellStyle name="Totaal 8 2 4" xfId="41115"/>
    <cellStyle name="Totaal 8 2 4 2" xfId="41116"/>
    <cellStyle name="Totaal 8 2 4 2 2" xfId="41117"/>
    <cellStyle name="Totaal 8 2 5" xfId="41118"/>
    <cellStyle name="Totaal 8 2 5 2" xfId="41119"/>
    <cellStyle name="Totaal 8 20" xfId="24230"/>
    <cellStyle name="Totaal 8 3" xfId="7696"/>
    <cellStyle name="Totaal 8 4" xfId="3495"/>
    <cellStyle name="Totaal 8 5" xfId="8600"/>
    <cellStyle name="Totaal 8 6" xfId="9488"/>
    <cellStyle name="Totaal 8 7" xfId="11247"/>
    <cellStyle name="Totaal 8 8" xfId="12137"/>
    <cellStyle name="Totaal 8 9" xfId="13895"/>
    <cellStyle name="Totaal 9" xfId="1343"/>
    <cellStyle name="Totaal 9 10" xfId="8800"/>
    <cellStyle name="Totaal 9 11" xfId="7435"/>
    <cellStyle name="Totaal 9 12" xfId="10558"/>
    <cellStyle name="Totaal 9 13" xfId="11449"/>
    <cellStyle name="Totaal 9 14" xfId="9465"/>
    <cellStyle name="Totaal 9 15" xfId="13207"/>
    <cellStyle name="Totaal 9 16" xfId="14098"/>
    <cellStyle name="Totaal 9 17" xfId="14984"/>
    <cellStyle name="Totaal 9 18" xfId="15868"/>
    <cellStyle name="Totaal 9 19" xfId="16754"/>
    <cellStyle name="Totaal 9 2" xfId="2460"/>
    <cellStyle name="Totaal 9 2 2" xfId="25308"/>
    <cellStyle name="Totaal 9 2 2 2" xfId="41120"/>
    <cellStyle name="Totaal 9 2 2 2 2" xfId="41121"/>
    <cellStyle name="Totaal 9 2 2 3" xfId="41122"/>
    <cellStyle name="Totaal 9 2 3" xfId="41123"/>
    <cellStyle name="Totaal 9 2 3 2" xfId="41124"/>
    <cellStyle name="Totaal 9 2 3 2 2" xfId="41125"/>
    <cellStyle name="Totaal 9 2 4" xfId="41126"/>
    <cellStyle name="Totaal 9 2 4 2" xfId="41127"/>
    <cellStyle name="Totaal 9 20" xfId="17633"/>
    <cellStyle name="Totaal 9 21" xfId="15747"/>
    <cellStyle name="Totaal 9 22" xfId="19373"/>
    <cellStyle name="Totaal 9 23" xfId="20239"/>
    <cellStyle name="Totaal 9 24" xfId="21097"/>
    <cellStyle name="Totaal 9 25" xfId="21938"/>
    <cellStyle name="Totaal 9 26" xfId="22767"/>
    <cellStyle name="Totaal 9 27" xfId="24331"/>
    <cellStyle name="Totaal 9 3" xfId="1382"/>
    <cellStyle name="Totaal 9 3 2" xfId="25403"/>
    <cellStyle name="Totaal 9 3 2 2" xfId="41128"/>
    <cellStyle name="Totaal 9 3 2 2 2" xfId="41129"/>
    <cellStyle name="Totaal 9 3 2 3" xfId="41130"/>
    <cellStyle name="Totaal 9 3 3" xfId="41131"/>
    <cellStyle name="Totaal 9 3 3 2" xfId="41132"/>
    <cellStyle name="Totaal 9 3 3 2 2" xfId="41133"/>
    <cellStyle name="Totaal 9 3 4" xfId="41134"/>
    <cellStyle name="Totaal 9 3 4 2" xfId="41135"/>
    <cellStyle name="Totaal 9 4" xfId="2636"/>
    <cellStyle name="Totaal 9 4 2" xfId="41136"/>
    <cellStyle name="Totaal 9 4 2 2" xfId="41137"/>
    <cellStyle name="Totaal 9 4 2 2 2" xfId="41138"/>
    <cellStyle name="Totaal 9 4 2 3" xfId="41139"/>
    <cellStyle name="Totaal 9 4 3" xfId="41140"/>
    <cellStyle name="Totaal 9 4 3 2" xfId="41141"/>
    <cellStyle name="Totaal 9 4 3 2 2" xfId="41142"/>
    <cellStyle name="Totaal 9 4 4" xfId="41143"/>
    <cellStyle name="Totaal 9 4 4 2" xfId="41144"/>
    <cellStyle name="Totaal 9 5" xfId="1706"/>
    <cellStyle name="Totaal 9 6" xfId="4265"/>
    <cellStyle name="Totaal 9 6 2" xfId="41145"/>
    <cellStyle name="Totaal 9 6 2 2" xfId="41146"/>
    <cellStyle name="Totaal 9 6 3" xfId="41147"/>
    <cellStyle name="Totaal 9 7" xfId="6756"/>
    <cellStyle name="Totaal 9 7 2" xfId="41148"/>
    <cellStyle name="Totaal 9 7 2 2" xfId="41149"/>
    <cellStyle name="Totaal 9 8" xfId="7344"/>
    <cellStyle name="Totaal 9 8 2" xfId="41150"/>
    <cellStyle name="Totaal 9 9" xfId="7911"/>
    <cellStyle name="Total 2" xfId="1344"/>
    <cellStyle name="Total 2 10" xfId="3866"/>
    <cellStyle name="Total 2 11" xfId="4754"/>
    <cellStyle name="Total 2 12" xfId="5643"/>
    <cellStyle name="Total 2 13" xfId="6190"/>
    <cellStyle name="Total 2 14" xfId="7052"/>
    <cellStyle name="Total 2 15" xfId="6894"/>
    <cellStyle name="Total 2 16" xfId="8575"/>
    <cellStyle name="Total 2 17" xfId="10017"/>
    <cellStyle name="Total 2 18" xfId="9649"/>
    <cellStyle name="Total 2 19" xfId="11222"/>
    <cellStyle name="Total 2 2" xfId="1345"/>
    <cellStyle name="Total 2 2 10" xfId="9663"/>
    <cellStyle name="Total 2 2 11" xfId="10535"/>
    <cellStyle name="Total 2 2 12" xfId="11426"/>
    <cellStyle name="Total 2 2 13" xfId="12314"/>
    <cellStyle name="Total 2 2 14" xfId="13183"/>
    <cellStyle name="Total 2 2 15" xfId="14074"/>
    <cellStyle name="Total 2 2 16" xfId="14960"/>
    <cellStyle name="Total 2 2 17" xfId="15845"/>
    <cellStyle name="Total 2 2 18" xfId="16731"/>
    <cellStyle name="Total 2 2 19" xfId="17610"/>
    <cellStyle name="Total 2 2 2" xfId="1781"/>
    <cellStyle name="Total 2 2 2 2" xfId="25309"/>
    <cellStyle name="Total 2 2 2 2 2" xfId="41151"/>
    <cellStyle name="Total 2 2 2 2 2 2" xfId="41152"/>
    <cellStyle name="Total 2 2 2 2 2 2 2" xfId="41153"/>
    <cellStyle name="Total 2 2 2 2 2 3" xfId="41154"/>
    <cellStyle name="Total 2 2 2 2 3" xfId="41155"/>
    <cellStyle name="Total 2 2 2 2 3 2" xfId="41156"/>
    <cellStyle name="Total 2 2 2 2 3 2 2" xfId="41157"/>
    <cellStyle name="Total 2 2 2 2 4" xfId="41158"/>
    <cellStyle name="Total 2 2 2 2 4 2" xfId="41159"/>
    <cellStyle name="Total 2 2 2 3" xfId="41160"/>
    <cellStyle name="Total 2 2 2 3 2" xfId="41161"/>
    <cellStyle name="Total 2 2 2 3 2 2" xfId="41162"/>
    <cellStyle name="Total 2 2 2 3 3" xfId="41163"/>
    <cellStyle name="Total 2 2 2 4" xfId="41164"/>
    <cellStyle name="Total 2 2 2 4 2" xfId="41165"/>
    <cellStyle name="Total 2 2 2 4 2 2" xfId="41166"/>
    <cellStyle name="Total 2 2 2 5" xfId="41167"/>
    <cellStyle name="Total 2 2 2 5 2" xfId="41168"/>
    <cellStyle name="Total 2 2 20" xfId="18488"/>
    <cellStyle name="Total 2 2 21" xfId="19349"/>
    <cellStyle name="Total 2 2 22" xfId="20215"/>
    <cellStyle name="Total 2 2 23" xfId="21075"/>
    <cellStyle name="Total 2 2 24" xfId="21917"/>
    <cellStyle name="Total 2 2 25" xfId="22747"/>
    <cellStyle name="Total 2 2 26" xfId="23552"/>
    <cellStyle name="Total 2 2 3" xfId="3513"/>
    <cellStyle name="Total 2 2 4" xfId="4400"/>
    <cellStyle name="Total 2 2 5" xfId="5289"/>
    <cellStyle name="Total 2 2 6" xfId="6183"/>
    <cellStyle name="Total 2 2 7" xfId="7363"/>
    <cellStyle name="Total 2 2 8" xfId="7888"/>
    <cellStyle name="Total 2 2 9" xfId="8777"/>
    <cellStyle name="Total 2 20" xfId="12668"/>
    <cellStyle name="Total 2 21" xfId="12299"/>
    <cellStyle name="Total 2 22" xfId="13870"/>
    <cellStyle name="Total 2 23" xfId="14761"/>
    <cellStyle name="Total 2 24" xfId="15647"/>
    <cellStyle name="Total 2 25" xfId="16531"/>
    <cellStyle name="Total 2 26" xfId="17417"/>
    <cellStyle name="Total 2 27" xfId="18842"/>
    <cellStyle name="Total 2 28" xfId="18476"/>
    <cellStyle name="Total 2 29" xfId="20036"/>
    <cellStyle name="Total 2 3" xfId="1346"/>
    <cellStyle name="Total 2 3 10" xfId="10380"/>
    <cellStyle name="Total 2 3 11" xfId="11248"/>
    <cellStyle name="Total 2 3 12" xfId="12138"/>
    <cellStyle name="Total 2 3 13" xfId="13031"/>
    <cellStyle name="Total 2 3 14" xfId="13896"/>
    <cellStyle name="Total 2 3 15" xfId="14787"/>
    <cellStyle name="Total 2 3 16" xfId="15673"/>
    <cellStyle name="Total 2 3 17" xfId="16557"/>
    <cellStyle name="Total 2 3 18" xfId="17443"/>
    <cellStyle name="Total 2 3 19" xfId="18321"/>
    <cellStyle name="Total 2 3 2" xfId="3327"/>
    <cellStyle name="Total 2 3 2 2" xfId="25310"/>
    <cellStyle name="Total 2 3 2 2 2" xfId="41169"/>
    <cellStyle name="Total 2 3 2 2 2 2" xfId="41170"/>
    <cellStyle name="Total 2 3 2 2 2 2 2" xfId="41171"/>
    <cellStyle name="Total 2 3 2 2 2 3" xfId="41172"/>
    <cellStyle name="Total 2 3 2 2 3" xfId="41173"/>
    <cellStyle name="Total 2 3 2 2 3 2" xfId="41174"/>
    <cellStyle name="Total 2 3 2 2 3 2 2" xfId="41175"/>
    <cellStyle name="Total 2 3 2 2 4" xfId="41176"/>
    <cellStyle name="Total 2 3 2 2 4 2" xfId="41177"/>
    <cellStyle name="Total 2 3 2 3" xfId="41178"/>
    <cellStyle name="Total 2 3 2 3 2" xfId="41179"/>
    <cellStyle name="Total 2 3 2 3 2 2" xfId="41180"/>
    <cellStyle name="Total 2 3 2 3 3" xfId="41181"/>
    <cellStyle name="Total 2 3 2 4" xfId="41182"/>
    <cellStyle name="Total 2 3 2 4 2" xfId="41183"/>
    <cellStyle name="Total 2 3 2 4 2 2" xfId="41184"/>
    <cellStyle name="Total 2 3 2 5" xfId="41185"/>
    <cellStyle name="Total 2 3 2 5 2" xfId="41186"/>
    <cellStyle name="Total 2 3 20" xfId="19204"/>
    <cellStyle name="Total 2 3 21" xfId="20060"/>
    <cellStyle name="Total 2 3 22" xfId="20926"/>
    <cellStyle name="Total 2 3 23" xfId="21783"/>
    <cellStyle name="Total 2 3 24" xfId="22623"/>
    <cellStyle name="Total 2 3 25" xfId="23451"/>
    <cellStyle name="Total 2 3 26" xfId="24231"/>
    <cellStyle name="Total 2 3 3" xfId="4228"/>
    <cellStyle name="Total 2 3 4" xfId="5116"/>
    <cellStyle name="Total 2 3 5" xfId="6006"/>
    <cellStyle name="Total 2 3 6" xfId="6897"/>
    <cellStyle name="Total 2 3 7" xfId="6208"/>
    <cellStyle name="Total 2 3 8" xfId="8601"/>
    <cellStyle name="Total 2 3 9" xfId="9489"/>
    <cellStyle name="Total 2 30" xfId="20902"/>
    <cellStyle name="Total 2 31" xfId="21760"/>
    <cellStyle name="Total 2 32" xfId="22601"/>
    <cellStyle name="Total 2 4" xfId="1347"/>
    <cellStyle name="Total 2 4 10" xfId="10381"/>
    <cellStyle name="Total 2 4 11" xfId="11249"/>
    <cellStyle name="Total 2 4 12" xfId="12139"/>
    <cellStyle name="Total 2 4 13" xfId="13032"/>
    <cellStyle name="Total 2 4 14" xfId="13897"/>
    <cellStyle name="Total 2 4 15" xfId="14788"/>
    <cellStyle name="Total 2 4 16" xfId="15674"/>
    <cellStyle name="Total 2 4 17" xfId="16558"/>
    <cellStyle name="Total 2 4 18" xfId="17444"/>
    <cellStyle name="Total 2 4 19" xfId="18322"/>
    <cellStyle name="Total 2 4 2" xfId="3328"/>
    <cellStyle name="Total 2 4 2 2" xfId="25311"/>
    <cellStyle name="Total 2 4 2 2 2" xfId="41187"/>
    <cellStyle name="Total 2 4 2 2 2 2" xfId="41188"/>
    <cellStyle name="Total 2 4 2 2 2 2 2" xfId="41189"/>
    <cellStyle name="Total 2 4 2 2 2 3" xfId="41190"/>
    <cellStyle name="Total 2 4 2 2 3" xfId="41191"/>
    <cellStyle name="Total 2 4 2 2 3 2" xfId="41192"/>
    <cellStyle name="Total 2 4 2 2 3 2 2" xfId="41193"/>
    <cellStyle name="Total 2 4 2 2 4" xfId="41194"/>
    <cellStyle name="Total 2 4 2 2 4 2" xfId="41195"/>
    <cellStyle name="Total 2 4 2 3" xfId="41196"/>
    <cellStyle name="Total 2 4 2 3 2" xfId="41197"/>
    <cellStyle name="Total 2 4 2 3 2 2" xfId="41198"/>
    <cellStyle name="Total 2 4 2 3 3" xfId="41199"/>
    <cellStyle name="Total 2 4 2 4" xfId="41200"/>
    <cellStyle name="Total 2 4 2 4 2" xfId="41201"/>
    <cellStyle name="Total 2 4 2 4 2 2" xfId="41202"/>
    <cellStyle name="Total 2 4 2 5" xfId="41203"/>
    <cellStyle name="Total 2 4 2 5 2" xfId="41204"/>
    <cellStyle name="Total 2 4 20" xfId="19205"/>
    <cellStyle name="Total 2 4 21" xfId="20061"/>
    <cellStyle name="Total 2 4 22" xfId="20927"/>
    <cellStyle name="Total 2 4 23" xfId="21784"/>
    <cellStyle name="Total 2 4 24" xfId="22624"/>
    <cellStyle name="Total 2 4 25" xfId="23452"/>
    <cellStyle name="Total 2 4 26" xfId="24232"/>
    <cellStyle name="Total 2 4 3" xfId="4229"/>
    <cellStyle name="Total 2 4 4" xfId="5117"/>
    <cellStyle name="Total 2 4 5" xfId="6007"/>
    <cellStyle name="Total 2 4 6" xfId="6898"/>
    <cellStyle name="Total 2 4 7" xfId="3378"/>
    <cellStyle name="Total 2 4 8" xfId="8602"/>
    <cellStyle name="Total 2 4 9" xfId="9490"/>
    <cellStyle name="Total 2 5" xfId="1348"/>
    <cellStyle name="Total 2 5 10" xfId="10382"/>
    <cellStyle name="Total 2 5 11" xfId="11250"/>
    <cellStyle name="Total 2 5 12" xfId="12140"/>
    <cellStyle name="Total 2 5 13" xfId="13033"/>
    <cellStyle name="Total 2 5 14" xfId="13898"/>
    <cellStyle name="Total 2 5 15" xfId="14789"/>
    <cellStyle name="Total 2 5 16" xfId="15675"/>
    <cellStyle name="Total 2 5 17" xfId="16559"/>
    <cellStyle name="Total 2 5 18" xfId="17445"/>
    <cellStyle name="Total 2 5 19" xfId="18323"/>
    <cellStyle name="Total 2 5 2" xfId="3329"/>
    <cellStyle name="Total 2 5 2 2" xfId="25312"/>
    <cellStyle name="Total 2 5 2 2 2" xfId="41205"/>
    <cellStyle name="Total 2 5 2 2 2 2" xfId="41206"/>
    <cellStyle name="Total 2 5 2 2 2 2 2" xfId="41207"/>
    <cellStyle name="Total 2 5 2 2 2 3" xfId="41208"/>
    <cellStyle name="Total 2 5 2 2 3" xfId="41209"/>
    <cellStyle name="Total 2 5 2 2 3 2" xfId="41210"/>
    <cellStyle name="Total 2 5 2 2 3 2 2" xfId="41211"/>
    <cellStyle name="Total 2 5 2 2 4" xfId="41212"/>
    <cellStyle name="Total 2 5 2 2 4 2" xfId="41213"/>
    <cellStyle name="Total 2 5 2 3" xfId="41214"/>
    <cellStyle name="Total 2 5 2 3 2" xfId="41215"/>
    <cellStyle name="Total 2 5 2 3 2 2" xfId="41216"/>
    <cellStyle name="Total 2 5 2 3 3" xfId="41217"/>
    <cellStyle name="Total 2 5 2 4" xfId="41218"/>
    <cellStyle name="Total 2 5 2 4 2" xfId="41219"/>
    <cellStyle name="Total 2 5 2 4 2 2" xfId="41220"/>
    <cellStyle name="Total 2 5 2 5" xfId="41221"/>
    <cellStyle name="Total 2 5 2 5 2" xfId="41222"/>
    <cellStyle name="Total 2 5 20" xfId="19206"/>
    <cellStyle name="Total 2 5 21" xfId="20062"/>
    <cellStyle name="Total 2 5 22" xfId="20928"/>
    <cellStyle name="Total 2 5 23" xfId="21785"/>
    <cellStyle name="Total 2 5 24" xfId="22625"/>
    <cellStyle name="Total 2 5 25" xfId="23453"/>
    <cellStyle name="Total 2 5 26" xfId="24233"/>
    <cellStyle name="Total 2 5 3" xfId="4230"/>
    <cellStyle name="Total 2 5 4" xfId="5118"/>
    <cellStyle name="Total 2 5 5" xfId="6008"/>
    <cellStyle name="Total 2 5 6" xfId="6899"/>
    <cellStyle name="Total 2 5 7" xfId="4249"/>
    <cellStyle name="Total 2 5 8" xfId="8603"/>
    <cellStyle name="Total 2 5 9" xfId="9491"/>
    <cellStyle name="Total 2 6" xfId="1349"/>
    <cellStyle name="Total 2 6 10" xfId="10383"/>
    <cellStyle name="Total 2 6 11" xfId="11251"/>
    <cellStyle name="Total 2 6 12" xfId="12141"/>
    <cellStyle name="Total 2 6 13" xfId="13034"/>
    <cellStyle name="Total 2 6 14" xfId="13899"/>
    <cellStyle name="Total 2 6 15" xfId="14790"/>
    <cellStyle name="Total 2 6 16" xfId="15676"/>
    <cellStyle name="Total 2 6 17" xfId="16560"/>
    <cellStyle name="Total 2 6 18" xfId="17446"/>
    <cellStyle name="Total 2 6 19" xfId="18324"/>
    <cellStyle name="Total 2 6 2" xfId="3330"/>
    <cellStyle name="Total 2 6 2 2" xfId="25313"/>
    <cellStyle name="Total 2 6 2 2 2" xfId="41223"/>
    <cellStyle name="Total 2 6 2 2 2 2" xfId="41224"/>
    <cellStyle name="Total 2 6 2 2 2 2 2" xfId="41225"/>
    <cellStyle name="Total 2 6 2 2 2 3" xfId="41226"/>
    <cellStyle name="Total 2 6 2 2 3" xfId="41227"/>
    <cellStyle name="Total 2 6 2 2 3 2" xfId="41228"/>
    <cellStyle name="Total 2 6 2 2 3 2 2" xfId="41229"/>
    <cellStyle name="Total 2 6 2 2 4" xfId="41230"/>
    <cellStyle name="Total 2 6 2 2 4 2" xfId="41231"/>
    <cellStyle name="Total 2 6 2 3" xfId="41232"/>
    <cellStyle name="Total 2 6 2 3 2" xfId="41233"/>
    <cellStyle name="Total 2 6 2 3 2 2" xfId="41234"/>
    <cellStyle name="Total 2 6 2 3 3" xfId="41235"/>
    <cellStyle name="Total 2 6 2 4" xfId="41236"/>
    <cellStyle name="Total 2 6 2 4 2" xfId="41237"/>
    <cellStyle name="Total 2 6 2 4 2 2" xfId="41238"/>
    <cellStyle name="Total 2 6 2 5" xfId="41239"/>
    <cellStyle name="Total 2 6 2 5 2" xfId="41240"/>
    <cellStyle name="Total 2 6 20" xfId="19207"/>
    <cellStyle name="Total 2 6 21" xfId="20063"/>
    <cellStyle name="Total 2 6 22" xfId="20929"/>
    <cellStyle name="Total 2 6 23" xfId="21786"/>
    <cellStyle name="Total 2 6 24" xfId="22626"/>
    <cellStyle name="Total 2 6 25" xfId="23454"/>
    <cellStyle name="Total 2 6 26" xfId="24234"/>
    <cellStyle name="Total 2 6 3" xfId="4231"/>
    <cellStyle name="Total 2 6 4" xfId="5119"/>
    <cellStyle name="Total 2 6 5" xfId="6009"/>
    <cellStyle name="Total 2 6 6" xfId="6900"/>
    <cellStyle name="Total 2 6 7" xfId="6918"/>
    <cellStyle name="Total 2 6 8" xfId="8604"/>
    <cellStyle name="Total 2 6 9" xfId="9492"/>
    <cellStyle name="Total 2 7" xfId="1350"/>
    <cellStyle name="Total 2 7 10" xfId="12309"/>
    <cellStyle name="Total 2 7 11" xfId="13062"/>
    <cellStyle name="Total 2 7 12" xfId="11278"/>
    <cellStyle name="Total 2 7 13" xfId="7532"/>
    <cellStyle name="Total 2 7 14" xfId="7784"/>
    <cellStyle name="Total 2 7 15" xfId="18346"/>
    <cellStyle name="Total 2 7 16" xfId="18485"/>
    <cellStyle name="Total 2 7 17" xfId="19231"/>
    <cellStyle name="Total 2 7 18" xfId="17471"/>
    <cellStyle name="Total 2 7 19" xfId="13174"/>
    <cellStyle name="Total 2 7 2" xfId="2340"/>
    <cellStyle name="Total 2 7 2 2" xfId="41241"/>
    <cellStyle name="Total 2 7 2 2 2" xfId="41242"/>
    <cellStyle name="Total 2 7 2 2 2 2" xfId="41243"/>
    <cellStyle name="Total 2 7 2 2 3" xfId="41244"/>
    <cellStyle name="Total 2 7 2 3" xfId="41245"/>
    <cellStyle name="Total 2 7 2 3 2" xfId="41246"/>
    <cellStyle name="Total 2 7 2 3 2 2" xfId="41247"/>
    <cellStyle name="Total 2 7 2 4" xfId="41248"/>
    <cellStyle name="Total 2 7 2 4 2" xfId="41249"/>
    <cellStyle name="Total 2 7 20" xfId="15723"/>
    <cellStyle name="Total 2 7 3" xfId="1525"/>
    <cellStyle name="Total 2 7 3 2" xfId="41250"/>
    <cellStyle name="Total 2 7 3 2 2" xfId="41251"/>
    <cellStyle name="Total 2 7 3 3" xfId="41252"/>
    <cellStyle name="Total 2 7 4" xfId="7567"/>
    <cellStyle name="Total 2 7 4 2" xfId="41253"/>
    <cellStyle name="Total 2 7 4 2 2" xfId="41254"/>
    <cellStyle name="Total 2 7 5" xfId="7061"/>
    <cellStyle name="Total 2 7 5 2" xfId="41255"/>
    <cellStyle name="Total 2 7 6" xfId="7595"/>
    <cellStyle name="Total 2 7 7" xfId="9515"/>
    <cellStyle name="Total 2 7 8" xfId="9658"/>
    <cellStyle name="Total 2 7 9" xfId="12165"/>
    <cellStyle name="Total 2 8" xfId="1867"/>
    <cellStyle name="Total 2 9" xfId="1887"/>
    <cellStyle name="Total 3" xfId="1351"/>
    <cellStyle name="Total 3 10" xfId="10384"/>
    <cellStyle name="Total 3 11" xfId="11252"/>
    <cellStyle name="Total 3 12" xfId="12142"/>
    <cellStyle name="Total 3 13" xfId="13035"/>
    <cellStyle name="Total 3 14" xfId="13900"/>
    <cellStyle name="Total 3 15" xfId="14791"/>
    <cellStyle name="Total 3 16" xfId="15677"/>
    <cellStyle name="Total 3 17" xfId="16561"/>
    <cellStyle name="Total 3 18" xfId="17447"/>
    <cellStyle name="Total 3 19" xfId="18325"/>
    <cellStyle name="Total 3 2" xfId="3331"/>
    <cellStyle name="Total 3 2 2" xfId="25314"/>
    <cellStyle name="Total 3 2 2 2" xfId="41256"/>
    <cellStyle name="Total 3 2 2 2 2" xfId="41257"/>
    <cellStyle name="Total 3 2 2 2 2 2" xfId="41258"/>
    <cellStyle name="Total 3 2 2 2 3" xfId="41259"/>
    <cellStyle name="Total 3 2 2 3" xfId="41260"/>
    <cellStyle name="Total 3 2 2 3 2" xfId="41261"/>
    <cellStyle name="Total 3 2 2 3 2 2" xfId="41262"/>
    <cellStyle name="Total 3 2 2 4" xfId="41263"/>
    <cellStyle name="Total 3 2 2 4 2" xfId="41264"/>
    <cellStyle name="Total 3 2 3" xfId="41265"/>
    <cellStyle name="Total 3 2 3 2" xfId="41266"/>
    <cellStyle name="Total 3 2 3 2 2" xfId="41267"/>
    <cellStyle name="Total 3 2 3 3" xfId="41268"/>
    <cellStyle name="Total 3 2 4" xfId="41269"/>
    <cellStyle name="Total 3 2 4 2" xfId="41270"/>
    <cellStyle name="Total 3 2 4 2 2" xfId="41271"/>
    <cellStyle name="Total 3 2 5" xfId="41272"/>
    <cellStyle name="Total 3 2 5 2" xfId="41273"/>
    <cellStyle name="Total 3 20" xfId="19208"/>
    <cellStyle name="Total 3 21" xfId="20064"/>
    <cellStyle name="Total 3 22" xfId="20930"/>
    <cellStyle name="Total 3 23" xfId="21787"/>
    <cellStyle name="Total 3 24" xfId="22627"/>
    <cellStyle name="Total 3 25" xfId="23455"/>
    <cellStyle name="Total 3 26" xfId="24235"/>
    <cellStyle name="Total 3 3" xfId="4232"/>
    <cellStyle name="Total 3 4" xfId="5120"/>
    <cellStyle name="Total 3 5" xfId="6010"/>
    <cellStyle name="Total 3 6" xfId="6901"/>
    <cellStyle name="Total 3 7" xfId="5197"/>
    <cellStyle name="Total 3 8" xfId="8605"/>
    <cellStyle name="Total 3 9" xfId="9493"/>
    <cellStyle name="Total 4" xfId="1352"/>
    <cellStyle name="Total 4 10" xfId="10385"/>
    <cellStyle name="Total 4 11" xfId="11253"/>
    <cellStyle name="Total 4 12" xfId="12143"/>
    <cellStyle name="Total 4 13" xfId="13036"/>
    <cellStyle name="Total 4 14" xfId="13901"/>
    <cellStyle name="Total 4 15" xfId="14792"/>
    <cellStyle name="Total 4 16" xfId="15678"/>
    <cellStyle name="Total 4 17" xfId="16562"/>
    <cellStyle name="Total 4 18" xfId="17448"/>
    <cellStyle name="Total 4 19" xfId="18326"/>
    <cellStyle name="Total 4 2" xfId="3332"/>
    <cellStyle name="Total 4 2 2" xfId="25315"/>
    <cellStyle name="Total 4 2 2 2" xfId="41274"/>
    <cellStyle name="Total 4 2 2 2 2" xfId="41275"/>
    <cellStyle name="Total 4 2 2 2 2 2" xfId="41276"/>
    <cellStyle name="Total 4 2 2 2 3" xfId="41277"/>
    <cellStyle name="Total 4 2 2 3" xfId="41278"/>
    <cellStyle name="Total 4 2 2 3 2" xfId="41279"/>
    <cellStyle name="Total 4 2 2 3 2 2" xfId="41280"/>
    <cellStyle name="Total 4 2 2 4" xfId="41281"/>
    <cellStyle name="Total 4 2 2 4 2" xfId="41282"/>
    <cellStyle name="Total 4 2 3" xfId="41283"/>
    <cellStyle name="Total 4 2 3 2" xfId="41284"/>
    <cellStyle name="Total 4 2 3 2 2" xfId="41285"/>
    <cellStyle name="Total 4 2 3 3" xfId="41286"/>
    <cellStyle name="Total 4 2 4" xfId="41287"/>
    <cellStyle name="Total 4 2 4 2" xfId="41288"/>
    <cellStyle name="Total 4 2 4 2 2" xfId="41289"/>
    <cellStyle name="Total 4 2 5" xfId="41290"/>
    <cellStyle name="Total 4 2 5 2" xfId="41291"/>
    <cellStyle name="Total 4 20" xfId="19209"/>
    <cellStyle name="Total 4 21" xfId="20065"/>
    <cellStyle name="Total 4 22" xfId="20931"/>
    <cellStyle name="Total 4 23" xfId="21788"/>
    <cellStyle name="Total 4 24" xfId="22628"/>
    <cellStyle name="Total 4 25" xfId="23456"/>
    <cellStyle name="Total 4 26" xfId="24236"/>
    <cellStyle name="Total 4 3" xfId="4233"/>
    <cellStyle name="Total 4 4" xfId="5121"/>
    <cellStyle name="Total 4 5" xfId="6011"/>
    <cellStyle name="Total 4 6" xfId="6902"/>
    <cellStyle name="Total 4 7" xfId="1435"/>
    <cellStyle name="Total 4 8" xfId="8606"/>
    <cellStyle name="Total 4 9" xfId="9494"/>
    <cellStyle name="Total 5" xfId="1353"/>
    <cellStyle name="Total 5 10" xfId="10386"/>
    <cellStyle name="Total 5 11" xfId="11254"/>
    <cellStyle name="Total 5 12" xfId="12144"/>
    <cellStyle name="Total 5 13" xfId="13037"/>
    <cellStyle name="Total 5 14" xfId="13902"/>
    <cellStyle name="Total 5 15" xfId="14793"/>
    <cellStyle name="Total 5 16" xfId="15679"/>
    <cellStyle name="Total 5 17" xfId="16563"/>
    <cellStyle name="Total 5 18" xfId="17449"/>
    <cellStyle name="Total 5 19" xfId="18327"/>
    <cellStyle name="Total 5 2" xfId="3333"/>
    <cellStyle name="Total 5 2 2" xfId="25316"/>
    <cellStyle name="Total 5 2 2 2" xfId="41292"/>
    <cellStyle name="Total 5 2 2 2 2" xfId="41293"/>
    <cellStyle name="Total 5 2 2 2 2 2" xfId="41294"/>
    <cellStyle name="Total 5 2 2 2 3" xfId="41295"/>
    <cellStyle name="Total 5 2 2 3" xfId="41296"/>
    <cellStyle name="Total 5 2 2 3 2" xfId="41297"/>
    <cellStyle name="Total 5 2 2 3 2 2" xfId="41298"/>
    <cellStyle name="Total 5 2 2 4" xfId="41299"/>
    <cellStyle name="Total 5 2 2 4 2" xfId="41300"/>
    <cellStyle name="Total 5 2 3" xfId="41301"/>
    <cellStyle name="Total 5 2 3 2" xfId="41302"/>
    <cellStyle name="Total 5 2 3 2 2" xfId="41303"/>
    <cellStyle name="Total 5 2 3 3" xfId="41304"/>
    <cellStyle name="Total 5 2 4" xfId="41305"/>
    <cellStyle name="Total 5 2 4 2" xfId="41306"/>
    <cellStyle name="Total 5 2 4 2 2" xfId="41307"/>
    <cellStyle name="Total 5 2 5" xfId="41308"/>
    <cellStyle name="Total 5 2 5 2" xfId="41309"/>
    <cellStyle name="Total 5 20" xfId="19210"/>
    <cellStyle name="Total 5 21" xfId="20066"/>
    <cellStyle name="Total 5 22" xfId="20932"/>
    <cellStyle name="Total 5 23" xfId="21789"/>
    <cellStyle name="Total 5 24" xfId="22629"/>
    <cellStyle name="Total 5 25" xfId="23457"/>
    <cellStyle name="Total 5 26" xfId="24237"/>
    <cellStyle name="Total 5 3" xfId="4234"/>
    <cellStyle name="Total 5 4" xfId="5122"/>
    <cellStyle name="Total 5 5" xfId="6012"/>
    <cellStyle name="Total 5 6" xfId="6903"/>
    <cellStyle name="Total 5 7" xfId="4257"/>
    <cellStyle name="Total 5 8" xfId="8607"/>
    <cellStyle name="Total 5 9" xfId="9495"/>
    <cellStyle name="Total 6" xfId="1354"/>
    <cellStyle name="Total 6 10" xfId="10387"/>
    <cellStyle name="Total 6 11" xfId="11255"/>
    <cellStyle name="Total 6 12" xfId="12145"/>
    <cellStyle name="Total 6 13" xfId="13038"/>
    <cellStyle name="Total 6 14" xfId="13903"/>
    <cellStyle name="Total 6 15" xfId="14794"/>
    <cellStyle name="Total 6 16" xfId="15680"/>
    <cellStyle name="Total 6 17" xfId="16564"/>
    <cellStyle name="Total 6 18" xfId="17450"/>
    <cellStyle name="Total 6 19" xfId="18328"/>
    <cellStyle name="Total 6 2" xfId="3334"/>
    <cellStyle name="Total 6 2 2" xfId="25317"/>
    <cellStyle name="Total 6 2 2 2" xfId="41310"/>
    <cellStyle name="Total 6 2 2 2 2" xfId="41311"/>
    <cellStyle name="Total 6 2 2 2 2 2" xfId="41312"/>
    <cellStyle name="Total 6 2 2 2 3" xfId="41313"/>
    <cellStyle name="Total 6 2 2 3" xfId="41314"/>
    <cellStyle name="Total 6 2 2 3 2" xfId="41315"/>
    <cellStyle name="Total 6 2 2 3 2 2" xfId="41316"/>
    <cellStyle name="Total 6 2 2 4" xfId="41317"/>
    <cellStyle name="Total 6 2 2 4 2" xfId="41318"/>
    <cellStyle name="Total 6 2 3" xfId="41319"/>
    <cellStyle name="Total 6 2 3 2" xfId="41320"/>
    <cellStyle name="Total 6 2 3 2 2" xfId="41321"/>
    <cellStyle name="Total 6 2 3 3" xfId="41322"/>
    <cellStyle name="Total 6 2 4" xfId="41323"/>
    <cellStyle name="Total 6 2 4 2" xfId="41324"/>
    <cellStyle name="Total 6 2 4 2 2" xfId="41325"/>
    <cellStyle name="Total 6 2 5" xfId="41326"/>
    <cellStyle name="Total 6 2 5 2" xfId="41327"/>
    <cellStyle name="Total 6 20" xfId="19211"/>
    <cellStyle name="Total 6 21" xfId="20067"/>
    <cellStyle name="Total 6 22" xfId="20933"/>
    <cellStyle name="Total 6 23" xfId="21790"/>
    <cellStyle name="Total 6 24" xfId="22630"/>
    <cellStyle name="Total 6 25" xfId="23458"/>
    <cellStyle name="Total 6 26" xfId="24238"/>
    <cellStyle name="Total 6 3" xfId="4235"/>
    <cellStyle name="Total 6 4" xfId="5123"/>
    <cellStyle name="Total 6 5" xfId="6013"/>
    <cellStyle name="Total 6 6" xfId="6904"/>
    <cellStyle name="Total 6 7" xfId="1785"/>
    <cellStyle name="Total 6 8" xfId="8608"/>
    <cellStyle name="Total 6 9" xfId="9496"/>
    <cellStyle name="Total 7" xfId="1355"/>
    <cellStyle name="Total 7 10" xfId="10388"/>
    <cellStyle name="Total 7 11" xfId="11256"/>
    <cellStyle name="Total 7 12" xfId="12146"/>
    <cellStyle name="Total 7 13" xfId="13039"/>
    <cellStyle name="Total 7 14" xfId="13904"/>
    <cellStyle name="Total 7 15" xfId="14795"/>
    <cellStyle name="Total 7 16" xfId="15681"/>
    <cellStyle name="Total 7 17" xfId="16565"/>
    <cellStyle name="Total 7 18" xfId="17451"/>
    <cellStyle name="Total 7 19" xfId="18329"/>
    <cellStyle name="Total 7 2" xfId="3335"/>
    <cellStyle name="Total 7 2 2" xfId="25318"/>
    <cellStyle name="Total 7 2 2 2" xfId="41328"/>
    <cellStyle name="Total 7 2 2 2 2" xfId="41329"/>
    <cellStyle name="Total 7 2 2 2 2 2" xfId="41330"/>
    <cellStyle name="Total 7 2 2 2 3" xfId="41331"/>
    <cellStyle name="Total 7 2 2 3" xfId="41332"/>
    <cellStyle name="Total 7 2 2 3 2" xfId="41333"/>
    <cellStyle name="Total 7 2 2 3 2 2" xfId="41334"/>
    <cellStyle name="Total 7 2 2 4" xfId="41335"/>
    <cellStyle name="Total 7 2 2 4 2" xfId="41336"/>
    <cellStyle name="Total 7 2 3" xfId="41337"/>
    <cellStyle name="Total 7 2 3 2" xfId="41338"/>
    <cellStyle name="Total 7 2 3 2 2" xfId="41339"/>
    <cellStyle name="Total 7 2 3 3" xfId="41340"/>
    <cellStyle name="Total 7 2 4" xfId="41341"/>
    <cellStyle name="Total 7 2 4 2" xfId="41342"/>
    <cellStyle name="Total 7 2 4 2 2" xfId="41343"/>
    <cellStyle name="Total 7 2 5" xfId="41344"/>
    <cellStyle name="Total 7 2 5 2" xfId="41345"/>
    <cellStyle name="Total 7 20" xfId="19212"/>
    <cellStyle name="Total 7 21" xfId="20068"/>
    <cellStyle name="Total 7 22" xfId="20934"/>
    <cellStyle name="Total 7 23" xfId="21791"/>
    <cellStyle name="Total 7 24" xfId="22631"/>
    <cellStyle name="Total 7 25" xfId="23459"/>
    <cellStyle name="Total 7 26" xfId="24239"/>
    <cellStyle name="Total 7 3" xfId="4236"/>
    <cellStyle name="Total 7 4" xfId="5124"/>
    <cellStyle name="Total 7 5" xfId="6014"/>
    <cellStyle name="Total 7 6" xfId="6905"/>
    <cellStyle name="Total 7 7" xfId="5139"/>
    <cellStyle name="Total 7 8" xfId="8609"/>
    <cellStyle name="Total 7 9" xfId="9497"/>
    <cellStyle name="Total 8" xfId="25319"/>
    <cellStyle name="Total 8 2" xfId="41346"/>
    <cellStyle name="Total 8 2 2" xfId="41347"/>
    <cellStyle name="Total 8 2 2 2" xfId="41348"/>
    <cellStyle name="Total 8 2 3" xfId="41349"/>
    <cellStyle name="Total 8 3" xfId="41350"/>
    <cellStyle name="Total 8 3 2" xfId="41351"/>
    <cellStyle name="Total 8 3 2 2" xfId="41352"/>
    <cellStyle name="Total 8 4" xfId="41353"/>
    <cellStyle name="Total 8 4 2" xfId="41354"/>
    <cellStyle name="Überschrift" xfId="1356"/>
    <cellStyle name="Überschrift 1" xfId="1357"/>
    <cellStyle name="Überschrift 2" xfId="1358"/>
    <cellStyle name="Überschrift 3" xfId="1359"/>
    <cellStyle name="Überschrift 4" xfId="1360"/>
    <cellStyle name="Uitvoer 2" xfId="1361"/>
    <cellStyle name="Uitvoer 2 10" xfId="1795"/>
    <cellStyle name="Uitvoer 2 11" xfId="3362"/>
    <cellStyle name="Uitvoer 2 12" xfId="7451"/>
    <cellStyle name="Uitvoer 2 13" xfId="6865"/>
    <cellStyle name="Uitvoer 2 14" xfId="7771"/>
    <cellStyle name="Uitvoer 2 15" xfId="8662"/>
    <cellStyle name="Uitvoer 2 16" xfId="9534"/>
    <cellStyle name="Uitvoer 2 17" xfId="9554"/>
    <cellStyle name="Uitvoer 2 18" xfId="11310"/>
    <cellStyle name="Uitvoer 2 19" xfId="12182"/>
    <cellStyle name="Uitvoer 2 2" xfId="1362"/>
    <cellStyle name="Uitvoer 2 2 10" xfId="9664"/>
    <cellStyle name="Uitvoer 2 2 11" xfId="10536"/>
    <cellStyle name="Uitvoer 2 2 12" xfId="11427"/>
    <cellStyle name="Uitvoer 2 2 13" xfId="12315"/>
    <cellStyle name="Uitvoer 2 2 14" xfId="13184"/>
    <cellStyle name="Uitvoer 2 2 15" xfId="14075"/>
    <cellStyle name="Uitvoer 2 2 16" xfId="14961"/>
    <cellStyle name="Uitvoer 2 2 17" xfId="15846"/>
    <cellStyle name="Uitvoer 2 2 18" xfId="16732"/>
    <cellStyle name="Uitvoer 2 2 19" xfId="17611"/>
    <cellStyle name="Uitvoer 2 2 2" xfId="1780"/>
    <cellStyle name="Uitvoer 2 2 2 2" xfId="25320"/>
    <cellStyle name="Uitvoer 2 2 2 2 2" xfId="41355"/>
    <cellStyle name="Uitvoer 2 2 2 2 2 2" xfId="41356"/>
    <cellStyle name="Uitvoer 2 2 2 2 2 2 2" xfId="41357"/>
    <cellStyle name="Uitvoer 2 2 2 2 2 3" xfId="41358"/>
    <cellStyle name="Uitvoer 2 2 2 2 3" xfId="41359"/>
    <cellStyle name="Uitvoer 2 2 2 2 3 2" xfId="41360"/>
    <cellStyle name="Uitvoer 2 2 2 2 3 2 2" xfId="41361"/>
    <cellStyle name="Uitvoer 2 2 2 2 4" xfId="41362"/>
    <cellStyle name="Uitvoer 2 2 2 2 4 2" xfId="41363"/>
    <cellStyle name="Uitvoer 2 2 2 3" xfId="41364"/>
    <cellStyle name="Uitvoer 2 2 2 3 2" xfId="41365"/>
    <cellStyle name="Uitvoer 2 2 2 3 2 2" xfId="41366"/>
    <cellStyle name="Uitvoer 2 2 2 3 3" xfId="41367"/>
    <cellStyle name="Uitvoer 2 2 2 4" xfId="41368"/>
    <cellStyle name="Uitvoer 2 2 2 4 2" xfId="41369"/>
    <cellStyle name="Uitvoer 2 2 2 4 2 2" xfId="41370"/>
    <cellStyle name="Uitvoer 2 2 2 5" xfId="41371"/>
    <cellStyle name="Uitvoer 2 2 2 5 2" xfId="41372"/>
    <cellStyle name="Uitvoer 2 2 20" xfId="18489"/>
    <cellStyle name="Uitvoer 2 2 21" xfId="19350"/>
    <cellStyle name="Uitvoer 2 2 22" xfId="20216"/>
    <cellStyle name="Uitvoer 2 2 23" xfId="21076"/>
    <cellStyle name="Uitvoer 2 2 24" xfId="21918"/>
    <cellStyle name="Uitvoer 2 2 25" xfId="22748"/>
    <cellStyle name="Uitvoer 2 2 26" xfId="23553"/>
    <cellStyle name="Uitvoer 2 2 3" xfId="3514"/>
    <cellStyle name="Uitvoer 2 2 4" xfId="4401"/>
    <cellStyle name="Uitvoer 2 2 5" xfId="5290"/>
    <cellStyle name="Uitvoer 2 2 6" xfId="6184"/>
    <cellStyle name="Uitvoer 2 2 7" xfId="7362"/>
    <cellStyle name="Uitvoer 2 2 8" xfId="7889"/>
    <cellStyle name="Uitvoer 2 2 9" xfId="8778"/>
    <cellStyle name="Uitvoer 2 20" xfId="12202"/>
    <cellStyle name="Uitvoer 2 21" xfId="13960"/>
    <cellStyle name="Uitvoer 2 22" xfId="14847"/>
    <cellStyle name="Uitvoer 2 23" xfId="15734"/>
    <cellStyle name="Uitvoer 2 24" xfId="16616"/>
    <cellStyle name="Uitvoer 2 25" xfId="17502"/>
    <cellStyle name="Uitvoer 2 26" xfId="18362"/>
    <cellStyle name="Uitvoer 2 27" xfId="18381"/>
    <cellStyle name="Uitvoer 2 28" xfId="20108"/>
    <cellStyle name="Uitvoer 2 29" xfId="20970"/>
    <cellStyle name="Uitvoer 2 3" xfId="1363"/>
    <cellStyle name="Uitvoer 2 3 10" xfId="10389"/>
    <cellStyle name="Uitvoer 2 3 11" xfId="11257"/>
    <cellStyle name="Uitvoer 2 3 12" xfId="12147"/>
    <cellStyle name="Uitvoer 2 3 13" xfId="13040"/>
    <cellStyle name="Uitvoer 2 3 14" xfId="13905"/>
    <cellStyle name="Uitvoer 2 3 15" xfId="14796"/>
    <cellStyle name="Uitvoer 2 3 16" xfId="15682"/>
    <cellStyle name="Uitvoer 2 3 17" xfId="16566"/>
    <cellStyle name="Uitvoer 2 3 18" xfId="17452"/>
    <cellStyle name="Uitvoer 2 3 19" xfId="18330"/>
    <cellStyle name="Uitvoer 2 3 2" xfId="3336"/>
    <cellStyle name="Uitvoer 2 3 2 2" xfId="25321"/>
    <cellStyle name="Uitvoer 2 3 2 2 2" xfId="41373"/>
    <cellStyle name="Uitvoer 2 3 2 2 2 2" xfId="41374"/>
    <cellStyle name="Uitvoer 2 3 2 2 2 2 2" xfId="41375"/>
    <cellStyle name="Uitvoer 2 3 2 2 2 3" xfId="41376"/>
    <cellStyle name="Uitvoer 2 3 2 2 3" xfId="41377"/>
    <cellStyle name="Uitvoer 2 3 2 2 3 2" xfId="41378"/>
    <cellStyle name="Uitvoer 2 3 2 2 3 2 2" xfId="41379"/>
    <cellStyle name="Uitvoer 2 3 2 2 4" xfId="41380"/>
    <cellStyle name="Uitvoer 2 3 2 2 4 2" xfId="41381"/>
    <cellStyle name="Uitvoer 2 3 2 3" xfId="41382"/>
    <cellStyle name="Uitvoer 2 3 2 3 2" xfId="41383"/>
    <cellStyle name="Uitvoer 2 3 2 3 2 2" xfId="41384"/>
    <cellStyle name="Uitvoer 2 3 2 3 3" xfId="41385"/>
    <cellStyle name="Uitvoer 2 3 2 4" xfId="41386"/>
    <cellStyle name="Uitvoer 2 3 2 4 2" xfId="41387"/>
    <cellStyle name="Uitvoer 2 3 2 4 2 2" xfId="41388"/>
    <cellStyle name="Uitvoer 2 3 2 5" xfId="41389"/>
    <cellStyle name="Uitvoer 2 3 2 5 2" xfId="41390"/>
    <cellStyle name="Uitvoer 2 3 20" xfId="19213"/>
    <cellStyle name="Uitvoer 2 3 21" xfId="20069"/>
    <cellStyle name="Uitvoer 2 3 22" xfId="20935"/>
    <cellStyle name="Uitvoer 2 3 23" xfId="21792"/>
    <cellStyle name="Uitvoer 2 3 24" xfId="22632"/>
    <cellStyle name="Uitvoer 2 3 25" xfId="23460"/>
    <cellStyle name="Uitvoer 2 3 26" xfId="24240"/>
    <cellStyle name="Uitvoer 2 3 3" xfId="4237"/>
    <cellStyle name="Uitvoer 2 3 4" xfId="5125"/>
    <cellStyle name="Uitvoer 2 3 5" xfId="6015"/>
    <cellStyle name="Uitvoer 2 3 6" xfId="6906"/>
    <cellStyle name="Uitvoer 2 3 7" xfId="5293"/>
    <cellStyle name="Uitvoer 2 3 8" xfId="8610"/>
    <cellStyle name="Uitvoer 2 3 9" xfId="9498"/>
    <cellStyle name="Uitvoer 2 30" xfId="21825"/>
    <cellStyle name="Uitvoer 2 31" xfId="22660"/>
    <cellStyle name="Uitvoer 2 4" xfId="1364"/>
    <cellStyle name="Uitvoer 2 4 10" xfId="10390"/>
    <cellStyle name="Uitvoer 2 4 11" xfId="11258"/>
    <cellStyle name="Uitvoer 2 4 12" xfId="12148"/>
    <cellStyle name="Uitvoer 2 4 13" xfId="13041"/>
    <cellStyle name="Uitvoer 2 4 14" xfId="13906"/>
    <cellStyle name="Uitvoer 2 4 15" xfId="14797"/>
    <cellStyle name="Uitvoer 2 4 16" xfId="15683"/>
    <cellStyle name="Uitvoer 2 4 17" xfId="16567"/>
    <cellStyle name="Uitvoer 2 4 18" xfId="17453"/>
    <cellStyle name="Uitvoer 2 4 19" xfId="18331"/>
    <cellStyle name="Uitvoer 2 4 2" xfId="3337"/>
    <cellStyle name="Uitvoer 2 4 2 2" xfId="25322"/>
    <cellStyle name="Uitvoer 2 4 2 2 2" xfId="41391"/>
    <cellStyle name="Uitvoer 2 4 2 2 2 2" xfId="41392"/>
    <cellStyle name="Uitvoer 2 4 2 2 2 2 2" xfId="41393"/>
    <cellStyle name="Uitvoer 2 4 2 2 2 3" xfId="41394"/>
    <cellStyle name="Uitvoer 2 4 2 2 3" xfId="41395"/>
    <cellStyle name="Uitvoer 2 4 2 2 3 2" xfId="41396"/>
    <cellStyle name="Uitvoer 2 4 2 2 3 2 2" xfId="41397"/>
    <cellStyle name="Uitvoer 2 4 2 2 4" xfId="41398"/>
    <cellStyle name="Uitvoer 2 4 2 2 4 2" xfId="41399"/>
    <cellStyle name="Uitvoer 2 4 2 3" xfId="41400"/>
    <cellStyle name="Uitvoer 2 4 2 3 2" xfId="41401"/>
    <cellStyle name="Uitvoer 2 4 2 3 2 2" xfId="41402"/>
    <cellStyle name="Uitvoer 2 4 2 3 3" xfId="41403"/>
    <cellStyle name="Uitvoer 2 4 2 4" xfId="41404"/>
    <cellStyle name="Uitvoer 2 4 2 4 2" xfId="41405"/>
    <cellStyle name="Uitvoer 2 4 2 4 2 2" xfId="41406"/>
    <cellStyle name="Uitvoer 2 4 2 5" xfId="41407"/>
    <cellStyle name="Uitvoer 2 4 2 5 2" xfId="41408"/>
    <cellStyle name="Uitvoer 2 4 20" xfId="19214"/>
    <cellStyle name="Uitvoer 2 4 21" xfId="20070"/>
    <cellStyle name="Uitvoer 2 4 22" xfId="20936"/>
    <cellStyle name="Uitvoer 2 4 23" xfId="21793"/>
    <cellStyle name="Uitvoer 2 4 24" xfId="22633"/>
    <cellStyle name="Uitvoer 2 4 25" xfId="23461"/>
    <cellStyle name="Uitvoer 2 4 26" xfId="24241"/>
    <cellStyle name="Uitvoer 2 4 3" xfId="4238"/>
    <cellStyle name="Uitvoer 2 4 4" xfId="5126"/>
    <cellStyle name="Uitvoer 2 4 5" xfId="6016"/>
    <cellStyle name="Uitvoer 2 4 6" xfId="6907"/>
    <cellStyle name="Uitvoer 2 4 7" xfId="4283"/>
    <cellStyle name="Uitvoer 2 4 8" xfId="8611"/>
    <cellStyle name="Uitvoer 2 4 9" xfId="9499"/>
    <cellStyle name="Uitvoer 2 5" xfId="1365"/>
    <cellStyle name="Uitvoer 2 5 10" xfId="10391"/>
    <cellStyle name="Uitvoer 2 5 11" xfId="11259"/>
    <cellStyle name="Uitvoer 2 5 12" xfId="12149"/>
    <cellStyle name="Uitvoer 2 5 13" xfId="13042"/>
    <cellStyle name="Uitvoer 2 5 14" xfId="13907"/>
    <cellStyle name="Uitvoer 2 5 15" xfId="14798"/>
    <cellStyle name="Uitvoer 2 5 16" xfId="15684"/>
    <cellStyle name="Uitvoer 2 5 17" xfId="16568"/>
    <cellStyle name="Uitvoer 2 5 18" xfId="17454"/>
    <cellStyle name="Uitvoer 2 5 19" xfId="18332"/>
    <cellStyle name="Uitvoer 2 5 2" xfId="3338"/>
    <cellStyle name="Uitvoer 2 5 2 2" xfId="25323"/>
    <cellStyle name="Uitvoer 2 5 2 2 2" xfId="41409"/>
    <cellStyle name="Uitvoer 2 5 2 2 2 2" xfId="41410"/>
    <cellStyle name="Uitvoer 2 5 2 2 2 2 2" xfId="41411"/>
    <cellStyle name="Uitvoer 2 5 2 2 2 3" xfId="41412"/>
    <cellStyle name="Uitvoer 2 5 2 2 3" xfId="41413"/>
    <cellStyle name="Uitvoer 2 5 2 2 3 2" xfId="41414"/>
    <cellStyle name="Uitvoer 2 5 2 2 3 2 2" xfId="41415"/>
    <cellStyle name="Uitvoer 2 5 2 2 4" xfId="41416"/>
    <cellStyle name="Uitvoer 2 5 2 2 4 2" xfId="41417"/>
    <cellStyle name="Uitvoer 2 5 2 3" xfId="41418"/>
    <cellStyle name="Uitvoer 2 5 2 3 2" xfId="41419"/>
    <cellStyle name="Uitvoer 2 5 2 3 2 2" xfId="41420"/>
    <cellStyle name="Uitvoer 2 5 2 3 3" xfId="41421"/>
    <cellStyle name="Uitvoer 2 5 2 4" xfId="41422"/>
    <cellStyle name="Uitvoer 2 5 2 4 2" xfId="41423"/>
    <cellStyle name="Uitvoer 2 5 2 4 2 2" xfId="41424"/>
    <cellStyle name="Uitvoer 2 5 2 5" xfId="41425"/>
    <cellStyle name="Uitvoer 2 5 2 5 2" xfId="41426"/>
    <cellStyle name="Uitvoer 2 5 20" xfId="19215"/>
    <cellStyle name="Uitvoer 2 5 21" xfId="20071"/>
    <cellStyle name="Uitvoer 2 5 22" xfId="20937"/>
    <cellStyle name="Uitvoer 2 5 23" xfId="21794"/>
    <cellStyle name="Uitvoer 2 5 24" xfId="22634"/>
    <cellStyle name="Uitvoer 2 5 25" xfId="23462"/>
    <cellStyle name="Uitvoer 2 5 26" xfId="24242"/>
    <cellStyle name="Uitvoer 2 5 3" xfId="4239"/>
    <cellStyle name="Uitvoer 2 5 4" xfId="5127"/>
    <cellStyle name="Uitvoer 2 5 5" xfId="6017"/>
    <cellStyle name="Uitvoer 2 5 6" xfId="6908"/>
    <cellStyle name="Uitvoer 2 5 7" xfId="5170"/>
    <cellStyle name="Uitvoer 2 5 8" xfId="8612"/>
    <cellStyle name="Uitvoer 2 5 9" xfId="9500"/>
    <cellStyle name="Uitvoer 2 6" xfId="1366"/>
    <cellStyle name="Uitvoer 2 6 10" xfId="10392"/>
    <cellStyle name="Uitvoer 2 6 11" xfId="11260"/>
    <cellStyle name="Uitvoer 2 6 12" xfId="12150"/>
    <cellStyle name="Uitvoer 2 6 13" xfId="13043"/>
    <cellStyle name="Uitvoer 2 6 14" xfId="13908"/>
    <cellStyle name="Uitvoer 2 6 15" xfId="14799"/>
    <cellStyle name="Uitvoer 2 6 16" xfId="15685"/>
    <cellStyle name="Uitvoer 2 6 17" xfId="16569"/>
    <cellStyle name="Uitvoer 2 6 18" xfId="17455"/>
    <cellStyle name="Uitvoer 2 6 19" xfId="18333"/>
    <cellStyle name="Uitvoer 2 6 2" xfId="3339"/>
    <cellStyle name="Uitvoer 2 6 2 2" xfId="25324"/>
    <cellStyle name="Uitvoer 2 6 2 2 2" xfId="41427"/>
    <cellStyle name="Uitvoer 2 6 2 2 2 2" xfId="41428"/>
    <cellStyle name="Uitvoer 2 6 2 2 2 2 2" xfId="41429"/>
    <cellStyle name="Uitvoer 2 6 2 2 2 3" xfId="41430"/>
    <cellStyle name="Uitvoer 2 6 2 2 3" xfId="41431"/>
    <cellStyle name="Uitvoer 2 6 2 2 3 2" xfId="41432"/>
    <cellStyle name="Uitvoer 2 6 2 2 3 2 2" xfId="41433"/>
    <cellStyle name="Uitvoer 2 6 2 2 4" xfId="41434"/>
    <cellStyle name="Uitvoer 2 6 2 2 4 2" xfId="41435"/>
    <cellStyle name="Uitvoer 2 6 2 3" xfId="41436"/>
    <cellStyle name="Uitvoer 2 6 2 3 2" xfId="41437"/>
    <cellStyle name="Uitvoer 2 6 2 3 2 2" xfId="41438"/>
    <cellStyle name="Uitvoer 2 6 2 3 3" xfId="41439"/>
    <cellStyle name="Uitvoer 2 6 2 4" xfId="41440"/>
    <cellStyle name="Uitvoer 2 6 2 4 2" xfId="41441"/>
    <cellStyle name="Uitvoer 2 6 2 4 2 2" xfId="41442"/>
    <cellStyle name="Uitvoer 2 6 2 5" xfId="41443"/>
    <cellStyle name="Uitvoer 2 6 2 5 2" xfId="41444"/>
    <cellStyle name="Uitvoer 2 6 20" xfId="19216"/>
    <cellStyle name="Uitvoer 2 6 21" xfId="20072"/>
    <cellStyle name="Uitvoer 2 6 22" xfId="20938"/>
    <cellStyle name="Uitvoer 2 6 23" xfId="21795"/>
    <cellStyle name="Uitvoer 2 6 24" xfId="22635"/>
    <cellStyle name="Uitvoer 2 6 25" xfId="23463"/>
    <cellStyle name="Uitvoer 2 6 26" xfId="24243"/>
    <cellStyle name="Uitvoer 2 6 3" xfId="4240"/>
    <cellStyle name="Uitvoer 2 6 4" xfId="5128"/>
    <cellStyle name="Uitvoer 2 6 5" xfId="6018"/>
    <cellStyle name="Uitvoer 2 6 6" xfId="6909"/>
    <cellStyle name="Uitvoer 2 6 7" xfId="5140"/>
    <cellStyle name="Uitvoer 2 6 8" xfId="8613"/>
    <cellStyle name="Uitvoer 2 6 9" xfId="9501"/>
    <cellStyle name="Uitvoer 2 7" xfId="1671"/>
    <cellStyle name="Uitvoer 2 7 2" xfId="25325"/>
    <cellStyle name="Uitvoer 2 7 2 2" xfId="41445"/>
    <cellStyle name="Uitvoer 2 7 2 2 2" xfId="41446"/>
    <cellStyle name="Uitvoer 2 7 2 2 2 2" xfId="41447"/>
    <cellStyle name="Uitvoer 2 7 2 2 3" xfId="41448"/>
    <cellStyle name="Uitvoer 2 7 2 3" xfId="41449"/>
    <cellStyle name="Uitvoer 2 7 2 3 2" xfId="41450"/>
    <cellStyle name="Uitvoer 2 7 2 3 2 2" xfId="41451"/>
    <cellStyle name="Uitvoer 2 7 2 4" xfId="41452"/>
    <cellStyle name="Uitvoer 2 7 2 4 2" xfId="41453"/>
    <cellStyle name="Uitvoer 2 7 3" xfId="41454"/>
    <cellStyle name="Uitvoer 2 7 3 2" xfId="41455"/>
    <cellStyle name="Uitvoer 2 7 3 2 2" xfId="41456"/>
    <cellStyle name="Uitvoer 2 7 3 3" xfId="41457"/>
    <cellStyle name="Uitvoer 2 7 4" xfId="41458"/>
    <cellStyle name="Uitvoer 2 7 4 2" xfId="41459"/>
    <cellStyle name="Uitvoer 2 7 4 2 2" xfId="41460"/>
    <cellStyle name="Uitvoer 2 7 5" xfId="41461"/>
    <cellStyle name="Uitvoer 2 7 5 2" xfId="41462"/>
    <cellStyle name="Uitvoer 2 8" xfId="1413"/>
    <cellStyle name="Uitvoer 2 9" xfId="3371"/>
    <cellStyle name="Uitvoer 3" xfId="1367"/>
    <cellStyle name="Uitvoer 3 10" xfId="10393"/>
    <cellStyle name="Uitvoer 3 11" xfId="11261"/>
    <cellStyle name="Uitvoer 3 12" xfId="12151"/>
    <cellStyle name="Uitvoer 3 13" xfId="13044"/>
    <cellStyle name="Uitvoer 3 14" xfId="13909"/>
    <cellStyle name="Uitvoer 3 15" xfId="14800"/>
    <cellStyle name="Uitvoer 3 16" xfId="15686"/>
    <cellStyle name="Uitvoer 3 17" xfId="16570"/>
    <cellStyle name="Uitvoer 3 18" xfId="17456"/>
    <cellStyle name="Uitvoer 3 19" xfId="18334"/>
    <cellStyle name="Uitvoer 3 2" xfId="3340"/>
    <cellStyle name="Uitvoer 3 2 2" xfId="25326"/>
    <cellStyle name="Uitvoer 3 2 2 2" xfId="41463"/>
    <cellStyle name="Uitvoer 3 2 2 2 2" xfId="41464"/>
    <cellStyle name="Uitvoer 3 2 2 2 2 2" xfId="41465"/>
    <cellStyle name="Uitvoer 3 2 2 2 3" xfId="41466"/>
    <cellStyle name="Uitvoer 3 2 2 3" xfId="41467"/>
    <cellStyle name="Uitvoer 3 2 2 3 2" xfId="41468"/>
    <cellStyle name="Uitvoer 3 2 2 3 2 2" xfId="41469"/>
    <cellStyle name="Uitvoer 3 2 2 4" xfId="41470"/>
    <cellStyle name="Uitvoer 3 2 2 4 2" xfId="41471"/>
    <cellStyle name="Uitvoer 3 2 3" xfId="41472"/>
    <cellStyle name="Uitvoer 3 2 3 2" xfId="41473"/>
    <cellStyle name="Uitvoer 3 2 3 2 2" xfId="41474"/>
    <cellStyle name="Uitvoer 3 2 3 3" xfId="41475"/>
    <cellStyle name="Uitvoer 3 2 4" xfId="41476"/>
    <cellStyle name="Uitvoer 3 2 4 2" xfId="41477"/>
    <cellStyle name="Uitvoer 3 2 4 2 2" xfId="41478"/>
    <cellStyle name="Uitvoer 3 2 5" xfId="41479"/>
    <cellStyle name="Uitvoer 3 2 5 2" xfId="41480"/>
    <cellStyle name="Uitvoer 3 20" xfId="19217"/>
    <cellStyle name="Uitvoer 3 21" xfId="20073"/>
    <cellStyle name="Uitvoer 3 22" xfId="20939"/>
    <cellStyle name="Uitvoer 3 23" xfId="21796"/>
    <cellStyle name="Uitvoer 3 24" xfId="22636"/>
    <cellStyle name="Uitvoer 3 25" xfId="23464"/>
    <cellStyle name="Uitvoer 3 26" xfId="24244"/>
    <cellStyle name="Uitvoer 3 3" xfId="4241"/>
    <cellStyle name="Uitvoer 3 4" xfId="5129"/>
    <cellStyle name="Uitvoer 3 5" xfId="6019"/>
    <cellStyle name="Uitvoer 3 6" xfId="6910"/>
    <cellStyle name="Uitvoer 3 7" xfId="4250"/>
    <cellStyle name="Uitvoer 3 8" xfId="8614"/>
    <cellStyle name="Uitvoer 3 9" xfId="9502"/>
    <cellStyle name="Uitvoer 4" xfId="1368"/>
    <cellStyle name="Uitvoer 4 10" xfId="10394"/>
    <cellStyle name="Uitvoer 4 11" xfId="11262"/>
    <cellStyle name="Uitvoer 4 12" xfId="12152"/>
    <cellStyle name="Uitvoer 4 13" xfId="13045"/>
    <cellStyle name="Uitvoer 4 14" xfId="13910"/>
    <cellStyle name="Uitvoer 4 15" xfId="14801"/>
    <cellStyle name="Uitvoer 4 16" xfId="15687"/>
    <cellStyle name="Uitvoer 4 17" xfId="16571"/>
    <cellStyle name="Uitvoer 4 18" xfId="17457"/>
    <cellStyle name="Uitvoer 4 19" xfId="18335"/>
    <cellStyle name="Uitvoer 4 2" xfId="3341"/>
    <cellStyle name="Uitvoer 4 2 2" xfId="25327"/>
    <cellStyle name="Uitvoer 4 2 2 2" xfId="41481"/>
    <cellStyle name="Uitvoer 4 2 2 2 2" xfId="41482"/>
    <cellStyle name="Uitvoer 4 2 2 2 2 2" xfId="41483"/>
    <cellStyle name="Uitvoer 4 2 2 2 3" xfId="41484"/>
    <cellStyle name="Uitvoer 4 2 2 3" xfId="41485"/>
    <cellStyle name="Uitvoer 4 2 2 3 2" xfId="41486"/>
    <cellStyle name="Uitvoer 4 2 2 3 2 2" xfId="41487"/>
    <cellStyle name="Uitvoer 4 2 2 4" xfId="41488"/>
    <cellStyle name="Uitvoer 4 2 2 4 2" xfId="41489"/>
    <cellStyle name="Uitvoer 4 2 3" xfId="41490"/>
    <cellStyle name="Uitvoer 4 2 3 2" xfId="41491"/>
    <cellStyle name="Uitvoer 4 2 3 2 2" xfId="41492"/>
    <cellStyle name="Uitvoer 4 2 3 3" xfId="41493"/>
    <cellStyle name="Uitvoer 4 2 4" xfId="41494"/>
    <cellStyle name="Uitvoer 4 2 4 2" xfId="41495"/>
    <cellStyle name="Uitvoer 4 2 4 2 2" xfId="41496"/>
    <cellStyle name="Uitvoer 4 2 5" xfId="41497"/>
    <cellStyle name="Uitvoer 4 2 5 2" xfId="41498"/>
    <cellStyle name="Uitvoer 4 20" xfId="19218"/>
    <cellStyle name="Uitvoer 4 21" xfId="20074"/>
    <cellStyle name="Uitvoer 4 22" xfId="20940"/>
    <cellStyle name="Uitvoer 4 23" xfId="21797"/>
    <cellStyle name="Uitvoer 4 24" xfId="22637"/>
    <cellStyle name="Uitvoer 4 25" xfId="23465"/>
    <cellStyle name="Uitvoer 4 26" xfId="24245"/>
    <cellStyle name="Uitvoer 4 3" xfId="4242"/>
    <cellStyle name="Uitvoer 4 4" xfId="5130"/>
    <cellStyle name="Uitvoer 4 5" xfId="6020"/>
    <cellStyle name="Uitvoer 4 6" xfId="6911"/>
    <cellStyle name="Uitvoer 4 7" xfId="3374"/>
    <cellStyle name="Uitvoer 4 8" xfId="8615"/>
    <cellStyle name="Uitvoer 4 9" xfId="9503"/>
    <cellStyle name="Uitvoer 5" xfId="1369"/>
    <cellStyle name="Uitvoer 5 10" xfId="10395"/>
    <cellStyle name="Uitvoer 5 11" xfId="11263"/>
    <cellStyle name="Uitvoer 5 12" xfId="12153"/>
    <cellStyle name="Uitvoer 5 13" xfId="13046"/>
    <cellStyle name="Uitvoer 5 14" xfId="13911"/>
    <cellStyle name="Uitvoer 5 15" xfId="14802"/>
    <cellStyle name="Uitvoer 5 16" xfId="15688"/>
    <cellStyle name="Uitvoer 5 17" xfId="16572"/>
    <cellStyle name="Uitvoer 5 18" xfId="17458"/>
    <cellStyle name="Uitvoer 5 19" xfId="18336"/>
    <cellStyle name="Uitvoer 5 2" xfId="3342"/>
    <cellStyle name="Uitvoer 5 2 2" xfId="25328"/>
    <cellStyle name="Uitvoer 5 2 2 2" xfId="41499"/>
    <cellStyle name="Uitvoer 5 2 2 2 2" xfId="41500"/>
    <cellStyle name="Uitvoer 5 2 2 2 2 2" xfId="41501"/>
    <cellStyle name="Uitvoer 5 2 2 2 3" xfId="41502"/>
    <cellStyle name="Uitvoer 5 2 2 3" xfId="41503"/>
    <cellStyle name="Uitvoer 5 2 2 3 2" xfId="41504"/>
    <cellStyle name="Uitvoer 5 2 2 3 2 2" xfId="41505"/>
    <cellStyle name="Uitvoer 5 2 2 4" xfId="41506"/>
    <cellStyle name="Uitvoer 5 2 2 4 2" xfId="41507"/>
    <cellStyle name="Uitvoer 5 2 3" xfId="41508"/>
    <cellStyle name="Uitvoer 5 2 3 2" xfId="41509"/>
    <cellStyle name="Uitvoer 5 2 3 2 2" xfId="41510"/>
    <cellStyle name="Uitvoer 5 2 3 3" xfId="41511"/>
    <cellStyle name="Uitvoer 5 2 4" xfId="41512"/>
    <cellStyle name="Uitvoer 5 2 4 2" xfId="41513"/>
    <cellStyle name="Uitvoer 5 2 4 2 2" xfId="41514"/>
    <cellStyle name="Uitvoer 5 2 5" xfId="41515"/>
    <cellStyle name="Uitvoer 5 2 5 2" xfId="41516"/>
    <cellStyle name="Uitvoer 5 20" xfId="19219"/>
    <cellStyle name="Uitvoer 5 21" xfId="20075"/>
    <cellStyle name="Uitvoer 5 22" xfId="20941"/>
    <cellStyle name="Uitvoer 5 23" xfId="21798"/>
    <cellStyle name="Uitvoer 5 24" xfId="22638"/>
    <cellStyle name="Uitvoer 5 25" xfId="23466"/>
    <cellStyle name="Uitvoer 5 26" xfId="24246"/>
    <cellStyle name="Uitvoer 5 3" xfId="4243"/>
    <cellStyle name="Uitvoer 5 4" xfId="5131"/>
    <cellStyle name="Uitvoer 5 5" xfId="6021"/>
    <cellStyle name="Uitvoer 5 6" xfId="6912"/>
    <cellStyle name="Uitvoer 5 7" xfId="6956"/>
    <cellStyle name="Uitvoer 5 8" xfId="8616"/>
    <cellStyle name="Uitvoer 5 9" xfId="9504"/>
    <cellStyle name="Uitvoer 6" xfId="1370"/>
    <cellStyle name="Uitvoer 6 10" xfId="10396"/>
    <cellStyle name="Uitvoer 6 11" xfId="11264"/>
    <cellStyle name="Uitvoer 6 12" xfId="12154"/>
    <cellStyle name="Uitvoer 6 13" xfId="13047"/>
    <cellStyle name="Uitvoer 6 14" xfId="13912"/>
    <cellStyle name="Uitvoer 6 15" xfId="14803"/>
    <cellStyle name="Uitvoer 6 16" xfId="15689"/>
    <cellStyle name="Uitvoer 6 17" xfId="16573"/>
    <cellStyle name="Uitvoer 6 18" xfId="17459"/>
    <cellStyle name="Uitvoer 6 19" xfId="18337"/>
    <cellStyle name="Uitvoer 6 2" xfId="3343"/>
    <cellStyle name="Uitvoer 6 2 2" xfId="25329"/>
    <cellStyle name="Uitvoer 6 2 2 2" xfId="41517"/>
    <cellStyle name="Uitvoer 6 2 2 2 2" xfId="41518"/>
    <cellStyle name="Uitvoer 6 2 2 2 2 2" xfId="41519"/>
    <cellStyle name="Uitvoer 6 2 2 2 3" xfId="41520"/>
    <cellStyle name="Uitvoer 6 2 2 3" xfId="41521"/>
    <cellStyle name="Uitvoer 6 2 2 3 2" xfId="41522"/>
    <cellStyle name="Uitvoer 6 2 2 3 2 2" xfId="41523"/>
    <cellStyle name="Uitvoer 6 2 2 4" xfId="41524"/>
    <cellStyle name="Uitvoer 6 2 2 4 2" xfId="41525"/>
    <cellStyle name="Uitvoer 6 2 3" xfId="41526"/>
    <cellStyle name="Uitvoer 6 2 3 2" xfId="41527"/>
    <cellStyle name="Uitvoer 6 2 3 2 2" xfId="41528"/>
    <cellStyle name="Uitvoer 6 2 3 3" xfId="41529"/>
    <cellStyle name="Uitvoer 6 2 4" xfId="41530"/>
    <cellStyle name="Uitvoer 6 2 4 2" xfId="41531"/>
    <cellStyle name="Uitvoer 6 2 4 2 2" xfId="41532"/>
    <cellStyle name="Uitvoer 6 2 5" xfId="41533"/>
    <cellStyle name="Uitvoer 6 2 5 2" xfId="41534"/>
    <cellStyle name="Uitvoer 6 20" xfId="19220"/>
    <cellStyle name="Uitvoer 6 21" xfId="20076"/>
    <cellStyle name="Uitvoer 6 22" xfId="20942"/>
    <cellStyle name="Uitvoer 6 23" xfId="21799"/>
    <cellStyle name="Uitvoer 6 24" xfId="22639"/>
    <cellStyle name="Uitvoer 6 25" xfId="23467"/>
    <cellStyle name="Uitvoer 6 26" xfId="24247"/>
    <cellStyle name="Uitvoer 6 3" xfId="4244"/>
    <cellStyle name="Uitvoer 6 4" xfId="5132"/>
    <cellStyle name="Uitvoer 6 5" xfId="6022"/>
    <cellStyle name="Uitvoer 6 6" xfId="6913"/>
    <cellStyle name="Uitvoer 6 7" xfId="6932"/>
    <cellStyle name="Uitvoer 6 8" xfId="8617"/>
    <cellStyle name="Uitvoer 6 9" xfId="9505"/>
    <cellStyle name="Uitvoer 7" xfId="1371"/>
    <cellStyle name="Uitvoer 7 10" xfId="10397"/>
    <cellStyle name="Uitvoer 7 11" xfId="11265"/>
    <cellStyle name="Uitvoer 7 12" xfId="12155"/>
    <cellStyle name="Uitvoer 7 13" xfId="13048"/>
    <cellStyle name="Uitvoer 7 14" xfId="13913"/>
    <cellStyle name="Uitvoer 7 15" xfId="14804"/>
    <cellStyle name="Uitvoer 7 16" xfId="15690"/>
    <cellStyle name="Uitvoer 7 17" xfId="16574"/>
    <cellStyle name="Uitvoer 7 18" xfId="17460"/>
    <cellStyle name="Uitvoer 7 19" xfId="18338"/>
    <cellStyle name="Uitvoer 7 2" xfId="3344"/>
    <cellStyle name="Uitvoer 7 2 2" xfId="25330"/>
    <cellStyle name="Uitvoer 7 2 2 2" xfId="41535"/>
    <cellStyle name="Uitvoer 7 2 2 2 2" xfId="41536"/>
    <cellStyle name="Uitvoer 7 2 2 2 2 2" xfId="41537"/>
    <cellStyle name="Uitvoer 7 2 2 2 3" xfId="41538"/>
    <cellStyle name="Uitvoer 7 2 2 3" xfId="41539"/>
    <cellStyle name="Uitvoer 7 2 2 3 2" xfId="41540"/>
    <cellStyle name="Uitvoer 7 2 2 3 2 2" xfId="41541"/>
    <cellStyle name="Uitvoer 7 2 2 4" xfId="41542"/>
    <cellStyle name="Uitvoer 7 2 2 4 2" xfId="41543"/>
    <cellStyle name="Uitvoer 7 2 3" xfId="41544"/>
    <cellStyle name="Uitvoer 7 2 3 2" xfId="41545"/>
    <cellStyle name="Uitvoer 7 2 3 2 2" xfId="41546"/>
    <cellStyle name="Uitvoer 7 2 3 3" xfId="41547"/>
    <cellStyle name="Uitvoer 7 2 4" xfId="41548"/>
    <cellStyle name="Uitvoer 7 2 4 2" xfId="41549"/>
    <cellStyle name="Uitvoer 7 2 4 2 2" xfId="41550"/>
    <cellStyle name="Uitvoer 7 2 5" xfId="41551"/>
    <cellStyle name="Uitvoer 7 2 5 2" xfId="41552"/>
    <cellStyle name="Uitvoer 7 20" xfId="19221"/>
    <cellStyle name="Uitvoer 7 21" xfId="20077"/>
    <cellStyle name="Uitvoer 7 22" xfId="20943"/>
    <cellStyle name="Uitvoer 7 23" xfId="21800"/>
    <cellStyle name="Uitvoer 7 24" xfId="22640"/>
    <cellStyle name="Uitvoer 7 25" xfId="23468"/>
    <cellStyle name="Uitvoer 7 26" xfId="24248"/>
    <cellStyle name="Uitvoer 7 3" xfId="4245"/>
    <cellStyle name="Uitvoer 7 4" xfId="5133"/>
    <cellStyle name="Uitvoer 7 5" xfId="6023"/>
    <cellStyle name="Uitvoer 7 6" xfId="6914"/>
    <cellStyle name="Uitvoer 7 7" xfId="6943"/>
    <cellStyle name="Uitvoer 7 8" xfId="8618"/>
    <cellStyle name="Uitvoer 7 9" xfId="9506"/>
    <cellStyle name="Uitvoer 8" xfId="25331"/>
    <cellStyle name="Uitvoer 8 2" xfId="41553"/>
    <cellStyle name="Uitvoer 8 2 2" xfId="41554"/>
    <cellStyle name="Uitvoer 8 2 2 2" xfId="41555"/>
    <cellStyle name="Uitvoer 8 2 3" xfId="41556"/>
    <cellStyle name="Uitvoer 8 3" xfId="41557"/>
    <cellStyle name="Uitvoer 8 3 2" xfId="41558"/>
    <cellStyle name="Uitvoer 8 3 2 2" xfId="41559"/>
    <cellStyle name="Uitvoer 8 4" xfId="41560"/>
    <cellStyle name="Uitvoer 8 4 2" xfId="41561"/>
    <cellStyle name="Valuta 2" xfId="1372"/>
    <cellStyle name="Verklarende tekst 2" xfId="1373"/>
    <cellStyle name="Verklarende tekst 3" xfId="25332"/>
    <cellStyle name="Verknüpfte Zelle" xfId="1374"/>
    <cellStyle name="Waarschuwingstekst 2" xfId="1375"/>
    <cellStyle name="Waarschuwingstekst 2 2" xfId="25333"/>
    <cellStyle name="Waarschuwingstekst 3" xfId="1376"/>
    <cellStyle name="Waarschuwingstekst 3 2" xfId="25334"/>
    <cellStyle name="Waarschuwingstekst 3 3" xfId="25404"/>
    <cellStyle name="Waarschuwingstekst 3 4" xfId="24332"/>
    <cellStyle name="Waarschuwingstekst 4" xfId="25335"/>
    <cellStyle name="Waarschuwingstekst 5" xfId="25336"/>
    <cellStyle name="Warnender Text" xfId="1377"/>
    <cellStyle name="Warning Text 2" xfId="1378"/>
    <cellStyle name="Warning Text 2 2" xfId="1379"/>
    <cellStyle name="Warning Text 3" xfId="25405"/>
    <cellStyle name="Zelle überprüfen" xfId="1380"/>
  </cellStyles>
  <dxfs count="0"/>
  <tableStyles count="0" defaultTableStyle="TableStyleMedium2" defaultPivotStyle="PivotStyleLight16"/>
  <colors>
    <mruColors>
      <color rgb="FFFF00FF"/>
      <color rgb="FFFFCC99"/>
      <color rgb="FFFFFFCC"/>
      <color rgb="FFCCFFCC"/>
      <color rgb="FFB8CCE4"/>
      <color rgb="FFCCFFFF"/>
      <color rgb="FFFF9999"/>
      <color rgb="FF7030A0"/>
      <color rgb="FFFF66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5.xml"/><Relationship Id="rId18" Type="http://schemas.openxmlformats.org/officeDocument/2006/relationships/externalLink" Target="externalLinks/externalLink10.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externalLink" Target="externalLinks/externalLink4.xml"/><Relationship Id="rId17" Type="http://schemas.openxmlformats.org/officeDocument/2006/relationships/externalLink" Target="externalLinks/externalLink9.xml"/><Relationship Id="rId2" Type="http://schemas.openxmlformats.org/officeDocument/2006/relationships/worksheet" Target="worksheets/sheet2.xml"/><Relationship Id="rId16" Type="http://schemas.openxmlformats.org/officeDocument/2006/relationships/externalLink" Target="externalLinks/externalLink8.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externalLink" Target="externalLinks/externalLink7.xml"/><Relationship Id="rId23" Type="http://schemas.openxmlformats.org/officeDocument/2006/relationships/calcChain" Target="calcChain.xml"/><Relationship Id="rId10" Type="http://schemas.openxmlformats.org/officeDocument/2006/relationships/externalLink" Target="externalLinks/externalLink2.xml"/><Relationship Id="rId19" Type="http://schemas.openxmlformats.org/officeDocument/2006/relationships/externalLink" Target="externalLinks/externalLink11.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externalLink" Target="externalLinks/externalLink6.xml"/><Relationship Id="rId22"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xdr:from>
      <xdr:col>7</xdr:col>
      <xdr:colOff>165805</xdr:colOff>
      <xdr:row>44</xdr:row>
      <xdr:rowOff>158750</xdr:rowOff>
    </xdr:from>
    <xdr:to>
      <xdr:col>7</xdr:col>
      <xdr:colOff>166688</xdr:colOff>
      <xdr:row>47</xdr:row>
      <xdr:rowOff>0</xdr:rowOff>
    </xdr:to>
    <xdr:cxnSp macro="">
      <xdr:nvCxnSpPr>
        <xdr:cNvPr id="31" name="Straight Arrow Connector 30"/>
        <xdr:cNvCxnSpPr/>
      </xdr:nvCxnSpPr>
      <xdr:spPr>
        <a:xfrm>
          <a:off x="4028722" y="7574139"/>
          <a:ext cx="883" cy="490361"/>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5</xdr:col>
      <xdr:colOff>521997</xdr:colOff>
      <xdr:row>36</xdr:row>
      <xdr:rowOff>3528</xdr:rowOff>
    </xdr:from>
    <xdr:to>
      <xdr:col>7</xdr:col>
      <xdr:colOff>0</xdr:colOff>
      <xdr:row>43</xdr:row>
      <xdr:rowOff>12533</xdr:rowOff>
    </xdr:to>
    <xdr:cxnSp macro="">
      <xdr:nvCxnSpPr>
        <xdr:cNvPr id="86" name="Elbow Connector 85"/>
        <xdr:cNvCxnSpPr/>
      </xdr:nvCxnSpPr>
      <xdr:spPr>
        <a:xfrm rot="5400000">
          <a:off x="3022274" y="6425001"/>
          <a:ext cx="982672" cy="698614"/>
        </a:xfrm>
        <a:prstGeom prst="bentConnector3">
          <a:avLst>
            <a:gd name="adj1" fmla="val -619"/>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11</xdr:col>
      <xdr:colOff>118437</xdr:colOff>
      <xdr:row>35</xdr:row>
      <xdr:rowOff>158750</xdr:rowOff>
    </xdr:from>
    <xdr:to>
      <xdr:col>11</xdr:col>
      <xdr:colOff>119944</xdr:colOff>
      <xdr:row>43</xdr:row>
      <xdr:rowOff>11906</xdr:rowOff>
    </xdr:to>
    <xdr:cxnSp macro="">
      <xdr:nvCxnSpPr>
        <xdr:cNvPr id="8" name="Straight Arrow Connector 7"/>
        <xdr:cNvCxnSpPr/>
      </xdr:nvCxnSpPr>
      <xdr:spPr>
        <a:xfrm flipH="1">
          <a:off x="6422576" y="6275917"/>
          <a:ext cx="1507" cy="98910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8</xdr:col>
      <xdr:colOff>297656</xdr:colOff>
      <xdr:row>25</xdr:row>
      <xdr:rowOff>0</xdr:rowOff>
    </xdr:from>
    <xdr:to>
      <xdr:col>8</xdr:col>
      <xdr:colOff>300790</xdr:colOff>
      <xdr:row>28</xdr:row>
      <xdr:rowOff>5014</xdr:rowOff>
    </xdr:to>
    <xdr:cxnSp macro="">
      <xdr:nvCxnSpPr>
        <xdr:cNvPr id="32" name="Straight Arrow Connector 3"/>
        <xdr:cNvCxnSpPr/>
      </xdr:nvCxnSpPr>
      <xdr:spPr>
        <a:xfrm>
          <a:off x="4761873" y="4509336"/>
          <a:ext cx="3134" cy="493796"/>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8</xdr:col>
      <xdr:colOff>314324</xdr:colOff>
      <xdr:row>16</xdr:row>
      <xdr:rowOff>161924</xdr:rowOff>
    </xdr:from>
    <xdr:to>
      <xdr:col>8</xdr:col>
      <xdr:colOff>314325</xdr:colOff>
      <xdr:row>19</xdr:row>
      <xdr:rowOff>4763</xdr:rowOff>
    </xdr:to>
    <xdr:cxnSp macro="">
      <xdr:nvCxnSpPr>
        <xdr:cNvPr id="35" name="Straight Arrow Connector 20"/>
        <xdr:cNvCxnSpPr/>
      </xdr:nvCxnSpPr>
      <xdr:spPr>
        <a:xfrm>
          <a:off x="4781549" y="3190874"/>
          <a:ext cx="1" cy="328614"/>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9</xdr:col>
      <xdr:colOff>345281</xdr:colOff>
      <xdr:row>44</xdr:row>
      <xdr:rowOff>158750</xdr:rowOff>
    </xdr:from>
    <xdr:to>
      <xdr:col>9</xdr:col>
      <xdr:colOff>345722</xdr:colOff>
      <xdr:row>47</xdr:row>
      <xdr:rowOff>0</xdr:rowOff>
    </xdr:to>
    <xdr:cxnSp macro="">
      <xdr:nvCxnSpPr>
        <xdr:cNvPr id="26" name="Straight Arrow Connector 30"/>
        <xdr:cNvCxnSpPr/>
      </xdr:nvCxnSpPr>
      <xdr:spPr>
        <a:xfrm flipH="1">
          <a:off x="5428809" y="7574139"/>
          <a:ext cx="441" cy="490361"/>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10</xdr:col>
      <xdr:colOff>1</xdr:colOff>
      <xdr:row>35</xdr:row>
      <xdr:rowOff>162277</xdr:rowOff>
    </xdr:from>
    <xdr:to>
      <xdr:col>11</xdr:col>
      <xdr:colOff>123472</xdr:colOff>
      <xdr:row>36</xdr:row>
      <xdr:rowOff>3858</xdr:rowOff>
    </xdr:to>
    <xdr:cxnSp macro="">
      <xdr:nvCxnSpPr>
        <xdr:cNvPr id="33" name="Straight Connector 2"/>
        <xdr:cNvCxnSpPr/>
      </xdr:nvCxnSpPr>
      <xdr:spPr>
        <a:xfrm flipH="1">
          <a:off x="5693834" y="6279444"/>
          <a:ext cx="733777" cy="3858"/>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345281</xdr:colOff>
      <xdr:row>40</xdr:row>
      <xdr:rowOff>2</xdr:rowOff>
    </xdr:from>
    <xdr:to>
      <xdr:col>7</xdr:col>
      <xdr:colOff>1</xdr:colOff>
      <xdr:row>43</xdr:row>
      <xdr:rowOff>11909</xdr:rowOff>
    </xdr:to>
    <xdr:cxnSp macro="">
      <xdr:nvCxnSpPr>
        <xdr:cNvPr id="34" name="Elbow Connector 85"/>
        <xdr:cNvCxnSpPr/>
      </xdr:nvCxnSpPr>
      <xdr:spPr>
        <a:xfrm rot="5400000">
          <a:off x="4673203" y="9126143"/>
          <a:ext cx="511970" cy="261938"/>
        </a:xfrm>
        <a:prstGeom prst="bentConnector3">
          <a:avLst>
            <a:gd name="adj1" fmla="val 49"/>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10</xdr:col>
      <xdr:colOff>1</xdr:colOff>
      <xdr:row>39</xdr:row>
      <xdr:rowOff>158749</xdr:rowOff>
    </xdr:from>
    <xdr:to>
      <xdr:col>10</xdr:col>
      <xdr:colOff>178595</xdr:colOff>
      <xdr:row>43</xdr:row>
      <xdr:rowOff>11907</xdr:rowOff>
    </xdr:to>
    <xdr:cxnSp macro="">
      <xdr:nvCxnSpPr>
        <xdr:cNvPr id="40" name="Elbow Connector 85"/>
        <xdr:cNvCxnSpPr/>
      </xdr:nvCxnSpPr>
      <xdr:spPr>
        <a:xfrm rot="16200000" flipH="1">
          <a:off x="5531996" y="6924587"/>
          <a:ext cx="502269" cy="178594"/>
        </a:xfrm>
        <a:prstGeom prst="bentConnector3">
          <a:avLst>
            <a:gd name="adj1" fmla="val 834"/>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8</xdr:col>
      <xdr:colOff>307181</xdr:colOff>
      <xdr:row>20</xdr:row>
      <xdr:rowOff>159544</xdr:rowOff>
    </xdr:from>
    <xdr:to>
      <xdr:col>8</xdr:col>
      <xdr:colOff>309563</xdr:colOff>
      <xdr:row>23</xdr:row>
      <xdr:rowOff>4763</xdr:rowOff>
    </xdr:to>
    <xdr:cxnSp macro="">
      <xdr:nvCxnSpPr>
        <xdr:cNvPr id="15" name="Straight Arrow Connector 20"/>
        <xdr:cNvCxnSpPr/>
      </xdr:nvCxnSpPr>
      <xdr:spPr>
        <a:xfrm flipH="1">
          <a:off x="4774406" y="3836194"/>
          <a:ext cx="2382" cy="330994"/>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435769</xdr:colOff>
      <xdr:row>20</xdr:row>
      <xdr:rowOff>0</xdr:rowOff>
    </xdr:from>
    <xdr:to>
      <xdr:col>7</xdr:col>
      <xdr:colOff>0</xdr:colOff>
      <xdr:row>20</xdr:row>
      <xdr:rowOff>0</xdr:rowOff>
    </xdr:to>
    <xdr:cxnSp macro="">
      <xdr:nvCxnSpPr>
        <xdr:cNvPr id="5" name="Straight Connector 4"/>
        <xdr:cNvCxnSpPr/>
      </xdr:nvCxnSpPr>
      <xdr:spPr>
        <a:xfrm flipH="1">
          <a:off x="3683794" y="3676650"/>
          <a:ext cx="173831"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440531</xdr:colOff>
      <xdr:row>20</xdr:row>
      <xdr:rowOff>0</xdr:rowOff>
    </xdr:from>
    <xdr:to>
      <xdr:col>6</xdr:col>
      <xdr:colOff>440531</xdr:colOff>
      <xdr:row>29</xdr:row>
      <xdr:rowOff>7144</xdr:rowOff>
    </xdr:to>
    <xdr:cxnSp macro="">
      <xdr:nvCxnSpPr>
        <xdr:cNvPr id="7" name="Straight Connector 6"/>
        <xdr:cNvCxnSpPr/>
      </xdr:nvCxnSpPr>
      <xdr:spPr>
        <a:xfrm>
          <a:off x="3688556" y="3676650"/>
          <a:ext cx="0" cy="1464469"/>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442913</xdr:colOff>
      <xdr:row>29</xdr:row>
      <xdr:rowOff>0</xdr:rowOff>
    </xdr:from>
    <xdr:to>
      <xdr:col>7</xdr:col>
      <xdr:colOff>0</xdr:colOff>
      <xdr:row>29</xdr:row>
      <xdr:rowOff>2381</xdr:rowOff>
    </xdr:to>
    <xdr:cxnSp macro="">
      <xdr:nvCxnSpPr>
        <xdr:cNvPr id="10" name="Straight Arrow Connector 9"/>
        <xdr:cNvCxnSpPr/>
      </xdr:nvCxnSpPr>
      <xdr:spPr>
        <a:xfrm flipV="1">
          <a:off x="3690938" y="5133975"/>
          <a:ext cx="166687" cy="2381"/>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LTM/Tariefvoorstellen/TV-2013/VV/20120921_SF-grote-ronde-Liesbethdump2.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DTE/ALGEMEEN/Tarieven/Tarieven%202002%20netbeheerders/AuditMod%20II.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05%20OI/02%20Persoon/Makkinga/TAR-NG/TAR%202011/2%20-%20Concept/NG-TAR(i)-10-08%20Concep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TI/STAF/Business%20Control/Onderhoud/ONH.007%20Segmentering/2008/Segmentering%202008/Definitief/Versie%2020091124/Analyse%20Uren%20BU-TI%20PwC%20Audit%202008.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My%20Documents/Clients/TenneT/2009/Interim/Original%20Files/Nieuwe%20map/Database%20investeringen%202%20nov.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05%20Regulering/Tarieven%202005/6.%20Proces%20Gas/CODATA/040616%201%20BF%20NG-TAR.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Documents%20and%20Settings/gu20179/Local%20Settings/Temporary%20Internet%20Files/OLK10/Tarieven%20GTS%202009%20DEFINITIEF%20(7).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www.energiekamer.nl/08%20Netten/Derde%20reguleringsperiode/RNB's/16.%20Ontwerpbesluiten%20x,q%20en%20rekenvolume/X-factor/Berekening%20X-factor,%20Bijlagen/Archief/060519%20MS%20correctie%20voor%20LUP.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www.energiekamer.nl/erik/infoverzoek/CBB/E%20deal%20definitief%2011-11-03.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CR/Afgeschermd/Cluster%20Control/00%20aNieuwe%20structuur/420%20-%20Overige%20verzoeken%20Energiekamer%20(DE)/50%20-%20Werkbestanden/indirecte%20OPEX%20en%20meerkosten%20WON/model%20segmentering%202008%20def%20SB.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DTe/ALGEMEEN/Tarieven%202003/Elektriciteit%20nettarieven/Output%20definitief/021015%20TM%20NE%202003%20Definitief%20UIT%20(3)/DELT%20TM%20NE%202003%20(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xRepositorySheet"/>
      <sheetName val="QueryTxt"/>
      <sheetName val="TempQuery"/>
      <sheetName val="Logboek"/>
      <sheetName val="ORI"/>
      <sheetName val="ORI bewerkt"/>
      <sheetName val="Draaitabel"/>
      <sheetName val="SF 120921 RV13 per NWP"/>
    </sheetNames>
    <sheetDataSet>
      <sheetData sheetId="0" refreshError="1"/>
      <sheetData sheetId="1" refreshError="1"/>
      <sheetData sheetId="2"/>
      <sheetData sheetId="3" refreshError="1"/>
      <sheetData sheetId="4"/>
      <sheetData sheetId="5" refreshError="1"/>
      <sheetData sheetId="6" refreshError="1"/>
      <sheetData sheetId="7"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tants"/>
      <sheetName val="Data"/>
      <sheetName val="AuditMod"/>
    </sheetNames>
    <sheetDataSet>
      <sheetData sheetId="0" refreshError="1">
        <row r="3">
          <cell r="E3">
            <v>0.05</v>
          </cell>
        </row>
        <row r="4">
          <cell r="E4">
            <v>6.6000000000000003E-2</v>
          </cell>
        </row>
      </sheetData>
      <sheetData sheetId="1"/>
      <sheetData sheetId="2"/>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oorblad"/>
      <sheetName val="Contactgegevens"/>
      <sheetName val="Tarievenvoorstel"/>
      <sheetName val="Toelichting"/>
      <sheetName val="Richtlijnen Controle Tarieven"/>
    </sheetNames>
    <sheetDataSet>
      <sheetData sheetId="0" refreshError="1"/>
      <sheetData sheetId="1"/>
      <sheetData sheetId="2"/>
      <sheetData sheetId="3" refreshError="1"/>
      <sheetData sheetId="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wC - Uren TI (top)"/>
      <sheetName val="PwC - Uren TI"/>
      <sheetName val="PwC - TI-projecten"/>
      <sheetName val="TenneT - Projecten TI"/>
      <sheetName val="Pivot IFS Afdelingsrapportages"/>
      <sheetName val="PwC - Afdelingen"/>
      <sheetName val="TenneT - Afdelingen"/>
      <sheetName val="TenneT - Locaties"/>
      <sheetName val="TenneT - WvD"/>
      <sheetName val="CLEAN DATA"/>
    </sheetNames>
    <sheetDataSet>
      <sheetData sheetId="0" refreshError="1"/>
      <sheetData sheetId="1" refreshError="1"/>
      <sheetData sheetId="2">
        <row r="1">
          <cell r="B1" t="str">
            <v>Project#</v>
          </cell>
          <cell r="C1" t="str">
            <v>Omschrijving</v>
          </cell>
          <cell r="D1" t="str">
            <v>Classificatie</v>
          </cell>
          <cell r="E1" t="str">
            <v>Original</v>
          </cell>
        </row>
        <row r="2">
          <cell r="B2">
            <v>2006</v>
          </cell>
          <cell r="C2" t="str">
            <v>Hoogeveen-Beilen, uitbreiding met 1 kabelcircuit 220 MVA, aansluiting GAVI</v>
          </cell>
          <cell r="D2" t="str">
            <v>220kV / 380kV</v>
          </cell>
        </row>
        <row r="3">
          <cell r="B3">
            <v>2007</v>
          </cell>
          <cell r="C3" t="str">
            <v>Dante-Weerdinge, uitbreiding met een 110-kV-verbinding 2x300 MVA</v>
          </cell>
          <cell r="D3" t="str">
            <v>WvD</v>
          </cell>
        </row>
        <row r="4">
          <cell r="B4">
            <v>2008</v>
          </cell>
          <cell r="C4" t="str">
            <v>Coevorden, uitbreiding met een 110-kV station</v>
          </cell>
          <cell r="D4" t="str">
            <v>110kV - 150kV</v>
          </cell>
        </row>
        <row r="5">
          <cell r="B5">
            <v>2009</v>
          </cell>
          <cell r="C5" t="str">
            <v>Coevorden-Combilijn, uitbreiding met een 110-kV-kabelcircuit 1x300 MVA</v>
          </cell>
          <cell r="D5" t="str">
            <v>110kV - 150kV</v>
          </cell>
        </row>
        <row r="6">
          <cell r="B6">
            <v>2010</v>
          </cell>
          <cell r="C6" t="str">
            <v>Dante-Combilijn, uitbreiding met een 110-kV-kabelcircuit 1x300 MVA</v>
          </cell>
          <cell r="D6" t="str">
            <v>110kV - 150kV</v>
          </cell>
        </row>
        <row r="7">
          <cell r="B7">
            <v>2011</v>
          </cell>
          <cell r="C7" t="str">
            <v>Coevorden-Hoogeveen, opwaardering verbinding naar 2x145 MVA</v>
          </cell>
          <cell r="D7" t="str">
            <v>110kV - 150kV</v>
          </cell>
        </row>
        <row r="8">
          <cell r="B8">
            <v>2024</v>
          </cell>
          <cell r="C8" t="str">
            <v>Bergen op Zoom, uitbreiding met een veld tbv transformator Essent</v>
          </cell>
          <cell r="D8" t="str">
            <v>WvD</v>
          </cell>
          <cell r="E8" t="str">
            <v>110kV - 150kV</v>
          </cell>
        </row>
        <row r="9">
          <cell r="B9">
            <v>2030</v>
          </cell>
          <cell r="C9" t="str">
            <v>Diverse verbindingen, aanbrengen valbeveiliging</v>
          </cell>
          <cell r="D9" t="str">
            <v>110kV - 150kV</v>
          </cell>
        </row>
        <row r="10">
          <cell r="B10">
            <v>2036</v>
          </cell>
          <cell r="C10" t="str">
            <v>Bergen op Zoom, uitbreiding met een veld tbv Windnet 70MW</v>
          </cell>
          <cell r="D10" t="str">
            <v>WvD</v>
          </cell>
          <cell r="E10" t="str">
            <v>110kV - 150kV</v>
          </cell>
        </row>
        <row r="11">
          <cell r="B11">
            <v>2037</v>
          </cell>
          <cell r="C11" t="str">
            <v>Eindhoven Noord, uitbreiding met een veld tbv Mapron</v>
          </cell>
          <cell r="D11" t="str">
            <v>WvD</v>
          </cell>
          <cell r="E11" t="str">
            <v>110kV - 150kV</v>
          </cell>
        </row>
        <row r="12">
          <cell r="B12">
            <v>2039</v>
          </cell>
          <cell r="C12" t="str">
            <v>Verbinding Krimpen Ommoord</v>
          </cell>
          <cell r="D12" t="str">
            <v>110kV - 150kV</v>
          </cell>
        </row>
        <row r="13">
          <cell r="B13">
            <v>2054</v>
          </cell>
          <cell r="C13" t="str">
            <v>Haaksbergen-Oele, uitbreiding met een 110-kV-verbinding @MVA</v>
          </cell>
          <cell r="D13" t="str">
            <v>110kV - 150kV</v>
          </cell>
        </row>
        <row r="14">
          <cell r="B14">
            <v>2057</v>
          </cell>
          <cell r="C14" t="str">
            <v>Ommoord, retrofit BISEP en renovatie secundair</v>
          </cell>
          <cell r="D14" t="str">
            <v>WvD</v>
          </cell>
          <cell r="E14" t="str">
            <v>110kV - 150kV</v>
          </cell>
        </row>
        <row r="15">
          <cell r="B15">
            <v>2071</v>
          </cell>
          <cell r="C15" t="str">
            <v>Ommoord, retrofit BISEP en renovatie secundair</v>
          </cell>
          <cell r="D15" t="str">
            <v>110kV - 150kV</v>
          </cell>
        </row>
        <row r="16">
          <cell r="B16">
            <v>2072</v>
          </cell>
          <cell r="C16" t="str">
            <v>Zoetemeer, retrofit BISEP en renovatie secundair</v>
          </cell>
          <cell r="D16" t="str">
            <v>110kV - 150kV</v>
          </cell>
        </row>
        <row r="17">
          <cell r="B17">
            <v>2074</v>
          </cell>
          <cell r="C17" t="str">
            <v>Tusveld-Urenco, verlegging gdp bij spoor (Regge en Dinkel)</v>
          </cell>
          <cell r="D17" t="str">
            <v>WvD</v>
          </cell>
          <cell r="E17" t="str">
            <v>110kV - 150kV</v>
          </cell>
        </row>
        <row r="18">
          <cell r="B18">
            <v>2075</v>
          </cell>
          <cell r="C18" t="str">
            <v>Weideweg-Oldenzaal, verkabeling Dalmeden</v>
          </cell>
          <cell r="D18" t="str">
            <v>WvD</v>
          </cell>
          <cell r="E18" t="str">
            <v>110kV - 150kV</v>
          </cell>
        </row>
        <row r="19">
          <cell r="B19">
            <v>2084</v>
          </cell>
          <cell r="C19" t="str">
            <v>Diemen-Ens, reconstructie Bloemendaler polder ivm verlegging A1</v>
          </cell>
          <cell r="D19" t="str">
            <v>WvD</v>
          </cell>
          <cell r="E19" t="str">
            <v>220kV / 380kV</v>
          </cell>
        </row>
        <row r="20">
          <cell r="B20">
            <v>2119</v>
          </cell>
          <cell r="C20" t="str">
            <v>Hemweg, uitbreiding met één veld tbv Twingo 500 MW</v>
          </cell>
          <cell r="D20" t="str">
            <v>WvD</v>
          </cell>
          <cell r="E20" t="str">
            <v>110kV - 150kV</v>
          </cell>
        </row>
        <row r="21">
          <cell r="B21">
            <v>2138</v>
          </cell>
          <cell r="C21" t="str">
            <v>Helmond Oost, uitbreiding met een veld tbv transformator Essent</v>
          </cell>
          <cell r="D21" t="str">
            <v>WvD</v>
          </cell>
          <cell r="E21" t="str">
            <v>110kV - 150kV</v>
          </cell>
        </row>
        <row r="22">
          <cell r="B22">
            <v>2139</v>
          </cell>
          <cell r="C22" t="str">
            <v>Horst, uitbreiding met een veld tbv Essent</v>
          </cell>
          <cell r="D22" t="str">
            <v>WvD</v>
          </cell>
          <cell r="E22" t="str">
            <v>110kV - 150kV</v>
          </cell>
        </row>
        <row r="23">
          <cell r="B23">
            <v>2149</v>
          </cell>
          <cell r="C23" t="str">
            <v xml:space="preserve">Hessenweg-Weteringkade-Harculo, verhoging transportcapaciteit </v>
          </cell>
          <cell r="D23" t="str">
            <v>110kV - 150kV</v>
          </cell>
        </row>
        <row r="24">
          <cell r="B24">
            <v>2150</v>
          </cell>
          <cell r="C24" t="str">
            <v>Goor-Hengelo Weideweg, uitbreiding met één circuit</v>
          </cell>
          <cell r="D24" t="str">
            <v>110kV - 150kV</v>
          </cell>
        </row>
        <row r="25">
          <cell r="B25">
            <v>2156</v>
          </cell>
          <cell r="C25" t="str">
            <v>Roosendaal, uitbreiding met twee velden tbv Sita</v>
          </cell>
          <cell r="D25" t="str">
            <v>WvD</v>
          </cell>
          <cell r="E25" t="str">
            <v>110kV - 150kV</v>
          </cell>
        </row>
        <row r="26">
          <cell r="B26">
            <v>2157</v>
          </cell>
          <cell r="C26" t="str">
            <v>Oterleek, uitbreiding met twee velden tbv TAQA 100 MW</v>
          </cell>
          <cell r="D26" t="str">
            <v>WvD</v>
          </cell>
          <cell r="E26" t="str">
            <v>110kV - 150kV</v>
          </cell>
        </row>
        <row r="27">
          <cell r="B27">
            <v>2177</v>
          </cell>
          <cell r="C27" t="str">
            <v>Verbinding Ommoord Rotterdam Marconistraat</v>
          </cell>
          <cell r="D27" t="str">
            <v>WvD</v>
          </cell>
        </row>
        <row r="28">
          <cell r="B28">
            <v>217370</v>
          </cell>
          <cell r="C28" t="str">
            <v>Blindstroomcompensatiemiddelen</v>
          </cell>
          <cell r="D28" t="str">
            <v>220kV / 380kV</v>
          </cell>
        </row>
        <row r="29">
          <cell r="B29">
            <v>2</v>
          </cell>
          <cell r="C29" t="str">
            <v>Westerlee, uitbreiding met een 380-kV station</v>
          </cell>
          <cell r="D29" t="str">
            <v>220kV / 380kV</v>
          </cell>
        </row>
        <row r="30">
          <cell r="B30">
            <v>3</v>
          </cell>
          <cell r="C30" t="str">
            <v>Wateringen, uitbreiding met een 380-kV-station</v>
          </cell>
          <cell r="D30" t="str">
            <v>220kV / 380kV</v>
          </cell>
        </row>
        <row r="31">
          <cell r="B31">
            <v>4</v>
          </cell>
          <cell r="C31" t="str">
            <v>Bleiswijk, uitbreiding tot 380-kV-HIS-dubbelrailstation</v>
          </cell>
          <cell r="D31" t="str">
            <v>220kV / 380kV</v>
          </cell>
        </row>
        <row r="32">
          <cell r="B32">
            <v>5</v>
          </cell>
          <cell r="C32" t="str">
            <v>Wateringen-Bleiswijk, uitbreiding met een 380-kV-verbinding</v>
          </cell>
          <cell r="D32" t="str">
            <v>220kV / 380kV</v>
          </cell>
        </row>
        <row r="33">
          <cell r="B33">
            <v>6</v>
          </cell>
          <cell r="C33" t="str">
            <v>Maasvlakte-Westerlee, verdubbeling capaciteits kabels Waterkruising</v>
          </cell>
          <cell r="D33" t="str">
            <v>220kV / 380kV</v>
          </cell>
        </row>
        <row r="34">
          <cell r="B34">
            <v>7</v>
          </cell>
          <cell r="C34" t="str">
            <v>Bleiswijk-Beverwijk, uitbreiding met een 380-kV-verbinding</v>
          </cell>
          <cell r="D34" t="str">
            <v>220kV / 380kV</v>
          </cell>
        </row>
        <row r="35">
          <cell r="B35">
            <v>10</v>
          </cell>
          <cell r="C35" t="str">
            <v>Hengelo, uitbreiding met derde transformator</v>
          </cell>
          <cell r="D35" t="str">
            <v>220kV / 380kV</v>
          </cell>
        </row>
        <row r="36">
          <cell r="B36">
            <v>11</v>
          </cell>
          <cell r="C36" t="str">
            <v>Meeden, uitbreiding met tweede transformator</v>
          </cell>
          <cell r="D36" t="str">
            <v>220kV / 380kV</v>
          </cell>
        </row>
        <row r="37">
          <cell r="B37">
            <v>12</v>
          </cell>
          <cell r="C37" t="str">
            <v>Breukelen, 7e transformator FGU-net, locatie B4</v>
          </cell>
          <cell r="D37" t="str">
            <v>220kV / 380kV</v>
          </cell>
        </row>
        <row r="38">
          <cell r="B38">
            <v>14</v>
          </cell>
          <cell r="C38" t="str">
            <v>Lelystad, uitbreiding tot dubbelrailsysteem</v>
          </cell>
          <cell r="D38" t="str">
            <v>220kV / 380kV</v>
          </cell>
        </row>
        <row r="39">
          <cell r="B39">
            <v>15</v>
          </cell>
          <cell r="C39" t="str">
            <v>Simonshaven, uitbreiding met een 380-kV-station</v>
          </cell>
          <cell r="D39" t="str">
            <v>220kV / 380kV</v>
          </cell>
        </row>
        <row r="40">
          <cell r="B40">
            <v>16</v>
          </cell>
          <cell r="C40" t="str">
            <v>Zwolle, uitbreiding met een 380/110-kV-transformator</v>
          </cell>
          <cell r="D40" t="str">
            <v>220kV / 380kV</v>
          </cell>
        </row>
        <row r="41">
          <cell r="B41">
            <v>17</v>
          </cell>
          <cell r="C41" t="str">
            <v>Geertruidenberg, uitbreiding met derde transformator</v>
          </cell>
          <cell r="D41" t="str">
            <v>220kV / 380kV</v>
          </cell>
        </row>
        <row r="42">
          <cell r="B42">
            <v>21</v>
          </cell>
          <cell r="C42" t="str">
            <v>Diverse 220-kV-stations, renovatie secundaire installaties</v>
          </cell>
          <cell r="D42" t="str">
            <v>220kV / 380kV</v>
          </cell>
        </row>
        <row r="43">
          <cell r="B43">
            <v>24</v>
          </cell>
          <cell r="C43" t="str">
            <v>Vervanging transformator 220/110 kV (stelpost)</v>
          </cell>
          <cell r="D43" t="str">
            <v>220kV / 380kV</v>
          </cell>
        </row>
        <row r="44">
          <cell r="B44">
            <v>26</v>
          </cell>
          <cell r="C44" t="str">
            <v>Dod4, vervanging transformator TR403</v>
          </cell>
          <cell r="D44" t="str">
            <v>220kV / 380kV</v>
          </cell>
        </row>
        <row r="45">
          <cell r="B45">
            <v>27</v>
          </cell>
          <cell r="C45" t="str">
            <v>Vvl2, vervanging transformator TR201</v>
          </cell>
          <cell r="D45" t="str">
            <v>220kV / 380kV</v>
          </cell>
        </row>
        <row r="46">
          <cell r="B46">
            <v>28</v>
          </cell>
          <cell r="C46" t="str">
            <v>Ehv4, vervanging transformator TR403 en TR404</v>
          </cell>
          <cell r="D46" t="str">
            <v>220kV / 380kV</v>
          </cell>
        </row>
        <row r="47">
          <cell r="B47">
            <v>29</v>
          </cell>
          <cell r="C47" t="str">
            <v>Zyv2, vervanging transformator TR202</v>
          </cell>
          <cell r="D47" t="str">
            <v>220kV / 380kV</v>
          </cell>
        </row>
        <row r="48">
          <cell r="B48">
            <v>30</v>
          </cell>
          <cell r="C48" t="str">
            <v>Diverse 220-kV-stations, Vervanging vermogensschakelaars</v>
          </cell>
          <cell r="D48" t="str">
            <v>220kV / 380kV</v>
          </cell>
        </row>
        <row r="49">
          <cell r="B49">
            <v>31</v>
          </cell>
          <cell r="C49" t="str">
            <v>Mbt4,  vervanging transformator TR401en TR402</v>
          </cell>
          <cell r="D49" t="str">
            <v>220kV / 380kV</v>
          </cell>
        </row>
        <row r="50">
          <cell r="B50">
            <v>32</v>
          </cell>
          <cell r="C50" t="str">
            <v>Dim4,  vervanging transformator TR402</v>
          </cell>
          <cell r="D50" t="str">
            <v>220kV / 380kV</v>
          </cell>
        </row>
        <row r="51">
          <cell r="B51">
            <v>33</v>
          </cell>
          <cell r="C51" t="str">
            <v>Vvl2, vervanging transformator TR202</v>
          </cell>
          <cell r="D51" t="str">
            <v>220kV / 380kV</v>
          </cell>
        </row>
        <row r="52">
          <cell r="B52">
            <v>34</v>
          </cell>
          <cell r="C52" t="str">
            <v>KIJ4, vervanging transformator TR403</v>
          </cell>
          <cell r="D52" t="str">
            <v>220kV / 380kV</v>
          </cell>
        </row>
        <row r="53">
          <cell r="B53">
            <v>35</v>
          </cell>
          <cell r="C53" t="str">
            <v>Diverse 380-kV-stations, vervanging vermogenschakelaars</v>
          </cell>
          <cell r="D53" t="str">
            <v>220kV / 380kV</v>
          </cell>
        </row>
        <row r="54">
          <cell r="B54">
            <v>36</v>
          </cell>
          <cell r="C54" t="str">
            <v>Gtb4, vervanging transformator TR401 en TR402</v>
          </cell>
          <cell r="D54" t="str">
            <v>220kV / 380kV</v>
          </cell>
        </row>
        <row r="55">
          <cell r="B55">
            <v>39</v>
          </cell>
          <cell r="C55" t="str">
            <v>Maasvlakte, aansluiting MW-1 en MV-2</v>
          </cell>
          <cell r="D55" t="str">
            <v>WvD</v>
          </cell>
          <cell r="E55" t="str">
            <v>220kV / 380kV</v>
          </cell>
        </row>
        <row r="56">
          <cell r="B56">
            <v>41</v>
          </cell>
          <cell r="C56" t="str">
            <v>Maasbracht, uitbreiding met 2 velden tbv Essent 2x320 MW</v>
          </cell>
          <cell r="D56" t="str">
            <v>WvD</v>
          </cell>
          <cell r="E56" t="str">
            <v>220kV / 380kV</v>
          </cell>
        </row>
        <row r="57">
          <cell r="B57">
            <v>42</v>
          </cell>
          <cell r="C57" t="str">
            <v>Simonshaven, uitbreiding met 1 veld tbv Intergen REC 1X400 MW</v>
          </cell>
          <cell r="D57" t="str">
            <v>WvD</v>
          </cell>
          <cell r="E57" t="str">
            <v>220kV / 380kV</v>
          </cell>
        </row>
        <row r="58">
          <cell r="B58">
            <v>43</v>
          </cell>
          <cell r="C58" t="str">
            <v>Lelystad, uitbreiding met 1 veld tbv Electrabel 400 MW</v>
          </cell>
          <cell r="D58" t="str">
            <v>WvD</v>
          </cell>
          <cell r="E58" t="str">
            <v>220kV / 380kV</v>
          </cell>
        </row>
        <row r="59">
          <cell r="B59">
            <v>44</v>
          </cell>
          <cell r="C59" t="str">
            <v>Maasvlakte, uitbreiding met 1 veld tbv EnecoGen 2x400 MW</v>
          </cell>
          <cell r="D59" t="str">
            <v>WvD</v>
          </cell>
          <cell r="E59" t="str">
            <v>220kV / 380kV</v>
          </cell>
        </row>
        <row r="60">
          <cell r="B60">
            <v>45</v>
          </cell>
          <cell r="C60" t="str">
            <v>Maasvlakte, uitbreiding metr 1 veld tbv E.On 1050 MW</v>
          </cell>
          <cell r="D60" t="str">
            <v>WvD</v>
          </cell>
          <cell r="E60" t="str">
            <v>220kV / 380kV</v>
          </cell>
        </row>
        <row r="61">
          <cell r="B61">
            <v>46</v>
          </cell>
          <cell r="C61" t="str">
            <v>Maasvlakte, uitbreiding met 1 veld tbv BritNed 1000MW</v>
          </cell>
          <cell r="D61" t="str">
            <v>WvD</v>
          </cell>
          <cell r="E61" t="str">
            <v>220kV / 380kV</v>
          </cell>
        </row>
        <row r="62">
          <cell r="B62">
            <v>49</v>
          </cell>
          <cell r="C62" t="str">
            <v>Zwolle-Hengelo, reconstructie mast 110 tot 114 (Almelo)</v>
          </cell>
          <cell r="D62" t="str">
            <v>WvD</v>
          </cell>
          <cell r="E62" t="str">
            <v>220kV / 380kV</v>
          </cell>
        </row>
        <row r="63">
          <cell r="B63">
            <v>50</v>
          </cell>
          <cell r="C63" t="str">
            <v>Oostzaan-Diemen, reconstructie mast 3 tot 8 (Landsmeer)</v>
          </cell>
          <cell r="D63" t="str">
            <v>WvD</v>
          </cell>
          <cell r="E63" t="str">
            <v>220kV / 380kV</v>
          </cell>
        </row>
        <row r="64">
          <cell r="B64">
            <v>51</v>
          </cell>
          <cell r="C64" t="str">
            <v>Eindhoven-Maasbracht, reconstructie mast 102 tot 115 (Helmond)</v>
          </cell>
          <cell r="D64" t="str">
            <v>WvD</v>
          </cell>
          <cell r="E64" t="str">
            <v>220kV / 380kV</v>
          </cell>
        </row>
        <row r="65">
          <cell r="B65">
            <v>52</v>
          </cell>
          <cell r="C65" t="str">
            <v>Wateringen, uitbreiding met een 150-kV-station</v>
          </cell>
          <cell r="D65" t="str">
            <v>110kV - 150kV</v>
          </cell>
        </row>
        <row r="66">
          <cell r="B66">
            <v>55</v>
          </cell>
          <cell r="C66" t="str">
            <v>Sassenheim-Haarlemmermeer, opwaardering transportcapaciteit</v>
          </cell>
          <cell r="D66" t="str">
            <v>110kV - 150kV</v>
          </cell>
        </row>
        <row r="67">
          <cell r="B67">
            <v>56</v>
          </cell>
          <cell r="C67" t="str">
            <v>Ypenburg,  uitbreiding met een 150-kV-station</v>
          </cell>
          <cell r="D67" t="str">
            <v>110kV - 150kV</v>
          </cell>
        </row>
        <row r="68">
          <cell r="B68">
            <v>58</v>
          </cell>
          <cell r="C68" t="str">
            <v>De Lier, uitbreiding met een 150-kV-station</v>
          </cell>
          <cell r="D68" t="str">
            <v>110kV - 150kV</v>
          </cell>
        </row>
        <row r="69">
          <cell r="B69">
            <v>59</v>
          </cell>
          <cell r="C69" t="str">
            <v>Wateringen-Ypenburg, uitbreiding met een 150-kV-kabelcircuit 300 MVA</v>
          </cell>
          <cell r="D69" t="str">
            <v>110kV - 150kV</v>
          </cell>
        </row>
        <row r="70">
          <cell r="B70">
            <v>63</v>
          </cell>
          <cell r="C70" t="str">
            <v>Uitbreiding telecomnetwerk tbv integratie EMS-systemen</v>
          </cell>
          <cell r="D70" t="str">
            <v>110kV - 150kV</v>
          </cell>
        </row>
        <row r="71">
          <cell r="B71">
            <v>68</v>
          </cell>
          <cell r="C71" t="str">
            <v>Rotterdam Waalhaven, vervanging transformatorkabels</v>
          </cell>
          <cell r="D71" t="str">
            <v>110kV - 150kV</v>
          </cell>
        </row>
        <row r="72">
          <cell r="B72">
            <v>71</v>
          </cell>
          <cell r="C72" t="str">
            <v>Ommoord, retrofit BISEP en renovatie secundair</v>
          </cell>
          <cell r="D72" t="str">
            <v>110kV - 150kV</v>
          </cell>
        </row>
        <row r="73">
          <cell r="B73">
            <v>72</v>
          </cell>
          <cell r="C73" t="str">
            <v>Zoetermeer, retrofit BISEP en renovatie secundair</v>
          </cell>
          <cell r="D73" t="str">
            <v>110kV - 150kV</v>
          </cell>
        </row>
        <row r="74">
          <cell r="B74">
            <v>73</v>
          </cell>
          <cell r="C74" t="str">
            <v>Dordrecht Noordendijk, vervanging transformator Tr1</v>
          </cell>
          <cell r="D74" t="str">
            <v>110kV - 150kV</v>
          </cell>
        </row>
        <row r="75">
          <cell r="B75">
            <v>74</v>
          </cell>
          <cell r="C75" t="str">
            <v>Alphen, retrofit BISEP en renovatie secundair</v>
          </cell>
          <cell r="D75" t="str">
            <v>110kV - 150kV</v>
          </cell>
        </row>
        <row r="76">
          <cell r="B76">
            <v>75</v>
          </cell>
          <cell r="C76" t="str">
            <v>Krimpen renovatie, primaire en secundaire installaties</v>
          </cell>
          <cell r="D76" t="str">
            <v>110kV - 150kV</v>
          </cell>
        </row>
        <row r="77">
          <cell r="B77">
            <v>76</v>
          </cell>
          <cell r="C77" t="str">
            <v>Gouda, vervanging transformator Tr4</v>
          </cell>
          <cell r="D77" t="str">
            <v>110kV - 150kV</v>
          </cell>
        </row>
        <row r="78">
          <cell r="B78">
            <v>77</v>
          </cell>
          <cell r="C78" t="str">
            <v>Leiden, vervanging transformator Tr4</v>
          </cell>
          <cell r="D78" t="str">
            <v>110kV - 150kV</v>
          </cell>
        </row>
        <row r="79">
          <cell r="B79">
            <v>78</v>
          </cell>
          <cell r="C79" t="str">
            <v>Diverse 150-kV-stations, vervanging vermogenschakelaars</v>
          </cell>
          <cell r="D79" t="str">
            <v>110kV - 150kV</v>
          </cell>
        </row>
        <row r="80">
          <cell r="B80">
            <v>79</v>
          </cell>
          <cell r="C80" t="str">
            <v>Vervanging, 150-kV-transformator (stelpost)</v>
          </cell>
          <cell r="D80" t="str">
            <v>110kV - 150kV</v>
          </cell>
        </row>
        <row r="81">
          <cell r="B81">
            <v>80</v>
          </cell>
          <cell r="C81" t="str">
            <v>Rijswijk, vervanging schakel-en secundaire installatie</v>
          </cell>
          <cell r="D81" t="str">
            <v>110kV - 150kV</v>
          </cell>
        </row>
        <row r="82">
          <cell r="B82">
            <v>81</v>
          </cell>
          <cell r="C82" t="str">
            <v>Voorburg-Leiden, verkabeling mast 23-26/27 in de Voorse Kreek</v>
          </cell>
          <cell r="D82" t="str">
            <v>WvD</v>
          </cell>
          <cell r="E82" t="str">
            <v>110kV - 150kV</v>
          </cell>
        </row>
        <row r="83">
          <cell r="B83">
            <v>82</v>
          </cell>
          <cell r="C83" t="str">
            <v>RtM-Dft, verkabeling mast 1 tot 3 (Schieveste)</v>
          </cell>
          <cell r="D83" t="str">
            <v>WvD</v>
          </cell>
          <cell r="E83" t="str">
            <v>110kV - 150kV</v>
          </cell>
        </row>
        <row r="84">
          <cell r="B84">
            <v>85</v>
          </cell>
          <cell r="C84" t="str">
            <v>Ypenburg-Voorburg, uitbreiding met een 150-kV-kabelcircuit 300 MVA</v>
          </cell>
          <cell r="D84" t="str">
            <v>110kV - 150kV</v>
          </cell>
        </row>
        <row r="85">
          <cell r="B85">
            <v>86</v>
          </cell>
          <cell r="C85" t="str">
            <v>Wateringen-Delft, opwaardering naar 2x300 MVA</v>
          </cell>
          <cell r="D85" t="str">
            <v>110kV - 150kV</v>
          </cell>
        </row>
        <row r="86">
          <cell r="B86">
            <v>87</v>
          </cell>
          <cell r="C86" t="str">
            <v xml:space="preserve">Wateringen-Rijswijk, uitbreiding met smoorspoelen 300 MVA, </v>
          </cell>
          <cell r="D86" t="str">
            <v>110kV - 150kV</v>
          </cell>
        </row>
        <row r="87">
          <cell r="B87">
            <v>88</v>
          </cell>
          <cell r="C87" t="str">
            <v xml:space="preserve">Krimpen-Gouda, uitbreiding met smoorspoelen 300 MVA, </v>
          </cell>
          <cell r="D87" t="str">
            <v>110kV - 150kV</v>
          </cell>
        </row>
        <row r="88">
          <cell r="B88">
            <v>89</v>
          </cell>
          <cell r="C88" t="str">
            <v>Westerlee-Wateringen, uitbreiding met een 380-kV-verbinding</v>
          </cell>
          <cell r="D88" t="str">
            <v>220kV / 380kV</v>
          </cell>
        </row>
        <row r="89">
          <cell r="B89">
            <v>90</v>
          </cell>
          <cell r="C89" t="str">
            <v>Eem4, uitbreiding met 2 velden tbv Nuon 1400 MW</v>
          </cell>
          <cell r="D89" t="str">
            <v>WvD</v>
          </cell>
          <cell r="E89" t="str">
            <v>220kV / 380kV</v>
          </cell>
        </row>
        <row r="90">
          <cell r="B90">
            <v>91</v>
          </cell>
          <cell r="C90" t="str">
            <v>Maasvlakte, uitbreiding met 1 veld tbv Electrabel 750 MW</v>
          </cell>
          <cell r="D90" t="str">
            <v>WvD</v>
          </cell>
          <cell r="E90" t="str">
            <v>220kV / 380kV</v>
          </cell>
        </row>
        <row r="91">
          <cell r="B91">
            <v>95</v>
          </cell>
          <cell r="C91" t="str">
            <v>Eem4, uitbreiding met 2 velden tbv RWE 2x800 MW</v>
          </cell>
          <cell r="D91" t="str">
            <v>WvD</v>
          </cell>
          <cell r="E91" t="str">
            <v>220kV / 380kV</v>
          </cell>
        </row>
        <row r="92">
          <cell r="B92">
            <v>97</v>
          </cell>
          <cell r="C92" t="str">
            <v>Ozn-Dim, reconstructie mast 32 tot 35 ivm EM-velden (IJburg)</v>
          </cell>
          <cell r="D92" t="str">
            <v>WvD</v>
          </cell>
          <cell r="E92" t="str">
            <v>220kV / 380kV</v>
          </cell>
        </row>
        <row r="93">
          <cell r="B93">
            <v>98</v>
          </cell>
          <cell r="C93" t="str">
            <v>Power Quality, meting harmonischen in het 220- en 380-kV-net</v>
          </cell>
          <cell r="D93" t="str">
            <v>220kV / 380kV</v>
          </cell>
        </row>
        <row r="94">
          <cell r="B94">
            <v>99</v>
          </cell>
          <cell r="C94" t="str">
            <v>TenSec, uitbreiding toegangscontrole 11 cruciale 380-kV- stations</v>
          </cell>
          <cell r="D94" t="str">
            <v>220kV / 380kV</v>
          </cell>
        </row>
        <row r="95">
          <cell r="B95">
            <v>100</v>
          </cell>
          <cell r="C95" t="str">
            <v>TenSec, uitbreiding toegangscontrole 13 vitale 380-kV-stations</v>
          </cell>
          <cell r="D95" t="str">
            <v>220kV / 380kV</v>
          </cell>
        </row>
        <row r="96">
          <cell r="B96">
            <v>101</v>
          </cell>
          <cell r="C96" t="str">
            <v>TenSec, uitbreiding toegangscontrole 3 vitale 150-kV-stations</v>
          </cell>
          <cell r="D96" t="str">
            <v>110kV - 150kV</v>
          </cell>
        </row>
        <row r="97">
          <cell r="B97">
            <v>102</v>
          </cell>
          <cell r="C97" t="str">
            <v>TenSec, uitbreiding toegangscontrole 9 normale 220-kv-stations</v>
          </cell>
          <cell r="D97" t="str">
            <v>220kV / 380kV</v>
          </cell>
        </row>
        <row r="98">
          <cell r="B98">
            <v>103</v>
          </cell>
          <cell r="C98" t="str">
            <v>TenSec, uitbreiding toegangscontrole 15 normale 150-kV-stations</v>
          </cell>
          <cell r="D98" t="str">
            <v>110kV - 150kV</v>
          </cell>
        </row>
        <row r="99">
          <cell r="B99">
            <v>104</v>
          </cell>
          <cell r="C99" t="str">
            <v>TenSec, Hoofdkantoor Arnhem</v>
          </cell>
          <cell r="D99" t="str">
            <v>220kV / 380kV</v>
          </cell>
        </row>
        <row r="100">
          <cell r="B100">
            <v>105</v>
          </cell>
          <cell r="C100" t="str">
            <v>Veiligheidsbeleid, uitbreiding toegangscontrole 1 cruciaal 150-kV-stations</v>
          </cell>
          <cell r="D100" t="str">
            <v>110kV - 150kV</v>
          </cell>
        </row>
        <row r="101">
          <cell r="B101">
            <v>106</v>
          </cell>
          <cell r="C101" t="str">
            <v>Eem4, uitbreiding met 1 veld tbv Electrabel 750 MW</v>
          </cell>
          <cell r="D101" t="str">
            <v>WvD</v>
          </cell>
          <cell r="E101" t="str">
            <v>220kV / 380kV</v>
          </cell>
        </row>
        <row r="102">
          <cell r="B102">
            <v>107</v>
          </cell>
          <cell r="C102" t="str">
            <v>Beverwijk, uitbreiding tot dubbelrail 380-kV-station</v>
          </cell>
          <cell r="D102" t="str">
            <v>220kV / 380kV</v>
          </cell>
        </row>
        <row r="103">
          <cell r="B103">
            <v>108</v>
          </cell>
          <cell r="C103" t="str">
            <v>Schildmeer, uitbreiding met een 380-kV-station</v>
          </cell>
          <cell r="D103" t="str">
            <v>220kV / 380kV</v>
          </cell>
        </row>
        <row r="104">
          <cell r="B104">
            <v>109</v>
          </cell>
          <cell r="C104" t="str">
            <v>Telecom, uitbreiding met STM16-ringen</v>
          </cell>
          <cell r="D104" t="str">
            <v>220kV / 380kV</v>
          </cell>
        </row>
        <row r="105">
          <cell r="B105">
            <v>110</v>
          </cell>
          <cell r="C105" t="str">
            <v>Leiden en RtC, uitbreiding met noodstroomaggregaat</v>
          </cell>
          <cell r="D105" t="str">
            <v>110kV - 150kV</v>
          </cell>
        </row>
        <row r="106">
          <cell r="B106">
            <v>111</v>
          </cell>
          <cell r="C106" t="str">
            <v>Bmr en Lelystad, uitbreiding met noodstroomaggregaat</v>
          </cell>
          <cell r="D106" t="str">
            <v>220kV / 380kV</v>
          </cell>
        </row>
        <row r="107">
          <cell r="B107">
            <v>112</v>
          </cell>
          <cell r="C107" t="str">
            <v>Kleine projecten in Telecomsfeer</v>
          </cell>
          <cell r="D107" t="str">
            <v>220kV / 380kV</v>
          </cell>
        </row>
        <row r="108">
          <cell r="B108">
            <v>113</v>
          </cell>
          <cell r="C108" t="str">
            <v>Kleine projecten in de vervangingssfeer 220/380kV</v>
          </cell>
          <cell r="D108" t="str">
            <v>220kV / 380kV</v>
          </cell>
        </row>
        <row r="109">
          <cell r="B109">
            <v>114</v>
          </cell>
          <cell r="C109" t="str">
            <v>Rbp, vervanging railbeveiliging</v>
          </cell>
          <cell r="D109" t="str">
            <v>220kV / 380kV</v>
          </cell>
        </row>
        <row r="110">
          <cell r="B110">
            <v>116</v>
          </cell>
          <cell r="C110" t="str">
            <v>Mvl4-Wtl4, uitbreiding met smoorspoelen 2650 MVA, 18,3%</v>
          </cell>
          <cell r="D110" t="str">
            <v>220kV / 380kV</v>
          </cell>
        </row>
        <row r="111">
          <cell r="B111">
            <v>117</v>
          </cell>
          <cell r="C111" t="str">
            <v>Krimpen1, renovatie terrein tgv verzakkingen</v>
          </cell>
          <cell r="D111" t="str">
            <v>110kV - 150kV</v>
          </cell>
        </row>
        <row r="112">
          <cell r="B112">
            <v>118</v>
          </cell>
          <cell r="C112" t="str">
            <v>Krimpen4, renovatie terrein tgv verzakkingen</v>
          </cell>
          <cell r="D112" t="str">
            <v>220kV / 380kV</v>
          </cell>
        </row>
        <row r="113">
          <cell r="B113">
            <v>119</v>
          </cell>
          <cell r="C113" t="str">
            <v>Leiden, vervanging 50-kV-kabels</v>
          </cell>
          <cell r="D113" t="str">
            <v>110kV - 150kV</v>
          </cell>
        </row>
        <row r="114">
          <cell r="B114">
            <v>120</v>
          </cell>
          <cell r="C114" t="str">
            <v>Kleine projecten in vervangingssfeer 150 kV</v>
          </cell>
          <cell r="D114" t="str">
            <v>110kV - 150kV</v>
          </cell>
        </row>
        <row r="115">
          <cell r="B115">
            <v>122</v>
          </cell>
          <cell r="C115" t="str">
            <v>Div. locaties 380-kV, vervanging hekwerken</v>
          </cell>
          <cell r="D115" t="str">
            <v>220kV / 380kV</v>
          </cell>
        </row>
        <row r="116">
          <cell r="B116">
            <v>123</v>
          </cell>
          <cell r="C116" t="str">
            <v>Div. locaties 150-kV, vervanging hekwerken</v>
          </cell>
          <cell r="D116" t="str">
            <v>110kV - 150kV</v>
          </cell>
        </row>
        <row r="117">
          <cell r="B117">
            <v>124</v>
          </cell>
          <cell r="C117" t="str">
            <v>Alphen, omlegging telecomkabel</v>
          </cell>
          <cell r="D117" t="str">
            <v>WvD</v>
          </cell>
          <cell r="E117" t="str">
            <v>110kV - 150kV</v>
          </cell>
        </row>
        <row r="118">
          <cell r="B118">
            <v>125</v>
          </cell>
          <cell r="C118" t="str">
            <v>Eem2, uitbreiding met 2 velden tbv distributienet Essent (Windpark)</v>
          </cell>
          <cell r="D118" t="str">
            <v>WvD</v>
          </cell>
          <cell r="E118" t="str">
            <v>220kV / 380kV</v>
          </cell>
        </row>
        <row r="119">
          <cell r="B119">
            <v>126</v>
          </cell>
          <cell r="C119" t="str">
            <v>Gtb4, uitbreiding met 1 veld tbv Essent 800 MW</v>
          </cell>
          <cell r="D119" t="str">
            <v>WvD</v>
          </cell>
          <cell r="E119" t="str">
            <v>220kV / 380kV</v>
          </cell>
        </row>
        <row r="120">
          <cell r="B120">
            <v>128</v>
          </cell>
          <cell r="C120" t="str">
            <v>Zoetermeer-Leiden, reconstructie kabelverbinding viaduct Leiden</v>
          </cell>
          <cell r="D120" t="str">
            <v>WvD</v>
          </cell>
          <cell r="E120" t="str">
            <v>110kV - 150kV</v>
          </cell>
        </row>
        <row r="121">
          <cell r="B121">
            <v>131</v>
          </cell>
          <cell r="C121" t="str">
            <v>Eem4, uitbreiding met 2 velden tbv Advanced Power 800-1200 MW</v>
          </cell>
          <cell r="D121" t="str">
            <v>WvD</v>
          </cell>
          <cell r="E121" t="str">
            <v>220kV / 380kV</v>
          </cell>
        </row>
        <row r="122">
          <cell r="B122">
            <v>132</v>
          </cell>
          <cell r="C122" t="str">
            <v>Alblasserdam, uitbreiding met 1 veld tbv Eneco</v>
          </cell>
          <cell r="D122" t="str">
            <v>WvD</v>
          </cell>
          <cell r="E122" t="str">
            <v>110kV - 150kV</v>
          </cell>
        </row>
        <row r="123">
          <cell r="B123">
            <v>133</v>
          </cell>
          <cell r="C123" t="str">
            <v>Doetinchem-Niederrhein, uitbreiding met een interconnector (tot grens)</v>
          </cell>
          <cell r="D123" t="str">
            <v>220kV / 380kV</v>
          </cell>
        </row>
        <row r="124">
          <cell r="B124">
            <v>135</v>
          </cell>
          <cell r="C124" t="str">
            <v>Borssele-Gtrd</v>
          </cell>
          <cell r="D124" t="str">
            <v>220kV / 380kV</v>
          </cell>
        </row>
        <row r="125">
          <cell r="B125">
            <v>136</v>
          </cell>
          <cell r="C125" t="str">
            <v>Maasvlakte, uitbr 1 veld</v>
          </cell>
          <cell r="D125" t="str">
            <v>WvD</v>
          </cell>
          <cell r="E125" t="str">
            <v>220kV / 380kV</v>
          </cell>
        </row>
        <row r="126">
          <cell r="B126">
            <v>137</v>
          </cell>
          <cell r="C126" t="str">
            <v>Delft Inrichting opslagplaats</v>
          </cell>
          <cell r="D126" t="str">
            <v>110kV - 150kV</v>
          </cell>
        </row>
        <row r="127">
          <cell r="B127">
            <v>138</v>
          </cell>
          <cell r="C127" t="str">
            <v>Eems4-EOS Magnum</v>
          </cell>
          <cell r="D127" t="str">
            <v>WvD</v>
          </cell>
          <cell r="E127" t="str">
            <v>220kV / 380kV</v>
          </cell>
        </row>
        <row r="128">
          <cell r="B128">
            <v>139</v>
          </cell>
          <cell r="C128" t="str">
            <v>EOS, uitbreiding 380kV</v>
          </cell>
          <cell r="D128" t="str">
            <v>220kV / 380kV</v>
          </cell>
        </row>
        <row r="129">
          <cell r="B129">
            <v>140</v>
          </cell>
          <cell r="C129" t="str">
            <v>Dim4 en Mvl4, vervanging blindstroomcompensatie</v>
          </cell>
          <cell r="D129" t="str">
            <v>220kV / 380kV</v>
          </cell>
        </row>
        <row r="130">
          <cell r="B130">
            <v>141</v>
          </cell>
          <cell r="C130" t="str">
            <v>BO Aansl. Essent Borssele 1650MW</v>
          </cell>
          <cell r="D130" t="str">
            <v>WvD</v>
          </cell>
          <cell r="E130" t="str">
            <v>220kV / 380kV</v>
          </cell>
        </row>
        <row r="131">
          <cell r="B131">
            <v>142</v>
          </cell>
          <cell r="C131" t="str">
            <v>BO VVL - HSW, opwaarderen transp.cap.</v>
          </cell>
          <cell r="D131" t="str">
            <v>220kV / 380kV</v>
          </cell>
        </row>
        <row r="132">
          <cell r="B132">
            <v>143</v>
          </cell>
          <cell r="C132" t="str">
            <v>Telecom, uitbr en digitalisering transmissienet ZH</v>
          </cell>
          <cell r="D132" t="str">
            <v>110kV - 150kV</v>
          </cell>
        </row>
        <row r="133">
          <cell r="B133">
            <v>144</v>
          </cell>
          <cell r="C133" t="str">
            <v>Eemshaven Oudeschip-Ens, Uitbr 380kV</v>
          </cell>
          <cell r="D133" t="str">
            <v>220kV / 380kV</v>
          </cell>
        </row>
        <row r="134">
          <cell r="B134">
            <v>145</v>
          </cell>
          <cell r="C134" t="str">
            <v>Borssele-Geertruidenberg, uitbr 380kV</v>
          </cell>
          <cell r="D134" t="str">
            <v>220kV / 380kV</v>
          </cell>
        </row>
        <row r="135">
          <cell r="B135">
            <v>146</v>
          </cell>
          <cell r="C135" t="str">
            <v>ENS-Diemen, opwaardering cap</v>
          </cell>
          <cell r="D135" t="str">
            <v>220kV / 380kV</v>
          </cell>
        </row>
        <row r="136">
          <cell r="B136">
            <v>147</v>
          </cell>
          <cell r="C136" t="str">
            <v>Delft, renovatie sec installaties</v>
          </cell>
          <cell r="D136" t="str">
            <v>110kV - 150kV</v>
          </cell>
        </row>
        <row r="137">
          <cell r="B137">
            <v>148</v>
          </cell>
          <cell r="C137" t="str">
            <v>Gouda, renovatie sec installaties</v>
          </cell>
          <cell r="D137" t="str">
            <v>110kV - 150kV</v>
          </cell>
        </row>
        <row r="138">
          <cell r="B138">
            <v>149</v>
          </cell>
          <cell r="C138" t="str">
            <v>Leiden, renovatie sec installaties</v>
          </cell>
          <cell r="D138" t="str">
            <v>110kV - 150kV</v>
          </cell>
        </row>
        <row r="139">
          <cell r="B139">
            <v>150</v>
          </cell>
          <cell r="C139" t="str">
            <v>Rijswijk, renovatie sec installaties</v>
          </cell>
          <cell r="D139" t="str">
            <v>110kV - 150kV</v>
          </cell>
        </row>
        <row r="140">
          <cell r="B140">
            <v>151</v>
          </cell>
          <cell r="C140" t="str">
            <v>Rotterdam centrum, renovatie sec installaties</v>
          </cell>
          <cell r="D140" t="str">
            <v>110kV - 150kV</v>
          </cell>
        </row>
        <row r="141">
          <cell r="B141">
            <v>152</v>
          </cell>
          <cell r="C141" t="str">
            <v>Voorburg, ren sec installaties</v>
          </cell>
          <cell r="D141" t="str">
            <v>110kV - 150kV</v>
          </cell>
        </row>
        <row r="142">
          <cell r="B142">
            <v>153</v>
          </cell>
          <cell r="C142" t="str">
            <v>Bergum, renovatie sec installaties</v>
          </cell>
          <cell r="D142" t="str">
            <v>220kV / 380kV</v>
          </cell>
        </row>
        <row r="143">
          <cell r="B143">
            <v>154</v>
          </cell>
          <cell r="C143" t="str">
            <v>Eemshaven, renovatie sec installaties</v>
          </cell>
          <cell r="D143" t="str">
            <v>220kV / 380kV</v>
          </cell>
        </row>
        <row r="144">
          <cell r="B144">
            <v>155</v>
          </cell>
          <cell r="C144" t="str">
            <v>Eemshaven Oost, renovatie sec installaties</v>
          </cell>
          <cell r="D144" t="str">
            <v>220kV / 380kV</v>
          </cell>
        </row>
        <row r="145">
          <cell r="B145">
            <v>156</v>
          </cell>
          <cell r="C145" t="str">
            <v>Ens, ren sec installaties</v>
          </cell>
          <cell r="D145" t="str">
            <v>220kV / 380kV</v>
          </cell>
        </row>
        <row r="146">
          <cell r="B146">
            <v>157</v>
          </cell>
          <cell r="C146" t="str">
            <v>Hessenweg, renovatie sec installaties</v>
          </cell>
          <cell r="D146" t="str">
            <v>220kV / 380kV</v>
          </cell>
        </row>
        <row r="147">
          <cell r="B147">
            <v>158</v>
          </cell>
          <cell r="C147" t="str">
            <v>Louwsmeer, ren sec installaties</v>
          </cell>
          <cell r="D147" t="str">
            <v>220kV / 380kV</v>
          </cell>
        </row>
        <row r="148">
          <cell r="B148">
            <v>159</v>
          </cell>
          <cell r="C148" t="str">
            <v>Meeden, renovatie sec installaties</v>
          </cell>
          <cell r="D148" t="str">
            <v>220kV / 380kV</v>
          </cell>
        </row>
        <row r="149">
          <cell r="B149">
            <v>160</v>
          </cell>
          <cell r="C149" t="str">
            <v>Oude Haske, renovatie sec installaties</v>
          </cell>
          <cell r="D149" t="str">
            <v>220kV / 380kV</v>
          </cell>
        </row>
        <row r="150">
          <cell r="B150">
            <v>161</v>
          </cell>
          <cell r="C150" t="str">
            <v>Robbenplaat, renovatie sec installaties</v>
          </cell>
          <cell r="D150" t="str">
            <v>220kV / 380kV</v>
          </cell>
        </row>
        <row r="151">
          <cell r="B151">
            <v>162</v>
          </cell>
          <cell r="C151" t="str">
            <v>Vierverlaten, renovatie sec installaties</v>
          </cell>
          <cell r="D151" t="str">
            <v>220kV / 380kV</v>
          </cell>
        </row>
        <row r="152">
          <cell r="B152">
            <v>163</v>
          </cell>
          <cell r="C152" t="str">
            <v>Weiwerd, renovatie sec installaties</v>
          </cell>
          <cell r="D152" t="str">
            <v>220kV / 380kV</v>
          </cell>
        </row>
        <row r="153">
          <cell r="B153">
            <v>164</v>
          </cell>
          <cell r="C153" t="str">
            <v>Zeyerveen, renovatie sec installaties</v>
          </cell>
          <cell r="D153" t="str">
            <v>220kV / 380kV</v>
          </cell>
        </row>
        <row r="154">
          <cell r="B154">
            <v>165</v>
          </cell>
          <cell r="C154" t="str">
            <v>Boxmeer, renovatie sec installaties</v>
          </cell>
          <cell r="D154" t="str">
            <v>220kV / 380kV</v>
          </cell>
        </row>
        <row r="155">
          <cell r="B155">
            <v>166</v>
          </cell>
          <cell r="C155" t="str">
            <v>Crayestein, renovatie sec installaties</v>
          </cell>
          <cell r="D155" t="str">
            <v>220kV / 380kV</v>
          </cell>
        </row>
        <row r="156">
          <cell r="B156">
            <v>167</v>
          </cell>
          <cell r="C156" t="str">
            <v>Diemen, renovatie sec installaties</v>
          </cell>
          <cell r="D156" t="str">
            <v>220kV / 380kV</v>
          </cell>
        </row>
        <row r="157">
          <cell r="B157">
            <v>168</v>
          </cell>
          <cell r="C157" t="str">
            <v>Dodewaard, renovatie sec installaties</v>
          </cell>
          <cell r="D157" t="str">
            <v>220kV / 380kV</v>
          </cell>
        </row>
        <row r="158">
          <cell r="B158">
            <v>169</v>
          </cell>
          <cell r="C158" t="str">
            <v>Doetinchem, renovatie sec installaties</v>
          </cell>
          <cell r="D158" t="str">
            <v>220kV / 380kV</v>
          </cell>
        </row>
        <row r="159">
          <cell r="B159">
            <v>170</v>
          </cell>
          <cell r="C159" t="str">
            <v>Eemshaven, renovatie sec installaties</v>
          </cell>
          <cell r="D159" t="str">
            <v>220kV / 380kV</v>
          </cell>
        </row>
        <row r="160">
          <cell r="B160">
            <v>171</v>
          </cell>
          <cell r="C160" t="str">
            <v>Eindhoven, renovatie sec installaties</v>
          </cell>
          <cell r="D160" t="str">
            <v>220kV / 380kV</v>
          </cell>
        </row>
        <row r="161">
          <cell r="B161">
            <v>172</v>
          </cell>
          <cell r="C161" t="str">
            <v>Ens, renovatie sec installaties</v>
          </cell>
          <cell r="D161" t="str">
            <v>220kV / 380kV</v>
          </cell>
        </row>
        <row r="162">
          <cell r="B162">
            <v>173</v>
          </cell>
          <cell r="C162" t="str">
            <v>Geertruidenberg, renovatie sec installaties</v>
          </cell>
          <cell r="D162" t="str">
            <v>220kV / 380kV</v>
          </cell>
        </row>
        <row r="163">
          <cell r="B163">
            <v>174</v>
          </cell>
          <cell r="C163" t="str">
            <v>Hengelo, renovatie sec installaties</v>
          </cell>
          <cell r="D163" t="str">
            <v>220kV / 380kV</v>
          </cell>
        </row>
        <row r="164">
          <cell r="B164">
            <v>175</v>
          </cell>
          <cell r="C164" t="str">
            <v>Krimpen, renovatie sec installaties</v>
          </cell>
          <cell r="D164" t="str">
            <v>220kV / 380kV</v>
          </cell>
        </row>
        <row r="165">
          <cell r="B165">
            <v>176</v>
          </cell>
          <cell r="C165" t="str">
            <v>Maasbracht, renovatie sec installaties</v>
          </cell>
          <cell r="D165" t="str">
            <v>220kV / 380kV</v>
          </cell>
        </row>
        <row r="166">
          <cell r="B166">
            <v>177</v>
          </cell>
          <cell r="C166" t="str">
            <v>Meede, renovatie sec installaties</v>
          </cell>
          <cell r="D166" t="str">
            <v>220kV / 380kV</v>
          </cell>
        </row>
        <row r="167">
          <cell r="B167">
            <v>178</v>
          </cell>
          <cell r="C167" t="str">
            <v>Zwolle, renovatie sec installaties</v>
          </cell>
          <cell r="D167" t="str">
            <v>220kV / 380kV</v>
          </cell>
        </row>
        <row r="168">
          <cell r="B168">
            <v>179</v>
          </cell>
          <cell r="C168" t="str">
            <v>Dim4, vervanging blindstroomcomp spoel</v>
          </cell>
          <cell r="D168" t="str">
            <v>220kV / 380kV</v>
          </cell>
        </row>
        <row r="169">
          <cell r="B169">
            <v>180</v>
          </cell>
          <cell r="C169" t="str">
            <v>Dod4, vervanging blindstroomcomp spoel</v>
          </cell>
          <cell r="D169" t="str">
            <v>220kV / 380kV</v>
          </cell>
        </row>
        <row r="170">
          <cell r="B170">
            <v>181</v>
          </cell>
          <cell r="C170" t="str">
            <v>Delft-RtM, vervanging van 5 km oliedrukkabel</v>
          </cell>
          <cell r="D170" t="str">
            <v>110kV - 150kV</v>
          </cell>
        </row>
        <row r="171">
          <cell r="B171">
            <v>182</v>
          </cell>
          <cell r="C171" t="str">
            <v>Mvl4, uitbreiding met een veld tbv CGEN 1*400 MW</v>
          </cell>
          <cell r="D171" t="str">
            <v>WvD</v>
          </cell>
          <cell r="E171" t="str">
            <v>220kV / 380kV</v>
          </cell>
        </row>
        <row r="172">
          <cell r="B172">
            <v>183</v>
          </cell>
          <cell r="C172" t="str">
            <v>Cst4, vervanging transformator TR403</v>
          </cell>
          <cell r="D172" t="str">
            <v>220kV / 380kV</v>
          </cell>
        </row>
        <row r="173">
          <cell r="B173">
            <v>183</v>
          </cell>
          <cell r="D173" t="str">
            <v>WvD</v>
          </cell>
          <cell r="E173" t="str">
            <v>220kV / 380kV</v>
          </cell>
        </row>
        <row r="174">
          <cell r="B174">
            <v>184</v>
          </cell>
          <cell r="C174" t="str">
            <v>Noodlijn, herstellen uitrusting</v>
          </cell>
          <cell r="D174" t="str">
            <v>220kV / 380kV</v>
          </cell>
        </row>
        <row r="175">
          <cell r="B175">
            <v>185</v>
          </cell>
          <cell r="C175" t="str">
            <v>RtM-Ommoord-Krimpen, renovatie oliedruksystemen</v>
          </cell>
          <cell r="D175" t="str">
            <v>110kV - 150kV</v>
          </cell>
        </row>
        <row r="176">
          <cell r="B176">
            <v>186</v>
          </cell>
          <cell r="C176" t="str">
            <v>Rotterdam Waalhaven, renovatie eigen bedrijfsinstallatie</v>
          </cell>
          <cell r="D176" t="str">
            <v>110kV - 150kV</v>
          </cell>
        </row>
        <row r="177">
          <cell r="B177">
            <v>187</v>
          </cell>
          <cell r="C177" t="str">
            <v>Rotterdam Waalhaven uitbreiding verblijfsruimten</v>
          </cell>
          <cell r="D177" t="str">
            <v>110kV - 150kV</v>
          </cell>
        </row>
        <row r="178">
          <cell r="B178">
            <v>188</v>
          </cell>
          <cell r="C178" t="str">
            <v>Maasvlakte-Crayestein, verv geleide</v>
          </cell>
          <cell r="D178" t="str">
            <v>220kV / 380kV</v>
          </cell>
        </row>
        <row r="179">
          <cell r="B179">
            <v>189</v>
          </cell>
          <cell r="C179" t="str">
            <v>Aansluiting Windpark NO op Ens 380KV</v>
          </cell>
          <cell r="D179" t="str">
            <v>WvD</v>
          </cell>
          <cell r="E179" t="str">
            <v>220kV / 380kV</v>
          </cell>
        </row>
        <row r="180">
          <cell r="B180">
            <v>190</v>
          </cell>
          <cell r="C180" t="str">
            <v>Vhz4, uitbreiding met een 380 kV st</v>
          </cell>
          <cell r="D180" t="str">
            <v>220kV / 380kV</v>
          </cell>
        </row>
        <row r="181">
          <cell r="B181">
            <v>191</v>
          </cell>
          <cell r="C181" t="str">
            <v>Ens 380kV uitbreiding 750 MVA</v>
          </cell>
          <cell r="D181" t="str">
            <v>220kV / 380kV</v>
          </cell>
        </row>
        <row r="182">
          <cell r="B182">
            <v>192</v>
          </cell>
          <cell r="C182" t="str">
            <v>Rotterdam, uitbr. 1 veld EON</v>
          </cell>
          <cell r="D182" t="str">
            <v>WvD</v>
          </cell>
          <cell r="E182" t="str">
            <v>110kV - 150kV</v>
          </cell>
        </row>
        <row r="183">
          <cell r="B183">
            <v>192</v>
          </cell>
          <cell r="D183" t="str">
            <v>220kV / 380kV</v>
          </cell>
        </row>
        <row r="184">
          <cell r="B184">
            <v>193</v>
          </cell>
          <cell r="C184" t="str">
            <v>Westerlee uitbr 150kV</v>
          </cell>
          <cell r="D184" t="str">
            <v>WvD</v>
          </cell>
          <cell r="E184" t="str">
            <v>110kV - 150kV</v>
          </cell>
        </row>
        <row r="185">
          <cell r="B185">
            <v>193</v>
          </cell>
          <cell r="D185" t="str">
            <v>220kV / 380kV</v>
          </cell>
        </row>
        <row r="186">
          <cell r="B186">
            <v>194</v>
          </cell>
          <cell r="C186" t="str">
            <v>Weiwerd, uitbr. 2e 220/110kV transformator</v>
          </cell>
          <cell r="D186" t="str">
            <v>220kV / 380kV</v>
          </cell>
        </row>
        <row r="187">
          <cell r="B187">
            <v>195</v>
          </cell>
          <cell r="C187" t="str">
            <v>Rec Telecom tbv aanpassing N210</v>
          </cell>
          <cell r="D187" t="str">
            <v>WvD</v>
          </cell>
          <cell r="E187" t="str">
            <v>220kV / 380kV</v>
          </cell>
        </row>
        <row r="188">
          <cell r="B188">
            <v>196</v>
          </cell>
          <cell r="C188" t="str">
            <v>Eemshaven, uitbr. 3e transformator 750MVA</v>
          </cell>
          <cell r="D188" t="str">
            <v>220kV / 380kV</v>
          </cell>
        </row>
        <row r="189">
          <cell r="B189">
            <v>197</v>
          </cell>
          <cell r="C189" t="str">
            <v>Verbinding Krimpen Ommoord</v>
          </cell>
          <cell r="D189" t="str">
            <v>WvD</v>
          </cell>
        </row>
        <row r="190">
          <cell r="B190">
            <v>198</v>
          </cell>
          <cell r="C190" t="str">
            <v>Verbinding Ommoord Rotterdam Marconistraat</v>
          </cell>
          <cell r="D190" t="str">
            <v>WvD</v>
          </cell>
        </row>
        <row r="191">
          <cell r="B191" t="str">
            <v>000213</v>
          </cell>
          <cell r="C191" t="str">
            <v>Wintrack testprogramma</v>
          </cell>
          <cell r="D191" t="str">
            <v>220kV / 380kV</v>
          </cell>
        </row>
        <row r="192">
          <cell r="B192">
            <v>266</v>
          </cell>
          <cell r="C192" t="str">
            <v>GIS tbv Planologische projecten</v>
          </cell>
          <cell r="D192" t="str">
            <v>220kV / 380kV</v>
          </cell>
        </row>
        <row r="193">
          <cell r="B193" t="str">
            <v>0002XX</v>
          </cell>
          <cell r="C193" t="str">
            <v>Afdelingskosten</v>
          </cell>
          <cell r="D193" t="str">
            <v>WvD</v>
          </cell>
          <cell r="E193" t="str">
            <v>220kV / 380kV</v>
          </cell>
        </row>
        <row r="194">
          <cell r="B194">
            <v>13</v>
          </cell>
          <cell r="C194" t="str">
            <v>Borssele # detailontwerp station</v>
          </cell>
          <cell r="D194" t="str">
            <v>220kV / 380kV</v>
          </cell>
        </row>
        <row r="195">
          <cell r="B195">
            <v>221</v>
          </cell>
          <cell r="C195" t="str">
            <v>Document management</v>
          </cell>
          <cell r="D195" t="str">
            <v>TenneT TSO</v>
          </cell>
        </row>
        <row r="196">
          <cell r="B196">
            <v>120101</v>
          </cell>
          <cell r="C196" t="str">
            <v>Projectteam Cable Construct Project</v>
          </cell>
          <cell r="D196" t="str">
            <v>220kV / 380kV</v>
          </cell>
        </row>
        <row r="197">
          <cell r="B197">
            <v>274</v>
          </cell>
          <cell r="C197" t="str">
            <v>Programma Kwaliteit</v>
          </cell>
          <cell r="D197" t="str">
            <v>TenneT TSO</v>
          </cell>
        </row>
        <row r="198">
          <cell r="B198">
            <v>280</v>
          </cell>
          <cell r="C198" t="str">
            <v>Bedrijfszekerheid</v>
          </cell>
          <cell r="D198" t="str">
            <v>TenneT TSO</v>
          </cell>
        </row>
        <row r="199">
          <cell r="B199">
            <v>254</v>
          </cell>
          <cell r="C199" t="str">
            <v>IFS+ Verbeteringen</v>
          </cell>
          <cell r="D199" t="str">
            <v>TenneT TSO</v>
          </cell>
        </row>
        <row r="200">
          <cell r="B200">
            <v>213</v>
          </cell>
          <cell r="C200" t="str">
            <v>Wintrack fallback</v>
          </cell>
          <cell r="D200" t="str">
            <v>220kV / 380kV</v>
          </cell>
        </row>
        <row r="201">
          <cell r="B201">
            <v>220</v>
          </cell>
          <cell r="C201" t="str">
            <v>Aida - fase 2</v>
          </cell>
          <cell r="D201" t="str">
            <v>TenneT TSO</v>
          </cell>
        </row>
        <row r="202">
          <cell r="B202">
            <v>268</v>
          </cell>
          <cell r="C202" t="str">
            <v>KLIC</v>
          </cell>
          <cell r="D202" t="str">
            <v>TenneT TSO</v>
          </cell>
        </row>
        <row r="203">
          <cell r="B203">
            <v>279</v>
          </cell>
          <cell r="C203" t="str">
            <v>SLA KAM-BU AM</v>
          </cell>
          <cell r="D203" t="str">
            <v>TenneT TSO</v>
          </cell>
        </row>
        <row r="204">
          <cell r="B204">
            <v>284</v>
          </cell>
          <cell r="C204" t="str">
            <v>Project uren tbv EssenT regio Noord</v>
          </cell>
          <cell r="D204" t="str">
            <v>WvD</v>
          </cell>
        </row>
        <row r="205">
          <cell r="B205">
            <v>283</v>
          </cell>
          <cell r="C205" t="str">
            <v>Projecturen tbv Essent regio Zuid</v>
          </cell>
          <cell r="D205" t="str">
            <v>WvD</v>
          </cell>
        </row>
        <row r="206">
          <cell r="B206">
            <v>217600</v>
          </cell>
          <cell r="C206" t="str">
            <v>aanleg 3e circuit 150kV Cst-DdM</v>
          </cell>
          <cell r="D206" t="str">
            <v>110kV - 150kV</v>
          </cell>
        </row>
        <row r="207">
          <cell r="B207">
            <v>1002</v>
          </cell>
          <cell r="C207" t="str">
            <v>Werkzaamheden H Hoekstra</v>
          </cell>
          <cell r="D207" t="str">
            <v>???</v>
          </cell>
        </row>
        <row r="208">
          <cell r="B208">
            <v>263</v>
          </cell>
          <cell r="C208" t="str">
            <v>AIDA Verbindingen</v>
          </cell>
          <cell r="D208" t="str">
            <v>TenneT TSO</v>
          </cell>
        </row>
        <row r="209">
          <cell r="B209">
            <v>120130</v>
          </cell>
          <cell r="C209" t="str">
            <v>Owner team</v>
          </cell>
          <cell r="D209" t="str">
            <v>220kV / 380kV</v>
          </cell>
        </row>
        <row r="210">
          <cell r="B210">
            <v>290</v>
          </cell>
          <cell r="C210" t="str">
            <v>Doorbelasting derden</v>
          </cell>
          <cell r="D210" t="str">
            <v>WvD</v>
          </cell>
        </row>
        <row r="211">
          <cell r="B211">
            <v>100014</v>
          </cell>
          <cell r="C211" t="str">
            <v>KLS</v>
          </cell>
          <cell r="D211" t="str">
            <v>110kV - 150kV</v>
          </cell>
        </row>
        <row r="212">
          <cell r="B212">
            <v>267</v>
          </cell>
          <cell r="C212" t="str">
            <v>Integrale Resource Planning</v>
          </cell>
          <cell r="D212" t="str">
            <v>TenneT TSO</v>
          </cell>
        </row>
        <row r="213">
          <cell r="B213">
            <v>281</v>
          </cell>
          <cell r="C213" t="str">
            <v>DMS Next</v>
          </cell>
          <cell r="D213" t="str">
            <v>TenneT TSO</v>
          </cell>
        </row>
        <row r="214">
          <cell r="B214">
            <v>239</v>
          </cell>
          <cell r="C214" t="str">
            <v>Aansluiting Essent Eemshaven Oost</v>
          </cell>
          <cell r="D214" t="str">
            <v>WvD</v>
          </cell>
        </row>
        <row r="215">
          <cell r="B215">
            <v>237</v>
          </cell>
          <cell r="C215" t="str">
            <v>Vervangen railbev. Robbenplaat</v>
          </cell>
          <cell r="D215" t="str">
            <v>220kV / 380kV</v>
          </cell>
        </row>
        <row r="216">
          <cell r="B216">
            <v>244</v>
          </cell>
          <cell r="C216" t="str">
            <v>Beheer strategische voorraad</v>
          </cell>
          <cell r="D216" t="str">
            <v>TenneT TSO</v>
          </cell>
        </row>
        <row r="217">
          <cell r="B217">
            <v>301005</v>
          </cell>
          <cell r="C217" t="str">
            <v>Huisvesting TenneT</v>
          </cell>
          <cell r="D217" t="str">
            <v>TenneT TSO</v>
          </cell>
        </row>
        <row r="218">
          <cell r="B218">
            <v>210600</v>
          </cell>
          <cell r="C218" t="str">
            <v>Shared Services</v>
          </cell>
          <cell r="D218" t="str">
            <v>TenneT TSO</v>
          </cell>
        </row>
        <row r="219">
          <cell r="B219">
            <v>217928</v>
          </cell>
          <cell r="C219" t="str">
            <v>ren sec install Alblasserdam</v>
          </cell>
          <cell r="D219" t="str">
            <v>110kV - 150kV</v>
          </cell>
        </row>
        <row r="220">
          <cell r="B220">
            <v>100024</v>
          </cell>
          <cell r="C220" t="str">
            <v>Scada-Scada SamensmEde</v>
          </cell>
          <cell r="D220" t="str">
            <v>110kV - 150kV</v>
          </cell>
        </row>
        <row r="221">
          <cell r="B221">
            <v>250</v>
          </cell>
          <cell r="C221" t="str">
            <v>Opstellen bouwsteen blindstroomcomp</v>
          </cell>
          <cell r="D221" t="str">
            <v>220kV / 380kV</v>
          </cell>
        </row>
        <row r="222">
          <cell r="B222">
            <v>261</v>
          </cell>
          <cell r="C222" t="str">
            <v>EMC Problemen Westerlee</v>
          </cell>
          <cell r="D222" t="str">
            <v>110kV - 150kV</v>
          </cell>
        </row>
        <row r="223">
          <cell r="B223">
            <v>265</v>
          </cell>
          <cell r="C223" t="str">
            <v>GIS Onderzoek</v>
          </cell>
          <cell r="D223" t="str">
            <v>TenneT TSO</v>
          </cell>
        </row>
        <row r="224">
          <cell r="B224">
            <v>1005</v>
          </cell>
          <cell r="C224" t="str">
            <v>Klachtenafhandeling Dim-Ozn-Bvw</v>
          </cell>
          <cell r="D224" t="str">
            <v>220kV / 380kV</v>
          </cell>
        </row>
        <row r="225">
          <cell r="B225">
            <v>248</v>
          </cell>
          <cell r="C225" t="str">
            <v>Opstellen specs 380kV seriespoelen</v>
          </cell>
          <cell r="D225" t="str">
            <v>220kV / 380kV</v>
          </cell>
        </row>
        <row r="226">
          <cell r="B226">
            <v>120151</v>
          </cell>
          <cell r="C226" t="str">
            <v>NORNED Implementatie</v>
          </cell>
          <cell r="D226" t="str">
            <v>220kV / 380kV</v>
          </cell>
        </row>
        <row r="227">
          <cell r="B227">
            <v>277</v>
          </cell>
          <cell r="C227" t="str">
            <v>Tijdelijke bev.maatr. 2008 Oost</v>
          </cell>
          <cell r="D227" t="str">
            <v>TenneT TSO</v>
          </cell>
        </row>
        <row r="228">
          <cell r="B228">
            <v>1018</v>
          </cell>
          <cell r="C228" t="str">
            <v>Opstellen PID invoeren GIS</v>
          </cell>
          <cell r="D228" t="str">
            <v>TenneT TSO</v>
          </cell>
        </row>
        <row r="229">
          <cell r="B229">
            <v>262</v>
          </cell>
          <cell r="C229" t="str">
            <v>Studie kortsluitverm. 150kV Delft</v>
          </cell>
          <cell r="D229" t="str">
            <v>110kV - 150kV</v>
          </cell>
        </row>
        <row r="230">
          <cell r="B230">
            <v>127</v>
          </cell>
          <cell r="C230" t="str">
            <v>Maasbracht, vv bev.velden 19,20</v>
          </cell>
          <cell r="D230" t="str">
            <v>220kV / 380kV</v>
          </cell>
        </row>
        <row r="231">
          <cell r="B231">
            <v>227</v>
          </cell>
          <cell r="C231" t="str">
            <v>Engineering consultancy werkz. 2007</v>
          </cell>
          <cell r="D231" t="str">
            <v>TenneT TSO</v>
          </cell>
        </row>
        <row r="232">
          <cell r="B232">
            <v>605900</v>
          </cell>
          <cell r="C232" t="str">
            <v>TI</v>
          </cell>
          <cell r="D232" t="str">
            <v>TenneT TSO</v>
          </cell>
        </row>
        <row r="233">
          <cell r="B233">
            <v>276</v>
          </cell>
          <cell r="C233" t="str">
            <v>Vervangen UTR EHV wit te Mbt</v>
          </cell>
          <cell r="D233" t="str">
            <v>220kV / 380kV</v>
          </cell>
        </row>
        <row r="234">
          <cell r="B234">
            <v>245</v>
          </cell>
          <cell r="C234" t="str">
            <v>Uitvoeren van Saneringen</v>
          </cell>
          <cell r="D234" t="str">
            <v>TenneT TSO</v>
          </cell>
        </row>
        <row r="235">
          <cell r="B235">
            <v>100025</v>
          </cell>
          <cell r="C235" t="str">
            <v>TenneT Way of Working</v>
          </cell>
          <cell r="D235" t="str">
            <v>TenneT TSO</v>
          </cell>
        </row>
        <row r="236">
          <cell r="B236">
            <v>2012</v>
          </cell>
          <cell r="C236" t="str">
            <v>Traceverwerving Wtr - WL (De Lier)</v>
          </cell>
          <cell r="D236" t="str">
            <v>110kV - 150kV</v>
          </cell>
        </row>
        <row r="237">
          <cell r="B237">
            <v>2196</v>
          </cell>
          <cell r="C237" t="str">
            <v>Vervangen scheiders 2008</v>
          </cell>
          <cell r="D237" t="str">
            <v>220kV / 380kV</v>
          </cell>
        </row>
        <row r="238">
          <cell r="B238">
            <v>120150</v>
          </cell>
          <cell r="C238" t="str">
            <v>Trading team</v>
          </cell>
          <cell r="D238" t="str">
            <v>220kV / 380kV</v>
          </cell>
        </row>
        <row r="239">
          <cell r="B239">
            <v>150000</v>
          </cell>
          <cell r="C239" t="str">
            <v>Borging conintu voorziening</v>
          </cell>
          <cell r="D239" t="str">
            <v>TenneT TSO</v>
          </cell>
        </row>
        <row r="240">
          <cell r="B240">
            <v>20</v>
          </cell>
          <cell r="C240" t="str">
            <v>Bouwrijp maken eindhoven</v>
          </cell>
          <cell r="D240" t="str">
            <v>220kV / 380kV</v>
          </cell>
        </row>
        <row r="241">
          <cell r="B241">
            <v>310002</v>
          </cell>
          <cell r="C241" t="str">
            <v>Management Control framework</v>
          </cell>
          <cell r="D241" t="str">
            <v>TenneT TSO</v>
          </cell>
        </row>
        <row r="242">
          <cell r="B242">
            <v>2183</v>
          </cell>
          <cell r="C242" t="str">
            <v>HGL1O 3e transformator (GJP)</v>
          </cell>
          <cell r="D242" t="str">
            <v>TenneT TSO</v>
          </cell>
        </row>
        <row r="243">
          <cell r="B243">
            <v>246</v>
          </cell>
          <cell r="C243" t="str">
            <v>Uitvoeren van Amoveringen</v>
          </cell>
          <cell r="D243" t="str">
            <v>TenneT TSO</v>
          </cell>
        </row>
        <row r="244">
          <cell r="B244">
            <v>2201</v>
          </cell>
          <cell r="C244" t="str">
            <v>Trace HS+MS Urenco-TU SLA 2008-500</v>
          </cell>
          <cell r="D244" t="str">
            <v>WvD</v>
          </cell>
        </row>
        <row r="245">
          <cell r="B245">
            <v>2195</v>
          </cell>
          <cell r="C245" t="str">
            <v>Vervangen meettrafo's 2008</v>
          </cell>
          <cell r="D245" t="str">
            <v>TenneT TSO</v>
          </cell>
        </row>
        <row r="246">
          <cell r="B246">
            <v>260000</v>
          </cell>
          <cell r="C246" t="str">
            <v>#N/A</v>
          </cell>
          <cell r="D246" t="str">
            <v>???</v>
          </cell>
        </row>
        <row r="247">
          <cell r="B247">
            <v>275</v>
          </cell>
          <cell r="C247" t="str">
            <v>Sturen op Uren</v>
          </cell>
          <cell r="D247" t="str">
            <v>TenneT TSO</v>
          </cell>
        </row>
        <row r="248">
          <cell r="B248">
            <v>217508</v>
          </cell>
          <cell r="C248" t="str">
            <v>Verzwaren RTW-KY</v>
          </cell>
          <cell r="D248" t="str">
            <v>220kV / 380kV</v>
          </cell>
        </row>
        <row r="249">
          <cell r="B249">
            <v>523000</v>
          </cell>
          <cell r="C249" t="str">
            <v>Ruimtelijke ordening en milieu</v>
          </cell>
          <cell r="D249" t="str">
            <v>TenneT TSO</v>
          </cell>
        </row>
        <row r="250">
          <cell r="B250">
            <v>272</v>
          </cell>
          <cell r="C250" t="str">
            <v>Studie kabeltracé Westland</v>
          </cell>
          <cell r="D250" t="str">
            <v>110kV - 150kV</v>
          </cell>
        </row>
        <row r="251">
          <cell r="B251">
            <v>241</v>
          </cell>
          <cell r="C251" t="str">
            <v>Detachering P. Loeve - E.On Benelux</v>
          </cell>
          <cell r="D251" t="str">
            <v>TenneT TSO</v>
          </cell>
        </row>
        <row r="252">
          <cell r="B252">
            <v>2161</v>
          </cell>
          <cell r="C252" t="str">
            <v>Gasunie Midwolda SLA 2006-313</v>
          </cell>
          <cell r="D252" t="str">
            <v>WvD</v>
          </cell>
        </row>
        <row r="253">
          <cell r="B253">
            <v>120140</v>
          </cell>
          <cell r="C253" t="str">
            <v>Working group OMA</v>
          </cell>
          <cell r="D253" t="str">
            <v>220kV / 380kV</v>
          </cell>
        </row>
        <row r="254">
          <cell r="B254">
            <v>1000</v>
          </cell>
          <cell r="C254" t="str">
            <v>Consultancy Regio Oost 2008</v>
          </cell>
          <cell r="D254" t="str">
            <v>???</v>
          </cell>
        </row>
        <row r="255">
          <cell r="B255">
            <v>211</v>
          </cell>
          <cell r="C255" t="str">
            <v>EU-Erkenning leveranciers prim.comp</v>
          </cell>
          <cell r="D255" t="str">
            <v>TenneT TSO</v>
          </cell>
        </row>
        <row r="256">
          <cell r="B256">
            <v>62</v>
          </cell>
          <cell r="C256" t="str">
            <v>Verplaatsen C-bank RtW-Wl (125Mvar)</v>
          </cell>
          <cell r="D256" t="str">
            <v>110kV - 150kV</v>
          </cell>
        </row>
        <row r="257">
          <cell r="B257">
            <v>150011</v>
          </cell>
          <cell r="C257" t="str">
            <v>Opzetten Regiokantoren (W'veen)</v>
          </cell>
          <cell r="D257" t="str">
            <v>110kV - 150kV</v>
          </cell>
        </row>
        <row r="258">
          <cell r="B258">
            <v>232</v>
          </cell>
          <cell r="C258" t="str">
            <v>Telefonie &amp; Datacommunicatie</v>
          </cell>
          <cell r="D258" t="str">
            <v>TenneT TSO</v>
          </cell>
        </row>
        <row r="259">
          <cell r="B259">
            <v>205</v>
          </cell>
          <cell r="C259" t="str">
            <v>EU-erkenning leveranciers voor VBS</v>
          </cell>
          <cell r="D259" t="str">
            <v>TenneT TSO</v>
          </cell>
        </row>
        <row r="260">
          <cell r="B260">
            <v>271</v>
          </cell>
          <cell r="C260" t="str">
            <v>IFS Inrichting AM</v>
          </cell>
          <cell r="D260" t="str">
            <v>TenneT TSO</v>
          </cell>
        </row>
        <row r="261">
          <cell r="B261">
            <v>264</v>
          </cell>
          <cell r="C261" t="str">
            <v>Data-integratie RNB's</v>
          </cell>
          <cell r="D261" t="str">
            <v>TenneT TSO</v>
          </cell>
        </row>
        <row r="262">
          <cell r="B262">
            <v>2182</v>
          </cell>
          <cell r="C262" t="str">
            <v>ZL1F-KP1 verkabeling mast 8-16 geme</v>
          </cell>
          <cell r="D262" t="str">
            <v>WvD</v>
          </cell>
        </row>
        <row r="263">
          <cell r="B263">
            <v>2203</v>
          </cell>
          <cell r="C263" t="str">
            <v>WKC Luttelgeest SLA 2008-209</v>
          </cell>
          <cell r="D263" t="str">
            <v>WvD</v>
          </cell>
        </row>
        <row r="264">
          <cell r="B264">
            <v>278</v>
          </cell>
          <cell r="C264" t="str">
            <v>Tijdelijke bev.maatr. 2008 West</v>
          </cell>
          <cell r="D264" t="str">
            <v>TenneT TSO</v>
          </cell>
        </row>
        <row r="265">
          <cell r="B265">
            <v>252</v>
          </cell>
          <cell r="C265" t="str">
            <v>BU-TI Wijzigingen en aanpass in IFS</v>
          </cell>
          <cell r="D265" t="str">
            <v>TenneT TSO</v>
          </cell>
        </row>
        <row r="266">
          <cell r="B266">
            <v>273</v>
          </cell>
          <cell r="C266" t="str">
            <v>Studie kabeltracé Noord-Holland</v>
          </cell>
          <cell r="D266" t="str">
            <v>110kV - 150kV</v>
          </cell>
        </row>
        <row r="267">
          <cell r="B267">
            <v>129</v>
          </cell>
          <cell r="C267" t="str">
            <v>OPGW herstel</v>
          </cell>
          <cell r="D267" t="str">
            <v>220kV / 380kV</v>
          </cell>
        </row>
        <row r="268">
          <cell r="B268">
            <v>260</v>
          </cell>
          <cell r="C268" t="str">
            <v>Strategische herstelcapaciteit</v>
          </cell>
          <cell r="D268" t="str">
            <v>TenneT TSO</v>
          </cell>
        </row>
        <row r="269">
          <cell r="B269">
            <v>1006</v>
          </cell>
          <cell r="C269" t="str">
            <v>Uitvoeren van saneringen in 2008</v>
          </cell>
          <cell r="D269" t="str">
            <v>TenneT TSO</v>
          </cell>
        </row>
        <row r="270">
          <cell r="B270">
            <v>1014</v>
          </cell>
          <cell r="C270" t="str">
            <v>Quickscan TOEDS/TAMS</v>
          </cell>
          <cell r="D270" t="str">
            <v>TenneT TSO</v>
          </cell>
        </row>
        <row r="271">
          <cell r="B271">
            <v>2181</v>
          </cell>
          <cell r="C271" t="str">
            <v>Verhogen geleiders</v>
          </cell>
          <cell r="D271" t="str">
            <v>TenneT TSO</v>
          </cell>
        </row>
        <row r="272">
          <cell r="B272">
            <v>217441</v>
          </cell>
          <cell r="C272" t="str">
            <v>Lijn Oostzaan-Beverwijk 380 kV</v>
          </cell>
          <cell r="D272" t="str">
            <v>220kV / 380kV</v>
          </cell>
        </row>
        <row r="273">
          <cell r="B273">
            <v>2205</v>
          </cell>
          <cell r="C273" t="str">
            <v>Div lijnen onderzoek aanpassing ivm</v>
          </cell>
          <cell r="D273" t="str">
            <v>TenneT TSO</v>
          </cell>
        </row>
        <row r="274">
          <cell r="B274">
            <v>1021</v>
          </cell>
          <cell r="C274" t="str">
            <v>storing Rotterdam object Maasvlakt</v>
          </cell>
          <cell r="D274" t="str">
            <v>110kV - 150kV</v>
          </cell>
        </row>
        <row r="275">
          <cell r="B275">
            <v>150004</v>
          </cell>
          <cell r="C275" t="str">
            <v>Huisvesting en herontwikkeling</v>
          </cell>
          <cell r="D275" t="str">
            <v>TenneT TSO</v>
          </cell>
        </row>
        <row r="276">
          <cell r="B276">
            <v>2184</v>
          </cell>
          <cell r="C276" t="str">
            <v>Verv. 3 stuks 110kV vermogenschakel</v>
          </cell>
          <cell r="D276" t="str">
            <v>110kV - 150kV</v>
          </cell>
        </row>
        <row r="277">
          <cell r="B277">
            <v>900004</v>
          </cell>
          <cell r="C277" t="str">
            <v>Wind op Zee</v>
          </cell>
          <cell r="D277" t="str">
            <v>TenneT TSO</v>
          </cell>
        </row>
        <row r="278">
          <cell r="B278">
            <v>251</v>
          </cell>
          <cell r="C278" t="str">
            <v>KBS DTe</v>
          </cell>
          <cell r="D278" t="str">
            <v>TenneT TSO</v>
          </cell>
        </row>
        <row r="279">
          <cell r="B279">
            <v>255</v>
          </cell>
          <cell r="C279" t="str">
            <v>Ontwikkeling kostenmodellen</v>
          </cell>
          <cell r="D279" t="str">
            <v>TenneT TSO</v>
          </cell>
        </row>
        <row r="280">
          <cell r="B280">
            <v>2198</v>
          </cell>
          <cell r="C280" t="str">
            <v>Verv 110kV dist.relais LZ95 2008</v>
          </cell>
          <cell r="D280" t="str">
            <v>110kV - 150kV</v>
          </cell>
        </row>
        <row r="281">
          <cell r="B281">
            <v>301009</v>
          </cell>
          <cell r="C281" t="str">
            <v>Besturingscentrum Ede</v>
          </cell>
          <cell r="D281" t="str">
            <v>110kV - 150kV</v>
          </cell>
        </row>
        <row r="282">
          <cell r="B282">
            <v>2199</v>
          </cell>
          <cell r="C282" t="str">
            <v>HTN-ERD-EHVO financ afw Rws A2</v>
          </cell>
          <cell r="D282" t="str">
            <v>220kV / 380kV</v>
          </cell>
        </row>
        <row r="283">
          <cell r="B283">
            <v>235</v>
          </cell>
          <cell r="C283" t="str">
            <v>Veranderproject AM</v>
          </cell>
          <cell r="D283" t="str">
            <v>TenneT TSO</v>
          </cell>
        </row>
        <row r="284">
          <cell r="B284">
            <v>2206</v>
          </cell>
          <cell r="C284" t="str">
            <v>WSM1R 110kV veld Essent Wind</v>
          </cell>
          <cell r="D284" t="str">
            <v>110kV - 150kV</v>
          </cell>
        </row>
        <row r="285">
          <cell r="B285">
            <v>1022</v>
          </cell>
          <cell r="C285" t="str">
            <v>Werkzaamheden door derden</v>
          </cell>
          <cell r="D285" t="str">
            <v>WvD</v>
          </cell>
        </row>
        <row r="286">
          <cell r="B286">
            <v>1015</v>
          </cell>
          <cell r="C286" t="str">
            <v>Realisatie sluiting Telecomring Zee</v>
          </cell>
          <cell r="D286" t="str">
            <v>TenneT TSO</v>
          </cell>
        </row>
        <row r="287">
          <cell r="B287">
            <v>2186</v>
          </cell>
          <cell r="C287" t="str">
            <v>GTB-HTN valbeveiligingen 111 masten</v>
          </cell>
          <cell r="D287" t="str">
            <v>TenneT TSO</v>
          </cell>
        </row>
        <row r="288">
          <cell r="B288">
            <v>217927</v>
          </cell>
          <cell r="C288" t="str">
            <v>verv verm schak BISEP stat Albldm</v>
          </cell>
          <cell r="D288" t="str">
            <v>110kV - 150kV</v>
          </cell>
        </row>
        <row r="289">
          <cell r="B289">
            <v>150018</v>
          </cell>
          <cell r="C289" t="str">
            <v>Business Case vaste vs. mob telf</v>
          </cell>
          <cell r="D289" t="str">
            <v>TenneT TSO</v>
          </cell>
        </row>
        <row r="290">
          <cell r="B290">
            <v>2200</v>
          </cell>
          <cell r="C290" t="str">
            <v>HEEZE-EHVZ financ afw Rws A2</v>
          </cell>
          <cell r="D290" t="str">
            <v>220kV / 380kV</v>
          </cell>
        </row>
        <row r="291">
          <cell r="B291">
            <v>1024</v>
          </cell>
          <cell r="C291" t="str">
            <v>second opion vooronderzoek, Opwaard</v>
          </cell>
          <cell r="D291" t="str">
            <v>???</v>
          </cell>
        </row>
        <row r="292">
          <cell r="B292">
            <v>2197</v>
          </cell>
          <cell r="C292" t="str">
            <v>VLH1 verv 110kV railsysteem</v>
          </cell>
          <cell r="D292" t="str">
            <v>110kV - 150kV</v>
          </cell>
        </row>
        <row r="293">
          <cell r="B293">
            <v>1008</v>
          </cell>
          <cell r="C293" t="str">
            <v>Maken kaart voor SEV III</v>
          </cell>
          <cell r="D293" t="str">
            <v>???</v>
          </cell>
        </row>
        <row r="294">
          <cell r="B294">
            <v>2189</v>
          </cell>
          <cell r="C294" t="str">
            <v>SBRN verv aftakscheider wit</v>
          </cell>
          <cell r="D294" t="str">
            <v>TenneT TSO</v>
          </cell>
        </row>
        <row r="295">
          <cell r="B295">
            <v>217509</v>
          </cell>
          <cell r="C295" t="str">
            <v>Randstaddirectie</v>
          </cell>
          <cell r="D295" t="str">
            <v>220kV / 380kV</v>
          </cell>
        </row>
        <row r="296">
          <cell r="B296">
            <v>2180</v>
          </cell>
          <cell r="C296" t="str">
            <v>AML1T, HGL1W en CVD1 verv lijnsch/a</v>
          </cell>
          <cell r="D296" t="str">
            <v>TenneT TSO</v>
          </cell>
        </row>
        <row r="297">
          <cell r="B297">
            <v>207</v>
          </cell>
          <cell r="C297" t="str">
            <v>Studie betrouwbaarheid masten extr.</v>
          </cell>
          <cell r="D297" t="str">
            <v>???</v>
          </cell>
        </row>
        <row r="298">
          <cell r="B298">
            <v>233</v>
          </cell>
          <cell r="C298" t="str">
            <v>Tijdelijke beveiligingsmaatr. 2007</v>
          </cell>
          <cell r="D298" t="str">
            <v>TenneT TSO</v>
          </cell>
        </row>
        <row r="299">
          <cell r="B299">
            <v>2188</v>
          </cell>
          <cell r="C299" t="str">
            <v>R16 R16A verv van de geleiders OPGW</v>
          </cell>
          <cell r="D299" t="str">
            <v>220kV / 380kV</v>
          </cell>
        </row>
        <row r="300">
          <cell r="B300">
            <v>1010</v>
          </cell>
          <cell r="C300" t="str">
            <v>Dynamische capaciteit lijnbeheer</v>
          </cell>
          <cell r="D300" t="str">
            <v>???</v>
          </cell>
        </row>
        <row r="301">
          <cell r="B301">
            <v>150300</v>
          </cell>
          <cell r="C301" t="str">
            <v>Contract Management</v>
          </cell>
          <cell r="D301" t="str">
            <v>TenneT TSO</v>
          </cell>
        </row>
        <row r="302">
          <cell r="B302">
            <v>530000</v>
          </cell>
          <cell r="C302" t="str">
            <v>Programmamanagement</v>
          </cell>
          <cell r="D302" t="str">
            <v>TenneT TSO</v>
          </cell>
        </row>
        <row r="303">
          <cell r="B303">
            <v>650000</v>
          </cell>
          <cell r="C303" t="str">
            <v>KAM afdelingskosten</v>
          </cell>
          <cell r="D303" t="str">
            <v>TenneT TSO</v>
          </cell>
        </row>
      </sheetData>
      <sheetData sheetId="3">
        <row r="2">
          <cell r="B2">
            <v>100014</v>
          </cell>
          <cell r="C2">
            <v>536</v>
          </cell>
          <cell r="D2" t="str">
            <v>110 kV</v>
          </cell>
          <cell r="E2" t="str">
            <v>Investeringsproject</v>
          </cell>
          <cell r="F2" t="e">
            <v>#N/A</v>
          </cell>
          <cell r="G2">
            <v>536</v>
          </cell>
        </row>
        <row r="3">
          <cell r="B3">
            <v>100024</v>
          </cell>
          <cell r="C3">
            <v>293.5</v>
          </cell>
          <cell r="D3" t="e">
            <v>#N/A</v>
          </cell>
          <cell r="E3" t="str">
            <v>Investeringsproject</v>
          </cell>
          <cell r="F3" t="e">
            <v>#N/A</v>
          </cell>
          <cell r="G3">
            <v>293.5</v>
          </cell>
        </row>
        <row r="4">
          <cell r="B4">
            <v>100025</v>
          </cell>
          <cell r="C4">
            <v>137.5</v>
          </cell>
          <cell r="D4" t="e">
            <v>#N/A</v>
          </cell>
          <cell r="E4" t="str">
            <v>Exploitatieproject</v>
          </cell>
          <cell r="F4" t="str">
            <v>Kwal. Verb.</v>
          </cell>
          <cell r="G4">
            <v>137.5</v>
          </cell>
        </row>
        <row r="5">
          <cell r="B5">
            <v>120101</v>
          </cell>
          <cell r="C5">
            <v>4493</v>
          </cell>
          <cell r="D5" t="str">
            <v>380 kV</v>
          </cell>
          <cell r="E5" t="str">
            <v>Investeringsproject</v>
          </cell>
          <cell r="F5" t="str">
            <v>Cap. Uitbreiding</v>
          </cell>
          <cell r="G5">
            <v>4501</v>
          </cell>
        </row>
        <row r="6">
          <cell r="B6">
            <v>120121</v>
          </cell>
          <cell r="C6">
            <v>614.75</v>
          </cell>
          <cell r="D6" t="str">
            <v>Overig</v>
          </cell>
          <cell r="E6" t="str">
            <v>Investeringsproject</v>
          </cell>
          <cell r="F6" t="str">
            <v>Cap. Uitbreiding</v>
          </cell>
          <cell r="G6">
            <v>614.75</v>
          </cell>
        </row>
        <row r="7">
          <cell r="B7">
            <v>120130</v>
          </cell>
          <cell r="C7">
            <v>565</v>
          </cell>
          <cell r="D7" t="str">
            <v>380 kV</v>
          </cell>
          <cell r="E7" t="str">
            <v>Investeringsproject</v>
          </cell>
          <cell r="F7" t="e">
            <v>#N/A</v>
          </cell>
          <cell r="G7">
            <v>565</v>
          </cell>
        </row>
        <row r="8">
          <cell r="B8">
            <v>120150</v>
          </cell>
          <cell r="C8">
            <v>129</v>
          </cell>
          <cell r="D8" t="str">
            <v>380 kV</v>
          </cell>
          <cell r="E8" t="str">
            <v>Investeringsproject</v>
          </cell>
          <cell r="F8" t="e">
            <v>#N/A</v>
          </cell>
          <cell r="G8">
            <v>129</v>
          </cell>
        </row>
        <row r="9">
          <cell r="B9">
            <v>120151</v>
          </cell>
          <cell r="C9">
            <v>218</v>
          </cell>
          <cell r="D9" t="str">
            <v>380 kV</v>
          </cell>
          <cell r="E9" t="str">
            <v>Investeringsproject</v>
          </cell>
          <cell r="F9" t="e">
            <v>#N/A</v>
          </cell>
          <cell r="G9">
            <v>218</v>
          </cell>
        </row>
        <row r="10">
          <cell r="B10">
            <v>150004</v>
          </cell>
          <cell r="C10">
            <v>23</v>
          </cell>
          <cell r="D10" t="e">
            <v>#N/A</v>
          </cell>
          <cell r="E10" t="e">
            <v>#N/A</v>
          </cell>
          <cell r="F10" t="e">
            <v>#N/A</v>
          </cell>
          <cell r="G10">
            <v>23</v>
          </cell>
        </row>
        <row r="11">
          <cell r="B11">
            <v>150011</v>
          </cell>
          <cell r="C11">
            <v>60.5</v>
          </cell>
          <cell r="D11" t="e">
            <v>#N/A</v>
          </cell>
          <cell r="E11" t="e">
            <v>#N/A</v>
          </cell>
          <cell r="F11" t="e">
            <v>#N/A</v>
          </cell>
          <cell r="G11">
            <v>60.5</v>
          </cell>
        </row>
        <row r="12">
          <cell r="B12">
            <v>150018</v>
          </cell>
          <cell r="C12">
            <v>8.5</v>
          </cell>
          <cell r="D12" t="e">
            <v>#N/A</v>
          </cell>
          <cell r="E12" t="e">
            <v>#N/A</v>
          </cell>
          <cell r="F12" t="e">
            <v>#N/A</v>
          </cell>
          <cell r="G12">
            <v>8.5</v>
          </cell>
        </row>
        <row r="13">
          <cell r="B13">
            <v>210600</v>
          </cell>
          <cell r="C13">
            <v>360.75</v>
          </cell>
          <cell r="D13" t="e">
            <v>#N/A</v>
          </cell>
          <cell r="E13" t="str">
            <v>Exploitatieproject</v>
          </cell>
          <cell r="F13" t="str">
            <v>Kwal. Verb.</v>
          </cell>
          <cell r="G13">
            <v>360.75</v>
          </cell>
        </row>
        <row r="14">
          <cell r="B14">
            <v>214512</v>
          </cell>
          <cell r="C14">
            <v>13734.25</v>
          </cell>
          <cell r="D14" t="str">
            <v>380 kV</v>
          </cell>
          <cell r="E14" t="str">
            <v>Investeringsproject</v>
          </cell>
          <cell r="F14" t="str">
            <v>Cap. Uitbreiding</v>
          </cell>
          <cell r="G14">
            <v>13734.25</v>
          </cell>
        </row>
        <row r="15">
          <cell r="B15">
            <v>217370</v>
          </cell>
          <cell r="C15">
            <v>61</v>
          </cell>
          <cell r="D15" t="str">
            <v>380 kV</v>
          </cell>
          <cell r="E15" t="str">
            <v>Investeringsproject</v>
          </cell>
          <cell r="F15" t="str">
            <v>Kwal. Verb.</v>
          </cell>
          <cell r="G15">
            <v>61</v>
          </cell>
        </row>
        <row r="16">
          <cell r="B16">
            <v>217402</v>
          </cell>
          <cell r="C16">
            <v>374.25</v>
          </cell>
          <cell r="D16" t="str">
            <v>380 kV</v>
          </cell>
          <cell r="E16" t="str">
            <v>Investeringsproject</v>
          </cell>
          <cell r="F16" t="str">
            <v>Cap. Uitbreiding</v>
          </cell>
          <cell r="G16">
            <v>374.25</v>
          </cell>
        </row>
        <row r="17">
          <cell r="B17">
            <v>217509</v>
          </cell>
          <cell r="C17">
            <v>3</v>
          </cell>
          <cell r="D17" t="e">
            <v>#N/A</v>
          </cell>
          <cell r="E17" t="e">
            <v>#N/A</v>
          </cell>
          <cell r="F17" t="e">
            <v>#N/A</v>
          </cell>
          <cell r="G17">
            <v>3</v>
          </cell>
        </row>
        <row r="18">
          <cell r="B18">
            <v>217600</v>
          </cell>
          <cell r="C18">
            <v>721</v>
          </cell>
          <cell r="D18" t="str">
            <v>150 kV</v>
          </cell>
          <cell r="E18" t="str">
            <v>Investeringsproject</v>
          </cell>
          <cell r="F18" t="str">
            <v>Cap. Uitbreiding</v>
          </cell>
          <cell r="G18">
            <v>721</v>
          </cell>
        </row>
        <row r="19">
          <cell r="B19">
            <v>217923</v>
          </cell>
          <cell r="C19">
            <v>6.5</v>
          </cell>
          <cell r="D19" t="e">
            <v>#N/A</v>
          </cell>
          <cell r="E19" t="e">
            <v>#N/A</v>
          </cell>
          <cell r="F19" t="e">
            <v>#N/A</v>
          </cell>
          <cell r="G19">
            <v>6.5</v>
          </cell>
        </row>
        <row r="20">
          <cell r="B20">
            <v>217925</v>
          </cell>
          <cell r="C20">
            <v>602</v>
          </cell>
          <cell r="D20" t="str">
            <v>150 kV</v>
          </cell>
          <cell r="E20" t="str">
            <v>Investeringsproject</v>
          </cell>
          <cell r="F20" t="str">
            <v>Ren. + Verv</v>
          </cell>
          <cell r="G20">
            <v>602</v>
          </cell>
        </row>
        <row r="21">
          <cell r="B21">
            <v>217928</v>
          </cell>
          <cell r="C21">
            <v>349.5</v>
          </cell>
          <cell r="D21" t="str">
            <v>150 kV</v>
          </cell>
          <cell r="E21" t="str">
            <v>Investeringsproject</v>
          </cell>
          <cell r="F21" t="str">
            <v>Ren. + Verv</v>
          </cell>
          <cell r="G21">
            <v>349.5</v>
          </cell>
        </row>
        <row r="22">
          <cell r="B22">
            <v>217940</v>
          </cell>
          <cell r="C22">
            <v>426.75</v>
          </cell>
          <cell r="D22" t="str">
            <v>150 kV</v>
          </cell>
          <cell r="E22" t="str">
            <v>Projecten Derden</v>
          </cell>
          <cell r="F22" t="str">
            <v>Reconstructie</v>
          </cell>
          <cell r="G22">
            <v>426.75</v>
          </cell>
        </row>
        <row r="23">
          <cell r="B23">
            <v>217945</v>
          </cell>
          <cell r="C23">
            <v>15</v>
          </cell>
          <cell r="D23" t="e">
            <v>#N/A</v>
          </cell>
          <cell r="E23" t="e">
            <v>#N/A</v>
          </cell>
          <cell r="F23" t="e">
            <v>#N/A</v>
          </cell>
          <cell r="G23">
            <v>15</v>
          </cell>
        </row>
        <row r="24">
          <cell r="B24">
            <v>260000</v>
          </cell>
          <cell r="C24">
            <v>90</v>
          </cell>
          <cell r="D24" t="e">
            <v>#N/A</v>
          </cell>
          <cell r="E24" t="e">
            <v>#N/A</v>
          </cell>
          <cell r="F24" t="e">
            <v>#N/A</v>
          </cell>
          <cell r="G24">
            <v>90</v>
          </cell>
        </row>
        <row r="25">
          <cell r="B25">
            <v>301005</v>
          </cell>
          <cell r="C25">
            <v>375</v>
          </cell>
          <cell r="D25" t="e">
            <v>#N/A</v>
          </cell>
          <cell r="E25" t="str">
            <v>Investeringsproject</v>
          </cell>
          <cell r="F25" t="e">
            <v>#N/A</v>
          </cell>
          <cell r="G25">
            <v>375</v>
          </cell>
        </row>
        <row r="26">
          <cell r="B26">
            <v>301009</v>
          </cell>
          <cell r="C26">
            <v>15</v>
          </cell>
          <cell r="D26" t="e">
            <v>#N/A</v>
          </cell>
          <cell r="E26" t="str">
            <v>Investeringsproject</v>
          </cell>
          <cell r="F26" t="e">
            <v>#N/A</v>
          </cell>
          <cell r="G26">
            <v>15</v>
          </cell>
        </row>
        <row r="27">
          <cell r="B27">
            <v>310001</v>
          </cell>
          <cell r="C27">
            <v>4000</v>
          </cell>
          <cell r="D27" t="str">
            <v>150 kV</v>
          </cell>
          <cell r="E27" t="str">
            <v>TenneXT</v>
          </cell>
          <cell r="F27" t="e">
            <v>#N/A</v>
          </cell>
          <cell r="G27">
            <v>4000</v>
          </cell>
        </row>
        <row r="28">
          <cell r="B28">
            <v>310002</v>
          </cell>
          <cell r="C28">
            <v>115.5</v>
          </cell>
          <cell r="D28" t="str">
            <v>150 kV</v>
          </cell>
          <cell r="E28" t="str">
            <v>TenneXT</v>
          </cell>
          <cell r="F28" t="e">
            <v>#N/A</v>
          </cell>
          <cell r="G28">
            <v>115.5</v>
          </cell>
        </row>
        <row r="29">
          <cell r="B29">
            <v>310003</v>
          </cell>
          <cell r="C29">
            <v>6140</v>
          </cell>
          <cell r="D29" t="str">
            <v>150 kV</v>
          </cell>
          <cell r="E29" t="str">
            <v>TenneXT</v>
          </cell>
          <cell r="F29" t="e">
            <v>#N/A</v>
          </cell>
          <cell r="G29">
            <v>6140</v>
          </cell>
        </row>
        <row r="30">
          <cell r="B30">
            <v>310005</v>
          </cell>
          <cell r="C30">
            <v>3789.5</v>
          </cell>
          <cell r="D30" t="str">
            <v>150 kV</v>
          </cell>
          <cell r="E30" t="str">
            <v>TenneXT</v>
          </cell>
          <cell r="F30" t="e">
            <v>#N/A</v>
          </cell>
          <cell r="G30">
            <v>3789.5</v>
          </cell>
        </row>
        <row r="31">
          <cell r="B31">
            <v>523000</v>
          </cell>
          <cell r="C31">
            <v>76.5</v>
          </cell>
          <cell r="D31" t="e">
            <v>#N/A</v>
          </cell>
          <cell r="E31" t="str">
            <v>Exploitatieproject</v>
          </cell>
          <cell r="F31" t="e">
            <v>#N/A</v>
          </cell>
          <cell r="G31" t="e">
            <v>#N/A</v>
          </cell>
        </row>
        <row r="32">
          <cell r="B32">
            <v>530000</v>
          </cell>
          <cell r="C32">
            <v>0</v>
          </cell>
          <cell r="D32" t="e">
            <v>#N/A</v>
          </cell>
          <cell r="E32" t="e">
            <v>#N/A</v>
          </cell>
          <cell r="F32" t="e">
            <v>#N/A</v>
          </cell>
          <cell r="G32" t="e">
            <v>#N/A</v>
          </cell>
        </row>
        <row r="33">
          <cell r="B33">
            <v>605900</v>
          </cell>
          <cell r="C33">
            <v>704</v>
          </cell>
          <cell r="D33" t="e">
            <v>#N/A</v>
          </cell>
          <cell r="E33" t="str">
            <v>Exploitatieproject</v>
          </cell>
          <cell r="F33" t="str">
            <v>Algemeen</v>
          </cell>
          <cell r="G33">
            <v>160</v>
          </cell>
        </row>
        <row r="34">
          <cell r="B34">
            <v>900001</v>
          </cell>
          <cell r="C34">
            <v>4195</v>
          </cell>
          <cell r="D34" t="str">
            <v>380 kV</v>
          </cell>
          <cell r="E34" t="str">
            <v>Investeringsproject</v>
          </cell>
          <cell r="F34" t="e">
            <v>#N/A</v>
          </cell>
          <cell r="G34">
            <v>9603</v>
          </cell>
        </row>
        <row r="35">
          <cell r="B35">
            <v>900004</v>
          </cell>
          <cell r="C35">
            <v>18</v>
          </cell>
          <cell r="D35" t="e">
            <v>#N/A</v>
          </cell>
          <cell r="E35" t="e">
            <v>#N/A</v>
          </cell>
          <cell r="F35" t="e">
            <v>#N/A</v>
          </cell>
          <cell r="G35">
            <v>18</v>
          </cell>
        </row>
        <row r="36">
          <cell r="B36">
            <v>2</v>
          </cell>
          <cell r="C36">
            <v>9951.5</v>
          </cell>
          <cell r="D36" t="str">
            <v>380 kV</v>
          </cell>
          <cell r="E36" t="str">
            <v>Investeringsproject</v>
          </cell>
          <cell r="F36" t="str">
            <v>Cap. Uitbreiding</v>
          </cell>
          <cell r="G36">
            <v>9976.5</v>
          </cell>
        </row>
        <row r="37">
          <cell r="B37">
            <v>3</v>
          </cell>
          <cell r="C37">
            <v>3219.25</v>
          </cell>
          <cell r="D37" t="str">
            <v>380 kV</v>
          </cell>
          <cell r="E37" t="str">
            <v>Investeringsproject</v>
          </cell>
          <cell r="F37" t="str">
            <v>Cap. Uitbreiding</v>
          </cell>
          <cell r="G37">
            <v>3219.25</v>
          </cell>
        </row>
        <row r="38">
          <cell r="B38">
            <v>4</v>
          </cell>
          <cell r="C38">
            <v>4239.5</v>
          </cell>
          <cell r="D38" t="str">
            <v>380 kV</v>
          </cell>
          <cell r="E38" t="str">
            <v>Investeringsproject</v>
          </cell>
          <cell r="F38" t="str">
            <v>Cap. Uitbreiding</v>
          </cell>
          <cell r="G38">
            <v>4239.5</v>
          </cell>
        </row>
        <row r="39">
          <cell r="B39">
            <v>5</v>
          </cell>
          <cell r="C39">
            <v>448</v>
          </cell>
          <cell r="D39" t="str">
            <v>380 kV</v>
          </cell>
          <cell r="E39" t="str">
            <v>Investeringsproject</v>
          </cell>
          <cell r="F39" t="str">
            <v>Cap. Uitbreiding</v>
          </cell>
          <cell r="G39">
            <v>448</v>
          </cell>
        </row>
        <row r="40">
          <cell r="B40">
            <v>6</v>
          </cell>
          <cell r="C40">
            <v>655</v>
          </cell>
          <cell r="D40" t="str">
            <v>380 kV</v>
          </cell>
          <cell r="E40" t="str">
            <v>Investeringsproject</v>
          </cell>
          <cell r="F40" t="str">
            <v>Cap. Uitbreiding</v>
          </cell>
          <cell r="G40">
            <v>655</v>
          </cell>
        </row>
        <row r="41">
          <cell r="B41">
            <v>10</v>
          </cell>
          <cell r="C41">
            <v>1609</v>
          </cell>
          <cell r="D41" t="str">
            <v>380 kV</v>
          </cell>
          <cell r="E41" t="str">
            <v>Investeringsproject</v>
          </cell>
          <cell r="F41" t="str">
            <v>Cap. Uitbreiding</v>
          </cell>
          <cell r="G41">
            <v>1609</v>
          </cell>
        </row>
        <row r="42">
          <cell r="B42">
            <v>11</v>
          </cell>
          <cell r="C42">
            <v>3328.91</v>
          </cell>
          <cell r="D42" t="str">
            <v>380 kV</v>
          </cell>
          <cell r="E42" t="str">
            <v>Investeringsproject</v>
          </cell>
          <cell r="F42" t="str">
            <v>Cap. Uitbreiding</v>
          </cell>
          <cell r="G42">
            <v>3328.91</v>
          </cell>
        </row>
        <row r="43">
          <cell r="B43">
            <v>12</v>
          </cell>
          <cell r="C43">
            <v>2810</v>
          </cell>
          <cell r="D43" t="str">
            <v>380 kV</v>
          </cell>
          <cell r="E43" t="str">
            <v>Investeringsproject</v>
          </cell>
          <cell r="F43" t="str">
            <v>Cap. Uitbreiding</v>
          </cell>
          <cell r="G43">
            <v>2810</v>
          </cell>
        </row>
        <row r="44">
          <cell r="B44">
            <v>13</v>
          </cell>
          <cell r="C44">
            <v>7182.75</v>
          </cell>
          <cell r="D44" t="str">
            <v>380 kV</v>
          </cell>
          <cell r="E44" t="str">
            <v>Investeringsproject</v>
          </cell>
          <cell r="F44" t="str">
            <v>Cap. Uitbreiding</v>
          </cell>
          <cell r="G44">
            <v>7184.75</v>
          </cell>
        </row>
        <row r="45">
          <cell r="B45">
            <v>14</v>
          </cell>
          <cell r="C45">
            <v>6827.75</v>
          </cell>
          <cell r="D45" t="str">
            <v>380 kV</v>
          </cell>
          <cell r="E45" t="str">
            <v>Investeringsproject</v>
          </cell>
          <cell r="F45" t="str">
            <v>Cap. Uitbreiding</v>
          </cell>
          <cell r="G45">
            <v>6827.75</v>
          </cell>
        </row>
        <row r="46">
          <cell r="B46">
            <v>15</v>
          </cell>
          <cell r="C46">
            <v>5862.75</v>
          </cell>
          <cell r="D46" t="str">
            <v>380 kV</v>
          </cell>
          <cell r="E46" t="str">
            <v>Investeringsproject</v>
          </cell>
          <cell r="F46" t="str">
            <v>Cap. Uitbreiding</v>
          </cell>
          <cell r="G46">
            <v>5862.75</v>
          </cell>
        </row>
        <row r="47">
          <cell r="B47">
            <v>19</v>
          </cell>
          <cell r="C47">
            <v>31.75</v>
          </cell>
          <cell r="D47" t="str">
            <v>380 kV</v>
          </cell>
          <cell r="E47" t="str">
            <v>Investeringsproject</v>
          </cell>
          <cell r="F47" t="str">
            <v>Kwal. Verb.</v>
          </cell>
          <cell r="G47">
            <v>31.75</v>
          </cell>
        </row>
        <row r="48">
          <cell r="B48">
            <v>20</v>
          </cell>
          <cell r="C48">
            <v>162</v>
          </cell>
          <cell r="D48" t="str">
            <v>380 kV</v>
          </cell>
          <cell r="E48" t="str">
            <v>Investeringsproject</v>
          </cell>
          <cell r="F48" t="str">
            <v>Kwal. Verb.</v>
          </cell>
          <cell r="G48">
            <v>162</v>
          </cell>
        </row>
        <row r="49">
          <cell r="B49">
            <v>21</v>
          </cell>
          <cell r="C49">
            <v>1138.5</v>
          </cell>
          <cell r="D49" t="str">
            <v>380 kV</v>
          </cell>
          <cell r="E49" t="str">
            <v>Investeringsproject</v>
          </cell>
          <cell r="F49" t="str">
            <v>Ren. + Verv</v>
          </cell>
          <cell r="G49">
            <v>1138.5</v>
          </cell>
        </row>
        <row r="50">
          <cell r="B50">
            <v>27</v>
          </cell>
          <cell r="C50">
            <v>623.5</v>
          </cell>
          <cell r="D50" t="str">
            <v>380 kV</v>
          </cell>
          <cell r="E50" t="str">
            <v>Investeringsproject</v>
          </cell>
          <cell r="F50" t="str">
            <v>Cap. Uitbreiding</v>
          </cell>
          <cell r="G50">
            <v>623.5</v>
          </cell>
        </row>
        <row r="51">
          <cell r="B51">
            <v>41</v>
          </cell>
          <cell r="C51">
            <v>1101.0899999999999</v>
          </cell>
          <cell r="D51" t="str">
            <v>380 kV</v>
          </cell>
          <cell r="E51" t="str">
            <v>Projecten Derden</v>
          </cell>
          <cell r="F51" t="str">
            <v>Aansluiting</v>
          </cell>
          <cell r="G51">
            <v>1101.0899999999999</v>
          </cell>
        </row>
        <row r="52">
          <cell r="B52">
            <v>49</v>
          </cell>
          <cell r="C52">
            <v>80</v>
          </cell>
          <cell r="D52" t="str">
            <v>380 kV</v>
          </cell>
          <cell r="E52" t="str">
            <v>Projecten Derden</v>
          </cell>
          <cell r="F52" t="str">
            <v>Reconstructie</v>
          </cell>
          <cell r="G52">
            <v>80</v>
          </cell>
        </row>
        <row r="53">
          <cell r="B53">
            <v>50</v>
          </cell>
          <cell r="C53">
            <v>962.5</v>
          </cell>
          <cell r="D53" t="str">
            <v>380 kV</v>
          </cell>
          <cell r="E53" t="str">
            <v>Projecten Derden</v>
          </cell>
          <cell r="F53" t="str">
            <v>Reconstructie</v>
          </cell>
          <cell r="G53">
            <v>962.5</v>
          </cell>
        </row>
        <row r="54">
          <cell r="B54">
            <v>51</v>
          </cell>
          <cell r="C54">
            <v>117</v>
          </cell>
          <cell r="D54" t="str">
            <v>380 kV</v>
          </cell>
          <cell r="E54" t="str">
            <v>Projecten Derden</v>
          </cell>
          <cell r="F54" t="str">
            <v>Reconstructie</v>
          </cell>
          <cell r="G54">
            <v>117</v>
          </cell>
        </row>
        <row r="55">
          <cell r="B55">
            <v>52</v>
          </cell>
          <cell r="C55">
            <v>2533.5</v>
          </cell>
          <cell r="D55" t="str">
            <v>150 kV</v>
          </cell>
          <cell r="E55" t="str">
            <v>Investeringsproject</v>
          </cell>
          <cell r="F55" t="str">
            <v>Cap. Uitbreiding</v>
          </cell>
          <cell r="G55">
            <v>2533.5</v>
          </cell>
        </row>
        <row r="56">
          <cell r="B56">
            <v>56</v>
          </cell>
          <cell r="C56">
            <v>769.75</v>
          </cell>
          <cell r="D56" t="str">
            <v>150 kV</v>
          </cell>
          <cell r="E56" t="str">
            <v>Investeringsproject</v>
          </cell>
          <cell r="F56" t="str">
            <v>Cap. Uitbreiding</v>
          </cell>
          <cell r="G56">
            <v>769.75</v>
          </cell>
        </row>
        <row r="57">
          <cell r="B57">
            <v>58</v>
          </cell>
          <cell r="C57">
            <v>2677.5</v>
          </cell>
          <cell r="D57" t="str">
            <v>150 kV</v>
          </cell>
          <cell r="E57" t="str">
            <v>Investeringsproject</v>
          </cell>
          <cell r="F57" t="str">
            <v>Cap. Uitbreiding</v>
          </cell>
          <cell r="G57">
            <v>2681.5</v>
          </cell>
        </row>
        <row r="58">
          <cell r="B58">
            <v>59</v>
          </cell>
          <cell r="C58">
            <v>2185.25</v>
          </cell>
          <cell r="D58" t="str">
            <v>150 kV</v>
          </cell>
          <cell r="E58" t="str">
            <v>Investeringsproject</v>
          </cell>
          <cell r="F58" t="str">
            <v>Cap. Uitbreiding</v>
          </cell>
          <cell r="G58">
            <v>2185.25</v>
          </cell>
        </row>
        <row r="59">
          <cell r="B59">
            <v>62</v>
          </cell>
          <cell r="C59">
            <v>61.25</v>
          </cell>
          <cell r="D59" t="str">
            <v>150 kV</v>
          </cell>
          <cell r="E59" t="str">
            <v>Investeringsproject</v>
          </cell>
          <cell r="F59" t="str">
            <v>Kwal. Verb.</v>
          </cell>
          <cell r="G59">
            <v>61.25</v>
          </cell>
        </row>
        <row r="60">
          <cell r="B60">
            <v>63</v>
          </cell>
          <cell r="C60">
            <v>13</v>
          </cell>
          <cell r="D60" t="str">
            <v>150 kV</v>
          </cell>
          <cell r="E60" t="str">
            <v>Investeringsproject</v>
          </cell>
          <cell r="F60" t="str">
            <v>Kwal. Verb.</v>
          </cell>
          <cell r="G60">
            <v>13</v>
          </cell>
        </row>
        <row r="61">
          <cell r="B61">
            <v>68</v>
          </cell>
          <cell r="C61">
            <v>51</v>
          </cell>
          <cell r="D61" t="str">
            <v>150 kV</v>
          </cell>
          <cell r="E61" t="str">
            <v>Investeringsproject</v>
          </cell>
          <cell r="F61" t="str">
            <v>Ren. + Verv</v>
          </cell>
          <cell r="G61">
            <v>51</v>
          </cell>
        </row>
        <row r="62">
          <cell r="B62">
            <v>71</v>
          </cell>
          <cell r="C62">
            <v>2543</v>
          </cell>
          <cell r="D62" t="str">
            <v>150 kV</v>
          </cell>
          <cell r="E62" t="str">
            <v>Investeringsproject</v>
          </cell>
          <cell r="F62" t="str">
            <v>Ren. + Verv</v>
          </cell>
          <cell r="G62">
            <v>2543</v>
          </cell>
        </row>
        <row r="63">
          <cell r="B63">
            <v>72</v>
          </cell>
          <cell r="C63">
            <v>3001.25</v>
          </cell>
          <cell r="D63" t="str">
            <v>150 kV</v>
          </cell>
          <cell r="E63" t="str">
            <v>Investeringsproject</v>
          </cell>
          <cell r="F63" t="str">
            <v>Ren. + Verv</v>
          </cell>
          <cell r="G63">
            <v>3001.25</v>
          </cell>
        </row>
        <row r="64">
          <cell r="B64">
            <v>75</v>
          </cell>
          <cell r="C64">
            <v>219</v>
          </cell>
          <cell r="D64" t="str">
            <v>150 kV</v>
          </cell>
          <cell r="E64" t="str">
            <v>Investeringsproject</v>
          </cell>
          <cell r="F64" t="str">
            <v>Ren. + Verv</v>
          </cell>
          <cell r="G64">
            <v>219</v>
          </cell>
        </row>
        <row r="65">
          <cell r="B65">
            <v>82</v>
          </cell>
          <cell r="C65">
            <v>1473</v>
          </cell>
          <cell r="D65" t="str">
            <v>150 kV</v>
          </cell>
          <cell r="E65" t="str">
            <v>Projecten Derden</v>
          </cell>
          <cell r="F65" t="str">
            <v>Reconstructie</v>
          </cell>
          <cell r="G65">
            <v>1473</v>
          </cell>
        </row>
        <row r="66">
          <cell r="B66">
            <v>85</v>
          </cell>
          <cell r="C66">
            <v>2708</v>
          </cell>
          <cell r="D66" t="str">
            <v>150 kV</v>
          </cell>
          <cell r="E66" t="str">
            <v>Investeringsproject</v>
          </cell>
          <cell r="F66" t="str">
            <v>Cap. Uitbreiding</v>
          </cell>
          <cell r="G66">
            <v>2708</v>
          </cell>
        </row>
        <row r="67">
          <cell r="B67">
            <v>90</v>
          </cell>
          <cell r="C67">
            <v>5395.52</v>
          </cell>
          <cell r="D67" t="str">
            <v>380 kV</v>
          </cell>
          <cell r="E67" t="str">
            <v>Investeringsproject</v>
          </cell>
          <cell r="F67" t="str">
            <v>Aansluiting</v>
          </cell>
          <cell r="G67">
            <v>5395.52</v>
          </cell>
        </row>
        <row r="68">
          <cell r="B68">
            <v>95</v>
          </cell>
          <cell r="C68">
            <v>90.25</v>
          </cell>
          <cell r="D68" t="str">
            <v>380 kV</v>
          </cell>
          <cell r="E68" t="str">
            <v>Projecten Derden</v>
          </cell>
          <cell r="F68" t="str">
            <v>Aansluiting</v>
          </cell>
          <cell r="G68">
            <v>90.25</v>
          </cell>
        </row>
        <row r="69">
          <cell r="B69">
            <v>98</v>
          </cell>
          <cell r="C69">
            <v>1881</v>
          </cell>
          <cell r="D69" t="str">
            <v>380 kV</v>
          </cell>
          <cell r="E69" t="str">
            <v>Investeringsproject</v>
          </cell>
          <cell r="F69" t="str">
            <v>Kwal. Verb.</v>
          </cell>
          <cell r="G69">
            <v>1882</v>
          </cell>
        </row>
        <row r="70">
          <cell r="B70">
            <v>99</v>
          </cell>
          <cell r="C70">
            <v>6341.5</v>
          </cell>
          <cell r="D70" t="str">
            <v>380 kV</v>
          </cell>
          <cell r="E70" t="str">
            <v>Investeringsproject</v>
          </cell>
          <cell r="F70" t="str">
            <v>Kwal. Verb.</v>
          </cell>
          <cell r="G70">
            <v>6341.5</v>
          </cell>
        </row>
        <row r="71">
          <cell r="B71">
            <v>107</v>
          </cell>
          <cell r="C71">
            <v>600.25</v>
          </cell>
          <cell r="D71" t="str">
            <v>380 kV</v>
          </cell>
          <cell r="E71" t="str">
            <v>Investeringsproject</v>
          </cell>
          <cell r="F71" t="str">
            <v>Cap. Uitbreiding</v>
          </cell>
          <cell r="G71">
            <v>600.25</v>
          </cell>
        </row>
        <row r="72">
          <cell r="B72">
            <v>109</v>
          </cell>
          <cell r="C72">
            <v>313</v>
          </cell>
          <cell r="D72" t="str">
            <v>380 kV</v>
          </cell>
          <cell r="E72" t="str">
            <v>Investeringsproject</v>
          </cell>
          <cell r="F72" t="str">
            <v>Cap. Uitbreiding</v>
          </cell>
          <cell r="G72">
            <v>313</v>
          </cell>
        </row>
        <row r="73">
          <cell r="B73">
            <v>110</v>
          </cell>
          <cell r="C73">
            <v>537</v>
          </cell>
          <cell r="D73" t="str">
            <v>150 kV</v>
          </cell>
          <cell r="E73" t="str">
            <v>Investeringsproject</v>
          </cell>
          <cell r="F73" t="str">
            <v>Kwal. Verb.</v>
          </cell>
          <cell r="G73">
            <v>537</v>
          </cell>
        </row>
        <row r="74">
          <cell r="B74">
            <v>111</v>
          </cell>
          <cell r="C74">
            <v>263</v>
          </cell>
          <cell r="D74" t="str">
            <v>380 kV</v>
          </cell>
          <cell r="E74" t="str">
            <v>Investeringsproject</v>
          </cell>
          <cell r="F74" t="str">
            <v>Kwal. Verb.</v>
          </cell>
          <cell r="G74">
            <v>263</v>
          </cell>
        </row>
        <row r="75">
          <cell r="B75">
            <v>113</v>
          </cell>
          <cell r="C75">
            <v>102.5</v>
          </cell>
          <cell r="D75" t="str">
            <v>380 kV</v>
          </cell>
          <cell r="E75" t="str">
            <v>Investeringsproject</v>
          </cell>
          <cell r="F75" t="str">
            <v>Ren. + Verv</v>
          </cell>
          <cell r="G75">
            <v>102.5</v>
          </cell>
        </row>
        <row r="76">
          <cell r="B76">
            <v>116</v>
          </cell>
          <cell r="C76">
            <v>1980.5</v>
          </cell>
          <cell r="D76" t="str">
            <v>380 kV</v>
          </cell>
          <cell r="E76" t="str">
            <v>Investeringsproject</v>
          </cell>
          <cell r="F76" t="str">
            <v>Cap. Uitbreiding</v>
          </cell>
          <cell r="G76">
            <v>1980.5</v>
          </cell>
        </row>
        <row r="77">
          <cell r="B77">
            <v>119</v>
          </cell>
          <cell r="C77">
            <v>1107</v>
          </cell>
          <cell r="D77" t="str">
            <v>150 kV</v>
          </cell>
          <cell r="E77" t="str">
            <v>Investeringsproject</v>
          </cell>
          <cell r="F77" t="str">
            <v>Ren. + Verv</v>
          </cell>
          <cell r="G77">
            <v>1107</v>
          </cell>
        </row>
        <row r="78">
          <cell r="B78">
            <v>120</v>
          </cell>
          <cell r="C78">
            <v>18</v>
          </cell>
          <cell r="D78" t="str">
            <v>150 kV</v>
          </cell>
          <cell r="E78" t="str">
            <v>Investeringsproject</v>
          </cell>
          <cell r="F78" t="str">
            <v>Ren. + Verv</v>
          </cell>
          <cell r="G78">
            <v>18</v>
          </cell>
        </row>
        <row r="79">
          <cell r="B79">
            <v>127</v>
          </cell>
          <cell r="C79">
            <v>165</v>
          </cell>
          <cell r="D79" t="str">
            <v>380 kV</v>
          </cell>
          <cell r="E79" t="str">
            <v>Investeringsproject</v>
          </cell>
          <cell r="F79" t="str">
            <v>Ren. + Verv</v>
          </cell>
          <cell r="G79">
            <v>165</v>
          </cell>
        </row>
        <row r="80">
          <cell r="B80">
            <v>128</v>
          </cell>
          <cell r="C80">
            <v>1188.5</v>
          </cell>
          <cell r="D80" t="str">
            <v>150 kV</v>
          </cell>
          <cell r="E80" t="str">
            <v>Investeringsproject</v>
          </cell>
          <cell r="F80" t="str">
            <v>Reconstructie</v>
          </cell>
          <cell r="G80">
            <v>1188.5</v>
          </cell>
        </row>
        <row r="81">
          <cell r="B81">
            <v>129</v>
          </cell>
          <cell r="C81">
            <v>36</v>
          </cell>
          <cell r="D81" t="str">
            <v>380 kV</v>
          </cell>
          <cell r="E81" t="str">
            <v>Investeringsproject</v>
          </cell>
          <cell r="F81" t="str">
            <v>Ren. + Verv</v>
          </cell>
          <cell r="G81">
            <v>36</v>
          </cell>
        </row>
        <row r="82">
          <cell r="B82">
            <v>132</v>
          </cell>
          <cell r="C82">
            <v>16</v>
          </cell>
          <cell r="D82" t="str">
            <v>150 kV</v>
          </cell>
          <cell r="E82" t="str">
            <v>Projecten Derden</v>
          </cell>
          <cell r="F82" t="str">
            <v>Aansluiting</v>
          </cell>
          <cell r="G82">
            <v>16</v>
          </cell>
        </row>
        <row r="83">
          <cell r="B83">
            <v>133</v>
          </cell>
          <cell r="C83">
            <v>3181.75</v>
          </cell>
          <cell r="D83" t="str">
            <v>380 kV</v>
          </cell>
          <cell r="E83" t="str">
            <v>Investeringsproject</v>
          </cell>
          <cell r="F83" t="str">
            <v>Cap. Uitbreiding</v>
          </cell>
          <cell r="G83">
            <v>3181.75</v>
          </cell>
        </row>
        <row r="84">
          <cell r="B84">
            <v>135</v>
          </cell>
          <cell r="C84">
            <v>91</v>
          </cell>
          <cell r="D84" t="str">
            <v>380 kV</v>
          </cell>
          <cell r="E84" t="str">
            <v>Investeringsproject</v>
          </cell>
          <cell r="F84" t="str">
            <v>Cap. Uitbreiding</v>
          </cell>
          <cell r="G84">
            <v>91</v>
          </cell>
        </row>
        <row r="85">
          <cell r="B85">
            <v>137</v>
          </cell>
          <cell r="C85">
            <v>66</v>
          </cell>
          <cell r="D85" t="str">
            <v>150 kV</v>
          </cell>
          <cell r="E85" t="str">
            <v>Investeringsproject</v>
          </cell>
          <cell r="F85" t="str">
            <v>Kwal. Verb.</v>
          </cell>
          <cell r="G85">
            <v>66</v>
          </cell>
        </row>
        <row r="86">
          <cell r="B86">
            <v>138</v>
          </cell>
          <cell r="C86">
            <v>100</v>
          </cell>
          <cell r="D86" t="str">
            <v>380 kV</v>
          </cell>
          <cell r="E86" t="str">
            <v>Investeringsproject</v>
          </cell>
          <cell r="F86">
            <v>0</v>
          </cell>
          <cell r="G86">
            <v>100</v>
          </cell>
        </row>
        <row r="87">
          <cell r="B87">
            <v>139</v>
          </cell>
          <cell r="C87">
            <v>3389.25</v>
          </cell>
          <cell r="D87" t="str">
            <v>380 kV</v>
          </cell>
          <cell r="E87" t="str">
            <v>Investeringsproject</v>
          </cell>
          <cell r="F87" t="str">
            <v>Cap. Uitbreiding</v>
          </cell>
          <cell r="G87">
            <v>3389.25</v>
          </cell>
        </row>
        <row r="88">
          <cell r="B88">
            <v>140</v>
          </cell>
          <cell r="C88">
            <v>501.25</v>
          </cell>
          <cell r="D88" t="str">
            <v>380 kV</v>
          </cell>
          <cell r="E88" t="str">
            <v>Investeringsproject</v>
          </cell>
          <cell r="F88" t="str">
            <v>Ren. + Verv</v>
          </cell>
          <cell r="G88">
            <v>501.25</v>
          </cell>
        </row>
        <row r="89">
          <cell r="B89">
            <v>141</v>
          </cell>
          <cell r="C89">
            <v>14</v>
          </cell>
          <cell r="D89" t="str">
            <v>380 kV</v>
          </cell>
          <cell r="E89" t="str">
            <v>Projecten Derden</v>
          </cell>
          <cell r="F89" t="str">
            <v>Aansluiting</v>
          </cell>
          <cell r="G89">
            <v>14</v>
          </cell>
        </row>
        <row r="90">
          <cell r="B90">
            <v>142</v>
          </cell>
          <cell r="C90">
            <v>3284</v>
          </cell>
          <cell r="D90" t="str">
            <v>380 kV</v>
          </cell>
          <cell r="E90" t="str">
            <v>Investeringsproject</v>
          </cell>
          <cell r="F90" t="str">
            <v>Cap. Uitbreiding</v>
          </cell>
          <cell r="G90">
            <v>3325</v>
          </cell>
        </row>
        <row r="91">
          <cell r="B91">
            <v>143</v>
          </cell>
          <cell r="C91">
            <v>282.5</v>
          </cell>
          <cell r="D91" t="str">
            <v>150 kV</v>
          </cell>
          <cell r="E91" t="str">
            <v>Investeringsproject</v>
          </cell>
          <cell r="F91" t="str">
            <v>Kwal. Verb.</v>
          </cell>
          <cell r="G91">
            <v>282.5</v>
          </cell>
        </row>
        <row r="92">
          <cell r="B92">
            <v>144</v>
          </cell>
          <cell r="C92">
            <v>2791</v>
          </cell>
          <cell r="D92" t="str">
            <v>380 kV</v>
          </cell>
          <cell r="E92" t="str">
            <v>Investeringsproject</v>
          </cell>
          <cell r="F92" t="str">
            <v>Cap. Uitbreiding</v>
          </cell>
          <cell r="G92">
            <v>2791</v>
          </cell>
        </row>
        <row r="93">
          <cell r="B93">
            <v>145</v>
          </cell>
          <cell r="C93">
            <v>3376</v>
          </cell>
          <cell r="D93" t="str">
            <v>380 kV</v>
          </cell>
          <cell r="E93" t="str">
            <v>Investeringsproject</v>
          </cell>
          <cell r="F93" t="str">
            <v>Cap. Uitbreiding</v>
          </cell>
          <cell r="G93">
            <v>3376</v>
          </cell>
        </row>
        <row r="94">
          <cell r="B94">
            <v>182</v>
          </cell>
          <cell r="C94">
            <v>16</v>
          </cell>
          <cell r="D94" t="str">
            <v>380 kV</v>
          </cell>
          <cell r="E94" t="str">
            <v>Investeringsproject</v>
          </cell>
          <cell r="F94" t="str">
            <v>Aansluiting</v>
          </cell>
          <cell r="G94">
            <v>16</v>
          </cell>
        </row>
        <row r="95">
          <cell r="B95">
            <v>188</v>
          </cell>
          <cell r="C95">
            <v>922.75</v>
          </cell>
          <cell r="D95" t="str">
            <v>380 kV</v>
          </cell>
          <cell r="E95" t="str">
            <v>Investeringsproject</v>
          </cell>
          <cell r="F95" t="str">
            <v>Ren. + Verv</v>
          </cell>
          <cell r="G95">
            <v>922.75</v>
          </cell>
        </row>
        <row r="96">
          <cell r="B96">
            <v>189</v>
          </cell>
          <cell r="C96">
            <v>261</v>
          </cell>
          <cell r="D96" t="str">
            <v>380 kV</v>
          </cell>
          <cell r="E96" t="str">
            <v>Projecten Derden</v>
          </cell>
          <cell r="F96" t="str">
            <v>Aansluiting</v>
          </cell>
          <cell r="G96">
            <v>261</v>
          </cell>
        </row>
        <row r="97">
          <cell r="B97">
            <v>191</v>
          </cell>
          <cell r="C97">
            <v>814</v>
          </cell>
          <cell r="D97" t="str">
            <v>380 kV</v>
          </cell>
          <cell r="E97" t="str">
            <v>Investeringsproject</v>
          </cell>
          <cell r="F97" t="str">
            <v>Cap. Uitbreiding</v>
          </cell>
          <cell r="G97">
            <v>814</v>
          </cell>
        </row>
        <row r="98">
          <cell r="B98">
            <v>192</v>
          </cell>
          <cell r="C98">
            <v>74</v>
          </cell>
          <cell r="D98" t="str">
            <v>150 kV</v>
          </cell>
          <cell r="E98" t="str">
            <v>Projecten Derden</v>
          </cell>
          <cell r="F98" t="str">
            <v>Aansluiting</v>
          </cell>
          <cell r="G98">
            <v>74</v>
          </cell>
        </row>
        <row r="99">
          <cell r="B99">
            <v>197</v>
          </cell>
          <cell r="C99">
            <v>132.5</v>
          </cell>
          <cell r="D99" t="str">
            <v>150 kV</v>
          </cell>
          <cell r="E99" t="str">
            <v>Projecten Derden</v>
          </cell>
          <cell r="F99" t="str">
            <v>Cap. Uitbreiding</v>
          </cell>
          <cell r="G99">
            <v>132.5</v>
          </cell>
        </row>
        <row r="100">
          <cell r="B100">
            <v>198</v>
          </cell>
          <cell r="C100">
            <v>77</v>
          </cell>
          <cell r="D100" t="str">
            <v>150 kV</v>
          </cell>
          <cell r="E100" t="str">
            <v>Projecten Derden</v>
          </cell>
          <cell r="F100" t="str">
            <v>Cap. Uitbreiding</v>
          </cell>
          <cell r="G100">
            <v>77</v>
          </cell>
        </row>
        <row r="101">
          <cell r="B101">
            <v>205</v>
          </cell>
          <cell r="C101">
            <v>56</v>
          </cell>
          <cell r="D101" t="str">
            <v>Overig</v>
          </cell>
          <cell r="E101" t="str">
            <v>Exploitatieproject</v>
          </cell>
          <cell r="F101" t="str">
            <v>Studie</v>
          </cell>
          <cell r="G101">
            <v>56</v>
          </cell>
        </row>
        <row r="102">
          <cell r="B102">
            <v>207</v>
          </cell>
          <cell r="C102">
            <v>2</v>
          </cell>
          <cell r="D102" t="e">
            <v>#N/A</v>
          </cell>
          <cell r="E102" t="str">
            <v>Exploitatieproject</v>
          </cell>
          <cell r="F102" t="str">
            <v>Studie</v>
          </cell>
          <cell r="G102">
            <v>2</v>
          </cell>
        </row>
        <row r="103">
          <cell r="B103">
            <v>211</v>
          </cell>
          <cell r="C103">
            <v>63.5</v>
          </cell>
          <cell r="D103" t="str">
            <v>Overig</v>
          </cell>
          <cell r="E103" t="str">
            <v>Exploitatieproject</v>
          </cell>
          <cell r="F103" t="str">
            <v>Studie</v>
          </cell>
          <cell r="G103">
            <v>63.5</v>
          </cell>
        </row>
        <row r="104">
          <cell r="B104">
            <v>213</v>
          </cell>
          <cell r="C104">
            <v>2088</v>
          </cell>
          <cell r="D104" t="str">
            <v>380 kV</v>
          </cell>
          <cell r="E104" t="str">
            <v>Investeringsproject</v>
          </cell>
          <cell r="F104" t="str">
            <v>Cap. Uitbreiding</v>
          </cell>
          <cell r="G104">
            <v>2088</v>
          </cell>
        </row>
        <row r="105">
          <cell r="B105">
            <v>220</v>
          </cell>
          <cell r="C105">
            <v>1555.75</v>
          </cell>
          <cell r="D105" t="e">
            <v>#N/A</v>
          </cell>
          <cell r="E105" t="str">
            <v>Exploitatieproject</v>
          </cell>
          <cell r="F105" t="str">
            <v>Automatisering</v>
          </cell>
          <cell r="G105">
            <v>1562.75</v>
          </cell>
        </row>
        <row r="106">
          <cell r="B106">
            <v>221</v>
          </cell>
          <cell r="C106">
            <v>4591.75</v>
          </cell>
          <cell r="D106" t="str">
            <v>Overig</v>
          </cell>
          <cell r="E106" t="str">
            <v>Exploitatieproject</v>
          </cell>
          <cell r="F106" t="str">
            <v>Studie</v>
          </cell>
          <cell r="G106">
            <v>4591.75</v>
          </cell>
        </row>
        <row r="107">
          <cell r="B107">
            <v>227</v>
          </cell>
          <cell r="C107">
            <v>162</v>
          </cell>
          <cell r="D107" t="str">
            <v>Overig</v>
          </cell>
          <cell r="E107" t="str">
            <v>Exploitatieproject</v>
          </cell>
          <cell r="F107" t="str">
            <v>Studie</v>
          </cell>
          <cell r="G107">
            <v>162</v>
          </cell>
        </row>
        <row r="108">
          <cell r="B108">
            <v>232</v>
          </cell>
          <cell r="C108">
            <v>56.95</v>
          </cell>
          <cell r="D108" t="str">
            <v>Overig</v>
          </cell>
          <cell r="E108" t="str">
            <v>Exploitatieproject</v>
          </cell>
          <cell r="F108" t="str">
            <v>Kantoorautomatiserg.</v>
          </cell>
          <cell r="G108">
            <v>56.95</v>
          </cell>
        </row>
        <row r="109">
          <cell r="B109">
            <v>233</v>
          </cell>
          <cell r="C109">
            <v>2</v>
          </cell>
          <cell r="D109" t="str">
            <v>Overig</v>
          </cell>
          <cell r="E109" t="str">
            <v>Exploitatieproject</v>
          </cell>
          <cell r="F109" t="str">
            <v>Studie</v>
          </cell>
          <cell r="G109">
            <v>2</v>
          </cell>
        </row>
        <row r="110">
          <cell r="B110">
            <v>235</v>
          </cell>
          <cell r="C110">
            <v>13</v>
          </cell>
          <cell r="D110" t="e">
            <v>#N/A</v>
          </cell>
          <cell r="E110" t="str">
            <v>Exploitatieproject</v>
          </cell>
          <cell r="F110" t="str">
            <v>Kwal. Verb.</v>
          </cell>
          <cell r="G110">
            <v>13</v>
          </cell>
        </row>
        <row r="111">
          <cell r="B111">
            <v>237</v>
          </cell>
          <cell r="C111">
            <v>409</v>
          </cell>
          <cell r="D111" t="str">
            <v>380 kV</v>
          </cell>
          <cell r="E111" t="str">
            <v>Investeringsproject</v>
          </cell>
          <cell r="F111" t="str">
            <v>Ren. + Verv</v>
          </cell>
          <cell r="G111">
            <v>409</v>
          </cell>
        </row>
        <row r="112">
          <cell r="B112">
            <v>238</v>
          </cell>
          <cell r="C112">
            <v>3502.25</v>
          </cell>
          <cell r="D112" t="str">
            <v>150 kV</v>
          </cell>
          <cell r="E112" t="str">
            <v>Investeringsproject</v>
          </cell>
          <cell r="F112" t="str">
            <v>Cap. Uitbreiding</v>
          </cell>
          <cell r="G112">
            <v>3502.25</v>
          </cell>
        </row>
        <row r="113">
          <cell r="B113">
            <v>239</v>
          </cell>
          <cell r="C113">
            <v>423</v>
          </cell>
          <cell r="D113" t="str">
            <v>380 kV</v>
          </cell>
          <cell r="E113" t="str">
            <v>Projecten Derden</v>
          </cell>
          <cell r="F113" t="str">
            <v>Aansluiting</v>
          </cell>
          <cell r="G113">
            <v>445</v>
          </cell>
        </row>
        <row r="114">
          <cell r="B114">
            <v>241</v>
          </cell>
          <cell r="C114">
            <v>72.5</v>
          </cell>
          <cell r="D114" t="str">
            <v>Overig</v>
          </cell>
          <cell r="E114" t="str">
            <v>Projecten Derden</v>
          </cell>
          <cell r="F114">
            <v>0</v>
          </cell>
          <cell r="G114">
            <v>72.5</v>
          </cell>
        </row>
        <row r="115">
          <cell r="B115">
            <v>244</v>
          </cell>
          <cell r="C115">
            <v>397.5</v>
          </cell>
          <cell r="D115" t="str">
            <v>Overig</v>
          </cell>
          <cell r="E115" t="str">
            <v>Exploitatieproject</v>
          </cell>
          <cell r="F115" t="e">
            <v>#N/A</v>
          </cell>
          <cell r="G115">
            <v>397.5</v>
          </cell>
        </row>
        <row r="116">
          <cell r="B116">
            <v>245</v>
          </cell>
          <cell r="C116">
            <v>139.5</v>
          </cell>
          <cell r="D116" t="str">
            <v>Overig</v>
          </cell>
          <cell r="E116" t="str">
            <v>Investeringsproject</v>
          </cell>
          <cell r="F116" t="str">
            <v>Sanering</v>
          </cell>
          <cell r="G116">
            <v>139.5</v>
          </cell>
        </row>
        <row r="117">
          <cell r="B117">
            <v>246</v>
          </cell>
          <cell r="C117">
            <v>106</v>
          </cell>
          <cell r="D117" t="str">
            <v>Overig</v>
          </cell>
          <cell r="E117" t="str">
            <v>Investeringsproject</v>
          </cell>
          <cell r="F117" t="str">
            <v>Amovering</v>
          </cell>
          <cell r="G117">
            <v>106</v>
          </cell>
        </row>
        <row r="118">
          <cell r="B118">
            <v>248</v>
          </cell>
          <cell r="C118">
            <v>229</v>
          </cell>
          <cell r="D118" t="str">
            <v>380 kV</v>
          </cell>
          <cell r="E118" t="str">
            <v>Exploitatieproject</v>
          </cell>
          <cell r="F118" t="str">
            <v>Studie</v>
          </cell>
          <cell r="G118">
            <v>229</v>
          </cell>
        </row>
        <row r="119">
          <cell r="B119">
            <v>250</v>
          </cell>
          <cell r="C119">
            <v>287.5</v>
          </cell>
          <cell r="D119" t="str">
            <v>Overig</v>
          </cell>
          <cell r="E119" t="str">
            <v>Exploitatieproject</v>
          </cell>
          <cell r="F119" t="e">
            <v>#N/A</v>
          </cell>
          <cell r="G119">
            <v>287.5</v>
          </cell>
        </row>
        <row r="120">
          <cell r="B120">
            <v>251</v>
          </cell>
          <cell r="C120">
            <v>18</v>
          </cell>
          <cell r="D120" t="str">
            <v>Overig</v>
          </cell>
          <cell r="E120" t="str">
            <v>Exploitatieproject</v>
          </cell>
          <cell r="F120" t="e">
            <v>#N/A</v>
          </cell>
          <cell r="G120">
            <v>18</v>
          </cell>
        </row>
        <row r="121">
          <cell r="B121">
            <v>252</v>
          </cell>
          <cell r="C121">
            <v>42.5</v>
          </cell>
          <cell r="D121" t="str">
            <v>Overig</v>
          </cell>
          <cell r="E121" t="str">
            <v>Exploitatieproject</v>
          </cell>
          <cell r="F121" t="str">
            <v>Studie</v>
          </cell>
          <cell r="G121">
            <v>42.5</v>
          </cell>
        </row>
        <row r="122">
          <cell r="B122">
            <v>254</v>
          </cell>
          <cell r="C122">
            <v>2692.5</v>
          </cell>
          <cell r="D122" t="str">
            <v>Overig</v>
          </cell>
          <cell r="E122" t="str">
            <v>Exploitatieproject</v>
          </cell>
          <cell r="F122" t="str">
            <v>Automatisering</v>
          </cell>
          <cell r="G122">
            <v>2692.5</v>
          </cell>
        </row>
        <row r="123">
          <cell r="B123">
            <v>255</v>
          </cell>
          <cell r="C123">
            <v>18</v>
          </cell>
          <cell r="D123" t="e">
            <v>#N/A</v>
          </cell>
          <cell r="E123" t="str">
            <v>Exploitatieproject</v>
          </cell>
          <cell r="F123" t="str">
            <v>Studie</v>
          </cell>
          <cell r="G123">
            <v>18</v>
          </cell>
        </row>
        <row r="124">
          <cell r="B124">
            <v>260</v>
          </cell>
          <cell r="C124">
            <v>36</v>
          </cell>
          <cell r="D124" t="str">
            <v>Overig</v>
          </cell>
          <cell r="E124" t="str">
            <v>Exploitatieproject</v>
          </cell>
          <cell r="F124" t="e">
            <v>#N/A</v>
          </cell>
          <cell r="G124">
            <v>36</v>
          </cell>
        </row>
        <row r="125">
          <cell r="B125">
            <v>261</v>
          </cell>
          <cell r="C125">
            <v>254.5</v>
          </cell>
          <cell r="D125" t="str">
            <v>150 kV</v>
          </cell>
          <cell r="E125" t="str">
            <v>Exploitatieproject</v>
          </cell>
          <cell r="F125" t="str">
            <v>Beveilingsbeleid</v>
          </cell>
          <cell r="G125">
            <v>254.5</v>
          </cell>
        </row>
        <row r="126">
          <cell r="B126">
            <v>262</v>
          </cell>
          <cell r="C126">
            <v>179</v>
          </cell>
          <cell r="D126" t="str">
            <v>150 kV</v>
          </cell>
          <cell r="E126" t="str">
            <v>Exploitatieproject</v>
          </cell>
          <cell r="F126" t="str">
            <v>Studie</v>
          </cell>
          <cell r="G126">
            <v>179</v>
          </cell>
        </row>
        <row r="127">
          <cell r="B127">
            <v>263</v>
          </cell>
          <cell r="C127">
            <v>576.5</v>
          </cell>
          <cell r="D127" t="str">
            <v>Overig</v>
          </cell>
          <cell r="E127" t="str">
            <v>Exploitatieproject</v>
          </cell>
          <cell r="F127" t="str">
            <v>Automatisering</v>
          </cell>
          <cell r="G127">
            <v>576.5</v>
          </cell>
        </row>
        <row r="128">
          <cell r="B128">
            <v>264</v>
          </cell>
          <cell r="C128">
            <v>52.5</v>
          </cell>
          <cell r="D128" t="str">
            <v>Overig</v>
          </cell>
          <cell r="E128" t="str">
            <v>Exploitatieproject</v>
          </cell>
          <cell r="F128" t="str">
            <v>Automatisering</v>
          </cell>
          <cell r="G128">
            <v>52.5</v>
          </cell>
        </row>
        <row r="129">
          <cell r="B129">
            <v>265</v>
          </cell>
          <cell r="C129">
            <v>251.5</v>
          </cell>
          <cell r="D129" t="str">
            <v>Overig</v>
          </cell>
          <cell r="E129" t="str">
            <v>Exploitatieproject</v>
          </cell>
          <cell r="F129" t="str">
            <v>Automatisering</v>
          </cell>
          <cell r="G129">
            <v>251.5</v>
          </cell>
        </row>
        <row r="130">
          <cell r="B130">
            <v>266</v>
          </cell>
          <cell r="C130">
            <v>4246.25</v>
          </cell>
          <cell r="D130" t="str">
            <v>380 kV</v>
          </cell>
          <cell r="E130" t="str">
            <v>Investeringsproject</v>
          </cell>
          <cell r="F130" t="str">
            <v>Cap. Uitbreiding</v>
          </cell>
          <cell r="G130">
            <v>4246.25</v>
          </cell>
        </row>
        <row r="131">
          <cell r="B131">
            <v>267</v>
          </cell>
          <cell r="C131">
            <v>526.75</v>
          </cell>
          <cell r="D131" t="str">
            <v>Overig</v>
          </cell>
          <cell r="E131" t="str">
            <v>Exploitatieproject</v>
          </cell>
          <cell r="F131" t="str">
            <v>Automatisering</v>
          </cell>
          <cell r="G131">
            <v>526.75</v>
          </cell>
        </row>
        <row r="132">
          <cell r="B132">
            <v>268</v>
          </cell>
          <cell r="C132">
            <v>1443.85</v>
          </cell>
          <cell r="D132" t="str">
            <v>Overig</v>
          </cell>
          <cell r="E132" t="str">
            <v>Exploitatieproject</v>
          </cell>
          <cell r="F132" t="str">
            <v>Automatisering</v>
          </cell>
          <cell r="G132">
            <v>1443.85</v>
          </cell>
        </row>
        <row r="133">
          <cell r="B133">
            <v>271</v>
          </cell>
          <cell r="C133">
            <v>53</v>
          </cell>
          <cell r="D133" t="str">
            <v>Overig</v>
          </cell>
          <cell r="E133" t="str">
            <v>Exploitatieproject</v>
          </cell>
          <cell r="F133" t="str">
            <v>Automatisering</v>
          </cell>
          <cell r="G133">
            <v>53</v>
          </cell>
        </row>
        <row r="134">
          <cell r="B134">
            <v>272</v>
          </cell>
          <cell r="C134">
            <v>76</v>
          </cell>
          <cell r="D134" t="str">
            <v>150 kV</v>
          </cell>
          <cell r="E134" t="str">
            <v>Exploitatieproject</v>
          </cell>
          <cell r="F134" t="str">
            <v>Studie</v>
          </cell>
          <cell r="G134">
            <v>76</v>
          </cell>
        </row>
        <row r="135">
          <cell r="B135">
            <v>273</v>
          </cell>
          <cell r="C135">
            <v>38</v>
          </cell>
          <cell r="D135" t="str">
            <v>110 kV</v>
          </cell>
          <cell r="E135" t="str">
            <v>Exploitatieproject</v>
          </cell>
          <cell r="F135" t="str">
            <v>Studie</v>
          </cell>
          <cell r="G135">
            <v>38</v>
          </cell>
        </row>
        <row r="136">
          <cell r="B136">
            <v>274</v>
          </cell>
          <cell r="C136">
            <v>3902.25</v>
          </cell>
          <cell r="D136" t="str">
            <v>Overig</v>
          </cell>
          <cell r="E136" t="str">
            <v>Exploitatieproject</v>
          </cell>
          <cell r="F136" t="str">
            <v>Kwal. Verb.</v>
          </cell>
          <cell r="G136">
            <v>3902.25</v>
          </cell>
        </row>
        <row r="137">
          <cell r="B137">
            <v>275</v>
          </cell>
          <cell r="C137">
            <v>82.5</v>
          </cell>
          <cell r="D137" t="e">
            <v>#N/A</v>
          </cell>
          <cell r="E137" t="str">
            <v>Exploitatieproject</v>
          </cell>
          <cell r="F137" t="str">
            <v>Kwal. Verb.</v>
          </cell>
          <cell r="G137">
            <v>82.5</v>
          </cell>
        </row>
        <row r="138">
          <cell r="B138">
            <v>276</v>
          </cell>
          <cell r="C138">
            <v>154.5</v>
          </cell>
          <cell r="D138" t="str">
            <v>Overig</v>
          </cell>
          <cell r="E138" t="str">
            <v>Investeringsproject</v>
          </cell>
          <cell r="F138" t="str">
            <v>Ren. + Verv</v>
          </cell>
          <cell r="G138">
            <v>154.5</v>
          </cell>
        </row>
        <row r="139">
          <cell r="B139">
            <v>277</v>
          </cell>
          <cell r="C139">
            <v>206</v>
          </cell>
          <cell r="D139" t="str">
            <v>Overig</v>
          </cell>
          <cell r="E139" t="str">
            <v>Exploitatieproject</v>
          </cell>
          <cell r="F139" t="str">
            <v>Beveilingsbeleid</v>
          </cell>
          <cell r="G139">
            <v>206</v>
          </cell>
        </row>
        <row r="140">
          <cell r="B140">
            <v>278</v>
          </cell>
          <cell r="C140">
            <v>43</v>
          </cell>
          <cell r="D140" t="str">
            <v>Overig</v>
          </cell>
          <cell r="E140" t="str">
            <v>Exploitatieproject</v>
          </cell>
          <cell r="F140" t="str">
            <v>Beveilingsbeleid</v>
          </cell>
          <cell r="G140">
            <v>43</v>
          </cell>
        </row>
        <row r="141">
          <cell r="B141">
            <v>279</v>
          </cell>
          <cell r="C141">
            <v>1343</v>
          </cell>
          <cell r="D141" t="str">
            <v>Overig</v>
          </cell>
          <cell r="E141" t="str">
            <v>Exploitatieproject</v>
          </cell>
          <cell r="F141" t="str">
            <v>Kwal. Verb.</v>
          </cell>
          <cell r="G141">
            <v>1343</v>
          </cell>
        </row>
        <row r="142">
          <cell r="B142">
            <v>280</v>
          </cell>
          <cell r="C142">
            <v>3751</v>
          </cell>
          <cell r="D142" t="str">
            <v>Overig</v>
          </cell>
          <cell r="E142" t="str">
            <v>Exploitatieproject</v>
          </cell>
          <cell r="F142" t="str">
            <v>Kwal. Verb.</v>
          </cell>
          <cell r="G142">
            <v>3751</v>
          </cell>
        </row>
        <row r="143">
          <cell r="B143">
            <v>281</v>
          </cell>
          <cell r="C143">
            <v>454</v>
          </cell>
          <cell r="D143" t="str">
            <v>Overig</v>
          </cell>
          <cell r="E143" t="str">
            <v>Exploitatieproject</v>
          </cell>
          <cell r="F143" t="str">
            <v>Kantoorautomatiserg.</v>
          </cell>
          <cell r="G143">
            <v>454</v>
          </cell>
        </row>
        <row r="144">
          <cell r="B144">
            <v>283</v>
          </cell>
          <cell r="C144">
            <v>909.5</v>
          </cell>
          <cell r="D144" t="str">
            <v>Overig</v>
          </cell>
          <cell r="E144" t="str">
            <v>Projecten Derden</v>
          </cell>
          <cell r="F144">
            <v>0</v>
          </cell>
          <cell r="G144">
            <v>909.5</v>
          </cell>
        </row>
        <row r="145">
          <cell r="B145">
            <v>284</v>
          </cell>
          <cell r="C145">
            <v>933</v>
          </cell>
          <cell r="D145" t="str">
            <v>Overig</v>
          </cell>
          <cell r="E145" t="str">
            <v>Exploitatieproject</v>
          </cell>
          <cell r="F145">
            <v>0</v>
          </cell>
          <cell r="G145">
            <v>933</v>
          </cell>
        </row>
        <row r="146">
          <cell r="B146">
            <v>290</v>
          </cell>
          <cell r="C146">
            <v>558</v>
          </cell>
          <cell r="D146" t="str">
            <v>Overig</v>
          </cell>
          <cell r="E146" t="str">
            <v>Exploitatieproject</v>
          </cell>
          <cell r="F146" t="str">
            <v>Aansluiting</v>
          </cell>
          <cell r="G146">
            <v>558</v>
          </cell>
        </row>
        <row r="147">
          <cell r="B147">
            <v>1000</v>
          </cell>
          <cell r="C147">
            <v>69</v>
          </cell>
          <cell r="D147" t="e">
            <v>#N/A</v>
          </cell>
          <cell r="E147" t="str">
            <v>Exploitatieproject</v>
          </cell>
          <cell r="F147" t="str">
            <v>Kwal. Verb.</v>
          </cell>
          <cell r="G147">
            <v>69</v>
          </cell>
        </row>
        <row r="148">
          <cell r="B148">
            <v>1002</v>
          </cell>
          <cell r="C148">
            <v>662</v>
          </cell>
          <cell r="D148" t="e">
            <v>#N/A</v>
          </cell>
          <cell r="E148" t="str">
            <v>Exploitatieproject</v>
          </cell>
          <cell r="F148" t="str">
            <v>Studie</v>
          </cell>
          <cell r="G148">
            <v>662</v>
          </cell>
        </row>
        <row r="149">
          <cell r="B149">
            <v>1005</v>
          </cell>
          <cell r="C149">
            <v>248.5</v>
          </cell>
          <cell r="D149" t="str">
            <v>380 kV</v>
          </cell>
          <cell r="E149" t="str">
            <v>Investeringsproject</v>
          </cell>
          <cell r="F149" t="str">
            <v>Kwal. Verb.</v>
          </cell>
          <cell r="G149">
            <v>248.5</v>
          </cell>
        </row>
        <row r="150">
          <cell r="B150">
            <v>1006</v>
          </cell>
          <cell r="C150">
            <v>33</v>
          </cell>
          <cell r="D150" t="str">
            <v>Overig</v>
          </cell>
          <cell r="E150" t="str">
            <v>Investeringsproject</v>
          </cell>
          <cell r="F150" t="str">
            <v>Sanering</v>
          </cell>
          <cell r="G150">
            <v>33</v>
          </cell>
        </row>
        <row r="151">
          <cell r="B151">
            <v>1008</v>
          </cell>
          <cell r="C151">
            <v>5.5</v>
          </cell>
          <cell r="D151" t="e">
            <v>#N/A</v>
          </cell>
          <cell r="E151" t="e">
            <v>#N/A</v>
          </cell>
          <cell r="F151" t="e">
            <v>#N/A</v>
          </cell>
          <cell r="G151">
            <v>5.5</v>
          </cell>
        </row>
        <row r="152">
          <cell r="B152">
            <v>1010</v>
          </cell>
          <cell r="C152">
            <v>2</v>
          </cell>
          <cell r="D152" t="e">
            <v>#N/A</v>
          </cell>
          <cell r="E152" t="e">
            <v>#N/A</v>
          </cell>
          <cell r="F152" t="e">
            <v>#N/A</v>
          </cell>
          <cell r="G152">
            <v>2</v>
          </cell>
        </row>
        <row r="153">
          <cell r="B153">
            <v>1014</v>
          </cell>
          <cell r="C153">
            <v>30</v>
          </cell>
          <cell r="D153" t="e">
            <v>#N/A</v>
          </cell>
          <cell r="E153" t="e">
            <v>#N/A</v>
          </cell>
          <cell r="F153" t="e">
            <v>#N/A</v>
          </cell>
          <cell r="G153">
            <v>30</v>
          </cell>
        </row>
        <row r="154">
          <cell r="B154">
            <v>1015</v>
          </cell>
          <cell r="C154">
            <v>9</v>
          </cell>
          <cell r="D154" t="str">
            <v>Overig</v>
          </cell>
          <cell r="E154" t="str">
            <v>Investeringsproject</v>
          </cell>
          <cell r="F154" t="str">
            <v>Automatisering</v>
          </cell>
          <cell r="G154">
            <v>9</v>
          </cell>
        </row>
        <row r="155">
          <cell r="B155">
            <v>1018</v>
          </cell>
          <cell r="C155">
            <v>182</v>
          </cell>
          <cell r="D155" t="str">
            <v>Overig</v>
          </cell>
          <cell r="E155" t="str">
            <v>Exploitatieproject</v>
          </cell>
          <cell r="F155">
            <v>0</v>
          </cell>
          <cell r="G155">
            <v>182</v>
          </cell>
        </row>
        <row r="156">
          <cell r="B156">
            <v>1021</v>
          </cell>
          <cell r="C156">
            <v>348.5</v>
          </cell>
          <cell r="D156" t="str">
            <v>Overig</v>
          </cell>
          <cell r="E156" t="str">
            <v>Investeringsproject</v>
          </cell>
          <cell r="F156" t="str">
            <v>Ren. + Verv</v>
          </cell>
          <cell r="G156">
            <v>348.5</v>
          </cell>
        </row>
        <row r="157">
          <cell r="B157">
            <v>1022</v>
          </cell>
          <cell r="C157">
            <v>9</v>
          </cell>
          <cell r="D157" t="e">
            <v>#N/A</v>
          </cell>
          <cell r="E157" t="str">
            <v>Projecten Derden</v>
          </cell>
          <cell r="F157" t="e">
            <v>#N/A</v>
          </cell>
          <cell r="G157">
            <v>9</v>
          </cell>
        </row>
        <row r="158">
          <cell r="B158">
            <v>1024</v>
          </cell>
          <cell r="C158">
            <v>8</v>
          </cell>
          <cell r="D158" t="e">
            <v>#N/A</v>
          </cell>
          <cell r="E158" t="e">
            <v>#N/A</v>
          </cell>
          <cell r="F158" t="e">
            <v>#N/A</v>
          </cell>
          <cell r="G158">
            <v>8</v>
          </cell>
        </row>
        <row r="159">
          <cell r="B159">
            <v>2006</v>
          </cell>
          <cell r="C159">
            <v>498.5</v>
          </cell>
          <cell r="D159" t="str">
            <v>110 kV Essent Noord</v>
          </cell>
          <cell r="E159" t="str">
            <v>Investeringsproject</v>
          </cell>
          <cell r="F159" t="str">
            <v>Cap. Uitbreiding</v>
          </cell>
          <cell r="G159">
            <v>498.5</v>
          </cell>
        </row>
        <row r="160">
          <cell r="B160">
            <v>2007</v>
          </cell>
          <cell r="C160">
            <v>9</v>
          </cell>
          <cell r="D160" t="str">
            <v>110 kV Essent Noord</v>
          </cell>
          <cell r="E160" t="str">
            <v>Projecten Derden</v>
          </cell>
          <cell r="F160" t="str">
            <v>Cap. Uitbreiding</v>
          </cell>
          <cell r="G160">
            <v>9</v>
          </cell>
        </row>
        <row r="161">
          <cell r="B161">
            <v>2012</v>
          </cell>
          <cell r="C161">
            <v>135</v>
          </cell>
          <cell r="D161" t="str">
            <v>150 kV</v>
          </cell>
          <cell r="E161" t="str">
            <v>Investeringsproject</v>
          </cell>
          <cell r="F161" t="str">
            <v>Cap. Uitbreiding</v>
          </cell>
          <cell r="G161">
            <v>135</v>
          </cell>
        </row>
        <row r="162">
          <cell r="B162">
            <v>2024</v>
          </cell>
          <cell r="C162">
            <v>72</v>
          </cell>
          <cell r="D162" t="str">
            <v>150 kV Essent Zuid</v>
          </cell>
          <cell r="E162" t="str">
            <v>Projecten Derden</v>
          </cell>
          <cell r="F162" t="str">
            <v>Aansluiting</v>
          </cell>
          <cell r="G162">
            <v>72</v>
          </cell>
        </row>
        <row r="163">
          <cell r="B163">
            <v>2030</v>
          </cell>
          <cell r="C163">
            <v>29</v>
          </cell>
          <cell r="D163" t="str">
            <v>150 kV Essent Zuid</v>
          </cell>
          <cell r="E163" t="str">
            <v>Investeringsproject</v>
          </cell>
          <cell r="F163" t="str">
            <v>Kwal. Verb.</v>
          </cell>
          <cell r="G163">
            <v>29</v>
          </cell>
        </row>
        <row r="164">
          <cell r="B164">
            <v>2036</v>
          </cell>
          <cell r="C164">
            <v>40</v>
          </cell>
          <cell r="D164" t="str">
            <v>150 kV Essent Zuid</v>
          </cell>
          <cell r="E164" t="str">
            <v>Projecten Derden</v>
          </cell>
          <cell r="F164" t="str">
            <v>Aansluiting</v>
          </cell>
          <cell r="G164">
            <v>40</v>
          </cell>
        </row>
        <row r="165">
          <cell r="B165">
            <v>2037</v>
          </cell>
          <cell r="C165">
            <v>3</v>
          </cell>
          <cell r="D165" t="str">
            <v>150 kV Essent Zuid</v>
          </cell>
          <cell r="E165" t="str">
            <v>Projecten Derden</v>
          </cell>
          <cell r="F165" t="str">
            <v>Aansluiting</v>
          </cell>
          <cell r="G165">
            <v>3</v>
          </cell>
        </row>
        <row r="166">
          <cell r="B166">
            <v>2039</v>
          </cell>
          <cell r="C166">
            <v>217</v>
          </cell>
          <cell r="D166" t="str">
            <v>150 kV Essent Zuid</v>
          </cell>
          <cell r="E166" t="str">
            <v>Investeringsproject</v>
          </cell>
          <cell r="F166" t="str">
            <v>Ren. + Verv</v>
          </cell>
          <cell r="G166">
            <v>217</v>
          </cell>
        </row>
        <row r="167">
          <cell r="B167">
            <v>2054</v>
          </cell>
          <cell r="C167">
            <v>315.5</v>
          </cell>
          <cell r="D167" t="str">
            <v>110 kV Essent Noord</v>
          </cell>
          <cell r="E167" t="str">
            <v>Investeringsproject</v>
          </cell>
          <cell r="F167" t="str">
            <v>Cap. Uitbreiding</v>
          </cell>
          <cell r="G167">
            <v>315.5</v>
          </cell>
        </row>
        <row r="168">
          <cell r="B168">
            <v>2057</v>
          </cell>
          <cell r="C168">
            <v>148</v>
          </cell>
          <cell r="D168" t="str">
            <v>110 kV Essent Noord</v>
          </cell>
          <cell r="E168" t="str">
            <v>Investeringsproject</v>
          </cell>
          <cell r="F168" t="str">
            <v>Aansluiting</v>
          </cell>
          <cell r="G168">
            <v>148</v>
          </cell>
        </row>
        <row r="169">
          <cell r="B169">
            <v>2071</v>
          </cell>
          <cell r="C169">
            <v>4</v>
          </cell>
          <cell r="D169" t="str">
            <v>110 kV Essent Noord</v>
          </cell>
          <cell r="E169" t="str">
            <v>Investeringsproject</v>
          </cell>
          <cell r="F169" t="str">
            <v>Ren. + Verv</v>
          </cell>
          <cell r="G169">
            <v>4</v>
          </cell>
        </row>
        <row r="170">
          <cell r="B170">
            <v>2074</v>
          </cell>
          <cell r="C170">
            <v>39</v>
          </cell>
          <cell r="D170" t="str">
            <v>110 kV Essent Noord</v>
          </cell>
          <cell r="E170" t="str">
            <v>Investeringsproject</v>
          </cell>
          <cell r="F170" t="str">
            <v>Reconstructie</v>
          </cell>
          <cell r="G170">
            <v>39</v>
          </cell>
        </row>
        <row r="171">
          <cell r="B171">
            <v>2075</v>
          </cell>
          <cell r="C171">
            <v>78</v>
          </cell>
          <cell r="D171" t="str">
            <v>110 kV Essent Noord</v>
          </cell>
          <cell r="E171" t="str">
            <v>Investeringsproject</v>
          </cell>
          <cell r="F171" t="str">
            <v>Reconstructie</v>
          </cell>
          <cell r="G171">
            <v>78</v>
          </cell>
        </row>
        <row r="172">
          <cell r="B172">
            <v>2138</v>
          </cell>
          <cell r="C172">
            <v>18</v>
          </cell>
          <cell r="D172" t="str">
            <v>150 kV Essent Zuid</v>
          </cell>
          <cell r="E172" t="str">
            <v>Projecten Derden</v>
          </cell>
          <cell r="F172" t="str">
            <v>Aansluiting</v>
          </cell>
          <cell r="G172">
            <v>18</v>
          </cell>
        </row>
        <row r="173">
          <cell r="B173">
            <v>2149</v>
          </cell>
          <cell r="C173">
            <v>442</v>
          </cell>
          <cell r="D173" t="str">
            <v>110 kV Essent Noord</v>
          </cell>
          <cell r="E173" t="str">
            <v>Investeringsproject</v>
          </cell>
          <cell r="F173" t="str">
            <v>Cap. Uitbreiding</v>
          </cell>
          <cell r="G173">
            <v>442</v>
          </cell>
        </row>
        <row r="174">
          <cell r="B174">
            <v>2150</v>
          </cell>
          <cell r="C174">
            <v>151</v>
          </cell>
          <cell r="D174" t="str">
            <v>110 kV Essent Noord</v>
          </cell>
          <cell r="E174" t="str">
            <v>Investeringsproject</v>
          </cell>
          <cell r="F174" t="str">
            <v>Cap. Uitbreiding</v>
          </cell>
          <cell r="G174">
            <v>151</v>
          </cell>
        </row>
        <row r="175">
          <cell r="B175">
            <v>2156</v>
          </cell>
          <cell r="C175">
            <v>49</v>
          </cell>
          <cell r="D175" t="str">
            <v>150 kV Essent Zuid</v>
          </cell>
          <cell r="E175" t="str">
            <v>Projecten Derden</v>
          </cell>
          <cell r="F175" t="str">
            <v>Aansluiting</v>
          </cell>
          <cell r="G175">
            <v>49</v>
          </cell>
        </row>
        <row r="176">
          <cell r="B176">
            <v>2161</v>
          </cell>
          <cell r="C176">
            <v>72</v>
          </cell>
          <cell r="D176" t="str">
            <v>110 kV</v>
          </cell>
          <cell r="E176" t="str">
            <v>Projecten Derden</v>
          </cell>
          <cell r="F176" t="str">
            <v>Aansluiting</v>
          </cell>
          <cell r="G176">
            <v>72</v>
          </cell>
        </row>
        <row r="177">
          <cell r="B177">
            <v>2177</v>
          </cell>
          <cell r="C177">
            <v>24</v>
          </cell>
          <cell r="D177" t="str">
            <v>150 kV</v>
          </cell>
          <cell r="E177" t="str">
            <v>Projecten Derden</v>
          </cell>
          <cell r="F177" t="str">
            <v>Ren. + Verv</v>
          </cell>
          <cell r="G177">
            <v>24</v>
          </cell>
        </row>
        <row r="178">
          <cell r="B178">
            <v>2180</v>
          </cell>
          <cell r="C178">
            <v>2</v>
          </cell>
          <cell r="D178" t="str">
            <v>Overig</v>
          </cell>
          <cell r="E178" t="str">
            <v>Investeringsproject</v>
          </cell>
          <cell r="F178">
            <v>0</v>
          </cell>
          <cell r="G178">
            <v>2</v>
          </cell>
        </row>
        <row r="179">
          <cell r="B179">
            <v>2181</v>
          </cell>
          <cell r="C179">
            <v>30</v>
          </cell>
          <cell r="D179" t="str">
            <v>Overig</v>
          </cell>
          <cell r="E179" t="str">
            <v>Investeringsproject</v>
          </cell>
          <cell r="F179">
            <v>0</v>
          </cell>
          <cell r="G179">
            <v>30</v>
          </cell>
        </row>
        <row r="180">
          <cell r="B180">
            <v>2182</v>
          </cell>
          <cell r="C180">
            <v>50.5</v>
          </cell>
          <cell r="D180" t="str">
            <v>Overig</v>
          </cell>
          <cell r="E180" t="str">
            <v>Projecten Derden</v>
          </cell>
          <cell r="F180">
            <v>0</v>
          </cell>
          <cell r="G180">
            <v>50.5</v>
          </cell>
        </row>
        <row r="181">
          <cell r="B181">
            <v>2183</v>
          </cell>
          <cell r="C181">
            <v>113</v>
          </cell>
          <cell r="D181" t="str">
            <v>Overig</v>
          </cell>
          <cell r="E181" t="str">
            <v>Investeringsproject</v>
          </cell>
          <cell r="F181">
            <v>0</v>
          </cell>
          <cell r="G181">
            <v>113</v>
          </cell>
        </row>
        <row r="182">
          <cell r="B182">
            <v>2184</v>
          </cell>
          <cell r="C182">
            <v>21</v>
          </cell>
          <cell r="D182" t="str">
            <v>Overig</v>
          </cell>
          <cell r="E182" t="str">
            <v>Investeringsproject</v>
          </cell>
          <cell r="F182">
            <v>0</v>
          </cell>
          <cell r="G182">
            <v>21</v>
          </cell>
        </row>
        <row r="183">
          <cell r="B183">
            <v>2186</v>
          </cell>
          <cell r="C183">
            <v>9</v>
          </cell>
          <cell r="D183" t="str">
            <v>Overig</v>
          </cell>
          <cell r="E183" t="str">
            <v>Investeringsproject</v>
          </cell>
          <cell r="F183">
            <v>0</v>
          </cell>
          <cell r="G183">
            <v>9</v>
          </cell>
        </row>
        <row r="184">
          <cell r="B184">
            <v>2188</v>
          </cell>
          <cell r="C184">
            <v>2</v>
          </cell>
          <cell r="D184" t="str">
            <v>Overig</v>
          </cell>
          <cell r="E184" t="str">
            <v>Investeringsproject</v>
          </cell>
          <cell r="F184">
            <v>0</v>
          </cell>
          <cell r="G184">
            <v>2</v>
          </cell>
        </row>
        <row r="185">
          <cell r="B185">
            <v>2189</v>
          </cell>
          <cell r="C185">
            <v>4</v>
          </cell>
          <cell r="D185" t="str">
            <v>Overig</v>
          </cell>
          <cell r="E185" t="str">
            <v>Investeringsproject</v>
          </cell>
          <cell r="F185">
            <v>0</v>
          </cell>
          <cell r="G185">
            <v>4</v>
          </cell>
        </row>
        <row r="186">
          <cell r="B186">
            <v>2195</v>
          </cell>
          <cell r="C186">
            <v>93</v>
          </cell>
          <cell r="D186" t="str">
            <v>Overig</v>
          </cell>
          <cell r="E186" t="str">
            <v>Investeringsproject</v>
          </cell>
          <cell r="F186">
            <v>0</v>
          </cell>
          <cell r="G186">
            <v>93</v>
          </cell>
        </row>
        <row r="187">
          <cell r="B187">
            <v>2196</v>
          </cell>
          <cell r="C187">
            <v>130</v>
          </cell>
          <cell r="D187" t="str">
            <v>Overig</v>
          </cell>
          <cell r="E187" t="str">
            <v>Investeringsproject</v>
          </cell>
          <cell r="F187">
            <v>0</v>
          </cell>
          <cell r="G187">
            <v>130</v>
          </cell>
        </row>
        <row r="188">
          <cell r="B188">
            <v>2197</v>
          </cell>
          <cell r="C188">
            <v>7</v>
          </cell>
          <cell r="D188" t="str">
            <v>Overig</v>
          </cell>
          <cell r="E188" t="str">
            <v>Investeringsproject</v>
          </cell>
          <cell r="F188">
            <v>0</v>
          </cell>
          <cell r="G188">
            <v>7</v>
          </cell>
        </row>
        <row r="189">
          <cell r="B189">
            <v>2198</v>
          </cell>
          <cell r="C189">
            <v>16</v>
          </cell>
          <cell r="D189" t="str">
            <v>Overig</v>
          </cell>
          <cell r="E189" t="str">
            <v>Investeringsproject</v>
          </cell>
          <cell r="F189">
            <v>0</v>
          </cell>
          <cell r="G189">
            <v>16</v>
          </cell>
        </row>
        <row r="190">
          <cell r="B190">
            <v>2199</v>
          </cell>
          <cell r="C190">
            <v>15</v>
          </cell>
          <cell r="D190" t="str">
            <v>Overig</v>
          </cell>
          <cell r="E190" t="str">
            <v>Projecten Derden</v>
          </cell>
          <cell r="F190">
            <v>0</v>
          </cell>
          <cell r="G190">
            <v>15</v>
          </cell>
        </row>
        <row r="191">
          <cell r="B191">
            <v>2200</v>
          </cell>
          <cell r="C191">
            <v>8</v>
          </cell>
          <cell r="D191" t="str">
            <v>Overig</v>
          </cell>
          <cell r="E191" t="str">
            <v>Projecten Derden</v>
          </cell>
          <cell r="F191">
            <v>0</v>
          </cell>
          <cell r="G191">
            <v>8</v>
          </cell>
        </row>
        <row r="192">
          <cell r="B192">
            <v>2201</v>
          </cell>
          <cell r="C192">
            <v>96</v>
          </cell>
          <cell r="D192" t="str">
            <v>Overig</v>
          </cell>
          <cell r="E192" t="str">
            <v>Investeringsproject</v>
          </cell>
          <cell r="F192">
            <v>0</v>
          </cell>
          <cell r="G192">
            <v>96</v>
          </cell>
        </row>
        <row r="193">
          <cell r="B193">
            <v>2203</v>
          </cell>
          <cell r="C193">
            <v>48</v>
          </cell>
          <cell r="D193" t="str">
            <v>Overig</v>
          </cell>
          <cell r="E193" t="str">
            <v>Investeringsproject</v>
          </cell>
          <cell r="F193">
            <v>0</v>
          </cell>
          <cell r="G193">
            <v>48</v>
          </cell>
        </row>
        <row r="194">
          <cell r="B194">
            <v>2205</v>
          </cell>
          <cell r="C194">
            <v>25</v>
          </cell>
          <cell r="D194" t="str">
            <v>Overig</v>
          </cell>
          <cell r="E194" t="str">
            <v>Investeringsproject</v>
          </cell>
          <cell r="F194">
            <v>0</v>
          </cell>
          <cell r="G194">
            <v>25</v>
          </cell>
        </row>
        <row r="195">
          <cell r="B195">
            <v>2206</v>
          </cell>
          <cell r="C195">
            <v>12</v>
          </cell>
          <cell r="D195" t="str">
            <v>Overig</v>
          </cell>
          <cell r="E195" t="str">
            <v>Investeringsproject</v>
          </cell>
          <cell r="F195">
            <v>0</v>
          </cell>
          <cell r="G195">
            <v>12</v>
          </cell>
        </row>
        <row r="196">
          <cell r="B196">
            <v>100014</v>
          </cell>
          <cell r="D196" t="str">
            <v>110 kV</v>
          </cell>
          <cell r="E196" t="str">
            <v>Investeringsproject</v>
          </cell>
          <cell r="F196" t="e">
            <v>#N/A</v>
          </cell>
        </row>
        <row r="197">
          <cell r="B197">
            <v>100025</v>
          </cell>
          <cell r="D197" t="e">
            <v>#N/A</v>
          </cell>
          <cell r="E197" t="str">
            <v>Exploitatieproject</v>
          </cell>
          <cell r="F197" t="str">
            <v>Kwal. Verb.</v>
          </cell>
        </row>
        <row r="198">
          <cell r="B198">
            <v>120101</v>
          </cell>
          <cell r="D198" t="str">
            <v>380 kV</v>
          </cell>
          <cell r="E198" t="str">
            <v>Investeringsproject</v>
          </cell>
          <cell r="F198" t="str">
            <v>Cap. Uitbreiding</v>
          </cell>
        </row>
        <row r="199">
          <cell r="B199">
            <v>120121</v>
          </cell>
          <cell r="D199" t="str">
            <v>Overig</v>
          </cell>
          <cell r="E199" t="str">
            <v>Investeringsproject</v>
          </cell>
          <cell r="F199" t="str">
            <v>Cap. Uitbreiding</v>
          </cell>
        </row>
        <row r="200">
          <cell r="B200">
            <v>120130</v>
          </cell>
          <cell r="D200" t="str">
            <v>380 kV</v>
          </cell>
          <cell r="E200" t="str">
            <v>Investeringsproject</v>
          </cell>
          <cell r="F200" t="e">
            <v>#N/A</v>
          </cell>
        </row>
        <row r="201">
          <cell r="B201">
            <v>120140</v>
          </cell>
          <cell r="C201">
            <v>70</v>
          </cell>
          <cell r="D201" t="str">
            <v>380 kV</v>
          </cell>
          <cell r="E201" t="str">
            <v>Investeringsproject</v>
          </cell>
          <cell r="F201" t="e">
            <v>#N/A</v>
          </cell>
          <cell r="G201">
            <v>70</v>
          </cell>
        </row>
        <row r="202">
          <cell r="B202">
            <v>120150</v>
          </cell>
          <cell r="D202" t="str">
            <v>380 kV</v>
          </cell>
          <cell r="E202" t="str">
            <v>Investeringsproject</v>
          </cell>
          <cell r="F202" t="e">
            <v>#N/A</v>
          </cell>
        </row>
        <row r="203">
          <cell r="B203">
            <v>120151</v>
          </cell>
          <cell r="D203" t="str">
            <v>380 kV</v>
          </cell>
          <cell r="E203" t="str">
            <v>Investeringsproject</v>
          </cell>
          <cell r="F203" t="e">
            <v>#N/A</v>
          </cell>
        </row>
        <row r="204">
          <cell r="B204">
            <v>150000</v>
          </cell>
          <cell r="C204">
            <v>126</v>
          </cell>
          <cell r="D204" t="e">
            <v>#N/A</v>
          </cell>
          <cell r="E204" t="e">
            <v>#N/A</v>
          </cell>
          <cell r="F204" t="e">
            <v>#N/A</v>
          </cell>
          <cell r="G204">
            <v>126</v>
          </cell>
        </row>
        <row r="205">
          <cell r="B205">
            <v>150300</v>
          </cell>
          <cell r="C205">
            <v>1</v>
          </cell>
          <cell r="D205" t="e">
            <v>#N/A</v>
          </cell>
          <cell r="E205" t="str">
            <v>Investeringsproject</v>
          </cell>
          <cell r="F205" t="e">
            <v>#N/A</v>
          </cell>
          <cell r="G205">
            <v>1</v>
          </cell>
        </row>
        <row r="206">
          <cell r="B206">
            <v>210600</v>
          </cell>
          <cell r="D206" t="e">
            <v>#N/A</v>
          </cell>
          <cell r="E206" t="str">
            <v>Exploitatieproject</v>
          </cell>
          <cell r="F206" t="str">
            <v>Kwal. Verb.</v>
          </cell>
        </row>
        <row r="207">
          <cell r="B207">
            <v>214512</v>
          </cell>
          <cell r="D207" t="str">
            <v>380 kV</v>
          </cell>
          <cell r="E207" t="str">
            <v>Investeringsproject</v>
          </cell>
          <cell r="F207" t="str">
            <v>Cap. Uitbreiding</v>
          </cell>
        </row>
        <row r="208">
          <cell r="B208">
            <v>217370</v>
          </cell>
          <cell r="D208" t="str">
            <v>380 kV</v>
          </cell>
          <cell r="E208" t="str">
            <v>Investeringsproject</v>
          </cell>
          <cell r="F208" t="str">
            <v>Kwal. Verb.</v>
          </cell>
        </row>
        <row r="209">
          <cell r="B209">
            <v>217402</v>
          </cell>
          <cell r="D209" t="str">
            <v>380 kV</v>
          </cell>
          <cell r="E209" t="str">
            <v>Investeringsproject</v>
          </cell>
          <cell r="F209" t="str">
            <v>Cap. Uitbreiding</v>
          </cell>
        </row>
        <row r="210">
          <cell r="B210">
            <v>217441</v>
          </cell>
          <cell r="C210">
            <v>25</v>
          </cell>
          <cell r="D210" t="str">
            <v>380 kV</v>
          </cell>
          <cell r="E210" t="str">
            <v>Investeringsproject</v>
          </cell>
          <cell r="F210" t="str">
            <v>Cap. Uitbreiding</v>
          </cell>
          <cell r="G210">
            <v>25</v>
          </cell>
        </row>
        <row r="211">
          <cell r="B211">
            <v>217508</v>
          </cell>
          <cell r="C211">
            <v>81.75</v>
          </cell>
          <cell r="D211" t="str">
            <v>150 kV</v>
          </cell>
          <cell r="E211" t="str">
            <v>Investeringsproject</v>
          </cell>
          <cell r="F211" t="str">
            <v>Ren. + Verv</v>
          </cell>
          <cell r="G211">
            <v>81.75</v>
          </cell>
        </row>
        <row r="212">
          <cell r="B212">
            <v>217600</v>
          </cell>
          <cell r="D212" t="str">
            <v>150 kV</v>
          </cell>
          <cell r="E212" t="str">
            <v>Investeringsproject</v>
          </cell>
          <cell r="F212" t="str">
            <v>Cap. Uitbreiding</v>
          </cell>
        </row>
        <row r="213">
          <cell r="B213">
            <v>217925</v>
          </cell>
          <cell r="D213" t="str">
            <v>150 kV</v>
          </cell>
          <cell r="E213" t="str">
            <v>Investeringsproject</v>
          </cell>
          <cell r="F213" t="str">
            <v>Ren. + Verv</v>
          </cell>
        </row>
        <row r="214">
          <cell r="B214">
            <v>217927</v>
          </cell>
          <cell r="C214">
            <v>9</v>
          </cell>
          <cell r="D214" t="str">
            <v>150 kV</v>
          </cell>
          <cell r="E214" t="str">
            <v>Investeringsproject</v>
          </cell>
          <cell r="F214" t="str">
            <v>Ren. + Verv</v>
          </cell>
          <cell r="G214">
            <v>9</v>
          </cell>
        </row>
        <row r="215">
          <cell r="B215">
            <v>217928</v>
          </cell>
          <cell r="D215" t="str">
            <v>150 kV</v>
          </cell>
          <cell r="E215" t="str">
            <v>Investeringsproject</v>
          </cell>
          <cell r="F215" t="str">
            <v>Ren. + Verv</v>
          </cell>
        </row>
        <row r="216">
          <cell r="B216">
            <v>217940</v>
          </cell>
          <cell r="D216" t="str">
            <v>150 kV</v>
          </cell>
          <cell r="E216" t="str">
            <v>Projecten Derden</v>
          </cell>
          <cell r="F216" t="str">
            <v>Reconstructie</v>
          </cell>
        </row>
        <row r="217">
          <cell r="B217">
            <v>310001</v>
          </cell>
          <cell r="D217" t="str">
            <v>150 kV</v>
          </cell>
          <cell r="E217" t="str">
            <v>TenneXT</v>
          </cell>
          <cell r="F217" t="e">
            <v>#N/A</v>
          </cell>
        </row>
        <row r="218">
          <cell r="B218">
            <v>310002</v>
          </cell>
          <cell r="D218" t="str">
            <v>150 kV</v>
          </cell>
          <cell r="E218" t="str">
            <v>TenneXT</v>
          </cell>
          <cell r="F218" t="e">
            <v>#N/A</v>
          </cell>
        </row>
        <row r="219">
          <cell r="B219">
            <v>310003</v>
          </cell>
          <cell r="D219" t="str">
            <v>150 kV</v>
          </cell>
          <cell r="E219" t="str">
            <v>TenneXT</v>
          </cell>
          <cell r="F219" t="e">
            <v>#N/A</v>
          </cell>
        </row>
        <row r="220">
          <cell r="B220">
            <v>310005</v>
          </cell>
          <cell r="D220" t="str">
            <v>150 kV</v>
          </cell>
          <cell r="E220" t="str">
            <v>TenneXT</v>
          </cell>
          <cell r="F220" t="e">
            <v>#N/A</v>
          </cell>
        </row>
        <row r="221">
          <cell r="B221">
            <v>650000</v>
          </cell>
          <cell r="C221">
            <v>2248</v>
          </cell>
          <cell r="D221" t="str">
            <v>Overig</v>
          </cell>
          <cell r="E221" t="str">
            <v>Exploitatieproject</v>
          </cell>
          <cell r="F221">
            <v>0</v>
          </cell>
          <cell r="G221">
            <v>0</v>
          </cell>
        </row>
      </sheetData>
      <sheetData sheetId="4" refreshError="1"/>
      <sheetData sheetId="5">
        <row r="2">
          <cell r="A2">
            <v>2040</v>
          </cell>
          <cell r="B2" t="str">
            <v>Tot 31-12-2007 ONH Oost</v>
          </cell>
        </row>
        <row r="3">
          <cell r="A3">
            <v>2050</v>
          </cell>
          <cell r="B3" t="str">
            <v>Tot 31-12-2007 ONH Telematica</v>
          </cell>
        </row>
        <row r="4">
          <cell r="A4">
            <v>2150</v>
          </cell>
          <cell r="B4" t="str">
            <v>Tot 31-12-2007 Onderhoud</v>
          </cell>
        </row>
        <row r="5">
          <cell r="A5">
            <v>2170</v>
          </cell>
          <cell r="B5" t="str">
            <v>Tot 31-12-2007 Projecten</v>
          </cell>
        </row>
        <row r="6">
          <cell r="A6">
            <v>2180</v>
          </cell>
          <cell r="B6" t="str">
            <v>Tot 31-12-2007 Infra Ondersteuning</v>
          </cell>
        </row>
        <row r="7">
          <cell r="A7">
            <v>100000</v>
          </cell>
          <cell r="B7" t="str">
            <v>Raad van Bestuur</v>
          </cell>
        </row>
        <row r="8">
          <cell r="A8">
            <v>101000</v>
          </cell>
          <cell r="B8" t="str">
            <v>Secretariaat en Advies</v>
          </cell>
        </row>
        <row r="9">
          <cell r="A9">
            <v>102000</v>
          </cell>
          <cell r="B9" t="str">
            <v>Raad van Comissarissen</v>
          </cell>
        </row>
        <row r="10">
          <cell r="A10">
            <v>110000</v>
          </cell>
          <cell r="B10" t="str">
            <v>Corporate</v>
          </cell>
        </row>
        <row r="11">
          <cell r="A11">
            <v>111000</v>
          </cell>
          <cell r="B11" t="str">
            <v>Tot 1-9-2007 EnerQ (voorlopig)</v>
          </cell>
        </row>
        <row r="12">
          <cell r="A12">
            <v>112000</v>
          </cell>
          <cell r="B12" t="str">
            <v>Tot 1-9-2007 CertiQ (voorlopig)</v>
          </cell>
        </row>
        <row r="13">
          <cell r="A13">
            <v>120000</v>
          </cell>
          <cell r="B13" t="str">
            <v>Tot 31-12-2007 Markt en Regulering</v>
          </cell>
        </row>
        <row r="14">
          <cell r="A14">
            <v>130000</v>
          </cell>
          <cell r="B14" t="str">
            <v>Tot 31-12-2007 Concernzaken</v>
          </cell>
        </row>
        <row r="15">
          <cell r="A15">
            <v>131000</v>
          </cell>
          <cell r="B15" t="str">
            <v>Tot 31-12-2007 Communicatie</v>
          </cell>
        </row>
        <row r="16">
          <cell r="A16">
            <v>132000</v>
          </cell>
          <cell r="B16" t="str">
            <v>Tot 31-12-2007 Juridische Zaken</v>
          </cell>
        </row>
        <row r="17">
          <cell r="A17">
            <v>140000</v>
          </cell>
          <cell r="B17" t="str">
            <v>Tot 31-12-2007 Financien</v>
          </cell>
        </row>
        <row r="18">
          <cell r="A18">
            <v>150000</v>
          </cell>
          <cell r="B18" t="str">
            <v>Personeel en Organisatie</v>
          </cell>
        </row>
        <row r="19">
          <cell r="A19">
            <v>151000</v>
          </cell>
          <cell r="B19" t="str">
            <v>Facilitiaire zaken</v>
          </cell>
        </row>
        <row r="20">
          <cell r="A20">
            <v>151100</v>
          </cell>
          <cell r="B20" t="str">
            <v>Gebouwbeheer</v>
          </cell>
        </row>
        <row r="21">
          <cell r="A21">
            <v>151200</v>
          </cell>
          <cell r="B21" t="str">
            <v>FAZ-services</v>
          </cell>
        </row>
        <row r="22">
          <cell r="A22">
            <v>151300</v>
          </cell>
          <cell r="B22" t="str">
            <v>Documentaire informatievoorziening</v>
          </cell>
        </row>
        <row r="23">
          <cell r="A23">
            <v>151400</v>
          </cell>
          <cell r="B23" t="str">
            <v>Bedrijfsbureau</v>
          </cell>
        </row>
        <row r="24">
          <cell r="A24">
            <v>152000</v>
          </cell>
          <cell r="B24" t="str">
            <v>Ondernemingsraad</v>
          </cell>
        </row>
        <row r="25">
          <cell r="A25">
            <v>153000</v>
          </cell>
          <cell r="B25" t="str">
            <v>Mobiliteitsbureau</v>
          </cell>
        </row>
        <row r="26">
          <cell r="A26">
            <v>153100</v>
          </cell>
          <cell r="B26" t="str">
            <v>Sociaal Plan</v>
          </cell>
        </row>
        <row r="27">
          <cell r="A27">
            <v>153200</v>
          </cell>
          <cell r="B27" t="str">
            <v>Tot 30-11-2008 Stagiairs</v>
          </cell>
        </row>
        <row r="28">
          <cell r="A28">
            <v>153300</v>
          </cell>
          <cell r="B28" t="str">
            <v>Gepensioneerden</v>
          </cell>
        </row>
        <row r="29">
          <cell r="A29">
            <v>153400</v>
          </cell>
          <cell r="B29" t="str">
            <v>Suppletie/wachtgelders</v>
          </cell>
        </row>
        <row r="30">
          <cell r="A30">
            <v>160000</v>
          </cell>
          <cell r="B30" t="str">
            <v>Klant en Marktontwikkeling</v>
          </cell>
        </row>
        <row r="31">
          <cell r="A31">
            <v>200000</v>
          </cell>
          <cell r="B31" t="str">
            <v>Tot 31-12-2007 Transport en Infra</v>
          </cell>
        </row>
        <row r="32">
          <cell r="A32">
            <v>200001</v>
          </cell>
          <cell r="B32" t="str">
            <v>Financiën</v>
          </cell>
        </row>
        <row r="33">
          <cell r="A33">
            <v>210000</v>
          </cell>
          <cell r="B33" t="str">
            <v>Ownership, Business planning en Regulering</v>
          </cell>
        </row>
        <row r="34">
          <cell r="A34">
            <v>220000</v>
          </cell>
          <cell r="B34" t="str">
            <v>Inkoop</v>
          </cell>
        </row>
        <row r="35">
          <cell r="A35">
            <v>230000</v>
          </cell>
          <cell r="B35" t="str">
            <v>Treasury</v>
          </cell>
        </row>
        <row r="36">
          <cell r="A36">
            <v>231000</v>
          </cell>
          <cell r="B36" t="str">
            <v>Tot 31-12-2007 Ondersteuning Regio West</v>
          </cell>
        </row>
        <row r="37">
          <cell r="A37">
            <v>232000</v>
          </cell>
          <cell r="B37" t="str">
            <v>Tot 31-12-2007 Uitvoering Regio West</v>
          </cell>
        </row>
        <row r="38">
          <cell r="A38">
            <v>240000</v>
          </cell>
          <cell r="B38" t="str">
            <v>Control en Reporting</v>
          </cell>
        </row>
        <row r="39">
          <cell r="A39">
            <v>250000</v>
          </cell>
          <cell r="B39" t="str">
            <v>Financieel Service Centrum</v>
          </cell>
        </row>
        <row r="40">
          <cell r="A40">
            <v>260000</v>
          </cell>
          <cell r="B40" t="str">
            <v>Informatiemanagement Corporate</v>
          </cell>
        </row>
        <row r="41">
          <cell r="A41">
            <v>270000</v>
          </cell>
          <cell r="B41" t="str">
            <v>Risico- en Verzekeringsmanagement</v>
          </cell>
        </row>
        <row r="42">
          <cell r="A42">
            <v>280000</v>
          </cell>
          <cell r="B42" t="str">
            <v>Audit</v>
          </cell>
        </row>
        <row r="43">
          <cell r="A43">
            <v>290000</v>
          </cell>
          <cell r="B43" t="str">
            <v>Fiscale Zaken</v>
          </cell>
        </row>
        <row r="44">
          <cell r="A44">
            <v>300000</v>
          </cell>
          <cell r="B44" t="str">
            <v>Beveiliging en automatisering</v>
          </cell>
        </row>
        <row r="45">
          <cell r="A45">
            <v>320000</v>
          </cell>
          <cell r="B45" t="str">
            <v>Informatie en Automatisering</v>
          </cell>
        </row>
        <row r="46">
          <cell r="A46">
            <v>320100</v>
          </cell>
          <cell r="B46" t="str">
            <v>Tot 30-11-2008 Cluster beleid &amp; projecten</v>
          </cell>
        </row>
        <row r="47">
          <cell r="A47">
            <v>321000</v>
          </cell>
          <cell r="B47" t="str">
            <v>IT beheer</v>
          </cell>
        </row>
        <row r="48">
          <cell r="A48">
            <v>322000</v>
          </cell>
          <cell r="B48" t="str">
            <v>Informatievoorziening SB</v>
          </cell>
        </row>
        <row r="49">
          <cell r="A49">
            <v>323000</v>
          </cell>
          <cell r="B49" t="str">
            <v>Informatievoorziening TI, Staven en AM</v>
          </cell>
        </row>
        <row r="50">
          <cell r="A50">
            <v>400000</v>
          </cell>
          <cell r="B50" t="str">
            <v>Systeem en Besturing</v>
          </cell>
        </row>
        <row r="51">
          <cell r="A51">
            <v>410000</v>
          </cell>
          <cell r="B51" t="str">
            <v>Monitoring en Ontwikkeling</v>
          </cell>
        </row>
        <row r="52">
          <cell r="A52">
            <v>420000</v>
          </cell>
          <cell r="B52" t="str">
            <v>Tot 31-12-2008 Operationele Besturing</v>
          </cell>
        </row>
        <row r="53">
          <cell r="A53">
            <v>421000</v>
          </cell>
          <cell r="B53" t="str">
            <v>Tot 31-12-2008 Transportvoorziening</v>
          </cell>
        </row>
        <row r="54">
          <cell r="A54">
            <v>422000</v>
          </cell>
          <cell r="B54" t="str">
            <v>Tot 31-12-2008 Systeemvoorziening</v>
          </cell>
        </row>
        <row r="55">
          <cell r="A55">
            <v>423000</v>
          </cell>
          <cell r="B55" t="str">
            <v>Tot 31-12-2008 Procesondersteuning</v>
          </cell>
        </row>
        <row r="56">
          <cell r="A56">
            <v>430000</v>
          </cell>
          <cell r="B56" t="str">
            <v>Tot 31-12-2007 Informatie en Automatisering</v>
          </cell>
        </row>
        <row r="57">
          <cell r="A57">
            <v>431000</v>
          </cell>
          <cell r="B57" t="str">
            <v>Tot 31-12-2007 IT beheer</v>
          </cell>
        </row>
        <row r="58">
          <cell r="A58">
            <v>432000</v>
          </cell>
          <cell r="B58" t="str">
            <v>Tot 31-12-2007 Informatievoorziening</v>
          </cell>
        </row>
        <row r="59">
          <cell r="A59">
            <v>440000</v>
          </cell>
          <cell r="B59" t="str">
            <v>Tot 31-12-2008 Service Centrum</v>
          </cell>
        </row>
        <row r="60">
          <cell r="A60">
            <v>450000</v>
          </cell>
          <cell r="B60" t="str">
            <v>Procesondersteuning</v>
          </cell>
        </row>
        <row r="61">
          <cell r="A61">
            <v>460000</v>
          </cell>
          <cell r="B61" t="str">
            <v>Systeemvoorziening</v>
          </cell>
        </row>
        <row r="62">
          <cell r="A62">
            <v>470000</v>
          </cell>
          <cell r="B62" t="str">
            <v>Transportvoorziening</v>
          </cell>
        </row>
        <row r="63">
          <cell r="A63">
            <v>500000</v>
          </cell>
          <cell r="B63" t="str">
            <v>Asset Management</v>
          </cell>
        </row>
        <row r="64">
          <cell r="A64">
            <v>510000</v>
          </cell>
          <cell r="B64" t="str">
            <v>Risico- en Portfoliomanagement</v>
          </cell>
        </row>
        <row r="65">
          <cell r="A65">
            <v>520000</v>
          </cell>
          <cell r="B65" t="str">
            <v>Netstrategie</v>
          </cell>
        </row>
        <row r="66">
          <cell r="A66">
            <v>521000</v>
          </cell>
          <cell r="B66" t="str">
            <v>Netontwikkeling</v>
          </cell>
        </row>
        <row r="67">
          <cell r="A67">
            <v>522000</v>
          </cell>
          <cell r="B67" t="str">
            <v>Beheer en onderhoud</v>
          </cell>
        </row>
        <row r="68">
          <cell r="A68">
            <v>523000</v>
          </cell>
          <cell r="B68" t="str">
            <v>Ruimtelijke Ordening en Milieu</v>
          </cell>
        </row>
        <row r="69">
          <cell r="A69">
            <v>530000</v>
          </cell>
          <cell r="B69" t="str">
            <v>Programmamanagement</v>
          </cell>
        </row>
        <row r="70">
          <cell r="A70">
            <v>531000</v>
          </cell>
          <cell r="B70" t="str">
            <v>Vervallen 31-12-2007 SLA Management</v>
          </cell>
        </row>
        <row r="71">
          <cell r="A71">
            <v>532000</v>
          </cell>
          <cell r="B71" t="str">
            <v>Vervallen 31-12-2007 Programma- en projectontwikkeling</v>
          </cell>
        </row>
        <row r="72">
          <cell r="A72">
            <v>540000</v>
          </cell>
          <cell r="B72" t="str">
            <v>Asset Informatie Management</v>
          </cell>
        </row>
        <row r="73">
          <cell r="A73">
            <v>600000</v>
          </cell>
          <cell r="B73" t="str">
            <v>Transport en Infra</v>
          </cell>
        </row>
        <row r="74">
          <cell r="A74">
            <v>601000</v>
          </cell>
          <cell r="B74" t="str">
            <v>TI Control</v>
          </cell>
        </row>
        <row r="75">
          <cell r="A75">
            <v>602000</v>
          </cell>
          <cell r="B75" t="str">
            <v>Informatiemanagement</v>
          </cell>
        </row>
        <row r="76">
          <cell r="A76">
            <v>610000</v>
          </cell>
          <cell r="B76" t="str">
            <v>Operations</v>
          </cell>
        </row>
        <row r="77">
          <cell r="A77">
            <v>611000</v>
          </cell>
          <cell r="B77" t="str">
            <v>Telecom</v>
          </cell>
        </row>
        <row r="78">
          <cell r="A78">
            <v>620000</v>
          </cell>
          <cell r="B78" t="str">
            <v>Planologie en Grondzaken</v>
          </cell>
        </row>
        <row r="79">
          <cell r="A79">
            <v>621000</v>
          </cell>
          <cell r="B79" t="str">
            <v>Planologie</v>
          </cell>
        </row>
        <row r="80">
          <cell r="A80">
            <v>622000</v>
          </cell>
          <cell r="B80" t="str">
            <v>Grondzaken</v>
          </cell>
        </row>
        <row r="81">
          <cell r="A81">
            <v>630000</v>
          </cell>
          <cell r="B81" t="str">
            <v>Technologie</v>
          </cell>
        </row>
        <row r="82">
          <cell r="A82">
            <v>631000</v>
          </cell>
          <cell r="B82" t="str">
            <v>Technologie en Consultancy</v>
          </cell>
        </row>
        <row r="83">
          <cell r="A83">
            <v>632000</v>
          </cell>
          <cell r="B83" t="str">
            <v>Engineering</v>
          </cell>
        </row>
        <row r="84">
          <cell r="A84">
            <v>633000</v>
          </cell>
          <cell r="B84" t="str">
            <v>Technisch Documentatie Service Centrum</v>
          </cell>
        </row>
        <row r="85">
          <cell r="A85">
            <v>640000</v>
          </cell>
          <cell r="B85" t="str">
            <v>Regiomanagement</v>
          </cell>
        </row>
        <row r="86">
          <cell r="A86">
            <v>641000</v>
          </cell>
          <cell r="B86" t="str">
            <v>Regio West</v>
          </cell>
        </row>
        <row r="87">
          <cell r="A87">
            <v>641100</v>
          </cell>
          <cell r="B87" t="str">
            <v>Ondersteuning (West)</v>
          </cell>
        </row>
        <row r="88">
          <cell r="A88">
            <v>641200</v>
          </cell>
          <cell r="B88" t="str">
            <v>Uitvoering (West)</v>
          </cell>
        </row>
        <row r="89">
          <cell r="A89">
            <v>642000</v>
          </cell>
          <cell r="B89" t="str">
            <v>Regio Oost</v>
          </cell>
        </row>
        <row r="90">
          <cell r="A90">
            <v>642100</v>
          </cell>
          <cell r="B90" t="str">
            <v>Ondersteuning (Oost)</v>
          </cell>
        </row>
        <row r="91">
          <cell r="A91">
            <v>642200</v>
          </cell>
          <cell r="B91" t="str">
            <v>Uitvoering (Oost)</v>
          </cell>
        </row>
        <row r="92">
          <cell r="A92">
            <v>643000</v>
          </cell>
          <cell r="B92" t="str">
            <v>Regio Noord</v>
          </cell>
        </row>
        <row r="93">
          <cell r="A93">
            <v>643100</v>
          </cell>
          <cell r="B93" t="str">
            <v>Ondersteuning (Noord)</v>
          </cell>
        </row>
        <row r="94">
          <cell r="A94">
            <v>643200</v>
          </cell>
          <cell r="B94" t="str">
            <v>Verbindingen (Noord)</v>
          </cell>
        </row>
        <row r="95">
          <cell r="A95">
            <v>643300</v>
          </cell>
          <cell r="B95" t="str">
            <v>Ingenieursbureau (Noord)</v>
          </cell>
        </row>
        <row r="96">
          <cell r="A96">
            <v>643400</v>
          </cell>
          <cell r="B96" t="str">
            <v>Stations (Noord)</v>
          </cell>
        </row>
        <row r="97">
          <cell r="A97">
            <v>644000</v>
          </cell>
          <cell r="B97" t="str">
            <v>Regio Zuid</v>
          </cell>
        </row>
        <row r="98">
          <cell r="A98">
            <v>644100</v>
          </cell>
          <cell r="B98" t="str">
            <v>Ondersteuning (Zuid)</v>
          </cell>
        </row>
        <row r="99">
          <cell r="A99">
            <v>644200</v>
          </cell>
          <cell r="B99" t="str">
            <v>Verbindingen (Zuid)</v>
          </cell>
        </row>
        <row r="100">
          <cell r="A100">
            <v>644300</v>
          </cell>
          <cell r="B100" t="str">
            <v>Ingenieursbureau (Zuid)</v>
          </cell>
        </row>
        <row r="101">
          <cell r="A101">
            <v>644400</v>
          </cell>
          <cell r="B101" t="str">
            <v>Stations (Zuid)</v>
          </cell>
        </row>
        <row r="102">
          <cell r="A102">
            <v>650000</v>
          </cell>
          <cell r="B102" t="str">
            <v>Kwaliteit, Arbo &amp; Milieu</v>
          </cell>
        </row>
        <row r="103">
          <cell r="A103">
            <v>700000</v>
          </cell>
          <cell r="B103" t="str">
            <v>Corporate Development</v>
          </cell>
        </row>
        <row r="104">
          <cell r="A104">
            <v>710000</v>
          </cell>
          <cell r="B104" t="str">
            <v>Communicatie</v>
          </cell>
        </row>
        <row r="105">
          <cell r="A105">
            <v>720000</v>
          </cell>
          <cell r="B105" t="str">
            <v>Juridische Zaken</v>
          </cell>
        </row>
        <row r="106">
          <cell r="A106">
            <v>900000</v>
          </cell>
          <cell r="B106" t="str">
            <v>NorNed</v>
          </cell>
        </row>
        <row r="107">
          <cell r="A107">
            <v>900001</v>
          </cell>
          <cell r="B107" t="str">
            <v>BritNed</v>
          </cell>
        </row>
        <row r="108">
          <cell r="A108">
            <v>900002</v>
          </cell>
          <cell r="B108" t="str">
            <v>Randstad 380</v>
          </cell>
        </row>
        <row r="109">
          <cell r="A109">
            <v>900003</v>
          </cell>
          <cell r="B109" t="str">
            <v>Tot 31-12-2008 Exploitatie netten RNB's</v>
          </cell>
        </row>
      </sheetData>
      <sheetData sheetId="6">
        <row r="3">
          <cell r="D3">
            <v>2170</v>
          </cell>
          <cell r="E3" t="str">
            <v>TI</v>
          </cell>
        </row>
        <row r="4">
          <cell r="D4">
            <v>100000</v>
          </cell>
          <cell r="E4" t="str">
            <v>RvB</v>
          </cell>
        </row>
        <row r="5">
          <cell r="D5">
            <v>101000</v>
          </cell>
          <cell r="E5" t="str">
            <v>RvB</v>
          </cell>
        </row>
        <row r="6">
          <cell r="D6">
            <v>111000</v>
          </cell>
          <cell r="E6" t="str">
            <v>EnerQ</v>
          </cell>
        </row>
        <row r="7">
          <cell r="D7">
            <v>112000</v>
          </cell>
          <cell r="E7" t="str">
            <v>CertiQ</v>
          </cell>
        </row>
        <row r="8">
          <cell r="D8">
            <v>150000</v>
          </cell>
          <cell r="E8" t="str">
            <v>PO</v>
          </cell>
        </row>
        <row r="9">
          <cell r="D9">
            <v>151000</v>
          </cell>
          <cell r="E9" t="str">
            <v>PO FAZ</v>
          </cell>
        </row>
        <row r="10">
          <cell r="D10">
            <v>152000</v>
          </cell>
          <cell r="E10" t="str">
            <v>PO</v>
          </cell>
        </row>
        <row r="11">
          <cell r="D11">
            <v>153000</v>
          </cell>
          <cell r="E11" t="str">
            <v>PO</v>
          </cell>
        </row>
        <row r="12">
          <cell r="D12">
            <v>160000</v>
          </cell>
          <cell r="E12" t="str">
            <v>KMO</v>
          </cell>
        </row>
        <row r="13">
          <cell r="D13">
            <v>200000</v>
          </cell>
          <cell r="E13" t="str">
            <v>TI</v>
          </cell>
        </row>
        <row r="14">
          <cell r="D14">
            <v>200001</v>
          </cell>
          <cell r="E14" t="str">
            <v>FIN</v>
          </cell>
        </row>
        <row r="15">
          <cell r="D15">
            <v>210000</v>
          </cell>
          <cell r="E15" t="str">
            <v>OBR</v>
          </cell>
        </row>
        <row r="16">
          <cell r="D16">
            <v>220000</v>
          </cell>
          <cell r="E16" t="str">
            <v>Inkoop</v>
          </cell>
        </row>
        <row r="17">
          <cell r="D17">
            <v>240000</v>
          </cell>
          <cell r="E17" t="str">
            <v>FIN</v>
          </cell>
        </row>
        <row r="18">
          <cell r="D18">
            <v>250000</v>
          </cell>
          <cell r="E18" t="str">
            <v>FIN</v>
          </cell>
        </row>
        <row r="19">
          <cell r="D19">
            <v>260000</v>
          </cell>
          <cell r="E19" t="str">
            <v>IMC</v>
          </cell>
        </row>
        <row r="20">
          <cell r="D20">
            <v>320000</v>
          </cell>
          <cell r="E20" t="str">
            <v>IA</v>
          </cell>
        </row>
        <row r="21">
          <cell r="D21">
            <v>321000</v>
          </cell>
          <cell r="E21" t="str">
            <v>IA</v>
          </cell>
        </row>
        <row r="22">
          <cell r="D22">
            <v>322000</v>
          </cell>
          <cell r="E22" t="str">
            <v>IA</v>
          </cell>
        </row>
        <row r="23">
          <cell r="D23">
            <v>323000</v>
          </cell>
          <cell r="E23" t="str">
            <v>IA</v>
          </cell>
        </row>
        <row r="24">
          <cell r="D24">
            <v>400000</v>
          </cell>
          <cell r="E24" t="str">
            <v>SB</v>
          </cell>
        </row>
        <row r="25">
          <cell r="D25">
            <v>410000</v>
          </cell>
          <cell r="E25" t="str">
            <v>SB</v>
          </cell>
        </row>
        <row r="26">
          <cell r="D26">
            <v>420000</v>
          </cell>
          <cell r="E26" t="str">
            <v>SB</v>
          </cell>
        </row>
        <row r="27">
          <cell r="D27">
            <v>421000</v>
          </cell>
          <cell r="E27" t="str">
            <v>SB</v>
          </cell>
        </row>
        <row r="28">
          <cell r="D28">
            <v>422000</v>
          </cell>
          <cell r="E28" t="str">
            <v>SB</v>
          </cell>
        </row>
        <row r="29">
          <cell r="D29">
            <v>423000</v>
          </cell>
          <cell r="E29" t="str">
            <v>SB</v>
          </cell>
        </row>
        <row r="30">
          <cell r="D30">
            <v>440000</v>
          </cell>
          <cell r="E30" t="str">
            <v>SB</v>
          </cell>
        </row>
        <row r="31">
          <cell r="D31">
            <v>500000</v>
          </cell>
          <cell r="E31" t="str">
            <v>AM</v>
          </cell>
        </row>
        <row r="32">
          <cell r="D32">
            <v>510000</v>
          </cell>
          <cell r="E32" t="str">
            <v>AM</v>
          </cell>
        </row>
        <row r="33">
          <cell r="D33">
            <v>520000</v>
          </cell>
          <cell r="E33" t="str">
            <v>AM</v>
          </cell>
        </row>
        <row r="34">
          <cell r="D34">
            <v>522000</v>
          </cell>
          <cell r="E34" t="str">
            <v>AM</v>
          </cell>
        </row>
        <row r="35">
          <cell r="D35">
            <v>523000</v>
          </cell>
          <cell r="E35" t="str">
            <v>AM</v>
          </cell>
        </row>
        <row r="36">
          <cell r="D36">
            <v>530000</v>
          </cell>
          <cell r="E36" t="str">
            <v>AM</v>
          </cell>
        </row>
        <row r="37">
          <cell r="D37">
            <v>540000</v>
          </cell>
          <cell r="E37" t="str">
            <v>AM</v>
          </cell>
        </row>
        <row r="38">
          <cell r="D38">
            <v>600000</v>
          </cell>
          <cell r="E38" t="str">
            <v>TI</v>
          </cell>
        </row>
        <row r="39">
          <cell r="D39">
            <v>601000</v>
          </cell>
          <cell r="E39" t="str">
            <v>TI</v>
          </cell>
        </row>
        <row r="40">
          <cell r="D40">
            <v>602000</v>
          </cell>
          <cell r="E40" t="str">
            <v>TI</v>
          </cell>
        </row>
        <row r="41">
          <cell r="D41">
            <v>610000</v>
          </cell>
          <cell r="E41" t="str">
            <v>TI</v>
          </cell>
        </row>
        <row r="42">
          <cell r="D42">
            <v>611000</v>
          </cell>
          <cell r="E42" t="str">
            <v>TI</v>
          </cell>
        </row>
        <row r="43">
          <cell r="D43">
            <v>620000</v>
          </cell>
          <cell r="E43" t="str">
            <v>TI</v>
          </cell>
        </row>
        <row r="44">
          <cell r="D44">
            <v>621000</v>
          </cell>
          <cell r="E44" t="str">
            <v>TI</v>
          </cell>
        </row>
        <row r="45">
          <cell r="D45">
            <v>622000</v>
          </cell>
          <cell r="E45" t="str">
            <v>TI</v>
          </cell>
        </row>
        <row r="46">
          <cell r="D46">
            <v>630000</v>
          </cell>
          <cell r="E46" t="str">
            <v>TI</v>
          </cell>
        </row>
        <row r="47">
          <cell r="D47">
            <v>632000</v>
          </cell>
          <cell r="E47" t="str">
            <v>TI</v>
          </cell>
        </row>
        <row r="48">
          <cell r="D48">
            <v>633000</v>
          </cell>
          <cell r="E48" t="str">
            <v>TI</v>
          </cell>
        </row>
        <row r="49">
          <cell r="D49">
            <v>640000</v>
          </cell>
          <cell r="E49" t="str">
            <v>TI</v>
          </cell>
        </row>
        <row r="50">
          <cell r="D50">
            <v>641000</v>
          </cell>
          <cell r="E50" t="str">
            <v>TI</v>
          </cell>
        </row>
        <row r="51">
          <cell r="D51">
            <v>641100</v>
          </cell>
          <cell r="E51" t="str">
            <v>TI</v>
          </cell>
        </row>
        <row r="52">
          <cell r="D52">
            <v>641200</v>
          </cell>
          <cell r="E52" t="str">
            <v>TI</v>
          </cell>
        </row>
        <row r="53">
          <cell r="D53">
            <v>642000</v>
          </cell>
          <cell r="E53" t="str">
            <v>TI</v>
          </cell>
        </row>
        <row r="54">
          <cell r="D54">
            <v>642100</v>
          </cell>
          <cell r="E54" t="str">
            <v>TI</v>
          </cell>
        </row>
        <row r="55">
          <cell r="D55">
            <v>642200</v>
          </cell>
          <cell r="E55" t="str">
            <v>TI</v>
          </cell>
        </row>
        <row r="56">
          <cell r="D56">
            <v>643000</v>
          </cell>
          <cell r="E56" t="str">
            <v>TI</v>
          </cell>
        </row>
        <row r="57">
          <cell r="D57">
            <v>643100</v>
          </cell>
          <cell r="E57" t="str">
            <v>TI</v>
          </cell>
        </row>
        <row r="58">
          <cell r="D58">
            <v>643200</v>
          </cell>
          <cell r="E58" t="str">
            <v>TI</v>
          </cell>
        </row>
        <row r="59">
          <cell r="D59">
            <v>643300</v>
          </cell>
          <cell r="E59" t="str">
            <v>TI</v>
          </cell>
        </row>
        <row r="60">
          <cell r="D60">
            <v>643400</v>
          </cell>
          <cell r="E60" t="str">
            <v>TI</v>
          </cell>
        </row>
        <row r="61">
          <cell r="D61">
            <v>644000</v>
          </cell>
          <cell r="E61" t="str">
            <v>TI</v>
          </cell>
        </row>
        <row r="62">
          <cell r="D62">
            <v>644100</v>
          </cell>
          <cell r="E62" t="str">
            <v>TI</v>
          </cell>
        </row>
        <row r="63">
          <cell r="D63">
            <v>644200</v>
          </cell>
          <cell r="E63" t="str">
            <v>TI</v>
          </cell>
        </row>
        <row r="64">
          <cell r="D64">
            <v>644300</v>
          </cell>
          <cell r="E64" t="str">
            <v>TI</v>
          </cell>
        </row>
        <row r="65">
          <cell r="D65">
            <v>644400</v>
          </cell>
          <cell r="E65" t="str">
            <v>TI</v>
          </cell>
        </row>
        <row r="66">
          <cell r="D66">
            <v>650000</v>
          </cell>
          <cell r="E66" t="str">
            <v>TI</v>
          </cell>
        </row>
        <row r="67">
          <cell r="D67">
            <v>700000</v>
          </cell>
          <cell r="E67" t="str">
            <v>CDV</v>
          </cell>
        </row>
        <row r="68">
          <cell r="D68">
            <v>710000</v>
          </cell>
          <cell r="E68" t="str">
            <v>CDV</v>
          </cell>
        </row>
        <row r="69">
          <cell r="D69">
            <v>720000</v>
          </cell>
          <cell r="E69" t="str">
            <v>CDV</v>
          </cell>
        </row>
        <row r="70">
          <cell r="D70">
            <v>900002</v>
          </cell>
          <cell r="E70" t="str">
            <v>Randstad 380</v>
          </cell>
        </row>
      </sheetData>
      <sheetData sheetId="7" refreshError="1"/>
      <sheetData sheetId="8">
        <row r="2">
          <cell r="A2">
            <v>132207</v>
          </cell>
        </row>
        <row r="3">
          <cell r="A3">
            <v>132467</v>
          </cell>
        </row>
        <row r="4">
          <cell r="A4">
            <v>132114</v>
          </cell>
        </row>
        <row r="5">
          <cell r="A5">
            <v>132137</v>
          </cell>
        </row>
        <row r="6">
          <cell r="A6">
            <v>132061</v>
          </cell>
        </row>
        <row r="7">
          <cell r="A7">
            <v>132062</v>
          </cell>
        </row>
        <row r="8">
          <cell r="A8">
            <v>132288</v>
          </cell>
        </row>
        <row r="9">
          <cell r="A9">
            <v>132253</v>
          </cell>
        </row>
        <row r="10">
          <cell r="A10">
            <v>132788</v>
          </cell>
        </row>
        <row r="11">
          <cell r="A11">
            <v>132452</v>
          </cell>
        </row>
        <row r="12">
          <cell r="A12">
            <v>132397</v>
          </cell>
        </row>
        <row r="13">
          <cell r="A13">
            <v>132499</v>
          </cell>
        </row>
        <row r="14">
          <cell r="A14">
            <v>132085</v>
          </cell>
        </row>
        <row r="15">
          <cell r="A15">
            <v>134944</v>
          </cell>
        </row>
        <row r="16">
          <cell r="A16">
            <v>132286</v>
          </cell>
        </row>
        <row r="17">
          <cell r="A17">
            <v>132029</v>
          </cell>
        </row>
        <row r="18">
          <cell r="A18">
            <v>132339</v>
          </cell>
        </row>
        <row r="19">
          <cell r="A19">
            <v>132867</v>
          </cell>
        </row>
        <row r="20">
          <cell r="A20">
            <v>132280</v>
          </cell>
        </row>
        <row r="21">
          <cell r="A21">
            <v>132351</v>
          </cell>
        </row>
        <row r="22">
          <cell r="A22">
            <v>132270</v>
          </cell>
        </row>
        <row r="23">
          <cell r="A23">
            <v>132857</v>
          </cell>
        </row>
        <row r="24">
          <cell r="A24">
            <v>132549</v>
          </cell>
        </row>
        <row r="25">
          <cell r="A25">
            <v>132381</v>
          </cell>
        </row>
        <row r="26">
          <cell r="A26">
            <v>132059</v>
          </cell>
        </row>
        <row r="27">
          <cell r="A27">
            <v>132225</v>
          </cell>
        </row>
        <row r="28">
          <cell r="A28">
            <v>132068</v>
          </cell>
        </row>
        <row r="29">
          <cell r="A29">
            <v>132067</v>
          </cell>
        </row>
        <row r="30">
          <cell r="A30">
            <v>132044</v>
          </cell>
        </row>
        <row r="31">
          <cell r="A31">
            <v>132222</v>
          </cell>
        </row>
        <row r="32">
          <cell r="A32">
            <v>132629</v>
          </cell>
        </row>
        <row r="33">
          <cell r="A33">
            <v>132465</v>
          </cell>
        </row>
        <row r="34">
          <cell r="A34">
            <v>132811</v>
          </cell>
        </row>
        <row r="35">
          <cell r="A35">
            <v>132679</v>
          </cell>
        </row>
        <row r="36">
          <cell r="A36">
            <v>132466</v>
          </cell>
        </row>
        <row r="37">
          <cell r="A37">
            <v>132962</v>
          </cell>
        </row>
        <row r="38">
          <cell r="A38">
            <v>132937</v>
          </cell>
        </row>
        <row r="39">
          <cell r="A39">
            <v>132819</v>
          </cell>
        </row>
        <row r="40">
          <cell r="A40">
            <v>133141</v>
          </cell>
        </row>
        <row r="41">
          <cell r="A41">
            <v>132354</v>
          </cell>
        </row>
        <row r="42">
          <cell r="A42">
            <v>132890</v>
          </cell>
        </row>
        <row r="43">
          <cell r="A43">
            <v>132891</v>
          </cell>
        </row>
        <row r="44">
          <cell r="A44">
            <v>132893</v>
          </cell>
        </row>
        <row r="45">
          <cell r="A45">
            <v>132896</v>
          </cell>
        </row>
        <row r="46">
          <cell r="A46">
            <v>132790</v>
          </cell>
        </row>
        <row r="47">
          <cell r="A47">
            <v>132810</v>
          </cell>
        </row>
        <row r="48">
          <cell r="A48">
            <v>132804</v>
          </cell>
        </row>
        <row r="49">
          <cell r="A49">
            <v>132840</v>
          </cell>
        </row>
        <row r="50">
          <cell r="A50">
            <v>132976</v>
          </cell>
        </row>
        <row r="51">
          <cell r="A51">
            <v>133176</v>
          </cell>
        </row>
        <row r="52">
          <cell r="A52">
            <v>133177</v>
          </cell>
        </row>
        <row r="53">
          <cell r="A53">
            <v>133117</v>
          </cell>
        </row>
        <row r="54">
          <cell r="A54">
            <v>132650</v>
          </cell>
        </row>
        <row r="55">
          <cell r="A55">
            <v>132974</v>
          </cell>
        </row>
        <row r="56">
          <cell r="A56">
            <v>132966</v>
          </cell>
        </row>
        <row r="57">
          <cell r="A57">
            <v>132686</v>
          </cell>
        </row>
        <row r="58">
          <cell r="A58">
            <v>132118</v>
          </cell>
        </row>
        <row r="59">
          <cell r="A59">
            <v>132971</v>
          </cell>
        </row>
        <row r="60">
          <cell r="A60">
            <v>132865</v>
          </cell>
        </row>
        <row r="61">
          <cell r="A61">
            <v>133072</v>
          </cell>
        </row>
        <row r="62">
          <cell r="A62">
            <v>132873</v>
          </cell>
        </row>
        <row r="63">
          <cell r="A63">
            <v>132972</v>
          </cell>
        </row>
        <row r="64">
          <cell r="A64">
            <v>132929</v>
          </cell>
        </row>
        <row r="65">
          <cell r="A65">
            <v>132789</v>
          </cell>
        </row>
        <row r="66">
          <cell r="A66">
            <v>132758</v>
          </cell>
        </row>
        <row r="67">
          <cell r="A67">
            <v>132833</v>
          </cell>
        </row>
        <row r="68">
          <cell r="A68">
            <v>133197</v>
          </cell>
        </row>
        <row r="69">
          <cell r="A69">
            <v>133279</v>
          </cell>
        </row>
        <row r="70">
          <cell r="A70">
            <v>132605</v>
          </cell>
        </row>
        <row r="71">
          <cell r="A71">
            <v>132698</v>
          </cell>
        </row>
        <row r="72">
          <cell r="A72">
            <v>133218</v>
          </cell>
        </row>
        <row r="73">
          <cell r="A73">
            <v>132965</v>
          </cell>
        </row>
        <row r="74">
          <cell r="A74">
            <v>133107</v>
          </cell>
        </row>
        <row r="75">
          <cell r="A75">
            <v>133091</v>
          </cell>
        </row>
        <row r="76">
          <cell r="A76">
            <v>133149</v>
          </cell>
        </row>
        <row r="77">
          <cell r="A77">
            <v>133258</v>
          </cell>
        </row>
        <row r="78">
          <cell r="A78">
            <v>133259</v>
          </cell>
        </row>
        <row r="79">
          <cell r="A79">
            <v>133260</v>
          </cell>
        </row>
        <row r="80">
          <cell r="A80">
            <v>132991</v>
          </cell>
        </row>
        <row r="81">
          <cell r="A81">
            <v>133030</v>
          </cell>
        </row>
        <row r="82">
          <cell r="A82">
            <v>132760</v>
          </cell>
        </row>
        <row r="83">
          <cell r="A83">
            <v>132060</v>
          </cell>
        </row>
        <row r="84">
          <cell r="A84">
            <v>133029</v>
          </cell>
        </row>
        <row r="85">
          <cell r="A85">
            <v>133270</v>
          </cell>
        </row>
        <row r="86">
          <cell r="A86">
            <v>133363</v>
          </cell>
        </row>
        <row r="87">
          <cell r="A87">
            <v>134841</v>
          </cell>
        </row>
        <row r="88">
          <cell r="A88">
            <v>133470</v>
          </cell>
        </row>
        <row r="89">
          <cell r="A89">
            <v>132147</v>
          </cell>
        </row>
        <row r="90">
          <cell r="A90">
            <v>133122</v>
          </cell>
        </row>
        <row r="91">
          <cell r="A91">
            <v>133369</v>
          </cell>
        </row>
        <row r="92">
          <cell r="A92">
            <v>133462</v>
          </cell>
        </row>
        <row r="93">
          <cell r="A93">
            <v>133305</v>
          </cell>
        </row>
        <row r="94">
          <cell r="A94">
            <v>133398</v>
          </cell>
        </row>
        <row r="95">
          <cell r="A95">
            <v>133510</v>
          </cell>
        </row>
        <row r="96">
          <cell r="A96">
            <v>133511</v>
          </cell>
        </row>
        <row r="97">
          <cell r="A97">
            <v>133512</v>
          </cell>
        </row>
        <row r="98">
          <cell r="A98">
            <v>133187</v>
          </cell>
        </row>
        <row r="99">
          <cell r="A99">
            <v>132967</v>
          </cell>
        </row>
        <row r="100">
          <cell r="A100">
            <v>132973</v>
          </cell>
        </row>
        <row r="101">
          <cell r="A101">
            <v>133498</v>
          </cell>
        </row>
        <row r="102">
          <cell r="A102">
            <v>133513</v>
          </cell>
        </row>
        <row r="103">
          <cell r="A103">
            <v>133540</v>
          </cell>
        </row>
        <row r="104">
          <cell r="A104">
            <v>133424</v>
          </cell>
        </row>
        <row r="105">
          <cell r="A105">
            <v>133463</v>
          </cell>
        </row>
        <row r="106">
          <cell r="A106">
            <v>133105</v>
          </cell>
        </row>
        <row r="107">
          <cell r="A107">
            <v>133577</v>
          </cell>
        </row>
        <row r="108">
          <cell r="A108">
            <v>133326</v>
          </cell>
        </row>
        <row r="109">
          <cell r="A109">
            <v>133366</v>
          </cell>
        </row>
        <row r="110">
          <cell r="A110">
            <v>133368</v>
          </cell>
        </row>
        <row r="111">
          <cell r="A111">
            <v>133619</v>
          </cell>
        </row>
        <row r="112">
          <cell r="A112">
            <v>133618</v>
          </cell>
        </row>
        <row r="113">
          <cell r="A113">
            <v>133620</v>
          </cell>
        </row>
        <row r="114">
          <cell r="A114">
            <v>133544</v>
          </cell>
        </row>
        <row r="115">
          <cell r="A115">
            <v>133545</v>
          </cell>
        </row>
        <row r="116">
          <cell r="A116">
            <v>133361</v>
          </cell>
        </row>
        <row r="117">
          <cell r="A117">
            <v>133354</v>
          </cell>
        </row>
        <row r="118">
          <cell r="A118">
            <v>133262</v>
          </cell>
        </row>
        <row r="119">
          <cell r="A119">
            <v>133257</v>
          </cell>
        </row>
        <row r="120">
          <cell r="A120">
            <v>133299</v>
          </cell>
        </row>
        <row r="121">
          <cell r="A121">
            <v>133357</v>
          </cell>
        </row>
        <row r="122">
          <cell r="A122">
            <v>133630</v>
          </cell>
        </row>
        <row r="123">
          <cell r="A123">
            <v>133367</v>
          </cell>
        </row>
        <row r="124">
          <cell r="A124">
            <v>133493</v>
          </cell>
        </row>
        <row r="125">
          <cell r="A125">
            <v>133480</v>
          </cell>
        </row>
        <row r="126">
          <cell r="A126">
            <v>133441</v>
          </cell>
        </row>
        <row r="127">
          <cell r="A127">
            <v>133449</v>
          </cell>
        </row>
        <row r="128">
          <cell r="A128">
            <v>133220</v>
          </cell>
        </row>
        <row r="129">
          <cell r="A129">
            <v>133219</v>
          </cell>
        </row>
        <row r="130">
          <cell r="A130">
            <v>133479</v>
          </cell>
        </row>
        <row r="131">
          <cell r="A131">
            <v>133465</v>
          </cell>
        </row>
        <row r="132">
          <cell r="A132">
            <v>133727</v>
          </cell>
        </row>
        <row r="133">
          <cell r="A133">
            <v>133576</v>
          </cell>
        </row>
        <row r="134">
          <cell r="A134">
            <v>133537</v>
          </cell>
        </row>
        <row r="135">
          <cell r="A135">
            <v>132742</v>
          </cell>
        </row>
        <row r="136">
          <cell r="A136">
            <v>133475</v>
          </cell>
        </row>
        <row r="137">
          <cell r="A137">
            <v>133572</v>
          </cell>
        </row>
        <row r="138">
          <cell r="A138">
            <v>133682</v>
          </cell>
        </row>
        <row r="139">
          <cell r="A139">
            <v>133792</v>
          </cell>
        </row>
        <row r="140">
          <cell r="A140">
            <v>133321</v>
          </cell>
        </row>
        <row r="141">
          <cell r="A141">
            <v>133708</v>
          </cell>
        </row>
        <row r="142">
          <cell r="A142">
            <v>133869</v>
          </cell>
        </row>
        <row r="143">
          <cell r="A143">
            <v>133695</v>
          </cell>
        </row>
        <row r="144">
          <cell r="A144">
            <v>133748</v>
          </cell>
        </row>
        <row r="145">
          <cell r="A145">
            <v>133580</v>
          </cell>
        </row>
        <row r="146">
          <cell r="A146">
            <v>133677</v>
          </cell>
        </row>
        <row r="147">
          <cell r="A147">
            <v>133963</v>
          </cell>
        </row>
        <row r="148">
          <cell r="A148">
            <v>133778</v>
          </cell>
        </row>
        <row r="149">
          <cell r="A149">
            <v>134160</v>
          </cell>
        </row>
        <row r="150">
          <cell r="A150">
            <v>133935</v>
          </cell>
        </row>
        <row r="151">
          <cell r="A151">
            <v>133937</v>
          </cell>
        </row>
        <row r="152">
          <cell r="A152">
            <v>133743</v>
          </cell>
        </row>
        <row r="153">
          <cell r="A153">
            <v>133781</v>
          </cell>
        </row>
        <row r="154">
          <cell r="A154">
            <v>133787</v>
          </cell>
        </row>
        <row r="155">
          <cell r="A155">
            <v>133788</v>
          </cell>
        </row>
        <row r="156">
          <cell r="A156">
            <v>133789</v>
          </cell>
        </row>
        <row r="157">
          <cell r="A157">
            <v>133868</v>
          </cell>
        </row>
        <row r="158">
          <cell r="A158">
            <v>133964</v>
          </cell>
        </row>
        <row r="159">
          <cell r="A159">
            <v>133805</v>
          </cell>
        </row>
        <row r="160">
          <cell r="A160">
            <v>133852</v>
          </cell>
        </row>
        <row r="161">
          <cell r="A161">
            <v>133621</v>
          </cell>
        </row>
        <row r="162">
          <cell r="A162">
            <v>133791</v>
          </cell>
        </row>
        <row r="163">
          <cell r="A163">
            <v>133442</v>
          </cell>
        </row>
        <row r="164">
          <cell r="A164">
            <v>133637</v>
          </cell>
        </row>
        <row r="165">
          <cell r="A165">
            <v>133514</v>
          </cell>
        </row>
        <row r="166">
          <cell r="A166">
            <v>133870</v>
          </cell>
        </row>
        <row r="167">
          <cell r="A167">
            <v>134174</v>
          </cell>
        </row>
        <row r="168">
          <cell r="A168">
            <v>133159</v>
          </cell>
        </row>
        <row r="169">
          <cell r="A169">
            <v>134247</v>
          </cell>
        </row>
        <row r="170">
          <cell r="A170">
            <v>134221</v>
          </cell>
        </row>
        <row r="171">
          <cell r="A171">
            <v>134148</v>
          </cell>
        </row>
        <row r="172">
          <cell r="A172">
            <v>134078</v>
          </cell>
        </row>
        <row r="173">
          <cell r="A173">
            <v>133996</v>
          </cell>
        </row>
        <row r="174">
          <cell r="A174">
            <v>133938</v>
          </cell>
        </row>
        <row r="175">
          <cell r="A175">
            <v>134375</v>
          </cell>
        </row>
        <row r="176">
          <cell r="A176">
            <v>134376</v>
          </cell>
        </row>
        <row r="177">
          <cell r="A177">
            <v>134402</v>
          </cell>
        </row>
        <row r="178">
          <cell r="A178">
            <v>134403</v>
          </cell>
        </row>
        <row r="179">
          <cell r="A179">
            <v>134425</v>
          </cell>
        </row>
        <row r="180">
          <cell r="A180">
            <v>134413</v>
          </cell>
        </row>
        <row r="181">
          <cell r="A181">
            <v>134395</v>
          </cell>
        </row>
        <row r="182">
          <cell r="A182">
            <v>133689</v>
          </cell>
        </row>
        <row r="183">
          <cell r="A183">
            <v>134012</v>
          </cell>
        </row>
        <row r="184">
          <cell r="A184">
            <v>133932</v>
          </cell>
        </row>
        <row r="185">
          <cell r="A185">
            <v>134184</v>
          </cell>
        </row>
        <row r="186">
          <cell r="A186">
            <v>134224</v>
          </cell>
        </row>
        <row r="187">
          <cell r="A187">
            <v>133782</v>
          </cell>
        </row>
        <row r="188">
          <cell r="A188">
            <v>133546</v>
          </cell>
        </row>
        <row r="189">
          <cell r="A189">
            <v>133864</v>
          </cell>
        </row>
        <row r="190">
          <cell r="A190">
            <v>134207</v>
          </cell>
        </row>
        <row r="191">
          <cell r="A191">
            <v>133351</v>
          </cell>
        </row>
        <row r="192">
          <cell r="A192">
            <v>134246</v>
          </cell>
        </row>
        <row r="193">
          <cell r="A193">
            <v>134366</v>
          </cell>
        </row>
        <row r="194">
          <cell r="A194">
            <v>134377</v>
          </cell>
        </row>
        <row r="195">
          <cell r="A195">
            <v>134359</v>
          </cell>
        </row>
        <row r="196">
          <cell r="A196">
            <v>134361</v>
          </cell>
        </row>
        <row r="197">
          <cell r="A197">
            <v>134298</v>
          </cell>
        </row>
        <row r="198">
          <cell r="A198">
            <v>134393</v>
          </cell>
        </row>
        <row r="199">
          <cell r="A199">
            <v>134497</v>
          </cell>
        </row>
        <row r="200">
          <cell r="A200">
            <v>139084</v>
          </cell>
        </row>
        <row r="201">
          <cell r="A201">
            <v>134596</v>
          </cell>
        </row>
        <row r="202">
          <cell r="A202">
            <v>134200</v>
          </cell>
        </row>
        <row r="203">
          <cell r="A203">
            <v>134208</v>
          </cell>
        </row>
        <row r="204">
          <cell r="A204">
            <v>139306</v>
          </cell>
        </row>
        <row r="205">
          <cell r="A205">
            <v>134613</v>
          </cell>
        </row>
        <row r="206">
          <cell r="A206">
            <v>134288</v>
          </cell>
        </row>
        <row r="207">
          <cell r="A207">
            <v>134614</v>
          </cell>
        </row>
        <row r="208">
          <cell r="A208">
            <v>134615</v>
          </cell>
        </row>
        <row r="209">
          <cell r="A209">
            <v>134498</v>
          </cell>
        </row>
        <row r="210">
          <cell r="A210">
            <v>134499</v>
          </cell>
        </row>
        <row r="211">
          <cell r="A211">
            <v>134500</v>
          </cell>
        </row>
        <row r="212">
          <cell r="A212">
            <v>134501</v>
          </cell>
        </row>
        <row r="213">
          <cell r="A213">
            <v>134502</v>
          </cell>
        </row>
        <row r="214">
          <cell r="A214">
            <v>134426</v>
          </cell>
        </row>
        <row r="215">
          <cell r="A215">
            <v>134428</v>
          </cell>
        </row>
        <row r="216">
          <cell r="A216">
            <v>134540</v>
          </cell>
        </row>
        <row r="217">
          <cell r="A217">
            <v>134521</v>
          </cell>
        </row>
        <row r="218">
          <cell r="A218">
            <v>134609</v>
          </cell>
        </row>
        <row r="219">
          <cell r="A219">
            <v>134970</v>
          </cell>
        </row>
        <row r="220">
          <cell r="A220">
            <v>139072</v>
          </cell>
        </row>
        <row r="221">
          <cell r="A221">
            <v>139218</v>
          </cell>
        </row>
        <row r="222">
          <cell r="A222">
            <v>139323</v>
          </cell>
        </row>
        <row r="223">
          <cell r="A223">
            <v>134940</v>
          </cell>
        </row>
        <row r="224">
          <cell r="A224">
            <v>134942</v>
          </cell>
        </row>
        <row r="225">
          <cell r="A225">
            <v>134943</v>
          </cell>
        </row>
        <row r="226">
          <cell r="A226">
            <v>134952</v>
          </cell>
        </row>
        <row r="227">
          <cell r="A227">
            <v>134598</v>
          </cell>
        </row>
        <row r="228">
          <cell r="A228">
            <v>134964</v>
          </cell>
        </row>
        <row r="229">
          <cell r="A229">
            <v>134623</v>
          </cell>
        </row>
        <row r="230">
          <cell r="A230">
            <v>134853</v>
          </cell>
        </row>
        <row r="231">
          <cell r="A231">
            <v>135017</v>
          </cell>
        </row>
        <row r="232">
          <cell r="A232">
            <v>139234</v>
          </cell>
        </row>
        <row r="233">
          <cell r="A233">
            <v>139271</v>
          </cell>
        </row>
        <row r="234">
          <cell r="A234">
            <v>134965</v>
          </cell>
        </row>
        <row r="235">
          <cell r="A235">
            <v>135013</v>
          </cell>
        </row>
        <row r="236">
          <cell r="A236">
            <v>135018</v>
          </cell>
        </row>
        <row r="237">
          <cell r="A237">
            <v>134435</v>
          </cell>
        </row>
        <row r="238">
          <cell r="A238">
            <v>134479</v>
          </cell>
        </row>
        <row r="239">
          <cell r="A239">
            <v>134849</v>
          </cell>
        </row>
        <row r="240">
          <cell r="A240">
            <v>134843</v>
          </cell>
        </row>
        <row r="241">
          <cell r="A241">
            <v>133325</v>
          </cell>
        </row>
        <row r="242">
          <cell r="A242">
            <v>134218</v>
          </cell>
        </row>
        <row r="243">
          <cell r="A243">
            <v>133495</v>
          </cell>
        </row>
        <row r="244">
          <cell r="A244">
            <v>133569</v>
          </cell>
        </row>
        <row r="245">
          <cell r="A245">
            <v>133556</v>
          </cell>
        </row>
        <row r="246">
          <cell r="A246">
            <v>133712</v>
          </cell>
        </row>
        <row r="247">
          <cell r="A247">
            <v>133426</v>
          </cell>
        </row>
        <row r="248">
          <cell r="A248">
            <v>133425</v>
          </cell>
        </row>
        <row r="249">
          <cell r="A249">
            <v>132824</v>
          </cell>
        </row>
        <row r="250">
          <cell r="A250">
            <v>133066</v>
          </cell>
        </row>
        <row r="251">
          <cell r="A251">
            <v>132990</v>
          </cell>
        </row>
        <row r="252">
          <cell r="A252">
            <v>133070</v>
          </cell>
        </row>
        <row r="253">
          <cell r="A253">
            <v>132858</v>
          </cell>
        </row>
        <row r="254">
          <cell r="A254">
            <v>143359</v>
          </cell>
        </row>
        <row r="255">
          <cell r="A255">
            <v>132856</v>
          </cell>
        </row>
        <row r="256">
          <cell r="A256">
            <v>133032</v>
          </cell>
        </row>
        <row r="257">
          <cell r="A257">
            <v>139303</v>
          </cell>
        </row>
        <row r="258">
          <cell r="A258">
            <v>139658</v>
          </cell>
        </row>
        <row r="259">
          <cell r="A259">
            <v>139494</v>
          </cell>
        </row>
        <row r="260">
          <cell r="A260">
            <v>132680</v>
          </cell>
        </row>
        <row r="261">
          <cell r="A261">
            <v>133657</v>
          </cell>
        </row>
        <row r="262">
          <cell r="A262">
            <v>133822</v>
          </cell>
        </row>
        <row r="263">
          <cell r="A263">
            <v>134463</v>
          </cell>
        </row>
        <row r="264">
          <cell r="A264">
            <v>139269</v>
          </cell>
        </row>
        <row r="265">
          <cell r="A265">
            <v>139617</v>
          </cell>
        </row>
        <row r="266">
          <cell r="A266">
            <v>139633</v>
          </cell>
        </row>
        <row r="267">
          <cell r="A267">
            <v>139635</v>
          </cell>
        </row>
        <row r="268">
          <cell r="A268">
            <v>139634</v>
          </cell>
        </row>
        <row r="269">
          <cell r="A269">
            <v>139636</v>
          </cell>
        </row>
        <row r="270">
          <cell r="A270">
            <v>139244</v>
          </cell>
        </row>
        <row r="271">
          <cell r="A271">
            <v>132087</v>
          </cell>
        </row>
        <row r="272">
          <cell r="A272">
            <v>133978</v>
          </cell>
        </row>
        <row r="273">
          <cell r="A273">
            <v>139270</v>
          </cell>
        </row>
        <row r="274">
          <cell r="A274">
            <v>145765</v>
          </cell>
        </row>
      </sheetData>
      <sheetData sheetId="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houd"/>
      <sheetName val="Draaitabel"/>
      <sheetName val="Data"/>
      <sheetName val="Opex"/>
      <sheetName val="KP"/>
      <sheetName val="BO"/>
      <sheetName val="EXP"/>
      <sheetName val="Config"/>
      <sheetName val="PJB"/>
      <sheetName val="Oud"/>
      <sheetName val="Lijste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2">
          <cell r="A2">
            <v>2008</v>
          </cell>
          <cell r="B2" t="str">
            <v>/Q1</v>
          </cell>
          <cell r="C2">
            <v>50</v>
          </cell>
          <cell r="D2" t="str">
            <v>Ca</v>
          </cell>
          <cell r="E2" t="str">
            <v>Stud.</v>
          </cell>
          <cell r="F2" t="str">
            <v>Noord</v>
          </cell>
          <cell r="G2" t="str">
            <v>DeltaN</v>
          </cell>
          <cell r="H2" t="str">
            <v>AdR</v>
          </cell>
          <cell r="J2" t="str">
            <v>DFo</v>
          </cell>
          <cell r="L2" t="str">
            <v>RaZ</v>
          </cell>
          <cell r="P2" t="str">
            <v>tarief</v>
          </cell>
        </row>
        <row r="3">
          <cell r="A3">
            <v>2009</v>
          </cell>
          <cell r="B3" t="str">
            <v>/Q2</v>
          </cell>
          <cell r="C3">
            <v>110</v>
          </cell>
          <cell r="D3" t="str">
            <v>Kw</v>
          </cell>
          <cell r="E3" t="str">
            <v>Stud+</v>
          </cell>
          <cell r="F3" t="str">
            <v>Zuid</v>
          </cell>
          <cell r="G3" t="str">
            <v>Eneco</v>
          </cell>
          <cell r="H3" t="str">
            <v>BvH</v>
          </cell>
          <cell r="J3" t="str">
            <v>HSt</v>
          </cell>
          <cell r="L3" t="str">
            <v>RaN</v>
          </cell>
          <cell r="P3" t="str">
            <v>extern</v>
          </cell>
        </row>
        <row r="4">
          <cell r="A4">
            <v>2010</v>
          </cell>
          <cell r="B4" t="str">
            <v>/Q3</v>
          </cell>
          <cell r="C4">
            <v>150</v>
          </cell>
          <cell r="D4" t="str">
            <v>RVE</v>
          </cell>
          <cell r="E4" t="str">
            <v>BO</v>
          </cell>
          <cell r="F4" t="str">
            <v>West</v>
          </cell>
          <cell r="G4" t="str">
            <v>ENN</v>
          </cell>
          <cell r="H4" t="str">
            <v>CJa</v>
          </cell>
          <cell r="J4" t="str">
            <v>JVi</v>
          </cell>
          <cell r="L4" t="str">
            <v>NW380</v>
          </cell>
          <cell r="P4" t="str">
            <v>art. 41b</v>
          </cell>
        </row>
        <row r="5">
          <cell r="A5">
            <v>2011</v>
          </cell>
          <cell r="B5" t="str">
            <v>/Q4</v>
          </cell>
          <cell r="C5">
            <v>220</v>
          </cell>
          <cell r="D5" t="str">
            <v>Aa</v>
          </cell>
          <cell r="E5" t="str">
            <v>BO+</v>
          </cell>
          <cell r="F5" t="str">
            <v>Midden</v>
          </cell>
          <cell r="G5" t="str">
            <v>ENZ</v>
          </cell>
          <cell r="H5" t="str">
            <v>FvD</v>
          </cell>
          <cell r="J5" t="str">
            <v>JSl</v>
          </cell>
          <cell r="L5" t="str">
            <v>NW220</v>
          </cell>
          <cell r="P5" t="str">
            <v>art. 31.6</v>
          </cell>
        </row>
        <row r="6">
          <cell r="A6">
            <v>2012</v>
          </cell>
          <cell r="C6">
            <v>380</v>
          </cell>
          <cell r="D6" t="str">
            <v>Re</v>
          </cell>
          <cell r="E6" t="str">
            <v>Real.</v>
          </cell>
          <cell r="F6" t="str">
            <v>NL</v>
          </cell>
          <cell r="G6" t="str">
            <v>CN</v>
          </cell>
          <cell r="H6" t="str">
            <v>ESc</v>
          </cell>
          <cell r="J6" t="str">
            <v>PvD</v>
          </cell>
          <cell r="L6" t="str">
            <v>ZW</v>
          </cell>
          <cell r="P6" t="str">
            <v>tar/ext.</v>
          </cell>
        </row>
        <row r="7">
          <cell r="A7">
            <v>2013</v>
          </cell>
          <cell r="D7" t="str">
            <v>Tc</v>
          </cell>
          <cell r="E7" t="str">
            <v>Real.+</v>
          </cell>
          <cell r="F7" t="str">
            <v>AoE</v>
          </cell>
          <cell r="G7" t="str">
            <v>TenneT</v>
          </cell>
          <cell r="H7" t="str">
            <v>EWi</v>
          </cell>
          <cell r="J7" t="str">
            <v>LRö</v>
          </cell>
          <cell r="L7" t="str">
            <v>NOPw</v>
          </cell>
          <cell r="P7" t="str">
            <v>tar/41b</v>
          </cell>
        </row>
        <row r="8">
          <cell r="A8">
            <v>2014</v>
          </cell>
          <cell r="D8" t="str">
            <v>BvS</v>
          </cell>
          <cell r="E8" t="str">
            <v>OB</v>
          </cell>
          <cell r="G8" t="str">
            <v>TZH</v>
          </cell>
          <cell r="H8" t="str">
            <v>FWe</v>
          </cell>
          <cell r="J8" t="str">
            <v>OZw</v>
          </cell>
          <cell r="L8" t="str">
            <v>NOPt</v>
          </cell>
          <cell r="P8" t="str">
            <v>speciaal</v>
          </cell>
        </row>
        <row r="9">
          <cell r="A9">
            <v>2015</v>
          </cell>
          <cell r="D9" t="str">
            <v>CaR</v>
          </cell>
          <cell r="E9" t="str">
            <v>OB+</v>
          </cell>
          <cell r="H9" t="str">
            <v>GAa</v>
          </cell>
          <cell r="J9" t="str">
            <v>RJa</v>
          </cell>
          <cell r="L9" t="str">
            <v>EEM</v>
          </cell>
          <cell r="P9" t="str">
            <v>voorz. Am</v>
          </cell>
        </row>
        <row r="10">
          <cell r="A10">
            <v>2016</v>
          </cell>
          <cell r="D10" t="str">
            <v>CaZ</v>
          </cell>
          <cell r="E10" t="str">
            <v>PL</v>
          </cell>
          <cell r="H10" t="str">
            <v>HWe</v>
          </cell>
          <cell r="J10" t="str">
            <v>HKr</v>
          </cell>
          <cell r="L10" t="str">
            <v>MVL</v>
          </cell>
        </row>
        <row r="11">
          <cell r="A11">
            <v>2017</v>
          </cell>
          <cell r="D11" t="str">
            <v>CaN</v>
          </cell>
          <cell r="E11" t="str">
            <v>PL+</v>
          </cell>
          <cell r="H11" t="str">
            <v>JJo</v>
          </cell>
          <cell r="J11" t="str">
            <v>MAb</v>
          </cell>
          <cell r="L11" t="str">
            <v>BSL</v>
          </cell>
        </row>
        <row r="12">
          <cell r="A12">
            <v>2018</v>
          </cell>
          <cell r="E12" t="str">
            <v>IF</v>
          </cell>
          <cell r="H12" t="str">
            <v>JZw</v>
          </cell>
          <cell r="J12" t="str">
            <v>BEr</v>
          </cell>
          <cell r="L12" t="str">
            <v>MD</v>
          </cell>
        </row>
        <row r="13">
          <cell r="A13">
            <v>2019</v>
          </cell>
          <cell r="E13" t="str">
            <v>HOLD</v>
          </cell>
          <cell r="H13" t="str">
            <v>KKo</v>
          </cell>
          <cell r="J13" t="str">
            <v>EMo</v>
          </cell>
          <cell r="L13" t="str">
            <v>TZH *</v>
          </cell>
        </row>
        <row r="14">
          <cell r="A14">
            <v>2020</v>
          </cell>
          <cell r="H14" t="str">
            <v>WvA</v>
          </cell>
          <cell r="J14" t="str">
            <v>ABo</v>
          </cell>
          <cell r="L14" t="str">
            <v>CN *</v>
          </cell>
        </row>
        <row r="15">
          <cell r="A15">
            <v>2021</v>
          </cell>
          <cell r="H15" t="str">
            <v>MRu</v>
          </cell>
          <cell r="J15" t="str">
            <v>TMa</v>
          </cell>
          <cell r="L15" t="str">
            <v>ENN *</v>
          </cell>
        </row>
        <row r="16">
          <cell r="A16">
            <v>2022</v>
          </cell>
          <cell r="H16" t="str">
            <v>PJa</v>
          </cell>
          <cell r="L16" t="str">
            <v>ENZ *</v>
          </cell>
        </row>
        <row r="17">
          <cell r="A17">
            <v>2023</v>
          </cell>
          <cell r="H17" t="str">
            <v>RVe</v>
          </cell>
          <cell r="L17" t="str">
            <v>RMa</v>
          </cell>
        </row>
        <row r="18">
          <cell r="A18">
            <v>2024</v>
          </cell>
          <cell r="H18" t="str">
            <v>RvO</v>
          </cell>
          <cell r="L18" t="str">
            <v>Dor</v>
          </cell>
        </row>
        <row r="19">
          <cell r="A19">
            <v>2025</v>
          </cell>
          <cell r="H19" t="str">
            <v>SMe</v>
          </cell>
          <cell r="L19" t="str">
            <v>WVb</v>
          </cell>
        </row>
        <row r="20">
          <cell r="H20" t="str">
            <v>SWo</v>
          </cell>
          <cell r="L20" t="str">
            <v>Vis</v>
          </cell>
        </row>
        <row r="21">
          <cell r="H21" t="str">
            <v>JGu</v>
          </cell>
          <cell r="L21" t="str">
            <v>CBL</v>
          </cell>
        </row>
        <row r="22">
          <cell r="H22" t="str">
            <v>PvdR</v>
          </cell>
          <cell r="L22" t="str">
            <v>MdGtb</v>
          </cell>
        </row>
        <row r="23">
          <cell r="H23" t="str">
            <v>JHS</v>
          </cell>
          <cell r="L23" t="str">
            <v>DSL</v>
          </cell>
        </row>
        <row r="24">
          <cell r="H24" t="str">
            <v>ACr</v>
          </cell>
        </row>
        <row r="25">
          <cell r="H25" t="str">
            <v>FvE</v>
          </cell>
        </row>
        <row r="26">
          <cell r="L26" t="str">
            <v>Z</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resgegevens"/>
      <sheetName val="TAR_Tab 2_Tvoorstel besch afn"/>
    </sheetNames>
    <sheetDataSet>
      <sheetData sheetId="0"/>
      <sheetData sheetId="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 Entrytarieven 2009"/>
      <sheetName val="Exittarieven  2009"/>
      <sheetName val=" Connectiontarieven 2009"/>
      <sheetName val="Overige tarieven 2009"/>
      <sheetName val="Uitbreidingsinvestering"/>
    </sheetNames>
    <sheetDataSet>
      <sheetData sheetId="0">
        <row r="5">
          <cell r="E5">
            <v>3.2000000000000001E-2</v>
          </cell>
        </row>
      </sheetData>
      <sheetData sheetId="1"/>
      <sheetData sheetId="2"/>
      <sheetData sheetId="3"/>
      <sheetData sheetId="4"/>
      <sheetData sheetId="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itzoekpunten"/>
      <sheetName val="Berekening"/>
      <sheetName val="Correctie ONS"/>
      <sheetName val="Resultaten"/>
      <sheetName val="Database"/>
      <sheetName val="vierkant"/>
      <sheetName val="gegevens"/>
      <sheetName val="deal"/>
      <sheetName val="inkoop"/>
    </sheetNames>
    <sheetDataSet>
      <sheetData sheetId="0" refreshError="1"/>
      <sheetData sheetId="1"/>
      <sheetData sheetId="2" refreshError="1"/>
      <sheetData sheetId="3" refreshError="1"/>
      <sheetData sheetId="4">
        <row r="13">
          <cell r="D13">
            <v>1.1000000000000001</v>
          </cell>
        </row>
      </sheetData>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ckpit"/>
      <sheetName val="mandje"/>
      <sheetName val="gegevens"/>
      <sheetName val="individueel"/>
      <sheetName val="fiscus"/>
      <sheetName val="Strategie"/>
      <sheetName val="MAATSTAF"/>
      <sheetName val="Blad1"/>
      <sheetName val="Cok"/>
      <sheetName val="Cok2"/>
      <sheetName val="Blad2"/>
    </sheetNames>
    <sheetDataSet>
      <sheetData sheetId="0">
        <row r="9">
          <cell r="B9">
            <v>0</v>
          </cell>
        </row>
      </sheetData>
      <sheetData sheetId="1"/>
      <sheetData sheetId="2"/>
      <sheetData sheetId="3"/>
      <sheetData sheetId="4"/>
      <sheetData sheetId="5"/>
      <sheetData sheetId="6"/>
      <sheetData sheetId="7"/>
      <sheetData sheetId="8"/>
      <sheetData sheetId="9"/>
      <sheetData sheetId="10"/>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ulsheet"/>
      <sheetName val="uren specificatie 2008"/>
      <sheetName val="Lijsten"/>
    </sheetNames>
    <sheetDataSet>
      <sheetData sheetId="0" refreshError="1"/>
      <sheetData sheetId="1"/>
      <sheetData sheetId="2">
        <row r="3">
          <cell r="B3" t="str">
            <v>SB</v>
          </cell>
        </row>
        <row r="4">
          <cell r="B4" t="str">
            <v>AM</v>
          </cell>
        </row>
        <row r="5">
          <cell r="B5" t="str">
            <v>TI</v>
          </cell>
        </row>
        <row r="6">
          <cell r="B6" t="str">
            <v>IA</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
      <sheetName val="Adresgegevens"/>
      <sheetName val="Toelichting"/>
      <sheetName val="Toegestane Omzet"/>
      <sheetName val="Tariefvoorstel en Controle"/>
    </sheetNames>
    <sheetDataSet>
      <sheetData sheetId="0"/>
      <sheetData sheetId="1"/>
      <sheetData sheetId="2"/>
      <sheetData sheetId="3">
        <row r="1">
          <cell r="M1" t="str">
            <v>DELT</v>
          </cell>
        </row>
      </sheetData>
      <sheetData sheetId="4"/>
    </sheetDataSet>
  </externalBook>
</externalLink>
</file>

<file path=xl/theme/theme1.xml><?xml version="1.0" encoding="utf-8"?>
<a:theme xmlns:a="http://schemas.openxmlformats.org/drawingml/2006/main" name="Office Theme">
  <a:themeElements>
    <a:clrScheme name="Excel conventies">
      <a:dk1>
        <a:sysClr val="windowText" lastClr="000000"/>
      </a:dk1>
      <a:lt1>
        <a:sysClr val="window" lastClr="FFFFFF"/>
      </a:lt1>
      <a:dk2>
        <a:srgbClr val="D2FABC"/>
      </a:dk2>
      <a:lt2>
        <a:srgbClr val="EEECE1"/>
      </a:lt2>
      <a:accent1>
        <a:srgbClr val="CCFFCC"/>
      </a:accent1>
      <a:accent2>
        <a:srgbClr val="FFCCFF"/>
      </a:accent2>
      <a:accent3>
        <a:srgbClr val="FFFFCC"/>
      </a:accent3>
      <a:accent4>
        <a:srgbClr val="CCFFFF"/>
      </a:accent4>
      <a:accent5>
        <a:srgbClr val="B7DDE8"/>
      </a:accent5>
      <a:accent6>
        <a:srgbClr val="FFCC99"/>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
  <dimension ref="A1:U73"/>
  <sheetViews>
    <sheetView showGridLines="0" tabSelected="1" zoomScale="80" zoomScaleNormal="80" zoomScaleSheetLayoutView="80" workbookViewId="0">
      <pane ySplit="3" topLeftCell="A4" activePane="bottomLeft" state="frozen"/>
      <selection pane="bottomLeft"/>
    </sheetView>
  </sheetViews>
  <sheetFormatPr defaultRowHeight="12.75"/>
  <cols>
    <col min="1" max="1" width="3" style="1" customWidth="1"/>
    <col min="2" max="14" width="9.140625" style="1"/>
    <col min="15" max="15" width="10" style="1" customWidth="1"/>
    <col min="16" max="18" width="9.140625" style="1"/>
    <col min="19" max="19" width="3.42578125" style="1" customWidth="1"/>
    <col min="20" max="16384" width="9.140625" style="1"/>
  </cols>
  <sheetData>
    <row r="1" spans="1:18">
      <c r="A1" s="5"/>
      <c r="B1" s="107" t="s">
        <v>420</v>
      </c>
      <c r="C1" s="18"/>
      <c r="D1" s="18"/>
      <c r="E1" s="18"/>
      <c r="F1" s="18"/>
      <c r="G1" s="18"/>
      <c r="H1" s="18"/>
      <c r="I1" s="18"/>
    </row>
    <row r="2" spans="1:18" ht="15" customHeight="1"/>
    <row r="3" spans="1:18" s="8" customFormat="1" ht="18" customHeight="1">
      <c r="B3" s="7" t="s">
        <v>2</v>
      </c>
    </row>
    <row r="5" spans="1:18" s="52" customFormat="1">
      <c r="B5" s="52" t="s">
        <v>123</v>
      </c>
    </row>
    <row r="7" spans="1:18">
      <c r="A7" s="5"/>
      <c r="B7" s="1" t="s">
        <v>419</v>
      </c>
    </row>
    <row r="8" spans="1:18" ht="13.5">
      <c r="A8" s="5"/>
      <c r="B8" s="107" t="s">
        <v>414</v>
      </c>
      <c r="C8" s="232" t="s">
        <v>424</v>
      </c>
    </row>
    <row r="9" spans="1:18">
      <c r="A9" s="5"/>
      <c r="B9" s="107" t="s">
        <v>415</v>
      </c>
      <c r="C9" s="231" t="s">
        <v>421</v>
      </c>
    </row>
    <row r="10" spans="1:18">
      <c r="A10" s="5"/>
      <c r="B10" s="18"/>
    </row>
    <row r="11" spans="1:18">
      <c r="A11" s="5"/>
      <c r="B11" s="2" t="s">
        <v>124</v>
      </c>
    </row>
    <row r="12" spans="1:18" ht="44.25" customHeight="1">
      <c r="A12" s="5"/>
      <c r="B12" s="251" t="s">
        <v>394</v>
      </c>
      <c r="C12" s="251"/>
      <c r="D12" s="251"/>
      <c r="E12" s="251"/>
      <c r="F12" s="251"/>
      <c r="G12" s="251"/>
      <c r="H12" s="251"/>
      <c r="I12" s="251"/>
      <c r="J12" s="251"/>
      <c r="K12" s="251"/>
      <c r="L12" s="251"/>
      <c r="M12" s="251"/>
      <c r="N12" s="251"/>
      <c r="O12" s="251"/>
      <c r="P12" s="251"/>
      <c r="Q12" s="251"/>
      <c r="R12" s="251"/>
    </row>
    <row r="14" spans="1:18" s="52" customFormat="1">
      <c r="B14" s="52" t="s">
        <v>125</v>
      </c>
    </row>
    <row r="16" spans="1:18" ht="12.75" customHeight="1">
      <c r="A16" s="5"/>
      <c r="E16" s="133"/>
      <c r="F16" s="133"/>
      <c r="G16" s="133"/>
      <c r="H16" s="252" t="s">
        <v>220</v>
      </c>
      <c r="I16" s="253"/>
      <c r="J16" s="254"/>
      <c r="K16" s="133"/>
      <c r="L16" s="133"/>
    </row>
    <row r="17" spans="1:12">
      <c r="A17" s="5"/>
      <c r="E17" s="133"/>
      <c r="F17" s="133"/>
      <c r="G17" s="133"/>
      <c r="H17" s="255"/>
      <c r="I17" s="256"/>
      <c r="J17" s="257"/>
      <c r="K17" s="133"/>
      <c r="L17" s="133"/>
    </row>
    <row r="18" spans="1:12">
      <c r="A18" s="5"/>
      <c r="B18" s="133"/>
      <c r="C18" s="133"/>
      <c r="D18" s="133"/>
      <c r="E18" s="133"/>
      <c r="F18" s="133"/>
      <c r="G18" s="133"/>
      <c r="H18" s="133"/>
      <c r="I18" s="133"/>
      <c r="J18" s="133"/>
      <c r="K18" s="133"/>
      <c r="L18" s="133"/>
    </row>
    <row r="19" spans="1:12" ht="12.75" customHeight="1">
      <c r="A19" s="5"/>
    </row>
    <row r="20" spans="1:12">
      <c r="A20" s="5"/>
      <c r="H20" s="258" t="s">
        <v>202</v>
      </c>
      <c r="I20" s="259"/>
      <c r="J20" s="260"/>
      <c r="K20" s="184"/>
      <c r="L20" s="184"/>
    </row>
    <row r="21" spans="1:12">
      <c r="A21" s="5"/>
      <c r="H21" s="261"/>
      <c r="I21" s="262"/>
      <c r="J21" s="263"/>
      <c r="K21" s="184"/>
      <c r="L21" s="184"/>
    </row>
    <row r="22" spans="1:12">
      <c r="A22" s="5"/>
    </row>
    <row r="23" spans="1:12">
      <c r="A23" s="5"/>
    </row>
    <row r="24" spans="1:12">
      <c r="A24" s="5"/>
      <c r="H24" s="233" t="s">
        <v>120</v>
      </c>
      <c r="I24" s="234"/>
      <c r="J24" s="235"/>
      <c r="K24" s="184"/>
      <c r="L24" s="184"/>
    </row>
    <row r="25" spans="1:12">
      <c r="A25" s="5"/>
      <c r="H25" s="236"/>
      <c r="I25" s="237"/>
      <c r="J25" s="238"/>
      <c r="K25" s="184"/>
      <c r="L25" s="184"/>
    </row>
    <row r="26" spans="1:12">
      <c r="A26" s="5"/>
    </row>
    <row r="27" spans="1:12">
      <c r="A27" s="5"/>
    </row>
    <row r="28" spans="1:12">
      <c r="A28" s="5"/>
    </row>
    <row r="29" spans="1:12">
      <c r="A29" s="5"/>
      <c r="H29" s="265" t="s">
        <v>121</v>
      </c>
      <c r="I29" s="266"/>
      <c r="J29" s="267"/>
    </row>
    <row r="30" spans="1:12">
      <c r="A30" s="5"/>
      <c r="H30" s="268"/>
      <c r="I30" s="269"/>
      <c r="J30" s="270"/>
    </row>
    <row r="31" spans="1:12">
      <c r="A31" s="5"/>
      <c r="F31" s="134"/>
      <c r="G31" s="134"/>
      <c r="H31" s="134"/>
      <c r="I31" s="74"/>
    </row>
    <row r="33" spans="1:21" s="52" customFormat="1">
      <c r="B33" s="52" t="s">
        <v>3</v>
      </c>
    </row>
    <row r="35" spans="1:21">
      <c r="A35" s="5"/>
    </row>
    <row r="36" spans="1:21" ht="12.75" customHeight="1">
      <c r="A36" s="5"/>
      <c r="H36" s="252" t="s">
        <v>134</v>
      </c>
      <c r="I36" s="253"/>
      <c r="J36" s="254"/>
    </row>
    <row r="37" spans="1:21">
      <c r="A37" s="5"/>
      <c r="H37" s="255"/>
      <c r="I37" s="256"/>
      <c r="J37" s="257"/>
    </row>
    <row r="38" spans="1:21">
      <c r="A38" s="5"/>
    </row>
    <row r="39" spans="1:21">
      <c r="A39" s="5"/>
    </row>
    <row r="40" spans="1:21" ht="12.75" customHeight="1">
      <c r="A40" s="5"/>
      <c r="H40" s="252" t="s">
        <v>355</v>
      </c>
      <c r="I40" s="253"/>
      <c r="J40" s="254"/>
    </row>
    <row r="41" spans="1:21">
      <c r="A41" s="5"/>
      <c r="G41" s="12"/>
      <c r="H41" s="255"/>
      <c r="I41" s="256"/>
      <c r="J41" s="257"/>
      <c r="K41" s="12"/>
      <c r="Q41" s="12"/>
      <c r="R41" s="12"/>
      <c r="T41" s="12"/>
      <c r="U41" s="12"/>
    </row>
    <row r="42" spans="1:21">
      <c r="A42" s="5"/>
      <c r="G42" s="12"/>
      <c r="K42" s="12"/>
      <c r="Q42" s="12"/>
      <c r="R42" s="264"/>
      <c r="S42" s="264"/>
      <c r="T42" s="264"/>
      <c r="U42" s="264"/>
    </row>
    <row r="43" spans="1:21">
      <c r="A43" s="5"/>
      <c r="F43" s="12"/>
      <c r="G43" s="12"/>
      <c r="H43" s="12"/>
      <c r="I43" s="12"/>
      <c r="J43" s="12"/>
      <c r="K43" s="12"/>
      <c r="L43" s="12"/>
      <c r="O43" s="12"/>
      <c r="P43" s="12"/>
      <c r="Q43" s="12"/>
      <c r="R43" s="264"/>
      <c r="S43" s="264"/>
      <c r="T43" s="264"/>
      <c r="U43" s="264"/>
    </row>
    <row r="44" spans="1:21" ht="12.75" customHeight="1">
      <c r="A44" s="5"/>
      <c r="F44" s="233" t="s">
        <v>130</v>
      </c>
      <c r="G44" s="234"/>
      <c r="H44" s="235"/>
      <c r="I44" s="12"/>
      <c r="J44" s="239" t="s">
        <v>110</v>
      </c>
      <c r="K44" s="240"/>
      <c r="L44" s="241"/>
      <c r="P44" s="12"/>
      <c r="Q44" s="12"/>
      <c r="R44" s="58"/>
      <c r="T44" s="58"/>
      <c r="U44" s="58"/>
    </row>
    <row r="45" spans="1:21">
      <c r="A45" s="5"/>
      <c r="F45" s="236"/>
      <c r="G45" s="237"/>
      <c r="H45" s="238"/>
      <c r="I45" s="12"/>
      <c r="J45" s="242"/>
      <c r="K45" s="243"/>
      <c r="L45" s="244"/>
      <c r="P45" s="12"/>
      <c r="Q45" s="12"/>
      <c r="R45" s="58"/>
      <c r="T45" s="58"/>
      <c r="U45" s="58"/>
    </row>
    <row r="46" spans="1:21">
      <c r="A46" s="5"/>
      <c r="I46" s="12"/>
      <c r="O46" s="12"/>
      <c r="P46" s="12"/>
      <c r="Q46" s="12"/>
      <c r="R46" s="58"/>
      <c r="T46" s="58"/>
      <c r="U46" s="58"/>
    </row>
    <row r="47" spans="1:21">
      <c r="A47" s="5"/>
      <c r="F47" s="184"/>
      <c r="G47" s="12"/>
      <c r="K47" s="12"/>
      <c r="L47" s="12"/>
      <c r="O47" s="12"/>
      <c r="P47" s="12"/>
      <c r="Q47" s="12"/>
      <c r="R47" s="58"/>
      <c r="T47" s="58"/>
      <c r="U47" s="58"/>
    </row>
    <row r="48" spans="1:21" ht="12.75" customHeight="1">
      <c r="A48" s="5"/>
      <c r="F48" s="184"/>
      <c r="G48" s="12"/>
      <c r="H48" s="245" t="s">
        <v>121</v>
      </c>
      <c r="I48" s="246"/>
      <c r="J48" s="247"/>
      <c r="K48" s="12"/>
      <c r="L48" s="12"/>
      <c r="O48" s="12"/>
      <c r="P48" s="12"/>
      <c r="Q48" s="12"/>
      <c r="R48" s="58"/>
      <c r="T48" s="58"/>
      <c r="U48" s="58"/>
    </row>
    <row r="49" spans="1:21">
      <c r="A49" s="5"/>
      <c r="G49" s="12"/>
      <c r="H49" s="248"/>
      <c r="I49" s="249"/>
      <c r="J49" s="250"/>
      <c r="K49" s="12"/>
      <c r="L49" s="12"/>
      <c r="O49" s="12"/>
      <c r="P49" s="12"/>
      <c r="Q49" s="12"/>
      <c r="R49" s="58"/>
      <c r="T49" s="58"/>
      <c r="U49" s="58"/>
    </row>
    <row r="50" spans="1:21">
      <c r="A50" s="5"/>
      <c r="G50" s="12"/>
      <c r="H50" s="12"/>
      <c r="I50" s="12"/>
      <c r="J50" s="12"/>
      <c r="K50" s="12"/>
      <c r="L50" s="12"/>
      <c r="M50" s="12"/>
      <c r="N50" s="12"/>
      <c r="O50" s="12"/>
      <c r="P50" s="12"/>
      <c r="Q50" s="12"/>
      <c r="R50" s="12"/>
      <c r="T50" s="12"/>
      <c r="U50" s="12"/>
    </row>
    <row r="51" spans="1:21">
      <c r="G51" s="12"/>
      <c r="H51" s="12"/>
      <c r="I51" s="12"/>
      <c r="J51" s="58"/>
      <c r="K51" s="58"/>
      <c r="L51" s="58"/>
      <c r="M51" s="12"/>
      <c r="N51" s="58"/>
      <c r="O51" s="58"/>
      <c r="P51" s="58"/>
      <c r="Q51" s="12"/>
      <c r="R51" s="12"/>
      <c r="T51" s="12"/>
      <c r="U51" s="12"/>
    </row>
    <row r="52" spans="1:21" s="52" customFormat="1">
      <c r="B52" s="52" t="s">
        <v>10</v>
      </c>
    </row>
    <row r="54" spans="1:21">
      <c r="A54" s="5"/>
      <c r="B54" s="2" t="s">
        <v>122</v>
      </c>
    </row>
    <row r="55" spans="1:21">
      <c r="A55" s="5"/>
      <c r="B55" s="1" t="s">
        <v>201</v>
      </c>
    </row>
    <row r="56" spans="1:21">
      <c r="A56" s="5"/>
      <c r="B56" s="18" t="s">
        <v>405</v>
      </c>
    </row>
    <row r="57" spans="1:21">
      <c r="A57" s="5"/>
    </row>
    <row r="58" spans="1:21">
      <c r="A58" s="5"/>
      <c r="B58" s="2" t="s">
        <v>11</v>
      </c>
    </row>
    <row r="59" spans="1:21">
      <c r="A59" s="5"/>
      <c r="B59" s="1" t="s">
        <v>126</v>
      </c>
    </row>
    <row r="60" spans="1:21">
      <c r="A60" s="5"/>
      <c r="B60" s="1" t="s">
        <v>422</v>
      </c>
    </row>
    <row r="61" spans="1:21">
      <c r="A61" s="5"/>
      <c r="B61" s="1" t="s">
        <v>108</v>
      </c>
    </row>
    <row r="63" spans="1:21" s="52" customFormat="1">
      <c r="B63" s="52" t="s">
        <v>4</v>
      </c>
    </row>
    <row r="64" spans="1:21">
      <c r="A64" s="5"/>
    </row>
    <row r="65" spans="1:3">
      <c r="A65" s="5"/>
      <c r="B65" s="53"/>
      <c r="C65" s="1" t="s">
        <v>5</v>
      </c>
    </row>
    <row r="66" spans="1:3">
      <c r="A66" s="5"/>
      <c r="B66" s="54"/>
      <c r="C66" s="1" t="s">
        <v>6</v>
      </c>
    </row>
    <row r="67" spans="1:3">
      <c r="A67" s="5"/>
      <c r="B67" s="55"/>
      <c r="C67" s="1" t="s">
        <v>7</v>
      </c>
    </row>
    <row r="68" spans="1:3">
      <c r="A68" s="5"/>
      <c r="B68" s="56"/>
      <c r="C68" s="1" t="s">
        <v>8</v>
      </c>
    </row>
    <row r="69" spans="1:3">
      <c r="A69" s="5"/>
      <c r="B69" s="57"/>
      <c r="C69" s="1" t="s">
        <v>9</v>
      </c>
    </row>
    <row r="70" spans="1:3">
      <c r="A70" s="5"/>
    </row>
    <row r="73" spans="1:3">
      <c r="B73" s="9"/>
    </row>
  </sheetData>
  <mergeCells count="11">
    <mergeCell ref="F44:H45"/>
    <mergeCell ref="J44:L45"/>
    <mergeCell ref="H48:J49"/>
    <mergeCell ref="B12:R12"/>
    <mergeCell ref="H16:J17"/>
    <mergeCell ref="H20:J21"/>
    <mergeCell ref="R42:U43"/>
    <mergeCell ref="H24:J25"/>
    <mergeCell ref="H29:J30"/>
    <mergeCell ref="H36:J37"/>
    <mergeCell ref="H40:J41"/>
  </mergeCells>
  <pageMargins left="0.7" right="0.7" top="0.75" bottom="0.75" header="0.3" footer="0.3"/>
  <pageSetup paperSize="9" scale="53"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CCFFCC"/>
  </sheetPr>
  <dimension ref="A1:U85"/>
  <sheetViews>
    <sheetView showGridLines="0" zoomScale="80" zoomScaleNormal="80" zoomScaleSheetLayoutView="80" workbookViewId="0">
      <pane ySplit="7" topLeftCell="A8" activePane="bottomLeft" state="frozen"/>
      <selection pane="bottomLeft"/>
    </sheetView>
  </sheetViews>
  <sheetFormatPr defaultRowHeight="12.75"/>
  <cols>
    <col min="1" max="1" width="2.85546875" style="1" customWidth="1"/>
    <col min="2" max="2" width="107.140625" style="1" customWidth="1"/>
    <col min="3" max="3" width="2.85546875" style="1" customWidth="1"/>
    <col min="4" max="4" width="57.140625" style="1" customWidth="1"/>
    <col min="5" max="5" width="2.85546875" style="1" customWidth="1"/>
    <col min="6" max="6" width="14.28515625" style="1" customWidth="1"/>
    <col min="7" max="7" width="2.85546875" style="1" customWidth="1"/>
    <col min="8" max="8" width="14.28515625" style="1" customWidth="1"/>
    <col min="9" max="9" width="2.85546875" style="1" customWidth="1"/>
    <col min="10" max="10" width="14.28515625" style="1" customWidth="1"/>
    <col min="11" max="11" width="2.85546875" style="1" customWidth="1"/>
    <col min="12" max="12" width="20" style="1" customWidth="1"/>
    <col min="13" max="21" width="11.42578125" style="1" customWidth="1"/>
    <col min="22" max="22" width="2.7109375" style="1" customWidth="1"/>
    <col min="23" max="16384" width="9.140625" style="1"/>
  </cols>
  <sheetData>
    <row r="1" spans="1:12">
      <c r="A1" s="5"/>
      <c r="B1" s="107" t="s">
        <v>420</v>
      </c>
      <c r="C1" s="107"/>
      <c r="D1" s="107"/>
      <c r="E1" s="107"/>
      <c r="F1" s="107"/>
      <c r="G1" s="107"/>
      <c r="H1" s="107"/>
      <c r="I1" s="107"/>
    </row>
    <row r="2" spans="1:12" ht="15">
      <c r="B2"/>
      <c r="C2"/>
      <c r="D2"/>
      <c r="E2"/>
    </row>
    <row r="3" spans="1:12" s="8" customFormat="1" ht="18" customHeight="1">
      <c r="B3" s="7" t="s">
        <v>36</v>
      </c>
      <c r="C3" s="7"/>
      <c r="D3" s="7"/>
      <c r="E3" s="7"/>
    </row>
    <row r="5" spans="1:12" ht="42" customHeight="1">
      <c r="B5" s="271" t="s">
        <v>381</v>
      </c>
      <c r="C5" s="271"/>
      <c r="D5" s="271"/>
      <c r="E5" s="271"/>
      <c r="F5" s="271"/>
      <c r="G5" s="271"/>
    </row>
    <row r="7" spans="1:12" s="25" customFormat="1">
      <c r="B7" s="25" t="s">
        <v>116</v>
      </c>
      <c r="D7" s="25" t="s">
        <v>107</v>
      </c>
      <c r="F7" s="25" t="s">
        <v>0</v>
      </c>
      <c r="H7" s="25" t="s">
        <v>117</v>
      </c>
      <c r="J7" s="25" t="s">
        <v>118</v>
      </c>
      <c r="L7" s="25" t="s">
        <v>119</v>
      </c>
    </row>
    <row r="9" spans="1:12" s="25" customFormat="1">
      <c r="B9" s="25" t="s">
        <v>13</v>
      </c>
    </row>
    <row r="10" spans="1:12">
      <c r="A10" s="5"/>
    </row>
    <row r="11" spans="1:12">
      <c r="A11" s="5"/>
      <c r="B11" s="1" t="s">
        <v>22</v>
      </c>
      <c r="D11" s="1" t="s">
        <v>416</v>
      </c>
      <c r="F11" s="1" t="s">
        <v>12</v>
      </c>
      <c r="H11" s="118">
        <v>4.4999999999999998E-2</v>
      </c>
    </row>
    <row r="12" spans="1:12">
      <c r="A12" s="5"/>
      <c r="B12" s="1" t="s">
        <v>14</v>
      </c>
      <c r="D12" s="1" t="s">
        <v>416</v>
      </c>
      <c r="F12" s="1" t="s">
        <v>12</v>
      </c>
      <c r="H12" s="118">
        <v>2.8000000000000001E-2</v>
      </c>
    </row>
    <row r="13" spans="1:12">
      <c r="A13" s="5"/>
      <c r="B13" s="1" t="s">
        <v>242</v>
      </c>
      <c r="D13" s="1" t="s">
        <v>416</v>
      </c>
      <c r="F13" s="1" t="s">
        <v>12</v>
      </c>
      <c r="H13" s="118">
        <v>3.7999999999999999E-2</v>
      </c>
    </row>
    <row r="14" spans="1:12">
      <c r="A14" s="5"/>
      <c r="B14" s="1" t="s">
        <v>243</v>
      </c>
      <c r="D14" s="1" t="s">
        <v>416</v>
      </c>
      <c r="F14" s="1" t="s">
        <v>12</v>
      </c>
      <c r="H14" s="118">
        <v>2.8000000000000001E-2</v>
      </c>
    </row>
    <row r="16" spans="1:12" s="110" customFormat="1">
      <c r="B16" s="110" t="s">
        <v>302</v>
      </c>
    </row>
    <row r="18" spans="2:21">
      <c r="B18" s="1" t="s">
        <v>276</v>
      </c>
      <c r="D18" s="107" t="s">
        <v>417</v>
      </c>
      <c r="F18" s="1" t="s">
        <v>12</v>
      </c>
      <c r="H18" s="168">
        <v>7.7000000000000002E-3</v>
      </c>
      <c r="R18" s="44"/>
    </row>
    <row r="19" spans="2:21">
      <c r="B19" s="1" t="s">
        <v>277</v>
      </c>
      <c r="F19" s="1" t="s">
        <v>12</v>
      </c>
      <c r="H19" s="169">
        <f>(4/5)*H18+(1/5)*H23</f>
        <v>9.0000000000000011E-3</v>
      </c>
    </row>
    <row r="20" spans="2:21">
      <c r="B20" s="1" t="s">
        <v>278</v>
      </c>
      <c r="F20" s="1" t="s">
        <v>12</v>
      </c>
      <c r="H20" s="169">
        <f>(3/5)*H18+(2/5)*H23</f>
        <v>1.03E-2</v>
      </c>
    </row>
    <row r="21" spans="2:21">
      <c r="B21" s="1" t="s">
        <v>279</v>
      </c>
      <c r="F21" s="1" t="s">
        <v>12</v>
      </c>
      <c r="H21" s="169">
        <f>(2/5)*H18+(3/5)*H23</f>
        <v>1.1599999999999999E-2</v>
      </c>
    </row>
    <row r="22" spans="2:21">
      <c r="B22" s="1" t="s">
        <v>280</v>
      </c>
      <c r="F22" s="1" t="s">
        <v>12</v>
      </c>
      <c r="H22" s="169">
        <f>(1/5)*H18+(4/5)*H23</f>
        <v>1.2900000000000002E-2</v>
      </c>
    </row>
    <row r="23" spans="2:21">
      <c r="B23" s="1" t="s">
        <v>281</v>
      </c>
      <c r="D23" s="107" t="s">
        <v>417</v>
      </c>
      <c r="F23" s="1" t="s">
        <v>12</v>
      </c>
      <c r="H23" s="168">
        <v>1.4200000000000001E-2</v>
      </c>
      <c r="R23" s="44"/>
    </row>
    <row r="25" spans="2:21">
      <c r="B25" s="1" t="s">
        <v>282</v>
      </c>
      <c r="F25" s="1" t="s">
        <v>12</v>
      </c>
      <c r="H25" s="170">
        <f>((1+H19)*(1+H20)*(1+H21)*(1+H22)*(1+H23))^(1/5)-1</f>
        <v>1.1598329375890337E-2</v>
      </c>
    </row>
    <row r="26" spans="2:21">
      <c r="B26" s="1" t="s">
        <v>283</v>
      </c>
      <c r="F26" s="1" t="s">
        <v>12</v>
      </c>
      <c r="H26" s="170">
        <f>ROUND(H25,3)</f>
        <v>1.2E-2</v>
      </c>
    </row>
    <row r="27" spans="2:21" customFormat="1" ht="15"/>
    <row r="28" spans="2:21" s="25" customFormat="1">
      <c r="B28" s="25" t="s">
        <v>18</v>
      </c>
    </row>
    <row r="30" spans="2:21">
      <c r="H30" s="2" t="s">
        <v>18</v>
      </c>
      <c r="J30" s="2" t="s">
        <v>64</v>
      </c>
      <c r="L30" s="2" t="s">
        <v>102</v>
      </c>
      <c r="M30" s="1">
        <v>2013</v>
      </c>
      <c r="N30" s="1">
        <v>2014</v>
      </c>
      <c r="O30" s="1">
        <v>2015</v>
      </c>
      <c r="P30" s="1">
        <v>2016</v>
      </c>
      <c r="Q30" s="1">
        <v>2017</v>
      </c>
      <c r="R30" s="1">
        <v>2018</v>
      </c>
      <c r="S30" s="1">
        <v>2019</v>
      </c>
      <c r="T30" s="1">
        <v>2020</v>
      </c>
      <c r="U30" s="1">
        <v>2021</v>
      </c>
    </row>
    <row r="31" spans="2:21">
      <c r="B31" s="5"/>
      <c r="C31" s="5"/>
      <c r="D31" s="5"/>
      <c r="E31" s="5"/>
      <c r="F31" s="5"/>
      <c r="G31" s="5"/>
      <c r="H31" s="51"/>
      <c r="I31" s="5"/>
      <c r="J31" s="21"/>
      <c r="L31" s="1">
        <v>2013</v>
      </c>
      <c r="M31" s="1">
        <v>1</v>
      </c>
      <c r="N31" s="19">
        <f t="shared" ref="N31:U31" si="0">N32*$J32</f>
        <v>1.028</v>
      </c>
      <c r="O31" s="19">
        <f t="shared" si="0"/>
        <v>1.0382800000000001</v>
      </c>
      <c r="P31" s="19">
        <f t="shared" si="0"/>
        <v>1.0465862400000001</v>
      </c>
      <c r="Q31" s="19">
        <f t="shared" si="0"/>
        <v>1.0591452748800001</v>
      </c>
      <c r="R31" s="19">
        <f t="shared" si="0"/>
        <v>1.07185501817856</v>
      </c>
      <c r="S31" s="19">
        <f t="shared" si="0"/>
        <v>1.0847172783967027</v>
      </c>
      <c r="T31" s="19">
        <f t="shared" si="0"/>
        <v>1.0977338857374632</v>
      </c>
      <c r="U31" s="19">
        <f t="shared" si="0"/>
        <v>1.1109066923663127</v>
      </c>
    </row>
    <row r="32" spans="2:21">
      <c r="B32" s="1" t="s">
        <v>19</v>
      </c>
      <c r="D32" s="1" t="s">
        <v>108</v>
      </c>
      <c r="F32" s="1" t="s">
        <v>12</v>
      </c>
      <c r="H32" s="121">
        <v>2.8000000000000001E-2</v>
      </c>
      <c r="J32" s="19">
        <f t="shared" ref="J32:J39" si="1">1+H32</f>
        <v>1.028</v>
      </c>
      <c r="L32" s="1">
        <v>2014</v>
      </c>
      <c r="M32" s="172"/>
      <c r="N32" s="1">
        <v>1</v>
      </c>
      <c r="O32" s="19">
        <f t="shared" ref="O32:U32" si="2">O33*$J33</f>
        <v>1.01</v>
      </c>
      <c r="P32" s="19">
        <f t="shared" si="2"/>
        <v>1.0180800000000001</v>
      </c>
      <c r="Q32" s="19">
        <f t="shared" si="2"/>
        <v>1.03029696</v>
      </c>
      <c r="R32" s="19">
        <f t="shared" si="2"/>
        <v>1.0426605235199999</v>
      </c>
      <c r="S32" s="19">
        <f t="shared" si="2"/>
        <v>1.0551724498022399</v>
      </c>
      <c r="T32" s="19">
        <f t="shared" si="2"/>
        <v>1.0678345191998668</v>
      </c>
      <c r="U32" s="19">
        <f t="shared" si="2"/>
        <v>1.0806485334302651</v>
      </c>
    </row>
    <row r="33" spans="2:21">
      <c r="B33" s="1" t="s">
        <v>20</v>
      </c>
      <c r="D33" s="1" t="s">
        <v>108</v>
      </c>
      <c r="F33" s="1" t="s">
        <v>12</v>
      </c>
      <c r="H33" s="121">
        <v>0.01</v>
      </c>
      <c r="J33" s="19">
        <f t="shared" si="1"/>
        <v>1.01</v>
      </c>
      <c r="L33" s="1">
        <v>2015</v>
      </c>
      <c r="M33" s="172"/>
      <c r="N33" s="172"/>
      <c r="O33" s="1">
        <v>1</v>
      </c>
      <c r="P33" s="19">
        <f t="shared" ref="P33:U33" si="3">P34*$J34</f>
        <v>1.008</v>
      </c>
      <c r="Q33" s="19">
        <f t="shared" si="3"/>
        <v>1.0200960000000001</v>
      </c>
      <c r="R33" s="19">
        <f t="shared" si="3"/>
        <v>1.032337152</v>
      </c>
      <c r="S33" s="19">
        <f t="shared" si="3"/>
        <v>1.044725197824</v>
      </c>
      <c r="T33" s="19">
        <f t="shared" si="3"/>
        <v>1.057261900197888</v>
      </c>
      <c r="U33" s="19">
        <f t="shared" si="3"/>
        <v>1.0699490430002625</v>
      </c>
    </row>
    <row r="34" spans="2:21">
      <c r="B34" s="1" t="s">
        <v>21</v>
      </c>
      <c r="D34" s="1" t="s">
        <v>108</v>
      </c>
      <c r="F34" s="1" t="s">
        <v>12</v>
      </c>
      <c r="H34" s="121">
        <v>8.0000000000000002E-3</v>
      </c>
      <c r="J34" s="19">
        <f t="shared" si="1"/>
        <v>1.008</v>
      </c>
      <c r="L34" s="1">
        <v>2016</v>
      </c>
      <c r="M34" s="172"/>
      <c r="N34" s="172"/>
      <c r="O34" s="172"/>
      <c r="P34" s="1">
        <v>1</v>
      </c>
      <c r="Q34" s="19">
        <f>Q35*$J35</f>
        <v>1.012</v>
      </c>
      <c r="R34" s="19">
        <f>R35*$J35</f>
        <v>1.0241439999999999</v>
      </c>
      <c r="S34" s="19">
        <f>S35*$J35</f>
        <v>1.036433728</v>
      </c>
      <c r="T34" s="19">
        <f>T35*$J35</f>
        <v>1.048870932736</v>
      </c>
      <c r="U34" s="19">
        <f>U35*$J35</f>
        <v>1.0614573839288319</v>
      </c>
    </row>
    <row r="35" spans="2:21">
      <c r="B35" s="1" t="s">
        <v>57</v>
      </c>
      <c r="F35" s="1" t="s">
        <v>12</v>
      </c>
      <c r="H35" s="171">
        <f>$H$26</f>
        <v>1.2E-2</v>
      </c>
      <c r="J35" s="19">
        <f t="shared" si="1"/>
        <v>1.012</v>
      </c>
      <c r="L35" s="1">
        <v>2017</v>
      </c>
      <c r="M35" s="172"/>
      <c r="N35" s="172"/>
      <c r="O35" s="172"/>
      <c r="P35" s="172"/>
      <c r="Q35" s="1">
        <v>1</v>
      </c>
      <c r="R35" s="19">
        <f>R36*$J36</f>
        <v>1.012</v>
      </c>
      <c r="S35" s="19">
        <f>S36*$J36</f>
        <v>1.0241439999999999</v>
      </c>
      <c r="T35" s="19">
        <f>T36*$J36</f>
        <v>1.036433728</v>
      </c>
      <c r="U35" s="19">
        <f>U36*$J36</f>
        <v>1.048870932736</v>
      </c>
    </row>
    <row r="36" spans="2:21">
      <c r="B36" s="1" t="s">
        <v>58</v>
      </c>
      <c r="F36" s="1" t="s">
        <v>12</v>
      </c>
      <c r="H36" s="171">
        <f t="shared" ref="H36:H39" si="4">$H$26</f>
        <v>1.2E-2</v>
      </c>
      <c r="J36" s="19">
        <f t="shared" si="1"/>
        <v>1.012</v>
      </c>
      <c r="L36" s="1">
        <v>2018</v>
      </c>
      <c r="M36" s="172"/>
      <c r="N36" s="172"/>
      <c r="O36" s="172"/>
      <c r="P36" s="172"/>
      <c r="Q36" s="172"/>
      <c r="R36" s="1">
        <v>1</v>
      </c>
      <c r="S36" s="19">
        <f>S37*$J37</f>
        <v>1.012</v>
      </c>
      <c r="T36" s="19">
        <f>T37*$J37</f>
        <v>1.0241439999999999</v>
      </c>
      <c r="U36" s="19">
        <f>U37*$J37</f>
        <v>1.036433728</v>
      </c>
    </row>
    <row r="37" spans="2:21">
      <c r="B37" s="1" t="s">
        <v>59</v>
      </c>
      <c r="F37" s="1" t="s">
        <v>12</v>
      </c>
      <c r="H37" s="171">
        <f t="shared" si="4"/>
        <v>1.2E-2</v>
      </c>
      <c r="J37" s="19">
        <f t="shared" si="1"/>
        <v>1.012</v>
      </c>
      <c r="L37" s="1">
        <v>2019</v>
      </c>
      <c r="M37" s="172"/>
      <c r="N37" s="172"/>
      <c r="O37" s="172"/>
      <c r="P37" s="172"/>
      <c r="Q37" s="172"/>
      <c r="R37" s="172"/>
      <c r="S37" s="1">
        <v>1</v>
      </c>
      <c r="T37" s="19">
        <f>T38*$J38</f>
        <v>1.012</v>
      </c>
      <c r="U37" s="19">
        <f>U38*$J38</f>
        <v>1.0241439999999999</v>
      </c>
    </row>
    <row r="38" spans="2:21">
      <c r="B38" s="1" t="s">
        <v>60</v>
      </c>
      <c r="F38" s="1" t="s">
        <v>12</v>
      </c>
      <c r="H38" s="171">
        <f t="shared" si="4"/>
        <v>1.2E-2</v>
      </c>
      <c r="J38" s="19">
        <f t="shared" si="1"/>
        <v>1.012</v>
      </c>
      <c r="L38" s="1">
        <v>2020</v>
      </c>
      <c r="M38" s="172"/>
      <c r="N38" s="172"/>
      <c r="O38" s="172"/>
      <c r="P38" s="172"/>
      <c r="Q38" s="172"/>
      <c r="R38" s="172"/>
      <c r="S38" s="172"/>
      <c r="T38" s="1">
        <v>1</v>
      </c>
      <c r="U38" s="19">
        <f>U39*J39</f>
        <v>1.012</v>
      </c>
    </row>
    <row r="39" spans="2:21">
      <c r="B39" s="1" t="s">
        <v>61</v>
      </c>
      <c r="F39" s="1" t="s">
        <v>12</v>
      </c>
      <c r="H39" s="171">
        <f t="shared" si="4"/>
        <v>1.2E-2</v>
      </c>
      <c r="J39" s="19">
        <f t="shared" si="1"/>
        <v>1.012</v>
      </c>
      <c r="L39" s="1">
        <v>2021</v>
      </c>
      <c r="M39" s="172"/>
      <c r="N39" s="172"/>
      <c r="O39" s="172"/>
      <c r="P39" s="172"/>
      <c r="Q39" s="172"/>
      <c r="R39" s="172"/>
      <c r="S39" s="172"/>
      <c r="T39" s="172"/>
      <c r="U39" s="1">
        <v>1</v>
      </c>
    </row>
    <row r="41" spans="2:21" s="25" customFormat="1">
      <c r="B41" s="25" t="s">
        <v>23</v>
      </c>
    </row>
    <row r="42" spans="2:21">
      <c r="J42" s="5"/>
    </row>
    <row r="43" spans="2:21">
      <c r="H43" s="2" t="s">
        <v>23</v>
      </c>
      <c r="J43" s="20" t="s">
        <v>65</v>
      </c>
      <c r="L43" s="46" t="s">
        <v>73</v>
      </c>
      <c r="M43" s="1">
        <v>2013</v>
      </c>
      <c r="N43" s="1">
        <v>2014</v>
      </c>
      <c r="O43" s="1">
        <v>2015</v>
      </c>
      <c r="P43" s="1">
        <v>2016</v>
      </c>
      <c r="Q43" s="1">
        <v>2017</v>
      </c>
      <c r="R43" s="1">
        <v>2018</v>
      </c>
      <c r="S43" s="1">
        <v>2019</v>
      </c>
      <c r="T43" s="1">
        <v>2020</v>
      </c>
      <c r="U43" s="1">
        <v>2021</v>
      </c>
    </row>
    <row r="44" spans="2:21">
      <c r="H44" s="2"/>
      <c r="J44" s="20"/>
      <c r="L44" s="1">
        <v>2013</v>
      </c>
      <c r="M44" s="1">
        <v>1</v>
      </c>
      <c r="N44" s="19">
        <f t="shared" ref="N44:U44" si="5">N45*$J45</f>
        <v>0.98899999999999999</v>
      </c>
      <c r="O44" s="19">
        <f t="shared" si="5"/>
        <v>0.97812100000000002</v>
      </c>
      <c r="P44" s="19">
        <f t="shared" si="5"/>
        <v>0.96736166899999998</v>
      </c>
      <c r="Q44" s="19">
        <f t="shared" si="5"/>
        <v>0.96639430733099996</v>
      </c>
      <c r="R44" s="19">
        <f t="shared" si="5"/>
        <v>0.96542791302366904</v>
      </c>
      <c r="S44" s="19">
        <f t="shared" si="5"/>
        <v>0.96446248511064525</v>
      </c>
      <c r="T44" s="19">
        <f t="shared" si="5"/>
        <v>0.96349802262553463</v>
      </c>
      <c r="U44" s="19">
        <f t="shared" si="5"/>
        <v>0.96253452460290911</v>
      </c>
    </row>
    <row r="45" spans="2:21">
      <c r="B45" s="14" t="s">
        <v>24</v>
      </c>
      <c r="D45" s="18" t="s">
        <v>135</v>
      </c>
      <c r="F45" s="1" t="s">
        <v>12</v>
      </c>
      <c r="H45" s="120">
        <v>1.0999999999999999E-2</v>
      </c>
      <c r="J45" s="19">
        <f t="shared" ref="J45:J52" si="6">1-H45</f>
        <v>0.98899999999999999</v>
      </c>
      <c r="L45" s="1">
        <v>2014</v>
      </c>
      <c r="M45" s="172"/>
      <c r="N45" s="1">
        <v>1</v>
      </c>
      <c r="O45" s="19">
        <f t="shared" ref="O45:U45" si="7">O46*$J46</f>
        <v>0.98899999999999999</v>
      </c>
      <c r="P45" s="19">
        <f t="shared" si="7"/>
        <v>0.97812100000000002</v>
      </c>
      <c r="Q45" s="19">
        <f t="shared" si="7"/>
        <v>0.97714287899999996</v>
      </c>
      <c r="R45" s="19">
        <f t="shared" si="7"/>
        <v>0.97616573612099999</v>
      </c>
      <c r="S45" s="19">
        <f t="shared" si="7"/>
        <v>0.97518957038487897</v>
      </c>
      <c r="T45" s="19">
        <f t="shared" si="7"/>
        <v>0.97421438081449407</v>
      </c>
      <c r="U45" s="19">
        <f t="shared" si="7"/>
        <v>0.97324016643367961</v>
      </c>
    </row>
    <row r="46" spans="2:21">
      <c r="B46" s="14" t="s">
        <v>25</v>
      </c>
      <c r="D46" s="18" t="s">
        <v>135</v>
      </c>
      <c r="F46" s="1" t="s">
        <v>12</v>
      </c>
      <c r="H46" s="120">
        <v>1.0999999999999999E-2</v>
      </c>
      <c r="J46" s="19">
        <f t="shared" si="6"/>
        <v>0.98899999999999999</v>
      </c>
      <c r="L46" s="1">
        <v>2015</v>
      </c>
      <c r="M46" s="172"/>
      <c r="N46" s="172"/>
      <c r="O46" s="1">
        <v>1</v>
      </c>
      <c r="P46" s="19">
        <f t="shared" ref="P46:U46" si="8">P47*$J47</f>
        <v>0.98899999999999999</v>
      </c>
      <c r="Q46" s="19">
        <f t="shared" si="8"/>
        <v>0.98801099999999997</v>
      </c>
      <c r="R46" s="19">
        <f t="shared" si="8"/>
        <v>0.98702298899999996</v>
      </c>
      <c r="S46" s="19">
        <f t="shared" si="8"/>
        <v>0.98603596601099996</v>
      </c>
      <c r="T46" s="19">
        <f t="shared" si="8"/>
        <v>0.98504993004498898</v>
      </c>
      <c r="U46" s="19">
        <f t="shared" si="8"/>
        <v>0.98406488011494397</v>
      </c>
    </row>
    <row r="47" spans="2:21">
      <c r="B47" s="14" t="s">
        <v>26</v>
      </c>
      <c r="D47" s="18" t="s">
        <v>135</v>
      </c>
      <c r="F47" s="1" t="s">
        <v>12</v>
      </c>
      <c r="H47" s="120">
        <v>1.0999999999999999E-2</v>
      </c>
      <c r="J47" s="19">
        <f t="shared" si="6"/>
        <v>0.98899999999999999</v>
      </c>
      <c r="L47" s="1">
        <v>2016</v>
      </c>
      <c r="M47" s="172"/>
      <c r="N47" s="172"/>
      <c r="O47" s="172"/>
      <c r="P47" s="1">
        <v>1</v>
      </c>
      <c r="Q47" s="19">
        <f>Q48*$J48</f>
        <v>0.999</v>
      </c>
      <c r="R47" s="19">
        <f>R48*$J48</f>
        <v>0.99800100000000003</v>
      </c>
      <c r="S47" s="19">
        <f>S48*$J48</f>
        <v>0.997002999</v>
      </c>
      <c r="T47" s="19">
        <f>T48*$J48</f>
        <v>0.99600599600100004</v>
      </c>
      <c r="U47" s="19">
        <f>U48*$J48</f>
        <v>0.99500999000499901</v>
      </c>
    </row>
    <row r="48" spans="2:21">
      <c r="B48" s="14" t="s">
        <v>27</v>
      </c>
      <c r="D48" s="1" t="s">
        <v>418</v>
      </c>
      <c r="F48" s="1" t="s">
        <v>12</v>
      </c>
      <c r="H48" s="119">
        <v>1E-3</v>
      </c>
      <c r="J48" s="19">
        <f t="shared" si="6"/>
        <v>0.999</v>
      </c>
      <c r="L48" s="1">
        <v>2017</v>
      </c>
      <c r="M48" s="172"/>
      <c r="N48" s="172"/>
      <c r="O48" s="172"/>
      <c r="P48" s="172"/>
      <c r="Q48" s="1">
        <v>1</v>
      </c>
      <c r="R48" s="19">
        <f>R49*$J49</f>
        <v>0.999</v>
      </c>
      <c r="S48" s="19">
        <f>S49*$J49</f>
        <v>0.99800100000000003</v>
      </c>
      <c r="T48" s="19">
        <f>T49*$J49</f>
        <v>0.997002999</v>
      </c>
      <c r="U48" s="19">
        <f>U49*$J49</f>
        <v>0.99600599600100004</v>
      </c>
    </row>
    <row r="49" spans="2:21">
      <c r="B49" s="14" t="s">
        <v>28</v>
      </c>
      <c r="D49" s="1" t="s">
        <v>418</v>
      </c>
      <c r="F49" s="1" t="s">
        <v>12</v>
      </c>
      <c r="H49" s="119">
        <v>1E-3</v>
      </c>
      <c r="J49" s="19">
        <f t="shared" si="6"/>
        <v>0.999</v>
      </c>
      <c r="L49" s="1">
        <v>2018</v>
      </c>
      <c r="M49" s="172"/>
      <c r="N49" s="172"/>
      <c r="O49" s="172"/>
      <c r="P49" s="172"/>
      <c r="Q49" s="172"/>
      <c r="R49" s="1">
        <v>1</v>
      </c>
      <c r="S49" s="19">
        <f>S50*$J50</f>
        <v>0.999</v>
      </c>
      <c r="T49" s="19">
        <f>T50*$J50</f>
        <v>0.99800100000000003</v>
      </c>
      <c r="U49" s="19">
        <f>U50*$J50</f>
        <v>0.997002999</v>
      </c>
    </row>
    <row r="50" spans="2:21">
      <c r="B50" s="14" t="s">
        <v>29</v>
      </c>
      <c r="D50" s="1" t="s">
        <v>418</v>
      </c>
      <c r="F50" s="1" t="s">
        <v>12</v>
      </c>
      <c r="H50" s="119">
        <v>1E-3</v>
      </c>
      <c r="J50" s="19">
        <f t="shared" si="6"/>
        <v>0.999</v>
      </c>
      <c r="L50" s="1">
        <v>2019</v>
      </c>
      <c r="M50" s="172"/>
      <c r="N50" s="172"/>
      <c r="O50" s="172"/>
      <c r="P50" s="172"/>
      <c r="Q50" s="172"/>
      <c r="R50" s="172"/>
      <c r="S50" s="1">
        <v>1</v>
      </c>
      <c r="T50" s="19">
        <f>T51*$J51</f>
        <v>0.999</v>
      </c>
      <c r="U50" s="19">
        <f>U51*$J51</f>
        <v>0.99800100000000003</v>
      </c>
    </row>
    <row r="51" spans="2:21">
      <c r="B51" s="14" t="s">
        <v>30</v>
      </c>
      <c r="D51" s="1" t="s">
        <v>418</v>
      </c>
      <c r="F51" s="1" t="s">
        <v>12</v>
      </c>
      <c r="H51" s="119">
        <v>1E-3</v>
      </c>
      <c r="J51" s="19">
        <f t="shared" si="6"/>
        <v>0.999</v>
      </c>
      <c r="L51" s="1">
        <v>2020</v>
      </c>
      <c r="M51" s="172"/>
      <c r="N51" s="172"/>
      <c r="O51" s="172"/>
      <c r="P51" s="172"/>
      <c r="Q51" s="172"/>
      <c r="R51" s="172"/>
      <c r="S51" s="172"/>
      <c r="T51" s="1">
        <v>1</v>
      </c>
      <c r="U51" s="19">
        <f>U52*J52</f>
        <v>0.999</v>
      </c>
    </row>
    <row r="52" spans="2:21">
      <c r="B52" s="14" t="s">
        <v>31</v>
      </c>
      <c r="D52" s="1" t="s">
        <v>418</v>
      </c>
      <c r="F52" s="1" t="s">
        <v>12</v>
      </c>
      <c r="H52" s="119">
        <v>1E-3</v>
      </c>
      <c r="J52" s="19">
        <f t="shared" si="6"/>
        <v>0.999</v>
      </c>
      <c r="L52" s="1">
        <v>2021</v>
      </c>
      <c r="M52" s="172"/>
      <c r="N52" s="172"/>
      <c r="O52" s="172"/>
      <c r="P52" s="172"/>
      <c r="Q52" s="172"/>
      <c r="R52" s="172"/>
      <c r="S52" s="172"/>
      <c r="T52" s="172"/>
      <c r="U52" s="1">
        <v>1</v>
      </c>
    </row>
    <row r="54" spans="2:21" s="25" customFormat="1">
      <c r="B54" s="25" t="s">
        <v>380</v>
      </c>
    </row>
    <row r="55" spans="2:21">
      <c r="B55" s="1" t="s">
        <v>82</v>
      </c>
    </row>
    <row r="56" spans="2:21">
      <c r="B56" s="1" t="s">
        <v>377</v>
      </c>
      <c r="D56" s="1" t="s">
        <v>416</v>
      </c>
      <c r="F56" s="5" t="s">
        <v>12</v>
      </c>
      <c r="H56" s="27">
        <v>0.78900000000000003</v>
      </c>
    </row>
    <row r="57" spans="2:21">
      <c r="B57" s="1" t="s">
        <v>378</v>
      </c>
      <c r="D57" s="1" t="s">
        <v>416</v>
      </c>
      <c r="F57" s="5" t="s">
        <v>12</v>
      </c>
      <c r="H57" s="27">
        <v>0.05</v>
      </c>
    </row>
    <row r="58" spans="2:21">
      <c r="B58" s="1" t="s">
        <v>154</v>
      </c>
      <c r="D58" s="1" t="s">
        <v>416</v>
      </c>
      <c r="F58" s="5" t="s">
        <v>12</v>
      </c>
      <c r="H58" s="226">
        <f>H56+H57</f>
        <v>0.83900000000000008</v>
      </c>
      <c r="J58" s="45"/>
      <c r="K58" s="5"/>
      <c r="L58" s="42"/>
      <c r="M58" s="5"/>
      <c r="N58" s="5"/>
      <c r="O58" s="42"/>
      <c r="P58" s="42"/>
      <c r="Q58" s="42"/>
      <c r="R58" s="42"/>
      <c r="S58" s="42"/>
    </row>
    <row r="59" spans="2:21">
      <c r="F59" s="5"/>
      <c r="H59" s="227"/>
      <c r="J59" s="45"/>
      <c r="K59" s="5"/>
      <c r="L59" s="42"/>
      <c r="M59" s="5"/>
      <c r="N59" s="5"/>
      <c r="O59" s="42"/>
      <c r="P59" s="42"/>
      <c r="Q59" s="42"/>
      <c r="R59" s="42"/>
      <c r="S59" s="42"/>
    </row>
    <row r="60" spans="2:21">
      <c r="B60" s="1" t="s">
        <v>379</v>
      </c>
      <c r="D60" s="1" t="s">
        <v>416</v>
      </c>
      <c r="F60" s="5" t="s">
        <v>12</v>
      </c>
      <c r="H60" s="27">
        <v>0.81599999999999995</v>
      </c>
      <c r="J60" s="45"/>
      <c r="K60" s="5"/>
      <c r="L60" s="42"/>
      <c r="M60" s="5"/>
      <c r="N60" s="5"/>
      <c r="O60" s="42"/>
      <c r="P60" s="42"/>
      <c r="Q60" s="42"/>
      <c r="R60" s="42"/>
      <c r="S60" s="42"/>
    </row>
    <row r="61" spans="2:21">
      <c r="B61" s="1" t="s">
        <v>378</v>
      </c>
      <c r="D61" s="1" t="s">
        <v>416</v>
      </c>
      <c r="F61" s="5" t="s">
        <v>12</v>
      </c>
      <c r="H61" s="27">
        <v>0.05</v>
      </c>
      <c r="J61" s="45"/>
      <c r="K61" s="5"/>
      <c r="L61" s="42"/>
      <c r="M61" s="5"/>
      <c r="N61" s="5"/>
      <c r="O61" s="42"/>
      <c r="P61" s="42"/>
      <c r="Q61" s="42"/>
      <c r="R61" s="42"/>
      <c r="S61" s="42"/>
    </row>
    <row r="62" spans="2:21">
      <c r="B62" s="1" t="s">
        <v>155</v>
      </c>
      <c r="D62" s="1" t="s">
        <v>416</v>
      </c>
      <c r="F62" s="5" t="s">
        <v>12</v>
      </c>
      <c r="H62" s="226">
        <f>H60+H61</f>
        <v>0.86599999999999999</v>
      </c>
      <c r="J62" s="45"/>
      <c r="K62" s="5"/>
      <c r="L62" s="42"/>
      <c r="M62" s="5"/>
      <c r="N62" s="5"/>
      <c r="O62" s="42"/>
      <c r="P62" s="42"/>
      <c r="Q62" s="42"/>
      <c r="R62" s="42"/>
      <c r="S62" s="42"/>
    </row>
    <row r="63" spans="2:21">
      <c r="B63" s="5"/>
      <c r="C63" s="5"/>
      <c r="D63" s="5"/>
      <c r="E63" s="5"/>
      <c r="F63" s="5"/>
      <c r="G63" s="5"/>
      <c r="H63" s="45"/>
      <c r="I63" s="5"/>
      <c r="J63" s="5"/>
      <c r="K63" s="5"/>
      <c r="L63" s="5"/>
      <c r="M63" s="5"/>
      <c r="N63" s="5"/>
      <c r="O63" s="5"/>
      <c r="P63" s="5"/>
      <c r="Q63" s="5"/>
      <c r="R63" s="5"/>
      <c r="S63" s="5"/>
    </row>
    <row r="64" spans="2:21" s="25" customFormat="1">
      <c r="B64" s="25" t="s">
        <v>138</v>
      </c>
    </row>
    <row r="65" spans="1:10">
      <c r="A65" s="5"/>
    </row>
    <row r="66" spans="1:10">
      <c r="A66" s="5"/>
      <c r="B66" s="1" t="s">
        <v>32</v>
      </c>
      <c r="D66" s="107" t="s">
        <v>202</v>
      </c>
      <c r="F66" s="1" t="s">
        <v>12</v>
      </c>
      <c r="H66" s="118">
        <v>0.91500000000000004</v>
      </c>
      <c r="J66" s="44"/>
    </row>
    <row r="67" spans="1:10">
      <c r="A67" s="5"/>
      <c r="B67" s="1" t="s">
        <v>35</v>
      </c>
      <c r="D67" s="107" t="s">
        <v>202</v>
      </c>
      <c r="F67" s="1" t="s">
        <v>12</v>
      </c>
      <c r="H67" s="118">
        <v>3.5000000000000003E-2</v>
      </c>
      <c r="J67" s="44"/>
    </row>
    <row r="68" spans="1:10">
      <c r="A68" s="5"/>
      <c r="B68" s="1" t="s">
        <v>33</v>
      </c>
      <c r="D68" s="107" t="s">
        <v>202</v>
      </c>
      <c r="F68" s="1" t="s">
        <v>12</v>
      </c>
      <c r="H68" s="118">
        <v>0.05</v>
      </c>
      <c r="J68" s="44"/>
    </row>
    <row r="69" spans="1:10">
      <c r="A69" s="5"/>
      <c r="B69" s="1" t="s">
        <v>34</v>
      </c>
      <c r="D69" s="107" t="s">
        <v>202</v>
      </c>
      <c r="F69" s="1" t="s">
        <v>12</v>
      </c>
      <c r="H69" s="118">
        <v>0</v>
      </c>
      <c r="J69" s="44"/>
    </row>
    <row r="70" spans="1:10">
      <c r="H70" s="15"/>
    </row>
    <row r="71" spans="1:10" s="25" customFormat="1">
      <c r="B71" s="25" t="s">
        <v>139</v>
      </c>
    </row>
    <row r="73" spans="1:10">
      <c r="B73" s="1" t="s">
        <v>32</v>
      </c>
      <c r="D73" s="1" t="s">
        <v>202</v>
      </c>
      <c r="F73" s="1" t="s">
        <v>12</v>
      </c>
      <c r="H73" s="136">
        <f>H66/(SUM($H$66:$H$68))</f>
        <v>0.91500000000000004</v>
      </c>
      <c r="J73" s="44"/>
    </row>
    <row r="74" spans="1:10">
      <c r="B74" s="1" t="s">
        <v>35</v>
      </c>
      <c r="D74" s="1" t="s">
        <v>202</v>
      </c>
      <c r="F74" s="1" t="s">
        <v>12</v>
      </c>
      <c r="H74" s="136">
        <f>H67/(SUM($H$66:$H$68))</f>
        <v>3.5000000000000003E-2</v>
      </c>
      <c r="J74" s="44"/>
    </row>
    <row r="75" spans="1:10">
      <c r="B75" s="1" t="s">
        <v>33</v>
      </c>
      <c r="D75" s="1" t="s">
        <v>202</v>
      </c>
      <c r="F75" s="1" t="s">
        <v>12</v>
      </c>
      <c r="H75" s="136">
        <f>H68/(SUM($H$66:$H$68))</f>
        <v>0.05</v>
      </c>
      <c r="J75" s="44"/>
    </row>
    <row r="76" spans="1:10">
      <c r="H76" s="69"/>
    </row>
    <row r="77" spans="1:10" s="25" customFormat="1">
      <c r="B77" s="25" t="s">
        <v>115</v>
      </c>
    </row>
    <row r="79" spans="1:10">
      <c r="B79" s="1" t="s">
        <v>32</v>
      </c>
      <c r="D79" s="107" t="s">
        <v>202</v>
      </c>
      <c r="F79" s="1" t="s">
        <v>12</v>
      </c>
      <c r="H79" s="118">
        <v>0.91500000000000004</v>
      </c>
      <c r="J79" s="44"/>
    </row>
    <row r="80" spans="1:10">
      <c r="B80" s="1" t="s">
        <v>35</v>
      </c>
      <c r="D80" s="107" t="s">
        <v>202</v>
      </c>
      <c r="F80" s="1" t="s">
        <v>12</v>
      </c>
      <c r="H80" s="118">
        <v>3.5000000000000003E-2</v>
      </c>
      <c r="J80" s="44"/>
    </row>
    <row r="81" spans="1:10">
      <c r="A81" s="74"/>
      <c r="B81" s="1" t="s">
        <v>44</v>
      </c>
      <c r="D81" s="107" t="s">
        <v>202</v>
      </c>
      <c r="F81" s="1" t="s">
        <v>12</v>
      </c>
      <c r="H81" s="118">
        <v>0.05</v>
      </c>
      <c r="J81" s="44"/>
    </row>
    <row r="83" spans="1:10" s="25" customFormat="1">
      <c r="B83" s="25" t="s">
        <v>62</v>
      </c>
    </row>
    <row r="85" spans="1:10">
      <c r="B85" s="5" t="s">
        <v>140</v>
      </c>
      <c r="D85" s="1" t="s">
        <v>416</v>
      </c>
      <c r="F85" s="1" t="s">
        <v>12</v>
      </c>
      <c r="H85" s="27">
        <v>0.01</v>
      </c>
    </row>
  </sheetData>
  <mergeCells count="1">
    <mergeCell ref="B5:G5"/>
  </mergeCells>
  <pageMargins left="0.7" right="0.7" top="0.75" bottom="0.75" header="0.3" footer="0.3"/>
  <pageSetup paperSize="9" scale="25"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CCFFCC"/>
  </sheetPr>
  <dimension ref="A1:R156"/>
  <sheetViews>
    <sheetView showGridLines="0" zoomScale="80" zoomScaleNormal="80" zoomScaleSheetLayoutView="80" workbookViewId="0">
      <pane ySplit="7" topLeftCell="A8" activePane="bottomLeft" state="frozen"/>
      <selection pane="bottomLeft"/>
    </sheetView>
  </sheetViews>
  <sheetFormatPr defaultRowHeight="12.75"/>
  <cols>
    <col min="1" max="1" width="2.85546875" style="1" customWidth="1"/>
    <col min="2" max="2" width="107.140625" style="1" customWidth="1"/>
    <col min="3" max="3" width="2.85546875" style="1" customWidth="1"/>
    <col min="4" max="4" width="57.140625" style="1" customWidth="1"/>
    <col min="5" max="5" width="2.85546875" style="1" customWidth="1"/>
    <col min="6" max="6" width="14.28515625" style="1" customWidth="1"/>
    <col min="7" max="7" width="2.85546875" style="1" customWidth="1"/>
    <col min="8" max="8" width="14.28515625" style="1" customWidth="1"/>
    <col min="9" max="9" width="2.85546875" style="1" customWidth="1"/>
    <col min="10" max="10" width="14.28515625" style="1" customWidth="1"/>
    <col min="11" max="11" width="2.85546875" style="1" customWidth="1"/>
    <col min="12" max="16" width="14.28515625" style="1" customWidth="1"/>
    <col min="17" max="17" width="2.85546875" style="1" customWidth="1"/>
    <col min="18" max="16384" width="9.140625" style="1"/>
  </cols>
  <sheetData>
    <row r="1" spans="1:18">
      <c r="A1" s="5"/>
      <c r="B1" s="107" t="s">
        <v>420</v>
      </c>
      <c r="C1" s="107"/>
      <c r="D1" s="107"/>
      <c r="E1" s="107"/>
      <c r="F1" s="107"/>
      <c r="G1" s="107"/>
      <c r="H1" s="107"/>
      <c r="I1" s="107"/>
    </row>
    <row r="2" spans="1:18" ht="15">
      <c r="B2"/>
      <c r="C2"/>
      <c r="D2"/>
      <c r="E2"/>
    </row>
    <row r="3" spans="1:18" s="86" customFormat="1" ht="18" customHeight="1">
      <c r="B3" s="87" t="s">
        <v>134</v>
      </c>
      <c r="C3" s="87"/>
      <c r="D3" s="87"/>
      <c r="E3" s="87"/>
    </row>
    <row r="5" spans="1:18" ht="75.75" customHeight="1">
      <c r="A5" s="5"/>
      <c r="B5" s="272" t="s">
        <v>382</v>
      </c>
      <c r="C5" s="272"/>
      <c r="D5" s="272"/>
      <c r="E5" s="272"/>
      <c r="F5" s="272"/>
      <c r="G5" s="272"/>
      <c r="N5" s="272"/>
      <c r="O5" s="272"/>
      <c r="P5" s="272"/>
      <c r="Q5" s="272"/>
      <c r="R5" s="272"/>
    </row>
    <row r="6" spans="1:18" ht="13.5" customHeight="1">
      <c r="B6" s="85"/>
      <c r="C6" s="85"/>
      <c r="D6" s="85"/>
      <c r="E6" s="85"/>
      <c r="F6" s="85"/>
      <c r="G6" s="85"/>
    </row>
    <row r="7" spans="1:18" s="88" customFormat="1">
      <c r="D7" s="88" t="s">
        <v>107</v>
      </c>
      <c r="F7" s="88" t="s">
        <v>0</v>
      </c>
      <c r="H7" s="89" t="s">
        <v>54</v>
      </c>
      <c r="J7" s="89" t="s">
        <v>37</v>
      </c>
      <c r="K7" s="89"/>
      <c r="L7" s="89" t="s">
        <v>40</v>
      </c>
      <c r="M7" s="89" t="s">
        <v>41</v>
      </c>
      <c r="N7" s="89" t="s">
        <v>42</v>
      </c>
      <c r="O7" s="89" t="s">
        <v>43</v>
      </c>
      <c r="P7" s="89" t="s">
        <v>38</v>
      </c>
      <c r="Q7" s="89"/>
    </row>
    <row r="9" spans="1:18" s="88" customFormat="1">
      <c r="B9" s="88" t="s">
        <v>213</v>
      </c>
      <c r="H9" s="89"/>
      <c r="J9" s="89"/>
      <c r="K9" s="89"/>
      <c r="L9" s="89"/>
      <c r="M9" s="89"/>
      <c r="N9" s="89"/>
      <c r="O9" s="89"/>
      <c r="P9" s="89"/>
      <c r="Q9" s="89"/>
    </row>
    <row r="11" spans="1:18">
      <c r="B11" s="1" t="s">
        <v>137</v>
      </c>
      <c r="F11" s="1" t="s">
        <v>12</v>
      </c>
      <c r="L11" s="108">
        <f>Reguleringsparameters!H66</f>
        <v>0.91500000000000004</v>
      </c>
      <c r="M11" s="108">
        <f>Reguleringsparameters!H67</f>
        <v>3.5000000000000003E-2</v>
      </c>
      <c r="N11" s="108">
        <f>Reguleringsparameters!H68</f>
        <v>0.05</v>
      </c>
      <c r="O11" s="108">
        <f>Reguleringsparameters!H69</f>
        <v>0</v>
      </c>
      <c r="P11" s="172"/>
    </row>
    <row r="12" spans="1:18">
      <c r="B12" s="1" t="s">
        <v>136</v>
      </c>
      <c r="F12" s="1" t="s">
        <v>12</v>
      </c>
      <c r="L12" s="108">
        <f>Reguleringsparameters!H73</f>
        <v>0.91500000000000004</v>
      </c>
      <c r="M12" s="108">
        <f>Reguleringsparameters!H74</f>
        <v>3.5000000000000003E-2</v>
      </c>
      <c r="N12" s="108">
        <f>Reguleringsparameters!H75</f>
        <v>0.05</v>
      </c>
      <c r="O12" s="173"/>
      <c r="P12" s="172"/>
    </row>
    <row r="14" spans="1:18" s="110" customFormat="1">
      <c r="B14" s="110" t="s">
        <v>238</v>
      </c>
      <c r="D14" s="88" t="s">
        <v>107</v>
      </c>
      <c r="E14" s="88"/>
      <c r="F14" s="88" t="s">
        <v>0</v>
      </c>
      <c r="G14" s="88"/>
      <c r="H14" s="89" t="s">
        <v>54</v>
      </c>
      <c r="I14" s="88"/>
      <c r="J14" s="89" t="s">
        <v>37</v>
      </c>
      <c r="K14" s="89"/>
      <c r="L14" s="89" t="s">
        <v>40</v>
      </c>
      <c r="M14" s="89" t="s">
        <v>41</v>
      </c>
      <c r="N14" s="89" t="s">
        <v>42</v>
      </c>
      <c r="O14" s="89" t="s">
        <v>43</v>
      </c>
      <c r="P14" s="89" t="s">
        <v>38</v>
      </c>
    </row>
    <row r="16" spans="1:18">
      <c r="B16" s="2" t="s">
        <v>45</v>
      </c>
    </row>
    <row r="17" spans="1:16">
      <c r="B17" s="1" t="s">
        <v>49</v>
      </c>
      <c r="C17" s="33"/>
      <c r="F17" s="1" t="s">
        <v>15</v>
      </c>
      <c r="H17" s="145">
        <f>SUM(H19:H30)</f>
        <v>97380700.656172812</v>
      </c>
      <c r="J17" s="145">
        <f>SUM(J19:J30)</f>
        <v>90449653.981952816</v>
      </c>
      <c r="L17" s="145">
        <f>SUM(L19:L30)</f>
        <v>82761433.393486828</v>
      </c>
      <c r="M17" s="145">
        <f>SUM(M19:M30)</f>
        <v>3165737.8893683488</v>
      </c>
      <c r="N17" s="145">
        <f>SUM(N19:N30)</f>
        <v>4522482.6990976408</v>
      </c>
      <c r="O17" s="145">
        <f>SUM(O19:O30)</f>
        <v>0</v>
      </c>
      <c r="P17" s="145">
        <f>SUM(P19:P30)</f>
        <v>6931046.6742200069</v>
      </c>
    </row>
    <row r="18" spans="1:16">
      <c r="B18" s="9" t="s">
        <v>39</v>
      </c>
    </row>
    <row r="19" spans="1:16" s="5" customFormat="1">
      <c r="A19" s="1"/>
      <c r="B19" s="141" t="s">
        <v>222</v>
      </c>
      <c r="C19" s="35"/>
      <c r="D19" s="35" t="s">
        <v>202</v>
      </c>
      <c r="E19" s="34"/>
      <c r="F19" s="1" t="s">
        <v>15</v>
      </c>
      <c r="H19" s="145">
        <f t="shared" ref="H19:H30" si="0">J19+P19</f>
        <v>-52163725</v>
      </c>
      <c r="J19" s="139">
        <v>-48450986</v>
      </c>
      <c r="L19" s="90">
        <f>$J19*L$11</f>
        <v>-44332652.190000005</v>
      </c>
      <c r="M19" s="90">
        <f>$J19*M$11</f>
        <v>-1695784.5100000002</v>
      </c>
      <c r="N19" s="90">
        <f>$J19*N$11</f>
        <v>-2422549.3000000003</v>
      </c>
      <c r="O19" s="90">
        <f>$J19*O$11</f>
        <v>0</v>
      </c>
      <c r="P19" s="139">
        <v>-3712739</v>
      </c>
    </row>
    <row r="20" spans="1:16" s="5" customFormat="1">
      <c r="A20" s="1"/>
      <c r="B20" s="141" t="s">
        <v>223</v>
      </c>
      <c r="D20" s="35" t="s">
        <v>202</v>
      </c>
      <c r="E20" s="35"/>
      <c r="F20" s="1" t="s">
        <v>15</v>
      </c>
      <c r="H20" s="145">
        <f t="shared" si="0"/>
        <v>1371214</v>
      </c>
      <c r="J20" s="139">
        <v>1371214</v>
      </c>
      <c r="L20" s="90">
        <f t="shared" ref="L20:L30" si="1">$J20*L$11</f>
        <v>1254660.81</v>
      </c>
      <c r="M20" s="90">
        <f t="shared" ref="M20:O30" si="2">$J20*M$11</f>
        <v>47992.490000000005</v>
      </c>
      <c r="N20" s="90">
        <f t="shared" si="2"/>
        <v>68560.7</v>
      </c>
      <c r="O20" s="90">
        <f t="shared" si="2"/>
        <v>0</v>
      </c>
      <c r="P20" s="139">
        <v>0</v>
      </c>
    </row>
    <row r="21" spans="1:16" s="5" customFormat="1">
      <c r="A21" s="1"/>
      <c r="B21" s="142" t="s">
        <v>239</v>
      </c>
      <c r="D21" s="35" t="s">
        <v>202</v>
      </c>
      <c r="E21" s="34"/>
      <c r="F21" s="1" t="s">
        <v>15</v>
      </c>
      <c r="H21" s="145">
        <f t="shared" si="0"/>
        <v>18864094.830000002</v>
      </c>
      <c r="J21" s="139">
        <v>18864094.830000002</v>
      </c>
      <c r="L21" s="90">
        <f t="shared" si="1"/>
        <v>17260646.769450001</v>
      </c>
      <c r="M21" s="90">
        <f t="shared" si="2"/>
        <v>660243.31905000017</v>
      </c>
      <c r="N21" s="90">
        <f t="shared" si="2"/>
        <v>943204.74150000012</v>
      </c>
      <c r="O21" s="90">
        <f t="shared" si="2"/>
        <v>0</v>
      </c>
      <c r="P21" s="139">
        <v>0</v>
      </c>
    </row>
    <row r="22" spans="1:16" s="5" customFormat="1">
      <c r="A22" s="1"/>
      <c r="B22" s="141" t="s">
        <v>224</v>
      </c>
      <c r="D22" s="35" t="s">
        <v>202</v>
      </c>
      <c r="E22" s="34"/>
      <c r="F22" s="1" t="s">
        <v>15</v>
      </c>
      <c r="H22" s="145">
        <f t="shared" si="0"/>
        <v>0</v>
      </c>
      <c r="J22" s="139">
        <v>0</v>
      </c>
      <c r="L22" s="90">
        <f t="shared" si="1"/>
        <v>0</v>
      </c>
      <c r="M22" s="90">
        <f t="shared" si="2"/>
        <v>0</v>
      </c>
      <c r="N22" s="90">
        <f t="shared" si="2"/>
        <v>0</v>
      </c>
      <c r="O22" s="90">
        <f t="shared" si="2"/>
        <v>0</v>
      </c>
      <c r="P22" s="139">
        <v>0</v>
      </c>
    </row>
    <row r="23" spans="1:16" s="5" customFormat="1">
      <c r="A23" s="1"/>
      <c r="B23" s="142" t="s">
        <v>225</v>
      </c>
      <c r="D23" s="35" t="s">
        <v>202</v>
      </c>
      <c r="E23" s="34"/>
      <c r="F23" s="1" t="s">
        <v>15</v>
      </c>
      <c r="H23" s="145">
        <f t="shared" si="0"/>
        <v>4734069.3000000007</v>
      </c>
      <c r="J23" s="139">
        <v>4734069.3000000007</v>
      </c>
      <c r="L23" s="90">
        <f t="shared" si="1"/>
        <v>4331673.409500001</v>
      </c>
      <c r="M23" s="90">
        <f t="shared" si="2"/>
        <v>165692.42550000004</v>
      </c>
      <c r="N23" s="90">
        <f t="shared" si="2"/>
        <v>236703.46500000005</v>
      </c>
      <c r="O23" s="90">
        <f t="shared" si="2"/>
        <v>0</v>
      </c>
      <c r="P23" s="139">
        <v>0</v>
      </c>
    </row>
    <row r="24" spans="1:16" s="5" customFormat="1">
      <c r="A24" s="1"/>
      <c r="B24" s="142" t="s">
        <v>240</v>
      </c>
      <c r="D24" s="35" t="s">
        <v>202</v>
      </c>
      <c r="E24" s="34"/>
      <c r="F24" s="1" t="s">
        <v>15</v>
      </c>
      <c r="H24" s="145">
        <f t="shared" si="0"/>
        <v>4606746.6041724291</v>
      </c>
      <c r="J24" s="139">
        <v>4606746.6041724291</v>
      </c>
      <c r="L24" s="90">
        <f t="shared" si="1"/>
        <v>4215173.1428177729</v>
      </c>
      <c r="M24" s="90">
        <f t="shared" si="2"/>
        <v>161236.13114603504</v>
      </c>
      <c r="N24" s="90">
        <f t="shared" si="2"/>
        <v>230337.33020862145</v>
      </c>
      <c r="O24" s="90">
        <f t="shared" si="2"/>
        <v>0</v>
      </c>
      <c r="P24" s="139">
        <v>0</v>
      </c>
    </row>
    <row r="25" spans="1:16" s="5" customFormat="1">
      <c r="A25" s="1"/>
      <c r="B25" s="142" t="s">
        <v>226</v>
      </c>
      <c r="D25" s="35" t="s">
        <v>202</v>
      </c>
      <c r="E25" s="34"/>
      <c r="F25" s="1" t="s">
        <v>15</v>
      </c>
      <c r="H25" s="145">
        <f t="shared" si="0"/>
        <v>723879</v>
      </c>
      <c r="J25" s="139">
        <v>723879</v>
      </c>
      <c r="L25" s="90">
        <f t="shared" si="1"/>
        <v>662349.28500000003</v>
      </c>
      <c r="M25" s="90">
        <f t="shared" si="2"/>
        <v>25335.765000000003</v>
      </c>
      <c r="N25" s="90">
        <f t="shared" si="2"/>
        <v>36193.950000000004</v>
      </c>
      <c r="O25" s="90">
        <f t="shared" si="2"/>
        <v>0</v>
      </c>
      <c r="P25" s="139">
        <v>0</v>
      </c>
    </row>
    <row r="26" spans="1:16" s="5" customFormat="1">
      <c r="A26" s="1"/>
      <c r="B26" s="142" t="s">
        <v>227</v>
      </c>
      <c r="D26" s="35" t="s">
        <v>202</v>
      </c>
      <c r="E26" s="34"/>
      <c r="F26" s="1" t="s">
        <v>15</v>
      </c>
      <c r="H26" s="145">
        <f t="shared" si="0"/>
        <v>3102258.87</v>
      </c>
      <c r="J26" s="139">
        <v>3102258.87</v>
      </c>
      <c r="L26" s="90">
        <f t="shared" si="1"/>
        <v>2838566.8660500003</v>
      </c>
      <c r="M26" s="90">
        <f t="shared" si="2"/>
        <v>108579.06045000002</v>
      </c>
      <c r="N26" s="90">
        <f t="shared" si="2"/>
        <v>155112.94350000002</v>
      </c>
      <c r="O26" s="90">
        <f t="shared" si="2"/>
        <v>0</v>
      </c>
      <c r="P26" s="139">
        <v>0</v>
      </c>
    </row>
    <row r="27" spans="1:16" s="5" customFormat="1">
      <c r="A27" s="1"/>
      <c r="B27" s="142" t="s">
        <v>228</v>
      </c>
      <c r="D27" s="35" t="s">
        <v>202</v>
      </c>
      <c r="E27" s="34"/>
      <c r="F27" s="1" t="s">
        <v>15</v>
      </c>
      <c r="H27" s="145">
        <f t="shared" si="0"/>
        <v>3035599.1376830004</v>
      </c>
      <c r="J27" s="139">
        <v>3035599.1376830004</v>
      </c>
      <c r="L27" s="90">
        <f t="shared" si="1"/>
        <v>2777573.2109799455</v>
      </c>
      <c r="M27" s="90">
        <f t="shared" si="2"/>
        <v>106245.96981890503</v>
      </c>
      <c r="N27" s="90">
        <f t="shared" si="2"/>
        <v>151779.95688415001</v>
      </c>
      <c r="O27" s="90">
        <f t="shared" si="2"/>
        <v>0</v>
      </c>
      <c r="P27" s="139">
        <v>0</v>
      </c>
    </row>
    <row r="28" spans="1:16" s="5" customFormat="1">
      <c r="A28" s="1"/>
      <c r="B28" s="142" t="s">
        <v>229</v>
      </c>
      <c r="D28" s="35" t="s">
        <v>202</v>
      </c>
      <c r="E28" s="34"/>
      <c r="F28" s="1" t="s">
        <v>15</v>
      </c>
      <c r="H28" s="145">
        <f t="shared" si="0"/>
        <v>1619281</v>
      </c>
      <c r="J28" s="139">
        <v>1619281</v>
      </c>
      <c r="L28" s="90">
        <f t="shared" si="1"/>
        <v>1481642.115</v>
      </c>
      <c r="M28" s="90">
        <f t="shared" si="2"/>
        <v>56674.835000000006</v>
      </c>
      <c r="N28" s="90">
        <f t="shared" si="2"/>
        <v>80964.05</v>
      </c>
      <c r="O28" s="90">
        <f t="shared" si="2"/>
        <v>0</v>
      </c>
      <c r="P28" s="139">
        <v>0</v>
      </c>
    </row>
    <row r="29" spans="1:16" s="5" customFormat="1">
      <c r="A29" s="1"/>
      <c r="B29" s="138" t="s">
        <v>231</v>
      </c>
      <c r="D29" s="35" t="s">
        <v>202</v>
      </c>
      <c r="E29" s="34"/>
      <c r="F29" s="1" t="s">
        <v>15</v>
      </c>
      <c r="H29" s="145">
        <f t="shared" si="0"/>
        <v>-59217422</v>
      </c>
      <c r="J29" s="139">
        <v>-55002638</v>
      </c>
      <c r="L29" s="90">
        <f t="shared" si="1"/>
        <v>-50327413.770000003</v>
      </c>
      <c r="M29" s="90">
        <f t="shared" si="2"/>
        <v>-1925092.33</v>
      </c>
      <c r="N29" s="90">
        <f t="shared" si="2"/>
        <v>-2750131.9000000004</v>
      </c>
      <c r="O29" s="90">
        <f t="shared" si="2"/>
        <v>0</v>
      </c>
      <c r="P29" s="139">
        <v>-4214784</v>
      </c>
    </row>
    <row r="30" spans="1:16" s="5" customFormat="1">
      <c r="A30" s="1"/>
      <c r="B30" s="143" t="s">
        <v>230</v>
      </c>
      <c r="D30" s="35" t="s">
        <v>202</v>
      </c>
      <c r="E30" s="34"/>
      <c r="F30" s="1" t="s">
        <v>15</v>
      </c>
      <c r="H30" s="145">
        <f t="shared" si="0"/>
        <v>170704704.91431737</v>
      </c>
      <c r="J30" s="139">
        <v>155846135.24009737</v>
      </c>
      <c r="L30" s="90">
        <f t="shared" si="1"/>
        <v>142599213.74468911</v>
      </c>
      <c r="M30" s="90">
        <f t="shared" si="2"/>
        <v>5454614.7334034089</v>
      </c>
      <c r="N30" s="90">
        <f t="shared" si="2"/>
        <v>7792306.7620048691</v>
      </c>
      <c r="O30" s="90">
        <f t="shared" si="2"/>
        <v>0</v>
      </c>
      <c r="P30" s="139">
        <v>14858569.674220007</v>
      </c>
    </row>
    <row r="31" spans="1:16" s="5" customFormat="1">
      <c r="A31" s="1"/>
      <c r="B31" s="137"/>
      <c r="D31" s="35"/>
      <c r="E31" s="34"/>
      <c r="J31" s="16"/>
      <c r="P31" s="16"/>
    </row>
    <row r="32" spans="1:16">
      <c r="B32" s="1" t="s">
        <v>51</v>
      </c>
      <c r="F32" s="1" t="s">
        <v>15</v>
      </c>
      <c r="H32" s="90">
        <f>SUM(H34:H39)</f>
        <v>97130522.599999994</v>
      </c>
      <c r="J32" s="90">
        <f>SUM(J34:J39)</f>
        <v>71205526.089999989</v>
      </c>
      <c r="K32" s="5"/>
      <c r="L32" s="90">
        <f>SUM(L34:L39)</f>
        <v>65153056.372350007</v>
      </c>
      <c r="M32" s="90">
        <f>SUM(M34:M39)</f>
        <v>2492193.4131500004</v>
      </c>
      <c r="N32" s="90">
        <f>SUM(N34:N39)</f>
        <v>3560276.3045000001</v>
      </c>
      <c r="O32" s="90">
        <f>SUM(O34:O39)</f>
        <v>0</v>
      </c>
      <c r="P32" s="90">
        <f>SUM(P34:P39)</f>
        <v>25924996.510000002</v>
      </c>
    </row>
    <row r="33" spans="1:16">
      <c r="B33" s="9" t="s">
        <v>39</v>
      </c>
      <c r="J33" s="16"/>
      <c r="K33" s="5"/>
      <c r="L33" s="5"/>
      <c r="M33" s="5"/>
      <c r="N33" s="5"/>
      <c r="O33" s="5"/>
      <c r="P33" s="16"/>
    </row>
    <row r="34" spans="1:16" s="5" customFormat="1">
      <c r="A34" s="1"/>
      <c r="B34" s="143" t="s">
        <v>232</v>
      </c>
      <c r="D34" s="35" t="s">
        <v>202</v>
      </c>
      <c r="E34" s="34"/>
      <c r="F34" s="1" t="s">
        <v>15</v>
      </c>
      <c r="H34" s="146">
        <f>J34+P34</f>
        <v>3399949.05</v>
      </c>
      <c r="J34" s="139">
        <v>3399949.05</v>
      </c>
      <c r="L34" s="146">
        <f>$J34*L$11</f>
        <v>3110953.38075</v>
      </c>
      <c r="M34" s="146">
        <f t="shared" ref="M34:O39" si="3">$J34*M$11</f>
        <v>118998.21675000001</v>
      </c>
      <c r="N34" s="146">
        <f t="shared" si="3"/>
        <v>169997.45250000001</v>
      </c>
      <c r="O34" s="146">
        <f t="shared" si="3"/>
        <v>0</v>
      </c>
      <c r="P34" s="139">
        <v>0</v>
      </c>
    </row>
    <row r="35" spans="1:16" s="5" customFormat="1">
      <c r="A35" s="1"/>
      <c r="B35" s="143" t="s">
        <v>233</v>
      </c>
      <c r="D35" s="35" t="s">
        <v>202</v>
      </c>
      <c r="E35" s="34"/>
      <c r="F35" s="1" t="s">
        <v>15</v>
      </c>
      <c r="H35" s="146">
        <f t="shared" ref="H35:H39" si="4">J35+P35</f>
        <v>55941366.27878312</v>
      </c>
      <c r="J35" s="139">
        <v>55941366.27878312</v>
      </c>
      <c r="L35" s="146">
        <f t="shared" ref="L35:L39" si="5">$J35*L$11</f>
        <v>51186350.145086557</v>
      </c>
      <c r="M35" s="146">
        <f t="shared" si="3"/>
        <v>1957947.8197574094</v>
      </c>
      <c r="N35" s="146">
        <f t="shared" si="3"/>
        <v>2797068.313939156</v>
      </c>
      <c r="O35" s="146">
        <f t="shared" si="3"/>
        <v>0</v>
      </c>
      <c r="P35" s="139">
        <v>0</v>
      </c>
    </row>
    <row r="36" spans="1:16" s="5" customFormat="1">
      <c r="A36" s="1"/>
      <c r="B36" s="144" t="s">
        <v>234</v>
      </c>
      <c r="D36" s="35" t="s">
        <v>202</v>
      </c>
      <c r="E36" s="34"/>
      <c r="F36" s="1" t="s">
        <v>15</v>
      </c>
      <c r="H36" s="146">
        <f t="shared" si="4"/>
        <v>8824308.3899999987</v>
      </c>
      <c r="J36" s="139">
        <v>8824308.3899999987</v>
      </c>
      <c r="L36" s="146">
        <f t="shared" si="5"/>
        <v>8074242.1768499995</v>
      </c>
      <c r="M36" s="146">
        <f t="shared" si="3"/>
        <v>308850.79365000001</v>
      </c>
      <c r="N36" s="146">
        <f t="shared" si="3"/>
        <v>441215.41949999996</v>
      </c>
      <c r="O36" s="146">
        <f t="shared" si="3"/>
        <v>0</v>
      </c>
      <c r="P36" s="139">
        <v>0</v>
      </c>
    </row>
    <row r="37" spans="1:16" s="5" customFormat="1">
      <c r="A37" s="1"/>
      <c r="B37" s="144" t="s">
        <v>235</v>
      </c>
      <c r="D37" s="35" t="s">
        <v>202</v>
      </c>
      <c r="E37" s="35"/>
      <c r="F37" s="1" t="s">
        <v>15</v>
      </c>
      <c r="H37" s="146">
        <f t="shared" si="4"/>
        <v>3039902.3712168834</v>
      </c>
      <c r="J37" s="139">
        <v>3039902.3712168834</v>
      </c>
      <c r="L37" s="146">
        <f t="shared" si="5"/>
        <v>2781510.6696634484</v>
      </c>
      <c r="M37" s="146">
        <f t="shared" si="3"/>
        <v>106396.58299259093</v>
      </c>
      <c r="N37" s="146">
        <f t="shared" si="3"/>
        <v>151995.11856084419</v>
      </c>
      <c r="O37" s="146">
        <f t="shared" si="3"/>
        <v>0</v>
      </c>
      <c r="P37" s="139">
        <v>0</v>
      </c>
    </row>
    <row r="38" spans="1:16" s="5" customFormat="1">
      <c r="A38" s="1"/>
      <c r="B38" s="144" t="s">
        <v>236</v>
      </c>
      <c r="C38" s="35"/>
      <c r="D38" s="35" t="s">
        <v>202</v>
      </c>
      <c r="E38" s="34"/>
      <c r="F38" s="1" t="s">
        <v>15</v>
      </c>
      <c r="H38" s="146">
        <f t="shared" si="4"/>
        <v>25924996.510000002</v>
      </c>
      <c r="J38" s="139">
        <v>0</v>
      </c>
      <c r="L38" s="146">
        <f t="shared" si="5"/>
        <v>0</v>
      </c>
      <c r="M38" s="146">
        <f t="shared" si="3"/>
        <v>0</v>
      </c>
      <c r="N38" s="146">
        <f t="shared" si="3"/>
        <v>0</v>
      </c>
      <c r="O38" s="146">
        <f t="shared" si="3"/>
        <v>0</v>
      </c>
      <c r="P38" s="139">
        <v>25924996.510000002</v>
      </c>
    </row>
    <row r="39" spans="1:16" s="5" customFormat="1">
      <c r="A39" s="1"/>
      <c r="B39" s="143" t="s">
        <v>237</v>
      </c>
      <c r="D39" s="35" t="s">
        <v>202</v>
      </c>
      <c r="E39" s="35"/>
      <c r="F39" s="1" t="s">
        <v>15</v>
      </c>
      <c r="H39" s="146">
        <f t="shared" si="4"/>
        <v>0</v>
      </c>
      <c r="J39" s="139">
        <v>0</v>
      </c>
      <c r="L39" s="146">
        <f t="shared" si="5"/>
        <v>0</v>
      </c>
      <c r="M39" s="146">
        <f t="shared" si="3"/>
        <v>0</v>
      </c>
      <c r="N39" s="146">
        <f t="shared" si="3"/>
        <v>0</v>
      </c>
      <c r="O39" s="146">
        <f t="shared" si="3"/>
        <v>0</v>
      </c>
      <c r="P39" s="139">
        <v>0</v>
      </c>
    </row>
    <row r="40" spans="1:16" s="5" customFormat="1">
      <c r="B40" s="138"/>
      <c r="D40" s="35"/>
      <c r="E40" s="34"/>
      <c r="F40" s="70"/>
      <c r="J40" s="16"/>
      <c r="P40" s="16"/>
    </row>
    <row r="41" spans="1:16" s="5" customFormat="1">
      <c r="B41" s="2" t="s">
        <v>46</v>
      </c>
      <c r="D41" s="35"/>
      <c r="E41" s="34"/>
      <c r="F41" s="70"/>
      <c r="J41" s="16"/>
      <c r="P41" s="16"/>
    </row>
    <row r="42" spans="1:16">
      <c r="A42" s="5"/>
      <c r="B42" s="1" t="s">
        <v>48</v>
      </c>
      <c r="C42" s="33"/>
      <c r="F42" s="1" t="s">
        <v>16</v>
      </c>
      <c r="H42" s="145">
        <f>SUM(H44:H55)</f>
        <v>226461810.61527753</v>
      </c>
      <c r="J42" s="145">
        <f>SUM(J44:J55)</f>
        <v>209571465.43429017</v>
      </c>
      <c r="L42" s="145">
        <f>SUM(L44:L55)</f>
        <v>191757890.87237552</v>
      </c>
      <c r="M42" s="145">
        <f>SUM(M44:M55)</f>
        <v>7335001.2902001562</v>
      </c>
      <c r="N42" s="145">
        <f>SUM(N44:N55)</f>
        <v>10478573.271714509</v>
      </c>
      <c r="O42" s="145">
        <f>SUM(O44:O55)</f>
        <v>0</v>
      </c>
      <c r="P42" s="145">
        <f>SUM(P44:P55)</f>
        <v>16890345.180987347</v>
      </c>
    </row>
    <row r="43" spans="1:16">
      <c r="A43" s="5"/>
      <c r="B43" s="9" t="s">
        <v>39</v>
      </c>
      <c r="J43" s="16"/>
      <c r="K43" s="5"/>
      <c r="L43" s="5"/>
      <c r="M43" s="5"/>
      <c r="N43" s="5"/>
      <c r="O43" s="5"/>
      <c r="P43" s="16"/>
    </row>
    <row r="44" spans="1:16" s="5" customFormat="1">
      <c r="B44" s="141" t="s">
        <v>222</v>
      </c>
      <c r="D44" s="35" t="s">
        <v>202</v>
      </c>
      <c r="E44" s="34"/>
      <c r="F44" s="1" t="s">
        <v>16</v>
      </c>
      <c r="H44" s="145">
        <f>J44+P44</f>
        <v>17908799</v>
      </c>
      <c r="J44" s="139">
        <v>16561086</v>
      </c>
      <c r="L44" s="90">
        <f>$J44*L$11</f>
        <v>15153393.690000001</v>
      </c>
      <c r="M44" s="90">
        <f t="shared" ref="M44:O55" si="6">$J44*M$11</f>
        <v>579638.01</v>
      </c>
      <c r="N44" s="90">
        <f t="shared" si="6"/>
        <v>828054.3</v>
      </c>
      <c r="O44" s="90">
        <f t="shared" si="6"/>
        <v>0</v>
      </c>
      <c r="P44" s="139">
        <v>1347713</v>
      </c>
    </row>
    <row r="45" spans="1:16" s="5" customFormat="1">
      <c r="B45" s="141" t="s">
        <v>223</v>
      </c>
      <c r="D45" s="35" t="s">
        <v>202</v>
      </c>
      <c r="E45" s="34"/>
      <c r="F45" s="1" t="s">
        <v>16</v>
      </c>
      <c r="H45" s="145">
        <f t="shared" ref="H45:H55" si="7">J45+P45</f>
        <v>1411294</v>
      </c>
      <c r="J45" s="139">
        <v>1411294</v>
      </c>
      <c r="L45" s="90">
        <f t="shared" ref="L45:L55" si="8">$J45*L$11</f>
        <v>1291334.01</v>
      </c>
      <c r="M45" s="90">
        <f t="shared" si="6"/>
        <v>49395.290000000008</v>
      </c>
      <c r="N45" s="90">
        <f t="shared" si="6"/>
        <v>70564.7</v>
      </c>
      <c r="O45" s="90">
        <f t="shared" si="6"/>
        <v>0</v>
      </c>
      <c r="P45" s="139">
        <v>0</v>
      </c>
    </row>
    <row r="46" spans="1:16" s="5" customFormat="1">
      <c r="B46" s="142" t="s">
        <v>239</v>
      </c>
      <c r="D46" s="35" t="s">
        <v>202</v>
      </c>
      <c r="E46" s="34"/>
      <c r="F46" s="1" t="s">
        <v>16</v>
      </c>
      <c r="H46" s="145">
        <f t="shared" si="7"/>
        <v>17220035.470000006</v>
      </c>
      <c r="J46" s="139">
        <v>17220035.470000006</v>
      </c>
      <c r="L46" s="90">
        <f t="shared" si="8"/>
        <v>15756332.455050007</v>
      </c>
      <c r="M46" s="90">
        <f t="shared" si="6"/>
        <v>602701.24145000032</v>
      </c>
      <c r="N46" s="90">
        <f t="shared" si="6"/>
        <v>861001.77350000036</v>
      </c>
      <c r="O46" s="90">
        <f t="shared" si="6"/>
        <v>0</v>
      </c>
      <c r="P46" s="139">
        <v>0</v>
      </c>
    </row>
    <row r="47" spans="1:16" s="5" customFormat="1">
      <c r="B47" s="141" t="s">
        <v>224</v>
      </c>
      <c r="D47" s="35" t="s">
        <v>202</v>
      </c>
      <c r="E47" s="34"/>
      <c r="F47" s="1" t="s">
        <v>16</v>
      </c>
      <c r="H47" s="145">
        <f t="shared" si="7"/>
        <v>-7000000</v>
      </c>
      <c r="J47" s="139">
        <v>-7000000</v>
      </c>
      <c r="L47" s="90">
        <f t="shared" si="8"/>
        <v>-6405000</v>
      </c>
      <c r="M47" s="90">
        <f t="shared" si="6"/>
        <v>-245000.00000000003</v>
      </c>
      <c r="N47" s="90">
        <f t="shared" si="6"/>
        <v>-350000</v>
      </c>
      <c r="O47" s="90">
        <f t="shared" si="6"/>
        <v>0</v>
      </c>
      <c r="P47" s="139">
        <v>0</v>
      </c>
    </row>
    <row r="48" spans="1:16" s="5" customFormat="1">
      <c r="B48" s="142" t="s">
        <v>225</v>
      </c>
      <c r="D48" s="35" t="s">
        <v>202</v>
      </c>
      <c r="E48" s="34"/>
      <c r="F48" s="1" t="s">
        <v>16</v>
      </c>
      <c r="H48" s="145">
        <f t="shared" si="7"/>
        <v>4454172.8800000008</v>
      </c>
      <c r="J48" s="139">
        <v>4454172.8800000008</v>
      </c>
      <c r="L48" s="90">
        <f t="shared" si="8"/>
        <v>4075568.1852000011</v>
      </c>
      <c r="M48" s="90">
        <f t="shared" si="6"/>
        <v>155896.05080000006</v>
      </c>
      <c r="N48" s="90">
        <f t="shared" si="6"/>
        <v>222708.64400000006</v>
      </c>
      <c r="O48" s="90">
        <f t="shared" si="6"/>
        <v>0</v>
      </c>
      <c r="P48" s="139">
        <v>0</v>
      </c>
    </row>
    <row r="49" spans="1:16" s="5" customFormat="1">
      <c r="B49" s="142" t="s">
        <v>240</v>
      </c>
      <c r="D49" s="35" t="s">
        <v>202</v>
      </c>
      <c r="E49" s="34"/>
      <c r="F49" s="1" t="s">
        <v>16</v>
      </c>
      <c r="H49" s="145">
        <f t="shared" si="7"/>
        <v>6848495.1473572701</v>
      </c>
      <c r="J49" s="139">
        <v>6848495.1473572701</v>
      </c>
      <c r="L49" s="90">
        <f t="shared" si="8"/>
        <v>6266373.0598319024</v>
      </c>
      <c r="M49" s="90">
        <f t="shared" si="6"/>
        <v>239697.33015750448</v>
      </c>
      <c r="N49" s="90">
        <f t="shared" si="6"/>
        <v>342424.75736786355</v>
      </c>
      <c r="O49" s="90">
        <f t="shared" si="6"/>
        <v>0</v>
      </c>
      <c r="P49" s="139">
        <v>0</v>
      </c>
    </row>
    <row r="50" spans="1:16" s="5" customFormat="1">
      <c r="B50" s="142" t="s">
        <v>226</v>
      </c>
      <c r="D50" s="35" t="s">
        <v>202</v>
      </c>
      <c r="E50" s="35"/>
      <c r="F50" s="1" t="s">
        <v>16</v>
      </c>
      <c r="H50" s="145">
        <f t="shared" si="7"/>
        <v>1175915</v>
      </c>
      <c r="J50" s="139">
        <v>1175915</v>
      </c>
      <c r="L50" s="90">
        <f t="shared" si="8"/>
        <v>1075962.2250000001</v>
      </c>
      <c r="M50" s="90">
        <f t="shared" si="6"/>
        <v>41157.025000000001</v>
      </c>
      <c r="N50" s="90">
        <f t="shared" si="6"/>
        <v>58795.75</v>
      </c>
      <c r="O50" s="90">
        <f t="shared" si="6"/>
        <v>0</v>
      </c>
      <c r="P50" s="139">
        <v>0</v>
      </c>
    </row>
    <row r="51" spans="1:16" s="5" customFormat="1">
      <c r="B51" s="142" t="s">
        <v>227</v>
      </c>
      <c r="C51" s="35"/>
      <c r="D51" s="35" t="s">
        <v>202</v>
      </c>
      <c r="E51" s="34"/>
      <c r="F51" s="1" t="s">
        <v>16</v>
      </c>
      <c r="H51" s="145">
        <f t="shared" si="7"/>
        <v>2430731.9300000002</v>
      </c>
      <c r="J51" s="139">
        <v>2430731.9300000002</v>
      </c>
      <c r="L51" s="90">
        <f t="shared" si="8"/>
        <v>2224119.7159500001</v>
      </c>
      <c r="M51" s="90">
        <f t="shared" si="6"/>
        <v>85075.61755000001</v>
      </c>
      <c r="N51" s="90">
        <f t="shared" si="6"/>
        <v>121536.59650000001</v>
      </c>
      <c r="O51" s="90">
        <f t="shared" si="6"/>
        <v>0</v>
      </c>
      <c r="P51" s="139">
        <v>0</v>
      </c>
    </row>
    <row r="52" spans="1:16" s="5" customFormat="1">
      <c r="B52" s="142" t="s">
        <v>228</v>
      </c>
      <c r="D52" s="35" t="s">
        <v>202</v>
      </c>
      <c r="E52" s="35"/>
      <c r="F52" s="1" t="s">
        <v>16</v>
      </c>
      <c r="H52" s="145">
        <f t="shared" si="7"/>
        <v>1942857.2115959991</v>
      </c>
      <c r="J52" s="139">
        <v>1942857.2115959991</v>
      </c>
      <c r="L52" s="90">
        <f t="shared" si="8"/>
        <v>1777714.3486103392</v>
      </c>
      <c r="M52" s="90">
        <f t="shared" si="6"/>
        <v>68000.002405859981</v>
      </c>
      <c r="N52" s="90">
        <f t="shared" si="6"/>
        <v>97142.860579799963</v>
      </c>
      <c r="O52" s="90">
        <f t="shared" si="6"/>
        <v>0</v>
      </c>
      <c r="P52" s="139">
        <v>0</v>
      </c>
    </row>
    <row r="53" spans="1:16" s="5" customFormat="1">
      <c r="B53" s="142" t="s">
        <v>229</v>
      </c>
      <c r="D53" s="35" t="s">
        <v>202</v>
      </c>
      <c r="E53" s="34"/>
      <c r="F53" s="1" t="s">
        <v>16</v>
      </c>
      <c r="H53" s="145">
        <f t="shared" si="7"/>
        <v>1441158.4061720003</v>
      </c>
      <c r="J53" s="139">
        <v>1441158.4061720003</v>
      </c>
      <c r="L53" s="90">
        <f t="shared" si="8"/>
        <v>1318659.9416473804</v>
      </c>
      <c r="M53" s="90">
        <f t="shared" si="6"/>
        <v>50440.544216020018</v>
      </c>
      <c r="N53" s="90">
        <f t="shared" si="6"/>
        <v>72057.92030860002</v>
      </c>
      <c r="O53" s="90">
        <f t="shared" si="6"/>
        <v>0</v>
      </c>
      <c r="P53" s="139">
        <v>0</v>
      </c>
    </row>
    <row r="54" spans="1:16" s="5" customFormat="1">
      <c r="B54" s="138" t="s">
        <v>231</v>
      </c>
      <c r="D54" s="35" t="s">
        <v>202</v>
      </c>
      <c r="E54" s="34"/>
      <c r="F54" s="1" t="s">
        <v>16</v>
      </c>
      <c r="H54" s="145">
        <f t="shared" si="7"/>
        <v>0</v>
      </c>
      <c r="J54" s="139">
        <v>0</v>
      </c>
      <c r="L54" s="90">
        <f t="shared" si="8"/>
        <v>0</v>
      </c>
      <c r="M54" s="90">
        <f t="shared" si="6"/>
        <v>0</v>
      </c>
      <c r="N54" s="90">
        <f t="shared" si="6"/>
        <v>0</v>
      </c>
      <c r="O54" s="90">
        <f t="shared" si="6"/>
        <v>0</v>
      </c>
      <c r="P54" s="139">
        <v>0</v>
      </c>
    </row>
    <row r="55" spans="1:16" s="5" customFormat="1">
      <c r="B55" s="143" t="s">
        <v>230</v>
      </c>
      <c r="D55" s="35" t="s">
        <v>202</v>
      </c>
      <c r="E55" s="34"/>
      <c r="F55" s="1" t="s">
        <v>16</v>
      </c>
      <c r="H55" s="145">
        <f t="shared" si="7"/>
        <v>178628351.57015225</v>
      </c>
      <c r="J55" s="139">
        <v>163085719.38916489</v>
      </c>
      <c r="L55" s="90">
        <f t="shared" si="8"/>
        <v>149223433.24108589</v>
      </c>
      <c r="M55" s="90">
        <f t="shared" si="6"/>
        <v>5708000.1786207715</v>
      </c>
      <c r="N55" s="90">
        <f t="shared" si="6"/>
        <v>8154285.9694582447</v>
      </c>
      <c r="O55" s="90">
        <f t="shared" si="6"/>
        <v>0</v>
      </c>
      <c r="P55" s="139">
        <v>15542632.180987347</v>
      </c>
    </row>
    <row r="56" spans="1:16" s="5" customFormat="1">
      <c r="B56" s="137"/>
      <c r="D56" s="35"/>
      <c r="E56" s="34"/>
      <c r="F56" s="70"/>
      <c r="J56" s="16"/>
      <c r="P56" s="16"/>
    </row>
    <row r="57" spans="1:16">
      <c r="A57" s="5"/>
      <c r="B57" s="1" t="s">
        <v>53</v>
      </c>
      <c r="F57" s="1" t="s">
        <v>16</v>
      </c>
      <c r="H57" s="90">
        <f>SUM(H59:H64)</f>
        <v>77610849.089999989</v>
      </c>
      <c r="J57" s="90">
        <f>SUM(J59:J64)</f>
        <v>52481120.909999989</v>
      </c>
      <c r="K57" s="5"/>
      <c r="L57" s="90">
        <f>SUM(L59:L64)</f>
        <v>48020225.632649988</v>
      </c>
      <c r="M57" s="90">
        <f t="shared" ref="M57:P57" si="9">SUM(M59:M64)</f>
        <v>1836839.2318499999</v>
      </c>
      <c r="N57" s="90">
        <f t="shared" si="9"/>
        <v>2624056.0454999995</v>
      </c>
      <c r="O57" s="90">
        <f t="shared" si="9"/>
        <v>0</v>
      </c>
      <c r="P57" s="90">
        <f t="shared" si="9"/>
        <v>25129728.180000003</v>
      </c>
    </row>
    <row r="58" spans="1:16">
      <c r="A58" s="5"/>
      <c r="B58" s="9" t="s">
        <v>39</v>
      </c>
      <c r="J58" s="16"/>
      <c r="K58" s="5"/>
      <c r="L58" s="5"/>
      <c r="M58" s="5"/>
      <c r="N58" s="5"/>
      <c r="O58" s="5"/>
      <c r="P58" s="16"/>
    </row>
    <row r="59" spans="1:16" s="5" customFormat="1">
      <c r="B59" s="143" t="s">
        <v>232</v>
      </c>
      <c r="D59" s="35" t="s">
        <v>202</v>
      </c>
      <c r="E59" s="34"/>
      <c r="F59" s="1" t="s">
        <v>16</v>
      </c>
      <c r="H59" s="146">
        <f>J59+P59</f>
        <v>2337611</v>
      </c>
      <c r="J59" s="139">
        <v>2337611</v>
      </c>
      <c r="L59" s="146">
        <f>$J59*L$11</f>
        <v>2138914.0649999999</v>
      </c>
      <c r="M59" s="146">
        <f t="shared" ref="M59:O64" si="10">$J59*M$11</f>
        <v>81816.385000000009</v>
      </c>
      <c r="N59" s="146">
        <f t="shared" si="10"/>
        <v>116880.55</v>
      </c>
      <c r="O59" s="146">
        <f t="shared" si="10"/>
        <v>0</v>
      </c>
      <c r="P59" s="139">
        <v>0</v>
      </c>
    </row>
    <row r="60" spans="1:16" s="5" customFormat="1">
      <c r="B60" s="143" t="s">
        <v>233</v>
      </c>
      <c r="D60" s="35" t="s">
        <v>202</v>
      </c>
      <c r="E60" s="34"/>
      <c r="F60" s="1" t="s">
        <v>16</v>
      </c>
      <c r="H60" s="146">
        <f t="shared" ref="H60:H64" si="11">J60+P60</f>
        <v>40394757.520583972</v>
      </c>
      <c r="J60" s="139">
        <v>40394757.520583972</v>
      </c>
      <c r="L60" s="146">
        <f t="shared" ref="L60:L64" si="12">$J60*L$11</f>
        <v>36961203.131334335</v>
      </c>
      <c r="M60" s="146">
        <f t="shared" si="10"/>
        <v>1413816.5132204392</v>
      </c>
      <c r="N60" s="146">
        <f t="shared" si="10"/>
        <v>2019737.8760291988</v>
      </c>
      <c r="O60" s="146">
        <f t="shared" si="10"/>
        <v>0</v>
      </c>
      <c r="P60" s="139">
        <v>0</v>
      </c>
    </row>
    <row r="61" spans="1:16" s="5" customFormat="1">
      <c r="B61" s="144" t="s">
        <v>234</v>
      </c>
      <c r="D61" s="35" t="s">
        <v>202</v>
      </c>
      <c r="E61" s="34"/>
      <c r="F61" s="1" t="s">
        <v>16</v>
      </c>
      <c r="H61" s="146">
        <f t="shared" si="11"/>
        <v>7506619.6399999997</v>
      </c>
      <c r="J61" s="139">
        <v>7506619.6399999997</v>
      </c>
      <c r="L61" s="146">
        <f t="shared" si="12"/>
        <v>6868556.9705999997</v>
      </c>
      <c r="M61" s="146">
        <f t="shared" si="10"/>
        <v>262731.6874</v>
      </c>
      <c r="N61" s="146">
        <f t="shared" si="10"/>
        <v>375330.98200000002</v>
      </c>
      <c r="O61" s="146">
        <f t="shared" si="10"/>
        <v>0</v>
      </c>
      <c r="P61" s="139">
        <v>0</v>
      </c>
    </row>
    <row r="62" spans="1:16" s="5" customFormat="1">
      <c r="B62" s="144" t="s">
        <v>235</v>
      </c>
      <c r="D62" s="35" t="s">
        <v>202</v>
      </c>
      <c r="E62" s="34"/>
      <c r="F62" s="1" t="s">
        <v>16</v>
      </c>
      <c r="H62" s="146">
        <f t="shared" si="11"/>
        <v>2242132.7494160184</v>
      </c>
      <c r="J62" s="139">
        <v>2242132.7494160184</v>
      </c>
      <c r="L62" s="146">
        <f t="shared" si="12"/>
        <v>2051551.465715657</v>
      </c>
      <c r="M62" s="146">
        <f t="shared" si="10"/>
        <v>78474.646229560647</v>
      </c>
      <c r="N62" s="146">
        <f t="shared" si="10"/>
        <v>112106.63747080092</v>
      </c>
      <c r="O62" s="146">
        <f t="shared" si="10"/>
        <v>0</v>
      </c>
      <c r="P62" s="139">
        <v>0</v>
      </c>
    </row>
    <row r="63" spans="1:16" s="5" customFormat="1">
      <c r="B63" s="144" t="s">
        <v>236</v>
      </c>
      <c r="D63" s="35" t="s">
        <v>202</v>
      </c>
      <c r="E63" s="34"/>
      <c r="F63" s="1" t="s">
        <v>16</v>
      </c>
      <c r="H63" s="146">
        <f t="shared" si="11"/>
        <v>25129728.180000003</v>
      </c>
      <c r="J63" s="139">
        <v>0</v>
      </c>
      <c r="L63" s="146">
        <f t="shared" si="12"/>
        <v>0</v>
      </c>
      <c r="M63" s="146">
        <f t="shared" si="10"/>
        <v>0</v>
      </c>
      <c r="N63" s="146">
        <f t="shared" si="10"/>
        <v>0</v>
      </c>
      <c r="O63" s="146">
        <f t="shared" si="10"/>
        <v>0</v>
      </c>
      <c r="P63" s="139">
        <v>25129728.180000003</v>
      </c>
    </row>
    <row r="64" spans="1:16" s="5" customFormat="1">
      <c r="B64" s="143" t="s">
        <v>237</v>
      </c>
      <c r="D64" s="35" t="s">
        <v>202</v>
      </c>
      <c r="E64" s="34"/>
      <c r="F64" s="1" t="s">
        <v>16</v>
      </c>
      <c r="H64" s="146">
        <f t="shared" si="11"/>
        <v>0</v>
      </c>
      <c r="J64" s="139">
        <v>0</v>
      </c>
      <c r="L64" s="146">
        <f t="shared" si="12"/>
        <v>0</v>
      </c>
      <c r="M64" s="146">
        <f t="shared" si="10"/>
        <v>0</v>
      </c>
      <c r="N64" s="146">
        <f t="shared" si="10"/>
        <v>0</v>
      </c>
      <c r="O64" s="146">
        <f t="shared" si="10"/>
        <v>0</v>
      </c>
      <c r="P64" s="139">
        <v>0</v>
      </c>
    </row>
    <row r="65" spans="1:16" s="5" customFormat="1">
      <c r="B65" s="138"/>
      <c r="D65" s="35"/>
      <c r="E65" s="34"/>
      <c r="F65" s="70"/>
      <c r="J65" s="16"/>
      <c r="P65" s="16"/>
    </row>
    <row r="66" spans="1:16" s="5" customFormat="1">
      <c r="B66" s="2" t="s">
        <v>47</v>
      </c>
      <c r="D66" s="35"/>
      <c r="E66" s="35"/>
      <c r="J66" s="16"/>
      <c r="P66" s="16"/>
    </row>
    <row r="67" spans="1:16">
      <c r="A67" s="5"/>
      <c r="B67" s="1" t="s">
        <v>50</v>
      </c>
      <c r="C67" s="33"/>
      <c r="F67" s="1" t="s">
        <v>17</v>
      </c>
      <c r="H67" s="145">
        <f>SUM(H69:H80)</f>
        <v>297403819.15652204</v>
      </c>
      <c r="J67" s="145">
        <f>SUM(J69:J80)</f>
        <v>278345995.693928</v>
      </c>
      <c r="L67" s="145">
        <f>SUM(L69:L80)</f>
        <v>254686586.05994415</v>
      </c>
      <c r="M67" s="145">
        <f t="shared" ref="M67:O67" si="13">SUM(M69:M80)</f>
        <v>9742109.8492874801</v>
      </c>
      <c r="N67" s="145">
        <f t="shared" si="13"/>
        <v>13917299.784696402</v>
      </c>
      <c r="O67" s="145">
        <f t="shared" si="13"/>
        <v>0</v>
      </c>
      <c r="P67" s="145">
        <f>SUM(P69:P80)</f>
        <v>19057823.462593999</v>
      </c>
    </row>
    <row r="68" spans="1:16">
      <c r="A68" s="5"/>
      <c r="B68" s="9" t="s">
        <v>39</v>
      </c>
      <c r="J68" s="16"/>
      <c r="K68" s="5"/>
      <c r="L68" s="5"/>
      <c r="M68" s="5"/>
      <c r="N68" s="5"/>
      <c r="O68" s="5"/>
      <c r="P68" s="16"/>
    </row>
    <row r="69" spans="1:16" s="5" customFormat="1">
      <c r="B69" s="141" t="s">
        <v>222</v>
      </c>
      <c r="D69" s="35" t="s">
        <v>202</v>
      </c>
      <c r="F69" s="1" t="s">
        <v>17</v>
      </c>
      <c r="H69" s="145">
        <f>J69+P69</f>
        <v>20300251</v>
      </c>
      <c r="J69" s="139">
        <v>18991435</v>
      </c>
      <c r="L69" s="90">
        <f>$J69*L$11</f>
        <v>17377163.025000002</v>
      </c>
      <c r="M69" s="90">
        <f t="shared" ref="M69:O80" si="14">$J69*M$11</f>
        <v>664700.22500000009</v>
      </c>
      <c r="N69" s="90">
        <f t="shared" si="14"/>
        <v>949571.75</v>
      </c>
      <c r="O69" s="90">
        <f t="shared" si="14"/>
        <v>0</v>
      </c>
      <c r="P69" s="139">
        <v>1308816</v>
      </c>
    </row>
    <row r="70" spans="1:16" s="26" customFormat="1">
      <c r="A70" s="5"/>
      <c r="B70" s="141" t="s">
        <v>223</v>
      </c>
      <c r="C70" s="5"/>
      <c r="D70" s="35" t="s">
        <v>202</v>
      </c>
      <c r="E70" s="63"/>
      <c r="F70" s="1" t="s">
        <v>17</v>
      </c>
      <c r="H70" s="145">
        <f t="shared" ref="H70:H80" si="15">J70+P70</f>
        <v>1185422</v>
      </c>
      <c r="J70" s="140">
        <v>1185422</v>
      </c>
      <c r="L70" s="90">
        <f t="shared" ref="L70:L80" si="16">$J70*L$11</f>
        <v>1084661.1300000001</v>
      </c>
      <c r="M70" s="90">
        <f t="shared" si="14"/>
        <v>41489.770000000004</v>
      </c>
      <c r="N70" s="90">
        <f t="shared" si="14"/>
        <v>59271.100000000006</v>
      </c>
      <c r="O70" s="90">
        <f t="shared" si="14"/>
        <v>0</v>
      </c>
      <c r="P70" s="139">
        <v>0</v>
      </c>
    </row>
    <row r="71" spans="1:16" s="5" customFormat="1">
      <c r="B71" s="142" t="s">
        <v>239</v>
      </c>
      <c r="D71" s="35" t="s">
        <v>202</v>
      </c>
      <c r="F71" s="1" t="s">
        <v>17</v>
      </c>
      <c r="H71" s="145">
        <f t="shared" si="15"/>
        <v>16031118.100000001</v>
      </c>
      <c r="J71" s="139">
        <v>16031118.100000001</v>
      </c>
      <c r="L71" s="90">
        <f t="shared" si="16"/>
        <v>14668473.061500002</v>
      </c>
      <c r="M71" s="90">
        <f t="shared" si="14"/>
        <v>561089.13350000011</v>
      </c>
      <c r="N71" s="90">
        <f t="shared" si="14"/>
        <v>801555.90500000014</v>
      </c>
      <c r="O71" s="90">
        <f t="shared" si="14"/>
        <v>0</v>
      </c>
      <c r="P71" s="139">
        <v>0</v>
      </c>
    </row>
    <row r="72" spans="1:16" s="5" customFormat="1">
      <c r="B72" s="141" t="s">
        <v>224</v>
      </c>
      <c r="D72" s="35" t="s">
        <v>202</v>
      </c>
      <c r="F72" s="1" t="s">
        <v>17</v>
      </c>
      <c r="H72" s="145">
        <f t="shared" si="15"/>
        <v>30300000</v>
      </c>
      <c r="J72" s="139">
        <v>30300000</v>
      </c>
      <c r="L72" s="90">
        <f t="shared" si="16"/>
        <v>27724500</v>
      </c>
      <c r="M72" s="90">
        <f t="shared" si="14"/>
        <v>1060500</v>
      </c>
      <c r="N72" s="90">
        <f t="shared" si="14"/>
        <v>1515000</v>
      </c>
      <c r="O72" s="90">
        <f t="shared" si="14"/>
        <v>0</v>
      </c>
      <c r="P72" s="139">
        <v>0</v>
      </c>
    </row>
    <row r="73" spans="1:16" s="5" customFormat="1">
      <c r="B73" s="142" t="s">
        <v>225</v>
      </c>
      <c r="D73" s="35" t="s">
        <v>202</v>
      </c>
      <c r="F73" s="1" t="s">
        <v>17</v>
      </c>
      <c r="H73" s="145">
        <f t="shared" si="15"/>
        <v>3677692.4100000006</v>
      </c>
      <c r="J73" s="139">
        <v>3677692.4100000006</v>
      </c>
      <c r="L73" s="90">
        <f t="shared" si="16"/>
        <v>3365088.5551500008</v>
      </c>
      <c r="M73" s="90">
        <f t="shared" si="14"/>
        <v>128719.23435000003</v>
      </c>
      <c r="N73" s="90">
        <f t="shared" si="14"/>
        <v>183884.62050000005</v>
      </c>
      <c r="O73" s="90">
        <f t="shared" si="14"/>
        <v>0</v>
      </c>
      <c r="P73" s="139">
        <v>0</v>
      </c>
    </row>
    <row r="74" spans="1:16" s="5" customFormat="1">
      <c r="B74" s="142" t="s">
        <v>240</v>
      </c>
      <c r="D74" s="35" t="s">
        <v>202</v>
      </c>
      <c r="F74" s="1" t="s">
        <v>17</v>
      </c>
      <c r="H74" s="145">
        <f>J74+P74</f>
        <v>8636007.0728610735</v>
      </c>
      <c r="J74" s="139">
        <v>8636007.0728610735</v>
      </c>
      <c r="L74" s="90">
        <f t="shared" si="16"/>
        <v>7901946.471667883</v>
      </c>
      <c r="M74" s="90">
        <f t="shared" si="14"/>
        <v>302260.24755013757</v>
      </c>
      <c r="N74" s="90">
        <f t="shared" si="14"/>
        <v>431800.35364305368</v>
      </c>
      <c r="O74" s="90">
        <f t="shared" si="14"/>
        <v>0</v>
      </c>
      <c r="P74" s="139">
        <v>0</v>
      </c>
    </row>
    <row r="75" spans="1:16" s="5" customFormat="1">
      <c r="B75" s="142" t="s">
        <v>226</v>
      </c>
      <c r="D75" s="35" t="s">
        <v>202</v>
      </c>
      <c r="F75" s="1" t="s">
        <v>17</v>
      </c>
      <c r="H75" s="145">
        <f t="shared" si="15"/>
        <v>466203</v>
      </c>
      <c r="J75" s="139">
        <v>466203</v>
      </c>
      <c r="L75" s="90">
        <f t="shared" si="16"/>
        <v>426575.745</v>
      </c>
      <c r="M75" s="90">
        <f t="shared" si="14"/>
        <v>16317.105000000001</v>
      </c>
      <c r="N75" s="90">
        <f t="shared" si="14"/>
        <v>23310.15</v>
      </c>
      <c r="O75" s="90">
        <f t="shared" si="14"/>
        <v>0</v>
      </c>
      <c r="P75" s="139">
        <v>0</v>
      </c>
    </row>
    <row r="76" spans="1:16" s="5" customFormat="1">
      <c r="B76" s="142" t="s">
        <v>227</v>
      </c>
      <c r="C76" s="35"/>
      <c r="D76" s="35" t="s">
        <v>202</v>
      </c>
      <c r="F76" s="1" t="s">
        <v>17</v>
      </c>
      <c r="H76" s="145">
        <f t="shared" si="15"/>
        <v>2289414.27</v>
      </c>
      <c r="J76" s="139">
        <v>2289414.27</v>
      </c>
      <c r="L76" s="90">
        <f t="shared" si="16"/>
        <v>2094814.0570500002</v>
      </c>
      <c r="M76" s="90">
        <f t="shared" si="14"/>
        <v>80129.499450000003</v>
      </c>
      <c r="N76" s="90">
        <f t="shared" si="14"/>
        <v>114470.71350000001</v>
      </c>
      <c r="O76" s="90">
        <f t="shared" si="14"/>
        <v>0</v>
      </c>
      <c r="P76" s="139">
        <v>0</v>
      </c>
    </row>
    <row r="77" spans="1:16" s="5" customFormat="1">
      <c r="B77" s="142" t="s">
        <v>228</v>
      </c>
      <c r="D77" s="35" t="s">
        <v>202</v>
      </c>
      <c r="F77" s="1" t="s">
        <v>17</v>
      </c>
      <c r="H77" s="145">
        <f t="shared" si="15"/>
        <v>3017128.5468970006</v>
      </c>
      <c r="J77" s="139">
        <v>3017128.5468970006</v>
      </c>
      <c r="L77" s="90">
        <f t="shared" si="16"/>
        <v>2760672.6204107557</v>
      </c>
      <c r="M77" s="90">
        <f t="shared" si="14"/>
        <v>105599.49914139503</v>
      </c>
      <c r="N77" s="90">
        <f t="shared" si="14"/>
        <v>150856.42734485003</v>
      </c>
      <c r="O77" s="90">
        <f t="shared" si="14"/>
        <v>0</v>
      </c>
      <c r="P77" s="139">
        <v>0</v>
      </c>
    </row>
    <row r="78" spans="1:16" s="5" customFormat="1">
      <c r="B78" s="142" t="s">
        <v>229</v>
      </c>
      <c r="D78" s="35" t="s">
        <v>202</v>
      </c>
      <c r="F78" s="1" t="s">
        <v>17</v>
      </c>
      <c r="H78" s="145">
        <f t="shared" si="15"/>
        <v>1748292.983452</v>
      </c>
      <c r="J78" s="139">
        <v>1748292.983452</v>
      </c>
      <c r="L78" s="90">
        <f t="shared" si="16"/>
        <v>1599688.0798585801</v>
      </c>
      <c r="M78" s="90">
        <f t="shared" si="14"/>
        <v>61190.254420820005</v>
      </c>
      <c r="N78" s="90">
        <f t="shared" si="14"/>
        <v>87414.649172600009</v>
      </c>
      <c r="O78" s="90">
        <f t="shared" si="14"/>
        <v>0</v>
      </c>
      <c r="P78" s="139">
        <v>0</v>
      </c>
    </row>
    <row r="79" spans="1:16" s="5" customFormat="1">
      <c r="B79" s="138" t="s">
        <v>231</v>
      </c>
      <c r="D79" s="35" t="s">
        <v>202</v>
      </c>
      <c r="F79" s="1" t="s">
        <v>17</v>
      </c>
      <c r="H79" s="145">
        <f t="shared" si="15"/>
        <v>0</v>
      </c>
      <c r="J79" s="139">
        <v>0</v>
      </c>
      <c r="L79" s="90">
        <f t="shared" si="16"/>
        <v>0</v>
      </c>
      <c r="M79" s="90">
        <f t="shared" si="14"/>
        <v>0</v>
      </c>
      <c r="N79" s="90">
        <f t="shared" si="14"/>
        <v>0</v>
      </c>
      <c r="O79" s="90">
        <f t="shared" si="14"/>
        <v>0</v>
      </c>
      <c r="P79" s="139">
        <v>0</v>
      </c>
    </row>
    <row r="80" spans="1:16" s="5" customFormat="1">
      <c r="B80" s="143" t="s">
        <v>230</v>
      </c>
      <c r="D80" s="35" t="s">
        <v>202</v>
      </c>
      <c r="F80" s="1" t="s">
        <v>17</v>
      </c>
      <c r="H80" s="145">
        <f t="shared" si="15"/>
        <v>209752289.77331194</v>
      </c>
      <c r="J80" s="139">
        <v>192003282.31071794</v>
      </c>
      <c r="L80" s="90">
        <f t="shared" si="16"/>
        <v>175683003.31430691</v>
      </c>
      <c r="M80" s="90">
        <f t="shared" si="14"/>
        <v>6720114.8808751283</v>
      </c>
      <c r="N80" s="90">
        <f t="shared" si="14"/>
        <v>9600164.1155358981</v>
      </c>
      <c r="O80" s="90">
        <f t="shared" si="14"/>
        <v>0</v>
      </c>
      <c r="P80" s="139">
        <v>17749007.462593999</v>
      </c>
    </row>
    <row r="81" spans="1:17" s="5" customFormat="1">
      <c r="B81" s="137"/>
      <c r="D81" s="35"/>
      <c r="J81" s="16"/>
      <c r="P81" s="16"/>
    </row>
    <row r="82" spans="1:17">
      <c r="A82" s="5"/>
      <c r="B82" s="1" t="s">
        <v>52</v>
      </c>
      <c r="F82" s="1" t="s">
        <v>17</v>
      </c>
      <c r="H82" s="90">
        <f>SUM(H84:H89)</f>
        <v>91118764.669999987</v>
      </c>
      <c r="J82" s="90">
        <f>SUM(J84:J89)</f>
        <v>52148599.539999984</v>
      </c>
      <c r="K82" s="5"/>
      <c r="L82" s="90">
        <f>SUM(L84:L89)</f>
        <v>47715968.57909999</v>
      </c>
      <c r="M82" s="90">
        <f t="shared" ref="M82:P82" si="17">SUM(M84:M89)</f>
        <v>1825200.9839000001</v>
      </c>
      <c r="N82" s="90">
        <f t="shared" si="17"/>
        <v>2607429.977</v>
      </c>
      <c r="O82" s="90">
        <f t="shared" si="17"/>
        <v>0</v>
      </c>
      <c r="P82" s="90">
        <f t="shared" si="17"/>
        <v>38970165.129999995</v>
      </c>
    </row>
    <row r="83" spans="1:17">
      <c r="A83" s="5"/>
      <c r="B83" s="9" t="s">
        <v>39</v>
      </c>
      <c r="J83" s="16"/>
      <c r="K83" s="5"/>
      <c r="L83" s="5"/>
      <c r="M83" s="5"/>
      <c r="N83" s="5"/>
      <c r="O83" s="5"/>
      <c r="P83" s="16"/>
    </row>
    <row r="84" spans="1:17" s="5" customFormat="1">
      <c r="B84" s="143" t="s">
        <v>232</v>
      </c>
      <c r="D84" s="35" t="s">
        <v>202</v>
      </c>
      <c r="F84" s="1" t="s">
        <v>17</v>
      </c>
      <c r="H84" s="146">
        <f>J84+P84</f>
        <v>2717008.9</v>
      </c>
      <c r="J84" s="139">
        <v>2717008.9</v>
      </c>
      <c r="L84" s="146">
        <f>$J84*L$11</f>
        <v>2486063.1435000002</v>
      </c>
      <c r="M84" s="146">
        <f t="shared" ref="M84:O89" si="18">$J84*M$11</f>
        <v>95095.311500000011</v>
      </c>
      <c r="N84" s="146">
        <f t="shared" si="18"/>
        <v>135850.44500000001</v>
      </c>
      <c r="O84" s="146">
        <f t="shared" si="18"/>
        <v>0</v>
      </c>
      <c r="P84" s="139">
        <v>0</v>
      </c>
    </row>
    <row r="85" spans="1:17" s="5" customFormat="1">
      <c r="B85" s="143" t="s">
        <v>233</v>
      </c>
      <c r="D85" s="35" t="s">
        <v>202</v>
      </c>
      <c r="F85" s="1" t="s">
        <v>17</v>
      </c>
      <c r="H85" s="146">
        <f t="shared" ref="H85:H89" si="19">J85+P85</f>
        <v>40524913.161094993</v>
      </c>
      <c r="J85" s="139">
        <v>40524913.161094993</v>
      </c>
      <c r="L85" s="146">
        <f t="shared" ref="L85:L89" si="20">$J85*L$11</f>
        <v>37080295.542401917</v>
      </c>
      <c r="M85" s="146">
        <f t="shared" si="18"/>
        <v>1418371.960638325</v>
      </c>
      <c r="N85" s="146">
        <f t="shared" si="18"/>
        <v>2026245.6580547497</v>
      </c>
      <c r="O85" s="146">
        <f t="shared" si="18"/>
        <v>0</v>
      </c>
      <c r="P85" s="139">
        <v>0</v>
      </c>
    </row>
    <row r="86" spans="1:17" s="5" customFormat="1">
      <c r="B86" s="144" t="s">
        <v>234</v>
      </c>
      <c r="D86" s="35" t="s">
        <v>202</v>
      </c>
      <c r="F86" s="1" t="s">
        <v>17</v>
      </c>
      <c r="H86" s="146">
        <f>J86+P86</f>
        <v>6679006.5899999999</v>
      </c>
      <c r="J86" s="139">
        <v>6679006.5899999999</v>
      </c>
      <c r="L86" s="146">
        <f t="shared" si="20"/>
        <v>6111291.0298500005</v>
      </c>
      <c r="M86" s="146">
        <f t="shared" si="18"/>
        <v>233765.23065000001</v>
      </c>
      <c r="N86" s="146">
        <f t="shared" si="18"/>
        <v>333950.32949999999</v>
      </c>
      <c r="O86" s="146">
        <f t="shared" si="18"/>
        <v>0</v>
      </c>
      <c r="P86" s="139">
        <v>0</v>
      </c>
    </row>
    <row r="87" spans="1:17" s="5" customFormat="1">
      <c r="B87" s="144" t="s">
        <v>235</v>
      </c>
      <c r="D87" s="35" t="s">
        <v>202</v>
      </c>
      <c r="F87" s="1" t="s">
        <v>17</v>
      </c>
      <c r="H87" s="146">
        <f t="shared" si="19"/>
        <v>2227670.8889049995</v>
      </c>
      <c r="J87" s="139">
        <v>2227670.8889049995</v>
      </c>
      <c r="L87" s="146">
        <f t="shared" si="20"/>
        <v>2038318.8633480745</v>
      </c>
      <c r="M87" s="146">
        <f t="shared" si="18"/>
        <v>77968.481111674992</v>
      </c>
      <c r="N87" s="146">
        <f t="shared" si="18"/>
        <v>111383.54444524998</v>
      </c>
      <c r="O87" s="146">
        <f t="shared" si="18"/>
        <v>0</v>
      </c>
      <c r="P87" s="139">
        <v>0</v>
      </c>
    </row>
    <row r="88" spans="1:17" s="5" customFormat="1">
      <c r="B88" s="144" t="s">
        <v>236</v>
      </c>
      <c r="D88" s="35" t="s">
        <v>202</v>
      </c>
      <c r="F88" s="1" t="s">
        <v>17</v>
      </c>
      <c r="H88" s="146">
        <f t="shared" si="19"/>
        <v>38970165.129999995</v>
      </c>
      <c r="J88" s="139">
        <v>0</v>
      </c>
      <c r="L88" s="146">
        <f t="shared" si="20"/>
        <v>0</v>
      </c>
      <c r="M88" s="146">
        <f t="shared" si="18"/>
        <v>0</v>
      </c>
      <c r="N88" s="146">
        <f t="shared" si="18"/>
        <v>0</v>
      </c>
      <c r="O88" s="146">
        <f t="shared" si="18"/>
        <v>0</v>
      </c>
      <c r="P88" s="139">
        <v>38970165.129999995</v>
      </c>
    </row>
    <row r="89" spans="1:17" s="5" customFormat="1">
      <c r="B89" s="143" t="s">
        <v>237</v>
      </c>
      <c r="D89" s="35" t="s">
        <v>202</v>
      </c>
      <c r="F89" s="1" t="s">
        <v>17</v>
      </c>
      <c r="H89" s="146">
        <f t="shared" si="19"/>
        <v>0</v>
      </c>
      <c r="J89" s="139">
        <v>0</v>
      </c>
      <c r="L89" s="146">
        <f t="shared" si="20"/>
        <v>0</v>
      </c>
      <c r="M89" s="146">
        <f t="shared" si="18"/>
        <v>0</v>
      </c>
      <c r="N89" s="146">
        <f t="shared" si="18"/>
        <v>0</v>
      </c>
      <c r="O89" s="146">
        <f t="shared" si="18"/>
        <v>0</v>
      </c>
      <c r="P89" s="139">
        <v>0</v>
      </c>
    </row>
    <row r="90" spans="1:17" s="5" customFormat="1">
      <c r="D90" s="35"/>
      <c r="E90" s="34"/>
      <c r="F90" s="34"/>
    </row>
    <row r="91" spans="1:17" s="110" customFormat="1">
      <c r="B91" s="110" t="s">
        <v>305</v>
      </c>
      <c r="H91" s="185"/>
      <c r="I91" s="186"/>
      <c r="J91" s="185"/>
      <c r="K91" s="185"/>
      <c r="L91" s="185"/>
      <c r="M91" s="185"/>
      <c r="N91" s="185"/>
      <c r="O91" s="185"/>
      <c r="P91" s="185"/>
      <c r="Q91" s="185"/>
    </row>
    <row r="92" spans="1:17" s="116" customFormat="1">
      <c r="H92" s="187"/>
      <c r="I92" s="188"/>
      <c r="J92" s="187"/>
      <c r="K92" s="187"/>
      <c r="L92" s="187"/>
      <c r="M92" s="187"/>
      <c r="N92" s="187"/>
      <c r="O92" s="187"/>
      <c r="P92" s="187"/>
      <c r="Q92" s="187"/>
    </row>
    <row r="93" spans="1:17" s="116" customFormat="1">
      <c r="B93" s="2" t="s">
        <v>45</v>
      </c>
      <c r="C93" s="1"/>
      <c r="D93" s="1"/>
      <c r="E93" s="1"/>
      <c r="F93" s="1"/>
      <c r="G93" s="1"/>
      <c r="H93" s="33"/>
      <c r="I93" s="33"/>
      <c r="J93" s="33"/>
      <c r="K93" s="33"/>
      <c r="L93" s="33"/>
      <c r="M93" s="33"/>
      <c r="N93" s="33"/>
      <c r="O93" s="33"/>
      <c r="P93" s="33"/>
      <c r="Q93" s="187"/>
    </row>
    <row r="94" spans="1:17" s="116" customFormat="1">
      <c r="B94" s="1" t="s">
        <v>307</v>
      </c>
      <c r="C94" s="1"/>
      <c r="D94" s="1"/>
      <c r="E94" s="1"/>
      <c r="F94" s="1" t="s">
        <v>15</v>
      </c>
      <c r="G94" s="1"/>
      <c r="H94" s="189">
        <f t="shared" ref="H94:I94" si="21">H17</f>
        <v>97380700.656172812</v>
      </c>
      <c r="I94" s="73">
        <f t="shared" si="21"/>
        <v>0</v>
      </c>
      <c r="J94" s="73"/>
      <c r="K94" s="73"/>
      <c r="L94" s="189">
        <f>L17</f>
        <v>82761433.393486828</v>
      </c>
      <c r="M94" s="189">
        <f>M17</f>
        <v>3165737.8893683488</v>
      </c>
      <c r="N94" s="189">
        <f t="shared" ref="N94:P94" si="22">N17</f>
        <v>4522482.6990976408</v>
      </c>
      <c r="O94" s="189">
        <f t="shared" si="22"/>
        <v>0</v>
      </c>
      <c r="P94" s="189">
        <f t="shared" si="22"/>
        <v>6931046.6742200069</v>
      </c>
      <c r="Q94" s="187"/>
    </row>
    <row r="95" spans="1:17" s="116" customFormat="1">
      <c r="B95" s="1" t="s">
        <v>308</v>
      </c>
      <c r="C95" s="1"/>
      <c r="D95" s="1"/>
      <c r="E95" s="1"/>
      <c r="F95" s="1" t="s">
        <v>15</v>
      </c>
      <c r="G95" s="1"/>
      <c r="H95" s="189">
        <f t="shared" ref="H95:I95" si="23">H32</f>
        <v>97130522.599999994</v>
      </c>
      <c r="I95" s="73">
        <f t="shared" si="23"/>
        <v>0</v>
      </c>
      <c r="J95" s="73"/>
      <c r="K95" s="73"/>
      <c r="L95" s="189">
        <f>L32</f>
        <v>65153056.372350007</v>
      </c>
      <c r="M95" s="189">
        <f t="shared" ref="M95:P95" si="24">M32</f>
        <v>2492193.4131500004</v>
      </c>
      <c r="N95" s="189">
        <f t="shared" si="24"/>
        <v>3560276.3045000001</v>
      </c>
      <c r="O95" s="189">
        <f t="shared" si="24"/>
        <v>0</v>
      </c>
      <c r="P95" s="189">
        <f t="shared" si="24"/>
        <v>25924996.510000002</v>
      </c>
      <c r="Q95" s="187"/>
    </row>
    <row r="96" spans="1:17" s="116" customFormat="1">
      <c r="B96" s="1"/>
      <c r="C96" s="1"/>
      <c r="D96" s="1"/>
      <c r="E96" s="1"/>
      <c r="F96" s="1"/>
      <c r="G96" s="1"/>
      <c r="H96" s="33"/>
      <c r="I96" s="33"/>
      <c r="J96" s="73"/>
      <c r="K96" s="33"/>
      <c r="L96" s="33"/>
      <c r="M96" s="33"/>
      <c r="N96" s="33"/>
      <c r="O96" s="33"/>
      <c r="P96" s="33"/>
      <c r="Q96" s="187"/>
    </row>
    <row r="97" spans="1:17" s="116" customFormat="1">
      <c r="B97" s="2" t="s">
        <v>46</v>
      </c>
      <c r="C97" s="1"/>
      <c r="D97" s="1"/>
      <c r="E97" s="1"/>
      <c r="Q97" s="187"/>
    </row>
    <row r="98" spans="1:17" s="116" customFormat="1">
      <c r="B98" s="1" t="s">
        <v>309</v>
      </c>
      <c r="C98" s="1"/>
      <c r="D98" s="1"/>
      <c r="E98" s="1"/>
      <c r="F98" s="1" t="s">
        <v>16</v>
      </c>
      <c r="G98" s="1"/>
      <c r="H98" s="189">
        <f t="shared" ref="H98:I98" si="25">H42</f>
        <v>226461810.61527753</v>
      </c>
      <c r="I98" s="73">
        <f t="shared" si="25"/>
        <v>0</v>
      </c>
      <c r="J98" s="73"/>
      <c r="K98" s="73"/>
      <c r="L98" s="189">
        <f>L42</f>
        <v>191757890.87237552</v>
      </c>
      <c r="M98" s="189">
        <f t="shared" ref="M98:P98" si="26">M42</f>
        <v>7335001.2902001562</v>
      </c>
      <c r="N98" s="189">
        <f t="shared" si="26"/>
        <v>10478573.271714509</v>
      </c>
      <c r="O98" s="189">
        <f t="shared" si="26"/>
        <v>0</v>
      </c>
      <c r="P98" s="189">
        <f t="shared" si="26"/>
        <v>16890345.180987347</v>
      </c>
      <c r="Q98" s="187"/>
    </row>
    <row r="99" spans="1:17" s="116" customFormat="1">
      <c r="B99" s="1" t="s">
        <v>53</v>
      </c>
      <c r="C99" s="1"/>
      <c r="D99" s="1"/>
      <c r="E99" s="1"/>
      <c r="F99" s="1" t="s">
        <v>16</v>
      </c>
      <c r="G99" s="1"/>
      <c r="H99" s="103">
        <f t="shared" ref="H99:I99" si="27">H57</f>
        <v>77610849.089999989</v>
      </c>
      <c r="I99" s="95">
        <f t="shared" si="27"/>
        <v>0</v>
      </c>
      <c r="J99" s="95"/>
      <c r="K99" s="95"/>
      <c r="L99" s="103">
        <f>L57</f>
        <v>48020225.632649988</v>
      </c>
      <c r="M99" s="103">
        <f t="shared" ref="M99:P99" si="28">M57</f>
        <v>1836839.2318499999</v>
      </c>
      <c r="N99" s="103">
        <f t="shared" si="28"/>
        <v>2624056.0454999995</v>
      </c>
      <c r="O99" s="103">
        <f t="shared" si="28"/>
        <v>0</v>
      </c>
      <c r="P99" s="103">
        <f t="shared" si="28"/>
        <v>25129728.180000003</v>
      </c>
      <c r="Q99" s="187"/>
    </row>
    <row r="100" spans="1:17" s="116" customFormat="1">
      <c r="B100" s="1"/>
      <c r="C100" s="1"/>
      <c r="D100" s="1"/>
      <c r="E100" s="1"/>
      <c r="F100" s="1"/>
      <c r="G100" s="1"/>
      <c r="Q100" s="187"/>
    </row>
    <row r="101" spans="1:17" s="116" customFormat="1">
      <c r="B101" s="2" t="s">
        <v>47</v>
      </c>
      <c r="C101" s="1"/>
      <c r="D101" s="1"/>
      <c r="E101" s="1"/>
      <c r="F101" s="1"/>
      <c r="G101" s="1"/>
      <c r="H101" s="92"/>
      <c r="I101" s="92"/>
      <c r="J101" s="95"/>
      <c r="K101" s="92"/>
      <c r="L101" s="92"/>
      <c r="M101" s="92"/>
      <c r="N101" s="92"/>
      <c r="O101" s="92"/>
      <c r="P101" s="92"/>
      <c r="Q101" s="187"/>
    </row>
    <row r="102" spans="1:17" s="116" customFormat="1">
      <c r="B102" s="1" t="s">
        <v>310</v>
      </c>
      <c r="C102" s="1"/>
      <c r="D102" s="1"/>
      <c r="E102" s="1"/>
      <c r="F102" s="1" t="s">
        <v>17</v>
      </c>
      <c r="G102" s="1"/>
      <c r="H102" s="189">
        <f t="shared" ref="H102:I102" si="29">H67</f>
        <v>297403819.15652204</v>
      </c>
      <c r="I102" s="73">
        <f t="shared" si="29"/>
        <v>0</v>
      </c>
      <c r="J102" s="73"/>
      <c r="K102" s="73"/>
      <c r="L102" s="189">
        <f>L67</f>
        <v>254686586.05994415</v>
      </c>
      <c r="M102" s="189">
        <f t="shared" ref="M102:P102" si="30">M67</f>
        <v>9742109.8492874801</v>
      </c>
      <c r="N102" s="189">
        <f t="shared" si="30"/>
        <v>13917299.784696402</v>
      </c>
      <c r="O102" s="189">
        <f t="shared" si="30"/>
        <v>0</v>
      </c>
      <c r="P102" s="189">
        <f t="shared" si="30"/>
        <v>19057823.462593999</v>
      </c>
      <c r="Q102" s="187"/>
    </row>
    <row r="103" spans="1:17" s="116" customFormat="1">
      <c r="B103" s="1" t="s">
        <v>311</v>
      </c>
      <c r="C103" s="1"/>
      <c r="D103" s="1"/>
      <c r="E103" s="1"/>
      <c r="F103" s="1" t="s">
        <v>17</v>
      </c>
      <c r="G103" s="1"/>
      <c r="H103" s="189">
        <f t="shared" ref="H103:I103" si="31">H82</f>
        <v>91118764.669999987</v>
      </c>
      <c r="I103" s="73">
        <f t="shared" si="31"/>
        <v>0</v>
      </c>
      <c r="J103" s="73"/>
      <c r="K103" s="73"/>
      <c r="L103" s="189">
        <f>L82</f>
        <v>47715968.57909999</v>
      </c>
      <c r="M103" s="189">
        <f t="shared" ref="M103:P103" si="32">M82</f>
        <v>1825200.9839000001</v>
      </c>
      <c r="N103" s="189">
        <f t="shared" si="32"/>
        <v>2607429.977</v>
      </c>
      <c r="O103" s="189">
        <f t="shared" si="32"/>
        <v>0</v>
      </c>
      <c r="P103" s="189">
        <f t="shared" si="32"/>
        <v>38970165.129999995</v>
      </c>
      <c r="Q103" s="187"/>
    </row>
    <row r="104" spans="1:17" s="5" customFormat="1">
      <c r="A104" s="74"/>
      <c r="D104" s="35"/>
      <c r="E104" s="34"/>
      <c r="F104" s="34"/>
    </row>
    <row r="105" spans="1:17" s="110" customFormat="1">
      <c r="B105" s="110" t="s">
        <v>306</v>
      </c>
      <c r="H105" s="185"/>
      <c r="I105" s="186"/>
      <c r="J105" s="185"/>
      <c r="K105" s="185"/>
      <c r="L105" s="185"/>
      <c r="M105" s="185"/>
      <c r="N105" s="185"/>
      <c r="O105" s="185"/>
      <c r="P105" s="185"/>
      <c r="Q105" s="185"/>
    </row>
    <row r="106" spans="1:17" s="116" customFormat="1">
      <c r="H106" s="187"/>
      <c r="I106" s="188"/>
      <c r="J106" s="187"/>
      <c r="K106" s="187"/>
      <c r="L106" s="187"/>
      <c r="M106" s="187"/>
      <c r="N106" s="187"/>
      <c r="O106" s="187"/>
      <c r="P106" s="187"/>
      <c r="Q106" s="187"/>
    </row>
    <row r="107" spans="1:17">
      <c r="B107" s="2" t="s">
        <v>45</v>
      </c>
      <c r="H107" s="33"/>
      <c r="I107" s="33"/>
      <c r="J107" s="33"/>
      <c r="K107" s="33"/>
      <c r="L107" s="33"/>
      <c r="M107" s="33"/>
      <c r="N107" s="33"/>
      <c r="O107" s="33"/>
      <c r="P107" s="33"/>
      <c r="Q107" s="33"/>
    </row>
    <row r="108" spans="1:17">
      <c r="B108" s="1" t="s">
        <v>177</v>
      </c>
      <c r="F108" s="1" t="s">
        <v>15</v>
      </c>
      <c r="H108" s="31">
        <f>SUM(L108:P108)</f>
        <v>167589590.23163447</v>
      </c>
      <c r="I108" s="33"/>
      <c r="J108" s="33"/>
      <c r="K108" s="33"/>
      <c r="L108" s="31">
        <f>L30+0.2*L22+SUM(L23:L28)</f>
        <v>158906191.77403682</v>
      </c>
      <c r="M108" s="174"/>
      <c r="N108" s="31">
        <f>N30+0.2*N22+SUM(N23:N28)</f>
        <v>8683398.4575976413</v>
      </c>
      <c r="O108" s="174"/>
      <c r="P108" s="174"/>
      <c r="Q108" s="33"/>
    </row>
    <row r="109" spans="1:17">
      <c r="B109" s="1" t="s">
        <v>178</v>
      </c>
      <c r="F109" s="1" t="s">
        <v>15</v>
      </c>
      <c r="H109" s="31">
        <f t="shared" ref="H109:H111" si="33">SUM(L109:P109)</f>
        <v>-70208889.575461626</v>
      </c>
      <c r="I109" s="33"/>
      <c r="J109" s="33"/>
      <c r="K109" s="33"/>
      <c r="L109" s="31">
        <f>SUM(L19:L21)+0.8*L22+L29</f>
        <v>-76144758.380549997</v>
      </c>
      <c r="M109" s="31">
        <f>SUM(M19:M30)</f>
        <v>3165737.8893683488</v>
      </c>
      <c r="N109" s="31">
        <f>SUM(N19:N21)+0.8*N22+N29</f>
        <v>-4160915.7585000005</v>
      </c>
      <c r="O109" s="31">
        <f>SUM(O19:O30)</f>
        <v>0</v>
      </c>
      <c r="P109" s="31">
        <f>SUM(P19:P30)</f>
        <v>6931046.6742200069</v>
      </c>
      <c r="Q109" s="33"/>
    </row>
    <row r="110" spans="1:17">
      <c r="B110" s="1" t="s">
        <v>179</v>
      </c>
      <c r="F110" s="1" t="s">
        <v>15</v>
      </c>
      <c r="H110" s="31">
        <f t="shared" si="33"/>
        <v>56916924.247250006</v>
      </c>
      <c r="I110" s="33"/>
      <c r="J110" s="33"/>
      <c r="K110" s="33"/>
      <c r="L110" s="31">
        <f>L35+L37+L38+L39</f>
        <v>53967860.814750008</v>
      </c>
      <c r="M110" s="174"/>
      <c r="N110" s="31">
        <f>N35+N37+N38+N39</f>
        <v>2949063.4325000001</v>
      </c>
      <c r="O110" s="174"/>
      <c r="P110" s="174"/>
      <c r="Q110" s="33"/>
    </row>
    <row r="111" spans="1:17">
      <c r="B111" s="1" t="s">
        <v>180</v>
      </c>
      <c r="F111" s="1" t="s">
        <v>15</v>
      </c>
      <c r="H111" s="31">
        <f t="shared" si="33"/>
        <v>40213598.352750003</v>
      </c>
      <c r="I111" s="33"/>
      <c r="J111" s="33"/>
      <c r="K111" s="33"/>
      <c r="L111" s="31">
        <f>L34+L36</f>
        <v>11185195.557599999</v>
      </c>
      <c r="M111" s="31">
        <f>SUM(M34:M39)</f>
        <v>2492193.4131500004</v>
      </c>
      <c r="N111" s="31">
        <f>N34+N36</f>
        <v>611212.87199999997</v>
      </c>
      <c r="O111" s="31">
        <f>SUM(O34:O39)</f>
        <v>0</v>
      </c>
      <c r="P111" s="31">
        <f>SUM(P34:P39)</f>
        <v>25924996.510000002</v>
      </c>
      <c r="Q111" s="33"/>
    </row>
    <row r="112" spans="1:17">
      <c r="H112" s="33"/>
      <c r="I112" s="33"/>
      <c r="J112" s="33"/>
      <c r="K112" s="33"/>
      <c r="L112" s="33"/>
      <c r="M112" s="33"/>
      <c r="N112" s="33"/>
      <c r="O112" s="33"/>
      <c r="P112" s="33"/>
      <c r="Q112" s="33"/>
    </row>
    <row r="113" spans="2:17">
      <c r="B113" s="1" t="s">
        <v>190</v>
      </c>
      <c r="F113" s="1" t="s">
        <v>15</v>
      </c>
      <c r="H113" s="31">
        <f>SUM(L113:P113)</f>
        <v>51881994.856693968</v>
      </c>
      <c r="I113" s="92"/>
      <c r="J113" s="92"/>
      <c r="K113" s="92"/>
      <c r="L113" s="91">
        <f>L19+L20+L22+L29+L30</f>
        <v>49193808.594689101</v>
      </c>
      <c r="M113" s="175"/>
      <c r="N113" s="91">
        <f>N19+N20+N22+N29+N30</f>
        <v>2688186.2620048691</v>
      </c>
      <c r="O113" s="91">
        <f>O19+O20+O22+O29+O30</f>
        <v>0</v>
      </c>
      <c r="P113" s="175"/>
      <c r="Q113" s="33"/>
    </row>
    <row r="114" spans="2:17">
      <c r="B114" s="1" t="s">
        <v>191</v>
      </c>
      <c r="F114" s="1" t="s">
        <v>15</v>
      </c>
      <c r="H114" s="31">
        <f t="shared" ref="H114:H116" si="34">SUM(L114:P114)</f>
        <v>45498705.799478844</v>
      </c>
      <c r="I114" s="92"/>
      <c r="J114" s="92"/>
      <c r="K114" s="92"/>
      <c r="L114" s="91">
        <f>L21+SUM(L23:L28)</f>
        <v>33567624.798797719</v>
      </c>
      <c r="M114" s="91">
        <f>SUM(M19:M30)</f>
        <v>3165737.8893683488</v>
      </c>
      <c r="N114" s="91">
        <f>N21+SUM(N23:N28)</f>
        <v>1834296.4370927718</v>
      </c>
      <c r="O114" s="91">
        <f>O21+SUM(O23:O28)</f>
        <v>0</v>
      </c>
      <c r="P114" s="91">
        <f>SUM(P19:P30)</f>
        <v>6931046.6742200069</v>
      </c>
      <c r="Q114" s="33"/>
    </row>
    <row r="115" spans="2:17">
      <c r="B115" s="1" t="s">
        <v>189</v>
      </c>
      <c r="F115" s="1" t="s">
        <v>15</v>
      </c>
      <c r="H115" s="31">
        <f t="shared" si="34"/>
        <v>0</v>
      </c>
      <c r="I115" s="92"/>
      <c r="J115" s="92"/>
      <c r="K115" s="92"/>
      <c r="L115" s="175"/>
      <c r="M115" s="175"/>
      <c r="N115" s="175"/>
      <c r="O115" s="175"/>
      <c r="P115" s="175"/>
      <c r="Q115" s="33"/>
    </row>
    <row r="116" spans="2:17">
      <c r="B116" s="1" t="s">
        <v>192</v>
      </c>
      <c r="F116" s="1" t="s">
        <v>15</v>
      </c>
      <c r="H116" s="31">
        <f t="shared" si="34"/>
        <v>97130522.600000009</v>
      </c>
      <c r="I116" s="92"/>
      <c r="J116" s="92"/>
      <c r="K116" s="92"/>
      <c r="L116" s="91">
        <f>SUM(L34:L39)</f>
        <v>65153056.372350007</v>
      </c>
      <c r="M116" s="91">
        <f>SUM(M34:M39)</f>
        <v>2492193.4131500004</v>
      </c>
      <c r="N116" s="91">
        <f>SUM(N34:N39)</f>
        <v>3560276.3045000001</v>
      </c>
      <c r="O116" s="91">
        <f>SUM(O34:O39)</f>
        <v>0</v>
      </c>
      <c r="P116" s="91">
        <f>SUM(P34:P39)</f>
        <v>25924996.510000002</v>
      </c>
      <c r="Q116" s="33"/>
    </row>
    <row r="117" spans="2:17">
      <c r="H117" s="73"/>
      <c r="I117" s="95"/>
      <c r="J117" s="95"/>
      <c r="K117" s="95"/>
      <c r="L117" s="95"/>
      <c r="M117" s="95"/>
      <c r="N117" s="95"/>
      <c r="O117" s="95"/>
      <c r="P117" s="95"/>
      <c r="Q117" s="33"/>
    </row>
    <row r="118" spans="2:17">
      <c r="B118" s="2" t="s">
        <v>46</v>
      </c>
      <c r="H118" s="92"/>
      <c r="I118" s="92"/>
      <c r="J118" s="92"/>
      <c r="K118" s="92"/>
      <c r="L118" s="92"/>
      <c r="M118" s="92"/>
      <c r="N118" s="92"/>
      <c r="O118" s="92"/>
      <c r="P118" s="92"/>
      <c r="Q118" s="33"/>
    </row>
    <row r="119" spans="2:17">
      <c r="B119" s="1" t="s">
        <v>181</v>
      </c>
      <c r="F119" s="1" t="s">
        <v>16</v>
      </c>
      <c r="H119" s="31">
        <f>SUM(L119:P119)</f>
        <v>173679783.21554002</v>
      </c>
      <c r="I119" s="33"/>
      <c r="J119" s="33"/>
      <c r="K119" s="33"/>
      <c r="L119" s="31">
        <f>L55+0.2*L47+SUM(L48:L53)</f>
        <v>164680830.71732551</v>
      </c>
      <c r="M119" s="174"/>
      <c r="N119" s="31">
        <f>N55+0.2*N47+SUM(N48:N53)</f>
        <v>8998952.4982145093</v>
      </c>
      <c r="O119" s="174"/>
      <c r="P119" s="174"/>
      <c r="Q119" s="33"/>
    </row>
    <row r="120" spans="2:17">
      <c r="B120" s="1" t="s">
        <v>182</v>
      </c>
      <c r="F120" s="1" t="s">
        <v>16</v>
      </c>
      <c r="H120" s="31">
        <f t="shared" ref="H120:H122" si="35">SUM(L120:P120)</f>
        <v>52782027.399737522</v>
      </c>
      <c r="I120" s="33"/>
      <c r="J120" s="33"/>
      <c r="K120" s="33"/>
      <c r="L120" s="31">
        <f>SUM(L44:L46)+0.8*L47+L54</f>
        <v>27077060.155050009</v>
      </c>
      <c r="M120" s="31">
        <f>SUM(M44:M55)</f>
        <v>7335001.2902001562</v>
      </c>
      <c r="N120" s="31">
        <f>SUM(N44:N46)+0.8*N47+N54</f>
        <v>1479620.7735000004</v>
      </c>
      <c r="O120" s="31">
        <f>SUM(O44:O55)</f>
        <v>0</v>
      </c>
      <c r="P120" s="31">
        <f>SUM(P44:P55)</f>
        <v>16890345.180987347</v>
      </c>
      <c r="Q120" s="33"/>
    </row>
    <row r="121" spans="2:17">
      <c r="B121" s="1" t="s">
        <v>183</v>
      </c>
      <c r="F121" s="1" t="s">
        <v>16</v>
      </c>
      <c r="H121" s="31">
        <f t="shared" si="35"/>
        <v>41144599.110549986</v>
      </c>
      <c r="I121" s="33"/>
      <c r="J121" s="33"/>
      <c r="K121" s="33"/>
      <c r="L121" s="31">
        <f>L60+L62+L63+L64</f>
        <v>39012754.597049989</v>
      </c>
      <c r="M121" s="174"/>
      <c r="N121" s="31">
        <f>N60+N62+N63+N64</f>
        <v>2131844.5134999999</v>
      </c>
      <c r="O121" s="174"/>
      <c r="P121" s="174"/>
      <c r="Q121" s="33"/>
    </row>
    <row r="122" spans="2:17">
      <c r="B122" s="1" t="s">
        <v>184</v>
      </c>
      <c r="F122" s="1" t="s">
        <v>16</v>
      </c>
      <c r="H122" s="31">
        <f t="shared" si="35"/>
        <v>36466249.979450002</v>
      </c>
      <c r="I122" s="33"/>
      <c r="J122" s="33"/>
      <c r="K122" s="33"/>
      <c r="L122" s="31">
        <f>L59+L61</f>
        <v>9007471.0355999991</v>
      </c>
      <c r="M122" s="31">
        <f>SUM(M59:M64)</f>
        <v>1836839.2318499999</v>
      </c>
      <c r="N122" s="31">
        <f>N59+N61</f>
        <v>492211.53200000001</v>
      </c>
      <c r="O122" s="31">
        <f>SUM(O59:O64)</f>
        <v>0</v>
      </c>
      <c r="P122" s="31">
        <f>SUM(P59:P64)</f>
        <v>25129728.180000003</v>
      </c>
      <c r="Q122" s="33"/>
    </row>
    <row r="123" spans="2:17">
      <c r="H123" s="33"/>
      <c r="I123" s="33"/>
      <c r="J123" s="33"/>
      <c r="K123" s="33"/>
      <c r="L123" s="33"/>
      <c r="M123" s="33"/>
      <c r="N123" s="33"/>
      <c r="O123" s="33"/>
      <c r="P123" s="33"/>
      <c r="Q123" s="33"/>
    </row>
    <row r="124" spans="2:17">
      <c r="B124" s="1" t="s">
        <v>193</v>
      </c>
      <c r="F124" s="1" t="s">
        <v>16</v>
      </c>
      <c r="H124" s="31">
        <f>SUM(L124:P124)</f>
        <v>167966065.91054413</v>
      </c>
      <c r="I124" s="92"/>
      <c r="J124" s="92"/>
      <c r="K124" s="92"/>
      <c r="L124" s="91">
        <f>L44+L45+L47+L54+L55</f>
        <v>159263160.94108588</v>
      </c>
      <c r="M124" s="175"/>
      <c r="N124" s="91">
        <f>N44+N45+N47+N54+N55</f>
        <v>8702904.9694582447</v>
      </c>
      <c r="O124" s="91">
        <f>O44+O45+O47+O54+O55</f>
        <v>0</v>
      </c>
      <c r="P124" s="175"/>
      <c r="Q124" s="33"/>
    </row>
    <row r="125" spans="2:17">
      <c r="B125" s="1" t="s">
        <v>194</v>
      </c>
      <c r="F125" s="1" t="s">
        <v>16</v>
      </c>
      <c r="H125" s="31">
        <f>SUM(L125:P125)</f>
        <v>58495744.704733402</v>
      </c>
      <c r="I125" s="92"/>
      <c r="J125" s="92"/>
      <c r="K125" s="92"/>
      <c r="L125" s="91">
        <f>L46+SUM(L48:L53)</f>
        <v>32494729.931289628</v>
      </c>
      <c r="M125" s="91">
        <f>SUM(M44:M55)</f>
        <v>7335001.2902001562</v>
      </c>
      <c r="N125" s="91">
        <f>N46+SUM(N48:N53)</f>
        <v>1775668.302256264</v>
      </c>
      <c r="O125" s="91">
        <f>O46+SUM(O48:O53)</f>
        <v>0</v>
      </c>
      <c r="P125" s="91">
        <f>SUM(P44:P55)</f>
        <v>16890345.180987347</v>
      </c>
      <c r="Q125" s="33"/>
    </row>
    <row r="126" spans="2:17">
      <c r="B126" s="1" t="s">
        <v>195</v>
      </c>
      <c r="F126" s="1" t="s">
        <v>16</v>
      </c>
      <c r="H126" s="31">
        <f t="shared" ref="H126:H127" si="36">SUM(L126:P126)</f>
        <v>0</v>
      </c>
      <c r="I126" s="92"/>
      <c r="J126" s="92"/>
      <c r="K126" s="92"/>
      <c r="L126" s="175"/>
      <c r="M126" s="175"/>
      <c r="N126" s="175"/>
      <c r="O126" s="175"/>
      <c r="P126" s="175"/>
      <c r="Q126" s="33"/>
    </row>
    <row r="127" spans="2:17">
      <c r="B127" s="1" t="s">
        <v>196</v>
      </c>
      <c r="F127" s="1" t="s">
        <v>16</v>
      </c>
      <c r="H127" s="31">
        <f t="shared" si="36"/>
        <v>77610849.089999989</v>
      </c>
      <c r="I127" s="92"/>
      <c r="J127" s="92"/>
      <c r="K127" s="92"/>
      <c r="L127" s="91">
        <f>SUM(L59:L64)</f>
        <v>48020225.632649988</v>
      </c>
      <c r="M127" s="91">
        <f>SUM(M59:M64)</f>
        <v>1836839.2318499999</v>
      </c>
      <c r="N127" s="91">
        <f>SUM(N59:N64)</f>
        <v>2624056.0454999995</v>
      </c>
      <c r="O127" s="91">
        <f>SUM(O59:O64)</f>
        <v>0</v>
      </c>
      <c r="P127" s="91">
        <f>SUM(P59:P64)</f>
        <v>25129728.180000003</v>
      </c>
      <c r="Q127" s="33"/>
    </row>
    <row r="128" spans="2:17">
      <c r="H128" s="92"/>
      <c r="I128" s="92"/>
      <c r="J128" s="92"/>
      <c r="K128" s="92"/>
      <c r="L128" s="92"/>
      <c r="M128" s="92"/>
      <c r="N128" s="92"/>
      <c r="O128" s="92"/>
      <c r="P128" s="92"/>
      <c r="Q128" s="33"/>
    </row>
    <row r="129" spans="2:17">
      <c r="B129" s="2" t="s">
        <v>47</v>
      </c>
      <c r="H129" s="33"/>
      <c r="I129" s="33"/>
      <c r="J129" s="33"/>
      <c r="K129" s="33"/>
      <c r="L129" s="33"/>
      <c r="M129" s="33"/>
      <c r="N129" s="33"/>
      <c r="O129" s="33"/>
      <c r="P129" s="33"/>
      <c r="Q129" s="33"/>
    </row>
    <row r="130" spans="2:17">
      <c r="B130" s="1" t="s">
        <v>185</v>
      </c>
      <c r="F130" s="1" t="s">
        <v>17</v>
      </c>
      <c r="H130" s="31">
        <f>SUM(L130:P130)</f>
        <v>210271589.87314054</v>
      </c>
      <c r="I130" s="33"/>
      <c r="J130" s="33"/>
      <c r="K130" s="33"/>
      <c r="L130" s="31">
        <f>L80+0.2*L72+SUM(L73:L78)</f>
        <v>199376688.84344414</v>
      </c>
      <c r="M130" s="174"/>
      <c r="N130" s="31">
        <f>N80+0.2*N72+SUM(N73:N78)</f>
        <v>10894901.029696401</v>
      </c>
      <c r="O130" s="174"/>
      <c r="P130" s="174"/>
      <c r="Q130" s="33"/>
    </row>
    <row r="131" spans="2:17">
      <c r="B131" s="1" t="s">
        <v>186</v>
      </c>
      <c r="F131" s="1" t="s">
        <v>17</v>
      </c>
      <c r="H131" s="31">
        <f t="shared" ref="H131:H133" si="37">SUM(L131:P131)</f>
        <v>87132229.283381477</v>
      </c>
      <c r="I131" s="33"/>
      <c r="J131" s="33"/>
      <c r="K131" s="33"/>
      <c r="L131" s="31">
        <f>SUM(L69:L71)+0.8*L72+L79</f>
        <v>55309897.216499999</v>
      </c>
      <c r="M131" s="31">
        <f>SUM(M69:M80)</f>
        <v>9742109.8492874801</v>
      </c>
      <c r="N131" s="31">
        <f>SUM(N69:N71)+0.8*N72+N79</f>
        <v>3022398.7549999999</v>
      </c>
      <c r="O131" s="31">
        <f>SUM(O69:O80)</f>
        <v>0</v>
      </c>
      <c r="P131" s="31">
        <f>SUM(P69:P80)</f>
        <v>19057823.462593999</v>
      </c>
      <c r="Q131" s="33"/>
    </row>
    <row r="132" spans="2:17">
      <c r="B132" s="1" t="s">
        <v>187</v>
      </c>
      <c r="F132" s="1" t="s">
        <v>17</v>
      </c>
      <c r="H132" s="31">
        <f t="shared" si="37"/>
        <v>41256243.608249992</v>
      </c>
      <c r="I132" s="33"/>
      <c r="J132" s="33"/>
      <c r="K132" s="33"/>
      <c r="L132" s="31">
        <f>L85+L87+L88+L89</f>
        <v>39118614.405749992</v>
      </c>
      <c r="M132" s="174"/>
      <c r="N132" s="31">
        <f>N85+N87+N88+N89</f>
        <v>2137629.2024999997</v>
      </c>
      <c r="O132" s="174"/>
      <c r="P132" s="174"/>
      <c r="Q132" s="33"/>
    </row>
    <row r="133" spans="2:17">
      <c r="B133" s="1" t="s">
        <v>188</v>
      </c>
      <c r="F133" s="1" t="s">
        <v>17</v>
      </c>
      <c r="H133" s="31">
        <f t="shared" si="37"/>
        <v>49862521.061749995</v>
      </c>
      <c r="I133" s="33"/>
      <c r="J133" s="33"/>
      <c r="K133" s="33"/>
      <c r="L133" s="31">
        <f>L84+L86</f>
        <v>8597354.1733500008</v>
      </c>
      <c r="M133" s="31">
        <f>SUM(M84:M89)</f>
        <v>1825200.9839000001</v>
      </c>
      <c r="N133" s="31">
        <f>N84+N86</f>
        <v>469800.7745</v>
      </c>
      <c r="O133" s="31">
        <f>SUM(O84:O89)</f>
        <v>0</v>
      </c>
      <c r="P133" s="31">
        <f>SUM(P84:P89)</f>
        <v>38970165.129999995</v>
      </c>
      <c r="Q133" s="33"/>
    </row>
    <row r="134" spans="2:17">
      <c r="Q134" s="33"/>
    </row>
    <row r="135" spans="2:17">
      <c r="B135" s="1" t="s">
        <v>197</v>
      </c>
      <c r="F135" s="1" t="s">
        <v>17</v>
      </c>
      <c r="H135" s="31">
        <f>SUM(L135:P135)</f>
        <v>233993334.43484282</v>
      </c>
      <c r="I135" s="92"/>
      <c r="J135" s="92"/>
      <c r="K135" s="92"/>
      <c r="L135" s="91">
        <f>L69+L70+L72+L79+L80</f>
        <v>221869327.46930692</v>
      </c>
      <c r="M135" s="175"/>
      <c r="N135" s="91">
        <f>N69+N70+N72+N79+N80</f>
        <v>12124006.965535898</v>
      </c>
      <c r="O135" s="91">
        <f>O69+O70+O72+O79+O80</f>
        <v>0</v>
      </c>
      <c r="P135" s="175"/>
    </row>
    <row r="136" spans="2:17">
      <c r="B136" s="1" t="s">
        <v>198</v>
      </c>
      <c r="F136" s="1" t="s">
        <v>17</v>
      </c>
      <c r="H136" s="31">
        <f t="shared" ref="H136:H138" si="38">SUM(L136:P136)</f>
        <v>63410484.721679211</v>
      </c>
      <c r="I136" s="92"/>
      <c r="J136" s="92"/>
      <c r="K136" s="92"/>
      <c r="L136" s="91">
        <f>L71+SUM(L73:L78)</f>
        <v>32817258.590637222</v>
      </c>
      <c r="M136" s="91">
        <f>SUM(M69:M80)</f>
        <v>9742109.8492874801</v>
      </c>
      <c r="N136" s="91">
        <f>N71+SUM(N73:N78)</f>
        <v>1793292.819160504</v>
      </c>
      <c r="O136" s="91">
        <f>O71+SUM(O73:O78)</f>
        <v>0</v>
      </c>
      <c r="P136" s="91">
        <f>SUM(P69:P80)</f>
        <v>19057823.462593999</v>
      </c>
      <c r="Q136" s="33"/>
    </row>
    <row r="137" spans="2:17">
      <c r="B137" s="1" t="s">
        <v>199</v>
      </c>
      <c r="F137" s="1" t="s">
        <v>17</v>
      </c>
      <c r="H137" s="31">
        <f t="shared" si="38"/>
        <v>0</v>
      </c>
      <c r="I137" s="92"/>
      <c r="J137" s="92"/>
      <c r="K137" s="92"/>
      <c r="L137" s="175"/>
      <c r="M137" s="175"/>
      <c r="N137" s="175"/>
      <c r="O137" s="175"/>
      <c r="P137" s="175"/>
      <c r="Q137" s="33"/>
    </row>
    <row r="138" spans="2:17">
      <c r="B138" s="1" t="s">
        <v>200</v>
      </c>
      <c r="F138" s="1" t="s">
        <v>17</v>
      </c>
      <c r="H138" s="31">
        <f t="shared" si="38"/>
        <v>91118764.669999987</v>
      </c>
      <c r="I138" s="92"/>
      <c r="J138" s="92"/>
      <c r="K138" s="92"/>
      <c r="L138" s="91">
        <f>SUM(L84:L89)</f>
        <v>47715968.57909999</v>
      </c>
      <c r="M138" s="91">
        <f>SUM(M84:M89)</f>
        <v>1825200.9839000001</v>
      </c>
      <c r="N138" s="91">
        <f>SUM(N84:N89)</f>
        <v>2607429.977</v>
      </c>
      <c r="O138" s="91">
        <f>SUM(O84:O89)</f>
        <v>0</v>
      </c>
      <c r="P138" s="91">
        <f>SUM(P84:P89)</f>
        <v>38970165.129999995</v>
      </c>
      <c r="Q138" s="33"/>
    </row>
    <row r="140" spans="2:17" s="110" customFormat="1">
      <c r="B140" s="110" t="s">
        <v>312</v>
      </c>
      <c r="H140" s="185"/>
      <c r="I140" s="186"/>
      <c r="J140" s="185"/>
      <c r="K140" s="185"/>
      <c r="L140" s="185"/>
      <c r="M140" s="185"/>
      <c r="N140" s="185"/>
      <c r="O140" s="185"/>
      <c r="P140" s="185"/>
      <c r="Q140" s="185"/>
    </row>
    <row r="142" spans="2:17">
      <c r="B142" s="2" t="s">
        <v>359</v>
      </c>
    </row>
    <row r="143" spans="2:17">
      <c r="B143" s="1" t="s">
        <v>364</v>
      </c>
      <c r="F143" s="5" t="s">
        <v>112</v>
      </c>
      <c r="H143" s="195" t="str">
        <f>IF(ROUND(H94, 3)=ROUND(SUM(H108:H109), 3),"JA","NEE")</f>
        <v>JA</v>
      </c>
      <c r="I143" s="62"/>
      <c r="J143" s="216"/>
      <c r="K143" s="62"/>
      <c r="L143" s="195" t="str">
        <f>IF(ROUND(L94, 3)=ROUND(SUM(L108:L109), 3),"JA","NEE")</f>
        <v>JA</v>
      </c>
      <c r="M143" s="195" t="str">
        <f t="shared" ref="M143:P143" si="39">IF(ROUND(M94, 3)=ROUND(SUM(M108:M109), 3),"JA","NEE")</f>
        <v>JA</v>
      </c>
      <c r="N143" s="195" t="str">
        <f t="shared" si="39"/>
        <v>JA</v>
      </c>
      <c r="O143" s="195" t="str">
        <f t="shared" si="39"/>
        <v>JA</v>
      </c>
      <c r="P143" s="195" t="str">
        <f t="shared" si="39"/>
        <v>JA</v>
      </c>
    </row>
    <row r="144" spans="2:17">
      <c r="B144" s="1" t="s">
        <v>361</v>
      </c>
      <c r="F144" s="5" t="s">
        <v>112</v>
      </c>
      <c r="H144" s="195" t="str">
        <f>IF(ROUND(H95, 3)=ROUND(SUM(H110:H111), 3),"JA","NEE")</f>
        <v>JA</v>
      </c>
      <c r="I144" s="62"/>
      <c r="J144" s="216"/>
      <c r="K144" s="62"/>
      <c r="L144" s="195" t="str">
        <f>IF(ROUND(L95, 3)=ROUND(SUM(L110:L111), 3),"JA","NEE")</f>
        <v>JA</v>
      </c>
      <c r="M144" s="195" t="str">
        <f t="shared" ref="M144:P144" si="40">IF(ROUND(M95, 3)=ROUND(SUM(M110:M111), 3),"JA","NEE")</f>
        <v>JA</v>
      </c>
      <c r="N144" s="195" t="str">
        <f t="shared" si="40"/>
        <v>JA</v>
      </c>
      <c r="O144" s="195" t="str">
        <f t="shared" si="40"/>
        <v>JA</v>
      </c>
      <c r="P144" s="195" t="str">
        <f t="shared" si="40"/>
        <v>JA</v>
      </c>
    </row>
    <row r="145" spans="2:16">
      <c r="B145" s="1" t="s">
        <v>365</v>
      </c>
      <c r="F145" s="5" t="s">
        <v>112</v>
      </c>
      <c r="H145" s="195" t="str">
        <f>IF(ROUND(H98, 3)=ROUND(SUM(H119:H120), 3),"JA","NEE")</f>
        <v>JA</v>
      </c>
      <c r="L145" s="195" t="str">
        <f>IF(ROUND(L98, 3)=ROUND(SUM(L119:L120), 3),"JA","NEE")</f>
        <v>JA</v>
      </c>
      <c r="M145" s="195" t="str">
        <f t="shared" ref="M145:P145" si="41">IF(ROUND(M98, 3)=ROUND(SUM(M119:M120), 3),"JA","NEE")</f>
        <v>JA</v>
      </c>
      <c r="N145" s="195" t="str">
        <f t="shared" si="41"/>
        <v>JA</v>
      </c>
      <c r="O145" s="195" t="str">
        <f t="shared" si="41"/>
        <v>JA</v>
      </c>
      <c r="P145" s="195" t="str">
        <f t="shared" si="41"/>
        <v>JA</v>
      </c>
    </row>
    <row r="146" spans="2:16">
      <c r="B146" s="1" t="s">
        <v>362</v>
      </c>
      <c r="F146" s="5" t="s">
        <v>112</v>
      </c>
      <c r="H146" s="195" t="str">
        <f>IF(ROUND(H99, 3)=ROUND(SUM(H121:H122), 3),"JA","NEE")</f>
        <v>JA</v>
      </c>
      <c r="L146" s="195" t="str">
        <f>IF(ROUND(L99, 3)=ROUND(SUM(L121:L122), 3),"JA","NEE")</f>
        <v>JA</v>
      </c>
      <c r="M146" s="195" t="str">
        <f t="shared" ref="M146:P146" si="42">IF(ROUND(M99, 3)=ROUND(SUM(M121:M122), 3),"JA","NEE")</f>
        <v>JA</v>
      </c>
      <c r="N146" s="195" t="str">
        <f t="shared" si="42"/>
        <v>JA</v>
      </c>
      <c r="O146" s="195" t="str">
        <f t="shared" si="42"/>
        <v>JA</v>
      </c>
      <c r="P146" s="195" t="str">
        <f t="shared" si="42"/>
        <v>JA</v>
      </c>
    </row>
    <row r="147" spans="2:16">
      <c r="B147" s="1" t="s">
        <v>366</v>
      </c>
      <c r="F147" s="5" t="s">
        <v>112</v>
      </c>
      <c r="H147" s="195" t="str">
        <f>IF(ROUND(H102, 3)=ROUND(SUM(H130:H131), 3),"JA","NEE")</f>
        <v>JA</v>
      </c>
      <c r="L147" s="195" t="str">
        <f>IF(ROUND(L102, 3)=ROUND(SUM(L130:L131), 3),"JA","NEE")</f>
        <v>JA</v>
      </c>
      <c r="M147" s="195" t="str">
        <f t="shared" ref="M147:P147" si="43">IF(ROUND(M102, 3)=ROUND(SUM(M130:M131), 3),"JA","NEE")</f>
        <v>JA</v>
      </c>
      <c r="N147" s="195" t="str">
        <f t="shared" si="43"/>
        <v>JA</v>
      </c>
      <c r="O147" s="195" t="str">
        <f t="shared" si="43"/>
        <v>JA</v>
      </c>
      <c r="P147" s="195" t="str">
        <f t="shared" si="43"/>
        <v>JA</v>
      </c>
    </row>
    <row r="148" spans="2:16">
      <c r="B148" s="1" t="s">
        <v>363</v>
      </c>
      <c r="F148" s="5" t="s">
        <v>112</v>
      </c>
      <c r="H148" s="195" t="str">
        <f>IF(ROUND(H103, 3)=ROUND(SUM(H132:H133), 3),"JA","NEE")</f>
        <v>JA</v>
      </c>
      <c r="L148" s="195" t="str">
        <f>IF(ROUND(L103, 3)=ROUND(SUM(L132:L133), 3),"JA","NEE")</f>
        <v>JA</v>
      </c>
      <c r="M148" s="195" t="str">
        <f t="shared" ref="M148:P148" si="44">IF(ROUND(M103, 3)=ROUND(SUM(M132:M133), 3),"JA","NEE")</f>
        <v>JA</v>
      </c>
      <c r="N148" s="195" t="str">
        <f t="shared" si="44"/>
        <v>JA</v>
      </c>
      <c r="O148" s="195" t="str">
        <f t="shared" si="44"/>
        <v>JA</v>
      </c>
      <c r="P148" s="195" t="str">
        <f t="shared" si="44"/>
        <v>JA</v>
      </c>
    </row>
    <row r="150" spans="2:16">
      <c r="B150" s="2" t="s">
        <v>360</v>
      </c>
    </row>
    <row r="151" spans="2:16">
      <c r="B151" s="1" t="s">
        <v>367</v>
      </c>
      <c r="F151" s="5" t="s">
        <v>112</v>
      </c>
      <c r="H151" s="195" t="str">
        <f>IF(ROUND(H94, 3)=ROUND(SUM(H113:H114), 3),"JA","NEE")</f>
        <v>JA</v>
      </c>
      <c r="I151" s="62"/>
      <c r="J151" s="216"/>
      <c r="K151" s="62"/>
      <c r="L151" s="195" t="str">
        <f>IF(ROUND(L94, 3)=ROUND(SUM(L113:L114), 3),"JA","NEE")</f>
        <v>JA</v>
      </c>
      <c r="M151" s="195" t="str">
        <f t="shared" ref="M151:P151" si="45">IF(ROUND(M94, 3)=ROUND(SUM(M113:M114), 3),"JA","NEE")</f>
        <v>JA</v>
      </c>
      <c r="N151" s="195" t="str">
        <f t="shared" si="45"/>
        <v>JA</v>
      </c>
      <c r="O151" s="195" t="str">
        <f t="shared" si="45"/>
        <v>JA</v>
      </c>
      <c r="P151" s="195" t="str">
        <f t="shared" si="45"/>
        <v>JA</v>
      </c>
    </row>
    <row r="152" spans="2:16">
      <c r="B152" s="1" t="s">
        <v>368</v>
      </c>
      <c r="F152" s="5" t="s">
        <v>112</v>
      </c>
      <c r="H152" s="195" t="str">
        <f>IF(ROUND(H95, 3)=ROUND(SUM(H115:H116), 3),"JA","NEE")</f>
        <v>JA</v>
      </c>
      <c r="I152" s="62"/>
      <c r="J152" s="216"/>
      <c r="K152" s="62"/>
      <c r="L152" s="195" t="str">
        <f>IF(ROUND(L95, 3)=ROUND(SUM(L115:L116), 3),"JA","NEE")</f>
        <v>JA</v>
      </c>
      <c r="M152" s="195" t="str">
        <f t="shared" ref="M152:P152" si="46">IF(ROUND(M95, 3)=ROUND(SUM(M115:M116), 3),"JA","NEE")</f>
        <v>JA</v>
      </c>
      <c r="N152" s="195" t="str">
        <f t="shared" si="46"/>
        <v>JA</v>
      </c>
      <c r="O152" s="195" t="str">
        <f t="shared" si="46"/>
        <v>JA</v>
      </c>
      <c r="P152" s="195" t="str">
        <f t="shared" si="46"/>
        <v>JA</v>
      </c>
    </row>
    <row r="153" spans="2:16">
      <c r="B153" s="1" t="s">
        <v>369</v>
      </c>
      <c r="F153" s="5" t="s">
        <v>112</v>
      </c>
      <c r="H153" s="195" t="str">
        <f>IF(ROUND(H98, 3)=ROUND(SUM(H124:H125), 3),"JA","NEE")</f>
        <v>JA</v>
      </c>
      <c r="L153" s="195" t="str">
        <f>IF(ROUND(L98, 3)=ROUND(SUM(L124:L125), 3),"JA","NEE")</f>
        <v>JA</v>
      </c>
      <c r="M153" s="195" t="str">
        <f t="shared" ref="M153:P153" si="47">IF(ROUND(M98, 3)=ROUND(SUM(M124:M125), 3),"JA","NEE")</f>
        <v>JA</v>
      </c>
      <c r="N153" s="195" t="str">
        <f t="shared" si="47"/>
        <v>JA</v>
      </c>
      <c r="O153" s="195" t="str">
        <f t="shared" si="47"/>
        <v>JA</v>
      </c>
      <c r="P153" s="195" t="str">
        <f t="shared" si="47"/>
        <v>JA</v>
      </c>
    </row>
    <row r="154" spans="2:16">
      <c r="B154" s="1" t="s">
        <v>370</v>
      </c>
      <c r="F154" s="5" t="s">
        <v>112</v>
      </c>
      <c r="H154" s="195" t="str">
        <f>IF(ROUND(H99, 3)=ROUND(SUM(H126:H127), 3),"JA","NEE")</f>
        <v>JA</v>
      </c>
      <c r="L154" s="195" t="str">
        <f>IF(ROUND(L99, 3)=ROUND(SUM(L126:L127), 3),"JA","NEE")</f>
        <v>JA</v>
      </c>
      <c r="M154" s="195" t="str">
        <f t="shared" ref="M154:P154" si="48">IF(ROUND(M99, 3)=ROUND(SUM(M126:M127), 3),"JA","NEE")</f>
        <v>JA</v>
      </c>
      <c r="N154" s="195" t="str">
        <f t="shared" si="48"/>
        <v>JA</v>
      </c>
      <c r="O154" s="195" t="str">
        <f t="shared" si="48"/>
        <v>JA</v>
      </c>
      <c r="P154" s="195" t="str">
        <f t="shared" si="48"/>
        <v>JA</v>
      </c>
    </row>
    <row r="155" spans="2:16">
      <c r="B155" s="1" t="s">
        <v>371</v>
      </c>
      <c r="F155" s="5" t="s">
        <v>112</v>
      </c>
      <c r="H155" s="195" t="str">
        <f>IF(ROUND(H102, 3)=ROUND(SUM(H135:H136), 3),"JA","NEE")</f>
        <v>JA</v>
      </c>
      <c r="L155" s="195" t="str">
        <f>IF(ROUND(L102, 3)=ROUND(SUM(L135:L136), 3),"JA","NEE")</f>
        <v>JA</v>
      </c>
      <c r="M155" s="195" t="str">
        <f t="shared" ref="M155:P155" si="49">IF(ROUND(M102, 3)=ROUND(SUM(M135:M136), 3),"JA","NEE")</f>
        <v>JA</v>
      </c>
      <c r="N155" s="195" t="str">
        <f t="shared" si="49"/>
        <v>JA</v>
      </c>
      <c r="O155" s="195" t="str">
        <f t="shared" si="49"/>
        <v>JA</v>
      </c>
      <c r="P155" s="195" t="str">
        <f t="shared" si="49"/>
        <v>JA</v>
      </c>
    </row>
    <row r="156" spans="2:16">
      <c r="B156" s="1" t="s">
        <v>372</v>
      </c>
      <c r="F156" s="5" t="s">
        <v>112</v>
      </c>
      <c r="H156" s="195" t="str">
        <f>IF(ROUND(H103, 3)=ROUND(SUM(H137:H138), 3),"JA","NEE")</f>
        <v>JA</v>
      </c>
      <c r="L156" s="195" t="str">
        <f>IF(ROUND(L103, 3)=ROUND(SUM(L137:L138), 3),"JA","NEE")</f>
        <v>JA</v>
      </c>
      <c r="M156" s="195" t="str">
        <f t="shared" ref="M156:P156" si="50">IF(ROUND(M103, 3)=ROUND(SUM(M137:M138), 3),"JA","NEE")</f>
        <v>JA</v>
      </c>
      <c r="N156" s="195" t="str">
        <f t="shared" si="50"/>
        <v>JA</v>
      </c>
      <c r="O156" s="195" t="str">
        <f t="shared" si="50"/>
        <v>JA</v>
      </c>
      <c r="P156" s="195" t="str">
        <f t="shared" si="50"/>
        <v>JA</v>
      </c>
    </row>
  </sheetData>
  <mergeCells count="2">
    <mergeCell ref="B5:G5"/>
    <mergeCell ref="N5:R5"/>
  </mergeCells>
  <pageMargins left="0.7" right="0.7" top="0.75" bottom="0.75" header="0.3" footer="0.3"/>
  <pageSetup paperSize="9" scale="29" orientation="portrait" r:id="rId1"/>
  <ignoredErrors>
    <ignoredError sqref="M133:N133 M131:N131 M125 M122:N122 M120:N120 M114 M109:N109 M111:N111 M136" formula="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CCFFCC"/>
  </sheetPr>
  <dimension ref="A1:XFD175"/>
  <sheetViews>
    <sheetView showGridLines="0" zoomScale="80" zoomScaleNormal="80" zoomScaleSheetLayoutView="80" workbookViewId="0">
      <pane ySplit="7" topLeftCell="A8" activePane="bottomLeft" state="frozen"/>
      <selection pane="bottomLeft"/>
    </sheetView>
  </sheetViews>
  <sheetFormatPr defaultRowHeight="12.75"/>
  <cols>
    <col min="1" max="1" width="2.85546875" style="1" customWidth="1"/>
    <col min="2" max="2" width="107.140625" style="1" customWidth="1"/>
    <col min="3" max="3" width="2.85546875" style="1" customWidth="1"/>
    <col min="4" max="4" width="57.140625" style="1" customWidth="1"/>
    <col min="5" max="5" width="2.85546875" style="1" customWidth="1"/>
    <col min="6" max="6" width="14.28515625" style="1" customWidth="1"/>
    <col min="7" max="7" width="2.85546875" style="1" customWidth="1"/>
    <col min="8" max="8" width="14.28515625" style="1" customWidth="1"/>
    <col min="9" max="9" width="2.85546875" style="1" customWidth="1"/>
    <col min="10" max="10" width="14.28515625" style="107" customWidth="1"/>
    <col min="11" max="11" width="2.85546875" style="1" customWidth="1"/>
    <col min="12" max="14" width="14.28515625" style="1" customWidth="1"/>
    <col min="15" max="16" width="14.28515625" style="107" customWidth="1"/>
    <col min="17" max="17" width="2.85546875" style="1" customWidth="1"/>
    <col min="18" max="16384" width="9.140625" style="1"/>
  </cols>
  <sheetData>
    <row r="1" spans="1:17">
      <c r="A1" s="5"/>
      <c r="B1" s="107" t="s">
        <v>420</v>
      </c>
      <c r="C1" s="107"/>
      <c r="D1" s="107"/>
      <c r="E1" s="107"/>
      <c r="F1" s="107"/>
      <c r="G1" s="107"/>
      <c r="H1" s="107"/>
      <c r="I1" s="107"/>
      <c r="J1" s="1"/>
      <c r="O1" s="1"/>
      <c r="P1" s="1"/>
    </row>
    <row r="2" spans="1:17" ht="15">
      <c r="B2"/>
      <c r="C2"/>
      <c r="D2"/>
      <c r="E2"/>
    </row>
    <row r="3" spans="1:17" s="8" customFormat="1" ht="18" customHeight="1">
      <c r="B3" s="7" t="s">
        <v>303</v>
      </c>
      <c r="C3" s="7"/>
      <c r="D3" s="7"/>
      <c r="E3" s="7"/>
      <c r="G3" s="11"/>
      <c r="H3" s="11"/>
      <c r="J3" s="209"/>
      <c r="O3" s="209"/>
      <c r="P3" s="209"/>
      <c r="Q3" s="11"/>
    </row>
    <row r="4" spans="1:17">
      <c r="G4" s="12"/>
      <c r="H4" s="12"/>
      <c r="Q4" s="12"/>
    </row>
    <row r="5" spans="1:17" ht="100.5" customHeight="1">
      <c r="A5" s="5"/>
      <c r="B5" s="251" t="s">
        <v>393</v>
      </c>
      <c r="C5" s="251"/>
      <c r="D5" s="251"/>
      <c r="E5" s="251"/>
      <c r="F5" s="251"/>
      <c r="G5" s="251"/>
      <c r="H5" s="12"/>
    </row>
    <row r="7" spans="1:17" s="25" customFormat="1">
      <c r="D7" s="25" t="s">
        <v>107</v>
      </c>
      <c r="F7" s="25" t="s">
        <v>0</v>
      </c>
      <c r="H7" s="28" t="s">
        <v>54</v>
      </c>
      <c r="J7" s="210" t="s">
        <v>55</v>
      </c>
      <c r="L7" s="28" t="s">
        <v>40</v>
      </c>
      <c r="M7" s="28" t="s">
        <v>41</v>
      </c>
      <c r="N7" s="28" t="s">
        <v>42</v>
      </c>
      <c r="O7" s="210" t="s">
        <v>43</v>
      </c>
      <c r="P7" s="210" t="s">
        <v>38</v>
      </c>
    </row>
    <row r="8" spans="1:17" s="49" customFormat="1">
      <c r="H8" s="50"/>
      <c r="J8" s="211"/>
      <c r="L8" s="50"/>
      <c r="M8" s="50"/>
      <c r="N8" s="50"/>
      <c r="O8" s="211"/>
      <c r="P8" s="211"/>
    </row>
    <row r="9" spans="1:17" s="88" customFormat="1">
      <c r="B9" s="88" t="s">
        <v>213</v>
      </c>
      <c r="H9" s="89"/>
      <c r="J9" s="212"/>
      <c r="K9" s="89"/>
      <c r="L9" s="89"/>
      <c r="M9" s="89"/>
      <c r="N9" s="89"/>
      <c r="O9" s="212"/>
      <c r="P9" s="212"/>
      <c r="Q9" s="89"/>
    </row>
    <row r="11" spans="1:17">
      <c r="B11" s="1" t="s">
        <v>56</v>
      </c>
      <c r="L11" s="108">
        <f>Reguleringsparameters!H79</f>
        <v>0.91500000000000004</v>
      </c>
      <c r="M11" s="108">
        <f>Reguleringsparameters!H80</f>
        <v>3.5000000000000003E-2</v>
      </c>
      <c r="N11" s="108">
        <f>Reguleringsparameters!H81</f>
        <v>0.05</v>
      </c>
      <c r="O11" s="222"/>
      <c r="P11" s="222"/>
    </row>
    <row r="12" spans="1:17">
      <c r="B12" s="1" t="s">
        <v>285</v>
      </c>
      <c r="H12" s="16"/>
      <c r="I12" s="5"/>
      <c r="J12" s="106"/>
      <c r="K12" s="5"/>
      <c r="L12" s="190">
        <f>L11/(L11+M11)</f>
        <v>0.9631578947368421</v>
      </c>
      <c r="M12" s="190">
        <f>M11/(L11+M11)</f>
        <v>3.6842105263157898E-2</v>
      </c>
      <c r="N12" s="180"/>
      <c r="O12" s="223"/>
      <c r="P12" s="223"/>
    </row>
    <row r="13" spans="1:17" s="74" customFormat="1">
      <c r="H13" s="132"/>
      <c r="J13" s="153"/>
      <c r="L13" s="191"/>
      <c r="M13" s="191"/>
      <c r="N13" s="192"/>
      <c r="O13" s="153"/>
      <c r="P13" s="153"/>
    </row>
    <row r="14" spans="1:17" s="110" customFormat="1">
      <c r="B14" s="110" t="s">
        <v>313</v>
      </c>
      <c r="H14" s="115"/>
      <c r="J14" s="213"/>
      <c r="L14" s="115"/>
      <c r="M14" s="115"/>
      <c r="N14" s="115"/>
      <c r="O14" s="213"/>
      <c r="P14" s="213"/>
    </row>
    <row r="15" spans="1:17">
      <c r="A15" s="5"/>
      <c r="B15" s="1" t="s">
        <v>82</v>
      </c>
      <c r="H15" s="16"/>
      <c r="I15" s="5"/>
      <c r="J15" s="106"/>
      <c r="K15" s="5"/>
      <c r="L15" s="16"/>
      <c r="M15" s="16"/>
      <c r="N15" s="16"/>
      <c r="O15" s="106"/>
      <c r="P15" s="106"/>
    </row>
    <row r="16" spans="1:17">
      <c r="A16" s="5"/>
      <c r="B16" s="1" t="s">
        <v>317</v>
      </c>
      <c r="D16" s="74" t="s">
        <v>406</v>
      </c>
      <c r="F16" s="1" t="s">
        <v>17</v>
      </c>
      <c r="H16" s="3">
        <f>J16+O16+P16</f>
        <v>372792594.94337881</v>
      </c>
      <c r="I16" s="5"/>
      <c r="J16" s="214">
        <v>346797311.58191198</v>
      </c>
      <c r="K16" s="5"/>
      <c r="L16" s="3">
        <f>$J16*L$11</f>
        <v>317319540.09744948</v>
      </c>
      <c r="M16" s="3">
        <f t="shared" ref="M16:N17" si="0">$J16*M$11</f>
        <v>12137905.90536692</v>
      </c>
      <c r="N16" s="3">
        <f t="shared" si="0"/>
        <v>17339865.579095598</v>
      </c>
      <c r="O16" s="214">
        <v>127028.13764775572</v>
      </c>
      <c r="P16" s="214">
        <v>25868255.223819088</v>
      </c>
    </row>
    <row r="17" spans="1:17">
      <c r="A17" s="5"/>
      <c r="B17" s="107" t="s">
        <v>316</v>
      </c>
      <c r="D17" s="74" t="s">
        <v>406</v>
      </c>
      <c r="F17" s="1" t="s">
        <v>17</v>
      </c>
      <c r="H17" s="3">
        <f>J17+O17+P17</f>
        <v>7202416852.7416086</v>
      </c>
      <c r="I17" s="5"/>
      <c r="J17" s="214">
        <v>6793478950.9820642</v>
      </c>
      <c r="K17" s="5"/>
      <c r="L17" s="3">
        <f>$J17*L$11</f>
        <v>6216033240.1485891</v>
      </c>
      <c r="M17" s="3">
        <f t="shared" si="0"/>
        <v>237771763.28437227</v>
      </c>
      <c r="N17" s="3">
        <f t="shared" si="0"/>
        <v>339673947.54910326</v>
      </c>
      <c r="O17" s="214">
        <v>7971768.0859480826</v>
      </c>
      <c r="P17" s="214">
        <v>400966133.67359602</v>
      </c>
    </row>
    <row r="18" spans="1:17">
      <c r="A18" s="5"/>
      <c r="H18" s="16"/>
      <c r="I18" s="5"/>
      <c r="J18" s="106"/>
      <c r="K18" s="5"/>
      <c r="L18" s="16"/>
      <c r="M18" s="16"/>
      <c r="N18" s="16"/>
      <c r="O18" s="106"/>
      <c r="P18" s="106"/>
    </row>
    <row r="19" spans="1:17" s="25" customFormat="1">
      <c r="B19" s="110" t="s">
        <v>314</v>
      </c>
      <c r="H19" s="28"/>
      <c r="J19" s="210"/>
      <c r="L19" s="28"/>
      <c r="M19" s="28"/>
      <c r="N19" s="28"/>
      <c r="O19" s="210"/>
      <c r="P19" s="210"/>
    </row>
    <row r="21" spans="1:17">
      <c r="B21" s="1" t="s">
        <v>156</v>
      </c>
      <c r="D21" s="1" t="s">
        <v>407</v>
      </c>
      <c r="F21" s="1" t="s">
        <v>17</v>
      </c>
      <c r="H21" s="6">
        <f>J21+O21+P21</f>
        <v>328788082.42126822</v>
      </c>
      <c r="I21" s="4"/>
      <c r="J21" s="215">
        <v>328788082.42126822</v>
      </c>
      <c r="K21" s="4"/>
      <c r="L21" s="6">
        <f>$J21*L$11</f>
        <v>300841095.41546041</v>
      </c>
      <c r="M21" s="6">
        <f t="shared" ref="M21:N24" si="1">$J21*M$11</f>
        <v>11507582.884744389</v>
      </c>
      <c r="N21" s="6">
        <f t="shared" si="1"/>
        <v>16439404.121063411</v>
      </c>
      <c r="O21" s="178"/>
      <c r="P21" s="178"/>
    </row>
    <row r="22" spans="1:17">
      <c r="B22" s="1" t="s">
        <v>158</v>
      </c>
      <c r="D22" s="1" t="s">
        <v>408</v>
      </c>
      <c r="F22" s="1" t="s">
        <v>17</v>
      </c>
      <c r="H22" s="6">
        <f>J22+O22+P22</f>
        <v>44004512.522110641</v>
      </c>
      <c r="I22" s="22"/>
      <c r="J22" s="215">
        <v>18009229.160643794</v>
      </c>
      <c r="K22" s="22"/>
      <c r="L22" s="6">
        <f>$J22*L$11</f>
        <v>16478444.681989072</v>
      </c>
      <c r="M22" s="6">
        <f>$J22*M$11</f>
        <v>630323.02062253281</v>
      </c>
      <c r="N22" s="6">
        <f>$J22*N$11</f>
        <v>900461.45803218975</v>
      </c>
      <c r="O22" s="214">
        <v>127028.13764775572</v>
      </c>
      <c r="P22" s="214">
        <v>25868255.223819088</v>
      </c>
    </row>
    <row r="23" spans="1:17">
      <c r="B23" s="18" t="s">
        <v>157</v>
      </c>
      <c r="D23" s="1" t="s">
        <v>407</v>
      </c>
      <c r="F23" s="1" t="s">
        <v>17</v>
      </c>
      <c r="H23" s="6">
        <f>J23+O23+P23</f>
        <v>6415422637.7289352</v>
      </c>
      <c r="I23" s="4"/>
      <c r="J23" s="215">
        <v>6415422637.7289352</v>
      </c>
      <c r="K23" s="4"/>
      <c r="L23" s="6">
        <f t="shared" ref="L23:L24" si="2">$J23*L$11</f>
        <v>5870111713.5219755</v>
      </c>
      <c r="M23" s="6">
        <f t="shared" si="1"/>
        <v>224539792.32051274</v>
      </c>
      <c r="N23" s="6">
        <f t="shared" si="1"/>
        <v>320771131.88644677</v>
      </c>
      <c r="O23" s="178"/>
      <c r="P23" s="178"/>
    </row>
    <row r="24" spans="1:17">
      <c r="B24" s="1" t="s">
        <v>159</v>
      </c>
      <c r="D24" s="1" t="s">
        <v>408</v>
      </c>
      <c r="F24" s="1" t="s">
        <v>17</v>
      </c>
      <c r="H24" s="6">
        <f>J24+O24+P24</f>
        <v>786994215.01267362</v>
      </c>
      <c r="I24" s="22"/>
      <c r="J24" s="215">
        <v>378056313.25312948</v>
      </c>
      <c r="K24" s="22"/>
      <c r="L24" s="6">
        <f t="shared" si="2"/>
        <v>345921526.6266135</v>
      </c>
      <c r="M24" s="6">
        <f t="shared" si="1"/>
        <v>13231970.963859534</v>
      </c>
      <c r="N24" s="6">
        <f t="shared" si="1"/>
        <v>18902815.662656475</v>
      </c>
      <c r="O24" s="214">
        <v>7971768.0859480826</v>
      </c>
      <c r="P24" s="214">
        <v>400966133.67359602</v>
      </c>
    </row>
    <row r="25" spans="1:17">
      <c r="H25" s="16"/>
      <c r="I25" s="5"/>
      <c r="J25" s="106"/>
      <c r="K25" s="5"/>
      <c r="L25" s="16"/>
      <c r="M25" s="16"/>
      <c r="N25" s="16"/>
      <c r="O25" s="106"/>
      <c r="P25" s="106"/>
    </row>
    <row r="26" spans="1:17">
      <c r="B26" s="1" t="s">
        <v>162</v>
      </c>
      <c r="D26" s="1" t="s">
        <v>409</v>
      </c>
      <c r="F26" s="1" t="s">
        <v>17</v>
      </c>
      <c r="H26" s="93">
        <f>J26+O26+P26</f>
        <v>310303950.15783381</v>
      </c>
      <c r="I26" s="94"/>
      <c r="J26" s="215">
        <v>310176922.02018607</v>
      </c>
      <c r="K26" s="94"/>
      <c r="L26" s="93">
        <f>$J26*L$11</f>
        <v>283811883.64847028</v>
      </c>
      <c r="M26" s="93">
        <f t="shared" ref="M26:N29" si="3">$J26*M$11</f>
        <v>10856192.270706514</v>
      </c>
      <c r="N26" s="93">
        <f t="shared" si="3"/>
        <v>15508846.101009304</v>
      </c>
      <c r="O26" s="214">
        <v>127028.13764775572</v>
      </c>
      <c r="P26" s="178"/>
    </row>
    <row r="27" spans="1:17">
      <c r="B27" s="1" t="s">
        <v>164</v>
      </c>
      <c r="D27" s="1" t="s">
        <v>410</v>
      </c>
      <c r="F27" s="1" t="s">
        <v>17</v>
      </c>
      <c r="H27" s="93">
        <f>J27+O27+P27</f>
        <v>62488644.785545051</v>
      </c>
      <c r="I27" s="38"/>
      <c r="J27" s="214">
        <v>36620389.561725959</v>
      </c>
      <c r="K27" s="38"/>
      <c r="L27" s="93">
        <f>$J27*L$11</f>
        <v>33507656.448979255</v>
      </c>
      <c r="M27" s="93">
        <f>$J27*M$11</f>
        <v>1281713.6346604086</v>
      </c>
      <c r="N27" s="93">
        <f>$J27*N$11</f>
        <v>1831019.4780862981</v>
      </c>
      <c r="O27" s="178"/>
      <c r="P27" s="214">
        <v>25868255.223819088</v>
      </c>
    </row>
    <row r="28" spans="1:17">
      <c r="B28" s="18" t="s">
        <v>163</v>
      </c>
      <c r="D28" s="1" t="s">
        <v>409</v>
      </c>
      <c r="F28" s="1" t="s">
        <v>17</v>
      </c>
      <c r="H28" s="93">
        <f>J28+O28+P28</f>
        <v>6071752968.1993866</v>
      </c>
      <c r="I28" s="94"/>
      <c r="J28" s="215">
        <v>6063781200.1134386</v>
      </c>
      <c r="K28" s="94"/>
      <c r="L28" s="93">
        <f t="shared" ref="L28:L29" si="4">$J28*L$11</f>
        <v>5548359798.103797</v>
      </c>
      <c r="M28" s="93">
        <f t="shared" si="3"/>
        <v>212232342.00397038</v>
      </c>
      <c r="N28" s="93">
        <f t="shared" si="3"/>
        <v>303189060.00567192</v>
      </c>
      <c r="O28" s="214">
        <v>7971768.0859480826</v>
      </c>
      <c r="P28" s="178"/>
    </row>
    <row r="29" spans="1:17">
      <c r="B29" s="1" t="s">
        <v>165</v>
      </c>
      <c r="D29" s="1" t="s">
        <v>410</v>
      </c>
      <c r="F29" s="1" t="s">
        <v>17</v>
      </c>
      <c r="H29" s="93">
        <f>J29+O29+P29</f>
        <v>1130663884.5422194</v>
      </c>
      <c r="I29" s="38"/>
      <c r="J29" s="214">
        <v>729697750.86862338</v>
      </c>
      <c r="K29" s="38"/>
      <c r="L29" s="93">
        <f t="shared" si="4"/>
        <v>667673442.04479039</v>
      </c>
      <c r="M29" s="93">
        <f t="shared" si="3"/>
        <v>25539421.280401822</v>
      </c>
      <c r="N29" s="93">
        <f>$J29*N$11</f>
        <v>36484887.54343117</v>
      </c>
      <c r="O29" s="178"/>
      <c r="P29" s="214">
        <v>400966133.67359602</v>
      </c>
    </row>
    <row r="30" spans="1:17">
      <c r="H30" s="16"/>
      <c r="I30" s="5"/>
      <c r="J30" s="106"/>
      <c r="K30" s="5"/>
      <c r="L30" s="16"/>
      <c r="M30" s="16"/>
      <c r="N30" s="16"/>
      <c r="O30" s="106"/>
      <c r="P30" s="106"/>
    </row>
    <row r="31" spans="1:17" s="110" customFormat="1">
      <c r="B31" s="110" t="s">
        <v>319</v>
      </c>
      <c r="H31" s="185"/>
      <c r="I31" s="186"/>
      <c r="J31" s="200"/>
      <c r="K31" s="185"/>
      <c r="L31" s="185"/>
      <c r="M31" s="185"/>
      <c r="N31" s="185"/>
      <c r="O31" s="200"/>
      <c r="P31" s="200"/>
      <c r="Q31" s="185"/>
    </row>
    <row r="32" spans="1:17">
      <c r="H32" s="16"/>
      <c r="I32" s="5"/>
      <c r="J32" s="106"/>
      <c r="K32" s="5"/>
      <c r="L32" s="16"/>
      <c r="M32" s="16"/>
      <c r="N32" s="16"/>
      <c r="O32" s="106"/>
      <c r="P32" s="106"/>
    </row>
    <row r="33" spans="1:16384">
      <c r="B33" s="2" t="s">
        <v>359</v>
      </c>
      <c r="H33" s="16"/>
      <c r="I33" s="5"/>
      <c r="J33" s="153"/>
      <c r="K33" s="5"/>
      <c r="L33" s="16"/>
      <c r="M33" s="16"/>
      <c r="N33" s="16"/>
      <c r="O33" s="106"/>
      <c r="P33" s="106"/>
    </row>
    <row r="34" spans="1:16384">
      <c r="B34" s="1" t="s">
        <v>396</v>
      </c>
      <c r="F34" s="5" t="s">
        <v>112</v>
      </c>
      <c r="H34" s="195" t="str">
        <f>IF(ROUND(H16, 3)=ROUND(SUM(H21:H22), 3),"JA","NEE")</f>
        <v>JA</v>
      </c>
      <c r="I34" s="62"/>
      <c r="J34" s="216"/>
      <c r="K34" s="62"/>
      <c r="L34" s="195" t="str">
        <f>IF(ROUND(L16, 3)=ROUND(SUM(L21:L22), 3),"JA","NEE")</f>
        <v>JA</v>
      </c>
      <c r="M34" s="195" t="str">
        <f>IF(ROUND(M16, 3)=ROUND(SUM(M21:M22), 3),"JA","NEE")</f>
        <v>JA</v>
      </c>
      <c r="N34" s="195" t="str">
        <f>IF(ROUND(N16, 3)=ROUND(SUM(N21:N22), 3),"JA","NEE")</f>
        <v>JA</v>
      </c>
      <c r="O34" s="224" t="str">
        <f>IF(ROUND(O16, 3)=ROUND(SUM(O21:O22), 3),"JA","NEE")</f>
        <v>JA</v>
      </c>
      <c r="P34" s="224" t="str">
        <f>IF(ROUND(P16, 3)=ROUND(SUM(P21:P22), 3),"JA","NEE")</f>
        <v>JA</v>
      </c>
    </row>
    <row r="35" spans="1:16384">
      <c r="B35" s="1" t="s">
        <v>397</v>
      </c>
      <c r="F35" s="5" t="s">
        <v>112</v>
      </c>
      <c r="H35" s="195" t="str">
        <f>IF(ROUND(H17, 3)=ROUND(SUM(H23:H24), 3),"JA","NEE")</f>
        <v>JA</v>
      </c>
      <c r="I35" s="62"/>
      <c r="J35" s="216"/>
      <c r="K35" s="62"/>
      <c r="L35" s="195" t="str">
        <f>IF(ROUND(L17, 3)=ROUND(SUM(L23:L24), 3),"JA","NEE")</f>
        <v>JA</v>
      </c>
      <c r="M35" s="195" t="str">
        <f>IF(ROUND(M17, 3)=ROUND(SUM(M23:M24), 3),"JA","NEE")</f>
        <v>JA</v>
      </c>
      <c r="N35" s="195" t="str">
        <f>IF(ROUND(N17, 3)=ROUND(SUM(N23:N24), 3),"JA","NEE")</f>
        <v>JA</v>
      </c>
      <c r="O35" s="224" t="str">
        <f>IF(ROUND(O17, 3)=ROUND(SUM(O23:O24), 3),"JA","NEE")</f>
        <v>JA</v>
      </c>
      <c r="P35" s="224" t="str">
        <f>IF(ROUND(P17, 3)=ROUND(SUM(P23:P24), 3),"JA","NEE")</f>
        <v>JA</v>
      </c>
    </row>
    <row r="36" spans="1:16384">
      <c r="H36" s="16"/>
      <c r="I36" s="5"/>
      <c r="J36" s="106"/>
      <c r="K36" s="5"/>
      <c r="L36" s="16"/>
      <c r="M36" s="16"/>
      <c r="N36" s="16"/>
      <c r="O36" s="106"/>
      <c r="P36" s="106"/>
    </row>
    <row r="37" spans="1:16384">
      <c r="B37" s="2" t="s">
        <v>360</v>
      </c>
      <c r="H37" s="16"/>
      <c r="I37" s="5"/>
      <c r="J37" s="153"/>
      <c r="K37" s="5"/>
      <c r="L37" s="16"/>
      <c r="M37" s="16"/>
      <c r="N37" s="16"/>
      <c r="O37" s="106"/>
      <c r="P37" s="106"/>
    </row>
    <row r="38" spans="1:16384">
      <c r="B38" s="1" t="s">
        <v>396</v>
      </c>
      <c r="F38" s="5" t="s">
        <v>112</v>
      </c>
      <c r="H38" s="195" t="str">
        <f>IF(ROUND(H16, 3)=ROUND(SUM(H26:H27), 3),"JA","NEE")</f>
        <v>JA</v>
      </c>
      <c r="I38" s="62"/>
      <c r="J38" s="216"/>
      <c r="K38" s="62"/>
      <c r="L38" s="195" t="str">
        <f>IF(ROUND(L16, 3)=ROUND(SUM(L26:L27), 3),"JA","NEE")</f>
        <v>JA</v>
      </c>
      <c r="M38" s="195" t="str">
        <f>IF(ROUND(M16, 3)=ROUND(SUM(M26:M27), 3),"JA","NEE")</f>
        <v>JA</v>
      </c>
      <c r="N38" s="195" t="str">
        <f>IF(ROUND(N16, 3)=ROUND(SUM(N26:N27), 3),"JA","NEE")</f>
        <v>JA</v>
      </c>
      <c r="O38" s="224" t="str">
        <f>IF(ROUND(O16, 3)=ROUND(SUM(O26:O27), 3),"JA","NEE")</f>
        <v>JA</v>
      </c>
      <c r="P38" s="224" t="str">
        <f>IF(ROUND(P16, 3)=ROUND(SUM(P26:P27), 3),"JA","NEE")</f>
        <v>JA</v>
      </c>
    </row>
    <row r="39" spans="1:16384">
      <c r="B39" s="1" t="s">
        <v>398</v>
      </c>
      <c r="F39" s="5" t="s">
        <v>112</v>
      </c>
      <c r="H39" s="195" t="str">
        <f>IF(ROUND(H17, 3)=ROUND(SUM(H28:H29), 3),"JA","NEE")</f>
        <v>JA</v>
      </c>
      <c r="I39" s="62"/>
      <c r="J39" s="216"/>
      <c r="K39" s="62"/>
      <c r="L39" s="195" t="str">
        <f>IF(ROUND(L17, 3)=ROUND(SUM(L28:L29), 3),"JA","NEE")</f>
        <v>JA</v>
      </c>
      <c r="M39" s="195" t="str">
        <f>IF(ROUND(M17, 3)=ROUND(SUM(M28:M29), 3),"JA","NEE")</f>
        <v>JA</v>
      </c>
      <c r="N39" s="195" t="str">
        <f>IF(ROUND(N17, 3)=ROUND(SUM(N28:N29), 3),"JA","NEE")</f>
        <v>JA</v>
      </c>
      <c r="O39" s="224" t="str">
        <f>IF(ROUND(O17, 3)=ROUND(SUM(O28:O29), 3),"JA","NEE")</f>
        <v>JA</v>
      </c>
      <c r="P39" s="224" t="str">
        <f>IF(ROUND(P17, 3)=ROUND(SUM(P28:P29), 3),"JA","NEE")</f>
        <v>JA</v>
      </c>
    </row>
    <row r="40" spans="1:16384">
      <c r="H40" s="16"/>
      <c r="I40" s="5"/>
      <c r="J40" s="106"/>
      <c r="K40" s="5"/>
      <c r="L40" s="16"/>
      <c r="M40" s="16"/>
      <c r="N40" s="16"/>
      <c r="O40" s="106"/>
      <c r="P40" s="106"/>
    </row>
    <row r="41" spans="1:16384">
      <c r="A41" s="25"/>
      <c r="B41" s="110" t="s">
        <v>318</v>
      </c>
      <c r="C41" s="25"/>
      <c r="D41" s="25"/>
      <c r="E41" s="25"/>
      <c r="F41" s="25"/>
      <c r="G41" s="25"/>
      <c r="H41" s="28"/>
      <c r="I41" s="25"/>
      <c r="J41" s="210"/>
      <c r="K41" s="25"/>
      <c r="L41" s="28"/>
      <c r="M41" s="28"/>
      <c r="N41" s="28"/>
      <c r="O41" s="210"/>
      <c r="P41" s="210"/>
      <c r="Q41" s="185"/>
      <c r="R41" s="110"/>
      <c r="S41" s="110"/>
      <c r="T41" s="110"/>
      <c r="U41" s="110"/>
      <c r="V41" s="110"/>
      <c r="W41" s="110"/>
      <c r="X41" s="110"/>
      <c r="Y41" s="110"/>
      <c r="Z41" s="110"/>
      <c r="AA41" s="110"/>
      <c r="AB41" s="110"/>
      <c r="AC41" s="110"/>
      <c r="AD41" s="110"/>
      <c r="AE41" s="110"/>
      <c r="AF41" s="110"/>
      <c r="AG41" s="110"/>
      <c r="AH41" s="110"/>
      <c r="AI41" s="110"/>
      <c r="AJ41" s="110"/>
      <c r="AK41" s="110"/>
      <c r="AL41" s="110"/>
      <c r="AM41" s="110"/>
      <c r="AN41" s="110"/>
      <c r="AO41" s="110"/>
      <c r="AP41" s="110"/>
      <c r="AQ41" s="110"/>
      <c r="AR41" s="110"/>
      <c r="AS41" s="110"/>
      <c r="AT41" s="110"/>
      <c r="AU41" s="110"/>
      <c r="AV41" s="110"/>
      <c r="AW41" s="110"/>
      <c r="AX41" s="110"/>
      <c r="AY41" s="110"/>
      <c r="AZ41" s="110"/>
      <c r="BA41" s="110"/>
      <c r="BB41" s="110"/>
      <c r="BC41" s="110"/>
      <c r="BD41" s="110"/>
      <c r="BE41" s="110"/>
      <c r="BF41" s="110"/>
      <c r="BG41" s="110"/>
      <c r="BH41" s="110"/>
      <c r="BI41" s="110"/>
      <c r="BJ41" s="110"/>
      <c r="BK41" s="110"/>
      <c r="BL41" s="110"/>
      <c r="BM41" s="110"/>
      <c r="BN41" s="110"/>
      <c r="BO41" s="110"/>
      <c r="BP41" s="110"/>
      <c r="BQ41" s="110"/>
      <c r="BR41" s="110"/>
      <c r="BS41" s="110"/>
      <c r="BT41" s="110"/>
      <c r="BU41" s="110"/>
      <c r="BV41" s="110"/>
      <c r="BW41" s="110"/>
      <c r="BX41" s="110"/>
      <c r="BY41" s="110"/>
      <c r="BZ41" s="110"/>
      <c r="CA41" s="110"/>
      <c r="CB41" s="110"/>
      <c r="CC41" s="110"/>
      <c r="CD41" s="110"/>
      <c r="CE41" s="110"/>
      <c r="CF41" s="110"/>
      <c r="CG41" s="110"/>
      <c r="CH41" s="110"/>
      <c r="CI41" s="110"/>
      <c r="CJ41" s="110"/>
      <c r="CK41" s="110"/>
      <c r="CL41" s="110"/>
      <c r="CM41" s="110"/>
      <c r="CN41" s="110"/>
      <c r="CO41" s="110"/>
      <c r="CP41" s="110"/>
      <c r="CQ41" s="110"/>
      <c r="CR41" s="110"/>
      <c r="CS41" s="110"/>
      <c r="CT41" s="110"/>
      <c r="CU41" s="110"/>
      <c r="CV41" s="110"/>
      <c r="CW41" s="110"/>
      <c r="CX41" s="110"/>
      <c r="CY41" s="110"/>
      <c r="CZ41" s="110"/>
      <c r="DA41" s="110"/>
      <c r="DB41" s="110"/>
      <c r="DC41" s="110"/>
      <c r="DD41" s="110"/>
      <c r="DE41" s="110"/>
      <c r="DF41" s="110"/>
      <c r="DG41" s="110"/>
      <c r="DH41" s="110"/>
      <c r="DI41" s="110"/>
      <c r="DJ41" s="110"/>
      <c r="DK41" s="110"/>
      <c r="DL41" s="110"/>
      <c r="DM41" s="110"/>
      <c r="DN41" s="110"/>
      <c r="DO41" s="110"/>
      <c r="DP41" s="110"/>
      <c r="DQ41" s="110"/>
      <c r="DR41" s="110"/>
      <c r="DS41" s="110"/>
      <c r="DT41" s="110"/>
      <c r="DU41" s="110"/>
      <c r="DV41" s="110"/>
      <c r="DW41" s="110"/>
      <c r="DX41" s="110"/>
      <c r="DY41" s="110"/>
      <c r="DZ41" s="110"/>
      <c r="EA41" s="110"/>
      <c r="EB41" s="110"/>
      <c r="EC41" s="110"/>
      <c r="ED41" s="110"/>
      <c r="EE41" s="110"/>
      <c r="EF41" s="110"/>
      <c r="EG41" s="110"/>
      <c r="EH41" s="110"/>
      <c r="EI41" s="110"/>
      <c r="EJ41" s="110"/>
      <c r="EK41" s="110"/>
      <c r="EL41" s="110"/>
      <c r="EM41" s="110"/>
      <c r="EN41" s="110"/>
      <c r="EO41" s="110"/>
      <c r="EP41" s="110"/>
      <c r="EQ41" s="110"/>
      <c r="ER41" s="110"/>
      <c r="ES41" s="110"/>
      <c r="ET41" s="110"/>
      <c r="EU41" s="110"/>
      <c r="EV41" s="110"/>
      <c r="EW41" s="110"/>
      <c r="EX41" s="110"/>
      <c r="EY41" s="110"/>
      <c r="EZ41" s="110"/>
      <c r="FA41" s="110"/>
      <c r="FB41" s="110"/>
      <c r="FC41" s="110"/>
      <c r="FD41" s="110"/>
      <c r="FE41" s="110"/>
      <c r="FF41" s="110"/>
      <c r="FG41" s="110"/>
      <c r="FH41" s="110"/>
      <c r="FI41" s="110"/>
      <c r="FJ41" s="110"/>
      <c r="FK41" s="110"/>
      <c r="FL41" s="110"/>
      <c r="FM41" s="110"/>
      <c r="FN41" s="110"/>
      <c r="FO41" s="110"/>
      <c r="FP41" s="110"/>
      <c r="FQ41" s="110"/>
      <c r="FR41" s="110"/>
      <c r="FS41" s="110"/>
      <c r="FT41" s="110"/>
      <c r="FU41" s="110"/>
      <c r="FV41" s="110"/>
      <c r="FW41" s="110"/>
      <c r="FX41" s="110"/>
      <c r="FY41" s="110"/>
      <c r="FZ41" s="110"/>
      <c r="GA41" s="110"/>
      <c r="GB41" s="110"/>
      <c r="GC41" s="110"/>
      <c r="GD41" s="110"/>
      <c r="GE41" s="110"/>
      <c r="GF41" s="110"/>
      <c r="GG41" s="110"/>
      <c r="GH41" s="110"/>
      <c r="GI41" s="110"/>
      <c r="GJ41" s="110"/>
      <c r="GK41" s="110"/>
      <c r="GL41" s="110"/>
      <c r="GM41" s="110"/>
      <c r="GN41" s="110"/>
      <c r="GO41" s="110"/>
      <c r="GP41" s="110"/>
      <c r="GQ41" s="110"/>
      <c r="GR41" s="110"/>
      <c r="GS41" s="110"/>
      <c r="GT41" s="110"/>
      <c r="GU41" s="110"/>
      <c r="GV41" s="110"/>
      <c r="GW41" s="110"/>
      <c r="GX41" s="110"/>
      <c r="GY41" s="110"/>
      <c r="GZ41" s="110"/>
      <c r="HA41" s="110"/>
      <c r="HB41" s="110"/>
      <c r="HC41" s="110"/>
      <c r="HD41" s="110"/>
      <c r="HE41" s="110"/>
      <c r="HF41" s="110"/>
      <c r="HG41" s="110"/>
      <c r="HH41" s="110"/>
      <c r="HI41" s="110"/>
      <c r="HJ41" s="110"/>
      <c r="HK41" s="110"/>
      <c r="HL41" s="110"/>
      <c r="HM41" s="110"/>
      <c r="HN41" s="110"/>
      <c r="HO41" s="110"/>
      <c r="HP41" s="110"/>
      <c r="HQ41" s="110"/>
      <c r="HR41" s="110"/>
      <c r="HS41" s="110"/>
      <c r="HT41" s="110"/>
      <c r="HU41" s="110"/>
      <c r="HV41" s="110"/>
      <c r="HW41" s="110"/>
      <c r="HX41" s="110"/>
      <c r="HY41" s="110"/>
      <c r="HZ41" s="110"/>
      <c r="IA41" s="110"/>
      <c r="IB41" s="110"/>
      <c r="IC41" s="110"/>
      <c r="ID41" s="110"/>
      <c r="IE41" s="110"/>
      <c r="IF41" s="110"/>
      <c r="IG41" s="110"/>
      <c r="IH41" s="110"/>
      <c r="II41" s="110"/>
      <c r="IJ41" s="110"/>
      <c r="IK41" s="110"/>
      <c r="IL41" s="110"/>
      <c r="IM41" s="110"/>
      <c r="IN41" s="110"/>
      <c r="IO41" s="110"/>
      <c r="IP41" s="110"/>
      <c r="IQ41" s="110"/>
      <c r="IR41" s="110"/>
      <c r="IS41" s="110"/>
      <c r="IT41" s="110"/>
      <c r="IU41" s="110"/>
      <c r="IV41" s="110"/>
      <c r="IW41" s="110"/>
      <c r="IX41" s="110"/>
      <c r="IY41" s="110"/>
      <c r="IZ41" s="110"/>
      <c r="JA41" s="110"/>
      <c r="JB41" s="110"/>
      <c r="JC41" s="110"/>
      <c r="JD41" s="110"/>
      <c r="JE41" s="110"/>
      <c r="JF41" s="110"/>
      <c r="JG41" s="110"/>
      <c r="JH41" s="110"/>
      <c r="JI41" s="110"/>
      <c r="JJ41" s="110"/>
      <c r="JK41" s="110"/>
      <c r="JL41" s="110"/>
      <c r="JM41" s="110"/>
      <c r="JN41" s="110"/>
      <c r="JO41" s="110"/>
      <c r="JP41" s="110"/>
      <c r="JQ41" s="110"/>
      <c r="JR41" s="110"/>
      <c r="JS41" s="110"/>
      <c r="JT41" s="110"/>
      <c r="JU41" s="110"/>
      <c r="JV41" s="110"/>
      <c r="JW41" s="110"/>
      <c r="JX41" s="110"/>
      <c r="JY41" s="110"/>
      <c r="JZ41" s="110"/>
      <c r="KA41" s="110"/>
      <c r="KB41" s="110"/>
      <c r="KC41" s="110"/>
      <c r="KD41" s="110"/>
      <c r="KE41" s="110"/>
      <c r="KF41" s="110"/>
      <c r="KG41" s="110"/>
      <c r="KH41" s="110"/>
      <c r="KI41" s="110"/>
      <c r="KJ41" s="110"/>
      <c r="KK41" s="110"/>
      <c r="KL41" s="110"/>
      <c r="KM41" s="110"/>
      <c r="KN41" s="110"/>
      <c r="KO41" s="110"/>
      <c r="KP41" s="110"/>
      <c r="KQ41" s="110"/>
      <c r="KR41" s="110"/>
      <c r="KS41" s="110"/>
      <c r="KT41" s="110"/>
      <c r="KU41" s="110"/>
      <c r="KV41" s="110"/>
      <c r="KW41" s="110"/>
      <c r="KX41" s="110"/>
      <c r="KY41" s="110"/>
      <c r="KZ41" s="110"/>
      <c r="LA41" s="110"/>
      <c r="LB41" s="110"/>
      <c r="LC41" s="110"/>
      <c r="LD41" s="110"/>
      <c r="LE41" s="110"/>
      <c r="LF41" s="110"/>
      <c r="LG41" s="110"/>
      <c r="LH41" s="110"/>
      <c r="LI41" s="110"/>
      <c r="LJ41" s="110"/>
      <c r="LK41" s="110"/>
      <c r="LL41" s="110"/>
      <c r="LM41" s="110"/>
      <c r="LN41" s="110"/>
      <c r="LO41" s="110"/>
      <c r="LP41" s="110"/>
      <c r="LQ41" s="110"/>
      <c r="LR41" s="110"/>
      <c r="LS41" s="110"/>
      <c r="LT41" s="110"/>
      <c r="LU41" s="110"/>
      <c r="LV41" s="110"/>
      <c r="LW41" s="110"/>
      <c r="LX41" s="110"/>
      <c r="LY41" s="110"/>
      <c r="LZ41" s="110"/>
      <c r="MA41" s="110"/>
      <c r="MB41" s="110"/>
      <c r="MC41" s="110"/>
      <c r="MD41" s="110"/>
      <c r="ME41" s="110"/>
      <c r="MF41" s="110"/>
      <c r="MG41" s="110"/>
      <c r="MH41" s="110"/>
      <c r="MI41" s="110"/>
      <c r="MJ41" s="110"/>
      <c r="MK41" s="110"/>
      <c r="ML41" s="110"/>
      <c r="MM41" s="110"/>
      <c r="MN41" s="110"/>
      <c r="MO41" s="110"/>
      <c r="MP41" s="110"/>
      <c r="MQ41" s="110"/>
      <c r="MR41" s="110"/>
      <c r="MS41" s="110"/>
      <c r="MT41" s="110"/>
      <c r="MU41" s="110"/>
      <c r="MV41" s="110"/>
      <c r="MW41" s="110"/>
      <c r="MX41" s="110"/>
      <c r="MY41" s="110"/>
      <c r="MZ41" s="110"/>
      <c r="NA41" s="110"/>
      <c r="NB41" s="110"/>
      <c r="NC41" s="110"/>
      <c r="ND41" s="110"/>
      <c r="NE41" s="110"/>
      <c r="NF41" s="110"/>
      <c r="NG41" s="110"/>
      <c r="NH41" s="110"/>
      <c r="NI41" s="110"/>
      <c r="NJ41" s="110"/>
      <c r="NK41" s="110"/>
      <c r="NL41" s="110"/>
      <c r="NM41" s="110"/>
      <c r="NN41" s="110"/>
      <c r="NO41" s="110"/>
      <c r="NP41" s="110"/>
      <c r="NQ41" s="110"/>
      <c r="NR41" s="110"/>
      <c r="NS41" s="110"/>
      <c r="NT41" s="110"/>
      <c r="NU41" s="110"/>
      <c r="NV41" s="110"/>
      <c r="NW41" s="110"/>
      <c r="NX41" s="110"/>
      <c r="NY41" s="110"/>
      <c r="NZ41" s="110"/>
      <c r="OA41" s="110"/>
      <c r="OB41" s="110"/>
      <c r="OC41" s="110"/>
      <c r="OD41" s="110"/>
      <c r="OE41" s="110"/>
      <c r="OF41" s="110"/>
      <c r="OG41" s="110"/>
      <c r="OH41" s="110"/>
      <c r="OI41" s="110"/>
      <c r="OJ41" s="110"/>
      <c r="OK41" s="110"/>
      <c r="OL41" s="110"/>
      <c r="OM41" s="110"/>
      <c r="ON41" s="110"/>
      <c r="OO41" s="110"/>
      <c r="OP41" s="110"/>
      <c r="OQ41" s="110"/>
      <c r="OR41" s="110"/>
      <c r="OS41" s="110"/>
      <c r="OT41" s="110"/>
      <c r="OU41" s="110"/>
      <c r="OV41" s="110"/>
      <c r="OW41" s="110"/>
      <c r="OX41" s="110"/>
      <c r="OY41" s="110"/>
      <c r="OZ41" s="110"/>
      <c r="PA41" s="110"/>
      <c r="PB41" s="110"/>
      <c r="PC41" s="110"/>
      <c r="PD41" s="110"/>
      <c r="PE41" s="110"/>
      <c r="PF41" s="110"/>
      <c r="PG41" s="110"/>
      <c r="PH41" s="110"/>
      <c r="PI41" s="110"/>
      <c r="PJ41" s="110"/>
      <c r="PK41" s="110"/>
      <c r="PL41" s="110"/>
      <c r="PM41" s="110"/>
      <c r="PN41" s="110"/>
      <c r="PO41" s="110"/>
      <c r="PP41" s="110"/>
      <c r="PQ41" s="110"/>
      <c r="PR41" s="110"/>
      <c r="PS41" s="110"/>
      <c r="PT41" s="110"/>
      <c r="PU41" s="110"/>
      <c r="PV41" s="110"/>
      <c r="PW41" s="110"/>
      <c r="PX41" s="110"/>
      <c r="PY41" s="110"/>
      <c r="PZ41" s="110"/>
      <c r="QA41" s="110"/>
      <c r="QB41" s="110"/>
      <c r="QC41" s="110"/>
      <c r="QD41" s="110"/>
      <c r="QE41" s="110"/>
      <c r="QF41" s="110"/>
      <c r="QG41" s="110"/>
      <c r="QH41" s="110"/>
      <c r="QI41" s="110"/>
      <c r="QJ41" s="110"/>
      <c r="QK41" s="110"/>
      <c r="QL41" s="110"/>
      <c r="QM41" s="110"/>
      <c r="QN41" s="110"/>
      <c r="QO41" s="110"/>
      <c r="QP41" s="110"/>
      <c r="QQ41" s="110"/>
      <c r="QR41" s="110"/>
      <c r="QS41" s="110"/>
      <c r="QT41" s="110"/>
      <c r="QU41" s="110"/>
      <c r="QV41" s="110"/>
      <c r="QW41" s="110"/>
      <c r="QX41" s="110"/>
      <c r="QY41" s="110"/>
      <c r="QZ41" s="110"/>
      <c r="RA41" s="110"/>
      <c r="RB41" s="110"/>
      <c r="RC41" s="110"/>
      <c r="RD41" s="110"/>
      <c r="RE41" s="110"/>
      <c r="RF41" s="110"/>
      <c r="RG41" s="110"/>
      <c r="RH41" s="110"/>
      <c r="RI41" s="110"/>
      <c r="RJ41" s="110"/>
      <c r="RK41" s="110"/>
      <c r="RL41" s="110"/>
      <c r="RM41" s="110"/>
      <c r="RN41" s="110"/>
      <c r="RO41" s="110"/>
      <c r="RP41" s="110"/>
      <c r="RQ41" s="110"/>
      <c r="RR41" s="110"/>
      <c r="RS41" s="110"/>
      <c r="RT41" s="110"/>
      <c r="RU41" s="110"/>
      <c r="RV41" s="110"/>
      <c r="RW41" s="110"/>
      <c r="RX41" s="110"/>
      <c r="RY41" s="110"/>
      <c r="RZ41" s="110"/>
      <c r="SA41" s="110"/>
      <c r="SB41" s="110"/>
      <c r="SC41" s="110"/>
      <c r="SD41" s="110"/>
      <c r="SE41" s="110"/>
      <c r="SF41" s="110"/>
      <c r="SG41" s="110"/>
      <c r="SH41" s="110"/>
      <c r="SI41" s="110"/>
      <c r="SJ41" s="110"/>
      <c r="SK41" s="110"/>
      <c r="SL41" s="110"/>
      <c r="SM41" s="110"/>
      <c r="SN41" s="110"/>
      <c r="SO41" s="110"/>
      <c r="SP41" s="110"/>
      <c r="SQ41" s="110"/>
      <c r="SR41" s="110"/>
      <c r="SS41" s="110"/>
      <c r="ST41" s="110"/>
      <c r="SU41" s="110"/>
      <c r="SV41" s="110"/>
      <c r="SW41" s="110"/>
      <c r="SX41" s="110"/>
      <c r="SY41" s="110"/>
      <c r="SZ41" s="110"/>
      <c r="TA41" s="110"/>
      <c r="TB41" s="110"/>
      <c r="TC41" s="110"/>
      <c r="TD41" s="110"/>
      <c r="TE41" s="110"/>
      <c r="TF41" s="110"/>
      <c r="TG41" s="110"/>
      <c r="TH41" s="110"/>
      <c r="TI41" s="110"/>
      <c r="TJ41" s="110"/>
      <c r="TK41" s="110"/>
      <c r="TL41" s="110"/>
      <c r="TM41" s="110"/>
      <c r="TN41" s="110"/>
      <c r="TO41" s="110"/>
      <c r="TP41" s="110"/>
      <c r="TQ41" s="110"/>
      <c r="TR41" s="110"/>
      <c r="TS41" s="110"/>
      <c r="TT41" s="110"/>
      <c r="TU41" s="110"/>
      <c r="TV41" s="110"/>
      <c r="TW41" s="110"/>
      <c r="TX41" s="110"/>
      <c r="TY41" s="110"/>
      <c r="TZ41" s="110"/>
      <c r="UA41" s="110"/>
      <c r="UB41" s="110"/>
      <c r="UC41" s="110"/>
      <c r="UD41" s="110"/>
      <c r="UE41" s="110"/>
      <c r="UF41" s="110"/>
      <c r="UG41" s="110"/>
      <c r="UH41" s="110"/>
      <c r="UI41" s="110"/>
      <c r="UJ41" s="110"/>
      <c r="UK41" s="110"/>
      <c r="UL41" s="110"/>
      <c r="UM41" s="110"/>
      <c r="UN41" s="110"/>
      <c r="UO41" s="110"/>
      <c r="UP41" s="110"/>
      <c r="UQ41" s="110"/>
      <c r="UR41" s="110"/>
      <c r="US41" s="110"/>
      <c r="UT41" s="110"/>
      <c r="UU41" s="110"/>
      <c r="UV41" s="110"/>
      <c r="UW41" s="110"/>
      <c r="UX41" s="110"/>
      <c r="UY41" s="110"/>
      <c r="UZ41" s="110"/>
      <c r="VA41" s="110"/>
      <c r="VB41" s="110"/>
      <c r="VC41" s="110"/>
      <c r="VD41" s="110"/>
      <c r="VE41" s="110"/>
      <c r="VF41" s="110"/>
      <c r="VG41" s="110"/>
      <c r="VH41" s="110"/>
      <c r="VI41" s="110"/>
      <c r="VJ41" s="110"/>
      <c r="VK41" s="110"/>
      <c r="VL41" s="110"/>
      <c r="VM41" s="110"/>
      <c r="VN41" s="110"/>
      <c r="VO41" s="110"/>
      <c r="VP41" s="110"/>
      <c r="VQ41" s="110"/>
      <c r="VR41" s="110"/>
      <c r="VS41" s="110"/>
      <c r="VT41" s="110"/>
      <c r="VU41" s="110"/>
      <c r="VV41" s="110"/>
      <c r="VW41" s="110"/>
      <c r="VX41" s="110"/>
      <c r="VY41" s="110"/>
      <c r="VZ41" s="110"/>
      <c r="WA41" s="110"/>
      <c r="WB41" s="110"/>
      <c r="WC41" s="110"/>
      <c r="WD41" s="110"/>
      <c r="WE41" s="110"/>
      <c r="WF41" s="110"/>
      <c r="WG41" s="110"/>
      <c r="WH41" s="110"/>
      <c r="WI41" s="110"/>
      <c r="WJ41" s="110"/>
      <c r="WK41" s="110"/>
      <c r="WL41" s="110"/>
      <c r="WM41" s="110"/>
      <c r="WN41" s="110"/>
      <c r="WO41" s="110"/>
      <c r="WP41" s="110"/>
      <c r="WQ41" s="110"/>
      <c r="WR41" s="110"/>
      <c r="WS41" s="110"/>
      <c r="WT41" s="110"/>
      <c r="WU41" s="110"/>
      <c r="WV41" s="110"/>
      <c r="WW41" s="110"/>
      <c r="WX41" s="110"/>
      <c r="WY41" s="110"/>
      <c r="WZ41" s="110"/>
      <c r="XA41" s="110"/>
      <c r="XB41" s="110"/>
      <c r="XC41" s="110"/>
      <c r="XD41" s="110"/>
      <c r="XE41" s="110"/>
      <c r="XF41" s="110"/>
      <c r="XG41" s="110"/>
      <c r="XH41" s="110"/>
      <c r="XI41" s="110"/>
      <c r="XJ41" s="110"/>
      <c r="XK41" s="110"/>
      <c r="XL41" s="110"/>
      <c r="XM41" s="110"/>
      <c r="XN41" s="110"/>
      <c r="XO41" s="110"/>
      <c r="XP41" s="110"/>
      <c r="XQ41" s="110"/>
      <c r="XR41" s="110"/>
      <c r="XS41" s="110"/>
      <c r="XT41" s="110"/>
      <c r="XU41" s="110"/>
      <c r="XV41" s="110"/>
      <c r="XW41" s="110"/>
      <c r="XX41" s="110"/>
      <c r="XY41" s="110"/>
      <c r="XZ41" s="110"/>
      <c r="YA41" s="110"/>
      <c r="YB41" s="110"/>
      <c r="YC41" s="110"/>
      <c r="YD41" s="110"/>
      <c r="YE41" s="110"/>
      <c r="YF41" s="110"/>
      <c r="YG41" s="110"/>
      <c r="YH41" s="110"/>
      <c r="YI41" s="110"/>
      <c r="YJ41" s="110"/>
      <c r="YK41" s="110"/>
      <c r="YL41" s="110"/>
      <c r="YM41" s="110"/>
      <c r="YN41" s="110"/>
      <c r="YO41" s="110"/>
      <c r="YP41" s="110"/>
      <c r="YQ41" s="110"/>
      <c r="YR41" s="110"/>
      <c r="YS41" s="110"/>
      <c r="YT41" s="110"/>
      <c r="YU41" s="110"/>
      <c r="YV41" s="110"/>
      <c r="YW41" s="110"/>
      <c r="YX41" s="110"/>
      <c r="YY41" s="110"/>
      <c r="YZ41" s="110"/>
      <c r="ZA41" s="110"/>
      <c r="ZB41" s="110"/>
      <c r="ZC41" s="110"/>
      <c r="ZD41" s="110"/>
      <c r="ZE41" s="110"/>
      <c r="ZF41" s="110"/>
      <c r="ZG41" s="110"/>
      <c r="ZH41" s="110"/>
      <c r="ZI41" s="110"/>
      <c r="ZJ41" s="110"/>
      <c r="ZK41" s="110"/>
      <c r="ZL41" s="110"/>
      <c r="ZM41" s="110"/>
      <c r="ZN41" s="110"/>
      <c r="ZO41" s="110"/>
      <c r="ZP41" s="110"/>
      <c r="ZQ41" s="110"/>
      <c r="ZR41" s="110"/>
      <c r="ZS41" s="110"/>
      <c r="ZT41" s="110"/>
      <c r="ZU41" s="110"/>
      <c r="ZV41" s="110"/>
      <c r="ZW41" s="110"/>
      <c r="ZX41" s="110"/>
      <c r="ZY41" s="110"/>
      <c r="ZZ41" s="110"/>
      <c r="AAA41" s="110"/>
      <c r="AAB41" s="110"/>
      <c r="AAC41" s="110"/>
      <c r="AAD41" s="110"/>
      <c r="AAE41" s="110"/>
      <c r="AAF41" s="110"/>
      <c r="AAG41" s="110"/>
      <c r="AAH41" s="110"/>
      <c r="AAI41" s="110"/>
      <c r="AAJ41" s="110"/>
      <c r="AAK41" s="110"/>
      <c r="AAL41" s="110"/>
      <c r="AAM41" s="110"/>
      <c r="AAN41" s="110"/>
      <c r="AAO41" s="110"/>
      <c r="AAP41" s="110"/>
      <c r="AAQ41" s="110"/>
      <c r="AAR41" s="110"/>
      <c r="AAS41" s="110"/>
      <c r="AAT41" s="110"/>
      <c r="AAU41" s="110"/>
      <c r="AAV41" s="110"/>
      <c r="AAW41" s="110"/>
      <c r="AAX41" s="110"/>
      <c r="AAY41" s="110"/>
      <c r="AAZ41" s="110"/>
      <c r="ABA41" s="110"/>
      <c r="ABB41" s="110"/>
      <c r="ABC41" s="110"/>
      <c r="ABD41" s="110"/>
      <c r="ABE41" s="110"/>
      <c r="ABF41" s="110"/>
      <c r="ABG41" s="110"/>
      <c r="ABH41" s="110"/>
      <c r="ABI41" s="110"/>
      <c r="ABJ41" s="110"/>
      <c r="ABK41" s="110"/>
      <c r="ABL41" s="110"/>
      <c r="ABM41" s="110"/>
      <c r="ABN41" s="110"/>
      <c r="ABO41" s="110"/>
      <c r="ABP41" s="110"/>
      <c r="ABQ41" s="110"/>
      <c r="ABR41" s="110"/>
      <c r="ABS41" s="110"/>
      <c r="ABT41" s="110"/>
      <c r="ABU41" s="110"/>
      <c r="ABV41" s="110"/>
      <c r="ABW41" s="110"/>
      <c r="ABX41" s="110"/>
      <c r="ABY41" s="110"/>
      <c r="ABZ41" s="110"/>
      <c r="ACA41" s="110"/>
      <c r="ACB41" s="110"/>
      <c r="ACC41" s="110"/>
      <c r="ACD41" s="110"/>
      <c r="ACE41" s="110"/>
      <c r="ACF41" s="110"/>
      <c r="ACG41" s="110"/>
      <c r="ACH41" s="110"/>
      <c r="ACI41" s="110"/>
      <c r="ACJ41" s="110"/>
      <c r="ACK41" s="110"/>
      <c r="ACL41" s="110"/>
      <c r="ACM41" s="110"/>
      <c r="ACN41" s="110"/>
      <c r="ACO41" s="110"/>
      <c r="ACP41" s="110"/>
      <c r="ACQ41" s="110"/>
      <c r="ACR41" s="110"/>
      <c r="ACS41" s="110"/>
      <c r="ACT41" s="110"/>
      <c r="ACU41" s="110"/>
      <c r="ACV41" s="110"/>
      <c r="ACW41" s="110"/>
      <c r="ACX41" s="110"/>
      <c r="ACY41" s="110"/>
      <c r="ACZ41" s="110"/>
      <c r="ADA41" s="110"/>
      <c r="ADB41" s="110"/>
      <c r="ADC41" s="110"/>
      <c r="ADD41" s="110"/>
      <c r="ADE41" s="110"/>
      <c r="ADF41" s="110"/>
      <c r="ADG41" s="110"/>
      <c r="ADH41" s="110"/>
      <c r="ADI41" s="110"/>
      <c r="ADJ41" s="110"/>
      <c r="ADK41" s="110"/>
      <c r="ADL41" s="110"/>
      <c r="ADM41" s="110"/>
      <c r="ADN41" s="110"/>
      <c r="ADO41" s="110"/>
      <c r="ADP41" s="110"/>
      <c r="ADQ41" s="110"/>
      <c r="ADR41" s="110"/>
      <c r="ADS41" s="110"/>
      <c r="ADT41" s="110"/>
      <c r="ADU41" s="110"/>
      <c r="ADV41" s="110"/>
      <c r="ADW41" s="110"/>
      <c r="ADX41" s="110"/>
      <c r="ADY41" s="110"/>
      <c r="ADZ41" s="110"/>
      <c r="AEA41" s="110"/>
      <c r="AEB41" s="110"/>
      <c r="AEC41" s="110"/>
      <c r="AED41" s="110"/>
      <c r="AEE41" s="110"/>
      <c r="AEF41" s="110"/>
      <c r="AEG41" s="110"/>
      <c r="AEH41" s="110"/>
      <c r="AEI41" s="110"/>
      <c r="AEJ41" s="110"/>
      <c r="AEK41" s="110"/>
      <c r="AEL41" s="110"/>
      <c r="AEM41" s="110"/>
      <c r="AEN41" s="110"/>
      <c r="AEO41" s="110"/>
      <c r="AEP41" s="110"/>
      <c r="AEQ41" s="110"/>
      <c r="AER41" s="110"/>
      <c r="AES41" s="110"/>
      <c r="AET41" s="110"/>
      <c r="AEU41" s="110"/>
      <c r="AEV41" s="110"/>
      <c r="AEW41" s="110"/>
      <c r="AEX41" s="110"/>
      <c r="AEY41" s="110"/>
      <c r="AEZ41" s="110"/>
      <c r="AFA41" s="110"/>
      <c r="AFB41" s="110"/>
      <c r="AFC41" s="110"/>
      <c r="AFD41" s="110"/>
      <c r="AFE41" s="110"/>
      <c r="AFF41" s="110"/>
      <c r="AFG41" s="110"/>
      <c r="AFH41" s="110"/>
      <c r="AFI41" s="110"/>
      <c r="AFJ41" s="110"/>
      <c r="AFK41" s="110"/>
      <c r="AFL41" s="110"/>
      <c r="AFM41" s="110"/>
      <c r="AFN41" s="110"/>
      <c r="AFO41" s="110"/>
      <c r="AFP41" s="110"/>
      <c r="AFQ41" s="110"/>
      <c r="AFR41" s="110"/>
      <c r="AFS41" s="110"/>
      <c r="AFT41" s="110"/>
      <c r="AFU41" s="110"/>
      <c r="AFV41" s="110"/>
      <c r="AFW41" s="110"/>
      <c r="AFX41" s="110"/>
      <c r="AFY41" s="110"/>
      <c r="AFZ41" s="110"/>
      <c r="AGA41" s="110"/>
      <c r="AGB41" s="110"/>
      <c r="AGC41" s="110"/>
      <c r="AGD41" s="110"/>
      <c r="AGE41" s="110"/>
      <c r="AGF41" s="110"/>
      <c r="AGG41" s="110"/>
      <c r="AGH41" s="110"/>
      <c r="AGI41" s="110"/>
      <c r="AGJ41" s="110"/>
      <c r="AGK41" s="110"/>
      <c r="AGL41" s="110"/>
      <c r="AGM41" s="110"/>
      <c r="AGN41" s="110"/>
      <c r="AGO41" s="110"/>
      <c r="AGP41" s="110"/>
      <c r="AGQ41" s="110"/>
      <c r="AGR41" s="110"/>
      <c r="AGS41" s="110"/>
      <c r="AGT41" s="110"/>
      <c r="AGU41" s="110"/>
      <c r="AGV41" s="110"/>
      <c r="AGW41" s="110"/>
      <c r="AGX41" s="110"/>
      <c r="AGY41" s="110"/>
      <c r="AGZ41" s="110"/>
      <c r="AHA41" s="110"/>
      <c r="AHB41" s="110"/>
      <c r="AHC41" s="110"/>
      <c r="AHD41" s="110"/>
      <c r="AHE41" s="110"/>
      <c r="AHF41" s="110"/>
      <c r="AHG41" s="110"/>
      <c r="AHH41" s="110"/>
      <c r="AHI41" s="110"/>
      <c r="AHJ41" s="110"/>
      <c r="AHK41" s="110"/>
      <c r="AHL41" s="110"/>
      <c r="AHM41" s="110"/>
      <c r="AHN41" s="110"/>
      <c r="AHO41" s="110"/>
      <c r="AHP41" s="110"/>
      <c r="AHQ41" s="110"/>
      <c r="AHR41" s="110"/>
      <c r="AHS41" s="110"/>
      <c r="AHT41" s="110"/>
      <c r="AHU41" s="110"/>
      <c r="AHV41" s="110"/>
      <c r="AHW41" s="110"/>
      <c r="AHX41" s="110"/>
      <c r="AHY41" s="110"/>
      <c r="AHZ41" s="110"/>
      <c r="AIA41" s="110"/>
      <c r="AIB41" s="110"/>
      <c r="AIC41" s="110"/>
      <c r="AID41" s="110"/>
      <c r="AIE41" s="110"/>
      <c r="AIF41" s="110"/>
      <c r="AIG41" s="110"/>
      <c r="AIH41" s="110"/>
      <c r="AII41" s="110"/>
      <c r="AIJ41" s="110"/>
      <c r="AIK41" s="110"/>
      <c r="AIL41" s="110"/>
      <c r="AIM41" s="110"/>
      <c r="AIN41" s="110"/>
      <c r="AIO41" s="110"/>
      <c r="AIP41" s="110"/>
      <c r="AIQ41" s="110"/>
      <c r="AIR41" s="110"/>
      <c r="AIS41" s="110"/>
      <c r="AIT41" s="110"/>
      <c r="AIU41" s="110"/>
      <c r="AIV41" s="110"/>
      <c r="AIW41" s="110"/>
      <c r="AIX41" s="110"/>
      <c r="AIY41" s="110"/>
      <c r="AIZ41" s="110"/>
      <c r="AJA41" s="110"/>
      <c r="AJB41" s="110"/>
      <c r="AJC41" s="110"/>
      <c r="AJD41" s="110"/>
      <c r="AJE41" s="110"/>
      <c r="AJF41" s="110"/>
      <c r="AJG41" s="110"/>
      <c r="AJH41" s="110"/>
      <c r="AJI41" s="110"/>
      <c r="AJJ41" s="110"/>
      <c r="AJK41" s="110"/>
      <c r="AJL41" s="110"/>
      <c r="AJM41" s="110"/>
      <c r="AJN41" s="110"/>
      <c r="AJO41" s="110"/>
      <c r="AJP41" s="110"/>
      <c r="AJQ41" s="110"/>
      <c r="AJR41" s="110"/>
      <c r="AJS41" s="110"/>
      <c r="AJT41" s="110"/>
      <c r="AJU41" s="110"/>
      <c r="AJV41" s="110"/>
      <c r="AJW41" s="110"/>
      <c r="AJX41" s="110"/>
      <c r="AJY41" s="110"/>
      <c r="AJZ41" s="110"/>
      <c r="AKA41" s="110"/>
      <c r="AKB41" s="110"/>
      <c r="AKC41" s="110"/>
      <c r="AKD41" s="110"/>
      <c r="AKE41" s="110"/>
      <c r="AKF41" s="110"/>
      <c r="AKG41" s="110"/>
      <c r="AKH41" s="110"/>
      <c r="AKI41" s="110"/>
      <c r="AKJ41" s="110"/>
      <c r="AKK41" s="110"/>
      <c r="AKL41" s="110"/>
      <c r="AKM41" s="110"/>
      <c r="AKN41" s="110"/>
      <c r="AKO41" s="110"/>
      <c r="AKP41" s="110"/>
      <c r="AKQ41" s="110"/>
      <c r="AKR41" s="110"/>
      <c r="AKS41" s="110"/>
      <c r="AKT41" s="110"/>
      <c r="AKU41" s="110"/>
      <c r="AKV41" s="110"/>
      <c r="AKW41" s="110"/>
      <c r="AKX41" s="110"/>
      <c r="AKY41" s="110"/>
      <c r="AKZ41" s="110"/>
      <c r="ALA41" s="110"/>
      <c r="ALB41" s="110"/>
      <c r="ALC41" s="110"/>
      <c r="ALD41" s="110"/>
      <c r="ALE41" s="110"/>
      <c r="ALF41" s="110"/>
      <c r="ALG41" s="110"/>
      <c r="ALH41" s="110"/>
      <c r="ALI41" s="110"/>
      <c r="ALJ41" s="110"/>
      <c r="ALK41" s="110"/>
      <c r="ALL41" s="110"/>
      <c r="ALM41" s="110"/>
      <c r="ALN41" s="110"/>
      <c r="ALO41" s="110"/>
      <c r="ALP41" s="110"/>
      <c r="ALQ41" s="110"/>
      <c r="ALR41" s="110"/>
      <c r="ALS41" s="110"/>
      <c r="ALT41" s="110"/>
      <c r="ALU41" s="110"/>
      <c r="ALV41" s="110"/>
      <c r="ALW41" s="110"/>
      <c r="ALX41" s="110"/>
      <c r="ALY41" s="110"/>
      <c r="ALZ41" s="110"/>
      <c r="AMA41" s="110"/>
      <c r="AMB41" s="110"/>
      <c r="AMC41" s="110"/>
      <c r="AMD41" s="110"/>
      <c r="AME41" s="110"/>
      <c r="AMF41" s="110"/>
      <c r="AMG41" s="110"/>
      <c r="AMH41" s="110"/>
      <c r="AMI41" s="110"/>
      <c r="AMJ41" s="110"/>
      <c r="AMK41" s="110"/>
      <c r="AML41" s="110"/>
      <c r="AMM41" s="110"/>
      <c r="AMN41" s="110"/>
      <c r="AMO41" s="110"/>
      <c r="AMP41" s="110"/>
      <c r="AMQ41" s="110"/>
      <c r="AMR41" s="110"/>
      <c r="AMS41" s="110"/>
      <c r="AMT41" s="110"/>
      <c r="AMU41" s="110"/>
      <c r="AMV41" s="110"/>
      <c r="AMW41" s="110"/>
      <c r="AMX41" s="110"/>
      <c r="AMY41" s="110"/>
      <c r="AMZ41" s="110"/>
      <c r="ANA41" s="110"/>
      <c r="ANB41" s="110"/>
      <c r="ANC41" s="110"/>
      <c r="AND41" s="110"/>
      <c r="ANE41" s="110"/>
      <c r="ANF41" s="110"/>
      <c r="ANG41" s="110"/>
      <c r="ANH41" s="110"/>
      <c r="ANI41" s="110"/>
      <c r="ANJ41" s="110"/>
      <c r="ANK41" s="110"/>
      <c r="ANL41" s="110"/>
      <c r="ANM41" s="110"/>
      <c r="ANN41" s="110"/>
      <c r="ANO41" s="110"/>
      <c r="ANP41" s="110"/>
      <c r="ANQ41" s="110"/>
      <c r="ANR41" s="110"/>
      <c r="ANS41" s="110"/>
      <c r="ANT41" s="110"/>
      <c r="ANU41" s="110"/>
      <c r="ANV41" s="110"/>
      <c r="ANW41" s="110"/>
      <c r="ANX41" s="110"/>
      <c r="ANY41" s="110"/>
      <c r="ANZ41" s="110"/>
      <c r="AOA41" s="110"/>
      <c r="AOB41" s="110"/>
      <c r="AOC41" s="110"/>
      <c r="AOD41" s="110"/>
      <c r="AOE41" s="110"/>
      <c r="AOF41" s="110"/>
      <c r="AOG41" s="110"/>
      <c r="AOH41" s="110"/>
      <c r="AOI41" s="110"/>
      <c r="AOJ41" s="110"/>
      <c r="AOK41" s="110"/>
      <c r="AOL41" s="110"/>
      <c r="AOM41" s="110"/>
      <c r="AON41" s="110"/>
      <c r="AOO41" s="110"/>
      <c r="AOP41" s="110"/>
      <c r="AOQ41" s="110"/>
      <c r="AOR41" s="110"/>
      <c r="AOS41" s="110"/>
      <c r="AOT41" s="110"/>
      <c r="AOU41" s="110"/>
      <c r="AOV41" s="110"/>
      <c r="AOW41" s="110"/>
      <c r="AOX41" s="110"/>
      <c r="AOY41" s="110"/>
      <c r="AOZ41" s="110"/>
      <c r="APA41" s="110"/>
      <c r="APB41" s="110"/>
      <c r="APC41" s="110"/>
      <c r="APD41" s="110"/>
      <c r="APE41" s="110"/>
      <c r="APF41" s="110"/>
      <c r="APG41" s="110"/>
      <c r="APH41" s="110"/>
      <c r="API41" s="110"/>
      <c r="APJ41" s="110"/>
      <c r="APK41" s="110"/>
      <c r="APL41" s="110"/>
      <c r="APM41" s="110"/>
      <c r="APN41" s="110"/>
      <c r="APO41" s="110"/>
      <c r="APP41" s="110"/>
      <c r="APQ41" s="110"/>
      <c r="APR41" s="110"/>
      <c r="APS41" s="110"/>
      <c r="APT41" s="110"/>
      <c r="APU41" s="110"/>
      <c r="APV41" s="110"/>
      <c r="APW41" s="110"/>
      <c r="APX41" s="110"/>
      <c r="APY41" s="110"/>
      <c r="APZ41" s="110"/>
      <c r="AQA41" s="110"/>
      <c r="AQB41" s="110"/>
      <c r="AQC41" s="110"/>
      <c r="AQD41" s="110"/>
      <c r="AQE41" s="110"/>
      <c r="AQF41" s="110"/>
      <c r="AQG41" s="110"/>
      <c r="AQH41" s="110"/>
      <c r="AQI41" s="110"/>
      <c r="AQJ41" s="110"/>
      <c r="AQK41" s="110"/>
      <c r="AQL41" s="110"/>
      <c r="AQM41" s="110"/>
      <c r="AQN41" s="110"/>
      <c r="AQO41" s="110"/>
      <c r="AQP41" s="110"/>
      <c r="AQQ41" s="110"/>
      <c r="AQR41" s="110"/>
      <c r="AQS41" s="110"/>
      <c r="AQT41" s="110"/>
      <c r="AQU41" s="110"/>
      <c r="AQV41" s="110"/>
      <c r="AQW41" s="110"/>
      <c r="AQX41" s="110"/>
      <c r="AQY41" s="110"/>
      <c r="AQZ41" s="110"/>
      <c r="ARA41" s="110"/>
      <c r="ARB41" s="110"/>
      <c r="ARC41" s="110"/>
      <c r="ARD41" s="110"/>
      <c r="ARE41" s="110"/>
      <c r="ARF41" s="110"/>
      <c r="ARG41" s="110"/>
      <c r="ARH41" s="110"/>
      <c r="ARI41" s="110"/>
      <c r="ARJ41" s="110"/>
      <c r="ARK41" s="110"/>
      <c r="ARL41" s="110"/>
      <c r="ARM41" s="110"/>
      <c r="ARN41" s="110"/>
      <c r="ARO41" s="110"/>
      <c r="ARP41" s="110"/>
      <c r="ARQ41" s="110"/>
      <c r="ARR41" s="110"/>
      <c r="ARS41" s="110"/>
      <c r="ART41" s="110"/>
      <c r="ARU41" s="110"/>
      <c r="ARV41" s="110"/>
      <c r="ARW41" s="110"/>
      <c r="ARX41" s="110"/>
      <c r="ARY41" s="110"/>
      <c r="ARZ41" s="110"/>
      <c r="ASA41" s="110"/>
      <c r="ASB41" s="110"/>
      <c r="ASC41" s="110"/>
      <c r="ASD41" s="110"/>
      <c r="ASE41" s="110"/>
      <c r="ASF41" s="110"/>
      <c r="ASG41" s="110"/>
      <c r="ASH41" s="110"/>
      <c r="ASI41" s="110"/>
      <c r="ASJ41" s="110"/>
      <c r="ASK41" s="110"/>
      <c r="ASL41" s="110"/>
      <c r="ASM41" s="110"/>
      <c r="ASN41" s="110"/>
      <c r="ASO41" s="110"/>
      <c r="ASP41" s="110"/>
      <c r="ASQ41" s="110"/>
      <c r="ASR41" s="110"/>
      <c r="ASS41" s="110"/>
      <c r="AST41" s="110"/>
      <c r="ASU41" s="110"/>
      <c r="ASV41" s="110"/>
      <c r="ASW41" s="110"/>
      <c r="ASX41" s="110"/>
      <c r="ASY41" s="110"/>
      <c r="ASZ41" s="110"/>
      <c r="ATA41" s="110"/>
      <c r="ATB41" s="110"/>
      <c r="ATC41" s="110"/>
      <c r="ATD41" s="110"/>
      <c r="ATE41" s="110"/>
      <c r="ATF41" s="110"/>
      <c r="ATG41" s="110"/>
      <c r="ATH41" s="110"/>
      <c r="ATI41" s="110"/>
      <c r="ATJ41" s="110"/>
      <c r="ATK41" s="110"/>
      <c r="ATL41" s="110"/>
      <c r="ATM41" s="110"/>
      <c r="ATN41" s="110"/>
      <c r="ATO41" s="110"/>
      <c r="ATP41" s="110"/>
      <c r="ATQ41" s="110"/>
      <c r="ATR41" s="110"/>
      <c r="ATS41" s="110"/>
      <c r="ATT41" s="110"/>
      <c r="ATU41" s="110"/>
      <c r="ATV41" s="110"/>
      <c r="ATW41" s="110"/>
      <c r="ATX41" s="110"/>
      <c r="ATY41" s="110"/>
      <c r="ATZ41" s="110"/>
      <c r="AUA41" s="110"/>
      <c r="AUB41" s="110"/>
      <c r="AUC41" s="110"/>
      <c r="AUD41" s="110"/>
      <c r="AUE41" s="110"/>
      <c r="AUF41" s="110"/>
      <c r="AUG41" s="110"/>
      <c r="AUH41" s="110"/>
      <c r="AUI41" s="110"/>
      <c r="AUJ41" s="110"/>
      <c r="AUK41" s="110"/>
      <c r="AUL41" s="110"/>
      <c r="AUM41" s="110"/>
      <c r="AUN41" s="110"/>
      <c r="AUO41" s="110"/>
      <c r="AUP41" s="110"/>
      <c r="AUQ41" s="110"/>
      <c r="AUR41" s="110"/>
      <c r="AUS41" s="110"/>
      <c r="AUT41" s="110"/>
      <c r="AUU41" s="110"/>
      <c r="AUV41" s="110"/>
      <c r="AUW41" s="110"/>
      <c r="AUX41" s="110"/>
      <c r="AUY41" s="110"/>
      <c r="AUZ41" s="110"/>
      <c r="AVA41" s="110"/>
      <c r="AVB41" s="110"/>
      <c r="AVC41" s="110"/>
      <c r="AVD41" s="110"/>
      <c r="AVE41" s="110"/>
      <c r="AVF41" s="110"/>
      <c r="AVG41" s="110"/>
      <c r="AVH41" s="110"/>
      <c r="AVI41" s="110"/>
      <c r="AVJ41" s="110"/>
      <c r="AVK41" s="110"/>
      <c r="AVL41" s="110"/>
      <c r="AVM41" s="110"/>
      <c r="AVN41" s="110"/>
      <c r="AVO41" s="110"/>
      <c r="AVP41" s="110"/>
      <c r="AVQ41" s="110"/>
      <c r="AVR41" s="110"/>
      <c r="AVS41" s="110"/>
      <c r="AVT41" s="110"/>
      <c r="AVU41" s="110"/>
      <c r="AVV41" s="110"/>
      <c r="AVW41" s="110"/>
      <c r="AVX41" s="110"/>
      <c r="AVY41" s="110"/>
      <c r="AVZ41" s="110"/>
      <c r="AWA41" s="110"/>
      <c r="AWB41" s="110"/>
      <c r="AWC41" s="110"/>
      <c r="AWD41" s="110"/>
      <c r="AWE41" s="110"/>
      <c r="AWF41" s="110"/>
      <c r="AWG41" s="110"/>
      <c r="AWH41" s="110"/>
      <c r="AWI41" s="110"/>
      <c r="AWJ41" s="110"/>
      <c r="AWK41" s="110"/>
      <c r="AWL41" s="110"/>
      <c r="AWM41" s="110"/>
      <c r="AWN41" s="110"/>
      <c r="AWO41" s="110"/>
      <c r="AWP41" s="110"/>
      <c r="AWQ41" s="110"/>
      <c r="AWR41" s="110"/>
      <c r="AWS41" s="110"/>
      <c r="AWT41" s="110"/>
      <c r="AWU41" s="110"/>
      <c r="AWV41" s="110"/>
      <c r="AWW41" s="110"/>
      <c r="AWX41" s="110"/>
      <c r="AWY41" s="110"/>
      <c r="AWZ41" s="110"/>
      <c r="AXA41" s="110"/>
      <c r="AXB41" s="110"/>
      <c r="AXC41" s="110"/>
      <c r="AXD41" s="110"/>
      <c r="AXE41" s="110"/>
      <c r="AXF41" s="110"/>
      <c r="AXG41" s="110"/>
      <c r="AXH41" s="110"/>
      <c r="AXI41" s="110"/>
      <c r="AXJ41" s="110"/>
      <c r="AXK41" s="110"/>
      <c r="AXL41" s="110"/>
      <c r="AXM41" s="110"/>
      <c r="AXN41" s="110"/>
      <c r="AXO41" s="110"/>
      <c r="AXP41" s="110"/>
      <c r="AXQ41" s="110"/>
      <c r="AXR41" s="110"/>
      <c r="AXS41" s="110"/>
      <c r="AXT41" s="110"/>
      <c r="AXU41" s="110"/>
      <c r="AXV41" s="110"/>
      <c r="AXW41" s="110"/>
      <c r="AXX41" s="110"/>
      <c r="AXY41" s="110"/>
      <c r="AXZ41" s="110"/>
      <c r="AYA41" s="110"/>
      <c r="AYB41" s="110"/>
      <c r="AYC41" s="110"/>
      <c r="AYD41" s="110"/>
      <c r="AYE41" s="110"/>
      <c r="AYF41" s="110"/>
      <c r="AYG41" s="110"/>
      <c r="AYH41" s="110"/>
      <c r="AYI41" s="110"/>
      <c r="AYJ41" s="110"/>
      <c r="AYK41" s="110"/>
      <c r="AYL41" s="110"/>
      <c r="AYM41" s="110"/>
      <c r="AYN41" s="110"/>
      <c r="AYO41" s="110"/>
      <c r="AYP41" s="110"/>
      <c r="AYQ41" s="110"/>
      <c r="AYR41" s="110"/>
      <c r="AYS41" s="110"/>
      <c r="AYT41" s="110"/>
      <c r="AYU41" s="110"/>
      <c r="AYV41" s="110"/>
      <c r="AYW41" s="110"/>
      <c r="AYX41" s="110"/>
      <c r="AYY41" s="110"/>
      <c r="AYZ41" s="110"/>
      <c r="AZA41" s="110"/>
      <c r="AZB41" s="110"/>
      <c r="AZC41" s="110"/>
      <c r="AZD41" s="110"/>
      <c r="AZE41" s="110"/>
      <c r="AZF41" s="110"/>
      <c r="AZG41" s="110"/>
      <c r="AZH41" s="110"/>
      <c r="AZI41" s="110"/>
      <c r="AZJ41" s="110"/>
      <c r="AZK41" s="110"/>
      <c r="AZL41" s="110"/>
      <c r="AZM41" s="110"/>
      <c r="AZN41" s="110"/>
      <c r="AZO41" s="110"/>
      <c r="AZP41" s="110"/>
      <c r="AZQ41" s="110"/>
      <c r="AZR41" s="110"/>
      <c r="AZS41" s="110"/>
      <c r="AZT41" s="110"/>
      <c r="AZU41" s="110"/>
      <c r="AZV41" s="110"/>
      <c r="AZW41" s="110"/>
      <c r="AZX41" s="110"/>
      <c r="AZY41" s="110"/>
      <c r="AZZ41" s="110"/>
      <c r="BAA41" s="110"/>
      <c r="BAB41" s="110"/>
      <c r="BAC41" s="110"/>
      <c r="BAD41" s="110"/>
      <c r="BAE41" s="110"/>
      <c r="BAF41" s="110"/>
      <c r="BAG41" s="110"/>
      <c r="BAH41" s="110"/>
      <c r="BAI41" s="110"/>
      <c r="BAJ41" s="110"/>
      <c r="BAK41" s="110"/>
      <c r="BAL41" s="110"/>
      <c r="BAM41" s="110"/>
      <c r="BAN41" s="110"/>
      <c r="BAO41" s="110"/>
      <c r="BAP41" s="110"/>
      <c r="BAQ41" s="110"/>
      <c r="BAR41" s="110"/>
      <c r="BAS41" s="110"/>
      <c r="BAT41" s="110"/>
      <c r="BAU41" s="110"/>
      <c r="BAV41" s="110"/>
      <c r="BAW41" s="110"/>
      <c r="BAX41" s="110"/>
      <c r="BAY41" s="110"/>
      <c r="BAZ41" s="110"/>
      <c r="BBA41" s="110"/>
      <c r="BBB41" s="110"/>
      <c r="BBC41" s="110"/>
      <c r="BBD41" s="110"/>
      <c r="BBE41" s="110"/>
      <c r="BBF41" s="110"/>
      <c r="BBG41" s="110"/>
      <c r="BBH41" s="110"/>
      <c r="BBI41" s="110"/>
      <c r="BBJ41" s="110"/>
      <c r="BBK41" s="110"/>
      <c r="BBL41" s="110"/>
      <c r="BBM41" s="110"/>
      <c r="BBN41" s="110"/>
      <c r="BBO41" s="110"/>
      <c r="BBP41" s="110"/>
      <c r="BBQ41" s="110"/>
      <c r="BBR41" s="110"/>
      <c r="BBS41" s="110"/>
      <c r="BBT41" s="110"/>
      <c r="BBU41" s="110"/>
      <c r="BBV41" s="110"/>
      <c r="BBW41" s="110"/>
      <c r="BBX41" s="110"/>
      <c r="BBY41" s="110"/>
      <c r="BBZ41" s="110"/>
      <c r="BCA41" s="110"/>
      <c r="BCB41" s="110"/>
      <c r="BCC41" s="110"/>
      <c r="BCD41" s="110"/>
      <c r="BCE41" s="110"/>
      <c r="BCF41" s="110"/>
      <c r="BCG41" s="110"/>
      <c r="BCH41" s="110"/>
      <c r="BCI41" s="110"/>
      <c r="BCJ41" s="110"/>
      <c r="BCK41" s="110"/>
      <c r="BCL41" s="110"/>
      <c r="BCM41" s="110"/>
      <c r="BCN41" s="110"/>
      <c r="BCO41" s="110"/>
      <c r="BCP41" s="110"/>
      <c r="BCQ41" s="110"/>
      <c r="BCR41" s="110"/>
      <c r="BCS41" s="110"/>
      <c r="BCT41" s="110"/>
      <c r="BCU41" s="110"/>
      <c r="BCV41" s="110"/>
      <c r="BCW41" s="110"/>
      <c r="BCX41" s="110"/>
      <c r="BCY41" s="110"/>
      <c r="BCZ41" s="110"/>
      <c r="BDA41" s="110"/>
      <c r="BDB41" s="110"/>
      <c r="BDC41" s="110"/>
      <c r="BDD41" s="110"/>
      <c r="BDE41" s="110"/>
      <c r="BDF41" s="110"/>
      <c r="BDG41" s="110"/>
      <c r="BDH41" s="110"/>
      <c r="BDI41" s="110"/>
      <c r="BDJ41" s="110"/>
      <c r="BDK41" s="110"/>
      <c r="BDL41" s="110"/>
      <c r="BDM41" s="110"/>
      <c r="BDN41" s="110"/>
      <c r="BDO41" s="110"/>
      <c r="BDP41" s="110"/>
      <c r="BDQ41" s="110"/>
      <c r="BDR41" s="110"/>
      <c r="BDS41" s="110"/>
      <c r="BDT41" s="110"/>
      <c r="BDU41" s="110"/>
      <c r="BDV41" s="110"/>
      <c r="BDW41" s="110"/>
      <c r="BDX41" s="110"/>
      <c r="BDY41" s="110"/>
      <c r="BDZ41" s="110"/>
      <c r="BEA41" s="110"/>
      <c r="BEB41" s="110"/>
      <c r="BEC41" s="110"/>
      <c r="BED41" s="110"/>
      <c r="BEE41" s="110"/>
      <c r="BEF41" s="110"/>
      <c r="BEG41" s="110"/>
      <c r="BEH41" s="110"/>
      <c r="BEI41" s="110"/>
      <c r="BEJ41" s="110"/>
      <c r="BEK41" s="110"/>
      <c r="BEL41" s="110"/>
      <c r="BEM41" s="110"/>
      <c r="BEN41" s="110"/>
      <c r="BEO41" s="110"/>
      <c r="BEP41" s="110"/>
      <c r="BEQ41" s="110"/>
      <c r="BER41" s="110"/>
      <c r="BES41" s="110"/>
      <c r="BET41" s="110"/>
      <c r="BEU41" s="110"/>
      <c r="BEV41" s="110"/>
      <c r="BEW41" s="110"/>
      <c r="BEX41" s="110"/>
      <c r="BEY41" s="110"/>
      <c r="BEZ41" s="110"/>
      <c r="BFA41" s="110"/>
      <c r="BFB41" s="110"/>
      <c r="BFC41" s="110"/>
      <c r="BFD41" s="110"/>
      <c r="BFE41" s="110"/>
      <c r="BFF41" s="110"/>
      <c r="BFG41" s="110"/>
      <c r="BFH41" s="110"/>
      <c r="BFI41" s="110"/>
      <c r="BFJ41" s="110"/>
      <c r="BFK41" s="110"/>
      <c r="BFL41" s="110"/>
      <c r="BFM41" s="110"/>
      <c r="BFN41" s="110"/>
      <c r="BFO41" s="110"/>
      <c r="BFP41" s="110"/>
      <c r="BFQ41" s="110"/>
      <c r="BFR41" s="110"/>
      <c r="BFS41" s="110"/>
      <c r="BFT41" s="110"/>
      <c r="BFU41" s="110"/>
      <c r="BFV41" s="110"/>
      <c r="BFW41" s="110"/>
      <c r="BFX41" s="110"/>
      <c r="BFY41" s="110"/>
      <c r="BFZ41" s="110"/>
      <c r="BGA41" s="110"/>
      <c r="BGB41" s="110"/>
      <c r="BGC41" s="110"/>
      <c r="BGD41" s="110"/>
      <c r="BGE41" s="110"/>
      <c r="BGF41" s="110"/>
      <c r="BGG41" s="110"/>
      <c r="BGH41" s="110"/>
      <c r="BGI41" s="110"/>
      <c r="BGJ41" s="110"/>
      <c r="BGK41" s="110"/>
      <c r="BGL41" s="110"/>
      <c r="BGM41" s="110"/>
      <c r="BGN41" s="110"/>
      <c r="BGO41" s="110"/>
      <c r="BGP41" s="110"/>
      <c r="BGQ41" s="110"/>
      <c r="BGR41" s="110"/>
      <c r="BGS41" s="110"/>
      <c r="BGT41" s="110"/>
      <c r="BGU41" s="110"/>
      <c r="BGV41" s="110"/>
      <c r="BGW41" s="110"/>
      <c r="BGX41" s="110"/>
      <c r="BGY41" s="110"/>
      <c r="BGZ41" s="110"/>
      <c r="BHA41" s="110"/>
      <c r="BHB41" s="110"/>
      <c r="BHC41" s="110"/>
      <c r="BHD41" s="110"/>
      <c r="BHE41" s="110"/>
      <c r="BHF41" s="110"/>
      <c r="BHG41" s="110"/>
      <c r="BHH41" s="110"/>
      <c r="BHI41" s="110"/>
      <c r="BHJ41" s="110"/>
      <c r="BHK41" s="110"/>
      <c r="BHL41" s="110"/>
      <c r="BHM41" s="110"/>
      <c r="BHN41" s="110"/>
      <c r="BHO41" s="110"/>
      <c r="BHP41" s="110"/>
      <c r="BHQ41" s="110"/>
      <c r="BHR41" s="110"/>
      <c r="BHS41" s="110"/>
      <c r="BHT41" s="110"/>
      <c r="BHU41" s="110"/>
      <c r="BHV41" s="110"/>
      <c r="BHW41" s="110"/>
      <c r="BHX41" s="110"/>
      <c r="BHY41" s="110"/>
      <c r="BHZ41" s="110"/>
      <c r="BIA41" s="110"/>
      <c r="BIB41" s="110"/>
      <c r="BIC41" s="110"/>
      <c r="BID41" s="110"/>
      <c r="BIE41" s="110"/>
      <c r="BIF41" s="110"/>
      <c r="BIG41" s="110"/>
      <c r="BIH41" s="110"/>
      <c r="BII41" s="110"/>
      <c r="BIJ41" s="110"/>
      <c r="BIK41" s="110"/>
      <c r="BIL41" s="110"/>
      <c r="BIM41" s="110"/>
      <c r="BIN41" s="110"/>
      <c r="BIO41" s="110"/>
      <c r="BIP41" s="110"/>
      <c r="BIQ41" s="110"/>
      <c r="BIR41" s="110"/>
      <c r="BIS41" s="110"/>
      <c r="BIT41" s="110"/>
      <c r="BIU41" s="110"/>
      <c r="BIV41" s="110"/>
      <c r="BIW41" s="110"/>
      <c r="BIX41" s="110"/>
      <c r="BIY41" s="110"/>
      <c r="BIZ41" s="110"/>
      <c r="BJA41" s="110"/>
      <c r="BJB41" s="110"/>
      <c r="BJC41" s="110"/>
      <c r="BJD41" s="110"/>
      <c r="BJE41" s="110"/>
      <c r="BJF41" s="110"/>
      <c r="BJG41" s="110"/>
      <c r="BJH41" s="110"/>
      <c r="BJI41" s="110"/>
      <c r="BJJ41" s="110"/>
      <c r="BJK41" s="110"/>
      <c r="BJL41" s="110"/>
      <c r="BJM41" s="110"/>
      <c r="BJN41" s="110"/>
      <c r="BJO41" s="110"/>
      <c r="BJP41" s="110"/>
      <c r="BJQ41" s="110"/>
      <c r="BJR41" s="110"/>
      <c r="BJS41" s="110"/>
      <c r="BJT41" s="110"/>
      <c r="BJU41" s="110"/>
      <c r="BJV41" s="110"/>
      <c r="BJW41" s="110"/>
      <c r="BJX41" s="110"/>
      <c r="BJY41" s="110"/>
      <c r="BJZ41" s="110"/>
      <c r="BKA41" s="110"/>
      <c r="BKB41" s="110"/>
      <c r="BKC41" s="110"/>
      <c r="BKD41" s="110"/>
      <c r="BKE41" s="110"/>
      <c r="BKF41" s="110"/>
      <c r="BKG41" s="110"/>
      <c r="BKH41" s="110"/>
      <c r="BKI41" s="110"/>
      <c r="BKJ41" s="110"/>
      <c r="BKK41" s="110"/>
      <c r="BKL41" s="110"/>
      <c r="BKM41" s="110"/>
      <c r="BKN41" s="110"/>
      <c r="BKO41" s="110"/>
      <c r="BKP41" s="110"/>
      <c r="BKQ41" s="110"/>
      <c r="BKR41" s="110"/>
      <c r="BKS41" s="110"/>
      <c r="BKT41" s="110"/>
      <c r="BKU41" s="110"/>
      <c r="BKV41" s="110"/>
      <c r="BKW41" s="110"/>
      <c r="BKX41" s="110"/>
      <c r="BKY41" s="110"/>
      <c r="BKZ41" s="110"/>
      <c r="BLA41" s="110"/>
      <c r="BLB41" s="110"/>
      <c r="BLC41" s="110"/>
      <c r="BLD41" s="110"/>
      <c r="BLE41" s="110"/>
      <c r="BLF41" s="110"/>
      <c r="BLG41" s="110"/>
      <c r="BLH41" s="110"/>
      <c r="BLI41" s="110"/>
      <c r="BLJ41" s="110"/>
      <c r="BLK41" s="110"/>
      <c r="BLL41" s="110"/>
      <c r="BLM41" s="110"/>
      <c r="BLN41" s="110"/>
      <c r="BLO41" s="110"/>
      <c r="BLP41" s="110"/>
      <c r="BLQ41" s="110"/>
      <c r="BLR41" s="110"/>
      <c r="BLS41" s="110"/>
      <c r="BLT41" s="110"/>
      <c r="BLU41" s="110"/>
      <c r="BLV41" s="110"/>
      <c r="BLW41" s="110"/>
      <c r="BLX41" s="110"/>
      <c r="BLY41" s="110"/>
      <c r="BLZ41" s="110"/>
      <c r="BMA41" s="110"/>
      <c r="BMB41" s="110"/>
      <c r="BMC41" s="110"/>
      <c r="BMD41" s="110"/>
      <c r="BME41" s="110"/>
      <c r="BMF41" s="110"/>
      <c r="BMG41" s="110"/>
      <c r="BMH41" s="110"/>
      <c r="BMI41" s="110"/>
      <c r="BMJ41" s="110"/>
      <c r="BMK41" s="110"/>
      <c r="BML41" s="110"/>
      <c r="BMM41" s="110"/>
      <c r="BMN41" s="110"/>
      <c r="BMO41" s="110"/>
      <c r="BMP41" s="110"/>
      <c r="BMQ41" s="110"/>
      <c r="BMR41" s="110"/>
      <c r="BMS41" s="110"/>
      <c r="BMT41" s="110"/>
      <c r="BMU41" s="110"/>
      <c r="BMV41" s="110"/>
      <c r="BMW41" s="110"/>
      <c r="BMX41" s="110"/>
      <c r="BMY41" s="110"/>
      <c r="BMZ41" s="110"/>
      <c r="BNA41" s="110"/>
      <c r="BNB41" s="110"/>
      <c r="BNC41" s="110"/>
      <c r="BND41" s="110"/>
      <c r="BNE41" s="110"/>
      <c r="BNF41" s="110"/>
      <c r="BNG41" s="110"/>
      <c r="BNH41" s="110"/>
      <c r="BNI41" s="110"/>
      <c r="BNJ41" s="110"/>
      <c r="BNK41" s="110"/>
      <c r="BNL41" s="110"/>
      <c r="BNM41" s="110"/>
      <c r="BNN41" s="110"/>
      <c r="BNO41" s="110"/>
      <c r="BNP41" s="110"/>
      <c r="BNQ41" s="110"/>
      <c r="BNR41" s="110"/>
      <c r="BNS41" s="110"/>
      <c r="BNT41" s="110"/>
      <c r="BNU41" s="110"/>
      <c r="BNV41" s="110"/>
      <c r="BNW41" s="110"/>
      <c r="BNX41" s="110"/>
      <c r="BNY41" s="110"/>
      <c r="BNZ41" s="110"/>
      <c r="BOA41" s="110"/>
      <c r="BOB41" s="110"/>
      <c r="BOC41" s="110"/>
      <c r="BOD41" s="110"/>
      <c r="BOE41" s="110"/>
      <c r="BOF41" s="110"/>
      <c r="BOG41" s="110"/>
      <c r="BOH41" s="110"/>
      <c r="BOI41" s="110"/>
      <c r="BOJ41" s="110"/>
      <c r="BOK41" s="110"/>
      <c r="BOL41" s="110"/>
      <c r="BOM41" s="110"/>
      <c r="BON41" s="110"/>
      <c r="BOO41" s="110"/>
      <c r="BOP41" s="110"/>
      <c r="BOQ41" s="110"/>
      <c r="BOR41" s="110"/>
      <c r="BOS41" s="110"/>
      <c r="BOT41" s="110"/>
      <c r="BOU41" s="110"/>
      <c r="BOV41" s="110"/>
      <c r="BOW41" s="110"/>
      <c r="BOX41" s="110"/>
      <c r="BOY41" s="110"/>
      <c r="BOZ41" s="110"/>
      <c r="BPA41" s="110"/>
      <c r="BPB41" s="110"/>
      <c r="BPC41" s="110"/>
      <c r="BPD41" s="110"/>
      <c r="BPE41" s="110"/>
      <c r="BPF41" s="110"/>
      <c r="BPG41" s="110"/>
      <c r="BPH41" s="110"/>
      <c r="BPI41" s="110"/>
      <c r="BPJ41" s="110"/>
      <c r="BPK41" s="110"/>
      <c r="BPL41" s="110"/>
      <c r="BPM41" s="110"/>
      <c r="BPN41" s="110"/>
      <c r="BPO41" s="110"/>
      <c r="BPP41" s="110"/>
      <c r="BPQ41" s="110"/>
      <c r="BPR41" s="110"/>
      <c r="BPS41" s="110"/>
      <c r="BPT41" s="110"/>
      <c r="BPU41" s="110"/>
      <c r="BPV41" s="110"/>
      <c r="BPW41" s="110"/>
      <c r="BPX41" s="110"/>
      <c r="BPY41" s="110"/>
      <c r="BPZ41" s="110"/>
      <c r="BQA41" s="110"/>
      <c r="BQB41" s="110"/>
      <c r="BQC41" s="110"/>
      <c r="BQD41" s="110"/>
      <c r="BQE41" s="110"/>
      <c r="BQF41" s="110"/>
      <c r="BQG41" s="110"/>
      <c r="BQH41" s="110"/>
      <c r="BQI41" s="110"/>
      <c r="BQJ41" s="110"/>
      <c r="BQK41" s="110"/>
      <c r="BQL41" s="110"/>
      <c r="BQM41" s="110"/>
      <c r="BQN41" s="110"/>
      <c r="BQO41" s="110"/>
      <c r="BQP41" s="110"/>
      <c r="BQQ41" s="110"/>
      <c r="BQR41" s="110"/>
      <c r="BQS41" s="110"/>
      <c r="BQT41" s="110"/>
      <c r="BQU41" s="110"/>
      <c r="BQV41" s="110"/>
      <c r="BQW41" s="110"/>
      <c r="BQX41" s="110"/>
      <c r="BQY41" s="110"/>
      <c r="BQZ41" s="110"/>
      <c r="BRA41" s="110"/>
      <c r="BRB41" s="110"/>
      <c r="BRC41" s="110"/>
      <c r="BRD41" s="110"/>
      <c r="BRE41" s="110"/>
      <c r="BRF41" s="110"/>
      <c r="BRG41" s="110"/>
      <c r="BRH41" s="110"/>
      <c r="BRI41" s="110"/>
      <c r="BRJ41" s="110"/>
      <c r="BRK41" s="110"/>
      <c r="BRL41" s="110"/>
      <c r="BRM41" s="110"/>
      <c r="BRN41" s="110"/>
      <c r="BRO41" s="110"/>
      <c r="BRP41" s="110"/>
      <c r="BRQ41" s="110"/>
      <c r="BRR41" s="110"/>
      <c r="BRS41" s="110"/>
      <c r="BRT41" s="110"/>
      <c r="BRU41" s="110"/>
      <c r="BRV41" s="110"/>
      <c r="BRW41" s="110"/>
      <c r="BRX41" s="110"/>
      <c r="BRY41" s="110"/>
      <c r="BRZ41" s="110"/>
      <c r="BSA41" s="110"/>
      <c r="BSB41" s="110"/>
      <c r="BSC41" s="110"/>
      <c r="BSD41" s="110"/>
      <c r="BSE41" s="110"/>
      <c r="BSF41" s="110"/>
      <c r="BSG41" s="110"/>
      <c r="BSH41" s="110"/>
      <c r="BSI41" s="110"/>
      <c r="BSJ41" s="110"/>
      <c r="BSK41" s="110"/>
      <c r="BSL41" s="110"/>
      <c r="BSM41" s="110"/>
      <c r="BSN41" s="110"/>
      <c r="BSO41" s="110"/>
      <c r="BSP41" s="110"/>
      <c r="BSQ41" s="110"/>
      <c r="BSR41" s="110"/>
      <c r="BSS41" s="110"/>
      <c r="BST41" s="110"/>
      <c r="BSU41" s="110"/>
      <c r="BSV41" s="110"/>
      <c r="BSW41" s="110"/>
      <c r="BSX41" s="110"/>
      <c r="BSY41" s="110"/>
      <c r="BSZ41" s="110"/>
      <c r="BTA41" s="110"/>
      <c r="BTB41" s="110"/>
      <c r="BTC41" s="110"/>
      <c r="BTD41" s="110"/>
      <c r="BTE41" s="110"/>
      <c r="BTF41" s="110"/>
      <c r="BTG41" s="110"/>
      <c r="BTH41" s="110"/>
      <c r="BTI41" s="110"/>
      <c r="BTJ41" s="110"/>
      <c r="BTK41" s="110"/>
      <c r="BTL41" s="110"/>
      <c r="BTM41" s="110"/>
      <c r="BTN41" s="110"/>
      <c r="BTO41" s="110"/>
      <c r="BTP41" s="110"/>
      <c r="BTQ41" s="110"/>
      <c r="BTR41" s="110"/>
      <c r="BTS41" s="110"/>
      <c r="BTT41" s="110"/>
      <c r="BTU41" s="110"/>
      <c r="BTV41" s="110"/>
      <c r="BTW41" s="110"/>
      <c r="BTX41" s="110"/>
      <c r="BTY41" s="110"/>
      <c r="BTZ41" s="110"/>
      <c r="BUA41" s="110"/>
      <c r="BUB41" s="110"/>
      <c r="BUC41" s="110"/>
      <c r="BUD41" s="110"/>
      <c r="BUE41" s="110"/>
      <c r="BUF41" s="110"/>
      <c r="BUG41" s="110"/>
      <c r="BUH41" s="110"/>
      <c r="BUI41" s="110"/>
      <c r="BUJ41" s="110"/>
      <c r="BUK41" s="110"/>
      <c r="BUL41" s="110"/>
      <c r="BUM41" s="110"/>
      <c r="BUN41" s="110"/>
      <c r="BUO41" s="110"/>
      <c r="BUP41" s="110"/>
      <c r="BUQ41" s="110"/>
      <c r="BUR41" s="110"/>
      <c r="BUS41" s="110"/>
      <c r="BUT41" s="110"/>
      <c r="BUU41" s="110"/>
      <c r="BUV41" s="110"/>
      <c r="BUW41" s="110"/>
      <c r="BUX41" s="110"/>
      <c r="BUY41" s="110"/>
      <c r="BUZ41" s="110"/>
      <c r="BVA41" s="110"/>
      <c r="BVB41" s="110"/>
      <c r="BVC41" s="110"/>
      <c r="BVD41" s="110"/>
      <c r="BVE41" s="110"/>
      <c r="BVF41" s="110"/>
      <c r="BVG41" s="110"/>
      <c r="BVH41" s="110"/>
      <c r="BVI41" s="110"/>
      <c r="BVJ41" s="110"/>
      <c r="BVK41" s="110"/>
      <c r="BVL41" s="110"/>
      <c r="BVM41" s="110"/>
      <c r="BVN41" s="110"/>
      <c r="BVO41" s="110"/>
      <c r="BVP41" s="110"/>
      <c r="BVQ41" s="110"/>
      <c r="BVR41" s="110"/>
      <c r="BVS41" s="110"/>
      <c r="BVT41" s="110"/>
      <c r="BVU41" s="110"/>
      <c r="BVV41" s="110"/>
      <c r="BVW41" s="110"/>
      <c r="BVX41" s="110"/>
      <c r="BVY41" s="110"/>
      <c r="BVZ41" s="110"/>
      <c r="BWA41" s="110"/>
      <c r="BWB41" s="110"/>
      <c r="BWC41" s="110"/>
      <c r="BWD41" s="110"/>
      <c r="BWE41" s="110"/>
      <c r="BWF41" s="110"/>
      <c r="BWG41" s="110"/>
      <c r="BWH41" s="110"/>
      <c r="BWI41" s="110"/>
      <c r="BWJ41" s="110"/>
      <c r="BWK41" s="110"/>
      <c r="BWL41" s="110"/>
      <c r="BWM41" s="110"/>
      <c r="BWN41" s="110"/>
      <c r="BWO41" s="110"/>
      <c r="BWP41" s="110"/>
      <c r="BWQ41" s="110"/>
      <c r="BWR41" s="110"/>
      <c r="BWS41" s="110"/>
      <c r="BWT41" s="110"/>
      <c r="BWU41" s="110"/>
      <c r="BWV41" s="110"/>
      <c r="BWW41" s="110"/>
      <c r="BWX41" s="110"/>
      <c r="BWY41" s="110"/>
      <c r="BWZ41" s="110"/>
      <c r="BXA41" s="110"/>
      <c r="BXB41" s="110"/>
      <c r="BXC41" s="110"/>
      <c r="BXD41" s="110"/>
      <c r="BXE41" s="110"/>
      <c r="BXF41" s="110"/>
      <c r="BXG41" s="110"/>
      <c r="BXH41" s="110"/>
      <c r="BXI41" s="110"/>
      <c r="BXJ41" s="110"/>
      <c r="BXK41" s="110"/>
      <c r="BXL41" s="110"/>
      <c r="BXM41" s="110"/>
      <c r="BXN41" s="110"/>
      <c r="BXO41" s="110"/>
      <c r="BXP41" s="110"/>
      <c r="BXQ41" s="110"/>
      <c r="BXR41" s="110"/>
      <c r="BXS41" s="110"/>
      <c r="BXT41" s="110"/>
      <c r="BXU41" s="110"/>
      <c r="BXV41" s="110"/>
      <c r="BXW41" s="110"/>
      <c r="BXX41" s="110"/>
      <c r="BXY41" s="110"/>
      <c r="BXZ41" s="110"/>
      <c r="BYA41" s="110"/>
      <c r="BYB41" s="110"/>
      <c r="BYC41" s="110"/>
      <c r="BYD41" s="110"/>
      <c r="BYE41" s="110"/>
      <c r="BYF41" s="110"/>
      <c r="BYG41" s="110"/>
      <c r="BYH41" s="110"/>
      <c r="BYI41" s="110"/>
      <c r="BYJ41" s="110"/>
      <c r="BYK41" s="110"/>
      <c r="BYL41" s="110"/>
      <c r="BYM41" s="110"/>
      <c r="BYN41" s="110"/>
      <c r="BYO41" s="110"/>
      <c r="BYP41" s="110"/>
      <c r="BYQ41" s="110"/>
      <c r="BYR41" s="110"/>
      <c r="BYS41" s="110"/>
      <c r="BYT41" s="110"/>
      <c r="BYU41" s="110"/>
      <c r="BYV41" s="110"/>
      <c r="BYW41" s="110"/>
      <c r="BYX41" s="110"/>
      <c r="BYY41" s="110"/>
      <c r="BYZ41" s="110"/>
      <c r="BZA41" s="110"/>
      <c r="BZB41" s="110"/>
      <c r="BZC41" s="110"/>
      <c r="BZD41" s="110"/>
      <c r="BZE41" s="110"/>
      <c r="BZF41" s="110"/>
      <c r="BZG41" s="110"/>
      <c r="BZH41" s="110"/>
      <c r="BZI41" s="110"/>
      <c r="BZJ41" s="110"/>
      <c r="BZK41" s="110"/>
      <c r="BZL41" s="110"/>
      <c r="BZM41" s="110"/>
      <c r="BZN41" s="110"/>
      <c r="BZO41" s="110"/>
      <c r="BZP41" s="110"/>
      <c r="BZQ41" s="110"/>
      <c r="BZR41" s="110"/>
      <c r="BZS41" s="110"/>
      <c r="BZT41" s="110"/>
      <c r="BZU41" s="110"/>
      <c r="BZV41" s="110"/>
      <c r="BZW41" s="110"/>
      <c r="BZX41" s="110"/>
      <c r="BZY41" s="110"/>
      <c r="BZZ41" s="110"/>
      <c r="CAA41" s="110"/>
      <c r="CAB41" s="110"/>
      <c r="CAC41" s="110"/>
      <c r="CAD41" s="110"/>
      <c r="CAE41" s="110"/>
      <c r="CAF41" s="110"/>
      <c r="CAG41" s="110"/>
      <c r="CAH41" s="110"/>
      <c r="CAI41" s="110"/>
      <c r="CAJ41" s="110"/>
      <c r="CAK41" s="110"/>
      <c r="CAL41" s="110"/>
      <c r="CAM41" s="110"/>
      <c r="CAN41" s="110"/>
      <c r="CAO41" s="110"/>
      <c r="CAP41" s="110"/>
      <c r="CAQ41" s="110"/>
      <c r="CAR41" s="110"/>
      <c r="CAS41" s="110"/>
      <c r="CAT41" s="110"/>
      <c r="CAU41" s="110"/>
      <c r="CAV41" s="110"/>
      <c r="CAW41" s="110"/>
      <c r="CAX41" s="110"/>
      <c r="CAY41" s="110"/>
      <c r="CAZ41" s="110"/>
      <c r="CBA41" s="110"/>
      <c r="CBB41" s="110"/>
      <c r="CBC41" s="110"/>
      <c r="CBD41" s="110"/>
      <c r="CBE41" s="110"/>
      <c r="CBF41" s="110"/>
      <c r="CBG41" s="110"/>
      <c r="CBH41" s="110"/>
      <c r="CBI41" s="110"/>
      <c r="CBJ41" s="110"/>
      <c r="CBK41" s="110"/>
      <c r="CBL41" s="110"/>
      <c r="CBM41" s="110"/>
      <c r="CBN41" s="110"/>
      <c r="CBO41" s="110"/>
      <c r="CBP41" s="110"/>
      <c r="CBQ41" s="110"/>
      <c r="CBR41" s="110"/>
      <c r="CBS41" s="110"/>
      <c r="CBT41" s="110"/>
      <c r="CBU41" s="110"/>
      <c r="CBV41" s="110"/>
      <c r="CBW41" s="110"/>
      <c r="CBX41" s="110"/>
      <c r="CBY41" s="110"/>
      <c r="CBZ41" s="110"/>
      <c r="CCA41" s="110"/>
      <c r="CCB41" s="110"/>
      <c r="CCC41" s="110"/>
      <c r="CCD41" s="110"/>
      <c r="CCE41" s="110"/>
      <c r="CCF41" s="110"/>
      <c r="CCG41" s="110"/>
      <c r="CCH41" s="110"/>
      <c r="CCI41" s="110"/>
      <c r="CCJ41" s="110"/>
      <c r="CCK41" s="110"/>
      <c r="CCL41" s="110"/>
      <c r="CCM41" s="110"/>
      <c r="CCN41" s="110"/>
      <c r="CCO41" s="110"/>
      <c r="CCP41" s="110"/>
      <c r="CCQ41" s="110"/>
      <c r="CCR41" s="110"/>
      <c r="CCS41" s="110"/>
      <c r="CCT41" s="110"/>
      <c r="CCU41" s="110"/>
      <c r="CCV41" s="110"/>
      <c r="CCW41" s="110"/>
      <c r="CCX41" s="110"/>
      <c r="CCY41" s="110"/>
      <c r="CCZ41" s="110"/>
      <c r="CDA41" s="110"/>
      <c r="CDB41" s="110"/>
      <c r="CDC41" s="110"/>
      <c r="CDD41" s="110"/>
      <c r="CDE41" s="110"/>
      <c r="CDF41" s="110"/>
      <c r="CDG41" s="110"/>
      <c r="CDH41" s="110"/>
      <c r="CDI41" s="110"/>
      <c r="CDJ41" s="110"/>
      <c r="CDK41" s="110"/>
      <c r="CDL41" s="110"/>
      <c r="CDM41" s="110"/>
      <c r="CDN41" s="110"/>
      <c r="CDO41" s="110"/>
      <c r="CDP41" s="110"/>
      <c r="CDQ41" s="110"/>
      <c r="CDR41" s="110"/>
      <c r="CDS41" s="110"/>
      <c r="CDT41" s="110"/>
      <c r="CDU41" s="110"/>
      <c r="CDV41" s="110"/>
      <c r="CDW41" s="110"/>
      <c r="CDX41" s="110"/>
      <c r="CDY41" s="110"/>
      <c r="CDZ41" s="110"/>
      <c r="CEA41" s="110"/>
      <c r="CEB41" s="110"/>
      <c r="CEC41" s="110"/>
      <c r="CED41" s="110"/>
      <c r="CEE41" s="110"/>
      <c r="CEF41" s="110"/>
      <c r="CEG41" s="110"/>
      <c r="CEH41" s="110"/>
      <c r="CEI41" s="110"/>
      <c r="CEJ41" s="110"/>
      <c r="CEK41" s="110"/>
      <c r="CEL41" s="110"/>
      <c r="CEM41" s="110"/>
      <c r="CEN41" s="110"/>
      <c r="CEO41" s="110"/>
      <c r="CEP41" s="110"/>
      <c r="CEQ41" s="110"/>
      <c r="CER41" s="110"/>
      <c r="CES41" s="110"/>
      <c r="CET41" s="110"/>
      <c r="CEU41" s="110"/>
      <c r="CEV41" s="110"/>
      <c r="CEW41" s="110"/>
      <c r="CEX41" s="110"/>
      <c r="CEY41" s="110"/>
      <c r="CEZ41" s="110"/>
      <c r="CFA41" s="110"/>
      <c r="CFB41" s="110"/>
      <c r="CFC41" s="110"/>
      <c r="CFD41" s="110"/>
      <c r="CFE41" s="110"/>
      <c r="CFF41" s="110"/>
      <c r="CFG41" s="110"/>
      <c r="CFH41" s="110"/>
      <c r="CFI41" s="110"/>
      <c r="CFJ41" s="110"/>
      <c r="CFK41" s="110"/>
      <c r="CFL41" s="110"/>
      <c r="CFM41" s="110"/>
      <c r="CFN41" s="110"/>
      <c r="CFO41" s="110"/>
      <c r="CFP41" s="110"/>
      <c r="CFQ41" s="110"/>
      <c r="CFR41" s="110"/>
      <c r="CFS41" s="110"/>
      <c r="CFT41" s="110"/>
      <c r="CFU41" s="110"/>
      <c r="CFV41" s="110"/>
      <c r="CFW41" s="110"/>
      <c r="CFX41" s="110"/>
      <c r="CFY41" s="110"/>
      <c r="CFZ41" s="110"/>
      <c r="CGA41" s="110"/>
      <c r="CGB41" s="110"/>
      <c r="CGC41" s="110"/>
      <c r="CGD41" s="110"/>
      <c r="CGE41" s="110"/>
      <c r="CGF41" s="110"/>
      <c r="CGG41" s="110"/>
      <c r="CGH41" s="110"/>
      <c r="CGI41" s="110"/>
      <c r="CGJ41" s="110"/>
      <c r="CGK41" s="110"/>
      <c r="CGL41" s="110"/>
      <c r="CGM41" s="110"/>
      <c r="CGN41" s="110"/>
      <c r="CGO41" s="110"/>
      <c r="CGP41" s="110"/>
      <c r="CGQ41" s="110"/>
      <c r="CGR41" s="110"/>
      <c r="CGS41" s="110"/>
      <c r="CGT41" s="110"/>
      <c r="CGU41" s="110"/>
      <c r="CGV41" s="110"/>
      <c r="CGW41" s="110"/>
      <c r="CGX41" s="110"/>
      <c r="CGY41" s="110"/>
      <c r="CGZ41" s="110"/>
      <c r="CHA41" s="110"/>
      <c r="CHB41" s="110"/>
      <c r="CHC41" s="110"/>
      <c r="CHD41" s="110"/>
      <c r="CHE41" s="110"/>
      <c r="CHF41" s="110"/>
      <c r="CHG41" s="110"/>
      <c r="CHH41" s="110"/>
      <c r="CHI41" s="110"/>
      <c r="CHJ41" s="110"/>
      <c r="CHK41" s="110"/>
      <c r="CHL41" s="110"/>
      <c r="CHM41" s="110"/>
      <c r="CHN41" s="110"/>
      <c r="CHO41" s="110"/>
      <c r="CHP41" s="110"/>
      <c r="CHQ41" s="110"/>
      <c r="CHR41" s="110"/>
      <c r="CHS41" s="110"/>
      <c r="CHT41" s="110"/>
      <c r="CHU41" s="110"/>
      <c r="CHV41" s="110"/>
      <c r="CHW41" s="110"/>
      <c r="CHX41" s="110"/>
      <c r="CHY41" s="110"/>
      <c r="CHZ41" s="110"/>
      <c r="CIA41" s="110"/>
      <c r="CIB41" s="110"/>
      <c r="CIC41" s="110"/>
      <c r="CID41" s="110"/>
      <c r="CIE41" s="110"/>
      <c r="CIF41" s="110"/>
      <c r="CIG41" s="110"/>
      <c r="CIH41" s="110"/>
      <c r="CII41" s="110"/>
      <c r="CIJ41" s="110"/>
      <c r="CIK41" s="110"/>
      <c r="CIL41" s="110"/>
      <c r="CIM41" s="110"/>
      <c r="CIN41" s="110"/>
      <c r="CIO41" s="110"/>
      <c r="CIP41" s="110"/>
      <c r="CIQ41" s="110"/>
      <c r="CIR41" s="110"/>
      <c r="CIS41" s="110"/>
      <c r="CIT41" s="110"/>
      <c r="CIU41" s="110"/>
      <c r="CIV41" s="110"/>
      <c r="CIW41" s="110"/>
      <c r="CIX41" s="110"/>
      <c r="CIY41" s="110"/>
      <c r="CIZ41" s="110"/>
      <c r="CJA41" s="110"/>
      <c r="CJB41" s="110"/>
      <c r="CJC41" s="110"/>
      <c r="CJD41" s="110"/>
      <c r="CJE41" s="110"/>
      <c r="CJF41" s="110"/>
      <c r="CJG41" s="110"/>
      <c r="CJH41" s="110"/>
      <c r="CJI41" s="110"/>
      <c r="CJJ41" s="110"/>
      <c r="CJK41" s="110"/>
      <c r="CJL41" s="110"/>
      <c r="CJM41" s="110"/>
      <c r="CJN41" s="110"/>
      <c r="CJO41" s="110"/>
      <c r="CJP41" s="110"/>
      <c r="CJQ41" s="110"/>
      <c r="CJR41" s="110"/>
      <c r="CJS41" s="110"/>
      <c r="CJT41" s="110"/>
      <c r="CJU41" s="110"/>
      <c r="CJV41" s="110"/>
      <c r="CJW41" s="110"/>
      <c r="CJX41" s="110"/>
      <c r="CJY41" s="110"/>
      <c r="CJZ41" s="110"/>
      <c r="CKA41" s="110"/>
      <c r="CKB41" s="110"/>
      <c r="CKC41" s="110"/>
      <c r="CKD41" s="110"/>
      <c r="CKE41" s="110"/>
      <c r="CKF41" s="110"/>
      <c r="CKG41" s="110"/>
      <c r="CKH41" s="110"/>
      <c r="CKI41" s="110"/>
      <c r="CKJ41" s="110"/>
      <c r="CKK41" s="110"/>
      <c r="CKL41" s="110"/>
      <c r="CKM41" s="110"/>
      <c r="CKN41" s="110"/>
      <c r="CKO41" s="110"/>
      <c r="CKP41" s="110"/>
      <c r="CKQ41" s="110"/>
      <c r="CKR41" s="110"/>
      <c r="CKS41" s="110"/>
      <c r="CKT41" s="110"/>
      <c r="CKU41" s="110"/>
      <c r="CKV41" s="110"/>
      <c r="CKW41" s="110"/>
      <c r="CKX41" s="110"/>
      <c r="CKY41" s="110"/>
      <c r="CKZ41" s="110"/>
      <c r="CLA41" s="110"/>
      <c r="CLB41" s="110"/>
      <c r="CLC41" s="110"/>
      <c r="CLD41" s="110"/>
      <c r="CLE41" s="110"/>
      <c r="CLF41" s="110"/>
      <c r="CLG41" s="110"/>
      <c r="CLH41" s="110"/>
      <c r="CLI41" s="110"/>
      <c r="CLJ41" s="110"/>
      <c r="CLK41" s="110"/>
      <c r="CLL41" s="110"/>
      <c r="CLM41" s="110"/>
      <c r="CLN41" s="110"/>
      <c r="CLO41" s="110"/>
      <c r="CLP41" s="110"/>
      <c r="CLQ41" s="110"/>
      <c r="CLR41" s="110"/>
      <c r="CLS41" s="110"/>
      <c r="CLT41" s="110"/>
      <c r="CLU41" s="110"/>
      <c r="CLV41" s="110"/>
      <c r="CLW41" s="110"/>
      <c r="CLX41" s="110"/>
      <c r="CLY41" s="110"/>
      <c r="CLZ41" s="110"/>
      <c r="CMA41" s="110"/>
      <c r="CMB41" s="110"/>
      <c r="CMC41" s="110"/>
      <c r="CMD41" s="110"/>
      <c r="CME41" s="110"/>
      <c r="CMF41" s="110"/>
      <c r="CMG41" s="110"/>
      <c r="CMH41" s="110"/>
      <c r="CMI41" s="110"/>
      <c r="CMJ41" s="110"/>
      <c r="CMK41" s="110"/>
      <c r="CML41" s="110"/>
      <c r="CMM41" s="110"/>
      <c r="CMN41" s="110"/>
      <c r="CMO41" s="110"/>
      <c r="CMP41" s="110"/>
      <c r="CMQ41" s="110"/>
      <c r="CMR41" s="110"/>
      <c r="CMS41" s="110"/>
      <c r="CMT41" s="110"/>
      <c r="CMU41" s="110"/>
      <c r="CMV41" s="110"/>
      <c r="CMW41" s="110"/>
      <c r="CMX41" s="110"/>
      <c r="CMY41" s="110"/>
      <c r="CMZ41" s="110"/>
      <c r="CNA41" s="110"/>
      <c r="CNB41" s="110"/>
      <c r="CNC41" s="110"/>
      <c r="CND41" s="110"/>
      <c r="CNE41" s="110"/>
      <c r="CNF41" s="110"/>
      <c r="CNG41" s="110"/>
      <c r="CNH41" s="110"/>
      <c r="CNI41" s="110"/>
      <c r="CNJ41" s="110"/>
      <c r="CNK41" s="110"/>
      <c r="CNL41" s="110"/>
      <c r="CNM41" s="110"/>
      <c r="CNN41" s="110"/>
      <c r="CNO41" s="110"/>
      <c r="CNP41" s="110"/>
      <c r="CNQ41" s="110"/>
      <c r="CNR41" s="110"/>
      <c r="CNS41" s="110"/>
      <c r="CNT41" s="110"/>
      <c r="CNU41" s="110"/>
      <c r="CNV41" s="110"/>
      <c r="CNW41" s="110"/>
      <c r="CNX41" s="110"/>
      <c r="CNY41" s="110"/>
      <c r="CNZ41" s="110"/>
      <c r="COA41" s="110"/>
      <c r="COB41" s="110"/>
      <c r="COC41" s="110"/>
      <c r="COD41" s="110"/>
      <c r="COE41" s="110"/>
      <c r="COF41" s="110"/>
      <c r="COG41" s="110"/>
      <c r="COH41" s="110"/>
      <c r="COI41" s="110"/>
      <c r="COJ41" s="110"/>
      <c r="COK41" s="110"/>
      <c r="COL41" s="110"/>
      <c r="COM41" s="110"/>
      <c r="CON41" s="110"/>
      <c r="COO41" s="110"/>
      <c r="COP41" s="110"/>
      <c r="COQ41" s="110"/>
      <c r="COR41" s="110"/>
      <c r="COS41" s="110"/>
      <c r="COT41" s="110"/>
      <c r="COU41" s="110"/>
      <c r="COV41" s="110"/>
      <c r="COW41" s="110"/>
      <c r="COX41" s="110"/>
      <c r="COY41" s="110"/>
      <c r="COZ41" s="110"/>
      <c r="CPA41" s="110"/>
      <c r="CPB41" s="110"/>
      <c r="CPC41" s="110"/>
      <c r="CPD41" s="110"/>
      <c r="CPE41" s="110"/>
      <c r="CPF41" s="110"/>
      <c r="CPG41" s="110"/>
      <c r="CPH41" s="110"/>
      <c r="CPI41" s="110"/>
      <c r="CPJ41" s="110"/>
      <c r="CPK41" s="110"/>
      <c r="CPL41" s="110"/>
      <c r="CPM41" s="110"/>
      <c r="CPN41" s="110"/>
      <c r="CPO41" s="110"/>
      <c r="CPP41" s="110"/>
      <c r="CPQ41" s="110"/>
      <c r="CPR41" s="110"/>
      <c r="CPS41" s="110"/>
      <c r="CPT41" s="110"/>
      <c r="CPU41" s="110"/>
      <c r="CPV41" s="110"/>
      <c r="CPW41" s="110"/>
      <c r="CPX41" s="110"/>
      <c r="CPY41" s="110"/>
      <c r="CPZ41" s="110"/>
      <c r="CQA41" s="110"/>
      <c r="CQB41" s="110"/>
      <c r="CQC41" s="110"/>
      <c r="CQD41" s="110"/>
      <c r="CQE41" s="110"/>
      <c r="CQF41" s="110"/>
      <c r="CQG41" s="110"/>
      <c r="CQH41" s="110"/>
      <c r="CQI41" s="110"/>
      <c r="CQJ41" s="110"/>
      <c r="CQK41" s="110"/>
      <c r="CQL41" s="110"/>
      <c r="CQM41" s="110"/>
      <c r="CQN41" s="110"/>
      <c r="CQO41" s="110"/>
      <c r="CQP41" s="110"/>
      <c r="CQQ41" s="110"/>
      <c r="CQR41" s="110"/>
      <c r="CQS41" s="110"/>
      <c r="CQT41" s="110"/>
      <c r="CQU41" s="110"/>
      <c r="CQV41" s="110"/>
      <c r="CQW41" s="110"/>
      <c r="CQX41" s="110"/>
      <c r="CQY41" s="110"/>
      <c r="CQZ41" s="110"/>
      <c r="CRA41" s="110"/>
      <c r="CRB41" s="110"/>
      <c r="CRC41" s="110"/>
      <c r="CRD41" s="110"/>
      <c r="CRE41" s="110"/>
      <c r="CRF41" s="110"/>
      <c r="CRG41" s="110"/>
      <c r="CRH41" s="110"/>
      <c r="CRI41" s="110"/>
      <c r="CRJ41" s="110"/>
      <c r="CRK41" s="110"/>
      <c r="CRL41" s="110"/>
      <c r="CRM41" s="110"/>
      <c r="CRN41" s="110"/>
      <c r="CRO41" s="110"/>
      <c r="CRP41" s="110"/>
      <c r="CRQ41" s="110"/>
      <c r="CRR41" s="110"/>
      <c r="CRS41" s="110"/>
      <c r="CRT41" s="110"/>
      <c r="CRU41" s="110"/>
      <c r="CRV41" s="110"/>
      <c r="CRW41" s="110"/>
      <c r="CRX41" s="110"/>
      <c r="CRY41" s="110"/>
      <c r="CRZ41" s="110"/>
      <c r="CSA41" s="110"/>
      <c r="CSB41" s="110"/>
      <c r="CSC41" s="110"/>
      <c r="CSD41" s="110"/>
      <c r="CSE41" s="110"/>
      <c r="CSF41" s="110"/>
      <c r="CSG41" s="110"/>
      <c r="CSH41" s="110"/>
      <c r="CSI41" s="110"/>
      <c r="CSJ41" s="110"/>
      <c r="CSK41" s="110"/>
      <c r="CSL41" s="110"/>
      <c r="CSM41" s="110"/>
      <c r="CSN41" s="110"/>
      <c r="CSO41" s="110"/>
      <c r="CSP41" s="110"/>
      <c r="CSQ41" s="110"/>
      <c r="CSR41" s="110"/>
      <c r="CSS41" s="110"/>
      <c r="CST41" s="110"/>
      <c r="CSU41" s="110"/>
      <c r="CSV41" s="110"/>
      <c r="CSW41" s="110"/>
      <c r="CSX41" s="110"/>
      <c r="CSY41" s="110"/>
      <c r="CSZ41" s="110"/>
      <c r="CTA41" s="110"/>
      <c r="CTB41" s="110"/>
      <c r="CTC41" s="110"/>
      <c r="CTD41" s="110"/>
      <c r="CTE41" s="110"/>
      <c r="CTF41" s="110"/>
      <c r="CTG41" s="110"/>
      <c r="CTH41" s="110"/>
      <c r="CTI41" s="110"/>
      <c r="CTJ41" s="110"/>
      <c r="CTK41" s="110"/>
      <c r="CTL41" s="110"/>
      <c r="CTM41" s="110"/>
      <c r="CTN41" s="110"/>
      <c r="CTO41" s="110"/>
      <c r="CTP41" s="110"/>
      <c r="CTQ41" s="110"/>
      <c r="CTR41" s="110"/>
      <c r="CTS41" s="110"/>
      <c r="CTT41" s="110"/>
      <c r="CTU41" s="110"/>
      <c r="CTV41" s="110"/>
      <c r="CTW41" s="110"/>
      <c r="CTX41" s="110"/>
      <c r="CTY41" s="110"/>
      <c r="CTZ41" s="110"/>
      <c r="CUA41" s="110"/>
      <c r="CUB41" s="110"/>
      <c r="CUC41" s="110"/>
      <c r="CUD41" s="110"/>
      <c r="CUE41" s="110"/>
      <c r="CUF41" s="110"/>
      <c r="CUG41" s="110"/>
      <c r="CUH41" s="110"/>
      <c r="CUI41" s="110"/>
      <c r="CUJ41" s="110"/>
      <c r="CUK41" s="110"/>
      <c r="CUL41" s="110"/>
      <c r="CUM41" s="110"/>
      <c r="CUN41" s="110"/>
      <c r="CUO41" s="110"/>
      <c r="CUP41" s="110"/>
      <c r="CUQ41" s="110"/>
      <c r="CUR41" s="110"/>
      <c r="CUS41" s="110"/>
      <c r="CUT41" s="110"/>
      <c r="CUU41" s="110"/>
      <c r="CUV41" s="110"/>
      <c r="CUW41" s="110"/>
      <c r="CUX41" s="110"/>
      <c r="CUY41" s="110"/>
      <c r="CUZ41" s="110"/>
      <c r="CVA41" s="110"/>
      <c r="CVB41" s="110"/>
      <c r="CVC41" s="110"/>
      <c r="CVD41" s="110"/>
      <c r="CVE41" s="110"/>
      <c r="CVF41" s="110"/>
      <c r="CVG41" s="110"/>
      <c r="CVH41" s="110"/>
      <c r="CVI41" s="110"/>
      <c r="CVJ41" s="110"/>
      <c r="CVK41" s="110"/>
      <c r="CVL41" s="110"/>
      <c r="CVM41" s="110"/>
      <c r="CVN41" s="110"/>
      <c r="CVO41" s="110"/>
      <c r="CVP41" s="110"/>
      <c r="CVQ41" s="110"/>
      <c r="CVR41" s="110"/>
      <c r="CVS41" s="110"/>
      <c r="CVT41" s="110"/>
      <c r="CVU41" s="110"/>
      <c r="CVV41" s="110"/>
      <c r="CVW41" s="110"/>
      <c r="CVX41" s="110"/>
      <c r="CVY41" s="110"/>
      <c r="CVZ41" s="110"/>
      <c r="CWA41" s="110"/>
      <c r="CWB41" s="110"/>
      <c r="CWC41" s="110"/>
      <c r="CWD41" s="110"/>
      <c r="CWE41" s="110"/>
      <c r="CWF41" s="110"/>
      <c r="CWG41" s="110"/>
      <c r="CWH41" s="110"/>
      <c r="CWI41" s="110"/>
      <c r="CWJ41" s="110"/>
      <c r="CWK41" s="110"/>
      <c r="CWL41" s="110"/>
      <c r="CWM41" s="110"/>
      <c r="CWN41" s="110"/>
      <c r="CWO41" s="110"/>
      <c r="CWP41" s="110"/>
      <c r="CWQ41" s="110"/>
      <c r="CWR41" s="110"/>
      <c r="CWS41" s="110"/>
      <c r="CWT41" s="110"/>
      <c r="CWU41" s="110"/>
      <c r="CWV41" s="110"/>
      <c r="CWW41" s="110"/>
      <c r="CWX41" s="110"/>
      <c r="CWY41" s="110"/>
      <c r="CWZ41" s="110"/>
      <c r="CXA41" s="110"/>
      <c r="CXB41" s="110"/>
      <c r="CXC41" s="110"/>
      <c r="CXD41" s="110"/>
      <c r="CXE41" s="110"/>
      <c r="CXF41" s="110"/>
      <c r="CXG41" s="110"/>
      <c r="CXH41" s="110"/>
      <c r="CXI41" s="110"/>
      <c r="CXJ41" s="110"/>
      <c r="CXK41" s="110"/>
      <c r="CXL41" s="110"/>
      <c r="CXM41" s="110"/>
      <c r="CXN41" s="110"/>
      <c r="CXO41" s="110"/>
      <c r="CXP41" s="110"/>
      <c r="CXQ41" s="110"/>
      <c r="CXR41" s="110"/>
      <c r="CXS41" s="110"/>
      <c r="CXT41" s="110"/>
      <c r="CXU41" s="110"/>
      <c r="CXV41" s="110"/>
      <c r="CXW41" s="110"/>
      <c r="CXX41" s="110"/>
      <c r="CXY41" s="110"/>
      <c r="CXZ41" s="110"/>
      <c r="CYA41" s="110"/>
      <c r="CYB41" s="110"/>
      <c r="CYC41" s="110"/>
      <c r="CYD41" s="110"/>
      <c r="CYE41" s="110"/>
      <c r="CYF41" s="110"/>
      <c r="CYG41" s="110"/>
      <c r="CYH41" s="110"/>
      <c r="CYI41" s="110"/>
      <c r="CYJ41" s="110"/>
      <c r="CYK41" s="110"/>
      <c r="CYL41" s="110"/>
      <c r="CYM41" s="110"/>
      <c r="CYN41" s="110"/>
      <c r="CYO41" s="110"/>
      <c r="CYP41" s="110"/>
      <c r="CYQ41" s="110"/>
      <c r="CYR41" s="110"/>
      <c r="CYS41" s="110"/>
      <c r="CYT41" s="110"/>
      <c r="CYU41" s="110"/>
      <c r="CYV41" s="110"/>
      <c r="CYW41" s="110"/>
      <c r="CYX41" s="110"/>
      <c r="CYY41" s="110"/>
      <c r="CYZ41" s="110"/>
      <c r="CZA41" s="110"/>
      <c r="CZB41" s="110"/>
      <c r="CZC41" s="110"/>
      <c r="CZD41" s="110"/>
      <c r="CZE41" s="110"/>
      <c r="CZF41" s="110"/>
      <c r="CZG41" s="110"/>
      <c r="CZH41" s="110"/>
      <c r="CZI41" s="110"/>
      <c r="CZJ41" s="110"/>
      <c r="CZK41" s="110"/>
      <c r="CZL41" s="110"/>
      <c r="CZM41" s="110"/>
      <c r="CZN41" s="110"/>
      <c r="CZO41" s="110"/>
      <c r="CZP41" s="110"/>
      <c r="CZQ41" s="110"/>
      <c r="CZR41" s="110"/>
      <c r="CZS41" s="110"/>
      <c r="CZT41" s="110"/>
      <c r="CZU41" s="110"/>
      <c r="CZV41" s="110"/>
      <c r="CZW41" s="110"/>
      <c r="CZX41" s="110"/>
      <c r="CZY41" s="110"/>
      <c r="CZZ41" s="110"/>
      <c r="DAA41" s="110"/>
      <c r="DAB41" s="110"/>
      <c r="DAC41" s="110"/>
      <c r="DAD41" s="110"/>
      <c r="DAE41" s="110"/>
      <c r="DAF41" s="110"/>
      <c r="DAG41" s="110"/>
      <c r="DAH41" s="110"/>
      <c r="DAI41" s="110"/>
      <c r="DAJ41" s="110"/>
      <c r="DAK41" s="110"/>
      <c r="DAL41" s="110"/>
      <c r="DAM41" s="110"/>
      <c r="DAN41" s="110"/>
      <c r="DAO41" s="110"/>
      <c r="DAP41" s="110"/>
      <c r="DAQ41" s="110"/>
      <c r="DAR41" s="110"/>
      <c r="DAS41" s="110"/>
      <c r="DAT41" s="110"/>
      <c r="DAU41" s="110"/>
      <c r="DAV41" s="110"/>
      <c r="DAW41" s="110"/>
      <c r="DAX41" s="110"/>
      <c r="DAY41" s="110"/>
      <c r="DAZ41" s="110"/>
      <c r="DBA41" s="110"/>
      <c r="DBB41" s="110"/>
      <c r="DBC41" s="110"/>
      <c r="DBD41" s="110"/>
      <c r="DBE41" s="110"/>
      <c r="DBF41" s="110"/>
      <c r="DBG41" s="110"/>
      <c r="DBH41" s="110"/>
      <c r="DBI41" s="110"/>
      <c r="DBJ41" s="110"/>
      <c r="DBK41" s="110"/>
      <c r="DBL41" s="110"/>
      <c r="DBM41" s="110"/>
      <c r="DBN41" s="110"/>
      <c r="DBO41" s="110"/>
      <c r="DBP41" s="110"/>
      <c r="DBQ41" s="110"/>
      <c r="DBR41" s="110"/>
      <c r="DBS41" s="110"/>
      <c r="DBT41" s="110"/>
      <c r="DBU41" s="110"/>
      <c r="DBV41" s="110"/>
      <c r="DBW41" s="110"/>
      <c r="DBX41" s="110"/>
      <c r="DBY41" s="110"/>
      <c r="DBZ41" s="110"/>
      <c r="DCA41" s="110"/>
      <c r="DCB41" s="110"/>
      <c r="DCC41" s="110"/>
      <c r="DCD41" s="110"/>
      <c r="DCE41" s="110"/>
      <c r="DCF41" s="110"/>
      <c r="DCG41" s="110"/>
      <c r="DCH41" s="110"/>
      <c r="DCI41" s="110"/>
      <c r="DCJ41" s="110"/>
      <c r="DCK41" s="110"/>
      <c r="DCL41" s="110"/>
      <c r="DCM41" s="110"/>
      <c r="DCN41" s="110"/>
      <c r="DCO41" s="110"/>
      <c r="DCP41" s="110"/>
      <c r="DCQ41" s="110"/>
      <c r="DCR41" s="110"/>
      <c r="DCS41" s="110"/>
      <c r="DCT41" s="110"/>
      <c r="DCU41" s="110"/>
      <c r="DCV41" s="110"/>
      <c r="DCW41" s="110"/>
      <c r="DCX41" s="110"/>
      <c r="DCY41" s="110"/>
      <c r="DCZ41" s="110"/>
      <c r="DDA41" s="110"/>
      <c r="DDB41" s="110"/>
      <c r="DDC41" s="110"/>
      <c r="DDD41" s="110"/>
      <c r="DDE41" s="110"/>
      <c r="DDF41" s="110"/>
      <c r="DDG41" s="110"/>
      <c r="DDH41" s="110"/>
      <c r="DDI41" s="110"/>
      <c r="DDJ41" s="110"/>
      <c r="DDK41" s="110"/>
      <c r="DDL41" s="110"/>
      <c r="DDM41" s="110"/>
      <c r="DDN41" s="110"/>
      <c r="DDO41" s="110"/>
      <c r="DDP41" s="110"/>
      <c r="DDQ41" s="110"/>
      <c r="DDR41" s="110"/>
      <c r="DDS41" s="110"/>
      <c r="DDT41" s="110"/>
      <c r="DDU41" s="110"/>
      <c r="DDV41" s="110"/>
      <c r="DDW41" s="110"/>
      <c r="DDX41" s="110"/>
      <c r="DDY41" s="110"/>
      <c r="DDZ41" s="110"/>
      <c r="DEA41" s="110"/>
      <c r="DEB41" s="110"/>
      <c r="DEC41" s="110"/>
      <c r="DED41" s="110"/>
      <c r="DEE41" s="110"/>
      <c r="DEF41" s="110"/>
      <c r="DEG41" s="110"/>
      <c r="DEH41" s="110"/>
      <c r="DEI41" s="110"/>
      <c r="DEJ41" s="110"/>
      <c r="DEK41" s="110"/>
      <c r="DEL41" s="110"/>
      <c r="DEM41" s="110"/>
      <c r="DEN41" s="110"/>
      <c r="DEO41" s="110"/>
      <c r="DEP41" s="110"/>
      <c r="DEQ41" s="110"/>
      <c r="DER41" s="110"/>
      <c r="DES41" s="110"/>
      <c r="DET41" s="110"/>
      <c r="DEU41" s="110"/>
      <c r="DEV41" s="110"/>
      <c r="DEW41" s="110"/>
      <c r="DEX41" s="110"/>
      <c r="DEY41" s="110"/>
      <c r="DEZ41" s="110"/>
      <c r="DFA41" s="110"/>
      <c r="DFB41" s="110"/>
      <c r="DFC41" s="110"/>
      <c r="DFD41" s="110"/>
      <c r="DFE41" s="110"/>
      <c r="DFF41" s="110"/>
      <c r="DFG41" s="110"/>
      <c r="DFH41" s="110"/>
      <c r="DFI41" s="110"/>
      <c r="DFJ41" s="110"/>
      <c r="DFK41" s="110"/>
      <c r="DFL41" s="110"/>
      <c r="DFM41" s="110"/>
      <c r="DFN41" s="110"/>
      <c r="DFO41" s="110"/>
      <c r="DFP41" s="110"/>
      <c r="DFQ41" s="110"/>
      <c r="DFR41" s="110"/>
      <c r="DFS41" s="110"/>
      <c r="DFT41" s="110"/>
      <c r="DFU41" s="110"/>
      <c r="DFV41" s="110"/>
      <c r="DFW41" s="110"/>
      <c r="DFX41" s="110"/>
      <c r="DFY41" s="110"/>
      <c r="DFZ41" s="110"/>
      <c r="DGA41" s="110"/>
      <c r="DGB41" s="110"/>
      <c r="DGC41" s="110"/>
      <c r="DGD41" s="110"/>
      <c r="DGE41" s="110"/>
      <c r="DGF41" s="110"/>
      <c r="DGG41" s="110"/>
      <c r="DGH41" s="110"/>
      <c r="DGI41" s="110"/>
      <c r="DGJ41" s="110"/>
      <c r="DGK41" s="110"/>
      <c r="DGL41" s="110"/>
      <c r="DGM41" s="110"/>
      <c r="DGN41" s="110"/>
      <c r="DGO41" s="110"/>
      <c r="DGP41" s="110"/>
      <c r="DGQ41" s="110"/>
      <c r="DGR41" s="110"/>
      <c r="DGS41" s="110"/>
      <c r="DGT41" s="110"/>
      <c r="DGU41" s="110"/>
      <c r="DGV41" s="110"/>
      <c r="DGW41" s="110"/>
      <c r="DGX41" s="110"/>
      <c r="DGY41" s="110"/>
      <c r="DGZ41" s="110"/>
      <c r="DHA41" s="110"/>
      <c r="DHB41" s="110"/>
      <c r="DHC41" s="110"/>
      <c r="DHD41" s="110"/>
      <c r="DHE41" s="110"/>
      <c r="DHF41" s="110"/>
      <c r="DHG41" s="110"/>
      <c r="DHH41" s="110"/>
      <c r="DHI41" s="110"/>
      <c r="DHJ41" s="110"/>
      <c r="DHK41" s="110"/>
      <c r="DHL41" s="110"/>
      <c r="DHM41" s="110"/>
      <c r="DHN41" s="110"/>
      <c r="DHO41" s="110"/>
      <c r="DHP41" s="110"/>
      <c r="DHQ41" s="110"/>
      <c r="DHR41" s="110"/>
      <c r="DHS41" s="110"/>
      <c r="DHT41" s="110"/>
      <c r="DHU41" s="110"/>
      <c r="DHV41" s="110"/>
      <c r="DHW41" s="110"/>
      <c r="DHX41" s="110"/>
      <c r="DHY41" s="110"/>
      <c r="DHZ41" s="110"/>
      <c r="DIA41" s="110"/>
      <c r="DIB41" s="110"/>
      <c r="DIC41" s="110"/>
      <c r="DID41" s="110"/>
      <c r="DIE41" s="110"/>
      <c r="DIF41" s="110"/>
      <c r="DIG41" s="110"/>
      <c r="DIH41" s="110"/>
      <c r="DII41" s="110"/>
      <c r="DIJ41" s="110"/>
      <c r="DIK41" s="110"/>
      <c r="DIL41" s="110"/>
      <c r="DIM41" s="110"/>
      <c r="DIN41" s="110"/>
      <c r="DIO41" s="110"/>
      <c r="DIP41" s="110"/>
      <c r="DIQ41" s="110"/>
      <c r="DIR41" s="110"/>
      <c r="DIS41" s="110"/>
      <c r="DIT41" s="110"/>
      <c r="DIU41" s="110"/>
      <c r="DIV41" s="110"/>
      <c r="DIW41" s="110"/>
      <c r="DIX41" s="110"/>
      <c r="DIY41" s="110"/>
      <c r="DIZ41" s="110"/>
      <c r="DJA41" s="110"/>
      <c r="DJB41" s="110"/>
      <c r="DJC41" s="110"/>
      <c r="DJD41" s="110"/>
      <c r="DJE41" s="110"/>
      <c r="DJF41" s="110"/>
      <c r="DJG41" s="110"/>
      <c r="DJH41" s="110"/>
      <c r="DJI41" s="110"/>
      <c r="DJJ41" s="110"/>
      <c r="DJK41" s="110"/>
      <c r="DJL41" s="110"/>
      <c r="DJM41" s="110"/>
      <c r="DJN41" s="110"/>
      <c r="DJO41" s="110"/>
      <c r="DJP41" s="110"/>
      <c r="DJQ41" s="110"/>
      <c r="DJR41" s="110"/>
      <c r="DJS41" s="110"/>
      <c r="DJT41" s="110"/>
      <c r="DJU41" s="110"/>
      <c r="DJV41" s="110"/>
      <c r="DJW41" s="110"/>
      <c r="DJX41" s="110"/>
      <c r="DJY41" s="110"/>
      <c r="DJZ41" s="110"/>
      <c r="DKA41" s="110"/>
      <c r="DKB41" s="110"/>
      <c r="DKC41" s="110"/>
      <c r="DKD41" s="110"/>
      <c r="DKE41" s="110"/>
      <c r="DKF41" s="110"/>
      <c r="DKG41" s="110"/>
      <c r="DKH41" s="110"/>
      <c r="DKI41" s="110"/>
      <c r="DKJ41" s="110"/>
      <c r="DKK41" s="110"/>
      <c r="DKL41" s="110"/>
      <c r="DKM41" s="110"/>
      <c r="DKN41" s="110"/>
      <c r="DKO41" s="110"/>
      <c r="DKP41" s="110"/>
      <c r="DKQ41" s="110"/>
      <c r="DKR41" s="110"/>
      <c r="DKS41" s="110"/>
      <c r="DKT41" s="110"/>
      <c r="DKU41" s="110"/>
      <c r="DKV41" s="110"/>
      <c r="DKW41" s="110"/>
      <c r="DKX41" s="110"/>
      <c r="DKY41" s="110"/>
      <c r="DKZ41" s="110"/>
      <c r="DLA41" s="110"/>
      <c r="DLB41" s="110"/>
      <c r="DLC41" s="110"/>
      <c r="DLD41" s="110"/>
      <c r="DLE41" s="110"/>
      <c r="DLF41" s="110"/>
      <c r="DLG41" s="110"/>
      <c r="DLH41" s="110"/>
      <c r="DLI41" s="110"/>
      <c r="DLJ41" s="110"/>
      <c r="DLK41" s="110"/>
      <c r="DLL41" s="110"/>
      <c r="DLM41" s="110"/>
      <c r="DLN41" s="110"/>
      <c r="DLO41" s="110"/>
      <c r="DLP41" s="110"/>
      <c r="DLQ41" s="110"/>
      <c r="DLR41" s="110"/>
      <c r="DLS41" s="110"/>
      <c r="DLT41" s="110"/>
      <c r="DLU41" s="110"/>
      <c r="DLV41" s="110"/>
      <c r="DLW41" s="110"/>
      <c r="DLX41" s="110"/>
      <c r="DLY41" s="110"/>
      <c r="DLZ41" s="110"/>
      <c r="DMA41" s="110"/>
      <c r="DMB41" s="110"/>
      <c r="DMC41" s="110"/>
      <c r="DMD41" s="110"/>
      <c r="DME41" s="110"/>
      <c r="DMF41" s="110"/>
      <c r="DMG41" s="110"/>
      <c r="DMH41" s="110"/>
      <c r="DMI41" s="110"/>
      <c r="DMJ41" s="110"/>
      <c r="DMK41" s="110"/>
      <c r="DML41" s="110"/>
      <c r="DMM41" s="110"/>
      <c r="DMN41" s="110"/>
      <c r="DMO41" s="110"/>
      <c r="DMP41" s="110"/>
      <c r="DMQ41" s="110"/>
      <c r="DMR41" s="110"/>
      <c r="DMS41" s="110"/>
      <c r="DMT41" s="110"/>
      <c r="DMU41" s="110"/>
      <c r="DMV41" s="110"/>
      <c r="DMW41" s="110"/>
      <c r="DMX41" s="110"/>
      <c r="DMY41" s="110"/>
      <c r="DMZ41" s="110"/>
      <c r="DNA41" s="110"/>
      <c r="DNB41" s="110"/>
      <c r="DNC41" s="110"/>
      <c r="DND41" s="110"/>
      <c r="DNE41" s="110"/>
      <c r="DNF41" s="110"/>
      <c r="DNG41" s="110"/>
      <c r="DNH41" s="110"/>
      <c r="DNI41" s="110"/>
      <c r="DNJ41" s="110"/>
      <c r="DNK41" s="110"/>
      <c r="DNL41" s="110"/>
      <c r="DNM41" s="110"/>
      <c r="DNN41" s="110"/>
      <c r="DNO41" s="110"/>
      <c r="DNP41" s="110"/>
      <c r="DNQ41" s="110"/>
      <c r="DNR41" s="110"/>
      <c r="DNS41" s="110"/>
      <c r="DNT41" s="110"/>
      <c r="DNU41" s="110"/>
      <c r="DNV41" s="110"/>
      <c r="DNW41" s="110"/>
      <c r="DNX41" s="110"/>
      <c r="DNY41" s="110"/>
      <c r="DNZ41" s="110"/>
      <c r="DOA41" s="110"/>
      <c r="DOB41" s="110"/>
      <c r="DOC41" s="110"/>
      <c r="DOD41" s="110"/>
      <c r="DOE41" s="110"/>
      <c r="DOF41" s="110"/>
      <c r="DOG41" s="110"/>
      <c r="DOH41" s="110"/>
      <c r="DOI41" s="110"/>
      <c r="DOJ41" s="110"/>
      <c r="DOK41" s="110"/>
      <c r="DOL41" s="110"/>
      <c r="DOM41" s="110"/>
      <c r="DON41" s="110"/>
      <c r="DOO41" s="110"/>
      <c r="DOP41" s="110"/>
      <c r="DOQ41" s="110"/>
      <c r="DOR41" s="110"/>
      <c r="DOS41" s="110"/>
      <c r="DOT41" s="110"/>
      <c r="DOU41" s="110"/>
      <c r="DOV41" s="110"/>
      <c r="DOW41" s="110"/>
      <c r="DOX41" s="110"/>
      <c r="DOY41" s="110"/>
      <c r="DOZ41" s="110"/>
      <c r="DPA41" s="110"/>
      <c r="DPB41" s="110"/>
      <c r="DPC41" s="110"/>
      <c r="DPD41" s="110"/>
      <c r="DPE41" s="110"/>
      <c r="DPF41" s="110"/>
      <c r="DPG41" s="110"/>
      <c r="DPH41" s="110"/>
      <c r="DPI41" s="110"/>
      <c r="DPJ41" s="110"/>
      <c r="DPK41" s="110"/>
      <c r="DPL41" s="110"/>
      <c r="DPM41" s="110"/>
      <c r="DPN41" s="110"/>
      <c r="DPO41" s="110"/>
      <c r="DPP41" s="110"/>
      <c r="DPQ41" s="110"/>
      <c r="DPR41" s="110"/>
      <c r="DPS41" s="110"/>
      <c r="DPT41" s="110"/>
      <c r="DPU41" s="110"/>
      <c r="DPV41" s="110"/>
      <c r="DPW41" s="110"/>
      <c r="DPX41" s="110"/>
      <c r="DPY41" s="110"/>
      <c r="DPZ41" s="110"/>
      <c r="DQA41" s="110"/>
      <c r="DQB41" s="110"/>
      <c r="DQC41" s="110"/>
      <c r="DQD41" s="110"/>
      <c r="DQE41" s="110"/>
      <c r="DQF41" s="110"/>
      <c r="DQG41" s="110"/>
      <c r="DQH41" s="110"/>
      <c r="DQI41" s="110"/>
      <c r="DQJ41" s="110"/>
      <c r="DQK41" s="110"/>
      <c r="DQL41" s="110"/>
      <c r="DQM41" s="110"/>
      <c r="DQN41" s="110"/>
      <c r="DQO41" s="110"/>
      <c r="DQP41" s="110"/>
      <c r="DQQ41" s="110"/>
      <c r="DQR41" s="110"/>
      <c r="DQS41" s="110"/>
      <c r="DQT41" s="110"/>
      <c r="DQU41" s="110"/>
      <c r="DQV41" s="110"/>
      <c r="DQW41" s="110"/>
      <c r="DQX41" s="110"/>
      <c r="DQY41" s="110"/>
      <c r="DQZ41" s="110"/>
      <c r="DRA41" s="110"/>
      <c r="DRB41" s="110"/>
      <c r="DRC41" s="110"/>
      <c r="DRD41" s="110"/>
      <c r="DRE41" s="110"/>
      <c r="DRF41" s="110"/>
      <c r="DRG41" s="110"/>
      <c r="DRH41" s="110"/>
      <c r="DRI41" s="110"/>
      <c r="DRJ41" s="110"/>
      <c r="DRK41" s="110"/>
      <c r="DRL41" s="110"/>
      <c r="DRM41" s="110"/>
      <c r="DRN41" s="110"/>
      <c r="DRO41" s="110"/>
      <c r="DRP41" s="110"/>
      <c r="DRQ41" s="110"/>
      <c r="DRR41" s="110"/>
      <c r="DRS41" s="110"/>
      <c r="DRT41" s="110"/>
      <c r="DRU41" s="110"/>
      <c r="DRV41" s="110"/>
      <c r="DRW41" s="110"/>
      <c r="DRX41" s="110"/>
      <c r="DRY41" s="110"/>
      <c r="DRZ41" s="110"/>
      <c r="DSA41" s="110"/>
      <c r="DSB41" s="110"/>
      <c r="DSC41" s="110"/>
      <c r="DSD41" s="110"/>
      <c r="DSE41" s="110"/>
      <c r="DSF41" s="110"/>
      <c r="DSG41" s="110"/>
      <c r="DSH41" s="110"/>
      <c r="DSI41" s="110"/>
      <c r="DSJ41" s="110"/>
      <c r="DSK41" s="110"/>
      <c r="DSL41" s="110"/>
      <c r="DSM41" s="110"/>
      <c r="DSN41" s="110"/>
      <c r="DSO41" s="110"/>
      <c r="DSP41" s="110"/>
      <c r="DSQ41" s="110"/>
      <c r="DSR41" s="110"/>
      <c r="DSS41" s="110"/>
      <c r="DST41" s="110"/>
      <c r="DSU41" s="110"/>
      <c r="DSV41" s="110"/>
      <c r="DSW41" s="110"/>
      <c r="DSX41" s="110"/>
      <c r="DSY41" s="110"/>
      <c r="DSZ41" s="110"/>
      <c r="DTA41" s="110"/>
      <c r="DTB41" s="110"/>
      <c r="DTC41" s="110"/>
      <c r="DTD41" s="110"/>
      <c r="DTE41" s="110"/>
      <c r="DTF41" s="110"/>
      <c r="DTG41" s="110"/>
      <c r="DTH41" s="110"/>
      <c r="DTI41" s="110"/>
      <c r="DTJ41" s="110"/>
      <c r="DTK41" s="110"/>
      <c r="DTL41" s="110"/>
      <c r="DTM41" s="110"/>
      <c r="DTN41" s="110"/>
      <c r="DTO41" s="110"/>
      <c r="DTP41" s="110"/>
      <c r="DTQ41" s="110"/>
      <c r="DTR41" s="110"/>
      <c r="DTS41" s="110"/>
      <c r="DTT41" s="110"/>
      <c r="DTU41" s="110"/>
      <c r="DTV41" s="110"/>
      <c r="DTW41" s="110"/>
      <c r="DTX41" s="110"/>
      <c r="DTY41" s="110"/>
      <c r="DTZ41" s="110"/>
      <c r="DUA41" s="110"/>
      <c r="DUB41" s="110"/>
      <c r="DUC41" s="110"/>
      <c r="DUD41" s="110"/>
      <c r="DUE41" s="110"/>
      <c r="DUF41" s="110"/>
      <c r="DUG41" s="110"/>
      <c r="DUH41" s="110"/>
      <c r="DUI41" s="110"/>
      <c r="DUJ41" s="110"/>
      <c r="DUK41" s="110"/>
      <c r="DUL41" s="110"/>
      <c r="DUM41" s="110"/>
      <c r="DUN41" s="110"/>
      <c r="DUO41" s="110"/>
      <c r="DUP41" s="110"/>
      <c r="DUQ41" s="110"/>
      <c r="DUR41" s="110"/>
      <c r="DUS41" s="110"/>
      <c r="DUT41" s="110"/>
      <c r="DUU41" s="110"/>
      <c r="DUV41" s="110"/>
      <c r="DUW41" s="110"/>
      <c r="DUX41" s="110"/>
      <c r="DUY41" s="110"/>
      <c r="DUZ41" s="110"/>
      <c r="DVA41" s="110"/>
      <c r="DVB41" s="110"/>
      <c r="DVC41" s="110"/>
      <c r="DVD41" s="110"/>
      <c r="DVE41" s="110"/>
      <c r="DVF41" s="110"/>
      <c r="DVG41" s="110"/>
      <c r="DVH41" s="110"/>
      <c r="DVI41" s="110"/>
      <c r="DVJ41" s="110"/>
      <c r="DVK41" s="110"/>
      <c r="DVL41" s="110"/>
      <c r="DVM41" s="110"/>
      <c r="DVN41" s="110"/>
      <c r="DVO41" s="110"/>
      <c r="DVP41" s="110"/>
      <c r="DVQ41" s="110"/>
      <c r="DVR41" s="110"/>
      <c r="DVS41" s="110"/>
      <c r="DVT41" s="110"/>
      <c r="DVU41" s="110"/>
      <c r="DVV41" s="110"/>
      <c r="DVW41" s="110"/>
      <c r="DVX41" s="110"/>
      <c r="DVY41" s="110"/>
      <c r="DVZ41" s="110"/>
      <c r="DWA41" s="110"/>
      <c r="DWB41" s="110"/>
      <c r="DWC41" s="110"/>
      <c r="DWD41" s="110"/>
      <c r="DWE41" s="110"/>
      <c r="DWF41" s="110"/>
      <c r="DWG41" s="110"/>
      <c r="DWH41" s="110"/>
      <c r="DWI41" s="110"/>
      <c r="DWJ41" s="110"/>
      <c r="DWK41" s="110"/>
      <c r="DWL41" s="110"/>
      <c r="DWM41" s="110"/>
      <c r="DWN41" s="110"/>
      <c r="DWO41" s="110"/>
      <c r="DWP41" s="110"/>
      <c r="DWQ41" s="110"/>
      <c r="DWR41" s="110"/>
      <c r="DWS41" s="110"/>
      <c r="DWT41" s="110"/>
      <c r="DWU41" s="110"/>
      <c r="DWV41" s="110"/>
      <c r="DWW41" s="110"/>
      <c r="DWX41" s="110"/>
      <c r="DWY41" s="110"/>
      <c r="DWZ41" s="110"/>
      <c r="DXA41" s="110"/>
      <c r="DXB41" s="110"/>
      <c r="DXC41" s="110"/>
      <c r="DXD41" s="110"/>
      <c r="DXE41" s="110"/>
      <c r="DXF41" s="110"/>
      <c r="DXG41" s="110"/>
      <c r="DXH41" s="110"/>
      <c r="DXI41" s="110"/>
      <c r="DXJ41" s="110"/>
      <c r="DXK41" s="110"/>
      <c r="DXL41" s="110"/>
      <c r="DXM41" s="110"/>
      <c r="DXN41" s="110"/>
      <c r="DXO41" s="110"/>
      <c r="DXP41" s="110"/>
      <c r="DXQ41" s="110"/>
      <c r="DXR41" s="110"/>
      <c r="DXS41" s="110"/>
      <c r="DXT41" s="110"/>
      <c r="DXU41" s="110"/>
      <c r="DXV41" s="110"/>
      <c r="DXW41" s="110"/>
      <c r="DXX41" s="110"/>
      <c r="DXY41" s="110"/>
      <c r="DXZ41" s="110"/>
      <c r="DYA41" s="110"/>
      <c r="DYB41" s="110"/>
      <c r="DYC41" s="110"/>
      <c r="DYD41" s="110"/>
      <c r="DYE41" s="110"/>
      <c r="DYF41" s="110"/>
      <c r="DYG41" s="110"/>
      <c r="DYH41" s="110"/>
      <c r="DYI41" s="110"/>
      <c r="DYJ41" s="110"/>
      <c r="DYK41" s="110"/>
      <c r="DYL41" s="110"/>
      <c r="DYM41" s="110"/>
      <c r="DYN41" s="110"/>
      <c r="DYO41" s="110"/>
      <c r="DYP41" s="110"/>
      <c r="DYQ41" s="110"/>
      <c r="DYR41" s="110"/>
      <c r="DYS41" s="110"/>
      <c r="DYT41" s="110"/>
      <c r="DYU41" s="110"/>
      <c r="DYV41" s="110"/>
      <c r="DYW41" s="110"/>
      <c r="DYX41" s="110"/>
      <c r="DYY41" s="110"/>
      <c r="DYZ41" s="110"/>
      <c r="DZA41" s="110"/>
      <c r="DZB41" s="110"/>
      <c r="DZC41" s="110"/>
      <c r="DZD41" s="110"/>
      <c r="DZE41" s="110"/>
      <c r="DZF41" s="110"/>
      <c r="DZG41" s="110"/>
      <c r="DZH41" s="110"/>
      <c r="DZI41" s="110"/>
      <c r="DZJ41" s="110"/>
      <c r="DZK41" s="110"/>
      <c r="DZL41" s="110"/>
      <c r="DZM41" s="110"/>
      <c r="DZN41" s="110"/>
      <c r="DZO41" s="110"/>
      <c r="DZP41" s="110"/>
      <c r="DZQ41" s="110"/>
      <c r="DZR41" s="110"/>
      <c r="DZS41" s="110"/>
      <c r="DZT41" s="110"/>
      <c r="DZU41" s="110"/>
      <c r="DZV41" s="110"/>
      <c r="DZW41" s="110"/>
      <c r="DZX41" s="110"/>
      <c r="DZY41" s="110"/>
      <c r="DZZ41" s="110"/>
      <c r="EAA41" s="110"/>
      <c r="EAB41" s="110"/>
      <c r="EAC41" s="110"/>
      <c r="EAD41" s="110"/>
      <c r="EAE41" s="110"/>
      <c r="EAF41" s="110"/>
      <c r="EAG41" s="110"/>
      <c r="EAH41" s="110"/>
      <c r="EAI41" s="110"/>
      <c r="EAJ41" s="110"/>
      <c r="EAK41" s="110"/>
      <c r="EAL41" s="110"/>
      <c r="EAM41" s="110"/>
      <c r="EAN41" s="110"/>
      <c r="EAO41" s="110"/>
      <c r="EAP41" s="110"/>
      <c r="EAQ41" s="110"/>
      <c r="EAR41" s="110"/>
      <c r="EAS41" s="110"/>
      <c r="EAT41" s="110"/>
      <c r="EAU41" s="110"/>
      <c r="EAV41" s="110"/>
      <c r="EAW41" s="110"/>
      <c r="EAX41" s="110"/>
      <c r="EAY41" s="110"/>
      <c r="EAZ41" s="110"/>
      <c r="EBA41" s="110"/>
      <c r="EBB41" s="110"/>
      <c r="EBC41" s="110"/>
      <c r="EBD41" s="110"/>
      <c r="EBE41" s="110"/>
      <c r="EBF41" s="110"/>
      <c r="EBG41" s="110"/>
      <c r="EBH41" s="110"/>
      <c r="EBI41" s="110"/>
      <c r="EBJ41" s="110"/>
      <c r="EBK41" s="110"/>
      <c r="EBL41" s="110"/>
      <c r="EBM41" s="110"/>
      <c r="EBN41" s="110"/>
      <c r="EBO41" s="110"/>
      <c r="EBP41" s="110"/>
      <c r="EBQ41" s="110"/>
      <c r="EBR41" s="110"/>
      <c r="EBS41" s="110"/>
      <c r="EBT41" s="110"/>
      <c r="EBU41" s="110"/>
      <c r="EBV41" s="110"/>
      <c r="EBW41" s="110"/>
      <c r="EBX41" s="110"/>
      <c r="EBY41" s="110"/>
      <c r="EBZ41" s="110"/>
      <c r="ECA41" s="110"/>
      <c r="ECB41" s="110"/>
      <c r="ECC41" s="110"/>
      <c r="ECD41" s="110"/>
      <c r="ECE41" s="110"/>
      <c r="ECF41" s="110"/>
      <c r="ECG41" s="110"/>
      <c r="ECH41" s="110"/>
      <c r="ECI41" s="110"/>
      <c r="ECJ41" s="110"/>
      <c r="ECK41" s="110"/>
      <c r="ECL41" s="110"/>
      <c r="ECM41" s="110"/>
      <c r="ECN41" s="110"/>
      <c r="ECO41" s="110"/>
      <c r="ECP41" s="110"/>
      <c r="ECQ41" s="110"/>
      <c r="ECR41" s="110"/>
      <c r="ECS41" s="110"/>
      <c r="ECT41" s="110"/>
      <c r="ECU41" s="110"/>
      <c r="ECV41" s="110"/>
      <c r="ECW41" s="110"/>
      <c r="ECX41" s="110"/>
      <c r="ECY41" s="110"/>
      <c r="ECZ41" s="110"/>
      <c r="EDA41" s="110"/>
      <c r="EDB41" s="110"/>
      <c r="EDC41" s="110"/>
      <c r="EDD41" s="110"/>
      <c r="EDE41" s="110"/>
      <c r="EDF41" s="110"/>
      <c r="EDG41" s="110"/>
      <c r="EDH41" s="110"/>
      <c r="EDI41" s="110"/>
      <c r="EDJ41" s="110"/>
      <c r="EDK41" s="110"/>
      <c r="EDL41" s="110"/>
      <c r="EDM41" s="110"/>
      <c r="EDN41" s="110"/>
      <c r="EDO41" s="110"/>
      <c r="EDP41" s="110"/>
      <c r="EDQ41" s="110"/>
      <c r="EDR41" s="110"/>
      <c r="EDS41" s="110"/>
      <c r="EDT41" s="110"/>
      <c r="EDU41" s="110"/>
      <c r="EDV41" s="110"/>
      <c r="EDW41" s="110"/>
      <c r="EDX41" s="110"/>
      <c r="EDY41" s="110"/>
      <c r="EDZ41" s="110"/>
      <c r="EEA41" s="110"/>
      <c r="EEB41" s="110"/>
      <c r="EEC41" s="110"/>
      <c r="EED41" s="110"/>
      <c r="EEE41" s="110"/>
      <c r="EEF41" s="110"/>
      <c r="EEG41" s="110"/>
      <c r="EEH41" s="110"/>
      <c r="EEI41" s="110"/>
      <c r="EEJ41" s="110"/>
      <c r="EEK41" s="110"/>
      <c r="EEL41" s="110"/>
      <c r="EEM41" s="110"/>
      <c r="EEN41" s="110"/>
      <c r="EEO41" s="110"/>
      <c r="EEP41" s="110"/>
      <c r="EEQ41" s="110"/>
      <c r="EER41" s="110"/>
      <c r="EES41" s="110"/>
      <c r="EET41" s="110"/>
      <c r="EEU41" s="110"/>
      <c r="EEV41" s="110"/>
      <c r="EEW41" s="110"/>
      <c r="EEX41" s="110"/>
      <c r="EEY41" s="110"/>
      <c r="EEZ41" s="110"/>
      <c r="EFA41" s="110"/>
      <c r="EFB41" s="110"/>
      <c r="EFC41" s="110"/>
      <c r="EFD41" s="110"/>
      <c r="EFE41" s="110"/>
      <c r="EFF41" s="110"/>
      <c r="EFG41" s="110"/>
      <c r="EFH41" s="110"/>
      <c r="EFI41" s="110"/>
      <c r="EFJ41" s="110"/>
      <c r="EFK41" s="110"/>
      <c r="EFL41" s="110"/>
      <c r="EFM41" s="110"/>
      <c r="EFN41" s="110"/>
      <c r="EFO41" s="110"/>
      <c r="EFP41" s="110"/>
      <c r="EFQ41" s="110"/>
      <c r="EFR41" s="110"/>
      <c r="EFS41" s="110"/>
      <c r="EFT41" s="110"/>
      <c r="EFU41" s="110"/>
      <c r="EFV41" s="110"/>
      <c r="EFW41" s="110"/>
      <c r="EFX41" s="110"/>
      <c r="EFY41" s="110"/>
      <c r="EFZ41" s="110"/>
      <c r="EGA41" s="110"/>
      <c r="EGB41" s="110"/>
      <c r="EGC41" s="110"/>
      <c r="EGD41" s="110"/>
      <c r="EGE41" s="110"/>
      <c r="EGF41" s="110"/>
      <c r="EGG41" s="110"/>
      <c r="EGH41" s="110"/>
      <c r="EGI41" s="110"/>
      <c r="EGJ41" s="110"/>
      <c r="EGK41" s="110"/>
      <c r="EGL41" s="110"/>
      <c r="EGM41" s="110"/>
      <c r="EGN41" s="110"/>
      <c r="EGO41" s="110"/>
      <c r="EGP41" s="110"/>
      <c r="EGQ41" s="110"/>
      <c r="EGR41" s="110"/>
      <c r="EGS41" s="110"/>
      <c r="EGT41" s="110"/>
      <c r="EGU41" s="110"/>
      <c r="EGV41" s="110"/>
      <c r="EGW41" s="110"/>
      <c r="EGX41" s="110"/>
      <c r="EGY41" s="110"/>
      <c r="EGZ41" s="110"/>
      <c r="EHA41" s="110"/>
      <c r="EHB41" s="110"/>
      <c r="EHC41" s="110"/>
      <c r="EHD41" s="110"/>
      <c r="EHE41" s="110"/>
      <c r="EHF41" s="110"/>
      <c r="EHG41" s="110"/>
      <c r="EHH41" s="110"/>
      <c r="EHI41" s="110"/>
      <c r="EHJ41" s="110"/>
      <c r="EHK41" s="110"/>
      <c r="EHL41" s="110"/>
      <c r="EHM41" s="110"/>
      <c r="EHN41" s="110"/>
      <c r="EHO41" s="110"/>
      <c r="EHP41" s="110"/>
      <c r="EHQ41" s="110"/>
      <c r="EHR41" s="110"/>
      <c r="EHS41" s="110"/>
      <c r="EHT41" s="110"/>
      <c r="EHU41" s="110"/>
      <c r="EHV41" s="110"/>
      <c r="EHW41" s="110"/>
      <c r="EHX41" s="110"/>
      <c r="EHY41" s="110"/>
      <c r="EHZ41" s="110"/>
      <c r="EIA41" s="110"/>
      <c r="EIB41" s="110"/>
      <c r="EIC41" s="110"/>
      <c r="EID41" s="110"/>
      <c r="EIE41" s="110"/>
      <c r="EIF41" s="110"/>
      <c r="EIG41" s="110"/>
      <c r="EIH41" s="110"/>
      <c r="EII41" s="110"/>
      <c r="EIJ41" s="110"/>
      <c r="EIK41" s="110"/>
      <c r="EIL41" s="110"/>
      <c r="EIM41" s="110"/>
      <c r="EIN41" s="110"/>
      <c r="EIO41" s="110"/>
      <c r="EIP41" s="110"/>
      <c r="EIQ41" s="110"/>
      <c r="EIR41" s="110"/>
      <c r="EIS41" s="110"/>
      <c r="EIT41" s="110"/>
      <c r="EIU41" s="110"/>
      <c r="EIV41" s="110"/>
      <c r="EIW41" s="110"/>
      <c r="EIX41" s="110"/>
      <c r="EIY41" s="110"/>
      <c r="EIZ41" s="110"/>
      <c r="EJA41" s="110"/>
      <c r="EJB41" s="110"/>
      <c r="EJC41" s="110"/>
      <c r="EJD41" s="110"/>
      <c r="EJE41" s="110"/>
      <c r="EJF41" s="110"/>
      <c r="EJG41" s="110"/>
      <c r="EJH41" s="110"/>
      <c r="EJI41" s="110"/>
      <c r="EJJ41" s="110"/>
      <c r="EJK41" s="110"/>
      <c r="EJL41" s="110"/>
      <c r="EJM41" s="110"/>
      <c r="EJN41" s="110"/>
      <c r="EJO41" s="110"/>
      <c r="EJP41" s="110"/>
      <c r="EJQ41" s="110"/>
      <c r="EJR41" s="110"/>
      <c r="EJS41" s="110"/>
      <c r="EJT41" s="110"/>
      <c r="EJU41" s="110"/>
      <c r="EJV41" s="110"/>
      <c r="EJW41" s="110"/>
      <c r="EJX41" s="110"/>
      <c r="EJY41" s="110"/>
      <c r="EJZ41" s="110"/>
      <c r="EKA41" s="110"/>
      <c r="EKB41" s="110"/>
      <c r="EKC41" s="110"/>
      <c r="EKD41" s="110"/>
      <c r="EKE41" s="110"/>
      <c r="EKF41" s="110"/>
      <c r="EKG41" s="110"/>
      <c r="EKH41" s="110"/>
      <c r="EKI41" s="110"/>
      <c r="EKJ41" s="110"/>
      <c r="EKK41" s="110"/>
      <c r="EKL41" s="110"/>
      <c r="EKM41" s="110"/>
      <c r="EKN41" s="110"/>
      <c r="EKO41" s="110"/>
      <c r="EKP41" s="110"/>
      <c r="EKQ41" s="110"/>
      <c r="EKR41" s="110"/>
      <c r="EKS41" s="110"/>
      <c r="EKT41" s="110"/>
      <c r="EKU41" s="110"/>
      <c r="EKV41" s="110"/>
      <c r="EKW41" s="110"/>
      <c r="EKX41" s="110"/>
      <c r="EKY41" s="110"/>
      <c r="EKZ41" s="110"/>
      <c r="ELA41" s="110"/>
      <c r="ELB41" s="110"/>
      <c r="ELC41" s="110"/>
      <c r="ELD41" s="110"/>
      <c r="ELE41" s="110"/>
      <c r="ELF41" s="110"/>
      <c r="ELG41" s="110"/>
      <c r="ELH41" s="110"/>
      <c r="ELI41" s="110"/>
      <c r="ELJ41" s="110"/>
      <c r="ELK41" s="110"/>
      <c r="ELL41" s="110"/>
      <c r="ELM41" s="110"/>
      <c r="ELN41" s="110"/>
      <c r="ELO41" s="110"/>
      <c r="ELP41" s="110"/>
      <c r="ELQ41" s="110"/>
      <c r="ELR41" s="110"/>
      <c r="ELS41" s="110"/>
      <c r="ELT41" s="110"/>
      <c r="ELU41" s="110"/>
      <c r="ELV41" s="110"/>
      <c r="ELW41" s="110"/>
      <c r="ELX41" s="110"/>
      <c r="ELY41" s="110"/>
      <c r="ELZ41" s="110"/>
      <c r="EMA41" s="110"/>
      <c r="EMB41" s="110"/>
      <c r="EMC41" s="110"/>
      <c r="EMD41" s="110"/>
      <c r="EME41" s="110"/>
      <c r="EMF41" s="110"/>
      <c r="EMG41" s="110"/>
      <c r="EMH41" s="110"/>
      <c r="EMI41" s="110"/>
      <c r="EMJ41" s="110"/>
      <c r="EMK41" s="110"/>
      <c r="EML41" s="110"/>
      <c r="EMM41" s="110"/>
      <c r="EMN41" s="110"/>
      <c r="EMO41" s="110"/>
      <c r="EMP41" s="110"/>
      <c r="EMQ41" s="110"/>
      <c r="EMR41" s="110"/>
      <c r="EMS41" s="110"/>
      <c r="EMT41" s="110"/>
      <c r="EMU41" s="110"/>
      <c r="EMV41" s="110"/>
      <c r="EMW41" s="110"/>
      <c r="EMX41" s="110"/>
      <c r="EMY41" s="110"/>
      <c r="EMZ41" s="110"/>
      <c r="ENA41" s="110"/>
      <c r="ENB41" s="110"/>
      <c r="ENC41" s="110"/>
      <c r="END41" s="110"/>
      <c r="ENE41" s="110"/>
      <c r="ENF41" s="110"/>
      <c r="ENG41" s="110"/>
      <c r="ENH41" s="110"/>
      <c r="ENI41" s="110"/>
      <c r="ENJ41" s="110"/>
      <c r="ENK41" s="110"/>
      <c r="ENL41" s="110"/>
      <c r="ENM41" s="110"/>
      <c r="ENN41" s="110"/>
      <c r="ENO41" s="110"/>
      <c r="ENP41" s="110"/>
      <c r="ENQ41" s="110"/>
      <c r="ENR41" s="110"/>
      <c r="ENS41" s="110"/>
      <c r="ENT41" s="110"/>
      <c r="ENU41" s="110"/>
      <c r="ENV41" s="110"/>
      <c r="ENW41" s="110"/>
      <c r="ENX41" s="110"/>
      <c r="ENY41" s="110"/>
      <c r="ENZ41" s="110"/>
      <c r="EOA41" s="110"/>
      <c r="EOB41" s="110"/>
      <c r="EOC41" s="110"/>
      <c r="EOD41" s="110"/>
      <c r="EOE41" s="110"/>
      <c r="EOF41" s="110"/>
      <c r="EOG41" s="110"/>
      <c r="EOH41" s="110"/>
      <c r="EOI41" s="110"/>
      <c r="EOJ41" s="110"/>
      <c r="EOK41" s="110"/>
      <c r="EOL41" s="110"/>
      <c r="EOM41" s="110"/>
      <c r="EON41" s="110"/>
      <c r="EOO41" s="110"/>
      <c r="EOP41" s="110"/>
      <c r="EOQ41" s="110"/>
      <c r="EOR41" s="110"/>
      <c r="EOS41" s="110"/>
      <c r="EOT41" s="110"/>
      <c r="EOU41" s="110"/>
      <c r="EOV41" s="110"/>
      <c r="EOW41" s="110"/>
      <c r="EOX41" s="110"/>
      <c r="EOY41" s="110"/>
      <c r="EOZ41" s="110"/>
      <c r="EPA41" s="110"/>
      <c r="EPB41" s="110"/>
      <c r="EPC41" s="110"/>
      <c r="EPD41" s="110"/>
      <c r="EPE41" s="110"/>
      <c r="EPF41" s="110"/>
      <c r="EPG41" s="110"/>
      <c r="EPH41" s="110"/>
      <c r="EPI41" s="110"/>
      <c r="EPJ41" s="110"/>
      <c r="EPK41" s="110"/>
      <c r="EPL41" s="110"/>
      <c r="EPM41" s="110"/>
      <c r="EPN41" s="110"/>
      <c r="EPO41" s="110"/>
      <c r="EPP41" s="110"/>
      <c r="EPQ41" s="110"/>
      <c r="EPR41" s="110"/>
      <c r="EPS41" s="110"/>
      <c r="EPT41" s="110"/>
      <c r="EPU41" s="110"/>
      <c r="EPV41" s="110"/>
      <c r="EPW41" s="110"/>
      <c r="EPX41" s="110"/>
      <c r="EPY41" s="110"/>
      <c r="EPZ41" s="110"/>
      <c r="EQA41" s="110"/>
      <c r="EQB41" s="110"/>
      <c r="EQC41" s="110"/>
      <c r="EQD41" s="110"/>
      <c r="EQE41" s="110"/>
      <c r="EQF41" s="110"/>
      <c r="EQG41" s="110"/>
      <c r="EQH41" s="110"/>
      <c r="EQI41" s="110"/>
      <c r="EQJ41" s="110"/>
      <c r="EQK41" s="110"/>
      <c r="EQL41" s="110"/>
      <c r="EQM41" s="110"/>
      <c r="EQN41" s="110"/>
      <c r="EQO41" s="110"/>
      <c r="EQP41" s="110"/>
      <c r="EQQ41" s="110"/>
      <c r="EQR41" s="110"/>
      <c r="EQS41" s="110"/>
      <c r="EQT41" s="110"/>
      <c r="EQU41" s="110"/>
      <c r="EQV41" s="110"/>
      <c r="EQW41" s="110"/>
      <c r="EQX41" s="110"/>
      <c r="EQY41" s="110"/>
      <c r="EQZ41" s="110"/>
      <c r="ERA41" s="110"/>
      <c r="ERB41" s="110"/>
      <c r="ERC41" s="110"/>
      <c r="ERD41" s="110"/>
      <c r="ERE41" s="110"/>
      <c r="ERF41" s="110"/>
      <c r="ERG41" s="110"/>
      <c r="ERH41" s="110"/>
      <c r="ERI41" s="110"/>
      <c r="ERJ41" s="110"/>
      <c r="ERK41" s="110"/>
      <c r="ERL41" s="110"/>
      <c r="ERM41" s="110"/>
      <c r="ERN41" s="110"/>
      <c r="ERO41" s="110"/>
      <c r="ERP41" s="110"/>
      <c r="ERQ41" s="110"/>
      <c r="ERR41" s="110"/>
      <c r="ERS41" s="110"/>
      <c r="ERT41" s="110"/>
      <c r="ERU41" s="110"/>
      <c r="ERV41" s="110"/>
      <c r="ERW41" s="110"/>
      <c r="ERX41" s="110"/>
      <c r="ERY41" s="110"/>
      <c r="ERZ41" s="110"/>
      <c r="ESA41" s="110"/>
      <c r="ESB41" s="110"/>
      <c r="ESC41" s="110"/>
      <c r="ESD41" s="110"/>
      <c r="ESE41" s="110"/>
      <c r="ESF41" s="110"/>
      <c r="ESG41" s="110"/>
      <c r="ESH41" s="110"/>
      <c r="ESI41" s="110"/>
      <c r="ESJ41" s="110"/>
      <c r="ESK41" s="110"/>
      <c r="ESL41" s="110"/>
      <c r="ESM41" s="110"/>
      <c r="ESN41" s="110"/>
      <c r="ESO41" s="110"/>
      <c r="ESP41" s="110"/>
      <c r="ESQ41" s="110"/>
      <c r="ESR41" s="110"/>
      <c r="ESS41" s="110"/>
      <c r="EST41" s="110"/>
      <c r="ESU41" s="110"/>
      <c r="ESV41" s="110"/>
      <c r="ESW41" s="110"/>
      <c r="ESX41" s="110"/>
      <c r="ESY41" s="110"/>
      <c r="ESZ41" s="110"/>
      <c r="ETA41" s="110"/>
      <c r="ETB41" s="110"/>
      <c r="ETC41" s="110"/>
      <c r="ETD41" s="110"/>
      <c r="ETE41" s="110"/>
      <c r="ETF41" s="110"/>
      <c r="ETG41" s="110"/>
      <c r="ETH41" s="110"/>
      <c r="ETI41" s="110"/>
      <c r="ETJ41" s="110"/>
      <c r="ETK41" s="110"/>
      <c r="ETL41" s="110"/>
      <c r="ETM41" s="110"/>
      <c r="ETN41" s="110"/>
      <c r="ETO41" s="110"/>
      <c r="ETP41" s="110"/>
      <c r="ETQ41" s="110"/>
      <c r="ETR41" s="110"/>
      <c r="ETS41" s="110"/>
      <c r="ETT41" s="110"/>
      <c r="ETU41" s="110"/>
      <c r="ETV41" s="110"/>
      <c r="ETW41" s="110"/>
      <c r="ETX41" s="110"/>
      <c r="ETY41" s="110"/>
      <c r="ETZ41" s="110"/>
      <c r="EUA41" s="110"/>
      <c r="EUB41" s="110"/>
      <c r="EUC41" s="110"/>
      <c r="EUD41" s="110"/>
      <c r="EUE41" s="110"/>
      <c r="EUF41" s="110"/>
      <c r="EUG41" s="110"/>
      <c r="EUH41" s="110"/>
      <c r="EUI41" s="110"/>
      <c r="EUJ41" s="110"/>
      <c r="EUK41" s="110"/>
      <c r="EUL41" s="110"/>
      <c r="EUM41" s="110"/>
      <c r="EUN41" s="110"/>
      <c r="EUO41" s="110"/>
      <c r="EUP41" s="110"/>
      <c r="EUQ41" s="110"/>
      <c r="EUR41" s="110"/>
      <c r="EUS41" s="110"/>
      <c r="EUT41" s="110"/>
      <c r="EUU41" s="110"/>
      <c r="EUV41" s="110"/>
      <c r="EUW41" s="110"/>
      <c r="EUX41" s="110"/>
      <c r="EUY41" s="110"/>
      <c r="EUZ41" s="110"/>
      <c r="EVA41" s="110"/>
      <c r="EVB41" s="110"/>
      <c r="EVC41" s="110"/>
      <c r="EVD41" s="110"/>
      <c r="EVE41" s="110"/>
      <c r="EVF41" s="110"/>
      <c r="EVG41" s="110"/>
      <c r="EVH41" s="110"/>
      <c r="EVI41" s="110"/>
      <c r="EVJ41" s="110"/>
      <c r="EVK41" s="110"/>
      <c r="EVL41" s="110"/>
      <c r="EVM41" s="110"/>
      <c r="EVN41" s="110"/>
      <c r="EVO41" s="110"/>
      <c r="EVP41" s="110"/>
      <c r="EVQ41" s="110"/>
      <c r="EVR41" s="110"/>
      <c r="EVS41" s="110"/>
      <c r="EVT41" s="110"/>
      <c r="EVU41" s="110"/>
      <c r="EVV41" s="110"/>
      <c r="EVW41" s="110"/>
      <c r="EVX41" s="110"/>
      <c r="EVY41" s="110"/>
      <c r="EVZ41" s="110"/>
      <c r="EWA41" s="110"/>
      <c r="EWB41" s="110"/>
      <c r="EWC41" s="110"/>
      <c r="EWD41" s="110"/>
      <c r="EWE41" s="110"/>
      <c r="EWF41" s="110"/>
      <c r="EWG41" s="110"/>
      <c r="EWH41" s="110"/>
      <c r="EWI41" s="110"/>
      <c r="EWJ41" s="110"/>
      <c r="EWK41" s="110"/>
      <c r="EWL41" s="110"/>
      <c r="EWM41" s="110"/>
      <c r="EWN41" s="110"/>
      <c r="EWO41" s="110"/>
      <c r="EWP41" s="110"/>
      <c r="EWQ41" s="110"/>
      <c r="EWR41" s="110"/>
      <c r="EWS41" s="110"/>
      <c r="EWT41" s="110"/>
      <c r="EWU41" s="110"/>
      <c r="EWV41" s="110"/>
      <c r="EWW41" s="110"/>
      <c r="EWX41" s="110"/>
      <c r="EWY41" s="110"/>
      <c r="EWZ41" s="110"/>
      <c r="EXA41" s="110"/>
      <c r="EXB41" s="110"/>
      <c r="EXC41" s="110"/>
      <c r="EXD41" s="110"/>
      <c r="EXE41" s="110"/>
      <c r="EXF41" s="110"/>
      <c r="EXG41" s="110"/>
      <c r="EXH41" s="110"/>
      <c r="EXI41" s="110"/>
      <c r="EXJ41" s="110"/>
      <c r="EXK41" s="110"/>
      <c r="EXL41" s="110"/>
      <c r="EXM41" s="110"/>
      <c r="EXN41" s="110"/>
      <c r="EXO41" s="110"/>
      <c r="EXP41" s="110"/>
      <c r="EXQ41" s="110"/>
      <c r="EXR41" s="110"/>
      <c r="EXS41" s="110"/>
      <c r="EXT41" s="110"/>
      <c r="EXU41" s="110"/>
      <c r="EXV41" s="110"/>
      <c r="EXW41" s="110"/>
      <c r="EXX41" s="110"/>
      <c r="EXY41" s="110"/>
      <c r="EXZ41" s="110"/>
      <c r="EYA41" s="110"/>
      <c r="EYB41" s="110"/>
      <c r="EYC41" s="110"/>
      <c r="EYD41" s="110"/>
      <c r="EYE41" s="110"/>
      <c r="EYF41" s="110"/>
      <c r="EYG41" s="110"/>
      <c r="EYH41" s="110"/>
      <c r="EYI41" s="110"/>
      <c r="EYJ41" s="110"/>
      <c r="EYK41" s="110"/>
      <c r="EYL41" s="110"/>
      <c r="EYM41" s="110"/>
      <c r="EYN41" s="110"/>
      <c r="EYO41" s="110"/>
      <c r="EYP41" s="110"/>
      <c r="EYQ41" s="110"/>
      <c r="EYR41" s="110"/>
      <c r="EYS41" s="110"/>
      <c r="EYT41" s="110"/>
      <c r="EYU41" s="110"/>
      <c r="EYV41" s="110"/>
      <c r="EYW41" s="110"/>
      <c r="EYX41" s="110"/>
      <c r="EYY41" s="110"/>
      <c r="EYZ41" s="110"/>
      <c r="EZA41" s="110"/>
      <c r="EZB41" s="110"/>
      <c r="EZC41" s="110"/>
      <c r="EZD41" s="110"/>
      <c r="EZE41" s="110"/>
      <c r="EZF41" s="110"/>
      <c r="EZG41" s="110"/>
      <c r="EZH41" s="110"/>
      <c r="EZI41" s="110"/>
      <c r="EZJ41" s="110"/>
      <c r="EZK41" s="110"/>
      <c r="EZL41" s="110"/>
      <c r="EZM41" s="110"/>
      <c r="EZN41" s="110"/>
      <c r="EZO41" s="110"/>
      <c r="EZP41" s="110"/>
      <c r="EZQ41" s="110"/>
      <c r="EZR41" s="110"/>
      <c r="EZS41" s="110"/>
      <c r="EZT41" s="110"/>
      <c r="EZU41" s="110"/>
      <c r="EZV41" s="110"/>
      <c r="EZW41" s="110"/>
      <c r="EZX41" s="110"/>
      <c r="EZY41" s="110"/>
      <c r="EZZ41" s="110"/>
      <c r="FAA41" s="110"/>
      <c r="FAB41" s="110"/>
      <c r="FAC41" s="110"/>
      <c r="FAD41" s="110"/>
      <c r="FAE41" s="110"/>
      <c r="FAF41" s="110"/>
      <c r="FAG41" s="110"/>
      <c r="FAH41" s="110"/>
      <c r="FAI41" s="110"/>
      <c r="FAJ41" s="110"/>
      <c r="FAK41" s="110"/>
      <c r="FAL41" s="110"/>
      <c r="FAM41" s="110"/>
      <c r="FAN41" s="110"/>
      <c r="FAO41" s="110"/>
      <c r="FAP41" s="110"/>
      <c r="FAQ41" s="110"/>
      <c r="FAR41" s="110"/>
      <c r="FAS41" s="110"/>
      <c r="FAT41" s="110"/>
      <c r="FAU41" s="110"/>
      <c r="FAV41" s="110"/>
      <c r="FAW41" s="110"/>
      <c r="FAX41" s="110"/>
      <c r="FAY41" s="110"/>
      <c r="FAZ41" s="110"/>
      <c r="FBA41" s="110"/>
      <c r="FBB41" s="110"/>
      <c r="FBC41" s="110"/>
      <c r="FBD41" s="110"/>
      <c r="FBE41" s="110"/>
      <c r="FBF41" s="110"/>
      <c r="FBG41" s="110"/>
      <c r="FBH41" s="110"/>
      <c r="FBI41" s="110"/>
      <c r="FBJ41" s="110"/>
      <c r="FBK41" s="110"/>
      <c r="FBL41" s="110"/>
      <c r="FBM41" s="110"/>
      <c r="FBN41" s="110"/>
      <c r="FBO41" s="110"/>
      <c r="FBP41" s="110"/>
      <c r="FBQ41" s="110"/>
      <c r="FBR41" s="110"/>
      <c r="FBS41" s="110"/>
      <c r="FBT41" s="110"/>
      <c r="FBU41" s="110"/>
      <c r="FBV41" s="110"/>
      <c r="FBW41" s="110"/>
      <c r="FBX41" s="110"/>
      <c r="FBY41" s="110"/>
      <c r="FBZ41" s="110"/>
      <c r="FCA41" s="110"/>
      <c r="FCB41" s="110"/>
      <c r="FCC41" s="110"/>
      <c r="FCD41" s="110"/>
      <c r="FCE41" s="110"/>
      <c r="FCF41" s="110"/>
      <c r="FCG41" s="110"/>
      <c r="FCH41" s="110"/>
      <c r="FCI41" s="110"/>
      <c r="FCJ41" s="110"/>
      <c r="FCK41" s="110"/>
      <c r="FCL41" s="110"/>
      <c r="FCM41" s="110"/>
      <c r="FCN41" s="110"/>
      <c r="FCO41" s="110"/>
      <c r="FCP41" s="110"/>
      <c r="FCQ41" s="110"/>
      <c r="FCR41" s="110"/>
      <c r="FCS41" s="110"/>
      <c r="FCT41" s="110"/>
      <c r="FCU41" s="110"/>
      <c r="FCV41" s="110"/>
      <c r="FCW41" s="110"/>
      <c r="FCX41" s="110"/>
      <c r="FCY41" s="110"/>
      <c r="FCZ41" s="110"/>
      <c r="FDA41" s="110"/>
      <c r="FDB41" s="110"/>
      <c r="FDC41" s="110"/>
      <c r="FDD41" s="110"/>
      <c r="FDE41" s="110"/>
      <c r="FDF41" s="110"/>
      <c r="FDG41" s="110"/>
      <c r="FDH41" s="110"/>
      <c r="FDI41" s="110"/>
      <c r="FDJ41" s="110"/>
      <c r="FDK41" s="110"/>
      <c r="FDL41" s="110"/>
      <c r="FDM41" s="110"/>
      <c r="FDN41" s="110"/>
      <c r="FDO41" s="110"/>
      <c r="FDP41" s="110"/>
      <c r="FDQ41" s="110"/>
      <c r="FDR41" s="110"/>
      <c r="FDS41" s="110"/>
      <c r="FDT41" s="110"/>
      <c r="FDU41" s="110"/>
      <c r="FDV41" s="110"/>
      <c r="FDW41" s="110"/>
      <c r="FDX41" s="110"/>
      <c r="FDY41" s="110"/>
      <c r="FDZ41" s="110"/>
      <c r="FEA41" s="110"/>
      <c r="FEB41" s="110"/>
      <c r="FEC41" s="110"/>
      <c r="FED41" s="110"/>
      <c r="FEE41" s="110"/>
      <c r="FEF41" s="110"/>
      <c r="FEG41" s="110"/>
      <c r="FEH41" s="110"/>
      <c r="FEI41" s="110"/>
      <c r="FEJ41" s="110"/>
      <c r="FEK41" s="110"/>
      <c r="FEL41" s="110"/>
      <c r="FEM41" s="110"/>
      <c r="FEN41" s="110"/>
      <c r="FEO41" s="110"/>
      <c r="FEP41" s="110"/>
      <c r="FEQ41" s="110"/>
      <c r="FER41" s="110"/>
      <c r="FES41" s="110"/>
      <c r="FET41" s="110"/>
      <c r="FEU41" s="110"/>
      <c r="FEV41" s="110"/>
      <c r="FEW41" s="110"/>
      <c r="FEX41" s="110"/>
      <c r="FEY41" s="110"/>
      <c r="FEZ41" s="110"/>
      <c r="FFA41" s="110"/>
      <c r="FFB41" s="110"/>
      <c r="FFC41" s="110"/>
      <c r="FFD41" s="110"/>
      <c r="FFE41" s="110"/>
      <c r="FFF41" s="110"/>
      <c r="FFG41" s="110"/>
      <c r="FFH41" s="110"/>
      <c r="FFI41" s="110"/>
      <c r="FFJ41" s="110"/>
      <c r="FFK41" s="110"/>
      <c r="FFL41" s="110"/>
      <c r="FFM41" s="110"/>
      <c r="FFN41" s="110"/>
      <c r="FFO41" s="110"/>
      <c r="FFP41" s="110"/>
      <c r="FFQ41" s="110"/>
      <c r="FFR41" s="110"/>
      <c r="FFS41" s="110"/>
      <c r="FFT41" s="110"/>
      <c r="FFU41" s="110"/>
      <c r="FFV41" s="110"/>
      <c r="FFW41" s="110"/>
      <c r="FFX41" s="110"/>
      <c r="FFY41" s="110"/>
      <c r="FFZ41" s="110"/>
      <c r="FGA41" s="110"/>
      <c r="FGB41" s="110"/>
      <c r="FGC41" s="110"/>
      <c r="FGD41" s="110"/>
      <c r="FGE41" s="110"/>
      <c r="FGF41" s="110"/>
      <c r="FGG41" s="110"/>
      <c r="FGH41" s="110"/>
      <c r="FGI41" s="110"/>
      <c r="FGJ41" s="110"/>
      <c r="FGK41" s="110"/>
      <c r="FGL41" s="110"/>
      <c r="FGM41" s="110"/>
      <c r="FGN41" s="110"/>
      <c r="FGO41" s="110"/>
      <c r="FGP41" s="110"/>
      <c r="FGQ41" s="110"/>
      <c r="FGR41" s="110"/>
      <c r="FGS41" s="110"/>
      <c r="FGT41" s="110"/>
      <c r="FGU41" s="110"/>
      <c r="FGV41" s="110"/>
      <c r="FGW41" s="110"/>
      <c r="FGX41" s="110"/>
      <c r="FGY41" s="110"/>
      <c r="FGZ41" s="110"/>
      <c r="FHA41" s="110"/>
      <c r="FHB41" s="110"/>
      <c r="FHC41" s="110"/>
      <c r="FHD41" s="110"/>
      <c r="FHE41" s="110"/>
      <c r="FHF41" s="110"/>
      <c r="FHG41" s="110"/>
      <c r="FHH41" s="110"/>
      <c r="FHI41" s="110"/>
      <c r="FHJ41" s="110"/>
      <c r="FHK41" s="110"/>
      <c r="FHL41" s="110"/>
      <c r="FHM41" s="110"/>
      <c r="FHN41" s="110"/>
      <c r="FHO41" s="110"/>
      <c r="FHP41" s="110"/>
      <c r="FHQ41" s="110"/>
      <c r="FHR41" s="110"/>
      <c r="FHS41" s="110"/>
      <c r="FHT41" s="110"/>
      <c r="FHU41" s="110"/>
      <c r="FHV41" s="110"/>
      <c r="FHW41" s="110"/>
      <c r="FHX41" s="110"/>
      <c r="FHY41" s="110"/>
      <c r="FHZ41" s="110"/>
      <c r="FIA41" s="110"/>
      <c r="FIB41" s="110"/>
      <c r="FIC41" s="110"/>
      <c r="FID41" s="110"/>
      <c r="FIE41" s="110"/>
      <c r="FIF41" s="110"/>
      <c r="FIG41" s="110"/>
      <c r="FIH41" s="110"/>
      <c r="FII41" s="110"/>
      <c r="FIJ41" s="110"/>
      <c r="FIK41" s="110"/>
      <c r="FIL41" s="110"/>
      <c r="FIM41" s="110"/>
      <c r="FIN41" s="110"/>
      <c r="FIO41" s="110"/>
      <c r="FIP41" s="110"/>
      <c r="FIQ41" s="110"/>
      <c r="FIR41" s="110"/>
      <c r="FIS41" s="110"/>
      <c r="FIT41" s="110"/>
      <c r="FIU41" s="110"/>
      <c r="FIV41" s="110"/>
      <c r="FIW41" s="110"/>
      <c r="FIX41" s="110"/>
      <c r="FIY41" s="110"/>
      <c r="FIZ41" s="110"/>
      <c r="FJA41" s="110"/>
      <c r="FJB41" s="110"/>
      <c r="FJC41" s="110"/>
      <c r="FJD41" s="110"/>
      <c r="FJE41" s="110"/>
      <c r="FJF41" s="110"/>
      <c r="FJG41" s="110"/>
      <c r="FJH41" s="110"/>
      <c r="FJI41" s="110"/>
      <c r="FJJ41" s="110"/>
      <c r="FJK41" s="110"/>
      <c r="FJL41" s="110"/>
      <c r="FJM41" s="110"/>
      <c r="FJN41" s="110"/>
      <c r="FJO41" s="110"/>
      <c r="FJP41" s="110"/>
      <c r="FJQ41" s="110"/>
      <c r="FJR41" s="110"/>
      <c r="FJS41" s="110"/>
      <c r="FJT41" s="110"/>
      <c r="FJU41" s="110"/>
      <c r="FJV41" s="110"/>
      <c r="FJW41" s="110"/>
      <c r="FJX41" s="110"/>
      <c r="FJY41" s="110"/>
      <c r="FJZ41" s="110"/>
      <c r="FKA41" s="110"/>
      <c r="FKB41" s="110"/>
      <c r="FKC41" s="110"/>
      <c r="FKD41" s="110"/>
      <c r="FKE41" s="110"/>
      <c r="FKF41" s="110"/>
      <c r="FKG41" s="110"/>
      <c r="FKH41" s="110"/>
      <c r="FKI41" s="110"/>
      <c r="FKJ41" s="110"/>
      <c r="FKK41" s="110"/>
      <c r="FKL41" s="110"/>
      <c r="FKM41" s="110"/>
      <c r="FKN41" s="110"/>
      <c r="FKO41" s="110"/>
      <c r="FKP41" s="110"/>
      <c r="FKQ41" s="110"/>
      <c r="FKR41" s="110"/>
      <c r="FKS41" s="110"/>
      <c r="FKT41" s="110"/>
      <c r="FKU41" s="110"/>
      <c r="FKV41" s="110"/>
      <c r="FKW41" s="110"/>
      <c r="FKX41" s="110"/>
      <c r="FKY41" s="110"/>
      <c r="FKZ41" s="110"/>
      <c r="FLA41" s="110"/>
      <c r="FLB41" s="110"/>
      <c r="FLC41" s="110"/>
      <c r="FLD41" s="110"/>
      <c r="FLE41" s="110"/>
      <c r="FLF41" s="110"/>
      <c r="FLG41" s="110"/>
      <c r="FLH41" s="110"/>
      <c r="FLI41" s="110"/>
      <c r="FLJ41" s="110"/>
      <c r="FLK41" s="110"/>
      <c r="FLL41" s="110"/>
      <c r="FLM41" s="110"/>
      <c r="FLN41" s="110"/>
      <c r="FLO41" s="110"/>
      <c r="FLP41" s="110"/>
      <c r="FLQ41" s="110"/>
      <c r="FLR41" s="110"/>
      <c r="FLS41" s="110"/>
      <c r="FLT41" s="110"/>
      <c r="FLU41" s="110"/>
      <c r="FLV41" s="110"/>
      <c r="FLW41" s="110"/>
      <c r="FLX41" s="110"/>
      <c r="FLY41" s="110"/>
      <c r="FLZ41" s="110"/>
      <c r="FMA41" s="110"/>
      <c r="FMB41" s="110"/>
      <c r="FMC41" s="110"/>
      <c r="FMD41" s="110"/>
      <c r="FME41" s="110"/>
      <c r="FMF41" s="110"/>
      <c r="FMG41" s="110"/>
      <c r="FMH41" s="110"/>
      <c r="FMI41" s="110"/>
      <c r="FMJ41" s="110"/>
      <c r="FMK41" s="110"/>
      <c r="FML41" s="110"/>
      <c r="FMM41" s="110"/>
      <c r="FMN41" s="110"/>
      <c r="FMO41" s="110"/>
      <c r="FMP41" s="110"/>
      <c r="FMQ41" s="110"/>
      <c r="FMR41" s="110"/>
      <c r="FMS41" s="110"/>
      <c r="FMT41" s="110"/>
      <c r="FMU41" s="110"/>
      <c r="FMV41" s="110"/>
      <c r="FMW41" s="110"/>
      <c r="FMX41" s="110"/>
      <c r="FMY41" s="110"/>
      <c r="FMZ41" s="110"/>
      <c r="FNA41" s="110"/>
      <c r="FNB41" s="110"/>
      <c r="FNC41" s="110"/>
      <c r="FND41" s="110"/>
      <c r="FNE41" s="110"/>
      <c r="FNF41" s="110"/>
      <c r="FNG41" s="110"/>
      <c r="FNH41" s="110"/>
      <c r="FNI41" s="110"/>
      <c r="FNJ41" s="110"/>
      <c r="FNK41" s="110"/>
      <c r="FNL41" s="110"/>
      <c r="FNM41" s="110"/>
      <c r="FNN41" s="110"/>
      <c r="FNO41" s="110"/>
      <c r="FNP41" s="110"/>
      <c r="FNQ41" s="110"/>
      <c r="FNR41" s="110"/>
      <c r="FNS41" s="110"/>
      <c r="FNT41" s="110"/>
      <c r="FNU41" s="110"/>
      <c r="FNV41" s="110"/>
      <c r="FNW41" s="110"/>
      <c r="FNX41" s="110"/>
      <c r="FNY41" s="110"/>
      <c r="FNZ41" s="110"/>
      <c r="FOA41" s="110"/>
      <c r="FOB41" s="110"/>
      <c r="FOC41" s="110"/>
      <c r="FOD41" s="110"/>
      <c r="FOE41" s="110"/>
      <c r="FOF41" s="110"/>
      <c r="FOG41" s="110"/>
      <c r="FOH41" s="110"/>
      <c r="FOI41" s="110"/>
      <c r="FOJ41" s="110"/>
      <c r="FOK41" s="110"/>
      <c r="FOL41" s="110"/>
      <c r="FOM41" s="110"/>
      <c r="FON41" s="110"/>
      <c r="FOO41" s="110"/>
      <c r="FOP41" s="110"/>
      <c r="FOQ41" s="110"/>
      <c r="FOR41" s="110"/>
      <c r="FOS41" s="110"/>
      <c r="FOT41" s="110"/>
      <c r="FOU41" s="110"/>
      <c r="FOV41" s="110"/>
      <c r="FOW41" s="110"/>
      <c r="FOX41" s="110"/>
      <c r="FOY41" s="110"/>
      <c r="FOZ41" s="110"/>
      <c r="FPA41" s="110"/>
      <c r="FPB41" s="110"/>
      <c r="FPC41" s="110"/>
      <c r="FPD41" s="110"/>
      <c r="FPE41" s="110"/>
      <c r="FPF41" s="110"/>
      <c r="FPG41" s="110"/>
      <c r="FPH41" s="110"/>
      <c r="FPI41" s="110"/>
      <c r="FPJ41" s="110"/>
      <c r="FPK41" s="110"/>
      <c r="FPL41" s="110"/>
      <c r="FPM41" s="110"/>
      <c r="FPN41" s="110"/>
      <c r="FPO41" s="110"/>
      <c r="FPP41" s="110"/>
      <c r="FPQ41" s="110"/>
      <c r="FPR41" s="110"/>
      <c r="FPS41" s="110"/>
      <c r="FPT41" s="110"/>
      <c r="FPU41" s="110"/>
      <c r="FPV41" s="110"/>
      <c r="FPW41" s="110"/>
      <c r="FPX41" s="110"/>
      <c r="FPY41" s="110"/>
      <c r="FPZ41" s="110"/>
      <c r="FQA41" s="110"/>
      <c r="FQB41" s="110"/>
      <c r="FQC41" s="110"/>
      <c r="FQD41" s="110"/>
      <c r="FQE41" s="110"/>
      <c r="FQF41" s="110"/>
      <c r="FQG41" s="110"/>
      <c r="FQH41" s="110"/>
      <c r="FQI41" s="110"/>
      <c r="FQJ41" s="110"/>
      <c r="FQK41" s="110"/>
      <c r="FQL41" s="110"/>
      <c r="FQM41" s="110"/>
      <c r="FQN41" s="110"/>
      <c r="FQO41" s="110"/>
      <c r="FQP41" s="110"/>
      <c r="FQQ41" s="110"/>
      <c r="FQR41" s="110"/>
      <c r="FQS41" s="110"/>
      <c r="FQT41" s="110"/>
      <c r="FQU41" s="110"/>
      <c r="FQV41" s="110"/>
      <c r="FQW41" s="110"/>
      <c r="FQX41" s="110"/>
      <c r="FQY41" s="110"/>
      <c r="FQZ41" s="110"/>
      <c r="FRA41" s="110"/>
      <c r="FRB41" s="110"/>
      <c r="FRC41" s="110"/>
      <c r="FRD41" s="110"/>
      <c r="FRE41" s="110"/>
      <c r="FRF41" s="110"/>
      <c r="FRG41" s="110"/>
      <c r="FRH41" s="110"/>
      <c r="FRI41" s="110"/>
      <c r="FRJ41" s="110"/>
      <c r="FRK41" s="110"/>
      <c r="FRL41" s="110"/>
      <c r="FRM41" s="110"/>
      <c r="FRN41" s="110"/>
      <c r="FRO41" s="110"/>
      <c r="FRP41" s="110"/>
      <c r="FRQ41" s="110"/>
      <c r="FRR41" s="110"/>
      <c r="FRS41" s="110"/>
      <c r="FRT41" s="110"/>
      <c r="FRU41" s="110"/>
      <c r="FRV41" s="110"/>
      <c r="FRW41" s="110"/>
      <c r="FRX41" s="110"/>
      <c r="FRY41" s="110"/>
      <c r="FRZ41" s="110"/>
      <c r="FSA41" s="110"/>
      <c r="FSB41" s="110"/>
      <c r="FSC41" s="110"/>
      <c r="FSD41" s="110"/>
      <c r="FSE41" s="110"/>
      <c r="FSF41" s="110"/>
      <c r="FSG41" s="110"/>
      <c r="FSH41" s="110"/>
      <c r="FSI41" s="110"/>
      <c r="FSJ41" s="110"/>
      <c r="FSK41" s="110"/>
      <c r="FSL41" s="110"/>
      <c r="FSM41" s="110"/>
      <c r="FSN41" s="110"/>
      <c r="FSO41" s="110"/>
      <c r="FSP41" s="110"/>
      <c r="FSQ41" s="110"/>
      <c r="FSR41" s="110"/>
      <c r="FSS41" s="110"/>
      <c r="FST41" s="110"/>
      <c r="FSU41" s="110"/>
      <c r="FSV41" s="110"/>
      <c r="FSW41" s="110"/>
      <c r="FSX41" s="110"/>
      <c r="FSY41" s="110"/>
      <c r="FSZ41" s="110"/>
      <c r="FTA41" s="110"/>
      <c r="FTB41" s="110"/>
      <c r="FTC41" s="110"/>
      <c r="FTD41" s="110"/>
      <c r="FTE41" s="110"/>
      <c r="FTF41" s="110"/>
      <c r="FTG41" s="110"/>
      <c r="FTH41" s="110"/>
      <c r="FTI41" s="110"/>
      <c r="FTJ41" s="110"/>
      <c r="FTK41" s="110"/>
      <c r="FTL41" s="110"/>
      <c r="FTM41" s="110"/>
      <c r="FTN41" s="110"/>
      <c r="FTO41" s="110"/>
      <c r="FTP41" s="110"/>
      <c r="FTQ41" s="110"/>
      <c r="FTR41" s="110"/>
      <c r="FTS41" s="110"/>
      <c r="FTT41" s="110"/>
      <c r="FTU41" s="110"/>
      <c r="FTV41" s="110"/>
      <c r="FTW41" s="110"/>
      <c r="FTX41" s="110"/>
      <c r="FTY41" s="110"/>
      <c r="FTZ41" s="110"/>
      <c r="FUA41" s="110"/>
      <c r="FUB41" s="110"/>
      <c r="FUC41" s="110"/>
      <c r="FUD41" s="110"/>
      <c r="FUE41" s="110"/>
      <c r="FUF41" s="110"/>
      <c r="FUG41" s="110"/>
      <c r="FUH41" s="110"/>
      <c r="FUI41" s="110"/>
      <c r="FUJ41" s="110"/>
      <c r="FUK41" s="110"/>
      <c r="FUL41" s="110"/>
      <c r="FUM41" s="110"/>
      <c r="FUN41" s="110"/>
      <c r="FUO41" s="110"/>
      <c r="FUP41" s="110"/>
      <c r="FUQ41" s="110"/>
      <c r="FUR41" s="110"/>
      <c r="FUS41" s="110"/>
      <c r="FUT41" s="110"/>
      <c r="FUU41" s="110"/>
      <c r="FUV41" s="110"/>
      <c r="FUW41" s="110"/>
      <c r="FUX41" s="110"/>
      <c r="FUY41" s="110"/>
      <c r="FUZ41" s="110"/>
      <c r="FVA41" s="110"/>
      <c r="FVB41" s="110"/>
      <c r="FVC41" s="110"/>
      <c r="FVD41" s="110"/>
      <c r="FVE41" s="110"/>
      <c r="FVF41" s="110"/>
      <c r="FVG41" s="110"/>
      <c r="FVH41" s="110"/>
      <c r="FVI41" s="110"/>
      <c r="FVJ41" s="110"/>
      <c r="FVK41" s="110"/>
      <c r="FVL41" s="110"/>
      <c r="FVM41" s="110"/>
      <c r="FVN41" s="110"/>
      <c r="FVO41" s="110"/>
      <c r="FVP41" s="110"/>
      <c r="FVQ41" s="110"/>
      <c r="FVR41" s="110"/>
      <c r="FVS41" s="110"/>
      <c r="FVT41" s="110"/>
      <c r="FVU41" s="110"/>
      <c r="FVV41" s="110"/>
      <c r="FVW41" s="110"/>
      <c r="FVX41" s="110"/>
      <c r="FVY41" s="110"/>
      <c r="FVZ41" s="110"/>
      <c r="FWA41" s="110"/>
      <c r="FWB41" s="110"/>
      <c r="FWC41" s="110"/>
      <c r="FWD41" s="110"/>
      <c r="FWE41" s="110"/>
      <c r="FWF41" s="110"/>
      <c r="FWG41" s="110"/>
      <c r="FWH41" s="110"/>
      <c r="FWI41" s="110"/>
      <c r="FWJ41" s="110"/>
      <c r="FWK41" s="110"/>
      <c r="FWL41" s="110"/>
      <c r="FWM41" s="110"/>
      <c r="FWN41" s="110"/>
      <c r="FWO41" s="110"/>
      <c r="FWP41" s="110"/>
      <c r="FWQ41" s="110"/>
      <c r="FWR41" s="110"/>
      <c r="FWS41" s="110"/>
      <c r="FWT41" s="110"/>
      <c r="FWU41" s="110"/>
      <c r="FWV41" s="110"/>
      <c r="FWW41" s="110"/>
      <c r="FWX41" s="110"/>
      <c r="FWY41" s="110"/>
      <c r="FWZ41" s="110"/>
      <c r="FXA41" s="110"/>
      <c r="FXB41" s="110"/>
      <c r="FXC41" s="110"/>
      <c r="FXD41" s="110"/>
      <c r="FXE41" s="110"/>
      <c r="FXF41" s="110"/>
      <c r="FXG41" s="110"/>
      <c r="FXH41" s="110"/>
      <c r="FXI41" s="110"/>
      <c r="FXJ41" s="110"/>
      <c r="FXK41" s="110"/>
      <c r="FXL41" s="110"/>
      <c r="FXM41" s="110"/>
      <c r="FXN41" s="110"/>
      <c r="FXO41" s="110"/>
      <c r="FXP41" s="110"/>
      <c r="FXQ41" s="110"/>
      <c r="FXR41" s="110"/>
      <c r="FXS41" s="110"/>
      <c r="FXT41" s="110"/>
      <c r="FXU41" s="110"/>
      <c r="FXV41" s="110"/>
      <c r="FXW41" s="110"/>
      <c r="FXX41" s="110"/>
      <c r="FXY41" s="110"/>
      <c r="FXZ41" s="110"/>
      <c r="FYA41" s="110"/>
      <c r="FYB41" s="110"/>
      <c r="FYC41" s="110"/>
      <c r="FYD41" s="110"/>
      <c r="FYE41" s="110"/>
      <c r="FYF41" s="110"/>
      <c r="FYG41" s="110"/>
      <c r="FYH41" s="110"/>
      <c r="FYI41" s="110"/>
      <c r="FYJ41" s="110"/>
      <c r="FYK41" s="110"/>
      <c r="FYL41" s="110"/>
      <c r="FYM41" s="110"/>
      <c r="FYN41" s="110"/>
      <c r="FYO41" s="110"/>
      <c r="FYP41" s="110"/>
      <c r="FYQ41" s="110"/>
      <c r="FYR41" s="110"/>
      <c r="FYS41" s="110"/>
      <c r="FYT41" s="110"/>
      <c r="FYU41" s="110"/>
      <c r="FYV41" s="110"/>
      <c r="FYW41" s="110"/>
      <c r="FYX41" s="110"/>
      <c r="FYY41" s="110"/>
      <c r="FYZ41" s="110"/>
      <c r="FZA41" s="110"/>
      <c r="FZB41" s="110"/>
      <c r="FZC41" s="110"/>
      <c r="FZD41" s="110"/>
      <c r="FZE41" s="110"/>
      <c r="FZF41" s="110"/>
      <c r="FZG41" s="110"/>
      <c r="FZH41" s="110"/>
      <c r="FZI41" s="110"/>
      <c r="FZJ41" s="110"/>
      <c r="FZK41" s="110"/>
      <c r="FZL41" s="110"/>
      <c r="FZM41" s="110"/>
      <c r="FZN41" s="110"/>
      <c r="FZO41" s="110"/>
      <c r="FZP41" s="110"/>
      <c r="FZQ41" s="110"/>
      <c r="FZR41" s="110"/>
      <c r="FZS41" s="110"/>
      <c r="FZT41" s="110"/>
      <c r="FZU41" s="110"/>
      <c r="FZV41" s="110"/>
      <c r="FZW41" s="110"/>
      <c r="FZX41" s="110"/>
      <c r="FZY41" s="110"/>
      <c r="FZZ41" s="110"/>
      <c r="GAA41" s="110"/>
      <c r="GAB41" s="110"/>
      <c r="GAC41" s="110"/>
      <c r="GAD41" s="110"/>
      <c r="GAE41" s="110"/>
      <c r="GAF41" s="110"/>
      <c r="GAG41" s="110"/>
      <c r="GAH41" s="110"/>
      <c r="GAI41" s="110"/>
      <c r="GAJ41" s="110"/>
      <c r="GAK41" s="110"/>
      <c r="GAL41" s="110"/>
      <c r="GAM41" s="110"/>
      <c r="GAN41" s="110"/>
      <c r="GAO41" s="110"/>
      <c r="GAP41" s="110"/>
      <c r="GAQ41" s="110"/>
      <c r="GAR41" s="110"/>
      <c r="GAS41" s="110"/>
      <c r="GAT41" s="110"/>
      <c r="GAU41" s="110"/>
      <c r="GAV41" s="110"/>
      <c r="GAW41" s="110"/>
      <c r="GAX41" s="110"/>
      <c r="GAY41" s="110"/>
      <c r="GAZ41" s="110"/>
      <c r="GBA41" s="110"/>
      <c r="GBB41" s="110"/>
      <c r="GBC41" s="110"/>
      <c r="GBD41" s="110"/>
      <c r="GBE41" s="110"/>
      <c r="GBF41" s="110"/>
      <c r="GBG41" s="110"/>
      <c r="GBH41" s="110"/>
      <c r="GBI41" s="110"/>
      <c r="GBJ41" s="110"/>
      <c r="GBK41" s="110"/>
      <c r="GBL41" s="110"/>
      <c r="GBM41" s="110"/>
      <c r="GBN41" s="110"/>
      <c r="GBO41" s="110"/>
      <c r="GBP41" s="110"/>
      <c r="GBQ41" s="110"/>
      <c r="GBR41" s="110"/>
      <c r="GBS41" s="110"/>
      <c r="GBT41" s="110"/>
      <c r="GBU41" s="110"/>
      <c r="GBV41" s="110"/>
      <c r="GBW41" s="110"/>
      <c r="GBX41" s="110"/>
      <c r="GBY41" s="110"/>
      <c r="GBZ41" s="110"/>
      <c r="GCA41" s="110"/>
      <c r="GCB41" s="110"/>
      <c r="GCC41" s="110"/>
      <c r="GCD41" s="110"/>
      <c r="GCE41" s="110"/>
      <c r="GCF41" s="110"/>
      <c r="GCG41" s="110"/>
      <c r="GCH41" s="110"/>
      <c r="GCI41" s="110"/>
      <c r="GCJ41" s="110"/>
      <c r="GCK41" s="110"/>
      <c r="GCL41" s="110"/>
      <c r="GCM41" s="110"/>
      <c r="GCN41" s="110"/>
      <c r="GCO41" s="110"/>
      <c r="GCP41" s="110"/>
      <c r="GCQ41" s="110"/>
      <c r="GCR41" s="110"/>
      <c r="GCS41" s="110"/>
      <c r="GCT41" s="110"/>
      <c r="GCU41" s="110"/>
      <c r="GCV41" s="110"/>
      <c r="GCW41" s="110"/>
      <c r="GCX41" s="110"/>
      <c r="GCY41" s="110"/>
      <c r="GCZ41" s="110"/>
      <c r="GDA41" s="110"/>
      <c r="GDB41" s="110"/>
      <c r="GDC41" s="110"/>
      <c r="GDD41" s="110"/>
      <c r="GDE41" s="110"/>
      <c r="GDF41" s="110"/>
      <c r="GDG41" s="110"/>
      <c r="GDH41" s="110"/>
      <c r="GDI41" s="110"/>
      <c r="GDJ41" s="110"/>
      <c r="GDK41" s="110"/>
      <c r="GDL41" s="110"/>
      <c r="GDM41" s="110"/>
      <c r="GDN41" s="110"/>
      <c r="GDO41" s="110"/>
      <c r="GDP41" s="110"/>
      <c r="GDQ41" s="110"/>
      <c r="GDR41" s="110"/>
      <c r="GDS41" s="110"/>
      <c r="GDT41" s="110"/>
      <c r="GDU41" s="110"/>
      <c r="GDV41" s="110"/>
      <c r="GDW41" s="110"/>
      <c r="GDX41" s="110"/>
      <c r="GDY41" s="110"/>
      <c r="GDZ41" s="110"/>
      <c r="GEA41" s="110"/>
      <c r="GEB41" s="110"/>
      <c r="GEC41" s="110"/>
      <c r="GED41" s="110"/>
      <c r="GEE41" s="110"/>
      <c r="GEF41" s="110"/>
      <c r="GEG41" s="110"/>
      <c r="GEH41" s="110"/>
      <c r="GEI41" s="110"/>
      <c r="GEJ41" s="110"/>
      <c r="GEK41" s="110"/>
      <c r="GEL41" s="110"/>
      <c r="GEM41" s="110"/>
      <c r="GEN41" s="110"/>
      <c r="GEO41" s="110"/>
      <c r="GEP41" s="110"/>
      <c r="GEQ41" s="110"/>
      <c r="GER41" s="110"/>
      <c r="GES41" s="110"/>
      <c r="GET41" s="110"/>
      <c r="GEU41" s="110"/>
      <c r="GEV41" s="110"/>
      <c r="GEW41" s="110"/>
      <c r="GEX41" s="110"/>
      <c r="GEY41" s="110"/>
      <c r="GEZ41" s="110"/>
      <c r="GFA41" s="110"/>
      <c r="GFB41" s="110"/>
      <c r="GFC41" s="110"/>
      <c r="GFD41" s="110"/>
      <c r="GFE41" s="110"/>
      <c r="GFF41" s="110"/>
      <c r="GFG41" s="110"/>
      <c r="GFH41" s="110"/>
      <c r="GFI41" s="110"/>
      <c r="GFJ41" s="110"/>
      <c r="GFK41" s="110"/>
      <c r="GFL41" s="110"/>
      <c r="GFM41" s="110"/>
      <c r="GFN41" s="110"/>
      <c r="GFO41" s="110"/>
      <c r="GFP41" s="110"/>
      <c r="GFQ41" s="110"/>
      <c r="GFR41" s="110"/>
      <c r="GFS41" s="110"/>
      <c r="GFT41" s="110"/>
      <c r="GFU41" s="110"/>
      <c r="GFV41" s="110"/>
      <c r="GFW41" s="110"/>
      <c r="GFX41" s="110"/>
      <c r="GFY41" s="110"/>
      <c r="GFZ41" s="110"/>
      <c r="GGA41" s="110"/>
      <c r="GGB41" s="110"/>
      <c r="GGC41" s="110"/>
      <c r="GGD41" s="110"/>
      <c r="GGE41" s="110"/>
      <c r="GGF41" s="110"/>
      <c r="GGG41" s="110"/>
      <c r="GGH41" s="110"/>
      <c r="GGI41" s="110"/>
      <c r="GGJ41" s="110"/>
      <c r="GGK41" s="110"/>
      <c r="GGL41" s="110"/>
      <c r="GGM41" s="110"/>
      <c r="GGN41" s="110"/>
      <c r="GGO41" s="110"/>
      <c r="GGP41" s="110"/>
      <c r="GGQ41" s="110"/>
      <c r="GGR41" s="110"/>
      <c r="GGS41" s="110"/>
      <c r="GGT41" s="110"/>
      <c r="GGU41" s="110"/>
      <c r="GGV41" s="110"/>
      <c r="GGW41" s="110"/>
      <c r="GGX41" s="110"/>
      <c r="GGY41" s="110"/>
      <c r="GGZ41" s="110"/>
      <c r="GHA41" s="110"/>
      <c r="GHB41" s="110"/>
      <c r="GHC41" s="110"/>
      <c r="GHD41" s="110"/>
      <c r="GHE41" s="110"/>
      <c r="GHF41" s="110"/>
      <c r="GHG41" s="110"/>
      <c r="GHH41" s="110"/>
      <c r="GHI41" s="110"/>
      <c r="GHJ41" s="110"/>
      <c r="GHK41" s="110"/>
      <c r="GHL41" s="110"/>
      <c r="GHM41" s="110"/>
      <c r="GHN41" s="110"/>
      <c r="GHO41" s="110"/>
      <c r="GHP41" s="110"/>
      <c r="GHQ41" s="110"/>
      <c r="GHR41" s="110"/>
      <c r="GHS41" s="110"/>
      <c r="GHT41" s="110"/>
      <c r="GHU41" s="110"/>
      <c r="GHV41" s="110"/>
      <c r="GHW41" s="110"/>
      <c r="GHX41" s="110"/>
      <c r="GHY41" s="110"/>
      <c r="GHZ41" s="110"/>
      <c r="GIA41" s="110"/>
      <c r="GIB41" s="110"/>
      <c r="GIC41" s="110"/>
      <c r="GID41" s="110"/>
      <c r="GIE41" s="110"/>
      <c r="GIF41" s="110"/>
      <c r="GIG41" s="110"/>
      <c r="GIH41" s="110"/>
      <c r="GII41" s="110"/>
      <c r="GIJ41" s="110"/>
      <c r="GIK41" s="110"/>
      <c r="GIL41" s="110"/>
      <c r="GIM41" s="110"/>
      <c r="GIN41" s="110"/>
      <c r="GIO41" s="110"/>
      <c r="GIP41" s="110"/>
      <c r="GIQ41" s="110"/>
      <c r="GIR41" s="110"/>
      <c r="GIS41" s="110"/>
      <c r="GIT41" s="110"/>
      <c r="GIU41" s="110"/>
      <c r="GIV41" s="110"/>
      <c r="GIW41" s="110"/>
      <c r="GIX41" s="110"/>
      <c r="GIY41" s="110"/>
      <c r="GIZ41" s="110"/>
      <c r="GJA41" s="110"/>
      <c r="GJB41" s="110"/>
      <c r="GJC41" s="110"/>
      <c r="GJD41" s="110"/>
      <c r="GJE41" s="110"/>
      <c r="GJF41" s="110"/>
      <c r="GJG41" s="110"/>
      <c r="GJH41" s="110"/>
      <c r="GJI41" s="110"/>
      <c r="GJJ41" s="110"/>
      <c r="GJK41" s="110"/>
      <c r="GJL41" s="110"/>
      <c r="GJM41" s="110"/>
      <c r="GJN41" s="110"/>
      <c r="GJO41" s="110"/>
      <c r="GJP41" s="110"/>
      <c r="GJQ41" s="110"/>
      <c r="GJR41" s="110"/>
      <c r="GJS41" s="110"/>
      <c r="GJT41" s="110"/>
      <c r="GJU41" s="110"/>
      <c r="GJV41" s="110"/>
      <c r="GJW41" s="110"/>
      <c r="GJX41" s="110"/>
      <c r="GJY41" s="110"/>
      <c r="GJZ41" s="110"/>
      <c r="GKA41" s="110"/>
      <c r="GKB41" s="110"/>
      <c r="GKC41" s="110"/>
      <c r="GKD41" s="110"/>
      <c r="GKE41" s="110"/>
      <c r="GKF41" s="110"/>
      <c r="GKG41" s="110"/>
      <c r="GKH41" s="110"/>
      <c r="GKI41" s="110"/>
      <c r="GKJ41" s="110"/>
      <c r="GKK41" s="110"/>
      <c r="GKL41" s="110"/>
      <c r="GKM41" s="110"/>
      <c r="GKN41" s="110"/>
      <c r="GKO41" s="110"/>
      <c r="GKP41" s="110"/>
      <c r="GKQ41" s="110"/>
      <c r="GKR41" s="110"/>
      <c r="GKS41" s="110"/>
      <c r="GKT41" s="110"/>
      <c r="GKU41" s="110"/>
      <c r="GKV41" s="110"/>
      <c r="GKW41" s="110"/>
      <c r="GKX41" s="110"/>
      <c r="GKY41" s="110"/>
      <c r="GKZ41" s="110"/>
      <c r="GLA41" s="110"/>
      <c r="GLB41" s="110"/>
      <c r="GLC41" s="110"/>
      <c r="GLD41" s="110"/>
      <c r="GLE41" s="110"/>
      <c r="GLF41" s="110"/>
      <c r="GLG41" s="110"/>
      <c r="GLH41" s="110"/>
      <c r="GLI41" s="110"/>
      <c r="GLJ41" s="110"/>
      <c r="GLK41" s="110"/>
      <c r="GLL41" s="110"/>
      <c r="GLM41" s="110"/>
      <c r="GLN41" s="110"/>
      <c r="GLO41" s="110"/>
      <c r="GLP41" s="110"/>
      <c r="GLQ41" s="110"/>
      <c r="GLR41" s="110"/>
      <c r="GLS41" s="110"/>
      <c r="GLT41" s="110"/>
      <c r="GLU41" s="110"/>
      <c r="GLV41" s="110"/>
      <c r="GLW41" s="110"/>
      <c r="GLX41" s="110"/>
      <c r="GLY41" s="110"/>
      <c r="GLZ41" s="110"/>
      <c r="GMA41" s="110"/>
      <c r="GMB41" s="110"/>
      <c r="GMC41" s="110"/>
      <c r="GMD41" s="110"/>
      <c r="GME41" s="110"/>
      <c r="GMF41" s="110"/>
      <c r="GMG41" s="110"/>
      <c r="GMH41" s="110"/>
      <c r="GMI41" s="110"/>
      <c r="GMJ41" s="110"/>
      <c r="GMK41" s="110"/>
      <c r="GML41" s="110"/>
      <c r="GMM41" s="110"/>
      <c r="GMN41" s="110"/>
      <c r="GMO41" s="110"/>
      <c r="GMP41" s="110"/>
      <c r="GMQ41" s="110"/>
      <c r="GMR41" s="110"/>
      <c r="GMS41" s="110"/>
      <c r="GMT41" s="110"/>
      <c r="GMU41" s="110"/>
      <c r="GMV41" s="110"/>
      <c r="GMW41" s="110"/>
      <c r="GMX41" s="110"/>
      <c r="GMY41" s="110"/>
      <c r="GMZ41" s="110"/>
      <c r="GNA41" s="110"/>
      <c r="GNB41" s="110"/>
      <c r="GNC41" s="110"/>
      <c r="GND41" s="110"/>
      <c r="GNE41" s="110"/>
      <c r="GNF41" s="110"/>
      <c r="GNG41" s="110"/>
      <c r="GNH41" s="110"/>
      <c r="GNI41" s="110"/>
      <c r="GNJ41" s="110"/>
      <c r="GNK41" s="110"/>
      <c r="GNL41" s="110"/>
      <c r="GNM41" s="110"/>
      <c r="GNN41" s="110"/>
      <c r="GNO41" s="110"/>
      <c r="GNP41" s="110"/>
      <c r="GNQ41" s="110"/>
      <c r="GNR41" s="110"/>
      <c r="GNS41" s="110"/>
      <c r="GNT41" s="110"/>
      <c r="GNU41" s="110"/>
      <c r="GNV41" s="110"/>
      <c r="GNW41" s="110"/>
      <c r="GNX41" s="110"/>
      <c r="GNY41" s="110"/>
      <c r="GNZ41" s="110"/>
      <c r="GOA41" s="110"/>
      <c r="GOB41" s="110"/>
      <c r="GOC41" s="110"/>
      <c r="GOD41" s="110"/>
      <c r="GOE41" s="110"/>
      <c r="GOF41" s="110"/>
      <c r="GOG41" s="110"/>
      <c r="GOH41" s="110"/>
      <c r="GOI41" s="110"/>
      <c r="GOJ41" s="110"/>
      <c r="GOK41" s="110"/>
      <c r="GOL41" s="110"/>
      <c r="GOM41" s="110"/>
      <c r="GON41" s="110"/>
      <c r="GOO41" s="110"/>
      <c r="GOP41" s="110"/>
      <c r="GOQ41" s="110"/>
      <c r="GOR41" s="110"/>
      <c r="GOS41" s="110"/>
      <c r="GOT41" s="110"/>
      <c r="GOU41" s="110"/>
      <c r="GOV41" s="110"/>
      <c r="GOW41" s="110"/>
      <c r="GOX41" s="110"/>
      <c r="GOY41" s="110"/>
      <c r="GOZ41" s="110"/>
      <c r="GPA41" s="110"/>
      <c r="GPB41" s="110"/>
      <c r="GPC41" s="110"/>
      <c r="GPD41" s="110"/>
      <c r="GPE41" s="110"/>
      <c r="GPF41" s="110"/>
      <c r="GPG41" s="110"/>
      <c r="GPH41" s="110"/>
      <c r="GPI41" s="110"/>
      <c r="GPJ41" s="110"/>
      <c r="GPK41" s="110"/>
      <c r="GPL41" s="110"/>
      <c r="GPM41" s="110"/>
      <c r="GPN41" s="110"/>
      <c r="GPO41" s="110"/>
      <c r="GPP41" s="110"/>
      <c r="GPQ41" s="110"/>
      <c r="GPR41" s="110"/>
      <c r="GPS41" s="110"/>
      <c r="GPT41" s="110"/>
      <c r="GPU41" s="110"/>
      <c r="GPV41" s="110"/>
      <c r="GPW41" s="110"/>
      <c r="GPX41" s="110"/>
      <c r="GPY41" s="110"/>
      <c r="GPZ41" s="110"/>
      <c r="GQA41" s="110"/>
      <c r="GQB41" s="110"/>
      <c r="GQC41" s="110"/>
      <c r="GQD41" s="110"/>
      <c r="GQE41" s="110"/>
      <c r="GQF41" s="110"/>
      <c r="GQG41" s="110"/>
      <c r="GQH41" s="110"/>
      <c r="GQI41" s="110"/>
      <c r="GQJ41" s="110"/>
      <c r="GQK41" s="110"/>
      <c r="GQL41" s="110"/>
      <c r="GQM41" s="110"/>
      <c r="GQN41" s="110"/>
      <c r="GQO41" s="110"/>
      <c r="GQP41" s="110"/>
      <c r="GQQ41" s="110"/>
      <c r="GQR41" s="110"/>
      <c r="GQS41" s="110"/>
      <c r="GQT41" s="110"/>
      <c r="GQU41" s="110"/>
      <c r="GQV41" s="110"/>
      <c r="GQW41" s="110"/>
      <c r="GQX41" s="110"/>
      <c r="GQY41" s="110"/>
      <c r="GQZ41" s="110"/>
      <c r="GRA41" s="110"/>
      <c r="GRB41" s="110"/>
      <c r="GRC41" s="110"/>
      <c r="GRD41" s="110"/>
      <c r="GRE41" s="110"/>
      <c r="GRF41" s="110"/>
      <c r="GRG41" s="110"/>
      <c r="GRH41" s="110"/>
      <c r="GRI41" s="110"/>
      <c r="GRJ41" s="110"/>
      <c r="GRK41" s="110"/>
      <c r="GRL41" s="110"/>
      <c r="GRM41" s="110"/>
      <c r="GRN41" s="110"/>
      <c r="GRO41" s="110"/>
      <c r="GRP41" s="110"/>
      <c r="GRQ41" s="110"/>
      <c r="GRR41" s="110"/>
      <c r="GRS41" s="110"/>
      <c r="GRT41" s="110"/>
      <c r="GRU41" s="110"/>
      <c r="GRV41" s="110"/>
      <c r="GRW41" s="110"/>
      <c r="GRX41" s="110"/>
      <c r="GRY41" s="110"/>
      <c r="GRZ41" s="110"/>
      <c r="GSA41" s="110"/>
      <c r="GSB41" s="110"/>
      <c r="GSC41" s="110"/>
      <c r="GSD41" s="110"/>
      <c r="GSE41" s="110"/>
      <c r="GSF41" s="110"/>
      <c r="GSG41" s="110"/>
      <c r="GSH41" s="110"/>
      <c r="GSI41" s="110"/>
      <c r="GSJ41" s="110"/>
      <c r="GSK41" s="110"/>
      <c r="GSL41" s="110"/>
      <c r="GSM41" s="110"/>
      <c r="GSN41" s="110"/>
      <c r="GSO41" s="110"/>
      <c r="GSP41" s="110"/>
      <c r="GSQ41" s="110"/>
      <c r="GSR41" s="110"/>
      <c r="GSS41" s="110"/>
      <c r="GST41" s="110"/>
      <c r="GSU41" s="110"/>
      <c r="GSV41" s="110"/>
      <c r="GSW41" s="110"/>
      <c r="GSX41" s="110"/>
      <c r="GSY41" s="110"/>
      <c r="GSZ41" s="110"/>
      <c r="GTA41" s="110"/>
      <c r="GTB41" s="110"/>
      <c r="GTC41" s="110"/>
      <c r="GTD41" s="110"/>
      <c r="GTE41" s="110"/>
      <c r="GTF41" s="110"/>
      <c r="GTG41" s="110"/>
      <c r="GTH41" s="110"/>
      <c r="GTI41" s="110"/>
      <c r="GTJ41" s="110"/>
      <c r="GTK41" s="110"/>
      <c r="GTL41" s="110"/>
      <c r="GTM41" s="110"/>
      <c r="GTN41" s="110"/>
      <c r="GTO41" s="110"/>
      <c r="GTP41" s="110"/>
      <c r="GTQ41" s="110"/>
      <c r="GTR41" s="110"/>
      <c r="GTS41" s="110"/>
      <c r="GTT41" s="110"/>
      <c r="GTU41" s="110"/>
      <c r="GTV41" s="110"/>
      <c r="GTW41" s="110"/>
      <c r="GTX41" s="110"/>
      <c r="GTY41" s="110"/>
      <c r="GTZ41" s="110"/>
      <c r="GUA41" s="110"/>
      <c r="GUB41" s="110"/>
      <c r="GUC41" s="110"/>
      <c r="GUD41" s="110"/>
      <c r="GUE41" s="110"/>
      <c r="GUF41" s="110"/>
      <c r="GUG41" s="110"/>
      <c r="GUH41" s="110"/>
      <c r="GUI41" s="110"/>
      <c r="GUJ41" s="110"/>
      <c r="GUK41" s="110"/>
      <c r="GUL41" s="110"/>
      <c r="GUM41" s="110"/>
      <c r="GUN41" s="110"/>
      <c r="GUO41" s="110"/>
      <c r="GUP41" s="110"/>
      <c r="GUQ41" s="110"/>
      <c r="GUR41" s="110"/>
      <c r="GUS41" s="110"/>
      <c r="GUT41" s="110"/>
      <c r="GUU41" s="110"/>
      <c r="GUV41" s="110"/>
      <c r="GUW41" s="110"/>
      <c r="GUX41" s="110"/>
      <c r="GUY41" s="110"/>
      <c r="GUZ41" s="110"/>
      <c r="GVA41" s="110"/>
      <c r="GVB41" s="110"/>
      <c r="GVC41" s="110"/>
      <c r="GVD41" s="110"/>
      <c r="GVE41" s="110"/>
      <c r="GVF41" s="110"/>
      <c r="GVG41" s="110"/>
      <c r="GVH41" s="110"/>
      <c r="GVI41" s="110"/>
      <c r="GVJ41" s="110"/>
      <c r="GVK41" s="110"/>
      <c r="GVL41" s="110"/>
      <c r="GVM41" s="110"/>
      <c r="GVN41" s="110"/>
      <c r="GVO41" s="110"/>
      <c r="GVP41" s="110"/>
      <c r="GVQ41" s="110"/>
      <c r="GVR41" s="110"/>
      <c r="GVS41" s="110"/>
      <c r="GVT41" s="110"/>
      <c r="GVU41" s="110"/>
      <c r="GVV41" s="110"/>
      <c r="GVW41" s="110"/>
      <c r="GVX41" s="110"/>
      <c r="GVY41" s="110"/>
      <c r="GVZ41" s="110"/>
      <c r="GWA41" s="110"/>
      <c r="GWB41" s="110"/>
      <c r="GWC41" s="110"/>
      <c r="GWD41" s="110"/>
      <c r="GWE41" s="110"/>
      <c r="GWF41" s="110"/>
      <c r="GWG41" s="110"/>
      <c r="GWH41" s="110"/>
      <c r="GWI41" s="110"/>
      <c r="GWJ41" s="110"/>
      <c r="GWK41" s="110"/>
      <c r="GWL41" s="110"/>
      <c r="GWM41" s="110"/>
      <c r="GWN41" s="110"/>
      <c r="GWO41" s="110"/>
      <c r="GWP41" s="110"/>
      <c r="GWQ41" s="110"/>
      <c r="GWR41" s="110"/>
      <c r="GWS41" s="110"/>
      <c r="GWT41" s="110"/>
      <c r="GWU41" s="110"/>
      <c r="GWV41" s="110"/>
      <c r="GWW41" s="110"/>
      <c r="GWX41" s="110"/>
      <c r="GWY41" s="110"/>
      <c r="GWZ41" s="110"/>
      <c r="GXA41" s="110"/>
      <c r="GXB41" s="110"/>
      <c r="GXC41" s="110"/>
      <c r="GXD41" s="110"/>
      <c r="GXE41" s="110"/>
      <c r="GXF41" s="110"/>
      <c r="GXG41" s="110"/>
      <c r="GXH41" s="110"/>
      <c r="GXI41" s="110"/>
      <c r="GXJ41" s="110"/>
      <c r="GXK41" s="110"/>
      <c r="GXL41" s="110"/>
      <c r="GXM41" s="110"/>
      <c r="GXN41" s="110"/>
      <c r="GXO41" s="110"/>
      <c r="GXP41" s="110"/>
      <c r="GXQ41" s="110"/>
      <c r="GXR41" s="110"/>
      <c r="GXS41" s="110"/>
      <c r="GXT41" s="110"/>
      <c r="GXU41" s="110"/>
      <c r="GXV41" s="110"/>
      <c r="GXW41" s="110"/>
      <c r="GXX41" s="110"/>
      <c r="GXY41" s="110"/>
      <c r="GXZ41" s="110"/>
      <c r="GYA41" s="110"/>
      <c r="GYB41" s="110"/>
      <c r="GYC41" s="110"/>
      <c r="GYD41" s="110"/>
      <c r="GYE41" s="110"/>
      <c r="GYF41" s="110"/>
      <c r="GYG41" s="110"/>
      <c r="GYH41" s="110"/>
      <c r="GYI41" s="110"/>
      <c r="GYJ41" s="110"/>
      <c r="GYK41" s="110"/>
      <c r="GYL41" s="110"/>
      <c r="GYM41" s="110"/>
      <c r="GYN41" s="110"/>
      <c r="GYO41" s="110"/>
      <c r="GYP41" s="110"/>
      <c r="GYQ41" s="110"/>
      <c r="GYR41" s="110"/>
      <c r="GYS41" s="110"/>
      <c r="GYT41" s="110"/>
      <c r="GYU41" s="110"/>
      <c r="GYV41" s="110"/>
      <c r="GYW41" s="110"/>
      <c r="GYX41" s="110"/>
      <c r="GYY41" s="110"/>
      <c r="GYZ41" s="110"/>
      <c r="GZA41" s="110"/>
      <c r="GZB41" s="110"/>
      <c r="GZC41" s="110"/>
      <c r="GZD41" s="110"/>
      <c r="GZE41" s="110"/>
      <c r="GZF41" s="110"/>
      <c r="GZG41" s="110"/>
      <c r="GZH41" s="110"/>
      <c r="GZI41" s="110"/>
      <c r="GZJ41" s="110"/>
      <c r="GZK41" s="110"/>
      <c r="GZL41" s="110"/>
      <c r="GZM41" s="110"/>
      <c r="GZN41" s="110"/>
      <c r="GZO41" s="110"/>
      <c r="GZP41" s="110"/>
      <c r="GZQ41" s="110"/>
      <c r="GZR41" s="110"/>
      <c r="GZS41" s="110"/>
      <c r="GZT41" s="110"/>
      <c r="GZU41" s="110"/>
      <c r="GZV41" s="110"/>
      <c r="GZW41" s="110"/>
      <c r="GZX41" s="110"/>
      <c r="GZY41" s="110"/>
      <c r="GZZ41" s="110"/>
      <c r="HAA41" s="110"/>
      <c r="HAB41" s="110"/>
      <c r="HAC41" s="110"/>
      <c r="HAD41" s="110"/>
      <c r="HAE41" s="110"/>
      <c r="HAF41" s="110"/>
      <c r="HAG41" s="110"/>
      <c r="HAH41" s="110"/>
      <c r="HAI41" s="110"/>
      <c r="HAJ41" s="110"/>
      <c r="HAK41" s="110"/>
      <c r="HAL41" s="110"/>
      <c r="HAM41" s="110"/>
      <c r="HAN41" s="110"/>
      <c r="HAO41" s="110"/>
      <c r="HAP41" s="110"/>
      <c r="HAQ41" s="110"/>
      <c r="HAR41" s="110"/>
      <c r="HAS41" s="110"/>
      <c r="HAT41" s="110"/>
      <c r="HAU41" s="110"/>
      <c r="HAV41" s="110"/>
      <c r="HAW41" s="110"/>
      <c r="HAX41" s="110"/>
      <c r="HAY41" s="110"/>
      <c r="HAZ41" s="110"/>
      <c r="HBA41" s="110"/>
      <c r="HBB41" s="110"/>
      <c r="HBC41" s="110"/>
      <c r="HBD41" s="110"/>
      <c r="HBE41" s="110"/>
      <c r="HBF41" s="110"/>
      <c r="HBG41" s="110"/>
      <c r="HBH41" s="110"/>
      <c r="HBI41" s="110"/>
      <c r="HBJ41" s="110"/>
      <c r="HBK41" s="110"/>
      <c r="HBL41" s="110"/>
      <c r="HBM41" s="110"/>
      <c r="HBN41" s="110"/>
      <c r="HBO41" s="110"/>
      <c r="HBP41" s="110"/>
      <c r="HBQ41" s="110"/>
      <c r="HBR41" s="110"/>
      <c r="HBS41" s="110"/>
      <c r="HBT41" s="110"/>
      <c r="HBU41" s="110"/>
      <c r="HBV41" s="110"/>
      <c r="HBW41" s="110"/>
      <c r="HBX41" s="110"/>
      <c r="HBY41" s="110"/>
      <c r="HBZ41" s="110"/>
      <c r="HCA41" s="110"/>
      <c r="HCB41" s="110"/>
      <c r="HCC41" s="110"/>
      <c r="HCD41" s="110"/>
      <c r="HCE41" s="110"/>
      <c r="HCF41" s="110"/>
      <c r="HCG41" s="110"/>
      <c r="HCH41" s="110"/>
      <c r="HCI41" s="110"/>
      <c r="HCJ41" s="110"/>
      <c r="HCK41" s="110"/>
      <c r="HCL41" s="110"/>
      <c r="HCM41" s="110"/>
      <c r="HCN41" s="110"/>
      <c r="HCO41" s="110"/>
      <c r="HCP41" s="110"/>
      <c r="HCQ41" s="110"/>
      <c r="HCR41" s="110"/>
      <c r="HCS41" s="110"/>
      <c r="HCT41" s="110"/>
      <c r="HCU41" s="110"/>
      <c r="HCV41" s="110"/>
      <c r="HCW41" s="110"/>
      <c r="HCX41" s="110"/>
      <c r="HCY41" s="110"/>
      <c r="HCZ41" s="110"/>
      <c r="HDA41" s="110"/>
      <c r="HDB41" s="110"/>
      <c r="HDC41" s="110"/>
      <c r="HDD41" s="110"/>
      <c r="HDE41" s="110"/>
      <c r="HDF41" s="110"/>
      <c r="HDG41" s="110"/>
      <c r="HDH41" s="110"/>
      <c r="HDI41" s="110"/>
      <c r="HDJ41" s="110"/>
      <c r="HDK41" s="110"/>
      <c r="HDL41" s="110"/>
      <c r="HDM41" s="110"/>
      <c r="HDN41" s="110"/>
      <c r="HDO41" s="110"/>
      <c r="HDP41" s="110"/>
      <c r="HDQ41" s="110"/>
      <c r="HDR41" s="110"/>
      <c r="HDS41" s="110"/>
      <c r="HDT41" s="110"/>
      <c r="HDU41" s="110"/>
      <c r="HDV41" s="110"/>
      <c r="HDW41" s="110"/>
      <c r="HDX41" s="110"/>
      <c r="HDY41" s="110"/>
      <c r="HDZ41" s="110"/>
      <c r="HEA41" s="110"/>
      <c r="HEB41" s="110"/>
      <c r="HEC41" s="110"/>
      <c r="HED41" s="110"/>
      <c r="HEE41" s="110"/>
      <c r="HEF41" s="110"/>
      <c r="HEG41" s="110"/>
      <c r="HEH41" s="110"/>
      <c r="HEI41" s="110"/>
      <c r="HEJ41" s="110"/>
      <c r="HEK41" s="110"/>
      <c r="HEL41" s="110"/>
      <c r="HEM41" s="110"/>
      <c r="HEN41" s="110"/>
      <c r="HEO41" s="110"/>
      <c r="HEP41" s="110"/>
      <c r="HEQ41" s="110"/>
      <c r="HER41" s="110"/>
      <c r="HES41" s="110"/>
      <c r="HET41" s="110"/>
      <c r="HEU41" s="110"/>
      <c r="HEV41" s="110"/>
      <c r="HEW41" s="110"/>
      <c r="HEX41" s="110"/>
      <c r="HEY41" s="110"/>
      <c r="HEZ41" s="110"/>
      <c r="HFA41" s="110"/>
      <c r="HFB41" s="110"/>
      <c r="HFC41" s="110"/>
      <c r="HFD41" s="110"/>
      <c r="HFE41" s="110"/>
      <c r="HFF41" s="110"/>
      <c r="HFG41" s="110"/>
      <c r="HFH41" s="110"/>
      <c r="HFI41" s="110"/>
      <c r="HFJ41" s="110"/>
      <c r="HFK41" s="110"/>
      <c r="HFL41" s="110"/>
      <c r="HFM41" s="110"/>
      <c r="HFN41" s="110"/>
      <c r="HFO41" s="110"/>
      <c r="HFP41" s="110"/>
      <c r="HFQ41" s="110"/>
      <c r="HFR41" s="110"/>
      <c r="HFS41" s="110"/>
      <c r="HFT41" s="110"/>
      <c r="HFU41" s="110"/>
      <c r="HFV41" s="110"/>
      <c r="HFW41" s="110"/>
      <c r="HFX41" s="110"/>
      <c r="HFY41" s="110"/>
      <c r="HFZ41" s="110"/>
      <c r="HGA41" s="110"/>
      <c r="HGB41" s="110"/>
      <c r="HGC41" s="110"/>
      <c r="HGD41" s="110"/>
      <c r="HGE41" s="110"/>
      <c r="HGF41" s="110"/>
      <c r="HGG41" s="110"/>
      <c r="HGH41" s="110"/>
      <c r="HGI41" s="110"/>
      <c r="HGJ41" s="110"/>
      <c r="HGK41" s="110"/>
      <c r="HGL41" s="110"/>
      <c r="HGM41" s="110"/>
      <c r="HGN41" s="110"/>
      <c r="HGO41" s="110"/>
      <c r="HGP41" s="110"/>
      <c r="HGQ41" s="110"/>
      <c r="HGR41" s="110"/>
      <c r="HGS41" s="110"/>
      <c r="HGT41" s="110"/>
      <c r="HGU41" s="110"/>
      <c r="HGV41" s="110"/>
      <c r="HGW41" s="110"/>
      <c r="HGX41" s="110"/>
      <c r="HGY41" s="110"/>
      <c r="HGZ41" s="110"/>
      <c r="HHA41" s="110"/>
      <c r="HHB41" s="110"/>
      <c r="HHC41" s="110"/>
      <c r="HHD41" s="110"/>
      <c r="HHE41" s="110"/>
      <c r="HHF41" s="110"/>
      <c r="HHG41" s="110"/>
      <c r="HHH41" s="110"/>
      <c r="HHI41" s="110"/>
      <c r="HHJ41" s="110"/>
      <c r="HHK41" s="110"/>
      <c r="HHL41" s="110"/>
      <c r="HHM41" s="110"/>
      <c r="HHN41" s="110"/>
      <c r="HHO41" s="110"/>
      <c r="HHP41" s="110"/>
      <c r="HHQ41" s="110"/>
      <c r="HHR41" s="110"/>
      <c r="HHS41" s="110"/>
      <c r="HHT41" s="110"/>
      <c r="HHU41" s="110"/>
      <c r="HHV41" s="110"/>
      <c r="HHW41" s="110"/>
      <c r="HHX41" s="110"/>
      <c r="HHY41" s="110"/>
      <c r="HHZ41" s="110"/>
      <c r="HIA41" s="110"/>
      <c r="HIB41" s="110"/>
      <c r="HIC41" s="110"/>
      <c r="HID41" s="110"/>
      <c r="HIE41" s="110"/>
      <c r="HIF41" s="110"/>
      <c r="HIG41" s="110"/>
      <c r="HIH41" s="110"/>
      <c r="HII41" s="110"/>
      <c r="HIJ41" s="110"/>
      <c r="HIK41" s="110"/>
      <c r="HIL41" s="110"/>
      <c r="HIM41" s="110"/>
      <c r="HIN41" s="110"/>
      <c r="HIO41" s="110"/>
      <c r="HIP41" s="110"/>
      <c r="HIQ41" s="110"/>
      <c r="HIR41" s="110"/>
      <c r="HIS41" s="110"/>
      <c r="HIT41" s="110"/>
      <c r="HIU41" s="110"/>
      <c r="HIV41" s="110"/>
      <c r="HIW41" s="110"/>
      <c r="HIX41" s="110"/>
      <c r="HIY41" s="110"/>
      <c r="HIZ41" s="110"/>
      <c r="HJA41" s="110"/>
      <c r="HJB41" s="110"/>
      <c r="HJC41" s="110"/>
      <c r="HJD41" s="110"/>
      <c r="HJE41" s="110"/>
      <c r="HJF41" s="110"/>
      <c r="HJG41" s="110"/>
      <c r="HJH41" s="110"/>
      <c r="HJI41" s="110"/>
      <c r="HJJ41" s="110"/>
      <c r="HJK41" s="110"/>
      <c r="HJL41" s="110"/>
      <c r="HJM41" s="110"/>
      <c r="HJN41" s="110"/>
      <c r="HJO41" s="110"/>
      <c r="HJP41" s="110"/>
      <c r="HJQ41" s="110"/>
      <c r="HJR41" s="110"/>
      <c r="HJS41" s="110"/>
      <c r="HJT41" s="110"/>
      <c r="HJU41" s="110"/>
      <c r="HJV41" s="110"/>
      <c r="HJW41" s="110"/>
      <c r="HJX41" s="110"/>
      <c r="HJY41" s="110"/>
      <c r="HJZ41" s="110"/>
      <c r="HKA41" s="110"/>
      <c r="HKB41" s="110"/>
      <c r="HKC41" s="110"/>
      <c r="HKD41" s="110"/>
      <c r="HKE41" s="110"/>
      <c r="HKF41" s="110"/>
      <c r="HKG41" s="110"/>
      <c r="HKH41" s="110"/>
      <c r="HKI41" s="110"/>
      <c r="HKJ41" s="110"/>
      <c r="HKK41" s="110"/>
      <c r="HKL41" s="110"/>
      <c r="HKM41" s="110"/>
      <c r="HKN41" s="110"/>
      <c r="HKO41" s="110"/>
      <c r="HKP41" s="110"/>
      <c r="HKQ41" s="110"/>
      <c r="HKR41" s="110"/>
      <c r="HKS41" s="110"/>
      <c r="HKT41" s="110"/>
      <c r="HKU41" s="110"/>
      <c r="HKV41" s="110"/>
      <c r="HKW41" s="110"/>
      <c r="HKX41" s="110"/>
      <c r="HKY41" s="110"/>
      <c r="HKZ41" s="110"/>
      <c r="HLA41" s="110"/>
      <c r="HLB41" s="110"/>
      <c r="HLC41" s="110"/>
      <c r="HLD41" s="110"/>
      <c r="HLE41" s="110"/>
      <c r="HLF41" s="110"/>
      <c r="HLG41" s="110"/>
      <c r="HLH41" s="110"/>
      <c r="HLI41" s="110"/>
      <c r="HLJ41" s="110"/>
      <c r="HLK41" s="110"/>
      <c r="HLL41" s="110"/>
      <c r="HLM41" s="110"/>
      <c r="HLN41" s="110"/>
      <c r="HLO41" s="110"/>
      <c r="HLP41" s="110"/>
      <c r="HLQ41" s="110"/>
      <c r="HLR41" s="110"/>
      <c r="HLS41" s="110"/>
      <c r="HLT41" s="110"/>
      <c r="HLU41" s="110"/>
      <c r="HLV41" s="110"/>
      <c r="HLW41" s="110"/>
      <c r="HLX41" s="110"/>
      <c r="HLY41" s="110"/>
      <c r="HLZ41" s="110"/>
      <c r="HMA41" s="110"/>
      <c r="HMB41" s="110"/>
      <c r="HMC41" s="110"/>
      <c r="HMD41" s="110"/>
      <c r="HME41" s="110"/>
      <c r="HMF41" s="110"/>
      <c r="HMG41" s="110"/>
      <c r="HMH41" s="110"/>
      <c r="HMI41" s="110"/>
      <c r="HMJ41" s="110"/>
      <c r="HMK41" s="110"/>
      <c r="HML41" s="110"/>
      <c r="HMM41" s="110"/>
      <c r="HMN41" s="110"/>
      <c r="HMO41" s="110"/>
      <c r="HMP41" s="110"/>
      <c r="HMQ41" s="110"/>
      <c r="HMR41" s="110"/>
      <c r="HMS41" s="110"/>
      <c r="HMT41" s="110"/>
      <c r="HMU41" s="110"/>
      <c r="HMV41" s="110"/>
      <c r="HMW41" s="110"/>
      <c r="HMX41" s="110"/>
      <c r="HMY41" s="110"/>
      <c r="HMZ41" s="110"/>
      <c r="HNA41" s="110"/>
      <c r="HNB41" s="110"/>
      <c r="HNC41" s="110"/>
      <c r="HND41" s="110"/>
      <c r="HNE41" s="110"/>
      <c r="HNF41" s="110"/>
      <c r="HNG41" s="110"/>
      <c r="HNH41" s="110"/>
      <c r="HNI41" s="110"/>
      <c r="HNJ41" s="110"/>
      <c r="HNK41" s="110"/>
      <c r="HNL41" s="110"/>
      <c r="HNM41" s="110"/>
      <c r="HNN41" s="110"/>
      <c r="HNO41" s="110"/>
      <c r="HNP41" s="110"/>
      <c r="HNQ41" s="110"/>
      <c r="HNR41" s="110"/>
      <c r="HNS41" s="110"/>
      <c r="HNT41" s="110"/>
      <c r="HNU41" s="110"/>
      <c r="HNV41" s="110"/>
      <c r="HNW41" s="110"/>
      <c r="HNX41" s="110"/>
      <c r="HNY41" s="110"/>
      <c r="HNZ41" s="110"/>
      <c r="HOA41" s="110"/>
      <c r="HOB41" s="110"/>
      <c r="HOC41" s="110"/>
      <c r="HOD41" s="110"/>
      <c r="HOE41" s="110"/>
      <c r="HOF41" s="110"/>
      <c r="HOG41" s="110"/>
      <c r="HOH41" s="110"/>
      <c r="HOI41" s="110"/>
      <c r="HOJ41" s="110"/>
      <c r="HOK41" s="110"/>
      <c r="HOL41" s="110"/>
      <c r="HOM41" s="110"/>
      <c r="HON41" s="110"/>
      <c r="HOO41" s="110"/>
      <c r="HOP41" s="110"/>
      <c r="HOQ41" s="110"/>
      <c r="HOR41" s="110"/>
      <c r="HOS41" s="110"/>
      <c r="HOT41" s="110"/>
      <c r="HOU41" s="110"/>
      <c r="HOV41" s="110"/>
      <c r="HOW41" s="110"/>
      <c r="HOX41" s="110"/>
      <c r="HOY41" s="110"/>
      <c r="HOZ41" s="110"/>
      <c r="HPA41" s="110"/>
      <c r="HPB41" s="110"/>
      <c r="HPC41" s="110"/>
      <c r="HPD41" s="110"/>
      <c r="HPE41" s="110"/>
      <c r="HPF41" s="110"/>
      <c r="HPG41" s="110"/>
      <c r="HPH41" s="110"/>
      <c r="HPI41" s="110"/>
      <c r="HPJ41" s="110"/>
      <c r="HPK41" s="110"/>
      <c r="HPL41" s="110"/>
      <c r="HPM41" s="110"/>
      <c r="HPN41" s="110"/>
      <c r="HPO41" s="110"/>
      <c r="HPP41" s="110"/>
      <c r="HPQ41" s="110"/>
      <c r="HPR41" s="110"/>
      <c r="HPS41" s="110"/>
      <c r="HPT41" s="110"/>
      <c r="HPU41" s="110"/>
      <c r="HPV41" s="110"/>
      <c r="HPW41" s="110"/>
      <c r="HPX41" s="110"/>
      <c r="HPY41" s="110"/>
      <c r="HPZ41" s="110"/>
      <c r="HQA41" s="110"/>
      <c r="HQB41" s="110"/>
      <c r="HQC41" s="110"/>
      <c r="HQD41" s="110"/>
      <c r="HQE41" s="110"/>
      <c r="HQF41" s="110"/>
      <c r="HQG41" s="110"/>
      <c r="HQH41" s="110"/>
      <c r="HQI41" s="110"/>
      <c r="HQJ41" s="110"/>
      <c r="HQK41" s="110"/>
      <c r="HQL41" s="110"/>
      <c r="HQM41" s="110"/>
      <c r="HQN41" s="110"/>
      <c r="HQO41" s="110"/>
      <c r="HQP41" s="110"/>
      <c r="HQQ41" s="110"/>
      <c r="HQR41" s="110"/>
      <c r="HQS41" s="110"/>
      <c r="HQT41" s="110"/>
      <c r="HQU41" s="110"/>
      <c r="HQV41" s="110"/>
      <c r="HQW41" s="110"/>
      <c r="HQX41" s="110"/>
      <c r="HQY41" s="110"/>
      <c r="HQZ41" s="110"/>
      <c r="HRA41" s="110"/>
      <c r="HRB41" s="110"/>
      <c r="HRC41" s="110"/>
      <c r="HRD41" s="110"/>
      <c r="HRE41" s="110"/>
      <c r="HRF41" s="110"/>
      <c r="HRG41" s="110"/>
      <c r="HRH41" s="110"/>
      <c r="HRI41" s="110"/>
      <c r="HRJ41" s="110"/>
      <c r="HRK41" s="110"/>
      <c r="HRL41" s="110"/>
      <c r="HRM41" s="110"/>
      <c r="HRN41" s="110"/>
      <c r="HRO41" s="110"/>
      <c r="HRP41" s="110"/>
      <c r="HRQ41" s="110"/>
      <c r="HRR41" s="110"/>
      <c r="HRS41" s="110"/>
      <c r="HRT41" s="110"/>
      <c r="HRU41" s="110"/>
      <c r="HRV41" s="110"/>
      <c r="HRW41" s="110"/>
      <c r="HRX41" s="110"/>
      <c r="HRY41" s="110"/>
      <c r="HRZ41" s="110"/>
      <c r="HSA41" s="110"/>
      <c r="HSB41" s="110"/>
      <c r="HSC41" s="110"/>
      <c r="HSD41" s="110"/>
      <c r="HSE41" s="110"/>
      <c r="HSF41" s="110"/>
      <c r="HSG41" s="110"/>
      <c r="HSH41" s="110"/>
      <c r="HSI41" s="110"/>
      <c r="HSJ41" s="110"/>
      <c r="HSK41" s="110"/>
      <c r="HSL41" s="110"/>
      <c r="HSM41" s="110"/>
      <c r="HSN41" s="110"/>
      <c r="HSO41" s="110"/>
      <c r="HSP41" s="110"/>
      <c r="HSQ41" s="110"/>
      <c r="HSR41" s="110"/>
      <c r="HSS41" s="110"/>
      <c r="HST41" s="110"/>
      <c r="HSU41" s="110"/>
      <c r="HSV41" s="110"/>
      <c r="HSW41" s="110"/>
      <c r="HSX41" s="110"/>
      <c r="HSY41" s="110"/>
      <c r="HSZ41" s="110"/>
      <c r="HTA41" s="110"/>
      <c r="HTB41" s="110"/>
      <c r="HTC41" s="110"/>
      <c r="HTD41" s="110"/>
      <c r="HTE41" s="110"/>
      <c r="HTF41" s="110"/>
      <c r="HTG41" s="110"/>
      <c r="HTH41" s="110"/>
      <c r="HTI41" s="110"/>
      <c r="HTJ41" s="110"/>
      <c r="HTK41" s="110"/>
      <c r="HTL41" s="110"/>
      <c r="HTM41" s="110"/>
      <c r="HTN41" s="110"/>
      <c r="HTO41" s="110"/>
      <c r="HTP41" s="110"/>
      <c r="HTQ41" s="110"/>
      <c r="HTR41" s="110"/>
      <c r="HTS41" s="110"/>
      <c r="HTT41" s="110"/>
      <c r="HTU41" s="110"/>
      <c r="HTV41" s="110"/>
      <c r="HTW41" s="110"/>
      <c r="HTX41" s="110"/>
      <c r="HTY41" s="110"/>
      <c r="HTZ41" s="110"/>
      <c r="HUA41" s="110"/>
      <c r="HUB41" s="110"/>
      <c r="HUC41" s="110"/>
      <c r="HUD41" s="110"/>
      <c r="HUE41" s="110"/>
      <c r="HUF41" s="110"/>
      <c r="HUG41" s="110"/>
      <c r="HUH41" s="110"/>
      <c r="HUI41" s="110"/>
      <c r="HUJ41" s="110"/>
      <c r="HUK41" s="110"/>
      <c r="HUL41" s="110"/>
      <c r="HUM41" s="110"/>
      <c r="HUN41" s="110"/>
      <c r="HUO41" s="110"/>
      <c r="HUP41" s="110"/>
      <c r="HUQ41" s="110"/>
      <c r="HUR41" s="110"/>
      <c r="HUS41" s="110"/>
      <c r="HUT41" s="110"/>
      <c r="HUU41" s="110"/>
      <c r="HUV41" s="110"/>
      <c r="HUW41" s="110"/>
      <c r="HUX41" s="110"/>
      <c r="HUY41" s="110"/>
      <c r="HUZ41" s="110"/>
      <c r="HVA41" s="110"/>
      <c r="HVB41" s="110"/>
      <c r="HVC41" s="110"/>
      <c r="HVD41" s="110"/>
      <c r="HVE41" s="110"/>
      <c r="HVF41" s="110"/>
      <c r="HVG41" s="110"/>
      <c r="HVH41" s="110"/>
      <c r="HVI41" s="110"/>
      <c r="HVJ41" s="110"/>
      <c r="HVK41" s="110"/>
      <c r="HVL41" s="110"/>
      <c r="HVM41" s="110"/>
      <c r="HVN41" s="110"/>
      <c r="HVO41" s="110"/>
      <c r="HVP41" s="110"/>
      <c r="HVQ41" s="110"/>
      <c r="HVR41" s="110"/>
      <c r="HVS41" s="110"/>
      <c r="HVT41" s="110"/>
      <c r="HVU41" s="110"/>
      <c r="HVV41" s="110"/>
      <c r="HVW41" s="110"/>
      <c r="HVX41" s="110"/>
      <c r="HVY41" s="110"/>
      <c r="HVZ41" s="110"/>
      <c r="HWA41" s="110"/>
      <c r="HWB41" s="110"/>
      <c r="HWC41" s="110"/>
      <c r="HWD41" s="110"/>
      <c r="HWE41" s="110"/>
      <c r="HWF41" s="110"/>
      <c r="HWG41" s="110"/>
      <c r="HWH41" s="110"/>
      <c r="HWI41" s="110"/>
      <c r="HWJ41" s="110"/>
      <c r="HWK41" s="110"/>
      <c r="HWL41" s="110"/>
      <c r="HWM41" s="110"/>
      <c r="HWN41" s="110"/>
      <c r="HWO41" s="110"/>
      <c r="HWP41" s="110"/>
      <c r="HWQ41" s="110"/>
      <c r="HWR41" s="110"/>
      <c r="HWS41" s="110"/>
      <c r="HWT41" s="110"/>
      <c r="HWU41" s="110"/>
      <c r="HWV41" s="110"/>
      <c r="HWW41" s="110"/>
      <c r="HWX41" s="110"/>
      <c r="HWY41" s="110"/>
      <c r="HWZ41" s="110"/>
      <c r="HXA41" s="110"/>
      <c r="HXB41" s="110"/>
      <c r="HXC41" s="110"/>
      <c r="HXD41" s="110"/>
      <c r="HXE41" s="110"/>
      <c r="HXF41" s="110"/>
      <c r="HXG41" s="110"/>
      <c r="HXH41" s="110"/>
      <c r="HXI41" s="110"/>
      <c r="HXJ41" s="110"/>
      <c r="HXK41" s="110"/>
      <c r="HXL41" s="110"/>
      <c r="HXM41" s="110"/>
      <c r="HXN41" s="110"/>
      <c r="HXO41" s="110"/>
      <c r="HXP41" s="110"/>
      <c r="HXQ41" s="110"/>
      <c r="HXR41" s="110"/>
      <c r="HXS41" s="110"/>
      <c r="HXT41" s="110"/>
      <c r="HXU41" s="110"/>
      <c r="HXV41" s="110"/>
      <c r="HXW41" s="110"/>
      <c r="HXX41" s="110"/>
      <c r="HXY41" s="110"/>
      <c r="HXZ41" s="110"/>
      <c r="HYA41" s="110"/>
      <c r="HYB41" s="110"/>
      <c r="HYC41" s="110"/>
      <c r="HYD41" s="110"/>
      <c r="HYE41" s="110"/>
      <c r="HYF41" s="110"/>
      <c r="HYG41" s="110"/>
      <c r="HYH41" s="110"/>
      <c r="HYI41" s="110"/>
      <c r="HYJ41" s="110"/>
      <c r="HYK41" s="110"/>
      <c r="HYL41" s="110"/>
      <c r="HYM41" s="110"/>
      <c r="HYN41" s="110"/>
      <c r="HYO41" s="110"/>
      <c r="HYP41" s="110"/>
      <c r="HYQ41" s="110"/>
      <c r="HYR41" s="110"/>
      <c r="HYS41" s="110"/>
      <c r="HYT41" s="110"/>
      <c r="HYU41" s="110"/>
      <c r="HYV41" s="110"/>
      <c r="HYW41" s="110"/>
      <c r="HYX41" s="110"/>
      <c r="HYY41" s="110"/>
      <c r="HYZ41" s="110"/>
      <c r="HZA41" s="110"/>
      <c r="HZB41" s="110"/>
      <c r="HZC41" s="110"/>
      <c r="HZD41" s="110"/>
      <c r="HZE41" s="110"/>
      <c r="HZF41" s="110"/>
      <c r="HZG41" s="110"/>
      <c r="HZH41" s="110"/>
      <c r="HZI41" s="110"/>
      <c r="HZJ41" s="110"/>
      <c r="HZK41" s="110"/>
      <c r="HZL41" s="110"/>
      <c r="HZM41" s="110"/>
      <c r="HZN41" s="110"/>
      <c r="HZO41" s="110"/>
      <c r="HZP41" s="110"/>
      <c r="HZQ41" s="110"/>
      <c r="HZR41" s="110"/>
      <c r="HZS41" s="110"/>
      <c r="HZT41" s="110"/>
      <c r="HZU41" s="110"/>
      <c r="HZV41" s="110"/>
      <c r="HZW41" s="110"/>
      <c r="HZX41" s="110"/>
      <c r="HZY41" s="110"/>
      <c r="HZZ41" s="110"/>
      <c r="IAA41" s="110"/>
      <c r="IAB41" s="110"/>
      <c r="IAC41" s="110"/>
      <c r="IAD41" s="110"/>
      <c r="IAE41" s="110"/>
      <c r="IAF41" s="110"/>
      <c r="IAG41" s="110"/>
      <c r="IAH41" s="110"/>
      <c r="IAI41" s="110"/>
      <c r="IAJ41" s="110"/>
      <c r="IAK41" s="110"/>
      <c r="IAL41" s="110"/>
      <c r="IAM41" s="110"/>
      <c r="IAN41" s="110"/>
      <c r="IAO41" s="110"/>
      <c r="IAP41" s="110"/>
      <c r="IAQ41" s="110"/>
      <c r="IAR41" s="110"/>
      <c r="IAS41" s="110"/>
      <c r="IAT41" s="110"/>
      <c r="IAU41" s="110"/>
      <c r="IAV41" s="110"/>
      <c r="IAW41" s="110"/>
      <c r="IAX41" s="110"/>
      <c r="IAY41" s="110"/>
      <c r="IAZ41" s="110"/>
      <c r="IBA41" s="110"/>
      <c r="IBB41" s="110"/>
      <c r="IBC41" s="110"/>
      <c r="IBD41" s="110"/>
      <c r="IBE41" s="110"/>
      <c r="IBF41" s="110"/>
      <c r="IBG41" s="110"/>
      <c r="IBH41" s="110"/>
      <c r="IBI41" s="110"/>
      <c r="IBJ41" s="110"/>
      <c r="IBK41" s="110"/>
      <c r="IBL41" s="110"/>
      <c r="IBM41" s="110"/>
      <c r="IBN41" s="110"/>
      <c r="IBO41" s="110"/>
      <c r="IBP41" s="110"/>
      <c r="IBQ41" s="110"/>
      <c r="IBR41" s="110"/>
      <c r="IBS41" s="110"/>
      <c r="IBT41" s="110"/>
      <c r="IBU41" s="110"/>
      <c r="IBV41" s="110"/>
      <c r="IBW41" s="110"/>
      <c r="IBX41" s="110"/>
      <c r="IBY41" s="110"/>
      <c r="IBZ41" s="110"/>
      <c r="ICA41" s="110"/>
      <c r="ICB41" s="110"/>
      <c r="ICC41" s="110"/>
      <c r="ICD41" s="110"/>
      <c r="ICE41" s="110"/>
      <c r="ICF41" s="110"/>
      <c r="ICG41" s="110"/>
      <c r="ICH41" s="110"/>
      <c r="ICI41" s="110"/>
      <c r="ICJ41" s="110"/>
      <c r="ICK41" s="110"/>
      <c r="ICL41" s="110"/>
      <c r="ICM41" s="110"/>
      <c r="ICN41" s="110"/>
      <c r="ICO41" s="110"/>
      <c r="ICP41" s="110"/>
      <c r="ICQ41" s="110"/>
      <c r="ICR41" s="110"/>
      <c r="ICS41" s="110"/>
      <c r="ICT41" s="110"/>
      <c r="ICU41" s="110"/>
      <c r="ICV41" s="110"/>
      <c r="ICW41" s="110"/>
      <c r="ICX41" s="110"/>
      <c r="ICY41" s="110"/>
      <c r="ICZ41" s="110"/>
      <c r="IDA41" s="110"/>
      <c r="IDB41" s="110"/>
      <c r="IDC41" s="110"/>
      <c r="IDD41" s="110"/>
      <c r="IDE41" s="110"/>
      <c r="IDF41" s="110"/>
      <c r="IDG41" s="110"/>
      <c r="IDH41" s="110"/>
      <c r="IDI41" s="110"/>
      <c r="IDJ41" s="110"/>
      <c r="IDK41" s="110"/>
      <c r="IDL41" s="110"/>
      <c r="IDM41" s="110"/>
      <c r="IDN41" s="110"/>
      <c r="IDO41" s="110"/>
      <c r="IDP41" s="110"/>
      <c r="IDQ41" s="110"/>
      <c r="IDR41" s="110"/>
      <c r="IDS41" s="110"/>
      <c r="IDT41" s="110"/>
      <c r="IDU41" s="110"/>
      <c r="IDV41" s="110"/>
      <c r="IDW41" s="110"/>
      <c r="IDX41" s="110"/>
      <c r="IDY41" s="110"/>
      <c r="IDZ41" s="110"/>
      <c r="IEA41" s="110"/>
      <c r="IEB41" s="110"/>
      <c r="IEC41" s="110"/>
      <c r="IED41" s="110"/>
      <c r="IEE41" s="110"/>
      <c r="IEF41" s="110"/>
      <c r="IEG41" s="110"/>
      <c r="IEH41" s="110"/>
      <c r="IEI41" s="110"/>
      <c r="IEJ41" s="110"/>
      <c r="IEK41" s="110"/>
      <c r="IEL41" s="110"/>
      <c r="IEM41" s="110"/>
      <c r="IEN41" s="110"/>
      <c r="IEO41" s="110"/>
      <c r="IEP41" s="110"/>
      <c r="IEQ41" s="110"/>
      <c r="IER41" s="110"/>
      <c r="IES41" s="110"/>
      <c r="IET41" s="110"/>
      <c r="IEU41" s="110"/>
      <c r="IEV41" s="110"/>
      <c r="IEW41" s="110"/>
      <c r="IEX41" s="110"/>
      <c r="IEY41" s="110"/>
      <c r="IEZ41" s="110"/>
      <c r="IFA41" s="110"/>
      <c r="IFB41" s="110"/>
      <c r="IFC41" s="110"/>
      <c r="IFD41" s="110"/>
      <c r="IFE41" s="110"/>
      <c r="IFF41" s="110"/>
      <c r="IFG41" s="110"/>
      <c r="IFH41" s="110"/>
      <c r="IFI41" s="110"/>
      <c r="IFJ41" s="110"/>
      <c r="IFK41" s="110"/>
      <c r="IFL41" s="110"/>
      <c r="IFM41" s="110"/>
      <c r="IFN41" s="110"/>
      <c r="IFO41" s="110"/>
      <c r="IFP41" s="110"/>
      <c r="IFQ41" s="110"/>
      <c r="IFR41" s="110"/>
      <c r="IFS41" s="110"/>
      <c r="IFT41" s="110"/>
      <c r="IFU41" s="110"/>
      <c r="IFV41" s="110"/>
      <c r="IFW41" s="110"/>
      <c r="IFX41" s="110"/>
      <c r="IFY41" s="110"/>
      <c r="IFZ41" s="110"/>
      <c r="IGA41" s="110"/>
      <c r="IGB41" s="110"/>
      <c r="IGC41" s="110"/>
      <c r="IGD41" s="110"/>
      <c r="IGE41" s="110"/>
      <c r="IGF41" s="110"/>
      <c r="IGG41" s="110"/>
      <c r="IGH41" s="110"/>
      <c r="IGI41" s="110"/>
      <c r="IGJ41" s="110"/>
      <c r="IGK41" s="110"/>
      <c r="IGL41" s="110"/>
      <c r="IGM41" s="110"/>
      <c r="IGN41" s="110"/>
      <c r="IGO41" s="110"/>
      <c r="IGP41" s="110"/>
      <c r="IGQ41" s="110"/>
      <c r="IGR41" s="110"/>
      <c r="IGS41" s="110"/>
      <c r="IGT41" s="110"/>
      <c r="IGU41" s="110"/>
      <c r="IGV41" s="110"/>
      <c r="IGW41" s="110"/>
      <c r="IGX41" s="110"/>
      <c r="IGY41" s="110"/>
      <c r="IGZ41" s="110"/>
      <c r="IHA41" s="110"/>
      <c r="IHB41" s="110"/>
      <c r="IHC41" s="110"/>
      <c r="IHD41" s="110"/>
      <c r="IHE41" s="110"/>
      <c r="IHF41" s="110"/>
      <c r="IHG41" s="110"/>
      <c r="IHH41" s="110"/>
      <c r="IHI41" s="110"/>
      <c r="IHJ41" s="110"/>
      <c r="IHK41" s="110"/>
      <c r="IHL41" s="110"/>
      <c r="IHM41" s="110"/>
      <c r="IHN41" s="110"/>
      <c r="IHO41" s="110"/>
      <c r="IHP41" s="110"/>
      <c r="IHQ41" s="110"/>
      <c r="IHR41" s="110"/>
      <c r="IHS41" s="110"/>
      <c r="IHT41" s="110"/>
      <c r="IHU41" s="110"/>
      <c r="IHV41" s="110"/>
      <c r="IHW41" s="110"/>
      <c r="IHX41" s="110"/>
      <c r="IHY41" s="110"/>
      <c r="IHZ41" s="110"/>
      <c r="IIA41" s="110"/>
      <c r="IIB41" s="110"/>
      <c r="IIC41" s="110"/>
      <c r="IID41" s="110"/>
      <c r="IIE41" s="110"/>
      <c r="IIF41" s="110"/>
      <c r="IIG41" s="110"/>
      <c r="IIH41" s="110"/>
      <c r="III41" s="110"/>
      <c r="IIJ41" s="110"/>
      <c r="IIK41" s="110"/>
      <c r="IIL41" s="110"/>
      <c r="IIM41" s="110"/>
      <c r="IIN41" s="110"/>
      <c r="IIO41" s="110"/>
      <c r="IIP41" s="110"/>
      <c r="IIQ41" s="110"/>
      <c r="IIR41" s="110"/>
      <c r="IIS41" s="110"/>
      <c r="IIT41" s="110"/>
      <c r="IIU41" s="110"/>
      <c r="IIV41" s="110"/>
      <c r="IIW41" s="110"/>
      <c r="IIX41" s="110"/>
      <c r="IIY41" s="110"/>
      <c r="IIZ41" s="110"/>
      <c r="IJA41" s="110"/>
      <c r="IJB41" s="110"/>
      <c r="IJC41" s="110"/>
      <c r="IJD41" s="110"/>
      <c r="IJE41" s="110"/>
      <c r="IJF41" s="110"/>
      <c r="IJG41" s="110"/>
      <c r="IJH41" s="110"/>
      <c r="IJI41" s="110"/>
      <c r="IJJ41" s="110"/>
      <c r="IJK41" s="110"/>
      <c r="IJL41" s="110"/>
      <c r="IJM41" s="110"/>
      <c r="IJN41" s="110"/>
      <c r="IJO41" s="110"/>
      <c r="IJP41" s="110"/>
      <c r="IJQ41" s="110"/>
      <c r="IJR41" s="110"/>
      <c r="IJS41" s="110"/>
      <c r="IJT41" s="110"/>
      <c r="IJU41" s="110"/>
      <c r="IJV41" s="110"/>
      <c r="IJW41" s="110"/>
      <c r="IJX41" s="110"/>
      <c r="IJY41" s="110"/>
      <c r="IJZ41" s="110"/>
      <c r="IKA41" s="110"/>
      <c r="IKB41" s="110"/>
      <c r="IKC41" s="110"/>
      <c r="IKD41" s="110"/>
      <c r="IKE41" s="110"/>
      <c r="IKF41" s="110"/>
      <c r="IKG41" s="110"/>
      <c r="IKH41" s="110"/>
      <c r="IKI41" s="110"/>
      <c r="IKJ41" s="110"/>
      <c r="IKK41" s="110"/>
      <c r="IKL41" s="110"/>
      <c r="IKM41" s="110"/>
      <c r="IKN41" s="110"/>
      <c r="IKO41" s="110"/>
      <c r="IKP41" s="110"/>
      <c r="IKQ41" s="110"/>
      <c r="IKR41" s="110"/>
      <c r="IKS41" s="110"/>
      <c r="IKT41" s="110"/>
      <c r="IKU41" s="110"/>
      <c r="IKV41" s="110"/>
      <c r="IKW41" s="110"/>
      <c r="IKX41" s="110"/>
      <c r="IKY41" s="110"/>
      <c r="IKZ41" s="110"/>
      <c r="ILA41" s="110"/>
      <c r="ILB41" s="110"/>
      <c r="ILC41" s="110"/>
      <c r="ILD41" s="110"/>
      <c r="ILE41" s="110"/>
      <c r="ILF41" s="110"/>
      <c r="ILG41" s="110"/>
      <c r="ILH41" s="110"/>
      <c r="ILI41" s="110"/>
      <c r="ILJ41" s="110"/>
      <c r="ILK41" s="110"/>
      <c r="ILL41" s="110"/>
      <c r="ILM41" s="110"/>
      <c r="ILN41" s="110"/>
      <c r="ILO41" s="110"/>
      <c r="ILP41" s="110"/>
      <c r="ILQ41" s="110"/>
      <c r="ILR41" s="110"/>
      <c r="ILS41" s="110"/>
      <c r="ILT41" s="110"/>
      <c r="ILU41" s="110"/>
      <c r="ILV41" s="110"/>
      <c r="ILW41" s="110"/>
      <c r="ILX41" s="110"/>
      <c r="ILY41" s="110"/>
      <c r="ILZ41" s="110"/>
      <c r="IMA41" s="110"/>
      <c r="IMB41" s="110"/>
      <c r="IMC41" s="110"/>
      <c r="IMD41" s="110"/>
      <c r="IME41" s="110"/>
      <c r="IMF41" s="110"/>
      <c r="IMG41" s="110"/>
      <c r="IMH41" s="110"/>
      <c r="IMI41" s="110"/>
      <c r="IMJ41" s="110"/>
      <c r="IMK41" s="110"/>
      <c r="IML41" s="110"/>
      <c r="IMM41" s="110"/>
      <c r="IMN41" s="110"/>
      <c r="IMO41" s="110"/>
      <c r="IMP41" s="110"/>
      <c r="IMQ41" s="110"/>
      <c r="IMR41" s="110"/>
      <c r="IMS41" s="110"/>
      <c r="IMT41" s="110"/>
      <c r="IMU41" s="110"/>
      <c r="IMV41" s="110"/>
      <c r="IMW41" s="110"/>
      <c r="IMX41" s="110"/>
      <c r="IMY41" s="110"/>
      <c r="IMZ41" s="110"/>
      <c r="INA41" s="110"/>
      <c r="INB41" s="110"/>
      <c r="INC41" s="110"/>
      <c r="IND41" s="110"/>
      <c r="INE41" s="110"/>
      <c r="INF41" s="110"/>
      <c r="ING41" s="110"/>
      <c r="INH41" s="110"/>
      <c r="INI41" s="110"/>
      <c r="INJ41" s="110"/>
      <c r="INK41" s="110"/>
      <c r="INL41" s="110"/>
      <c r="INM41" s="110"/>
      <c r="INN41" s="110"/>
      <c r="INO41" s="110"/>
      <c r="INP41" s="110"/>
      <c r="INQ41" s="110"/>
      <c r="INR41" s="110"/>
      <c r="INS41" s="110"/>
      <c r="INT41" s="110"/>
      <c r="INU41" s="110"/>
      <c r="INV41" s="110"/>
      <c r="INW41" s="110"/>
      <c r="INX41" s="110"/>
      <c r="INY41" s="110"/>
      <c r="INZ41" s="110"/>
      <c r="IOA41" s="110"/>
      <c r="IOB41" s="110"/>
      <c r="IOC41" s="110"/>
      <c r="IOD41" s="110"/>
      <c r="IOE41" s="110"/>
      <c r="IOF41" s="110"/>
      <c r="IOG41" s="110"/>
      <c r="IOH41" s="110"/>
      <c r="IOI41" s="110"/>
      <c r="IOJ41" s="110"/>
      <c r="IOK41" s="110"/>
      <c r="IOL41" s="110"/>
      <c r="IOM41" s="110"/>
      <c r="ION41" s="110"/>
      <c r="IOO41" s="110"/>
      <c r="IOP41" s="110"/>
      <c r="IOQ41" s="110"/>
      <c r="IOR41" s="110"/>
      <c r="IOS41" s="110"/>
      <c r="IOT41" s="110"/>
      <c r="IOU41" s="110"/>
      <c r="IOV41" s="110"/>
      <c r="IOW41" s="110"/>
      <c r="IOX41" s="110"/>
      <c r="IOY41" s="110"/>
      <c r="IOZ41" s="110"/>
      <c r="IPA41" s="110"/>
      <c r="IPB41" s="110"/>
      <c r="IPC41" s="110"/>
      <c r="IPD41" s="110"/>
      <c r="IPE41" s="110"/>
      <c r="IPF41" s="110"/>
      <c r="IPG41" s="110"/>
      <c r="IPH41" s="110"/>
      <c r="IPI41" s="110"/>
      <c r="IPJ41" s="110"/>
      <c r="IPK41" s="110"/>
      <c r="IPL41" s="110"/>
      <c r="IPM41" s="110"/>
      <c r="IPN41" s="110"/>
      <c r="IPO41" s="110"/>
      <c r="IPP41" s="110"/>
      <c r="IPQ41" s="110"/>
      <c r="IPR41" s="110"/>
      <c r="IPS41" s="110"/>
      <c r="IPT41" s="110"/>
      <c r="IPU41" s="110"/>
      <c r="IPV41" s="110"/>
      <c r="IPW41" s="110"/>
      <c r="IPX41" s="110"/>
      <c r="IPY41" s="110"/>
      <c r="IPZ41" s="110"/>
      <c r="IQA41" s="110"/>
      <c r="IQB41" s="110"/>
      <c r="IQC41" s="110"/>
      <c r="IQD41" s="110"/>
      <c r="IQE41" s="110"/>
      <c r="IQF41" s="110"/>
      <c r="IQG41" s="110"/>
      <c r="IQH41" s="110"/>
      <c r="IQI41" s="110"/>
      <c r="IQJ41" s="110"/>
      <c r="IQK41" s="110"/>
      <c r="IQL41" s="110"/>
      <c r="IQM41" s="110"/>
      <c r="IQN41" s="110"/>
      <c r="IQO41" s="110"/>
      <c r="IQP41" s="110"/>
      <c r="IQQ41" s="110"/>
      <c r="IQR41" s="110"/>
      <c r="IQS41" s="110"/>
      <c r="IQT41" s="110"/>
      <c r="IQU41" s="110"/>
      <c r="IQV41" s="110"/>
      <c r="IQW41" s="110"/>
      <c r="IQX41" s="110"/>
      <c r="IQY41" s="110"/>
      <c r="IQZ41" s="110"/>
      <c r="IRA41" s="110"/>
      <c r="IRB41" s="110"/>
      <c r="IRC41" s="110"/>
      <c r="IRD41" s="110"/>
      <c r="IRE41" s="110"/>
      <c r="IRF41" s="110"/>
      <c r="IRG41" s="110"/>
      <c r="IRH41" s="110"/>
      <c r="IRI41" s="110"/>
      <c r="IRJ41" s="110"/>
      <c r="IRK41" s="110"/>
      <c r="IRL41" s="110"/>
      <c r="IRM41" s="110"/>
      <c r="IRN41" s="110"/>
      <c r="IRO41" s="110"/>
      <c r="IRP41" s="110"/>
      <c r="IRQ41" s="110"/>
      <c r="IRR41" s="110"/>
      <c r="IRS41" s="110"/>
      <c r="IRT41" s="110"/>
      <c r="IRU41" s="110"/>
      <c r="IRV41" s="110"/>
      <c r="IRW41" s="110"/>
      <c r="IRX41" s="110"/>
      <c r="IRY41" s="110"/>
      <c r="IRZ41" s="110"/>
      <c r="ISA41" s="110"/>
      <c r="ISB41" s="110"/>
      <c r="ISC41" s="110"/>
      <c r="ISD41" s="110"/>
      <c r="ISE41" s="110"/>
      <c r="ISF41" s="110"/>
      <c r="ISG41" s="110"/>
      <c r="ISH41" s="110"/>
      <c r="ISI41" s="110"/>
      <c r="ISJ41" s="110"/>
      <c r="ISK41" s="110"/>
      <c r="ISL41" s="110"/>
      <c r="ISM41" s="110"/>
      <c r="ISN41" s="110"/>
      <c r="ISO41" s="110"/>
      <c r="ISP41" s="110"/>
      <c r="ISQ41" s="110"/>
      <c r="ISR41" s="110"/>
      <c r="ISS41" s="110"/>
      <c r="IST41" s="110"/>
      <c r="ISU41" s="110"/>
      <c r="ISV41" s="110"/>
      <c r="ISW41" s="110"/>
      <c r="ISX41" s="110"/>
      <c r="ISY41" s="110"/>
      <c r="ISZ41" s="110"/>
      <c r="ITA41" s="110"/>
      <c r="ITB41" s="110"/>
      <c r="ITC41" s="110"/>
      <c r="ITD41" s="110"/>
      <c r="ITE41" s="110"/>
      <c r="ITF41" s="110"/>
      <c r="ITG41" s="110"/>
      <c r="ITH41" s="110"/>
      <c r="ITI41" s="110"/>
      <c r="ITJ41" s="110"/>
      <c r="ITK41" s="110"/>
      <c r="ITL41" s="110"/>
      <c r="ITM41" s="110"/>
      <c r="ITN41" s="110"/>
      <c r="ITO41" s="110"/>
      <c r="ITP41" s="110"/>
      <c r="ITQ41" s="110"/>
      <c r="ITR41" s="110"/>
      <c r="ITS41" s="110"/>
      <c r="ITT41" s="110"/>
      <c r="ITU41" s="110"/>
      <c r="ITV41" s="110"/>
      <c r="ITW41" s="110"/>
      <c r="ITX41" s="110"/>
      <c r="ITY41" s="110"/>
      <c r="ITZ41" s="110"/>
      <c r="IUA41" s="110"/>
      <c r="IUB41" s="110"/>
      <c r="IUC41" s="110"/>
      <c r="IUD41" s="110"/>
      <c r="IUE41" s="110"/>
      <c r="IUF41" s="110"/>
      <c r="IUG41" s="110"/>
      <c r="IUH41" s="110"/>
      <c r="IUI41" s="110"/>
      <c r="IUJ41" s="110"/>
      <c r="IUK41" s="110"/>
      <c r="IUL41" s="110"/>
      <c r="IUM41" s="110"/>
      <c r="IUN41" s="110"/>
      <c r="IUO41" s="110"/>
      <c r="IUP41" s="110"/>
      <c r="IUQ41" s="110"/>
      <c r="IUR41" s="110"/>
      <c r="IUS41" s="110"/>
      <c r="IUT41" s="110"/>
      <c r="IUU41" s="110"/>
      <c r="IUV41" s="110"/>
      <c r="IUW41" s="110"/>
      <c r="IUX41" s="110"/>
      <c r="IUY41" s="110"/>
      <c r="IUZ41" s="110"/>
      <c r="IVA41" s="110"/>
      <c r="IVB41" s="110"/>
      <c r="IVC41" s="110"/>
      <c r="IVD41" s="110"/>
      <c r="IVE41" s="110"/>
      <c r="IVF41" s="110"/>
      <c r="IVG41" s="110"/>
      <c r="IVH41" s="110"/>
      <c r="IVI41" s="110"/>
      <c r="IVJ41" s="110"/>
      <c r="IVK41" s="110"/>
      <c r="IVL41" s="110"/>
      <c r="IVM41" s="110"/>
      <c r="IVN41" s="110"/>
      <c r="IVO41" s="110"/>
      <c r="IVP41" s="110"/>
      <c r="IVQ41" s="110"/>
      <c r="IVR41" s="110"/>
      <c r="IVS41" s="110"/>
      <c r="IVT41" s="110"/>
      <c r="IVU41" s="110"/>
      <c r="IVV41" s="110"/>
      <c r="IVW41" s="110"/>
      <c r="IVX41" s="110"/>
      <c r="IVY41" s="110"/>
      <c r="IVZ41" s="110"/>
      <c r="IWA41" s="110"/>
      <c r="IWB41" s="110"/>
      <c r="IWC41" s="110"/>
      <c r="IWD41" s="110"/>
      <c r="IWE41" s="110"/>
      <c r="IWF41" s="110"/>
      <c r="IWG41" s="110"/>
      <c r="IWH41" s="110"/>
      <c r="IWI41" s="110"/>
      <c r="IWJ41" s="110"/>
      <c r="IWK41" s="110"/>
      <c r="IWL41" s="110"/>
      <c r="IWM41" s="110"/>
      <c r="IWN41" s="110"/>
      <c r="IWO41" s="110"/>
      <c r="IWP41" s="110"/>
      <c r="IWQ41" s="110"/>
      <c r="IWR41" s="110"/>
      <c r="IWS41" s="110"/>
      <c r="IWT41" s="110"/>
      <c r="IWU41" s="110"/>
      <c r="IWV41" s="110"/>
      <c r="IWW41" s="110"/>
      <c r="IWX41" s="110"/>
      <c r="IWY41" s="110"/>
      <c r="IWZ41" s="110"/>
      <c r="IXA41" s="110"/>
      <c r="IXB41" s="110"/>
      <c r="IXC41" s="110"/>
      <c r="IXD41" s="110"/>
      <c r="IXE41" s="110"/>
      <c r="IXF41" s="110"/>
      <c r="IXG41" s="110"/>
      <c r="IXH41" s="110"/>
      <c r="IXI41" s="110"/>
      <c r="IXJ41" s="110"/>
      <c r="IXK41" s="110"/>
      <c r="IXL41" s="110"/>
      <c r="IXM41" s="110"/>
      <c r="IXN41" s="110"/>
      <c r="IXO41" s="110"/>
      <c r="IXP41" s="110"/>
      <c r="IXQ41" s="110"/>
      <c r="IXR41" s="110"/>
      <c r="IXS41" s="110"/>
      <c r="IXT41" s="110"/>
      <c r="IXU41" s="110"/>
      <c r="IXV41" s="110"/>
      <c r="IXW41" s="110"/>
      <c r="IXX41" s="110"/>
      <c r="IXY41" s="110"/>
      <c r="IXZ41" s="110"/>
      <c r="IYA41" s="110"/>
      <c r="IYB41" s="110"/>
      <c r="IYC41" s="110"/>
      <c r="IYD41" s="110"/>
      <c r="IYE41" s="110"/>
      <c r="IYF41" s="110"/>
      <c r="IYG41" s="110"/>
      <c r="IYH41" s="110"/>
      <c r="IYI41" s="110"/>
      <c r="IYJ41" s="110"/>
      <c r="IYK41" s="110"/>
      <c r="IYL41" s="110"/>
      <c r="IYM41" s="110"/>
      <c r="IYN41" s="110"/>
      <c r="IYO41" s="110"/>
      <c r="IYP41" s="110"/>
      <c r="IYQ41" s="110"/>
      <c r="IYR41" s="110"/>
      <c r="IYS41" s="110"/>
      <c r="IYT41" s="110"/>
      <c r="IYU41" s="110"/>
      <c r="IYV41" s="110"/>
      <c r="IYW41" s="110"/>
      <c r="IYX41" s="110"/>
      <c r="IYY41" s="110"/>
      <c r="IYZ41" s="110"/>
      <c r="IZA41" s="110"/>
      <c r="IZB41" s="110"/>
      <c r="IZC41" s="110"/>
      <c r="IZD41" s="110"/>
      <c r="IZE41" s="110"/>
      <c r="IZF41" s="110"/>
      <c r="IZG41" s="110"/>
      <c r="IZH41" s="110"/>
      <c r="IZI41" s="110"/>
      <c r="IZJ41" s="110"/>
      <c r="IZK41" s="110"/>
      <c r="IZL41" s="110"/>
      <c r="IZM41" s="110"/>
      <c r="IZN41" s="110"/>
      <c r="IZO41" s="110"/>
      <c r="IZP41" s="110"/>
      <c r="IZQ41" s="110"/>
      <c r="IZR41" s="110"/>
      <c r="IZS41" s="110"/>
      <c r="IZT41" s="110"/>
      <c r="IZU41" s="110"/>
      <c r="IZV41" s="110"/>
      <c r="IZW41" s="110"/>
      <c r="IZX41" s="110"/>
      <c r="IZY41" s="110"/>
      <c r="IZZ41" s="110"/>
      <c r="JAA41" s="110"/>
      <c r="JAB41" s="110"/>
      <c r="JAC41" s="110"/>
      <c r="JAD41" s="110"/>
      <c r="JAE41" s="110"/>
      <c r="JAF41" s="110"/>
      <c r="JAG41" s="110"/>
      <c r="JAH41" s="110"/>
      <c r="JAI41" s="110"/>
      <c r="JAJ41" s="110"/>
      <c r="JAK41" s="110"/>
      <c r="JAL41" s="110"/>
      <c r="JAM41" s="110"/>
      <c r="JAN41" s="110"/>
      <c r="JAO41" s="110"/>
      <c r="JAP41" s="110"/>
      <c r="JAQ41" s="110"/>
      <c r="JAR41" s="110"/>
      <c r="JAS41" s="110"/>
      <c r="JAT41" s="110"/>
      <c r="JAU41" s="110"/>
      <c r="JAV41" s="110"/>
      <c r="JAW41" s="110"/>
      <c r="JAX41" s="110"/>
      <c r="JAY41" s="110"/>
      <c r="JAZ41" s="110"/>
      <c r="JBA41" s="110"/>
      <c r="JBB41" s="110"/>
      <c r="JBC41" s="110"/>
      <c r="JBD41" s="110"/>
      <c r="JBE41" s="110"/>
      <c r="JBF41" s="110"/>
      <c r="JBG41" s="110"/>
      <c r="JBH41" s="110"/>
      <c r="JBI41" s="110"/>
      <c r="JBJ41" s="110"/>
      <c r="JBK41" s="110"/>
      <c r="JBL41" s="110"/>
      <c r="JBM41" s="110"/>
      <c r="JBN41" s="110"/>
      <c r="JBO41" s="110"/>
      <c r="JBP41" s="110"/>
      <c r="JBQ41" s="110"/>
      <c r="JBR41" s="110"/>
      <c r="JBS41" s="110"/>
      <c r="JBT41" s="110"/>
      <c r="JBU41" s="110"/>
      <c r="JBV41" s="110"/>
      <c r="JBW41" s="110"/>
      <c r="JBX41" s="110"/>
      <c r="JBY41" s="110"/>
      <c r="JBZ41" s="110"/>
      <c r="JCA41" s="110"/>
      <c r="JCB41" s="110"/>
      <c r="JCC41" s="110"/>
      <c r="JCD41" s="110"/>
      <c r="JCE41" s="110"/>
      <c r="JCF41" s="110"/>
      <c r="JCG41" s="110"/>
      <c r="JCH41" s="110"/>
      <c r="JCI41" s="110"/>
      <c r="JCJ41" s="110"/>
      <c r="JCK41" s="110"/>
      <c r="JCL41" s="110"/>
      <c r="JCM41" s="110"/>
      <c r="JCN41" s="110"/>
      <c r="JCO41" s="110"/>
      <c r="JCP41" s="110"/>
      <c r="JCQ41" s="110"/>
      <c r="JCR41" s="110"/>
      <c r="JCS41" s="110"/>
      <c r="JCT41" s="110"/>
      <c r="JCU41" s="110"/>
      <c r="JCV41" s="110"/>
      <c r="JCW41" s="110"/>
      <c r="JCX41" s="110"/>
      <c r="JCY41" s="110"/>
      <c r="JCZ41" s="110"/>
      <c r="JDA41" s="110"/>
      <c r="JDB41" s="110"/>
      <c r="JDC41" s="110"/>
      <c r="JDD41" s="110"/>
      <c r="JDE41" s="110"/>
      <c r="JDF41" s="110"/>
      <c r="JDG41" s="110"/>
      <c r="JDH41" s="110"/>
      <c r="JDI41" s="110"/>
      <c r="JDJ41" s="110"/>
      <c r="JDK41" s="110"/>
      <c r="JDL41" s="110"/>
      <c r="JDM41" s="110"/>
      <c r="JDN41" s="110"/>
      <c r="JDO41" s="110"/>
      <c r="JDP41" s="110"/>
      <c r="JDQ41" s="110"/>
      <c r="JDR41" s="110"/>
      <c r="JDS41" s="110"/>
      <c r="JDT41" s="110"/>
      <c r="JDU41" s="110"/>
      <c r="JDV41" s="110"/>
      <c r="JDW41" s="110"/>
      <c r="JDX41" s="110"/>
      <c r="JDY41" s="110"/>
      <c r="JDZ41" s="110"/>
      <c r="JEA41" s="110"/>
      <c r="JEB41" s="110"/>
      <c r="JEC41" s="110"/>
      <c r="JED41" s="110"/>
      <c r="JEE41" s="110"/>
      <c r="JEF41" s="110"/>
      <c r="JEG41" s="110"/>
      <c r="JEH41" s="110"/>
      <c r="JEI41" s="110"/>
      <c r="JEJ41" s="110"/>
      <c r="JEK41" s="110"/>
      <c r="JEL41" s="110"/>
      <c r="JEM41" s="110"/>
      <c r="JEN41" s="110"/>
      <c r="JEO41" s="110"/>
      <c r="JEP41" s="110"/>
      <c r="JEQ41" s="110"/>
      <c r="JER41" s="110"/>
      <c r="JES41" s="110"/>
      <c r="JET41" s="110"/>
      <c r="JEU41" s="110"/>
      <c r="JEV41" s="110"/>
      <c r="JEW41" s="110"/>
      <c r="JEX41" s="110"/>
      <c r="JEY41" s="110"/>
      <c r="JEZ41" s="110"/>
      <c r="JFA41" s="110"/>
      <c r="JFB41" s="110"/>
      <c r="JFC41" s="110"/>
      <c r="JFD41" s="110"/>
      <c r="JFE41" s="110"/>
      <c r="JFF41" s="110"/>
      <c r="JFG41" s="110"/>
      <c r="JFH41" s="110"/>
      <c r="JFI41" s="110"/>
      <c r="JFJ41" s="110"/>
      <c r="JFK41" s="110"/>
      <c r="JFL41" s="110"/>
      <c r="JFM41" s="110"/>
      <c r="JFN41" s="110"/>
      <c r="JFO41" s="110"/>
      <c r="JFP41" s="110"/>
      <c r="JFQ41" s="110"/>
      <c r="JFR41" s="110"/>
      <c r="JFS41" s="110"/>
      <c r="JFT41" s="110"/>
      <c r="JFU41" s="110"/>
      <c r="JFV41" s="110"/>
      <c r="JFW41" s="110"/>
      <c r="JFX41" s="110"/>
      <c r="JFY41" s="110"/>
      <c r="JFZ41" s="110"/>
      <c r="JGA41" s="110"/>
      <c r="JGB41" s="110"/>
      <c r="JGC41" s="110"/>
      <c r="JGD41" s="110"/>
      <c r="JGE41" s="110"/>
      <c r="JGF41" s="110"/>
      <c r="JGG41" s="110"/>
      <c r="JGH41" s="110"/>
      <c r="JGI41" s="110"/>
      <c r="JGJ41" s="110"/>
      <c r="JGK41" s="110"/>
      <c r="JGL41" s="110"/>
      <c r="JGM41" s="110"/>
      <c r="JGN41" s="110"/>
      <c r="JGO41" s="110"/>
      <c r="JGP41" s="110"/>
      <c r="JGQ41" s="110"/>
      <c r="JGR41" s="110"/>
      <c r="JGS41" s="110"/>
      <c r="JGT41" s="110"/>
      <c r="JGU41" s="110"/>
      <c r="JGV41" s="110"/>
      <c r="JGW41" s="110"/>
      <c r="JGX41" s="110"/>
      <c r="JGY41" s="110"/>
      <c r="JGZ41" s="110"/>
      <c r="JHA41" s="110"/>
      <c r="JHB41" s="110"/>
      <c r="JHC41" s="110"/>
      <c r="JHD41" s="110"/>
      <c r="JHE41" s="110"/>
      <c r="JHF41" s="110"/>
      <c r="JHG41" s="110"/>
      <c r="JHH41" s="110"/>
      <c r="JHI41" s="110"/>
      <c r="JHJ41" s="110"/>
      <c r="JHK41" s="110"/>
      <c r="JHL41" s="110"/>
      <c r="JHM41" s="110"/>
      <c r="JHN41" s="110"/>
      <c r="JHO41" s="110"/>
      <c r="JHP41" s="110"/>
      <c r="JHQ41" s="110"/>
      <c r="JHR41" s="110"/>
      <c r="JHS41" s="110"/>
      <c r="JHT41" s="110"/>
      <c r="JHU41" s="110"/>
      <c r="JHV41" s="110"/>
      <c r="JHW41" s="110"/>
      <c r="JHX41" s="110"/>
      <c r="JHY41" s="110"/>
      <c r="JHZ41" s="110"/>
      <c r="JIA41" s="110"/>
      <c r="JIB41" s="110"/>
      <c r="JIC41" s="110"/>
      <c r="JID41" s="110"/>
      <c r="JIE41" s="110"/>
      <c r="JIF41" s="110"/>
      <c r="JIG41" s="110"/>
      <c r="JIH41" s="110"/>
      <c r="JII41" s="110"/>
      <c r="JIJ41" s="110"/>
      <c r="JIK41" s="110"/>
      <c r="JIL41" s="110"/>
      <c r="JIM41" s="110"/>
      <c r="JIN41" s="110"/>
      <c r="JIO41" s="110"/>
      <c r="JIP41" s="110"/>
      <c r="JIQ41" s="110"/>
      <c r="JIR41" s="110"/>
      <c r="JIS41" s="110"/>
      <c r="JIT41" s="110"/>
      <c r="JIU41" s="110"/>
      <c r="JIV41" s="110"/>
      <c r="JIW41" s="110"/>
      <c r="JIX41" s="110"/>
      <c r="JIY41" s="110"/>
      <c r="JIZ41" s="110"/>
      <c r="JJA41" s="110"/>
      <c r="JJB41" s="110"/>
      <c r="JJC41" s="110"/>
      <c r="JJD41" s="110"/>
      <c r="JJE41" s="110"/>
      <c r="JJF41" s="110"/>
      <c r="JJG41" s="110"/>
      <c r="JJH41" s="110"/>
      <c r="JJI41" s="110"/>
      <c r="JJJ41" s="110"/>
      <c r="JJK41" s="110"/>
      <c r="JJL41" s="110"/>
      <c r="JJM41" s="110"/>
      <c r="JJN41" s="110"/>
      <c r="JJO41" s="110"/>
      <c r="JJP41" s="110"/>
      <c r="JJQ41" s="110"/>
      <c r="JJR41" s="110"/>
      <c r="JJS41" s="110"/>
      <c r="JJT41" s="110"/>
      <c r="JJU41" s="110"/>
      <c r="JJV41" s="110"/>
      <c r="JJW41" s="110"/>
      <c r="JJX41" s="110"/>
      <c r="JJY41" s="110"/>
      <c r="JJZ41" s="110"/>
      <c r="JKA41" s="110"/>
      <c r="JKB41" s="110"/>
      <c r="JKC41" s="110"/>
      <c r="JKD41" s="110"/>
      <c r="JKE41" s="110"/>
      <c r="JKF41" s="110"/>
      <c r="JKG41" s="110"/>
      <c r="JKH41" s="110"/>
      <c r="JKI41" s="110"/>
      <c r="JKJ41" s="110"/>
      <c r="JKK41" s="110"/>
      <c r="JKL41" s="110"/>
      <c r="JKM41" s="110"/>
      <c r="JKN41" s="110"/>
      <c r="JKO41" s="110"/>
      <c r="JKP41" s="110"/>
      <c r="JKQ41" s="110"/>
      <c r="JKR41" s="110"/>
      <c r="JKS41" s="110"/>
      <c r="JKT41" s="110"/>
      <c r="JKU41" s="110"/>
      <c r="JKV41" s="110"/>
      <c r="JKW41" s="110"/>
      <c r="JKX41" s="110"/>
      <c r="JKY41" s="110"/>
      <c r="JKZ41" s="110"/>
      <c r="JLA41" s="110"/>
      <c r="JLB41" s="110"/>
      <c r="JLC41" s="110"/>
      <c r="JLD41" s="110"/>
      <c r="JLE41" s="110"/>
      <c r="JLF41" s="110"/>
      <c r="JLG41" s="110"/>
      <c r="JLH41" s="110"/>
      <c r="JLI41" s="110"/>
      <c r="JLJ41" s="110"/>
      <c r="JLK41" s="110"/>
      <c r="JLL41" s="110"/>
      <c r="JLM41" s="110"/>
      <c r="JLN41" s="110"/>
      <c r="JLO41" s="110"/>
      <c r="JLP41" s="110"/>
      <c r="JLQ41" s="110"/>
      <c r="JLR41" s="110"/>
      <c r="JLS41" s="110"/>
      <c r="JLT41" s="110"/>
      <c r="JLU41" s="110"/>
      <c r="JLV41" s="110"/>
      <c r="JLW41" s="110"/>
      <c r="JLX41" s="110"/>
      <c r="JLY41" s="110"/>
      <c r="JLZ41" s="110"/>
      <c r="JMA41" s="110"/>
      <c r="JMB41" s="110"/>
      <c r="JMC41" s="110"/>
      <c r="JMD41" s="110"/>
      <c r="JME41" s="110"/>
      <c r="JMF41" s="110"/>
      <c r="JMG41" s="110"/>
      <c r="JMH41" s="110"/>
      <c r="JMI41" s="110"/>
      <c r="JMJ41" s="110"/>
      <c r="JMK41" s="110"/>
      <c r="JML41" s="110"/>
      <c r="JMM41" s="110"/>
      <c r="JMN41" s="110"/>
      <c r="JMO41" s="110"/>
      <c r="JMP41" s="110"/>
      <c r="JMQ41" s="110"/>
      <c r="JMR41" s="110"/>
      <c r="JMS41" s="110"/>
      <c r="JMT41" s="110"/>
      <c r="JMU41" s="110"/>
      <c r="JMV41" s="110"/>
      <c r="JMW41" s="110"/>
      <c r="JMX41" s="110"/>
      <c r="JMY41" s="110"/>
      <c r="JMZ41" s="110"/>
      <c r="JNA41" s="110"/>
      <c r="JNB41" s="110"/>
      <c r="JNC41" s="110"/>
      <c r="JND41" s="110"/>
      <c r="JNE41" s="110"/>
      <c r="JNF41" s="110"/>
      <c r="JNG41" s="110"/>
      <c r="JNH41" s="110"/>
      <c r="JNI41" s="110"/>
      <c r="JNJ41" s="110"/>
      <c r="JNK41" s="110"/>
      <c r="JNL41" s="110"/>
      <c r="JNM41" s="110"/>
      <c r="JNN41" s="110"/>
      <c r="JNO41" s="110"/>
      <c r="JNP41" s="110"/>
      <c r="JNQ41" s="110"/>
      <c r="JNR41" s="110"/>
      <c r="JNS41" s="110"/>
      <c r="JNT41" s="110"/>
      <c r="JNU41" s="110"/>
      <c r="JNV41" s="110"/>
      <c r="JNW41" s="110"/>
      <c r="JNX41" s="110"/>
      <c r="JNY41" s="110"/>
      <c r="JNZ41" s="110"/>
      <c r="JOA41" s="110"/>
      <c r="JOB41" s="110"/>
      <c r="JOC41" s="110"/>
      <c r="JOD41" s="110"/>
      <c r="JOE41" s="110"/>
      <c r="JOF41" s="110"/>
      <c r="JOG41" s="110"/>
      <c r="JOH41" s="110"/>
      <c r="JOI41" s="110"/>
      <c r="JOJ41" s="110"/>
      <c r="JOK41" s="110"/>
      <c r="JOL41" s="110"/>
      <c r="JOM41" s="110"/>
      <c r="JON41" s="110"/>
      <c r="JOO41" s="110"/>
      <c r="JOP41" s="110"/>
      <c r="JOQ41" s="110"/>
      <c r="JOR41" s="110"/>
      <c r="JOS41" s="110"/>
      <c r="JOT41" s="110"/>
      <c r="JOU41" s="110"/>
      <c r="JOV41" s="110"/>
      <c r="JOW41" s="110"/>
      <c r="JOX41" s="110"/>
      <c r="JOY41" s="110"/>
      <c r="JOZ41" s="110"/>
      <c r="JPA41" s="110"/>
      <c r="JPB41" s="110"/>
      <c r="JPC41" s="110"/>
      <c r="JPD41" s="110"/>
      <c r="JPE41" s="110"/>
      <c r="JPF41" s="110"/>
      <c r="JPG41" s="110"/>
      <c r="JPH41" s="110"/>
      <c r="JPI41" s="110"/>
      <c r="JPJ41" s="110"/>
      <c r="JPK41" s="110"/>
      <c r="JPL41" s="110"/>
      <c r="JPM41" s="110"/>
      <c r="JPN41" s="110"/>
      <c r="JPO41" s="110"/>
      <c r="JPP41" s="110"/>
      <c r="JPQ41" s="110"/>
      <c r="JPR41" s="110"/>
      <c r="JPS41" s="110"/>
      <c r="JPT41" s="110"/>
      <c r="JPU41" s="110"/>
      <c r="JPV41" s="110"/>
      <c r="JPW41" s="110"/>
      <c r="JPX41" s="110"/>
      <c r="JPY41" s="110"/>
      <c r="JPZ41" s="110"/>
      <c r="JQA41" s="110"/>
      <c r="JQB41" s="110"/>
      <c r="JQC41" s="110"/>
      <c r="JQD41" s="110"/>
      <c r="JQE41" s="110"/>
      <c r="JQF41" s="110"/>
      <c r="JQG41" s="110"/>
      <c r="JQH41" s="110"/>
      <c r="JQI41" s="110"/>
      <c r="JQJ41" s="110"/>
      <c r="JQK41" s="110"/>
      <c r="JQL41" s="110"/>
      <c r="JQM41" s="110"/>
      <c r="JQN41" s="110"/>
      <c r="JQO41" s="110"/>
      <c r="JQP41" s="110"/>
      <c r="JQQ41" s="110"/>
      <c r="JQR41" s="110"/>
      <c r="JQS41" s="110"/>
      <c r="JQT41" s="110"/>
      <c r="JQU41" s="110"/>
      <c r="JQV41" s="110"/>
      <c r="JQW41" s="110"/>
      <c r="JQX41" s="110"/>
      <c r="JQY41" s="110"/>
      <c r="JQZ41" s="110"/>
      <c r="JRA41" s="110"/>
      <c r="JRB41" s="110"/>
      <c r="JRC41" s="110"/>
      <c r="JRD41" s="110"/>
      <c r="JRE41" s="110"/>
      <c r="JRF41" s="110"/>
      <c r="JRG41" s="110"/>
      <c r="JRH41" s="110"/>
      <c r="JRI41" s="110"/>
      <c r="JRJ41" s="110"/>
      <c r="JRK41" s="110"/>
      <c r="JRL41" s="110"/>
      <c r="JRM41" s="110"/>
      <c r="JRN41" s="110"/>
      <c r="JRO41" s="110"/>
      <c r="JRP41" s="110"/>
      <c r="JRQ41" s="110"/>
      <c r="JRR41" s="110"/>
      <c r="JRS41" s="110"/>
      <c r="JRT41" s="110"/>
      <c r="JRU41" s="110"/>
      <c r="JRV41" s="110"/>
      <c r="JRW41" s="110"/>
      <c r="JRX41" s="110"/>
      <c r="JRY41" s="110"/>
      <c r="JRZ41" s="110"/>
      <c r="JSA41" s="110"/>
      <c r="JSB41" s="110"/>
      <c r="JSC41" s="110"/>
      <c r="JSD41" s="110"/>
      <c r="JSE41" s="110"/>
      <c r="JSF41" s="110"/>
      <c r="JSG41" s="110"/>
      <c r="JSH41" s="110"/>
      <c r="JSI41" s="110"/>
      <c r="JSJ41" s="110"/>
      <c r="JSK41" s="110"/>
      <c r="JSL41" s="110"/>
      <c r="JSM41" s="110"/>
      <c r="JSN41" s="110"/>
      <c r="JSO41" s="110"/>
      <c r="JSP41" s="110"/>
      <c r="JSQ41" s="110"/>
      <c r="JSR41" s="110"/>
      <c r="JSS41" s="110"/>
      <c r="JST41" s="110"/>
      <c r="JSU41" s="110"/>
      <c r="JSV41" s="110"/>
      <c r="JSW41" s="110"/>
      <c r="JSX41" s="110"/>
      <c r="JSY41" s="110"/>
      <c r="JSZ41" s="110"/>
      <c r="JTA41" s="110"/>
      <c r="JTB41" s="110"/>
      <c r="JTC41" s="110"/>
      <c r="JTD41" s="110"/>
      <c r="JTE41" s="110"/>
      <c r="JTF41" s="110"/>
      <c r="JTG41" s="110"/>
      <c r="JTH41" s="110"/>
      <c r="JTI41" s="110"/>
      <c r="JTJ41" s="110"/>
      <c r="JTK41" s="110"/>
      <c r="JTL41" s="110"/>
      <c r="JTM41" s="110"/>
      <c r="JTN41" s="110"/>
      <c r="JTO41" s="110"/>
      <c r="JTP41" s="110"/>
      <c r="JTQ41" s="110"/>
      <c r="JTR41" s="110"/>
      <c r="JTS41" s="110"/>
      <c r="JTT41" s="110"/>
      <c r="JTU41" s="110"/>
      <c r="JTV41" s="110"/>
      <c r="JTW41" s="110"/>
      <c r="JTX41" s="110"/>
      <c r="JTY41" s="110"/>
      <c r="JTZ41" s="110"/>
      <c r="JUA41" s="110"/>
      <c r="JUB41" s="110"/>
      <c r="JUC41" s="110"/>
      <c r="JUD41" s="110"/>
      <c r="JUE41" s="110"/>
      <c r="JUF41" s="110"/>
      <c r="JUG41" s="110"/>
      <c r="JUH41" s="110"/>
      <c r="JUI41" s="110"/>
      <c r="JUJ41" s="110"/>
      <c r="JUK41" s="110"/>
      <c r="JUL41" s="110"/>
      <c r="JUM41" s="110"/>
      <c r="JUN41" s="110"/>
      <c r="JUO41" s="110"/>
      <c r="JUP41" s="110"/>
      <c r="JUQ41" s="110"/>
      <c r="JUR41" s="110"/>
      <c r="JUS41" s="110"/>
      <c r="JUT41" s="110"/>
      <c r="JUU41" s="110"/>
      <c r="JUV41" s="110"/>
      <c r="JUW41" s="110"/>
      <c r="JUX41" s="110"/>
      <c r="JUY41" s="110"/>
      <c r="JUZ41" s="110"/>
      <c r="JVA41" s="110"/>
      <c r="JVB41" s="110"/>
      <c r="JVC41" s="110"/>
      <c r="JVD41" s="110"/>
      <c r="JVE41" s="110"/>
      <c r="JVF41" s="110"/>
      <c r="JVG41" s="110"/>
      <c r="JVH41" s="110"/>
      <c r="JVI41" s="110"/>
      <c r="JVJ41" s="110"/>
      <c r="JVK41" s="110"/>
      <c r="JVL41" s="110"/>
      <c r="JVM41" s="110"/>
      <c r="JVN41" s="110"/>
      <c r="JVO41" s="110"/>
      <c r="JVP41" s="110"/>
      <c r="JVQ41" s="110"/>
      <c r="JVR41" s="110"/>
      <c r="JVS41" s="110"/>
      <c r="JVT41" s="110"/>
      <c r="JVU41" s="110"/>
      <c r="JVV41" s="110"/>
      <c r="JVW41" s="110"/>
      <c r="JVX41" s="110"/>
      <c r="JVY41" s="110"/>
      <c r="JVZ41" s="110"/>
      <c r="JWA41" s="110"/>
      <c r="JWB41" s="110"/>
      <c r="JWC41" s="110"/>
      <c r="JWD41" s="110"/>
      <c r="JWE41" s="110"/>
      <c r="JWF41" s="110"/>
      <c r="JWG41" s="110"/>
      <c r="JWH41" s="110"/>
      <c r="JWI41" s="110"/>
      <c r="JWJ41" s="110"/>
      <c r="JWK41" s="110"/>
      <c r="JWL41" s="110"/>
      <c r="JWM41" s="110"/>
      <c r="JWN41" s="110"/>
      <c r="JWO41" s="110"/>
      <c r="JWP41" s="110"/>
      <c r="JWQ41" s="110"/>
      <c r="JWR41" s="110"/>
      <c r="JWS41" s="110"/>
      <c r="JWT41" s="110"/>
      <c r="JWU41" s="110"/>
      <c r="JWV41" s="110"/>
      <c r="JWW41" s="110"/>
      <c r="JWX41" s="110"/>
      <c r="JWY41" s="110"/>
      <c r="JWZ41" s="110"/>
      <c r="JXA41" s="110"/>
      <c r="JXB41" s="110"/>
      <c r="JXC41" s="110"/>
      <c r="JXD41" s="110"/>
      <c r="JXE41" s="110"/>
      <c r="JXF41" s="110"/>
      <c r="JXG41" s="110"/>
      <c r="JXH41" s="110"/>
      <c r="JXI41" s="110"/>
      <c r="JXJ41" s="110"/>
      <c r="JXK41" s="110"/>
      <c r="JXL41" s="110"/>
      <c r="JXM41" s="110"/>
      <c r="JXN41" s="110"/>
      <c r="JXO41" s="110"/>
      <c r="JXP41" s="110"/>
      <c r="JXQ41" s="110"/>
      <c r="JXR41" s="110"/>
      <c r="JXS41" s="110"/>
      <c r="JXT41" s="110"/>
      <c r="JXU41" s="110"/>
      <c r="JXV41" s="110"/>
      <c r="JXW41" s="110"/>
      <c r="JXX41" s="110"/>
      <c r="JXY41" s="110"/>
      <c r="JXZ41" s="110"/>
      <c r="JYA41" s="110"/>
      <c r="JYB41" s="110"/>
      <c r="JYC41" s="110"/>
      <c r="JYD41" s="110"/>
      <c r="JYE41" s="110"/>
      <c r="JYF41" s="110"/>
      <c r="JYG41" s="110"/>
      <c r="JYH41" s="110"/>
      <c r="JYI41" s="110"/>
      <c r="JYJ41" s="110"/>
      <c r="JYK41" s="110"/>
      <c r="JYL41" s="110"/>
      <c r="JYM41" s="110"/>
      <c r="JYN41" s="110"/>
      <c r="JYO41" s="110"/>
      <c r="JYP41" s="110"/>
      <c r="JYQ41" s="110"/>
      <c r="JYR41" s="110"/>
      <c r="JYS41" s="110"/>
      <c r="JYT41" s="110"/>
      <c r="JYU41" s="110"/>
      <c r="JYV41" s="110"/>
      <c r="JYW41" s="110"/>
      <c r="JYX41" s="110"/>
      <c r="JYY41" s="110"/>
      <c r="JYZ41" s="110"/>
      <c r="JZA41" s="110"/>
      <c r="JZB41" s="110"/>
      <c r="JZC41" s="110"/>
      <c r="JZD41" s="110"/>
      <c r="JZE41" s="110"/>
      <c r="JZF41" s="110"/>
      <c r="JZG41" s="110"/>
      <c r="JZH41" s="110"/>
      <c r="JZI41" s="110"/>
      <c r="JZJ41" s="110"/>
      <c r="JZK41" s="110"/>
      <c r="JZL41" s="110"/>
      <c r="JZM41" s="110"/>
      <c r="JZN41" s="110"/>
      <c r="JZO41" s="110"/>
      <c r="JZP41" s="110"/>
      <c r="JZQ41" s="110"/>
      <c r="JZR41" s="110"/>
      <c r="JZS41" s="110"/>
      <c r="JZT41" s="110"/>
      <c r="JZU41" s="110"/>
      <c r="JZV41" s="110"/>
      <c r="JZW41" s="110"/>
      <c r="JZX41" s="110"/>
      <c r="JZY41" s="110"/>
      <c r="JZZ41" s="110"/>
      <c r="KAA41" s="110"/>
      <c r="KAB41" s="110"/>
      <c r="KAC41" s="110"/>
      <c r="KAD41" s="110"/>
      <c r="KAE41" s="110"/>
      <c r="KAF41" s="110"/>
      <c r="KAG41" s="110"/>
      <c r="KAH41" s="110"/>
      <c r="KAI41" s="110"/>
      <c r="KAJ41" s="110"/>
      <c r="KAK41" s="110"/>
      <c r="KAL41" s="110"/>
      <c r="KAM41" s="110"/>
      <c r="KAN41" s="110"/>
      <c r="KAO41" s="110"/>
      <c r="KAP41" s="110"/>
      <c r="KAQ41" s="110"/>
      <c r="KAR41" s="110"/>
      <c r="KAS41" s="110"/>
      <c r="KAT41" s="110"/>
      <c r="KAU41" s="110"/>
      <c r="KAV41" s="110"/>
      <c r="KAW41" s="110"/>
      <c r="KAX41" s="110"/>
      <c r="KAY41" s="110"/>
      <c r="KAZ41" s="110"/>
      <c r="KBA41" s="110"/>
      <c r="KBB41" s="110"/>
      <c r="KBC41" s="110"/>
      <c r="KBD41" s="110"/>
      <c r="KBE41" s="110"/>
      <c r="KBF41" s="110"/>
      <c r="KBG41" s="110"/>
      <c r="KBH41" s="110"/>
      <c r="KBI41" s="110"/>
      <c r="KBJ41" s="110"/>
      <c r="KBK41" s="110"/>
      <c r="KBL41" s="110"/>
      <c r="KBM41" s="110"/>
      <c r="KBN41" s="110"/>
      <c r="KBO41" s="110"/>
      <c r="KBP41" s="110"/>
      <c r="KBQ41" s="110"/>
      <c r="KBR41" s="110"/>
      <c r="KBS41" s="110"/>
      <c r="KBT41" s="110"/>
      <c r="KBU41" s="110"/>
      <c r="KBV41" s="110"/>
      <c r="KBW41" s="110"/>
      <c r="KBX41" s="110"/>
      <c r="KBY41" s="110"/>
      <c r="KBZ41" s="110"/>
      <c r="KCA41" s="110"/>
      <c r="KCB41" s="110"/>
      <c r="KCC41" s="110"/>
      <c r="KCD41" s="110"/>
      <c r="KCE41" s="110"/>
      <c r="KCF41" s="110"/>
      <c r="KCG41" s="110"/>
      <c r="KCH41" s="110"/>
      <c r="KCI41" s="110"/>
      <c r="KCJ41" s="110"/>
      <c r="KCK41" s="110"/>
      <c r="KCL41" s="110"/>
      <c r="KCM41" s="110"/>
      <c r="KCN41" s="110"/>
      <c r="KCO41" s="110"/>
      <c r="KCP41" s="110"/>
      <c r="KCQ41" s="110"/>
      <c r="KCR41" s="110"/>
      <c r="KCS41" s="110"/>
      <c r="KCT41" s="110"/>
      <c r="KCU41" s="110"/>
      <c r="KCV41" s="110"/>
      <c r="KCW41" s="110"/>
      <c r="KCX41" s="110"/>
      <c r="KCY41" s="110"/>
      <c r="KCZ41" s="110"/>
      <c r="KDA41" s="110"/>
      <c r="KDB41" s="110"/>
      <c r="KDC41" s="110"/>
      <c r="KDD41" s="110"/>
      <c r="KDE41" s="110"/>
      <c r="KDF41" s="110"/>
      <c r="KDG41" s="110"/>
      <c r="KDH41" s="110"/>
      <c r="KDI41" s="110"/>
      <c r="KDJ41" s="110"/>
      <c r="KDK41" s="110"/>
      <c r="KDL41" s="110"/>
      <c r="KDM41" s="110"/>
      <c r="KDN41" s="110"/>
      <c r="KDO41" s="110"/>
      <c r="KDP41" s="110"/>
      <c r="KDQ41" s="110"/>
      <c r="KDR41" s="110"/>
      <c r="KDS41" s="110"/>
      <c r="KDT41" s="110"/>
      <c r="KDU41" s="110"/>
      <c r="KDV41" s="110"/>
      <c r="KDW41" s="110"/>
      <c r="KDX41" s="110"/>
      <c r="KDY41" s="110"/>
      <c r="KDZ41" s="110"/>
      <c r="KEA41" s="110"/>
      <c r="KEB41" s="110"/>
      <c r="KEC41" s="110"/>
      <c r="KED41" s="110"/>
      <c r="KEE41" s="110"/>
      <c r="KEF41" s="110"/>
      <c r="KEG41" s="110"/>
      <c r="KEH41" s="110"/>
      <c r="KEI41" s="110"/>
      <c r="KEJ41" s="110"/>
      <c r="KEK41" s="110"/>
      <c r="KEL41" s="110"/>
      <c r="KEM41" s="110"/>
      <c r="KEN41" s="110"/>
      <c r="KEO41" s="110"/>
      <c r="KEP41" s="110"/>
      <c r="KEQ41" s="110"/>
      <c r="KER41" s="110"/>
      <c r="KES41" s="110"/>
      <c r="KET41" s="110"/>
      <c r="KEU41" s="110"/>
      <c r="KEV41" s="110"/>
      <c r="KEW41" s="110"/>
      <c r="KEX41" s="110"/>
      <c r="KEY41" s="110"/>
      <c r="KEZ41" s="110"/>
      <c r="KFA41" s="110"/>
      <c r="KFB41" s="110"/>
      <c r="KFC41" s="110"/>
      <c r="KFD41" s="110"/>
      <c r="KFE41" s="110"/>
      <c r="KFF41" s="110"/>
      <c r="KFG41" s="110"/>
      <c r="KFH41" s="110"/>
      <c r="KFI41" s="110"/>
      <c r="KFJ41" s="110"/>
      <c r="KFK41" s="110"/>
      <c r="KFL41" s="110"/>
      <c r="KFM41" s="110"/>
      <c r="KFN41" s="110"/>
      <c r="KFO41" s="110"/>
      <c r="KFP41" s="110"/>
      <c r="KFQ41" s="110"/>
      <c r="KFR41" s="110"/>
      <c r="KFS41" s="110"/>
      <c r="KFT41" s="110"/>
      <c r="KFU41" s="110"/>
      <c r="KFV41" s="110"/>
      <c r="KFW41" s="110"/>
      <c r="KFX41" s="110"/>
      <c r="KFY41" s="110"/>
      <c r="KFZ41" s="110"/>
      <c r="KGA41" s="110"/>
      <c r="KGB41" s="110"/>
      <c r="KGC41" s="110"/>
      <c r="KGD41" s="110"/>
      <c r="KGE41" s="110"/>
      <c r="KGF41" s="110"/>
      <c r="KGG41" s="110"/>
      <c r="KGH41" s="110"/>
      <c r="KGI41" s="110"/>
      <c r="KGJ41" s="110"/>
      <c r="KGK41" s="110"/>
      <c r="KGL41" s="110"/>
      <c r="KGM41" s="110"/>
      <c r="KGN41" s="110"/>
      <c r="KGO41" s="110"/>
      <c r="KGP41" s="110"/>
      <c r="KGQ41" s="110"/>
      <c r="KGR41" s="110"/>
      <c r="KGS41" s="110"/>
      <c r="KGT41" s="110"/>
      <c r="KGU41" s="110"/>
      <c r="KGV41" s="110"/>
      <c r="KGW41" s="110"/>
      <c r="KGX41" s="110"/>
      <c r="KGY41" s="110"/>
      <c r="KGZ41" s="110"/>
      <c r="KHA41" s="110"/>
      <c r="KHB41" s="110"/>
      <c r="KHC41" s="110"/>
      <c r="KHD41" s="110"/>
      <c r="KHE41" s="110"/>
      <c r="KHF41" s="110"/>
      <c r="KHG41" s="110"/>
      <c r="KHH41" s="110"/>
      <c r="KHI41" s="110"/>
      <c r="KHJ41" s="110"/>
      <c r="KHK41" s="110"/>
      <c r="KHL41" s="110"/>
      <c r="KHM41" s="110"/>
      <c r="KHN41" s="110"/>
      <c r="KHO41" s="110"/>
      <c r="KHP41" s="110"/>
      <c r="KHQ41" s="110"/>
      <c r="KHR41" s="110"/>
      <c r="KHS41" s="110"/>
      <c r="KHT41" s="110"/>
      <c r="KHU41" s="110"/>
      <c r="KHV41" s="110"/>
      <c r="KHW41" s="110"/>
      <c r="KHX41" s="110"/>
      <c r="KHY41" s="110"/>
      <c r="KHZ41" s="110"/>
      <c r="KIA41" s="110"/>
      <c r="KIB41" s="110"/>
      <c r="KIC41" s="110"/>
      <c r="KID41" s="110"/>
      <c r="KIE41" s="110"/>
      <c r="KIF41" s="110"/>
      <c r="KIG41" s="110"/>
      <c r="KIH41" s="110"/>
      <c r="KII41" s="110"/>
      <c r="KIJ41" s="110"/>
      <c r="KIK41" s="110"/>
      <c r="KIL41" s="110"/>
      <c r="KIM41" s="110"/>
      <c r="KIN41" s="110"/>
      <c r="KIO41" s="110"/>
      <c r="KIP41" s="110"/>
      <c r="KIQ41" s="110"/>
      <c r="KIR41" s="110"/>
      <c r="KIS41" s="110"/>
      <c r="KIT41" s="110"/>
      <c r="KIU41" s="110"/>
      <c r="KIV41" s="110"/>
      <c r="KIW41" s="110"/>
      <c r="KIX41" s="110"/>
      <c r="KIY41" s="110"/>
      <c r="KIZ41" s="110"/>
      <c r="KJA41" s="110"/>
      <c r="KJB41" s="110"/>
      <c r="KJC41" s="110"/>
      <c r="KJD41" s="110"/>
      <c r="KJE41" s="110"/>
      <c r="KJF41" s="110"/>
      <c r="KJG41" s="110"/>
      <c r="KJH41" s="110"/>
      <c r="KJI41" s="110"/>
      <c r="KJJ41" s="110"/>
      <c r="KJK41" s="110"/>
      <c r="KJL41" s="110"/>
      <c r="KJM41" s="110"/>
      <c r="KJN41" s="110"/>
      <c r="KJO41" s="110"/>
      <c r="KJP41" s="110"/>
      <c r="KJQ41" s="110"/>
      <c r="KJR41" s="110"/>
      <c r="KJS41" s="110"/>
      <c r="KJT41" s="110"/>
      <c r="KJU41" s="110"/>
      <c r="KJV41" s="110"/>
      <c r="KJW41" s="110"/>
      <c r="KJX41" s="110"/>
      <c r="KJY41" s="110"/>
      <c r="KJZ41" s="110"/>
      <c r="KKA41" s="110"/>
      <c r="KKB41" s="110"/>
      <c r="KKC41" s="110"/>
      <c r="KKD41" s="110"/>
      <c r="KKE41" s="110"/>
      <c r="KKF41" s="110"/>
      <c r="KKG41" s="110"/>
      <c r="KKH41" s="110"/>
      <c r="KKI41" s="110"/>
      <c r="KKJ41" s="110"/>
      <c r="KKK41" s="110"/>
      <c r="KKL41" s="110"/>
      <c r="KKM41" s="110"/>
      <c r="KKN41" s="110"/>
      <c r="KKO41" s="110"/>
      <c r="KKP41" s="110"/>
      <c r="KKQ41" s="110"/>
      <c r="KKR41" s="110"/>
      <c r="KKS41" s="110"/>
      <c r="KKT41" s="110"/>
      <c r="KKU41" s="110"/>
      <c r="KKV41" s="110"/>
      <c r="KKW41" s="110"/>
      <c r="KKX41" s="110"/>
      <c r="KKY41" s="110"/>
      <c r="KKZ41" s="110"/>
      <c r="KLA41" s="110"/>
      <c r="KLB41" s="110"/>
      <c r="KLC41" s="110"/>
      <c r="KLD41" s="110"/>
      <c r="KLE41" s="110"/>
      <c r="KLF41" s="110"/>
      <c r="KLG41" s="110"/>
      <c r="KLH41" s="110"/>
      <c r="KLI41" s="110"/>
      <c r="KLJ41" s="110"/>
      <c r="KLK41" s="110"/>
      <c r="KLL41" s="110"/>
      <c r="KLM41" s="110"/>
      <c r="KLN41" s="110"/>
      <c r="KLO41" s="110"/>
      <c r="KLP41" s="110"/>
      <c r="KLQ41" s="110"/>
      <c r="KLR41" s="110"/>
      <c r="KLS41" s="110"/>
      <c r="KLT41" s="110"/>
      <c r="KLU41" s="110"/>
      <c r="KLV41" s="110"/>
      <c r="KLW41" s="110"/>
      <c r="KLX41" s="110"/>
      <c r="KLY41" s="110"/>
      <c r="KLZ41" s="110"/>
      <c r="KMA41" s="110"/>
      <c r="KMB41" s="110"/>
      <c r="KMC41" s="110"/>
      <c r="KMD41" s="110"/>
      <c r="KME41" s="110"/>
      <c r="KMF41" s="110"/>
      <c r="KMG41" s="110"/>
      <c r="KMH41" s="110"/>
      <c r="KMI41" s="110"/>
      <c r="KMJ41" s="110"/>
      <c r="KMK41" s="110"/>
      <c r="KML41" s="110"/>
      <c r="KMM41" s="110"/>
      <c r="KMN41" s="110"/>
      <c r="KMO41" s="110"/>
      <c r="KMP41" s="110"/>
      <c r="KMQ41" s="110"/>
      <c r="KMR41" s="110"/>
      <c r="KMS41" s="110"/>
      <c r="KMT41" s="110"/>
      <c r="KMU41" s="110"/>
      <c r="KMV41" s="110"/>
      <c r="KMW41" s="110"/>
      <c r="KMX41" s="110"/>
      <c r="KMY41" s="110"/>
      <c r="KMZ41" s="110"/>
      <c r="KNA41" s="110"/>
      <c r="KNB41" s="110"/>
      <c r="KNC41" s="110"/>
      <c r="KND41" s="110"/>
      <c r="KNE41" s="110"/>
      <c r="KNF41" s="110"/>
      <c r="KNG41" s="110"/>
      <c r="KNH41" s="110"/>
      <c r="KNI41" s="110"/>
      <c r="KNJ41" s="110"/>
      <c r="KNK41" s="110"/>
      <c r="KNL41" s="110"/>
      <c r="KNM41" s="110"/>
      <c r="KNN41" s="110"/>
      <c r="KNO41" s="110"/>
      <c r="KNP41" s="110"/>
      <c r="KNQ41" s="110"/>
      <c r="KNR41" s="110"/>
      <c r="KNS41" s="110"/>
      <c r="KNT41" s="110"/>
      <c r="KNU41" s="110"/>
      <c r="KNV41" s="110"/>
      <c r="KNW41" s="110"/>
      <c r="KNX41" s="110"/>
      <c r="KNY41" s="110"/>
      <c r="KNZ41" s="110"/>
      <c r="KOA41" s="110"/>
      <c r="KOB41" s="110"/>
      <c r="KOC41" s="110"/>
      <c r="KOD41" s="110"/>
      <c r="KOE41" s="110"/>
      <c r="KOF41" s="110"/>
      <c r="KOG41" s="110"/>
      <c r="KOH41" s="110"/>
      <c r="KOI41" s="110"/>
      <c r="KOJ41" s="110"/>
      <c r="KOK41" s="110"/>
      <c r="KOL41" s="110"/>
      <c r="KOM41" s="110"/>
      <c r="KON41" s="110"/>
      <c r="KOO41" s="110"/>
      <c r="KOP41" s="110"/>
      <c r="KOQ41" s="110"/>
      <c r="KOR41" s="110"/>
      <c r="KOS41" s="110"/>
      <c r="KOT41" s="110"/>
      <c r="KOU41" s="110"/>
      <c r="KOV41" s="110"/>
      <c r="KOW41" s="110"/>
      <c r="KOX41" s="110"/>
      <c r="KOY41" s="110"/>
      <c r="KOZ41" s="110"/>
      <c r="KPA41" s="110"/>
      <c r="KPB41" s="110"/>
      <c r="KPC41" s="110"/>
      <c r="KPD41" s="110"/>
      <c r="KPE41" s="110"/>
      <c r="KPF41" s="110"/>
      <c r="KPG41" s="110"/>
      <c r="KPH41" s="110"/>
      <c r="KPI41" s="110"/>
      <c r="KPJ41" s="110"/>
      <c r="KPK41" s="110"/>
      <c r="KPL41" s="110"/>
      <c r="KPM41" s="110"/>
      <c r="KPN41" s="110"/>
      <c r="KPO41" s="110"/>
      <c r="KPP41" s="110"/>
      <c r="KPQ41" s="110"/>
      <c r="KPR41" s="110"/>
      <c r="KPS41" s="110"/>
      <c r="KPT41" s="110"/>
      <c r="KPU41" s="110"/>
      <c r="KPV41" s="110"/>
      <c r="KPW41" s="110"/>
      <c r="KPX41" s="110"/>
      <c r="KPY41" s="110"/>
      <c r="KPZ41" s="110"/>
      <c r="KQA41" s="110"/>
      <c r="KQB41" s="110"/>
      <c r="KQC41" s="110"/>
      <c r="KQD41" s="110"/>
      <c r="KQE41" s="110"/>
      <c r="KQF41" s="110"/>
      <c r="KQG41" s="110"/>
      <c r="KQH41" s="110"/>
      <c r="KQI41" s="110"/>
      <c r="KQJ41" s="110"/>
      <c r="KQK41" s="110"/>
      <c r="KQL41" s="110"/>
      <c r="KQM41" s="110"/>
      <c r="KQN41" s="110"/>
      <c r="KQO41" s="110"/>
      <c r="KQP41" s="110"/>
      <c r="KQQ41" s="110"/>
      <c r="KQR41" s="110"/>
      <c r="KQS41" s="110"/>
      <c r="KQT41" s="110"/>
      <c r="KQU41" s="110"/>
      <c r="KQV41" s="110"/>
      <c r="KQW41" s="110"/>
      <c r="KQX41" s="110"/>
      <c r="KQY41" s="110"/>
      <c r="KQZ41" s="110"/>
      <c r="KRA41" s="110"/>
      <c r="KRB41" s="110"/>
      <c r="KRC41" s="110"/>
      <c r="KRD41" s="110"/>
      <c r="KRE41" s="110"/>
      <c r="KRF41" s="110"/>
      <c r="KRG41" s="110"/>
      <c r="KRH41" s="110"/>
      <c r="KRI41" s="110"/>
      <c r="KRJ41" s="110"/>
      <c r="KRK41" s="110"/>
      <c r="KRL41" s="110"/>
      <c r="KRM41" s="110"/>
      <c r="KRN41" s="110"/>
      <c r="KRO41" s="110"/>
      <c r="KRP41" s="110"/>
      <c r="KRQ41" s="110"/>
      <c r="KRR41" s="110"/>
      <c r="KRS41" s="110"/>
      <c r="KRT41" s="110"/>
      <c r="KRU41" s="110"/>
      <c r="KRV41" s="110"/>
      <c r="KRW41" s="110"/>
      <c r="KRX41" s="110"/>
      <c r="KRY41" s="110"/>
      <c r="KRZ41" s="110"/>
      <c r="KSA41" s="110"/>
      <c r="KSB41" s="110"/>
      <c r="KSC41" s="110"/>
      <c r="KSD41" s="110"/>
      <c r="KSE41" s="110"/>
      <c r="KSF41" s="110"/>
      <c r="KSG41" s="110"/>
      <c r="KSH41" s="110"/>
      <c r="KSI41" s="110"/>
      <c r="KSJ41" s="110"/>
      <c r="KSK41" s="110"/>
      <c r="KSL41" s="110"/>
      <c r="KSM41" s="110"/>
      <c r="KSN41" s="110"/>
      <c r="KSO41" s="110"/>
      <c r="KSP41" s="110"/>
      <c r="KSQ41" s="110"/>
      <c r="KSR41" s="110"/>
      <c r="KSS41" s="110"/>
      <c r="KST41" s="110"/>
      <c r="KSU41" s="110"/>
      <c r="KSV41" s="110"/>
      <c r="KSW41" s="110"/>
      <c r="KSX41" s="110"/>
      <c r="KSY41" s="110"/>
      <c r="KSZ41" s="110"/>
      <c r="KTA41" s="110"/>
      <c r="KTB41" s="110"/>
      <c r="KTC41" s="110"/>
      <c r="KTD41" s="110"/>
      <c r="KTE41" s="110"/>
      <c r="KTF41" s="110"/>
      <c r="KTG41" s="110"/>
      <c r="KTH41" s="110"/>
      <c r="KTI41" s="110"/>
      <c r="KTJ41" s="110"/>
      <c r="KTK41" s="110"/>
      <c r="KTL41" s="110"/>
      <c r="KTM41" s="110"/>
      <c r="KTN41" s="110"/>
      <c r="KTO41" s="110"/>
      <c r="KTP41" s="110"/>
      <c r="KTQ41" s="110"/>
      <c r="KTR41" s="110"/>
      <c r="KTS41" s="110"/>
      <c r="KTT41" s="110"/>
      <c r="KTU41" s="110"/>
      <c r="KTV41" s="110"/>
      <c r="KTW41" s="110"/>
      <c r="KTX41" s="110"/>
      <c r="KTY41" s="110"/>
      <c r="KTZ41" s="110"/>
      <c r="KUA41" s="110"/>
      <c r="KUB41" s="110"/>
      <c r="KUC41" s="110"/>
      <c r="KUD41" s="110"/>
      <c r="KUE41" s="110"/>
      <c r="KUF41" s="110"/>
      <c r="KUG41" s="110"/>
      <c r="KUH41" s="110"/>
      <c r="KUI41" s="110"/>
      <c r="KUJ41" s="110"/>
      <c r="KUK41" s="110"/>
      <c r="KUL41" s="110"/>
      <c r="KUM41" s="110"/>
      <c r="KUN41" s="110"/>
      <c r="KUO41" s="110"/>
      <c r="KUP41" s="110"/>
      <c r="KUQ41" s="110"/>
      <c r="KUR41" s="110"/>
      <c r="KUS41" s="110"/>
      <c r="KUT41" s="110"/>
      <c r="KUU41" s="110"/>
      <c r="KUV41" s="110"/>
      <c r="KUW41" s="110"/>
      <c r="KUX41" s="110"/>
      <c r="KUY41" s="110"/>
      <c r="KUZ41" s="110"/>
      <c r="KVA41" s="110"/>
      <c r="KVB41" s="110"/>
      <c r="KVC41" s="110"/>
      <c r="KVD41" s="110"/>
      <c r="KVE41" s="110"/>
      <c r="KVF41" s="110"/>
      <c r="KVG41" s="110"/>
      <c r="KVH41" s="110"/>
      <c r="KVI41" s="110"/>
      <c r="KVJ41" s="110"/>
      <c r="KVK41" s="110"/>
      <c r="KVL41" s="110"/>
      <c r="KVM41" s="110"/>
      <c r="KVN41" s="110"/>
      <c r="KVO41" s="110"/>
      <c r="KVP41" s="110"/>
      <c r="KVQ41" s="110"/>
      <c r="KVR41" s="110"/>
      <c r="KVS41" s="110"/>
      <c r="KVT41" s="110"/>
      <c r="KVU41" s="110"/>
      <c r="KVV41" s="110"/>
      <c r="KVW41" s="110"/>
      <c r="KVX41" s="110"/>
      <c r="KVY41" s="110"/>
      <c r="KVZ41" s="110"/>
      <c r="KWA41" s="110"/>
      <c r="KWB41" s="110"/>
      <c r="KWC41" s="110"/>
      <c r="KWD41" s="110"/>
      <c r="KWE41" s="110"/>
      <c r="KWF41" s="110"/>
      <c r="KWG41" s="110"/>
      <c r="KWH41" s="110"/>
      <c r="KWI41" s="110"/>
      <c r="KWJ41" s="110"/>
      <c r="KWK41" s="110"/>
      <c r="KWL41" s="110"/>
      <c r="KWM41" s="110"/>
      <c r="KWN41" s="110"/>
      <c r="KWO41" s="110"/>
      <c r="KWP41" s="110"/>
      <c r="KWQ41" s="110"/>
      <c r="KWR41" s="110"/>
      <c r="KWS41" s="110"/>
      <c r="KWT41" s="110"/>
      <c r="KWU41" s="110"/>
      <c r="KWV41" s="110"/>
      <c r="KWW41" s="110"/>
      <c r="KWX41" s="110"/>
      <c r="KWY41" s="110"/>
      <c r="KWZ41" s="110"/>
      <c r="KXA41" s="110"/>
      <c r="KXB41" s="110"/>
      <c r="KXC41" s="110"/>
      <c r="KXD41" s="110"/>
      <c r="KXE41" s="110"/>
      <c r="KXF41" s="110"/>
      <c r="KXG41" s="110"/>
      <c r="KXH41" s="110"/>
      <c r="KXI41" s="110"/>
      <c r="KXJ41" s="110"/>
      <c r="KXK41" s="110"/>
      <c r="KXL41" s="110"/>
      <c r="KXM41" s="110"/>
      <c r="KXN41" s="110"/>
      <c r="KXO41" s="110"/>
      <c r="KXP41" s="110"/>
      <c r="KXQ41" s="110"/>
      <c r="KXR41" s="110"/>
      <c r="KXS41" s="110"/>
      <c r="KXT41" s="110"/>
      <c r="KXU41" s="110"/>
      <c r="KXV41" s="110"/>
      <c r="KXW41" s="110"/>
      <c r="KXX41" s="110"/>
      <c r="KXY41" s="110"/>
      <c r="KXZ41" s="110"/>
      <c r="KYA41" s="110"/>
      <c r="KYB41" s="110"/>
      <c r="KYC41" s="110"/>
      <c r="KYD41" s="110"/>
      <c r="KYE41" s="110"/>
      <c r="KYF41" s="110"/>
      <c r="KYG41" s="110"/>
      <c r="KYH41" s="110"/>
      <c r="KYI41" s="110"/>
      <c r="KYJ41" s="110"/>
      <c r="KYK41" s="110"/>
      <c r="KYL41" s="110"/>
      <c r="KYM41" s="110"/>
      <c r="KYN41" s="110"/>
      <c r="KYO41" s="110"/>
      <c r="KYP41" s="110"/>
      <c r="KYQ41" s="110"/>
      <c r="KYR41" s="110"/>
      <c r="KYS41" s="110"/>
      <c r="KYT41" s="110"/>
      <c r="KYU41" s="110"/>
      <c r="KYV41" s="110"/>
      <c r="KYW41" s="110"/>
      <c r="KYX41" s="110"/>
      <c r="KYY41" s="110"/>
      <c r="KYZ41" s="110"/>
      <c r="KZA41" s="110"/>
      <c r="KZB41" s="110"/>
      <c r="KZC41" s="110"/>
      <c r="KZD41" s="110"/>
      <c r="KZE41" s="110"/>
      <c r="KZF41" s="110"/>
      <c r="KZG41" s="110"/>
      <c r="KZH41" s="110"/>
      <c r="KZI41" s="110"/>
      <c r="KZJ41" s="110"/>
      <c r="KZK41" s="110"/>
      <c r="KZL41" s="110"/>
      <c r="KZM41" s="110"/>
      <c r="KZN41" s="110"/>
      <c r="KZO41" s="110"/>
      <c r="KZP41" s="110"/>
      <c r="KZQ41" s="110"/>
      <c r="KZR41" s="110"/>
      <c r="KZS41" s="110"/>
      <c r="KZT41" s="110"/>
      <c r="KZU41" s="110"/>
      <c r="KZV41" s="110"/>
      <c r="KZW41" s="110"/>
      <c r="KZX41" s="110"/>
      <c r="KZY41" s="110"/>
      <c r="KZZ41" s="110"/>
      <c r="LAA41" s="110"/>
      <c r="LAB41" s="110"/>
      <c r="LAC41" s="110"/>
      <c r="LAD41" s="110"/>
      <c r="LAE41" s="110"/>
      <c r="LAF41" s="110"/>
      <c r="LAG41" s="110"/>
      <c r="LAH41" s="110"/>
      <c r="LAI41" s="110"/>
      <c r="LAJ41" s="110"/>
      <c r="LAK41" s="110"/>
      <c r="LAL41" s="110"/>
      <c r="LAM41" s="110"/>
      <c r="LAN41" s="110"/>
      <c r="LAO41" s="110"/>
      <c r="LAP41" s="110"/>
      <c r="LAQ41" s="110"/>
      <c r="LAR41" s="110"/>
      <c r="LAS41" s="110"/>
      <c r="LAT41" s="110"/>
      <c r="LAU41" s="110"/>
      <c r="LAV41" s="110"/>
      <c r="LAW41" s="110"/>
      <c r="LAX41" s="110"/>
      <c r="LAY41" s="110"/>
      <c r="LAZ41" s="110"/>
      <c r="LBA41" s="110"/>
      <c r="LBB41" s="110"/>
      <c r="LBC41" s="110"/>
      <c r="LBD41" s="110"/>
      <c r="LBE41" s="110"/>
      <c r="LBF41" s="110"/>
      <c r="LBG41" s="110"/>
      <c r="LBH41" s="110"/>
      <c r="LBI41" s="110"/>
      <c r="LBJ41" s="110"/>
      <c r="LBK41" s="110"/>
      <c r="LBL41" s="110"/>
      <c r="LBM41" s="110"/>
      <c r="LBN41" s="110"/>
      <c r="LBO41" s="110"/>
      <c r="LBP41" s="110"/>
      <c r="LBQ41" s="110"/>
      <c r="LBR41" s="110"/>
      <c r="LBS41" s="110"/>
      <c r="LBT41" s="110"/>
      <c r="LBU41" s="110"/>
      <c r="LBV41" s="110"/>
      <c r="LBW41" s="110"/>
      <c r="LBX41" s="110"/>
      <c r="LBY41" s="110"/>
      <c r="LBZ41" s="110"/>
      <c r="LCA41" s="110"/>
      <c r="LCB41" s="110"/>
      <c r="LCC41" s="110"/>
      <c r="LCD41" s="110"/>
      <c r="LCE41" s="110"/>
      <c r="LCF41" s="110"/>
      <c r="LCG41" s="110"/>
      <c r="LCH41" s="110"/>
      <c r="LCI41" s="110"/>
      <c r="LCJ41" s="110"/>
      <c r="LCK41" s="110"/>
      <c r="LCL41" s="110"/>
      <c r="LCM41" s="110"/>
      <c r="LCN41" s="110"/>
      <c r="LCO41" s="110"/>
      <c r="LCP41" s="110"/>
      <c r="LCQ41" s="110"/>
      <c r="LCR41" s="110"/>
      <c r="LCS41" s="110"/>
      <c r="LCT41" s="110"/>
      <c r="LCU41" s="110"/>
      <c r="LCV41" s="110"/>
      <c r="LCW41" s="110"/>
      <c r="LCX41" s="110"/>
      <c r="LCY41" s="110"/>
      <c r="LCZ41" s="110"/>
      <c r="LDA41" s="110"/>
      <c r="LDB41" s="110"/>
      <c r="LDC41" s="110"/>
      <c r="LDD41" s="110"/>
      <c r="LDE41" s="110"/>
      <c r="LDF41" s="110"/>
      <c r="LDG41" s="110"/>
      <c r="LDH41" s="110"/>
      <c r="LDI41" s="110"/>
      <c r="LDJ41" s="110"/>
      <c r="LDK41" s="110"/>
      <c r="LDL41" s="110"/>
      <c r="LDM41" s="110"/>
      <c r="LDN41" s="110"/>
      <c r="LDO41" s="110"/>
      <c r="LDP41" s="110"/>
      <c r="LDQ41" s="110"/>
      <c r="LDR41" s="110"/>
      <c r="LDS41" s="110"/>
      <c r="LDT41" s="110"/>
      <c r="LDU41" s="110"/>
      <c r="LDV41" s="110"/>
      <c r="LDW41" s="110"/>
      <c r="LDX41" s="110"/>
      <c r="LDY41" s="110"/>
      <c r="LDZ41" s="110"/>
      <c r="LEA41" s="110"/>
      <c r="LEB41" s="110"/>
      <c r="LEC41" s="110"/>
      <c r="LED41" s="110"/>
      <c r="LEE41" s="110"/>
      <c r="LEF41" s="110"/>
      <c r="LEG41" s="110"/>
      <c r="LEH41" s="110"/>
      <c r="LEI41" s="110"/>
      <c r="LEJ41" s="110"/>
      <c r="LEK41" s="110"/>
      <c r="LEL41" s="110"/>
      <c r="LEM41" s="110"/>
      <c r="LEN41" s="110"/>
      <c r="LEO41" s="110"/>
      <c r="LEP41" s="110"/>
      <c r="LEQ41" s="110"/>
      <c r="LER41" s="110"/>
      <c r="LES41" s="110"/>
      <c r="LET41" s="110"/>
      <c r="LEU41" s="110"/>
      <c r="LEV41" s="110"/>
      <c r="LEW41" s="110"/>
      <c r="LEX41" s="110"/>
      <c r="LEY41" s="110"/>
      <c r="LEZ41" s="110"/>
      <c r="LFA41" s="110"/>
      <c r="LFB41" s="110"/>
      <c r="LFC41" s="110"/>
      <c r="LFD41" s="110"/>
      <c r="LFE41" s="110"/>
      <c r="LFF41" s="110"/>
      <c r="LFG41" s="110"/>
      <c r="LFH41" s="110"/>
      <c r="LFI41" s="110"/>
      <c r="LFJ41" s="110"/>
      <c r="LFK41" s="110"/>
      <c r="LFL41" s="110"/>
      <c r="LFM41" s="110"/>
      <c r="LFN41" s="110"/>
      <c r="LFO41" s="110"/>
      <c r="LFP41" s="110"/>
      <c r="LFQ41" s="110"/>
      <c r="LFR41" s="110"/>
      <c r="LFS41" s="110"/>
      <c r="LFT41" s="110"/>
      <c r="LFU41" s="110"/>
      <c r="LFV41" s="110"/>
      <c r="LFW41" s="110"/>
      <c r="LFX41" s="110"/>
      <c r="LFY41" s="110"/>
      <c r="LFZ41" s="110"/>
      <c r="LGA41" s="110"/>
      <c r="LGB41" s="110"/>
      <c r="LGC41" s="110"/>
      <c r="LGD41" s="110"/>
      <c r="LGE41" s="110"/>
      <c r="LGF41" s="110"/>
      <c r="LGG41" s="110"/>
      <c r="LGH41" s="110"/>
      <c r="LGI41" s="110"/>
      <c r="LGJ41" s="110"/>
      <c r="LGK41" s="110"/>
      <c r="LGL41" s="110"/>
      <c r="LGM41" s="110"/>
      <c r="LGN41" s="110"/>
      <c r="LGO41" s="110"/>
      <c r="LGP41" s="110"/>
      <c r="LGQ41" s="110"/>
      <c r="LGR41" s="110"/>
      <c r="LGS41" s="110"/>
      <c r="LGT41" s="110"/>
      <c r="LGU41" s="110"/>
      <c r="LGV41" s="110"/>
      <c r="LGW41" s="110"/>
      <c r="LGX41" s="110"/>
      <c r="LGY41" s="110"/>
      <c r="LGZ41" s="110"/>
      <c r="LHA41" s="110"/>
      <c r="LHB41" s="110"/>
      <c r="LHC41" s="110"/>
      <c r="LHD41" s="110"/>
      <c r="LHE41" s="110"/>
      <c r="LHF41" s="110"/>
      <c r="LHG41" s="110"/>
      <c r="LHH41" s="110"/>
      <c r="LHI41" s="110"/>
      <c r="LHJ41" s="110"/>
      <c r="LHK41" s="110"/>
      <c r="LHL41" s="110"/>
      <c r="LHM41" s="110"/>
      <c r="LHN41" s="110"/>
      <c r="LHO41" s="110"/>
      <c r="LHP41" s="110"/>
      <c r="LHQ41" s="110"/>
      <c r="LHR41" s="110"/>
      <c r="LHS41" s="110"/>
      <c r="LHT41" s="110"/>
      <c r="LHU41" s="110"/>
      <c r="LHV41" s="110"/>
      <c r="LHW41" s="110"/>
      <c r="LHX41" s="110"/>
      <c r="LHY41" s="110"/>
      <c r="LHZ41" s="110"/>
      <c r="LIA41" s="110"/>
      <c r="LIB41" s="110"/>
      <c r="LIC41" s="110"/>
      <c r="LID41" s="110"/>
      <c r="LIE41" s="110"/>
      <c r="LIF41" s="110"/>
      <c r="LIG41" s="110"/>
      <c r="LIH41" s="110"/>
      <c r="LII41" s="110"/>
      <c r="LIJ41" s="110"/>
      <c r="LIK41" s="110"/>
      <c r="LIL41" s="110"/>
      <c r="LIM41" s="110"/>
      <c r="LIN41" s="110"/>
      <c r="LIO41" s="110"/>
      <c r="LIP41" s="110"/>
      <c r="LIQ41" s="110"/>
      <c r="LIR41" s="110"/>
      <c r="LIS41" s="110"/>
      <c r="LIT41" s="110"/>
      <c r="LIU41" s="110"/>
      <c r="LIV41" s="110"/>
      <c r="LIW41" s="110"/>
      <c r="LIX41" s="110"/>
      <c r="LIY41" s="110"/>
      <c r="LIZ41" s="110"/>
      <c r="LJA41" s="110"/>
      <c r="LJB41" s="110"/>
      <c r="LJC41" s="110"/>
      <c r="LJD41" s="110"/>
      <c r="LJE41" s="110"/>
      <c r="LJF41" s="110"/>
      <c r="LJG41" s="110"/>
      <c r="LJH41" s="110"/>
      <c r="LJI41" s="110"/>
      <c r="LJJ41" s="110"/>
      <c r="LJK41" s="110"/>
      <c r="LJL41" s="110"/>
      <c r="LJM41" s="110"/>
      <c r="LJN41" s="110"/>
      <c r="LJO41" s="110"/>
      <c r="LJP41" s="110"/>
      <c r="LJQ41" s="110"/>
      <c r="LJR41" s="110"/>
      <c r="LJS41" s="110"/>
      <c r="LJT41" s="110"/>
      <c r="LJU41" s="110"/>
      <c r="LJV41" s="110"/>
      <c r="LJW41" s="110"/>
      <c r="LJX41" s="110"/>
      <c r="LJY41" s="110"/>
      <c r="LJZ41" s="110"/>
      <c r="LKA41" s="110"/>
      <c r="LKB41" s="110"/>
      <c r="LKC41" s="110"/>
      <c r="LKD41" s="110"/>
      <c r="LKE41" s="110"/>
      <c r="LKF41" s="110"/>
      <c r="LKG41" s="110"/>
      <c r="LKH41" s="110"/>
      <c r="LKI41" s="110"/>
      <c r="LKJ41" s="110"/>
      <c r="LKK41" s="110"/>
      <c r="LKL41" s="110"/>
      <c r="LKM41" s="110"/>
      <c r="LKN41" s="110"/>
      <c r="LKO41" s="110"/>
      <c r="LKP41" s="110"/>
      <c r="LKQ41" s="110"/>
      <c r="LKR41" s="110"/>
      <c r="LKS41" s="110"/>
      <c r="LKT41" s="110"/>
      <c r="LKU41" s="110"/>
      <c r="LKV41" s="110"/>
      <c r="LKW41" s="110"/>
      <c r="LKX41" s="110"/>
      <c r="LKY41" s="110"/>
      <c r="LKZ41" s="110"/>
      <c r="LLA41" s="110"/>
      <c r="LLB41" s="110"/>
      <c r="LLC41" s="110"/>
      <c r="LLD41" s="110"/>
      <c r="LLE41" s="110"/>
      <c r="LLF41" s="110"/>
      <c r="LLG41" s="110"/>
      <c r="LLH41" s="110"/>
      <c r="LLI41" s="110"/>
      <c r="LLJ41" s="110"/>
      <c r="LLK41" s="110"/>
      <c r="LLL41" s="110"/>
      <c r="LLM41" s="110"/>
      <c r="LLN41" s="110"/>
      <c r="LLO41" s="110"/>
      <c r="LLP41" s="110"/>
      <c r="LLQ41" s="110"/>
      <c r="LLR41" s="110"/>
      <c r="LLS41" s="110"/>
      <c r="LLT41" s="110"/>
      <c r="LLU41" s="110"/>
      <c r="LLV41" s="110"/>
      <c r="LLW41" s="110"/>
      <c r="LLX41" s="110"/>
      <c r="LLY41" s="110"/>
      <c r="LLZ41" s="110"/>
      <c r="LMA41" s="110"/>
      <c r="LMB41" s="110"/>
      <c r="LMC41" s="110"/>
      <c r="LMD41" s="110"/>
      <c r="LME41" s="110"/>
      <c r="LMF41" s="110"/>
      <c r="LMG41" s="110"/>
      <c r="LMH41" s="110"/>
      <c r="LMI41" s="110"/>
      <c r="LMJ41" s="110"/>
      <c r="LMK41" s="110"/>
      <c r="LML41" s="110"/>
      <c r="LMM41" s="110"/>
      <c r="LMN41" s="110"/>
      <c r="LMO41" s="110"/>
      <c r="LMP41" s="110"/>
      <c r="LMQ41" s="110"/>
      <c r="LMR41" s="110"/>
      <c r="LMS41" s="110"/>
      <c r="LMT41" s="110"/>
      <c r="LMU41" s="110"/>
      <c r="LMV41" s="110"/>
      <c r="LMW41" s="110"/>
      <c r="LMX41" s="110"/>
      <c r="LMY41" s="110"/>
      <c r="LMZ41" s="110"/>
      <c r="LNA41" s="110"/>
      <c r="LNB41" s="110"/>
      <c r="LNC41" s="110"/>
      <c r="LND41" s="110"/>
      <c r="LNE41" s="110"/>
      <c r="LNF41" s="110"/>
      <c r="LNG41" s="110"/>
      <c r="LNH41" s="110"/>
      <c r="LNI41" s="110"/>
      <c r="LNJ41" s="110"/>
      <c r="LNK41" s="110"/>
      <c r="LNL41" s="110"/>
      <c r="LNM41" s="110"/>
      <c r="LNN41" s="110"/>
      <c r="LNO41" s="110"/>
      <c r="LNP41" s="110"/>
      <c r="LNQ41" s="110"/>
      <c r="LNR41" s="110"/>
      <c r="LNS41" s="110"/>
      <c r="LNT41" s="110"/>
      <c r="LNU41" s="110"/>
      <c r="LNV41" s="110"/>
      <c r="LNW41" s="110"/>
      <c r="LNX41" s="110"/>
      <c r="LNY41" s="110"/>
      <c r="LNZ41" s="110"/>
      <c r="LOA41" s="110"/>
      <c r="LOB41" s="110"/>
      <c r="LOC41" s="110"/>
      <c r="LOD41" s="110"/>
      <c r="LOE41" s="110"/>
      <c r="LOF41" s="110"/>
      <c r="LOG41" s="110"/>
      <c r="LOH41" s="110"/>
      <c r="LOI41" s="110"/>
      <c r="LOJ41" s="110"/>
      <c r="LOK41" s="110"/>
      <c r="LOL41" s="110"/>
      <c r="LOM41" s="110"/>
      <c r="LON41" s="110"/>
      <c r="LOO41" s="110"/>
      <c r="LOP41" s="110"/>
      <c r="LOQ41" s="110"/>
      <c r="LOR41" s="110"/>
      <c r="LOS41" s="110"/>
      <c r="LOT41" s="110"/>
      <c r="LOU41" s="110"/>
      <c r="LOV41" s="110"/>
      <c r="LOW41" s="110"/>
      <c r="LOX41" s="110"/>
      <c r="LOY41" s="110"/>
      <c r="LOZ41" s="110"/>
      <c r="LPA41" s="110"/>
      <c r="LPB41" s="110"/>
      <c r="LPC41" s="110"/>
      <c r="LPD41" s="110"/>
      <c r="LPE41" s="110"/>
      <c r="LPF41" s="110"/>
      <c r="LPG41" s="110"/>
      <c r="LPH41" s="110"/>
      <c r="LPI41" s="110"/>
      <c r="LPJ41" s="110"/>
      <c r="LPK41" s="110"/>
      <c r="LPL41" s="110"/>
      <c r="LPM41" s="110"/>
      <c r="LPN41" s="110"/>
      <c r="LPO41" s="110"/>
      <c r="LPP41" s="110"/>
      <c r="LPQ41" s="110"/>
      <c r="LPR41" s="110"/>
      <c r="LPS41" s="110"/>
      <c r="LPT41" s="110"/>
      <c r="LPU41" s="110"/>
      <c r="LPV41" s="110"/>
      <c r="LPW41" s="110"/>
      <c r="LPX41" s="110"/>
      <c r="LPY41" s="110"/>
      <c r="LPZ41" s="110"/>
      <c r="LQA41" s="110"/>
      <c r="LQB41" s="110"/>
      <c r="LQC41" s="110"/>
      <c r="LQD41" s="110"/>
      <c r="LQE41" s="110"/>
      <c r="LQF41" s="110"/>
      <c r="LQG41" s="110"/>
      <c r="LQH41" s="110"/>
      <c r="LQI41" s="110"/>
      <c r="LQJ41" s="110"/>
      <c r="LQK41" s="110"/>
      <c r="LQL41" s="110"/>
      <c r="LQM41" s="110"/>
      <c r="LQN41" s="110"/>
      <c r="LQO41" s="110"/>
      <c r="LQP41" s="110"/>
      <c r="LQQ41" s="110"/>
      <c r="LQR41" s="110"/>
      <c r="LQS41" s="110"/>
      <c r="LQT41" s="110"/>
      <c r="LQU41" s="110"/>
      <c r="LQV41" s="110"/>
      <c r="LQW41" s="110"/>
      <c r="LQX41" s="110"/>
      <c r="LQY41" s="110"/>
      <c r="LQZ41" s="110"/>
      <c r="LRA41" s="110"/>
      <c r="LRB41" s="110"/>
      <c r="LRC41" s="110"/>
      <c r="LRD41" s="110"/>
      <c r="LRE41" s="110"/>
      <c r="LRF41" s="110"/>
      <c r="LRG41" s="110"/>
      <c r="LRH41" s="110"/>
      <c r="LRI41" s="110"/>
      <c r="LRJ41" s="110"/>
      <c r="LRK41" s="110"/>
      <c r="LRL41" s="110"/>
      <c r="LRM41" s="110"/>
      <c r="LRN41" s="110"/>
      <c r="LRO41" s="110"/>
      <c r="LRP41" s="110"/>
      <c r="LRQ41" s="110"/>
      <c r="LRR41" s="110"/>
      <c r="LRS41" s="110"/>
      <c r="LRT41" s="110"/>
      <c r="LRU41" s="110"/>
      <c r="LRV41" s="110"/>
      <c r="LRW41" s="110"/>
      <c r="LRX41" s="110"/>
      <c r="LRY41" s="110"/>
      <c r="LRZ41" s="110"/>
      <c r="LSA41" s="110"/>
      <c r="LSB41" s="110"/>
      <c r="LSC41" s="110"/>
      <c r="LSD41" s="110"/>
      <c r="LSE41" s="110"/>
      <c r="LSF41" s="110"/>
      <c r="LSG41" s="110"/>
      <c r="LSH41" s="110"/>
      <c r="LSI41" s="110"/>
      <c r="LSJ41" s="110"/>
      <c r="LSK41" s="110"/>
      <c r="LSL41" s="110"/>
      <c r="LSM41" s="110"/>
      <c r="LSN41" s="110"/>
      <c r="LSO41" s="110"/>
      <c r="LSP41" s="110"/>
      <c r="LSQ41" s="110"/>
      <c r="LSR41" s="110"/>
      <c r="LSS41" s="110"/>
      <c r="LST41" s="110"/>
      <c r="LSU41" s="110"/>
      <c r="LSV41" s="110"/>
      <c r="LSW41" s="110"/>
      <c r="LSX41" s="110"/>
      <c r="LSY41" s="110"/>
      <c r="LSZ41" s="110"/>
      <c r="LTA41" s="110"/>
      <c r="LTB41" s="110"/>
      <c r="LTC41" s="110"/>
      <c r="LTD41" s="110"/>
      <c r="LTE41" s="110"/>
      <c r="LTF41" s="110"/>
      <c r="LTG41" s="110"/>
      <c r="LTH41" s="110"/>
      <c r="LTI41" s="110"/>
      <c r="LTJ41" s="110"/>
      <c r="LTK41" s="110"/>
      <c r="LTL41" s="110"/>
      <c r="LTM41" s="110"/>
      <c r="LTN41" s="110"/>
      <c r="LTO41" s="110"/>
      <c r="LTP41" s="110"/>
      <c r="LTQ41" s="110"/>
      <c r="LTR41" s="110"/>
      <c r="LTS41" s="110"/>
      <c r="LTT41" s="110"/>
      <c r="LTU41" s="110"/>
      <c r="LTV41" s="110"/>
      <c r="LTW41" s="110"/>
      <c r="LTX41" s="110"/>
      <c r="LTY41" s="110"/>
      <c r="LTZ41" s="110"/>
      <c r="LUA41" s="110"/>
      <c r="LUB41" s="110"/>
      <c r="LUC41" s="110"/>
      <c r="LUD41" s="110"/>
      <c r="LUE41" s="110"/>
      <c r="LUF41" s="110"/>
      <c r="LUG41" s="110"/>
      <c r="LUH41" s="110"/>
      <c r="LUI41" s="110"/>
      <c r="LUJ41" s="110"/>
      <c r="LUK41" s="110"/>
      <c r="LUL41" s="110"/>
      <c r="LUM41" s="110"/>
      <c r="LUN41" s="110"/>
      <c r="LUO41" s="110"/>
      <c r="LUP41" s="110"/>
      <c r="LUQ41" s="110"/>
      <c r="LUR41" s="110"/>
      <c r="LUS41" s="110"/>
      <c r="LUT41" s="110"/>
      <c r="LUU41" s="110"/>
      <c r="LUV41" s="110"/>
      <c r="LUW41" s="110"/>
      <c r="LUX41" s="110"/>
      <c r="LUY41" s="110"/>
      <c r="LUZ41" s="110"/>
      <c r="LVA41" s="110"/>
      <c r="LVB41" s="110"/>
      <c r="LVC41" s="110"/>
      <c r="LVD41" s="110"/>
      <c r="LVE41" s="110"/>
      <c r="LVF41" s="110"/>
      <c r="LVG41" s="110"/>
      <c r="LVH41" s="110"/>
      <c r="LVI41" s="110"/>
      <c r="LVJ41" s="110"/>
      <c r="LVK41" s="110"/>
      <c r="LVL41" s="110"/>
      <c r="LVM41" s="110"/>
      <c r="LVN41" s="110"/>
      <c r="LVO41" s="110"/>
      <c r="LVP41" s="110"/>
      <c r="LVQ41" s="110"/>
      <c r="LVR41" s="110"/>
      <c r="LVS41" s="110"/>
      <c r="LVT41" s="110"/>
      <c r="LVU41" s="110"/>
      <c r="LVV41" s="110"/>
      <c r="LVW41" s="110"/>
      <c r="LVX41" s="110"/>
      <c r="LVY41" s="110"/>
      <c r="LVZ41" s="110"/>
      <c r="LWA41" s="110"/>
      <c r="LWB41" s="110"/>
      <c r="LWC41" s="110"/>
      <c r="LWD41" s="110"/>
      <c r="LWE41" s="110"/>
      <c r="LWF41" s="110"/>
      <c r="LWG41" s="110"/>
      <c r="LWH41" s="110"/>
      <c r="LWI41" s="110"/>
      <c r="LWJ41" s="110"/>
      <c r="LWK41" s="110"/>
      <c r="LWL41" s="110"/>
      <c r="LWM41" s="110"/>
      <c r="LWN41" s="110"/>
      <c r="LWO41" s="110"/>
      <c r="LWP41" s="110"/>
      <c r="LWQ41" s="110"/>
      <c r="LWR41" s="110"/>
      <c r="LWS41" s="110"/>
      <c r="LWT41" s="110"/>
      <c r="LWU41" s="110"/>
      <c r="LWV41" s="110"/>
      <c r="LWW41" s="110"/>
      <c r="LWX41" s="110"/>
      <c r="LWY41" s="110"/>
      <c r="LWZ41" s="110"/>
      <c r="LXA41" s="110"/>
      <c r="LXB41" s="110"/>
      <c r="LXC41" s="110"/>
      <c r="LXD41" s="110"/>
      <c r="LXE41" s="110"/>
      <c r="LXF41" s="110"/>
      <c r="LXG41" s="110"/>
      <c r="LXH41" s="110"/>
      <c r="LXI41" s="110"/>
      <c r="LXJ41" s="110"/>
      <c r="LXK41" s="110"/>
      <c r="LXL41" s="110"/>
      <c r="LXM41" s="110"/>
      <c r="LXN41" s="110"/>
      <c r="LXO41" s="110"/>
      <c r="LXP41" s="110"/>
      <c r="LXQ41" s="110"/>
      <c r="LXR41" s="110"/>
      <c r="LXS41" s="110"/>
      <c r="LXT41" s="110"/>
      <c r="LXU41" s="110"/>
      <c r="LXV41" s="110"/>
      <c r="LXW41" s="110"/>
      <c r="LXX41" s="110"/>
      <c r="LXY41" s="110"/>
      <c r="LXZ41" s="110"/>
      <c r="LYA41" s="110"/>
      <c r="LYB41" s="110"/>
      <c r="LYC41" s="110"/>
      <c r="LYD41" s="110"/>
      <c r="LYE41" s="110"/>
      <c r="LYF41" s="110"/>
      <c r="LYG41" s="110"/>
      <c r="LYH41" s="110"/>
      <c r="LYI41" s="110"/>
      <c r="LYJ41" s="110"/>
      <c r="LYK41" s="110"/>
      <c r="LYL41" s="110"/>
      <c r="LYM41" s="110"/>
      <c r="LYN41" s="110"/>
      <c r="LYO41" s="110"/>
      <c r="LYP41" s="110"/>
      <c r="LYQ41" s="110"/>
      <c r="LYR41" s="110"/>
      <c r="LYS41" s="110"/>
      <c r="LYT41" s="110"/>
      <c r="LYU41" s="110"/>
      <c r="LYV41" s="110"/>
      <c r="LYW41" s="110"/>
      <c r="LYX41" s="110"/>
      <c r="LYY41" s="110"/>
      <c r="LYZ41" s="110"/>
      <c r="LZA41" s="110"/>
      <c r="LZB41" s="110"/>
      <c r="LZC41" s="110"/>
      <c r="LZD41" s="110"/>
      <c r="LZE41" s="110"/>
      <c r="LZF41" s="110"/>
      <c r="LZG41" s="110"/>
      <c r="LZH41" s="110"/>
      <c r="LZI41" s="110"/>
      <c r="LZJ41" s="110"/>
      <c r="LZK41" s="110"/>
      <c r="LZL41" s="110"/>
      <c r="LZM41" s="110"/>
      <c r="LZN41" s="110"/>
      <c r="LZO41" s="110"/>
      <c r="LZP41" s="110"/>
      <c r="LZQ41" s="110"/>
      <c r="LZR41" s="110"/>
      <c r="LZS41" s="110"/>
      <c r="LZT41" s="110"/>
      <c r="LZU41" s="110"/>
      <c r="LZV41" s="110"/>
      <c r="LZW41" s="110"/>
      <c r="LZX41" s="110"/>
      <c r="LZY41" s="110"/>
      <c r="LZZ41" s="110"/>
      <c r="MAA41" s="110"/>
      <c r="MAB41" s="110"/>
      <c r="MAC41" s="110"/>
      <c r="MAD41" s="110"/>
      <c r="MAE41" s="110"/>
      <c r="MAF41" s="110"/>
      <c r="MAG41" s="110"/>
      <c r="MAH41" s="110"/>
      <c r="MAI41" s="110"/>
      <c r="MAJ41" s="110"/>
      <c r="MAK41" s="110"/>
      <c r="MAL41" s="110"/>
      <c r="MAM41" s="110"/>
      <c r="MAN41" s="110"/>
      <c r="MAO41" s="110"/>
      <c r="MAP41" s="110"/>
      <c r="MAQ41" s="110"/>
      <c r="MAR41" s="110"/>
      <c r="MAS41" s="110"/>
      <c r="MAT41" s="110"/>
      <c r="MAU41" s="110"/>
      <c r="MAV41" s="110"/>
      <c r="MAW41" s="110"/>
      <c r="MAX41" s="110"/>
      <c r="MAY41" s="110"/>
      <c r="MAZ41" s="110"/>
      <c r="MBA41" s="110"/>
      <c r="MBB41" s="110"/>
      <c r="MBC41" s="110"/>
      <c r="MBD41" s="110"/>
      <c r="MBE41" s="110"/>
      <c r="MBF41" s="110"/>
      <c r="MBG41" s="110"/>
      <c r="MBH41" s="110"/>
      <c r="MBI41" s="110"/>
      <c r="MBJ41" s="110"/>
      <c r="MBK41" s="110"/>
      <c r="MBL41" s="110"/>
      <c r="MBM41" s="110"/>
      <c r="MBN41" s="110"/>
      <c r="MBO41" s="110"/>
      <c r="MBP41" s="110"/>
      <c r="MBQ41" s="110"/>
      <c r="MBR41" s="110"/>
      <c r="MBS41" s="110"/>
      <c r="MBT41" s="110"/>
      <c r="MBU41" s="110"/>
      <c r="MBV41" s="110"/>
      <c r="MBW41" s="110"/>
      <c r="MBX41" s="110"/>
      <c r="MBY41" s="110"/>
      <c r="MBZ41" s="110"/>
      <c r="MCA41" s="110"/>
      <c r="MCB41" s="110"/>
      <c r="MCC41" s="110"/>
      <c r="MCD41" s="110"/>
      <c r="MCE41" s="110"/>
      <c r="MCF41" s="110"/>
      <c r="MCG41" s="110"/>
      <c r="MCH41" s="110"/>
      <c r="MCI41" s="110"/>
      <c r="MCJ41" s="110"/>
      <c r="MCK41" s="110"/>
      <c r="MCL41" s="110"/>
      <c r="MCM41" s="110"/>
      <c r="MCN41" s="110"/>
      <c r="MCO41" s="110"/>
      <c r="MCP41" s="110"/>
      <c r="MCQ41" s="110"/>
      <c r="MCR41" s="110"/>
      <c r="MCS41" s="110"/>
      <c r="MCT41" s="110"/>
      <c r="MCU41" s="110"/>
      <c r="MCV41" s="110"/>
      <c r="MCW41" s="110"/>
      <c r="MCX41" s="110"/>
      <c r="MCY41" s="110"/>
      <c r="MCZ41" s="110"/>
      <c r="MDA41" s="110"/>
      <c r="MDB41" s="110"/>
      <c r="MDC41" s="110"/>
      <c r="MDD41" s="110"/>
      <c r="MDE41" s="110"/>
      <c r="MDF41" s="110"/>
      <c r="MDG41" s="110"/>
      <c r="MDH41" s="110"/>
      <c r="MDI41" s="110"/>
      <c r="MDJ41" s="110"/>
      <c r="MDK41" s="110"/>
      <c r="MDL41" s="110"/>
      <c r="MDM41" s="110"/>
      <c r="MDN41" s="110"/>
      <c r="MDO41" s="110"/>
      <c r="MDP41" s="110"/>
      <c r="MDQ41" s="110"/>
      <c r="MDR41" s="110"/>
      <c r="MDS41" s="110"/>
      <c r="MDT41" s="110"/>
      <c r="MDU41" s="110"/>
      <c r="MDV41" s="110"/>
      <c r="MDW41" s="110"/>
      <c r="MDX41" s="110"/>
      <c r="MDY41" s="110"/>
      <c r="MDZ41" s="110"/>
      <c r="MEA41" s="110"/>
      <c r="MEB41" s="110"/>
      <c r="MEC41" s="110"/>
      <c r="MED41" s="110"/>
      <c r="MEE41" s="110"/>
      <c r="MEF41" s="110"/>
      <c r="MEG41" s="110"/>
      <c r="MEH41" s="110"/>
      <c r="MEI41" s="110"/>
      <c r="MEJ41" s="110"/>
      <c r="MEK41" s="110"/>
      <c r="MEL41" s="110"/>
      <c r="MEM41" s="110"/>
      <c r="MEN41" s="110"/>
      <c r="MEO41" s="110"/>
      <c r="MEP41" s="110"/>
      <c r="MEQ41" s="110"/>
      <c r="MER41" s="110"/>
      <c r="MES41" s="110"/>
      <c r="MET41" s="110"/>
      <c r="MEU41" s="110"/>
      <c r="MEV41" s="110"/>
      <c r="MEW41" s="110"/>
      <c r="MEX41" s="110"/>
      <c r="MEY41" s="110"/>
      <c r="MEZ41" s="110"/>
      <c r="MFA41" s="110"/>
      <c r="MFB41" s="110"/>
      <c r="MFC41" s="110"/>
      <c r="MFD41" s="110"/>
      <c r="MFE41" s="110"/>
      <c r="MFF41" s="110"/>
      <c r="MFG41" s="110"/>
      <c r="MFH41" s="110"/>
      <c r="MFI41" s="110"/>
      <c r="MFJ41" s="110"/>
      <c r="MFK41" s="110"/>
      <c r="MFL41" s="110"/>
      <c r="MFM41" s="110"/>
      <c r="MFN41" s="110"/>
      <c r="MFO41" s="110"/>
      <c r="MFP41" s="110"/>
      <c r="MFQ41" s="110"/>
      <c r="MFR41" s="110"/>
      <c r="MFS41" s="110"/>
      <c r="MFT41" s="110"/>
      <c r="MFU41" s="110"/>
      <c r="MFV41" s="110"/>
      <c r="MFW41" s="110"/>
      <c r="MFX41" s="110"/>
      <c r="MFY41" s="110"/>
      <c r="MFZ41" s="110"/>
      <c r="MGA41" s="110"/>
      <c r="MGB41" s="110"/>
      <c r="MGC41" s="110"/>
      <c r="MGD41" s="110"/>
      <c r="MGE41" s="110"/>
      <c r="MGF41" s="110"/>
      <c r="MGG41" s="110"/>
      <c r="MGH41" s="110"/>
      <c r="MGI41" s="110"/>
      <c r="MGJ41" s="110"/>
      <c r="MGK41" s="110"/>
      <c r="MGL41" s="110"/>
      <c r="MGM41" s="110"/>
      <c r="MGN41" s="110"/>
      <c r="MGO41" s="110"/>
      <c r="MGP41" s="110"/>
      <c r="MGQ41" s="110"/>
      <c r="MGR41" s="110"/>
      <c r="MGS41" s="110"/>
      <c r="MGT41" s="110"/>
      <c r="MGU41" s="110"/>
      <c r="MGV41" s="110"/>
      <c r="MGW41" s="110"/>
      <c r="MGX41" s="110"/>
      <c r="MGY41" s="110"/>
      <c r="MGZ41" s="110"/>
      <c r="MHA41" s="110"/>
      <c r="MHB41" s="110"/>
      <c r="MHC41" s="110"/>
      <c r="MHD41" s="110"/>
      <c r="MHE41" s="110"/>
      <c r="MHF41" s="110"/>
      <c r="MHG41" s="110"/>
      <c r="MHH41" s="110"/>
      <c r="MHI41" s="110"/>
      <c r="MHJ41" s="110"/>
      <c r="MHK41" s="110"/>
      <c r="MHL41" s="110"/>
      <c r="MHM41" s="110"/>
      <c r="MHN41" s="110"/>
      <c r="MHO41" s="110"/>
      <c r="MHP41" s="110"/>
      <c r="MHQ41" s="110"/>
      <c r="MHR41" s="110"/>
      <c r="MHS41" s="110"/>
      <c r="MHT41" s="110"/>
      <c r="MHU41" s="110"/>
      <c r="MHV41" s="110"/>
      <c r="MHW41" s="110"/>
      <c r="MHX41" s="110"/>
      <c r="MHY41" s="110"/>
      <c r="MHZ41" s="110"/>
      <c r="MIA41" s="110"/>
      <c r="MIB41" s="110"/>
      <c r="MIC41" s="110"/>
      <c r="MID41" s="110"/>
      <c r="MIE41" s="110"/>
      <c r="MIF41" s="110"/>
      <c r="MIG41" s="110"/>
      <c r="MIH41" s="110"/>
      <c r="MII41" s="110"/>
      <c r="MIJ41" s="110"/>
      <c r="MIK41" s="110"/>
      <c r="MIL41" s="110"/>
      <c r="MIM41" s="110"/>
      <c r="MIN41" s="110"/>
      <c r="MIO41" s="110"/>
      <c r="MIP41" s="110"/>
      <c r="MIQ41" s="110"/>
      <c r="MIR41" s="110"/>
      <c r="MIS41" s="110"/>
      <c r="MIT41" s="110"/>
      <c r="MIU41" s="110"/>
      <c r="MIV41" s="110"/>
      <c r="MIW41" s="110"/>
      <c r="MIX41" s="110"/>
      <c r="MIY41" s="110"/>
      <c r="MIZ41" s="110"/>
      <c r="MJA41" s="110"/>
      <c r="MJB41" s="110"/>
      <c r="MJC41" s="110"/>
      <c r="MJD41" s="110"/>
      <c r="MJE41" s="110"/>
      <c r="MJF41" s="110"/>
      <c r="MJG41" s="110"/>
      <c r="MJH41" s="110"/>
      <c r="MJI41" s="110"/>
      <c r="MJJ41" s="110"/>
      <c r="MJK41" s="110"/>
      <c r="MJL41" s="110"/>
      <c r="MJM41" s="110"/>
      <c r="MJN41" s="110"/>
      <c r="MJO41" s="110"/>
      <c r="MJP41" s="110"/>
      <c r="MJQ41" s="110"/>
      <c r="MJR41" s="110"/>
      <c r="MJS41" s="110"/>
      <c r="MJT41" s="110"/>
      <c r="MJU41" s="110"/>
      <c r="MJV41" s="110"/>
      <c r="MJW41" s="110"/>
      <c r="MJX41" s="110"/>
      <c r="MJY41" s="110"/>
      <c r="MJZ41" s="110"/>
      <c r="MKA41" s="110"/>
      <c r="MKB41" s="110"/>
      <c r="MKC41" s="110"/>
      <c r="MKD41" s="110"/>
      <c r="MKE41" s="110"/>
      <c r="MKF41" s="110"/>
      <c r="MKG41" s="110"/>
      <c r="MKH41" s="110"/>
      <c r="MKI41" s="110"/>
      <c r="MKJ41" s="110"/>
      <c r="MKK41" s="110"/>
      <c r="MKL41" s="110"/>
      <c r="MKM41" s="110"/>
      <c r="MKN41" s="110"/>
      <c r="MKO41" s="110"/>
      <c r="MKP41" s="110"/>
      <c r="MKQ41" s="110"/>
      <c r="MKR41" s="110"/>
      <c r="MKS41" s="110"/>
      <c r="MKT41" s="110"/>
      <c r="MKU41" s="110"/>
      <c r="MKV41" s="110"/>
      <c r="MKW41" s="110"/>
      <c r="MKX41" s="110"/>
      <c r="MKY41" s="110"/>
      <c r="MKZ41" s="110"/>
      <c r="MLA41" s="110"/>
      <c r="MLB41" s="110"/>
      <c r="MLC41" s="110"/>
      <c r="MLD41" s="110"/>
      <c r="MLE41" s="110"/>
      <c r="MLF41" s="110"/>
      <c r="MLG41" s="110"/>
      <c r="MLH41" s="110"/>
      <c r="MLI41" s="110"/>
      <c r="MLJ41" s="110"/>
      <c r="MLK41" s="110"/>
      <c r="MLL41" s="110"/>
      <c r="MLM41" s="110"/>
      <c r="MLN41" s="110"/>
      <c r="MLO41" s="110"/>
      <c r="MLP41" s="110"/>
      <c r="MLQ41" s="110"/>
      <c r="MLR41" s="110"/>
      <c r="MLS41" s="110"/>
      <c r="MLT41" s="110"/>
      <c r="MLU41" s="110"/>
      <c r="MLV41" s="110"/>
      <c r="MLW41" s="110"/>
      <c r="MLX41" s="110"/>
      <c r="MLY41" s="110"/>
      <c r="MLZ41" s="110"/>
      <c r="MMA41" s="110"/>
      <c r="MMB41" s="110"/>
      <c r="MMC41" s="110"/>
      <c r="MMD41" s="110"/>
      <c r="MME41" s="110"/>
      <c r="MMF41" s="110"/>
      <c r="MMG41" s="110"/>
      <c r="MMH41" s="110"/>
      <c r="MMI41" s="110"/>
      <c r="MMJ41" s="110"/>
      <c r="MMK41" s="110"/>
      <c r="MML41" s="110"/>
      <c r="MMM41" s="110"/>
      <c r="MMN41" s="110"/>
      <c r="MMO41" s="110"/>
      <c r="MMP41" s="110"/>
      <c r="MMQ41" s="110"/>
      <c r="MMR41" s="110"/>
      <c r="MMS41" s="110"/>
      <c r="MMT41" s="110"/>
      <c r="MMU41" s="110"/>
      <c r="MMV41" s="110"/>
      <c r="MMW41" s="110"/>
      <c r="MMX41" s="110"/>
      <c r="MMY41" s="110"/>
      <c r="MMZ41" s="110"/>
      <c r="MNA41" s="110"/>
      <c r="MNB41" s="110"/>
      <c r="MNC41" s="110"/>
      <c r="MND41" s="110"/>
      <c r="MNE41" s="110"/>
      <c r="MNF41" s="110"/>
      <c r="MNG41" s="110"/>
      <c r="MNH41" s="110"/>
      <c r="MNI41" s="110"/>
      <c r="MNJ41" s="110"/>
      <c r="MNK41" s="110"/>
      <c r="MNL41" s="110"/>
      <c r="MNM41" s="110"/>
      <c r="MNN41" s="110"/>
      <c r="MNO41" s="110"/>
      <c r="MNP41" s="110"/>
      <c r="MNQ41" s="110"/>
      <c r="MNR41" s="110"/>
      <c r="MNS41" s="110"/>
      <c r="MNT41" s="110"/>
      <c r="MNU41" s="110"/>
      <c r="MNV41" s="110"/>
      <c r="MNW41" s="110"/>
      <c r="MNX41" s="110"/>
      <c r="MNY41" s="110"/>
      <c r="MNZ41" s="110"/>
      <c r="MOA41" s="110"/>
      <c r="MOB41" s="110"/>
      <c r="MOC41" s="110"/>
      <c r="MOD41" s="110"/>
      <c r="MOE41" s="110"/>
      <c r="MOF41" s="110"/>
      <c r="MOG41" s="110"/>
      <c r="MOH41" s="110"/>
      <c r="MOI41" s="110"/>
      <c r="MOJ41" s="110"/>
      <c r="MOK41" s="110"/>
      <c r="MOL41" s="110"/>
      <c r="MOM41" s="110"/>
      <c r="MON41" s="110"/>
      <c r="MOO41" s="110"/>
      <c r="MOP41" s="110"/>
      <c r="MOQ41" s="110"/>
      <c r="MOR41" s="110"/>
      <c r="MOS41" s="110"/>
      <c r="MOT41" s="110"/>
      <c r="MOU41" s="110"/>
      <c r="MOV41" s="110"/>
      <c r="MOW41" s="110"/>
      <c r="MOX41" s="110"/>
      <c r="MOY41" s="110"/>
      <c r="MOZ41" s="110"/>
      <c r="MPA41" s="110"/>
      <c r="MPB41" s="110"/>
      <c r="MPC41" s="110"/>
      <c r="MPD41" s="110"/>
      <c r="MPE41" s="110"/>
      <c r="MPF41" s="110"/>
      <c r="MPG41" s="110"/>
      <c r="MPH41" s="110"/>
      <c r="MPI41" s="110"/>
      <c r="MPJ41" s="110"/>
      <c r="MPK41" s="110"/>
      <c r="MPL41" s="110"/>
      <c r="MPM41" s="110"/>
      <c r="MPN41" s="110"/>
      <c r="MPO41" s="110"/>
      <c r="MPP41" s="110"/>
      <c r="MPQ41" s="110"/>
      <c r="MPR41" s="110"/>
      <c r="MPS41" s="110"/>
      <c r="MPT41" s="110"/>
      <c r="MPU41" s="110"/>
      <c r="MPV41" s="110"/>
      <c r="MPW41" s="110"/>
      <c r="MPX41" s="110"/>
      <c r="MPY41" s="110"/>
      <c r="MPZ41" s="110"/>
      <c r="MQA41" s="110"/>
      <c r="MQB41" s="110"/>
      <c r="MQC41" s="110"/>
      <c r="MQD41" s="110"/>
      <c r="MQE41" s="110"/>
      <c r="MQF41" s="110"/>
      <c r="MQG41" s="110"/>
      <c r="MQH41" s="110"/>
      <c r="MQI41" s="110"/>
      <c r="MQJ41" s="110"/>
      <c r="MQK41" s="110"/>
      <c r="MQL41" s="110"/>
      <c r="MQM41" s="110"/>
      <c r="MQN41" s="110"/>
      <c r="MQO41" s="110"/>
      <c r="MQP41" s="110"/>
      <c r="MQQ41" s="110"/>
      <c r="MQR41" s="110"/>
      <c r="MQS41" s="110"/>
      <c r="MQT41" s="110"/>
      <c r="MQU41" s="110"/>
      <c r="MQV41" s="110"/>
      <c r="MQW41" s="110"/>
      <c r="MQX41" s="110"/>
      <c r="MQY41" s="110"/>
      <c r="MQZ41" s="110"/>
      <c r="MRA41" s="110"/>
      <c r="MRB41" s="110"/>
      <c r="MRC41" s="110"/>
      <c r="MRD41" s="110"/>
      <c r="MRE41" s="110"/>
      <c r="MRF41" s="110"/>
      <c r="MRG41" s="110"/>
      <c r="MRH41" s="110"/>
      <c r="MRI41" s="110"/>
      <c r="MRJ41" s="110"/>
      <c r="MRK41" s="110"/>
      <c r="MRL41" s="110"/>
      <c r="MRM41" s="110"/>
      <c r="MRN41" s="110"/>
      <c r="MRO41" s="110"/>
      <c r="MRP41" s="110"/>
      <c r="MRQ41" s="110"/>
      <c r="MRR41" s="110"/>
      <c r="MRS41" s="110"/>
      <c r="MRT41" s="110"/>
      <c r="MRU41" s="110"/>
      <c r="MRV41" s="110"/>
      <c r="MRW41" s="110"/>
      <c r="MRX41" s="110"/>
      <c r="MRY41" s="110"/>
      <c r="MRZ41" s="110"/>
      <c r="MSA41" s="110"/>
      <c r="MSB41" s="110"/>
      <c r="MSC41" s="110"/>
      <c r="MSD41" s="110"/>
      <c r="MSE41" s="110"/>
      <c r="MSF41" s="110"/>
      <c r="MSG41" s="110"/>
      <c r="MSH41" s="110"/>
      <c r="MSI41" s="110"/>
      <c r="MSJ41" s="110"/>
      <c r="MSK41" s="110"/>
      <c r="MSL41" s="110"/>
      <c r="MSM41" s="110"/>
      <c r="MSN41" s="110"/>
      <c r="MSO41" s="110"/>
      <c r="MSP41" s="110"/>
      <c r="MSQ41" s="110"/>
      <c r="MSR41" s="110"/>
      <c r="MSS41" s="110"/>
      <c r="MST41" s="110"/>
      <c r="MSU41" s="110"/>
      <c r="MSV41" s="110"/>
      <c r="MSW41" s="110"/>
      <c r="MSX41" s="110"/>
      <c r="MSY41" s="110"/>
      <c r="MSZ41" s="110"/>
      <c r="MTA41" s="110"/>
      <c r="MTB41" s="110"/>
      <c r="MTC41" s="110"/>
      <c r="MTD41" s="110"/>
      <c r="MTE41" s="110"/>
      <c r="MTF41" s="110"/>
      <c r="MTG41" s="110"/>
      <c r="MTH41" s="110"/>
      <c r="MTI41" s="110"/>
      <c r="MTJ41" s="110"/>
      <c r="MTK41" s="110"/>
      <c r="MTL41" s="110"/>
      <c r="MTM41" s="110"/>
      <c r="MTN41" s="110"/>
      <c r="MTO41" s="110"/>
      <c r="MTP41" s="110"/>
      <c r="MTQ41" s="110"/>
      <c r="MTR41" s="110"/>
      <c r="MTS41" s="110"/>
      <c r="MTT41" s="110"/>
      <c r="MTU41" s="110"/>
      <c r="MTV41" s="110"/>
      <c r="MTW41" s="110"/>
      <c r="MTX41" s="110"/>
      <c r="MTY41" s="110"/>
      <c r="MTZ41" s="110"/>
      <c r="MUA41" s="110"/>
      <c r="MUB41" s="110"/>
      <c r="MUC41" s="110"/>
      <c r="MUD41" s="110"/>
      <c r="MUE41" s="110"/>
      <c r="MUF41" s="110"/>
      <c r="MUG41" s="110"/>
      <c r="MUH41" s="110"/>
      <c r="MUI41" s="110"/>
      <c r="MUJ41" s="110"/>
      <c r="MUK41" s="110"/>
      <c r="MUL41" s="110"/>
      <c r="MUM41" s="110"/>
      <c r="MUN41" s="110"/>
      <c r="MUO41" s="110"/>
      <c r="MUP41" s="110"/>
      <c r="MUQ41" s="110"/>
      <c r="MUR41" s="110"/>
      <c r="MUS41" s="110"/>
      <c r="MUT41" s="110"/>
      <c r="MUU41" s="110"/>
      <c r="MUV41" s="110"/>
      <c r="MUW41" s="110"/>
      <c r="MUX41" s="110"/>
      <c r="MUY41" s="110"/>
      <c r="MUZ41" s="110"/>
      <c r="MVA41" s="110"/>
      <c r="MVB41" s="110"/>
      <c r="MVC41" s="110"/>
      <c r="MVD41" s="110"/>
      <c r="MVE41" s="110"/>
      <c r="MVF41" s="110"/>
      <c r="MVG41" s="110"/>
      <c r="MVH41" s="110"/>
      <c r="MVI41" s="110"/>
      <c r="MVJ41" s="110"/>
      <c r="MVK41" s="110"/>
      <c r="MVL41" s="110"/>
      <c r="MVM41" s="110"/>
      <c r="MVN41" s="110"/>
      <c r="MVO41" s="110"/>
      <c r="MVP41" s="110"/>
      <c r="MVQ41" s="110"/>
      <c r="MVR41" s="110"/>
      <c r="MVS41" s="110"/>
      <c r="MVT41" s="110"/>
      <c r="MVU41" s="110"/>
      <c r="MVV41" s="110"/>
      <c r="MVW41" s="110"/>
      <c r="MVX41" s="110"/>
      <c r="MVY41" s="110"/>
      <c r="MVZ41" s="110"/>
      <c r="MWA41" s="110"/>
      <c r="MWB41" s="110"/>
      <c r="MWC41" s="110"/>
      <c r="MWD41" s="110"/>
      <c r="MWE41" s="110"/>
      <c r="MWF41" s="110"/>
      <c r="MWG41" s="110"/>
      <c r="MWH41" s="110"/>
      <c r="MWI41" s="110"/>
      <c r="MWJ41" s="110"/>
      <c r="MWK41" s="110"/>
      <c r="MWL41" s="110"/>
      <c r="MWM41" s="110"/>
      <c r="MWN41" s="110"/>
      <c r="MWO41" s="110"/>
      <c r="MWP41" s="110"/>
      <c r="MWQ41" s="110"/>
      <c r="MWR41" s="110"/>
      <c r="MWS41" s="110"/>
      <c r="MWT41" s="110"/>
      <c r="MWU41" s="110"/>
      <c r="MWV41" s="110"/>
      <c r="MWW41" s="110"/>
      <c r="MWX41" s="110"/>
      <c r="MWY41" s="110"/>
      <c r="MWZ41" s="110"/>
      <c r="MXA41" s="110"/>
      <c r="MXB41" s="110"/>
      <c r="MXC41" s="110"/>
      <c r="MXD41" s="110"/>
      <c r="MXE41" s="110"/>
      <c r="MXF41" s="110"/>
      <c r="MXG41" s="110"/>
      <c r="MXH41" s="110"/>
      <c r="MXI41" s="110"/>
      <c r="MXJ41" s="110"/>
      <c r="MXK41" s="110"/>
      <c r="MXL41" s="110"/>
      <c r="MXM41" s="110"/>
      <c r="MXN41" s="110"/>
      <c r="MXO41" s="110"/>
      <c r="MXP41" s="110"/>
      <c r="MXQ41" s="110"/>
      <c r="MXR41" s="110"/>
      <c r="MXS41" s="110"/>
      <c r="MXT41" s="110"/>
      <c r="MXU41" s="110"/>
      <c r="MXV41" s="110"/>
      <c r="MXW41" s="110"/>
      <c r="MXX41" s="110"/>
      <c r="MXY41" s="110"/>
      <c r="MXZ41" s="110"/>
      <c r="MYA41" s="110"/>
      <c r="MYB41" s="110"/>
      <c r="MYC41" s="110"/>
      <c r="MYD41" s="110"/>
      <c r="MYE41" s="110"/>
      <c r="MYF41" s="110"/>
      <c r="MYG41" s="110"/>
      <c r="MYH41" s="110"/>
      <c r="MYI41" s="110"/>
      <c r="MYJ41" s="110"/>
      <c r="MYK41" s="110"/>
      <c r="MYL41" s="110"/>
      <c r="MYM41" s="110"/>
      <c r="MYN41" s="110"/>
      <c r="MYO41" s="110"/>
      <c r="MYP41" s="110"/>
      <c r="MYQ41" s="110"/>
      <c r="MYR41" s="110"/>
      <c r="MYS41" s="110"/>
      <c r="MYT41" s="110"/>
      <c r="MYU41" s="110"/>
      <c r="MYV41" s="110"/>
      <c r="MYW41" s="110"/>
      <c r="MYX41" s="110"/>
      <c r="MYY41" s="110"/>
      <c r="MYZ41" s="110"/>
      <c r="MZA41" s="110"/>
      <c r="MZB41" s="110"/>
      <c r="MZC41" s="110"/>
      <c r="MZD41" s="110"/>
      <c r="MZE41" s="110"/>
      <c r="MZF41" s="110"/>
      <c r="MZG41" s="110"/>
      <c r="MZH41" s="110"/>
      <c r="MZI41" s="110"/>
      <c r="MZJ41" s="110"/>
      <c r="MZK41" s="110"/>
      <c r="MZL41" s="110"/>
      <c r="MZM41" s="110"/>
      <c r="MZN41" s="110"/>
      <c r="MZO41" s="110"/>
      <c r="MZP41" s="110"/>
      <c r="MZQ41" s="110"/>
      <c r="MZR41" s="110"/>
      <c r="MZS41" s="110"/>
      <c r="MZT41" s="110"/>
      <c r="MZU41" s="110"/>
      <c r="MZV41" s="110"/>
      <c r="MZW41" s="110"/>
      <c r="MZX41" s="110"/>
      <c r="MZY41" s="110"/>
      <c r="MZZ41" s="110"/>
      <c r="NAA41" s="110"/>
      <c r="NAB41" s="110"/>
      <c r="NAC41" s="110"/>
      <c r="NAD41" s="110"/>
      <c r="NAE41" s="110"/>
      <c r="NAF41" s="110"/>
      <c r="NAG41" s="110"/>
      <c r="NAH41" s="110"/>
      <c r="NAI41" s="110"/>
      <c r="NAJ41" s="110"/>
      <c r="NAK41" s="110"/>
      <c r="NAL41" s="110"/>
      <c r="NAM41" s="110"/>
      <c r="NAN41" s="110"/>
      <c r="NAO41" s="110"/>
      <c r="NAP41" s="110"/>
      <c r="NAQ41" s="110"/>
      <c r="NAR41" s="110"/>
      <c r="NAS41" s="110"/>
      <c r="NAT41" s="110"/>
      <c r="NAU41" s="110"/>
      <c r="NAV41" s="110"/>
      <c r="NAW41" s="110"/>
      <c r="NAX41" s="110"/>
      <c r="NAY41" s="110"/>
      <c r="NAZ41" s="110"/>
      <c r="NBA41" s="110"/>
      <c r="NBB41" s="110"/>
      <c r="NBC41" s="110"/>
      <c r="NBD41" s="110"/>
      <c r="NBE41" s="110"/>
      <c r="NBF41" s="110"/>
      <c r="NBG41" s="110"/>
      <c r="NBH41" s="110"/>
      <c r="NBI41" s="110"/>
      <c r="NBJ41" s="110"/>
      <c r="NBK41" s="110"/>
      <c r="NBL41" s="110"/>
      <c r="NBM41" s="110"/>
      <c r="NBN41" s="110"/>
      <c r="NBO41" s="110"/>
      <c r="NBP41" s="110"/>
      <c r="NBQ41" s="110"/>
      <c r="NBR41" s="110"/>
      <c r="NBS41" s="110"/>
      <c r="NBT41" s="110"/>
      <c r="NBU41" s="110"/>
      <c r="NBV41" s="110"/>
      <c r="NBW41" s="110"/>
      <c r="NBX41" s="110"/>
      <c r="NBY41" s="110"/>
      <c r="NBZ41" s="110"/>
      <c r="NCA41" s="110"/>
      <c r="NCB41" s="110"/>
      <c r="NCC41" s="110"/>
      <c r="NCD41" s="110"/>
      <c r="NCE41" s="110"/>
      <c r="NCF41" s="110"/>
      <c r="NCG41" s="110"/>
      <c r="NCH41" s="110"/>
      <c r="NCI41" s="110"/>
      <c r="NCJ41" s="110"/>
      <c r="NCK41" s="110"/>
      <c r="NCL41" s="110"/>
      <c r="NCM41" s="110"/>
      <c r="NCN41" s="110"/>
      <c r="NCO41" s="110"/>
      <c r="NCP41" s="110"/>
      <c r="NCQ41" s="110"/>
      <c r="NCR41" s="110"/>
      <c r="NCS41" s="110"/>
      <c r="NCT41" s="110"/>
      <c r="NCU41" s="110"/>
      <c r="NCV41" s="110"/>
      <c r="NCW41" s="110"/>
      <c r="NCX41" s="110"/>
      <c r="NCY41" s="110"/>
      <c r="NCZ41" s="110"/>
      <c r="NDA41" s="110"/>
      <c r="NDB41" s="110"/>
      <c r="NDC41" s="110"/>
      <c r="NDD41" s="110"/>
      <c r="NDE41" s="110"/>
      <c r="NDF41" s="110"/>
      <c r="NDG41" s="110"/>
      <c r="NDH41" s="110"/>
      <c r="NDI41" s="110"/>
      <c r="NDJ41" s="110"/>
      <c r="NDK41" s="110"/>
      <c r="NDL41" s="110"/>
      <c r="NDM41" s="110"/>
      <c r="NDN41" s="110"/>
      <c r="NDO41" s="110"/>
      <c r="NDP41" s="110"/>
      <c r="NDQ41" s="110"/>
      <c r="NDR41" s="110"/>
      <c r="NDS41" s="110"/>
      <c r="NDT41" s="110"/>
      <c r="NDU41" s="110"/>
      <c r="NDV41" s="110"/>
      <c r="NDW41" s="110"/>
      <c r="NDX41" s="110"/>
      <c r="NDY41" s="110"/>
      <c r="NDZ41" s="110"/>
      <c r="NEA41" s="110"/>
      <c r="NEB41" s="110"/>
      <c r="NEC41" s="110"/>
      <c r="NED41" s="110"/>
      <c r="NEE41" s="110"/>
      <c r="NEF41" s="110"/>
      <c r="NEG41" s="110"/>
      <c r="NEH41" s="110"/>
      <c r="NEI41" s="110"/>
      <c r="NEJ41" s="110"/>
      <c r="NEK41" s="110"/>
      <c r="NEL41" s="110"/>
      <c r="NEM41" s="110"/>
      <c r="NEN41" s="110"/>
      <c r="NEO41" s="110"/>
      <c r="NEP41" s="110"/>
      <c r="NEQ41" s="110"/>
      <c r="NER41" s="110"/>
      <c r="NES41" s="110"/>
      <c r="NET41" s="110"/>
      <c r="NEU41" s="110"/>
      <c r="NEV41" s="110"/>
      <c r="NEW41" s="110"/>
      <c r="NEX41" s="110"/>
      <c r="NEY41" s="110"/>
      <c r="NEZ41" s="110"/>
      <c r="NFA41" s="110"/>
      <c r="NFB41" s="110"/>
      <c r="NFC41" s="110"/>
      <c r="NFD41" s="110"/>
      <c r="NFE41" s="110"/>
      <c r="NFF41" s="110"/>
      <c r="NFG41" s="110"/>
      <c r="NFH41" s="110"/>
      <c r="NFI41" s="110"/>
      <c r="NFJ41" s="110"/>
      <c r="NFK41" s="110"/>
      <c r="NFL41" s="110"/>
      <c r="NFM41" s="110"/>
      <c r="NFN41" s="110"/>
      <c r="NFO41" s="110"/>
      <c r="NFP41" s="110"/>
      <c r="NFQ41" s="110"/>
      <c r="NFR41" s="110"/>
      <c r="NFS41" s="110"/>
      <c r="NFT41" s="110"/>
      <c r="NFU41" s="110"/>
      <c r="NFV41" s="110"/>
      <c r="NFW41" s="110"/>
      <c r="NFX41" s="110"/>
      <c r="NFY41" s="110"/>
      <c r="NFZ41" s="110"/>
      <c r="NGA41" s="110"/>
      <c r="NGB41" s="110"/>
      <c r="NGC41" s="110"/>
      <c r="NGD41" s="110"/>
      <c r="NGE41" s="110"/>
      <c r="NGF41" s="110"/>
      <c r="NGG41" s="110"/>
      <c r="NGH41" s="110"/>
      <c r="NGI41" s="110"/>
      <c r="NGJ41" s="110"/>
      <c r="NGK41" s="110"/>
      <c r="NGL41" s="110"/>
      <c r="NGM41" s="110"/>
      <c r="NGN41" s="110"/>
      <c r="NGO41" s="110"/>
      <c r="NGP41" s="110"/>
      <c r="NGQ41" s="110"/>
      <c r="NGR41" s="110"/>
      <c r="NGS41" s="110"/>
      <c r="NGT41" s="110"/>
      <c r="NGU41" s="110"/>
      <c r="NGV41" s="110"/>
      <c r="NGW41" s="110"/>
      <c r="NGX41" s="110"/>
      <c r="NGY41" s="110"/>
      <c r="NGZ41" s="110"/>
      <c r="NHA41" s="110"/>
      <c r="NHB41" s="110"/>
      <c r="NHC41" s="110"/>
      <c r="NHD41" s="110"/>
      <c r="NHE41" s="110"/>
      <c r="NHF41" s="110"/>
      <c r="NHG41" s="110"/>
      <c r="NHH41" s="110"/>
      <c r="NHI41" s="110"/>
      <c r="NHJ41" s="110"/>
      <c r="NHK41" s="110"/>
      <c r="NHL41" s="110"/>
      <c r="NHM41" s="110"/>
      <c r="NHN41" s="110"/>
      <c r="NHO41" s="110"/>
      <c r="NHP41" s="110"/>
      <c r="NHQ41" s="110"/>
      <c r="NHR41" s="110"/>
      <c r="NHS41" s="110"/>
      <c r="NHT41" s="110"/>
      <c r="NHU41" s="110"/>
      <c r="NHV41" s="110"/>
      <c r="NHW41" s="110"/>
      <c r="NHX41" s="110"/>
      <c r="NHY41" s="110"/>
      <c r="NHZ41" s="110"/>
      <c r="NIA41" s="110"/>
      <c r="NIB41" s="110"/>
      <c r="NIC41" s="110"/>
      <c r="NID41" s="110"/>
      <c r="NIE41" s="110"/>
      <c r="NIF41" s="110"/>
      <c r="NIG41" s="110"/>
      <c r="NIH41" s="110"/>
      <c r="NII41" s="110"/>
      <c r="NIJ41" s="110"/>
      <c r="NIK41" s="110"/>
      <c r="NIL41" s="110"/>
      <c r="NIM41" s="110"/>
      <c r="NIN41" s="110"/>
      <c r="NIO41" s="110"/>
      <c r="NIP41" s="110"/>
      <c r="NIQ41" s="110"/>
      <c r="NIR41" s="110"/>
      <c r="NIS41" s="110"/>
      <c r="NIT41" s="110"/>
      <c r="NIU41" s="110"/>
      <c r="NIV41" s="110"/>
      <c r="NIW41" s="110"/>
      <c r="NIX41" s="110"/>
      <c r="NIY41" s="110"/>
      <c r="NIZ41" s="110"/>
      <c r="NJA41" s="110"/>
      <c r="NJB41" s="110"/>
      <c r="NJC41" s="110"/>
      <c r="NJD41" s="110"/>
      <c r="NJE41" s="110"/>
      <c r="NJF41" s="110"/>
      <c r="NJG41" s="110"/>
      <c r="NJH41" s="110"/>
      <c r="NJI41" s="110"/>
      <c r="NJJ41" s="110"/>
      <c r="NJK41" s="110"/>
      <c r="NJL41" s="110"/>
      <c r="NJM41" s="110"/>
      <c r="NJN41" s="110"/>
      <c r="NJO41" s="110"/>
      <c r="NJP41" s="110"/>
      <c r="NJQ41" s="110"/>
      <c r="NJR41" s="110"/>
      <c r="NJS41" s="110"/>
      <c r="NJT41" s="110"/>
      <c r="NJU41" s="110"/>
      <c r="NJV41" s="110"/>
      <c r="NJW41" s="110"/>
      <c r="NJX41" s="110"/>
      <c r="NJY41" s="110"/>
      <c r="NJZ41" s="110"/>
      <c r="NKA41" s="110"/>
      <c r="NKB41" s="110"/>
      <c r="NKC41" s="110"/>
      <c r="NKD41" s="110"/>
      <c r="NKE41" s="110"/>
      <c r="NKF41" s="110"/>
      <c r="NKG41" s="110"/>
      <c r="NKH41" s="110"/>
      <c r="NKI41" s="110"/>
      <c r="NKJ41" s="110"/>
      <c r="NKK41" s="110"/>
      <c r="NKL41" s="110"/>
      <c r="NKM41" s="110"/>
      <c r="NKN41" s="110"/>
      <c r="NKO41" s="110"/>
      <c r="NKP41" s="110"/>
      <c r="NKQ41" s="110"/>
      <c r="NKR41" s="110"/>
      <c r="NKS41" s="110"/>
      <c r="NKT41" s="110"/>
      <c r="NKU41" s="110"/>
      <c r="NKV41" s="110"/>
      <c r="NKW41" s="110"/>
      <c r="NKX41" s="110"/>
      <c r="NKY41" s="110"/>
      <c r="NKZ41" s="110"/>
      <c r="NLA41" s="110"/>
      <c r="NLB41" s="110"/>
      <c r="NLC41" s="110"/>
      <c r="NLD41" s="110"/>
      <c r="NLE41" s="110"/>
      <c r="NLF41" s="110"/>
      <c r="NLG41" s="110"/>
      <c r="NLH41" s="110"/>
      <c r="NLI41" s="110"/>
      <c r="NLJ41" s="110"/>
      <c r="NLK41" s="110"/>
      <c r="NLL41" s="110"/>
      <c r="NLM41" s="110"/>
      <c r="NLN41" s="110"/>
      <c r="NLO41" s="110"/>
      <c r="NLP41" s="110"/>
      <c r="NLQ41" s="110"/>
      <c r="NLR41" s="110"/>
      <c r="NLS41" s="110"/>
      <c r="NLT41" s="110"/>
      <c r="NLU41" s="110"/>
      <c r="NLV41" s="110"/>
      <c r="NLW41" s="110"/>
      <c r="NLX41" s="110"/>
      <c r="NLY41" s="110"/>
      <c r="NLZ41" s="110"/>
      <c r="NMA41" s="110"/>
      <c r="NMB41" s="110"/>
      <c r="NMC41" s="110"/>
      <c r="NMD41" s="110"/>
      <c r="NME41" s="110"/>
      <c r="NMF41" s="110"/>
      <c r="NMG41" s="110"/>
      <c r="NMH41" s="110"/>
      <c r="NMI41" s="110"/>
      <c r="NMJ41" s="110"/>
      <c r="NMK41" s="110"/>
      <c r="NML41" s="110"/>
      <c r="NMM41" s="110"/>
      <c r="NMN41" s="110"/>
      <c r="NMO41" s="110"/>
      <c r="NMP41" s="110"/>
      <c r="NMQ41" s="110"/>
      <c r="NMR41" s="110"/>
      <c r="NMS41" s="110"/>
      <c r="NMT41" s="110"/>
      <c r="NMU41" s="110"/>
      <c r="NMV41" s="110"/>
      <c r="NMW41" s="110"/>
      <c r="NMX41" s="110"/>
      <c r="NMY41" s="110"/>
      <c r="NMZ41" s="110"/>
      <c r="NNA41" s="110"/>
      <c r="NNB41" s="110"/>
      <c r="NNC41" s="110"/>
      <c r="NND41" s="110"/>
      <c r="NNE41" s="110"/>
      <c r="NNF41" s="110"/>
      <c r="NNG41" s="110"/>
      <c r="NNH41" s="110"/>
      <c r="NNI41" s="110"/>
      <c r="NNJ41" s="110"/>
      <c r="NNK41" s="110"/>
      <c r="NNL41" s="110"/>
      <c r="NNM41" s="110"/>
      <c r="NNN41" s="110"/>
      <c r="NNO41" s="110"/>
      <c r="NNP41" s="110"/>
      <c r="NNQ41" s="110"/>
      <c r="NNR41" s="110"/>
      <c r="NNS41" s="110"/>
      <c r="NNT41" s="110"/>
      <c r="NNU41" s="110"/>
      <c r="NNV41" s="110"/>
      <c r="NNW41" s="110"/>
      <c r="NNX41" s="110"/>
      <c r="NNY41" s="110"/>
      <c r="NNZ41" s="110"/>
      <c r="NOA41" s="110"/>
      <c r="NOB41" s="110"/>
      <c r="NOC41" s="110"/>
      <c r="NOD41" s="110"/>
      <c r="NOE41" s="110"/>
      <c r="NOF41" s="110"/>
      <c r="NOG41" s="110"/>
      <c r="NOH41" s="110"/>
      <c r="NOI41" s="110"/>
      <c r="NOJ41" s="110"/>
      <c r="NOK41" s="110"/>
      <c r="NOL41" s="110"/>
      <c r="NOM41" s="110"/>
      <c r="NON41" s="110"/>
      <c r="NOO41" s="110"/>
      <c r="NOP41" s="110"/>
      <c r="NOQ41" s="110"/>
      <c r="NOR41" s="110"/>
      <c r="NOS41" s="110"/>
      <c r="NOT41" s="110"/>
      <c r="NOU41" s="110"/>
      <c r="NOV41" s="110"/>
      <c r="NOW41" s="110"/>
      <c r="NOX41" s="110"/>
      <c r="NOY41" s="110"/>
      <c r="NOZ41" s="110"/>
      <c r="NPA41" s="110"/>
      <c r="NPB41" s="110"/>
      <c r="NPC41" s="110"/>
      <c r="NPD41" s="110"/>
      <c r="NPE41" s="110"/>
      <c r="NPF41" s="110"/>
      <c r="NPG41" s="110"/>
      <c r="NPH41" s="110"/>
      <c r="NPI41" s="110"/>
      <c r="NPJ41" s="110"/>
      <c r="NPK41" s="110"/>
      <c r="NPL41" s="110"/>
      <c r="NPM41" s="110"/>
      <c r="NPN41" s="110"/>
      <c r="NPO41" s="110"/>
      <c r="NPP41" s="110"/>
      <c r="NPQ41" s="110"/>
      <c r="NPR41" s="110"/>
      <c r="NPS41" s="110"/>
      <c r="NPT41" s="110"/>
      <c r="NPU41" s="110"/>
      <c r="NPV41" s="110"/>
      <c r="NPW41" s="110"/>
      <c r="NPX41" s="110"/>
      <c r="NPY41" s="110"/>
      <c r="NPZ41" s="110"/>
      <c r="NQA41" s="110"/>
      <c r="NQB41" s="110"/>
      <c r="NQC41" s="110"/>
      <c r="NQD41" s="110"/>
      <c r="NQE41" s="110"/>
      <c r="NQF41" s="110"/>
      <c r="NQG41" s="110"/>
      <c r="NQH41" s="110"/>
      <c r="NQI41" s="110"/>
      <c r="NQJ41" s="110"/>
      <c r="NQK41" s="110"/>
      <c r="NQL41" s="110"/>
      <c r="NQM41" s="110"/>
      <c r="NQN41" s="110"/>
      <c r="NQO41" s="110"/>
      <c r="NQP41" s="110"/>
      <c r="NQQ41" s="110"/>
      <c r="NQR41" s="110"/>
      <c r="NQS41" s="110"/>
      <c r="NQT41" s="110"/>
      <c r="NQU41" s="110"/>
      <c r="NQV41" s="110"/>
      <c r="NQW41" s="110"/>
      <c r="NQX41" s="110"/>
      <c r="NQY41" s="110"/>
      <c r="NQZ41" s="110"/>
      <c r="NRA41" s="110"/>
      <c r="NRB41" s="110"/>
      <c r="NRC41" s="110"/>
      <c r="NRD41" s="110"/>
      <c r="NRE41" s="110"/>
      <c r="NRF41" s="110"/>
      <c r="NRG41" s="110"/>
      <c r="NRH41" s="110"/>
      <c r="NRI41" s="110"/>
      <c r="NRJ41" s="110"/>
      <c r="NRK41" s="110"/>
      <c r="NRL41" s="110"/>
      <c r="NRM41" s="110"/>
      <c r="NRN41" s="110"/>
      <c r="NRO41" s="110"/>
      <c r="NRP41" s="110"/>
      <c r="NRQ41" s="110"/>
      <c r="NRR41" s="110"/>
      <c r="NRS41" s="110"/>
      <c r="NRT41" s="110"/>
      <c r="NRU41" s="110"/>
      <c r="NRV41" s="110"/>
      <c r="NRW41" s="110"/>
      <c r="NRX41" s="110"/>
      <c r="NRY41" s="110"/>
      <c r="NRZ41" s="110"/>
      <c r="NSA41" s="110"/>
      <c r="NSB41" s="110"/>
      <c r="NSC41" s="110"/>
      <c r="NSD41" s="110"/>
      <c r="NSE41" s="110"/>
      <c r="NSF41" s="110"/>
      <c r="NSG41" s="110"/>
      <c r="NSH41" s="110"/>
      <c r="NSI41" s="110"/>
      <c r="NSJ41" s="110"/>
      <c r="NSK41" s="110"/>
      <c r="NSL41" s="110"/>
      <c r="NSM41" s="110"/>
      <c r="NSN41" s="110"/>
      <c r="NSO41" s="110"/>
      <c r="NSP41" s="110"/>
      <c r="NSQ41" s="110"/>
      <c r="NSR41" s="110"/>
      <c r="NSS41" s="110"/>
      <c r="NST41" s="110"/>
      <c r="NSU41" s="110"/>
      <c r="NSV41" s="110"/>
      <c r="NSW41" s="110"/>
      <c r="NSX41" s="110"/>
      <c r="NSY41" s="110"/>
      <c r="NSZ41" s="110"/>
      <c r="NTA41" s="110"/>
      <c r="NTB41" s="110"/>
      <c r="NTC41" s="110"/>
      <c r="NTD41" s="110"/>
      <c r="NTE41" s="110"/>
      <c r="NTF41" s="110"/>
      <c r="NTG41" s="110"/>
      <c r="NTH41" s="110"/>
      <c r="NTI41" s="110"/>
      <c r="NTJ41" s="110"/>
      <c r="NTK41" s="110"/>
      <c r="NTL41" s="110"/>
      <c r="NTM41" s="110"/>
      <c r="NTN41" s="110"/>
      <c r="NTO41" s="110"/>
      <c r="NTP41" s="110"/>
      <c r="NTQ41" s="110"/>
      <c r="NTR41" s="110"/>
      <c r="NTS41" s="110"/>
      <c r="NTT41" s="110"/>
      <c r="NTU41" s="110"/>
      <c r="NTV41" s="110"/>
      <c r="NTW41" s="110"/>
      <c r="NTX41" s="110"/>
      <c r="NTY41" s="110"/>
      <c r="NTZ41" s="110"/>
      <c r="NUA41" s="110"/>
      <c r="NUB41" s="110"/>
      <c r="NUC41" s="110"/>
      <c r="NUD41" s="110"/>
      <c r="NUE41" s="110"/>
      <c r="NUF41" s="110"/>
      <c r="NUG41" s="110"/>
      <c r="NUH41" s="110"/>
      <c r="NUI41" s="110"/>
      <c r="NUJ41" s="110"/>
      <c r="NUK41" s="110"/>
      <c r="NUL41" s="110"/>
      <c r="NUM41" s="110"/>
      <c r="NUN41" s="110"/>
      <c r="NUO41" s="110"/>
      <c r="NUP41" s="110"/>
      <c r="NUQ41" s="110"/>
      <c r="NUR41" s="110"/>
      <c r="NUS41" s="110"/>
      <c r="NUT41" s="110"/>
      <c r="NUU41" s="110"/>
      <c r="NUV41" s="110"/>
      <c r="NUW41" s="110"/>
      <c r="NUX41" s="110"/>
      <c r="NUY41" s="110"/>
      <c r="NUZ41" s="110"/>
      <c r="NVA41" s="110"/>
      <c r="NVB41" s="110"/>
      <c r="NVC41" s="110"/>
      <c r="NVD41" s="110"/>
      <c r="NVE41" s="110"/>
      <c r="NVF41" s="110"/>
      <c r="NVG41" s="110"/>
      <c r="NVH41" s="110"/>
      <c r="NVI41" s="110"/>
      <c r="NVJ41" s="110"/>
      <c r="NVK41" s="110"/>
      <c r="NVL41" s="110"/>
      <c r="NVM41" s="110"/>
      <c r="NVN41" s="110"/>
      <c r="NVO41" s="110"/>
      <c r="NVP41" s="110"/>
      <c r="NVQ41" s="110"/>
      <c r="NVR41" s="110"/>
      <c r="NVS41" s="110"/>
      <c r="NVT41" s="110"/>
      <c r="NVU41" s="110"/>
      <c r="NVV41" s="110"/>
      <c r="NVW41" s="110"/>
      <c r="NVX41" s="110"/>
      <c r="NVY41" s="110"/>
      <c r="NVZ41" s="110"/>
      <c r="NWA41" s="110"/>
      <c r="NWB41" s="110"/>
      <c r="NWC41" s="110"/>
      <c r="NWD41" s="110"/>
      <c r="NWE41" s="110"/>
      <c r="NWF41" s="110"/>
      <c r="NWG41" s="110"/>
      <c r="NWH41" s="110"/>
      <c r="NWI41" s="110"/>
      <c r="NWJ41" s="110"/>
      <c r="NWK41" s="110"/>
      <c r="NWL41" s="110"/>
      <c r="NWM41" s="110"/>
      <c r="NWN41" s="110"/>
      <c r="NWO41" s="110"/>
      <c r="NWP41" s="110"/>
      <c r="NWQ41" s="110"/>
      <c r="NWR41" s="110"/>
      <c r="NWS41" s="110"/>
      <c r="NWT41" s="110"/>
      <c r="NWU41" s="110"/>
      <c r="NWV41" s="110"/>
      <c r="NWW41" s="110"/>
      <c r="NWX41" s="110"/>
      <c r="NWY41" s="110"/>
      <c r="NWZ41" s="110"/>
      <c r="NXA41" s="110"/>
      <c r="NXB41" s="110"/>
      <c r="NXC41" s="110"/>
      <c r="NXD41" s="110"/>
      <c r="NXE41" s="110"/>
      <c r="NXF41" s="110"/>
      <c r="NXG41" s="110"/>
      <c r="NXH41" s="110"/>
      <c r="NXI41" s="110"/>
      <c r="NXJ41" s="110"/>
      <c r="NXK41" s="110"/>
      <c r="NXL41" s="110"/>
      <c r="NXM41" s="110"/>
      <c r="NXN41" s="110"/>
      <c r="NXO41" s="110"/>
      <c r="NXP41" s="110"/>
      <c r="NXQ41" s="110"/>
      <c r="NXR41" s="110"/>
      <c r="NXS41" s="110"/>
      <c r="NXT41" s="110"/>
      <c r="NXU41" s="110"/>
      <c r="NXV41" s="110"/>
      <c r="NXW41" s="110"/>
      <c r="NXX41" s="110"/>
      <c r="NXY41" s="110"/>
      <c r="NXZ41" s="110"/>
      <c r="NYA41" s="110"/>
      <c r="NYB41" s="110"/>
      <c r="NYC41" s="110"/>
      <c r="NYD41" s="110"/>
      <c r="NYE41" s="110"/>
      <c r="NYF41" s="110"/>
      <c r="NYG41" s="110"/>
      <c r="NYH41" s="110"/>
      <c r="NYI41" s="110"/>
      <c r="NYJ41" s="110"/>
      <c r="NYK41" s="110"/>
      <c r="NYL41" s="110"/>
      <c r="NYM41" s="110"/>
      <c r="NYN41" s="110"/>
      <c r="NYO41" s="110"/>
      <c r="NYP41" s="110"/>
      <c r="NYQ41" s="110"/>
      <c r="NYR41" s="110"/>
      <c r="NYS41" s="110"/>
      <c r="NYT41" s="110"/>
      <c r="NYU41" s="110"/>
      <c r="NYV41" s="110"/>
      <c r="NYW41" s="110"/>
      <c r="NYX41" s="110"/>
      <c r="NYY41" s="110"/>
      <c r="NYZ41" s="110"/>
      <c r="NZA41" s="110"/>
      <c r="NZB41" s="110"/>
      <c r="NZC41" s="110"/>
      <c r="NZD41" s="110"/>
      <c r="NZE41" s="110"/>
      <c r="NZF41" s="110"/>
      <c r="NZG41" s="110"/>
      <c r="NZH41" s="110"/>
      <c r="NZI41" s="110"/>
      <c r="NZJ41" s="110"/>
      <c r="NZK41" s="110"/>
      <c r="NZL41" s="110"/>
      <c r="NZM41" s="110"/>
      <c r="NZN41" s="110"/>
      <c r="NZO41" s="110"/>
      <c r="NZP41" s="110"/>
      <c r="NZQ41" s="110"/>
      <c r="NZR41" s="110"/>
      <c r="NZS41" s="110"/>
      <c r="NZT41" s="110"/>
      <c r="NZU41" s="110"/>
      <c r="NZV41" s="110"/>
      <c r="NZW41" s="110"/>
      <c r="NZX41" s="110"/>
      <c r="NZY41" s="110"/>
      <c r="NZZ41" s="110"/>
      <c r="OAA41" s="110"/>
      <c r="OAB41" s="110"/>
      <c r="OAC41" s="110"/>
      <c r="OAD41" s="110"/>
      <c r="OAE41" s="110"/>
      <c r="OAF41" s="110"/>
      <c r="OAG41" s="110"/>
      <c r="OAH41" s="110"/>
      <c r="OAI41" s="110"/>
      <c r="OAJ41" s="110"/>
      <c r="OAK41" s="110"/>
      <c r="OAL41" s="110"/>
      <c r="OAM41" s="110"/>
      <c r="OAN41" s="110"/>
      <c r="OAO41" s="110"/>
      <c r="OAP41" s="110"/>
      <c r="OAQ41" s="110"/>
      <c r="OAR41" s="110"/>
      <c r="OAS41" s="110"/>
      <c r="OAT41" s="110"/>
      <c r="OAU41" s="110"/>
      <c r="OAV41" s="110"/>
      <c r="OAW41" s="110"/>
      <c r="OAX41" s="110"/>
      <c r="OAY41" s="110"/>
      <c r="OAZ41" s="110"/>
      <c r="OBA41" s="110"/>
      <c r="OBB41" s="110"/>
      <c r="OBC41" s="110"/>
      <c r="OBD41" s="110"/>
      <c r="OBE41" s="110"/>
      <c r="OBF41" s="110"/>
      <c r="OBG41" s="110"/>
      <c r="OBH41" s="110"/>
      <c r="OBI41" s="110"/>
      <c r="OBJ41" s="110"/>
      <c r="OBK41" s="110"/>
      <c r="OBL41" s="110"/>
      <c r="OBM41" s="110"/>
      <c r="OBN41" s="110"/>
      <c r="OBO41" s="110"/>
      <c r="OBP41" s="110"/>
      <c r="OBQ41" s="110"/>
      <c r="OBR41" s="110"/>
      <c r="OBS41" s="110"/>
      <c r="OBT41" s="110"/>
      <c r="OBU41" s="110"/>
      <c r="OBV41" s="110"/>
      <c r="OBW41" s="110"/>
      <c r="OBX41" s="110"/>
      <c r="OBY41" s="110"/>
      <c r="OBZ41" s="110"/>
      <c r="OCA41" s="110"/>
      <c r="OCB41" s="110"/>
      <c r="OCC41" s="110"/>
      <c r="OCD41" s="110"/>
      <c r="OCE41" s="110"/>
      <c r="OCF41" s="110"/>
      <c r="OCG41" s="110"/>
      <c r="OCH41" s="110"/>
      <c r="OCI41" s="110"/>
      <c r="OCJ41" s="110"/>
      <c r="OCK41" s="110"/>
      <c r="OCL41" s="110"/>
      <c r="OCM41" s="110"/>
      <c r="OCN41" s="110"/>
      <c r="OCO41" s="110"/>
      <c r="OCP41" s="110"/>
      <c r="OCQ41" s="110"/>
      <c r="OCR41" s="110"/>
      <c r="OCS41" s="110"/>
      <c r="OCT41" s="110"/>
      <c r="OCU41" s="110"/>
      <c r="OCV41" s="110"/>
      <c r="OCW41" s="110"/>
      <c r="OCX41" s="110"/>
      <c r="OCY41" s="110"/>
      <c r="OCZ41" s="110"/>
      <c r="ODA41" s="110"/>
      <c r="ODB41" s="110"/>
      <c r="ODC41" s="110"/>
      <c r="ODD41" s="110"/>
      <c r="ODE41" s="110"/>
      <c r="ODF41" s="110"/>
      <c r="ODG41" s="110"/>
      <c r="ODH41" s="110"/>
      <c r="ODI41" s="110"/>
      <c r="ODJ41" s="110"/>
      <c r="ODK41" s="110"/>
      <c r="ODL41" s="110"/>
      <c r="ODM41" s="110"/>
      <c r="ODN41" s="110"/>
      <c r="ODO41" s="110"/>
      <c r="ODP41" s="110"/>
      <c r="ODQ41" s="110"/>
      <c r="ODR41" s="110"/>
      <c r="ODS41" s="110"/>
      <c r="ODT41" s="110"/>
      <c r="ODU41" s="110"/>
      <c r="ODV41" s="110"/>
      <c r="ODW41" s="110"/>
      <c r="ODX41" s="110"/>
      <c r="ODY41" s="110"/>
      <c r="ODZ41" s="110"/>
      <c r="OEA41" s="110"/>
      <c r="OEB41" s="110"/>
      <c r="OEC41" s="110"/>
      <c r="OED41" s="110"/>
      <c r="OEE41" s="110"/>
      <c r="OEF41" s="110"/>
      <c r="OEG41" s="110"/>
      <c r="OEH41" s="110"/>
      <c r="OEI41" s="110"/>
      <c r="OEJ41" s="110"/>
      <c r="OEK41" s="110"/>
      <c r="OEL41" s="110"/>
      <c r="OEM41" s="110"/>
      <c r="OEN41" s="110"/>
      <c r="OEO41" s="110"/>
      <c r="OEP41" s="110"/>
      <c r="OEQ41" s="110"/>
      <c r="OER41" s="110"/>
      <c r="OES41" s="110"/>
      <c r="OET41" s="110"/>
      <c r="OEU41" s="110"/>
      <c r="OEV41" s="110"/>
      <c r="OEW41" s="110"/>
      <c r="OEX41" s="110"/>
      <c r="OEY41" s="110"/>
      <c r="OEZ41" s="110"/>
      <c r="OFA41" s="110"/>
      <c r="OFB41" s="110"/>
      <c r="OFC41" s="110"/>
      <c r="OFD41" s="110"/>
      <c r="OFE41" s="110"/>
      <c r="OFF41" s="110"/>
      <c r="OFG41" s="110"/>
      <c r="OFH41" s="110"/>
      <c r="OFI41" s="110"/>
      <c r="OFJ41" s="110"/>
      <c r="OFK41" s="110"/>
      <c r="OFL41" s="110"/>
      <c r="OFM41" s="110"/>
      <c r="OFN41" s="110"/>
      <c r="OFO41" s="110"/>
      <c r="OFP41" s="110"/>
      <c r="OFQ41" s="110"/>
      <c r="OFR41" s="110"/>
      <c r="OFS41" s="110"/>
      <c r="OFT41" s="110"/>
      <c r="OFU41" s="110"/>
      <c r="OFV41" s="110"/>
      <c r="OFW41" s="110"/>
      <c r="OFX41" s="110"/>
      <c r="OFY41" s="110"/>
      <c r="OFZ41" s="110"/>
      <c r="OGA41" s="110"/>
      <c r="OGB41" s="110"/>
      <c r="OGC41" s="110"/>
      <c r="OGD41" s="110"/>
      <c r="OGE41" s="110"/>
      <c r="OGF41" s="110"/>
      <c r="OGG41" s="110"/>
      <c r="OGH41" s="110"/>
      <c r="OGI41" s="110"/>
      <c r="OGJ41" s="110"/>
      <c r="OGK41" s="110"/>
      <c r="OGL41" s="110"/>
      <c r="OGM41" s="110"/>
      <c r="OGN41" s="110"/>
      <c r="OGO41" s="110"/>
      <c r="OGP41" s="110"/>
      <c r="OGQ41" s="110"/>
      <c r="OGR41" s="110"/>
      <c r="OGS41" s="110"/>
      <c r="OGT41" s="110"/>
      <c r="OGU41" s="110"/>
      <c r="OGV41" s="110"/>
      <c r="OGW41" s="110"/>
      <c r="OGX41" s="110"/>
      <c r="OGY41" s="110"/>
      <c r="OGZ41" s="110"/>
      <c r="OHA41" s="110"/>
      <c r="OHB41" s="110"/>
      <c r="OHC41" s="110"/>
      <c r="OHD41" s="110"/>
      <c r="OHE41" s="110"/>
      <c r="OHF41" s="110"/>
      <c r="OHG41" s="110"/>
      <c r="OHH41" s="110"/>
      <c r="OHI41" s="110"/>
      <c r="OHJ41" s="110"/>
      <c r="OHK41" s="110"/>
      <c r="OHL41" s="110"/>
      <c r="OHM41" s="110"/>
      <c r="OHN41" s="110"/>
      <c r="OHO41" s="110"/>
      <c r="OHP41" s="110"/>
      <c r="OHQ41" s="110"/>
      <c r="OHR41" s="110"/>
      <c r="OHS41" s="110"/>
      <c r="OHT41" s="110"/>
      <c r="OHU41" s="110"/>
      <c r="OHV41" s="110"/>
      <c r="OHW41" s="110"/>
      <c r="OHX41" s="110"/>
      <c r="OHY41" s="110"/>
      <c r="OHZ41" s="110"/>
      <c r="OIA41" s="110"/>
      <c r="OIB41" s="110"/>
      <c r="OIC41" s="110"/>
      <c r="OID41" s="110"/>
      <c r="OIE41" s="110"/>
      <c r="OIF41" s="110"/>
      <c r="OIG41" s="110"/>
      <c r="OIH41" s="110"/>
      <c r="OII41" s="110"/>
      <c r="OIJ41" s="110"/>
      <c r="OIK41" s="110"/>
      <c r="OIL41" s="110"/>
      <c r="OIM41" s="110"/>
      <c r="OIN41" s="110"/>
      <c r="OIO41" s="110"/>
      <c r="OIP41" s="110"/>
      <c r="OIQ41" s="110"/>
      <c r="OIR41" s="110"/>
      <c r="OIS41" s="110"/>
      <c r="OIT41" s="110"/>
      <c r="OIU41" s="110"/>
      <c r="OIV41" s="110"/>
      <c r="OIW41" s="110"/>
      <c r="OIX41" s="110"/>
      <c r="OIY41" s="110"/>
      <c r="OIZ41" s="110"/>
      <c r="OJA41" s="110"/>
      <c r="OJB41" s="110"/>
      <c r="OJC41" s="110"/>
      <c r="OJD41" s="110"/>
      <c r="OJE41" s="110"/>
      <c r="OJF41" s="110"/>
      <c r="OJG41" s="110"/>
      <c r="OJH41" s="110"/>
      <c r="OJI41" s="110"/>
      <c r="OJJ41" s="110"/>
      <c r="OJK41" s="110"/>
      <c r="OJL41" s="110"/>
      <c r="OJM41" s="110"/>
      <c r="OJN41" s="110"/>
      <c r="OJO41" s="110"/>
      <c r="OJP41" s="110"/>
      <c r="OJQ41" s="110"/>
      <c r="OJR41" s="110"/>
      <c r="OJS41" s="110"/>
      <c r="OJT41" s="110"/>
      <c r="OJU41" s="110"/>
      <c r="OJV41" s="110"/>
      <c r="OJW41" s="110"/>
      <c r="OJX41" s="110"/>
      <c r="OJY41" s="110"/>
      <c r="OJZ41" s="110"/>
      <c r="OKA41" s="110"/>
      <c r="OKB41" s="110"/>
      <c r="OKC41" s="110"/>
      <c r="OKD41" s="110"/>
      <c r="OKE41" s="110"/>
      <c r="OKF41" s="110"/>
      <c r="OKG41" s="110"/>
      <c r="OKH41" s="110"/>
      <c r="OKI41" s="110"/>
      <c r="OKJ41" s="110"/>
      <c r="OKK41" s="110"/>
      <c r="OKL41" s="110"/>
      <c r="OKM41" s="110"/>
      <c r="OKN41" s="110"/>
      <c r="OKO41" s="110"/>
      <c r="OKP41" s="110"/>
      <c r="OKQ41" s="110"/>
      <c r="OKR41" s="110"/>
      <c r="OKS41" s="110"/>
      <c r="OKT41" s="110"/>
      <c r="OKU41" s="110"/>
      <c r="OKV41" s="110"/>
      <c r="OKW41" s="110"/>
      <c r="OKX41" s="110"/>
      <c r="OKY41" s="110"/>
      <c r="OKZ41" s="110"/>
      <c r="OLA41" s="110"/>
      <c r="OLB41" s="110"/>
      <c r="OLC41" s="110"/>
      <c r="OLD41" s="110"/>
      <c r="OLE41" s="110"/>
      <c r="OLF41" s="110"/>
      <c r="OLG41" s="110"/>
      <c r="OLH41" s="110"/>
      <c r="OLI41" s="110"/>
      <c r="OLJ41" s="110"/>
      <c r="OLK41" s="110"/>
      <c r="OLL41" s="110"/>
      <c r="OLM41" s="110"/>
      <c r="OLN41" s="110"/>
      <c r="OLO41" s="110"/>
      <c r="OLP41" s="110"/>
      <c r="OLQ41" s="110"/>
      <c r="OLR41" s="110"/>
      <c r="OLS41" s="110"/>
      <c r="OLT41" s="110"/>
      <c r="OLU41" s="110"/>
      <c r="OLV41" s="110"/>
      <c r="OLW41" s="110"/>
      <c r="OLX41" s="110"/>
      <c r="OLY41" s="110"/>
      <c r="OLZ41" s="110"/>
      <c r="OMA41" s="110"/>
      <c r="OMB41" s="110"/>
      <c r="OMC41" s="110"/>
      <c r="OMD41" s="110"/>
      <c r="OME41" s="110"/>
      <c r="OMF41" s="110"/>
      <c r="OMG41" s="110"/>
      <c r="OMH41" s="110"/>
      <c r="OMI41" s="110"/>
      <c r="OMJ41" s="110"/>
      <c r="OMK41" s="110"/>
      <c r="OML41" s="110"/>
      <c r="OMM41" s="110"/>
      <c r="OMN41" s="110"/>
      <c r="OMO41" s="110"/>
      <c r="OMP41" s="110"/>
      <c r="OMQ41" s="110"/>
      <c r="OMR41" s="110"/>
      <c r="OMS41" s="110"/>
      <c r="OMT41" s="110"/>
      <c r="OMU41" s="110"/>
      <c r="OMV41" s="110"/>
      <c r="OMW41" s="110"/>
      <c r="OMX41" s="110"/>
      <c r="OMY41" s="110"/>
      <c r="OMZ41" s="110"/>
      <c r="ONA41" s="110"/>
      <c r="ONB41" s="110"/>
      <c r="ONC41" s="110"/>
      <c r="OND41" s="110"/>
      <c r="ONE41" s="110"/>
      <c r="ONF41" s="110"/>
      <c r="ONG41" s="110"/>
      <c r="ONH41" s="110"/>
      <c r="ONI41" s="110"/>
      <c r="ONJ41" s="110"/>
      <c r="ONK41" s="110"/>
      <c r="ONL41" s="110"/>
      <c r="ONM41" s="110"/>
      <c r="ONN41" s="110"/>
      <c r="ONO41" s="110"/>
      <c r="ONP41" s="110"/>
      <c r="ONQ41" s="110"/>
      <c r="ONR41" s="110"/>
      <c r="ONS41" s="110"/>
      <c r="ONT41" s="110"/>
      <c r="ONU41" s="110"/>
      <c r="ONV41" s="110"/>
      <c r="ONW41" s="110"/>
      <c r="ONX41" s="110"/>
      <c r="ONY41" s="110"/>
      <c r="ONZ41" s="110"/>
      <c r="OOA41" s="110"/>
      <c r="OOB41" s="110"/>
      <c r="OOC41" s="110"/>
      <c r="OOD41" s="110"/>
      <c r="OOE41" s="110"/>
      <c r="OOF41" s="110"/>
      <c r="OOG41" s="110"/>
      <c r="OOH41" s="110"/>
      <c r="OOI41" s="110"/>
      <c r="OOJ41" s="110"/>
      <c r="OOK41" s="110"/>
      <c r="OOL41" s="110"/>
      <c r="OOM41" s="110"/>
      <c r="OON41" s="110"/>
      <c r="OOO41" s="110"/>
      <c r="OOP41" s="110"/>
      <c r="OOQ41" s="110"/>
      <c r="OOR41" s="110"/>
      <c r="OOS41" s="110"/>
      <c r="OOT41" s="110"/>
      <c r="OOU41" s="110"/>
      <c r="OOV41" s="110"/>
      <c r="OOW41" s="110"/>
      <c r="OOX41" s="110"/>
      <c r="OOY41" s="110"/>
      <c r="OOZ41" s="110"/>
      <c r="OPA41" s="110"/>
      <c r="OPB41" s="110"/>
      <c r="OPC41" s="110"/>
      <c r="OPD41" s="110"/>
      <c r="OPE41" s="110"/>
      <c r="OPF41" s="110"/>
      <c r="OPG41" s="110"/>
      <c r="OPH41" s="110"/>
      <c r="OPI41" s="110"/>
      <c r="OPJ41" s="110"/>
      <c r="OPK41" s="110"/>
      <c r="OPL41" s="110"/>
      <c r="OPM41" s="110"/>
      <c r="OPN41" s="110"/>
      <c r="OPO41" s="110"/>
      <c r="OPP41" s="110"/>
      <c r="OPQ41" s="110"/>
      <c r="OPR41" s="110"/>
      <c r="OPS41" s="110"/>
      <c r="OPT41" s="110"/>
      <c r="OPU41" s="110"/>
      <c r="OPV41" s="110"/>
      <c r="OPW41" s="110"/>
      <c r="OPX41" s="110"/>
      <c r="OPY41" s="110"/>
      <c r="OPZ41" s="110"/>
      <c r="OQA41" s="110"/>
      <c r="OQB41" s="110"/>
      <c r="OQC41" s="110"/>
      <c r="OQD41" s="110"/>
      <c r="OQE41" s="110"/>
      <c r="OQF41" s="110"/>
      <c r="OQG41" s="110"/>
      <c r="OQH41" s="110"/>
      <c r="OQI41" s="110"/>
      <c r="OQJ41" s="110"/>
      <c r="OQK41" s="110"/>
      <c r="OQL41" s="110"/>
      <c r="OQM41" s="110"/>
      <c r="OQN41" s="110"/>
      <c r="OQO41" s="110"/>
      <c r="OQP41" s="110"/>
      <c r="OQQ41" s="110"/>
      <c r="OQR41" s="110"/>
      <c r="OQS41" s="110"/>
      <c r="OQT41" s="110"/>
      <c r="OQU41" s="110"/>
      <c r="OQV41" s="110"/>
      <c r="OQW41" s="110"/>
      <c r="OQX41" s="110"/>
      <c r="OQY41" s="110"/>
      <c r="OQZ41" s="110"/>
      <c r="ORA41" s="110"/>
      <c r="ORB41" s="110"/>
      <c r="ORC41" s="110"/>
      <c r="ORD41" s="110"/>
      <c r="ORE41" s="110"/>
      <c r="ORF41" s="110"/>
      <c r="ORG41" s="110"/>
      <c r="ORH41" s="110"/>
      <c r="ORI41" s="110"/>
      <c r="ORJ41" s="110"/>
      <c r="ORK41" s="110"/>
      <c r="ORL41" s="110"/>
      <c r="ORM41" s="110"/>
      <c r="ORN41" s="110"/>
      <c r="ORO41" s="110"/>
      <c r="ORP41" s="110"/>
      <c r="ORQ41" s="110"/>
      <c r="ORR41" s="110"/>
      <c r="ORS41" s="110"/>
      <c r="ORT41" s="110"/>
      <c r="ORU41" s="110"/>
      <c r="ORV41" s="110"/>
      <c r="ORW41" s="110"/>
      <c r="ORX41" s="110"/>
      <c r="ORY41" s="110"/>
      <c r="ORZ41" s="110"/>
      <c r="OSA41" s="110"/>
      <c r="OSB41" s="110"/>
      <c r="OSC41" s="110"/>
      <c r="OSD41" s="110"/>
      <c r="OSE41" s="110"/>
      <c r="OSF41" s="110"/>
      <c r="OSG41" s="110"/>
      <c r="OSH41" s="110"/>
      <c r="OSI41" s="110"/>
      <c r="OSJ41" s="110"/>
      <c r="OSK41" s="110"/>
      <c r="OSL41" s="110"/>
      <c r="OSM41" s="110"/>
      <c r="OSN41" s="110"/>
      <c r="OSO41" s="110"/>
      <c r="OSP41" s="110"/>
      <c r="OSQ41" s="110"/>
      <c r="OSR41" s="110"/>
      <c r="OSS41" s="110"/>
      <c r="OST41" s="110"/>
      <c r="OSU41" s="110"/>
      <c r="OSV41" s="110"/>
      <c r="OSW41" s="110"/>
      <c r="OSX41" s="110"/>
      <c r="OSY41" s="110"/>
      <c r="OSZ41" s="110"/>
      <c r="OTA41" s="110"/>
      <c r="OTB41" s="110"/>
      <c r="OTC41" s="110"/>
      <c r="OTD41" s="110"/>
      <c r="OTE41" s="110"/>
      <c r="OTF41" s="110"/>
      <c r="OTG41" s="110"/>
      <c r="OTH41" s="110"/>
      <c r="OTI41" s="110"/>
      <c r="OTJ41" s="110"/>
      <c r="OTK41" s="110"/>
      <c r="OTL41" s="110"/>
      <c r="OTM41" s="110"/>
      <c r="OTN41" s="110"/>
      <c r="OTO41" s="110"/>
      <c r="OTP41" s="110"/>
      <c r="OTQ41" s="110"/>
      <c r="OTR41" s="110"/>
      <c r="OTS41" s="110"/>
      <c r="OTT41" s="110"/>
      <c r="OTU41" s="110"/>
      <c r="OTV41" s="110"/>
      <c r="OTW41" s="110"/>
      <c r="OTX41" s="110"/>
      <c r="OTY41" s="110"/>
      <c r="OTZ41" s="110"/>
      <c r="OUA41" s="110"/>
      <c r="OUB41" s="110"/>
      <c r="OUC41" s="110"/>
      <c r="OUD41" s="110"/>
      <c r="OUE41" s="110"/>
      <c r="OUF41" s="110"/>
      <c r="OUG41" s="110"/>
      <c r="OUH41" s="110"/>
      <c r="OUI41" s="110"/>
      <c r="OUJ41" s="110"/>
      <c r="OUK41" s="110"/>
      <c r="OUL41" s="110"/>
      <c r="OUM41" s="110"/>
      <c r="OUN41" s="110"/>
      <c r="OUO41" s="110"/>
      <c r="OUP41" s="110"/>
      <c r="OUQ41" s="110"/>
      <c r="OUR41" s="110"/>
      <c r="OUS41" s="110"/>
      <c r="OUT41" s="110"/>
      <c r="OUU41" s="110"/>
      <c r="OUV41" s="110"/>
      <c r="OUW41" s="110"/>
      <c r="OUX41" s="110"/>
      <c r="OUY41" s="110"/>
      <c r="OUZ41" s="110"/>
      <c r="OVA41" s="110"/>
      <c r="OVB41" s="110"/>
      <c r="OVC41" s="110"/>
      <c r="OVD41" s="110"/>
      <c r="OVE41" s="110"/>
      <c r="OVF41" s="110"/>
      <c r="OVG41" s="110"/>
      <c r="OVH41" s="110"/>
      <c r="OVI41" s="110"/>
      <c r="OVJ41" s="110"/>
      <c r="OVK41" s="110"/>
      <c r="OVL41" s="110"/>
      <c r="OVM41" s="110"/>
      <c r="OVN41" s="110"/>
      <c r="OVO41" s="110"/>
      <c r="OVP41" s="110"/>
      <c r="OVQ41" s="110"/>
      <c r="OVR41" s="110"/>
      <c r="OVS41" s="110"/>
      <c r="OVT41" s="110"/>
      <c r="OVU41" s="110"/>
      <c r="OVV41" s="110"/>
      <c r="OVW41" s="110"/>
      <c r="OVX41" s="110"/>
      <c r="OVY41" s="110"/>
      <c r="OVZ41" s="110"/>
      <c r="OWA41" s="110"/>
      <c r="OWB41" s="110"/>
      <c r="OWC41" s="110"/>
      <c r="OWD41" s="110"/>
      <c r="OWE41" s="110"/>
      <c r="OWF41" s="110"/>
      <c r="OWG41" s="110"/>
      <c r="OWH41" s="110"/>
      <c r="OWI41" s="110"/>
      <c r="OWJ41" s="110"/>
      <c r="OWK41" s="110"/>
      <c r="OWL41" s="110"/>
      <c r="OWM41" s="110"/>
      <c r="OWN41" s="110"/>
      <c r="OWO41" s="110"/>
      <c r="OWP41" s="110"/>
      <c r="OWQ41" s="110"/>
      <c r="OWR41" s="110"/>
      <c r="OWS41" s="110"/>
      <c r="OWT41" s="110"/>
      <c r="OWU41" s="110"/>
      <c r="OWV41" s="110"/>
      <c r="OWW41" s="110"/>
      <c r="OWX41" s="110"/>
      <c r="OWY41" s="110"/>
      <c r="OWZ41" s="110"/>
      <c r="OXA41" s="110"/>
      <c r="OXB41" s="110"/>
      <c r="OXC41" s="110"/>
      <c r="OXD41" s="110"/>
      <c r="OXE41" s="110"/>
      <c r="OXF41" s="110"/>
      <c r="OXG41" s="110"/>
      <c r="OXH41" s="110"/>
      <c r="OXI41" s="110"/>
      <c r="OXJ41" s="110"/>
      <c r="OXK41" s="110"/>
      <c r="OXL41" s="110"/>
      <c r="OXM41" s="110"/>
      <c r="OXN41" s="110"/>
      <c r="OXO41" s="110"/>
      <c r="OXP41" s="110"/>
      <c r="OXQ41" s="110"/>
      <c r="OXR41" s="110"/>
      <c r="OXS41" s="110"/>
      <c r="OXT41" s="110"/>
      <c r="OXU41" s="110"/>
      <c r="OXV41" s="110"/>
      <c r="OXW41" s="110"/>
      <c r="OXX41" s="110"/>
      <c r="OXY41" s="110"/>
      <c r="OXZ41" s="110"/>
      <c r="OYA41" s="110"/>
      <c r="OYB41" s="110"/>
      <c r="OYC41" s="110"/>
      <c r="OYD41" s="110"/>
      <c r="OYE41" s="110"/>
      <c r="OYF41" s="110"/>
      <c r="OYG41" s="110"/>
      <c r="OYH41" s="110"/>
      <c r="OYI41" s="110"/>
      <c r="OYJ41" s="110"/>
      <c r="OYK41" s="110"/>
      <c r="OYL41" s="110"/>
      <c r="OYM41" s="110"/>
      <c r="OYN41" s="110"/>
      <c r="OYO41" s="110"/>
      <c r="OYP41" s="110"/>
      <c r="OYQ41" s="110"/>
      <c r="OYR41" s="110"/>
      <c r="OYS41" s="110"/>
      <c r="OYT41" s="110"/>
      <c r="OYU41" s="110"/>
      <c r="OYV41" s="110"/>
      <c r="OYW41" s="110"/>
      <c r="OYX41" s="110"/>
      <c r="OYY41" s="110"/>
      <c r="OYZ41" s="110"/>
      <c r="OZA41" s="110"/>
      <c r="OZB41" s="110"/>
      <c r="OZC41" s="110"/>
      <c r="OZD41" s="110"/>
      <c r="OZE41" s="110"/>
      <c r="OZF41" s="110"/>
      <c r="OZG41" s="110"/>
      <c r="OZH41" s="110"/>
      <c r="OZI41" s="110"/>
      <c r="OZJ41" s="110"/>
      <c r="OZK41" s="110"/>
      <c r="OZL41" s="110"/>
      <c r="OZM41" s="110"/>
      <c r="OZN41" s="110"/>
      <c r="OZO41" s="110"/>
      <c r="OZP41" s="110"/>
      <c r="OZQ41" s="110"/>
      <c r="OZR41" s="110"/>
      <c r="OZS41" s="110"/>
      <c r="OZT41" s="110"/>
      <c r="OZU41" s="110"/>
      <c r="OZV41" s="110"/>
      <c r="OZW41" s="110"/>
      <c r="OZX41" s="110"/>
      <c r="OZY41" s="110"/>
      <c r="OZZ41" s="110"/>
      <c r="PAA41" s="110"/>
      <c r="PAB41" s="110"/>
      <c r="PAC41" s="110"/>
      <c r="PAD41" s="110"/>
      <c r="PAE41" s="110"/>
      <c r="PAF41" s="110"/>
      <c r="PAG41" s="110"/>
      <c r="PAH41" s="110"/>
      <c r="PAI41" s="110"/>
      <c r="PAJ41" s="110"/>
      <c r="PAK41" s="110"/>
      <c r="PAL41" s="110"/>
      <c r="PAM41" s="110"/>
      <c r="PAN41" s="110"/>
      <c r="PAO41" s="110"/>
      <c r="PAP41" s="110"/>
      <c r="PAQ41" s="110"/>
      <c r="PAR41" s="110"/>
      <c r="PAS41" s="110"/>
      <c r="PAT41" s="110"/>
      <c r="PAU41" s="110"/>
      <c r="PAV41" s="110"/>
      <c r="PAW41" s="110"/>
      <c r="PAX41" s="110"/>
      <c r="PAY41" s="110"/>
      <c r="PAZ41" s="110"/>
      <c r="PBA41" s="110"/>
      <c r="PBB41" s="110"/>
      <c r="PBC41" s="110"/>
      <c r="PBD41" s="110"/>
      <c r="PBE41" s="110"/>
      <c r="PBF41" s="110"/>
      <c r="PBG41" s="110"/>
      <c r="PBH41" s="110"/>
      <c r="PBI41" s="110"/>
      <c r="PBJ41" s="110"/>
      <c r="PBK41" s="110"/>
      <c r="PBL41" s="110"/>
      <c r="PBM41" s="110"/>
      <c r="PBN41" s="110"/>
      <c r="PBO41" s="110"/>
      <c r="PBP41" s="110"/>
      <c r="PBQ41" s="110"/>
      <c r="PBR41" s="110"/>
      <c r="PBS41" s="110"/>
      <c r="PBT41" s="110"/>
      <c r="PBU41" s="110"/>
      <c r="PBV41" s="110"/>
      <c r="PBW41" s="110"/>
      <c r="PBX41" s="110"/>
      <c r="PBY41" s="110"/>
      <c r="PBZ41" s="110"/>
      <c r="PCA41" s="110"/>
      <c r="PCB41" s="110"/>
      <c r="PCC41" s="110"/>
      <c r="PCD41" s="110"/>
      <c r="PCE41" s="110"/>
      <c r="PCF41" s="110"/>
      <c r="PCG41" s="110"/>
      <c r="PCH41" s="110"/>
      <c r="PCI41" s="110"/>
      <c r="PCJ41" s="110"/>
      <c r="PCK41" s="110"/>
      <c r="PCL41" s="110"/>
      <c r="PCM41" s="110"/>
      <c r="PCN41" s="110"/>
      <c r="PCO41" s="110"/>
      <c r="PCP41" s="110"/>
      <c r="PCQ41" s="110"/>
      <c r="PCR41" s="110"/>
      <c r="PCS41" s="110"/>
      <c r="PCT41" s="110"/>
      <c r="PCU41" s="110"/>
      <c r="PCV41" s="110"/>
      <c r="PCW41" s="110"/>
      <c r="PCX41" s="110"/>
      <c r="PCY41" s="110"/>
      <c r="PCZ41" s="110"/>
      <c r="PDA41" s="110"/>
      <c r="PDB41" s="110"/>
      <c r="PDC41" s="110"/>
      <c r="PDD41" s="110"/>
      <c r="PDE41" s="110"/>
      <c r="PDF41" s="110"/>
      <c r="PDG41" s="110"/>
      <c r="PDH41" s="110"/>
      <c r="PDI41" s="110"/>
      <c r="PDJ41" s="110"/>
      <c r="PDK41" s="110"/>
      <c r="PDL41" s="110"/>
      <c r="PDM41" s="110"/>
      <c r="PDN41" s="110"/>
      <c r="PDO41" s="110"/>
      <c r="PDP41" s="110"/>
      <c r="PDQ41" s="110"/>
      <c r="PDR41" s="110"/>
      <c r="PDS41" s="110"/>
      <c r="PDT41" s="110"/>
      <c r="PDU41" s="110"/>
      <c r="PDV41" s="110"/>
      <c r="PDW41" s="110"/>
      <c r="PDX41" s="110"/>
      <c r="PDY41" s="110"/>
      <c r="PDZ41" s="110"/>
      <c r="PEA41" s="110"/>
      <c r="PEB41" s="110"/>
      <c r="PEC41" s="110"/>
      <c r="PED41" s="110"/>
      <c r="PEE41" s="110"/>
      <c r="PEF41" s="110"/>
      <c r="PEG41" s="110"/>
      <c r="PEH41" s="110"/>
      <c r="PEI41" s="110"/>
      <c r="PEJ41" s="110"/>
      <c r="PEK41" s="110"/>
      <c r="PEL41" s="110"/>
      <c r="PEM41" s="110"/>
      <c r="PEN41" s="110"/>
      <c r="PEO41" s="110"/>
      <c r="PEP41" s="110"/>
      <c r="PEQ41" s="110"/>
      <c r="PER41" s="110"/>
      <c r="PES41" s="110"/>
      <c r="PET41" s="110"/>
      <c r="PEU41" s="110"/>
      <c r="PEV41" s="110"/>
      <c r="PEW41" s="110"/>
      <c r="PEX41" s="110"/>
      <c r="PEY41" s="110"/>
      <c r="PEZ41" s="110"/>
      <c r="PFA41" s="110"/>
      <c r="PFB41" s="110"/>
      <c r="PFC41" s="110"/>
      <c r="PFD41" s="110"/>
      <c r="PFE41" s="110"/>
      <c r="PFF41" s="110"/>
      <c r="PFG41" s="110"/>
      <c r="PFH41" s="110"/>
      <c r="PFI41" s="110"/>
      <c r="PFJ41" s="110"/>
      <c r="PFK41" s="110"/>
      <c r="PFL41" s="110"/>
      <c r="PFM41" s="110"/>
      <c r="PFN41" s="110"/>
      <c r="PFO41" s="110"/>
      <c r="PFP41" s="110"/>
      <c r="PFQ41" s="110"/>
      <c r="PFR41" s="110"/>
      <c r="PFS41" s="110"/>
      <c r="PFT41" s="110"/>
      <c r="PFU41" s="110"/>
      <c r="PFV41" s="110"/>
      <c r="PFW41" s="110"/>
      <c r="PFX41" s="110"/>
      <c r="PFY41" s="110"/>
      <c r="PFZ41" s="110"/>
      <c r="PGA41" s="110"/>
      <c r="PGB41" s="110"/>
      <c r="PGC41" s="110"/>
      <c r="PGD41" s="110"/>
      <c r="PGE41" s="110"/>
      <c r="PGF41" s="110"/>
      <c r="PGG41" s="110"/>
      <c r="PGH41" s="110"/>
      <c r="PGI41" s="110"/>
      <c r="PGJ41" s="110"/>
      <c r="PGK41" s="110"/>
      <c r="PGL41" s="110"/>
      <c r="PGM41" s="110"/>
      <c r="PGN41" s="110"/>
      <c r="PGO41" s="110"/>
      <c r="PGP41" s="110"/>
      <c r="PGQ41" s="110"/>
      <c r="PGR41" s="110"/>
      <c r="PGS41" s="110"/>
      <c r="PGT41" s="110"/>
      <c r="PGU41" s="110"/>
      <c r="PGV41" s="110"/>
      <c r="PGW41" s="110"/>
      <c r="PGX41" s="110"/>
      <c r="PGY41" s="110"/>
      <c r="PGZ41" s="110"/>
      <c r="PHA41" s="110"/>
      <c r="PHB41" s="110"/>
      <c r="PHC41" s="110"/>
      <c r="PHD41" s="110"/>
      <c r="PHE41" s="110"/>
      <c r="PHF41" s="110"/>
      <c r="PHG41" s="110"/>
      <c r="PHH41" s="110"/>
      <c r="PHI41" s="110"/>
      <c r="PHJ41" s="110"/>
      <c r="PHK41" s="110"/>
      <c r="PHL41" s="110"/>
      <c r="PHM41" s="110"/>
      <c r="PHN41" s="110"/>
      <c r="PHO41" s="110"/>
      <c r="PHP41" s="110"/>
      <c r="PHQ41" s="110"/>
      <c r="PHR41" s="110"/>
      <c r="PHS41" s="110"/>
      <c r="PHT41" s="110"/>
      <c r="PHU41" s="110"/>
      <c r="PHV41" s="110"/>
      <c r="PHW41" s="110"/>
      <c r="PHX41" s="110"/>
      <c r="PHY41" s="110"/>
      <c r="PHZ41" s="110"/>
      <c r="PIA41" s="110"/>
      <c r="PIB41" s="110"/>
      <c r="PIC41" s="110"/>
      <c r="PID41" s="110"/>
      <c r="PIE41" s="110"/>
      <c r="PIF41" s="110"/>
      <c r="PIG41" s="110"/>
      <c r="PIH41" s="110"/>
      <c r="PII41" s="110"/>
      <c r="PIJ41" s="110"/>
      <c r="PIK41" s="110"/>
      <c r="PIL41" s="110"/>
      <c r="PIM41" s="110"/>
      <c r="PIN41" s="110"/>
      <c r="PIO41" s="110"/>
      <c r="PIP41" s="110"/>
      <c r="PIQ41" s="110"/>
      <c r="PIR41" s="110"/>
      <c r="PIS41" s="110"/>
      <c r="PIT41" s="110"/>
      <c r="PIU41" s="110"/>
      <c r="PIV41" s="110"/>
      <c r="PIW41" s="110"/>
      <c r="PIX41" s="110"/>
      <c r="PIY41" s="110"/>
      <c r="PIZ41" s="110"/>
      <c r="PJA41" s="110"/>
      <c r="PJB41" s="110"/>
      <c r="PJC41" s="110"/>
      <c r="PJD41" s="110"/>
      <c r="PJE41" s="110"/>
      <c r="PJF41" s="110"/>
      <c r="PJG41" s="110"/>
      <c r="PJH41" s="110"/>
      <c r="PJI41" s="110"/>
      <c r="PJJ41" s="110"/>
      <c r="PJK41" s="110"/>
      <c r="PJL41" s="110"/>
      <c r="PJM41" s="110"/>
      <c r="PJN41" s="110"/>
      <c r="PJO41" s="110"/>
      <c r="PJP41" s="110"/>
      <c r="PJQ41" s="110"/>
      <c r="PJR41" s="110"/>
      <c r="PJS41" s="110"/>
      <c r="PJT41" s="110"/>
      <c r="PJU41" s="110"/>
      <c r="PJV41" s="110"/>
      <c r="PJW41" s="110"/>
      <c r="PJX41" s="110"/>
      <c r="PJY41" s="110"/>
      <c r="PJZ41" s="110"/>
      <c r="PKA41" s="110"/>
      <c r="PKB41" s="110"/>
      <c r="PKC41" s="110"/>
      <c r="PKD41" s="110"/>
      <c r="PKE41" s="110"/>
      <c r="PKF41" s="110"/>
      <c r="PKG41" s="110"/>
      <c r="PKH41" s="110"/>
      <c r="PKI41" s="110"/>
      <c r="PKJ41" s="110"/>
      <c r="PKK41" s="110"/>
      <c r="PKL41" s="110"/>
      <c r="PKM41" s="110"/>
      <c r="PKN41" s="110"/>
      <c r="PKO41" s="110"/>
      <c r="PKP41" s="110"/>
      <c r="PKQ41" s="110"/>
      <c r="PKR41" s="110"/>
      <c r="PKS41" s="110"/>
      <c r="PKT41" s="110"/>
      <c r="PKU41" s="110"/>
      <c r="PKV41" s="110"/>
      <c r="PKW41" s="110"/>
      <c r="PKX41" s="110"/>
      <c r="PKY41" s="110"/>
      <c r="PKZ41" s="110"/>
      <c r="PLA41" s="110"/>
      <c r="PLB41" s="110"/>
      <c r="PLC41" s="110"/>
      <c r="PLD41" s="110"/>
      <c r="PLE41" s="110"/>
      <c r="PLF41" s="110"/>
      <c r="PLG41" s="110"/>
      <c r="PLH41" s="110"/>
      <c r="PLI41" s="110"/>
      <c r="PLJ41" s="110"/>
      <c r="PLK41" s="110"/>
      <c r="PLL41" s="110"/>
      <c r="PLM41" s="110"/>
      <c r="PLN41" s="110"/>
      <c r="PLO41" s="110"/>
      <c r="PLP41" s="110"/>
      <c r="PLQ41" s="110"/>
      <c r="PLR41" s="110"/>
      <c r="PLS41" s="110"/>
      <c r="PLT41" s="110"/>
      <c r="PLU41" s="110"/>
      <c r="PLV41" s="110"/>
      <c r="PLW41" s="110"/>
      <c r="PLX41" s="110"/>
      <c r="PLY41" s="110"/>
      <c r="PLZ41" s="110"/>
      <c r="PMA41" s="110"/>
      <c r="PMB41" s="110"/>
      <c r="PMC41" s="110"/>
      <c r="PMD41" s="110"/>
      <c r="PME41" s="110"/>
      <c r="PMF41" s="110"/>
      <c r="PMG41" s="110"/>
      <c r="PMH41" s="110"/>
      <c r="PMI41" s="110"/>
      <c r="PMJ41" s="110"/>
      <c r="PMK41" s="110"/>
      <c r="PML41" s="110"/>
      <c r="PMM41" s="110"/>
      <c r="PMN41" s="110"/>
      <c r="PMO41" s="110"/>
      <c r="PMP41" s="110"/>
      <c r="PMQ41" s="110"/>
      <c r="PMR41" s="110"/>
      <c r="PMS41" s="110"/>
      <c r="PMT41" s="110"/>
      <c r="PMU41" s="110"/>
      <c r="PMV41" s="110"/>
      <c r="PMW41" s="110"/>
      <c r="PMX41" s="110"/>
      <c r="PMY41" s="110"/>
      <c r="PMZ41" s="110"/>
      <c r="PNA41" s="110"/>
      <c r="PNB41" s="110"/>
      <c r="PNC41" s="110"/>
      <c r="PND41" s="110"/>
      <c r="PNE41" s="110"/>
      <c r="PNF41" s="110"/>
      <c r="PNG41" s="110"/>
      <c r="PNH41" s="110"/>
      <c r="PNI41" s="110"/>
      <c r="PNJ41" s="110"/>
      <c r="PNK41" s="110"/>
      <c r="PNL41" s="110"/>
      <c r="PNM41" s="110"/>
      <c r="PNN41" s="110"/>
      <c r="PNO41" s="110"/>
      <c r="PNP41" s="110"/>
      <c r="PNQ41" s="110"/>
      <c r="PNR41" s="110"/>
      <c r="PNS41" s="110"/>
      <c r="PNT41" s="110"/>
      <c r="PNU41" s="110"/>
      <c r="PNV41" s="110"/>
      <c r="PNW41" s="110"/>
      <c r="PNX41" s="110"/>
      <c r="PNY41" s="110"/>
      <c r="PNZ41" s="110"/>
      <c r="POA41" s="110"/>
      <c r="POB41" s="110"/>
      <c r="POC41" s="110"/>
      <c r="POD41" s="110"/>
      <c r="POE41" s="110"/>
      <c r="POF41" s="110"/>
      <c r="POG41" s="110"/>
      <c r="POH41" s="110"/>
      <c r="POI41" s="110"/>
      <c r="POJ41" s="110"/>
      <c r="POK41" s="110"/>
      <c r="POL41" s="110"/>
      <c r="POM41" s="110"/>
      <c r="PON41" s="110"/>
      <c r="POO41" s="110"/>
      <c r="POP41" s="110"/>
      <c r="POQ41" s="110"/>
      <c r="POR41" s="110"/>
      <c r="POS41" s="110"/>
      <c r="POT41" s="110"/>
      <c r="POU41" s="110"/>
      <c r="POV41" s="110"/>
      <c r="POW41" s="110"/>
      <c r="POX41" s="110"/>
      <c r="POY41" s="110"/>
      <c r="POZ41" s="110"/>
      <c r="PPA41" s="110"/>
      <c r="PPB41" s="110"/>
      <c r="PPC41" s="110"/>
      <c r="PPD41" s="110"/>
      <c r="PPE41" s="110"/>
      <c r="PPF41" s="110"/>
      <c r="PPG41" s="110"/>
      <c r="PPH41" s="110"/>
      <c r="PPI41" s="110"/>
      <c r="PPJ41" s="110"/>
      <c r="PPK41" s="110"/>
      <c r="PPL41" s="110"/>
      <c r="PPM41" s="110"/>
      <c r="PPN41" s="110"/>
      <c r="PPO41" s="110"/>
      <c r="PPP41" s="110"/>
      <c r="PPQ41" s="110"/>
      <c r="PPR41" s="110"/>
      <c r="PPS41" s="110"/>
      <c r="PPT41" s="110"/>
      <c r="PPU41" s="110"/>
      <c r="PPV41" s="110"/>
      <c r="PPW41" s="110"/>
      <c r="PPX41" s="110"/>
      <c r="PPY41" s="110"/>
      <c r="PPZ41" s="110"/>
      <c r="PQA41" s="110"/>
      <c r="PQB41" s="110"/>
      <c r="PQC41" s="110"/>
      <c r="PQD41" s="110"/>
      <c r="PQE41" s="110"/>
      <c r="PQF41" s="110"/>
      <c r="PQG41" s="110"/>
      <c r="PQH41" s="110"/>
      <c r="PQI41" s="110"/>
      <c r="PQJ41" s="110"/>
      <c r="PQK41" s="110"/>
      <c r="PQL41" s="110"/>
      <c r="PQM41" s="110"/>
      <c r="PQN41" s="110"/>
      <c r="PQO41" s="110"/>
      <c r="PQP41" s="110"/>
      <c r="PQQ41" s="110"/>
      <c r="PQR41" s="110"/>
      <c r="PQS41" s="110"/>
      <c r="PQT41" s="110"/>
      <c r="PQU41" s="110"/>
      <c r="PQV41" s="110"/>
      <c r="PQW41" s="110"/>
      <c r="PQX41" s="110"/>
      <c r="PQY41" s="110"/>
      <c r="PQZ41" s="110"/>
      <c r="PRA41" s="110"/>
      <c r="PRB41" s="110"/>
      <c r="PRC41" s="110"/>
      <c r="PRD41" s="110"/>
      <c r="PRE41" s="110"/>
      <c r="PRF41" s="110"/>
      <c r="PRG41" s="110"/>
      <c r="PRH41" s="110"/>
      <c r="PRI41" s="110"/>
      <c r="PRJ41" s="110"/>
      <c r="PRK41" s="110"/>
      <c r="PRL41" s="110"/>
      <c r="PRM41" s="110"/>
      <c r="PRN41" s="110"/>
      <c r="PRO41" s="110"/>
      <c r="PRP41" s="110"/>
      <c r="PRQ41" s="110"/>
      <c r="PRR41" s="110"/>
      <c r="PRS41" s="110"/>
      <c r="PRT41" s="110"/>
      <c r="PRU41" s="110"/>
      <c r="PRV41" s="110"/>
      <c r="PRW41" s="110"/>
      <c r="PRX41" s="110"/>
      <c r="PRY41" s="110"/>
      <c r="PRZ41" s="110"/>
      <c r="PSA41" s="110"/>
      <c r="PSB41" s="110"/>
      <c r="PSC41" s="110"/>
      <c r="PSD41" s="110"/>
      <c r="PSE41" s="110"/>
      <c r="PSF41" s="110"/>
      <c r="PSG41" s="110"/>
      <c r="PSH41" s="110"/>
      <c r="PSI41" s="110"/>
      <c r="PSJ41" s="110"/>
      <c r="PSK41" s="110"/>
      <c r="PSL41" s="110"/>
      <c r="PSM41" s="110"/>
      <c r="PSN41" s="110"/>
      <c r="PSO41" s="110"/>
      <c r="PSP41" s="110"/>
      <c r="PSQ41" s="110"/>
      <c r="PSR41" s="110"/>
      <c r="PSS41" s="110"/>
      <c r="PST41" s="110"/>
      <c r="PSU41" s="110"/>
      <c r="PSV41" s="110"/>
      <c r="PSW41" s="110"/>
      <c r="PSX41" s="110"/>
      <c r="PSY41" s="110"/>
      <c r="PSZ41" s="110"/>
      <c r="PTA41" s="110"/>
      <c r="PTB41" s="110"/>
      <c r="PTC41" s="110"/>
      <c r="PTD41" s="110"/>
      <c r="PTE41" s="110"/>
      <c r="PTF41" s="110"/>
      <c r="PTG41" s="110"/>
      <c r="PTH41" s="110"/>
      <c r="PTI41" s="110"/>
      <c r="PTJ41" s="110"/>
      <c r="PTK41" s="110"/>
      <c r="PTL41" s="110"/>
      <c r="PTM41" s="110"/>
      <c r="PTN41" s="110"/>
      <c r="PTO41" s="110"/>
      <c r="PTP41" s="110"/>
      <c r="PTQ41" s="110"/>
      <c r="PTR41" s="110"/>
      <c r="PTS41" s="110"/>
      <c r="PTT41" s="110"/>
      <c r="PTU41" s="110"/>
      <c r="PTV41" s="110"/>
      <c r="PTW41" s="110"/>
      <c r="PTX41" s="110"/>
      <c r="PTY41" s="110"/>
      <c r="PTZ41" s="110"/>
      <c r="PUA41" s="110"/>
      <c r="PUB41" s="110"/>
      <c r="PUC41" s="110"/>
      <c r="PUD41" s="110"/>
      <c r="PUE41" s="110"/>
      <c r="PUF41" s="110"/>
      <c r="PUG41" s="110"/>
      <c r="PUH41" s="110"/>
      <c r="PUI41" s="110"/>
      <c r="PUJ41" s="110"/>
      <c r="PUK41" s="110"/>
      <c r="PUL41" s="110"/>
      <c r="PUM41" s="110"/>
      <c r="PUN41" s="110"/>
      <c r="PUO41" s="110"/>
      <c r="PUP41" s="110"/>
      <c r="PUQ41" s="110"/>
      <c r="PUR41" s="110"/>
      <c r="PUS41" s="110"/>
      <c r="PUT41" s="110"/>
      <c r="PUU41" s="110"/>
      <c r="PUV41" s="110"/>
      <c r="PUW41" s="110"/>
      <c r="PUX41" s="110"/>
      <c r="PUY41" s="110"/>
      <c r="PUZ41" s="110"/>
      <c r="PVA41" s="110"/>
      <c r="PVB41" s="110"/>
      <c r="PVC41" s="110"/>
      <c r="PVD41" s="110"/>
      <c r="PVE41" s="110"/>
      <c r="PVF41" s="110"/>
      <c r="PVG41" s="110"/>
      <c r="PVH41" s="110"/>
      <c r="PVI41" s="110"/>
      <c r="PVJ41" s="110"/>
      <c r="PVK41" s="110"/>
      <c r="PVL41" s="110"/>
      <c r="PVM41" s="110"/>
      <c r="PVN41" s="110"/>
      <c r="PVO41" s="110"/>
      <c r="PVP41" s="110"/>
      <c r="PVQ41" s="110"/>
      <c r="PVR41" s="110"/>
      <c r="PVS41" s="110"/>
      <c r="PVT41" s="110"/>
      <c r="PVU41" s="110"/>
      <c r="PVV41" s="110"/>
      <c r="PVW41" s="110"/>
      <c r="PVX41" s="110"/>
      <c r="PVY41" s="110"/>
      <c r="PVZ41" s="110"/>
      <c r="PWA41" s="110"/>
      <c r="PWB41" s="110"/>
      <c r="PWC41" s="110"/>
      <c r="PWD41" s="110"/>
      <c r="PWE41" s="110"/>
      <c r="PWF41" s="110"/>
      <c r="PWG41" s="110"/>
      <c r="PWH41" s="110"/>
      <c r="PWI41" s="110"/>
      <c r="PWJ41" s="110"/>
      <c r="PWK41" s="110"/>
      <c r="PWL41" s="110"/>
      <c r="PWM41" s="110"/>
      <c r="PWN41" s="110"/>
      <c r="PWO41" s="110"/>
      <c r="PWP41" s="110"/>
      <c r="PWQ41" s="110"/>
      <c r="PWR41" s="110"/>
      <c r="PWS41" s="110"/>
      <c r="PWT41" s="110"/>
      <c r="PWU41" s="110"/>
      <c r="PWV41" s="110"/>
      <c r="PWW41" s="110"/>
      <c r="PWX41" s="110"/>
      <c r="PWY41" s="110"/>
      <c r="PWZ41" s="110"/>
      <c r="PXA41" s="110"/>
      <c r="PXB41" s="110"/>
      <c r="PXC41" s="110"/>
      <c r="PXD41" s="110"/>
      <c r="PXE41" s="110"/>
      <c r="PXF41" s="110"/>
      <c r="PXG41" s="110"/>
      <c r="PXH41" s="110"/>
      <c r="PXI41" s="110"/>
      <c r="PXJ41" s="110"/>
      <c r="PXK41" s="110"/>
      <c r="PXL41" s="110"/>
      <c r="PXM41" s="110"/>
      <c r="PXN41" s="110"/>
      <c r="PXO41" s="110"/>
      <c r="PXP41" s="110"/>
      <c r="PXQ41" s="110"/>
      <c r="PXR41" s="110"/>
      <c r="PXS41" s="110"/>
      <c r="PXT41" s="110"/>
      <c r="PXU41" s="110"/>
      <c r="PXV41" s="110"/>
      <c r="PXW41" s="110"/>
      <c r="PXX41" s="110"/>
      <c r="PXY41" s="110"/>
      <c r="PXZ41" s="110"/>
      <c r="PYA41" s="110"/>
      <c r="PYB41" s="110"/>
      <c r="PYC41" s="110"/>
      <c r="PYD41" s="110"/>
      <c r="PYE41" s="110"/>
      <c r="PYF41" s="110"/>
      <c r="PYG41" s="110"/>
      <c r="PYH41" s="110"/>
      <c r="PYI41" s="110"/>
      <c r="PYJ41" s="110"/>
      <c r="PYK41" s="110"/>
      <c r="PYL41" s="110"/>
      <c r="PYM41" s="110"/>
      <c r="PYN41" s="110"/>
      <c r="PYO41" s="110"/>
      <c r="PYP41" s="110"/>
      <c r="PYQ41" s="110"/>
      <c r="PYR41" s="110"/>
      <c r="PYS41" s="110"/>
      <c r="PYT41" s="110"/>
      <c r="PYU41" s="110"/>
      <c r="PYV41" s="110"/>
      <c r="PYW41" s="110"/>
      <c r="PYX41" s="110"/>
      <c r="PYY41" s="110"/>
      <c r="PYZ41" s="110"/>
      <c r="PZA41" s="110"/>
      <c r="PZB41" s="110"/>
      <c r="PZC41" s="110"/>
      <c r="PZD41" s="110"/>
      <c r="PZE41" s="110"/>
      <c r="PZF41" s="110"/>
      <c r="PZG41" s="110"/>
      <c r="PZH41" s="110"/>
      <c r="PZI41" s="110"/>
      <c r="PZJ41" s="110"/>
      <c r="PZK41" s="110"/>
      <c r="PZL41" s="110"/>
      <c r="PZM41" s="110"/>
      <c r="PZN41" s="110"/>
      <c r="PZO41" s="110"/>
      <c r="PZP41" s="110"/>
      <c r="PZQ41" s="110"/>
      <c r="PZR41" s="110"/>
      <c r="PZS41" s="110"/>
      <c r="PZT41" s="110"/>
      <c r="PZU41" s="110"/>
      <c r="PZV41" s="110"/>
      <c r="PZW41" s="110"/>
      <c r="PZX41" s="110"/>
      <c r="PZY41" s="110"/>
      <c r="PZZ41" s="110"/>
      <c r="QAA41" s="110"/>
      <c r="QAB41" s="110"/>
      <c r="QAC41" s="110"/>
      <c r="QAD41" s="110"/>
      <c r="QAE41" s="110"/>
      <c r="QAF41" s="110"/>
      <c r="QAG41" s="110"/>
      <c r="QAH41" s="110"/>
      <c r="QAI41" s="110"/>
      <c r="QAJ41" s="110"/>
      <c r="QAK41" s="110"/>
      <c r="QAL41" s="110"/>
      <c r="QAM41" s="110"/>
      <c r="QAN41" s="110"/>
      <c r="QAO41" s="110"/>
      <c r="QAP41" s="110"/>
      <c r="QAQ41" s="110"/>
      <c r="QAR41" s="110"/>
      <c r="QAS41" s="110"/>
      <c r="QAT41" s="110"/>
      <c r="QAU41" s="110"/>
      <c r="QAV41" s="110"/>
      <c r="QAW41" s="110"/>
      <c r="QAX41" s="110"/>
      <c r="QAY41" s="110"/>
      <c r="QAZ41" s="110"/>
      <c r="QBA41" s="110"/>
      <c r="QBB41" s="110"/>
      <c r="QBC41" s="110"/>
      <c r="QBD41" s="110"/>
      <c r="QBE41" s="110"/>
      <c r="QBF41" s="110"/>
      <c r="QBG41" s="110"/>
      <c r="QBH41" s="110"/>
      <c r="QBI41" s="110"/>
      <c r="QBJ41" s="110"/>
      <c r="QBK41" s="110"/>
      <c r="QBL41" s="110"/>
      <c r="QBM41" s="110"/>
      <c r="QBN41" s="110"/>
      <c r="QBO41" s="110"/>
      <c r="QBP41" s="110"/>
      <c r="QBQ41" s="110"/>
      <c r="QBR41" s="110"/>
      <c r="QBS41" s="110"/>
      <c r="QBT41" s="110"/>
      <c r="QBU41" s="110"/>
      <c r="QBV41" s="110"/>
      <c r="QBW41" s="110"/>
      <c r="QBX41" s="110"/>
      <c r="QBY41" s="110"/>
      <c r="QBZ41" s="110"/>
      <c r="QCA41" s="110"/>
      <c r="QCB41" s="110"/>
      <c r="QCC41" s="110"/>
      <c r="QCD41" s="110"/>
      <c r="QCE41" s="110"/>
      <c r="QCF41" s="110"/>
      <c r="QCG41" s="110"/>
      <c r="QCH41" s="110"/>
      <c r="QCI41" s="110"/>
      <c r="QCJ41" s="110"/>
      <c r="QCK41" s="110"/>
      <c r="QCL41" s="110"/>
      <c r="QCM41" s="110"/>
      <c r="QCN41" s="110"/>
      <c r="QCO41" s="110"/>
      <c r="QCP41" s="110"/>
      <c r="QCQ41" s="110"/>
      <c r="QCR41" s="110"/>
      <c r="QCS41" s="110"/>
      <c r="QCT41" s="110"/>
      <c r="QCU41" s="110"/>
      <c r="QCV41" s="110"/>
      <c r="QCW41" s="110"/>
      <c r="QCX41" s="110"/>
      <c r="QCY41" s="110"/>
      <c r="QCZ41" s="110"/>
      <c r="QDA41" s="110"/>
      <c r="QDB41" s="110"/>
      <c r="QDC41" s="110"/>
      <c r="QDD41" s="110"/>
      <c r="QDE41" s="110"/>
      <c r="QDF41" s="110"/>
      <c r="QDG41" s="110"/>
      <c r="QDH41" s="110"/>
      <c r="QDI41" s="110"/>
      <c r="QDJ41" s="110"/>
      <c r="QDK41" s="110"/>
      <c r="QDL41" s="110"/>
      <c r="QDM41" s="110"/>
      <c r="QDN41" s="110"/>
      <c r="QDO41" s="110"/>
      <c r="QDP41" s="110"/>
      <c r="QDQ41" s="110"/>
      <c r="QDR41" s="110"/>
      <c r="QDS41" s="110"/>
      <c r="QDT41" s="110"/>
      <c r="QDU41" s="110"/>
      <c r="QDV41" s="110"/>
      <c r="QDW41" s="110"/>
      <c r="QDX41" s="110"/>
      <c r="QDY41" s="110"/>
      <c r="QDZ41" s="110"/>
      <c r="QEA41" s="110"/>
      <c r="QEB41" s="110"/>
      <c r="QEC41" s="110"/>
      <c r="QED41" s="110"/>
      <c r="QEE41" s="110"/>
      <c r="QEF41" s="110"/>
      <c r="QEG41" s="110"/>
      <c r="QEH41" s="110"/>
      <c r="QEI41" s="110"/>
      <c r="QEJ41" s="110"/>
      <c r="QEK41" s="110"/>
      <c r="QEL41" s="110"/>
      <c r="QEM41" s="110"/>
      <c r="QEN41" s="110"/>
      <c r="QEO41" s="110"/>
      <c r="QEP41" s="110"/>
      <c r="QEQ41" s="110"/>
      <c r="QER41" s="110"/>
      <c r="QES41" s="110"/>
      <c r="QET41" s="110"/>
      <c r="QEU41" s="110"/>
      <c r="QEV41" s="110"/>
      <c r="QEW41" s="110"/>
      <c r="QEX41" s="110"/>
      <c r="QEY41" s="110"/>
      <c r="QEZ41" s="110"/>
      <c r="QFA41" s="110"/>
      <c r="QFB41" s="110"/>
      <c r="QFC41" s="110"/>
      <c r="QFD41" s="110"/>
      <c r="QFE41" s="110"/>
      <c r="QFF41" s="110"/>
      <c r="QFG41" s="110"/>
      <c r="QFH41" s="110"/>
      <c r="QFI41" s="110"/>
      <c r="QFJ41" s="110"/>
      <c r="QFK41" s="110"/>
      <c r="QFL41" s="110"/>
      <c r="QFM41" s="110"/>
      <c r="QFN41" s="110"/>
      <c r="QFO41" s="110"/>
      <c r="QFP41" s="110"/>
      <c r="QFQ41" s="110"/>
      <c r="QFR41" s="110"/>
      <c r="QFS41" s="110"/>
      <c r="QFT41" s="110"/>
      <c r="QFU41" s="110"/>
      <c r="QFV41" s="110"/>
      <c r="QFW41" s="110"/>
      <c r="QFX41" s="110"/>
      <c r="QFY41" s="110"/>
      <c r="QFZ41" s="110"/>
      <c r="QGA41" s="110"/>
      <c r="QGB41" s="110"/>
      <c r="QGC41" s="110"/>
      <c r="QGD41" s="110"/>
      <c r="QGE41" s="110"/>
      <c r="QGF41" s="110"/>
      <c r="QGG41" s="110"/>
      <c r="QGH41" s="110"/>
      <c r="QGI41" s="110"/>
      <c r="QGJ41" s="110"/>
      <c r="QGK41" s="110"/>
      <c r="QGL41" s="110"/>
      <c r="QGM41" s="110"/>
      <c r="QGN41" s="110"/>
      <c r="QGO41" s="110"/>
      <c r="QGP41" s="110"/>
      <c r="QGQ41" s="110"/>
      <c r="QGR41" s="110"/>
      <c r="QGS41" s="110"/>
      <c r="QGT41" s="110"/>
      <c r="QGU41" s="110"/>
      <c r="QGV41" s="110"/>
      <c r="QGW41" s="110"/>
      <c r="QGX41" s="110"/>
      <c r="QGY41" s="110"/>
      <c r="QGZ41" s="110"/>
      <c r="QHA41" s="110"/>
      <c r="QHB41" s="110"/>
      <c r="QHC41" s="110"/>
      <c r="QHD41" s="110"/>
      <c r="QHE41" s="110"/>
      <c r="QHF41" s="110"/>
      <c r="QHG41" s="110"/>
      <c r="QHH41" s="110"/>
      <c r="QHI41" s="110"/>
      <c r="QHJ41" s="110"/>
      <c r="QHK41" s="110"/>
      <c r="QHL41" s="110"/>
      <c r="QHM41" s="110"/>
      <c r="QHN41" s="110"/>
      <c r="QHO41" s="110"/>
      <c r="QHP41" s="110"/>
      <c r="QHQ41" s="110"/>
      <c r="QHR41" s="110"/>
      <c r="QHS41" s="110"/>
      <c r="QHT41" s="110"/>
      <c r="QHU41" s="110"/>
      <c r="QHV41" s="110"/>
      <c r="QHW41" s="110"/>
      <c r="QHX41" s="110"/>
      <c r="QHY41" s="110"/>
      <c r="QHZ41" s="110"/>
      <c r="QIA41" s="110"/>
      <c r="QIB41" s="110"/>
      <c r="QIC41" s="110"/>
      <c r="QID41" s="110"/>
      <c r="QIE41" s="110"/>
      <c r="QIF41" s="110"/>
      <c r="QIG41" s="110"/>
      <c r="QIH41" s="110"/>
      <c r="QII41" s="110"/>
      <c r="QIJ41" s="110"/>
      <c r="QIK41" s="110"/>
      <c r="QIL41" s="110"/>
      <c r="QIM41" s="110"/>
      <c r="QIN41" s="110"/>
      <c r="QIO41" s="110"/>
      <c r="QIP41" s="110"/>
      <c r="QIQ41" s="110"/>
      <c r="QIR41" s="110"/>
      <c r="QIS41" s="110"/>
      <c r="QIT41" s="110"/>
      <c r="QIU41" s="110"/>
      <c r="QIV41" s="110"/>
      <c r="QIW41" s="110"/>
      <c r="QIX41" s="110"/>
      <c r="QIY41" s="110"/>
      <c r="QIZ41" s="110"/>
      <c r="QJA41" s="110"/>
      <c r="QJB41" s="110"/>
      <c r="QJC41" s="110"/>
      <c r="QJD41" s="110"/>
      <c r="QJE41" s="110"/>
      <c r="QJF41" s="110"/>
      <c r="QJG41" s="110"/>
      <c r="QJH41" s="110"/>
      <c r="QJI41" s="110"/>
      <c r="QJJ41" s="110"/>
      <c r="QJK41" s="110"/>
      <c r="QJL41" s="110"/>
      <c r="QJM41" s="110"/>
      <c r="QJN41" s="110"/>
      <c r="QJO41" s="110"/>
      <c r="QJP41" s="110"/>
      <c r="QJQ41" s="110"/>
      <c r="QJR41" s="110"/>
      <c r="QJS41" s="110"/>
      <c r="QJT41" s="110"/>
      <c r="QJU41" s="110"/>
      <c r="QJV41" s="110"/>
      <c r="QJW41" s="110"/>
      <c r="QJX41" s="110"/>
      <c r="QJY41" s="110"/>
      <c r="QJZ41" s="110"/>
      <c r="QKA41" s="110"/>
      <c r="QKB41" s="110"/>
      <c r="QKC41" s="110"/>
      <c r="QKD41" s="110"/>
      <c r="QKE41" s="110"/>
      <c r="QKF41" s="110"/>
      <c r="QKG41" s="110"/>
      <c r="QKH41" s="110"/>
      <c r="QKI41" s="110"/>
      <c r="QKJ41" s="110"/>
      <c r="QKK41" s="110"/>
      <c r="QKL41" s="110"/>
      <c r="QKM41" s="110"/>
      <c r="QKN41" s="110"/>
      <c r="QKO41" s="110"/>
      <c r="QKP41" s="110"/>
      <c r="QKQ41" s="110"/>
      <c r="QKR41" s="110"/>
      <c r="QKS41" s="110"/>
      <c r="QKT41" s="110"/>
      <c r="QKU41" s="110"/>
      <c r="QKV41" s="110"/>
      <c r="QKW41" s="110"/>
      <c r="QKX41" s="110"/>
      <c r="QKY41" s="110"/>
      <c r="QKZ41" s="110"/>
      <c r="QLA41" s="110"/>
      <c r="QLB41" s="110"/>
      <c r="QLC41" s="110"/>
      <c r="QLD41" s="110"/>
      <c r="QLE41" s="110"/>
      <c r="QLF41" s="110"/>
      <c r="QLG41" s="110"/>
      <c r="QLH41" s="110"/>
      <c r="QLI41" s="110"/>
      <c r="QLJ41" s="110"/>
      <c r="QLK41" s="110"/>
      <c r="QLL41" s="110"/>
      <c r="QLM41" s="110"/>
      <c r="QLN41" s="110"/>
      <c r="QLO41" s="110"/>
      <c r="QLP41" s="110"/>
      <c r="QLQ41" s="110"/>
      <c r="QLR41" s="110"/>
      <c r="QLS41" s="110"/>
      <c r="QLT41" s="110"/>
      <c r="QLU41" s="110"/>
      <c r="QLV41" s="110"/>
      <c r="QLW41" s="110"/>
      <c r="QLX41" s="110"/>
      <c r="QLY41" s="110"/>
      <c r="QLZ41" s="110"/>
      <c r="QMA41" s="110"/>
      <c r="QMB41" s="110"/>
      <c r="QMC41" s="110"/>
      <c r="QMD41" s="110"/>
      <c r="QME41" s="110"/>
      <c r="QMF41" s="110"/>
      <c r="QMG41" s="110"/>
      <c r="QMH41" s="110"/>
      <c r="QMI41" s="110"/>
      <c r="QMJ41" s="110"/>
      <c r="QMK41" s="110"/>
      <c r="QML41" s="110"/>
      <c r="QMM41" s="110"/>
      <c r="QMN41" s="110"/>
      <c r="QMO41" s="110"/>
      <c r="QMP41" s="110"/>
      <c r="QMQ41" s="110"/>
      <c r="QMR41" s="110"/>
      <c r="QMS41" s="110"/>
      <c r="QMT41" s="110"/>
      <c r="QMU41" s="110"/>
      <c r="QMV41" s="110"/>
      <c r="QMW41" s="110"/>
      <c r="QMX41" s="110"/>
      <c r="QMY41" s="110"/>
      <c r="QMZ41" s="110"/>
      <c r="QNA41" s="110"/>
      <c r="QNB41" s="110"/>
      <c r="QNC41" s="110"/>
      <c r="QND41" s="110"/>
      <c r="QNE41" s="110"/>
      <c r="QNF41" s="110"/>
      <c r="QNG41" s="110"/>
      <c r="QNH41" s="110"/>
      <c r="QNI41" s="110"/>
      <c r="QNJ41" s="110"/>
      <c r="QNK41" s="110"/>
      <c r="QNL41" s="110"/>
      <c r="QNM41" s="110"/>
      <c r="QNN41" s="110"/>
      <c r="QNO41" s="110"/>
      <c r="QNP41" s="110"/>
      <c r="QNQ41" s="110"/>
      <c r="QNR41" s="110"/>
      <c r="QNS41" s="110"/>
      <c r="QNT41" s="110"/>
      <c r="QNU41" s="110"/>
      <c r="QNV41" s="110"/>
      <c r="QNW41" s="110"/>
      <c r="QNX41" s="110"/>
      <c r="QNY41" s="110"/>
      <c r="QNZ41" s="110"/>
      <c r="QOA41" s="110"/>
      <c r="QOB41" s="110"/>
      <c r="QOC41" s="110"/>
      <c r="QOD41" s="110"/>
      <c r="QOE41" s="110"/>
      <c r="QOF41" s="110"/>
      <c r="QOG41" s="110"/>
      <c r="QOH41" s="110"/>
      <c r="QOI41" s="110"/>
      <c r="QOJ41" s="110"/>
      <c r="QOK41" s="110"/>
      <c r="QOL41" s="110"/>
      <c r="QOM41" s="110"/>
      <c r="QON41" s="110"/>
      <c r="QOO41" s="110"/>
      <c r="QOP41" s="110"/>
      <c r="QOQ41" s="110"/>
      <c r="QOR41" s="110"/>
      <c r="QOS41" s="110"/>
      <c r="QOT41" s="110"/>
      <c r="QOU41" s="110"/>
      <c r="QOV41" s="110"/>
      <c r="QOW41" s="110"/>
      <c r="QOX41" s="110"/>
      <c r="QOY41" s="110"/>
      <c r="QOZ41" s="110"/>
      <c r="QPA41" s="110"/>
      <c r="QPB41" s="110"/>
      <c r="QPC41" s="110"/>
      <c r="QPD41" s="110"/>
      <c r="QPE41" s="110"/>
      <c r="QPF41" s="110"/>
      <c r="QPG41" s="110"/>
      <c r="QPH41" s="110"/>
      <c r="QPI41" s="110"/>
      <c r="QPJ41" s="110"/>
      <c r="QPK41" s="110"/>
      <c r="QPL41" s="110"/>
      <c r="QPM41" s="110"/>
      <c r="QPN41" s="110"/>
      <c r="QPO41" s="110"/>
      <c r="QPP41" s="110"/>
      <c r="QPQ41" s="110"/>
      <c r="QPR41" s="110"/>
      <c r="QPS41" s="110"/>
      <c r="QPT41" s="110"/>
      <c r="QPU41" s="110"/>
      <c r="QPV41" s="110"/>
      <c r="QPW41" s="110"/>
      <c r="QPX41" s="110"/>
      <c r="QPY41" s="110"/>
      <c r="QPZ41" s="110"/>
      <c r="QQA41" s="110"/>
      <c r="QQB41" s="110"/>
      <c r="QQC41" s="110"/>
      <c r="QQD41" s="110"/>
      <c r="QQE41" s="110"/>
      <c r="QQF41" s="110"/>
      <c r="QQG41" s="110"/>
      <c r="QQH41" s="110"/>
      <c r="QQI41" s="110"/>
      <c r="QQJ41" s="110"/>
      <c r="QQK41" s="110"/>
      <c r="QQL41" s="110"/>
      <c r="QQM41" s="110"/>
      <c r="QQN41" s="110"/>
      <c r="QQO41" s="110"/>
      <c r="QQP41" s="110"/>
      <c r="QQQ41" s="110"/>
      <c r="QQR41" s="110"/>
      <c r="QQS41" s="110"/>
      <c r="QQT41" s="110"/>
      <c r="QQU41" s="110"/>
      <c r="QQV41" s="110"/>
      <c r="QQW41" s="110"/>
      <c r="QQX41" s="110"/>
      <c r="QQY41" s="110"/>
      <c r="QQZ41" s="110"/>
      <c r="QRA41" s="110"/>
      <c r="QRB41" s="110"/>
      <c r="QRC41" s="110"/>
      <c r="QRD41" s="110"/>
      <c r="QRE41" s="110"/>
      <c r="QRF41" s="110"/>
      <c r="QRG41" s="110"/>
      <c r="QRH41" s="110"/>
      <c r="QRI41" s="110"/>
      <c r="QRJ41" s="110"/>
      <c r="QRK41" s="110"/>
      <c r="QRL41" s="110"/>
      <c r="QRM41" s="110"/>
      <c r="QRN41" s="110"/>
      <c r="QRO41" s="110"/>
      <c r="QRP41" s="110"/>
      <c r="QRQ41" s="110"/>
      <c r="QRR41" s="110"/>
      <c r="QRS41" s="110"/>
      <c r="QRT41" s="110"/>
      <c r="QRU41" s="110"/>
      <c r="QRV41" s="110"/>
      <c r="QRW41" s="110"/>
      <c r="QRX41" s="110"/>
      <c r="QRY41" s="110"/>
      <c r="QRZ41" s="110"/>
      <c r="QSA41" s="110"/>
      <c r="QSB41" s="110"/>
      <c r="QSC41" s="110"/>
      <c r="QSD41" s="110"/>
      <c r="QSE41" s="110"/>
      <c r="QSF41" s="110"/>
      <c r="QSG41" s="110"/>
      <c r="QSH41" s="110"/>
      <c r="QSI41" s="110"/>
      <c r="QSJ41" s="110"/>
      <c r="QSK41" s="110"/>
      <c r="QSL41" s="110"/>
      <c r="QSM41" s="110"/>
      <c r="QSN41" s="110"/>
      <c r="QSO41" s="110"/>
      <c r="QSP41" s="110"/>
      <c r="QSQ41" s="110"/>
      <c r="QSR41" s="110"/>
      <c r="QSS41" s="110"/>
      <c r="QST41" s="110"/>
      <c r="QSU41" s="110"/>
      <c r="QSV41" s="110"/>
      <c r="QSW41" s="110"/>
      <c r="QSX41" s="110"/>
      <c r="QSY41" s="110"/>
      <c r="QSZ41" s="110"/>
      <c r="QTA41" s="110"/>
      <c r="QTB41" s="110"/>
      <c r="QTC41" s="110"/>
      <c r="QTD41" s="110"/>
      <c r="QTE41" s="110"/>
      <c r="QTF41" s="110"/>
      <c r="QTG41" s="110"/>
      <c r="QTH41" s="110"/>
      <c r="QTI41" s="110"/>
      <c r="QTJ41" s="110"/>
      <c r="QTK41" s="110"/>
      <c r="QTL41" s="110"/>
      <c r="QTM41" s="110"/>
      <c r="QTN41" s="110"/>
      <c r="QTO41" s="110"/>
      <c r="QTP41" s="110"/>
      <c r="QTQ41" s="110"/>
      <c r="QTR41" s="110"/>
      <c r="QTS41" s="110"/>
      <c r="QTT41" s="110"/>
      <c r="QTU41" s="110"/>
      <c r="QTV41" s="110"/>
      <c r="QTW41" s="110"/>
      <c r="QTX41" s="110"/>
      <c r="QTY41" s="110"/>
      <c r="QTZ41" s="110"/>
      <c r="QUA41" s="110"/>
      <c r="QUB41" s="110"/>
      <c r="QUC41" s="110"/>
      <c r="QUD41" s="110"/>
      <c r="QUE41" s="110"/>
      <c r="QUF41" s="110"/>
      <c r="QUG41" s="110"/>
      <c r="QUH41" s="110"/>
      <c r="QUI41" s="110"/>
      <c r="QUJ41" s="110"/>
      <c r="QUK41" s="110"/>
      <c r="QUL41" s="110"/>
      <c r="QUM41" s="110"/>
      <c r="QUN41" s="110"/>
      <c r="QUO41" s="110"/>
      <c r="QUP41" s="110"/>
      <c r="QUQ41" s="110"/>
      <c r="QUR41" s="110"/>
      <c r="QUS41" s="110"/>
      <c r="QUT41" s="110"/>
      <c r="QUU41" s="110"/>
      <c r="QUV41" s="110"/>
      <c r="QUW41" s="110"/>
      <c r="QUX41" s="110"/>
      <c r="QUY41" s="110"/>
      <c r="QUZ41" s="110"/>
      <c r="QVA41" s="110"/>
      <c r="QVB41" s="110"/>
      <c r="QVC41" s="110"/>
      <c r="QVD41" s="110"/>
      <c r="QVE41" s="110"/>
      <c r="QVF41" s="110"/>
      <c r="QVG41" s="110"/>
      <c r="QVH41" s="110"/>
      <c r="QVI41" s="110"/>
      <c r="QVJ41" s="110"/>
      <c r="QVK41" s="110"/>
      <c r="QVL41" s="110"/>
      <c r="QVM41" s="110"/>
      <c r="QVN41" s="110"/>
      <c r="QVO41" s="110"/>
      <c r="QVP41" s="110"/>
      <c r="QVQ41" s="110"/>
      <c r="QVR41" s="110"/>
      <c r="QVS41" s="110"/>
      <c r="QVT41" s="110"/>
      <c r="QVU41" s="110"/>
      <c r="QVV41" s="110"/>
      <c r="QVW41" s="110"/>
      <c r="QVX41" s="110"/>
      <c r="QVY41" s="110"/>
      <c r="QVZ41" s="110"/>
      <c r="QWA41" s="110"/>
      <c r="QWB41" s="110"/>
      <c r="QWC41" s="110"/>
      <c r="QWD41" s="110"/>
      <c r="QWE41" s="110"/>
      <c r="QWF41" s="110"/>
      <c r="QWG41" s="110"/>
      <c r="QWH41" s="110"/>
      <c r="QWI41" s="110"/>
      <c r="QWJ41" s="110"/>
      <c r="QWK41" s="110"/>
      <c r="QWL41" s="110"/>
      <c r="QWM41" s="110"/>
      <c r="QWN41" s="110"/>
      <c r="QWO41" s="110"/>
      <c r="QWP41" s="110"/>
      <c r="QWQ41" s="110"/>
      <c r="QWR41" s="110"/>
      <c r="QWS41" s="110"/>
      <c r="QWT41" s="110"/>
      <c r="QWU41" s="110"/>
      <c r="QWV41" s="110"/>
      <c r="QWW41" s="110"/>
      <c r="QWX41" s="110"/>
      <c r="QWY41" s="110"/>
      <c r="QWZ41" s="110"/>
      <c r="QXA41" s="110"/>
      <c r="QXB41" s="110"/>
      <c r="QXC41" s="110"/>
      <c r="QXD41" s="110"/>
      <c r="QXE41" s="110"/>
      <c r="QXF41" s="110"/>
      <c r="QXG41" s="110"/>
      <c r="QXH41" s="110"/>
      <c r="QXI41" s="110"/>
      <c r="QXJ41" s="110"/>
      <c r="QXK41" s="110"/>
      <c r="QXL41" s="110"/>
      <c r="QXM41" s="110"/>
      <c r="QXN41" s="110"/>
      <c r="QXO41" s="110"/>
      <c r="QXP41" s="110"/>
      <c r="QXQ41" s="110"/>
      <c r="QXR41" s="110"/>
      <c r="QXS41" s="110"/>
      <c r="QXT41" s="110"/>
      <c r="QXU41" s="110"/>
      <c r="QXV41" s="110"/>
      <c r="QXW41" s="110"/>
      <c r="QXX41" s="110"/>
      <c r="QXY41" s="110"/>
      <c r="QXZ41" s="110"/>
      <c r="QYA41" s="110"/>
      <c r="QYB41" s="110"/>
      <c r="QYC41" s="110"/>
      <c r="QYD41" s="110"/>
      <c r="QYE41" s="110"/>
      <c r="QYF41" s="110"/>
      <c r="QYG41" s="110"/>
      <c r="QYH41" s="110"/>
      <c r="QYI41" s="110"/>
      <c r="QYJ41" s="110"/>
      <c r="QYK41" s="110"/>
      <c r="QYL41" s="110"/>
      <c r="QYM41" s="110"/>
      <c r="QYN41" s="110"/>
      <c r="QYO41" s="110"/>
      <c r="QYP41" s="110"/>
      <c r="QYQ41" s="110"/>
      <c r="QYR41" s="110"/>
      <c r="QYS41" s="110"/>
      <c r="QYT41" s="110"/>
      <c r="QYU41" s="110"/>
      <c r="QYV41" s="110"/>
      <c r="QYW41" s="110"/>
      <c r="QYX41" s="110"/>
      <c r="QYY41" s="110"/>
      <c r="QYZ41" s="110"/>
      <c r="QZA41" s="110"/>
      <c r="QZB41" s="110"/>
      <c r="QZC41" s="110"/>
      <c r="QZD41" s="110"/>
      <c r="QZE41" s="110"/>
      <c r="QZF41" s="110"/>
      <c r="QZG41" s="110"/>
      <c r="QZH41" s="110"/>
      <c r="QZI41" s="110"/>
      <c r="QZJ41" s="110"/>
      <c r="QZK41" s="110"/>
      <c r="QZL41" s="110"/>
      <c r="QZM41" s="110"/>
      <c r="QZN41" s="110"/>
      <c r="QZO41" s="110"/>
      <c r="QZP41" s="110"/>
      <c r="QZQ41" s="110"/>
      <c r="QZR41" s="110"/>
      <c r="QZS41" s="110"/>
      <c r="QZT41" s="110"/>
      <c r="QZU41" s="110"/>
      <c r="QZV41" s="110"/>
      <c r="QZW41" s="110"/>
      <c r="QZX41" s="110"/>
      <c r="QZY41" s="110"/>
      <c r="QZZ41" s="110"/>
      <c r="RAA41" s="110"/>
      <c r="RAB41" s="110"/>
      <c r="RAC41" s="110"/>
      <c r="RAD41" s="110"/>
      <c r="RAE41" s="110"/>
      <c r="RAF41" s="110"/>
      <c r="RAG41" s="110"/>
      <c r="RAH41" s="110"/>
      <c r="RAI41" s="110"/>
      <c r="RAJ41" s="110"/>
      <c r="RAK41" s="110"/>
      <c r="RAL41" s="110"/>
      <c r="RAM41" s="110"/>
      <c r="RAN41" s="110"/>
      <c r="RAO41" s="110"/>
      <c r="RAP41" s="110"/>
      <c r="RAQ41" s="110"/>
      <c r="RAR41" s="110"/>
      <c r="RAS41" s="110"/>
      <c r="RAT41" s="110"/>
      <c r="RAU41" s="110"/>
      <c r="RAV41" s="110"/>
      <c r="RAW41" s="110"/>
      <c r="RAX41" s="110"/>
      <c r="RAY41" s="110"/>
      <c r="RAZ41" s="110"/>
      <c r="RBA41" s="110"/>
      <c r="RBB41" s="110"/>
      <c r="RBC41" s="110"/>
      <c r="RBD41" s="110"/>
      <c r="RBE41" s="110"/>
      <c r="RBF41" s="110"/>
      <c r="RBG41" s="110"/>
      <c r="RBH41" s="110"/>
      <c r="RBI41" s="110"/>
      <c r="RBJ41" s="110"/>
      <c r="RBK41" s="110"/>
      <c r="RBL41" s="110"/>
      <c r="RBM41" s="110"/>
      <c r="RBN41" s="110"/>
      <c r="RBO41" s="110"/>
      <c r="RBP41" s="110"/>
      <c r="RBQ41" s="110"/>
      <c r="RBR41" s="110"/>
      <c r="RBS41" s="110"/>
      <c r="RBT41" s="110"/>
      <c r="RBU41" s="110"/>
      <c r="RBV41" s="110"/>
      <c r="RBW41" s="110"/>
      <c r="RBX41" s="110"/>
      <c r="RBY41" s="110"/>
      <c r="RBZ41" s="110"/>
      <c r="RCA41" s="110"/>
      <c r="RCB41" s="110"/>
      <c r="RCC41" s="110"/>
      <c r="RCD41" s="110"/>
      <c r="RCE41" s="110"/>
      <c r="RCF41" s="110"/>
      <c r="RCG41" s="110"/>
      <c r="RCH41" s="110"/>
      <c r="RCI41" s="110"/>
      <c r="RCJ41" s="110"/>
      <c r="RCK41" s="110"/>
      <c r="RCL41" s="110"/>
      <c r="RCM41" s="110"/>
      <c r="RCN41" s="110"/>
      <c r="RCO41" s="110"/>
      <c r="RCP41" s="110"/>
      <c r="RCQ41" s="110"/>
      <c r="RCR41" s="110"/>
      <c r="RCS41" s="110"/>
      <c r="RCT41" s="110"/>
      <c r="RCU41" s="110"/>
      <c r="RCV41" s="110"/>
      <c r="RCW41" s="110"/>
      <c r="RCX41" s="110"/>
      <c r="RCY41" s="110"/>
      <c r="RCZ41" s="110"/>
      <c r="RDA41" s="110"/>
      <c r="RDB41" s="110"/>
      <c r="RDC41" s="110"/>
      <c r="RDD41" s="110"/>
      <c r="RDE41" s="110"/>
      <c r="RDF41" s="110"/>
      <c r="RDG41" s="110"/>
      <c r="RDH41" s="110"/>
      <c r="RDI41" s="110"/>
      <c r="RDJ41" s="110"/>
      <c r="RDK41" s="110"/>
      <c r="RDL41" s="110"/>
      <c r="RDM41" s="110"/>
      <c r="RDN41" s="110"/>
      <c r="RDO41" s="110"/>
      <c r="RDP41" s="110"/>
      <c r="RDQ41" s="110"/>
      <c r="RDR41" s="110"/>
      <c r="RDS41" s="110"/>
      <c r="RDT41" s="110"/>
      <c r="RDU41" s="110"/>
      <c r="RDV41" s="110"/>
      <c r="RDW41" s="110"/>
      <c r="RDX41" s="110"/>
      <c r="RDY41" s="110"/>
      <c r="RDZ41" s="110"/>
      <c r="REA41" s="110"/>
      <c r="REB41" s="110"/>
      <c r="REC41" s="110"/>
      <c r="RED41" s="110"/>
      <c r="REE41" s="110"/>
      <c r="REF41" s="110"/>
      <c r="REG41" s="110"/>
      <c r="REH41" s="110"/>
      <c r="REI41" s="110"/>
      <c r="REJ41" s="110"/>
      <c r="REK41" s="110"/>
      <c r="REL41" s="110"/>
      <c r="REM41" s="110"/>
      <c r="REN41" s="110"/>
      <c r="REO41" s="110"/>
      <c r="REP41" s="110"/>
      <c r="REQ41" s="110"/>
      <c r="RER41" s="110"/>
      <c r="RES41" s="110"/>
      <c r="RET41" s="110"/>
      <c r="REU41" s="110"/>
      <c r="REV41" s="110"/>
      <c r="REW41" s="110"/>
      <c r="REX41" s="110"/>
      <c r="REY41" s="110"/>
      <c r="REZ41" s="110"/>
      <c r="RFA41" s="110"/>
      <c r="RFB41" s="110"/>
      <c r="RFC41" s="110"/>
      <c r="RFD41" s="110"/>
      <c r="RFE41" s="110"/>
      <c r="RFF41" s="110"/>
      <c r="RFG41" s="110"/>
      <c r="RFH41" s="110"/>
      <c r="RFI41" s="110"/>
      <c r="RFJ41" s="110"/>
      <c r="RFK41" s="110"/>
      <c r="RFL41" s="110"/>
      <c r="RFM41" s="110"/>
      <c r="RFN41" s="110"/>
      <c r="RFO41" s="110"/>
      <c r="RFP41" s="110"/>
      <c r="RFQ41" s="110"/>
      <c r="RFR41" s="110"/>
      <c r="RFS41" s="110"/>
      <c r="RFT41" s="110"/>
      <c r="RFU41" s="110"/>
      <c r="RFV41" s="110"/>
      <c r="RFW41" s="110"/>
      <c r="RFX41" s="110"/>
      <c r="RFY41" s="110"/>
      <c r="RFZ41" s="110"/>
      <c r="RGA41" s="110"/>
      <c r="RGB41" s="110"/>
      <c r="RGC41" s="110"/>
      <c r="RGD41" s="110"/>
      <c r="RGE41" s="110"/>
      <c r="RGF41" s="110"/>
      <c r="RGG41" s="110"/>
      <c r="RGH41" s="110"/>
      <c r="RGI41" s="110"/>
      <c r="RGJ41" s="110"/>
      <c r="RGK41" s="110"/>
      <c r="RGL41" s="110"/>
      <c r="RGM41" s="110"/>
      <c r="RGN41" s="110"/>
      <c r="RGO41" s="110"/>
      <c r="RGP41" s="110"/>
      <c r="RGQ41" s="110"/>
      <c r="RGR41" s="110"/>
      <c r="RGS41" s="110"/>
      <c r="RGT41" s="110"/>
      <c r="RGU41" s="110"/>
      <c r="RGV41" s="110"/>
      <c r="RGW41" s="110"/>
      <c r="RGX41" s="110"/>
      <c r="RGY41" s="110"/>
      <c r="RGZ41" s="110"/>
      <c r="RHA41" s="110"/>
      <c r="RHB41" s="110"/>
      <c r="RHC41" s="110"/>
      <c r="RHD41" s="110"/>
      <c r="RHE41" s="110"/>
      <c r="RHF41" s="110"/>
      <c r="RHG41" s="110"/>
      <c r="RHH41" s="110"/>
      <c r="RHI41" s="110"/>
      <c r="RHJ41" s="110"/>
      <c r="RHK41" s="110"/>
      <c r="RHL41" s="110"/>
      <c r="RHM41" s="110"/>
      <c r="RHN41" s="110"/>
      <c r="RHO41" s="110"/>
      <c r="RHP41" s="110"/>
      <c r="RHQ41" s="110"/>
      <c r="RHR41" s="110"/>
      <c r="RHS41" s="110"/>
      <c r="RHT41" s="110"/>
      <c r="RHU41" s="110"/>
      <c r="RHV41" s="110"/>
      <c r="RHW41" s="110"/>
      <c r="RHX41" s="110"/>
      <c r="RHY41" s="110"/>
      <c r="RHZ41" s="110"/>
      <c r="RIA41" s="110"/>
      <c r="RIB41" s="110"/>
      <c r="RIC41" s="110"/>
      <c r="RID41" s="110"/>
      <c r="RIE41" s="110"/>
      <c r="RIF41" s="110"/>
      <c r="RIG41" s="110"/>
      <c r="RIH41" s="110"/>
      <c r="RII41" s="110"/>
      <c r="RIJ41" s="110"/>
      <c r="RIK41" s="110"/>
      <c r="RIL41" s="110"/>
      <c r="RIM41" s="110"/>
      <c r="RIN41" s="110"/>
      <c r="RIO41" s="110"/>
      <c r="RIP41" s="110"/>
      <c r="RIQ41" s="110"/>
      <c r="RIR41" s="110"/>
      <c r="RIS41" s="110"/>
      <c r="RIT41" s="110"/>
      <c r="RIU41" s="110"/>
      <c r="RIV41" s="110"/>
      <c r="RIW41" s="110"/>
      <c r="RIX41" s="110"/>
      <c r="RIY41" s="110"/>
      <c r="RIZ41" s="110"/>
      <c r="RJA41" s="110"/>
      <c r="RJB41" s="110"/>
      <c r="RJC41" s="110"/>
      <c r="RJD41" s="110"/>
      <c r="RJE41" s="110"/>
      <c r="RJF41" s="110"/>
      <c r="RJG41" s="110"/>
      <c r="RJH41" s="110"/>
      <c r="RJI41" s="110"/>
      <c r="RJJ41" s="110"/>
      <c r="RJK41" s="110"/>
      <c r="RJL41" s="110"/>
      <c r="RJM41" s="110"/>
      <c r="RJN41" s="110"/>
      <c r="RJO41" s="110"/>
      <c r="RJP41" s="110"/>
      <c r="RJQ41" s="110"/>
      <c r="RJR41" s="110"/>
      <c r="RJS41" s="110"/>
      <c r="RJT41" s="110"/>
      <c r="RJU41" s="110"/>
      <c r="RJV41" s="110"/>
      <c r="RJW41" s="110"/>
      <c r="RJX41" s="110"/>
      <c r="RJY41" s="110"/>
      <c r="RJZ41" s="110"/>
      <c r="RKA41" s="110"/>
      <c r="RKB41" s="110"/>
      <c r="RKC41" s="110"/>
      <c r="RKD41" s="110"/>
      <c r="RKE41" s="110"/>
      <c r="RKF41" s="110"/>
      <c r="RKG41" s="110"/>
      <c r="RKH41" s="110"/>
      <c r="RKI41" s="110"/>
      <c r="RKJ41" s="110"/>
      <c r="RKK41" s="110"/>
      <c r="RKL41" s="110"/>
      <c r="RKM41" s="110"/>
      <c r="RKN41" s="110"/>
      <c r="RKO41" s="110"/>
      <c r="RKP41" s="110"/>
      <c r="RKQ41" s="110"/>
      <c r="RKR41" s="110"/>
      <c r="RKS41" s="110"/>
      <c r="RKT41" s="110"/>
      <c r="RKU41" s="110"/>
      <c r="RKV41" s="110"/>
      <c r="RKW41" s="110"/>
      <c r="RKX41" s="110"/>
      <c r="RKY41" s="110"/>
      <c r="RKZ41" s="110"/>
      <c r="RLA41" s="110"/>
      <c r="RLB41" s="110"/>
      <c r="RLC41" s="110"/>
      <c r="RLD41" s="110"/>
      <c r="RLE41" s="110"/>
      <c r="RLF41" s="110"/>
      <c r="RLG41" s="110"/>
      <c r="RLH41" s="110"/>
      <c r="RLI41" s="110"/>
      <c r="RLJ41" s="110"/>
      <c r="RLK41" s="110"/>
      <c r="RLL41" s="110"/>
      <c r="RLM41" s="110"/>
      <c r="RLN41" s="110"/>
      <c r="RLO41" s="110"/>
      <c r="RLP41" s="110"/>
      <c r="RLQ41" s="110"/>
      <c r="RLR41" s="110"/>
      <c r="RLS41" s="110"/>
      <c r="RLT41" s="110"/>
      <c r="RLU41" s="110"/>
      <c r="RLV41" s="110"/>
      <c r="RLW41" s="110"/>
      <c r="RLX41" s="110"/>
      <c r="RLY41" s="110"/>
      <c r="RLZ41" s="110"/>
      <c r="RMA41" s="110"/>
      <c r="RMB41" s="110"/>
      <c r="RMC41" s="110"/>
      <c r="RMD41" s="110"/>
      <c r="RME41" s="110"/>
      <c r="RMF41" s="110"/>
      <c r="RMG41" s="110"/>
      <c r="RMH41" s="110"/>
      <c r="RMI41" s="110"/>
      <c r="RMJ41" s="110"/>
      <c r="RMK41" s="110"/>
      <c r="RML41" s="110"/>
      <c r="RMM41" s="110"/>
      <c r="RMN41" s="110"/>
      <c r="RMO41" s="110"/>
      <c r="RMP41" s="110"/>
      <c r="RMQ41" s="110"/>
      <c r="RMR41" s="110"/>
      <c r="RMS41" s="110"/>
      <c r="RMT41" s="110"/>
      <c r="RMU41" s="110"/>
      <c r="RMV41" s="110"/>
      <c r="RMW41" s="110"/>
      <c r="RMX41" s="110"/>
      <c r="RMY41" s="110"/>
      <c r="RMZ41" s="110"/>
      <c r="RNA41" s="110"/>
      <c r="RNB41" s="110"/>
      <c r="RNC41" s="110"/>
      <c r="RND41" s="110"/>
      <c r="RNE41" s="110"/>
      <c r="RNF41" s="110"/>
      <c r="RNG41" s="110"/>
      <c r="RNH41" s="110"/>
      <c r="RNI41" s="110"/>
      <c r="RNJ41" s="110"/>
      <c r="RNK41" s="110"/>
      <c r="RNL41" s="110"/>
      <c r="RNM41" s="110"/>
      <c r="RNN41" s="110"/>
      <c r="RNO41" s="110"/>
      <c r="RNP41" s="110"/>
      <c r="RNQ41" s="110"/>
      <c r="RNR41" s="110"/>
      <c r="RNS41" s="110"/>
      <c r="RNT41" s="110"/>
      <c r="RNU41" s="110"/>
      <c r="RNV41" s="110"/>
      <c r="RNW41" s="110"/>
      <c r="RNX41" s="110"/>
      <c r="RNY41" s="110"/>
      <c r="RNZ41" s="110"/>
      <c r="ROA41" s="110"/>
      <c r="ROB41" s="110"/>
      <c r="ROC41" s="110"/>
      <c r="ROD41" s="110"/>
      <c r="ROE41" s="110"/>
      <c r="ROF41" s="110"/>
      <c r="ROG41" s="110"/>
      <c r="ROH41" s="110"/>
      <c r="ROI41" s="110"/>
      <c r="ROJ41" s="110"/>
      <c r="ROK41" s="110"/>
      <c r="ROL41" s="110"/>
      <c r="ROM41" s="110"/>
      <c r="RON41" s="110"/>
      <c r="ROO41" s="110"/>
      <c r="ROP41" s="110"/>
      <c r="ROQ41" s="110"/>
      <c r="ROR41" s="110"/>
      <c r="ROS41" s="110"/>
      <c r="ROT41" s="110"/>
      <c r="ROU41" s="110"/>
      <c r="ROV41" s="110"/>
      <c r="ROW41" s="110"/>
      <c r="ROX41" s="110"/>
      <c r="ROY41" s="110"/>
      <c r="ROZ41" s="110"/>
      <c r="RPA41" s="110"/>
      <c r="RPB41" s="110"/>
      <c r="RPC41" s="110"/>
      <c r="RPD41" s="110"/>
      <c r="RPE41" s="110"/>
      <c r="RPF41" s="110"/>
      <c r="RPG41" s="110"/>
      <c r="RPH41" s="110"/>
      <c r="RPI41" s="110"/>
      <c r="RPJ41" s="110"/>
      <c r="RPK41" s="110"/>
      <c r="RPL41" s="110"/>
      <c r="RPM41" s="110"/>
      <c r="RPN41" s="110"/>
      <c r="RPO41" s="110"/>
      <c r="RPP41" s="110"/>
      <c r="RPQ41" s="110"/>
      <c r="RPR41" s="110"/>
      <c r="RPS41" s="110"/>
      <c r="RPT41" s="110"/>
      <c r="RPU41" s="110"/>
      <c r="RPV41" s="110"/>
      <c r="RPW41" s="110"/>
      <c r="RPX41" s="110"/>
      <c r="RPY41" s="110"/>
      <c r="RPZ41" s="110"/>
      <c r="RQA41" s="110"/>
      <c r="RQB41" s="110"/>
      <c r="RQC41" s="110"/>
      <c r="RQD41" s="110"/>
      <c r="RQE41" s="110"/>
      <c r="RQF41" s="110"/>
      <c r="RQG41" s="110"/>
      <c r="RQH41" s="110"/>
      <c r="RQI41" s="110"/>
      <c r="RQJ41" s="110"/>
      <c r="RQK41" s="110"/>
      <c r="RQL41" s="110"/>
      <c r="RQM41" s="110"/>
      <c r="RQN41" s="110"/>
      <c r="RQO41" s="110"/>
      <c r="RQP41" s="110"/>
      <c r="RQQ41" s="110"/>
      <c r="RQR41" s="110"/>
      <c r="RQS41" s="110"/>
      <c r="RQT41" s="110"/>
      <c r="RQU41" s="110"/>
      <c r="RQV41" s="110"/>
      <c r="RQW41" s="110"/>
      <c r="RQX41" s="110"/>
      <c r="RQY41" s="110"/>
      <c r="RQZ41" s="110"/>
      <c r="RRA41" s="110"/>
      <c r="RRB41" s="110"/>
      <c r="RRC41" s="110"/>
      <c r="RRD41" s="110"/>
      <c r="RRE41" s="110"/>
      <c r="RRF41" s="110"/>
      <c r="RRG41" s="110"/>
      <c r="RRH41" s="110"/>
      <c r="RRI41" s="110"/>
      <c r="RRJ41" s="110"/>
      <c r="RRK41" s="110"/>
      <c r="RRL41" s="110"/>
      <c r="RRM41" s="110"/>
      <c r="RRN41" s="110"/>
      <c r="RRO41" s="110"/>
      <c r="RRP41" s="110"/>
      <c r="RRQ41" s="110"/>
      <c r="RRR41" s="110"/>
      <c r="RRS41" s="110"/>
      <c r="RRT41" s="110"/>
      <c r="RRU41" s="110"/>
      <c r="RRV41" s="110"/>
      <c r="RRW41" s="110"/>
      <c r="RRX41" s="110"/>
      <c r="RRY41" s="110"/>
      <c r="RRZ41" s="110"/>
      <c r="RSA41" s="110"/>
      <c r="RSB41" s="110"/>
      <c r="RSC41" s="110"/>
      <c r="RSD41" s="110"/>
      <c r="RSE41" s="110"/>
      <c r="RSF41" s="110"/>
      <c r="RSG41" s="110"/>
      <c r="RSH41" s="110"/>
      <c r="RSI41" s="110"/>
      <c r="RSJ41" s="110"/>
      <c r="RSK41" s="110"/>
      <c r="RSL41" s="110"/>
      <c r="RSM41" s="110"/>
      <c r="RSN41" s="110"/>
      <c r="RSO41" s="110"/>
      <c r="RSP41" s="110"/>
      <c r="RSQ41" s="110"/>
      <c r="RSR41" s="110"/>
      <c r="RSS41" s="110"/>
      <c r="RST41" s="110"/>
      <c r="RSU41" s="110"/>
      <c r="RSV41" s="110"/>
      <c r="RSW41" s="110"/>
      <c r="RSX41" s="110"/>
      <c r="RSY41" s="110"/>
      <c r="RSZ41" s="110"/>
      <c r="RTA41" s="110"/>
      <c r="RTB41" s="110"/>
      <c r="RTC41" s="110"/>
      <c r="RTD41" s="110"/>
      <c r="RTE41" s="110"/>
      <c r="RTF41" s="110"/>
      <c r="RTG41" s="110"/>
      <c r="RTH41" s="110"/>
      <c r="RTI41" s="110"/>
      <c r="RTJ41" s="110"/>
      <c r="RTK41" s="110"/>
      <c r="RTL41" s="110"/>
      <c r="RTM41" s="110"/>
      <c r="RTN41" s="110"/>
      <c r="RTO41" s="110"/>
      <c r="RTP41" s="110"/>
      <c r="RTQ41" s="110"/>
      <c r="RTR41" s="110"/>
      <c r="RTS41" s="110"/>
      <c r="RTT41" s="110"/>
      <c r="RTU41" s="110"/>
      <c r="RTV41" s="110"/>
      <c r="RTW41" s="110"/>
      <c r="RTX41" s="110"/>
      <c r="RTY41" s="110"/>
      <c r="RTZ41" s="110"/>
      <c r="RUA41" s="110"/>
      <c r="RUB41" s="110"/>
      <c r="RUC41" s="110"/>
      <c r="RUD41" s="110"/>
      <c r="RUE41" s="110"/>
      <c r="RUF41" s="110"/>
      <c r="RUG41" s="110"/>
      <c r="RUH41" s="110"/>
      <c r="RUI41" s="110"/>
      <c r="RUJ41" s="110"/>
      <c r="RUK41" s="110"/>
      <c r="RUL41" s="110"/>
      <c r="RUM41" s="110"/>
      <c r="RUN41" s="110"/>
      <c r="RUO41" s="110"/>
      <c r="RUP41" s="110"/>
      <c r="RUQ41" s="110"/>
      <c r="RUR41" s="110"/>
      <c r="RUS41" s="110"/>
      <c r="RUT41" s="110"/>
      <c r="RUU41" s="110"/>
      <c r="RUV41" s="110"/>
      <c r="RUW41" s="110"/>
      <c r="RUX41" s="110"/>
      <c r="RUY41" s="110"/>
      <c r="RUZ41" s="110"/>
      <c r="RVA41" s="110"/>
      <c r="RVB41" s="110"/>
      <c r="RVC41" s="110"/>
      <c r="RVD41" s="110"/>
      <c r="RVE41" s="110"/>
      <c r="RVF41" s="110"/>
      <c r="RVG41" s="110"/>
      <c r="RVH41" s="110"/>
      <c r="RVI41" s="110"/>
      <c r="RVJ41" s="110"/>
      <c r="RVK41" s="110"/>
      <c r="RVL41" s="110"/>
      <c r="RVM41" s="110"/>
      <c r="RVN41" s="110"/>
      <c r="RVO41" s="110"/>
      <c r="RVP41" s="110"/>
      <c r="RVQ41" s="110"/>
      <c r="RVR41" s="110"/>
      <c r="RVS41" s="110"/>
      <c r="RVT41" s="110"/>
      <c r="RVU41" s="110"/>
      <c r="RVV41" s="110"/>
      <c r="RVW41" s="110"/>
      <c r="RVX41" s="110"/>
      <c r="RVY41" s="110"/>
      <c r="RVZ41" s="110"/>
      <c r="RWA41" s="110"/>
      <c r="RWB41" s="110"/>
      <c r="RWC41" s="110"/>
      <c r="RWD41" s="110"/>
      <c r="RWE41" s="110"/>
      <c r="RWF41" s="110"/>
      <c r="RWG41" s="110"/>
      <c r="RWH41" s="110"/>
      <c r="RWI41" s="110"/>
      <c r="RWJ41" s="110"/>
      <c r="RWK41" s="110"/>
      <c r="RWL41" s="110"/>
      <c r="RWM41" s="110"/>
      <c r="RWN41" s="110"/>
      <c r="RWO41" s="110"/>
      <c r="RWP41" s="110"/>
      <c r="RWQ41" s="110"/>
      <c r="RWR41" s="110"/>
      <c r="RWS41" s="110"/>
      <c r="RWT41" s="110"/>
      <c r="RWU41" s="110"/>
      <c r="RWV41" s="110"/>
      <c r="RWW41" s="110"/>
      <c r="RWX41" s="110"/>
      <c r="RWY41" s="110"/>
      <c r="RWZ41" s="110"/>
      <c r="RXA41" s="110"/>
      <c r="RXB41" s="110"/>
      <c r="RXC41" s="110"/>
      <c r="RXD41" s="110"/>
      <c r="RXE41" s="110"/>
      <c r="RXF41" s="110"/>
      <c r="RXG41" s="110"/>
      <c r="RXH41" s="110"/>
      <c r="RXI41" s="110"/>
      <c r="RXJ41" s="110"/>
      <c r="RXK41" s="110"/>
      <c r="RXL41" s="110"/>
      <c r="RXM41" s="110"/>
      <c r="RXN41" s="110"/>
      <c r="RXO41" s="110"/>
      <c r="RXP41" s="110"/>
      <c r="RXQ41" s="110"/>
      <c r="RXR41" s="110"/>
      <c r="RXS41" s="110"/>
      <c r="RXT41" s="110"/>
      <c r="RXU41" s="110"/>
      <c r="RXV41" s="110"/>
      <c r="RXW41" s="110"/>
      <c r="RXX41" s="110"/>
      <c r="RXY41" s="110"/>
      <c r="RXZ41" s="110"/>
      <c r="RYA41" s="110"/>
      <c r="RYB41" s="110"/>
      <c r="RYC41" s="110"/>
      <c r="RYD41" s="110"/>
      <c r="RYE41" s="110"/>
      <c r="RYF41" s="110"/>
      <c r="RYG41" s="110"/>
      <c r="RYH41" s="110"/>
      <c r="RYI41" s="110"/>
      <c r="RYJ41" s="110"/>
      <c r="RYK41" s="110"/>
      <c r="RYL41" s="110"/>
      <c r="RYM41" s="110"/>
      <c r="RYN41" s="110"/>
      <c r="RYO41" s="110"/>
      <c r="RYP41" s="110"/>
      <c r="RYQ41" s="110"/>
      <c r="RYR41" s="110"/>
      <c r="RYS41" s="110"/>
      <c r="RYT41" s="110"/>
      <c r="RYU41" s="110"/>
      <c r="RYV41" s="110"/>
      <c r="RYW41" s="110"/>
      <c r="RYX41" s="110"/>
      <c r="RYY41" s="110"/>
      <c r="RYZ41" s="110"/>
      <c r="RZA41" s="110"/>
      <c r="RZB41" s="110"/>
      <c r="RZC41" s="110"/>
      <c r="RZD41" s="110"/>
      <c r="RZE41" s="110"/>
      <c r="RZF41" s="110"/>
      <c r="RZG41" s="110"/>
      <c r="RZH41" s="110"/>
      <c r="RZI41" s="110"/>
      <c r="RZJ41" s="110"/>
      <c r="RZK41" s="110"/>
      <c r="RZL41" s="110"/>
      <c r="RZM41" s="110"/>
      <c r="RZN41" s="110"/>
      <c r="RZO41" s="110"/>
      <c r="RZP41" s="110"/>
      <c r="RZQ41" s="110"/>
      <c r="RZR41" s="110"/>
      <c r="RZS41" s="110"/>
      <c r="RZT41" s="110"/>
      <c r="RZU41" s="110"/>
      <c r="RZV41" s="110"/>
      <c r="RZW41" s="110"/>
      <c r="RZX41" s="110"/>
      <c r="RZY41" s="110"/>
      <c r="RZZ41" s="110"/>
      <c r="SAA41" s="110"/>
      <c r="SAB41" s="110"/>
      <c r="SAC41" s="110"/>
      <c r="SAD41" s="110"/>
      <c r="SAE41" s="110"/>
      <c r="SAF41" s="110"/>
      <c r="SAG41" s="110"/>
      <c r="SAH41" s="110"/>
      <c r="SAI41" s="110"/>
      <c r="SAJ41" s="110"/>
      <c r="SAK41" s="110"/>
      <c r="SAL41" s="110"/>
      <c r="SAM41" s="110"/>
      <c r="SAN41" s="110"/>
      <c r="SAO41" s="110"/>
      <c r="SAP41" s="110"/>
      <c r="SAQ41" s="110"/>
      <c r="SAR41" s="110"/>
      <c r="SAS41" s="110"/>
      <c r="SAT41" s="110"/>
      <c r="SAU41" s="110"/>
      <c r="SAV41" s="110"/>
      <c r="SAW41" s="110"/>
      <c r="SAX41" s="110"/>
      <c r="SAY41" s="110"/>
      <c r="SAZ41" s="110"/>
      <c r="SBA41" s="110"/>
      <c r="SBB41" s="110"/>
      <c r="SBC41" s="110"/>
      <c r="SBD41" s="110"/>
      <c r="SBE41" s="110"/>
      <c r="SBF41" s="110"/>
      <c r="SBG41" s="110"/>
      <c r="SBH41" s="110"/>
      <c r="SBI41" s="110"/>
      <c r="SBJ41" s="110"/>
      <c r="SBK41" s="110"/>
      <c r="SBL41" s="110"/>
      <c r="SBM41" s="110"/>
      <c r="SBN41" s="110"/>
      <c r="SBO41" s="110"/>
      <c r="SBP41" s="110"/>
      <c r="SBQ41" s="110"/>
      <c r="SBR41" s="110"/>
      <c r="SBS41" s="110"/>
      <c r="SBT41" s="110"/>
      <c r="SBU41" s="110"/>
      <c r="SBV41" s="110"/>
      <c r="SBW41" s="110"/>
      <c r="SBX41" s="110"/>
      <c r="SBY41" s="110"/>
      <c r="SBZ41" s="110"/>
      <c r="SCA41" s="110"/>
      <c r="SCB41" s="110"/>
      <c r="SCC41" s="110"/>
      <c r="SCD41" s="110"/>
      <c r="SCE41" s="110"/>
      <c r="SCF41" s="110"/>
      <c r="SCG41" s="110"/>
      <c r="SCH41" s="110"/>
      <c r="SCI41" s="110"/>
      <c r="SCJ41" s="110"/>
      <c r="SCK41" s="110"/>
      <c r="SCL41" s="110"/>
      <c r="SCM41" s="110"/>
      <c r="SCN41" s="110"/>
      <c r="SCO41" s="110"/>
      <c r="SCP41" s="110"/>
      <c r="SCQ41" s="110"/>
      <c r="SCR41" s="110"/>
      <c r="SCS41" s="110"/>
      <c r="SCT41" s="110"/>
      <c r="SCU41" s="110"/>
      <c r="SCV41" s="110"/>
      <c r="SCW41" s="110"/>
      <c r="SCX41" s="110"/>
      <c r="SCY41" s="110"/>
      <c r="SCZ41" s="110"/>
      <c r="SDA41" s="110"/>
      <c r="SDB41" s="110"/>
      <c r="SDC41" s="110"/>
      <c r="SDD41" s="110"/>
      <c r="SDE41" s="110"/>
      <c r="SDF41" s="110"/>
      <c r="SDG41" s="110"/>
      <c r="SDH41" s="110"/>
      <c r="SDI41" s="110"/>
      <c r="SDJ41" s="110"/>
      <c r="SDK41" s="110"/>
      <c r="SDL41" s="110"/>
      <c r="SDM41" s="110"/>
      <c r="SDN41" s="110"/>
      <c r="SDO41" s="110"/>
      <c r="SDP41" s="110"/>
      <c r="SDQ41" s="110"/>
      <c r="SDR41" s="110"/>
      <c r="SDS41" s="110"/>
      <c r="SDT41" s="110"/>
      <c r="SDU41" s="110"/>
      <c r="SDV41" s="110"/>
      <c r="SDW41" s="110"/>
      <c r="SDX41" s="110"/>
      <c r="SDY41" s="110"/>
      <c r="SDZ41" s="110"/>
      <c r="SEA41" s="110"/>
      <c r="SEB41" s="110"/>
      <c r="SEC41" s="110"/>
      <c r="SED41" s="110"/>
      <c r="SEE41" s="110"/>
      <c r="SEF41" s="110"/>
      <c r="SEG41" s="110"/>
      <c r="SEH41" s="110"/>
      <c r="SEI41" s="110"/>
      <c r="SEJ41" s="110"/>
      <c r="SEK41" s="110"/>
      <c r="SEL41" s="110"/>
      <c r="SEM41" s="110"/>
      <c r="SEN41" s="110"/>
      <c r="SEO41" s="110"/>
      <c r="SEP41" s="110"/>
      <c r="SEQ41" s="110"/>
      <c r="SER41" s="110"/>
      <c r="SES41" s="110"/>
      <c r="SET41" s="110"/>
      <c r="SEU41" s="110"/>
      <c r="SEV41" s="110"/>
      <c r="SEW41" s="110"/>
      <c r="SEX41" s="110"/>
      <c r="SEY41" s="110"/>
      <c r="SEZ41" s="110"/>
      <c r="SFA41" s="110"/>
      <c r="SFB41" s="110"/>
      <c r="SFC41" s="110"/>
      <c r="SFD41" s="110"/>
      <c r="SFE41" s="110"/>
      <c r="SFF41" s="110"/>
      <c r="SFG41" s="110"/>
      <c r="SFH41" s="110"/>
      <c r="SFI41" s="110"/>
      <c r="SFJ41" s="110"/>
      <c r="SFK41" s="110"/>
      <c r="SFL41" s="110"/>
      <c r="SFM41" s="110"/>
      <c r="SFN41" s="110"/>
      <c r="SFO41" s="110"/>
      <c r="SFP41" s="110"/>
      <c r="SFQ41" s="110"/>
      <c r="SFR41" s="110"/>
      <c r="SFS41" s="110"/>
      <c r="SFT41" s="110"/>
      <c r="SFU41" s="110"/>
      <c r="SFV41" s="110"/>
      <c r="SFW41" s="110"/>
      <c r="SFX41" s="110"/>
      <c r="SFY41" s="110"/>
      <c r="SFZ41" s="110"/>
      <c r="SGA41" s="110"/>
      <c r="SGB41" s="110"/>
      <c r="SGC41" s="110"/>
      <c r="SGD41" s="110"/>
      <c r="SGE41" s="110"/>
      <c r="SGF41" s="110"/>
      <c r="SGG41" s="110"/>
      <c r="SGH41" s="110"/>
      <c r="SGI41" s="110"/>
      <c r="SGJ41" s="110"/>
      <c r="SGK41" s="110"/>
      <c r="SGL41" s="110"/>
      <c r="SGM41" s="110"/>
      <c r="SGN41" s="110"/>
      <c r="SGO41" s="110"/>
      <c r="SGP41" s="110"/>
      <c r="SGQ41" s="110"/>
      <c r="SGR41" s="110"/>
      <c r="SGS41" s="110"/>
      <c r="SGT41" s="110"/>
      <c r="SGU41" s="110"/>
      <c r="SGV41" s="110"/>
      <c r="SGW41" s="110"/>
      <c r="SGX41" s="110"/>
      <c r="SGY41" s="110"/>
      <c r="SGZ41" s="110"/>
      <c r="SHA41" s="110"/>
      <c r="SHB41" s="110"/>
      <c r="SHC41" s="110"/>
      <c r="SHD41" s="110"/>
      <c r="SHE41" s="110"/>
      <c r="SHF41" s="110"/>
      <c r="SHG41" s="110"/>
      <c r="SHH41" s="110"/>
      <c r="SHI41" s="110"/>
      <c r="SHJ41" s="110"/>
      <c r="SHK41" s="110"/>
      <c r="SHL41" s="110"/>
      <c r="SHM41" s="110"/>
      <c r="SHN41" s="110"/>
      <c r="SHO41" s="110"/>
      <c r="SHP41" s="110"/>
      <c r="SHQ41" s="110"/>
      <c r="SHR41" s="110"/>
      <c r="SHS41" s="110"/>
      <c r="SHT41" s="110"/>
      <c r="SHU41" s="110"/>
      <c r="SHV41" s="110"/>
      <c r="SHW41" s="110"/>
      <c r="SHX41" s="110"/>
      <c r="SHY41" s="110"/>
      <c r="SHZ41" s="110"/>
      <c r="SIA41" s="110"/>
      <c r="SIB41" s="110"/>
      <c r="SIC41" s="110"/>
      <c r="SID41" s="110"/>
      <c r="SIE41" s="110"/>
      <c r="SIF41" s="110"/>
      <c r="SIG41" s="110"/>
      <c r="SIH41" s="110"/>
      <c r="SII41" s="110"/>
      <c r="SIJ41" s="110"/>
      <c r="SIK41" s="110"/>
      <c r="SIL41" s="110"/>
      <c r="SIM41" s="110"/>
      <c r="SIN41" s="110"/>
      <c r="SIO41" s="110"/>
      <c r="SIP41" s="110"/>
      <c r="SIQ41" s="110"/>
      <c r="SIR41" s="110"/>
      <c r="SIS41" s="110"/>
      <c r="SIT41" s="110"/>
      <c r="SIU41" s="110"/>
      <c r="SIV41" s="110"/>
      <c r="SIW41" s="110"/>
      <c r="SIX41" s="110"/>
      <c r="SIY41" s="110"/>
      <c r="SIZ41" s="110"/>
      <c r="SJA41" s="110"/>
      <c r="SJB41" s="110"/>
      <c r="SJC41" s="110"/>
      <c r="SJD41" s="110"/>
      <c r="SJE41" s="110"/>
      <c r="SJF41" s="110"/>
      <c r="SJG41" s="110"/>
      <c r="SJH41" s="110"/>
      <c r="SJI41" s="110"/>
      <c r="SJJ41" s="110"/>
      <c r="SJK41" s="110"/>
      <c r="SJL41" s="110"/>
      <c r="SJM41" s="110"/>
      <c r="SJN41" s="110"/>
      <c r="SJO41" s="110"/>
      <c r="SJP41" s="110"/>
      <c r="SJQ41" s="110"/>
      <c r="SJR41" s="110"/>
      <c r="SJS41" s="110"/>
      <c r="SJT41" s="110"/>
      <c r="SJU41" s="110"/>
      <c r="SJV41" s="110"/>
      <c r="SJW41" s="110"/>
      <c r="SJX41" s="110"/>
      <c r="SJY41" s="110"/>
      <c r="SJZ41" s="110"/>
      <c r="SKA41" s="110"/>
      <c r="SKB41" s="110"/>
      <c r="SKC41" s="110"/>
      <c r="SKD41" s="110"/>
      <c r="SKE41" s="110"/>
      <c r="SKF41" s="110"/>
      <c r="SKG41" s="110"/>
      <c r="SKH41" s="110"/>
      <c r="SKI41" s="110"/>
      <c r="SKJ41" s="110"/>
      <c r="SKK41" s="110"/>
      <c r="SKL41" s="110"/>
      <c r="SKM41" s="110"/>
      <c r="SKN41" s="110"/>
      <c r="SKO41" s="110"/>
      <c r="SKP41" s="110"/>
      <c r="SKQ41" s="110"/>
      <c r="SKR41" s="110"/>
      <c r="SKS41" s="110"/>
      <c r="SKT41" s="110"/>
      <c r="SKU41" s="110"/>
      <c r="SKV41" s="110"/>
      <c r="SKW41" s="110"/>
      <c r="SKX41" s="110"/>
      <c r="SKY41" s="110"/>
      <c r="SKZ41" s="110"/>
      <c r="SLA41" s="110"/>
      <c r="SLB41" s="110"/>
      <c r="SLC41" s="110"/>
      <c r="SLD41" s="110"/>
      <c r="SLE41" s="110"/>
      <c r="SLF41" s="110"/>
      <c r="SLG41" s="110"/>
      <c r="SLH41" s="110"/>
      <c r="SLI41" s="110"/>
      <c r="SLJ41" s="110"/>
      <c r="SLK41" s="110"/>
      <c r="SLL41" s="110"/>
      <c r="SLM41" s="110"/>
      <c r="SLN41" s="110"/>
      <c r="SLO41" s="110"/>
      <c r="SLP41" s="110"/>
      <c r="SLQ41" s="110"/>
      <c r="SLR41" s="110"/>
      <c r="SLS41" s="110"/>
      <c r="SLT41" s="110"/>
      <c r="SLU41" s="110"/>
      <c r="SLV41" s="110"/>
      <c r="SLW41" s="110"/>
      <c r="SLX41" s="110"/>
      <c r="SLY41" s="110"/>
      <c r="SLZ41" s="110"/>
      <c r="SMA41" s="110"/>
      <c r="SMB41" s="110"/>
      <c r="SMC41" s="110"/>
      <c r="SMD41" s="110"/>
      <c r="SME41" s="110"/>
      <c r="SMF41" s="110"/>
      <c r="SMG41" s="110"/>
      <c r="SMH41" s="110"/>
      <c r="SMI41" s="110"/>
      <c r="SMJ41" s="110"/>
      <c r="SMK41" s="110"/>
      <c r="SML41" s="110"/>
      <c r="SMM41" s="110"/>
      <c r="SMN41" s="110"/>
      <c r="SMO41" s="110"/>
      <c r="SMP41" s="110"/>
      <c r="SMQ41" s="110"/>
      <c r="SMR41" s="110"/>
      <c r="SMS41" s="110"/>
      <c r="SMT41" s="110"/>
      <c r="SMU41" s="110"/>
      <c r="SMV41" s="110"/>
      <c r="SMW41" s="110"/>
      <c r="SMX41" s="110"/>
      <c r="SMY41" s="110"/>
      <c r="SMZ41" s="110"/>
      <c r="SNA41" s="110"/>
      <c r="SNB41" s="110"/>
      <c r="SNC41" s="110"/>
      <c r="SND41" s="110"/>
      <c r="SNE41" s="110"/>
      <c r="SNF41" s="110"/>
      <c r="SNG41" s="110"/>
      <c r="SNH41" s="110"/>
      <c r="SNI41" s="110"/>
      <c r="SNJ41" s="110"/>
      <c r="SNK41" s="110"/>
      <c r="SNL41" s="110"/>
      <c r="SNM41" s="110"/>
      <c r="SNN41" s="110"/>
      <c r="SNO41" s="110"/>
      <c r="SNP41" s="110"/>
      <c r="SNQ41" s="110"/>
      <c r="SNR41" s="110"/>
      <c r="SNS41" s="110"/>
      <c r="SNT41" s="110"/>
      <c r="SNU41" s="110"/>
      <c r="SNV41" s="110"/>
      <c r="SNW41" s="110"/>
      <c r="SNX41" s="110"/>
      <c r="SNY41" s="110"/>
      <c r="SNZ41" s="110"/>
      <c r="SOA41" s="110"/>
      <c r="SOB41" s="110"/>
      <c r="SOC41" s="110"/>
      <c r="SOD41" s="110"/>
      <c r="SOE41" s="110"/>
      <c r="SOF41" s="110"/>
      <c r="SOG41" s="110"/>
      <c r="SOH41" s="110"/>
      <c r="SOI41" s="110"/>
      <c r="SOJ41" s="110"/>
      <c r="SOK41" s="110"/>
      <c r="SOL41" s="110"/>
      <c r="SOM41" s="110"/>
      <c r="SON41" s="110"/>
      <c r="SOO41" s="110"/>
      <c r="SOP41" s="110"/>
      <c r="SOQ41" s="110"/>
      <c r="SOR41" s="110"/>
      <c r="SOS41" s="110"/>
      <c r="SOT41" s="110"/>
      <c r="SOU41" s="110"/>
      <c r="SOV41" s="110"/>
      <c r="SOW41" s="110"/>
      <c r="SOX41" s="110"/>
      <c r="SOY41" s="110"/>
      <c r="SOZ41" s="110"/>
      <c r="SPA41" s="110"/>
      <c r="SPB41" s="110"/>
      <c r="SPC41" s="110"/>
      <c r="SPD41" s="110"/>
      <c r="SPE41" s="110"/>
      <c r="SPF41" s="110"/>
      <c r="SPG41" s="110"/>
      <c r="SPH41" s="110"/>
      <c r="SPI41" s="110"/>
      <c r="SPJ41" s="110"/>
      <c r="SPK41" s="110"/>
      <c r="SPL41" s="110"/>
      <c r="SPM41" s="110"/>
      <c r="SPN41" s="110"/>
      <c r="SPO41" s="110"/>
      <c r="SPP41" s="110"/>
      <c r="SPQ41" s="110"/>
      <c r="SPR41" s="110"/>
      <c r="SPS41" s="110"/>
      <c r="SPT41" s="110"/>
      <c r="SPU41" s="110"/>
      <c r="SPV41" s="110"/>
      <c r="SPW41" s="110"/>
      <c r="SPX41" s="110"/>
      <c r="SPY41" s="110"/>
      <c r="SPZ41" s="110"/>
      <c r="SQA41" s="110"/>
      <c r="SQB41" s="110"/>
      <c r="SQC41" s="110"/>
      <c r="SQD41" s="110"/>
      <c r="SQE41" s="110"/>
      <c r="SQF41" s="110"/>
      <c r="SQG41" s="110"/>
      <c r="SQH41" s="110"/>
      <c r="SQI41" s="110"/>
      <c r="SQJ41" s="110"/>
      <c r="SQK41" s="110"/>
      <c r="SQL41" s="110"/>
      <c r="SQM41" s="110"/>
      <c r="SQN41" s="110"/>
      <c r="SQO41" s="110"/>
      <c r="SQP41" s="110"/>
      <c r="SQQ41" s="110"/>
      <c r="SQR41" s="110"/>
      <c r="SQS41" s="110"/>
      <c r="SQT41" s="110"/>
      <c r="SQU41" s="110"/>
      <c r="SQV41" s="110"/>
      <c r="SQW41" s="110"/>
      <c r="SQX41" s="110"/>
      <c r="SQY41" s="110"/>
      <c r="SQZ41" s="110"/>
      <c r="SRA41" s="110"/>
      <c r="SRB41" s="110"/>
      <c r="SRC41" s="110"/>
      <c r="SRD41" s="110"/>
      <c r="SRE41" s="110"/>
      <c r="SRF41" s="110"/>
      <c r="SRG41" s="110"/>
      <c r="SRH41" s="110"/>
      <c r="SRI41" s="110"/>
      <c r="SRJ41" s="110"/>
      <c r="SRK41" s="110"/>
      <c r="SRL41" s="110"/>
      <c r="SRM41" s="110"/>
      <c r="SRN41" s="110"/>
      <c r="SRO41" s="110"/>
      <c r="SRP41" s="110"/>
      <c r="SRQ41" s="110"/>
      <c r="SRR41" s="110"/>
      <c r="SRS41" s="110"/>
      <c r="SRT41" s="110"/>
      <c r="SRU41" s="110"/>
      <c r="SRV41" s="110"/>
      <c r="SRW41" s="110"/>
      <c r="SRX41" s="110"/>
      <c r="SRY41" s="110"/>
      <c r="SRZ41" s="110"/>
      <c r="SSA41" s="110"/>
      <c r="SSB41" s="110"/>
      <c r="SSC41" s="110"/>
      <c r="SSD41" s="110"/>
      <c r="SSE41" s="110"/>
      <c r="SSF41" s="110"/>
      <c r="SSG41" s="110"/>
      <c r="SSH41" s="110"/>
      <c r="SSI41" s="110"/>
      <c r="SSJ41" s="110"/>
      <c r="SSK41" s="110"/>
      <c r="SSL41" s="110"/>
      <c r="SSM41" s="110"/>
      <c r="SSN41" s="110"/>
      <c r="SSO41" s="110"/>
      <c r="SSP41" s="110"/>
      <c r="SSQ41" s="110"/>
      <c r="SSR41" s="110"/>
      <c r="SSS41" s="110"/>
      <c r="SST41" s="110"/>
      <c r="SSU41" s="110"/>
      <c r="SSV41" s="110"/>
      <c r="SSW41" s="110"/>
      <c r="SSX41" s="110"/>
      <c r="SSY41" s="110"/>
      <c r="SSZ41" s="110"/>
      <c r="STA41" s="110"/>
      <c r="STB41" s="110"/>
      <c r="STC41" s="110"/>
      <c r="STD41" s="110"/>
      <c r="STE41" s="110"/>
      <c r="STF41" s="110"/>
      <c r="STG41" s="110"/>
      <c r="STH41" s="110"/>
      <c r="STI41" s="110"/>
      <c r="STJ41" s="110"/>
      <c r="STK41" s="110"/>
      <c r="STL41" s="110"/>
      <c r="STM41" s="110"/>
      <c r="STN41" s="110"/>
      <c r="STO41" s="110"/>
      <c r="STP41" s="110"/>
      <c r="STQ41" s="110"/>
      <c r="STR41" s="110"/>
      <c r="STS41" s="110"/>
      <c r="STT41" s="110"/>
      <c r="STU41" s="110"/>
      <c r="STV41" s="110"/>
      <c r="STW41" s="110"/>
      <c r="STX41" s="110"/>
      <c r="STY41" s="110"/>
      <c r="STZ41" s="110"/>
      <c r="SUA41" s="110"/>
      <c r="SUB41" s="110"/>
      <c r="SUC41" s="110"/>
      <c r="SUD41" s="110"/>
      <c r="SUE41" s="110"/>
      <c r="SUF41" s="110"/>
      <c r="SUG41" s="110"/>
      <c r="SUH41" s="110"/>
      <c r="SUI41" s="110"/>
      <c r="SUJ41" s="110"/>
      <c r="SUK41" s="110"/>
      <c r="SUL41" s="110"/>
      <c r="SUM41" s="110"/>
      <c r="SUN41" s="110"/>
      <c r="SUO41" s="110"/>
      <c r="SUP41" s="110"/>
      <c r="SUQ41" s="110"/>
      <c r="SUR41" s="110"/>
      <c r="SUS41" s="110"/>
      <c r="SUT41" s="110"/>
      <c r="SUU41" s="110"/>
      <c r="SUV41" s="110"/>
      <c r="SUW41" s="110"/>
      <c r="SUX41" s="110"/>
      <c r="SUY41" s="110"/>
      <c r="SUZ41" s="110"/>
      <c r="SVA41" s="110"/>
      <c r="SVB41" s="110"/>
      <c r="SVC41" s="110"/>
      <c r="SVD41" s="110"/>
      <c r="SVE41" s="110"/>
      <c r="SVF41" s="110"/>
      <c r="SVG41" s="110"/>
      <c r="SVH41" s="110"/>
      <c r="SVI41" s="110"/>
      <c r="SVJ41" s="110"/>
      <c r="SVK41" s="110"/>
      <c r="SVL41" s="110"/>
      <c r="SVM41" s="110"/>
      <c r="SVN41" s="110"/>
      <c r="SVO41" s="110"/>
      <c r="SVP41" s="110"/>
      <c r="SVQ41" s="110"/>
      <c r="SVR41" s="110"/>
      <c r="SVS41" s="110"/>
      <c r="SVT41" s="110"/>
      <c r="SVU41" s="110"/>
      <c r="SVV41" s="110"/>
      <c r="SVW41" s="110"/>
      <c r="SVX41" s="110"/>
      <c r="SVY41" s="110"/>
      <c r="SVZ41" s="110"/>
      <c r="SWA41" s="110"/>
      <c r="SWB41" s="110"/>
      <c r="SWC41" s="110"/>
      <c r="SWD41" s="110"/>
      <c r="SWE41" s="110"/>
      <c r="SWF41" s="110"/>
      <c r="SWG41" s="110"/>
      <c r="SWH41" s="110"/>
      <c r="SWI41" s="110"/>
      <c r="SWJ41" s="110"/>
      <c r="SWK41" s="110"/>
      <c r="SWL41" s="110"/>
      <c r="SWM41" s="110"/>
      <c r="SWN41" s="110"/>
      <c r="SWO41" s="110"/>
      <c r="SWP41" s="110"/>
      <c r="SWQ41" s="110"/>
      <c r="SWR41" s="110"/>
      <c r="SWS41" s="110"/>
      <c r="SWT41" s="110"/>
      <c r="SWU41" s="110"/>
      <c r="SWV41" s="110"/>
      <c r="SWW41" s="110"/>
      <c r="SWX41" s="110"/>
      <c r="SWY41" s="110"/>
      <c r="SWZ41" s="110"/>
      <c r="SXA41" s="110"/>
      <c r="SXB41" s="110"/>
      <c r="SXC41" s="110"/>
      <c r="SXD41" s="110"/>
      <c r="SXE41" s="110"/>
      <c r="SXF41" s="110"/>
      <c r="SXG41" s="110"/>
      <c r="SXH41" s="110"/>
      <c r="SXI41" s="110"/>
      <c r="SXJ41" s="110"/>
      <c r="SXK41" s="110"/>
      <c r="SXL41" s="110"/>
      <c r="SXM41" s="110"/>
      <c r="SXN41" s="110"/>
      <c r="SXO41" s="110"/>
      <c r="SXP41" s="110"/>
      <c r="SXQ41" s="110"/>
      <c r="SXR41" s="110"/>
      <c r="SXS41" s="110"/>
      <c r="SXT41" s="110"/>
      <c r="SXU41" s="110"/>
      <c r="SXV41" s="110"/>
      <c r="SXW41" s="110"/>
      <c r="SXX41" s="110"/>
      <c r="SXY41" s="110"/>
      <c r="SXZ41" s="110"/>
      <c r="SYA41" s="110"/>
      <c r="SYB41" s="110"/>
      <c r="SYC41" s="110"/>
      <c r="SYD41" s="110"/>
      <c r="SYE41" s="110"/>
      <c r="SYF41" s="110"/>
      <c r="SYG41" s="110"/>
      <c r="SYH41" s="110"/>
      <c r="SYI41" s="110"/>
      <c r="SYJ41" s="110"/>
      <c r="SYK41" s="110"/>
      <c r="SYL41" s="110"/>
      <c r="SYM41" s="110"/>
      <c r="SYN41" s="110"/>
      <c r="SYO41" s="110"/>
      <c r="SYP41" s="110"/>
      <c r="SYQ41" s="110"/>
      <c r="SYR41" s="110"/>
      <c r="SYS41" s="110"/>
      <c r="SYT41" s="110"/>
      <c r="SYU41" s="110"/>
      <c r="SYV41" s="110"/>
      <c r="SYW41" s="110"/>
      <c r="SYX41" s="110"/>
      <c r="SYY41" s="110"/>
      <c r="SYZ41" s="110"/>
      <c r="SZA41" s="110"/>
      <c r="SZB41" s="110"/>
      <c r="SZC41" s="110"/>
      <c r="SZD41" s="110"/>
      <c r="SZE41" s="110"/>
      <c r="SZF41" s="110"/>
      <c r="SZG41" s="110"/>
      <c r="SZH41" s="110"/>
      <c r="SZI41" s="110"/>
      <c r="SZJ41" s="110"/>
      <c r="SZK41" s="110"/>
      <c r="SZL41" s="110"/>
      <c r="SZM41" s="110"/>
      <c r="SZN41" s="110"/>
      <c r="SZO41" s="110"/>
      <c r="SZP41" s="110"/>
      <c r="SZQ41" s="110"/>
      <c r="SZR41" s="110"/>
      <c r="SZS41" s="110"/>
      <c r="SZT41" s="110"/>
      <c r="SZU41" s="110"/>
      <c r="SZV41" s="110"/>
      <c r="SZW41" s="110"/>
      <c r="SZX41" s="110"/>
      <c r="SZY41" s="110"/>
      <c r="SZZ41" s="110"/>
      <c r="TAA41" s="110"/>
      <c r="TAB41" s="110"/>
      <c r="TAC41" s="110"/>
      <c r="TAD41" s="110"/>
      <c r="TAE41" s="110"/>
      <c r="TAF41" s="110"/>
      <c r="TAG41" s="110"/>
      <c r="TAH41" s="110"/>
      <c r="TAI41" s="110"/>
      <c r="TAJ41" s="110"/>
      <c r="TAK41" s="110"/>
      <c r="TAL41" s="110"/>
      <c r="TAM41" s="110"/>
      <c r="TAN41" s="110"/>
      <c r="TAO41" s="110"/>
      <c r="TAP41" s="110"/>
      <c r="TAQ41" s="110"/>
      <c r="TAR41" s="110"/>
      <c r="TAS41" s="110"/>
      <c r="TAT41" s="110"/>
      <c r="TAU41" s="110"/>
      <c r="TAV41" s="110"/>
      <c r="TAW41" s="110"/>
      <c r="TAX41" s="110"/>
      <c r="TAY41" s="110"/>
      <c r="TAZ41" s="110"/>
      <c r="TBA41" s="110"/>
      <c r="TBB41" s="110"/>
      <c r="TBC41" s="110"/>
      <c r="TBD41" s="110"/>
      <c r="TBE41" s="110"/>
      <c r="TBF41" s="110"/>
      <c r="TBG41" s="110"/>
      <c r="TBH41" s="110"/>
      <c r="TBI41" s="110"/>
      <c r="TBJ41" s="110"/>
      <c r="TBK41" s="110"/>
      <c r="TBL41" s="110"/>
      <c r="TBM41" s="110"/>
      <c r="TBN41" s="110"/>
      <c r="TBO41" s="110"/>
      <c r="TBP41" s="110"/>
      <c r="TBQ41" s="110"/>
      <c r="TBR41" s="110"/>
      <c r="TBS41" s="110"/>
      <c r="TBT41" s="110"/>
      <c r="TBU41" s="110"/>
      <c r="TBV41" s="110"/>
      <c r="TBW41" s="110"/>
      <c r="TBX41" s="110"/>
      <c r="TBY41" s="110"/>
      <c r="TBZ41" s="110"/>
      <c r="TCA41" s="110"/>
      <c r="TCB41" s="110"/>
      <c r="TCC41" s="110"/>
      <c r="TCD41" s="110"/>
      <c r="TCE41" s="110"/>
      <c r="TCF41" s="110"/>
      <c r="TCG41" s="110"/>
      <c r="TCH41" s="110"/>
      <c r="TCI41" s="110"/>
      <c r="TCJ41" s="110"/>
      <c r="TCK41" s="110"/>
      <c r="TCL41" s="110"/>
      <c r="TCM41" s="110"/>
      <c r="TCN41" s="110"/>
      <c r="TCO41" s="110"/>
      <c r="TCP41" s="110"/>
      <c r="TCQ41" s="110"/>
      <c r="TCR41" s="110"/>
      <c r="TCS41" s="110"/>
      <c r="TCT41" s="110"/>
      <c r="TCU41" s="110"/>
      <c r="TCV41" s="110"/>
      <c r="TCW41" s="110"/>
      <c r="TCX41" s="110"/>
      <c r="TCY41" s="110"/>
      <c r="TCZ41" s="110"/>
      <c r="TDA41" s="110"/>
      <c r="TDB41" s="110"/>
      <c r="TDC41" s="110"/>
      <c r="TDD41" s="110"/>
      <c r="TDE41" s="110"/>
      <c r="TDF41" s="110"/>
      <c r="TDG41" s="110"/>
      <c r="TDH41" s="110"/>
      <c r="TDI41" s="110"/>
      <c r="TDJ41" s="110"/>
      <c r="TDK41" s="110"/>
      <c r="TDL41" s="110"/>
      <c r="TDM41" s="110"/>
      <c r="TDN41" s="110"/>
      <c r="TDO41" s="110"/>
      <c r="TDP41" s="110"/>
      <c r="TDQ41" s="110"/>
      <c r="TDR41" s="110"/>
      <c r="TDS41" s="110"/>
      <c r="TDT41" s="110"/>
      <c r="TDU41" s="110"/>
      <c r="TDV41" s="110"/>
      <c r="TDW41" s="110"/>
      <c r="TDX41" s="110"/>
      <c r="TDY41" s="110"/>
      <c r="TDZ41" s="110"/>
      <c r="TEA41" s="110"/>
      <c r="TEB41" s="110"/>
      <c r="TEC41" s="110"/>
      <c r="TED41" s="110"/>
      <c r="TEE41" s="110"/>
      <c r="TEF41" s="110"/>
      <c r="TEG41" s="110"/>
      <c r="TEH41" s="110"/>
      <c r="TEI41" s="110"/>
      <c r="TEJ41" s="110"/>
      <c r="TEK41" s="110"/>
      <c r="TEL41" s="110"/>
      <c r="TEM41" s="110"/>
      <c r="TEN41" s="110"/>
      <c r="TEO41" s="110"/>
      <c r="TEP41" s="110"/>
      <c r="TEQ41" s="110"/>
      <c r="TER41" s="110"/>
      <c r="TES41" s="110"/>
      <c r="TET41" s="110"/>
      <c r="TEU41" s="110"/>
      <c r="TEV41" s="110"/>
      <c r="TEW41" s="110"/>
      <c r="TEX41" s="110"/>
      <c r="TEY41" s="110"/>
      <c r="TEZ41" s="110"/>
      <c r="TFA41" s="110"/>
      <c r="TFB41" s="110"/>
      <c r="TFC41" s="110"/>
      <c r="TFD41" s="110"/>
      <c r="TFE41" s="110"/>
      <c r="TFF41" s="110"/>
      <c r="TFG41" s="110"/>
      <c r="TFH41" s="110"/>
      <c r="TFI41" s="110"/>
      <c r="TFJ41" s="110"/>
      <c r="TFK41" s="110"/>
      <c r="TFL41" s="110"/>
      <c r="TFM41" s="110"/>
      <c r="TFN41" s="110"/>
      <c r="TFO41" s="110"/>
      <c r="TFP41" s="110"/>
      <c r="TFQ41" s="110"/>
      <c r="TFR41" s="110"/>
      <c r="TFS41" s="110"/>
      <c r="TFT41" s="110"/>
      <c r="TFU41" s="110"/>
      <c r="TFV41" s="110"/>
      <c r="TFW41" s="110"/>
      <c r="TFX41" s="110"/>
      <c r="TFY41" s="110"/>
      <c r="TFZ41" s="110"/>
      <c r="TGA41" s="110"/>
      <c r="TGB41" s="110"/>
      <c r="TGC41" s="110"/>
      <c r="TGD41" s="110"/>
      <c r="TGE41" s="110"/>
      <c r="TGF41" s="110"/>
      <c r="TGG41" s="110"/>
      <c r="TGH41" s="110"/>
      <c r="TGI41" s="110"/>
      <c r="TGJ41" s="110"/>
      <c r="TGK41" s="110"/>
      <c r="TGL41" s="110"/>
      <c r="TGM41" s="110"/>
      <c r="TGN41" s="110"/>
      <c r="TGO41" s="110"/>
      <c r="TGP41" s="110"/>
      <c r="TGQ41" s="110"/>
      <c r="TGR41" s="110"/>
      <c r="TGS41" s="110"/>
      <c r="TGT41" s="110"/>
      <c r="TGU41" s="110"/>
      <c r="TGV41" s="110"/>
      <c r="TGW41" s="110"/>
      <c r="TGX41" s="110"/>
      <c r="TGY41" s="110"/>
      <c r="TGZ41" s="110"/>
      <c r="THA41" s="110"/>
      <c r="THB41" s="110"/>
      <c r="THC41" s="110"/>
      <c r="THD41" s="110"/>
      <c r="THE41" s="110"/>
      <c r="THF41" s="110"/>
      <c r="THG41" s="110"/>
      <c r="THH41" s="110"/>
      <c r="THI41" s="110"/>
      <c r="THJ41" s="110"/>
      <c r="THK41" s="110"/>
      <c r="THL41" s="110"/>
      <c r="THM41" s="110"/>
      <c r="THN41" s="110"/>
      <c r="THO41" s="110"/>
      <c r="THP41" s="110"/>
      <c r="THQ41" s="110"/>
      <c r="THR41" s="110"/>
      <c r="THS41" s="110"/>
      <c r="THT41" s="110"/>
      <c r="THU41" s="110"/>
      <c r="THV41" s="110"/>
      <c r="THW41" s="110"/>
      <c r="THX41" s="110"/>
      <c r="THY41" s="110"/>
      <c r="THZ41" s="110"/>
      <c r="TIA41" s="110"/>
      <c r="TIB41" s="110"/>
      <c r="TIC41" s="110"/>
      <c r="TID41" s="110"/>
      <c r="TIE41" s="110"/>
      <c r="TIF41" s="110"/>
      <c r="TIG41" s="110"/>
      <c r="TIH41" s="110"/>
      <c r="TII41" s="110"/>
      <c r="TIJ41" s="110"/>
      <c r="TIK41" s="110"/>
      <c r="TIL41" s="110"/>
      <c r="TIM41" s="110"/>
      <c r="TIN41" s="110"/>
      <c r="TIO41" s="110"/>
      <c r="TIP41" s="110"/>
      <c r="TIQ41" s="110"/>
      <c r="TIR41" s="110"/>
      <c r="TIS41" s="110"/>
      <c r="TIT41" s="110"/>
      <c r="TIU41" s="110"/>
      <c r="TIV41" s="110"/>
      <c r="TIW41" s="110"/>
      <c r="TIX41" s="110"/>
      <c r="TIY41" s="110"/>
      <c r="TIZ41" s="110"/>
      <c r="TJA41" s="110"/>
      <c r="TJB41" s="110"/>
      <c r="TJC41" s="110"/>
      <c r="TJD41" s="110"/>
      <c r="TJE41" s="110"/>
      <c r="TJF41" s="110"/>
      <c r="TJG41" s="110"/>
      <c r="TJH41" s="110"/>
      <c r="TJI41" s="110"/>
      <c r="TJJ41" s="110"/>
      <c r="TJK41" s="110"/>
      <c r="TJL41" s="110"/>
      <c r="TJM41" s="110"/>
      <c r="TJN41" s="110"/>
      <c r="TJO41" s="110"/>
      <c r="TJP41" s="110"/>
      <c r="TJQ41" s="110"/>
      <c r="TJR41" s="110"/>
      <c r="TJS41" s="110"/>
      <c r="TJT41" s="110"/>
      <c r="TJU41" s="110"/>
      <c r="TJV41" s="110"/>
      <c r="TJW41" s="110"/>
      <c r="TJX41" s="110"/>
      <c r="TJY41" s="110"/>
      <c r="TJZ41" s="110"/>
      <c r="TKA41" s="110"/>
      <c r="TKB41" s="110"/>
      <c r="TKC41" s="110"/>
      <c r="TKD41" s="110"/>
      <c r="TKE41" s="110"/>
      <c r="TKF41" s="110"/>
      <c r="TKG41" s="110"/>
      <c r="TKH41" s="110"/>
      <c r="TKI41" s="110"/>
      <c r="TKJ41" s="110"/>
      <c r="TKK41" s="110"/>
      <c r="TKL41" s="110"/>
      <c r="TKM41" s="110"/>
      <c r="TKN41" s="110"/>
      <c r="TKO41" s="110"/>
      <c r="TKP41" s="110"/>
      <c r="TKQ41" s="110"/>
      <c r="TKR41" s="110"/>
      <c r="TKS41" s="110"/>
      <c r="TKT41" s="110"/>
      <c r="TKU41" s="110"/>
      <c r="TKV41" s="110"/>
      <c r="TKW41" s="110"/>
      <c r="TKX41" s="110"/>
      <c r="TKY41" s="110"/>
      <c r="TKZ41" s="110"/>
      <c r="TLA41" s="110"/>
      <c r="TLB41" s="110"/>
      <c r="TLC41" s="110"/>
      <c r="TLD41" s="110"/>
      <c r="TLE41" s="110"/>
      <c r="TLF41" s="110"/>
      <c r="TLG41" s="110"/>
      <c r="TLH41" s="110"/>
      <c r="TLI41" s="110"/>
      <c r="TLJ41" s="110"/>
      <c r="TLK41" s="110"/>
      <c r="TLL41" s="110"/>
      <c r="TLM41" s="110"/>
      <c r="TLN41" s="110"/>
      <c r="TLO41" s="110"/>
      <c r="TLP41" s="110"/>
      <c r="TLQ41" s="110"/>
      <c r="TLR41" s="110"/>
      <c r="TLS41" s="110"/>
      <c r="TLT41" s="110"/>
      <c r="TLU41" s="110"/>
      <c r="TLV41" s="110"/>
      <c r="TLW41" s="110"/>
      <c r="TLX41" s="110"/>
      <c r="TLY41" s="110"/>
      <c r="TLZ41" s="110"/>
      <c r="TMA41" s="110"/>
      <c r="TMB41" s="110"/>
      <c r="TMC41" s="110"/>
      <c r="TMD41" s="110"/>
      <c r="TME41" s="110"/>
      <c r="TMF41" s="110"/>
      <c r="TMG41" s="110"/>
      <c r="TMH41" s="110"/>
      <c r="TMI41" s="110"/>
      <c r="TMJ41" s="110"/>
      <c r="TMK41" s="110"/>
      <c r="TML41" s="110"/>
      <c r="TMM41" s="110"/>
      <c r="TMN41" s="110"/>
      <c r="TMO41" s="110"/>
      <c r="TMP41" s="110"/>
      <c r="TMQ41" s="110"/>
      <c r="TMR41" s="110"/>
      <c r="TMS41" s="110"/>
      <c r="TMT41" s="110"/>
      <c r="TMU41" s="110"/>
      <c r="TMV41" s="110"/>
      <c r="TMW41" s="110"/>
      <c r="TMX41" s="110"/>
      <c r="TMY41" s="110"/>
      <c r="TMZ41" s="110"/>
      <c r="TNA41" s="110"/>
      <c r="TNB41" s="110"/>
      <c r="TNC41" s="110"/>
      <c r="TND41" s="110"/>
      <c r="TNE41" s="110"/>
      <c r="TNF41" s="110"/>
      <c r="TNG41" s="110"/>
      <c r="TNH41" s="110"/>
      <c r="TNI41" s="110"/>
      <c r="TNJ41" s="110"/>
      <c r="TNK41" s="110"/>
      <c r="TNL41" s="110"/>
      <c r="TNM41" s="110"/>
      <c r="TNN41" s="110"/>
      <c r="TNO41" s="110"/>
      <c r="TNP41" s="110"/>
      <c r="TNQ41" s="110"/>
      <c r="TNR41" s="110"/>
      <c r="TNS41" s="110"/>
      <c r="TNT41" s="110"/>
      <c r="TNU41" s="110"/>
      <c r="TNV41" s="110"/>
      <c r="TNW41" s="110"/>
      <c r="TNX41" s="110"/>
      <c r="TNY41" s="110"/>
      <c r="TNZ41" s="110"/>
      <c r="TOA41" s="110"/>
      <c r="TOB41" s="110"/>
      <c r="TOC41" s="110"/>
      <c r="TOD41" s="110"/>
      <c r="TOE41" s="110"/>
      <c r="TOF41" s="110"/>
      <c r="TOG41" s="110"/>
      <c r="TOH41" s="110"/>
      <c r="TOI41" s="110"/>
      <c r="TOJ41" s="110"/>
      <c r="TOK41" s="110"/>
      <c r="TOL41" s="110"/>
      <c r="TOM41" s="110"/>
      <c r="TON41" s="110"/>
      <c r="TOO41" s="110"/>
      <c r="TOP41" s="110"/>
      <c r="TOQ41" s="110"/>
      <c r="TOR41" s="110"/>
      <c r="TOS41" s="110"/>
      <c r="TOT41" s="110"/>
      <c r="TOU41" s="110"/>
      <c r="TOV41" s="110"/>
      <c r="TOW41" s="110"/>
      <c r="TOX41" s="110"/>
      <c r="TOY41" s="110"/>
      <c r="TOZ41" s="110"/>
      <c r="TPA41" s="110"/>
      <c r="TPB41" s="110"/>
      <c r="TPC41" s="110"/>
      <c r="TPD41" s="110"/>
      <c r="TPE41" s="110"/>
      <c r="TPF41" s="110"/>
      <c r="TPG41" s="110"/>
      <c r="TPH41" s="110"/>
      <c r="TPI41" s="110"/>
      <c r="TPJ41" s="110"/>
      <c r="TPK41" s="110"/>
      <c r="TPL41" s="110"/>
      <c r="TPM41" s="110"/>
      <c r="TPN41" s="110"/>
      <c r="TPO41" s="110"/>
      <c r="TPP41" s="110"/>
      <c r="TPQ41" s="110"/>
      <c r="TPR41" s="110"/>
      <c r="TPS41" s="110"/>
      <c r="TPT41" s="110"/>
      <c r="TPU41" s="110"/>
      <c r="TPV41" s="110"/>
      <c r="TPW41" s="110"/>
      <c r="TPX41" s="110"/>
      <c r="TPY41" s="110"/>
      <c r="TPZ41" s="110"/>
      <c r="TQA41" s="110"/>
      <c r="TQB41" s="110"/>
      <c r="TQC41" s="110"/>
      <c r="TQD41" s="110"/>
      <c r="TQE41" s="110"/>
      <c r="TQF41" s="110"/>
      <c r="TQG41" s="110"/>
      <c r="TQH41" s="110"/>
      <c r="TQI41" s="110"/>
      <c r="TQJ41" s="110"/>
      <c r="TQK41" s="110"/>
      <c r="TQL41" s="110"/>
      <c r="TQM41" s="110"/>
      <c r="TQN41" s="110"/>
      <c r="TQO41" s="110"/>
      <c r="TQP41" s="110"/>
      <c r="TQQ41" s="110"/>
      <c r="TQR41" s="110"/>
      <c r="TQS41" s="110"/>
      <c r="TQT41" s="110"/>
      <c r="TQU41" s="110"/>
      <c r="TQV41" s="110"/>
      <c r="TQW41" s="110"/>
      <c r="TQX41" s="110"/>
      <c r="TQY41" s="110"/>
      <c r="TQZ41" s="110"/>
      <c r="TRA41" s="110"/>
      <c r="TRB41" s="110"/>
      <c r="TRC41" s="110"/>
      <c r="TRD41" s="110"/>
      <c r="TRE41" s="110"/>
      <c r="TRF41" s="110"/>
      <c r="TRG41" s="110"/>
      <c r="TRH41" s="110"/>
      <c r="TRI41" s="110"/>
      <c r="TRJ41" s="110"/>
      <c r="TRK41" s="110"/>
      <c r="TRL41" s="110"/>
      <c r="TRM41" s="110"/>
      <c r="TRN41" s="110"/>
      <c r="TRO41" s="110"/>
      <c r="TRP41" s="110"/>
      <c r="TRQ41" s="110"/>
      <c r="TRR41" s="110"/>
      <c r="TRS41" s="110"/>
      <c r="TRT41" s="110"/>
      <c r="TRU41" s="110"/>
      <c r="TRV41" s="110"/>
      <c r="TRW41" s="110"/>
      <c r="TRX41" s="110"/>
      <c r="TRY41" s="110"/>
      <c r="TRZ41" s="110"/>
      <c r="TSA41" s="110"/>
      <c r="TSB41" s="110"/>
      <c r="TSC41" s="110"/>
      <c r="TSD41" s="110"/>
      <c r="TSE41" s="110"/>
      <c r="TSF41" s="110"/>
      <c r="TSG41" s="110"/>
      <c r="TSH41" s="110"/>
      <c r="TSI41" s="110"/>
      <c r="TSJ41" s="110"/>
      <c r="TSK41" s="110"/>
      <c r="TSL41" s="110"/>
      <c r="TSM41" s="110"/>
      <c r="TSN41" s="110"/>
      <c r="TSO41" s="110"/>
      <c r="TSP41" s="110"/>
      <c r="TSQ41" s="110"/>
      <c r="TSR41" s="110"/>
      <c r="TSS41" s="110"/>
      <c r="TST41" s="110"/>
      <c r="TSU41" s="110"/>
      <c r="TSV41" s="110"/>
      <c r="TSW41" s="110"/>
      <c r="TSX41" s="110"/>
      <c r="TSY41" s="110"/>
      <c r="TSZ41" s="110"/>
      <c r="TTA41" s="110"/>
      <c r="TTB41" s="110"/>
      <c r="TTC41" s="110"/>
      <c r="TTD41" s="110"/>
      <c r="TTE41" s="110"/>
      <c r="TTF41" s="110"/>
      <c r="TTG41" s="110"/>
      <c r="TTH41" s="110"/>
      <c r="TTI41" s="110"/>
      <c r="TTJ41" s="110"/>
      <c r="TTK41" s="110"/>
      <c r="TTL41" s="110"/>
      <c r="TTM41" s="110"/>
      <c r="TTN41" s="110"/>
      <c r="TTO41" s="110"/>
      <c r="TTP41" s="110"/>
      <c r="TTQ41" s="110"/>
      <c r="TTR41" s="110"/>
      <c r="TTS41" s="110"/>
      <c r="TTT41" s="110"/>
      <c r="TTU41" s="110"/>
      <c r="TTV41" s="110"/>
      <c r="TTW41" s="110"/>
      <c r="TTX41" s="110"/>
      <c r="TTY41" s="110"/>
      <c r="TTZ41" s="110"/>
      <c r="TUA41" s="110"/>
      <c r="TUB41" s="110"/>
      <c r="TUC41" s="110"/>
      <c r="TUD41" s="110"/>
      <c r="TUE41" s="110"/>
      <c r="TUF41" s="110"/>
      <c r="TUG41" s="110"/>
      <c r="TUH41" s="110"/>
      <c r="TUI41" s="110"/>
      <c r="TUJ41" s="110"/>
      <c r="TUK41" s="110"/>
      <c r="TUL41" s="110"/>
      <c r="TUM41" s="110"/>
      <c r="TUN41" s="110"/>
      <c r="TUO41" s="110"/>
      <c r="TUP41" s="110"/>
      <c r="TUQ41" s="110"/>
      <c r="TUR41" s="110"/>
      <c r="TUS41" s="110"/>
      <c r="TUT41" s="110"/>
      <c r="TUU41" s="110"/>
      <c r="TUV41" s="110"/>
      <c r="TUW41" s="110"/>
      <c r="TUX41" s="110"/>
      <c r="TUY41" s="110"/>
      <c r="TUZ41" s="110"/>
      <c r="TVA41" s="110"/>
      <c r="TVB41" s="110"/>
      <c r="TVC41" s="110"/>
      <c r="TVD41" s="110"/>
      <c r="TVE41" s="110"/>
      <c r="TVF41" s="110"/>
      <c r="TVG41" s="110"/>
      <c r="TVH41" s="110"/>
      <c r="TVI41" s="110"/>
      <c r="TVJ41" s="110"/>
      <c r="TVK41" s="110"/>
      <c r="TVL41" s="110"/>
      <c r="TVM41" s="110"/>
      <c r="TVN41" s="110"/>
      <c r="TVO41" s="110"/>
      <c r="TVP41" s="110"/>
      <c r="TVQ41" s="110"/>
      <c r="TVR41" s="110"/>
      <c r="TVS41" s="110"/>
      <c r="TVT41" s="110"/>
      <c r="TVU41" s="110"/>
      <c r="TVV41" s="110"/>
      <c r="TVW41" s="110"/>
      <c r="TVX41" s="110"/>
      <c r="TVY41" s="110"/>
      <c r="TVZ41" s="110"/>
      <c r="TWA41" s="110"/>
      <c r="TWB41" s="110"/>
      <c r="TWC41" s="110"/>
      <c r="TWD41" s="110"/>
      <c r="TWE41" s="110"/>
      <c r="TWF41" s="110"/>
      <c r="TWG41" s="110"/>
      <c r="TWH41" s="110"/>
      <c r="TWI41" s="110"/>
      <c r="TWJ41" s="110"/>
      <c r="TWK41" s="110"/>
      <c r="TWL41" s="110"/>
      <c r="TWM41" s="110"/>
      <c r="TWN41" s="110"/>
      <c r="TWO41" s="110"/>
      <c r="TWP41" s="110"/>
      <c r="TWQ41" s="110"/>
      <c r="TWR41" s="110"/>
      <c r="TWS41" s="110"/>
      <c r="TWT41" s="110"/>
      <c r="TWU41" s="110"/>
      <c r="TWV41" s="110"/>
      <c r="TWW41" s="110"/>
      <c r="TWX41" s="110"/>
      <c r="TWY41" s="110"/>
      <c r="TWZ41" s="110"/>
      <c r="TXA41" s="110"/>
      <c r="TXB41" s="110"/>
      <c r="TXC41" s="110"/>
      <c r="TXD41" s="110"/>
      <c r="TXE41" s="110"/>
      <c r="TXF41" s="110"/>
      <c r="TXG41" s="110"/>
      <c r="TXH41" s="110"/>
      <c r="TXI41" s="110"/>
      <c r="TXJ41" s="110"/>
      <c r="TXK41" s="110"/>
      <c r="TXL41" s="110"/>
      <c r="TXM41" s="110"/>
      <c r="TXN41" s="110"/>
      <c r="TXO41" s="110"/>
      <c r="TXP41" s="110"/>
      <c r="TXQ41" s="110"/>
      <c r="TXR41" s="110"/>
      <c r="TXS41" s="110"/>
      <c r="TXT41" s="110"/>
      <c r="TXU41" s="110"/>
      <c r="TXV41" s="110"/>
      <c r="TXW41" s="110"/>
      <c r="TXX41" s="110"/>
      <c r="TXY41" s="110"/>
      <c r="TXZ41" s="110"/>
      <c r="TYA41" s="110"/>
      <c r="TYB41" s="110"/>
      <c r="TYC41" s="110"/>
      <c r="TYD41" s="110"/>
      <c r="TYE41" s="110"/>
      <c r="TYF41" s="110"/>
      <c r="TYG41" s="110"/>
      <c r="TYH41" s="110"/>
      <c r="TYI41" s="110"/>
      <c r="TYJ41" s="110"/>
      <c r="TYK41" s="110"/>
      <c r="TYL41" s="110"/>
      <c r="TYM41" s="110"/>
      <c r="TYN41" s="110"/>
      <c r="TYO41" s="110"/>
      <c r="TYP41" s="110"/>
      <c r="TYQ41" s="110"/>
      <c r="TYR41" s="110"/>
      <c r="TYS41" s="110"/>
      <c r="TYT41" s="110"/>
      <c r="TYU41" s="110"/>
      <c r="TYV41" s="110"/>
      <c r="TYW41" s="110"/>
      <c r="TYX41" s="110"/>
      <c r="TYY41" s="110"/>
      <c r="TYZ41" s="110"/>
      <c r="TZA41" s="110"/>
      <c r="TZB41" s="110"/>
      <c r="TZC41" s="110"/>
      <c r="TZD41" s="110"/>
      <c r="TZE41" s="110"/>
      <c r="TZF41" s="110"/>
      <c r="TZG41" s="110"/>
      <c r="TZH41" s="110"/>
      <c r="TZI41" s="110"/>
      <c r="TZJ41" s="110"/>
      <c r="TZK41" s="110"/>
      <c r="TZL41" s="110"/>
      <c r="TZM41" s="110"/>
      <c r="TZN41" s="110"/>
      <c r="TZO41" s="110"/>
      <c r="TZP41" s="110"/>
      <c r="TZQ41" s="110"/>
      <c r="TZR41" s="110"/>
      <c r="TZS41" s="110"/>
      <c r="TZT41" s="110"/>
      <c r="TZU41" s="110"/>
      <c r="TZV41" s="110"/>
      <c r="TZW41" s="110"/>
      <c r="TZX41" s="110"/>
      <c r="TZY41" s="110"/>
      <c r="TZZ41" s="110"/>
      <c r="UAA41" s="110"/>
      <c r="UAB41" s="110"/>
      <c r="UAC41" s="110"/>
      <c r="UAD41" s="110"/>
      <c r="UAE41" s="110"/>
      <c r="UAF41" s="110"/>
      <c r="UAG41" s="110"/>
      <c r="UAH41" s="110"/>
      <c r="UAI41" s="110"/>
      <c r="UAJ41" s="110"/>
      <c r="UAK41" s="110"/>
      <c r="UAL41" s="110"/>
      <c r="UAM41" s="110"/>
      <c r="UAN41" s="110"/>
      <c r="UAO41" s="110"/>
      <c r="UAP41" s="110"/>
      <c r="UAQ41" s="110"/>
      <c r="UAR41" s="110"/>
      <c r="UAS41" s="110"/>
      <c r="UAT41" s="110"/>
      <c r="UAU41" s="110"/>
      <c r="UAV41" s="110"/>
      <c r="UAW41" s="110"/>
      <c r="UAX41" s="110"/>
      <c r="UAY41" s="110"/>
      <c r="UAZ41" s="110"/>
      <c r="UBA41" s="110"/>
      <c r="UBB41" s="110"/>
      <c r="UBC41" s="110"/>
      <c r="UBD41" s="110"/>
      <c r="UBE41" s="110"/>
      <c r="UBF41" s="110"/>
      <c r="UBG41" s="110"/>
      <c r="UBH41" s="110"/>
      <c r="UBI41" s="110"/>
      <c r="UBJ41" s="110"/>
      <c r="UBK41" s="110"/>
      <c r="UBL41" s="110"/>
      <c r="UBM41" s="110"/>
      <c r="UBN41" s="110"/>
      <c r="UBO41" s="110"/>
      <c r="UBP41" s="110"/>
      <c r="UBQ41" s="110"/>
      <c r="UBR41" s="110"/>
      <c r="UBS41" s="110"/>
      <c r="UBT41" s="110"/>
      <c r="UBU41" s="110"/>
      <c r="UBV41" s="110"/>
      <c r="UBW41" s="110"/>
      <c r="UBX41" s="110"/>
      <c r="UBY41" s="110"/>
      <c r="UBZ41" s="110"/>
      <c r="UCA41" s="110"/>
      <c r="UCB41" s="110"/>
      <c r="UCC41" s="110"/>
      <c r="UCD41" s="110"/>
      <c r="UCE41" s="110"/>
      <c r="UCF41" s="110"/>
      <c r="UCG41" s="110"/>
      <c r="UCH41" s="110"/>
      <c r="UCI41" s="110"/>
      <c r="UCJ41" s="110"/>
      <c r="UCK41" s="110"/>
      <c r="UCL41" s="110"/>
      <c r="UCM41" s="110"/>
      <c r="UCN41" s="110"/>
      <c r="UCO41" s="110"/>
      <c r="UCP41" s="110"/>
      <c r="UCQ41" s="110"/>
      <c r="UCR41" s="110"/>
      <c r="UCS41" s="110"/>
      <c r="UCT41" s="110"/>
      <c r="UCU41" s="110"/>
      <c r="UCV41" s="110"/>
      <c r="UCW41" s="110"/>
      <c r="UCX41" s="110"/>
      <c r="UCY41" s="110"/>
      <c r="UCZ41" s="110"/>
      <c r="UDA41" s="110"/>
      <c r="UDB41" s="110"/>
      <c r="UDC41" s="110"/>
      <c r="UDD41" s="110"/>
      <c r="UDE41" s="110"/>
      <c r="UDF41" s="110"/>
      <c r="UDG41" s="110"/>
      <c r="UDH41" s="110"/>
      <c r="UDI41" s="110"/>
      <c r="UDJ41" s="110"/>
      <c r="UDK41" s="110"/>
      <c r="UDL41" s="110"/>
      <c r="UDM41" s="110"/>
      <c r="UDN41" s="110"/>
      <c r="UDO41" s="110"/>
      <c r="UDP41" s="110"/>
      <c r="UDQ41" s="110"/>
      <c r="UDR41" s="110"/>
      <c r="UDS41" s="110"/>
      <c r="UDT41" s="110"/>
      <c r="UDU41" s="110"/>
      <c r="UDV41" s="110"/>
      <c r="UDW41" s="110"/>
      <c r="UDX41" s="110"/>
      <c r="UDY41" s="110"/>
      <c r="UDZ41" s="110"/>
      <c r="UEA41" s="110"/>
      <c r="UEB41" s="110"/>
      <c r="UEC41" s="110"/>
      <c r="UED41" s="110"/>
      <c r="UEE41" s="110"/>
      <c r="UEF41" s="110"/>
      <c r="UEG41" s="110"/>
      <c r="UEH41" s="110"/>
      <c r="UEI41" s="110"/>
      <c r="UEJ41" s="110"/>
      <c r="UEK41" s="110"/>
      <c r="UEL41" s="110"/>
      <c r="UEM41" s="110"/>
      <c r="UEN41" s="110"/>
      <c r="UEO41" s="110"/>
      <c r="UEP41" s="110"/>
      <c r="UEQ41" s="110"/>
      <c r="UER41" s="110"/>
      <c r="UES41" s="110"/>
      <c r="UET41" s="110"/>
      <c r="UEU41" s="110"/>
      <c r="UEV41" s="110"/>
      <c r="UEW41" s="110"/>
      <c r="UEX41" s="110"/>
      <c r="UEY41" s="110"/>
      <c r="UEZ41" s="110"/>
      <c r="UFA41" s="110"/>
      <c r="UFB41" s="110"/>
      <c r="UFC41" s="110"/>
      <c r="UFD41" s="110"/>
      <c r="UFE41" s="110"/>
      <c r="UFF41" s="110"/>
      <c r="UFG41" s="110"/>
      <c r="UFH41" s="110"/>
      <c r="UFI41" s="110"/>
      <c r="UFJ41" s="110"/>
      <c r="UFK41" s="110"/>
      <c r="UFL41" s="110"/>
      <c r="UFM41" s="110"/>
      <c r="UFN41" s="110"/>
      <c r="UFO41" s="110"/>
      <c r="UFP41" s="110"/>
      <c r="UFQ41" s="110"/>
      <c r="UFR41" s="110"/>
      <c r="UFS41" s="110"/>
      <c r="UFT41" s="110"/>
      <c r="UFU41" s="110"/>
      <c r="UFV41" s="110"/>
      <c r="UFW41" s="110"/>
      <c r="UFX41" s="110"/>
      <c r="UFY41" s="110"/>
      <c r="UFZ41" s="110"/>
      <c r="UGA41" s="110"/>
      <c r="UGB41" s="110"/>
      <c r="UGC41" s="110"/>
      <c r="UGD41" s="110"/>
      <c r="UGE41" s="110"/>
      <c r="UGF41" s="110"/>
      <c r="UGG41" s="110"/>
      <c r="UGH41" s="110"/>
      <c r="UGI41" s="110"/>
      <c r="UGJ41" s="110"/>
      <c r="UGK41" s="110"/>
      <c r="UGL41" s="110"/>
      <c r="UGM41" s="110"/>
      <c r="UGN41" s="110"/>
      <c r="UGO41" s="110"/>
      <c r="UGP41" s="110"/>
      <c r="UGQ41" s="110"/>
      <c r="UGR41" s="110"/>
      <c r="UGS41" s="110"/>
      <c r="UGT41" s="110"/>
      <c r="UGU41" s="110"/>
      <c r="UGV41" s="110"/>
      <c r="UGW41" s="110"/>
      <c r="UGX41" s="110"/>
      <c r="UGY41" s="110"/>
      <c r="UGZ41" s="110"/>
      <c r="UHA41" s="110"/>
      <c r="UHB41" s="110"/>
      <c r="UHC41" s="110"/>
      <c r="UHD41" s="110"/>
      <c r="UHE41" s="110"/>
      <c r="UHF41" s="110"/>
      <c r="UHG41" s="110"/>
      <c r="UHH41" s="110"/>
      <c r="UHI41" s="110"/>
      <c r="UHJ41" s="110"/>
      <c r="UHK41" s="110"/>
      <c r="UHL41" s="110"/>
      <c r="UHM41" s="110"/>
      <c r="UHN41" s="110"/>
      <c r="UHO41" s="110"/>
      <c r="UHP41" s="110"/>
      <c r="UHQ41" s="110"/>
      <c r="UHR41" s="110"/>
      <c r="UHS41" s="110"/>
      <c r="UHT41" s="110"/>
      <c r="UHU41" s="110"/>
      <c r="UHV41" s="110"/>
      <c r="UHW41" s="110"/>
      <c r="UHX41" s="110"/>
      <c r="UHY41" s="110"/>
      <c r="UHZ41" s="110"/>
      <c r="UIA41" s="110"/>
      <c r="UIB41" s="110"/>
      <c r="UIC41" s="110"/>
      <c r="UID41" s="110"/>
      <c r="UIE41" s="110"/>
      <c r="UIF41" s="110"/>
      <c r="UIG41" s="110"/>
      <c r="UIH41" s="110"/>
      <c r="UII41" s="110"/>
      <c r="UIJ41" s="110"/>
      <c r="UIK41" s="110"/>
      <c r="UIL41" s="110"/>
      <c r="UIM41" s="110"/>
      <c r="UIN41" s="110"/>
      <c r="UIO41" s="110"/>
      <c r="UIP41" s="110"/>
      <c r="UIQ41" s="110"/>
      <c r="UIR41" s="110"/>
      <c r="UIS41" s="110"/>
      <c r="UIT41" s="110"/>
      <c r="UIU41" s="110"/>
      <c r="UIV41" s="110"/>
      <c r="UIW41" s="110"/>
      <c r="UIX41" s="110"/>
      <c r="UIY41" s="110"/>
      <c r="UIZ41" s="110"/>
      <c r="UJA41" s="110"/>
      <c r="UJB41" s="110"/>
      <c r="UJC41" s="110"/>
      <c r="UJD41" s="110"/>
      <c r="UJE41" s="110"/>
      <c r="UJF41" s="110"/>
      <c r="UJG41" s="110"/>
      <c r="UJH41" s="110"/>
      <c r="UJI41" s="110"/>
      <c r="UJJ41" s="110"/>
      <c r="UJK41" s="110"/>
      <c r="UJL41" s="110"/>
      <c r="UJM41" s="110"/>
      <c r="UJN41" s="110"/>
      <c r="UJO41" s="110"/>
      <c r="UJP41" s="110"/>
      <c r="UJQ41" s="110"/>
      <c r="UJR41" s="110"/>
      <c r="UJS41" s="110"/>
      <c r="UJT41" s="110"/>
      <c r="UJU41" s="110"/>
      <c r="UJV41" s="110"/>
      <c r="UJW41" s="110"/>
      <c r="UJX41" s="110"/>
      <c r="UJY41" s="110"/>
      <c r="UJZ41" s="110"/>
      <c r="UKA41" s="110"/>
      <c r="UKB41" s="110"/>
      <c r="UKC41" s="110"/>
      <c r="UKD41" s="110"/>
      <c r="UKE41" s="110"/>
      <c r="UKF41" s="110"/>
      <c r="UKG41" s="110"/>
      <c r="UKH41" s="110"/>
      <c r="UKI41" s="110"/>
      <c r="UKJ41" s="110"/>
      <c r="UKK41" s="110"/>
      <c r="UKL41" s="110"/>
      <c r="UKM41" s="110"/>
      <c r="UKN41" s="110"/>
      <c r="UKO41" s="110"/>
      <c r="UKP41" s="110"/>
      <c r="UKQ41" s="110"/>
      <c r="UKR41" s="110"/>
      <c r="UKS41" s="110"/>
      <c r="UKT41" s="110"/>
      <c r="UKU41" s="110"/>
      <c r="UKV41" s="110"/>
      <c r="UKW41" s="110"/>
      <c r="UKX41" s="110"/>
      <c r="UKY41" s="110"/>
      <c r="UKZ41" s="110"/>
      <c r="ULA41" s="110"/>
      <c r="ULB41" s="110"/>
      <c r="ULC41" s="110"/>
      <c r="ULD41" s="110"/>
      <c r="ULE41" s="110"/>
      <c r="ULF41" s="110"/>
      <c r="ULG41" s="110"/>
      <c r="ULH41" s="110"/>
      <c r="ULI41" s="110"/>
      <c r="ULJ41" s="110"/>
      <c r="ULK41" s="110"/>
      <c r="ULL41" s="110"/>
      <c r="ULM41" s="110"/>
      <c r="ULN41" s="110"/>
      <c r="ULO41" s="110"/>
      <c r="ULP41" s="110"/>
      <c r="ULQ41" s="110"/>
      <c r="ULR41" s="110"/>
      <c r="ULS41" s="110"/>
      <c r="ULT41" s="110"/>
      <c r="ULU41" s="110"/>
      <c r="ULV41" s="110"/>
      <c r="ULW41" s="110"/>
      <c r="ULX41" s="110"/>
      <c r="ULY41" s="110"/>
      <c r="ULZ41" s="110"/>
      <c r="UMA41" s="110"/>
      <c r="UMB41" s="110"/>
      <c r="UMC41" s="110"/>
      <c r="UMD41" s="110"/>
      <c r="UME41" s="110"/>
      <c r="UMF41" s="110"/>
      <c r="UMG41" s="110"/>
      <c r="UMH41" s="110"/>
      <c r="UMI41" s="110"/>
      <c r="UMJ41" s="110"/>
      <c r="UMK41" s="110"/>
      <c r="UML41" s="110"/>
      <c r="UMM41" s="110"/>
      <c r="UMN41" s="110"/>
      <c r="UMO41" s="110"/>
      <c r="UMP41" s="110"/>
      <c r="UMQ41" s="110"/>
      <c r="UMR41" s="110"/>
      <c r="UMS41" s="110"/>
      <c r="UMT41" s="110"/>
      <c r="UMU41" s="110"/>
      <c r="UMV41" s="110"/>
      <c r="UMW41" s="110"/>
      <c r="UMX41" s="110"/>
      <c r="UMY41" s="110"/>
      <c r="UMZ41" s="110"/>
      <c r="UNA41" s="110"/>
      <c r="UNB41" s="110"/>
      <c r="UNC41" s="110"/>
      <c r="UND41" s="110"/>
      <c r="UNE41" s="110"/>
      <c r="UNF41" s="110"/>
      <c r="UNG41" s="110"/>
      <c r="UNH41" s="110"/>
      <c r="UNI41" s="110"/>
      <c r="UNJ41" s="110"/>
      <c r="UNK41" s="110"/>
      <c r="UNL41" s="110"/>
      <c r="UNM41" s="110"/>
      <c r="UNN41" s="110"/>
      <c r="UNO41" s="110"/>
      <c r="UNP41" s="110"/>
      <c r="UNQ41" s="110"/>
      <c r="UNR41" s="110"/>
      <c r="UNS41" s="110"/>
      <c r="UNT41" s="110"/>
      <c r="UNU41" s="110"/>
      <c r="UNV41" s="110"/>
      <c r="UNW41" s="110"/>
      <c r="UNX41" s="110"/>
      <c r="UNY41" s="110"/>
      <c r="UNZ41" s="110"/>
      <c r="UOA41" s="110"/>
      <c r="UOB41" s="110"/>
      <c r="UOC41" s="110"/>
      <c r="UOD41" s="110"/>
      <c r="UOE41" s="110"/>
      <c r="UOF41" s="110"/>
      <c r="UOG41" s="110"/>
      <c r="UOH41" s="110"/>
      <c r="UOI41" s="110"/>
      <c r="UOJ41" s="110"/>
      <c r="UOK41" s="110"/>
      <c r="UOL41" s="110"/>
      <c r="UOM41" s="110"/>
      <c r="UON41" s="110"/>
      <c r="UOO41" s="110"/>
      <c r="UOP41" s="110"/>
      <c r="UOQ41" s="110"/>
      <c r="UOR41" s="110"/>
      <c r="UOS41" s="110"/>
      <c r="UOT41" s="110"/>
      <c r="UOU41" s="110"/>
      <c r="UOV41" s="110"/>
      <c r="UOW41" s="110"/>
      <c r="UOX41" s="110"/>
      <c r="UOY41" s="110"/>
      <c r="UOZ41" s="110"/>
      <c r="UPA41" s="110"/>
      <c r="UPB41" s="110"/>
      <c r="UPC41" s="110"/>
      <c r="UPD41" s="110"/>
      <c r="UPE41" s="110"/>
      <c r="UPF41" s="110"/>
      <c r="UPG41" s="110"/>
      <c r="UPH41" s="110"/>
      <c r="UPI41" s="110"/>
      <c r="UPJ41" s="110"/>
      <c r="UPK41" s="110"/>
      <c r="UPL41" s="110"/>
      <c r="UPM41" s="110"/>
      <c r="UPN41" s="110"/>
      <c r="UPO41" s="110"/>
      <c r="UPP41" s="110"/>
      <c r="UPQ41" s="110"/>
      <c r="UPR41" s="110"/>
      <c r="UPS41" s="110"/>
      <c r="UPT41" s="110"/>
      <c r="UPU41" s="110"/>
      <c r="UPV41" s="110"/>
      <c r="UPW41" s="110"/>
      <c r="UPX41" s="110"/>
      <c r="UPY41" s="110"/>
      <c r="UPZ41" s="110"/>
      <c r="UQA41" s="110"/>
      <c r="UQB41" s="110"/>
      <c r="UQC41" s="110"/>
      <c r="UQD41" s="110"/>
      <c r="UQE41" s="110"/>
      <c r="UQF41" s="110"/>
      <c r="UQG41" s="110"/>
      <c r="UQH41" s="110"/>
      <c r="UQI41" s="110"/>
      <c r="UQJ41" s="110"/>
      <c r="UQK41" s="110"/>
      <c r="UQL41" s="110"/>
      <c r="UQM41" s="110"/>
      <c r="UQN41" s="110"/>
      <c r="UQO41" s="110"/>
      <c r="UQP41" s="110"/>
      <c r="UQQ41" s="110"/>
      <c r="UQR41" s="110"/>
      <c r="UQS41" s="110"/>
      <c r="UQT41" s="110"/>
      <c r="UQU41" s="110"/>
      <c r="UQV41" s="110"/>
      <c r="UQW41" s="110"/>
      <c r="UQX41" s="110"/>
      <c r="UQY41" s="110"/>
      <c r="UQZ41" s="110"/>
      <c r="URA41" s="110"/>
      <c r="URB41" s="110"/>
      <c r="URC41" s="110"/>
      <c r="URD41" s="110"/>
      <c r="URE41" s="110"/>
      <c r="URF41" s="110"/>
      <c r="URG41" s="110"/>
      <c r="URH41" s="110"/>
      <c r="URI41" s="110"/>
      <c r="URJ41" s="110"/>
      <c r="URK41" s="110"/>
      <c r="URL41" s="110"/>
      <c r="URM41" s="110"/>
      <c r="URN41" s="110"/>
      <c r="URO41" s="110"/>
      <c r="URP41" s="110"/>
      <c r="URQ41" s="110"/>
      <c r="URR41" s="110"/>
      <c r="URS41" s="110"/>
      <c r="URT41" s="110"/>
      <c r="URU41" s="110"/>
      <c r="URV41" s="110"/>
      <c r="URW41" s="110"/>
      <c r="URX41" s="110"/>
      <c r="URY41" s="110"/>
      <c r="URZ41" s="110"/>
      <c r="USA41" s="110"/>
      <c r="USB41" s="110"/>
      <c r="USC41" s="110"/>
      <c r="USD41" s="110"/>
      <c r="USE41" s="110"/>
      <c r="USF41" s="110"/>
      <c r="USG41" s="110"/>
      <c r="USH41" s="110"/>
      <c r="USI41" s="110"/>
      <c r="USJ41" s="110"/>
      <c r="USK41" s="110"/>
      <c r="USL41" s="110"/>
      <c r="USM41" s="110"/>
      <c r="USN41" s="110"/>
      <c r="USO41" s="110"/>
      <c r="USP41" s="110"/>
      <c r="USQ41" s="110"/>
      <c r="USR41" s="110"/>
      <c r="USS41" s="110"/>
      <c r="UST41" s="110"/>
      <c r="USU41" s="110"/>
      <c r="USV41" s="110"/>
      <c r="USW41" s="110"/>
      <c r="USX41" s="110"/>
      <c r="USY41" s="110"/>
      <c r="USZ41" s="110"/>
      <c r="UTA41" s="110"/>
      <c r="UTB41" s="110"/>
      <c r="UTC41" s="110"/>
      <c r="UTD41" s="110"/>
      <c r="UTE41" s="110"/>
      <c r="UTF41" s="110"/>
      <c r="UTG41" s="110"/>
      <c r="UTH41" s="110"/>
      <c r="UTI41" s="110"/>
      <c r="UTJ41" s="110"/>
      <c r="UTK41" s="110"/>
      <c r="UTL41" s="110"/>
      <c r="UTM41" s="110"/>
      <c r="UTN41" s="110"/>
      <c r="UTO41" s="110"/>
      <c r="UTP41" s="110"/>
      <c r="UTQ41" s="110"/>
      <c r="UTR41" s="110"/>
      <c r="UTS41" s="110"/>
      <c r="UTT41" s="110"/>
      <c r="UTU41" s="110"/>
      <c r="UTV41" s="110"/>
      <c r="UTW41" s="110"/>
      <c r="UTX41" s="110"/>
      <c r="UTY41" s="110"/>
      <c r="UTZ41" s="110"/>
      <c r="UUA41" s="110"/>
      <c r="UUB41" s="110"/>
      <c r="UUC41" s="110"/>
      <c r="UUD41" s="110"/>
      <c r="UUE41" s="110"/>
      <c r="UUF41" s="110"/>
      <c r="UUG41" s="110"/>
      <c r="UUH41" s="110"/>
      <c r="UUI41" s="110"/>
      <c r="UUJ41" s="110"/>
      <c r="UUK41" s="110"/>
      <c r="UUL41" s="110"/>
      <c r="UUM41" s="110"/>
      <c r="UUN41" s="110"/>
      <c r="UUO41" s="110"/>
      <c r="UUP41" s="110"/>
      <c r="UUQ41" s="110"/>
      <c r="UUR41" s="110"/>
      <c r="UUS41" s="110"/>
      <c r="UUT41" s="110"/>
      <c r="UUU41" s="110"/>
      <c r="UUV41" s="110"/>
      <c r="UUW41" s="110"/>
      <c r="UUX41" s="110"/>
      <c r="UUY41" s="110"/>
      <c r="UUZ41" s="110"/>
      <c r="UVA41" s="110"/>
      <c r="UVB41" s="110"/>
      <c r="UVC41" s="110"/>
      <c r="UVD41" s="110"/>
      <c r="UVE41" s="110"/>
      <c r="UVF41" s="110"/>
      <c r="UVG41" s="110"/>
      <c r="UVH41" s="110"/>
      <c r="UVI41" s="110"/>
      <c r="UVJ41" s="110"/>
      <c r="UVK41" s="110"/>
      <c r="UVL41" s="110"/>
      <c r="UVM41" s="110"/>
      <c r="UVN41" s="110"/>
      <c r="UVO41" s="110"/>
      <c r="UVP41" s="110"/>
      <c r="UVQ41" s="110"/>
      <c r="UVR41" s="110"/>
      <c r="UVS41" s="110"/>
      <c r="UVT41" s="110"/>
      <c r="UVU41" s="110"/>
      <c r="UVV41" s="110"/>
      <c r="UVW41" s="110"/>
      <c r="UVX41" s="110"/>
      <c r="UVY41" s="110"/>
      <c r="UVZ41" s="110"/>
      <c r="UWA41" s="110"/>
      <c r="UWB41" s="110"/>
      <c r="UWC41" s="110"/>
      <c r="UWD41" s="110"/>
      <c r="UWE41" s="110"/>
      <c r="UWF41" s="110"/>
      <c r="UWG41" s="110"/>
      <c r="UWH41" s="110"/>
      <c r="UWI41" s="110"/>
      <c r="UWJ41" s="110"/>
      <c r="UWK41" s="110"/>
      <c r="UWL41" s="110"/>
      <c r="UWM41" s="110"/>
      <c r="UWN41" s="110"/>
      <c r="UWO41" s="110"/>
      <c r="UWP41" s="110"/>
      <c r="UWQ41" s="110"/>
      <c r="UWR41" s="110"/>
      <c r="UWS41" s="110"/>
      <c r="UWT41" s="110"/>
      <c r="UWU41" s="110"/>
      <c r="UWV41" s="110"/>
      <c r="UWW41" s="110"/>
      <c r="UWX41" s="110"/>
      <c r="UWY41" s="110"/>
      <c r="UWZ41" s="110"/>
      <c r="UXA41" s="110"/>
      <c r="UXB41" s="110"/>
      <c r="UXC41" s="110"/>
      <c r="UXD41" s="110"/>
      <c r="UXE41" s="110"/>
      <c r="UXF41" s="110"/>
      <c r="UXG41" s="110"/>
      <c r="UXH41" s="110"/>
      <c r="UXI41" s="110"/>
      <c r="UXJ41" s="110"/>
      <c r="UXK41" s="110"/>
      <c r="UXL41" s="110"/>
      <c r="UXM41" s="110"/>
      <c r="UXN41" s="110"/>
      <c r="UXO41" s="110"/>
      <c r="UXP41" s="110"/>
      <c r="UXQ41" s="110"/>
      <c r="UXR41" s="110"/>
      <c r="UXS41" s="110"/>
      <c r="UXT41" s="110"/>
      <c r="UXU41" s="110"/>
      <c r="UXV41" s="110"/>
      <c r="UXW41" s="110"/>
      <c r="UXX41" s="110"/>
      <c r="UXY41" s="110"/>
      <c r="UXZ41" s="110"/>
      <c r="UYA41" s="110"/>
      <c r="UYB41" s="110"/>
      <c r="UYC41" s="110"/>
      <c r="UYD41" s="110"/>
      <c r="UYE41" s="110"/>
      <c r="UYF41" s="110"/>
      <c r="UYG41" s="110"/>
      <c r="UYH41" s="110"/>
      <c r="UYI41" s="110"/>
      <c r="UYJ41" s="110"/>
      <c r="UYK41" s="110"/>
      <c r="UYL41" s="110"/>
      <c r="UYM41" s="110"/>
      <c r="UYN41" s="110"/>
      <c r="UYO41" s="110"/>
      <c r="UYP41" s="110"/>
      <c r="UYQ41" s="110"/>
      <c r="UYR41" s="110"/>
      <c r="UYS41" s="110"/>
      <c r="UYT41" s="110"/>
      <c r="UYU41" s="110"/>
      <c r="UYV41" s="110"/>
      <c r="UYW41" s="110"/>
      <c r="UYX41" s="110"/>
      <c r="UYY41" s="110"/>
      <c r="UYZ41" s="110"/>
      <c r="UZA41" s="110"/>
      <c r="UZB41" s="110"/>
      <c r="UZC41" s="110"/>
      <c r="UZD41" s="110"/>
      <c r="UZE41" s="110"/>
      <c r="UZF41" s="110"/>
      <c r="UZG41" s="110"/>
      <c r="UZH41" s="110"/>
      <c r="UZI41" s="110"/>
      <c r="UZJ41" s="110"/>
      <c r="UZK41" s="110"/>
      <c r="UZL41" s="110"/>
      <c r="UZM41" s="110"/>
      <c r="UZN41" s="110"/>
      <c r="UZO41" s="110"/>
      <c r="UZP41" s="110"/>
      <c r="UZQ41" s="110"/>
      <c r="UZR41" s="110"/>
      <c r="UZS41" s="110"/>
      <c r="UZT41" s="110"/>
      <c r="UZU41" s="110"/>
      <c r="UZV41" s="110"/>
      <c r="UZW41" s="110"/>
      <c r="UZX41" s="110"/>
      <c r="UZY41" s="110"/>
      <c r="UZZ41" s="110"/>
      <c r="VAA41" s="110"/>
      <c r="VAB41" s="110"/>
      <c r="VAC41" s="110"/>
      <c r="VAD41" s="110"/>
      <c r="VAE41" s="110"/>
      <c r="VAF41" s="110"/>
      <c r="VAG41" s="110"/>
      <c r="VAH41" s="110"/>
      <c r="VAI41" s="110"/>
      <c r="VAJ41" s="110"/>
      <c r="VAK41" s="110"/>
      <c r="VAL41" s="110"/>
      <c r="VAM41" s="110"/>
      <c r="VAN41" s="110"/>
      <c r="VAO41" s="110"/>
      <c r="VAP41" s="110"/>
      <c r="VAQ41" s="110"/>
      <c r="VAR41" s="110"/>
      <c r="VAS41" s="110"/>
      <c r="VAT41" s="110"/>
      <c r="VAU41" s="110"/>
      <c r="VAV41" s="110"/>
      <c r="VAW41" s="110"/>
      <c r="VAX41" s="110"/>
      <c r="VAY41" s="110"/>
      <c r="VAZ41" s="110"/>
      <c r="VBA41" s="110"/>
      <c r="VBB41" s="110"/>
      <c r="VBC41" s="110"/>
      <c r="VBD41" s="110"/>
      <c r="VBE41" s="110"/>
      <c r="VBF41" s="110"/>
      <c r="VBG41" s="110"/>
      <c r="VBH41" s="110"/>
      <c r="VBI41" s="110"/>
      <c r="VBJ41" s="110"/>
      <c r="VBK41" s="110"/>
      <c r="VBL41" s="110"/>
      <c r="VBM41" s="110"/>
      <c r="VBN41" s="110"/>
      <c r="VBO41" s="110"/>
      <c r="VBP41" s="110"/>
      <c r="VBQ41" s="110"/>
      <c r="VBR41" s="110"/>
      <c r="VBS41" s="110"/>
      <c r="VBT41" s="110"/>
      <c r="VBU41" s="110"/>
      <c r="VBV41" s="110"/>
      <c r="VBW41" s="110"/>
      <c r="VBX41" s="110"/>
      <c r="VBY41" s="110"/>
      <c r="VBZ41" s="110"/>
      <c r="VCA41" s="110"/>
      <c r="VCB41" s="110"/>
      <c r="VCC41" s="110"/>
      <c r="VCD41" s="110"/>
      <c r="VCE41" s="110"/>
      <c r="VCF41" s="110"/>
      <c r="VCG41" s="110"/>
      <c r="VCH41" s="110"/>
      <c r="VCI41" s="110"/>
      <c r="VCJ41" s="110"/>
      <c r="VCK41" s="110"/>
      <c r="VCL41" s="110"/>
      <c r="VCM41" s="110"/>
      <c r="VCN41" s="110"/>
      <c r="VCO41" s="110"/>
      <c r="VCP41" s="110"/>
      <c r="VCQ41" s="110"/>
      <c r="VCR41" s="110"/>
      <c r="VCS41" s="110"/>
      <c r="VCT41" s="110"/>
      <c r="VCU41" s="110"/>
      <c r="VCV41" s="110"/>
      <c r="VCW41" s="110"/>
      <c r="VCX41" s="110"/>
      <c r="VCY41" s="110"/>
      <c r="VCZ41" s="110"/>
      <c r="VDA41" s="110"/>
      <c r="VDB41" s="110"/>
      <c r="VDC41" s="110"/>
      <c r="VDD41" s="110"/>
      <c r="VDE41" s="110"/>
      <c r="VDF41" s="110"/>
      <c r="VDG41" s="110"/>
      <c r="VDH41" s="110"/>
      <c r="VDI41" s="110"/>
      <c r="VDJ41" s="110"/>
      <c r="VDK41" s="110"/>
      <c r="VDL41" s="110"/>
      <c r="VDM41" s="110"/>
      <c r="VDN41" s="110"/>
      <c r="VDO41" s="110"/>
      <c r="VDP41" s="110"/>
      <c r="VDQ41" s="110"/>
      <c r="VDR41" s="110"/>
      <c r="VDS41" s="110"/>
      <c r="VDT41" s="110"/>
      <c r="VDU41" s="110"/>
      <c r="VDV41" s="110"/>
      <c r="VDW41" s="110"/>
      <c r="VDX41" s="110"/>
      <c r="VDY41" s="110"/>
      <c r="VDZ41" s="110"/>
      <c r="VEA41" s="110"/>
      <c r="VEB41" s="110"/>
      <c r="VEC41" s="110"/>
      <c r="VED41" s="110"/>
      <c r="VEE41" s="110"/>
      <c r="VEF41" s="110"/>
      <c r="VEG41" s="110"/>
      <c r="VEH41" s="110"/>
      <c r="VEI41" s="110"/>
      <c r="VEJ41" s="110"/>
      <c r="VEK41" s="110"/>
      <c r="VEL41" s="110"/>
      <c r="VEM41" s="110"/>
      <c r="VEN41" s="110"/>
      <c r="VEO41" s="110"/>
      <c r="VEP41" s="110"/>
      <c r="VEQ41" s="110"/>
      <c r="VER41" s="110"/>
      <c r="VES41" s="110"/>
      <c r="VET41" s="110"/>
      <c r="VEU41" s="110"/>
      <c r="VEV41" s="110"/>
      <c r="VEW41" s="110"/>
      <c r="VEX41" s="110"/>
      <c r="VEY41" s="110"/>
      <c r="VEZ41" s="110"/>
      <c r="VFA41" s="110"/>
      <c r="VFB41" s="110"/>
      <c r="VFC41" s="110"/>
      <c r="VFD41" s="110"/>
      <c r="VFE41" s="110"/>
      <c r="VFF41" s="110"/>
      <c r="VFG41" s="110"/>
      <c r="VFH41" s="110"/>
      <c r="VFI41" s="110"/>
      <c r="VFJ41" s="110"/>
      <c r="VFK41" s="110"/>
      <c r="VFL41" s="110"/>
      <c r="VFM41" s="110"/>
      <c r="VFN41" s="110"/>
      <c r="VFO41" s="110"/>
      <c r="VFP41" s="110"/>
      <c r="VFQ41" s="110"/>
      <c r="VFR41" s="110"/>
      <c r="VFS41" s="110"/>
      <c r="VFT41" s="110"/>
      <c r="VFU41" s="110"/>
      <c r="VFV41" s="110"/>
      <c r="VFW41" s="110"/>
      <c r="VFX41" s="110"/>
      <c r="VFY41" s="110"/>
      <c r="VFZ41" s="110"/>
      <c r="VGA41" s="110"/>
      <c r="VGB41" s="110"/>
      <c r="VGC41" s="110"/>
      <c r="VGD41" s="110"/>
      <c r="VGE41" s="110"/>
      <c r="VGF41" s="110"/>
      <c r="VGG41" s="110"/>
      <c r="VGH41" s="110"/>
      <c r="VGI41" s="110"/>
      <c r="VGJ41" s="110"/>
      <c r="VGK41" s="110"/>
      <c r="VGL41" s="110"/>
      <c r="VGM41" s="110"/>
      <c r="VGN41" s="110"/>
      <c r="VGO41" s="110"/>
      <c r="VGP41" s="110"/>
      <c r="VGQ41" s="110"/>
      <c r="VGR41" s="110"/>
      <c r="VGS41" s="110"/>
      <c r="VGT41" s="110"/>
      <c r="VGU41" s="110"/>
      <c r="VGV41" s="110"/>
      <c r="VGW41" s="110"/>
      <c r="VGX41" s="110"/>
      <c r="VGY41" s="110"/>
      <c r="VGZ41" s="110"/>
      <c r="VHA41" s="110"/>
      <c r="VHB41" s="110"/>
      <c r="VHC41" s="110"/>
      <c r="VHD41" s="110"/>
      <c r="VHE41" s="110"/>
      <c r="VHF41" s="110"/>
      <c r="VHG41" s="110"/>
      <c r="VHH41" s="110"/>
      <c r="VHI41" s="110"/>
      <c r="VHJ41" s="110"/>
      <c r="VHK41" s="110"/>
      <c r="VHL41" s="110"/>
      <c r="VHM41" s="110"/>
      <c r="VHN41" s="110"/>
      <c r="VHO41" s="110"/>
      <c r="VHP41" s="110"/>
      <c r="VHQ41" s="110"/>
      <c r="VHR41" s="110"/>
      <c r="VHS41" s="110"/>
      <c r="VHT41" s="110"/>
      <c r="VHU41" s="110"/>
      <c r="VHV41" s="110"/>
      <c r="VHW41" s="110"/>
      <c r="VHX41" s="110"/>
      <c r="VHY41" s="110"/>
      <c r="VHZ41" s="110"/>
      <c r="VIA41" s="110"/>
      <c r="VIB41" s="110"/>
      <c r="VIC41" s="110"/>
      <c r="VID41" s="110"/>
      <c r="VIE41" s="110"/>
      <c r="VIF41" s="110"/>
      <c r="VIG41" s="110"/>
      <c r="VIH41" s="110"/>
      <c r="VII41" s="110"/>
      <c r="VIJ41" s="110"/>
      <c r="VIK41" s="110"/>
      <c r="VIL41" s="110"/>
      <c r="VIM41" s="110"/>
      <c r="VIN41" s="110"/>
      <c r="VIO41" s="110"/>
      <c r="VIP41" s="110"/>
      <c r="VIQ41" s="110"/>
      <c r="VIR41" s="110"/>
      <c r="VIS41" s="110"/>
      <c r="VIT41" s="110"/>
      <c r="VIU41" s="110"/>
      <c r="VIV41" s="110"/>
      <c r="VIW41" s="110"/>
      <c r="VIX41" s="110"/>
      <c r="VIY41" s="110"/>
      <c r="VIZ41" s="110"/>
      <c r="VJA41" s="110"/>
      <c r="VJB41" s="110"/>
      <c r="VJC41" s="110"/>
      <c r="VJD41" s="110"/>
      <c r="VJE41" s="110"/>
      <c r="VJF41" s="110"/>
      <c r="VJG41" s="110"/>
      <c r="VJH41" s="110"/>
      <c r="VJI41" s="110"/>
      <c r="VJJ41" s="110"/>
      <c r="VJK41" s="110"/>
      <c r="VJL41" s="110"/>
      <c r="VJM41" s="110"/>
      <c r="VJN41" s="110"/>
      <c r="VJO41" s="110"/>
      <c r="VJP41" s="110"/>
      <c r="VJQ41" s="110"/>
      <c r="VJR41" s="110"/>
      <c r="VJS41" s="110"/>
      <c r="VJT41" s="110"/>
      <c r="VJU41" s="110"/>
      <c r="VJV41" s="110"/>
      <c r="VJW41" s="110"/>
      <c r="VJX41" s="110"/>
      <c r="VJY41" s="110"/>
      <c r="VJZ41" s="110"/>
      <c r="VKA41" s="110"/>
      <c r="VKB41" s="110"/>
      <c r="VKC41" s="110"/>
      <c r="VKD41" s="110"/>
      <c r="VKE41" s="110"/>
      <c r="VKF41" s="110"/>
      <c r="VKG41" s="110"/>
      <c r="VKH41" s="110"/>
      <c r="VKI41" s="110"/>
      <c r="VKJ41" s="110"/>
      <c r="VKK41" s="110"/>
      <c r="VKL41" s="110"/>
      <c r="VKM41" s="110"/>
      <c r="VKN41" s="110"/>
      <c r="VKO41" s="110"/>
      <c r="VKP41" s="110"/>
      <c r="VKQ41" s="110"/>
      <c r="VKR41" s="110"/>
      <c r="VKS41" s="110"/>
      <c r="VKT41" s="110"/>
      <c r="VKU41" s="110"/>
      <c r="VKV41" s="110"/>
      <c r="VKW41" s="110"/>
      <c r="VKX41" s="110"/>
      <c r="VKY41" s="110"/>
      <c r="VKZ41" s="110"/>
      <c r="VLA41" s="110"/>
      <c r="VLB41" s="110"/>
      <c r="VLC41" s="110"/>
      <c r="VLD41" s="110"/>
      <c r="VLE41" s="110"/>
      <c r="VLF41" s="110"/>
      <c r="VLG41" s="110"/>
      <c r="VLH41" s="110"/>
      <c r="VLI41" s="110"/>
      <c r="VLJ41" s="110"/>
      <c r="VLK41" s="110"/>
      <c r="VLL41" s="110"/>
      <c r="VLM41" s="110"/>
      <c r="VLN41" s="110"/>
      <c r="VLO41" s="110"/>
      <c r="VLP41" s="110"/>
      <c r="VLQ41" s="110"/>
      <c r="VLR41" s="110"/>
      <c r="VLS41" s="110"/>
      <c r="VLT41" s="110"/>
      <c r="VLU41" s="110"/>
      <c r="VLV41" s="110"/>
      <c r="VLW41" s="110"/>
      <c r="VLX41" s="110"/>
      <c r="VLY41" s="110"/>
      <c r="VLZ41" s="110"/>
      <c r="VMA41" s="110"/>
      <c r="VMB41" s="110"/>
      <c r="VMC41" s="110"/>
      <c r="VMD41" s="110"/>
      <c r="VME41" s="110"/>
      <c r="VMF41" s="110"/>
      <c r="VMG41" s="110"/>
      <c r="VMH41" s="110"/>
      <c r="VMI41" s="110"/>
      <c r="VMJ41" s="110"/>
      <c r="VMK41" s="110"/>
      <c r="VML41" s="110"/>
      <c r="VMM41" s="110"/>
      <c r="VMN41" s="110"/>
      <c r="VMO41" s="110"/>
      <c r="VMP41" s="110"/>
      <c r="VMQ41" s="110"/>
      <c r="VMR41" s="110"/>
      <c r="VMS41" s="110"/>
      <c r="VMT41" s="110"/>
      <c r="VMU41" s="110"/>
      <c r="VMV41" s="110"/>
      <c r="VMW41" s="110"/>
      <c r="VMX41" s="110"/>
      <c r="VMY41" s="110"/>
      <c r="VMZ41" s="110"/>
      <c r="VNA41" s="110"/>
      <c r="VNB41" s="110"/>
      <c r="VNC41" s="110"/>
      <c r="VND41" s="110"/>
      <c r="VNE41" s="110"/>
      <c r="VNF41" s="110"/>
      <c r="VNG41" s="110"/>
      <c r="VNH41" s="110"/>
      <c r="VNI41" s="110"/>
      <c r="VNJ41" s="110"/>
      <c r="VNK41" s="110"/>
      <c r="VNL41" s="110"/>
      <c r="VNM41" s="110"/>
      <c r="VNN41" s="110"/>
      <c r="VNO41" s="110"/>
      <c r="VNP41" s="110"/>
      <c r="VNQ41" s="110"/>
      <c r="VNR41" s="110"/>
      <c r="VNS41" s="110"/>
      <c r="VNT41" s="110"/>
      <c r="VNU41" s="110"/>
      <c r="VNV41" s="110"/>
      <c r="VNW41" s="110"/>
      <c r="VNX41" s="110"/>
      <c r="VNY41" s="110"/>
      <c r="VNZ41" s="110"/>
      <c r="VOA41" s="110"/>
      <c r="VOB41" s="110"/>
      <c r="VOC41" s="110"/>
      <c r="VOD41" s="110"/>
      <c r="VOE41" s="110"/>
      <c r="VOF41" s="110"/>
      <c r="VOG41" s="110"/>
      <c r="VOH41" s="110"/>
      <c r="VOI41" s="110"/>
      <c r="VOJ41" s="110"/>
      <c r="VOK41" s="110"/>
      <c r="VOL41" s="110"/>
      <c r="VOM41" s="110"/>
      <c r="VON41" s="110"/>
      <c r="VOO41" s="110"/>
      <c r="VOP41" s="110"/>
      <c r="VOQ41" s="110"/>
      <c r="VOR41" s="110"/>
      <c r="VOS41" s="110"/>
      <c r="VOT41" s="110"/>
      <c r="VOU41" s="110"/>
      <c r="VOV41" s="110"/>
      <c r="VOW41" s="110"/>
      <c r="VOX41" s="110"/>
      <c r="VOY41" s="110"/>
      <c r="VOZ41" s="110"/>
      <c r="VPA41" s="110"/>
      <c r="VPB41" s="110"/>
      <c r="VPC41" s="110"/>
      <c r="VPD41" s="110"/>
      <c r="VPE41" s="110"/>
      <c r="VPF41" s="110"/>
      <c r="VPG41" s="110"/>
      <c r="VPH41" s="110"/>
      <c r="VPI41" s="110"/>
      <c r="VPJ41" s="110"/>
      <c r="VPK41" s="110"/>
      <c r="VPL41" s="110"/>
      <c r="VPM41" s="110"/>
      <c r="VPN41" s="110"/>
      <c r="VPO41" s="110"/>
      <c r="VPP41" s="110"/>
      <c r="VPQ41" s="110"/>
      <c r="VPR41" s="110"/>
      <c r="VPS41" s="110"/>
      <c r="VPT41" s="110"/>
      <c r="VPU41" s="110"/>
      <c r="VPV41" s="110"/>
      <c r="VPW41" s="110"/>
      <c r="VPX41" s="110"/>
      <c r="VPY41" s="110"/>
      <c r="VPZ41" s="110"/>
      <c r="VQA41" s="110"/>
      <c r="VQB41" s="110"/>
      <c r="VQC41" s="110"/>
      <c r="VQD41" s="110"/>
      <c r="VQE41" s="110"/>
      <c r="VQF41" s="110"/>
      <c r="VQG41" s="110"/>
      <c r="VQH41" s="110"/>
      <c r="VQI41" s="110"/>
      <c r="VQJ41" s="110"/>
      <c r="VQK41" s="110"/>
      <c r="VQL41" s="110"/>
      <c r="VQM41" s="110"/>
      <c r="VQN41" s="110"/>
      <c r="VQO41" s="110"/>
      <c r="VQP41" s="110"/>
      <c r="VQQ41" s="110"/>
      <c r="VQR41" s="110"/>
      <c r="VQS41" s="110"/>
      <c r="VQT41" s="110"/>
      <c r="VQU41" s="110"/>
      <c r="VQV41" s="110"/>
      <c r="VQW41" s="110"/>
      <c r="VQX41" s="110"/>
      <c r="VQY41" s="110"/>
      <c r="VQZ41" s="110"/>
      <c r="VRA41" s="110"/>
      <c r="VRB41" s="110"/>
      <c r="VRC41" s="110"/>
      <c r="VRD41" s="110"/>
      <c r="VRE41" s="110"/>
      <c r="VRF41" s="110"/>
      <c r="VRG41" s="110"/>
      <c r="VRH41" s="110"/>
      <c r="VRI41" s="110"/>
      <c r="VRJ41" s="110"/>
      <c r="VRK41" s="110"/>
      <c r="VRL41" s="110"/>
      <c r="VRM41" s="110"/>
      <c r="VRN41" s="110"/>
      <c r="VRO41" s="110"/>
      <c r="VRP41" s="110"/>
      <c r="VRQ41" s="110"/>
      <c r="VRR41" s="110"/>
      <c r="VRS41" s="110"/>
      <c r="VRT41" s="110"/>
      <c r="VRU41" s="110"/>
      <c r="VRV41" s="110"/>
      <c r="VRW41" s="110"/>
      <c r="VRX41" s="110"/>
      <c r="VRY41" s="110"/>
      <c r="VRZ41" s="110"/>
      <c r="VSA41" s="110"/>
      <c r="VSB41" s="110"/>
      <c r="VSC41" s="110"/>
      <c r="VSD41" s="110"/>
      <c r="VSE41" s="110"/>
      <c r="VSF41" s="110"/>
      <c r="VSG41" s="110"/>
      <c r="VSH41" s="110"/>
      <c r="VSI41" s="110"/>
      <c r="VSJ41" s="110"/>
      <c r="VSK41" s="110"/>
      <c r="VSL41" s="110"/>
      <c r="VSM41" s="110"/>
      <c r="VSN41" s="110"/>
      <c r="VSO41" s="110"/>
      <c r="VSP41" s="110"/>
      <c r="VSQ41" s="110"/>
      <c r="VSR41" s="110"/>
      <c r="VSS41" s="110"/>
      <c r="VST41" s="110"/>
      <c r="VSU41" s="110"/>
      <c r="VSV41" s="110"/>
      <c r="VSW41" s="110"/>
      <c r="VSX41" s="110"/>
      <c r="VSY41" s="110"/>
      <c r="VSZ41" s="110"/>
      <c r="VTA41" s="110"/>
      <c r="VTB41" s="110"/>
      <c r="VTC41" s="110"/>
      <c r="VTD41" s="110"/>
      <c r="VTE41" s="110"/>
      <c r="VTF41" s="110"/>
      <c r="VTG41" s="110"/>
      <c r="VTH41" s="110"/>
      <c r="VTI41" s="110"/>
      <c r="VTJ41" s="110"/>
      <c r="VTK41" s="110"/>
      <c r="VTL41" s="110"/>
      <c r="VTM41" s="110"/>
      <c r="VTN41" s="110"/>
      <c r="VTO41" s="110"/>
      <c r="VTP41" s="110"/>
      <c r="VTQ41" s="110"/>
      <c r="VTR41" s="110"/>
      <c r="VTS41" s="110"/>
      <c r="VTT41" s="110"/>
      <c r="VTU41" s="110"/>
      <c r="VTV41" s="110"/>
      <c r="VTW41" s="110"/>
      <c r="VTX41" s="110"/>
      <c r="VTY41" s="110"/>
      <c r="VTZ41" s="110"/>
      <c r="VUA41" s="110"/>
      <c r="VUB41" s="110"/>
      <c r="VUC41" s="110"/>
      <c r="VUD41" s="110"/>
      <c r="VUE41" s="110"/>
      <c r="VUF41" s="110"/>
      <c r="VUG41" s="110"/>
      <c r="VUH41" s="110"/>
      <c r="VUI41" s="110"/>
      <c r="VUJ41" s="110"/>
      <c r="VUK41" s="110"/>
      <c r="VUL41" s="110"/>
      <c r="VUM41" s="110"/>
      <c r="VUN41" s="110"/>
      <c r="VUO41" s="110"/>
      <c r="VUP41" s="110"/>
      <c r="VUQ41" s="110"/>
      <c r="VUR41" s="110"/>
      <c r="VUS41" s="110"/>
      <c r="VUT41" s="110"/>
      <c r="VUU41" s="110"/>
      <c r="VUV41" s="110"/>
      <c r="VUW41" s="110"/>
      <c r="VUX41" s="110"/>
      <c r="VUY41" s="110"/>
      <c r="VUZ41" s="110"/>
      <c r="VVA41" s="110"/>
      <c r="VVB41" s="110"/>
      <c r="VVC41" s="110"/>
      <c r="VVD41" s="110"/>
      <c r="VVE41" s="110"/>
      <c r="VVF41" s="110"/>
      <c r="VVG41" s="110"/>
      <c r="VVH41" s="110"/>
      <c r="VVI41" s="110"/>
      <c r="VVJ41" s="110"/>
      <c r="VVK41" s="110"/>
      <c r="VVL41" s="110"/>
      <c r="VVM41" s="110"/>
      <c r="VVN41" s="110"/>
      <c r="VVO41" s="110"/>
      <c r="VVP41" s="110"/>
      <c r="VVQ41" s="110"/>
      <c r="VVR41" s="110"/>
      <c r="VVS41" s="110"/>
      <c r="VVT41" s="110"/>
      <c r="VVU41" s="110"/>
      <c r="VVV41" s="110"/>
      <c r="VVW41" s="110"/>
      <c r="VVX41" s="110"/>
      <c r="VVY41" s="110"/>
      <c r="VVZ41" s="110"/>
      <c r="VWA41" s="110"/>
      <c r="VWB41" s="110"/>
      <c r="VWC41" s="110"/>
      <c r="VWD41" s="110"/>
      <c r="VWE41" s="110"/>
      <c r="VWF41" s="110"/>
      <c r="VWG41" s="110"/>
      <c r="VWH41" s="110"/>
      <c r="VWI41" s="110"/>
      <c r="VWJ41" s="110"/>
      <c r="VWK41" s="110"/>
      <c r="VWL41" s="110"/>
      <c r="VWM41" s="110"/>
      <c r="VWN41" s="110"/>
      <c r="VWO41" s="110"/>
      <c r="VWP41" s="110"/>
      <c r="VWQ41" s="110"/>
      <c r="VWR41" s="110"/>
      <c r="VWS41" s="110"/>
      <c r="VWT41" s="110"/>
      <c r="VWU41" s="110"/>
      <c r="VWV41" s="110"/>
      <c r="VWW41" s="110"/>
      <c r="VWX41" s="110"/>
      <c r="VWY41" s="110"/>
      <c r="VWZ41" s="110"/>
      <c r="VXA41" s="110"/>
      <c r="VXB41" s="110"/>
      <c r="VXC41" s="110"/>
      <c r="VXD41" s="110"/>
      <c r="VXE41" s="110"/>
      <c r="VXF41" s="110"/>
      <c r="VXG41" s="110"/>
      <c r="VXH41" s="110"/>
      <c r="VXI41" s="110"/>
      <c r="VXJ41" s="110"/>
      <c r="VXK41" s="110"/>
      <c r="VXL41" s="110"/>
      <c r="VXM41" s="110"/>
      <c r="VXN41" s="110"/>
      <c r="VXO41" s="110"/>
      <c r="VXP41" s="110"/>
      <c r="VXQ41" s="110"/>
      <c r="VXR41" s="110"/>
      <c r="VXS41" s="110"/>
      <c r="VXT41" s="110"/>
      <c r="VXU41" s="110"/>
      <c r="VXV41" s="110"/>
      <c r="VXW41" s="110"/>
      <c r="VXX41" s="110"/>
      <c r="VXY41" s="110"/>
      <c r="VXZ41" s="110"/>
      <c r="VYA41" s="110"/>
      <c r="VYB41" s="110"/>
      <c r="VYC41" s="110"/>
      <c r="VYD41" s="110"/>
      <c r="VYE41" s="110"/>
      <c r="VYF41" s="110"/>
      <c r="VYG41" s="110"/>
      <c r="VYH41" s="110"/>
      <c r="VYI41" s="110"/>
      <c r="VYJ41" s="110"/>
      <c r="VYK41" s="110"/>
      <c r="VYL41" s="110"/>
      <c r="VYM41" s="110"/>
      <c r="VYN41" s="110"/>
      <c r="VYO41" s="110"/>
      <c r="VYP41" s="110"/>
      <c r="VYQ41" s="110"/>
      <c r="VYR41" s="110"/>
      <c r="VYS41" s="110"/>
      <c r="VYT41" s="110"/>
      <c r="VYU41" s="110"/>
      <c r="VYV41" s="110"/>
      <c r="VYW41" s="110"/>
      <c r="VYX41" s="110"/>
      <c r="VYY41" s="110"/>
      <c r="VYZ41" s="110"/>
      <c r="VZA41" s="110"/>
      <c r="VZB41" s="110"/>
      <c r="VZC41" s="110"/>
      <c r="VZD41" s="110"/>
      <c r="VZE41" s="110"/>
      <c r="VZF41" s="110"/>
      <c r="VZG41" s="110"/>
      <c r="VZH41" s="110"/>
      <c r="VZI41" s="110"/>
      <c r="VZJ41" s="110"/>
      <c r="VZK41" s="110"/>
      <c r="VZL41" s="110"/>
      <c r="VZM41" s="110"/>
      <c r="VZN41" s="110"/>
      <c r="VZO41" s="110"/>
      <c r="VZP41" s="110"/>
      <c r="VZQ41" s="110"/>
      <c r="VZR41" s="110"/>
      <c r="VZS41" s="110"/>
      <c r="VZT41" s="110"/>
      <c r="VZU41" s="110"/>
      <c r="VZV41" s="110"/>
      <c r="VZW41" s="110"/>
      <c r="VZX41" s="110"/>
      <c r="VZY41" s="110"/>
      <c r="VZZ41" s="110"/>
      <c r="WAA41" s="110"/>
      <c r="WAB41" s="110"/>
      <c r="WAC41" s="110"/>
      <c r="WAD41" s="110"/>
      <c r="WAE41" s="110"/>
      <c r="WAF41" s="110"/>
      <c r="WAG41" s="110"/>
      <c r="WAH41" s="110"/>
      <c r="WAI41" s="110"/>
      <c r="WAJ41" s="110"/>
      <c r="WAK41" s="110"/>
      <c r="WAL41" s="110"/>
      <c r="WAM41" s="110"/>
      <c r="WAN41" s="110"/>
      <c r="WAO41" s="110"/>
      <c r="WAP41" s="110"/>
      <c r="WAQ41" s="110"/>
      <c r="WAR41" s="110"/>
      <c r="WAS41" s="110"/>
      <c r="WAT41" s="110"/>
      <c r="WAU41" s="110"/>
      <c r="WAV41" s="110"/>
      <c r="WAW41" s="110"/>
      <c r="WAX41" s="110"/>
      <c r="WAY41" s="110"/>
      <c r="WAZ41" s="110"/>
      <c r="WBA41" s="110"/>
      <c r="WBB41" s="110"/>
      <c r="WBC41" s="110"/>
      <c r="WBD41" s="110"/>
      <c r="WBE41" s="110"/>
      <c r="WBF41" s="110"/>
      <c r="WBG41" s="110"/>
      <c r="WBH41" s="110"/>
      <c r="WBI41" s="110"/>
      <c r="WBJ41" s="110"/>
      <c r="WBK41" s="110"/>
      <c r="WBL41" s="110"/>
      <c r="WBM41" s="110"/>
      <c r="WBN41" s="110"/>
      <c r="WBO41" s="110"/>
      <c r="WBP41" s="110"/>
      <c r="WBQ41" s="110"/>
      <c r="WBR41" s="110"/>
      <c r="WBS41" s="110"/>
      <c r="WBT41" s="110"/>
      <c r="WBU41" s="110"/>
      <c r="WBV41" s="110"/>
      <c r="WBW41" s="110"/>
      <c r="WBX41" s="110"/>
      <c r="WBY41" s="110"/>
      <c r="WBZ41" s="110"/>
      <c r="WCA41" s="110"/>
      <c r="WCB41" s="110"/>
      <c r="WCC41" s="110"/>
      <c r="WCD41" s="110"/>
      <c r="WCE41" s="110"/>
      <c r="WCF41" s="110"/>
      <c r="WCG41" s="110"/>
      <c r="WCH41" s="110"/>
      <c r="WCI41" s="110"/>
      <c r="WCJ41" s="110"/>
      <c r="WCK41" s="110"/>
      <c r="WCL41" s="110"/>
      <c r="WCM41" s="110"/>
      <c r="WCN41" s="110"/>
      <c r="WCO41" s="110"/>
      <c r="WCP41" s="110"/>
      <c r="WCQ41" s="110"/>
      <c r="WCR41" s="110"/>
      <c r="WCS41" s="110"/>
      <c r="WCT41" s="110"/>
      <c r="WCU41" s="110"/>
      <c r="WCV41" s="110"/>
      <c r="WCW41" s="110"/>
      <c r="WCX41" s="110"/>
      <c r="WCY41" s="110"/>
      <c r="WCZ41" s="110"/>
      <c r="WDA41" s="110"/>
      <c r="WDB41" s="110"/>
      <c r="WDC41" s="110"/>
      <c r="WDD41" s="110"/>
      <c r="WDE41" s="110"/>
      <c r="WDF41" s="110"/>
      <c r="WDG41" s="110"/>
      <c r="WDH41" s="110"/>
      <c r="WDI41" s="110"/>
      <c r="WDJ41" s="110"/>
      <c r="WDK41" s="110"/>
      <c r="WDL41" s="110"/>
      <c r="WDM41" s="110"/>
      <c r="WDN41" s="110"/>
      <c r="WDO41" s="110"/>
      <c r="WDP41" s="110"/>
      <c r="WDQ41" s="110"/>
      <c r="WDR41" s="110"/>
      <c r="WDS41" s="110"/>
      <c r="WDT41" s="110"/>
      <c r="WDU41" s="110"/>
      <c r="WDV41" s="110"/>
      <c r="WDW41" s="110"/>
      <c r="WDX41" s="110"/>
      <c r="WDY41" s="110"/>
      <c r="WDZ41" s="110"/>
      <c r="WEA41" s="110"/>
      <c r="WEB41" s="110"/>
      <c r="WEC41" s="110"/>
      <c r="WED41" s="110"/>
      <c r="WEE41" s="110"/>
      <c r="WEF41" s="110"/>
      <c r="WEG41" s="110"/>
      <c r="WEH41" s="110"/>
      <c r="WEI41" s="110"/>
      <c r="WEJ41" s="110"/>
      <c r="WEK41" s="110"/>
      <c r="WEL41" s="110"/>
      <c r="WEM41" s="110"/>
      <c r="WEN41" s="110"/>
      <c r="WEO41" s="110"/>
      <c r="WEP41" s="110"/>
      <c r="WEQ41" s="110"/>
      <c r="WER41" s="110"/>
      <c r="WES41" s="110"/>
      <c r="WET41" s="110"/>
      <c r="WEU41" s="110"/>
      <c r="WEV41" s="110"/>
      <c r="WEW41" s="110"/>
      <c r="WEX41" s="110"/>
      <c r="WEY41" s="110"/>
      <c r="WEZ41" s="110"/>
      <c r="WFA41" s="110"/>
      <c r="WFB41" s="110"/>
      <c r="WFC41" s="110"/>
      <c r="WFD41" s="110"/>
      <c r="WFE41" s="110"/>
      <c r="WFF41" s="110"/>
      <c r="WFG41" s="110"/>
      <c r="WFH41" s="110"/>
      <c r="WFI41" s="110"/>
      <c r="WFJ41" s="110"/>
      <c r="WFK41" s="110"/>
      <c r="WFL41" s="110"/>
      <c r="WFM41" s="110"/>
      <c r="WFN41" s="110"/>
      <c r="WFO41" s="110"/>
      <c r="WFP41" s="110"/>
      <c r="WFQ41" s="110"/>
      <c r="WFR41" s="110"/>
      <c r="WFS41" s="110"/>
      <c r="WFT41" s="110"/>
      <c r="WFU41" s="110"/>
      <c r="WFV41" s="110"/>
      <c r="WFW41" s="110"/>
      <c r="WFX41" s="110"/>
      <c r="WFY41" s="110"/>
      <c r="WFZ41" s="110"/>
      <c r="WGA41" s="110"/>
      <c r="WGB41" s="110"/>
      <c r="WGC41" s="110"/>
      <c r="WGD41" s="110"/>
      <c r="WGE41" s="110"/>
      <c r="WGF41" s="110"/>
      <c r="WGG41" s="110"/>
      <c r="WGH41" s="110"/>
      <c r="WGI41" s="110"/>
      <c r="WGJ41" s="110"/>
      <c r="WGK41" s="110"/>
      <c r="WGL41" s="110"/>
      <c r="WGM41" s="110"/>
      <c r="WGN41" s="110"/>
      <c r="WGO41" s="110"/>
      <c r="WGP41" s="110"/>
      <c r="WGQ41" s="110"/>
      <c r="WGR41" s="110"/>
      <c r="WGS41" s="110"/>
      <c r="WGT41" s="110"/>
      <c r="WGU41" s="110"/>
      <c r="WGV41" s="110"/>
      <c r="WGW41" s="110"/>
      <c r="WGX41" s="110"/>
      <c r="WGY41" s="110"/>
      <c r="WGZ41" s="110"/>
      <c r="WHA41" s="110"/>
      <c r="WHB41" s="110"/>
      <c r="WHC41" s="110"/>
      <c r="WHD41" s="110"/>
      <c r="WHE41" s="110"/>
      <c r="WHF41" s="110"/>
      <c r="WHG41" s="110"/>
      <c r="WHH41" s="110"/>
      <c r="WHI41" s="110"/>
      <c r="WHJ41" s="110"/>
      <c r="WHK41" s="110"/>
      <c r="WHL41" s="110"/>
      <c r="WHM41" s="110"/>
      <c r="WHN41" s="110"/>
      <c r="WHO41" s="110"/>
      <c r="WHP41" s="110"/>
      <c r="WHQ41" s="110"/>
      <c r="WHR41" s="110"/>
      <c r="WHS41" s="110"/>
      <c r="WHT41" s="110"/>
      <c r="WHU41" s="110"/>
      <c r="WHV41" s="110"/>
      <c r="WHW41" s="110"/>
      <c r="WHX41" s="110"/>
      <c r="WHY41" s="110"/>
      <c r="WHZ41" s="110"/>
      <c r="WIA41" s="110"/>
      <c r="WIB41" s="110"/>
      <c r="WIC41" s="110"/>
      <c r="WID41" s="110"/>
      <c r="WIE41" s="110"/>
      <c r="WIF41" s="110"/>
      <c r="WIG41" s="110"/>
      <c r="WIH41" s="110"/>
      <c r="WII41" s="110"/>
      <c r="WIJ41" s="110"/>
      <c r="WIK41" s="110"/>
      <c r="WIL41" s="110"/>
      <c r="WIM41" s="110"/>
      <c r="WIN41" s="110"/>
      <c r="WIO41" s="110"/>
      <c r="WIP41" s="110"/>
      <c r="WIQ41" s="110"/>
      <c r="WIR41" s="110"/>
      <c r="WIS41" s="110"/>
      <c r="WIT41" s="110"/>
      <c r="WIU41" s="110"/>
      <c r="WIV41" s="110"/>
      <c r="WIW41" s="110"/>
      <c r="WIX41" s="110"/>
      <c r="WIY41" s="110"/>
      <c r="WIZ41" s="110"/>
      <c r="WJA41" s="110"/>
      <c r="WJB41" s="110"/>
      <c r="WJC41" s="110"/>
      <c r="WJD41" s="110"/>
      <c r="WJE41" s="110"/>
      <c r="WJF41" s="110"/>
      <c r="WJG41" s="110"/>
      <c r="WJH41" s="110"/>
      <c r="WJI41" s="110"/>
      <c r="WJJ41" s="110"/>
      <c r="WJK41" s="110"/>
      <c r="WJL41" s="110"/>
      <c r="WJM41" s="110"/>
      <c r="WJN41" s="110"/>
      <c r="WJO41" s="110"/>
      <c r="WJP41" s="110"/>
      <c r="WJQ41" s="110"/>
      <c r="WJR41" s="110"/>
      <c r="WJS41" s="110"/>
      <c r="WJT41" s="110"/>
      <c r="WJU41" s="110"/>
      <c r="WJV41" s="110"/>
      <c r="WJW41" s="110"/>
      <c r="WJX41" s="110"/>
      <c r="WJY41" s="110"/>
      <c r="WJZ41" s="110"/>
      <c r="WKA41" s="110"/>
      <c r="WKB41" s="110"/>
      <c r="WKC41" s="110"/>
      <c r="WKD41" s="110"/>
      <c r="WKE41" s="110"/>
      <c r="WKF41" s="110"/>
      <c r="WKG41" s="110"/>
      <c r="WKH41" s="110"/>
      <c r="WKI41" s="110"/>
      <c r="WKJ41" s="110"/>
      <c r="WKK41" s="110"/>
      <c r="WKL41" s="110"/>
      <c r="WKM41" s="110"/>
      <c r="WKN41" s="110"/>
      <c r="WKO41" s="110"/>
      <c r="WKP41" s="110"/>
      <c r="WKQ41" s="110"/>
      <c r="WKR41" s="110"/>
      <c r="WKS41" s="110"/>
      <c r="WKT41" s="110"/>
      <c r="WKU41" s="110"/>
      <c r="WKV41" s="110"/>
      <c r="WKW41" s="110"/>
      <c r="WKX41" s="110"/>
      <c r="WKY41" s="110"/>
      <c r="WKZ41" s="110"/>
      <c r="WLA41" s="110"/>
      <c r="WLB41" s="110"/>
      <c r="WLC41" s="110"/>
      <c r="WLD41" s="110"/>
      <c r="WLE41" s="110"/>
      <c r="WLF41" s="110"/>
      <c r="WLG41" s="110"/>
      <c r="WLH41" s="110"/>
      <c r="WLI41" s="110"/>
      <c r="WLJ41" s="110"/>
      <c r="WLK41" s="110"/>
      <c r="WLL41" s="110"/>
      <c r="WLM41" s="110"/>
      <c r="WLN41" s="110"/>
      <c r="WLO41" s="110"/>
      <c r="WLP41" s="110"/>
      <c r="WLQ41" s="110"/>
      <c r="WLR41" s="110"/>
      <c r="WLS41" s="110"/>
      <c r="WLT41" s="110"/>
      <c r="WLU41" s="110"/>
      <c r="WLV41" s="110"/>
      <c r="WLW41" s="110"/>
      <c r="WLX41" s="110"/>
      <c r="WLY41" s="110"/>
      <c r="WLZ41" s="110"/>
      <c r="WMA41" s="110"/>
      <c r="WMB41" s="110"/>
      <c r="WMC41" s="110"/>
      <c r="WMD41" s="110"/>
      <c r="WME41" s="110"/>
      <c r="WMF41" s="110"/>
      <c r="WMG41" s="110"/>
      <c r="WMH41" s="110"/>
      <c r="WMI41" s="110"/>
      <c r="WMJ41" s="110"/>
      <c r="WMK41" s="110"/>
      <c r="WML41" s="110"/>
      <c r="WMM41" s="110"/>
      <c r="WMN41" s="110"/>
      <c r="WMO41" s="110"/>
      <c r="WMP41" s="110"/>
      <c r="WMQ41" s="110"/>
      <c r="WMR41" s="110"/>
      <c r="WMS41" s="110"/>
      <c r="WMT41" s="110"/>
      <c r="WMU41" s="110"/>
      <c r="WMV41" s="110"/>
      <c r="WMW41" s="110"/>
      <c r="WMX41" s="110"/>
      <c r="WMY41" s="110"/>
      <c r="WMZ41" s="110"/>
      <c r="WNA41" s="110"/>
      <c r="WNB41" s="110"/>
      <c r="WNC41" s="110"/>
      <c r="WND41" s="110"/>
      <c r="WNE41" s="110"/>
      <c r="WNF41" s="110"/>
      <c r="WNG41" s="110"/>
      <c r="WNH41" s="110"/>
      <c r="WNI41" s="110"/>
      <c r="WNJ41" s="110"/>
      <c r="WNK41" s="110"/>
      <c r="WNL41" s="110"/>
      <c r="WNM41" s="110"/>
      <c r="WNN41" s="110"/>
      <c r="WNO41" s="110"/>
      <c r="WNP41" s="110"/>
      <c r="WNQ41" s="110"/>
      <c r="WNR41" s="110"/>
      <c r="WNS41" s="110"/>
      <c r="WNT41" s="110"/>
      <c r="WNU41" s="110"/>
      <c r="WNV41" s="110"/>
      <c r="WNW41" s="110"/>
      <c r="WNX41" s="110"/>
      <c r="WNY41" s="110"/>
      <c r="WNZ41" s="110"/>
      <c r="WOA41" s="110"/>
      <c r="WOB41" s="110"/>
      <c r="WOC41" s="110"/>
      <c r="WOD41" s="110"/>
      <c r="WOE41" s="110"/>
      <c r="WOF41" s="110"/>
      <c r="WOG41" s="110"/>
      <c r="WOH41" s="110"/>
      <c r="WOI41" s="110"/>
      <c r="WOJ41" s="110"/>
      <c r="WOK41" s="110"/>
      <c r="WOL41" s="110"/>
      <c r="WOM41" s="110"/>
      <c r="WON41" s="110"/>
      <c r="WOO41" s="110"/>
      <c r="WOP41" s="110"/>
      <c r="WOQ41" s="110"/>
      <c r="WOR41" s="110"/>
      <c r="WOS41" s="110"/>
      <c r="WOT41" s="110"/>
      <c r="WOU41" s="110"/>
      <c r="WOV41" s="110"/>
      <c r="WOW41" s="110"/>
      <c r="WOX41" s="110"/>
      <c r="WOY41" s="110"/>
      <c r="WOZ41" s="110"/>
      <c r="WPA41" s="110"/>
      <c r="WPB41" s="110"/>
      <c r="WPC41" s="110"/>
      <c r="WPD41" s="110"/>
      <c r="WPE41" s="110"/>
      <c r="WPF41" s="110"/>
      <c r="WPG41" s="110"/>
      <c r="WPH41" s="110"/>
      <c r="WPI41" s="110"/>
      <c r="WPJ41" s="110"/>
      <c r="WPK41" s="110"/>
      <c r="WPL41" s="110"/>
      <c r="WPM41" s="110"/>
      <c r="WPN41" s="110"/>
      <c r="WPO41" s="110"/>
      <c r="WPP41" s="110"/>
      <c r="WPQ41" s="110"/>
      <c r="WPR41" s="110"/>
      <c r="WPS41" s="110"/>
      <c r="WPT41" s="110"/>
      <c r="WPU41" s="110"/>
      <c r="WPV41" s="110"/>
      <c r="WPW41" s="110"/>
      <c r="WPX41" s="110"/>
      <c r="WPY41" s="110"/>
      <c r="WPZ41" s="110"/>
      <c r="WQA41" s="110"/>
      <c r="WQB41" s="110"/>
      <c r="WQC41" s="110"/>
      <c r="WQD41" s="110"/>
      <c r="WQE41" s="110"/>
      <c r="WQF41" s="110"/>
      <c r="WQG41" s="110"/>
      <c r="WQH41" s="110"/>
      <c r="WQI41" s="110"/>
      <c r="WQJ41" s="110"/>
      <c r="WQK41" s="110"/>
      <c r="WQL41" s="110"/>
      <c r="WQM41" s="110"/>
      <c r="WQN41" s="110"/>
      <c r="WQO41" s="110"/>
      <c r="WQP41" s="110"/>
      <c r="WQQ41" s="110"/>
      <c r="WQR41" s="110"/>
      <c r="WQS41" s="110"/>
      <c r="WQT41" s="110"/>
      <c r="WQU41" s="110"/>
      <c r="WQV41" s="110"/>
      <c r="WQW41" s="110"/>
      <c r="WQX41" s="110"/>
      <c r="WQY41" s="110"/>
      <c r="WQZ41" s="110"/>
      <c r="WRA41" s="110"/>
      <c r="WRB41" s="110"/>
      <c r="WRC41" s="110"/>
      <c r="WRD41" s="110"/>
      <c r="WRE41" s="110"/>
      <c r="WRF41" s="110"/>
      <c r="WRG41" s="110"/>
      <c r="WRH41" s="110"/>
      <c r="WRI41" s="110"/>
      <c r="WRJ41" s="110"/>
      <c r="WRK41" s="110"/>
      <c r="WRL41" s="110"/>
      <c r="WRM41" s="110"/>
      <c r="WRN41" s="110"/>
      <c r="WRO41" s="110"/>
      <c r="WRP41" s="110"/>
      <c r="WRQ41" s="110"/>
      <c r="WRR41" s="110"/>
      <c r="WRS41" s="110"/>
      <c r="WRT41" s="110"/>
      <c r="WRU41" s="110"/>
      <c r="WRV41" s="110"/>
      <c r="WRW41" s="110"/>
      <c r="WRX41" s="110"/>
      <c r="WRY41" s="110"/>
      <c r="WRZ41" s="110"/>
      <c r="WSA41" s="110"/>
      <c r="WSB41" s="110"/>
      <c r="WSC41" s="110"/>
      <c r="WSD41" s="110"/>
      <c r="WSE41" s="110"/>
      <c r="WSF41" s="110"/>
      <c r="WSG41" s="110"/>
      <c r="WSH41" s="110"/>
      <c r="WSI41" s="110"/>
      <c r="WSJ41" s="110"/>
      <c r="WSK41" s="110"/>
      <c r="WSL41" s="110"/>
      <c r="WSM41" s="110"/>
      <c r="WSN41" s="110"/>
      <c r="WSO41" s="110"/>
      <c r="WSP41" s="110"/>
      <c r="WSQ41" s="110"/>
      <c r="WSR41" s="110"/>
      <c r="WSS41" s="110"/>
      <c r="WST41" s="110"/>
      <c r="WSU41" s="110"/>
      <c r="WSV41" s="110"/>
      <c r="WSW41" s="110"/>
      <c r="WSX41" s="110"/>
      <c r="WSY41" s="110"/>
      <c r="WSZ41" s="110"/>
      <c r="WTA41" s="110"/>
      <c r="WTB41" s="110"/>
      <c r="WTC41" s="110"/>
      <c r="WTD41" s="110"/>
      <c r="WTE41" s="110"/>
      <c r="WTF41" s="110"/>
      <c r="WTG41" s="110"/>
      <c r="WTH41" s="110"/>
      <c r="WTI41" s="110"/>
      <c r="WTJ41" s="110"/>
      <c r="WTK41" s="110"/>
      <c r="WTL41" s="110"/>
      <c r="WTM41" s="110"/>
      <c r="WTN41" s="110"/>
      <c r="WTO41" s="110"/>
      <c r="WTP41" s="110"/>
      <c r="WTQ41" s="110"/>
      <c r="WTR41" s="110"/>
      <c r="WTS41" s="110"/>
      <c r="WTT41" s="110"/>
      <c r="WTU41" s="110"/>
      <c r="WTV41" s="110"/>
      <c r="WTW41" s="110"/>
      <c r="WTX41" s="110"/>
      <c r="WTY41" s="110"/>
      <c r="WTZ41" s="110"/>
      <c r="WUA41" s="110"/>
      <c r="WUB41" s="110"/>
      <c r="WUC41" s="110"/>
      <c r="WUD41" s="110"/>
      <c r="WUE41" s="110"/>
      <c r="WUF41" s="110"/>
      <c r="WUG41" s="110"/>
      <c r="WUH41" s="110"/>
      <c r="WUI41" s="110"/>
      <c r="WUJ41" s="110"/>
      <c r="WUK41" s="110"/>
      <c r="WUL41" s="110"/>
      <c r="WUM41" s="110"/>
      <c r="WUN41" s="110"/>
      <c r="WUO41" s="110"/>
      <c r="WUP41" s="110"/>
      <c r="WUQ41" s="110"/>
      <c r="WUR41" s="110"/>
      <c r="WUS41" s="110"/>
      <c r="WUT41" s="110"/>
      <c r="WUU41" s="110"/>
      <c r="WUV41" s="110"/>
      <c r="WUW41" s="110"/>
      <c r="WUX41" s="110"/>
      <c r="WUY41" s="110"/>
      <c r="WUZ41" s="110"/>
      <c r="WVA41" s="110"/>
      <c r="WVB41" s="110"/>
      <c r="WVC41" s="110"/>
      <c r="WVD41" s="110"/>
      <c r="WVE41" s="110"/>
      <c r="WVF41" s="110"/>
      <c r="WVG41" s="110"/>
      <c r="WVH41" s="110"/>
      <c r="WVI41" s="110"/>
      <c r="WVJ41" s="110"/>
      <c r="WVK41" s="110"/>
      <c r="WVL41" s="110"/>
      <c r="WVM41" s="110"/>
      <c r="WVN41" s="110"/>
      <c r="WVO41" s="110"/>
      <c r="WVP41" s="110"/>
      <c r="WVQ41" s="110"/>
      <c r="WVR41" s="110"/>
      <c r="WVS41" s="110"/>
      <c r="WVT41" s="110"/>
      <c r="WVU41" s="110"/>
      <c r="WVV41" s="110"/>
      <c r="WVW41" s="110"/>
      <c r="WVX41" s="110"/>
      <c r="WVY41" s="110"/>
      <c r="WVZ41" s="110"/>
      <c r="WWA41" s="110"/>
      <c r="WWB41" s="110"/>
      <c r="WWC41" s="110"/>
      <c r="WWD41" s="110"/>
      <c r="WWE41" s="110"/>
      <c r="WWF41" s="110"/>
      <c r="WWG41" s="110"/>
      <c r="WWH41" s="110"/>
      <c r="WWI41" s="110"/>
      <c r="WWJ41" s="110"/>
      <c r="WWK41" s="110"/>
      <c r="WWL41" s="110"/>
      <c r="WWM41" s="110"/>
      <c r="WWN41" s="110"/>
      <c r="WWO41" s="110"/>
      <c r="WWP41" s="110"/>
      <c r="WWQ41" s="110"/>
      <c r="WWR41" s="110"/>
      <c r="WWS41" s="110"/>
      <c r="WWT41" s="110"/>
      <c r="WWU41" s="110"/>
      <c r="WWV41" s="110"/>
      <c r="WWW41" s="110"/>
      <c r="WWX41" s="110"/>
      <c r="WWY41" s="110"/>
      <c r="WWZ41" s="110"/>
      <c r="WXA41" s="110"/>
      <c r="WXB41" s="110"/>
      <c r="WXC41" s="110"/>
      <c r="WXD41" s="110"/>
      <c r="WXE41" s="110"/>
      <c r="WXF41" s="110"/>
      <c r="WXG41" s="110"/>
      <c r="WXH41" s="110"/>
      <c r="WXI41" s="110"/>
      <c r="WXJ41" s="110"/>
      <c r="WXK41" s="110"/>
      <c r="WXL41" s="110"/>
      <c r="WXM41" s="110"/>
      <c r="WXN41" s="110"/>
      <c r="WXO41" s="110"/>
      <c r="WXP41" s="110"/>
      <c r="WXQ41" s="110"/>
      <c r="WXR41" s="110"/>
      <c r="WXS41" s="110"/>
      <c r="WXT41" s="110"/>
      <c r="WXU41" s="110"/>
      <c r="WXV41" s="110"/>
      <c r="WXW41" s="110"/>
      <c r="WXX41" s="110"/>
      <c r="WXY41" s="110"/>
      <c r="WXZ41" s="110"/>
      <c r="WYA41" s="110"/>
      <c r="WYB41" s="110"/>
      <c r="WYC41" s="110"/>
      <c r="WYD41" s="110"/>
      <c r="WYE41" s="110"/>
      <c r="WYF41" s="110"/>
      <c r="WYG41" s="110"/>
      <c r="WYH41" s="110"/>
      <c r="WYI41" s="110"/>
      <c r="WYJ41" s="110"/>
      <c r="WYK41" s="110"/>
      <c r="WYL41" s="110"/>
      <c r="WYM41" s="110"/>
      <c r="WYN41" s="110"/>
      <c r="WYO41" s="110"/>
      <c r="WYP41" s="110"/>
      <c r="WYQ41" s="110"/>
      <c r="WYR41" s="110"/>
      <c r="WYS41" s="110"/>
      <c r="WYT41" s="110"/>
      <c r="WYU41" s="110"/>
      <c r="WYV41" s="110"/>
      <c r="WYW41" s="110"/>
      <c r="WYX41" s="110"/>
      <c r="WYY41" s="110"/>
      <c r="WYZ41" s="110"/>
      <c r="WZA41" s="110"/>
      <c r="WZB41" s="110"/>
      <c r="WZC41" s="110"/>
      <c r="WZD41" s="110"/>
      <c r="WZE41" s="110"/>
      <c r="WZF41" s="110"/>
      <c r="WZG41" s="110"/>
      <c r="WZH41" s="110"/>
      <c r="WZI41" s="110"/>
      <c r="WZJ41" s="110"/>
      <c r="WZK41" s="110"/>
      <c r="WZL41" s="110"/>
      <c r="WZM41" s="110"/>
      <c r="WZN41" s="110"/>
      <c r="WZO41" s="110"/>
      <c r="WZP41" s="110"/>
      <c r="WZQ41" s="110"/>
      <c r="WZR41" s="110"/>
      <c r="WZS41" s="110"/>
      <c r="WZT41" s="110"/>
      <c r="WZU41" s="110"/>
      <c r="WZV41" s="110"/>
      <c r="WZW41" s="110"/>
      <c r="WZX41" s="110"/>
      <c r="WZY41" s="110"/>
      <c r="WZZ41" s="110"/>
      <c r="XAA41" s="110"/>
      <c r="XAB41" s="110"/>
      <c r="XAC41" s="110"/>
      <c r="XAD41" s="110"/>
      <c r="XAE41" s="110"/>
      <c r="XAF41" s="110"/>
      <c r="XAG41" s="110"/>
      <c r="XAH41" s="110"/>
      <c r="XAI41" s="110"/>
      <c r="XAJ41" s="110"/>
      <c r="XAK41" s="110"/>
      <c r="XAL41" s="110"/>
      <c r="XAM41" s="110"/>
      <c r="XAN41" s="110"/>
      <c r="XAO41" s="110"/>
      <c r="XAP41" s="110"/>
      <c r="XAQ41" s="110"/>
      <c r="XAR41" s="110"/>
      <c r="XAS41" s="110"/>
      <c r="XAT41" s="110"/>
      <c r="XAU41" s="110"/>
      <c r="XAV41" s="110"/>
      <c r="XAW41" s="110"/>
      <c r="XAX41" s="110"/>
      <c r="XAY41" s="110"/>
      <c r="XAZ41" s="110"/>
      <c r="XBA41" s="110"/>
      <c r="XBB41" s="110"/>
      <c r="XBC41" s="110"/>
      <c r="XBD41" s="110"/>
      <c r="XBE41" s="110"/>
      <c r="XBF41" s="110"/>
      <c r="XBG41" s="110"/>
      <c r="XBH41" s="110"/>
      <c r="XBI41" s="110"/>
      <c r="XBJ41" s="110"/>
      <c r="XBK41" s="110"/>
      <c r="XBL41" s="110"/>
      <c r="XBM41" s="110"/>
      <c r="XBN41" s="110"/>
      <c r="XBO41" s="110"/>
      <c r="XBP41" s="110"/>
      <c r="XBQ41" s="110"/>
      <c r="XBR41" s="110"/>
      <c r="XBS41" s="110"/>
      <c r="XBT41" s="110"/>
      <c r="XBU41" s="110"/>
      <c r="XBV41" s="110"/>
      <c r="XBW41" s="110"/>
      <c r="XBX41" s="110"/>
      <c r="XBY41" s="110"/>
      <c r="XBZ41" s="110"/>
      <c r="XCA41" s="110"/>
      <c r="XCB41" s="110"/>
      <c r="XCC41" s="110"/>
      <c r="XCD41" s="110"/>
      <c r="XCE41" s="110"/>
      <c r="XCF41" s="110"/>
      <c r="XCG41" s="110"/>
      <c r="XCH41" s="110"/>
      <c r="XCI41" s="110"/>
      <c r="XCJ41" s="110"/>
      <c r="XCK41" s="110"/>
      <c r="XCL41" s="110"/>
      <c r="XCM41" s="110"/>
      <c r="XCN41" s="110"/>
      <c r="XCO41" s="110"/>
      <c r="XCP41" s="110"/>
      <c r="XCQ41" s="110"/>
      <c r="XCR41" s="110"/>
      <c r="XCS41" s="110"/>
      <c r="XCT41" s="110"/>
      <c r="XCU41" s="110"/>
      <c r="XCV41" s="110"/>
      <c r="XCW41" s="110"/>
      <c r="XCX41" s="110"/>
      <c r="XCY41" s="110"/>
      <c r="XCZ41" s="110"/>
      <c r="XDA41" s="110"/>
      <c r="XDB41" s="110"/>
      <c r="XDC41" s="110"/>
      <c r="XDD41" s="110"/>
      <c r="XDE41" s="110"/>
      <c r="XDF41" s="110"/>
      <c r="XDG41" s="110"/>
      <c r="XDH41" s="110"/>
      <c r="XDI41" s="110"/>
      <c r="XDJ41" s="110"/>
      <c r="XDK41" s="110"/>
      <c r="XDL41" s="110"/>
      <c r="XDM41" s="110"/>
      <c r="XDN41" s="110"/>
      <c r="XDO41" s="110"/>
      <c r="XDP41" s="110"/>
      <c r="XDQ41" s="110"/>
      <c r="XDR41" s="110"/>
      <c r="XDS41" s="110"/>
      <c r="XDT41" s="110"/>
      <c r="XDU41" s="110"/>
      <c r="XDV41" s="110"/>
      <c r="XDW41" s="110"/>
      <c r="XDX41" s="110"/>
      <c r="XDY41" s="110"/>
      <c r="XDZ41" s="110"/>
      <c r="XEA41" s="110"/>
      <c r="XEB41" s="110"/>
      <c r="XEC41" s="110"/>
      <c r="XED41" s="110"/>
      <c r="XEE41" s="110"/>
      <c r="XEF41" s="110"/>
      <c r="XEG41" s="110"/>
      <c r="XEH41" s="110"/>
      <c r="XEI41" s="110"/>
      <c r="XEJ41" s="110"/>
      <c r="XEK41" s="110"/>
      <c r="XEL41" s="110"/>
      <c r="XEM41" s="110"/>
      <c r="XEN41" s="110"/>
      <c r="XEO41" s="110"/>
      <c r="XEP41" s="110"/>
      <c r="XEQ41" s="110"/>
      <c r="XER41" s="110"/>
      <c r="XES41" s="110"/>
      <c r="XET41" s="110"/>
      <c r="XEU41" s="110"/>
      <c r="XEV41" s="110"/>
      <c r="XEW41" s="110"/>
      <c r="XEX41" s="110"/>
      <c r="XEY41" s="110"/>
      <c r="XEZ41" s="110"/>
      <c r="XFA41" s="110"/>
      <c r="XFB41" s="110"/>
      <c r="XFC41" s="110"/>
      <c r="XFD41" s="110"/>
    </row>
    <row r="42" spans="1:16384">
      <c r="A42" s="116"/>
      <c r="B42" s="193"/>
      <c r="C42" s="116"/>
      <c r="D42" s="116"/>
      <c r="E42" s="116"/>
      <c r="F42" s="116"/>
      <c r="G42" s="116"/>
      <c r="H42" s="117"/>
      <c r="I42" s="116"/>
      <c r="J42" s="217"/>
      <c r="K42" s="116"/>
      <c r="L42" s="117"/>
      <c r="M42" s="117"/>
      <c r="N42" s="117"/>
      <c r="O42" s="217"/>
      <c r="P42" s="217"/>
    </row>
    <row r="43" spans="1:16384">
      <c r="A43" s="74"/>
      <c r="B43" s="194" t="s">
        <v>284</v>
      </c>
    </row>
    <row r="44" spans="1:16384">
      <c r="A44" s="74"/>
      <c r="B44" s="1" t="s">
        <v>373</v>
      </c>
      <c r="D44" s="1" t="s">
        <v>260</v>
      </c>
      <c r="F44" s="1" t="s">
        <v>15</v>
      </c>
      <c r="H44" s="6">
        <f>J44+O44+P44</f>
        <v>790808.13000000012</v>
      </c>
      <c r="I44" s="74"/>
      <c r="J44" s="218">
        <v>790808.13000000012</v>
      </c>
      <c r="K44" s="154"/>
      <c r="L44" s="164">
        <f>$J44*L$11</f>
        <v>723589.4389500001</v>
      </c>
      <c r="M44" s="164">
        <f>$J44*M$11</f>
        <v>27678.284550000008</v>
      </c>
      <c r="N44" s="164">
        <f>$J44*N$11</f>
        <v>39540.406500000012</v>
      </c>
      <c r="O44" s="219">
        <v>0</v>
      </c>
      <c r="P44" s="219">
        <v>0</v>
      </c>
    </row>
    <row r="45" spans="1:16384">
      <c r="A45" s="74"/>
      <c r="B45" s="107"/>
      <c r="H45" s="74"/>
      <c r="I45" s="74"/>
      <c r="J45" s="160"/>
      <c r="K45" s="154"/>
      <c r="L45" s="154"/>
      <c r="M45" s="154"/>
      <c r="N45" s="155"/>
      <c r="O45" s="156"/>
      <c r="P45" s="156"/>
    </row>
    <row r="46" spans="1:16384">
      <c r="A46" s="74"/>
      <c r="B46" s="2" t="s">
        <v>287</v>
      </c>
      <c r="H46" s="151"/>
      <c r="I46" s="151"/>
      <c r="J46" s="160"/>
      <c r="K46" s="154"/>
      <c r="L46" s="154"/>
      <c r="M46" s="154"/>
      <c r="N46" s="154"/>
      <c r="O46" s="156"/>
      <c r="P46" s="156"/>
    </row>
    <row r="47" spans="1:16384">
      <c r="A47" s="74"/>
      <c r="B47" s="1" t="s">
        <v>287</v>
      </c>
      <c r="D47" s="1" t="s">
        <v>260</v>
      </c>
      <c r="F47" s="1" t="s">
        <v>16</v>
      </c>
      <c r="H47" s="6">
        <f>J47+O47+P47</f>
        <v>3148955.05</v>
      </c>
      <c r="I47" s="151"/>
      <c r="J47" s="218">
        <v>3148955.05</v>
      </c>
      <c r="K47" s="154"/>
      <c r="L47" s="164">
        <f>$J47*L$11</f>
        <v>2881293.8707499998</v>
      </c>
      <c r="M47" s="164">
        <f>$J47*M$11</f>
        <v>110213.42675</v>
      </c>
      <c r="N47" s="164">
        <f>$J47*N$11</f>
        <v>157447.7525</v>
      </c>
      <c r="O47" s="220">
        <v>0</v>
      </c>
      <c r="P47" s="220">
        <v>0</v>
      </c>
    </row>
    <row r="48" spans="1:16384">
      <c r="A48" s="74"/>
      <c r="B48" s="107"/>
      <c r="H48" s="151"/>
      <c r="I48" s="151"/>
      <c r="J48" s="156"/>
      <c r="K48" s="154"/>
      <c r="L48" s="154"/>
      <c r="M48" s="154"/>
      <c r="N48" s="154"/>
      <c r="O48" s="157"/>
      <c r="P48" s="157"/>
    </row>
    <row r="49" spans="1:17">
      <c r="A49" s="74"/>
      <c r="B49" s="2" t="s">
        <v>286</v>
      </c>
      <c r="H49" s="151"/>
      <c r="I49" s="151"/>
      <c r="J49" s="156"/>
      <c r="K49" s="154"/>
      <c r="L49" s="154"/>
      <c r="M49" s="154"/>
      <c r="N49" s="154"/>
      <c r="O49" s="157"/>
      <c r="P49" s="157"/>
    </row>
    <row r="50" spans="1:17">
      <c r="A50" s="74"/>
      <c r="B50" s="1" t="s">
        <v>286</v>
      </c>
      <c r="D50" s="1" t="s">
        <v>260</v>
      </c>
      <c r="F50" s="1" t="s">
        <v>17</v>
      </c>
      <c r="H50" s="3">
        <f>J50+P50+O50</f>
        <v>0</v>
      </c>
      <c r="I50" s="152"/>
      <c r="J50" s="219">
        <v>0</v>
      </c>
      <c r="K50" s="156"/>
      <c r="L50" s="158">
        <f>$J50*L$11</f>
        <v>0</v>
      </c>
      <c r="M50" s="158">
        <f>$J50*M$11</f>
        <v>0</v>
      </c>
      <c r="N50" s="158">
        <f>$J50*N$11</f>
        <v>0</v>
      </c>
      <c r="O50" s="220">
        <v>0</v>
      </c>
      <c r="P50" s="219">
        <v>0</v>
      </c>
    </row>
    <row r="51" spans="1:17">
      <c r="B51" s="44"/>
      <c r="H51" s="16"/>
      <c r="I51" s="5"/>
      <c r="J51" s="106"/>
      <c r="K51" s="5"/>
      <c r="L51" s="16"/>
      <c r="M51" s="16"/>
      <c r="N51" s="16"/>
      <c r="O51" s="106"/>
      <c r="P51" s="106"/>
    </row>
    <row r="52" spans="1:17" s="25" customFormat="1">
      <c r="B52" s="110" t="s">
        <v>315</v>
      </c>
      <c r="H52" s="28"/>
      <c r="J52" s="210"/>
      <c r="L52" s="28"/>
      <c r="M52" s="28"/>
      <c r="N52" s="28"/>
      <c r="O52" s="210"/>
      <c r="P52" s="210"/>
    </row>
    <row r="53" spans="1:17" s="116" customFormat="1">
      <c r="H53" s="117"/>
      <c r="J53" s="217"/>
      <c r="L53" s="117"/>
      <c r="M53" s="117"/>
      <c r="N53" s="117"/>
      <c r="O53" s="217"/>
      <c r="P53" s="217"/>
    </row>
    <row r="54" spans="1:17">
      <c r="A54" s="116"/>
      <c r="B54" s="2" t="s">
        <v>284</v>
      </c>
    </row>
    <row r="55" spans="1:17">
      <c r="A55" s="116"/>
      <c r="B55" s="1" t="s">
        <v>288</v>
      </c>
      <c r="D55" s="1" t="s">
        <v>260</v>
      </c>
      <c r="F55" s="1" t="s">
        <v>15</v>
      </c>
      <c r="H55" s="6">
        <f>J55+O55+P55</f>
        <v>790808.13000000012</v>
      </c>
      <c r="I55" s="74"/>
      <c r="J55" s="218">
        <v>790808.13000000012</v>
      </c>
      <c r="K55" s="154"/>
      <c r="L55" s="164">
        <f t="shared" ref="L55:N58" si="5">$J55*L$11</f>
        <v>723589.4389500001</v>
      </c>
      <c r="M55" s="164">
        <f t="shared" si="5"/>
        <v>27678.284550000008</v>
      </c>
      <c r="N55" s="164">
        <f t="shared" si="5"/>
        <v>39540.406500000012</v>
      </c>
      <c r="O55" s="219">
        <v>0</v>
      </c>
      <c r="P55" s="219">
        <v>0</v>
      </c>
      <c r="Q55" s="74"/>
    </row>
    <row r="56" spans="1:17">
      <c r="A56" s="116"/>
      <c r="B56" s="1" t="s">
        <v>289</v>
      </c>
      <c r="D56" s="1" t="s">
        <v>260</v>
      </c>
      <c r="F56" s="1" t="s">
        <v>15</v>
      </c>
      <c r="H56" s="6">
        <f>J56+O56+P56</f>
        <v>0</v>
      </c>
      <c r="I56" s="74"/>
      <c r="J56" s="218">
        <v>0</v>
      </c>
      <c r="K56" s="154"/>
      <c r="L56" s="164">
        <f t="shared" si="5"/>
        <v>0</v>
      </c>
      <c r="M56" s="164">
        <f t="shared" si="5"/>
        <v>0</v>
      </c>
      <c r="N56" s="164">
        <f t="shared" si="5"/>
        <v>0</v>
      </c>
      <c r="O56" s="218">
        <v>0</v>
      </c>
      <c r="P56" s="218">
        <v>0</v>
      </c>
      <c r="Q56" s="74"/>
    </row>
    <row r="57" spans="1:17">
      <c r="A57" s="116"/>
      <c r="B57" s="1" t="s">
        <v>290</v>
      </c>
      <c r="D57" s="1" t="s">
        <v>260</v>
      </c>
      <c r="F57" s="1" t="s">
        <v>15</v>
      </c>
      <c r="H57" s="6">
        <f>J57+O57+P57</f>
        <v>790808.13000000012</v>
      </c>
      <c r="I57" s="74"/>
      <c r="J57" s="218">
        <v>790808.13000000012</v>
      </c>
      <c r="K57" s="154"/>
      <c r="L57" s="164">
        <f t="shared" si="5"/>
        <v>723589.4389500001</v>
      </c>
      <c r="M57" s="164">
        <f t="shared" si="5"/>
        <v>27678.284550000008</v>
      </c>
      <c r="N57" s="164">
        <f t="shared" si="5"/>
        <v>39540.406500000012</v>
      </c>
      <c r="O57" s="219">
        <v>0</v>
      </c>
      <c r="P57" s="219">
        <v>0</v>
      </c>
      <c r="Q57" s="74"/>
    </row>
    <row r="58" spans="1:17">
      <c r="A58" s="116"/>
      <c r="B58" s="1" t="s">
        <v>291</v>
      </c>
      <c r="D58" s="1" t="s">
        <v>260</v>
      </c>
      <c r="F58" s="1" t="s">
        <v>15</v>
      </c>
      <c r="H58" s="6">
        <f>J58+O58+P58</f>
        <v>0</v>
      </c>
      <c r="I58" s="74"/>
      <c r="J58" s="218">
        <v>0</v>
      </c>
      <c r="K58" s="154"/>
      <c r="L58" s="164">
        <f t="shared" si="5"/>
        <v>0</v>
      </c>
      <c r="M58" s="164">
        <f t="shared" si="5"/>
        <v>0</v>
      </c>
      <c r="N58" s="164">
        <f t="shared" si="5"/>
        <v>0</v>
      </c>
      <c r="O58" s="219">
        <v>0</v>
      </c>
      <c r="P58" s="219">
        <v>0</v>
      </c>
      <c r="Q58" s="74"/>
    </row>
    <row r="59" spans="1:17">
      <c r="A59" s="116"/>
      <c r="B59" s="107"/>
      <c r="H59" s="74"/>
      <c r="I59" s="74"/>
      <c r="J59" s="160"/>
      <c r="K59" s="154"/>
      <c r="L59" s="154"/>
      <c r="M59" s="154"/>
      <c r="N59" s="155"/>
      <c r="O59" s="156"/>
      <c r="P59" s="156"/>
      <c r="Q59" s="74"/>
    </row>
    <row r="60" spans="1:17">
      <c r="A60" s="116"/>
      <c r="B60" s="2" t="s">
        <v>287</v>
      </c>
      <c r="H60" s="151"/>
      <c r="I60" s="151"/>
      <c r="J60" s="160"/>
      <c r="K60" s="154"/>
      <c r="L60" s="154"/>
      <c r="M60" s="154"/>
      <c r="N60" s="154"/>
      <c r="O60" s="156"/>
      <c r="P60" s="156"/>
      <c r="Q60" s="74"/>
    </row>
    <row r="61" spans="1:17">
      <c r="A61" s="116"/>
      <c r="B61" s="1" t="s">
        <v>292</v>
      </c>
      <c r="D61" s="1" t="s">
        <v>260</v>
      </c>
      <c r="F61" s="1" t="s">
        <v>16</v>
      </c>
      <c r="H61" s="6">
        <f>J61+O61+P61</f>
        <v>2938142.98</v>
      </c>
      <c r="I61" s="151"/>
      <c r="J61" s="218">
        <v>2938142.98</v>
      </c>
      <c r="K61" s="154"/>
      <c r="L61" s="164">
        <f t="shared" ref="L61:N64" si="6">$J61*L$11</f>
        <v>2688400.8267000001</v>
      </c>
      <c r="M61" s="164">
        <f t="shared" si="6"/>
        <v>102835.00430000002</v>
      </c>
      <c r="N61" s="164">
        <f t="shared" si="6"/>
        <v>146907.149</v>
      </c>
      <c r="O61" s="220">
        <v>0</v>
      </c>
      <c r="P61" s="220">
        <v>0</v>
      </c>
      <c r="Q61" s="74"/>
    </row>
    <row r="62" spans="1:17">
      <c r="A62" s="116"/>
      <c r="B62" s="1" t="s">
        <v>293</v>
      </c>
      <c r="D62" s="1" t="s">
        <v>260</v>
      </c>
      <c r="F62" s="1" t="s">
        <v>16</v>
      </c>
      <c r="H62" s="6">
        <f>J62+O62+P62</f>
        <v>210812.07000000004</v>
      </c>
      <c r="I62" s="151"/>
      <c r="J62" s="218">
        <v>210812.07000000004</v>
      </c>
      <c r="K62" s="154"/>
      <c r="L62" s="164">
        <f t="shared" si="6"/>
        <v>192893.04405000005</v>
      </c>
      <c r="M62" s="164">
        <f t="shared" si="6"/>
        <v>7378.4224500000018</v>
      </c>
      <c r="N62" s="164">
        <f t="shared" si="6"/>
        <v>10540.603500000003</v>
      </c>
      <c r="O62" s="218">
        <v>0</v>
      </c>
      <c r="P62" s="218">
        <v>0</v>
      </c>
      <c r="Q62" s="74"/>
    </row>
    <row r="63" spans="1:17">
      <c r="A63" s="116"/>
      <c r="B63" s="1" t="s">
        <v>294</v>
      </c>
      <c r="D63" s="1" t="s">
        <v>260</v>
      </c>
      <c r="F63" s="1" t="s">
        <v>16</v>
      </c>
      <c r="H63" s="6">
        <f>J63+O63+P63</f>
        <v>2938142.98</v>
      </c>
      <c r="I63" s="151"/>
      <c r="J63" s="218">
        <v>2938142.98</v>
      </c>
      <c r="K63" s="154"/>
      <c r="L63" s="164">
        <f t="shared" si="6"/>
        <v>2688400.8267000001</v>
      </c>
      <c r="M63" s="164">
        <f t="shared" si="6"/>
        <v>102835.00430000002</v>
      </c>
      <c r="N63" s="164">
        <f t="shared" si="6"/>
        <v>146907.149</v>
      </c>
      <c r="O63" s="219">
        <v>0</v>
      </c>
      <c r="P63" s="219">
        <v>0</v>
      </c>
      <c r="Q63" s="74"/>
    </row>
    <row r="64" spans="1:17">
      <c r="A64" s="116"/>
      <c r="B64" s="1" t="s">
        <v>295</v>
      </c>
      <c r="D64" s="1" t="s">
        <v>260</v>
      </c>
      <c r="F64" s="1" t="s">
        <v>16</v>
      </c>
      <c r="H64" s="6">
        <f>J64+O64+P64</f>
        <v>210812.07000000004</v>
      </c>
      <c r="I64" s="151"/>
      <c r="J64" s="218">
        <v>210812.07000000004</v>
      </c>
      <c r="K64" s="154"/>
      <c r="L64" s="164">
        <f t="shared" si="6"/>
        <v>192893.04405000005</v>
      </c>
      <c r="M64" s="164">
        <f t="shared" si="6"/>
        <v>7378.4224500000018</v>
      </c>
      <c r="N64" s="164">
        <f t="shared" si="6"/>
        <v>10540.603500000003</v>
      </c>
      <c r="O64" s="220">
        <v>0</v>
      </c>
      <c r="P64" s="220">
        <v>0</v>
      </c>
      <c r="Q64" s="74"/>
    </row>
    <row r="65" spans="1:17">
      <c r="A65" s="116"/>
      <c r="B65" s="107"/>
      <c r="H65" s="151"/>
      <c r="I65" s="151"/>
      <c r="J65" s="156"/>
      <c r="K65" s="154"/>
      <c r="L65" s="154"/>
      <c r="M65" s="154"/>
      <c r="N65" s="154"/>
      <c r="O65" s="157"/>
      <c r="P65" s="157"/>
      <c r="Q65" s="74"/>
    </row>
    <row r="66" spans="1:17">
      <c r="A66" s="116"/>
      <c r="B66" s="2" t="s">
        <v>286</v>
      </c>
      <c r="H66" s="151"/>
      <c r="I66" s="151"/>
      <c r="J66" s="156"/>
      <c r="K66" s="154"/>
      <c r="L66" s="154"/>
      <c r="M66" s="154"/>
      <c r="N66" s="154"/>
      <c r="O66" s="157"/>
      <c r="P66" s="157"/>
      <c r="Q66" s="74"/>
    </row>
    <row r="67" spans="1:17">
      <c r="A67" s="116"/>
      <c r="B67" s="1" t="s">
        <v>296</v>
      </c>
      <c r="D67" s="1" t="s">
        <v>260</v>
      </c>
      <c r="F67" s="1" t="s">
        <v>17</v>
      </c>
      <c r="H67" s="3">
        <f>J67+P67+O67</f>
        <v>0</v>
      </c>
      <c r="I67" s="152"/>
      <c r="J67" s="219">
        <v>0</v>
      </c>
      <c r="K67" s="156"/>
      <c r="L67" s="158">
        <f t="shared" ref="L67:N70" si="7">$J67*L$11</f>
        <v>0</v>
      </c>
      <c r="M67" s="158">
        <f t="shared" si="7"/>
        <v>0</v>
      </c>
      <c r="N67" s="158">
        <f t="shared" si="7"/>
        <v>0</v>
      </c>
      <c r="O67" s="220">
        <v>0</v>
      </c>
      <c r="P67" s="219">
        <v>0</v>
      </c>
      <c r="Q67" s="74"/>
    </row>
    <row r="68" spans="1:17">
      <c r="A68" s="116"/>
      <c r="B68" s="1" t="s">
        <v>297</v>
      </c>
      <c r="D68" s="1" t="s">
        <v>260</v>
      </c>
      <c r="F68" s="1" t="s">
        <v>17</v>
      </c>
      <c r="H68" s="3">
        <f>J68+P68+O68</f>
        <v>0</v>
      </c>
      <c r="I68" s="152"/>
      <c r="J68" s="219">
        <v>0</v>
      </c>
      <c r="K68" s="156"/>
      <c r="L68" s="158">
        <f t="shared" si="7"/>
        <v>0</v>
      </c>
      <c r="M68" s="158">
        <f t="shared" si="7"/>
        <v>0</v>
      </c>
      <c r="N68" s="158">
        <f t="shared" si="7"/>
        <v>0</v>
      </c>
      <c r="O68" s="220">
        <v>0</v>
      </c>
      <c r="P68" s="219">
        <v>0</v>
      </c>
      <c r="Q68" s="74"/>
    </row>
    <row r="69" spans="1:17">
      <c r="A69" s="116"/>
      <c r="B69" s="1" t="s">
        <v>298</v>
      </c>
      <c r="D69" s="1" t="s">
        <v>260</v>
      </c>
      <c r="F69" s="1" t="s">
        <v>17</v>
      </c>
      <c r="H69" s="3">
        <f>J69+P69+O69</f>
        <v>0</v>
      </c>
      <c r="I69" s="74"/>
      <c r="J69" s="220">
        <v>0</v>
      </c>
      <c r="K69" s="154"/>
      <c r="L69" s="158">
        <f t="shared" si="7"/>
        <v>0</v>
      </c>
      <c r="M69" s="158">
        <f t="shared" si="7"/>
        <v>0</v>
      </c>
      <c r="N69" s="158">
        <f t="shared" si="7"/>
        <v>0</v>
      </c>
      <c r="O69" s="220">
        <v>0</v>
      </c>
      <c r="P69" s="220">
        <v>0</v>
      </c>
    </row>
    <row r="70" spans="1:17" s="116" customFormat="1">
      <c r="B70" s="1" t="s">
        <v>299</v>
      </c>
      <c r="C70" s="1"/>
      <c r="D70" s="1" t="s">
        <v>260</v>
      </c>
      <c r="E70" s="1"/>
      <c r="F70" s="1" t="s">
        <v>17</v>
      </c>
      <c r="G70" s="1"/>
      <c r="H70" s="3">
        <f>J70+P70+O70</f>
        <v>0</v>
      </c>
      <c r="I70" s="152"/>
      <c r="J70" s="219">
        <v>0</v>
      </c>
      <c r="K70" s="156"/>
      <c r="L70" s="158">
        <f t="shared" si="7"/>
        <v>0</v>
      </c>
      <c r="M70" s="158">
        <f t="shared" si="7"/>
        <v>0</v>
      </c>
      <c r="N70" s="158">
        <f t="shared" si="7"/>
        <v>0</v>
      </c>
      <c r="O70" s="220">
        <v>0</v>
      </c>
      <c r="P70" s="219">
        <v>0</v>
      </c>
    </row>
    <row r="71" spans="1:17">
      <c r="A71" s="74"/>
      <c r="B71" s="122"/>
      <c r="C71" s="74"/>
      <c r="D71" s="74"/>
      <c r="E71" s="74"/>
      <c r="F71" s="74"/>
      <c r="G71" s="74"/>
      <c r="H71" s="132"/>
      <c r="I71" s="74"/>
      <c r="J71" s="153"/>
      <c r="K71" s="74"/>
      <c r="L71" s="132"/>
      <c r="M71" s="132"/>
      <c r="N71" s="132"/>
      <c r="O71" s="153"/>
      <c r="P71" s="153"/>
      <c r="Q71" s="74"/>
    </row>
    <row r="72" spans="1:17" s="110" customFormat="1">
      <c r="B72" s="110" t="s">
        <v>320</v>
      </c>
      <c r="H72" s="185"/>
      <c r="I72" s="186"/>
      <c r="J72" s="200"/>
      <c r="K72" s="185"/>
      <c r="L72" s="185"/>
      <c r="M72" s="185"/>
      <c r="N72" s="185"/>
      <c r="O72" s="200"/>
      <c r="P72" s="200"/>
      <c r="Q72" s="185"/>
    </row>
    <row r="73" spans="1:17">
      <c r="H73" s="16"/>
      <c r="I73" s="5"/>
      <c r="J73" s="153"/>
      <c r="K73" s="5"/>
      <c r="L73" s="16"/>
      <c r="M73" s="16"/>
      <c r="N73" s="16"/>
      <c r="O73" s="106"/>
      <c r="P73" s="106"/>
    </row>
    <row r="74" spans="1:17">
      <c r="B74" s="2" t="s">
        <v>359</v>
      </c>
      <c r="H74" s="16"/>
      <c r="I74" s="5"/>
      <c r="J74" s="153"/>
      <c r="K74" s="5"/>
      <c r="L74" s="16"/>
      <c r="M74" s="16"/>
      <c r="N74" s="16"/>
      <c r="O74" s="106"/>
      <c r="P74" s="106"/>
    </row>
    <row r="75" spans="1:17">
      <c r="B75" s="1" t="s">
        <v>399</v>
      </c>
      <c r="F75" s="5" t="s">
        <v>112</v>
      </c>
      <c r="H75" s="195" t="str">
        <f>IF(ROUND(H44, 3)=ROUND(SUM(H55:H56), 3),"JA","NEE")</f>
        <v>JA</v>
      </c>
      <c r="I75" s="62"/>
      <c r="J75" s="216"/>
      <c r="K75" s="62"/>
      <c r="L75" s="195" t="str">
        <f>IF(ROUND(L44, 3)=ROUND(SUM(L55:L56), 3),"JA","NEE")</f>
        <v>JA</v>
      </c>
      <c r="M75" s="195" t="str">
        <f t="shared" ref="M75:P75" si="8">IF(ROUND(M44, 3)=ROUND(SUM(M55:M56), 3),"JA","NEE")</f>
        <v>JA</v>
      </c>
      <c r="N75" s="195" t="str">
        <f t="shared" si="8"/>
        <v>JA</v>
      </c>
      <c r="O75" s="224" t="str">
        <f t="shared" si="8"/>
        <v>JA</v>
      </c>
      <c r="P75" s="224" t="str">
        <f t="shared" si="8"/>
        <v>JA</v>
      </c>
    </row>
    <row r="76" spans="1:17">
      <c r="B76" s="1" t="s">
        <v>400</v>
      </c>
      <c r="F76" s="5" t="s">
        <v>112</v>
      </c>
      <c r="H76" s="195" t="str">
        <f>IF(ROUND(H47, 3)=ROUND(SUM(H61:H62), 3),"JA","NEE")</f>
        <v>JA</v>
      </c>
      <c r="I76" s="62"/>
      <c r="J76" s="216"/>
      <c r="K76" s="62"/>
      <c r="L76" s="195" t="str">
        <f>IF(ROUND(L47, 3)=ROUND(SUM(L61:L62), 3),"JA","NEE")</f>
        <v>JA</v>
      </c>
      <c r="M76" s="195" t="str">
        <f t="shared" ref="M76:P76" si="9">IF(ROUND(M47, 3)=ROUND(SUM(M61:M62), 3),"JA","NEE")</f>
        <v>JA</v>
      </c>
      <c r="N76" s="195" t="str">
        <f t="shared" si="9"/>
        <v>JA</v>
      </c>
      <c r="O76" s="224" t="str">
        <f t="shared" si="9"/>
        <v>JA</v>
      </c>
      <c r="P76" s="224" t="str">
        <f t="shared" si="9"/>
        <v>JA</v>
      </c>
    </row>
    <row r="77" spans="1:17">
      <c r="B77" s="1" t="s">
        <v>401</v>
      </c>
      <c r="F77" s="5" t="s">
        <v>112</v>
      </c>
      <c r="H77" s="195" t="str">
        <f>IF(ROUND(H50, 3)=ROUND(SUM(H67:H68), 3),"JA","NEE")</f>
        <v>JA</v>
      </c>
      <c r="I77" s="5"/>
      <c r="J77" s="106"/>
      <c r="K77" s="5"/>
      <c r="L77" s="195" t="str">
        <f>IF(ROUND(L50, 3)=ROUND(SUM(L67:L68), 3),"JA","NEE")</f>
        <v>JA</v>
      </c>
      <c r="M77" s="195" t="str">
        <f t="shared" ref="M77:P77" si="10">IF(ROUND(M50, 3)=ROUND(SUM(M67:M68), 3),"JA","NEE")</f>
        <v>JA</v>
      </c>
      <c r="N77" s="195" t="str">
        <f t="shared" si="10"/>
        <v>JA</v>
      </c>
      <c r="O77" s="224" t="str">
        <f t="shared" si="10"/>
        <v>JA</v>
      </c>
      <c r="P77" s="224" t="str">
        <f t="shared" si="10"/>
        <v>JA</v>
      </c>
    </row>
    <row r="78" spans="1:17">
      <c r="B78" s="2"/>
      <c r="H78" s="16"/>
      <c r="I78" s="5"/>
      <c r="J78" s="153"/>
      <c r="K78" s="5"/>
      <c r="L78" s="16"/>
      <c r="M78" s="16"/>
      <c r="N78" s="16"/>
      <c r="O78" s="106"/>
      <c r="P78" s="106"/>
    </row>
    <row r="79" spans="1:17">
      <c r="B79" s="2" t="s">
        <v>360</v>
      </c>
      <c r="H79" s="16"/>
      <c r="I79" s="5"/>
      <c r="J79" s="153"/>
      <c r="K79" s="5"/>
      <c r="L79" s="16"/>
      <c r="M79" s="16"/>
      <c r="N79" s="16"/>
      <c r="O79" s="106"/>
      <c r="P79" s="106"/>
    </row>
    <row r="80" spans="1:17">
      <c r="B80" s="1" t="s">
        <v>402</v>
      </c>
      <c r="F80" s="5" t="s">
        <v>112</v>
      </c>
      <c r="H80" s="195" t="str">
        <f>IF(ROUND(H44, 3)=ROUND(SUM(H57:H58), 3),"JA","NEE")</f>
        <v>JA</v>
      </c>
      <c r="I80" s="62"/>
      <c r="J80" s="216"/>
      <c r="K80" s="62"/>
      <c r="L80" s="195" t="str">
        <f>IF(ROUND(L44, 3)=ROUND(SUM(L57:L58), 3),"JA","NEE")</f>
        <v>JA</v>
      </c>
      <c r="M80" s="195" t="str">
        <f t="shared" ref="M80:P80" si="11">IF(ROUND(M44, 3)=ROUND(SUM(M57:M58), 3),"JA","NEE")</f>
        <v>JA</v>
      </c>
      <c r="N80" s="195" t="str">
        <f t="shared" si="11"/>
        <v>JA</v>
      </c>
      <c r="O80" s="224" t="str">
        <f t="shared" si="11"/>
        <v>JA</v>
      </c>
      <c r="P80" s="224" t="str">
        <f t="shared" si="11"/>
        <v>JA</v>
      </c>
    </row>
    <row r="81" spans="2:16">
      <c r="B81" s="1" t="s">
        <v>403</v>
      </c>
      <c r="F81" s="5" t="s">
        <v>112</v>
      </c>
      <c r="H81" s="195" t="str">
        <f>IF(ROUND(H47, 3)=ROUND(SUM(H63:H64), 3),"JA","NEE")</f>
        <v>JA</v>
      </c>
      <c r="I81" s="62"/>
      <c r="J81" s="216"/>
      <c r="K81" s="62"/>
      <c r="L81" s="195" t="str">
        <f>IF(ROUND(L47, 3)=ROUND(SUM(L63:L64), 3),"JA","NEE")</f>
        <v>JA</v>
      </c>
      <c r="M81" s="195" t="str">
        <f t="shared" ref="M81:P81" si="12">IF(ROUND(M47, 3)=ROUND(SUM(M63:M64), 3),"JA","NEE")</f>
        <v>JA</v>
      </c>
      <c r="N81" s="195" t="str">
        <f t="shared" si="12"/>
        <v>JA</v>
      </c>
      <c r="O81" s="224" t="str">
        <f t="shared" si="12"/>
        <v>JA</v>
      </c>
      <c r="P81" s="224" t="str">
        <f t="shared" si="12"/>
        <v>JA</v>
      </c>
    </row>
    <row r="82" spans="2:16">
      <c r="B82" s="1" t="s">
        <v>404</v>
      </c>
      <c r="F82" s="5" t="s">
        <v>112</v>
      </c>
      <c r="H82" s="195" t="str">
        <f>IF(ROUND(H50, 3)=ROUND(SUM(H69:H70), 3),"JA","NEE")</f>
        <v>JA</v>
      </c>
      <c r="I82" s="5"/>
      <c r="J82" s="106"/>
      <c r="K82" s="5"/>
      <c r="L82" s="195" t="str">
        <f>IF(ROUND(L50, 3)=ROUND(SUM(L69:L70), 3),"JA","NEE")</f>
        <v>JA</v>
      </c>
      <c r="M82" s="195" t="str">
        <f t="shared" ref="M82:P82" si="13">IF(ROUND(M50, 3)=ROUND(SUM(M69:M70), 3),"JA","NEE")</f>
        <v>JA</v>
      </c>
      <c r="N82" s="195" t="str">
        <f t="shared" si="13"/>
        <v>JA</v>
      </c>
      <c r="O82" s="224" t="str">
        <f t="shared" si="13"/>
        <v>JA</v>
      </c>
      <c r="P82" s="224" t="str">
        <f t="shared" si="13"/>
        <v>JA</v>
      </c>
    </row>
    <row r="83" spans="2:16">
      <c r="H83" s="16"/>
      <c r="I83" s="5"/>
      <c r="J83" s="106"/>
      <c r="K83" s="5"/>
      <c r="L83" s="16"/>
      <c r="M83" s="16"/>
      <c r="N83" s="16"/>
      <c r="O83" s="106"/>
      <c r="P83" s="106"/>
    </row>
    <row r="84" spans="2:16" s="25" customFormat="1">
      <c r="B84" s="110" t="s">
        <v>241</v>
      </c>
      <c r="H84" s="28"/>
      <c r="J84" s="210"/>
      <c r="L84" s="28"/>
      <c r="M84" s="28"/>
      <c r="N84" s="28"/>
      <c r="O84" s="210"/>
      <c r="P84" s="210"/>
    </row>
    <row r="85" spans="2:16">
      <c r="B85" s="13"/>
      <c r="H85" s="16"/>
      <c r="I85" s="5"/>
      <c r="J85" s="106"/>
      <c r="K85" s="5"/>
      <c r="L85" s="16"/>
      <c r="M85" s="16"/>
      <c r="N85" s="16"/>
      <c r="O85" s="106"/>
      <c r="P85" s="106"/>
    </row>
    <row r="86" spans="2:16">
      <c r="B86" s="2" t="s">
        <v>203</v>
      </c>
      <c r="H86" s="16"/>
      <c r="I86" s="5"/>
      <c r="J86" s="106"/>
      <c r="K86" s="5"/>
      <c r="L86" s="16"/>
      <c r="M86" s="16"/>
      <c r="N86" s="16"/>
      <c r="O86" s="106"/>
      <c r="P86" s="106"/>
    </row>
    <row r="87" spans="2:16">
      <c r="B87" s="1" t="s">
        <v>83</v>
      </c>
      <c r="D87" s="1" t="s">
        <v>411</v>
      </c>
      <c r="F87" s="1" t="s">
        <v>15</v>
      </c>
      <c r="H87" s="3">
        <f>J87+O87+P87</f>
        <v>7570899.0056294389</v>
      </c>
      <c r="I87" s="5"/>
      <c r="J87" s="214">
        <v>7280578.322200167</v>
      </c>
      <c r="K87" s="5"/>
      <c r="L87" s="6">
        <f t="shared" ref="L87:M89" si="14">$J87*L$12</f>
        <v>7012346.4892770033</v>
      </c>
      <c r="M87" s="6">
        <f t="shared" si="14"/>
        <v>268231.83292316407</v>
      </c>
      <c r="N87" s="176"/>
      <c r="O87" s="214">
        <v>224960.53407892198</v>
      </c>
      <c r="P87" s="214">
        <v>65360.149350349995</v>
      </c>
    </row>
    <row r="88" spans="2:16">
      <c r="B88" s="1" t="s">
        <v>66</v>
      </c>
      <c r="D88" s="1" t="s">
        <v>411</v>
      </c>
      <c r="F88" s="1" t="s">
        <v>16</v>
      </c>
      <c r="H88" s="3">
        <f>J88+O88+P88</f>
        <v>569359.47732813086</v>
      </c>
      <c r="I88" s="22"/>
      <c r="J88" s="214">
        <v>562915.0859855474</v>
      </c>
      <c r="K88" s="22"/>
      <c r="L88" s="6">
        <f t="shared" si="14"/>
        <v>542176.10913344834</v>
      </c>
      <c r="M88" s="6">
        <f t="shared" si="14"/>
        <v>20738.976852099117</v>
      </c>
      <c r="N88" s="176"/>
      <c r="O88" s="214">
        <v>4204.7168915114871</v>
      </c>
      <c r="P88" s="214">
        <v>2239.6744510719932</v>
      </c>
    </row>
    <row r="89" spans="2:16">
      <c r="B89" s="1" t="s">
        <v>67</v>
      </c>
      <c r="D89" s="1" t="s">
        <v>411</v>
      </c>
      <c r="F89" s="1" t="s">
        <v>16</v>
      </c>
      <c r="H89" s="3">
        <f>J89+O89+P89</f>
        <v>6928844.9617948681</v>
      </c>
      <c r="I89" s="22"/>
      <c r="J89" s="214">
        <v>6640061.8862434514</v>
      </c>
      <c r="K89" s="22"/>
      <c r="L89" s="6">
        <f t="shared" si="14"/>
        <v>6395428.0272765877</v>
      </c>
      <c r="M89" s="6">
        <f t="shared" si="14"/>
        <v>244633.85896686403</v>
      </c>
      <c r="N89" s="176"/>
      <c r="O89" s="214">
        <v>224952.35369586456</v>
      </c>
      <c r="P89" s="214">
        <v>63830.721855551805</v>
      </c>
    </row>
    <row r="90" spans="2:16">
      <c r="H90" s="16"/>
      <c r="I90" s="22"/>
      <c r="J90" s="106"/>
      <c r="K90" s="22"/>
      <c r="L90" s="22"/>
      <c r="M90" s="22"/>
      <c r="N90" s="22"/>
      <c r="O90" s="106"/>
      <c r="P90" s="106"/>
    </row>
    <row r="91" spans="2:16">
      <c r="B91" s="2" t="s">
        <v>204</v>
      </c>
      <c r="H91" s="16"/>
      <c r="I91" s="22"/>
      <c r="J91" s="106"/>
      <c r="K91" s="22"/>
      <c r="L91" s="22"/>
      <c r="M91" s="22"/>
      <c r="N91" s="22"/>
      <c r="O91" s="106"/>
      <c r="P91" s="106"/>
    </row>
    <row r="92" spans="2:16">
      <c r="B92" s="1" t="s">
        <v>84</v>
      </c>
      <c r="D92" s="1" t="s">
        <v>412</v>
      </c>
      <c r="F92" s="1" t="s">
        <v>16</v>
      </c>
      <c r="H92" s="3">
        <f>J92+O92+P92</f>
        <v>26151402.188388646</v>
      </c>
      <c r="I92" s="22"/>
      <c r="J92" s="214">
        <v>26124171.417323306</v>
      </c>
      <c r="K92" s="22"/>
      <c r="L92" s="6">
        <f t="shared" ref="L92:M94" si="15">$J92*L$12</f>
        <v>25161701.944053501</v>
      </c>
      <c r="M92" s="6">
        <f t="shared" si="15"/>
        <v>962469.47326980613</v>
      </c>
      <c r="N92" s="176"/>
      <c r="O92" s="214">
        <v>-70866.473478839995</v>
      </c>
      <c r="P92" s="214">
        <v>98097.244544178247</v>
      </c>
    </row>
    <row r="93" spans="2:16">
      <c r="B93" s="1" t="s">
        <v>68</v>
      </c>
      <c r="D93" s="1" t="s">
        <v>412</v>
      </c>
      <c r="F93" s="1" t="s">
        <v>17</v>
      </c>
      <c r="H93" s="3">
        <f>J93+O93+P93</f>
        <v>5098091.700763247</v>
      </c>
      <c r="I93" s="22"/>
      <c r="J93" s="214">
        <v>5096090.4596795989</v>
      </c>
      <c r="K93" s="22"/>
      <c r="L93" s="6">
        <f t="shared" si="15"/>
        <v>4908339.7585335085</v>
      </c>
      <c r="M93" s="6">
        <f t="shared" si="15"/>
        <v>187750.70114609049</v>
      </c>
      <c r="N93" s="176"/>
      <c r="O93" s="214">
        <v>-1301.3661493386983</v>
      </c>
      <c r="P93" s="214">
        <v>3302.6072329873341</v>
      </c>
    </row>
    <row r="94" spans="2:16">
      <c r="B94" s="1" t="s">
        <v>69</v>
      </c>
      <c r="D94" s="1" t="s">
        <v>412</v>
      </c>
      <c r="F94" s="1" t="s">
        <v>17</v>
      </c>
      <c r="H94" s="3">
        <f>J94+O94+P94</f>
        <v>18765778.65912766</v>
      </c>
      <c r="I94" s="22"/>
      <c r="J94" s="214">
        <v>18741277.44197714</v>
      </c>
      <c r="K94" s="22"/>
      <c r="L94" s="6">
        <f t="shared" si="15"/>
        <v>18050809.325693771</v>
      </c>
      <c r="M94" s="6">
        <f t="shared" si="15"/>
        <v>690468.11628336832</v>
      </c>
      <c r="N94" s="176"/>
      <c r="O94" s="214">
        <v>-69623.088989620344</v>
      </c>
      <c r="P94" s="214">
        <v>94124.306140139044</v>
      </c>
    </row>
    <row r="95" spans="2:16">
      <c r="H95" s="16"/>
      <c r="I95" s="22"/>
      <c r="J95" s="106"/>
      <c r="K95" s="22"/>
      <c r="L95" s="22"/>
      <c r="M95" s="22"/>
      <c r="N95" s="22"/>
      <c r="O95" s="106"/>
      <c r="P95" s="106"/>
    </row>
    <row r="96" spans="2:16">
      <c r="B96" s="2" t="s">
        <v>205</v>
      </c>
      <c r="H96" s="16"/>
      <c r="I96" s="22"/>
      <c r="J96" s="106"/>
      <c r="K96" s="22"/>
      <c r="L96" s="22"/>
      <c r="M96" s="22"/>
      <c r="N96" s="22"/>
      <c r="O96" s="106"/>
      <c r="P96" s="106"/>
    </row>
    <row r="97" spans="2:16">
      <c r="B97" s="1" t="s">
        <v>85</v>
      </c>
      <c r="D97" s="1" t="s">
        <v>413</v>
      </c>
      <c r="F97" s="1" t="s">
        <v>17</v>
      </c>
      <c r="H97" s="3">
        <f>J97+O97+P97</f>
        <v>26678631.696925495</v>
      </c>
      <c r="I97" s="22"/>
      <c r="J97" s="214">
        <v>23862497.867562741</v>
      </c>
      <c r="K97" s="22"/>
      <c r="L97" s="6">
        <f t="shared" ref="L97:M99" si="16">$J97*L$12</f>
        <v>22983353.209284112</v>
      </c>
      <c r="M97" s="6">
        <f t="shared" si="16"/>
        <v>879144.65827862744</v>
      </c>
      <c r="N97" s="176"/>
      <c r="O97" s="214">
        <v>2459833.48</v>
      </c>
      <c r="P97" s="214">
        <v>356300.34936275153</v>
      </c>
    </row>
    <row r="98" spans="2:16">
      <c r="B98" s="1" t="s">
        <v>70</v>
      </c>
      <c r="D98" s="1" t="s">
        <v>413</v>
      </c>
      <c r="F98" s="5" t="s">
        <v>1</v>
      </c>
      <c r="H98" s="3">
        <f>J98+O98+P98</f>
        <v>1446520.3048684397</v>
      </c>
      <c r="I98" s="22"/>
      <c r="J98" s="214">
        <v>1389466.5740782148</v>
      </c>
      <c r="K98" s="22"/>
      <c r="L98" s="6">
        <f t="shared" si="16"/>
        <v>1338275.7002963859</v>
      </c>
      <c r="M98" s="6">
        <f t="shared" si="16"/>
        <v>51190.873781828974</v>
      </c>
      <c r="N98" s="176"/>
      <c r="O98" s="214">
        <v>45082.039051636362</v>
      </c>
      <c r="P98" s="214">
        <v>11971.691738588452</v>
      </c>
    </row>
    <row r="99" spans="2:16">
      <c r="B99" s="1" t="s">
        <v>71</v>
      </c>
      <c r="D99" s="1" t="s">
        <v>413</v>
      </c>
      <c r="F99" s="5" t="s">
        <v>1</v>
      </c>
      <c r="H99" s="3">
        <f>J99+O99+P99</f>
        <v>24722280.293198239</v>
      </c>
      <c r="I99" s="22"/>
      <c r="J99" s="214">
        <v>21969197.989385922</v>
      </c>
      <c r="K99" s="22"/>
      <c r="L99" s="6">
        <f t="shared" si="16"/>
        <v>21159806.484513808</v>
      </c>
      <c r="M99" s="6">
        <f t="shared" si="16"/>
        <v>809391.504872113</v>
      </c>
      <c r="N99" s="176"/>
      <c r="O99" s="214">
        <v>2411889.0892625451</v>
      </c>
      <c r="P99" s="214">
        <v>341193.21454977087</v>
      </c>
    </row>
    <row r="100" spans="2:16">
      <c r="B100" s="44"/>
      <c r="H100" s="16"/>
      <c r="I100" s="5"/>
      <c r="J100" s="106"/>
      <c r="K100" s="5"/>
      <c r="L100" s="16"/>
      <c r="M100" s="16"/>
      <c r="N100" s="16"/>
      <c r="O100" s="106"/>
      <c r="P100" s="106"/>
    </row>
    <row r="101" spans="2:16">
      <c r="H101" s="16"/>
      <c r="I101" s="5"/>
      <c r="J101" s="106"/>
      <c r="K101" s="5"/>
      <c r="L101" s="16"/>
      <c r="M101" s="16"/>
      <c r="N101" s="16"/>
      <c r="O101" s="106"/>
      <c r="P101" s="106"/>
    </row>
    <row r="102" spans="2:16">
      <c r="H102" s="16"/>
      <c r="I102" s="5"/>
      <c r="J102" s="106"/>
      <c r="K102" s="5"/>
      <c r="L102" s="16"/>
      <c r="M102" s="16"/>
      <c r="N102" s="16"/>
      <c r="O102" s="106"/>
      <c r="P102" s="106"/>
    </row>
    <row r="103" spans="2:16">
      <c r="H103" s="16"/>
      <c r="I103" s="5"/>
      <c r="J103" s="106"/>
      <c r="K103" s="5"/>
      <c r="L103" s="16"/>
      <c r="M103" s="16"/>
      <c r="N103" s="16"/>
      <c r="O103" s="106"/>
      <c r="P103" s="106"/>
    </row>
    <row r="104" spans="2:16">
      <c r="B104" s="13"/>
      <c r="H104" s="16"/>
      <c r="I104" s="5"/>
      <c r="J104" s="106"/>
      <c r="K104" s="5"/>
      <c r="L104" s="16"/>
      <c r="M104" s="16"/>
      <c r="N104" s="16"/>
      <c r="O104" s="106"/>
      <c r="P104" s="106"/>
    </row>
    <row r="105" spans="2:16">
      <c r="H105" s="16"/>
      <c r="I105" s="5"/>
      <c r="J105" s="106"/>
      <c r="K105" s="5"/>
      <c r="L105" s="16"/>
      <c r="M105" s="16"/>
      <c r="N105" s="16"/>
      <c r="O105" s="106"/>
      <c r="P105" s="106"/>
    </row>
    <row r="106" spans="2:16">
      <c r="H106" s="16"/>
      <c r="I106" s="5"/>
      <c r="J106" s="106"/>
      <c r="K106" s="5"/>
      <c r="L106" s="16"/>
      <c r="M106" s="16"/>
      <c r="N106" s="16"/>
      <c r="O106" s="106"/>
      <c r="P106" s="106"/>
    </row>
    <row r="107" spans="2:16">
      <c r="H107" s="16"/>
      <c r="I107" s="5"/>
      <c r="J107" s="106"/>
      <c r="K107" s="5"/>
      <c r="L107" s="16"/>
      <c r="M107" s="16"/>
      <c r="N107" s="16"/>
      <c r="O107" s="106"/>
      <c r="P107" s="106"/>
    </row>
    <row r="108" spans="2:16">
      <c r="H108" s="16"/>
      <c r="I108" s="5"/>
      <c r="J108" s="106"/>
      <c r="K108" s="5"/>
      <c r="L108" s="16"/>
      <c r="M108" s="16"/>
      <c r="N108" s="16"/>
      <c r="O108" s="106"/>
      <c r="P108" s="106"/>
    </row>
    <row r="109" spans="2:16">
      <c r="H109" s="16"/>
      <c r="I109" s="5"/>
      <c r="J109" s="106"/>
      <c r="K109" s="5"/>
      <c r="L109" s="16"/>
      <c r="M109" s="16"/>
      <c r="N109" s="16"/>
      <c r="O109" s="106"/>
      <c r="P109" s="106"/>
    </row>
    <row r="110" spans="2:16">
      <c r="H110" s="5"/>
      <c r="I110" s="5"/>
      <c r="J110" s="24"/>
      <c r="K110" s="5"/>
      <c r="L110" s="5"/>
      <c r="M110" s="5"/>
      <c r="N110" s="5"/>
      <c r="O110" s="24"/>
      <c r="P110" s="24"/>
    </row>
    <row r="111" spans="2:16">
      <c r="B111" s="13"/>
      <c r="H111" s="5"/>
      <c r="I111" s="5"/>
      <c r="J111" s="24"/>
      <c r="K111" s="5"/>
      <c r="L111" s="5"/>
      <c r="M111" s="5"/>
      <c r="N111" s="5"/>
      <c r="O111" s="24"/>
      <c r="P111" s="24"/>
    </row>
    <row r="112" spans="2:16">
      <c r="H112" s="16"/>
      <c r="I112" s="5"/>
      <c r="J112" s="106"/>
      <c r="K112" s="5"/>
      <c r="L112" s="16"/>
      <c r="M112" s="16"/>
      <c r="N112" s="16"/>
      <c r="O112" s="106"/>
      <c r="P112" s="106"/>
    </row>
    <row r="113" spans="2:16">
      <c r="H113" s="16"/>
      <c r="I113" s="5"/>
      <c r="J113" s="106"/>
      <c r="K113" s="5"/>
      <c r="L113" s="16"/>
      <c r="M113" s="16"/>
      <c r="N113" s="16"/>
      <c r="O113" s="106"/>
      <c r="P113" s="106"/>
    </row>
    <row r="114" spans="2:16">
      <c r="H114" s="16"/>
      <c r="I114" s="5"/>
      <c r="J114" s="106"/>
      <c r="K114" s="5"/>
      <c r="L114" s="16"/>
      <c r="M114" s="16"/>
      <c r="N114" s="16"/>
      <c r="O114" s="106"/>
      <c r="P114" s="106"/>
    </row>
    <row r="115" spans="2:16">
      <c r="H115" s="16"/>
      <c r="I115" s="5"/>
      <c r="J115" s="106"/>
      <c r="K115" s="5"/>
      <c r="L115" s="16"/>
      <c r="M115" s="16"/>
      <c r="N115" s="16"/>
      <c r="O115" s="106"/>
      <c r="P115" s="106"/>
    </row>
    <row r="116" spans="2:16">
      <c r="B116" s="13"/>
      <c r="H116" s="16"/>
      <c r="I116" s="5"/>
      <c r="J116" s="106"/>
      <c r="K116" s="5"/>
      <c r="L116" s="16"/>
      <c r="M116" s="16"/>
      <c r="N116" s="16"/>
      <c r="O116" s="106"/>
      <c r="P116" s="106"/>
    </row>
    <row r="117" spans="2:16">
      <c r="H117" s="16"/>
      <c r="I117" s="5"/>
      <c r="J117" s="106"/>
      <c r="K117" s="5"/>
      <c r="L117" s="16"/>
      <c r="M117" s="16"/>
      <c r="N117" s="16"/>
      <c r="O117" s="106"/>
      <c r="P117" s="106"/>
    </row>
    <row r="118" spans="2:16">
      <c r="H118" s="16"/>
      <c r="I118" s="5"/>
      <c r="J118" s="106"/>
      <c r="K118" s="5"/>
      <c r="L118" s="16"/>
      <c r="M118" s="16"/>
      <c r="N118" s="16"/>
      <c r="O118" s="106"/>
      <c r="P118" s="106"/>
    </row>
    <row r="119" spans="2:16">
      <c r="H119" s="16"/>
      <c r="I119" s="5"/>
      <c r="J119" s="106"/>
      <c r="K119" s="5"/>
      <c r="L119" s="16"/>
      <c r="M119" s="16"/>
      <c r="N119" s="16"/>
      <c r="O119" s="106"/>
      <c r="P119" s="106"/>
    </row>
    <row r="120" spans="2:16">
      <c r="H120" s="16"/>
      <c r="I120" s="5"/>
      <c r="J120" s="106"/>
      <c r="K120" s="5"/>
      <c r="L120" s="16"/>
      <c r="M120" s="16"/>
      <c r="N120" s="16"/>
      <c r="O120" s="106"/>
      <c r="P120" s="106"/>
    </row>
    <row r="121" spans="2:16">
      <c r="B121" s="13"/>
      <c r="H121" s="16"/>
      <c r="I121" s="5"/>
      <c r="J121" s="106"/>
      <c r="K121" s="5"/>
      <c r="L121" s="16"/>
      <c r="M121" s="16"/>
      <c r="N121" s="16"/>
      <c r="O121" s="106"/>
      <c r="P121" s="106"/>
    </row>
    <row r="122" spans="2:16">
      <c r="H122" s="16"/>
      <c r="I122" s="5"/>
      <c r="J122" s="106"/>
      <c r="K122" s="5"/>
      <c r="L122" s="16"/>
      <c r="M122" s="16"/>
      <c r="N122" s="16"/>
      <c r="O122" s="106"/>
      <c r="P122" s="106"/>
    </row>
    <row r="123" spans="2:16">
      <c r="H123" s="16"/>
      <c r="I123" s="5"/>
      <c r="J123" s="106"/>
      <c r="K123" s="5"/>
      <c r="L123" s="16"/>
      <c r="M123" s="16"/>
      <c r="N123" s="16"/>
      <c r="O123" s="106"/>
      <c r="P123" s="106"/>
    </row>
    <row r="124" spans="2:16">
      <c r="H124" s="16"/>
      <c r="I124" s="5"/>
      <c r="J124" s="106"/>
      <c r="K124" s="5"/>
      <c r="L124" s="16"/>
      <c r="M124" s="16"/>
      <c r="N124" s="16"/>
      <c r="O124" s="106"/>
      <c r="P124" s="106"/>
    </row>
    <row r="125" spans="2:16">
      <c r="H125" s="16"/>
      <c r="I125" s="5"/>
      <c r="J125" s="106"/>
      <c r="K125" s="5"/>
      <c r="L125" s="16"/>
      <c r="M125" s="16"/>
      <c r="N125" s="16"/>
      <c r="O125" s="106"/>
      <c r="P125" s="106"/>
    </row>
    <row r="126" spans="2:16">
      <c r="B126" s="13"/>
      <c r="H126" s="16"/>
      <c r="I126" s="5"/>
      <c r="J126" s="106"/>
      <c r="K126" s="5"/>
      <c r="L126" s="16"/>
      <c r="M126" s="16"/>
      <c r="N126" s="16"/>
      <c r="O126" s="106"/>
      <c r="P126" s="106"/>
    </row>
    <row r="127" spans="2:16">
      <c r="H127" s="16"/>
      <c r="I127" s="5"/>
      <c r="J127" s="106"/>
      <c r="K127" s="5"/>
      <c r="L127" s="16"/>
      <c r="M127" s="16"/>
      <c r="N127" s="16"/>
      <c r="O127" s="106"/>
      <c r="P127" s="106"/>
    </row>
    <row r="128" spans="2:16">
      <c r="H128" s="16"/>
      <c r="I128" s="5"/>
      <c r="J128" s="106"/>
      <c r="K128" s="5"/>
      <c r="L128" s="16"/>
      <c r="M128" s="16"/>
      <c r="N128" s="16"/>
      <c r="O128" s="106"/>
      <c r="P128" s="106"/>
    </row>
    <row r="129" spans="2:16">
      <c r="H129" s="16"/>
      <c r="I129" s="5"/>
      <c r="J129" s="106"/>
      <c r="K129" s="5"/>
      <c r="L129" s="16"/>
      <c r="M129" s="16"/>
      <c r="N129" s="16"/>
      <c r="O129" s="106"/>
      <c r="P129" s="106"/>
    </row>
    <row r="130" spans="2:16">
      <c r="H130" s="16"/>
      <c r="I130" s="5"/>
      <c r="J130" s="106"/>
      <c r="K130" s="5"/>
      <c r="L130" s="16"/>
      <c r="M130" s="16"/>
      <c r="N130" s="16"/>
      <c r="O130" s="106"/>
      <c r="P130" s="106"/>
    </row>
    <row r="131" spans="2:16">
      <c r="B131" s="13"/>
      <c r="H131" s="16"/>
      <c r="I131" s="5"/>
      <c r="J131" s="106"/>
      <c r="K131" s="5"/>
      <c r="L131" s="16"/>
      <c r="M131" s="16"/>
      <c r="N131" s="16"/>
      <c r="O131" s="106"/>
      <c r="P131" s="106"/>
    </row>
    <row r="132" spans="2:16">
      <c r="H132" s="16"/>
      <c r="I132" s="5"/>
      <c r="J132" s="106"/>
      <c r="K132" s="5"/>
      <c r="L132" s="16"/>
      <c r="M132" s="16"/>
      <c r="N132" s="16"/>
      <c r="O132" s="106"/>
      <c r="P132" s="106"/>
    </row>
    <row r="133" spans="2:16">
      <c r="H133" s="16"/>
      <c r="I133" s="5"/>
      <c r="J133" s="106"/>
      <c r="K133" s="5"/>
      <c r="L133" s="16"/>
      <c r="M133" s="16"/>
      <c r="N133" s="16"/>
      <c r="O133" s="106"/>
      <c r="P133" s="106"/>
    </row>
    <row r="134" spans="2:16">
      <c r="H134" s="16"/>
      <c r="I134" s="5"/>
      <c r="J134" s="106"/>
      <c r="K134" s="5"/>
      <c r="L134" s="16"/>
      <c r="M134" s="16"/>
      <c r="N134" s="16"/>
      <c r="O134" s="106"/>
      <c r="P134" s="106"/>
    </row>
    <row r="135" spans="2:16">
      <c r="H135" s="16"/>
      <c r="I135" s="5"/>
      <c r="J135" s="106"/>
      <c r="K135" s="5"/>
      <c r="L135" s="16"/>
      <c r="M135" s="16"/>
      <c r="N135" s="16"/>
      <c r="O135" s="106"/>
      <c r="P135" s="106"/>
    </row>
    <row r="136" spans="2:16">
      <c r="B136" s="13"/>
      <c r="H136" s="16"/>
      <c r="I136" s="5"/>
      <c r="J136" s="106"/>
      <c r="K136" s="5"/>
      <c r="L136" s="16"/>
      <c r="M136" s="16"/>
      <c r="N136" s="16"/>
      <c r="O136" s="106"/>
      <c r="P136" s="106"/>
    </row>
    <row r="137" spans="2:16">
      <c r="H137" s="16"/>
      <c r="I137" s="5"/>
      <c r="J137" s="106"/>
      <c r="K137" s="5"/>
      <c r="L137" s="16"/>
      <c r="M137" s="16"/>
      <c r="N137" s="16"/>
      <c r="O137" s="106"/>
      <c r="P137" s="106"/>
    </row>
    <row r="138" spans="2:16">
      <c r="H138" s="16"/>
      <c r="I138" s="5"/>
      <c r="J138" s="106"/>
      <c r="K138" s="5"/>
      <c r="L138" s="16"/>
      <c r="M138" s="16"/>
      <c r="N138" s="16"/>
      <c r="O138" s="106"/>
      <c r="P138" s="106"/>
    </row>
    <row r="139" spans="2:16">
      <c r="H139" s="16"/>
      <c r="I139" s="5"/>
      <c r="J139" s="106"/>
      <c r="K139" s="5"/>
      <c r="L139" s="16"/>
      <c r="M139" s="16"/>
      <c r="N139" s="16"/>
      <c r="O139" s="106"/>
      <c r="P139" s="106"/>
    </row>
    <row r="140" spans="2:16">
      <c r="H140" s="16"/>
      <c r="I140" s="5"/>
      <c r="J140" s="106"/>
      <c r="K140" s="5"/>
      <c r="L140" s="16"/>
      <c r="M140" s="16"/>
      <c r="N140" s="16"/>
      <c r="O140" s="106"/>
      <c r="P140" s="106"/>
    </row>
    <row r="141" spans="2:16">
      <c r="H141" s="16"/>
      <c r="I141" s="5"/>
      <c r="J141" s="106"/>
      <c r="K141" s="5"/>
      <c r="L141" s="16"/>
      <c r="M141" s="16"/>
      <c r="N141" s="16"/>
      <c r="O141" s="106"/>
      <c r="P141" s="106"/>
    </row>
    <row r="142" spans="2:16">
      <c r="H142" s="5"/>
      <c r="I142" s="5"/>
      <c r="J142" s="24"/>
      <c r="K142" s="5"/>
      <c r="L142" s="5"/>
      <c r="M142" s="5"/>
      <c r="N142" s="5"/>
      <c r="O142" s="24"/>
      <c r="P142" s="24"/>
    </row>
    <row r="143" spans="2:16">
      <c r="B143" s="13"/>
      <c r="H143" s="5"/>
      <c r="I143" s="5"/>
      <c r="J143" s="24"/>
      <c r="K143" s="5"/>
      <c r="L143" s="5"/>
      <c r="M143" s="5"/>
      <c r="N143" s="5"/>
      <c r="O143" s="24"/>
      <c r="P143" s="24"/>
    </row>
    <row r="144" spans="2:16">
      <c r="H144" s="16"/>
      <c r="I144" s="5"/>
      <c r="J144" s="106"/>
      <c r="K144" s="5"/>
      <c r="L144" s="16"/>
      <c r="M144" s="16"/>
      <c r="N144" s="16"/>
      <c r="O144" s="106"/>
      <c r="P144" s="106"/>
    </row>
    <row r="145" spans="2:16">
      <c r="H145" s="16"/>
      <c r="I145" s="5"/>
      <c r="J145" s="106"/>
      <c r="K145" s="5"/>
      <c r="L145" s="16"/>
      <c r="M145" s="16"/>
      <c r="N145" s="16"/>
      <c r="O145" s="106"/>
      <c r="P145" s="106"/>
    </row>
    <row r="146" spans="2:16">
      <c r="H146" s="16"/>
      <c r="I146" s="5"/>
      <c r="J146" s="106"/>
      <c r="K146" s="5"/>
      <c r="L146" s="16"/>
      <c r="M146" s="16"/>
      <c r="N146" s="16"/>
      <c r="O146" s="106"/>
      <c r="P146" s="106"/>
    </row>
    <row r="147" spans="2:16">
      <c r="H147" s="16"/>
      <c r="I147" s="5"/>
      <c r="J147" s="106"/>
      <c r="K147" s="5"/>
      <c r="L147" s="16"/>
      <c r="M147" s="16"/>
      <c r="N147" s="16"/>
      <c r="O147" s="106"/>
      <c r="P147" s="106"/>
    </row>
    <row r="148" spans="2:16">
      <c r="B148" s="13"/>
      <c r="H148" s="16"/>
      <c r="I148" s="5"/>
      <c r="J148" s="106"/>
      <c r="K148" s="5"/>
      <c r="L148" s="16"/>
      <c r="M148" s="16"/>
      <c r="N148" s="16"/>
      <c r="O148" s="106"/>
      <c r="P148" s="106"/>
    </row>
    <row r="149" spans="2:16">
      <c r="H149" s="16"/>
      <c r="I149" s="5"/>
      <c r="J149" s="106"/>
      <c r="K149" s="5"/>
      <c r="L149" s="16"/>
      <c r="M149" s="16"/>
      <c r="N149" s="16"/>
      <c r="O149" s="106"/>
      <c r="P149" s="106"/>
    </row>
    <row r="150" spans="2:16">
      <c r="H150" s="16"/>
      <c r="I150" s="5"/>
      <c r="J150" s="106"/>
      <c r="K150" s="5"/>
      <c r="L150" s="16"/>
      <c r="M150" s="16"/>
      <c r="N150" s="16"/>
      <c r="O150" s="106"/>
      <c r="P150" s="106"/>
    </row>
    <row r="151" spans="2:16">
      <c r="H151" s="16"/>
      <c r="I151" s="5"/>
      <c r="J151" s="106"/>
      <c r="K151" s="5"/>
      <c r="L151" s="16"/>
      <c r="M151" s="16"/>
      <c r="N151" s="16"/>
      <c r="O151" s="106"/>
      <c r="P151" s="106"/>
    </row>
    <row r="152" spans="2:16">
      <c r="H152" s="16"/>
      <c r="I152" s="5"/>
      <c r="J152" s="106"/>
      <c r="K152" s="5"/>
      <c r="L152" s="16"/>
      <c r="M152" s="16"/>
      <c r="N152" s="16"/>
      <c r="O152" s="106"/>
      <c r="P152" s="106"/>
    </row>
    <row r="153" spans="2:16">
      <c r="B153" s="13"/>
      <c r="H153" s="16"/>
      <c r="I153" s="5"/>
      <c r="J153" s="106"/>
      <c r="K153" s="5"/>
      <c r="L153" s="16"/>
      <c r="M153" s="16"/>
      <c r="N153" s="16"/>
      <c r="O153" s="106"/>
      <c r="P153" s="106"/>
    </row>
    <row r="154" spans="2:16">
      <c r="H154" s="16"/>
      <c r="I154" s="5"/>
      <c r="J154" s="106"/>
      <c r="K154" s="5"/>
      <c r="L154" s="16"/>
      <c r="M154" s="16"/>
      <c r="N154" s="16"/>
      <c r="O154" s="106"/>
      <c r="P154" s="106"/>
    </row>
    <row r="155" spans="2:16">
      <c r="H155" s="16"/>
      <c r="I155" s="5"/>
      <c r="J155" s="106"/>
      <c r="K155" s="5"/>
      <c r="L155" s="16"/>
      <c r="M155" s="16"/>
      <c r="N155" s="16"/>
      <c r="O155" s="106"/>
      <c r="P155" s="106"/>
    </row>
    <row r="156" spans="2:16">
      <c r="H156" s="16"/>
      <c r="I156" s="5"/>
      <c r="J156" s="106"/>
      <c r="K156" s="5"/>
      <c r="L156" s="16"/>
      <c r="M156" s="16"/>
      <c r="N156" s="16"/>
      <c r="O156" s="106"/>
      <c r="P156" s="106"/>
    </row>
    <row r="157" spans="2:16">
      <c r="H157" s="16"/>
      <c r="I157" s="5"/>
      <c r="J157" s="106"/>
      <c r="K157" s="5"/>
      <c r="L157" s="16"/>
      <c r="M157" s="16"/>
      <c r="N157" s="16"/>
      <c r="O157" s="106"/>
      <c r="P157" s="106"/>
    </row>
    <row r="158" spans="2:16">
      <c r="B158" s="13"/>
      <c r="H158" s="16"/>
      <c r="I158" s="5"/>
      <c r="J158" s="106"/>
      <c r="K158" s="5"/>
      <c r="L158" s="16"/>
      <c r="M158" s="16"/>
      <c r="N158" s="16"/>
      <c r="O158" s="106"/>
      <c r="P158" s="106"/>
    </row>
    <row r="159" spans="2:16">
      <c r="H159" s="16"/>
      <c r="I159" s="5"/>
      <c r="J159" s="106"/>
      <c r="K159" s="5"/>
      <c r="L159" s="16"/>
      <c r="M159" s="16"/>
      <c r="N159" s="16"/>
      <c r="O159" s="106"/>
      <c r="P159" s="106"/>
    </row>
    <row r="160" spans="2:16">
      <c r="H160" s="16"/>
      <c r="I160" s="5"/>
      <c r="J160" s="106"/>
      <c r="K160" s="5"/>
      <c r="L160" s="16"/>
      <c r="M160" s="16"/>
      <c r="N160" s="16"/>
      <c r="O160" s="106"/>
      <c r="P160" s="106"/>
    </row>
    <row r="161" spans="2:16">
      <c r="H161" s="16"/>
      <c r="I161" s="5"/>
      <c r="J161" s="106"/>
      <c r="K161" s="5"/>
      <c r="L161" s="16"/>
      <c r="M161" s="16"/>
      <c r="N161" s="16"/>
      <c r="O161" s="106"/>
      <c r="P161" s="106"/>
    </row>
    <row r="162" spans="2:16">
      <c r="H162" s="16"/>
      <c r="I162" s="5"/>
      <c r="J162" s="106"/>
      <c r="K162" s="5"/>
      <c r="L162" s="16"/>
      <c r="M162" s="16"/>
      <c r="N162" s="16"/>
      <c r="O162" s="106"/>
      <c r="P162" s="106"/>
    </row>
    <row r="163" spans="2:16">
      <c r="B163" s="13"/>
      <c r="H163" s="16"/>
      <c r="I163" s="5"/>
      <c r="J163" s="106"/>
      <c r="K163" s="5"/>
      <c r="L163" s="16"/>
      <c r="M163" s="16"/>
      <c r="N163" s="16"/>
      <c r="O163" s="106"/>
      <c r="P163" s="106"/>
    </row>
    <row r="164" spans="2:16">
      <c r="H164" s="16"/>
      <c r="I164" s="5"/>
      <c r="J164" s="106"/>
      <c r="K164" s="5"/>
      <c r="L164" s="16"/>
      <c r="M164" s="16"/>
      <c r="N164" s="16"/>
      <c r="O164" s="106"/>
      <c r="P164" s="106"/>
    </row>
    <row r="165" spans="2:16">
      <c r="H165" s="16"/>
      <c r="I165" s="5"/>
      <c r="J165" s="106"/>
      <c r="K165" s="5"/>
      <c r="L165" s="16"/>
      <c r="M165" s="16"/>
      <c r="N165" s="16"/>
      <c r="O165" s="106"/>
      <c r="P165" s="106"/>
    </row>
    <row r="166" spans="2:16">
      <c r="H166" s="16"/>
      <c r="I166" s="5"/>
      <c r="J166" s="106"/>
      <c r="K166" s="5"/>
      <c r="L166" s="16"/>
      <c r="M166" s="16"/>
      <c r="N166" s="16"/>
      <c r="O166" s="106"/>
      <c r="P166" s="106"/>
    </row>
    <row r="167" spans="2:16">
      <c r="H167" s="16"/>
      <c r="I167" s="5"/>
      <c r="J167" s="106"/>
      <c r="K167" s="5"/>
      <c r="L167" s="16"/>
      <c r="M167" s="16"/>
      <c r="N167" s="16"/>
      <c r="O167" s="106"/>
      <c r="P167" s="106"/>
    </row>
    <row r="168" spans="2:16">
      <c r="B168" s="13"/>
      <c r="H168" s="16"/>
      <c r="I168" s="5"/>
      <c r="J168" s="106"/>
      <c r="K168" s="5"/>
      <c r="L168" s="16"/>
      <c r="M168" s="16"/>
      <c r="N168" s="16"/>
      <c r="O168" s="106"/>
      <c r="P168" s="106"/>
    </row>
    <row r="169" spans="2:16">
      <c r="H169" s="16"/>
      <c r="I169" s="5"/>
      <c r="J169" s="106"/>
      <c r="K169" s="5"/>
      <c r="L169" s="16"/>
      <c r="M169" s="16"/>
      <c r="N169" s="16"/>
      <c r="O169" s="106"/>
      <c r="P169" s="106"/>
    </row>
    <row r="170" spans="2:16">
      <c r="H170" s="16"/>
      <c r="I170" s="5"/>
      <c r="J170" s="106"/>
      <c r="K170" s="5"/>
      <c r="L170" s="16"/>
      <c r="M170" s="16"/>
      <c r="N170" s="16"/>
      <c r="O170" s="106"/>
      <c r="P170" s="106"/>
    </row>
    <row r="171" spans="2:16">
      <c r="H171" s="16"/>
      <c r="I171" s="5"/>
      <c r="J171" s="106"/>
      <c r="K171" s="5"/>
      <c r="L171" s="16"/>
      <c r="M171" s="16"/>
      <c r="N171" s="16"/>
      <c r="O171" s="106"/>
      <c r="P171" s="106"/>
    </row>
    <row r="172" spans="2:16">
      <c r="H172" s="16"/>
      <c r="I172" s="5"/>
      <c r="J172" s="106"/>
      <c r="K172" s="5"/>
      <c r="L172" s="16"/>
      <c r="M172" s="16"/>
      <c r="N172" s="16"/>
      <c r="O172" s="106"/>
      <c r="P172" s="106"/>
    </row>
    <row r="173" spans="2:16">
      <c r="H173" s="10"/>
      <c r="J173" s="221"/>
      <c r="L173" s="10"/>
      <c r="M173" s="10"/>
      <c r="N173" s="10"/>
      <c r="O173" s="221"/>
      <c r="P173" s="221"/>
    </row>
    <row r="175" spans="2:16">
      <c r="B175" s="5"/>
    </row>
  </sheetData>
  <mergeCells count="1">
    <mergeCell ref="B5:G5"/>
  </mergeCells>
  <pageMargins left="0.7" right="0.7" top="0.75" bottom="0.75" header="0.3" footer="0.3"/>
  <pageSetup paperSize="9" scale="29" orientation="portrait" r:id="rId1"/>
  <ignoredErrors>
    <ignoredError sqref="O35:P35 O38 P39 O75:O77 P75:P77 O80:O82 P80:P82" formulaRange="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FFFFCC"/>
  </sheetPr>
  <dimension ref="A1:XFD155"/>
  <sheetViews>
    <sheetView showGridLines="0" zoomScale="80" zoomScaleNormal="80" zoomScaleSheetLayoutView="80" workbookViewId="0">
      <pane ySplit="7" topLeftCell="A8" activePane="bottomLeft" state="frozen"/>
      <selection pane="bottomLeft"/>
    </sheetView>
  </sheetViews>
  <sheetFormatPr defaultRowHeight="12.75"/>
  <cols>
    <col min="1" max="1" width="2.85546875" style="1" customWidth="1"/>
    <col min="2" max="2" width="117.140625" style="1" customWidth="1"/>
    <col min="3" max="5" width="2.85546875" style="1" customWidth="1"/>
    <col min="6" max="6" width="14.28515625" style="1" customWidth="1"/>
    <col min="7" max="7" width="2.85546875" style="1" customWidth="1"/>
    <col min="8" max="8" width="14.28515625" style="1" customWidth="1"/>
    <col min="9" max="11" width="2.85546875" style="1" customWidth="1"/>
    <col min="12" max="16" width="14.28515625" style="1" customWidth="1"/>
    <col min="17" max="17" width="2.7109375" style="1" customWidth="1"/>
    <col min="18" max="18" width="10" style="60" customWidth="1"/>
    <col min="19" max="19" width="2.7109375" style="1" customWidth="1"/>
    <col min="20" max="25" width="16.85546875" style="1" customWidth="1"/>
    <col min="26" max="16384" width="9.140625" style="1"/>
  </cols>
  <sheetData>
    <row r="1" spans="1:21">
      <c r="A1" s="5"/>
      <c r="B1" s="107" t="s">
        <v>420</v>
      </c>
      <c r="C1" s="107"/>
      <c r="D1" s="107"/>
      <c r="E1" s="107"/>
      <c r="F1" s="107"/>
      <c r="G1" s="107"/>
      <c r="H1" s="107"/>
      <c r="I1" s="107"/>
      <c r="R1" s="1"/>
    </row>
    <row r="2" spans="1:21" ht="15">
      <c r="B2"/>
    </row>
    <row r="3" spans="1:21" s="8" customFormat="1" ht="18" customHeight="1">
      <c r="A3" s="7"/>
      <c r="B3" s="7" t="s">
        <v>92</v>
      </c>
      <c r="R3" s="61"/>
    </row>
    <row r="5" spans="1:21" ht="70.5" customHeight="1">
      <c r="A5" s="5"/>
      <c r="B5" s="251" t="s">
        <v>392</v>
      </c>
      <c r="C5" s="251"/>
      <c r="D5" s="251"/>
      <c r="E5" s="251"/>
      <c r="F5" s="251"/>
      <c r="G5" s="251"/>
      <c r="H5" s="251"/>
      <c r="I5" s="251"/>
      <c r="J5" s="251"/>
      <c r="K5" s="251"/>
    </row>
    <row r="7" spans="1:21" s="25" customFormat="1">
      <c r="L7" s="28"/>
      <c r="M7" s="28"/>
      <c r="N7" s="28"/>
      <c r="O7" s="28"/>
      <c r="P7" s="28"/>
      <c r="R7" s="28"/>
    </row>
    <row r="9" spans="1:21" s="25" customFormat="1">
      <c r="B9" s="25" t="s">
        <v>72</v>
      </c>
      <c r="F9" s="25" t="s">
        <v>0</v>
      </c>
      <c r="R9" s="28"/>
    </row>
    <row r="11" spans="1:21">
      <c r="B11" s="20" t="s">
        <v>269</v>
      </c>
      <c r="C11" s="5"/>
      <c r="D11" s="5"/>
      <c r="E11" s="5"/>
      <c r="F11" s="5"/>
      <c r="G11" s="5"/>
      <c r="H11" s="20"/>
      <c r="I11" s="5"/>
      <c r="J11" s="5"/>
      <c r="K11" s="5"/>
      <c r="L11" s="5"/>
      <c r="M11" s="5"/>
      <c r="N11" s="5"/>
      <c r="O11" s="5"/>
      <c r="Q11" s="5"/>
    </row>
    <row r="12" spans="1:21">
      <c r="B12" s="5" t="s">
        <v>265</v>
      </c>
      <c r="C12" s="5"/>
      <c r="D12" s="5"/>
      <c r="E12" s="5"/>
      <c r="F12" s="5" t="s">
        <v>12</v>
      </c>
      <c r="G12" s="5"/>
      <c r="H12" s="23">
        <f>Reguleringsparameters!O31</f>
        <v>1.0382800000000001</v>
      </c>
      <c r="I12" s="5"/>
      <c r="J12" s="5"/>
      <c r="K12" s="5"/>
      <c r="L12" s="5"/>
      <c r="M12" s="5"/>
      <c r="N12" s="5"/>
      <c r="O12" s="5"/>
      <c r="Q12" s="5"/>
    </row>
    <row r="13" spans="1:21">
      <c r="B13" s="5" t="s">
        <v>266</v>
      </c>
      <c r="C13" s="5"/>
      <c r="D13" s="5"/>
      <c r="E13" s="5"/>
      <c r="F13" s="5" t="s">
        <v>12</v>
      </c>
      <c r="G13" s="5"/>
      <c r="H13" s="23">
        <f>Reguleringsparameters!O32</f>
        <v>1.01</v>
      </c>
      <c r="I13" s="5"/>
      <c r="J13" s="5"/>
      <c r="K13" s="5"/>
      <c r="L13" s="5"/>
      <c r="M13" s="5"/>
      <c r="N13" s="5"/>
      <c r="O13" s="5"/>
      <c r="Q13" s="5"/>
    </row>
    <row r="14" spans="1:21">
      <c r="B14" s="5" t="s">
        <v>74</v>
      </c>
      <c r="C14" s="5"/>
      <c r="D14" s="5"/>
      <c r="E14" s="5"/>
      <c r="F14" s="5" t="s">
        <v>12</v>
      </c>
      <c r="G14" s="5"/>
      <c r="H14" s="23">
        <f>Reguleringsparameters!P31</f>
        <v>1.0465862400000001</v>
      </c>
      <c r="I14" s="5"/>
      <c r="J14" s="5"/>
      <c r="K14" s="5"/>
      <c r="L14" s="5"/>
      <c r="M14" s="21"/>
      <c r="N14" s="21"/>
      <c r="O14" s="21"/>
      <c r="Q14" s="5"/>
      <c r="R14" s="62"/>
      <c r="T14" s="16"/>
      <c r="U14" s="16"/>
    </row>
    <row r="15" spans="1:21">
      <c r="B15" s="5" t="s">
        <v>75</v>
      </c>
      <c r="C15" s="5"/>
      <c r="D15" s="5"/>
      <c r="E15" s="5"/>
      <c r="F15" s="5" t="s">
        <v>12</v>
      </c>
      <c r="G15" s="5"/>
      <c r="H15" s="23">
        <f>Reguleringsparameters!P32</f>
        <v>1.0180800000000001</v>
      </c>
      <c r="I15" s="5"/>
      <c r="J15" s="5"/>
      <c r="K15" s="5"/>
      <c r="L15" s="5"/>
      <c r="M15" s="5"/>
      <c r="N15" s="21"/>
      <c r="O15" s="21"/>
      <c r="Q15" s="5"/>
      <c r="R15" s="62"/>
      <c r="T15" s="16"/>
      <c r="U15" s="16"/>
    </row>
    <row r="16" spans="1:21">
      <c r="B16" s="5" t="s">
        <v>76</v>
      </c>
      <c r="C16" s="5"/>
      <c r="D16" s="5"/>
      <c r="E16" s="5"/>
      <c r="F16" s="5" t="s">
        <v>12</v>
      </c>
      <c r="G16" s="5"/>
      <c r="H16" s="23">
        <f>Reguleringsparameters!P33</f>
        <v>1.008</v>
      </c>
      <c r="I16" s="5"/>
      <c r="J16" s="5"/>
      <c r="K16" s="5"/>
      <c r="L16" s="5"/>
      <c r="M16" s="5"/>
      <c r="N16" s="5"/>
      <c r="O16" s="21"/>
      <c r="Q16" s="5"/>
      <c r="R16" s="62"/>
      <c r="T16" s="16"/>
      <c r="U16" s="16"/>
    </row>
    <row r="17" spans="2:21">
      <c r="C17" s="5"/>
      <c r="D17" s="5"/>
      <c r="E17" s="5"/>
      <c r="F17" s="5"/>
      <c r="G17" s="5"/>
      <c r="H17" s="5"/>
      <c r="I17" s="5"/>
      <c r="J17" s="5"/>
      <c r="K17" s="5"/>
      <c r="L17" s="5"/>
      <c r="M17" s="5"/>
      <c r="N17" s="5"/>
      <c r="O17" s="5"/>
      <c r="Q17" s="5"/>
      <c r="R17" s="59"/>
      <c r="T17" s="5"/>
      <c r="U17" s="5"/>
    </row>
    <row r="18" spans="2:21">
      <c r="B18" s="20" t="s">
        <v>133</v>
      </c>
      <c r="C18" s="5"/>
      <c r="E18" s="5"/>
      <c r="G18" s="5"/>
      <c r="H18" s="20"/>
      <c r="I18" s="5"/>
      <c r="J18" s="5"/>
      <c r="K18" s="5"/>
      <c r="L18" s="5"/>
      <c r="M18" s="5"/>
      <c r="N18" s="5"/>
      <c r="O18" s="5"/>
      <c r="Q18" s="5"/>
      <c r="R18" s="59"/>
      <c r="T18" s="5"/>
      <c r="U18" s="5"/>
    </row>
    <row r="19" spans="2:21">
      <c r="B19" s="5" t="s">
        <v>267</v>
      </c>
      <c r="C19" s="5"/>
      <c r="D19" s="5"/>
      <c r="E19" s="5"/>
      <c r="F19" s="5" t="s">
        <v>12</v>
      </c>
      <c r="G19" s="5"/>
      <c r="H19" s="23">
        <f>Reguleringsparameters!O44</f>
        <v>0.97812100000000002</v>
      </c>
      <c r="I19" s="5"/>
      <c r="J19" s="5"/>
      <c r="K19" s="5"/>
      <c r="L19" s="5"/>
      <c r="M19" s="5"/>
      <c r="N19" s="5"/>
      <c r="O19" s="5"/>
      <c r="Q19" s="5"/>
      <c r="R19" s="59"/>
      <c r="T19" s="5"/>
      <c r="U19" s="5"/>
    </row>
    <row r="20" spans="2:21">
      <c r="B20" s="5" t="s">
        <v>268</v>
      </c>
      <c r="C20" s="5"/>
      <c r="D20" s="5"/>
      <c r="E20" s="5"/>
      <c r="F20" s="5" t="s">
        <v>12</v>
      </c>
      <c r="G20" s="5"/>
      <c r="H20" s="23">
        <f>Reguleringsparameters!O45</f>
        <v>0.98899999999999999</v>
      </c>
      <c r="I20" s="5"/>
      <c r="J20" s="5"/>
      <c r="K20" s="5"/>
      <c r="L20" s="5"/>
      <c r="M20" s="5"/>
      <c r="N20" s="5"/>
      <c r="O20" s="5"/>
      <c r="Q20" s="5"/>
      <c r="R20" s="59"/>
      <c r="T20" s="5"/>
      <c r="U20" s="5"/>
    </row>
    <row r="21" spans="2:21">
      <c r="B21" s="5" t="s">
        <v>77</v>
      </c>
      <c r="C21" s="5"/>
      <c r="D21" s="5"/>
      <c r="E21" s="5"/>
      <c r="F21" s="5" t="s">
        <v>12</v>
      </c>
      <c r="G21" s="5"/>
      <c r="H21" s="23">
        <f>Reguleringsparameters!P44</f>
        <v>0.96736166899999998</v>
      </c>
      <c r="I21" s="5"/>
      <c r="J21" s="5"/>
      <c r="K21" s="5"/>
      <c r="L21" s="5"/>
      <c r="M21" s="21"/>
      <c r="N21" s="21"/>
      <c r="O21" s="21"/>
      <c r="P21" s="5"/>
      <c r="Q21" s="5"/>
      <c r="R21" s="59"/>
      <c r="T21" s="5"/>
      <c r="U21" s="5"/>
    </row>
    <row r="22" spans="2:21">
      <c r="B22" s="5" t="s">
        <v>78</v>
      </c>
      <c r="C22" s="5"/>
      <c r="D22" s="5"/>
      <c r="E22" s="5"/>
      <c r="F22" s="5" t="s">
        <v>12</v>
      </c>
      <c r="G22" s="5"/>
      <c r="H22" s="23">
        <f>Reguleringsparameters!P45</f>
        <v>0.97812100000000002</v>
      </c>
      <c r="I22" s="5"/>
      <c r="J22" s="5"/>
      <c r="K22" s="5"/>
      <c r="L22" s="5"/>
      <c r="M22" s="5"/>
      <c r="N22" s="21"/>
      <c r="O22" s="21"/>
      <c r="P22" s="5"/>
      <c r="Q22" s="5"/>
      <c r="R22" s="62"/>
      <c r="T22" s="5"/>
      <c r="U22" s="5"/>
    </row>
    <row r="23" spans="2:21">
      <c r="B23" s="5" t="s">
        <v>79</v>
      </c>
      <c r="C23" s="5"/>
      <c r="D23" s="5"/>
      <c r="E23" s="5"/>
      <c r="F23" s="5" t="s">
        <v>12</v>
      </c>
      <c r="G23" s="5"/>
      <c r="H23" s="23">
        <f>Reguleringsparameters!P46</f>
        <v>0.98899999999999999</v>
      </c>
      <c r="I23" s="5"/>
      <c r="J23" s="5"/>
      <c r="K23" s="5"/>
      <c r="L23" s="5"/>
      <c r="M23" s="5"/>
      <c r="N23" s="5"/>
      <c r="O23" s="21"/>
      <c r="P23" s="5"/>
      <c r="Q23" s="5"/>
      <c r="R23" s="59"/>
      <c r="T23" s="16"/>
      <c r="U23" s="5"/>
    </row>
    <row r="24" spans="2:21">
      <c r="B24" s="5"/>
      <c r="C24" s="5"/>
      <c r="D24" s="5"/>
      <c r="E24" s="5"/>
      <c r="F24" s="5"/>
      <c r="G24" s="5"/>
      <c r="H24" s="5"/>
      <c r="I24" s="5"/>
      <c r="J24" s="5"/>
      <c r="K24" s="5"/>
      <c r="L24" s="5"/>
      <c r="M24" s="5"/>
      <c r="N24" s="5"/>
      <c r="O24" s="5"/>
      <c r="P24" s="5"/>
      <c r="Q24" s="5"/>
      <c r="R24" s="59"/>
      <c r="T24" s="16"/>
      <c r="U24" s="5"/>
    </row>
    <row r="25" spans="2:21">
      <c r="B25" s="2" t="s">
        <v>150</v>
      </c>
      <c r="C25" s="5"/>
      <c r="D25" s="5"/>
      <c r="E25" s="5"/>
      <c r="F25" s="5"/>
      <c r="G25" s="5"/>
      <c r="H25" s="5"/>
      <c r="I25" s="5"/>
      <c r="J25" s="5"/>
      <c r="K25" s="5"/>
      <c r="L25" s="5"/>
      <c r="M25" s="5"/>
      <c r="N25" s="5"/>
      <c r="O25" s="5"/>
      <c r="P25" s="5"/>
      <c r="Q25" s="5"/>
      <c r="R25" s="59"/>
      <c r="T25" s="16"/>
      <c r="U25" s="5"/>
    </row>
    <row r="26" spans="2:21">
      <c r="B26" s="1" t="s">
        <v>22</v>
      </c>
      <c r="C26" s="5"/>
      <c r="D26" s="5"/>
      <c r="E26" s="5"/>
      <c r="F26" s="5" t="s">
        <v>12</v>
      </c>
      <c r="G26" s="5"/>
      <c r="H26" s="17">
        <f>Reguleringsparameters!H11</f>
        <v>4.4999999999999998E-2</v>
      </c>
      <c r="I26" s="5"/>
      <c r="J26" s="5"/>
      <c r="K26" s="5"/>
      <c r="L26" s="5"/>
      <c r="M26" s="5"/>
      <c r="N26" s="5"/>
      <c r="O26" s="5"/>
      <c r="P26" s="5"/>
      <c r="Q26" s="5"/>
      <c r="R26" s="59"/>
      <c r="T26" s="16"/>
      <c r="U26" s="5"/>
    </row>
    <row r="27" spans="2:21">
      <c r="B27" s="1" t="s">
        <v>242</v>
      </c>
      <c r="C27" s="5"/>
      <c r="D27" s="5"/>
      <c r="E27" s="5"/>
      <c r="F27" s="5" t="s">
        <v>12</v>
      </c>
      <c r="G27" s="5"/>
      <c r="H27" s="17">
        <f>Reguleringsparameters!H13</f>
        <v>3.7999999999999999E-2</v>
      </c>
      <c r="I27" s="5"/>
      <c r="J27" s="5"/>
      <c r="K27" s="5"/>
      <c r="L27" s="5"/>
      <c r="M27" s="5"/>
      <c r="N27" s="5"/>
      <c r="O27" s="5"/>
      <c r="P27" s="5"/>
      <c r="Q27" s="5"/>
      <c r="R27" s="59"/>
      <c r="T27" s="16"/>
      <c r="U27" s="5"/>
    </row>
    <row r="28" spans="2:21">
      <c r="B28" s="5"/>
      <c r="C28" s="5"/>
      <c r="D28" s="5"/>
      <c r="E28" s="5"/>
      <c r="F28" s="5"/>
      <c r="G28" s="5"/>
      <c r="H28" s="5"/>
      <c r="I28" s="5"/>
      <c r="J28" s="5"/>
      <c r="K28" s="5"/>
      <c r="L28" s="5"/>
      <c r="M28" s="5"/>
      <c r="N28" s="5"/>
      <c r="O28" s="5"/>
      <c r="P28" s="5"/>
      <c r="Q28" s="5"/>
      <c r="R28" s="59"/>
      <c r="T28" s="16"/>
      <c r="U28" s="5"/>
    </row>
    <row r="29" spans="2:21">
      <c r="B29" s="20" t="s">
        <v>109</v>
      </c>
      <c r="C29" s="5"/>
      <c r="D29" s="5"/>
      <c r="E29" s="5"/>
      <c r="F29" s="5"/>
      <c r="G29" s="5"/>
      <c r="H29" s="5"/>
      <c r="I29" s="5"/>
      <c r="J29" s="5"/>
      <c r="K29" s="5"/>
      <c r="L29" s="5"/>
      <c r="M29" s="5"/>
      <c r="N29" s="5"/>
      <c r="O29" s="5"/>
      <c r="P29" s="5"/>
      <c r="Q29" s="5"/>
      <c r="R29" s="59"/>
      <c r="T29" s="16"/>
      <c r="U29" s="5"/>
    </row>
    <row r="30" spans="2:21">
      <c r="B30" s="5" t="s">
        <v>109</v>
      </c>
      <c r="C30" s="5"/>
      <c r="D30" s="5"/>
      <c r="E30" s="5"/>
      <c r="F30" s="5" t="s">
        <v>12</v>
      </c>
      <c r="G30" s="5"/>
      <c r="H30" s="17">
        <f>Reguleringsparameters!H85</f>
        <v>0.01</v>
      </c>
      <c r="I30" s="5"/>
      <c r="J30" s="5"/>
      <c r="K30" s="5"/>
      <c r="L30" s="5"/>
      <c r="M30" s="5"/>
      <c r="N30" s="5"/>
      <c r="O30" s="5"/>
      <c r="P30" s="5"/>
      <c r="Q30" s="5"/>
      <c r="R30" s="59"/>
      <c r="T30" s="16"/>
      <c r="U30" s="5"/>
    </row>
    <row r="31" spans="2:21">
      <c r="C31" s="5"/>
      <c r="D31" s="5"/>
      <c r="E31" s="5"/>
      <c r="F31" s="5"/>
      <c r="G31" s="5"/>
      <c r="H31" s="5"/>
      <c r="I31" s="5"/>
      <c r="J31" s="5"/>
      <c r="K31" s="5"/>
      <c r="L31" s="5"/>
      <c r="M31" s="5"/>
      <c r="N31" s="5"/>
      <c r="O31" s="5"/>
      <c r="P31" s="5"/>
      <c r="Q31" s="5"/>
      <c r="R31" s="59"/>
      <c r="T31" s="16"/>
      <c r="U31" s="5"/>
    </row>
    <row r="32" spans="2:21" s="25" customFormat="1">
      <c r="B32" s="25" t="s">
        <v>81</v>
      </c>
      <c r="F32" s="25" t="s">
        <v>0</v>
      </c>
      <c r="H32" s="25" t="s">
        <v>54</v>
      </c>
      <c r="L32" s="28" t="s">
        <v>40</v>
      </c>
      <c r="M32" s="28" t="s">
        <v>41</v>
      </c>
      <c r="N32" s="28" t="s">
        <v>42</v>
      </c>
      <c r="O32" s="28" t="s">
        <v>43</v>
      </c>
      <c r="P32" s="28" t="s">
        <v>38</v>
      </c>
      <c r="R32" s="28" t="s">
        <v>111</v>
      </c>
    </row>
    <row r="34" spans="1:21">
      <c r="B34" s="2" t="s">
        <v>45</v>
      </c>
      <c r="C34" s="5"/>
      <c r="D34" s="5"/>
      <c r="E34" s="5"/>
      <c r="F34" s="5"/>
      <c r="G34" s="5"/>
      <c r="H34" s="5"/>
      <c r="I34" s="5"/>
      <c r="J34" s="5"/>
      <c r="Q34" s="5"/>
    </row>
    <row r="35" spans="1:21">
      <c r="B35" s="1" t="s">
        <v>307</v>
      </c>
      <c r="C35" s="5"/>
      <c r="E35" s="5"/>
      <c r="F35" s="18" t="s">
        <v>15</v>
      </c>
      <c r="G35" s="81"/>
      <c r="H35" s="91">
        <f>SUM(L35:P35)</f>
        <v>97380700.656172827</v>
      </c>
      <c r="I35" s="24"/>
      <c r="J35" s="24"/>
      <c r="K35" s="92"/>
      <c r="L35" s="103">
        <f>'Operationele kosten'!L94</f>
        <v>82761433.393486828</v>
      </c>
      <c r="M35" s="103">
        <f>'Operationele kosten'!M94</f>
        <v>3165737.8893683488</v>
      </c>
      <c r="N35" s="103">
        <f>'Operationele kosten'!N94</f>
        <v>4522482.6990976408</v>
      </c>
      <c r="O35" s="103">
        <f>'Operationele kosten'!O94</f>
        <v>0</v>
      </c>
      <c r="P35" s="103">
        <f>'Operationele kosten'!P94</f>
        <v>6931046.6742200069</v>
      </c>
      <c r="Q35" s="5"/>
    </row>
    <row r="36" spans="1:21">
      <c r="B36" s="1" t="s">
        <v>308</v>
      </c>
      <c r="C36" s="5"/>
      <c r="E36" s="5"/>
      <c r="F36" s="18" t="s">
        <v>15</v>
      </c>
      <c r="G36" s="81"/>
      <c r="H36" s="91">
        <f>SUM(L36:P36)</f>
        <v>97130522.600000009</v>
      </c>
      <c r="I36" s="24"/>
      <c r="J36" s="24"/>
      <c r="K36" s="92"/>
      <c r="L36" s="103">
        <f>'Operationele kosten'!L95</f>
        <v>65153056.372350007</v>
      </c>
      <c r="M36" s="103">
        <f>'Operationele kosten'!M95</f>
        <v>2492193.4131500004</v>
      </c>
      <c r="N36" s="103">
        <f>'Operationele kosten'!N95</f>
        <v>3560276.3045000001</v>
      </c>
      <c r="O36" s="103">
        <f>'Operationele kosten'!O95</f>
        <v>0</v>
      </c>
      <c r="P36" s="103">
        <f>'Operationele kosten'!P95</f>
        <v>25924996.510000002</v>
      </c>
      <c r="Q36" s="5"/>
    </row>
    <row r="37" spans="1:21" s="60" customFormat="1">
      <c r="A37" s="1"/>
      <c r="B37" s="1"/>
      <c r="C37" s="5"/>
      <c r="D37" s="1"/>
      <c r="E37" s="5"/>
      <c r="F37" s="18"/>
      <c r="G37" s="70"/>
      <c r="H37" s="97"/>
      <c r="I37" s="70"/>
      <c r="J37" s="70"/>
      <c r="K37" s="78"/>
      <c r="L37" s="78"/>
      <c r="M37" s="78"/>
      <c r="N37" s="78"/>
      <c r="O37" s="78"/>
      <c r="P37" s="78"/>
      <c r="Q37" s="5"/>
      <c r="S37" s="1"/>
      <c r="T37" s="1"/>
      <c r="U37" s="1"/>
    </row>
    <row r="38" spans="1:21" s="60" customFormat="1">
      <c r="A38" s="1"/>
      <c r="B38" s="2" t="s">
        <v>46</v>
      </c>
      <c r="C38" s="5"/>
      <c r="D38" s="1"/>
      <c r="E38" s="5"/>
      <c r="F38" s="18"/>
      <c r="G38" s="70"/>
      <c r="H38" s="97"/>
      <c r="I38" s="70"/>
      <c r="J38" s="70"/>
      <c r="K38" s="78"/>
      <c r="L38" s="78"/>
      <c r="M38" s="78"/>
      <c r="N38" s="78"/>
      <c r="O38" s="78"/>
      <c r="P38" s="78"/>
      <c r="Q38" s="5"/>
      <c r="S38" s="1"/>
      <c r="T38" s="1"/>
      <c r="U38" s="1"/>
    </row>
    <row r="39" spans="1:21" s="60" customFormat="1">
      <c r="A39" s="1"/>
      <c r="B39" s="1" t="s">
        <v>309</v>
      </c>
      <c r="C39" s="1"/>
      <c r="D39" s="1"/>
      <c r="E39" s="1"/>
      <c r="F39" s="18" t="s">
        <v>16</v>
      </c>
      <c r="G39" s="44"/>
      <c r="H39" s="91">
        <f>SUM(L39:P39)</f>
        <v>226461810.61527753</v>
      </c>
      <c r="I39" s="44"/>
      <c r="J39" s="44"/>
      <c r="K39" s="78"/>
      <c r="L39" s="103">
        <f>'Operationele kosten'!L98</f>
        <v>191757890.87237552</v>
      </c>
      <c r="M39" s="103">
        <f>'Operationele kosten'!M98</f>
        <v>7335001.2902001562</v>
      </c>
      <c r="N39" s="103">
        <f>'Operationele kosten'!N98</f>
        <v>10478573.271714509</v>
      </c>
      <c r="O39" s="103">
        <f>'Operationele kosten'!O98</f>
        <v>0</v>
      </c>
      <c r="P39" s="103">
        <f>'Operationele kosten'!P98</f>
        <v>16890345.180987347</v>
      </c>
      <c r="Q39" s="1"/>
      <c r="S39" s="1"/>
      <c r="T39" s="1"/>
      <c r="U39" s="1"/>
    </row>
    <row r="40" spans="1:21" s="60" customFormat="1">
      <c r="A40" s="1"/>
      <c r="B40" s="1" t="s">
        <v>321</v>
      </c>
      <c r="C40" s="5"/>
      <c r="D40" s="1"/>
      <c r="E40" s="5"/>
      <c r="F40" s="18" t="s">
        <v>16</v>
      </c>
      <c r="G40" s="70"/>
      <c r="H40" s="91">
        <f>SUM(L40:P40)</f>
        <v>77610849.089999989</v>
      </c>
      <c r="I40" s="70"/>
      <c r="J40" s="70"/>
      <c r="K40" s="78"/>
      <c r="L40" s="103">
        <f>'Operationele kosten'!L99</f>
        <v>48020225.632649988</v>
      </c>
      <c r="M40" s="103">
        <f>'Operationele kosten'!M99</f>
        <v>1836839.2318499999</v>
      </c>
      <c r="N40" s="103">
        <f>'Operationele kosten'!N99</f>
        <v>2624056.0454999995</v>
      </c>
      <c r="O40" s="103">
        <f>'Operationele kosten'!O99</f>
        <v>0</v>
      </c>
      <c r="P40" s="103">
        <f>'Operationele kosten'!P99</f>
        <v>25129728.180000003</v>
      </c>
      <c r="Q40" s="5"/>
      <c r="S40" s="1"/>
      <c r="T40" s="1"/>
      <c r="U40" s="1"/>
    </row>
    <row r="41" spans="1:21" s="60" customFormat="1">
      <c r="A41" s="1"/>
      <c r="B41" s="1"/>
      <c r="C41" s="5"/>
      <c r="D41" s="1"/>
      <c r="E41" s="5"/>
      <c r="F41" s="18"/>
      <c r="G41" s="70"/>
      <c r="H41" s="95"/>
      <c r="I41" s="77"/>
      <c r="J41" s="77"/>
      <c r="K41" s="83"/>
      <c r="L41" s="83"/>
      <c r="M41" s="83"/>
      <c r="N41" s="83"/>
      <c r="O41" s="83"/>
      <c r="P41" s="83"/>
      <c r="Q41" s="5"/>
      <c r="S41" s="1"/>
      <c r="T41" s="1"/>
      <c r="U41" s="1"/>
    </row>
    <row r="42" spans="1:21" s="60" customFormat="1">
      <c r="A42" s="1"/>
      <c r="B42" s="2" t="s">
        <v>47</v>
      </c>
      <c r="C42" s="5"/>
      <c r="D42" s="1"/>
      <c r="E42" s="5"/>
      <c r="F42" s="18"/>
      <c r="G42" s="70"/>
      <c r="H42" s="97"/>
      <c r="I42" s="70"/>
      <c r="J42" s="70"/>
      <c r="K42" s="78"/>
      <c r="L42" s="78"/>
      <c r="M42" s="78"/>
      <c r="N42" s="78"/>
      <c r="O42" s="78"/>
      <c r="P42" s="78"/>
      <c r="Q42" s="5"/>
      <c r="S42" s="1"/>
      <c r="T42" s="1"/>
      <c r="U42" s="1"/>
    </row>
    <row r="43" spans="1:21" s="60" customFormat="1">
      <c r="A43" s="1"/>
      <c r="B43" s="1" t="s">
        <v>310</v>
      </c>
      <c r="C43" s="5"/>
      <c r="D43" s="1"/>
      <c r="E43" s="5"/>
      <c r="F43" s="18" t="s">
        <v>17</v>
      </c>
      <c r="G43" s="70"/>
      <c r="H43" s="91">
        <f>SUM(L43:P43)</f>
        <v>297403819.15652204</v>
      </c>
      <c r="I43" s="70"/>
      <c r="J43" s="70"/>
      <c r="K43" s="78"/>
      <c r="L43" s="103">
        <f>'Operationele kosten'!L102</f>
        <v>254686586.05994415</v>
      </c>
      <c r="M43" s="103">
        <f>'Operationele kosten'!M102</f>
        <v>9742109.8492874801</v>
      </c>
      <c r="N43" s="103">
        <f>'Operationele kosten'!N102</f>
        <v>13917299.784696402</v>
      </c>
      <c r="O43" s="103">
        <f>'Operationele kosten'!O102</f>
        <v>0</v>
      </c>
      <c r="P43" s="103">
        <f>'Operationele kosten'!P102</f>
        <v>19057823.462593999</v>
      </c>
      <c r="Q43" s="5"/>
      <c r="S43" s="1"/>
      <c r="T43" s="1"/>
      <c r="U43" s="1"/>
    </row>
    <row r="44" spans="1:21" s="60" customFormat="1">
      <c r="A44" s="1"/>
      <c r="B44" s="1" t="s">
        <v>311</v>
      </c>
      <c r="C44" s="5"/>
      <c r="D44" s="1"/>
      <c r="E44" s="5"/>
      <c r="F44" s="18" t="s">
        <v>17</v>
      </c>
      <c r="G44" s="70"/>
      <c r="H44" s="91">
        <f>SUM(L44:P44)</f>
        <v>91118764.669999987</v>
      </c>
      <c r="I44" s="70"/>
      <c r="J44" s="70"/>
      <c r="K44" s="78"/>
      <c r="L44" s="103">
        <f>'Operationele kosten'!L103</f>
        <v>47715968.57909999</v>
      </c>
      <c r="M44" s="103">
        <f>'Operationele kosten'!M103</f>
        <v>1825200.9839000001</v>
      </c>
      <c r="N44" s="103">
        <f>'Operationele kosten'!N103</f>
        <v>2607429.977</v>
      </c>
      <c r="O44" s="103">
        <f>'Operationele kosten'!O103</f>
        <v>0</v>
      </c>
      <c r="P44" s="103">
        <f>'Operationele kosten'!P103</f>
        <v>38970165.129999995</v>
      </c>
      <c r="Q44" s="5"/>
      <c r="S44" s="1"/>
      <c r="T44" s="1"/>
      <c r="U44" s="1"/>
    </row>
    <row r="45" spans="1:21">
      <c r="F45" s="44"/>
      <c r="G45" s="44"/>
      <c r="H45" s="78"/>
      <c r="I45" s="44"/>
      <c r="J45" s="44"/>
      <c r="K45" s="78"/>
      <c r="L45" s="78"/>
      <c r="M45" s="78"/>
      <c r="N45" s="78"/>
      <c r="O45" s="78"/>
      <c r="P45" s="78"/>
    </row>
    <row r="46" spans="1:21" s="25" customFormat="1">
      <c r="B46" s="25" t="s">
        <v>354</v>
      </c>
      <c r="F46" s="25" t="s">
        <v>0</v>
      </c>
      <c r="H46" s="102" t="s">
        <v>54</v>
      </c>
      <c r="I46" s="48"/>
      <c r="J46" s="48"/>
      <c r="K46" s="102"/>
      <c r="L46" s="99" t="s">
        <v>40</v>
      </c>
      <c r="M46" s="99" t="s">
        <v>41</v>
      </c>
      <c r="N46" s="99" t="s">
        <v>42</v>
      </c>
      <c r="O46" s="99" t="s">
        <v>43</v>
      </c>
      <c r="P46" s="99" t="s">
        <v>38</v>
      </c>
      <c r="R46" s="28" t="s">
        <v>111</v>
      </c>
    </row>
    <row r="47" spans="1:21">
      <c r="H47" s="78"/>
      <c r="I47" s="44"/>
      <c r="J47" s="44"/>
      <c r="K47" s="78"/>
      <c r="L47" s="135"/>
      <c r="M47" s="78"/>
      <c r="N47" s="78"/>
      <c r="O47" s="78"/>
      <c r="P47" s="78"/>
    </row>
    <row r="48" spans="1:21">
      <c r="B48" s="2" t="s">
        <v>301</v>
      </c>
      <c r="H48" s="78"/>
      <c r="I48" s="44"/>
      <c r="J48" s="44"/>
      <c r="K48" s="78"/>
      <c r="L48" s="79"/>
      <c r="M48" s="79"/>
      <c r="N48" s="79"/>
      <c r="O48" s="79"/>
      <c r="P48" s="79"/>
      <c r="R48" s="59"/>
      <c r="T48" s="5"/>
      <c r="U48" s="5"/>
    </row>
    <row r="49" spans="1:21">
      <c r="B49" s="1" t="s">
        <v>317</v>
      </c>
      <c r="F49" s="1" t="s">
        <v>17</v>
      </c>
      <c r="H49" s="100">
        <f>SUM(L49:P49)</f>
        <v>372792594.94337881</v>
      </c>
      <c r="I49" s="107"/>
      <c r="J49" s="107"/>
      <c r="K49" s="92"/>
      <c r="L49" s="105">
        <f>'GAW, afschr en opbr desinv'!L16</f>
        <v>317319540.09744948</v>
      </c>
      <c r="M49" s="105">
        <f>'GAW, afschr en opbr desinv'!M16</f>
        <v>12137905.90536692</v>
      </c>
      <c r="N49" s="105">
        <f>'GAW, afschr en opbr desinv'!N16</f>
        <v>17339865.579095598</v>
      </c>
      <c r="O49" s="105">
        <f>'GAW, afschr en opbr desinv'!O16</f>
        <v>127028.13764775572</v>
      </c>
      <c r="P49" s="105">
        <f>'GAW, afschr en opbr desinv'!P16</f>
        <v>25868255.223819088</v>
      </c>
      <c r="R49" s="62"/>
      <c r="T49" s="16"/>
      <c r="U49" s="16"/>
    </row>
    <row r="50" spans="1:21">
      <c r="B50" s="1" t="s">
        <v>316</v>
      </c>
      <c r="F50" s="1" t="s">
        <v>17</v>
      </c>
      <c r="H50" s="100">
        <f>SUM(L50:P50)</f>
        <v>7202416852.7416096</v>
      </c>
      <c r="I50" s="107"/>
      <c r="J50" s="107"/>
      <c r="K50" s="92"/>
      <c r="L50" s="105">
        <f>'GAW, afschr en opbr desinv'!L17</f>
        <v>6216033240.1485891</v>
      </c>
      <c r="M50" s="105">
        <f>'GAW, afschr en opbr desinv'!M17</f>
        <v>237771763.28437227</v>
      </c>
      <c r="N50" s="105">
        <f>'GAW, afschr en opbr desinv'!N17</f>
        <v>339673947.54910326</v>
      </c>
      <c r="O50" s="105">
        <f>'GAW, afschr en opbr desinv'!O17</f>
        <v>7971768.0859480826</v>
      </c>
      <c r="P50" s="105">
        <f>'GAW, afschr en opbr desinv'!P17</f>
        <v>400966133.67359602</v>
      </c>
    </row>
    <row r="51" spans="1:21">
      <c r="A51" s="5"/>
      <c r="B51" s="20"/>
      <c r="C51" s="5"/>
      <c r="D51" s="5"/>
      <c r="E51" s="5"/>
      <c r="F51" s="5"/>
      <c r="G51" s="5"/>
      <c r="H51" s="79"/>
      <c r="I51" s="70"/>
      <c r="J51" s="70"/>
      <c r="K51" s="79"/>
      <c r="L51" s="79"/>
      <c r="M51" s="79"/>
      <c r="N51" s="79"/>
      <c r="O51" s="79"/>
      <c r="P51" s="79"/>
      <c r="Q51" s="5"/>
      <c r="R51" s="59"/>
      <c r="T51" s="5"/>
    </row>
    <row r="52" spans="1:21" s="109" customFormat="1">
      <c r="A52" s="110"/>
      <c r="B52" s="110" t="s">
        <v>300</v>
      </c>
      <c r="C52" s="110"/>
      <c r="D52" s="110"/>
      <c r="E52" s="110"/>
      <c r="F52" s="110"/>
      <c r="G52" s="110"/>
      <c r="H52" s="161"/>
      <c r="I52" s="162"/>
      <c r="J52" s="163"/>
      <c r="K52" s="162"/>
      <c r="L52" s="162"/>
      <c r="M52" s="162"/>
      <c r="N52" s="162"/>
      <c r="O52" s="162"/>
      <c r="P52" s="162"/>
      <c r="R52" s="182"/>
      <c r="T52" s="181"/>
    </row>
    <row r="53" spans="1:21">
      <c r="A53" s="5"/>
      <c r="F53" s="5"/>
      <c r="G53" s="74"/>
      <c r="H53" s="98"/>
      <c r="I53" s="152"/>
      <c r="J53" s="153"/>
      <c r="K53" s="152"/>
      <c r="L53" s="152"/>
      <c r="M53" s="152"/>
      <c r="N53" s="152"/>
      <c r="O53" s="152"/>
      <c r="P53" s="152"/>
      <c r="R53" s="62"/>
      <c r="T53" s="16"/>
    </row>
    <row r="54" spans="1:21">
      <c r="A54" s="5"/>
      <c r="B54" s="2" t="s">
        <v>284</v>
      </c>
      <c r="F54" s="5"/>
      <c r="G54" s="74"/>
      <c r="H54" s="98"/>
      <c r="I54" s="152"/>
      <c r="J54" s="153"/>
      <c r="K54" s="152"/>
      <c r="L54" s="152"/>
      <c r="M54" s="152"/>
      <c r="N54" s="152"/>
      <c r="O54" s="152"/>
      <c r="P54" s="152"/>
      <c r="R54" s="62"/>
      <c r="T54" s="16"/>
    </row>
    <row r="55" spans="1:21">
      <c r="A55" s="5"/>
      <c r="B55" s="1" t="s">
        <v>284</v>
      </c>
      <c r="F55" s="5" t="s">
        <v>15</v>
      </c>
      <c r="H55" s="100">
        <f t="shared" ref="H55" si="0">SUM(L55:P55)</f>
        <v>790808.13000000012</v>
      </c>
      <c r="I55" s="38"/>
      <c r="J55" s="106"/>
      <c r="K55" s="38"/>
      <c r="L55" s="104">
        <f>'GAW, afschr en opbr desinv'!L44</f>
        <v>723589.4389500001</v>
      </c>
      <c r="M55" s="104">
        <f>'GAW, afschr en opbr desinv'!M44</f>
        <v>27678.284550000008</v>
      </c>
      <c r="N55" s="104">
        <f>'GAW, afschr en opbr desinv'!N44</f>
        <v>39540.406500000012</v>
      </c>
      <c r="O55" s="104">
        <f>'GAW, afschr en opbr desinv'!O44</f>
        <v>0</v>
      </c>
      <c r="P55" s="104">
        <f>'GAW, afschr en opbr desinv'!P44</f>
        <v>0</v>
      </c>
      <c r="R55" s="62"/>
      <c r="T55" s="16"/>
    </row>
    <row r="56" spans="1:21">
      <c r="A56" s="5"/>
      <c r="B56" s="107"/>
      <c r="F56" s="74"/>
      <c r="G56" s="74"/>
      <c r="H56" s="98"/>
      <c r="I56" s="152"/>
      <c r="J56" s="153"/>
      <c r="K56" s="152"/>
      <c r="L56" s="152"/>
      <c r="M56" s="152"/>
      <c r="N56" s="152"/>
      <c r="O56" s="152"/>
      <c r="P56" s="152"/>
      <c r="R56" s="62"/>
      <c r="T56" s="16"/>
    </row>
    <row r="57" spans="1:21">
      <c r="A57" s="5"/>
      <c r="B57" s="2" t="s">
        <v>287</v>
      </c>
      <c r="F57" s="74"/>
      <c r="G57" s="74"/>
      <c r="H57" s="98"/>
      <c r="I57" s="152"/>
      <c r="J57" s="153"/>
      <c r="K57" s="152"/>
      <c r="L57" s="152"/>
      <c r="M57" s="152"/>
      <c r="N57" s="152"/>
      <c r="O57" s="152"/>
      <c r="P57" s="152"/>
      <c r="R57" s="62"/>
      <c r="T57" s="16"/>
    </row>
    <row r="58" spans="1:21">
      <c r="A58" s="5"/>
      <c r="B58" s="1" t="s">
        <v>287</v>
      </c>
      <c r="F58" s="5" t="s">
        <v>16</v>
      </c>
      <c r="H58" s="100">
        <f t="shared" ref="H58" si="1">SUM(L58:P58)</f>
        <v>3148955.05</v>
      </c>
      <c r="I58" s="38"/>
      <c r="J58" s="106"/>
      <c r="K58" s="38"/>
      <c r="L58" s="104">
        <f>'GAW, afschr en opbr desinv'!L47</f>
        <v>2881293.8707499998</v>
      </c>
      <c r="M58" s="104">
        <f>'GAW, afschr en opbr desinv'!M47</f>
        <v>110213.42675</v>
      </c>
      <c r="N58" s="104">
        <f>'GAW, afschr en opbr desinv'!N47</f>
        <v>157447.7525</v>
      </c>
      <c r="O58" s="104">
        <f>'GAW, afschr en opbr desinv'!O47</f>
        <v>0</v>
      </c>
      <c r="P58" s="104">
        <f>'GAW, afschr en opbr desinv'!P47</f>
        <v>0</v>
      </c>
      <c r="R58" s="62"/>
      <c r="T58" s="16"/>
    </row>
    <row r="59" spans="1:21">
      <c r="A59" s="5"/>
      <c r="B59" s="107"/>
      <c r="F59" s="74"/>
      <c r="G59" s="74"/>
      <c r="H59" s="98"/>
      <c r="I59" s="152"/>
      <c r="J59" s="153"/>
      <c r="K59" s="152"/>
      <c r="L59" s="152"/>
      <c r="M59" s="152"/>
      <c r="N59" s="152"/>
      <c r="O59" s="152"/>
      <c r="P59" s="152"/>
      <c r="R59" s="62"/>
      <c r="T59" s="16"/>
    </row>
    <row r="60" spans="1:21">
      <c r="A60" s="5"/>
      <c r="B60" s="2" t="s">
        <v>286</v>
      </c>
      <c r="F60" s="74"/>
      <c r="G60" s="74"/>
      <c r="H60" s="98"/>
      <c r="I60" s="152"/>
      <c r="J60" s="153"/>
      <c r="K60" s="152"/>
      <c r="L60" s="152"/>
      <c r="M60" s="152"/>
      <c r="N60" s="152"/>
      <c r="O60" s="152"/>
      <c r="P60" s="152"/>
      <c r="R60" s="62"/>
      <c r="T60" s="16"/>
    </row>
    <row r="61" spans="1:21">
      <c r="A61" s="5"/>
      <c r="B61" s="1" t="s">
        <v>286</v>
      </c>
      <c r="F61" s="5" t="s">
        <v>17</v>
      </c>
      <c r="H61" s="100">
        <f t="shared" ref="H61" si="2">SUM(L61:P61)</f>
        <v>0</v>
      </c>
      <c r="I61" s="38"/>
      <c r="J61" s="106"/>
      <c r="K61" s="38"/>
      <c r="L61" s="104">
        <f>'GAW, afschr en opbr desinv'!L50</f>
        <v>0</v>
      </c>
      <c r="M61" s="104">
        <f>'GAW, afschr en opbr desinv'!M50</f>
        <v>0</v>
      </c>
      <c r="N61" s="104">
        <f>'GAW, afschr en opbr desinv'!N50</f>
        <v>0</v>
      </c>
      <c r="O61" s="104">
        <f>'GAW, afschr en opbr desinv'!O50</f>
        <v>0</v>
      </c>
      <c r="P61" s="104">
        <f>'GAW, afschr en opbr desinv'!P50</f>
        <v>0</v>
      </c>
      <c r="R61" s="62"/>
      <c r="T61" s="16"/>
    </row>
    <row r="62" spans="1:21">
      <c r="F62" s="5"/>
      <c r="H62" s="84"/>
      <c r="I62" s="82"/>
      <c r="J62" s="84"/>
      <c r="K62" s="82"/>
      <c r="L62" s="82"/>
      <c r="M62" s="82"/>
      <c r="N62" s="82"/>
      <c r="O62" s="82"/>
      <c r="P62" s="82"/>
      <c r="R62" s="62"/>
      <c r="T62" s="16"/>
    </row>
    <row r="63" spans="1:21" s="25" customFormat="1">
      <c r="B63" s="25" t="s">
        <v>80</v>
      </c>
      <c r="F63" s="25" t="s">
        <v>0</v>
      </c>
      <c r="H63" s="102" t="s">
        <v>54</v>
      </c>
      <c r="I63" s="48"/>
      <c r="J63" s="48"/>
      <c r="K63" s="102"/>
      <c r="L63" s="99" t="s">
        <v>40</v>
      </c>
      <c r="M63" s="99" t="s">
        <v>41</v>
      </c>
      <c r="N63" s="99" t="s">
        <v>42</v>
      </c>
      <c r="O63" s="99" t="s">
        <v>43</v>
      </c>
      <c r="P63" s="99" t="s">
        <v>38</v>
      </c>
      <c r="R63" s="28" t="s">
        <v>111</v>
      </c>
    </row>
    <row r="64" spans="1:21">
      <c r="H64" s="92"/>
      <c r="I64" s="107"/>
      <c r="J64" s="107"/>
      <c r="K64" s="92"/>
      <c r="L64" s="92"/>
      <c r="M64" s="92"/>
      <c r="N64" s="92"/>
      <c r="O64" s="92"/>
      <c r="P64" s="92"/>
    </row>
    <row r="65" spans="2:20">
      <c r="B65" s="20" t="s">
        <v>203</v>
      </c>
      <c r="H65" s="92"/>
      <c r="I65" s="107"/>
      <c r="J65" s="107"/>
      <c r="K65" s="92"/>
      <c r="L65" s="92"/>
      <c r="M65" s="92"/>
      <c r="N65" s="92"/>
      <c r="O65" s="92"/>
      <c r="P65" s="92"/>
    </row>
    <row r="66" spans="2:20">
      <c r="B66" s="1" t="s">
        <v>83</v>
      </c>
      <c r="F66" s="1" t="s">
        <v>15</v>
      </c>
      <c r="H66" s="100">
        <f>SUM(L66:P66)</f>
        <v>7570899.0056294389</v>
      </c>
      <c r="I66" s="24"/>
      <c r="J66" s="106"/>
      <c r="K66" s="24"/>
      <c r="L66" s="104">
        <f>'GAW, afschr en opbr desinv'!L87</f>
        <v>7012346.4892770033</v>
      </c>
      <c r="M66" s="104">
        <f>'GAW, afschr en opbr desinv'!M87</f>
        <v>268231.83292316407</v>
      </c>
      <c r="N66" s="178"/>
      <c r="O66" s="104">
        <f>'GAW, afschr en opbr desinv'!O87</f>
        <v>224960.53407892198</v>
      </c>
      <c r="P66" s="104">
        <f>'GAW, afschr en opbr desinv'!P87</f>
        <v>65360.149350349995</v>
      </c>
      <c r="R66" s="62"/>
      <c r="T66" s="16"/>
    </row>
    <row r="67" spans="2:20">
      <c r="B67" s="1" t="s">
        <v>66</v>
      </c>
      <c r="F67" s="1" t="s">
        <v>16</v>
      </c>
      <c r="H67" s="100">
        <f>SUM(L67:P67)</f>
        <v>569359.47732813086</v>
      </c>
      <c r="I67" s="38"/>
      <c r="J67" s="106"/>
      <c r="K67" s="38"/>
      <c r="L67" s="104">
        <f>'GAW, afschr en opbr desinv'!L88</f>
        <v>542176.10913344834</v>
      </c>
      <c r="M67" s="104">
        <f>'GAW, afschr en opbr desinv'!M88</f>
        <v>20738.976852099117</v>
      </c>
      <c r="N67" s="178"/>
      <c r="O67" s="104">
        <f>'GAW, afschr en opbr desinv'!O88</f>
        <v>4204.7168915114871</v>
      </c>
      <c r="P67" s="104">
        <f>'GAW, afschr en opbr desinv'!P88</f>
        <v>2239.6744510719932</v>
      </c>
      <c r="R67" s="62"/>
      <c r="T67" s="16"/>
    </row>
    <row r="68" spans="2:20">
      <c r="B68" s="1" t="s">
        <v>67</v>
      </c>
      <c r="F68" s="1" t="s">
        <v>16</v>
      </c>
      <c r="H68" s="100">
        <f>SUM(L68:P68)</f>
        <v>6928844.9617948681</v>
      </c>
      <c r="I68" s="38"/>
      <c r="J68" s="106"/>
      <c r="K68" s="38"/>
      <c r="L68" s="104">
        <f>'GAW, afschr en opbr desinv'!L89</f>
        <v>6395428.0272765877</v>
      </c>
      <c r="M68" s="104">
        <f>'GAW, afschr en opbr desinv'!M89</f>
        <v>244633.85896686403</v>
      </c>
      <c r="N68" s="178"/>
      <c r="O68" s="104">
        <f>'GAW, afschr en opbr desinv'!O89</f>
        <v>224952.35369586456</v>
      </c>
      <c r="P68" s="104">
        <f>'GAW, afschr en opbr desinv'!P89</f>
        <v>63830.721855551805</v>
      </c>
      <c r="R68" s="62"/>
      <c r="T68" s="16"/>
    </row>
    <row r="69" spans="2:20">
      <c r="H69" s="106"/>
      <c r="I69" s="38"/>
      <c r="J69" s="106"/>
      <c r="K69" s="38"/>
      <c r="L69" s="38"/>
      <c r="M69" s="38"/>
      <c r="N69" s="38"/>
      <c r="O69" s="38"/>
      <c r="P69" s="38"/>
      <c r="R69" s="62"/>
      <c r="T69" s="16"/>
    </row>
    <row r="70" spans="2:20">
      <c r="B70" s="20" t="s">
        <v>204</v>
      </c>
      <c r="H70" s="106"/>
      <c r="I70" s="38"/>
      <c r="J70" s="106"/>
      <c r="K70" s="38"/>
      <c r="L70" s="38"/>
      <c r="M70" s="38"/>
      <c r="N70" s="38"/>
      <c r="O70" s="38"/>
      <c r="P70" s="38"/>
      <c r="R70" s="62"/>
      <c r="T70" s="16"/>
    </row>
    <row r="71" spans="2:20">
      <c r="B71" s="1" t="s">
        <v>84</v>
      </c>
      <c r="F71" s="1" t="s">
        <v>16</v>
      </c>
      <c r="H71" s="100">
        <f>SUM(L71:P71)</f>
        <v>26151402.188388646</v>
      </c>
      <c r="I71" s="38"/>
      <c r="J71" s="106"/>
      <c r="K71" s="38"/>
      <c r="L71" s="104">
        <f>'GAW, afschr en opbr desinv'!L92</f>
        <v>25161701.944053501</v>
      </c>
      <c r="M71" s="104">
        <f>'GAW, afschr en opbr desinv'!M92</f>
        <v>962469.47326980613</v>
      </c>
      <c r="N71" s="178"/>
      <c r="O71" s="104">
        <f>'GAW, afschr en opbr desinv'!O92</f>
        <v>-70866.473478839995</v>
      </c>
      <c r="P71" s="104">
        <f>'GAW, afschr en opbr desinv'!P92</f>
        <v>98097.244544178247</v>
      </c>
      <c r="R71" s="62"/>
      <c r="T71" s="16"/>
    </row>
    <row r="72" spans="2:20">
      <c r="B72" s="1" t="s">
        <v>68</v>
      </c>
      <c r="F72" s="1" t="s">
        <v>17</v>
      </c>
      <c r="H72" s="100">
        <f>SUM(L72:P72)</f>
        <v>5098091.700763247</v>
      </c>
      <c r="I72" s="38"/>
      <c r="J72" s="106"/>
      <c r="K72" s="38"/>
      <c r="L72" s="104">
        <f>'GAW, afschr en opbr desinv'!L93</f>
        <v>4908339.7585335085</v>
      </c>
      <c r="M72" s="104">
        <f>'GAW, afschr en opbr desinv'!M93</f>
        <v>187750.70114609049</v>
      </c>
      <c r="N72" s="178"/>
      <c r="O72" s="104">
        <f>'GAW, afschr en opbr desinv'!O93</f>
        <v>-1301.3661493386983</v>
      </c>
      <c r="P72" s="104">
        <f>'GAW, afschr en opbr desinv'!P93</f>
        <v>3302.6072329873341</v>
      </c>
      <c r="R72" s="62"/>
      <c r="T72" s="16"/>
    </row>
    <row r="73" spans="2:20">
      <c r="B73" s="1" t="s">
        <v>69</v>
      </c>
      <c r="F73" s="1" t="s">
        <v>17</v>
      </c>
      <c r="H73" s="100">
        <f>SUM(L73:P73)</f>
        <v>18765778.65912766</v>
      </c>
      <c r="I73" s="38"/>
      <c r="J73" s="106"/>
      <c r="K73" s="38"/>
      <c r="L73" s="104">
        <f>'GAW, afschr en opbr desinv'!L94</f>
        <v>18050809.325693771</v>
      </c>
      <c r="M73" s="104">
        <f>'GAW, afschr en opbr desinv'!M94</f>
        <v>690468.11628336832</v>
      </c>
      <c r="N73" s="178"/>
      <c r="O73" s="104">
        <f>'GAW, afschr en opbr desinv'!O94</f>
        <v>-69623.088989620344</v>
      </c>
      <c r="P73" s="104">
        <f>'GAW, afschr en opbr desinv'!P94</f>
        <v>94124.306140139044</v>
      </c>
      <c r="R73" s="62"/>
      <c r="T73" s="16"/>
    </row>
    <row r="74" spans="2:20">
      <c r="H74" s="106"/>
      <c r="I74" s="38"/>
      <c r="J74" s="106"/>
      <c r="K74" s="38"/>
      <c r="L74" s="38"/>
      <c r="M74" s="38"/>
      <c r="N74" s="38"/>
      <c r="O74" s="38"/>
      <c r="P74" s="38"/>
      <c r="R74" s="62"/>
      <c r="T74" s="16"/>
    </row>
    <row r="75" spans="2:20">
      <c r="B75" s="20" t="s">
        <v>205</v>
      </c>
      <c r="H75" s="106"/>
      <c r="I75" s="38"/>
      <c r="J75" s="106"/>
      <c r="K75" s="38"/>
      <c r="L75" s="38"/>
      <c r="M75" s="38"/>
      <c r="N75" s="38"/>
      <c r="O75" s="38"/>
      <c r="P75" s="38"/>
      <c r="R75" s="62"/>
      <c r="T75" s="16"/>
    </row>
    <row r="76" spans="2:20">
      <c r="B76" s="1" t="s">
        <v>85</v>
      </c>
      <c r="F76" s="1" t="s">
        <v>17</v>
      </c>
      <c r="H76" s="100">
        <f>SUM(L76:P76)</f>
        <v>26678631.696925495</v>
      </c>
      <c r="I76" s="38"/>
      <c r="J76" s="106"/>
      <c r="K76" s="38"/>
      <c r="L76" s="104">
        <f>'GAW, afschr en opbr desinv'!L97</f>
        <v>22983353.209284112</v>
      </c>
      <c r="M76" s="104">
        <f>'GAW, afschr en opbr desinv'!M97</f>
        <v>879144.65827862744</v>
      </c>
      <c r="N76" s="178"/>
      <c r="O76" s="104">
        <f>'GAW, afschr en opbr desinv'!O97</f>
        <v>2459833.48</v>
      </c>
      <c r="P76" s="104">
        <f>'GAW, afschr en opbr desinv'!P97</f>
        <v>356300.34936275153</v>
      </c>
      <c r="R76" s="62"/>
      <c r="T76" s="16"/>
    </row>
    <row r="77" spans="2:20">
      <c r="B77" s="1" t="s">
        <v>70</v>
      </c>
      <c r="F77" s="5" t="s">
        <v>1</v>
      </c>
      <c r="H77" s="100">
        <f>SUM(L77:P77)</f>
        <v>1446520.3048684397</v>
      </c>
      <c r="I77" s="38"/>
      <c r="J77" s="106"/>
      <c r="K77" s="38"/>
      <c r="L77" s="104">
        <f>'GAW, afschr en opbr desinv'!L98</f>
        <v>1338275.7002963859</v>
      </c>
      <c r="M77" s="104">
        <f>'GAW, afschr en opbr desinv'!M98</f>
        <v>51190.873781828974</v>
      </c>
      <c r="N77" s="178"/>
      <c r="O77" s="104">
        <f>'GAW, afschr en opbr desinv'!O98</f>
        <v>45082.039051636362</v>
      </c>
      <c r="P77" s="104">
        <f>'GAW, afschr en opbr desinv'!P98</f>
        <v>11971.691738588452</v>
      </c>
      <c r="R77" s="62"/>
      <c r="T77" s="16"/>
    </row>
    <row r="78" spans="2:20">
      <c r="B78" s="1" t="s">
        <v>71</v>
      </c>
      <c r="F78" s="5" t="s">
        <v>1</v>
      </c>
      <c r="H78" s="100">
        <f>SUM(L78:P78)</f>
        <v>24722280.293198239</v>
      </c>
      <c r="I78" s="38"/>
      <c r="J78" s="106"/>
      <c r="K78" s="38"/>
      <c r="L78" s="104">
        <f>'GAW, afschr en opbr desinv'!L99</f>
        <v>21159806.484513808</v>
      </c>
      <c r="M78" s="104">
        <f>'GAW, afschr en opbr desinv'!M99</f>
        <v>809391.504872113</v>
      </c>
      <c r="N78" s="178"/>
      <c r="O78" s="104">
        <f>'GAW, afschr en opbr desinv'!O99</f>
        <v>2411889.0892625451</v>
      </c>
      <c r="P78" s="104">
        <f>'GAW, afschr en opbr desinv'!P99</f>
        <v>341193.21454977087</v>
      </c>
      <c r="R78" s="62"/>
      <c r="T78" s="16"/>
    </row>
    <row r="79" spans="2:20">
      <c r="F79" s="5"/>
      <c r="H79" s="84"/>
      <c r="I79" s="82"/>
      <c r="J79" s="84"/>
      <c r="K79" s="82"/>
      <c r="L79" s="82"/>
      <c r="M79" s="82"/>
      <c r="N79" s="82"/>
      <c r="O79" s="82"/>
      <c r="P79" s="82"/>
      <c r="R79" s="62"/>
      <c r="T79" s="16"/>
    </row>
    <row r="80" spans="2:20" s="25" customFormat="1">
      <c r="B80" s="25" t="s">
        <v>103</v>
      </c>
      <c r="F80" s="25" t="s">
        <v>0</v>
      </c>
      <c r="H80" s="37" t="s">
        <v>54</v>
      </c>
      <c r="K80" s="37"/>
      <c r="L80" s="36" t="s">
        <v>40</v>
      </c>
      <c r="M80" s="36" t="s">
        <v>41</v>
      </c>
      <c r="N80" s="36" t="s">
        <v>42</v>
      </c>
      <c r="O80" s="36" t="s">
        <v>43</v>
      </c>
      <c r="P80" s="36" t="s">
        <v>38</v>
      </c>
      <c r="R80" s="28" t="s">
        <v>111</v>
      </c>
    </row>
    <row r="81" spans="1:21">
      <c r="H81" s="33"/>
      <c r="K81" s="33"/>
      <c r="L81" s="33"/>
      <c r="M81" s="33"/>
      <c r="N81" s="33"/>
      <c r="O81" s="33"/>
      <c r="P81" s="33"/>
    </row>
    <row r="82" spans="1:21">
      <c r="B82" s="20" t="s">
        <v>104</v>
      </c>
      <c r="C82" s="5"/>
      <c r="D82" s="5"/>
      <c r="E82" s="5"/>
      <c r="F82" s="5"/>
      <c r="G82" s="5"/>
      <c r="H82" s="35"/>
      <c r="I82" s="5"/>
      <c r="J82" s="5"/>
      <c r="K82" s="33"/>
      <c r="L82" s="33"/>
      <c r="M82" s="33"/>
      <c r="N82" s="33"/>
      <c r="O82" s="33"/>
      <c r="P82" s="33"/>
      <c r="Q82" s="5"/>
    </row>
    <row r="83" spans="1:21">
      <c r="B83" s="1" t="s">
        <v>307</v>
      </c>
      <c r="C83" s="5"/>
      <c r="D83" s="5"/>
      <c r="E83" s="5"/>
      <c r="F83" s="5" t="s">
        <v>1</v>
      </c>
      <c r="G83" s="5"/>
      <c r="H83" s="100">
        <f>SUM(L83:P83)</f>
        <v>98590890.732276574</v>
      </c>
      <c r="I83" s="24"/>
      <c r="J83" s="24"/>
      <c r="K83" s="92"/>
      <c r="L83" s="100">
        <f t="shared" ref="L83:Q83" si="3">$H$14*$H$21*L35</f>
        <v>83789943.813950419</v>
      </c>
      <c r="M83" s="100">
        <f t="shared" si="3"/>
        <v>3205079.8180199615</v>
      </c>
      <c r="N83" s="100">
        <f t="shared" si="3"/>
        <v>4578685.4543142309</v>
      </c>
      <c r="O83" s="100">
        <f t="shared" si="3"/>
        <v>0</v>
      </c>
      <c r="P83" s="100">
        <f t="shared" si="3"/>
        <v>7017181.6459919652</v>
      </c>
      <c r="Q83" s="98">
        <f t="shared" si="3"/>
        <v>0</v>
      </c>
      <c r="R83" s="60">
        <v>7</v>
      </c>
      <c r="T83" s="16"/>
      <c r="U83" s="16"/>
    </row>
    <row r="84" spans="1:21">
      <c r="B84" s="1" t="s">
        <v>51</v>
      </c>
      <c r="C84" s="5"/>
      <c r="D84" s="5"/>
      <c r="E84" s="5"/>
      <c r="F84" s="5" t="s">
        <v>1</v>
      </c>
      <c r="G84" s="5"/>
      <c r="H84" s="100">
        <f>SUM(L84:P84)</f>
        <v>101655468.43716905</v>
      </c>
      <c r="I84" s="24"/>
      <c r="J84" s="24"/>
      <c r="K84" s="92"/>
      <c r="L84" s="100">
        <f>$H$14*L36</f>
        <v>68188292.293245837</v>
      </c>
      <c r="M84" s="100">
        <f>$H$14*M36</f>
        <v>2608295.3336214256</v>
      </c>
      <c r="N84" s="100">
        <f>$H$14*N36</f>
        <v>3726136.1908877506</v>
      </c>
      <c r="O84" s="100">
        <f>$H$14*O36</f>
        <v>0</v>
      </c>
      <c r="P84" s="100">
        <f>$H$14*P36</f>
        <v>27132744.619414028</v>
      </c>
      <c r="Q84" s="5"/>
      <c r="R84" s="60">
        <v>8</v>
      </c>
      <c r="T84" s="16"/>
      <c r="U84" s="16"/>
    </row>
    <row r="85" spans="1:21">
      <c r="B85" s="5"/>
      <c r="C85" s="5"/>
      <c r="D85" s="5"/>
      <c r="E85" s="5"/>
      <c r="F85" s="5"/>
      <c r="G85" s="5"/>
      <c r="H85" s="97"/>
      <c r="I85" s="24"/>
      <c r="J85" s="24"/>
      <c r="K85" s="92"/>
      <c r="L85" s="97"/>
      <c r="M85" s="97"/>
      <c r="N85" s="97"/>
      <c r="O85" s="97"/>
      <c r="P85" s="97"/>
      <c r="Q85" s="5"/>
      <c r="R85" s="59"/>
      <c r="T85" s="5"/>
      <c r="U85" s="5"/>
    </row>
    <row r="86" spans="1:21">
      <c r="B86" s="2" t="s">
        <v>105</v>
      </c>
      <c r="C86" s="5"/>
      <c r="D86" s="5"/>
      <c r="E86" s="5"/>
      <c r="F86" s="5"/>
      <c r="G86" s="5"/>
      <c r="H86" s="101"/>
      <c r="I86" s="24"/>
      <c r="J86" s="24"/>
      <c r="K86" s="92"/>
      <c r="L86" s="97"/>
      <c r="M86" s="97"/>
      <c r="N86" s="97"/>
      <c r="O86" s="101"/>
      <c r="P86" s="97"/>
      <c r="Q86" s="5"/>
      <c r="R86" s="59"/>
      <c r="T86" s="5"/>
      <c r="U86" s="5"/>
    </row>
    <row r="87" spans="1:21">
      <c r="B87" s="1" t="s">
        <v>309</v>
      </c>
      <c r="C87" s="5"/>
      <c r="D87" s="5"/>
      <c r="E87" s="5"/>
      <c r="F87" s="5" t="s">
        <v>1</v>
      </c>
      <c r="G87" s="5"/>
      <c r="H87" s="100">
        <f>SUM(L87:P87)</f>
        <v>225511900.17293367</v>
      </c>
      <c r="I87" s="24"/>
      <c r="J87" s="24"/>
      <c r="K87" s="92"/>
      <c r="L87" s="100">
        <f>$H$15*$H$22*L39</f>
        <v>190953548.53118071</v>
      </c>
      <c r="M87" s="100">
        <f>$H$15*$H$22*M39</f>
        <v>7304234.0968211191</v>
      </c>
      <c r="N87" s="100">
        <f>$H$15*$H$22*N39</f>
        <v>10434620.138315884</v>
      </c>
      <c r="O87" s="100">
        <f>$H$15*$H$22*O39</f>
        <v>0</v>
      </c>
      <c r="P87" s="100">
        <f>$H$15*$H$22*P39</f>
        <v>16819497.406615935</v>
      </c>
      <c r="Q87" s="5"/>
      <c r="R87" s="60">
        <v>7</v>
      </c>
      <c r="T87" s="5"/>
      <c r="U87" s="5"/>
    </row>
    <row r="88" spans="1:21">
      <c r="B88" s="1" t="s">
        <v>321</v>
      </c>
      <c r="C88" s="5"/>
      <c r="D88" s="5"/>
      <c r="E88" s="5"/>
      <c r="F88" s="5" t="s">
        <v>1</v>
      </c>
      <c r="G88" s="5"/>
      <c r="H88" s="100">
        <f>SUM(L88:P88)</f>
        <v>79014053.241547197</v>
      </c>
      <c r="I88" s="24"/>
      <c r="J88" s="24"/>
      <c r="K88" s="92"/>
      <c r="L88" s="100">
        <f>$H$15*L40</f>
        <v>48888431.312088303</v>
      </c>
      <c r="M88" s="100">
        <f>$H$15*M40</f>
        <v>1870049.2851618479</v>
      </c>
      <c r="N88" s="100">
        <f>$H$15*N40</f>
        <v>2671498.97880264</v>
      </c>
      <c r="O88" s="100">
        <f>$H$15*O40</f>
        <v>0</v>
      </c>
      <c r="P88" s="100">
        <f>$H$15*P40</f>
        <v>25584073.665494405</v>
      </c>
      <c r="Q88" s="5"/>
      <c r="R88" s="60">
        <v>8</v>
      </c>
    </row>
    <row r="89" spans="1:21">
      <c r="B89" s="5"/>
      <c r="C89" s="5"/>
      <c r="D89" s="5"/>
      <c r="E89" s="5"/>
      <c r="F89" s="5"/>
      <c r="G89" s="5"/>
      <c r="H89" s="101"/>
      <c r="I89" s="24"/>
      <c r="J89" s="24"/>
      <c r="K89" s="92"/>
      <c r="L89" s="92"/>
      <c r="M89" s="92"/>
      <c r="N89" s="92"/>
      <c r="O89" s="92"/>
      <c r="P89" s="92"/>
      <c r="Q89" s="5"/>
    </row>
    <row r="90" spans="1:21">
      <c r="B90" s="2" t="s">
        <v>106</v>
      </c>
      <c r="C90" s="5"/>
      <c r="D90" s="5"/>
      <c r="E90" s="5"/>
      <c r="F90" s="5"/>
      <c r="G90" s="5"/>
      <c r="H90" s="101"/>
      <c r="I90" s="24"/>
      <c r="J90" s="24"/>
      <c r="K90" s="92"/>
      <c r="L90" s="92"/>
      <c r="M90" s="92"/>
      <c r="N90" s="92"/>
      <c r="O90" s="92"/>
      <c r="P90" s="92"/>
      <c r="Q90" s="5"/>
    </row>
    <row r="91" spans="1:21">
      <c r="B91" s="1" t="s">
        <v>310</v>
      </c>
      <c r="C91" s="5"/>
      <c r="D91" s="5"/>
      <c r="E91" s="5"/>
      <c r="F91" s="5" t="s">
        <v>1</v>
      </c>
      <c r="G91" s="5"/>
      <c r="H91" s="100">
        <f>SUM(L91:P91)</f>
        <v>296485436.16296673</v>
      </c>
      <c r="I91" s="24"/>
      <c r="J91" s="24"/>
      <c r="K91" s="92"/>
      <c r="L91" s="100">
        <f>$H$16*$H$23*L43</f>
        <v>253900113.88219106</v>
      </c>
      <c r="M91" s="100">
        <f>$H$16*$H$23*M43</f>
        <v>9712026.2140728813</v>
      </c>
      <c r="N91" s="100">
        <f>$H$16*$H$23*N43</f>
        <v>13874323.162961259</v>
      </c>
      <c r="O91" s="100">
        <f>$H$16*$H$23*O43</f>
        <v>0</v>
      </c>
      <c r="P91" s="100">
        <f>$H$16*$H$23*P43</f>
        <v>18998972.903741509</v>
      </c>
      <c r="Q91" s="5"/>
      <c r="R91" s="60">
        <v>7</v>
      </c>
    </row>
    <row r="92" spans="1:21">
      <c r="B92" s="1" t="s">
        <v>52</v>
      </c>
      <c r="C92" s="5"/>
      <c r="D92" s="5"/>
      <c r="E92" s="5"/>
      <c r="F92" s="5" t="s">
        <v>1</v>
      </c>
      <c r="G92" s="5"/>
      <c r="H92" s="100">
        <f>SUM(L92:P92)</f>
        <v>91847714.787359983</v>
      </c>
      <c r="I92" s="24"/>
      <c r="J92" s="24"/>
      <c r="K92" s="92"/>
      <c r="L92" s="100">
        <f>$H$16*L44</f>
        <v>48097696.327732794</v>
      </c>
      <c r="M92" s="100">
        <f>$H$16*M44</f>
        <v>1839802.5917712001</v>
      </c>
      <c r="N92" s="100">
        <f>$H$16*N44</f>
        <v>2628289.4168159999</v>
      </c>
      <c r="O92" s="100">
        <f>$H$16*O44</f>
        <v>0</v>
      </c>
      <c r="P92" s="100">
        <f>$H$16*P44</f>
        <v>39281926.451039992</v>
      </c>
      <c r="Q92" s="5"/>
      <c r="R92" s="60">
        <v>8</v>
      </c>
    </row>
    <row r="93" spans="1:21">
      <c r="B93" s="5"/>
      <c r="C93" s="5"/>
      <c r="D93" s="5"/>
      <c r="E93" s="5"/>
      <c r="F93" s="5"/>
      <c r="G93" s="5"/>
      <c r="H93" s="97"/>
      <c r="I93" s="24"/>
      <c r="J93" s="24"/>
      <c r="K93" s="92"/>
      <c r="L93" s="92"/>
      <c r="M93" s="92"/>
      <c r="N93" s="92"/>
      <c r="O93" s="92"/>
      <c r="P93" s="92"/>
      <c r="Q93" s="5"/>
    </row>
    <row r="94" spans="1:21" s="25" customFormat="1">
      <c r="B94" s="25" t="s">
        <v>113</v>
      </c>
      <c r="F94" s="25" t="s">
        <v>0</v>
      </c>
      <c r="H94" s="37" t="s">
        <v>54</v>
      </c>
      <c r="K94" s="37"/>
      <c r="L94" s="36" t="s">
        <v>40</v>
      </c>
      <c r="M94" s="36" t="s">
        <v>41</v>
      </c>
      <c r="N94" s="36" t="s">
        <v>42</v>
      </c>
      <c r="O94" s="36" t="s">
        <v>43</v>
      </c>
      <c r="P94" s="36" t="s">
        <v>38</v>
      </c>
      <c r="R94" s="28" t="s">
        <v>111</v>
      </c>
    </row>
    <row r="95" spans="1:21" s="26" customFormat="1">
      <c r="H95" s="39"/>
      <c r="K95" s="39"/>
      <c r="L95" s="40"/>
      <c r="M95" s="40"/>
      <c r="N95" s="40"/>
      <c r="O95" s="40"/>
      <c r="P95" s="40"/>
      <c r="R95" s="63"/>
    </row>
    <row r="96" spans="1:21">
      <c r="A96" s="26"/>
      <c r="B96" s="2" t="s">
        <v>113</v>
      </c>
      <c r="C96" s="5"/>
      <c r="D96" s="5"/>
      <c r="E96" s="5"/>
      <c r="F96" s="5"/>
      <c r="G96" s="5"/>
      <c r="H96" s="35"/>
      <c r="I96" s="5"/>
      <c r="J96" s="5"/>
      <c r="K96" s="33"/>
      <c r="L96" s="33"/>
      <c r="M96" s="33"/>
      <c r="N96" s="33"/>
      <c r="O96" s="33"/>
      <c r="P96" s="33"/>
      <c r="Q96" s="5"/>
    </row>
    <row r="97" spans="1:20">
      <c r="A97" s="26"/>
      <c r="B97" s="1" t="s">
        <v>322</v>
      </c>
      <c r="C97" s="5"/>
      <c r="D97" s="5"/>
      <c r="E97" s="5"/>
      <c r="F97" s="5" t="s">
        <v>1</v>
      </c>
      <c r="G97" s="5"/>
      <c r="H97" s="100">
        <f>SUM(L97:P97)</f>
        <v>206862742.35605901</v>
      </c>
      <c r="I97" s="24"/>
      <c r="J97" s="24"/>
      <c r="K97" s="92"/>
      <c r="L97" s="91">
        <f t="shared" ref="L97:P98" si="4">AVERAGE(L83,L87,L91)</f>
        <v>176214535.40910742</v>
      </c>
      <c r="M97" s="91">
        <f t="shared" si="4"/>
        <v>6740446.7096379874</v>
      </c>
      <c r="N97" s="91">
        <f t="shared" si="4"/>
        <v>9629209.5851971246</v>
      </c>
      <c r="O97" s="91">
        <f t="shared" si="4"/>
        <v>0</v>
      </c>
      <c r="P97" s="91">
        <f t="shared" si="4"/>
        <v>14278550.65211647</v>
      </c>
      <c r="Q97" s="5"/>
      <c r="R97" s="60">
        <v>7</v>
      </c>
    </row>
    <row r="98" spans="1:20">
      <c r="A98" s="26"/>
      <c r="B98" s="1" t="s">
        <v>323</v>
      </c>
      <c r="D98" s="5"/>
      <c r="F98" s="5" t="s">
        <v>1</v>
      </c>
      <c r="H98" s="100">
        <f>SUM(L98:P98)</f>
        <v>99454757.027749255</v>
      </c>
      <c r="I98" s="107"/>
      <c r="J98" s="107"/>
      <c r="K98" s="92"/>
      <c r="L98" s="91">
        <f t="shared" si="4"/>
        <v>55058139.977688976</v>
      </c>
      <c r="M98" s="91">
        <f t="shared" si="4"/>
        <v>2106049.0701848245</v>
      </c>
      <c r="N98" s="91">
        <f t="shared" si="4"/>
        <v>3008641.5288354638</v>
      </c>
      <c r="O98" s="91">
        <f t="shared" si="4"/>
        <v>0</v>
      </c>
      <c r="P98" s="103">
        <f>P92</f>
        <v>39281926.451039992</v>
      </c>
      <c r="R98" s="60">
        <v>8</v>
      </c>
    </row>
    <row r="99" spans="1:20">
      <c r="A99" s="5"/>
      <c r="D99" s="5"/>
      <c r="F99" s="5"/>
      <c r="H99" s="80"/>
      <c r="I99" s="70"/>
      <c r="J99" s="70"/>
      <c r="K99" s="79"/>
      <c r="L99" s="79"/>
      <c r="M99" s="79"/>
      <c r="N99" s="79"/>
      <c r="O99" s="79"/>
      <c r="P99" s="79"/>
    </row>
    <row r="100" spans="1:20" s="109" customFormat="1">
      <c r="A100" s="167"/>
      <c r="B100" s="110" t="s">
        <v>264</v>
      </c>
      <c r="C100" s="110"/>
      <c r="D100" s="110"/>
      <c r="E100" s="110"/>
      <c r="F100" s="110"/>
      <c r="G100" s="110"/>
      <c r="H100" s="161"/>
      <c r="I100" s="162"/>
      <c r="J100" s="163"/>
      <c r="K100" s="162"/>
      <c r="L100" s="162"/>
      <c r="M100" s="162"/>
      <c r="N100" s="162"/>
      <c r="O100" s="162"/>
      <c r="P100" s="162"/>
      <c r="Q100" s="162"/>
      <c r="R100" s="162"/>
      <c r="S100" s="162"/>
      <c r="T100" s="181"/>
    </row>
    <row r="101" spans="1:20">
      <c r="F101" s="5"/>
      <c r="H101" s="84"/>
      <c r="I101" s="82"/>
      <c r="J101" s="84"/>
      <c r="K101" s="82"/>
      <c r="L101" s="82"/>
      <c r="M101" s="82"/>
      <c r="N101" s="82"/>
      <c r="O101" s="82"/>
      <c r="P101" s="82"/>
      <c r="R101" s="62"/>
      <c r="T101" s="16"/>
    </row>
    <row r="102" spans="1:20">
      <c r="B102" s="2" t="s">
        <v>261</v>
      </c>
      <c r="F102" s="5"/>
      <c r="H102" s="84"/>
      <c r="I102" s="82"/>
      <c r="J102" s="84"/>
      <c r="K102" s="82"/>
      <c r="L102" s="82"/>
      <c r="M102" s="82"/>
      <c r="N102" s="82"/>
      <c r="O102" s="82"/>
      <c r="P102" s="82"/>
      <c r="R102" s="62"/>
      <c r="T102" s="16"/>
    </row>
    <row r="103" spans="1:20">
      <c r="B103" s="1" t="s">
        <v>324</v>
      </c>
      <c r="F103" s="5" t="s">
        <v>17</v>
      </c>
      <c r="H103" s="165">
        <f t="shared" ref="H103" si="5">SUM(L103:P103)</f>
        <v>803115.85009373061</v>
      </c>
      <c r="I103" s="38"/>
      <c r="J103" s="106"/>
      <c r="K103" s="38"/>
      <c r="L103" s="93">
        <f>L55*$H$12*$H$19</f>
        <v>734851.0028357635</v>
      </c>
      <c r="M103" s="93">
        <f>M55*$H$12*$H$19</f>
        <v>28109.054753280572</v>
      </c>
      <c r="N103" s="93">
        <f>N55*$H$12*$H$19</f>
        <v>40155.792504686535</v>
      </c>
      <c r="O103" s="93">
        <f>O55*$H$12*$H$19</f>
        <v>0</v>
      </c>
      <c r="P103" s="93">
        <f>P55*$H$12*$H$19</f>
        <v>0</v>
      </c>
      <c r="R103" s="60">
        <v>11</v>
      </c>
      <c r="T103" s="16"/>
    </row>
    <row r="104" spans="1:20">
      <c r="F104" s="5"/>
      <c r="H104" s="106"/>
      <c r="I104" s="38"/>
      <c r="J104" s="106"/>
      <c r="K104" s="38"/>
      <c r="L104" s="38"/>
      <c r="M104" s="38"/>
      <c r="N104" s="38"/>
      <c r="O104" s="38"/>
      <c r="P104" s="38"/>
      <c r="R104" s="225"/>
      <c r="T104" s="16"/>
    </row>
    <row r="105" spans="1:20">
      <c r="B105" s="2" t="s">
        <v>262</v>
      </c>
      <c r="F105" s="5"/>
      <c r="H105" s="106"/>
      <c r="I105" s="38"/>
      <c r="J105" s="106"/>
      <c r="K105" s="38"/>
      <c r="L105" s="38"/>
      <c r="M105" s="38"/>
      <c r="N105" s="38"/>
      <c r="O105" s="38"/>
      <c r="P105" s="38"/>
      <c r="R105" s="225"/>
      <c r="T105" s="16"/>
    </row>
    <row r="106" spans="1:20">
      <c r="B106" s="1" t="s">
        <v>325</v>
      </c>
      <c r="F106" s="5" t="s">
        <v>17</v>
      </c>
      <c r="H106" s="165">
        <f t="shared" ref="H106" si="6">SUM(L106:P106)</f>
        <v>3145459.7098944997</v>
      </c>
      <c r="I106" s="38"/>
      <c r="J106" s="106"/>
      <c r="K106" s="38"/>
      <c r="L106" s="93">
        <f>L58*$H$13*$H$20</f>
        <v>2878095.6345534674</v>
      </c>
      <c r="M106" s="93">
        <f>M58*$H$13*$H$20</f>
        <v>110091.0898463075</v>
      </c>
      <c r="N106" s="93">
        <f>N58*$H$13*$H$20</f>
        <v>157272.985494725</v>
      </c>
      <c r="O106" s="93">
        <f>O58*$H$13*$H$20</f>
        <v>0</v>
      </c>
      <c r="P106" s="93">
        <f>P58*$H$13*$H$20</f>
        <v>0</v>
      </c>
      <c r="R106" s="60">
        <v>11</v>
      </c>
      <c r="T106" s="16"/>
    </row>
    <row r="107" spans="1:20">
      <c r="F107" s="5"/>
      <c r="H107" s="106"/>
      <c r="I107" s="38"/>
      <c r="J107" s="106"/>
      <c r="K107" s="38"/>
      <c r="L107" s="38"/>
      <c r="M107" s="38"/>
      <c r="N107" s="38"/>
      <c r="O107" s="38"/>
      <c r="P107" s="38"/>
      <c r="R107" s="225"/>
      <c r="T107" s="16"/>
    </row>
    <row r="108" spans="1:20">
      <c r="B108" s="2" t="s">
        <v>263</v>
      </c>
      <c r="F108" s="5"/>
      <c r="H108" s="106"/>
      <c r="I108" s="38"/>
      <c r="J108" s="106"/>
      <c r="K108" s="38"/>
      <c r="L108" s="38"/>
      <c r="M108" s="38"/>
      <c r="N108" s="38"/>
      <c r="O108" s="38"/>
      <c r="P108" s="38"/>
      <c r="R108" s="225"/>
      <c r="T108" s="16"/>
    </row>
    <row r="109" spans="1:20">
      <c r="B109" s="1" t="s">
        <v>326</v>
      </c>
      <c r="F109" s="5" t="s">
        <v>17</v>
      </c>
      <c r="H109" s="165">
        <f>SUM(L109:P109)</f>
        <v>0</v>
      </c>
      <c r="I109" s="38"/>
      <c r="J109" s="106"/>
      <c r="K109" s="38"/>
      <c r="L109" s="104">
        <f>L61</f>
        <v>0</v>
      </c>
      <c r="M109" s="104">
        <f>M61</f>
        <v>0</v>
      </c>
      <c r="N109" s="104">
        <f>N61</f>
        <v>0</v>
      </c>
      <c r="O109" s="104">
        <f>O61</f>
        <v>0</v>
      </c>
      <c r="P109" s="104">
        <f>P61</f>
        <v>0</v>
      </c>
      <c r="R109" s="60">
        <v>11</v>
      </c>
      <c r="T109" s="16"/>
    </row>
    <row r="110" spans="1:20">
      <c r="F110" s="5"/>
      <c r="H110" s="84"/>
      <c r="I110" s="82"/>
      <c r="J110" s="84"/>
      <c r="K110" s="82"/>
      <c r="L110" s="82"/>
      <c r="M110" s="82"/>
      <c r="N110" s="82"/>
      <c r="O110" s="82"/>
      <c r="P110" s="82"/>
      <c r="R110" s="62"/>
      <c r="T110" s="16"/>
    </row>
    <row r="111" spans="1:20" s="109" customFormat="1">
      <c r="A111" s="110"/>
      <c r="B111" s="110" t="s">
        <v>272</v>
      </c>
      <c r="C111" s="161"/>
      <c r="D111" s="162"/>
      <c r="E111" s="163"/>
      <c r="F111" s="162"/>
      <c r="G111" s="162"/>
      <c r="H111" s="162"/>
      <c r="I111" s="162"/>
      <c r="J111" s="162"/>
      <c r="K111" s="162"/>
      <c r="L111" s="162"/>
      <c r="M111" s="162"/>
      <c r="N111" s="162"/>
      <c r="O111" s="162"/>
      <c r="P111" s="162"/>
      <c r="Q111" s="162"/>
      <c r="R111" s="162"/>
      <c r="S111" s="162"/>
      <c r="T111" s="181"/>
    </row>
    <row r="112" spans="1:20">
      <c r="F112" s="5"/>
      <c r="H112" s="84"/>
      <c r="I112" s="82"/>
      <c r="J112" s="84"/>
      <c r="K112" s="82"/>
      <c r="L112" s="82"/>
      <c r="M112" s="82"/>
      <c r="N112" s="82"/>
      <c r="O112" s="82"/>
      <c r="P112" s="82"/>
      <c r="R112" s="62"/>
      <c r="T112" s="16"/>
    </row>
    <row r="113" spans="1:20">
      <c r="B113" s="2" t="s">
        <v>270</v>
      </c>
      <c r="F113" s="5"/>
      <c r="H113" s="84"/>
      <c r="I113" s="82"/>
      <c r="J113" s="84"/>
      <c r="K113" s="82"/>
      <c r="L113" s="82"/>
      <c r="M113" s="82"/>
      <c r="N113" s="82"/>
      <c r="O113" s="82"/>
      <c r="P113" s="82"/>
      <c r="R113" s="62"/>
      <c r="T113" s="16"/>
    </row>
    <row r="114" spans="1:20">
      <c r="B114" s="1" t="s">
        <v>327</v>
      </c>
      <c r="F114" s="5" t="s">
        <v>17</v>
      </c>
      <c r="H114" s="165">
        <f>SUM(L114:P114)</f>
        <v>1316191.8533294103</v>
      </c>
      <c r="I114" s="38"/>
      <c r="J114" s="106"/>
      <c r="K114" s="38"/>
      <c r="L114" s="93">
        <f>AVERAGE(L103,L106,L109)</f>
        <v>1204315.5457964104</v>
      </c>
      <c r="M114" s="93">
        <f>AVERAGE(M103,M106,M109)</f>
        <v>46066.714866529357</v>
      </c>
      <c r="N114" s="93">
        <f>AVERAGE(N103,N106,N109)</f>
        <v>65809.592666470518</v>
      </c>
      <c r="O114" s="93">
        <f>AVERAGE(O103,O106,O109)</f>
        <v>0</v>
      </c>
      <c r="P114" s="93">
        <f>AVERAGE(P103,P106,P109)</f>
        <v>0</v>
      </c>
      <c r="R114" s="60">
        <v>11</v>
      </c>
      <c r="T114" s="16"/>
    </row>
    <row r="115" spans="1:20">
      <c r="A115" s="74"/>
      <c r="F115" s="5"/>
      <c r="H115" s="106"/>
      <c r="I115" s="38"/>
      <c r="J115" s="106"/>
      <c r="K115" s="38"/>
      <c r="L115" s="38"/>
      <c r="M115" s="38"/>
      <c r="N115" s="38"/>
      <c r="O115" s="38"/>
      <c r="P115" s="38"/>
      <c r="R115" s="62"/>
      <c r="T115" s="16"/>
    </row>
    <row r="116" spans="1:20" s="109" customFormat="1">
      <c r="B116" s="110" t="s">
        <v>146</v>
      </c>
      <c r="H116" s="111"/>
      <c r="I116" s="112"/>
      <c r="J116" s="112"/>
      <c r="K116" s="111"/>
      <c r="L116" s="111"/>
      <c r="M116" s="111"/>
      <c r="N116" s="111"/>
      <c r="O116" s="111"/>
      <c r="P116" s="111"/>
      <c r="R116" s="113"/>
    </row>
    <row r="117" spans="1:20">
      <c r="A117" s="5"/>
      <c r="B117" s="20"/>
      <c r="C117" s="5"/>
      <c r="D117" s="5"/>
      <c r="E117" s="5"/>
      <c r="F117" s="5"/>
      <c r="G117" s="5"/>
      <c r="H117" s="79"/>
      <c r="I117" s="70"/>
      <c r="J117" s="70"/>
      <c r="K117" s="79"/>
      <c r="L117" s="79"/>
      <c r="M117" s="79"/>
      <c r="N117" s="79"/>
      <c r="O117" s="79"/>
      <c r="P117" s="79"/>
      <c r="Q117" s="5"/>
      <c r="R117" s="59"/>
      <c r="T117" s="5"/>
    </row>
    <row r="118" spans="1:20">
      <c r="A118" s="5"/>
      <c r="B118" s="20" t="s">
        <v>206</v>
      </c>
      <c r="C118" s="5"/>
      <c r="D118" s="5"/>
      <c r="E118" s="5"/>
      <c r="F118" s="5"/>
      <c r="G118" s="5"/>
      <c r="H118" s="80"/>
      <c r="I118" s="70"/>
      <c r="J118" s="70"/>
      <c r="K118" s="79"/>
      <c r="L118" s="79"/>
      <c r="M118" s="79"/>
      <c r="N118" s="79"/>
      <c r="O118" s="79"/>
      <c r="P118" s="79"/>
      <c r="Q118" s="5"/>
      <c r="R118" s="59"/>
      <c r="T118" s="5"/>
    </row>
    <row r="119" spans="1:20">
      <c r="A119" s="5"/>
      <c r="B119" s="5" t="s">
        <v>328</v>
      </c>
      <c r="C119" s="5"/>
      <c r="E119" s="5"/>
      <c r="F119" s="1" t="s">
        <v>17</v>
      </c>
      <c r="G119" s="5"/>
      <c r="H119" s="100">
        <f>SUM(L119:P119)</f>
        <v>695585161.46342182</v>
      </c>
      <c r="I119" s="24"/>
      <c r="J119" s="24"/>
      <c r="K119" s="97"/>
      <c r="L119" s="91">
        <f>L49+L50*$H$26-L114</f>
        <v>595836720.35833955</v>
      </c>
      <c r="M119" s="91">
        <f>M49+M50*$H$26-M114</f>
        <v>22791568.538297143</v>
      </c>
      <c r="N119" s="91">
        <f>N49+N50*$H$26-N114</f>
        <v>32559383.626138777</v>
      </c>
      <c r="O119" s="91">
        <f>O49+O50*$H$26-O114</f>
        <v>485757.70151541947</v>
      </c>
      <c r="P119" s="91">
        <f>P49+P50*$H$26-P114</f>
        <v>43911731.239130914</v>
      </c>
      <c r="Q119" s="5"/>
      <c r="R119" s="59">
        <v>10</v>
      </c>
      <c r="T119" s="5"/>
    </row>
    <row r="120" spans="1:20">
      <c r="B120" s="5"/>
      <c r="C120" s="5"/>
      <c r="D120" s="5"/>
      <c r="E120" s="5"/>
      <c r="F120" s="5"/>
      <c r="G120" s="5"/>
      <c r="H120" s="80"/>
      <c r="I120" s="70"/>
      <c r="J120" s="70"/>
      <c r="K120" s="79"/>
      <c r="L120" s="79"/>
      <c r="M120" s="79"/>
      <c r="N120" s="79"/>
      <c r="O120" s="79"/>
      <c r="P120" s="79"/>
      <c r="Q120" s="5"/>
      <c r="R120" s="59"/>
      <c r="T120" s="5"/>
    </row>
    <row r="121" spans="1:20" s="25" customFormat="1">
      <c r="B121" s="25" t="s">
        <v>114</v>
      </c>
      <c r="F121" s="25" t="s">
        <v>0</v>
      </c>
      <c r="H121" s="102" t="s">
        <v>54</v>
      </c>
      <c r="I121" s="48"/>
      <c r="J121" s="48"/>
      <c r="K121" s="102"/>
      <c r="L121" s="99" t="s">
        <v>40</v>
      </c>
      <c r="M121" s="99" t="s">
        <v>41</v>
      </c>
      <c r="N121" s="99" t="s">
        <v>42</v>
      </c>
      <c r="O121" s="99" t="s">
        <v>43</v>
      </c>
      <c r="P121" s="99" t="s">
        <v>38</v>
      </c>
      <c r="R121" s="28" t="s">
        <v>111</v>
      </c>
    </row>
    <row r="122" spans="1:20">
      <c r="B122" s="5"/>
      <c r="C122" s="5"/>
      <c r="D122" s="5"/>
      <c r="E122" s="5"/>
      <c r="F122" s="5"/>
      <c r="G122" s="5"/>
      <c r="H122" s="101"/>
      <c r="I122" s="24"/>
      <c r="J122" s="24"/>
      <c r="K122" s="97"/>
      <c r="L122" s="97"/>
      <c r="M122" s="97"/>
      <c r="N122" s="97"/>
      <c r="O122" s="97"/>
      <c r="P122" s="97"/>
      <c r="Q122" s="5"/>
      <c r="R122" s="59"/>
      <c r="T122" s="5"/>
    </row>
    <row r="123" spans="1:20">
      <c r="B123" s="20" t="s">
        <v>145</v>
      </c>
      <c r="C123" s="5"/>
      <c r="D123" s="5"/>
      <c r="E123" s="5"/>
      <c r="F123" s="5"/>
      <c r="G123" s="5"/>
      <c r="H123" s="97"/>
      <c r="I123" s="24"/>
      <c r="J123" s="24"/>
      <c r="K123" s="97"/>
      <c r="L123" s="97"/>
      <c r="M123" s="97"/>
      <c r="N123" s="97"/>
      <c r="O123" s="97"/>
      <c r="P123" s="97"/>
      <c r="Q123" s="5"/>
      <c r="R123" s="59"/>
      <c r="T123" s="5"/>
    </row>
    <row r="124" spans="1:20">
      <c r="B124" s="5" t="s">
        <v>329</v>
      </c>
      <c r="C124" s="5"/>
      <c r="D124" s="5"/>
      <c r="E124" s="5"/>
      <c r="F124" s="5" t="s">
        <v>1</v>
      </c>
      <c r="G124" s="5"/>
      <c r="H124" s="100">
        <f>SUM(L124:P124)</f>
        <v>693437194.48482275</v>
      </c>
      <c r="I124" s="24"/>
      <c r="J124" s="24"/>
      <c r="K124" s="97"/>
      <c r="L124" s="91">
        <f>$H$16*$H$23*L119</f>
        <v>593996776.56587303</v>
      </c>
      <c r="M124" s="91">
        <f>$H$16*$H$23*M119</f>
        <v>22721188.174650881</v>
      </c>
      <c r="N124" s="91">
        <f>$H$16*$H$23*N119</f>
        <v>32458840.249501262</v>
      </c>
      <c r="O124" s="91">
        <f t="shared" ref="O124:P124" si="7">$H$16*$H$23*O119</f>
        <v>484257.68173313985</v>
      </c>
      <c r="P124" s="91">
        <f t="shared" si="7"/>
        <v>43776131.813064478</v>
      </c>
      <c r="Q124" s="5"/>
      <c r="R124" s="59">
        <v>9</v>
      </c>
      <c r="T124" s="5"/>
    </row>
    <row r="125" spans="1:20">
      <c r="B125" s="5"/>
      <c r="C125" s="5"/>
      <c r="D125" s="5"/>
      <c r="E125" s="5"/>
      <c r="F125" s="5"/>
      <c r="G125" s="5"/>
      <c r="H125" s="79"/>
      <c r="I125" s="70"/>
      <c r="J125" s="70"/>
      <c r="K125" s="79"/>
      <c r="L125" s="79"/>
      <c r="M125" s="79"/>
      <c r="N125" s="79"/>
      <c r="O125" s="79"/>
      <c r="P125" s="79"/>
      <c r="Q125" s="5"/>
      <c r="R125" s="59"/>
      <c r="T125" s="5"/>
    </row>
    <row r="126" spans="1:20" s="25" customFormat="1">
      <c r="B126" s="25" t="s">
        <v>128</v>
      </c>
      <c r="F126" s="25" t="s">
        <v>0</v>
      </c>
      <c r="H126" s="102" t="s">
        <v>54</v>
      </c>
      <c r="I126" s="48"/>
      <c r="J126" s="48"/>
      <c r="K126" s="102"/>
      <c r="L126" s="99" t="s">
        <v>40</v>
      </c>
      <c r="M126" s="99" t="s">
        <v>41</v>
      </c>
      <c r="N126" s="99" t="s">
        <v>42</v>
      </c>
      <c r="O126" s="99" t="s">
        <v>43</v>
      </c>
      <c r="P126" s="99" t="s">
        <v>38</v>
      </c>
      <c r="R126" s="28" t="s">
        <v>111</v>
      </c>
    </row>
    <row r="127" spans="1:20">
      <c r="H127" s="92"/>
      <c r="I127" s="107"/>
      <c r="J127" s="107"/>
      <c r="K127" s="92"/>
      <c r="L127" s="92"/>
      <c r="M127" s="92"/>
      <c r="N127" s="92"/>
      <c r="O127" s="92"/>
      <c r="P127" s="92"/>
    </row>
    <row r="128" spans="1:20">
      <c r="B128" s="2" t="s">
        <v>129</v>
      </c>
      <c r="H128" s="92"/>
      <c r="I128" s="107"/>
      <c r="J128" s="107"/>
      <c r="K128" s="92"/>
      <c r="L128" s="92"/>
      <c r="M128" s="92"/>
      <c r="N128" s="92"/>
      <c r="O128" s="92"/>
      <c r="P128" s="92"/>
    </row>
    <row r="129" spans="2:20">
      <c r="B129" s="1" t="s">
        <v>141</v>
      </c>
      <c r="D129" s="5"/>
      <c r="F129" s="5" t="s">
        <v>1</v>
      </c>
      <c r="H129" s="100">
        <f>SUM(L129:P129)</f>
        <v>76649.856858654544</v>
      </c>
      <c r="I129" s="107"/>
      <c r="J129" s="107"/>
      <c r="K129" s="92"/>
      <c r="L129" s="91">
        <f>L66*$H$30*$H14*$H21</f>
        <v>70994.918073363486</v>
      </c>
      <c r="M129" s="91">
        <f>M66*$H$30*$H14*$H21</f>
        <v>2715.6526038991501</v>
      </c>
      <c r="N129" s="175"/>
      <c r="O129" s="91">
        <f>O66*$H$30*$H14*$H21</f>
        <v>2277.562112924034</v>
      </c>
      <c r="P129" s="91">
        <f>P66*$H$30*$H14*$H21</f>
        <v>661.72406846788931</v>
      </c>
      <c r="R129" s="60">
        <v>14</v>
      </c>
    </row>
    <row r="130" spans="2:20">
      <c r="B130" s="1" t="s">
        <v>142</v>
      </c>
      <c r="D130" s="5"/>
      <c r="F130" s="5" t="s">
        <v>1</v>
      </c>
      <c r="H130" s="100">
        <f>SUM(L130:P130)</f>
        <v>260417.08240640044</v>
      </c>
      <c r="I130" s="107"/>
      <c r="J130" s="107"/>
      <c r="K130" s="92"/>
      <c r="L130" s="91">
        <f>L71*$H$30*$H15*$H22</f>
        <v>250561.59365554887</v>
      </c>
      <c r="M130" s="91">
        <f>M71*$H$30*$H15*$H22</f>
        <v>9584.3232545838364</v>
      </c>
      <c r="N130" s="175"/>
      <c r="O130" s="91">
        <f>O71*$H$30*$H15*$H22</f>
        <v>-705.69218930769648</v>
      </c>
      <c r="P130" s="91">
        <f>P71*$H$30*$H15*$H22</f>
        <v>976.85768557544975</v>
      </c>
      <c r="R130" s="60">
        <v>14</v>
      </c>
    </row>
    <row r="131" spans="2:20">
      <c r="B131" s="1" t="s">
        <v>143</v>
      </c>
      <c r="D131" s="5"/>
      <c r="F131" s="5" t="s">
        <v>1</v>
      </c>
      <c r="H131" s="100">
        <f>SUM(L131:P131)</f>
        <v>265962.48082245386</v>
      </c>
      <c r="I131" s="24"/>
      <c r="J131" s="24"/>
      <c r="K131" s="97"/>
      <c r="L131" s="91">
        <f>L76*$H$30*$H16*$H23</f>
        <v>229123.80614573843</v>
      </c>
      <c r="M131" s="91">
        <f>M76*$H$30*$H16*$H23</f>
        <v>8764.29859573863</v>
      </c>
      <c r="N131" s="175"/>
      <c r="O131" s="91">
        <f>O76*$H$30*$H16*$H23</f>
        <v>24522.3751421376</v>
      </c>
      <c r="P131" s="91">
        <f>P76*$H$30*$H16*$H23</f>
        <v>3552.0009388391932</v>
      </c>
      <c r="R131" s="60">
        <v>14</v>
      </c>
    </row>
    <row r="132" spans="2:20">
      <c r="D132" s="5"/>
      <c r="F132" s="5"/>
      <c r="H132" s="101"/>
      <c r="I132" s="24"/>
      <c r="J132" s="24"/>
      <c r="K132" s="97"/>
      <c r="L132" s="97"/>
      <c r="M132" s="97"/>
      <c r="N132" s="97"/>
      <c r="O132" s="97"/>
      <c r="P132" s="97"/>
    </row>
    <row r="133" spans="2:20">
      <c r="B133" s="2" t="s">
        <v>127</v>
      </c>
      <c r="D133" s="5"/>
      <c r="F133" s="5"/>
      <c r="H133" s="101"/>
      <c r="I133" s="24"/>
      <c r="J133" s="24"/>
      <c r="K133" s="97"/>
      <c r="L133" s="97"/>
      <c r="M133" s="97"/>
      <c r="N133" s="97"/>
      <c r="O133" s="97"/>
      <c r="P133" s="97"/>
    </row>
    <row r="134" spans="2:20">
      <c r="B134" s="1" t="s">
        <v>127</v>
      </c>
      <c r="D134" s="5"/>
      <c r="F134" s="5" t="s">
        <v>1</v>
      </c>
      <c r="H134" s="100">
        <f>SUM(L134:P134)</f>
        <v>201009.80669583631</v>
      </c>
      <c r="I134" s="24"/>
      <c r="J134" s="24"/>
      <c r="K134" s="97"/>
      <c r="L134" s="91">
        <f>AVERAGE(L129:L131)</f>
        <v>183560.10595821694</v>
      </c>
      <c r="M134" s="91">
        <f>AVERAGE(M129:M131)</f>
        <v>7021.4248180738723</v>
      </c>
      <c r="N134" s="175"/>
      <c r="O134" s="91">
        <f>AVERAGE(O129:O131)</f>
        <v>8698.0816885846452</v>
      </c>
      <c r="P134" s="91">
        <f>AVERAGE(P129:P131)</f>
        <v>1730.1942309608439</v>
      </c>
      <c r="R134" s="60">
        <v>14</v>
      </c>
    </row>
    <row r="135" spans="2:20">
      <c r="D135" s="5"/>
      <c r="F135" s="5"/>
      <c r="H135" s="101"/>
      <c r="I135" s="24"/>
      <c r="J135" s="24"/>
      <c r="K135" s="97"/>
      <c r="L135" s="97"/>
      <c r="M135" s="97"/>
      <c r="N135" s="97"/>
      <c r="O135" s="97"/>
      <c r="P135" s="97"/>
    </row>
    <row r="136" spans="2:20" ht="25.5">
      <c r="B136" s="148" t="s">
        <v>251</v>
      </c>
      <c r="H136" s="92"/>
      <c r="I136" s="107"/>
      <c r="J136" s="107"/>
      <c r="K136" s="92"/>
      <c r="L136" s="92"/>
      <c r="M136" s="92"/>
      <c r="N136" s="92"/>
      <c r="O136" s="92"/>
      <c r="P136" s="92"/>
    </row>
    <row r="137" spans="2:20">
      <c r="B137" s="5" t="s">
        <v>244</v>
      </c>
      <c r="C137" s="5"/>
      <c r="D137" s="5"/>
      <c r="E137" s="5"/>
      <c r="F137" s="5" t="s">
        <v>1</v>
      </c>
      <c r="G137" s="5"/>
      <c r="H137" s="100">
        <f>SUM(L137:P137)</f>
        <v>820042.15933388472</v>
      </c>
      <c r="I137" s="24"/>
      <c r="J137" s="24"/>
      <c r="K137" s="97"/>
      <c r="L137" s="91">
        <f>(L67+$H$27*L68)*$H15*$H21</f>
        <v>773307.78937938483</v>
      </c>
      <c r="M137" s="91">
        <f>(M67+$H$27*M68)*$H15*$H21</f>
        <v>29580.079375167727</v>
      </c>
      <c r="N137" s="175"/>
      <c r="O137" s="31">
        <f>(O67+$H$27*O68)*$H15*$H21</f>
        <v>12559.719797270169</v>
      </c>
      <c r="P137" s="91">
        <f>(P67+$H$27*P68)*$H15*$H21</f>
        <v>4594.5707820620455</v>
      </c>
      <c r="R137" s="60">
        <v>13</v>
      </c>
    </row>
    <row r="138" spans="2:20">
      <c r="B138" s="5" t="s">
        <v>245</v>
      </c>
      <c r="C138" s="5"/>
      <c r="D138" s="5"/>
      <c r="E138" s="5"/>
      <c r="F138" s="5" t="s">
        <v>1</v>
      </c>
      <c r="G138" s="5"/>
      <c r="H138" s="100">
        <f>SUM(L138:P138)</f>
        <v>5729520.6214649854</v>
      </c>
      <c r="I138" s="24"/>
      <c r="J138" s="24"/>
      <c r="K138" s="97"/>
      <c r="L138" s="91">
        <f>(L72+$H$27*L73)*$H16*$H22</f>
        <v>5515648.4561047796</v>
      </c>
      <c r="M138" s="91">
        <f>(M72+$H$27*M73)*$H16*$H22</f>
        <v>210981.08848488229</v>
      </c>
      <c r="N138" s="175"/>
      <c r="O138" s="91">
        <f>(O72+$H$27*O73)*$H16*$H22</f>
        <v>-3891.5716548549872</v>
      </c>
      <c r="P138" s="91">
        <f>(P72+$H$27*P73)*$H16*$H22</f>
        <v>6782.6485301788725</v>
      </c>
      <c r="R138" s="60">
        <v>13</v>
      </c>
    </row>
    <row r="139" spans="2:20">
      <c r="B139" s="5" t="s">
        <v>246</v>
      </c>
      <c r="C139" s="5"/>
      <c r="D139" s="5"/>
      <c r="E139" s="5"/>
      <c r="F139" s="5" t="s">
        <v>1</v>
      </c>
      <c r="G139" s="5"/>
      <c r="H139" s="100">
        <f>SUM(L139:P139)</f>
        <v>2359721.3194938628</v>
      </c>
      <c r="I139" s="24"/>
      <c r="J139" s="24"/>
      <c r="K139" s="97"/>
      <c r="L139" s="91">
        <f>(L77+$H$27*L78)*$H23</f>
        <v>2118782.5148941237</v>
      </c>
      <c r="M139" s="91">
        <f>(M77+$H$27*M78)*$H23</f>
        <v>81046.325706332602</v>
      </c>
      <c r="N139" s="175"/>
      <c r="O139" s="91">
        <f>(O77+$H$27*O78)*$H23</f>
        <v>135229.7523747333</v>
      </c>
      <c r="P139" s="91">
        <f>(P77+$H$27*P78)*$H23</f>
        <v>24662.726518673469</v>
      </c>
      <c r="R139" s="60">
        <v>13</v>
      </c>
    </row>
    <row r="140" spans="2:20">
      <c r="H140" s="107"/>
      <c r="I140" s="107"/>
      <c r="J140" s="107"/>
      <c r="K140" s="107"/>
      <c r="L140" s="107"/>
      <c r="M140" s="107"/>
      <c r="N140" s="107"/>
      <c r="O140" s="107"/>
      <c r="P140" s="107"/>
      <c r="Q140" s="5"/>
      <c r="R140" s="59"/>
      <c r="T140" s="5"/>
    </row>
    <row r="141" spans="2:20">
      <c r="B141" s="2" t="s">
        <v>254</v>
      </c>
      <c r="D141" s="5"/>
      <c r="F141" s="5"/>
      <c r="H141" s="101"/>
      <c r="I141" s="24"/>
      <c r="J141" s="24"/>
      <c r="K141" s="97"/>
      <c r="L141" s="97"/>
      <c r="M141" s="97"/>
      <c r="N141" s="97"/>
      <c r="O141" s="97"/>
      <c r="P141" s="97"/>
    </row>
    <row r="142" spans="2:20">
      <c r="B142" s="5" t="s">
        <v>256</v>
      </c>
      <c r="C142" s="5"/>
      <c r="D142" s="5"/>
      <c r="E142" s="5"/>
      <c r="F142" s="5" t="s">
        <v>1</v>
      </c>
      <c r="G142" s="5"/>
      <c r="H142" s="100">
        <f>SUM(L142:P142)</f>
        <v>2969761.3667642446</v>
      </c>
      <c r="I142" s="24"/>
      <c r="J142" s="24"/>
      <c r="K142" s="97"/>
      <c r="L142" s="91">
        <f>AVERAGE(L137:L139)</f>
        <v>2802579.5867927629</v>
      </c>
      <c r="M142" s="91">
        <f>AVERAGE(M137:M139)</f>
        <v>107202.49785546087</v>
      </c>
      <c r="N142" s="175"/>
      <c r="O142" s="91">
        <f>AVERAGE(O137:O139)</f>
        <v>47965.966839049499</v>
      </c>
      <c r="P142" s="91">
        <f>AVERAGE(P137:P139)</f>
        <v>12013.315276971463</v>
      </c>
      <c r="Q142" s="5"/>
      <c r="R142" s="59">
        <v>13</v>
      </c>
      <c r="T142" s="5"/>
    </row>
    <row r="143" spans="2:20" ht="13.5" customHeight="1">
      <c r="B143" s="5"/>
      <c r="C143" s="5"/>
      <c r="D143" s="5"/>
      <c r="E143" s="5"/>
      <c r="F143" s="5"/>
      <c r="G143" s="5"/>
      <c r="H143" s="101"/>
      <c r="I143" s="24"/>
      <c r="J143" s="24"/>
      <c r="K143" s="97"/>
      <c r="L143" s="97"/>
      <c r="M143" s="97"/>
      <c r="N143" s="97"/>
      <c r="O143" s="97"/>
      <c r="P143" s="97"/>
      <c r="Q143" s="5"/>
      <c r="R143" s="59"/>
      <c r="T143" s="5"/>
    </row>
    <row r="144" spans="2:20">
      <c r="B144" s="2" t="s">
        <v>255</v>
      </c>
      <c r="D144" s="5"/>
      <c r="F144" s="5"/>
      <c r="H144" s="101"/>
      <c r="I144" s="24"/>
      <c r="J144" s="24"/>
      <c r="K144" s="97"/>
      <c r="L144" s="97"/>
      <c r="M144" s="97"/>
      <c r="N144" s="97"/>
      <c r="O144" s="97"/>
      <c r="P144" s="97"/>
    </row>
    <row r="145" spans="1:16384" ht="13.5" customHeight="1">
      <c r="B145" s="5" t="s">
        <v>257</v>
      </c>
      <c r="C145" s="5"/>
      <c r="D145" s="5"/>
      <c r="E145" s="5"/>
      <c r="F145" s="5" t="s">
        <v>1</v>
      </c>
      <c r="G145" s="5"/>
      <c r="H145" s="100">
        <f>SUM(L145:P145)</f>
        <v>3170771.1734600808</v>
      </c>
      <c r="I145" s="24"/>
      <c r="J145" s="24"/>
      <c r="K145" s="97"/>
      <c r="L145" s="91">
        <f>L134+L142</f>
        <v>2986139.6927509797</v>
      </c>
      <c r="M145" s="91">
        <f>M134+M142</f>
        <v>114223.92267353475</v>
      </c>
      <c r="N145" s="175"/>
      <c r="O145" s="91">
        <f>O134+O142</f>
        <v>56664.048527634142</v>
      </c>
      <c r="P145" s="91">
        <f>P134+P142</f>
        <v>13743.509507932307</v>
      </c>
      <c r="Q145" s="5"/>
      <c r="R145" s="59">
        <v>12</v>
      </c>
      <c r="T145" s="5"/>
    </row>
    <row r="146" spans="1:16384">
      <c r="A146" s="5"/>
      <c r="B146" s="5"/>
      <c r="C146" s="5"/>
      <c r="D146" s="5"/>
      <c r="E146" s="5"/>
      <c r="F146" s="5"/>
      <c r="G146" s="5"/>
      <c r="H146" s="80"/>
      <c r="I146" s="70"/>
      <c r="J146" s="70"/>
      <c r="K146" s="79"/>
      <c r="L146" s="79"/>
      <c r="M146" s="79"/>
      <c r="N146" s="79"/>
      <c r="O146" s="79"/>
      <c r="P146" s="79"/>
      <c r="Q146" s="5"/>
      <c r="R146" s="59"/>
      <c r="T146" s="5"/>
    </row>
    <row r="147" spans="1:16384" s="25" customFormat="1">
      <c r="B147" s="48" t="s">
        <v>144</v>
      </c>
      <c r="F147" s="25" t="s">
        <v>0</v>
      </c>
      <c r="H147" s="102" t="s">
        <v>54</v>
      </c>
      <c r="I147" s="48"/>
      <c r="J147" s="48"/>
      <c r="K147" s="102"/>
      <c r="L147" s="99" t="s">
        <v>40</v>
      </c>
      <c r="M147" s="99" t="s">
        <v>41</v>
      </c>
      <c r="N147" s="99" t="s">
        <v>42</v>
      </c>
      <c r="O147" s="99" t="s">
        <v>43</v>
      </c>
      <c r="P147" s="99" t="s">
        <v>38</v>
      </c>
      <c r="R147" s="28" t="s">
        <v>111</v>
      </c>
    </row>
    <row r="148" spans="1:16384">
      <c r="H148" s="92"/>
      <c r="I148" s="107"/>
      <c r="J148" s="107"/>
      <c r="K148" s="92"/>
      <c r="L148" s="92"/>
      <c r="M148" s="92"/>
      <c r="N148" s="92"/>
      <c r="O148" s="92"/>
      <c r="P148" s="92"/>
    </row>
    <row r="149" spans="1:16384">
      <c r="B149" s="13" t="s">
        <v>144</v>
      </c>
      <c r="D149" s="5"/>
      <c r="F149" s="5" t="s">
        <v>1</v>
      </c>
      <c r="H149" s="100">
        <f>SUM(L149:P149)</f>
        <v>1002925465.042091</v>
      </c>
      <c r="I149" s="107"/>
      <c r="J149" s="107"/>
      <c r="K149" s="92"/>
      <c r="L149" s="91">
        <f>L97+L98+L124+L145</f>
        <v>828255591.64542031</v>
      </c>
      <c r="M149" s="91">
        <f>M97+M98+M124+M145</f>
        <v>31681907.877147228</v>
      </c>
      <c r="N149" s="91">
        <f t="shared" ref="N149:P149" si="8">N97+N98+N124+N145</f>
        <v>45096691.363533854</v>
      </c>
      <c r="O149" s="91">
        <f t="shared" si="8"/>
        <v>540921.73026077403</v>
      </c>
      <c r="P149" s="91">
        <f t="shared" si="8"/>
        <v>97350352.425728872</v>
      </c>
      <c r="R149" s="60">
        <v>6</v>
      </c>
    </row>
    <row r="150" spans="1:16384">
      <c r="A150" s="5"/>
      <c r="B150" s="122"/>
      <c r="C150" s="74"/>
      <c r="D150" s="74"/>
      <c r="E150" s="74"/>
      <c r="F150" s="74"/>
      <c r="G150" s="74"/>
      <c r="H150" s="98"/>
      <c r="I150" s="96"/>
      <c r="J150" s="96"/>
      <c r="K150" s="95"/>
      <c r="L150" s="95"/>
      <c r="M150" s="95"/>
      <c r="N150" s="95"/>
      <c r="O150" s="95"/>
      <c r="P150" s="95"/>
      <c r="Q150" s="74"/>
      <c r="R150" s="75"/>
      <c r="S150" s="74"/>
    </row>
    <row r="151" spans="1:16384" s="74" customFormat="1">
      <c r="A151" s="109"/>
      <c r="B151" s="110" t="s">
        <v>304</v>
      </c>
      <c r="C151" s="109"/>
      <c r="D151" s="109"/>
      <c r="E151" s="109"/>
      <c r="F151" s="109"/>
      <c r="G151" s="109"/>
      <c r="H151" s="109"/>
      <c r="I151" s="109"/>
      <c r="J151" s="109"/>
      <c r="K151" s="109"/>
      <c r="L151" s="109"/>
      <c r="M151" s="109"/>
      <c r="N151" s="109"/>
      <c r="O151" s="109"/>
      <c r="P151" s="109"/>
      <c r="Q151" s="109"/>
      <c r="R151" s="113"/>
      <c r="S151" s="109"/>
      <c r="T151" s="109"/>
      <c r="U151" s="109"/>
      <c r="V151" s="109"/>
      <c r="W151" s="109"/>
      <c r="X151" s="109"/>
      <c r="Y151" s="109"/>
      <c r="Z151" s="109"/>
      <c r="AA151" s="109"/>
      <c r="AB151" s="109"/>
      <c r="AC151" s="109"/>
      <c r="AD151" s="109"/>
      <c r="AE151" s="109"/>
      <c r="AF151" s="109"/>
      <c r="AG151" s="109"/>
      <c r="AH151" s="109"/>
      <c r="AI151" s="109"/>
      <c r="AJ151" s="109"/>
      <c r="AK151" s="109"/>
      <c r="AL151" s="109"/>
      <c r="AM151" s="109"/>
      <c r="AN151" s="109"/>
      <c r="AO151" s="109"/>
      <c r="AP151" s="109"/>
      <c r="AQ151" s="109"/>
      <c r="AR151" s="109"/>
      <c r="AS151" s="109"/>
      <c r="AT151" s="109"/>
      <c r="AU151" s="109"/>
      <c r="AV151" s="109"/>
      <c r="AW151" s="109"/>
      <c r="AX151" s="109"/>
      <c r="AY151" s="109"/>
      <c r="AZ151" s="109"/>
      <c r="BA151" s="109"/>
      <c r="BB151" s="109"/>
      <c r="BC151" s="109"/>
      <c r="BD151" s="109"/>
      <c r="BE151" s="109"/>
      <c r="BF151" s="109"/>
      <c r="BG151" s="109"/>
      <c r="BH151" s="109"/>
      <c r="BI151" s="109"/>
      <c r="BJ151" s="109"/>
      <c r="BK151" s="109"/>
      <c r="BL151" s="109"/>
      <c r="BM151" s="109"/>
      <c r="BN151" s="109"/>
      <c r="BO151" s="109"/>
      <c r="BP151" s="109"/>
      <c r="BQ151" s="109"/>
      <c r="BR151" s="109"/>
      <c r="BS151" s="109"/>
      <c r="BT151" s="109"/>
      <c r="BU151" s="109"/>
      <c r="BV151" s="109"/>
      <c r="BW151" s="109"/>
      <c r="BX151" s="109"/>
      <c r="BY151" s="109"/>
      <c r="BZ151" s="109"/>
      <c r="CA151" s="109"/>
      <c r="CB151" s="109"/>
      <c r="CC151" s="109"/>
      <c r="CD151" s="109"/>
      <c r="CE151" s="109"/>
      <c r="CF151" s="109"/>
      <c r="CG151" s="109"/>
      <c r="CH151" s="109"/>
      <c r="CI151" s="109"/>
      <c r="CJ151" s="109"/>
      <c r="CK151" s="109"/>
      <c r="CL151" s="109"/>
      <c r="CM151" s="109"/>
      <c r="CN151" s="109"/>
      <c r="CO151" s="109"/>
      <c r="CP151" s="109"/>
      <c r="CQ151" s="109"/>
      <c r="CR151" s="109"/>
      <c r="CS151" s="109"/>
      <c r="CT151" s="109"/>
      <c r="CU151" s="109"/>
      <c r="CV151" s="109"/>
      <c r="CW151" s="109"/>
      <c r="CX151" s="109"/>
      <c r="CY151" s="109"/>
      <c r="CZ151" s="109"/>
      <c r="DA151" s="109"/>
      <c r="DB151" s="109"/>
      <c r="DC151" s="109"/>
      <c r="DD151" s="109"/>
      <c r="DE151" s="109"/>
      <c r="DF151" s="109"/>
      <c r="DG151" s="109"/>
      <c r="DH151" s="109"/>
      <c r="DI151" s="109"/>
      <c r="DJ151" s="109"/>
      <c r="DK151" s="109"/>
      <c r="DL151" s="109"/>
      <c r="DM151" s="109"/>
      <c r="DN151" s="109"/>
      <c r="DO151" s="109"/>
      <c r="DP151" s="109"/>
      <c r="DQ151" s="109"/>
      <c r="DR151" s="109"/>
      <c r="DS151" s="109"/>
      <c r="DT151" s="109"/>
      <c r="DU151" s="109"/>
      <c r="DV151" s="109"/>
      <c r="DW151" s="109"/>
      <c r="DX151" s="109"/>
      <c r="DY151" s="109"/>
      <c r="DZ151" s="109"/>
      <c r="EA151" s="109"/>
      <c r="EB151" s="109"/>
      <c r="EC151" s="109"/>
      <c r="ED151" s="109"/>
      <c r="EE151" s="109"/>
      <c r="EF151" s="109"/>
      <c r="EG151" s="109"/>
      <c r="EH151" s="109"/>
      <c r="EI151" s="109"/>
      <c r="EJ151" s="109"/>
      <c r="EK151" s="109"/>
      <c r="EL151" s="109"/>
      <c r="EM151" s="109"/>
      <c r="EN151" s="109"/>
      <c r="EO151" s="109"/>
      <c r="EP151" s="109"/>
      <c r="EQ151" s="109"/>
      <c r="ER151" s="109"/>
      <c r="ES151" s="109"/>
      <c r="ET151" s="109"/>
      <c r="EU151" s="109"/>
      <c r="EV151" s="109"/>
      <c r="EW151" s="109"/>
      <c r="EX151" s="109"/>
      <c r="EY151" s="109"/>
      <c r="EZ151" s="109"/>
      <c r="FA151" s="109"/>
      <c r="FB151" s="109"/>
      <c r="FC151" s="109"/>
      <c r="FD151" s="109"/>
      <c r="FE151" s="109"/>
      <c r="FF151" s="109"/>
      <c r="FG151" s="109"/>
      <c r="FH151" s="109"/>
      <c r="FI151" s="109"/>
      <c r="FJ151" s="109"/>
      <c r="FK151" s="109"/>
      <c r="FL151" s="109"/>
      <c r="FM151" s="109"/>
      <c r="FN151" s="109"/>
      <c r="FO151" s="109"/>
      <c r="FP151" s="109"/>
      <c r="FQ151" s="109"/>
      <c r="FR151" s="109"/>
      <c r="FS151" s="109"/>
      <c r="FT151" s="109"/>
      <c r="FU151" s="109"/>
      <c r="FV151" s="109"/>
      <c r="FW151" s="109"/>
      <c r="FX151" s="109"/>
      <c r="FY151" s="109"/>
      <c r="FZ151" s="109"/>
      <c r="GA151" s="109"/>
      <c r="GB151" s="109"/>
      <c r="GC151" s="109"/>
      <c r="GD151" s="109"/>
      <c r="GE151" s="109"/>
      <c r="GF151" s="109"/>
      <c r="GG151" s="109"/>
      <c r="GH151" s="109"/>
      <c r="GI151" s="109"/>
      <c r="GJ151" s="109"/>
      <c r="GK151" s="109"/>
      <c r="GL151" s="109"/>
      <c r="GM151" s="109"/>
      <c r="GN151" s="109"/>
      <c r="GO151" s="109"/>
      <c r="GP151" s="109"/>
      <c r="GQ151" s="109"/>
      <c r="GR151" s="109"/>
      <c r="GS151" s="109"/>
      <c r="GT151" s="109"/>
      <c r="GU151" s="109"/>
      <c r="GV151" s="109"/>
      <c r="GW151" s="109"/>
      <c r="GX151" s="109"/>
      <c r="GY151" s="109"/>
      <c r="GZ151" s="109"/>
      <c r="HA151" s="109"/>
      <c r="HB151" s="109"/>
      <c r="HC151" s="109"/>
      <c r="HD151" s="109"/>
      <c r="HE151" s="109"/>
      <c r="HF151" s="109"/>
      <c r="HG151" s="109"/>
      <c r="HH151" s="109"/>
      <c r="HI151" s="109"/>
      <c r="HJ151" s="109"/>
      <c r="HK151" s="109"/>
      <c r="HL151" s="109"/>
      <c r="HM151" s="109"/>
      <c r="HN151" s="109"/>
      <c r="HO151" s="109"/>
      <c r="HP151" s="109"/>
      <c r="HQ151" s="109"/>
      <c r="HR151" s="109"/>
      <c r="HS151" s="109"/>
      <c r="HT151" s="109"/>
      <c r="HU151" s="109"/>
      <c r="HV151" s="109"/>
      <c r="HW151" s="109"/>
      <c r="HX151" s="109"/>
      <c r="HY151" s="109"/>
      <c r="HZ151" s="109"/>
      <c r="IA151" s="109"/>
      <c r="IB151" s="109"/>
      <c r="IC151" s="109"/>
      <c r="ID151" s="109"/>
      <c r="IE151" s="109"/>
      <c r="IF151" s="109"/>
      <c r="IG151" s="109"/>
      <c r="IH151" s="109"/>
      <c r="II151" s="109"/>
      <c r="IJ151" s="109"/>
      <c r="IK151" s="109"/>
      <c r="IL151" s="109"/>
      <c r="IM151" s="109"/>
      <c r="IN151" s="109"/>
      <c r="IO151" s="109"/>
      <c r="IP151" s="109"/>
      <c r="IQ151" s="109"/>
      <c r="IR151" s="109"/>
      <c r="IS151" s="109"/>
      <c r="IT151" s="109"/>
      <c r="IU151" s="109"/>
      <c r="IV151" s="109"/>
      <c r="IW151" s="109"/>
      <c r="IX151" s="109"/>
      <c r="IY151" s="109"/>
      <c r="IZ151" s="109"/>
      <c r="JA151" s="109"/>
      <c r="JB151" s="109"/>
      <c r="JC151" s="109"/>
      <c r="JD151" s="109"/>
      <c r="JE151" s="109"/>
      <c r="JF151" s="109"/>
      <c r="JG151" s="109"/>
      <c r="JH151" s="109"/>
      <c r="JI151" s="109"/>
      <c r="JJ151" s="109"/>
      <c r="JK151" s="109"/>
      <c r="JL151" s="109"/>
      <c r="JM151" s="109"/>
      <c r="JN151" s="109"/>
      <c r="JO151" s="109"/>
      <c r="JP151" s="109"/>
      <c r="JQ151" s="109"/>
      <c r="JR151" s="109"/>
      <c r="JS151" s="109"/>
      <c r="JT151" s="109"/>
      <c r="JU151" s="109"/>
      <c r="JV151" s="109"/>
      <c r="JW151" s="109"/>
      <c r="JX151" s="109"/>
      <c r="JY151" s="109"/>
      <c r="JZ151" s="109"/>
      <c r="KA151" s="109"/>
      <c r="KB151" s="109"/>
      <c r="KC151" s="109"/>
      <c r="KD151" s="109"/>
      <c r="KE151" s="109"/>
      <c r="KF151" s="109"/>
      <c r="KG151" s="109"/>
      <c r="KH151" s="109"/>
      <c r="KI151" s="109"/>
      <c r="KJ151" s="109"/>
      <c r="KK151" s="109"/>
      <c r="KL151" s="109"/>
      <c r="KM151" s="109"/>
      <c r="KN151" s="109"/>
      <c r="KO151" s="109"/>
      <c r="KP151" s="109"/>
      <c r="KQ151" s="109"/>
      <c r="KR151" s="109"/>
      <c r="KS151" s="109"/>
      <c r="KT151" s="109"/>
      <c r="KU151" s="109"/>
      <c r="KV151" s="109"/>
      <c r="KW151" s="109"/>
      <c r="KX151" s="109"/>
      <c r="KY151" s="109"/>
      <c r="KZ151" s="109"/>
      <c r="LA151" s="109"/>
      <c r="LB151" s="109"/>
      <c r="LC151" s="109"/>
      <c r="LD151" s="109"/>
      <c r="LE151" s="109"/>
      <c r="LF151" s="109"/>
      <c r="LG151" s="109"/>
      <c r="LH151" s="109"/>
      <c r="LI151" s="109"/>
      <c r="LJ151" s="109"/>
      <c r="LK151" s="109"/>
      <c r="LL151" s="109"/>
      <c r="LM151" s="109"/>
      <c r="LN151" s="109"/>
      <c r="LO151" s="109"/>
      <c r="LP151" s="109"/>
      <c r="LQ151" s="109"/>
      <c r="LR151" s="109"/>
      <c r="LS151" s="109"/>
      <c r="LT151" s="109"/>
      <c r="LU151" s="109"/>
      <c r="LV151" s="109"/>
      <c r="LW151" s="109"/>
      <c r="LX151" s="109"/>
      <c r="LY151" s="109"/>
      <c r="LZ151" s="109"/>
      <c r="MA151" s="109"/>
      <c r="MB151" s="109"/>
      <c r="MC151" s="109"/>
      <c r="MD151" s="109"/>
      <c r="ME151" s="109"/>
      <c r="MF151" s="109"/>
      <c r="MG151" s="109"/>
      <c r="MH151" s="109"/>
      <c r="MI151" s="109"/>
      <c r="MJ151" s="109"/>
      <c r="MK151" s="109"/>
      <c r="ML151" s="109"/>
      <c r="MM151" s="109"/>
      <c r="MN151" s="109"/>
      <c r="MO151" s="109"/>
      <c r="MP151" s="109"/>
      <c r="MQ151" s="109"/>
      <c r="MR151" s="109"/>
      <c r="MS151" s="109"/>
      <c r="MT151" s="109"/>
      <c r="MU151" s="109"/>
      <c r="MV151" s="109"/>
      <c r="MW151" s="109"/>
      <c r="MX151" s="109"/>
      <c r="MY151" s="109"/>
      <c r="MZ151" s="109"/>
      <c r="NA151" s="109"/>
      <c r="NB151" s="109"/>
      <c r="NC151" s="109"/>
      <c r="ND151" s="109"/>
      <c r="NE151" s="109"/>
      <c r="NF151" s="109"/>
      <c r="NG151" s="109"/>
      <c r="NH151" s="109"/>
      <c r="NI151" s="109"/>
      <c r="NJ151" s="109"/>
      <c r="NK151" s="109"/>
      <c r="NL151" s="109"/>
      <c r="NM151" s="109"/>
      <c r="NN151" s="109"/>
      <c r="NO151" s="109"/>
      <c r="NP151" s="109"/>
      <c r="NQ151" s="109"/>
      <c r="NR151" s="109"/>
      <c r="NS151" s="109"/>
      <c r="NT151" s="109"/>
      <c r="NU151" s="109"/>
      <c r="NV151" s="109"/>
      <c r="NW151" s="109"/>
      <c r="NX151" s="109"/>
      <c r="NY151" s="109"/>
      <c r="NZ151" s="109"/>
      <c r="OA151" s="109"/>
      <c r="OB151" s="109"/>
      <c r="OC151" s="109"/>
      <c r="OD151" s="109"/>
      <c r="OE151" s="109"/>
      <c r="OF151" s="109"/>
      <c r="OG151" s="109"/>
      <c r="OH151" s="109"/>
      <c r="OI151" s="109"/>
      <c r="OJ151" s="109"/>
      <c r="OK151" s="109"/>
      <c r="OL151" s="109"/>
      <c r="OM151" s="109"/>
      <c r="ON151" s="109"/>
      <c r="OO151" s="109"/>
      <c r="OP151" s="109"/>
      <c r="OQ151" s="109"/>
      <c r="OR151" s="109"/>
      <c r="OS151" s="109"/>
      <c r="OT151" s="109"/>
      <c r="OU151" s="109"/>
      <c r="OV151" s="109"/>
      <c r="OW151" s="109"/>
      <c r="OX151" s="109"/>
      <c r="OY151" s="109"/>
      <c r="OZ151" s="109"/>
      <c r="PA151" s="109"/>
      <c r="PB151" s="109"/>
      <c r="PC151" s="109"/>
      <c r="PD151" s="109"/>
      <c r="PE151" s="109"/>
      <c r="PF151" s="109"/>
      <c r="PG151" s="109"/>
      <c r="PH151" s="109"/>
      <c r="PI151" s="109"/>
      <c r="PJ151" s="109"/>
      <c r="PK151" s="109"/>
      <c r="PL151" s="109"/>
      <c r="PM151" s="109"/>
      <c r="PN151" s="109"/>
      <c r="PO151" s="109"/>
      <c r="PP151" s="109"/>
      <c r="PQ151" s="109"/>
      <c r="PR151" s="109"/>
      <c r="PS151" s="109"/>
      <c r="PT151" s="109"/>
      <c r="PU151" s="109"/>
      <c r="PV151" s="109"/>
      <c r="PW151" s="109"/>
      <c r="PX151" s="109"/>
      <c r="PY151" s="109"/>
      <c r="PZ151" s="109"/>
      <c r="QA151" s="109"/>
      <c r="QB151" s="109"/>
      <c r="QC151" s="109"/>
      <c r="QD151" s="109"/>
      <c r="QE151" s="109"/>
      <c r="QF151" s="109"/>
      <c r="QG151" s="109"/>
      <c r="QH151" s="109"/>
      <c r="QI151" s="109"/>
      <c r="QJ151" s="109"/>
      <c r="QK151" s="109"/>
      <c r="QL151" s="109"/>
      <c r="QM151" s="109"/>
      <c r="QN151" s="109"/>
      <c r="QO151" s="109"/>
      <c r="QP151" s="109"/>
      <c r="QQ151" s="109"/>
      <c r="QR151" s="109"/>
      <c r="QS151" s="109"/>
      <c r="QT151" s="109"/>
      <c r="QU151" s="109"/>
      <c r="QV151" s="109"/>
      <c r="QW151" s="109"/>
      <c r="QX151" s="109"/>
      <c r="QY151" s="109"/>
      <c r="QZ151" s="109"/>
      <c r="RA151" s="109"/>
      <c r="RB151" s="109"/>
      <c r="RC151" s="109"/>
      <c r="RD151" s="109"/>
      <c r="RE151" s="109"/>
      <c r="RF151" s="109"/>
      <c r="RG151" s="109"/>
      <c r="RH151" s="109"/>
      <c r="RI151" s="109"/>
      <c r="RJ151" s="109"/>
      <c r="RK151" s="109"/>
      <c r="RL151" s="109"/>
      <c r="RM151" s="109"/>
      <c r="RN151" s="109"/>
      <c r="RO151" s="109"/>
      <c r="RP151" s="109"/>
      <c r="RQ151" s="109"/>
      <c r="RR151" s="109"/>
      <c r="RS151" s="109"/>
      <c r="RT151" s="109"/>
      <c r="RU151" s="109"/>
      <c r="RV151" s="109"/>
      <c r="RW151" s="109"/>
      <c r="RX151" s="109"/>
      <c r="RY151" s="109"/>
      <c r="RZ151" s="109"/>
      <c r="SA151" s="109"/>
      <c r="SB151" s="109"/>
      <c r="SC151" s="109"/>
      <c r="SD151" s="109"/>
      <c r="SE151" s="109"/>
      <c r="SF151" s="109"/>
      <c r="SG151" s="109"/>
      <c r="SH151" s="109"/>
      <c r="SI151" s="109"/>
      <c r="SJ151" s="109"/>
      <c r="SK151" s="109"/>
      <c r="SL151" s="109"/>
      <c r="SM151" s="109"/>
      <c r="SN151" s="109"/>
      <c r="SO151" s="109"/>
      <c r="SP151" s="109"/>
      <c r="SQ151" s="109"/>
      <c r="SR151" s="109"/>
      <c r="SS151" s="109"/>
      <c r="ST151" s="109"/>
      <c r="SU151" s="109"/>
      <c r="SV151" s="109"/>
      <c r="SW151" s="109"/>
      <c r="SX151" s="109"/>
      <c r="SY151" s="109"/>
      <c r="SZ151" s="109"/>
      <c r="TA151" s="109"/>
      <c r="TB151" s="109"/>
      <c r="TC151" s="109"/>
      <c r="TD151" s="109"/>
      <c r="TE151" s="109"/>
      <c r="TF151" s="109"/>
      <c r="TG151" s="109"/>
      <c r="TH151" s="109"/>
      <c r="TI151" s="109"/>
      <c r="TJ151" s="109"/>
      <c r="TK151" s="109"/>
      <c r="TL151" s="109"/>
      <c r="TM151" s="109"/>
      <c r="TN151" s="109"/>
      <c r="TO151" s="109"/>
      <c r="TP151" s="109"/>
      <c r="TQ151" s="109"/>
      <c r="TR151" s="109"/>
      <c r="TS151" s="109"/>
      <c r="TT151" s="109"/>
      <c r="TU151" s="109"/>
      <c r="TV151" s="109"/>
      <c r="TW151" s="109"/>
      <c r="TX151" s="109"/>
      <c r="TY151" s="109"/>
      <c r="TZ151" s="109"/>
      <c r="UA151" s="109"/>
      <c r="UB151" s="109"/>
      <c r="UC151" s="109"/>
      <c r="UD151" s="109"/>
      <c r="UE151" s="109"/>
      <c r="UF151" s="109"/>
      <c r="UG151" s="109"/>
      <c r="UH151" s="109"/>
      <c r="UI151" s="109"/>
      <c r="UJ151" s="109"/>
      <c r="UK151" s="109"/>
      <c r="UL151" s="109"/>
      <c r="UM151" s="109"/>
      <c r="UN151" s="109"/>
      <c r="UO151" s="109"/>
      <c r="UP151" s="109"/>
      <c r="UQ151" s="109"/>
      <c r="UR151" s="109"/>
      <c r="US151" s="109"/>
      <c r="UT151" s="109"/>
      <c r="UU151" s="109"/>
      <c r="UV151" s="109"/>
      <c r="UW151" s="109"/>
      <c r="UX151" s="109"/>
      <c r="UY151" s="109"/>
      <c r="UZ151" s="109"/>
      <c r="VA151" s="109"/>
      <c r="VB151" s="109"/>
      <c r="VC151" s="109"/>
      <c r="VD151" s="109"/>
      <c r="VE151" s="109"/>
      <c r="VF151" s="109"/>
      <c r="VG151" s="109"/>
      <c r="VH151" s="109"/>
      <c r="VI151" s="109"/>
      <c r="VJ151" s="109"/>
      <c r="VK151" s="109"/>
      <c r="VL151" s="109"/>
      <c r="VM151" s="109"/>
      <c r="VN151" s="109"/>
      <c r="VO151" s="109"/>
      <c r="VP151" s="109"/>
      <c r="VQ151" s="109"/>
      <c r="VR151" s="109"/>
      <c r="VS151" s="109"/>
      <c r="VT151" s="109"/>
      <c r="VU151" s="109"/>
      <c r="VV151" s="109"/>
      <c r="VW151" s="109"/>
      <c r="VX151" s="109"/>
      <c r="VY151" s="109"/>
      <c r="VZ151" s="109"/>
      <c r="WA151" s="109"/>
      <c r="WB151" s="109"/>
      <c r="WC151" s="109"/>
      <c r="WD151" s="109"/>
      <c r="WE151" s="109"/>
      <c r="WF151" s="109"/>
      <c r="WG151" s="109"/>
      <c r="WH151" s="109"/>
      <c r="WI151" s="109"/>
      <c r="WJ151" s="109"/>
      <c r="WK151" s="109"/>
      <c r="WL151" s="109"/>
      <c r="WM151" s="109"/>
      <c r="WN151" s="109"/>
      <c r="WO151" s="109"/>
      <c r="WP151" s="109"/>
      <c r="WQ151" s="109"/>
      <c r="WR151" s="109"/>
      <c r="WS151" s="109"/>
      <c r="WT151" s="109"/>
      <c r="WU151" s="109"/>
      <c r="WV151" s="109"/>
      <c r="WW151" s="109"/>
      <c r="WX151" s="109"/>
      <c r="WY151" s="109"/>
      <c r="WZ151" s="109"/>
      <c r="XA151" s="109"/>
      <c r="XB151" s="109"/>
      <c r="XC151" s="109"/>
      <c r="XD151" s="109"/>
      <c r="XE151" s="109"/>
      <c r="XF151" s="109"/>
      <c r="XG151" s="109"/>
      <c r="XH151" s="109"/>
      <c r="XI151" s="109"/>
      <c r="XJ151" s="109"/>
      <c r="XK151" s="109"/>
      <c r="XL151" s="109"/>
      <c r="XM151" s="109"/>
      <c r="XN151" s="109"/>
      <c r="XO151" s="109"/>
      <c r="XP151" s="109"/>
      <c r="XQ151" s="109"/>
      <c r="XR151" s="109"/>
      <c r="XS151" s="109"/>
      <c r="XT151" s="109"/>
      <c r="XU151" s="109"/>
      <c r="XV151" s="109"/>
      <c r="XW151" s="109"/>
      <c r="XX151" s="109"/>
      <c r="XY151" s="109"/>
      <c r="XZ151" s="109"/>
      <c r="YA151" s="109"/>
      <c r="YB151" s="109"/>
      <c r="YC151" s="109"/>
      <c r="YD151" s="109"/>
      <c r="YE151" s="109"/>
      <c r="YF151" s="109"/>
      <c r="YG151" s="109"/>
      <c r="YH151" s="109"/>
      <c r="YI151" s="109"/>
      <c r="YJ151" s="109"/>
      <c r="YK151" s="109"/>
      <c r="YL151" s="109"/>
      <c r="YM151" s="109"/>
      <c r="YN151" s="109"/>
      <c r="YO151" s="109"/>
      <c r="YP151" s="109"/>
      <c r="YQ151" s="109"/>
      <c r="YR151" s="109"/>
      <c r="YS151" s="109"/>
      <c r="YT151" s="109"/>
      <c r="YU151" s="109"/>
      <c r="YV151" s="109"/>
      <c r="YW151" s="109"/>
      <c r="YX151" s="109"/>
      <c r="YY151" s="109"/>
      <c r="YZ151" s="109"/>
      <c r="ZA151" s="109"/>
      <c r="ZB151" s="109"/>
      <c r="ZC151" s="109"/>
      <c r="ZD151" s="109"/>
      <c r="ZE151" s="109"/>
      <c r="ZF151" s="109"/>
      <c r="ZG151" s="109"/>
      <c r="ZH151" s="109"/>
      <c r="ZI151" s="109"/>
      <c r="ZJ151" s="109"/>
      <c r="ZK151" s="109"/>
      <c r="ZL151" s="109"/>
      <c r="ZM151" s="109"/>
      <c r="ZN151" s="109"/>
      <c r="ZO151" s="109"/>
      <c r="ZP151" s="109"/>
      <c r="ZQ151" s="109"/>
      <c r="ZR151" s="109"/>
      <c r="ZS151" s="109"/>
      <c r="ZT151" s="109"/>
      <c r="ZU151" s="109"/>
      <c r="ZV151" s="109"/>
      <c r="ZW151" s="109"/>
      <c r="ZX151" s="109"/>
      <c r="ZY151" s="109"/>
      <c r="ZZ151" s="109"/>
      <c r="AAA151" s="109"/>
      <c r="AAB151" s="109"/>
      <c r="AAC151" s="109"/>
      <c r="AAD151" s="109"/>
      <c r="AAE151" s="109"/>
      <c r="AAF151" s="109"/>
      <c r="AAG151" s="109"/>
      <c r="AAH151" s="109"/>
      <c r="AAI151" s="109"/>
      <c r="AAJ151" s="109"/>
      <c r="AAK151" s="109"/>
      <c r="AAL151" s="109"/>
      <c r="AAM151" s="109"/>
      <c r="AAN151" s="109"/>
      <c r="AAO151" s="109"/>
      <c r="AAP151" s="109"/>
      <c r="AAQ151" s="109"/>
      <c r="AAR151" s="109"/>
      <c r="AAS151" s="109"/>
      <c r="AAT151" s="109"/>
      <c r="AAU151" s="109"/>
      <c r="AAV151" s="109"/>
      <c r="AAW151" s="109"/>
      <c r="AAX151" s="109"/>
      <c r="AAY151" s="109"/>
      <c r="AAZ151" s="109"/>
      <c r="ABA151" s="109"/>
      <c r="ABB151" s="109"/>
      <c r="ABC151" s="109"/>
      <c r="ABD151" s="109"/>
      <c r="ABE151" s="109"/>
      <c r="ABF151" s="109"/>
      <c r="ABG151" s="109"/>
      <c r="ABH151" s="109"/>
      <c r="ABI151" s="109"/>
      <c r="ABJ151" s="109"/>
      <c r="ABK151" s="109"/>
      <c r="ABL151" s="109"/>
      <c r="ABM151" s="109"/>
      <c r="ABN151" s="109"/>
      <c r="ABO151" s="109"/>
      <c r="ABP151" s="109"/>
      <c r="ABQ151" s="109"/>
      <c r="ABR151" s="109"/>
      <c r="ABS151" s="109"/>
      <c r="ABT151" s="109"/>
      <c r="ABU151" s="109"/>
      <c r="ABV151" s="109"/>
      <c r="ABW151" s="109"/>
      <c r="ABX151" s="109"/>
      <c r="ABY151" s="109"/>
      <c r="ABZ151" s="109"/>
      <c r="ACA151" s="109"/>
      <c r="ACB151" s="109"/>
      <c r="ACC151" s="109"/>
      <c r="ACD151" s="109"/>
      <c r="ACE151" s="109"/>
      <c r="ACF151" s="109"/>
      <c r="ACG151" s="109"/>
      <c r="ACH151" s="109"/>
      <c r="ACI151" s="109"/>
      <c r="ACJ151" s="109"/>
      <c r="ACK151" s="109"/>
      <c r="ACL151" s="109"/>
      <c r="ACM151" s="109"/>
      <c r="ACN151" s="109"/>
      <c r="ACO151" s="109"/>
      <c r="ACP151" s="109"/>
      <c r="ACQ151" s="109"/>
      <c r="ACR151" s="109"/>
      <c r="ACS151" s="109"/>
      <c r="ACT151" s="109"/>
      <c r="ACU151" s="109"/>
      <c r="ACV151" s="109"/>
      <c r="ACW151" s="109"/>
      <c r="ACX151" s="109"/>
      <c r="ACY151" s="109"/>
      <c r="ACZ151" s="109"/>
      <c r="ADA151" s="109"/>
      <c r="ADB151" s="109"/>
      <c r="ADC151" s="109"/>
      <c r="ADD151" s="109"/>
      <c r="ADE151" s="109"/>
      <c r="ADF151" s="109"/>
      <c r="ADG151" s="109"/>
      <c r="ADH151" s="109"/>
      <c r="ADI151" s="109"/>
      <c r="ADJ151" s="109"/>
      <c r="ADK151" s="109"/>
      <c r="ADL151" s="109"/>
      <c r="ADM151" s="109"/>
      <c r="ADN151" s="109"/>
      <c r="ADO151" s="109"/>
      <c r="ADP151" s="109"/>
      <c r="ADQ151" s="109"/>
      <c r="ADR151" s="109"/>
      <c r="ADS151" s="109"/>
      <c r="ADT151" s="109"/>
      <c r="ADU151" s="109"/>
      <c r="ADV151" s="109"/>
      <c r="ADW151" s="109"/>
      <c r="ADX151" s="109"/>
      <c r="ADY151" s="109"/>
      <c r="ADZ151" s="109"/>
      <c r="AEA151" s="109"/>
      <c r="AEB151" s="109"/>
      <c r="AEC151" s="109"/>
      <c r="AED151" s="109"/>
      <c r="AEE151" s="109"/>
      <c r="AEF151" s="109"/>
      <c r="AEG151" s="109"/>
      <c r="AEH151" s="109"/>
      <c r="AEI151" s="109"/>
      <c r="AEJ151" s="109"/>
      <c r="AEK151" s="109"/>
      <c r="AEL151" s="109"/>
      <c r="AEM151" s="109"/>
      <c r="AEN151" s="109"/>
      <c r="AEO151" s="109"/>
      <c r="AEP151" s="109"/>
      <c r="AEQ151" s="109"/>
      <c r="AER151" s="109"/>
      <c r="AES151" s="109"/>
      <c r="AET151" s="109"/>
      <c r="AEU151" s="109"/>
      <c r="AEV151" s="109"/>
      <c r="AEW151" s="109"/>
      <c r="AEX151" s="109"/>
      <c r="AEY151" s="109"/>
      <c r="AEZ151" s="109"/>
      <c r="AFA151" s="109"/>
      <c r="AFB151" s="109"/>
      <c r="AFC151" s="109"/>
      <c r="AFD151" s="109"/>
      <c r="AFE151" s="109"/>
      <c r="AFF151" s="109"/>
      <c r="AFG151" s="109"/>
      <c r="AFH151" s="109"/>
      <c r="AFI151" s="109"/>
      <c r="AFJ151" s="109"/>
      <c r="AFK151" s="109"/>
      <c r="AFL151" s="109"/>
      <c r="AFM151" s="109"/>
      <c r="AFN151" s="109"/>
      <c r="AFO151" s="109"/>
      <c r="AFP151" s="109"/>
      <c r="AFQ151" s="109"/>
      <c r="AFR151" s="109"/>
      <c r="AFS151" s="109"/>
      <c r="AFT151" s="109"/>
      <c r="AFU151" s="109"/>
      <c r="AFV151" s="109"/>
      <c r="AFW151" s="109"/>
      <c r="AFX151" s="109"/>
      <c r="AFY151" s="109"/>
      <c r="AFZ151" s="109"/>
      <c r="AGA151" s="109"/>
      <c r="AGB151" s="109"/>
      <c r="AGC151" s="109"/>
      <c r="AGD151" s="109"/>
      <c r="AGE151" s="109"/>
      <c r="AGF151" s="109"/>
      <c r="AGG151" s="109"/>
      <c r="AGH151" s="109"/>
      <c r="AGI151" s="109"/>
      <c r="AGJ151" s="109"/>
      <c r="AGK151" s="109"/>
      <c r="AGL151" s="109"/>
      <c r="AGM151" s="109"/>
      <c r="AGN151" s="109"/>
      <c r="AGO151" s="109"/>
      <c r="AGP151" s="109"/>
      <c r="AGQ151" s="109"/>
      <c r="AGR151" s="109"/>
      <c r="AGS151" s="109"/>
      <c r="AGT151" s="109"/>
      <c r="AGU151" s="109"/>
      <c r="AGV151" s="109"/>
      <c r="AGW151" s="109"/>
      <c r="AGX151" s="109"/>
      <c r="AGY151" s="109"/>
      <c r="AGZ151" s="109"/>
      <c r="AHA151" s="109"/>
      <c r="AHB151" s="109"/>
      <c r="AHC151" s="109"/>
      <c r="AHD151" s="109"/>
      <c r="AHE151" s="109"/>
      <c r="AHF151" s="109"/>
      <c r="AHG151" s="109"/>
      <c r="AHH151" s="109"/>
      <c r="AHI151" s="109"/>
      <c r="AHJ151" s="109"/>
      <c r="AHK151" s="109"/>
      <c r="AHL151" s="109"/>
      <c r="AHM151" s="109"/>
      <c r="AHN151" s="109"/>
      <c r="AHO151" s="109"/>
      <c r="AHP151" s="109"/>
      <c r="AHQ151" s="109"/>
      <c r="AHR151" s="109"/>
      <c r="AHS151" s="109"/>
      <c r="AHT151" s="109"/>
      <c r="AHU151" s="109"/>
      <c r="AHV151" s="109"/>
      <c r="AHW151" s="109"/>
      <c r="AHX151" s="109"/>
      <c r="AHY151" s="109"/>
      <c r="AHZ151" s="109"/>
      <c r="AIA151" s="109"/>
      <c r="AIB151" s="109"/>
      <c r="AIC151" s="109"/>
      <c r="AID151" s="109"/>
      <c r="AIE151" s="109"/>
      <c r="AIF151" s="109"/>
      <c r="AIG151" s="109"/>
      <c r="AIH151" s="109"/>
      <c r="AII151" s="109"/>
      <c r="AIJ151" s="109"/>
      <c r="AIK151" s="109"/>
      <c r="AIL151" s="109"/>
      <c r="AIM151" s="109"/>
      <c r="AIN151" s="109"/>
      <c r="AIO151" s="109"/>
      <c r="AIP151" s="109"/>
      <c r="AIQ151" s="109"/>
      <c r="AIR151" s="109"/>
      <c r="AIS151" s="109"/>
      <c r="AIT151" s="109"/>
      <c r="AIU151" s="109"/>
      <c r="AIV151" s="109"/>
      <c r="AIW151" s="109"/>
      <c r="AIX151" s="109"/>
      <c r="AIY151" s="109"/>
      <c r="AIZ151" s="109"/>
      <c r="AJA151" s="109"/>
      <c r="AJB151" s="109"/>
      <c r="AJC151" s="109"/>
      <c r="AJD151" s="109"/>
      <c r="AJE151" s="109"/>
      <c r="AJF151" s="109"/>
      <c r="AJG151" s="109"/>
      <c r="AJH151" s="109"/>
      <c r="AJI151" s="109"/>
      <c r="AJJ151" s="109"/>
      <c r="AJK151" s="109"/>
      <c r="AJL151" s="109"/>
      <c r="AJM151" s="109"/>
      <c r="AJN151" s="109"/>
      <c r="AJO151" s="109"/>
      <c r="AJP151" s="109"/>
      <c r="AJQ151" s="109"/>
      <c r="AJR151" s="109"/>
      <c r="AJS151" s="109"/>
      <c r="AJT151" s="109"/>
      <c r="AJU151" s="109"/>
      <c r="AJV151" s="109"/>
      <c r="AJW151" s="109"/>
      <c r="AJX151" s="109"/>
      <c r="AJY151" s="109"/>
      <c r="AJZ151" s="109"/>
      <c r="AKA151" s="109"/>
      <c r="AKB151" s="109"/>
      <c r="AKC151" s="109"/>
      <c r="AKD151" s="109"/>
      <c r="AKE151" s="109"/>
      <c r="AKF151" s="109"/>
      <c r="AKG151" s="109"/>
      <c r="AKH151" s="109"/>
      <c r="AKI151" s="109"/>
      <c r="AKJ151" s="109"/>
      <c r="AKK151" s="109"/>
      <c r="AKL151" s="109"/>
      <c r="AKM151" s="109"/>
      <c r="AKN151" s="109"/>
      <c r="AKO151" s="109"/>
      <c r="AKP151" s="109"/>
      <c r="AKQ151" s="109"/>
      <c r="AKR151" s="109"/>
      <c r="AKS151" s="109"/>
      <c r="AKT151" s="109"/>
      <c r="AKU151" s="109"/>
      <c r="AKV151" s="109"/>
      <c r="AKW151" s="109"/>
      <c r="AKX151" s="109"/>
      <c r="AKY151" s="109"/>
      <c r="AKZ151" s="109"/>
      <c r="ALA151" s="109"/>
      <c r="ALB151" s="109"/>
      <c r="ALC151" s="109"/>
      <c r="ALD151" s="109"/>
      <c r="ALE151" s="109"/>
      <c r="ALF151" s="109"/>
      <c r="ALG151" s="109"/>
      <c r="ALH151" s="109"/>
      <c r="ALI151" s="109"/>
      <c r="ALJ151" s="109"/>
      <c r="ALK151" s="109"/>
      <c r="ALL151" s="109"/>
      <c r="ALM151" s="109"/>
      <c r="ALN151" s="109"/>
      <c r="ALO151" s="109"/>
      <c r="ALP151" s="109"/>
      <c r="ALQ151" s="109"/>
      <c r="ALR151" s="109"/>
      <c r="ALS151" s="109"/>
      <c r="ALT151" s="109"/>
      <c r="ALU151" s="109"/>
      <c r="ALV151" s="109"/>
      <c r="ALW151" s="109"/>
      <c r="ALX151" s="109"/>
      <c r="ALY151" s="109"/>
      <c r="ALZ151" s="109"/>
      <c r="AMA151" s="109"/>
      <c r="AMB151" s="109"/>
      <c r="AMC151" s="109"/>
      <c r="AMD151" s="109"/>
      <c r="AME151" s="109"/>
      <c r="AMF151" s="109"/>
      <c r="AMG151" s="109"/>
      <c r="AMH151" s="109"/>
      <c r="AMI151" s="109"/>
      <c r="AMJ151" s="109"/>
      <c r="AMK151" s="109"/>
      <c r="AML151" s="109"/>
      <c r="AMM151" s="109"/>
      <c r="AMN151" s="109"/>
      <c r="AMO151" s="109"/>
      <c r="AMP151" s="109"/>
      <c r="AMQ151" s="109"/>
      <c r="AMR151" s="109"/>
      <c r="AMS151" s="109"/>
      <c r="AMT151" s="109"/>
      <c r="AMU151" s="109"/>
      <c r="AMV151" s="109"/>
      <c r="AMW151" s="109"/>
      <c r="AMX151" s="109"/>
      <c r="AMY151" s="109"/>
      <c r="AMZ151" s="109"/>
      <c r="ANA151" s="109"/>
      <c r="ANB151" s="109"/>
      <c r="ANC151" s="109"/>
      <c r="AND151" s="109"/>
      <c r="ANE151" s="109"/>
      <c r="ANF151" s="109"/>
      <c r="ANG151" s="109"/>
      <c r="ANH151" s="109"/>
      <c r="ANI151" s="109"/>
      <c r="ANJ151" s="109"/>
      <c r="ANK151" s="109"/>
      <c r="ANL151" s="109"/>
      <c r="ANM151" s="109"/>
      <c r="ANN151" s="109"/>
      <c r="ANO151" s="109"/>
      <c r="ANP151" s="109"/>
      <c r="ANQ151" s="109"/>
      <c r="ANR151" s="109"/>
      <c r="ANS151" s="109"/>
      <c r="ANT151" s="109"/>
      <c r="ANU151" s="109"/>
      <c r="ANV151" s="109"/>
      <c r="ANW151" s="109"/>
      <c r="ANX151" s="109"/>
      <c r="ANY151" s="109"/>
      <c r="ANZ151" s="109"/>
      <c r="AOA151" s="109"/>
      <c r="AOB151" s="109"/>
      <c r="AOC151" s="109"/>
      <c r="AOD151" s="109"/>
      <c r="AOE151" s="109"/>
      <c r="AOF151" s="109"/>
      <c r="AOG151" s="109"/>
      <c r="AOH151" s="109"/>
      <c r="AOI151" s="109"/>
      <c r="AOJ151" s="109"/>
      <c r="AOK151" s="109"/>
      <c r="AOL151" s="109"/>
      <c r="AOM151" s="109"/>
      <c r="AON151" s="109"/>
      <c r="AOO151" s="109"/>
      <c r="AOP151" s="109"/>
      <c r="AOQ151" s="109"/>
      <c r="AOR151" s="109"/>
      <c r="AOS151" s="109"/>
      <c r="AOT151" s="109"/>
      <c r="AOU151" s="109"/>
      <c r="AOV151" s="109"/>
      <c r="AOW151" s="109"/>
      <c r="AOX151" s="109"/>
      <c r="AOY151" s="109"/>
      <c r="AOZ151" s="109"/>
      <c r="APA151" s="109"/>
      <c r="APB151" s="109"/>
      <c r="APC151" s="109"/>
      <c r="APD151" s="109"/>
      <c r="APE151" s="109"/>
      <c r="APF151" s="109"/>
      <c r="APG151" s="109"/>
      <c r="APH151" s="109"/>
      <c r="API151" s="109"/>
      <c r="APJ151" s="109"/>
      <c r="APK151" s="109"/>
      <c r="APL151" s="109"/>
      <c r="APM151" s="109"/>
      <c r="APN151" s="109"/>
      <c r="APO151" s="109"/>
      <c r="APP151" s="109"/>
      <c r="APQ151" s="109"/>
      <c r="APR151" s="109"/>
      <c r="APS151" s="109"/>
      <c r="APT151" s="109"/>
      <c r="APU151" s="109"/>
      <c r="APV151" s="109"/>
      <c r="APW151" s="109"/>
      <c r="APX151" s="109"/>
      <c r="APY151" s="109"/>
      <c r="APZ151" s="109"/>
      <c r="AQA151" s="109"/>
      <c r="AQB151" s="109"/>
      <c r="AQC151" s="109"/>
      <c r="AQD151" s="109"/>
      <c r="AQE151" s="109"/>
      <c r="AQF151" s="109"/>
      <c r="AQG151" s="109"/>
      <c r="AQH151" s="109"/>
      <c r="AQI151" s="109"/>
      <c r="AQJ151" s="109"/>
      <c r="AQK151" s="109"/>
      <c r="AQL151" s="109"/>
      <c r="AQM151" s="109"/>
      <c r="AQN151" s="109"/>
      <c r="AQO151" s="109"/>
      <c r="AQP151" s="109"/>
      <c r="AQQ151" s="109"/>
      <c r="AQR151" s="109"/>
      <c r="AQS151" s="109"/>
      <c r="AQT151" s="109"/>
      <c r="AQU151" s="109"/>
      <c r="AQV151" s="109"/>
      <c r="AQW151" s="109"/>
      <c r="AQX151" s="109"/>
      <c r="AQY151" s="109"/>
      <c r="AQZ151" s="109"/>
      <c r="ARA151" s="109"/>
      <c r="ARB151" s="109"/>
      <c r="ARC151" s="109"/>
      <c r="ARD151" s="109"/>
      <c r="ARE151" s="109"/>
      <c r="ARF151" s="109"/>
      <c r="ARG151" s="109"/>
      <c r="ARH151" s="109"/>
      <c r="ARI151" s="109"/>
      <c r="ARJ151" s="109"/>
      <c r="ARK151" s="109"/>
      <c r="ARL151" s="109"/>
      <c r="ARM151" s="109"/>
      <c r="ARN151" s="109"/>
      <c r="ARO151" s="109"/>
      <c r="ARP151" s="109"/>
      <c r="ARQ151" s="109"/>
      <c r="ARR151" s="109"/>
      <c r="ARS151" s="109"/>
      <c r="ART151" s="109"/>
      <c r="ARU151" s="109"/>
      <c r="ARV151" s="109"/>
      <c r="ARW151" s="109"/>
      <c r="ARX151" s="109"/>
      <c r="ARY151" s="109"/>
      <c r="ARZ151" s="109"/>
      <c r="ASA151" s="109"/>
      <c r="ASB151" s="109"/>
      <c r="ASC151" s="109"/>
      <c r="ASD151" s="109"/>
      <c r="ASE151" s="109"/>
      <c r="ASF151" s="109"/>
      <c r="ASG151" s="109"/>
      <c r="ASH151" s="109"/>
      <c r="ASI151" s="109"/>
      <c r="ASJ151" s="109"/>
      <c r="ASK151" s="109"/>
      <c r="ASL151" s="109"/>
      <c r="ASM151" s="109"/>
      <c r="ASN151" s="109"/>
      <c r="ASO151" s="109"/>
      <c r="ASP151" s="109"/>
      <c r="ASQ151" s="109"/>
      <c r="ASR151" s="109"/>
      <c r="ASS151" s="109"/>
      <c r="AST151" s="109"/>
      <c r="ASU151" s="109"/>
      <c r="ASV151" s="109"/>
      <c r="ASW151" s="109"/>
      <c r="ASX151" s="109"/>
      <c r="ASY151" s="109"/>
      <c r="ASZ151" s="109"/>
      <c r="ATA151" s="109"/>
      <c r="ATB151" s="109"/>
      <c r="ATC151" s="109"/>
      <c r="ATD151" s="109"/>
      <c r="ATE151" s="109"/>
      <c r="ATF151" s="109"/>
      <c r="ATG151" s="109"/>
      <c r="ATH151" s="109"/>
      <c r="ATI151" s="109"/>
      <c r="ATJ151" s="109"/>
      <c r="ATK151" s="109"/>
      <c r="ATL151" s="109"/>
      <c r="ATM151" s="109"/>
      <c r="ATN151" s="109"/>
      <c r="ATO151" s="109"/>
      <c r="ATP151" s="109"/>
      <c r="ATQ151" s="109"/>
      <c r="ATR151" s="109"/>
      <c r="ATS151" s="109"/>
      <c r="ATT151" s="109"/>
      <c r="ATU151" s="109"/>
      <c r="ATV151" s="109"/>
      <c r="ATW151" s="109"/>
      <c r="ATX151" s="109"/>
      <c r="ATY151" s="109"/>
      <c r="ATZ151" s="109"/>
      <c r="AUA151" s="109"/>
      <c r="AUB151" s="109"/>
      <c r="AUC151" s="109"/>
      <c r="AUD151" s="109"/>
      <c r="AUE151" s="109"/>
      <c r="AUF151" s="109"/>
      <c r="AUG151" s="109"/>
      <c r="AUH151" s="109"/>
      <c r="AUI151" s="109"/>
      <c r="AUJ151" s="109"/>
      <c r="AUK151" s="109"/>
      <c r="AUL151" s="109"/>
      <c r="AUM151" s="109"/>
      <c r="AUN151" s="109"/>
      <c r="AUO151" s="109"/>
      <c r="AUP151" s="109"/>
      <c r="AUQ151" s="109"/>
      <c r="AUR151" s="109"/>
      <c r="AUS151" s="109"/>
      <c r="AUT151" s="109"/>
      <c r="AUU151" s="109"/>
      <c r="AUV151" s="109"/>
      <c r="AUW151" s="109"/>
      <c r="AUX151" s="109"/>
      <c r="AUY151" s="109"/>
      <c r="AUZ151" s="109"/>
      <c r="AVA151" s="109"/>
      <c r="AVB151" s="109"/>
      <c r="AVC151" s="109"/>
      <c r="AVD151" s="109"/>
      <c r="AVE151" s="109"/>
      <c r="AVF151" s="109"/>
      <c r="AVG151" s="109"/>
      <c r="AVH151" s="109"/>
      <c r="AVI151" s="109"/>
      <c r="AVJ151" s="109"/>
      <c r="AVK151" s="109"/>
      <c r="AVL151" s="109"/>
      <c r="AVM151" s="109"/>
      <c r="AVN151" s="109"/>
      <c r="AVO151" s="109"/>
      <c r="AVP151" s="109"/>
      <c r="AVQ151" s="109"/>
      <c r="AVR151" s="109"/>
      <c r="AVS151" s="109"/>
      <c r="AVT151" s="109"/>
      <c r="AVU151" s="109"/>
      <c r="AVV151" s="109"/>
      <c r="AVW151" s="109"/>
      <c r="AVX151" s="109"/>
      <c r="AVY151" s="109"/>
      <c r="AVZ151" s="109"/>
      <c r="AWA151" s="109"/>
      <c r="AWB151" s="109"/>
      <c r="AWC151" s="109"/>
      <c r="AWD151" s="109"/>
      <c r="AWE151" s="109"/>
      <c r="AWF151" s="109"/>
      <c r="AWG151" s="109"/>
      <c r="AWH151" s="109"/>
      <c r="AWI151" s="109"/>
      <c r="AWJ151" s="109"/>
      <c r="AWK151" s="109"/>
      <c r="AWL151" s="109"/>
      <c r="AWM151" s="109"/>
      <c r="AWN151" s="109"/>
      <c r="AWO151" s="109"/>
      <c r="AWP151" s="109"/>
      <c r="AWQ151" s="109"/>
      <c r="AWR151" s="109"/>
      <c r="AWS151" s="109"/>
      <c r="AWT151" s="109"/>
      <c r="AWU151" s="109"/>
      <c r="AWV151" s="109"/>
      <c r="AWW151" s="109"/>
      <c r="AWX151" s="109"/>
      <c r="AWY151" s="109"/>
      <c r="AWZ151" s="109"/>
      <c r="AXA151" s="109"/>
      <c r="AXB151" s="109"/>
      <c r="AXC151" s="109"/>
      <c r="AXD151" s="109"/>
      <c r="AXE151" s="109"/>
      <c r="AXF151" s="109"/>
      <c r="AXG151" s="109"/>
      <c r="AXH151" s="109"/>
      <c r="AXI151" s="109"/>
      <c r="AXJ151" s="109"/>
      <c r="AXK151" s="109"/>
      <c r="AXL151" s="109"/>
      <c r="AXM151" s="109"/>
      <c r="AXN151" s="109"/>
      <c r="AXO151" s="109"/>
      <c r="AXP151" s="109"/>
      <c r="AXQ151" s="109"/>
      <c r="AXR151" s="109"/>
      <c r="AXS151" s="109"/>
      <c r="AXT151" s="109"/>
      <c r="AXU151" s="109"/>
      <c r="AXV151" s="109"/>
      <c r="AXW151" s="109"/>
      <c r="AXX151" s="109"/>
      <c r="AXY151" s="109"/>
      <c r="AXZ151" s="109"/>
      <c r="AYA151" s="109"/>
      <c r="AYB151" s="109"/>
      <c r="AYC151" s="109"/>
      <c r="AYD151" s="109"/>
      <c r="AYE151" s="109"/>
      <c r="AYF151" s="109"/>
      <c r="AYG151" s="109"/>
      <c r="AYH151" s="109"/>
      <c r="AYI151" s="109"/>
      <c r="AYJ151" s="109"/>
      <c r="AYK151" s="109"/>
      <c r="AYL151" s="109"/>
      <c r="AYM151" s="109"/>
      <c r="AYN151" s="109"/>
      <c r="AYO151" s="109"/>
      <c r="AYP151" s="109"/>
      <c r="AYQ151" s="109"/>
      <c r="AYR151" s="109"/>
      <c r="AYS151" s="109"/>
      <c r="AYT151" s="109"/>
      <c r="AYU151" s="109"/>
      <c r="AYV151" s="109"/>
      <c r="AYW151" s="109"/>
      <c r="AYX151" s="109"/>
      <c r="AYY151" s="109"/>
      <c r="AYZ151" s="109"/>
      <c r="AZA151" s="109"/>
      <c r="AZB151" s="109"/>
      <c r="AZC151" s="109"/>
      <c r="AZD151" s="109"/>
      <c r="AZE151" s="109"/>
      <c r="AZF151" s="109"/>
      <c r="AZG151" s="109"/>
      <c r="AZH151" s="109"/>
      <c r="AZI151" s="109"/>
      <c r="AZJ151" s="109"/>
      <c r="AZK151" s="109"/>
      <c r="AZL151" s="109"/>
      <c r="AZM151" s="109"/>
      <c r="AZN151" s="109"/>
      <c r="AZO151" s="109"/>
      <c r="AZP151" s="109"/>
      <c r="AZQ151" s="109"/>
      <c r="AZR151" s="109"/>
      <c r="AZS151" s="109"/>
      <c r="AZT151" s="109"/>
      <c r="AZU151" s="109"/>
      <c r="AZV151" s="109"/>
      <c r="AZW151" s="109"/>
      <c r="AZX151" s="109"/>
      <c r="AZY151" s="109"/>
      <c r="AZZ151" s="109"/>
      <c r="BAA151" s="109"/>
      <c r="BAB151" s="109"/>
      <c r="BAC151" s="109"/>
      <c r="BAD151" s="109"/>
      <c r="BAE151" s="109"/>
      <c r="BAF151" s="109"/>
      <c r="BAG151" s="109"/>
      <c r="BAH151" s="109"/>
      <c r="BAI151" s="109"/>
      <c r="BAJ151" s="109"/>
      <c r="BAK151" s="109"/>
      <c r="BAL151" s="109"/>
      <c r="BAM151" s="109"/>
      <c r="BAN151" s="109"/>
      <c r="BAO151" s="109"/>
      <c r="BAP151" s="109"/>
      <c r="BAQ151" s="109"/>
      <c r="BAR151" s="109"/>
      <c r="BAS151" s="109"/>
      <c r="BAT151" s="109"/>
      <c r="BAU151" s="109"/>
      <c r="BAV151" s="109"/>
      <c r="BAW151" s="109"/>
      <c r="BAX151" s="109"/>
      <c r="BAY151" s="109"/>
      <c r="BAZ151" s="109"/>
      <c r="BBA151" s="109"/>
      <c r="BBB151" s="109"/>
      <c r="BBC151" s="109"/>
      <c r="BBD151" s="109"/>
      <c r="BBE151" s="109"/>
      <c r="BBF151" s="109"/>
      <c r="BBG151" s="109"/>
      <c r="BBH151" s="109"/>
      <c r="BBI151" s="109"/>
      <c r="BBJ151" s="109"/>
      <c r="BBK151" s="109"/>
      <c r="BBL151" s="109"/>
      <c r="BBM151" s="109"/>
      <c r="BBN151" s="109"/>
      <c r="BBO151" s="109"/>
      <c r="BBP151" s="109"/>
      <c r="BBQ151" s="109"/>
      <c r="BBR151" s="109"/>
      <c r="BBS151" s="109"/>
      <c r="BBT151" s="109"/>
      <c r="BBU151" s="109"/>
      <c r="BBV151" s="109"/>
      <c r="BBW151" s="109"/>
      <c r="BBX151" s="109"/>
      <c r="BBY151" s="109"/>
      <c r="BBZ151" s="109"/>
      <c r="BCA151" s="109"/>
      <c r="BCB151" s="109"/>
      <c r="BCC151" s="109"/>
      <c r="BCD151" s="109"/>
      <c r="BCE151" s="109"/>
      <c r="BCF151" s="109"/>
      <c r="BCG151" s="109"/>
      <c r="BCH151" s="109"/>
      <c r="BCI151" s="109"/>
      <c r="BCJ151" s="109"/>
      <c r="BCK151" s="109"/>
      <c r="BCL151" s="109"/>
      <c r="BCM151" s="109"/>
      <c r="BCN151" s="109"/>
      <c r="BCO151" s="109"/>
      <c r="BCP151" s="109"/>
      <c r="BCQ151" s="109"/>
      <c r="BCR151" s="109"/>
      <c r="BCS151" s="109"/>
      <c r="BCT151" s="109"/>
      <c r="BCU151" s="109"/>
      <c r="BCV151" s="109"/>
      <c r="BCW151" s="109"/>
      <c r="BCX151" s="109"/>
      <c r="BCY151" s="109"/>
      <c r="BCZ151" s="109"/>
      <c r="BDA151" s="109"/>
      <c r="BDB151" s="109"/>
      <c r="BDC151" s="109"/>
      <c r="BDD151" s="109"/>
      <c r="BDE151" s="109"/>
      <c r="BDF151" s="109"/>
      <c r="BDG151" s="109"/>
      <c r="BDH151" s="109"/>
      <c r="BDI151" s="109"/>
      <c r="BDJ151" s="109"/>
      <c r="BDK151" s="109"/>
      <c r="BDL151" s="109"/>
      <c r="BDM151" s="109"/>
      <c r="BDN151" s="109"/>
      <c r="BDO151" s="109"/>
      <c r="BDP151" s="109"/>
      <c r="BDQ151" s="109"/>
      <c r="BDR151" s="109"/>
      <c r="BDS151" s="109"/>
      <c r="BDT151" s="109"/>
      <c r="BDU151" s="109"/>
      <c r="BDV151" s="109"/>
      <c r="BDW151" s="109"/>
      <c r="BDX151" s="109"/>
      <c r="BDY151" s="109"/>
      <c r="BDZ151" s="109"/>
      <c r="BEA151" s="109"/>
      <c r="BEB151" s="109"/>
      <c r="BEC151" s="109"/>
      <c r="BED151" s="109"/>
      <c r="BEE151" s="109"/>
      <c r="BEF151" s="109"/>
      <c r="BEG151" s="109"/>
      <c r="BEH151" s="109"/>
      <c r="BEI151" s="109"/>
      <c r="BEJ151" s="109"/>
      <c r="BEK151" s="109"/>
      <c r="BEL151" s="109"/>
      <c r="BEM151" s="109"/>
      <c r="BEN151" s="109"/>
      <c r="BEO151" s="109"/>
      <c r="BEP151" s="109"/>
      <c r="BEQ151" s="109"/>
      <c r="BER151" s="109"/>
      <c r="BES151" s="109"/>
      <c r="BET151" s="109"/>
      <c r="BEU151" s="109"/>
      <c r="BEV151" s="109"/>
      <c r="BEW151" s="109"/>
      <c r="BEX151" s="109"/>
      <c r="BEY151" s="109"/>
      <c r="BEZ151" s="109"/>
      <c r="BFA151" s="109"/>
      <c r="BFB151" s="109"/>
      <c r="BFC151" s="109"/>
      <c r="BFD151" s="109"/>
      <c r="BFE151" s="109"/>
      <c r="BFF151" s="109"/>
      <c r="BFG151" s="109"/>
      <c r="BFH151" s="109"/>
      <c r="BFI151" s="109"/>
      <c r="BFJ151" s="109"/>
      <c r="BFK151" s="109"/>
      <c r="BFL151" s="109"/>
      <c r="BFM151" s="109"/>
      <c r="BFN151" s="109"/>
      <c r="BFO151" s="109"/>
      <c r="BFP151" s="109"/>
      <c r="BFQ151" s="109"/>
      <c r="BFR151" s="109"/>
      <c r="BFS151" s="109"/>
      <c r="BFT151" s="109"/>
      <c r="BFU151" s="109"/>
      <c r="BFV151" s="109"/>
      <c r="BFW151" s="109"/>
      <c r="BFX151" s="109"/>
      <c r="BFY151" s="109"/>
      <c r="BFZ151" s="109"/>
      <c r="BGA151" s="109"/>
      <c r="BGB151" s="109"/>
      <c r="BGC151" s="109"/>
      <c r="BGD151" s="109"/>
      <c r="BGE151" s="109"/>
      <c r="BGF151" s="109"/>
      <c r="BGG151" s="109"/>
      <c r="BGH151" s="109"/>
      <c r="BGI151" s="109"/>
      <c r="BGJ151" s="109"/>
      <c r="BGK151" s="109"/>
      <c r="BGL151" s="109"/>
      <c r="BGM151" s="109"/>
      <c r="BGN151" s="109"/>
      <c r="BGO151" s="109"/>
      <c r="BGP151" s="109"/>
      <c r="BGQ151" s="109"/>
      <c r="BGR151" s="109"/>
      <c r="BGS151" s="109"/>
      <c r="BGT151" s="109"/>
      <c r="BGU151" s="109"/>
      <c r="BGV151" s="109"/>
      <c r="BGW151" s="109"/>
      <c r="BGX151" s="109"/>
      <c r="BGY151" s="109"/>
      <c r="BGZ151" s="109"/>
      <c r="BHA151" s="109"/>
      <c r="BHB151" s="109"/>
      <c r="BHC151" s="109"/>
      <c r="BHD151" s="109"/>
      <c r="BHE151" s="109"/>
      <c r="BHF151" s="109"/>
      <c r="BHG151" s="109"/>
      <c r="BHH151" s="109"/>
      <c r="BHI151" s="109"/>
      <c r="BHJ151" s="109"/>
      <c r="BHK151" s="109"/>
      <c r="BHL151" s="109"/>
      <c r="BHM151" s="109"/>
      <c r="BHN151" s="109"/>
      <c r="BHO151" s="109"/>
      <c r="BHP151" s="109"/>
      <c r="BHQ151" s="109"/>
      <c r="BHR151" s="109"/>
      <c r="BHS151" s="109"/>
      <c r="BHT151" s="109"/>
      <c r="BHU151" s="109"/>
      <c r="BHV151" s="109"/>
      <c r="BHW151" s="109"/>
      <c r="BHX151" s="109"/>
      <c r="BHY151" s="109"/>
      <c r="BHZ151" s="109"/>
      <c r="BIA151" s="109"/>
      <c r="BIB151" s="109"/>
      <c r="BIC151" s="109"/>
      <c r="BID151" s="109"/>
      <c r="BIE151" s="109"/>
      <c r="BIF151" s="109"/>
      <c r="BIG151" s="109"/>
      <c r="BIH151" s="109"/>
      <c r="BII151" s="109"/>
      <c r="BIJ151" s="109"/>
      <c r="BIK151" s="109"/>
      <c r="BIL151" s="109"/>
      <c r="BIM151" s="109"/>
      <c r="BIN151" s="109"/>
      <c r="BIO151" s="109"/>
      <c r="BIP151" s="109"/>
      <c r="BIQ151" s="109"/>
      <c r="BIR151" s="109"/>
      <c r="BIS151" s="109"/>
      <c r="BIT151" s="109"/>
      <c r="BIU151" s="109"/>
      <c r="BIV151" s="109"/>
      <c r="BIW151" s="109"/>
      <c r="BIX151" s="109"/>
      <c r="BIY151" s="109"/>
      <c r="BIZ151" s="109"/>
      <c r="BJA151" s="109"/>
      <c r="BJB151" s="109"/>
      <c r="BJC151" s="109"/>
      <c r="BJD151" s="109"/>
      <c r="BJE151" s="109"/>
      <c r="BJF151" s="109"/>
      <c r="BJG151" s="109"/>
      <c r="BJH151" s="109"/>
      <c r="BJI151" s="109"/>
      <c r="BJJ151" s="109"/>
      <c r="BJK151" s="109"/>
      <c r="BJL151" s="109"/>
      <c r="BJM151" s="109"/>
      <c r="BJN151" s="109"/>
      <c r="BJO151" s="109"/>
      <c r="BJP151" s="109"/>
      <c r="BJQ151" s="109"/>
      <c r="BJR151" s="109"/>
      <c r="BJS151" s="109"/>
      <c r="BJT151" s="109"/>
      <c r="BJU151" s="109"/>
      <c r="BJV151" s="109"/>
      <c r="BJW151" s="109"/>
      <c r="BJX151" s="109"/>
      <c r="BJY151" s="109"/>
      <c r="BJZ151" s="109"/>
      <c r="BKA151" s="109"/>
      <c r="BKB151" s="109"/>
      <c r="BKC151" s="109"/>
      <c r="BKD151" s="109"/>
      <c r="BKE151" s="109"/>
      <c r="BKF151" s="109"/>
      <c r="BKG151" s="109"/>
      <c r="BKH151" s="109"/>
      <c r="BKI151" s="109"/>
      <c r="BKJ151" s="109"/>
      <c r="BKK151" s="109"/>
      <c r="BKL151" s="109"/>
      <c r="BKM151" s="109"/>
      <c r="BKN151" s="109"/>
      <c r="BKO151" s="109"/>
      <c r="BKP151" s="109"/>
      <c r="BKQ151" s="109"/>
      <c r="BKR151" s="109"/>
      <c r="BKS151" s="109"/>
      <c r="BKT151" s="109"/>
      <c r="BKU151" s="109"/>
      <c r="BKV151" s="109"/>
      <c r="BKW151" s="109"/>
      <c r="BKX151" s="109"/>
      <c r="BKY151" s="109"/>
      <c r="BKZ151" s="109"/>
      <c r="BLA151" s="109"/>
      <c r="BLB151" s="109"/>
      <c r="BLC151" s="109"/>
      <c r="BLD151" s="109"/>
      <c r="BLE151" s="109"/>
      <c r="BLF151" s="109"/>
      <c r="BLG151" s="109"/>
      <c r="BLH151" s="109"/>
      <c r="BLI151" s="109"/>
      <c r="BLJ151" s="109"/>
      <c r="BLK151" s="109"/>
      <c r="BLL151" s="109"/>
      <c r="BLM151" s="109"/>
      <c r="BLN151" s="109"/>
      <c r="BLO151" s="109"/>
      <c r="BLP151" s="109"/>
      <c r="BLQ151" s="109"/>
      <c r="BLR151" s="109"/>
      <c r="BLS151" s="109"/>
      <c r="BLT151" s="109"/>
      <c r="BLU151" s="109"/>
      <c r="BLV151" s="109"/>
      <c r="BLW151" s="109"/>
      <c r="BLX151" s="109"/>
      <c r="BLY151" s="109"/>
      <c r="BLZ151" s="109"/>
      <c r="BMA151" s="109"/>
      <c r="BMB151" s="109"/>
      <c r="BMC151" s="109"/>
      <c r="BMD151" s="109"/>
      <c r="BME151" s="109"/>
      <c r="BMF151" s="109"/>
      <c r="BMG151" s="109"/>
      <c r="BMH151" s="109"/>
      <c r="BMI151" s="109"/>
      <c r="BMJ151" s="109"/>
      <c r="BMK151" s="109"/>
      <c r="BML151" s="109"/>
      <c r="BMM151" s="109"/>
      <c r="BMN151" s="109"/>
      <c r="BMO151" s="109"/>
      <c r="BMP151" s="109"/>
      <c r="BMQ151" s="109"/>
      <c r="BMR151" s="109"/>
      <c r="BMS151" s="109"/>
      <c r="BMT151" s="109"/>
      <c r="BMU151" s="109"/>
      <c r="BMV151" s="109"/>
      <c r="BMW151" s="109"/>
      <c r="BMX151" s="109"/>
      <c r="BMY151" s="109"/>
      <c r="BMZ151" s="109"/>
      <c r="BNA151" s="109"/>
      <c r="BNB151" s="109"/>
      <c r="BNC151" s="109"/>
      <c r="BND151" s="109"/>
      <c r="BNE151" s="109"/>
      <c r="BNF151" s="109"/>
      <c r="BNG151" s="109"/>
      <c r="BNH151" s="109"/>
      <c r="BNI151" s="109"/>
      <c r="BNJ151" s="109"/>
      <c r="BNK151" s="109"/>
      <c r="BNL151" s="109"/>
      <c r="BNM151" s="109"/>
      <c r="BNN151" s="109"/>
      <c r="BNO151" s="109"/>
      <c r="BNP151" s="109"/>
      <c r="BNQ151" s="109"/>
      <c r="BNR151" s="109"/>
      <c r="BNS151" s="109"/>
      <c r="BNT151" s="109"/>
      <c r="BNU151" s="109"/>
      <c r="BNV151" s="109"/>
      <c r="BNW151" s="109"/>
      <c r="BNX151" s="109"/>
      <c r="BNY151" s="109"/>
      <c r="BNZ151" s="109"/>
      <c r="BOA151" s="109"/>
      <c r="BOB151" s="109"/>
      <c r="BOC151" s="109"/>
      <c r="BOD151" s="109"/>
      <c r="BOE151" s="109"/>
      <c r="BOF151" s="109"/>
      <c r="BOG151" s="109"/>
      <c r="BOH151" s="109"/>
      <c r="BOI151" s="109"/>
      <c r="BOJ151" s="109"/>
      <c r="BOK151" s="109"/>
      <c r="BOL151" s="109"/>
      <c r="BOM151" s="109"/>
      <c r="BON151" s="109"/>
      <c r="BOO151" s="109"/>
      <c r="BOP151" s="109"/>
      <c r="BOQ151" s="109"/>
      <c r="BOR151" s="109"/>
      <c r="BOS151" s="109"/>
      <c r="BOT151" s="109"/>
      <c r="BOU151" s="109"/>
      <c r="BOV151" s="109"/>
      <c r="BOW151" s="109"/>
      <c r="BOX151" s="109"/>
      <c r="BOY151" s="109"/>
      <c r="BOZ151" s="109"/>
      <c r="BPA151" s="109"/>
      <c r="BPB151" s="109"/>
      <c r="BPC151" s="109"/>
      <c r="BPD151" s="109"/>
      <c r="BPE151" s="109"/>
      <c r="BPF151" s="109"/>
      <c r="BPG151" s="109"/>
      <c r="BPH151" s="109"/>
      <c r="BPI151" s="109"/>
      <c r="BPJ151" s="109"/>
      <c r="BPK151" s="109"/>
      <c r="BPL151" s="109"/>
      <c r="BPM151" s="109"/>
      <c r="BPN151" s="109"/>
      <c r="BPO151" s="109"/>
      <c r="BPP151" s="109"/>
      <c r="BPQ151" s="109"/>
      <c r="BPR151" s="109"/>
      <c r="BPS151" s="109"/>
      <c r="BPT151" s="109"/>
      <c r="BPU151" s="109"/>
      <c r="BPV151" s="109"/>
      <c r="BPW151" s="109"/>
      <c r="BPX151" s="109"/>
      <c r="BPY151" s="109"/>
      <c r="BPZ151" s="109"/>
      <c r="BQA151" s="109"/>
      <c r="BQB151" s="109"/>
      <c r="BQC151" s="109"/>
      <c r="BQD151" s="109"/>
      <c r="BQE151" s="109"/>
      <c r="BQF151" s="109"/>
      <c r="BQG151" s="109"/>
      <c r="BQH151" s="109"/>
      <c r="BQI151" s="109"/>
      <c r="BQJ151" s="109"/>
      <c r="BQK151" s="109"/>
      <c r="BQL151" s="109"/>
      <c r="BQM151" s="109"/>
      <c r="BQN151" s="109"/>
      <c r="BQO151" s="109"/>
      <c r="BQP151" s="109"/>
      <c r="BQQ151" s="109"/>
      <c r="BQR151" s="109"/>
      <c r="BQS151" s="109"/>
      <c r="BQT151" s="109"/>
      <c r="BQU151" s="109"/>
      <c r="BQV151" s="109"/>
      <c r="BQW151" s="109"/>
      <c r="BQX151" s="109"/>
      <c r="BQY151" s="109"/>
      <c r="BQZ151" s="109"/>
      <c r="BRA151" s="109"/>
      <c r="BRB151" s="109"/>
      <c r="BRC151" s="109"/>
      <c r="BRD151" s="109"/>
      <c r="BRE151" s="109"/>
      <c r="BRF151" s="109"/>
      <c r="BRG151" s="109"/>
      <c r="BRH151" s="109"/>
      <c r="BRI151" s="109"/>
      <c r="BRJ151" s="109"/>
      <c r="BRK151" s="109"/>
      <c r="BRL151" s="109"/>
      <c r="BRM151" s="109"/>
      <c r="BRN151" s="109"/>
      <c r="BRO151" s="109"/>
      <c r="BRP151" s="109"/>
      <c r="BRQ151" s="109"/>
      <c r="BRR151" s="109"/>
      <c r="BRS151" s="109"/>
      <c r="BRT151" s="109"/>
      <c r="BRU151" s="109"/>
      <c r="BRV151" s="109"/>
      <c r="BRW151" s="109"/>
      <c r="BRX151" s="109"/>
      <c r="BRY151" s="109"/>
      <c r="BRZ151" s="109"/>
      <c r="BSA151" s="109"/>
      <c r="BSB151" s="109"/>
      <c r="BSC151" s="109"/>
      <c r="BSD151" s="109"/>
      <c r="BSE151" s="109"/>
      <c r="BSF151" s="109"/>
      <c r="BSG151" s="109"/>
      <c r="BSH151" s="109"/>
      <c r="BSI151" s="109"/>
      <c r="BSJ151" s="109"/>
      <c r="BSK151" s="109"/>
      <c r="BSL151" s="109"/>
      <c r="BSM151" s="109"/>
      <c r="BSN151" s="109"/>
      <c r="BSO151" s="109"/>
      <c r="BSP151" s="109"/>
      <c r="BSQ151" s="109"/>
      <c r="BSR151" s="109"/>
      <c r="BSS151" s="109"/>
      <c r="BST151" s="109"/>
      <c r="BSU151" s="109"/>
      <c r="BSV151" s="109"/>
      <c r="BSW151" s="109"/>
      <c r="BSX151" s="109"/>
      <c r="BSY151" s="109"/>
      <c r="BSZ151" s="109"/>
      <c r="BTA151" s="109"/>
      <c r="BTB151" s="109"/>
      <c r="BTC151" s="109"/>
      <c r="BTD151" s="109"/>
      <c r="BTE151" s="109"/>
      <c r="BTF151" s="109"/>
      <c r="BTG151" s="109"/>
      <c r="BTH151" s="109"/>
      <c r="BTI151" s="109"/>
      <c r="BTJ151" s="109"/>
      <c r="BTK151" s="109"/>
      <c r="BTL151" s="109"/>
      <c r="BTM151" s="109"/>
      <c r="BTN151" s="109"/>
      <c r="BTO151" s="109"/>
      <c r="BTP151" s="109"/>
      <c r="BTQ151" s="109"/>
      <c r="BTR151" s="109"/>
      <c r="BTS151" s="109"/>
      <c r="BTT151" s="109"/>
      <c r="BTU151" s="109"/>
      <c r="BTV151" s="109"/>
      <c r="BTW151" s="109"/>
      <c r="BTX151" s="109"/>
      <c r="BTY151" s="109"/>
      <c r="BTZ151" s="109"/>
      <c r="BUA151" s="109"/>
      <c r="BUB151" s="109"/>
      <c r="BUC151" s="109"/>
      <c r="BUD151" s="109"/>
      <c r="BUE151" s="109"/>
      <c r="BUF151" s="109"/>
      <c r="BUG151" s="109"/>
      <c r="BUH151" s="109"/>
      <c r="BUI151" s="109"/>
      <c r="BUJ151" s="109"/>
      <c r="BUK151" s="109"/>
      <c r="BUL151" s="109"/>
      <c r="BUM151" s="109"/>
      <c r="BUN151" s="109"/>
      <c r="BUO151" s="109"/>
      <c r="BUP151" s="109"/>
      <c r="BUQ151" s="109"/>
      <c r="BUR151" s="109"/>
      <c r="BUS151" s="109"/>
      <c r="BUT151" s="109"/>
      <c r="BUU151" s="109"/>
      <c r="BUV151" s="109"/>
      <c r="BUW151" s="109"/>
      <c r="BUX151" s="109"/>
      <c r="BUY151" s="109"/>
      <c r="BUZ151" s="109"/>
      <c r="BVA151" s="109"/>
      <c r="BVB151" s="109"/>
      <c r="BVC151" s="109"/>
      <c r="BVD151" s="109"/>
      <c r="BVE151" s="109"/>
      <c r="BVF151" s="109"/>
      <c r="BVG151" s="109"/>
      <c r="BVH151" s="109"/>
      <c r="BVI151" s="109"/>
      <c r="BVJ151" s="109"/>
      <c r="BVK151" s="109"/>
      <c r="BVL151" s="109"/>
      <c r="BVM151" s="109"/>
      <c r="BVN151" s="109"/>
      <c r="BVO151" s="109"/>
      <c r="BVP151" s="109"/>
      <c r="BVQ151" s="109"/>
      <c r="BVR151" s="109"/>
      <c r="BVS151" s="109"/>
      <c r="BVT151" s="109"/>
      <c r="BVU151" s="109"/>
      <c r="BVV151" s="109"/>
      <c r="BVW151" s="109"/>
      <c r="BVX151" s="109"/>
      <c r="BVY151" s="109"/>
      <c r="BVZ151" s="109"/>
      <c r="BWA151" s="109"/>
      <c r="BWB151" s="109"/>
      <c r="BWC151" s="109"/>
      <c r="BWD151" s="109"/>
      <c r="BWE151" s="109"/>
      <c r="BWF151" s="109"/>
      <c r="BWG151" s="109"/>
      <c r="BWH151" s="109"/>
      <c r="BWI151" s="109"/>
      <c r="BWJ151" s="109"/>
      <c r="BWK151" s="109"/>
      <c r="BWL151" s="109"/>
      <c r="BWM151" s="109"/>
      <c r="BWN151" s="109"/>
      <c r="BWO151" s="109"/>
      <c r="BWP151" s="109"/>
      <c r="BWQ151" s="109"/>
      <c r="BWR151" s="109"/>
      <c r="BWS151" s="109"/>
      <c r="BWT151" s="109"/>
      <c r="BWU151" s="109"/>
      <c r="BWV151" s="109"/>
      <c r="BWW151" s="109"/>
      <c r="BWX151" s="109"/>
      <c r="BWY151" s="109"/>
      <c r="BWZ151" s="109"/>
      <c r="BXA151" s="109"/>
      <c r="BXB151" s="109"/>
      <c r="BXC151" s="109"/>
      <c r="BXD151" s="109"/>
      <c r="BXE151" s="109"/>
      <c r="BXF151" s="109"/>
      <c r="BXG151" s="109"/>
      <c r="BXH151" s="109"/>
      <c r="BXI151" s="109"/>
      <c r="BXJ151" s="109"/>
      <c r="BXK151" s="109"/>
      <c r="BXL151" s="109"/>
      <c r="BXM151" s="109"/>
      <c r="BXN151" s="109"/>
      <c r="BXO151" s="109"/>
      <c r="BXP151" s="109"/>
      <c r="BXQ151" s="109"/>
      <c r="BXR151" s="109"/>
      <c r="BXS151" s="109"/>
      <c r="BXT151" s="109"/>
      <c r="BXU151" s="109"/>
      <c r="BXV151" s="109"/>
      <c r="BXW151" s="109"/>
      <c r="BXX151" s="109"/>
      <c r="BXY151" s="109"/>
      <c r="BXZ151" s="109"/>
      <c r="BYA151" s="109"/>
      <c r="BYB151" s="109"/>
      <c r="BYC151" s="109"/>
      <c r="BYD151" s="109"/>
      <c r="BYE151" s="109"/>
      <c r="BYF151" s="109"/>
      <c r="BYG151" s="109"/>
      <c r="BYH151" s="109"/>
      <c r="BYI151" s="109"/>
      <c r="BYJ151" s="109"/>
      <c r="BYK151" s="109"/>
      <c r="BYL151" s="109"/>
      <c r="BYM151" s="109"/>
      <c r="BYN151" s="109"/>
      <c r="BYO151" s="109"/>
      <c r="BYP151" s="109"/>
      <c r="BYQ151" s="109"/>
      <c r="BYR151" s="109"/>
      <c r="BYS151" s="109"/>
      <c r="BYT151" s="109"/>
      <c r="BYU151" s="109"/>
      <c r="BYV151" s="109"/>
      <c r="BYW151" s="109"/>
      <c r="BYX151" s="109"/>
      <c r="BYY151" s="109"/>
      <c r="BYZ151" s="109"/>
      <c r="BZA151" s="109"/>
      <c r="BZB151" s="109"/>
      <c r="BZC151" s="109"/>
      <c r="BZD151" s="109"/>
      <c r="BZE151" s="109"/>
      <c r="BZF151" s="109"/>
      <c r="BZG151" s="109"/>
      <c r="BZH151" s="109"/>
      <c r="BZI151" s="109"/>
      <c r="BZJ151" s="109"/>
      <c r="BZK151" s="109"/>
      <c r="BZL151" s="109"/>
      <c r="BZM151" s="109"/>
      <c r="BZN151" s="109"/>
      <c r="BZO151" s="109"/>
      <c r="BZP151" s="109"/>
      <c r="BZQ151" s="109"/>
      <c r="BZR151" s="109"/>
      <c r="BZS151" s="109"/>
      <c r="BZT151" s="109"/>
      <c r="BZU151" s="109"/>
      <c r="BZV151" s="109"/>
      <c r="BZW151" s="109"/>
      <c r="BZX151" s="109"/>
      <c r="BZY151" s="109"/>
      <c r="BZZ151" s="109"/>
      <c r="CAA151" s="109"/>
      <c r="CAB151" s="109"/>
      <c r="CAC151" s="109"/>
      <c r="CAD151" s="109"/>
      <c r="CAE151" s="109"/>
      <c r="CAF151" s="109"/>
      <c r="CAG151" s="109"/>
      <c r="CAH151" s="109"/>
      <c r="CAI151" s="109"/>
      <c r="CAJ151" s="109"/>
      <c r="CAK151" s="109"/>
      <c r="CAL151" s="109"/>
      <c r="CAM151" s="109"/>
      <c r="CAN151" s="109"/>
      <c r="CAO151" s="109"/>
      <c r="CAP151" s="109"/>
      <c r="CAQ151" s="109"/>
      <c r="CAR151" s="109"/>
      <c r="CAS151" s="109"/>
      <c r="CAT151" s="109"/>
      <c r="CAU151" s="109"/>
      <c r="CAV151" s="109"/>
      <c r="CAW151" s="109"/>
      <c r="CAX151" s="109"/>
      <c r="CAY151" s="109"/>
      <c r="CAZ151" s="109"/>
      <c r="CBA151" s="109"/>
      <c r="CBB151" s="109"/>
      <c r="CBC151" s="109"/>
      <c r="CBD151" s="109"/>
      <c r="CBE151" s="109"/>
      <c r="CBF151" s="109"/>
      <c r="CBG151" s="109"/>
      <c r="CBH151" s="109"/>
      <c r="CBI151" s="109"/>
      <c r="CBJ151" s="109"/>
      <c r="CBK151" s="109"/>
      <c r="CBL151" s="109"/>
      <c r="CBM151" s="109"/>
      <c r="CBN151" s="109"/>
      <c r="CBO151" s="109"/>
      <c r="CBP151" s="109"/>
      <c r="CBQ151" s="109"/>
      <c r="CBR151" s="109"/>
      <c r="CBS151" s="109"/>
      <c r="CBT151" s="109"/>
      <c r="CBU151" s="109"/>
      <c r="CBV151" s="109"/>
      <c r="CBW151" s="109"/>
      <c r="CBX151" s="109"/>
      <c r="CBY151" s="109"/>
      <c r="CBZ151" s="109"/>
      <c r="CCA151" s="109"/>
      <c r="CCB151" s="109"/>
      <c r="CCC151" s="109"/>
      <c r="CCD151" s="109"/>
      <c r="CCE151" s="109"/>
      <c r="CCF151" s="109"/>
      <c r="CCG151" s="109"/>
      <c r="CCH151" s="109"/>
      <c r="CCI151" s="109"/>
      <c r="CCJ151" s="109"/>
      <c r="CCK151" s="109"/>
      <c r="CCL151" s="109"/>
      <c r="CCM151" s="109"/>
      <c r="CCN151" s="109"/>
      <c r="CCO151" s="109"/>
      <c r="CCP151" s="109"/>
      <c r="CCQ151" s="109"/>
      <c r="CCR151" s="109"/>
      <c r="CCS151" s="109"/>
      <c r="CCT151" s="109"/>
      <c r="CCU151" s="109"/>
      <c r="CCV151" s="109"/>
      <c r="CCW151" s="109"/>
      <c r="CCX151" s="109"/>
      <c r="CCY151" s="109"/>
      <c r="CCZ151" s="109"/>
      <c r="CDA151" s="109"/>
      <c r="CDB151" s="109"/>
      <c r="CDC151" s="109"/>
      <c r="CDD151" s="109"/>
      <c r="CDE151" s="109"/>
      <c r="CDF151" s="109"/>
      <c r="CDG151" s="109"/>
      <c r="CDH151" s="109"/>
      <c r="CDI151" s="109"/>
      <c r="CDJ151" s="109"/>
      <c r="CDK151" s="109"/>
      <c r="CDL151" s="109"/>
      <c r="CDM151" s="109"/>
      <c r="CDN151" s="109"/>
      <c r="CDO151" s="109"/>
      <c r="CDP151" s="109"/>
      <c r="CDQ151" s="109"/>
      <c r="CDR151" s="109"/>
      <c r="CDS151" s="109"/>
      <c r="CDT151" s="109"/>
      <c r="CDU151" s="109"/>
      <c r="CDV151" s="109"/>
      <c r="CDW151" s="109"/>
      <c r="CDX151" s="109"/>
      <c r="CDY151" s="109"/>
      <c r="CDZ151" s="109"/>
      <c r="CEA151" s="109"/>
      <c r="CEB151" s="109"/>
      <c r="CEC151" s="109"/>
      <c r="CED151" s="109"/>
      <c r="CEE151" s="109"/>
      <c r="CEF151" s="109"/>
      <c r="CEG151" s="109"/>
      <c r="CEH151" s="109"/>
      <c r="CEI151" s="109"/>
      <c r="CEJ151" s="109"/>
      <c r="CEK151" s="109"/>
      <c r="CEL151" s="109"/>
      <c r="CEM151" s="109"/>
      <c r="CEN151" s="109"/>
      <c r="CEO151" s="109"/>
      <c r="CEP151" s="109"/>
      <c r="CEQ151" s="109"/>
      <c r="CER151" s="109"/>
      <c r="CES151" s="109"/>
      <c r="CET151" s="109"/>
      <c r="CEU151" s="109"/>
      <c r="CEV151" s="109"/>
      <c r="CEW151" s="109"/>
      <c r="CEX151" s="109"/>
      <c r="CEY151" s="109"/>
      <c r="CEZ151" s="109"/>
      <c r="CFA151" s="109"/>
      <c r="CFB151" s="109"/>
      <c r="CFC151" s="109"/>
      <c r="CFD151" s="109"/>
      <c r="CFE151" s="109"/>
      <c r="CFF151" s="109"/>
      <c r="CFG151" s="109"/>
      <c r="CFH151" s="109"/>
      <c r="CFI151" s="109"/>
      <c r="CFJ151" s="109"/>
      <c r="CFK151" s="109"/>
      <c r="CFL151" s="109"/>
      <c r="CFM151" s="109"/>
      <c r="CFN151" s="109"/>
      <c r="CFO151" s="109"/>
      <c r="CFP151" s="109"/>
      <c r="CFQ151" s="109"/>
      <c r="CFR151" s="109"/>
      <c r="CFS151" s="109"/>
      <c r="CFT151" s="109"/>
      <c r="CFU151" s="109"/>
      <c r="CFV151" s="109"/>
      <c r="CFW151" s="109"/>
      <c r="CFX151" s="109"/>
      <c r="CFY151" s="109"/>
      <c r="CFZ151" s="109"/>
      <c r="CGA151" s="109"/>
      <c r="CGB151" s="109"/>
      <c r="CGC151" s="109"/>
      <c r="CGD151" s="109"/>
      <c r="CGE151" s="109"/>
      <c r="CGF151" s="109"/>
      <c r="CGG151" s="109"/>
      <c r="CGH151" s="109"/>
      <c r="CGI151" s="109"/>
      <c r="CGJ151" s="109"/>
      <c r="CGK151" s="109"/>
      <c r="CGL151" s="109"/>
      <c r="CGM151" s="109"/>
      <c r="CGN151" s="109"/>
      <c r="CGO151" s="109"/>
      <c r="CGP151" s="109"/>
      <c r="CGQ151" s="109"/>
      <c r="CGR151" s="109"/>
      <c r="CGS151" s="109"/>
      <c r="CGT151" s="109"/>
      <c r="CGU151" s="109"/>
      <c r="CGV151" s="109"/>
      <c r="CGW151" s="109"/>
      <c r="CGX151" s="109"/>
      <c r="CGY151" s="109"/>
      <c r="CGZ151" s="109"/>
      <c r="CHA151" s="109"/>
      <c r="CHB151" s="109"/>
      <c r="CHC151" s="109"/>
      <c r="CHD151" s="109"/>
      <c r="CHE151" s="109"/>
      <c r="CHF151" s="109"/>
      <c r="CHG151" s="109"/>
      <c r="CHH151" s="109"/>
      <c r="CHI151" s="109"/>
      <c r="CHJ151" s="109"/>
      <c r="CHK151" s="109"/>
      <c r="CHL151" s="109"/>
      <c r="CHM151" s="109"/>
      <c r="CHN151" s="109"/>
      <c r="CHO151" s="109"/>
      <c r="CHP151" s="109"/>
      <c r="CHQ151" s="109"/>
      <c r="CHR151" s="109"/>
      <c r="CHS151" s="109"/>
      <c r="CHT151" s="109"/>
      <c r="CHU151" s="109"/>
      <c r="CHV151" s="109"/>
      <c r="CHW151" s="109"/>
      <c r="CHX151" s="109"/>
      <c r="CHY151" s="109"/>
      <c r="CHZ151" s="109"/>
      <c r="CIA151" s="109"/>
      <c r="CIB151" s="109"/>
      <c r="CIC151" s="109"/>
      <c r="CID151" s="109"/>
      <c r="CIE151" s="109"/>
      <c r="CIF151" s="109"/>
      <c r="CIG151" s="109"/>
      <c r="CIH151" s="109"/>
      <c r="CII151" s="109"/>
      <c r="CIJ151" s="109"/>
      <c r="CIK151" s="109"/>
      <c r="CIL151" s="109"/>
      <c r="CIM151" s="109"/>
      <c r="CIN151" s="109"/>
      <c r="CIO151" s="109"/>
      <c r="CIP151" s="109"/>
      <c r="CIQ151" s="109"/>
      <c r="CIR151" s="109"/>
      <c r="CIS151" s="109"/>
      <c r="CIT151" s="109"/>
      <c r="CIU151" s="109"/>
      <c r="CIV151" s="109"/>
      <c r="CIW151" s="109"/>
      <c r="CIX151" s="109"/>
      <c r="CIY151" s="109"/>
      <c r="CIZ151" s="109"/>
      <c r="CJA151" s="109"/>
      <c r="CJB151" s="109"/>
      <c r="CJC151" s="109"/>
      <c r="CJD151" s="109"/>
      <c r="CJE151" s="109"/>
      <c r="CJF151" s="109"/>
      <c r="CJG151" s="109"/>
      <c r="CJH151" s="109"/>
      <c r="CJI151" s="109"/>
      <c r="CJJ151" s="109"/>
      <c r="CJK151" s="109"/>
      <c r="CJL151" s="109"/>
      <c r="CJM151" s="109"/>
      <c r="CJN151" s="109"/>
      <c r="CJO151" s="109"/>
      <c r="CJP151" s="109"/>
      <c r="CJQ151" s="109"/>
      <c r="CJR151" s="109"/>
      <c r="CJS151" s="109"/>
      <c r="CJT151" s="109"/>
      <c r="CJU151" s="109"/>
      <c r="CJV151" s="109"/>
      <c r="CJW151" s="109"/>
      <c r="CJX151" s="109"/>
      <c r="CJY151" s="109"/>
      <c r="CJZ151" s="109"/>
      <c r="CKA151" s="109"/>
      <c r="CKB151" s="109"/>
      <c r="CKC151" s="109"/>
      <c r="CKD151" s="109"/>
      <c r="CKE151" s="109"/>
      <c r="CKF151" s="109"/>
      <c r="CKG151" s="109"/>
      <c r="CKH151" s="109"/>
      <c r="CKI151" s="109"/>
      <c r="CKJ151" s="109"/>
      <c r="CKK151" s="109"/>
      <c r="CKL151" s="109"/>
      <c r="CKM151" s="109"/>
      <c r="CKN151" s="109"/>
      <c r="CKO151" s="109"/>
      <c r="CKP151" s="109"/>
      <c r="CKQ151" s="109"/>
      <c r="CKR151" s="109"/>
      <c r="CKS151" s="109"/>
      <c r="CKT151" s="109"/>
      <c r="CKU151" s="109"/>
      <c r="CKV151" s="109"/>
      <c r="CKW151" s="109"/>
      <c r="CKX151" s="109"/>
      <c r="CKY151" s="109"/>
      <c r="CKZ151" s="109"/>
      <c r="CLA151" s="109"/>
      <c r="CLB151" s="109"/>
      <c r="CLC151" s="109"/>
      <c r="CLD151" s="109"/>
      <c r="CLE151" s="109"/>
      <c r="CLF151" s="109"/>
      <c r="CLG151" s="109"/>
      <c r="CLH151" s="109"/>
      <c r="CLI151" s="109"/>
      <c r="CLJ151" s="109"/>
      <c r="CLK151" s="109"/>
      <c r="CLL151" s="109"/>
      <c r="CLM151" s="109"/>
      <c r="CLN151" s="109"/>
      <c r="CLO151" s="109"/>
      <c r="CLP151" s="109"/>
      <c r="CLQ151" s="109"/>
      <c r="CLR151" s="109"/>
      <c r="CLS151" s="109"/>
      <c r="CLT151" s="109"/>
      <c r="CLU151" s="109"/>
      <c r="CLV151" s="109"/>
      <c r="CLW151" s="109"/>
      <c r="CLX151" s="109"/>
      <c r="CLY151" s="109"/>
      <c r="CLZ151" s="109"/>
      <c r="CMA151" s="109"/>
      <c r="CMB151" s="109"/>
      <c r="CMC151" s="109"/>
      <c r="CMD151" s="109"/>
      <c r="CME151" s="109"/>
      <c r="CMF151" s="109"/>
      <c r="CMG151" s="109"/>
      <c r="CMH151" s="109"/>
      <c r="CMI151" s="109"/>
      <c r="CMJ151" s="109"/>
      <c r="CMK151" s="109"/>
      <c r="CML151" s="109"/>
      <c r="CMM151" s="109"/>
      <c r="CMN151" s="109"/>
      <c r="CMO151" s="109"/>
      <c r="CMP151" s="109"/>
      <c r="CMQ151" s="109"/>
      <c r="CMR151" s="109"/>
      <c r="CMS151" s="109"/>
      <c r="CMT151" s="109"/>
      <c r="CMU151" s="109"/>
      <c r="CMV151" s="109"/>
      <c r="CMW151" s="109"/>
      <c r="CMX151" s="109"/>
      <c r="CMY151" s="109"/>
      <c r="CMZ151" s="109"/>
      <c r="CNA151" s="109"/>
      <c r="CNB151" s="109"/>
      <c r="CNC151" s="109"/>
      <c r="CND151" s="109"/>
      <c r="CNE151" s="109"/>
      <c r="CNF151" s="109"/>
      <c r="CNG151" s="109"/>
      <c r="CNH151" s="109"/>
      <c r="CNI151" s="109"/>
      <c r="CNJ151" s="109"/>
      <c r="CNK151" s="109"/>
      <c r="CNL151" s="109"/>
      <c r="CNM151" s="109"/>
      <c r="CNN151" s="109"/>
      <c r="CNO151" s="109"/>
      <c r="CNP151" s="109"/>
      <c r="CNQ151" s="109"/>
      <c r="CNR151" s="109"/>
      <c r="CNS151" s="109"/>
      <c r="CNT151" s="109"/>
      <c r="CNU151" s="109"/>
      <c r="CNV151" s="109"/>
      <c r="CNW151" s="109"/>
      <c r="CNX151" s="109"/>
      <c r="CNY151" s="109"/>
      <c r="CNZ151" s="109"/>
      <c r="COA151" s="109"/>
      <c r="COB151" s="109"/>
      <c r="COC151" s="109"/>
      <c r="COD151" s="109"/>
      <c r="COE151" s="109"/>
      <c r="COF151" s="109"/>
      <c r="COG151" s="109"/>
      <c r="COH151" s="109"/>
      <c r="COI151" s="109"/>
      <c r="COJ151" s="109"/>
      <c r="COK151" s="109"/>
      <c r="COL151" s="109"/>
      <c r="COM151" s="109"/>
      <c r="CON151" s="109"/>
      <c r="COO151" s="109"/>
      <c r="COP151" s="109"/>
      <c r="COQ151" s="109"/>
      <c r="COR151" s="109"/>
      <c r="COS151" s="109"/>
      <c r="COT151" s="109"/>
      <c r="COU151" s="109"/>
      <c r="COV151" s="109"/>
      <c r="COW151" s="109"/>
      <c r="COX151" s="109"/>
      <c r="COY151" s="109"/>
      <c r="COZ151" s="109"/>
      <c r="CPA151" s="109"/>
      <c r="CPB151" s="109"/>
      <c r="CPC151" s="109"/>
      <c r="CPD151" s="109"/>
      <c r="CPE151" s="109"/>
      <c r="CPF151" s="109"/>
      <c r="CPG151" s="109"/>
      <c r="CPH151" s="109"/>
      <c r="CPI151" s="109"/>
      <c r="CPJ151" s="109"/>
      <c r="CPK151" s="109"/>
      <c r="CPL151" s="109"/>
      <c r="CPM151" s="109"/>
      <c r="CPN151" s="109"/>
      <c r="CPO151" s="109"/>
      <c r="CPP151" s="109"/>
      <c r="CPQ151" s="109"/>
      <c r="CPR151" s="109"/>
      <c r="CPS151" s="109"/>
      <c r="CPT151" s="109"/>
      <c r="CPU151" s="109"/>
      <c r="CPV151" s="109"/>
      <c r="CPW151" s="109"/>
      <c r="CPX151" s="109"/>
      <c r="CPY151" s="109"/>
      <c r="CPZ151" s="109"/>
      <c r="CQA151" s="109"/>
      <c r="CQB151" s="109"/>
      <c r="CQC151" s="109"/>
      <c r="CQD151" s="109"/>
      <c r="CQE151" s="109"/>
      <c r="CQF151" s="109"/>
      <c r="CQG151" s="109"/>
      <c r="CQH151" s="109"/>
      <c r="CQI151" s="109"/>
      <c r="CQJ151" s="109"/>
      <c r="CQK151" s="109"/>
      <c r="CQL151" s="109"/>
      <c r="CQM151" s="109"/>
      <c r="CQN151" s="109"/>
      <c r="CQO151" s="109"/>
      <c r="CQP151" s="109"/>
      <c r="CQQ151" s="109"/>
      <c r="CQR151" s="109"/>
      <c r="CQS151" s="109"/>
      <c r="CQT151" s="109"/>
      <c r="CQU151" s="109"/>
      <c r="CQV151" s="109"/>
      <c r="CQW151" s="109"/>
      <c r="CQX151" s="109"/>
      <c r="CQY151" s="109"/>
      <c r="CQZ151" s="109"/>
      <c r="CRA151" s="109"/>
      <c r="CRB151" s="109"/>
      <c r="CRC151" s="109"/>
      <c r="CRD151" s="109"/>
      <c r="CRE151" s="109"/>
      <c r="CRF151" s="109"/>
      <c r="CRG151" s="109"/>
      <c r="CRH151" s="109"/>
      <c r="CRI151" s="109"/>
      <c r="CRJ151" s="109"/>
      <c r="CRK151" s="109"/>
      <c r="CRL151" s="109"/>
      <c r="CRM151" s="109"/>
      <c r="CRN151" s="109"/>
      <c r="CRO151" s="109"/>
      <c r="CRP151" s="109"/>
      <c r="CRQ151" s="109"/>
      <c r="CRR151" s="109"/>
      <c r="CRS151" s="109"/>
      <c r="CRT151" s="109"/>
      <c r="CRU151" s="109"/>
      <c r="CRV151" s="109"/>
      <c r="CRW151" s="109"/>
      <c r="CRX151" s="109"/>
      <c r="CRY151" s="109"/>
      <c r="CRZ151" s="109"/>
      <c r="CSA151" s="109"/>
      <c r="CSB151" s="109"/>
      <c r="CSC151" s="109"/>
      <c r="CSD151" s="109"/>
      <c r="CSE151" s="109"/>
      <c r="CSF151" s="109"/>
      <c r="CSG151" s="109"/>
      <c r="CSH151" s="109"/>
      <c r="CSI151" s="109"/>
      <c r="CSJ151" s="109"/>
      <c r="CSK151" s="109"/>
      <c r="CSL151" s="109"/>
      <c r="CSM151" s="109"/>
      <c r="CSN151" s="109"/>
      <c r="CSO151" s="109"/>
      <c r="CSP151" s="109"/>
      <c r="CSQ151" s="109"/>
      <c r="CSR151" s="109"/>
      <c r="CSS151" s="109"/>
      <c r="CST151" s="109"/>
      <c r="CSU151" s="109"/>
      <c r="CSV151" s="109"/>
      <c r="CSW151" s="109"/>
      <c r="CSX151" s="109"/>
      <c r="CSY151" s="109"/>
      <c r="CSZ151" s="109"/>
      <c r="CTA151" s="109"/>
      <c r="CTB151" s="109"/>
      <c r="CTC151" s="109"/>
      <c r="CTD151" s="109"/>
      <c r="CTE151" s="109"/>
      <c r="CTF151" s="109"/>
      <c r="CTG151" s="109"/>
      <c r="CTH151" s="109"/>
      <c r="CTI151" s="109"/>
      <c r="CTJ151" s="109"/>
      <c r="CTK151" s="109"/>
      <c r="CTL151" s="109"/>
      <c r="CTM151" s="109"/>
      <c r="CTN151" s="109"/>
      <c r="CTO151" s="109"/>
      <c r="CTP151" s="109"/>
      <c r="CTQ151" s="109"/>
      <c r="CTR151" s="109"/>
      <c r="CTS151" s="109"/>
      <c r="CTT151" s="109"/>
      <c r="CTU151" s="109"/>
      <c r="CTV151" s="109"/>
      <c r="CTW151" s="109"/>
      <c r="CTX151" s="109"/>
      <c r="CTY151" s="109"/>
      <c r="CTZ151" s="109"/>
      <c r="CUA151" s="109"/>
      <c r="CUB151" s="109"/>
      <c r="CUC151" s="109"/>
      <c r="CUD151" s="109"/>
      <c r="CUE151" s="109"/>
      <c r="CUF151" s="109"/>
      <c r="CUG151" s="109"/>
      <c r="CUH151" s="109"/>
      <c r="CUI151" s="109"/>
      <c r="CUJ151" s="109"/>
      <c r="CUK151" s="109"/>
      <c r="CUL151" s="109"/>
      <c r="CUM151" s="109"/>
      <c r="CUN151" s="109"/>
      <c r="CUO151" s="109"/>
      <c r="CUP151" s="109"/>
      <c r="CUQ151" s="109"/>
      <c r="CUR151" s="109"/>
      <c r="CUS151" s="109"/>
      <c r="CUT151" s="109"/>
      <c r="CUU151" s="109"/>
      <c r="CUV151" s="109"/>
      <c r="CUW151" s="109"/>
      <c r="CUX151" s="109"/>
      <c r="CUY151" s="109"/>
      <c r="CUZ151" s="109"/>
      <c r="CVA151" s="109"/>
      <c r="CVB151" s="109"/>
      <c r="CVC151" s="109"/>
      <c r="CVD151" s="109"/>
      <c r="CVE151" s="109"/>
      <c r="CVF151" s="109"/>
      <c r="CVG151" s="109"/>
      <c r="CVH151" s="109"/>
      <c r="CVI151" s="109"/>
      <c r="CVJ151" s="109"/>
      <c r="CVK151" s="109"/>
      <c r="CVL151" s="109"/>
      <c r="CVM151" s="109"/>
      <c r="CVN151" s="109"/>
      <c r="CVO151" s="109"/>
      <c r="CVP151" s="109"/>
      <c r="CVQ151" s="109"/>
      <c r="CVR151" s="109"/>
      <c r="CVS151" s="109"/>
      <c r="CVT151" s="109"/>
      <c r="CVU151" s="109"/>
      <c r="CVV151" s="109"/>
      <c r="CVW151" s="109"/>
      <c r="CVX151" s="109"/>
      <c r="CVY151" s="109"/>
      <c r="CVZ151" s="109"/>
      <c r="CWA151" s="109"/>
      <c r="CWB151" s="109"/>
      <c r="CWC151" s="109"/>
      <c r="CWD151" s="109"/>
      <c r="CWE151" s="109"/>
      <c r="CWF151" s="109"/>
      <c r="CWG151" s="109"/>
      <c r="CWH151" s="109"/>
      <c r="CWI151" s="109"/>
      <c r="CWJ151" s="109"/>
      <c r="CWK151" s="109"/>
      <c r="CWL151" s="109"/>
      <c r="CWM151" s="109"/>
      <c r="CWN151" s="109"/>
      <c r="CWO151" s="109"/>
      <c r="CWP151" s="109"/>
      <c r="CWQ151" s="109"/>
      <c r="CWR151" s="109"/>
      <c r="CWS151" s="109"/>
      <c r="CWT151" s="109"/>
      <c r="CWU151" s="109"/>
      <c r="CWV151" s="109"/>
      <c r="CWW151" s="109"/>
      <c r="CWX151" s="109"/>
      <c r="CWY151" s="109"/>
      <c r="CWZ151" s="109"/>
      <c r="CXA151" s="109"/>
      <c r="CXB151" s="109"/>
      <c r="CXC151" s="109"/>
      <c r="CXD151" s="109"/>
      <c r="CXE151" s="109"/>
      <c r="CXF151" s="109"/>
      <c r="CXG151" s="109"/>
      <c r="CXH151" s="109"/>
      <c r="CXI151" s="109"/>
      <c r="CXJ151" s="109"/>
      <c r="CXK151" s="109"/>
      <c r="CXL151" s="109"/>
      <c r="CXM151" s="109"/>
      <c r="CXN151" s="109"/>
      <c r="CXO151" s="109"/>
      <c r="CXP151" s="109"/>
      <c r="CXQ151" s="109"/>
      <c r="CXR151" s="109"/>
      <c r="CXS151" s="109"/>
      <c r="CXT151" s="109"/>
      <c r="CXU151" s="109"/>
      <c r="CXV151" s="109"/>
      <c r="CXW151" s="109"/>
      <c r="CXX151" s="109"/>
      <c r="CXY151" s="109"/>
      <c r="CXZ151" s="109"/>
      <c r="CYA151" s="109"/>
      <c r="CYB151" s="109"/>
      <c r="CYC151" s="109"/>
      <c r="CYD151" s="109"/>
      <c r="CYE151" s="109"/>
      <c r="CYF151" s="109"/>
      <c r="CYG151" s="109"/>
      <c r="CYH151" s="109"/>
      <c r="CYI151" s="109"/>
      <c r="CYJ151" s="109"/>
      <c r="CYK151" s="109"/>
      <c r="CYL151" s="109"/>
      <c r="CYM151" s="109"/>
      <c r="CYN151" s="109"/>
      <c r="CYO151" s="109"/>
      <c r="CYP151" s="109"/>
      <c r="CYQ151" s="109"/>
      <c r="CYR151" s="109"/>
      <c r="CYS151" s="109"/>
      <c r="CYT151" s="109"/>
      <c r="CYU151" s="109"/>
      <c r="CYV151" s="109"/>
      <c r="CYW151" s="109"/>
      <c r="CYX151" s="109"/>
      <c r="CYY151" s="109"/>
      <c r="CYZ151" s="109"/>
      <c r="CZA151" s="109"/>
      <c r="CZB151" s="109"/>
      <c r="CZC151" s="109"/>
      <c r="CZD151" s="109"/>
      <c r="CZE151" s="109"/>
      <c r="CZF151" s="109"/>
      <c r="CZG151" s="109"/>
      <c r="CZH151" s="109"/>
      <c r="CZI151" s="109"/>
      <c r="CZJ151" s="109"/>
      <c r="CZK151" s="109"/>
      <c r="CZL151" s="109"/>
      <c r="CZM151" s="109"/>
      <c r="CZN151" s="109"/>
      <c r="CZO151" s="109"/>
      <c r="CZP151" s="109"/>
      <c r="CZQ151" s="109"/>
      <c r="CZR151" s="109"/>
      <c r="CZS151" s="109"/>
      <c r="CZT151" s="109"/>
      <c r="CZU151" s="109"/>
      <c r="CZV151" s="109"/>
      <c r="CZW151" s="109"/>
      <c r="CZX151" s="109"/>
      <c r="CZY151" s="109"/>
      <c r="CZZ151" s="109"/>
      <c r="DAA151" s="109"/>
      <c r="DAB151" s="109"/>
      <c r="DAC151" s="109"/>
      <c r="DAD151" s="109"/>
      <c r="DAE151" s="109"/>
      <c r="DAF151" s="109"/>
      <c r="DAG151" s="109"/>
      <c r="DAH151" s="109"/>
      <c r="DAI151" s="109"/>
      <c r="DAJ151" s="109"/>
      <c r="DAK151" s="109"/>
      <c r="DAL151" s="109"/>
      <c r="DAM151" s="109"/>
      <c r="DAN151" s="109"/>
      <c r="DAO151" s="109"/>
      <c r="DAP151" s="109"/>
      <c r="DAQ151" s="109"/>
      <c r="DAR151" s="109"/>
      <c r="DAS151" s="109"/>
      <c r="DAT151" s="109"/>
      <c r="DAU151" s="109"/>
      <c r="DAV151" s="109"/>
      <c r="DAW151" s="109"/>
      <c r="DAX151" s="109"/>
      <c r="DAY151" s="109"/>
      <c r="DAZ151" s="109"/>
      <c r="DBA151" s="109"/>
      <c r="DBB151" s="109"/>
      <c r="DBC151" s="109"/>
      <c r="DBD151" s="109"/>
      <c r="DBE151" s="109"/>
      <c r="DBF151" s="109"/>
      <c r="DBG151" s="109"/>
      <c r="DBH151" s="109"/>
      <c r="DBI151" s="109"/>
      <c r="DBJ151" s="109"/>
      <c r="DBK151" s="109"/>
      <c r="DBL151" s="109"/>
      <c r="DBM151" s="109"/>
      <c r="DBN151" s="109"/>
      <c r="DBO151" s="109"/>
      <c r="DBP151" s="109"/>
      <c r="DBQ151" s="109"/>
      <c r="DBR151" s="109"/>
      <c r="DBS151" s="109"/>
      <c r="DBT151" s="109"/>
      <c r="DBU151" s="109"/>
      <c r="DBV151" s="109"/>
      <c r="DBW151" s="109"/>
      <c r="DBX151" s="109"/>
      <c r="DBY151" s="109"/>
      <c r="DBZ151" s="109"/>
      <c r="DCA151" s="109"/>
      <c r="DCB151" s="109"/>
      <c r="DCC151" s="109"/>
      <c r="DCD151" s="109"/>
      <c r="DCE151" s="109"/>
      <c r="DCF151" s="109"/>
      <c r="DCG151" s="109"/>
      <c r="DCH151" s="109"/>
      <c r="DCI151" s="109"/>
      <c r="DCJ151" s="109"/>
      <c r="DCK151" s="109"/>
      <c r="DCL151" s="109"/>
      <c r="DCM151" s="109"/>
      <c r="DCN151" s="109"/>
      <c r="DCO151" s="109"/>
      <c r="DCP151" s="109"/>
      <c r="DCQ151" s="109"/>
      <c r="DCR151" s="109"/>
      <c r="DCS151" s="109"/>
      <c r="DCT151" s="109"/>
      <c r="DCU151" s="109"/>
      <c r="DCV151" s="109"/>
      <c r="DCW151" s="109"/>
      <c r="DCX151" s="109"/>
      <c r="DCY151" s="109"/>
      <c r="DCZ151" s="109"/>
      <c r="DDA151" s="109"/>
      <c r="DDB151" s="109"/>
      <c r="DDC151" s="109"/>
      <c r="DDD151" s="109"/>
      <c r="DDE151" s="109"/>
      <c r="DDF151" s="109"/>
      <c r="DDG151" s="109"/>
      <c r="DDH151" s="109"/>
      <c r="DDI151" s="109"/>
      <c r="DDJ151" s="109"/>
      <c r="DDK151" s="109"/>
      <c r="DDL151" s="109"/>
      <c r="DDM151" s="109"/>
      <c r="DDN151" s="109"/>
      <c r="DDO151" s="109"/>
      <c r="DDP151" s="109"/>
      <c r="DDQ151" s="109"/>
      <c r="DDR151" s="109"/>
      <c r="DDS151" s="109"/>
      <c r="DDT151" s="109"/>
      <c r="DDU151" s="109"/>
      <c r="DDV151" s="109"/>
      <c r="DDW151" s="109"/>
      <c r="DDX151" s="109"/>
      <c r="DDY151" s="109"/>
      <c r="DDZ151" s="109"/>
      <c r="DEA151" s="109"/>
      <c r="DEB151" s="109"/>
      <c r="DEC151" s="109"/>
      <c r="DED151" s="109"/>
      <c r="DEE151" s="109"/>
      <c r="DEF151" s="109"/>
      <c r="DEG151" s="109"/>
      <c r="DEH151" s="109"/>
      <c r="DEI151" s="109"/>
      <c r="DEJ151" s="109"/>
      <c r="DEK151" s="109"/>
      <c r="DEL151" s="109"/>
      <c r="DEM151" s="109"/>
      <c r="DEN151" s="109"/>
      <c r="DEO151" s="109"/>
      <c r="DEP151" s="109"/>
      <c r="DEQ151" s="109"/>
      <c r="DER151" s="109"/>
      <c r="DES151" s="109"/>
      <c r="DET151" s="109"/>
      <c r="DEU151" s="109"/>
      <c r="DEV151" s="109"/>
      <c r="DEW151" s="109"/>
      <c r="DEX151" s="109"/>
      <c r="DEY151" s="109"/>
      <c r="DEZ151" s="109"/>
      <c r="DFA151" s="109"/>
      <c r="DFB151" s="109"/>
      <c r="DFC151" s="109"/>
      <c r="DFD151" s="109"/>
      <c r="DFE151" s="109"/>
      <c r="DFF151" s="109"/>
      <c r="DFG151" s="109"/>
      <c r="DFH151" s="109"/>
      <c r="DFI151" s="109"/>
      <c r="DFJ151" s="109"/>
      <c r="DFK151" s="109"/>
      <c r="DFL151" s="109"/>
      <c r="DFM151" s="109"/>
      <c r="DFN151" s="109"/>
      <c r="DFO151" s="109"/>
      <c r="DFP151" s="109"/>
      <c r="DFQ151" s="109"/>
      <c r="DFR151" s="109"/>
      <c r="DFS151" s="109"/>
      <c r="DFT151" s="109"/>
      <c r="DFU151" s="109"/>
      <c r="DFV151" s="109"/>
      <c r="DFW151" s="109"/>
      <c r="DFX151" s="109"/>
      <c r="DFY151" s="109"/>
      <c r="DFZ151" s="109"/>
      <c r="DGA151" s="109"/>
      <c r="DGB151" s="109"/>
      <c r="DGC151" s="109"/>
      <c r="DGD151" s="109"/>
      <c r="DGE151" s="109"/>
      <c r="DGF151" s="109"/>
      <c r="DGG151" s="109"/>
      <c r="DGH151" s="109"/>
      <c r="DGI151" s="109"/>
      <c r="DGJ151" s="109"/>
      <c r="DGK151" s="109"/>
      <c r="DGL151" s="109"/>
      <c r="DGM151" s="109"/>
      <c r="DGN151" s="109"/>
      <c r="DGO151" s="109"/>
      <c r="DGP151" s="109"/>
      <c r="DGQ151" s="109"/>
      <c r="DGR151" s="109"/>
      <c r="DGS151" s="109"/>
      <c r="DGT151" s="109"/>
      <c r="DGU151" s="109"/>
      <c r="DGV151" s="109"/>
      <c r="DGW151" s="109"/>
      <c r="DGX151" s="109"/>
      <c r="DGY151" s="109"/>
      <c r="DGZ151" s="109"/>
      <c r="DHA151" s="109"/>
      <c r="DHB151" s="109"/>
      <c r="DHC151" s="109"/>
      <c r="DHD151" s="109"/>
      <c r="DHE151" s="109"/>
      <c r="DHF151" s="109"/>
      <c r="DHG151" s="109"/>
      <c r="DHH151" s="109"/>
      <c r="DHI151" s="109"/>
      <c r="DHJ151" s="109"/>
      <c r="DHK151" s="109"/>
      <c r="DHL151" s="109"/>
      <c r="DHM151" s="109"/>
      <c r="DHN151" s="109"/>
      <c r="DHO151" s="109"/>
      <c r="DHP151" s="109"/>
      <c r="DHQ151" s="109"/>
      <c r="DHR151" s="109"/>
      <c r="DHS151" s="109"/>
      <c r="DHT151" s="109"/>
      <c r="DHU151" s="109"/>
      <c r="DHV151" s="109"/>
      <c r="DHW151" s="109"/>
      <c r="DHX151" s="109"/>
      <c r="DHY151" s="109"/>
      <c r="DHZ151" s="109"/>
      <c r="DIA151" s="109"/>
      <c r="DIB151" s="109"/>
      <c r="DIC151" s="109"/>
      <c r="DID151" s="109"/>
      <c r="DIE151" s="109"/>
      <c r="DIF151" s="109"/>
      <c r="DIG151" s="109"/>
      <c r="DIH151" s="109"/>
      <c r="DII151" s="109"/>
      <c r="DIJ151" s="109"/>
      <c r="DIK151" s="109"/>
      <c r="DIL151" s="109"/>
      <c r="DIM151" s="109"/>
      <c r="DIN151" s="109"/>
      <c r="DIO151" s="109"/>
      <c r="DIP151" s="109"/>
      <c r="DIQ151" s="109"/>
      <c r="DIR151" s="109"/>
      <c r="DIS151" s="109"/>
      <c r="DIT151" s="109"/>
      <c r="DIU151" s="109"/>
      <c r="DIV151" s="109"/>
      <c r="DIW151" s="109"/>
      <c r="DIX151" s="109"/>
      <c r="DIY151" s="109"/>
      <c r="DIZ151" s="109"/>
      <c r="DJA151" s="109"/>
      <c r="DJB151" s="109"/>
      <c r="DJC151" s="109"/>
      <c r="DJD151" s="109"/>
      <c r="DJE151" s="109"/>
      <c r="DJF151" s="109"/>
      <c r="DJG151" s="109"/>
      <c r="DJH151" s="109"/>
      <c r="DJI151" s="109"/>
      <c r="DJJ151" s="109"/>
      <c r="DJK151" s="109"/>
      <c r="DJL151" s="109"/>
      <c r="DJM151" s="109"/>
      <c r="DJN151" s="109"/>
      <c r="DJO151" s="109"/>
      <c r="DJP151" s="109"/>
      <c r="DJQ151" s="109"/>
      <c r="DJR151" s="109"/>
      <c r="DJS151" s="109"/>
      <c r="DJT151" s="109"/>
      <c r="DJU151" s="109"/>
      <c r="DJV151" s="109"/>
      <c r="DJW151" s="109"/>
      <c r="DJX151" s="109"/>
      <c r="DJY151" s="109"/>
      <c r="DJZ151" s="109"/>
      <c r="DKA151" s="109"/>
      <c r="DKB151" s="109"/>
      <c r="DKC151" s="109"/>
      <c r="DKD151" s="109"/>
      <c r="DKE151" s="109"/>
      <c r="DKF151" s="109"/>
      <c r="DKG151" s="109"/>
      <c r="DKH151" s="109"/>
      <c r="DKI151" s="109"/>
      <c r="DKJ151" s="109"/>
      <c r="DKK151" s="109"/>
      <c r="DKL151" s="109"/>
      <c r="DKM151" s="109"/>
      <c r="DKN151" s="109"/>
      <c r="DKO151" s="109"/>
      <c r="DKP151" s="109"/>
      <c r="DKQ151" s="109"/>
      <c r="DKR151" s="109"/>
      <c r="DKS151" s="109"/>
      <c r="DKT151" s="109"/>
      <c r="DKU151" s="109"/>
      <c r="DKV151" s="109"/>
      <c r="DKW151" s="109"/>
      <c r="DKX151" s="109"/>
      <c r="DKY151" s="109"/>
      <c r="DKZ151" s="109"/>
      <c r="DLA151" s="109"/>
      <c r="DLB151" s="109"/>
      <c r="DLC151" s="109"/>
      <c r="DLD151" s="109"/>
      <c r="DLE151" s="109"/>
      <c r="DLF151" s="109"/>
      <c r="DLG151" s="109"/>
      <c r="DLH151" s="109"/>
      <c r="DLI151" s="109"/>
      <c r="DLJ151" s="109"/>
      <c r="DLK151" s="109"/>
      <c r="DLL151" s="109"/>
      <c r="DLM151" s="109"/>
      <c r="DLN151" s="109"/>
      <c r="DLO151" s="109"/>
      <c r="DLP151" s="109"/>
      <c r="DLQ151" s="109"/>
      <c r="DLR151" s="109"/>
      <c r="DLS151" s="109"/>
      <c r="DLT151" s="109"/>
      <c r="DLU151" s="109"/>
      <c r="DLV151" s="109"/>
      <c r="DLW151" s="109"/>
      <c r="DLX151" s="109"/>
      <c r="DLY151" s="109"/>
      <c r="DLZ151" s="109"/>
      <c r="DMA151" s="109"/>
      <c r="DMB151" s="109"/>
      <c r="DMC151" s="109"/>
      <c r="DMD151" s="109"/>
      <c r="DME151" s="109"/>
      <c r="DMF151" s="109"/>
      <c r="DMG151" s="109"/>
      <c r="DMH151" s="109"/>
      <c r="DMI151" s="109"/>
      <c r="DMJ151" s="109"/>
      <c r="DMK151" s="109"/>
      <c r="DML151" s="109"/>
      <c r="DMM151" s="109"/>
      <c r="DMN151" s="109"/>
      <c r="DMO151" s="109"/>
      <c r="DMP151" s="109"/>
      <c r="DMQ151" s="109"/>
      <c r="DMR151" s="109"/>
      <c r="DMS151" s="109"/>
      <c r="DMT151" s="109"/>
      <c r="DMU151" s="109"/>
      <c r="DMV151" s="109"/>
      <c r="DMW151" s="109"/>
      <c r="DMX151" s="109"/>
      <c r="DMY151" s="109"/>
      <c r="DMZ151" s="109"/>
      <c r="DNA151" s="109"/>
      <c r="DNB151" s="109"/>
      <c r="DNC151" s="109"/>
      <c r="DND151" s="109"/>
      <c r="DNE151" s="109"/>
      <c r="DNF151" s="109"/>
      <c r="DNG151" s="109"/>
      <c r="DNH151" s="109"/>
      <c r="DNI151" s="109"/>
      <c r="DNJ151" s="109"/>
      <c r="DNK151" s="109"/>
      <c r="DNL151" s="109"/>
      <c r="DNM151" s="109"/>
      <c r="DNN151" s="109"/>
      <c r="DNO151" s="109"/>
      <c r="DNP151" s="109"/>
      <c r="DNQ151" s="109"/>
      <c r="DNR151" s="109"/>
      <c r="DNS151" s="109"/>
      <c r="DNT151" s="109"/>
      <c r="DNU151" s="109"/>
      <c r="DNV151" s="109"/>
      <c r="DNW151" s="109"/>
      <c r="DNX151" s="109"/>
      <c r="DNY151" s="109"/>
      <c r="DNZ151" s="109"/>
      <c r="DOA151" s="109"/>
      <c r="DOB151" s="109"/>
      <c r="DOC151" s="109"/>
      <c r="DOD151" s="109"/>
      <c r="DOE151" s="109"/>
      <c r="DOF151" s="109"/>
      <c r="DOG151" s="109"/>
      <c r="DOH151" s="109"/>
      <c r="DOI151" s="109"/>
      <c r="DOJ151" s="109"/>
      <c r="DOK151" s="109"/>
      <c r="DOL151" s="109"/>
      <c r="DOM151" s="109"/>
      <c r="DON151" s="109"/>
      <c r="DOO151" s="109"/>
      <c r="DOP151" s="109"/>
      <c r="DOQ151" s="109"/>
      <c r="DOR151" s="109"/>
      <c r="DOS151" s="109"/>
      <c r="DOT151" s="109"/>
      <c r="DOU151" s="109"/>
      <c r="DOV151" s="109"/>
      <c r="DOW151" s="109"/>
      <c r="DOX151" s="109"/>
      <c r="DOY151" s="109"/>
      <c r="DOZ151" s="109"/>
      <c r="DPA151" s="109"/>
      <c r="DPB151" s="109"/>
      <c r="DPC151" s="109"/>
      <c r="DPD151" s="109"/>
      <c r="DPE151" s="109"/>
      <c r="DPF151" s="109"/>
      <c r="DPG151" s="109"/>
      <c r="DPH151" s="109"/>
      <c r="DPI151" s="109"/>
      <c r="DPJ151" s="109"/>
      <c r="DPK151" s="109"/>
      <c r="DPL151" s="109"/>
      <c r="DPM151" s="109"/>
      <c r="DPN151" s="109"/>
      <c r="DPO151" s="109"/>
      <c r="DPP151" s="109"/>
      <c r="DPQ151" s="109"/>
      <c r="DPR151" s="109"/>
      <c r="DPS151" s="109"/>
      <c r="DPT151" s="109"/>
      <c r="DPU151" s="109"/>
      <c r="DPV151" s="109"/>
      <c r="DPW151" s="109"/>
      <c r="DPX151" s="109"/>
      <c r="DPY151" s="109"/>
      <c r="DPZ151" s="109"/>
      <c r="DQA151" s="109"/>
      <c r="DQB151" s="109"/>
      <c r="DQC151" s="109"/>
      <c r="DQD151" s="109"/>
      <c r="DQE151" s="109"/>
      <c r="DQF151" s="109"/>
      <c r="DQG151" s="109"/>
      <c r="DQH151" s="109"/>
      <c r="DQI151" s="109"/>
      <c r="DQJ151" s="109"/>
      <c r="DQK151" s="109"/>
      <c r="DQL151" s="109"/>
      <c r="DQM151" s="109"/>
      <c r="DQN151" s="109"/>
      <c r="DQO151" s="109"/>
      <c r="DQP151" s="109"/>
      <c r="DQQ151" s="109"/>
      <c r="DQR151" s="109"/>
      <c r="DQS151" s="109"/>
      <c r="DQT151" s="109"/>
      <c r="DQU151" s="109"/>
      <c r="DQV151" s="109"/>
      <c r="DQW151" s="109"/>
      <c r="DQX151" s="109"/>
      <c r="DQY151" s="109"/>
      <c r="DQZ151" s="109"/>
      <c r="DRA151" s="109"/>
      <c r="DRB151" s="109"/>
      <c r="DRC151" s="109"/>
      <c r="DRD151" s="109"/>
      <c r="DRE151" s="109"/>
      <c r="DRF151" s="109"/>
      <c r="DRG151" s="109"/>
      <c r="DRH151" s="109"/>
      <c r="DRI151" s="109"/>
      <c r="DRJ151" s="109"/>
      <c r="DRK151" s="109"/>
      <c r="DRL151" s="109"/>
      <c r="DRM151" s="109"/>
      <c r="DRN151" s="109"/>
      <c r="DRO151" s="109"/>
      <c r="DRP151" s="109"/>
      <c r="DRQ151" s="109"/>
      <c r="DRR151" s="109"/>
      <c r="DRS151" s="109"/>
      <c r="DRT151" s="109"/>
      <c r="DRU151" s="109"/>
      <c r="DRV151" s="109"/>
      <c r="DRW151" s="109"/>
      <c r="DRX151" s="109"/>
      <c r="DRY151" s="109"/>
      <c r="DRZ151" s="109"/>
      <c r="DSA151" s="109"/>
      <c r="DSB151" s="109"/>
      <c r="DSC151" s="109"/>
      <c r="DSD151" s="109"/>
      <c r="DSE151" s="109"/>
      <c r="DSF151" s="109"/>
      <c r="DSG151" s="109"/>
      <c r="DSH151" s="109"/>
      <c r="DSI151" s="109"/>
      <c r="DSJ151" s="109"/>
      <c r="DSK151" s="109"/>
      <c r="DSL151" s="109"/>
      <c r="DSM151" s="109"/>
      <c r="DSN151" s="109"/>
      <c r="DSO151" s="109"/>
      <c r="DSP151" s="109"/>
      <c r="DSQ151" s="109"/>
      <c r="DSR151" s="109"/>
      <c r="DSS151" s="109"/>
      <c r="DST151" s="109"/>
      <c r="DSU151" s="109"/>
      <c r="DSV151" s="109"/>
      <c r="DSW151" s="109"/>
      <c r="DSX151" s="109"/>
      <c r="DSY151" s="109"/>
      <c r="DSZ151" s="109"/>
      <c r="DTA151" s="109"/>
      <c r="DTB151" s="109"/>
      <c r="DTC151" s="109"/>
      <c r="DTD151" s="109"/>
      <c r="DTE151" s="109"/>
      <c r="DTF151" s="109"/>
      <c r="DTG151" s="109"/>
      <c r="DTH151" s="109"/>
      <c r="DTI151" s="109"/>
      <c r="DTJ151" s="109"/>
      <c r="DTK151" s="109"/>
      <c r="DTL151" s="109"/>
      <c r="DTM151" s="109"/>
      <c r="DTN151" s="109"/>
      <c r="DTO151" s="109"/>
      <c r="DTP151" s="109"/>
      <c r="DTQ151" s="109"/>
      <c r="DTR151" s="109"/>
      <c r="DTS151" s="109"/>
      <c r="DTT151" s="109"/>
      <c r="DTU151" s="109"/>
      <c r="DTV151" s="109"/>
      <c r="DTW151" s="109"/>
      <c r="DTX151" s="109"/>
      <c r="DTY151" s="109"/>
      <c r="DTZ151" s="109"/>
      <c r="DUA151" s="109"/>
      <c r="DUB151" s="109"/>
      <c r="DUC151" s="109"/>
      <c r="DUD151" s="109"/>
      <c r="DUE151" s="109"/>
      <c r="DUF151" s="109"/>
      <c r="DUG151" s="109"/>
      <c r="DUH151" s="109"/>
      <c r="DUI151" s="109"/>
      <c r="DUJ151" s="109"/>
      <c r="DUK151" s="109"/>
      <c r="DUL151" s="109"/>
      <c r="DUM151" s="109"/>
      <c r="DUN151" s="109"/>
      <c r="DUO151" s="109"/>
      <c r="DUP151" s="109"/>
      <c r="DUQ151" s="109"/>
      <c r="DUR151" s="109"/>
      <c r="DUS151" s="109"/>
      <c r="DUT151" s="109"/>
      <c r="DUU151" s="109"/>
      <c r="DUV151" s="109"/>
      <c r="DUW151" s="109"/>
      <c r="DUX151" s="109"/>
      <c r="DUY151" s="109"/>
      <c r="DUZ151" s="109"/>
      <c r="DVA151" s="109"/>
      <c r="DVB151" s="109"/>
      <c r="DVC151" s="109"/>
      <c r="DVD151" s="109"/>
      <c r="DVE151" s="109"/>
      <c r="DVF151" s="109"/>
      <c r="DVG151" s="109"/>
      <c r="DVH151" s="109"/>
      <c r="DVI151" s="109"/>
      <c r="DVJ151" s="109"/>
      <c r="DVK151" s="109"/>
      <c r="DVL151" s="109"/>
      <c r="DVM151" s="109"/>
      <c r="DVN151" s="109"/>
      <c r="DVO151" s="109"/>
      <c r="DVP151" s="109"/>
      <c r="DVQ151" s="109"/>
      <c r="DVR151" s="109"/>
      <c r="DVS151" s="109"/>
      <c r="DVT151" s="109"/>
      <c r="DVU151" s="109"/>
      <c r="DVV151" s="109"/>
      <c r="DVW151" s="109"/>
      <c r="DVX151" s="109"/>
      <c r="DVY151" s="109"/>
      <c r="DVZ151" s="109"/>
      <c r="DWA151" s="109"/>
      <c r="DWB151" s="109"/>
      <c r="DWC151" s="109"/>
      <c r="DWD151" s="109"/>
      <c r="DWE151" s="109"/>
      <c r="DWF151" s="109"/>
      <c r="DWG151" s="109"/>
      <c r="DWH151" s="109"/>
      <c r="DWI151" s="109"/>
      <c r="DWJ151" s="109"/>
      <c r="DWK151" s="109"/>
      <c r="DWL151" s="109"/>
      <c r="DWM151" s="109"/>
      <c r="DWN151" s="109"/>
      <c r="DWO151" s="109"/>
      <c r="DWP151" s="109"/>
      <c r="DWQ151" s="109"/>
      <c r="DWR151" s="109"/>
      <c r="DWS151" s="109"/>
      <c r="DWT151" s="109"/>
      <c r="DWU151" s="109"/>
      <c r="DWV151" s="109"/>
      <c r="DWW151" s="109"/>
      <c r="DWX151" s="109"/>
      <c r="DWY151" s="109"/>
      <c r="DWZ151" s="109"/>
      <c r="DXA151" s="109"/>
      <c r="DXB151" s="109"/>
      <c r="DXC151" s="109"/>
      <c r="DXD151" s="109"/>
      <c r="DXE151" s="109"/>
      <c r="DXF151" s="109"/>
      <c r="DXG151" s="109"/>
      <c r="DXH151" s="109"/>
      <c r="DXI151" s="109"/>
      <c r="DXJ151" s="109"/>
      <c r="DXK151" s="109"/>
      <c r="DXL151" s="109"/>
      <c r="DXM151" s="109"/>
      <c r="DXN151" s="109"/>
      <c r="DXO151" s="109"/>
      <c r="DXP151" s="109"/>
      <c r="DXQ151" s="109"/>
      <c r="DXR151" s="109"/>
      <c r="DXS151" s="109"/>
      <c r="DXT151" s="109"/>
      <c r="DXU151" s="109"/>
      <c r="DXV151" s="109"/>
      <c r="DXW151" s="109"/>
      <c r="DXX151" s="109"/>
      <c r="DXY151" s="109"/>
      <c r="DXZ151" s="109"/>
      <c r="DYA151" s="109"/>
      <c r="DYB151" s="109"/>
      <c r="DYC151" s="109"/>
      <c r="DYD151" s="109"/>
      <c r="DYE151" s="109"/>
      <c r="DYF151" s="109"/>
      <c r="DYG151" s="109"/>
      <c r="DYH151" s="109"/>
      <c r="DYI151" s="109"/>
      <c r="DYJ151" s="109"/>
      <c r="DYK151" s="109"/>
      <c r="DYL151" s="109"/>
      <c r="DYM151" s="109"/>
      <c r="DYN151" s="109"/>
      <c r="DYO151" s="109"/>
      <c r="DYP151" s="109"/>
      <c r="DYQ151" s="109"/>
      <c r="DYR151" s="109"/>
      <c r="DYS151" s="109"/>
      <c r="DYT151" s="109"/>
      <c r="DYU151" s="109"/>
      <c r="DYV151" s="109"/>
      <c r="DYW151" s="109"/>
      <c r="DYX151" s="109"/>
      <c r="DYY151" s="109"/>
      <c r="DYZ151" s="109"/>
      <c r="DZA151" s="109"/>
      <c r="DZB151" s="109"/>
      <c r="DZC151" s="109"/>
      <c r="DZD151" s="109"/>
      <c r="DZE151" s="109"/>
      <c r="DZF151" s="109"/>
      <c r="DZG151" s="109"/>
      <c r="DZH151" s="109"/>
      <c r="DZI151" s="109"/>
      <c r="DZJ151" s="109"/>
      <c r="DZK151" s="109"/>
      <c r="DZL151" s="109"/>
      <c r="DZM151" s="109"/>
      <c r="DZN151" s="109"/>
      <c r="DZO151" s="109"/>
      <c r="DZP151" s="109"/>
      <c r="DZQ151" s="109"/>
      <c r="DZR151" s="109"/>
      <c r="DZS151" s="109"/>
      <c r="DZT151" s="109"/>
      <c r="DZU151" s="109"/>
      <c r="DZV151" s="109"/>
      <c r="DZW151" s="109"/>
      <c r="DZX151" s="109"/>
      <c r="DZY151" s="109"/>
      <c r="DZZ151" s="109"/>
      <c r="EAA151" s="109"/>
      <c r="EAB151" s="109"/>
      <c r="EAC151" s="109"/>
      <c r="EAD151" s="109"/>
      <c r="EAE151" s="109"/>
      <c r="EAF151" s="109"/>
      <c r="EAG151" s="109"/>
      <c r="EAH151" s="109"/>
      <c r="EAI151" s="109"/>
      <c r="EAJ151" s="109"/>
      <c r="EAK151" s="109"/>
      <c r="EAL151" s="109"/>
      <c r="EAM151" s="109"/>
      <c r="EAN151" s="109"/>
      <c r="EAO151" s="109"/>
      <c r="EAP151" s="109"/>
      <c r="EAQ151" s="109"/>
      <c r="EAR151" s="109"/>
      <c r="EAS151" s="109"/>
      <c r="EAT151" s="109"/>
      <c r="EAU151" s="109"/>
      <c r="EAV151" s="109"/>
      <c r="EAW151" s="109"/>
      <c r="EAX151" s="109"/>
      <c r="EAY151" s="109"/>
      <c r="EAZ151" s="109"/>
      <c r="EBA151" s="109"/>
      <c r="EBB151" s="109"/>
      <c r="EBC151" s="109"/>
      <c r="EBD151" s="109"/>
      <c r="EBE151" s="109"/>
      <c r="EBF151" s="109"/>
      <c r="EBG151" s="109"/>
      <c r="EBH151" s="109"/>
      <c r="EBI151" s="109"/>
      <c r="EBJ151" s="109"/>
      <c r="EBK151" s="109"/>
      <c r="EBL151" s="109"/>
      <c r="EBM151" s="109"/>
      <c r="EBN151" s="109"/>
      <c r="EBO151" s="109"/>
      <c r="EBP151" s="109"/>
      <c r="EBQ151" s="109"/>
      <c r="EBR151" s="109"/>
      <c r="EBS151" s="109"/>
      <c r="EBT151" s="109"/>
      <c r="EBU151" s="109"/>
      <c r="EBV151" s="109"/>
      <c r="EBW151" s="109"/>
      <c r="EBX151" s="109"/>
      <c r="EBY151" s="109"/>
      <c r="EBZ151" s="109"/>
      <c r="ECA151" s="109"/>
      <c r="ECB151" s="109"/>
      <c r="ECC151" s="109"/>
      <c r="ECD151" s="109"/>
      <c r="ECE151" s="109"/>
      <c r="ECF151" s="109"/>
      <c r="ECG151" s="109"/>
      <c r="ECH151" s="109"/>
      <c r="ECI151" s="109"/>
      <c r="ECJ151" s="109"/>
      <c r="ECK151" s="109"/>
      <c r="ECL151" s="109"/>
      <c r="ECM151" s="109"/>
      <c r="ECN151" s="109"/>
      <c r="ECO151" s="109"/>
      <c r="ECP151" s="109"/>
      <c r="ECQ151" s="109"/>
      <c r="ECR151" s="109"/>
      <c r="ECS151" s="109"/>
      <c r="ECT151" s="109"/>
      <c r="ECU151" s="109"/>
      <c r="ECV151" s="109"/>
      <c r="ECW151" s="109"/>
      <c r="ECX151" s="109"/>
      <c r="ECY151" s="109"/>
      <c r="ECZ151" s="109"/>
      <c r="EDA151" s="109"/>
      <c r="EDB151" s="109"/>
      <c r="EDC151" s="109"/>
      <c r="EDD151" s="109"/>
      <c r="EDE151" s="109"/>
      <c r="EDF151" s="109"/>
      <c r="EDG151" s="109"/>
      <c r="EDH151" s="109"/>
      <c r="EDI151" s="109"/>
      <c r="EDJ151" s="109"/>
      <c r="EDK151" s="109"/>
      <c r="EDL151" s="109"/>
      <c r="EDM151" s="109"/>
      <c r="EDN151" s="109"/>
      <c r="EDO151" s="109"/>
      <c r="EDP151" s="109"/>
      <c r="EDQ151" s="109"/>
      <c r="EDR151" s="109"/>
      <c r="EDS151" s="109"/>
      <c r="EDT151" s="109"/>
      <c r="EDU151" s="109"/>
      <c r="EDV151" s="109"/>
      <c r="EDW151" s="109"/>
      <c r="EDX151" s="109"/>
      <c r="EDY151" s="109"/>
      <c r="EDZ151" s="109"/>
      <c r="EEA151" s="109"/>
      <c r="EEB151" s="109"/>
      <c r="EEC151" s="109"/>
      <c r="EED151" s="109"/>
      <c r="EEE151" s="109"/>
      <c r="EEF151" s="109"/>
      <c r="EEG151" s="109"/>
      <c r="EEH151" s="109"/>
      <c r="EEI151" s="109"/>
      <c r="EEJ151" s="109"/>
      <c r="EEK151" s="109"/>
      <c r="EEL151" s="109"/>
      <c r="EEM151" s="109"/>
      <c r="EEN151" s="109"/>
      <c r="EEO151" s="109"/>
      <c r="EEP151" s="109"/>
      <c r="EEQ151" s="109"/>
      <c r="EER151" s="109"/>
      <c r="EES151" s="109"/>
      <c r="EET151" s="109"/>
      <c r="EEU151" s="109"/>
      <c r="EEV151" s="109"/>
      <c r="EEW151" s="109"/>
      <c r="EEX151" s="109"/>
      <c r="EEY151" s="109"/>
      <c r="EEZ151" s="109"/>
      <c r="EFA151" s="109"/>
      <c r="EFB151" s="109"/>
      <c r="EFC151" s="109"/>
      <c r="EFD151" s="109"/>
      <c r="EFE151" s="109"/>
      <c r="EFF151" s="109"/>
      <c r="EFG151" s="109"/>
      <c r="EFH151" s="109"/>
      <c r="EFI151" s="109"/>
      <c r="EFJ151" s="109"/>
      <c r="EFK151" s="109"/>
      <c r="EFL151" s="109"/>
      <c r="EFM151" s="109"/>
      <c r="EFN151" s="109"/>
      <c r="EFO151" s="109"/>
      <c r="EFP151" s="109"/>
      <c r="EFQ151" s="109"/>
      <c r="EFR151" s="109"/>
      <c r="EFS151" s="109"/>
      <c r="EFT151" s="109"/>
      <c r="EFU151" s="109"/>
      <c r="EFV151" s="109"/>
      <c r="EFW151" s="109"/>
      <c r="EFX151" s="109"/>
      <c r="EFY151" s="109"/>
      <c r="EFZ151" s="109"/>
      <c r="EGA151" s="109"/>
      <c r="EGB151" s="109"/>
      <c r="EGC151" s="109"/>
      <c r="EGD151" s="109"/>
      <c r="EGE151" s="109"/>
      <c r="EGF151" s="109"/>
      <c r="EGG151" s="109"/>
      <c r="EGH151" s="109"/>
      <c r="EGI151" s="109"/>
      <c r="EGJ151" s="109"/>
      <c r="EGK151" s="109"/>
      <c r="EGL151" s="109"/>
      <c r="EGM151" s="109"/>
      <c r="EGN151" s="109"/>
      <c r="EGO151" s="109"/>
      <c r="EGP151" s="109"/>
      <c r="EGQ151" s="109"/>
      <c r="EGR151" s="109"/>
      <c r="EGS151" s="109"/>
      <c r="EGT151" s="109"/>
      <c r="EGU151" s="109"/>
      <c r="EGV151" s="109"/>
      <c r="EGW151" s="109"/>
      <c r="EGX151" s="109"/>
      <c r="EGY151" s="109"/>
      <c r="EGZ151" s="109"/>
      <c r="EHA151" s="109"/>
      <c r="EHB151" s="109"/>
      <c r="EHC151" s="109"/>
      <c r="EHD151" s="109"/>
      <c r="EHE151" s="109"/>
      <c r="EHF151" s="109"/>
      <c r="EHG151" s="109"/>
      <c r="EHH151" s="109"/>
      <c r="EHI151" s="109"/>
      <c r="EHJ151" s="109"/>
      <c r="EHK151" s="109"/>
      <c r="EHL151" s="109"/>
      <c r="EHM151" s="109"/>
      <c r="EHN151" s="109"/>
      <c r="EHO151" s="109"/>
      <c r="EHP151" s="109"/>
      <c r="EHQ151" s="109"/>
      <c r="EHR151" s="109"/>
      <c r="EHS151" s="109"/>
      <c r="EHT151" s="109"/>
      <c r="EHU151" s="109"/>
      <c r="EHV151" s="109"/>
      <c r="EHW151" s="109"/>
      <c r="EHX151" s="109"/>
      <c r="EHY151" s="109"/>
      <c r="EHZ151" s="109"/>
      <c r="EIA151" s="109"/>
      <c r="EIB151" s="109"/>
      <c r="EIC151" s="109"/>
      <c r="EID151" s="109"/>
      <c r="EIE151" s="109"/>
      <c r="EIF151" s="109"/>
      <c r="EIG151" s="109"/>
      <c r="EIH151" s="109"/>
      <c r="EII151" s="109"/>
      <c r="EIJ151" s="109"/>
      <c r="EIK151" s="109"/>
      <c r="EIL151" s="109"/>
      <c r="EIM151" s="109"/>
      <c r="EIN151" s="109"/>
      <c r="EIO151" s="109"/>
      <c r="EIP151" s="109"/>
      <c r="EIQ151" s="109"/>
      <c r="EIR151" s="109"/>
      <c r="EIS151" s="109"/>
      <c r="EIT151" s="109"/>
      <c r="EIU151" s="109"/>
      <c r="EIV151" s="109"/>
      <c r="EIW151" s="109"/>
      <c r="EIX151" s="109"/>
      <c r="EIY151" s="109"/>
      <c r="EIZ151" s="109"/>
      <c r="EJA151" s="109"/>
      <c r="EJB151" s="109"/>
      <c r="EJC151" s="109"/>
      <c r="EJD151" s="109"/>
      <c r="EJE151" s="109"/>
      <c r="EJF151" s="109"/>
      <c r="EJG151" s="109"/>
      <c r="EJH151" s="109"/>
      <c r="EJI151" s="109"/>
      <c r="EJJ151" s="109"/>
      <c r="EJK151" s="109"/>
      <c r="EJL151" s="109"/>
      <c r="EJM151" s="109"/>
      <c r="EJN151" s="109"/>
      <c r="EJO151" s="109"/>
      <c r="EJP151" s="109"/>
      <c r="EJQ151" s="109"/>
      <c r="EJR151" s="109"/>
      <c r="EJS151" s="109"/>
      <c r="EJT151" s="109"/>
      <c r="EJU151" s="109"/>
      <c r="EJV151" s="109"/>
      <c r="EJW151" s="109"/>
      <c r="EJX151" s="109"/>
      <c r="EJY151" s="109"/>
      <c r="EJZ151" s="109"/>
      <c r="EKA151" s="109"/>
      <c r="EKB151" s="109"/>
      <c r="EKC151" s="109"/>
      <c r="EKD151" s="109"/>
      <c r="EKE151" s="109"/>
      <c r="EKF151" s="109"/>
      <c r="EKG151" s="109"/>
      <c r="EKH151" s="109"/>
      <c r="EKI151" s="109"/>
      <c r="EKJ151" s="109"/>
      <c r="EKK151" s="109"/>
      <c r="EKL151" s="109"/>
      <c r="EKM151" s="109"/>
      <c r="EKN151" s="109"/>
      <c r="EKO151" s="109"/>
      <c r="EKP151" s="109"/>
      <c r="EKQ151" s="109"/>
      <c r="EKR151" s="109"/>
      <c r="EKS151" s="109"/>
      <c r="EKT151" s="109"/>
      <c r="EKU151" s="109"/>
      <c r="EKV151" s="109"/>
      <c r="EKW151" s="109"/>
      <c r="EKX151" s="109"/>
      <c r="EKY151" s="109"/>
      <c r="EKZ151" s="109"/>
      <c r="ELA151" s="109"/>
      <c r="ELB151" s="109"/>
      <c r="ELC151" s="109"/>
      <c r="ELD151" s="109"/>
      <c r="ELE151" s="109"/>
      <c r="ELF151" s="109"/>
      <c r="ELG151" s="109"/>
      <c r="ELH151" s="109"/>
      <c r="ELI151" s="109"/>
      <c r="ELJ151" s="109"/>
      <c r="ELK151" s="109"/>
      <c r="ELL151" s="109"/>
      <c r="ELM151" s="109"/>
      <c r="ELN151" s="109"/>
      <c r="ELO151" s="109"/>
      <c r="ELP151" s="109"/>
      <c r="ELQ151" s="109"/>
      <c r="ELR151" s="109"/>
      <c r="ELS151" s="109"/>
      <c r="ELT151" s="109"/>
      <c r="ELU151" s="109"/>
      <c r="ELV151" s="109"/>
      <c r="ELW151" s="109"/>
      <c r="ELX151" s="109"/>
      <c r="ELY151" s="109"/>
      <c r="ELZ151" s="109"/>
      <c r="EMA151" s="109"/>
      <c r="EMB151" s="109"/>
      <c r="EMC151" s="109"/>
      <c r="EMD151" s="109"/>
      <c r="EME151" s="109"/>
      <c r="EMF151" s="109"/>
      <c r="EMG151" s="109"/>
      <c r="EMH151" s="109"/>
      <c r="EMI151" s="109"/>
      <c r="EMJ151" s="109"/>
      <c r="EMK151" s="109"/>
      <c r="EML151" s="109"/>
      <c r="EMM151" s="109"/>
      <c r="EMN151" s="109"/>
      <c r="EMO151" s="109"/>
      <c r="EMP151" s="109"/>
      <c r="EMQ151" s="109"/>
      <c r="EMR151" s="109"/>
      <c r="EMS151" s="109"/>
      <c r="EMT151" s="109"/>
      <c r="EMU151" s="109"/>
      <c r="EMV151" s="109"/>
      <c r="EMW151" s="109"/>
      <c r="EMX151" s="109"/>
      <c r="EMY151" s="109"/>
      <c r="EMZ151" s="109"/>
      <c r="ENA151" s="109"/>
      <c r="ENB151" s="109"/>
      <c r="ENC151" s="109"/>
      <c r="END151" s="109"/>
      <c r="ENE151" s="109"/>
      <c r="ENF151" s="109"/>
      <c r="ENG151" s="109"/>
      <c r="ENH151" s="109"/>
      <c r="ENI151" s="109"/>
      <c r="ENJ151" s="109"/>
      <c r="ENK151" s="109"/>
      <c r="ENL151" s="109"/>
      <c r="ENM151" s="109"/>
      <c r="ENN151" s="109"/>
      <c r="ENO151" s="109"/>
      <c r="ENP151" s="109"/>
      <c r="ENQ151" s="109"/>
      <c r="ENR151" s="109"/>
      <c r="ENS151" s="109"/>
      <c r="ENT151" s="109"/>
      <c r="ENU151" s="109"/>
      <c r="ENV151" s="109"/>
      <c r="ENW151" s="109"/>
      <c r="ENX151" s="109"/>
      <c r="ENY151" s="109"/>
      <c r="ENZ151" s="109"/>
      <c r="EOA151" s="109"/>
      <c r="EOB151" s="109"/>
      <c r="EOC151" s="109"/>
      <c r="EOD151" s="109"/>
      <c r="EOE151" s="109"/>
      <c r="EOF151" s="109"/>
      <c r="EOG151" s="109"/>
      <c r="EOH151" s="109"/>
      <c r="EOI151" s="109"/>
      <c r="EOJ151" s="109"/>
      <c r="EOK151" s="109"/>
      <c r="EOL151" s="109"/>
      <c r="EOM151" s="109"/>
      <c r="EON151" s="109"/>
      <c r="EOO151" s="109"/>
      <c r="EOP151" s="109"/>
      <c r="EOQ151" s="109"/>
      <c r="EOR151" s="109"/>
      <c r="EOS151" s="109"/>
      <c r="EOT151" s="109"/>
      <c r="EOU151" s="109"/>
      <c r="EOV151" s="109"/>
      <c r="EOW151" s="109"/>
      <c r="EOX151" s="109"/>
      <c r="EOY151" s="109"/>
      <c r="EOZ151" s="109"/>
      <c r="EPA151" s="109"/>
      <c r="EPB151" s="109"/>
      <c r="EPC151" s="109"/>
      <c r="EPD151" s="109"/>
      <c r="EPE151" s="109"/>
      <c r="EPF151" s="109"/>
      <c r="EPG151" s="109"/>
      <c r="EPH151" s="109"/>
      <c r="EPI151" s="109"/>
      <c r="EPJ151" s="109"/>
      <c r="EPK151" s="109"/>
      <c r="EPL151" s="109"/>
      <c r="EPM151" s="109"/>
      <c r="EPN151" s="109"/>
      <c r="EPO151" s="109"/>
      <c r="EPP151" s="109"/>
      <c r="EPQ151" s="109"/>
      <c r="EPR151" s="109"/>
      <c r="EPS151" s="109"/>
      <c r="EPT151" s="109"/>
      <c r="EPU151" s="109"/>
      <c r="EPV151" s="109"/>
      <c r="EPW151" s="109"/>
      <c r="EPX151" s="109"/>
      <c r="EPY151" s="109"/>
      <c r="EPZ151" s="109"/>
      <c r="EQA151" s="109"/>
      <c r="EQB151" s="109"/>
      <c r="EQC151" s="109"/>
      <c r="EQD151" s="109"/>
      <c r="EQE151" s="109"/>
      <c r="EQF151" s="109"/>
      <c r="EQG151" s="109"/>
      <c r="EQH151" s="109"/>
      <c r="EQI151" s="109"/>
      <c r="EQJ151" s="109"/>
      <c r="EQK151" s="109"/>
      <c r="EQL151" s="109"/>
      <c r="EQM151" s="109"/>
      <c r="EQN151" s="109"/>
      <c r="EQO151" s="109"/>
      <c r="EQP151" s="109"/>
      <c r="EQQ151" s="109"/>
      <c r="EQR151" s="109"/>
      <c r="EQS151" s="109"/>
      <c r="EQT151" s="109"/>
      <c r="EQU151" s="109"/>
      <c r="EQV151" s="109"/>
      <c r="EQW151" s="109"/>
      <c r="EQX151" s="109"/>
      <c r="EQY151" s="109"/>
      <c r="EQZ151" s="109"/>
      <c r="ERA151" s="109"/>
      <c r="ERB151" s="109"/>
      <c r="ERC151" s="109"/>
      <c r="ERD151" s="109"/>
      <c r="ERE151" s="109"/>
      <c r="ERF151" s="109"/>
      <c r="ERG151" s="109"/>
      <c r="ERH151" s="109"/>
      <c r="ERI151" s="109"/>
      <c r="ERJ151" s="109"/>
      <c r="ERK151" s="109"/>
      <c r="ERL151" s="109"/>
      <c r="ERM151" s="109"/>
      <c r="ERN151" s="109"/>
      <c r="ERO151" s="109"/>
      <c r="ERP151" s="109"/>
      <c r="ERQ151" s="109"/>
      <c r="ERR151" s="109"/>
      <c r="ERS151" s="109"/>
      <c r="ERT151" s="109"/>
      <c r="ERU151" s="109"/>
      <c r="ERV151" s="109"/>
      <c r="ERW151" s="109"/>
      <c r="ERX151" s="109"/>
      <c r="ERY151" s="109"/>
      <c r="ERZ151" s="109"/>
      <c r="ESA151" s="109"/>
      <c r="ESB151" s="109"/>
      <c r="ESC151" s="109"/>
      <c r="ESD151" s="109"/>
      <c r="ESE151" s="109"/>
      <c r="ESF151" s="109"/>
      <c r="ESG151" s="109"/>
      <c r="ESH151" s="109"/>
      <c r="ESI151" s="109"/>
      <c r="ESJ151" s="109"/>
      <c r="ESK151" s="109"/>
      <c r="ESL151" s="109"/>
      <c r="ESM151" s="109"/>
      <c r="ESN151" s="109"/>
      <c r="ESO151" s="109"/>
      <c r="ESP151" s="109"/>
      <c r="ESQ151" s="109"/>
      <c r="ESR151" s="109"/>
      <c r="ESS151" s="109"/>
      <c r="EST151" s="109"/>
      <c r="ESU151" s="109"/>
      <c r="ESV151" s="109"/>
      <c r="ESW151" s="109"/>
      <c r="ESX151" s="109"/>
      <c r="ESY151" s="109"/>
      <c r="ESZ151" s="109"/>
      <c r="ETA151" s="109"/>
      <c r="ETB151" s="109"/>
      <c r="ETC151" s="109"/>
      <c r="ETD151" s="109"/>
      <c r="ETE151" s="109"/>
      <c r="ETF151" s="109"/>
      <c r="ETG151" s="109"/>
      <c r="ETH151" s="109"/>
      <c r="ETI151" s="109"/>
      <c r="ETJ151" s="109"/>
      <c r="ETK151" s="109"/>
      <c r="ETL151" s="109"/>
      <c r="ETM151" s="109"/>
      <c r="ETN151" s="109"/>
      <c r="ETO151" s="109"/>
      <c r="ETP151" s="109"/>
      <c r="ETQ151" s="109"/>
      <c r="ETR151" s="109"/>
      <c r="ETS151" s="109"/>
      <c r="ETT151" s="109"/>
      <c r="ETU151" s="109"/>
      <c r="ETV151" s="109"/>
      <c r="ETW151" s="109"/>
      <c r="ETX151" s="109"/>
      <c r="ETY151" s="109"/>
      <c r="ETZ151" s="109"/>
      <c r="EUA151" s="109"/>
      <c r="EUB151" s="109"/>
      <c r="EUC151" s="109"/>
      <c r="EUD151" s="109"/>
      <c r="EUE151" s="109"/>
      <c r="EUF151" s="109"/>
      <c r="EUG151" s="109"/>
      <c r="EUH151" s="109"/>
      <c r="EUI151" s="109"/>
      <c r="EUJ151" s="109"/>
      <c r="EUK151" s="109"/>
      <c r="EUL151" s="109"/>
      <c r="EUM151" s="109"/>
      <c r="EUN151" s="109"/>
      <c r="EUO151" s="109"/>
      <c r="EUP151" s="109"/>
      <c r="EUQ151" s="109"/>
      <c r="EUR151" s="109"/>
      <c r="EUS151" s="109"/>
      <c r="EUT151" s="109"/>
      <c r="EUU151" s="109"/>
      <c r="EUV151" s="109"/>
      <c r="EUW151" s="109"/>
      <c r="EUX151" s="109"/>
      <c r="EUY151" s="109"/>
      <c r="EUZ151" s="109"/>
      <c r="EVA151" s="109"/>
      <c r="EVB151" s="109"/>
      <c r="EVC151" s="109"/>
      <c r="EVD151" s="109"/>
      <c r="EVE151" s="109"/>
      <c r="EVF151" s="109"/>
      <c r="EVG151" s="109"/>
      <c r="EVH151" s="109"/>
      <c r="EVI151" s="109"/>
      <c r="EVJ151" s="109"/>
      <c r="EVK151" s="109"/>
      <c r="EVL151" s="109"/>
      <c r="EVM151" s="109"/>
      <c r="EVN151" s="109"/>
      <c r="EVO151" s="109"/>
      <c r="EVP151" s="109"/>
      <c r="EVQ151" s="109"/>
      <c r="EVR151" s="109"/>
      <c r="EVS151" s="109"/>
      <c r="EVT151" s="109"/>
      <c r="EVU151" s="109"/>
      <c r="EVV151" s="109"/>
      <c r="EVW151" s="109"/>
      <c r="EVX151" s="109"/>
      <c r="EVY151" s="109"/>
      <c r="EVZ151" s="109"/>
      <c r="EWA151" s="109"/>
      <c r="EWB151" s="109"/>
      <c r="EWC151" s="109"/>
      <c r="EWD151" s="109"/>
      <c r="EWE151" s="109"/>
      <c r="EWF151" s="109"/>
      <c r="EWG151" s="109"/>
      <c r="EWH151" s="109"/>
      <c r="EWI151" s="109"/>
      <c r="EWJ151" s="109"/>
      <c r="EWK151" s="109"/>
      <c r="EWL151" s="109"/>
      <c r="EWM151" s="109"/>
      <c r="EWN151" s="109"/>
      <c r="EWO151" s="109"/>
      <c r="EWP151" s="109"/>
      <c r="EWQ151" s="109"/>
      <c r="EWR151" s="109"/>
      <c r="EWS151" s="109"/>
      <c r="EWT151" s="109"/>
      <c r="EWU151" s="109"/>
      <c r="EWV151" s="109"/>
      <c r="EWW151" s="109"/>
      <c r="EWX151" s="109"/>
      <c r="EWY151" s="109"/>
      <c r="EWZ151" s="109"/>
      <c r="EXA151" s="109"/>
      <c r="EXB151" s="109"/>
      <c r="EXC151" s="109"/>
      <c r="EXD151" s="109"/>
      <c r="EXE151" s="109"/>
      <c r="EXF151" s="109"/>
      <c r="EXG151" s="109"/>
      <c r="EXH151" s="109"/>
      <c r="EXI151" s="109"/>
      <c r="EXJ151" s="109"/>
      <c r="EXK151" s="109"/>
      <c r="EXL151" s="109"/>
      <c r="EXM151" s="109"/>
      <c r="EXN151" s="109"/>
      <c r="EXO151" s="109"/>
      <c r="EXP151" s="109"/>
      <c r="EXQ151" s="109"/>
      <c r="EXR151" s="109"/>
      <c r="EXS151" s="109"/>
      <c r="EXT151" s="109"/>
      <c r="EXU151" s="109"/>
      <c r="EXV151" s="109"/>
      <c r="EXW151" s="109"/>
      <c r="EXX151" s="109"/>
      <c r="EXY151" s="109"/>
      <c r="EXZ151" s="109"/>
      <c r="EYA151" s="109"/>
      <c r="EYB151" s="109"/>
      <c r="EYC151" s="109"/>
      <c r="EYD151" s="109"/>
      <c r="EYE151" s="109"/>
      <c r="EYF151" s="109"/>
      <c r="EYG151" s="109"/>
      <c r="EYH151" s="109"/>
      <c r="EYI151" s="109"/>
      <c r="EYJ151" s="109"/>
      <c r="EYK151" s="109"/>
      <c r="EYL151" s="109"/>
      <c r="EYM151" s="109"/>
      <c r="EYN151" s="109"/>
      <c r="EYO151" s="109"/>
      <c r="EYP151" s="109"/>
      <c r="EYQ151" s="109"/>
      <c r="EYR151" s="109"/>
      <c r="EYS151" s="109"/>
      <c r="EYT151" s="109"/>
      <c r="EYU151" s="109"/>
      <c r="EYV151" s="109"/>
      <c r="EYW151" s="109"/>
      <c r="EYX151" s="109"/>
      <c r="EYY151" s="109"/>
      <c r="EYZ151" s="109"/>
      <c r="EZA151" s="109"/>
      <c r="EZB151" s="109"/>
      <c r="EZC151" s="109"/>
      <c r="EZD151" s="109"/>
      <c r="EZE151" s="109"/>
      <c r="EZF151" s="109"/>
      <c r="EZG151" s="109"/>
      <c r="EZH151" s="109"/>
      <c r="EZI151" s="109"/>
      <c r="EZJ151" s="109"/>
      <c r="EZK151" s="109"/>
      <c r="EZL151" s="109"/>
      <c r="EZM151" s="109"/>
      <c r="EZN151" s="109"/>
      <c r="EZO151" s="109"/>
      <c r="EZP151" s="109"/>
      <c r="EZQ151" s="109"/>
      <c r="EZR151" s="109"/>
      <c r="EZS151" s="109"/>
      <c r="EZT151" s="109"/>
      <c r="EZU151" s="109"/>
      <c r="EZV151" s="109"/>
      <c r="EZW151" s="109"/>
      <c r="EZX151" s="109"/>
      <c r="EZY151" s="109"/>
      <c r="EZZ151" s="109"/>
      <c r="FAA151" s="109"/>
      <c r="FAB151" s="109"/>
      <c r="FAC151" s="109"/>
      <c r="FAD151" s="109"/>
      <c r="FAE151" s="109"/>
      <c r="FAF151" s="109"/>
      <c r="FAG151" s="109"/>
      <c r="FAH151" s="109"/>
      <c r="FAI151" s="109"/>
      <c r="FAJ151" s="109"/>
      <c r="FAK151" s="109"/>
      <c r="FAL151" s="109"/>
      <c r="FAM151" s="109"/>
      <c r="FAN151" s="109"/>
      <c r="FAO151" s="109"/>
      <c r="FAP151" s="109"/>
      <c r="FAQ151" s="109"/>
      <c r="FAR151" s="109"/>
      <c r="FAS151" s="109"/>
      <c r="FAT151" s="109"/>
      <c r="FAU151" s="109"/>
      <c r="FAV151" s="109"/>
      <c r="FAW151" s="109"/>
      <c r="FAX151" s="109"/>
      <c r="FAY151" s="109"/>
      <c r="FAZ151" s="109"/>
      <c r="FBA151" s="109"/>
      <c r="FBB151" s="109"/>
      <c r="FBC151" s="109"/>
      <c r="FBD151" s="109"/>
      <c r="FBE151" s="109"/>
      <c r="FBF151" s="109"/>
      <c r="FBG151" s="109"/>
      <c r="FBH151" s="109"/>
      <c r="FBI151" s="109"/>
      <c r="FBJ151" s="109"/>
      <c r="FBK151" s="109"/>
      <c r="FBL151" s="109"/>
      <c r="FBM151" s="109"/>
      <c r="FBN151" s="109"/>
      <c r="FBO151" s="109"/>
      <c r="FBP151" s="109"/>
      <c r="FBQ151" s="109"/>
      <c r="FBR151" s="109"/>
      <c r="FBS151" s="109"/>
      <c r="FBT151" s="109"/>
      <c r="FBU151" s="109"/>
      <c r="FBV151" s="109"/>
      <c r="FBW151" s="109"/>
      <c r="FBX151" s="109"/>
      <c r="FBY151" s="109"/>
      <c r="FBZ151" s="109"/>
      <c r="FCA151" s="109"/>
      <c r="FCB151" s="109"/>
      <c r="FCC151" s="109"/>
      <c r="FCD151" s="109"/>
      <c r="FCE151" s="109"/>
      <c r="FCF151" s="109"/>
      <c r="FCG151" s="109"/>
      <c r="FCH151" s="109"/>
      <c r="FCI151" s="109"/>
      <c r="FCJ151" s="109"/>
      <c r="FCK151" s="109"/>
      <c r="FCL151" s="109"/>
      <c r="FCM151" s="109"/>
      <c r="FCN151" s="109"/>
      <c r="FCO151" s="109"/>
      <c r="FCP151" s="109"/>
      <c r="FCQ151" s="109"/>
      <c r="FCR151" s="109"/>
      <c r="FCS151" s="109"/>
      <c r="FCT151" s="109"/>
      <c r="FCU151" s="109"/>
      <c r="FCV151" s="109"/>
      <c r="FCW151" s="109"/>
      <c r="FCX151" s="109"/>
      <c r="FCY151" s="109"/>
      <c r="FCZ151" s="109"/>
      <c r="FDA151" s="109"/>
      <c r="FDB151" s="109"/>
      <c r="FDC151" s="109"/>
      <c r="FDD151" s="109"/>
      <c r="FDE151" s="109"/>
      <c r="FDF151" s="109"/>
      <c r="FDG151" s="109"/>
      <c r="FDH151" s="109"/>
      <c r="FDI151" s="109"/>
      <c r="FDJ151" s="109"/>
      <c r="FDK151" s="109"/>
      <c r="FDL151" s="109"/>
      <c r="FDM151" s="109"/>
      <c r="FDN151" s="109"/>
      <c r="FDO151" s="109"/>
      <c r="FDP151" s="109"/>
      <c r="FDQ151" s="109"/>
      <c r="FDR151" s="109"/>
      <c r="FDS151" s="109"/>
      <c r="FDT151" s="109"/>
      <c r="FDU151" s="109"/>
      <c r="FDV151" s="109"/>
      <c r="FDW151" s="109"/>
      <c r="FDX151" s="109"/>
      <c r="FDY151" s="109"/>
      <c r="FDZ151" s="109"/>
      <c r="FEA151" s="109"/>
      <c r="FEB151" s="109"/>
      <c r="FEC151" s="109"/>
      <c r="FED151" s="109"/>
      <c r="FEE151" s="109"/>
      <c r="FEF151" s="109"/>
      <c r="FEG151" s="109"/>
      <c r="FEH151" s="109"/>
      <c r="FEI151" s="109"/>
      <c r="FEJ151" s="109"/>
      <c r="FEK151" s="109"/>
      <c r="FEL151" s="109"/>
      <c r="FEM151" s="109"/>
      <c r="FEN151" s="109"/>
      <c r="FEO151" s="109"/>
      <c r="FEP151" s="109"/>
      <c r="FEQ151" s="109"/>
      <c r="FER151" s="109"/>
      <c r="FES151" s="109"/>
      <c r="FET151" s="109"/>
      <c r="FEU151" s="109"/>
      <c r="FEV151" s="109"/>
      <c r="FEW151" s="109"/>
      <c r="FEX151" s="109"/>
      <c r="FEY151" s="109"/>
      <c r="FEZ151" s="109"/>
      <c r="FFA151" s="109"/>
      <c r="FFB151" s="109"/>
      <c r="FFC151" s="109"/>
      <c r="FFD151" s="109"/>
      <c r="FFE151" s="109"/>
      <c r="FFF151" s="109"/>
      <c r="FFG151" s="109"/>
      <c r="FFH151" s="109"/>
      <c r="FFI151" s="109"/>
      <c r="FFJ151" s="109"/>
      <c r="FFK151" s="109"/>
      <c r="FFL151" s="109"/>
      <c r="FFM151" s="109"/>
      <c r="FFN151" s="109"/>
      <c r="FFO151" s="109"/>
      <c r="FFP151" s="109"/>
      <c r="FFQ151" s="109"/>
      <c r="FFR151" s="109"/>
      <c r="FFS151" s="109"/>
      <c r="FFT151" s="109"/>
      <c r="FFU151" s="109"/>
      <c r="FFV151" s="109"/>
      <c r="FFW151" s="109"/>
      <c r="FFX151" s="109"/>
      <c r="FFY151" s="109"/>
      <c r="FFZ151" s="109"/>
      <c r="FGA151" s="109"/>
      <c r="FGB151" s="109"/>
      <c r="FGC151" s="109"/>
      <c r="FGD151" s="109"/>
      <c r="FGE151" s="109"/>
      <c r="FGF151" s="109"/>
      <c r="FGG151" s="109"/>
      <c r="FGH151" s="109"/>
      <c r="FGI151" s="109"/>
      <c r="FGJ151" s="109"/>
      <c r="FGK151" s="109"/>
      <c r="FGL151" s="109"/>
      <c r="FGM151" s="109"/>
      <c r="FGN151" s="109"/>
      <c r="FGO151" s="109"/>
      <c r="FGP151" s="109"/>
      <c r="FGQ151" s="109"/>
      <c r="FGR151" s="109"/>
      <c r="FGS151" s="109"/>
      <c r="FGT151" s="109"/>
      <c r="FGU151" s="109"/>
      <c r="FGV151" s="109"/>
      <c r="FGW151" s="109"/>
      <c r="FGX151" s="109"/>
      <c r="FGY151" s="109"/>
      <c r="FGZ151" s="109"/>
      <c r="FHA151" s="109"/>
      <c r="FHB151" s="109"/>
      <c r="FHC151" s="109"/>
      <c r="FHD151" s="109"/>
      <c r="FHE151" s="109"/>
      <c r="FHF151" s="109"/>
      <c r="FHG151" s="109"/>
      <c r="FHH151" s="109"/>
      <c r="FHI151" s="109"/>
      <c r="FHJ151" s="109"/>
      <c r="FHK151" s="109"/>
      <c r="FHL151" s="109"/>
      <c r="FHM151" s="109"/>
      <c r="FHN151" s="109"/>
      <c r="FHO151" s="109"/>
      <c r="FHP151" s="109"/>
      <c r="FHQ151" s="109"/>
      <c r="FHR151" s="109"/>
      <c r="FHS151" s="109"/>
      <c r="FHT151" s="109"/>
      <c r="FHU151" s="109"/>
      <c r="FHV151" s="109"/>
      <c r="FHW151" s="109"/>
      <c r="FHX151" s="109"/>
      <c r="FHY151" s="109"/>
      <c r="FHZ151" s="109"/>
      <c r="FIA151" s="109"/>
      <c r="FIB151" s="109"/>
      <c r="FIC151" s="109"/>
      <c r="FID151" s="109"/>
      <c r="FIE151" s="109"/>
      <c r="FIF151" s="109"/>
      <c r="FIG151" s="109"/>
      <c r="FIH151" s="109"/>
      <c r="FII151" s="109"/>
      <c r="FIJ151" s="109"/>
      <c r="FIK151" s="109"/>
      <c r="FIL151" s="109"/>
      <c r="FIM151" s="109"/>
      <c r="FIN151" s="109"/>
      <c r="FIO151" s="109"/>
      <c r="FIP151" s="109"/>
      <c r="FIQ151" s="109"/>
      <c r="FIR151" s="109"/>
      <c r="FIS151" s="109"/>
      <c r="FIT151" s="109"/>
      <c r="FIU151" s="109"/>
      <c r="FIV151" s="109"/>
      <c r="FIW151" s="109"/>
      <c r="FIX151" s="109"/>
      <c r="FIY151" s="109"/>
      <c r="FIZ151" s="109"/>
      <c r="FJA151" s="109"/>
      <c r="FJB151" s="109"/>
      <c r="FJC151" s="109"/>
      <c r="FJD151" s="109"/>
      <c r="FJE151" s="109"/>
      <c r="FJF151" s="109"/>
      <c r="FJG151" s="109"/>
      <c r="FJH151" s="109"/>
      <c r="FJI151" s="109"/>
      <c r="FJJ151" s="109"/>
      <c r="FJK151" s="109"/>
      <c r="FJL151" s="109"/>
      <c r="FJM151" s="109"/>
      <c r="FJN151" s="109"/>
      <c r="FJO151" s="109"/>
      <c r="FJP151" s="109"/>
      <c r="FJQ151" s="109"/>
      <c r="FJR151" s="109"/>
      <c r="FJS151" s="109"/>
      <c r="FJT151" s="109"/>
      <c r="FJU151" s="109"/>
      <c r="FJV151" s="109"/>
      <c r="FJW151" s="109"/>
      <c r="FJX151" s="109"/>
      <c r="FJY151" s="109"/>
      <c r="FJZ151" s="109"/>
      <c r="FKA151" s="109"/>
      <c r="FKB151" s="109"/>
      <c r="FKC151" s="109"/>
      <c r="FKD151" s="109"/>
      <c r="FKE151" s="109"/>
      <c r="FKF151" s="109"/>
      <c r="FKG151" s="109"/>
      <c r="FKH151" s="109"/>
      <c r="FKI151" s="109"/>
      <c r="FKJ151" s="109"/>
      <c r="FKK151" s="109"/>
      <c r="FKL151" s="109"/>
      <c r="FKM151" s="109"/>
      <c r="FKN151" s="109"/>
      <c r="FKO151" s="109"/>
      <c r="FKP151" s="109"/>
      <c r="FKQ151" s="109"/>
      <c r="FKR151" s="109"/>
      <c r="FKS151" s="109"/>
      <c r="FKT151" s="109"/>
      <c r="FKU151" s="109"/>
      <c r="FKV151" s="109"/>
      <c r="FKW151" s="109"/>
      <c r="FKX151" s="109"/>
      <c r="FKY151" s="109"/>
      <c r="FKZ151" s="109"/>
      <c r="FLA151" s="109"/>
      <c r="FLB151" s="109"/>
      <c r="FLC151" s="109"/>
      <c r="FLD151" s="109"/>
      <c r="FLE151" s="109"/>
      <c r="FLF151" s="109"/>
      <c r="FLG151" s="109"/>
      <c r="FLH151" s="109"/>
      <c r="FLI151" s="109"/>
      <c r="FLJ151" s="109"/>
      <c r="FLK151" s="109"/>
      <c r="FLL151" s="109"/>
      <c r="FLM151" s="109"/>
      <c r="FLN151" s="109"/>
      <c r="FLO151" s="109"/>
      <c r="FLP151" s="109"/>
      <c r="FLQ151" s="109"/>
      <c r="FLR151" s="109"/>
      <c r="FLS151" s="109"/>
      <c r="FLT151" s="109"/>
      <c r="FLU151" s="109"/>
      <c r="FLV151" s="109"/>
      <c r="FLW151" s="109"/>
      <c r="FLX151" s="109"/>
      <c r="FLY151" s="109"/>
      <c r="FLZ151" s="109"/>
      <c r="FMA151" s="109"/>
      <c r="FMB151" s="109"/>
      <c r="FMC151" s="109"/>
      <c r="FMD151" s="109"/>
      <c r="FME151" s="109"/>
      <c r="FMF151" s="109"/>
      <c r="FMG151" s="109"/>
      <c r="FMH151" s="109"/>
      <c r="FMI151" s="109"/>
      <c r="FMJ151" s="109"/>
      <c r="FMK151" s="109"/>
      <c r="FML151" s="109"/>
      <c r="FMM151" s="109"/>
      <c r="FMN151" s="109"/>
      <c r="FMO151" s="109"/>
      <c r="FMP151" s="109"/>
      <c r="FMQ151" s="109"/>
      <c r="FMR151" s="109"/>
      <c r="FMS151" s="109"/>
      <c r="FMT151" s="109"/>
      <c r="FMU151" s="109"/>
      <c r="FMV151" s="109"/>
      <c r="FMW151" s="109"/>
      <c r="FMX151" s="109"/>
      <c r="FMY151" s="109"/>
      <c r="FMZ151" s="109"/>
      <c r="FNA151" s="109"/>
      <c r="FNB151" s="109"/>
      <c r="FNC151" s="109"/>
      <c r="FND151" s="109"/>
      <c r="FNE151" s="109"/>
      <c r="FNF151" s="109"/>
      <c r="FNG151" s="109"/>
      <c r="FNH151" s="109"/>
      <c r="FNI151" s="109"/>
      <c r="FNJ151" s="109"/>
      <c r="FNK151" s="109"/>
      <c r="FNL151" s="109"/>
      <c r="FNM151" s="109"/>
      <c r="FNN151" s="109"/>
      <c r="FNO151" s="109"/>
      <c r="FNP151" s="109"/>
      <c r="FNQ151" s="109"/>
      <c r="FNR151" s="109"/>
      <c r="FNS151" s="109"/>
      <c r="FNT151" s="109"/>
      <c r="FNU151" s="109"/>
      <c r="FNV151" s="109"/>
      <c r="FNW151" s="109"/>
      <c r="FNX151" s="109"/>
      <c r="FNY151" s="109"/>
      <c r="FNZ151" s="109"/>
      <c r="FOA151" s="109"/>
      <c r="FOB151" s="109"/>
      <c r="FOC151" s="109"/>
      <c r="FOD151" s="109"/>
      <c r="FOE151" s="109"/>
      <c r="FOF151" s="109"/>
      <c r="FOG151" s="109"/>
      <c r="FOH151" s="109"/>
      <c r="FOI151" s="109"/>
      <c r="FOJ151" s="109"/>
      <c r="FOK151" s="109"/>
      <c r="FOL151" s="109"/>
      <c r="FOM151" s="109"/>
      <c r="FON151" s="109"/>
      <c r="FOO151" s="109"/>
      <c r="FOP151" s="109"/>
      <c r="FOQ151" s="109"/>
      <c r="FOR151" s="109"/>
      <c r="FOS151" s="109"/>
      <c r="FOT151" s="109"/>
      <c r="FOU151" s="109"/>
      <c r="FOV151" s="109"/>
      <c r="FOW151" s="109"/>
      <c r="FOX151" s="109"/>
      <c r="FOY151" s="109"/>
      <c r="FOZ151" s="109"/>
      <c r="FPA151" s="109"/>
      <c r="FPB151" s="109"/>
      <c r="FPC151" s="109"/>
      <c r="FPD151" s="109"/>
      <c r="FPE151" s="109"/>
      <c r="FPF151" s="109"/>
      <c r="FPG151" s="109"/>
      <c r="FPH151" s="109"/>
      <c r="FPI151" s="109"/>
      <c r="FPJ151" s="109"/>
      <c r="FPK151" s="109"/>
      <c r="FPL151" s="109"/>
      <c r="FPM151" s="109"/>
      <c r="FPN151" s="109"/>
      <c r="FPO151" s="109"/>
      <c r="FPP151" s="109"/>
      <c r="FPQ151" s="109"/>
      <c r="FPR151" s="109"/>
      <c r="FPS151" s="109"/>
      <c r="FPT151" s="109"/>
      <c r="FPU151" s="109"/>
      <c r="FPV151" s="109"/>
      <c r="FPW151" s="109"/>
      <c r="FPX151" s="109"/>
      <c r="FPY151" s="109"/>
      <c r="FPZ151" s="109"/>
      <c r="FQA151" s="109"/>
      <c r="FQB151" s="109"/>
      <c r="FQC151" s="109"/>
      <c r="FQD151" s="109"/>
      <c r="FQE151" s="109"/>
      <c r="FQF151" s="109"/>
      <c r="FQG151" s="109"/>
      <c r="FQH151" s="109"/>
      <c r="FQI151" s="109"/>
      <c r="FQJ151" s="109"/>
      <c r="FQK151" s="109"/>
      <c r="FQL151" s="109"/>
      <c r="FQM151" s="109"/>
      <c r="FQN151" s="109"/>
      <c r="FQO151" s="109"/>
      <c r="FQP151" s="109"/>
      <c r="FQQ151" s="109"/>
      <c r="FQR151" s="109"/>
      <c r="FQS151" s="109"/>
      <c r="FQT151" s="109"/>
      <c r="FQU151" s="109"/>
      <c r="FQV151" s="109"/>
      <c r="FQW151" s="109"/>
      <c r="FQX151" s="109"/>
      <c r="FQY151" s="109"/>
      <c r="FQZ151" s="109"/>
      <c r="FRA151" s="109"/>
      <c r="FRB151" s="109"/>
      <c r="FRC151" s="109"/>
      <c r="FRD151" s="109"/>
      <c r="FRE151" s="109"/>
      <c r="FRF151" s="109"/>
      <c r="FRG151" s="109"/>
      <c r="FRH151" s="109"/>
      <c r="FRI151" s="109"/>
      <c r="FRJ151" s="109"/>
      <c r="FRK151" s="109"/>
      <c r="FRL151" s="109"/>
      <c r="FRM151" s="109"/>
      <c r="FRN151" s="109"/>
      <c r="FRO151" s="109"/>
      <c r="FRP151" s="109"/>
      <c r="FRQ151" s="109"/>
      <c r="FRR151" s="109"/>
      <c r="FRS151" s="109"/>
      <c r="FRT151" s="109"/>
      <c r="FRU151" s="109"/>
      <c r="FRV151" s="109"/>
      <c r="FRW151" s="109"/>
      <c r="FRX151" s="109"/>
      <c r="FRY151" s="109"/>
      <c r="FRZ151" s="109"/>
      <c r="FSA151" s="109"/>
      <c r="FSB151" s="109"/>
      <c r="FSC151" s="109"/>
      <c r="FSD151" s="109"/>
      <c r="FSE151" s="109"/>
      <c r="FSF151" s="109"/>
      <c r="FSG151" s="109"/>
      <c r="FSH151" s="109"/>
      <c r="FSI151" s="109"/>
      <c r="FSJ151" s="109"/>
      <c r="FSK151" s="109"/>
      <c r="FSL151" s="109"/>
      <c r="FSM151" s="109"/>
      <c r="FSN151" s="109"/>
      <c r="FSO151" s="109"/>
      <c r="FSP151" s="109"/>
      <c r="FSQ151" s="109"/>
      <c r="FSR151" s="109"/>
      <c r="FSS151" s="109"/>
      <c r="FST151" s="109"/>
      <c r="FSU151" s="109"/>
      <c r="FSV151" s="109"/>
      <c r="FSW151" s="109"/>
      <c r="FSX151" s="109"/>
      <c r="FSY151" s="109"/>
      <c r="FSZ151" s="109"/>
      <c r="FTA151" s="109"/>
      <c r="FTB151" s="109"/>
      <c r="FTC151" s="109"/>
      <c r="FTD151" s="109"/>
      <c r="FTE151" s="109"/>
      <c r="FTF151" s="109"/>
      <c r="FTG151" s="109"/>
      <c r="FTH151" s="109"/>
      <c r="FTI151" s="109"/>
      <c r="FTJ151" s="109"/>
      <c r="FTK151" s="109"/>
      <c r="FTL151" s="109"/>
      <c r="FTM151" s="109"/>
      <c r="FTN151" s="109"/>
      <c r="FTO151" s="109"/>
      <c r="FTP151" s="109"/>
      <c r="FTQ151" s="109"/>
      <c r="FTR151" s="109"/>
      <c r="FTS151" s="109"/>
      <c r="FTT151" s="109"/>
      <c r="FTU151" s="109"/>
      <c r="FTV151" s="109"/>
      <c r="FTW151" s="109"/>
      <c r="FTX151" s="109"/>
      <c r="FTY151" s="109"/>
      <c r="FTZ151" s="109"/>
      <c r="FUA151" s="109"/>
      <c r="FUB151" s="109"/>
      <c r="FUC151" s="109"/>
      <c r="FUD151" s="109"/>
      <c r="FUE151" s="109"/>
      <c r="FUF151" s="109"/>
      <c r="FUG151" s="109"/>
      <c r="FUH151" s="109"/>
      <c r="FUI151" s="109"/>
      <c r="FUJ151" s="109"/>
      <c r="FUK151" s="109"/>
      <c r="FUL151" s="109"/>
      <c r="FUM151" s="109"/>
      <c r="FUN151" s="109"/>
      <c r="FUO151" s="109"/>
      <c r="FUP151" s="109"/>
      <c r="FUQ151" s="109"/>
      <c r="FUR151" s="109"/>
      <c r="FUS151" s="109"/>
      <c r="FUT151" s="109"/>
      <c r="FUU151" s="109"/>
      <c r="FUV151" s="109"/>
      <c r="FUW151" s="109"/>
      <c r="FUX151" s="109"/>
      <c r="FUY151" s="109"/>
      <c r="FUZ151" s="109"/>
      <c r="FVA151" s="109"/>
      <c r="FVB151" s="109"/>
      <c r="FVC151" s="109"/>
      <c r="FVD151" s="109"/>
      <c r="FVE151" s="109"/>
      <c r="FVF151" s="109"/>
      <c r="FVG151" s="109"/>
      <c r="FVH151" s="109"/>
      <c r="FVI151" s="109"/>
      <c r="FVJ151" s="109"/>
      <c r="FVK151" s="109"/>
      <c r="FVL151" s="109"/>
      <c r="FVM151" s="109"/>
      <c r="FVN151" s="109"/>
      <c r="FVO151" s="109"/>
      <c r="FVP151" s="109"/>
      <c r="FVQ151" s="109"/>
      <c r="FVR151" s="109"/>
      <c r="FVS151" s="109"/>
      <c r="FVT151" s="109"/>
      <c r="FVU151" s="109"/>
      <c r="FVV151" s="109"/>
      <c r="FVW151" s="109"/>
      <c r="FVX151" s="109"/>
      <c r="FVY151" s="109"/>
      <c r="FVZ151" s="109"/>
      <c r="FWA151" s="109"/>
      <c r="FWB151" s="109"/>
      <c r="FWC151" s="109"/>
      <c r="FWD151" s="109"/>
      <c r="FWE151" s="109"/>
      <c r="FWF151" s="109"/>
      <c r="FWG151" s="109"/>
      <c r="FWH151" s="109"/>
      <c r="FWI151" s="109"/>
      <c r="FWJ151" s="109"/>
      <c r="FWK151" s="109"/>
      <c r="FWL151" s="109"/>
      <c r="FWM151" s="109"/>
      <c r="FWN151" s="109"/>
      <c r="FWO151" s="109"/>
      <c r="FWP151" s="109"/>
      <c r="FWQ151" s="109"/>
      <c r="FWR151" s="109"/>
      <c r="FWS151" s="109"/>
      <c r="FWT151" s="109"/>
      <c r="FWU151" s="109"/>
      <c r="FWV151" s="109"/>
      <c r="FWW151" s="109"/>
      <c r="FWX151" s="109"/>
      <c r="FWY151" s="109"/>
      <c r="FWZ151" s="109"/>
      <c r="FXA151" s="109"/>
      <c r="FXB151" s="109"/>
      <c r="FXC151" s="109"/>
      <c r="FXD151" s="109"/>
      <c r="FXE151" s="109"/>
      <c r="FXF151" s="109"/>
      <c r="FXG151" s="109"/>
      <c r="FXH151" s="109"/>
      <c r="FXI151" s="109"/>
      <c r="FXJ151" s="109"/>
      <c r="FXK151" s="109"/>
      <c r="FXL151" s="109"/>
      <c r="FXM151" s="109"/>
      <c r="FXN151" s="109"/>
      <c r="FXO151" s="109"/>
      <c r="FXP151" s="109"/>
      <c r="FXQ151" s="109"/>
      <c r="FXR151" s="109"/>
      <c r="FXS151" s="109"/>
      <c r="FXT151" s="109"/>
      <c r="FXU151" s="109"/>
      <c r="FXV151" s="109"/>
      <c r="FXW151" s="109"/>
      <c r="FXX151" s="109"/>
      <c r="FXY151" s="109"/>
      <c r="FXZ151" s="109"/>
      <c r="FYA151" s="109"/>
      <c r="FYB151" s="109"/>
      <c r="FYC151" s="109"/>
      <c r="FYD151" s="109"/>
      <c r="FYE151" s="109"/>
      <c r="FYF151" s="109"/>
      <c r="FYG151" s="109"/>
      <c r="FYH151" s="109"/>
      <c r="FYI151" s="109"/>
      <c r="FYJ151" s="109"/>
      <c r="FYK151" s="109"/>
      <c r="FYL151" s="109"/>
      <c r="FYM151" s="109"/>
      <c r="FYN151" s="109"/>
      <c r="FYO151" s="109"/>
      <c r="FYP151" s="109"/>
      <c r="FYQ151" s="109"/>
      <c r="FYR151" s="109"/>
      <c r="FYS151" s="109"/>
      <c r="FYT151" s="109"/>
      <c r="FYU151" s="109"/>
      <c r="FYV151" s="109"/>
      <c r="FYW151" s="109"/>
      <c r="FYX151" s="109"/>
      <c r="FYY151" s="109"/>
      <c r="FYZ151" s="109"/>
      <c r="FZA151" s="109"/>
      <c r="FZB151" s="109"/>
      <c r="FZC151" s="109"/>
      <c r="FZD151" s="109"/>
      <c r="FZE151" s="109"/>
      <c r="FZF151" s="109"/>
      <c r="FZG151" s="109"/>
      <c r="FZH151" s="109"/>
      <c r="FZI151" s="109"/>
      <c r="FZJ151" s="109"/>
      <c r="FZK151" s="109"/>
      <c r="FZL151" s="109"/>
      <c r="FZM151" s="109"/>
      <c r="FZN151" s="109"/>
      <c r="FZO151" s="109"/>
      <c r="FZP151" s="109"/>
      <c r="FZQ151" s="109"/>
      <c r="FZR151" s="109"/>
      <c r="FZS151" s="109"/>
      <c r="FZT151" s="109"/>
      <c r="FZU151" s="109"/>
      <c r="FZV151" s="109"/>
      <c r="FZW151" s="109"/>
      <c r="FZX151" s="109"/>
      <c r="FZY151" s="109"/>
      <c r="FZZ151" s="109"/>
      <c r="GAA151" s="109"/>
      <c r="GAB151" s="109"/>
      <c r="GAC151" s="109"/>
      <c r="GAD151" s="109"/>
      <c r="GAE151" s="109"/>
      <c r="GAF151" s="109"/>
      <c r="GAG151" s="109"/>
      <c r="GAH151" s="109"/>
      <c r="GAI151" s="109"/>
      <c r="GAJ151" s="109"/>
      <c r="GAK151" s="109"/>
      <c r="GAL151" s="109"/>
      <c r="GAM151" s="109"/>
      <c r="GAN151" s="109"/>
      <c r="GAO151" s="109"/>
      <c r="GAP151" s="109"/>
      <c r="GAQ151" s="109"/>
      <c r="GAR151" s="109"/>
      <c r="GAS151" s="109"/>
      <c r="GAT151" s="109"/>
      <c r="GAU151" s="109"/>
      <c r="GAV151" s="109"/>
      <c r="GAW151" s="109"/>
      <c r="GAX151" s="109"/>
      <c r="GAY151" s="109"/>
      <c r="GAZ151" s="109"/>
      <c r="GBA151" s="109"/>
      <c r="GBB151" s="109"/>
      <c r="GBC151" s="109"/>
      <c r="GBD151" s="109"/>
      <c r="GBE151" s="109"/>
      <c r="GBF151" s="109"/>
      <c r="GBG151" s="109"/>
      <c r="GBH151" s="109"/>
      <c r="GBI151" s="109"/>
      <c r="GBJ151" s="109"/>
      <c r="GBK151" s="109"/>
      <c r="GBL151" s="109"/>
      <c r="GBM151" s="109"/>
      <c r="GBN151" s="109"/>
      <c r="GBO151" s="109"/>
      <c r="GBP151" s="109"/>
      <c r="GBQ151" s="109"/>
      <c r="GBR151" s="109"/>
      <c r="GBS151" s="109"/>
      <c r="GBT151" s="109"/>
      <c r="GBU151" s="109"/>
      <c r="GBV151" s="109"/>
      <c r="GBW151" s="109"/>
      <c r="GBX151" s="109"/>
      <c r="GBY151" s="109"/>
      <c r="GBZ151" s="109"/>
      <c r="GCA151" s="109"/>
      <c r="GCB151" s="109"/>
      <c r="GCC151" s="109"/>
      <c r="GCD151" s="109"/>
      <c r="GCE151" s="109"/>
      <c r="GCF151" s="109"/>
      <c r="GCG151" s="109"/>
      <c r="GCH151" s="109"/>
      <c r="GCI151" s="109"/>
      <c r="GCJ151" s="109"/>
      <c r="GCK151" s="109"/>
      <c r="GCL151" s="109"/>
      <c r="GCM151" s="109"/>
      <c r="GCN151" s="109"/>
      <c r="GCO151" s="109"/>
      <c r="GCP151" s="109"/>
      <c r="GCQ151" s="109"/>
      <c r="GCR151" s="109"/>
      <c r="GCS151" s="109"/>
      <c r="GCT151" s="109"/>
      <c r="GCU151" s="109"/>
      <c r="GCV151" s="109"/>
      <c r="GCW151" s="109"/>
      <c r="GCX151" s="109"/>
      <c r="GCY151" s="109"/>
      <c r="GCZ151" s="109"/>
      <c r="GDA151" s="109"/>
      <c r="GDB151" s="109"/>
      <c r="GDC151" s="109"/>
      <c r="GDD151" s="109"/>
      <c r="GDE151" s="109"/>
      <c r="GDF151" s="109"/>
      <c r="GDG151" s="109"/>
      <c r="GDH151" s="109"/>
      <c r="GDI151" s="109"/>
      <c r="GDJ151" s="109"/>
      <c r="GDK151" s="109"/>
      <c r="GDL151" s="109"/>
      <c r="GDM151" s="109"/>
      <c r="GDN151" s="109"/>
      <c r="GDO151" s="109"/>
      <c r="GDP151" s="109"/>
      <c r="GDQ151" s="109"/>
      <c r="GDR151" s="109"/>
      <c r="GDS151" s="109"/>
      <c r="GDT151" s="109"/>
      <c r="GDU151" s="109"/>
      <c r="GDV151" s="109"/>
      <c r="GDW151" s="109"/>
      <c r="GDX151" s="109"/>
      <c r="GDY151" s="109"/>
      <c r="GDZ151" s="109"/>
      <c r="GEA151" s="109"/>
      <c r="GEB151" s="109"/>
      <c r="GEC151" s="109"/>
      <c r="GED151" s="109"/>
      <c r="GEE151" s="109"/>
      <c r="GEF151" s="109"/>
      <c r="GEG151" s="109"/>
      <c r="GEH151" s="109"/>
      <c r="GEI151" s="109"/>
      <c r="GEJ151" s="109"/>
      <c r="GEK151" s="109"/>
      <c r="GEL151" s="109"/>
      <c r="GEM151" s="109"/>
      <c r="GEN151" s="109"/>
      <c r="GEO151" s="109"/>
      <c r="GEP151" s="109"/>
      <c r="GEQ151" s="109"/>
      <c r="GER151" s="109"/>
      <c r="GES151" s="109"/>
      <c r="GET151" s="109"/>
      <c r="GEU151" s="109"/>
      <c r="GEV151" s="109"/>
      <c r="GEW151" s="109"/>
      <c r="GEX151" s="109"/>
      <c r="GEY151" s="109"/>
      <c r="GEZ151" s="109"/>
      <c r="GFA151" s="109"/>
      <c r="GFB151" s="109"/>
      <c r="GFC151" s="109"/>
      <c r="GFD151" s="109"/>
      <c r="GFE151" s="109"/>
      <c r="GFF151" s="109"/>
      <c r="GFG151" s="109"/>
      <c r="GFH151" s="109"/>
      <c r="GFI151" s="109"/>
      <c r="GFJ151" s="109"/>
      <c r="GFK151" s="109"/>
      <c r="GFL151" s="109"/>
      <c r="GFM151" s="109"/>
      <c r="GFN151" s="109"/>
      <c r="GFO151" s="109"/>
      <c r="GFP151" s="109"/>
      <c r="GFQ151" s="109"/>
      <c r="GFR151" s="109"/>
      <c r="GFS151" s="109"/>
      <c r="GFT151" s="109"/>
      <c r="GFU151" s="109"/>
      <c r="GFV151" s="109"/>
      <c r="GFW151" s="109"/>
      <c r="GFX151" s="109"/>
      <c r="GFY151" s="109"/>
      <c r="GFZ151" s="109"/>
      <c r="GGA151" s="109"/>
      <c r="GGB151" s="109"/>
      <c r="GGC151" s="109"/>
      <c r="GGD151" s="109"/>
      <c r="GGE151" s="109"/>
      <c r="GGF151" s="109"/>
      <c r="GGG151" s="109"/>
      <c r="GGH151" s="109"/>
      <c r="GGI151" s="109"/>
      <c r="GGJ151" s="109"/>
      <c r="GGK151" s="109"/>
      <c r="GGL151" s="109"/>
      <c r="GGM151" s="109"/>
      <c r="GGN151" s="109"/>
      <c r="GGO151" s="109"/>
      <c r="GGP151" s="109"/>
      <c r="GGQ151" s="109"/>
      <c r="GGR151" s="109"/>
      <c r="GGS151" s="109"/>
      <c r="GGT151" s="109"/>
      <c r="GGU151" s="109"/>
      <c r="GGV151" s="109"/>
      <c r="GGW151" s="109"/>
      <c r="GGX151" s="109"/>
      <c r="GGY151" s="109"/>
      <c r="GGZ151" s="109"/>
      <c r="GHA151" s="109"/>
      <c r="GHB151" s="109"/>
      <c r="GHC151" s="109"/>
      <c r="GHD151" s="109"/>
      <c r="GHE151" s="109"/>
      <c r="GHF151" s="109"/>
      <c r="GHG151" s="109"/>
      <c r="GHH151" s="109"/>
      <c r="GHI151" s="109"/>
      <c r="GHJ151" s="109"/>
      <c r="GHK151" s="109"/>
      <c r="GHL151" s="109"/>
      <c r="GHM151" s="109"/>
      <c r="GHN151" s="109"/>
      <c r="GHO151" s="109"/>
      <c r="GHP151" s="109"/>
      <c r="GHQ151" s="109"/>
      <c r="GHR151" s="109"/>
      <c r="GHS151" s="109"/>
      <c r="GHT151" s="109"/>
      <c r="GHU151" s="109"/>
      <c r="GHV151" s="109"/>
      <c r="GHW151" s="109"/>
      <c r="GHX151" s="109"/>
      <c r="GHY151" s="109"/>
      <c r="GHZ151" s="109"/>
      <c r="GIA151" s="109"/>
      <c r="GIB151" s="109"/>
      <c r="GIC151" s="109"/>
      <c r="GID151" s="109"/>
      <c r="GIE151" s="109"/>
      <c r="GIF151" s="109"/>
      <c r="GIG151" s="109"/>
      <c r="GIH151" s="109"/>
      <c r="GII151" s="109"/>
      <c r="GIJ151" s="109"/>
      <c r="GIK151" s="109"/>
      <c r="GIL151" s="109"/>
      <c r="GIM151" s="109"/>
      <c r="GIN151" s="109"/>
      <c r="GIO151" s="109"/>
      <c r="GIP151" s="109"/>
      <c r="GIQ151" s="109"/>
      <c r="GIR151" s="109"/>
      <c r="GIS151" s="109"/>
      <c r="GIT151" s="109"/>
      <c r="GIU151" s="109"/>
      <c r="GIV151" s="109"/>
      <c r="GIW151" s="109"/>
      <c r="GIX151" s="109"/>
      <c r="GIY151" s="109"/>
      <c r="GIZ151" s="109"/>
      <c r="GJA151" s="109"/>
      <c r="GJB151" s="109"/>
      <c r="GJC151" s="109"/>
      <c r="GJD151" s="109"/>
      <c r="GJE151" s="109"/>
      <c r="GJF151" s="109"/>
      <c r="GJG151" s="109"/>
      <c r="GJH151" s="109"/>
      <c r="GJI151" s="109"/>
      <c r="GJJ151" s="109"/>
      <c r="GJK151" s="109"/>
      <c r="GJL151" s="109"/>
      <c r="GJM151" s="109"/>
      <c r="GJN151" s="109"/>
      <c r="GJO151" s="109"/>
      <c r="GJP151" s="109"/>
      <c r="GJQ151" s="109"/>
      <c r="GJR151" s="109"/>
      <c r="GJS151" s="109"/>
      <c r="GJT151" s="109"/>
      <c r="GJU151" s="109"/>
      <c r="GJV151" s="109"/>
      <c r="GJW151" s="109"/>
      <c r="GJX151" s="109"/>
      <c r="GJY151" s="109"/>
      <c r="GJZ151" s="109"/>
      <c r="GKA151" s="109"/>
      <c r="GKB151" s="109"/>
      <c r="GKC151" s="109"/>
      <c r="GKD151" s="109"/>
      <c r="GKE151" s="109"/>
      <c r="GKF151" s="109"/>
      <c r="GKG151" s="109"/>
      <c r="GKH151" s="109"/>
      <c r="GKI151" s="109"/>
      <c r="GKJ151" s="109"/>
      <c r="GKK151" s="109"/>
      <c r="GKL151" s="109"/>
      <c r="GKM151" s="109"/>
      <c r="GKN151" s="109"/>
      <c r="GKO151" s="109"/>
      <c r="GKP151" s="109"/>
      <c r="GKQ151" s="109"/>
      <c r="GKR151" s="109"/>
      <c r="GKS151" s="109"/>
      <c r="GKT151" s="109"/>
      <c r="GKU151" s="109"/>
      <c r="GKV151" s="109"/>
      <c r="GKW151" s="109"/>
      <c r="GKX151" s="109"/>
      <c r="GKY151" s="109"/>
      <c r="GKZ151" s="109"/>
      <c r="GLA151" s="109"/>
      <c r="GLB151" s="109"/>
      <c r="GLC151" s="109"/>
      <c r="GLD151" s="109"/>
      <c r="GLE151" s="109"/>
      <c r="GLF151" s="109"/>
      <c r="GLG151" s="109"/>
      <c r="GLH151" s="109"/>
      <c r="GLI151" s="109"/>
      <c r="GLJ151" s="109"/>
      <c r="GLK151" s="109"/>
      <c r="GLL151" s="109"/>
      <c r="GLM151" s="109"/>
      <c r="GLN151" s="109"/>
      <c r="GLO151" s="109"/>
      <c r="GLP151" s="109"/>
      <c r="GLQ151" s="109"/>
      <c r="GLR151" s="109"/>
      <c r="GLS151" s="109"/>
      <c r="GLT151" s="109"/>
      <c r="GLU151" s="109"/>
      <c r="GLV151" s="109"/>
      <c r="GLW151" s="109"/>
      <c r="GLX151" s="109"/>
      <c r="GLY151" s="109"/>
      <c r="GLZ151" s="109"/>
      <c r="GMA151" s="109"/>
      <c r="GMB151" s="109"/>
      <c r="GMC151" s="109"/>
      <c r="GMD151" s="109"/>
      <c r="GME151" s="109"/>
      <c r="GMF151" s="109"/>
      <c r="GMG151" s="109"/>
      <c r="GMH151" s="109"/>
      <c r="GMI151" s="109"/>
      <c r="GMJ151" s="109"/>
      <c r="GMK151" s="109"/>
      <c r="GML151" s="109"/>
      <c r="GMM151" s="109"/>
      <c r="GMN151" s="109"/>
      <c r="GMO151" s="109"/>
      <c r="GMP151" s="109"/>
      <c r="GMQ151" s="109"/>
      <c r="GMR151" s="109"/>
      <c r="GMS151" s="109"/>
      <c r="GMT151" s="109"/>
      <c r="GMU151" s="109"/>
      <c r="GMV151" s="109"/>
      <c r="GMW151" s="109"/>
      <c r="GMX151" s="109"/>
      <c r="GMY151" s="109"/>
      <c r="GMZ151" s="109"/>
      <c r="GNA151" s="109"/>
      <c r="GNB151" s="109"/>
      <c r="GNC151" s="109"/>
      <c r="GND151" s="109"/>
      <c r="GNE151" s="109"/>
      <c r="GNF151" s="109"/>
      <c r="GNG151" s="109"/>
      <c r="GNH151" s="109"/>
      <c r="GNI151" s="109"/>
      <c r="GNJ151" s="109"/>
      <c r="GNK151" s="109"/>
      <c r="GNL151" s="109"/>
      <c r="GNM151" s="109"/>
      <c r="GNN151" s="109"/>
      <c r="GNO151" s="109"/>
      <c r="GNP151" s="109"/>
      <c r="GNQ151" s="109"/>
      <c r="GNR151" s="109"/>
      <c r="GNS151" s="109"/>
      <c r="GNT151" s="109"/>
      <c r="GNU151" s="109"/>
      <c r="GNV151" s="109"/>
      <c r="GNW151" s="109"/>
      <c r="GNX151" s="109"/>
      <c r="GNY151" s="109"/>
      <c r="GNZ151" s="109"/>
      <c r="GOA151" s="109"/>
      <c r="GOB151" s="109"/>
      <c r="GOC151" s="109"/>
      <c r="GOD151" s="109"/>
      <c r="GOE151" s="109"/>
      <c r="GOF151" s="109"/>
      <c r="GOG151" s="109"/>
      <c r="GOH151" s="109"/>
      <c r="GOI151" s="109"/>
      <c r="GOJ151" s="109"/>
      <c r="GOK151" s="109"/>
      <c r="GOL151" s="109"/>
      <c r="GOM151" s="109"/>
      <c r="GON151" s="109"/>
      <c r="GOO151" s="109"/>
      <c r="GOP151" s="109"/>
      <c r="GOQ151" s="109"/>
      <c r="GOR151" s="109"/>
      <c r="GOS151" s="109"/>
      <c r="GOT151" s="109"/>
      <c r="GOU151" s="109"/>
      <c r="GOV151" s="109"/>
      <c r="GOW151" s="109"/>
      <c r="GOX151" s="109"/>
      <c r="GOY151" s="109"/>
      <c r="GOZ151" s="109"/>
      <c r="GPA151" s="109"/>
      <c r="GPB151" s="109"/>
      <c r="GPC151" s="109"/>
      <c r="GPD151" s="109"/>
      <c r="GPE151" s="109"/>
      <c r="GPF151" s="109"/>
      <c r="GPG151" s="109"/>
      <c r="GPH151" s="109"/>
      <c r="GPI151" s="109"/>
      <c r="GPJ151" s="109"/>
      <c r="GPK151" s="109"/>
      <c r="GPL151" s="109"/>
      <c r="GPM151" s="109"/>
      <c r="GPN151" s="109"/>
      <c r="GPO151" s="109"/>
      <c r="GPP151" s="109"/>
      <c r="GPQ151" s="109"/>
      <c r="GPR151" s="109"/>
      <c r="GPS151" s="109"/>
      <c r="GPT151" s="109"/>
      <c r="GPU151" s="109"/>
      <c r="GPV151" s="109"/>
      <c r="GPW151" s="109"/>
      <c r="GPX151" s="109"/>
      <c r="GPY151" s="109"/>
      <c r="GPZ151" s="109"/>
      <c r="GQA151" s="109"/>
      <c r="GQB151" s="109"/>
      <c r="GQC151" s="109"/>
      <c r="GQD151" s="109"/>
      <c r="GQE151" s="109"/>
      <c r="GQF151" s="109"/>
      <c r="GQG151" s="109"/>
      <c r="GQH151" s="109"/>
      <c r="GQI151" s="109"/>
      <c r="GQJ151" s="109"/>
      <c r="GQK151" s="109"/>
      <c r="GQL151" s="109"/>
      <c r="GQM151" s="109"/>
      <c r="GQN151" s="109"/>
      <c r="GQO151" s="109"/>
      <c r="GQP151" s="109"/>
      <c r="GQQ151" s="109"/>
      <c r="GQR151" s="109"/>
      <c r="GQS151" s="109"/>
      <c r="GQT151" s="109"/>
      <c r="GQU151" s="109"/>
      <c r="GQV151" s="109"/>
      <c r="GQW151" s="109"/>
      <c r="GQX151" s="109"/>
      <c r="GQY151" s="109"/>
      <c r="GQZ151" s="109"/>
      <c r="GRA151" s="109"/>
      <c r="GRB151" s="109"/>
      <c r="GRC151" s="109"/>
      <c r="GRD151" s="109"/>
      <c r="GRE151" s="109"/>
      <c r="GRF151" s="109"/>
      <c r="GRG151" s="109"/>
      <c r="GRH151" s="109"/>
      <c r="GRI151" s="109"/>
      <c r="GRJ151" s="109"/>
      <c r="GRK151" s="109"/>
      <c r="GRL151" s="109"/>
      <c r="GRM151" s="109"/>
      <c r="GRN151" s="109"/>
      <c r="GRO151" s="109"/>
      <c r="GRP151" s="109"/>
      <c r="GRQ151" s="109"/>
      <c r="GRR151" s="109"/>
      <c r="GRS151" s="109"/>
      <c r="GRT151" s="109"/>
      <c r="GRU151" s="109"/>
      <c r="GRV151" s="109"/>
      <c r="GRW151" s="109"/>
      <c r="GRX151" s="109"/>
      <c r="GRY151" s="109"/>
      <c r="GRZ151" s="109"/>
      <c r="GSA151" s="109"/>
      <c r="GSB151" s="109"/>
      <c r="GSC151" s="109"/>
      <c r="GSD151" s="109"/>
      <c r="GSE151" s="109"/>
      <c r="GSF151" s="109"/>
      <c r="GSG151" s="109"/>
      <c r="GSH151" s="109"/>
      <c r="GSI151" s="109"/>
      <c r="GSJ151" s="109"/>
      <c r="GSK151" s="109"/>
      <c r="GSL151" s="109"/>
      <c r="GSM151" s="109"/>
      <c r="GSN151" s="109"/>
      <c r="GSO151" s="109"/>
      <c r="GSP151" s="109"/>
      <c r="GSQ151" s="109"/>
      <c r="GSR151" s="109"/>
      <c r="GSS151" s="109"/>
      <c r="GST151" s="109"/>
      <c r="GSU151" s="109"/>
      <c r="GSV151" s="109"/>
      <c r="GSW151" s="109"/>
      <c r="GSX151" s="109"/>
      <c r="GSY151" s="109"/>
      <c r="GSZ151" s="109"/>
      <c r="GTA151" s="109"/>
      <c r="GTB151" s="109"/>
      <c r="GTC151" s="109"/>
      <c r="GTD151" s="109"/>
      <c r="GTE151" s="109"/>
      <c r="GTF151" s="109"/>
      <c r="GTG151" s="109"/>
      <c r="GTH151" s="109"/>
      <c r="GTI151" s="109"/>
      <c r="GTJ151" s="109"/>
      <c r="GTK151" s="109"/>
      <c r="GTL151" s="109"/>
      <c r="GTM151" s="109"/>
      <c r="GTN151" s="109"/>
      <c r="GTO151" s="109"/>
      <c r="GTP151" s="109"/>
      <c r="GTQ151" s="109"/>
      <c r="GTR151" s="109"/>
      <c r="GTS151" s="109"/>
      <c r="GTT151" s="109"/>
      <c r="GTU151" s="109"/>
      <c r="GTV151" s="109"/>
      <c r="GTW151" s="109"/>
      <c r="GTX151" s="109"/>
      <c r="GTY151" s="109"/>
      <c r="GTZ151" s="109"/>
      <c r="GUA151" s="109"/>
      <c r="GUB151" s="109"/>
      <c r="GUC151" s="109"/>
      <c r="GUD151" s="109"/>
      <c r="GUE151" s="109"/>
      <c r="GUF151" s="109"/>
      <c r="GUG151" s="109"/>
      <c r="GUH151" s="109"/>
      <c r="GUI151" s="109"/>
      <c r="GUJ151" s="109"/>
      <c r="GUK151" s="109"/>
      <c r="GUL151" s="109"/>
      <c r="GUM151" s="109"/>
      <c r="GUN151" s="109"/>
      <c r="GUO151" s="109"/>
      <c r="GUP151" s="109"/>
      <c r="GUQ151" s="109"/>
      <c r="GUR151" s="109"/>
      <c r="GUS151" s="109"/>
      <c r="GUT151" s="109"/>
      <c r="GUU151" s="109"/>
      <c r="GUV151" s="109"/>
      <c r="GUW151" s="109"/>
      <c r="GUX151" s="109"/>
      <c r="GUY151" s="109"/>
      <c r="GUZ151" s="109"/>
      <c r="GVA151" s="109"/>
      <c r="GVB151" s="109"/>
      <c r="GVC151" s="109"/>
      <c r="GVD151" s="109"/>
      <c r="GVE151" s="109"/>
      <c r="GVF151" s="109"/>
      <c r="GVG151" s="109"/>
      <c r="GVH151" s="109"/>
      <c r="GVI151" s="109"/>
      <c r="GVJ151" s="109"/>
      <c r="GVK151" s="109"/>
      <c r="GVL151" s="109"/>
      <c r="GVM151" s="109"/>
      <c r="GVN151" s="109"/>
      <c r="GVO151" s="109"/>
      <c r="GVP151" s="109"/>
      <c r="GVQ151" s="109"/>
      <c r="GVR151" s="109"/>
      <c r="GVS151" s="109"/>
      <c r="GVT151" s="109"/>
      <c r="GVU151" s="109"/>
      <c r="GVV151" s="109"/>
      <c r="GVW151" s="109"/>
      <c r="GVX151" s="109"/>
      <c r="GVY151" s="109"/>
      <c r="GVZ151" s="109"/>
      <c r="GWA151" s="109"/>
      <c r="GWB151" s="109"/>
      <c r="GWC151" s="109"/>
      <c r="GWD151" s="109"/>
      <c r="GWE151" s="109"/>
      <c r="GWF151" s="109"/>
      <c r="GWG151" s="109"/>
      <c r="GWH151" s="109"/>
      <c r="GWI151" s="109"/>
      <c r="GWJ151" s="109"/>
      <c r="GWK151" s="109"/>
      <c r="GWL151" s="109"/>
      <c r="GWM151" s="109"/>
      <c r="GWN151" s="109"/>
      <c r="GWO151" s="109"/>
      <c r="GWP151" s="109"/>
      <c r="GWQ151" s="109"/>
      <c r="GWR151" s="109"/>
      <c r="GWS151" s="109"/>
      <c r="GWT151" s="109"/>
      <c r="GWU151" s="109"/>
      <c r="GWV151" s="109"/>
      <c r="GWW151" s="109"/>
      <c r="GWX151" s="109"/>
      <c r="GWY151" s="109"/>
      <c r="GWZ151" s="109"/>
      <c r="GXA151" s="109"/>
      <c r="GXB151" s="109"/>
      <c r="GXC151" s="109"/>
      <c r="GXD151" s="109"/>
      <c r="GXE151" s="109"/>
      <c r="GXF151" s="109"/>
      <c r="GXG151" s="109"/>
      <c r="GXH151" s="109"/>
      <c r="GXI151" s="109"/>
      <c r="GXJ151" s="109"/>
      <c r="GXK151" s="109"/>
      <c r="GXL151" s="109"/>
      <c r="GXM151" s="109"/>
      <c r="GXN151" s="109"/>
      <c r="GXO151" s="109"/>
      <c r="GXP151" s="109"/>
      <c r="GXQ151" s="109"/>
      <c r="GXR151" s="109"/>
      <c r="GXS151" s="109"/>
      <c r="GXT151" s="109"/>
      <c r="GXU151" s="109"/>
      <c r="GXV151" s="109"/>
      <c r="GXW151" s="109"/>
      <c r="GXX151" s="109"/>
      <c r="GXY151" s="109"/>
      <c r="GXZ151" s="109"/>
      <c r="GYA151" s="109"/>
      <c r="GYB151" s="109"/>
      <c r="GYC151" s="109"/>
      <c r="GYD151" s="109"/>
      <c r="GYE151" s="109"/>
      <c r="GYF151" s="109"/>
      <c r="GYG151" s="109"/>
      <c r="GYH151" s="109"/>
      <c r="GYI151" s="109"/>
      <c r="GYJ151" s="109"/>
      <c r="GYK151" s="109"/>
      <c r="GYL151" s="109"/>
      <c r="GYM151" s="109"/>
      <c r="GYN151" s="109"/>
      <c r="GYO151" s="109"/>
      <c r="GYP151" s="109"/>
      <c r="GYQ151" s="109"/>
      <c r="GYR151" s="109"/>
      <c r="GYS151" s="109"/>
      <c r="GYT151" s="109"/>
      <c r="GYU151" s="109"/>
      <c r="GYV151" s="109"/>
      <c r="GYW151" s="109"/>
      <c r="GYX151" s="109"/>
      <c r="GYY151" s="109"/>
      <c r="GYZ151" s="109"/>
      <c r="GZA151" s="109"/>
      <c r="GZB151" s="109"/>
      <c r="GZC151" s="109"/>
      <c r="GZD151" s="109"/>
      <c r="GZE151" s="109"/>
      <c r="GZF151" s="109"/>
      <c r="GZG151" s="109"/>
      <c r="GZH151" s="109"/>
      <c r="GZI151" s="109"/>
      <c r="GZJ151" s="109"/>
      <c r="GZK151" s="109"/>
      <c r="GZL151" s="109"/>
      <c r="GZM151" s="109"/>
      <c r="GZN151" s="109"/>
      <c r="GZO151" s="109"/>
      <c r="GZP151" s="109"/>
      <c r="GZQ151" s="109"/>
      <c r="GZR151" s="109"/>
      <c r="GZS151" s="109"/>
      <c r="GZT151" s="109"/>
      <c r="GZU151" s="109"/>
      <c r="GZV151" s="109"/>
      <c r="GZW151" s="109"/>
      <c r="GZX151" s="109"/>
      <c r="GZY151" s="109"/>
      <c r="GZZ151" s="109"/>
      <c r="HAA151" s="109"/>
      <c r="HAB151" s="109"/>
      <c r="HAC151" s="109"/>
      <c r="HAD151" s="109"/>
      <c r="HAE151" s="109"/>
      <c r="HAF151" s="109"/>
      <c r="HAG151" s="109"/>
      <c r="HAH151" s="109"/>
      <c r="HAI151" s="109"/>
      <c r="HAJ151" s="109"/>
      <c r="HAK151" s="109"/>
      <c r="HAL151" s="109"/>
      <c r="HAM151" s="109"/>
      <c r="HAN151" s="109"/>
      <c r="HAO151" s="109"/>
      <c r="HAP151" s="109"/>
      <c r="HAQ151" s="109"/>
      <c r="HAR151" s="109"/>
      <c r="HAS151" s="109"/>
      <c r="HAT151" s="109"/>
      <c r="HAU151" s="109"/>
      <c r="HAV151" s="109"/>
      <c r="HAW151" s="109"/>
      <c r="HAX151" s="109"/>
      <c r="HAY151" s="109"/>
      <c r="HAZ151" s="109"/>
      <c r="HBA151" s="109"/>
      <c r="HBB151" s="109"/>
      <c r="HBC151" s="109"/>
      <c r="HBD151" s="109"/>
      <c r="HBE151" s="109"/>
      <c r="HBF151" s="109"/>
      <c r="HBG151" s="109"/>
      <c r="HBH151" s="109"/>
      <c r="HBI151" s="109"/>
      <c r="HBJ151" s="109"/>
      <c r="HBK151" s="109"/>
      <c r="HBL151" s="109"/>
      <c r="HBM151" s="109"/>
      <c r="HBN151" s="109"/>
      <c r="HBO151" s="109"/>
      <c r="HBP151" s="109"/>
      <c r="HBQ151" s="109"/>
      <c r="HBR151" s="109"/>
      <c r="HBS151" s="109"/>
      <c r="HBT151" s="109"/>
      <c r="HBU151" s="109"/>
      <c r="HBV151" s="109"/>
      <c r="HBW151" s="109"/>
      <c r="HBX151" s="109"/>
      <c r="HBY151" s="109"/>
      <c r="HBZ151" s="109"/>
      <c r="HCA151" s="109"/>
      <c r="HCB151" s="109"/>
      <c r="HCC151" s="109"/>
      <c r="HCD151" s="109"/>
      <c r="HCE151" s="109"/>
      <c r="HCF151" s="109"/>
      <c r="HCG151" s="109"/>
      <c r="HCH151" s="109"/>
      <c r="HCI151" s="109"/>
      <c r="HCJ151" s="109"/>
      <c r="HCK151" s="109"/>
      <c r="HCL151" s="109"/>
      <c r="HCM151" s="109"/>
      <c r="HCN151" s="109"/>
      <c r="HCO151" s="109"/>
      <c r="HCP151" s="109"/>
      <c r="HCQ151" s="109"/>
      <c r="HCR151" s="109"/>
      <c r="HCS151" s="109"/>
      <c r="HCT151" s="109"/>
      <c r="HCU151" s="109"/>
      <c r="HCV151" s="109"/>
      <c r="HCW151" s="109"/>
      <c r="HCX151" s="109"/>
      <c r="HCY151" s="109"/>
      <c r="HCZ151" s="109"/>
      <c r="HDA151" s="109"/>
      <c r="HDB151" s="109"/>
      <c r="HDC151" s="109"/>
      <c r="HDD151" s="109"/>
      <c r="HDE151" s="109"/>
      <c r="HDF151" s="109"/>
      <c r="HDG151" s="109"/>
      <c r="HDH151" s="109"/>
      <c r="HDI151" s="109"/>
      <c r="HDJ151" s="109"/>
      <c r="HDK151" s="109"/>
      <c r="HDL151" s="109"/>
      <c r="HDM151" s="109"/>
      <c r="HDN151" s="109"/>
      <c r="HDO151" s="109"/>
      <c r="HDP151" s="109"/>
      <c r="HDQ151" s="109"/>
      <c r="HDR151" s="109"/>
      <c r="HDS151" s="109"/>
      <c r="HDT151" s="109"/>
      <c r="HDU151" s="109"/>
      <c r="HDV151" s="109"/>
      <c r="HDW151" s="109"/>
      <c r="HDX151" s="109"/>
      <c r="HDY151" s="109"/>
      <c r="HDZ151" s="109"/>
      <c r="HEA151" s="109"/>
      <c r="HEB151" s="109"/>
      <c r="HEC151" s="109"/>
      <c r="HED151" s="109"/>
      <c r="HEE151" s="109"/>
      <c r="HEF151" s="109"/>
      <c r="HEG151" s="109"/>
      <c r="HEH151" s="109"/>
      <c r="HEI151" s="109"/>
      <c r="HEJ151" s="109"/>
      <c r="HEK151" s="109"/>
      <c r="HEL151" s="109"/>
      <c r="HEM151" s="109"/>
      <c r="HEN151" s="109"/>
      <c r="HEO151" s="109"/>
      <c r="HEP151" s="109"/>
      <c r="HEQ151" s="109"/>
      <c r="HER151" s="109"/>
      <c r="HES151" s="109"/>
      <c r="HET151" s="109"/>
      <c r="HEU151" s="109"/>
      <c r="HEV151" s="109"/>
      <c r="HEW151" s="109"/>
      <c r="HEX151" s="109"/>
      <c r="HEY151" s="109"/>
      <c r="HEZ151" s="109"/>
      <c r="HFA151" s="109"/>
      <c r="HFB151" s="109"/>
      <c r="HFC151" s="109"/>
      <c r="HFD151" s="109"/>
      <c r="HFE151" s="109"/>
      <c r="HFF151" s="109"/>
      <c r="HFG151" s="109"/>
      <c r="HFH151" s="109"/>
      <c r="HFI151" s="109"/>
      <c r="HFJ151" s="109"/>
      <c r="HFK151" s="109"/>
      <c r="HFL151" s="109"/>
      <c r="HFM151" s="109"/>
      <c r="HFN151" s="109"/>
      <c r="HFO151" s="109"/>
      <c r="HFP151" s="109"/>
      <c r="HFQ151" s="109"/>
      <c r="HFR151" s="109"/>
      <c r="HFS151" s="109"/>
      <c r="HFT151" s="109"/>
      <c r="HFU151" s="109"/>
      <c r="HFV151" s="109"/>
      <c r="HFW151" s="109"/>
      <c r="HFX151" s="109"/>
      <c r="HFY151" s="109"/>
      <c r="HFZ151" s="109"/>
      <c r="HGA151" s="109"/>
      <c r="HGB151" s="109"/>
      <c r="HGC151" s="109"/>
      <c r="HGD151" s="109"/>
      <c r="HGE151" s="109"/>
      <c r="HGF151" s="109"/>
      <c r="HGG151" s="109"/>
      <c r="HGH151" s="109"/>
      <c r="HGI151" s="109"/>
      <c r="HGJ151" s="109"/>
      <c r="HGK151" s="109"/>
      <c r="HGL151" s="109"/>
      <c r="HGM151" s="109"/>
      <c r="HGN151" s="109"/>
      <c r="HGO151" s="109"/>
      <c r="HGP151" s="109"/>
      <c r="HGQ151" s="109"/>
      <c r="HGR151" s="109"/>
      <c r="HGS151" s="109"/>
      <c r="HGT151" s="109"/>
      <c r="HGU151" s="109"/>
      <c r="HGV151" s="109"/>
      <c r="HGW151" s="109"/>
      <c r="HGX151" s="109"/>
      <c r="HGY151" s="109"/>
      <c r="HGZ151" s="109"/>
      <c r="HHA151" s="109"/>
      <c r="HHB151" s="109"/>
      <c r="HHC151" s="109"/>
      <c r="HHD151" s="109"/>
      <c r="HHE151" s="109"/>
      <c r="HHF151" s="109"/>
      <c r="HHG151" s="109"/>
      <c r="HHH151" s="109"/>
      <c r="HHI151" s="109"/>
      <c r="HHJ151" s="109"/>
      <c r="HHK151" s="109"/>
      <c r="HHL151" s="109"/>
      <c r="HHM151" s="109"/>
      <c r="HHN151" s="109"/>
      <c r="HHO151" s="109"/>
      <c r="HHP151" s="109"/>
      <c r="HHQ151" s="109"/>
      <c r="HHR151" s="109"/>
      <c r="HHS151" s="109"/>
      <c r="HHT151" s="109"/>
      <c r="HHU151" s="109"/>
      <c r="HHV151" s="109"/>
      <c r="HHW151" s="109"/>
      <c r="HHX151" s="109"/>
      <c r="HHY151" s="109"/>
      <c r="HHZ151" s="109"/>
      <c r="HIA151" s="109"/>
      <c r="HIB151" s="109"/>
      <c r="HIC151" s="109"/>
      <c r="HID151" s="109"/>
      <c r="HIE151" s="109"/>
      <c r="HIF151" s="109"/>
      <c r="HIG151" s="109"/>
      <c r="HIH151" s="109"/>
      <c r="HII151" s="109"/>
      <c r="HIJ151" s="109"/>
      <c r="HIK151" s="109"/>
      <c r="HIL151" s="109"/>
      <c r="HIM151" s="109"/>
      <c r="HIN151" s="109"/>
      <c r="HIO151" s="109"/>
      <c r="HIP151" s="109"/>
      <c r="HIQ151" s="109"/>
      <c r="HIR151" s="109"/>
      <c r="HIS151" s="109"/>
      <c r="HIT151" s="109"/>
      <c r="HIU151" s="109"/>
      <c r="HIV151" s="109"/>
      <c r="HIW151" s="109"/>
      <c r="HIX151" s="109"/>
      <c r="HIY151" s="109"/>
      <c r="HIZ151" s="109"/>
      <c r="HJA151" s="109"/>
      <c r="HJB151" s="109"/>
      <c r="HJC151" s="109"/>
      <c r="HJD151" s="109"/>
      <c r="HJE151" s="109"/>
      <c r="HJF151" s="109"/>
      <c r="HJG151" s="109"/>
      <c r="HJH151" s="109"/>
      <c r="HJI151" s="109"/>
      <c r="HJJ151" s="109"/>
      <c r="HJK151" s="109"/>
      <c r="HJL151" s="109"/>
      <c r="HJM151" s="109"/>
      <c r="HJN151" s="109"/>
      <c r="HJO151" s="109"/>
      <c r="HJP151" s="109"/>
      <c r="HJQ151" s="109"/>
      <c r="HJR151" s="109"/>
      <c r="HJS151" s="109"/>
      <c r="HJT151" s="109"/>
      <c r="HJU151" s="109"/>
      <c r="HJV151" s="109"/>
      <c r="HJW151" s="109"/>
      <c r="HJX151" s="109"/>
      <c r="HJY151" s="109"/>
      <c r="HJZ151" s="109"/>
      <c r="HKA151" s="109"/>
      <c r="HKB151" s="109"/>
      <c r="HKC151" s="109"/>
      <c r="HKD151" s="109"/>
      <c r="HKE151" s="109"/>
      <c r="HKF151" s="109"/>
      <c r="HKG151" s="109"/>
      <c r="HKH151" s="109"/>
      <c r="HKI151" s="109"/>
      <c r="HKJ151" s="109"/>
      <c r="HKK151" s="109"/>
      <c r="HKL151" s="109"/>
      <c r="HKM151" s="109"/>
      <c r="HKN151" s="109"/>
      <c r="HKO151" s="109"/>
      <c r="HKP151" s="109"/>
      <c r="HKQ151" s="109"/>
      <c r="HKR151" s="109"/>
      <c r="HKS151" s="109"/>
      <c r="HKT151" s="109"/>
      <c r="HKU151" s="109"/>
      <c r="HKV151" s="109"/>
      <c r="HKW151" s="109"/>
      <c r="HKX151" s="109"/>
      <c r="HKY151" s="109"/>
      <c r="HKZ151" s="109"/>
      <c r="HLA151" s="109"/>
      <c r="HLB151" s="109"/>
      <c r="HLC151" s="109"/>
      <c r="HLD151" s="109"/>
      <c r="HLE151" s="109"/>
      <c r="HLF151" s="109"/>
      <c r="HLG151" s="109"/>
      <c r="HLH151" s="109"/>
      <c r="HLI151" s="109"/>
      <c r="HLJ151" s="109"/>
      <c r="HLK151" s="109"/>
      <c r="HLL151" s="109"/>
      <c r="HLM151" s="109"/>
      <c r="HLN151" s="109"/>
      <c r="HLO151" s="109"/>
      <c r="HLP151" s="109"/>
      <c r="HLQ151" s="109"/>
      <c r="HLR151" s="109"/>
      <c r="HLS151" s="109"/>
      <c r="HLT151" s="109"/>
      <c r="HLU151" s="109"/>
      <c r="HLV151" s="109"/>
      <c r="HLW151" s="109"/>
      <c r="HLX151" s="109"/>
      <c r="HLY151" s="109"/>
      <c r="HLZ151" s="109"/>
      <c r="HMA151" s="109"/>
      <c r="HMB151" s="109"/>
      <c r="HMC151" s="109"/>
      <c r="HMD151" s="109"/>
      <c r="HME151" s="109"/>
      <c r="HMF151" s="109"/>
      <c r="HMG151" s="109"/>
      <c r="HMH151" s="109"/>
      <c r="HMI151" s="109"/>
      <c r="HMJ151" s="109"/>
      <c r="HMK151" s="109"/>
      <c r="HML151" s="109"/>
      <c r="HMM151" s="109"/>
      <c r="HMN151" s="109"/>
      <c r="HMO151" s="109"/>
      <c r="HMP151" s="109"/>
      <c r="HMQ151" s="109"/>
      <c r="HMR151" s="109"/>
      <c r="HMS151" s="109"/>
      <c r="HMT151" s="109"/>
      <c r="HMU151" s="109"/>
      <c r="HMV151" s="109"/>
      <c r="HMW151" s="109"/>
      <c r="HMX151" s="109"/>
      <c r="HMY151" s="109"/>
      <c r="HMZ151" s="109"/>
      <c r="HNA151" s="109"/>
      <c r="HNB151" s="109"/>
      <c r="HNC151" s="109"/>
      <c r="HND151" s="109"/>
      <c r="HNE151" s="109"/>
      <c r="HNF151" s="109"/>
      <c r="HNG151" s="109"/>
      <c r="HNH151" s="109"/>
      <c r="HNI151" s="109"/>
      <c r="HNJ151" s="109"/>
      <c r="HNK151" s="109"/>
      <c r="HNL151" s="109"/>
      <c r="HNM151" s="109"/>
      <c r="HNN151" s="109"/>
      <c r="HNO151" s="109"/>
      <c r="HNP151" s="109"/>
      <c r="HNQ151" s="109"/>
      <c r="HNR151" s="109"/>
      <c r="HNS151" s="109"/>
      <c r="HNT151" s="109"/>
      <c r="HNU151" s="109"/>
      <c r="HNV151" s="109"/>
      <c r="HNW151" s="109"/>
      <c r="HNX151" s="109"/>
      <c r="HNY151" s="109"/>
      <c r="HNZ151" s="109"/>
      <c r="HOA151" s="109"/>
      <c r="HOB151" s="109"/>
      <c r="HOC151" s="109"/>
      <c r="HOD151" s="109"/>
      <c r="HOE151" s="109"/>
      <c r="HOF151" s="109"/>
      <c r="HOG151" s="109"/>
      <c r="HOH151" s="109"/>
      <c r="HOI151" s="109"/>
      <c r="HOJ151" s="109"/>
      <c r="HOK151" s="109"/>
      <c r="HOL151" s="109"/>
      <c r="HOM151" s="109"/>
      <c r="HON151" s="109"/>
      <c r="HOO151" s="109"/>
      <c r="HOP151" s="109"/>
      <c r="HOQ151" s="109"/>
      <c r="HOR151" s="109"/>
      <c r="HOS151" s="109"/>
      <c r="HOT151" s="109"/>
      <c r="HOU151" s="109"/>
      <c r="HOV151" s="109"/>
      <c r="HOW151" s="109"/>
      <c r="HOX151" s="109"/>
      <c r="HOY151" s="109"/>
      <c r="HOZ151" s="109"/>
      <c r="HPA151" s="109"/>
      <c r="HPB151" s="109"/>
      <c r="HPC151" s="109"/>
      <c r="HPD151" s="109"/>
      <c r="HPE151" s="109"/>
      <c r="HPF151" s="109"/>
      <c r="HPG151" s="109"/>
      <c r="HPH151" s="109"/>
      <c r="HPI151" s="109"/>
      <c r="HPJ151" s="109"/>
      <c r="HPK151" s="109"/>
      <c r="HPL151" s="109"/>
      <c r="HPM151" s="109"/>
      <c r="HPN151" s="109"/>
      <c r="HPO151" s="109"/>
      <c r="HPP151" s="109"/>
      <c r="HPQ151" s="109"/>
      <c r="HPR151" s="109"/>
      <c r="HPS151" s="109"/>
      <c r="HPT151" s="109"/>
      <c r="HPU151" s="109"/>
      <c r="HPV151" s="109"/>
      <c r="HPW151" s="109"/>
      <c r="HPX151" s="109"/>
      <c r="HPY151" s="109"/>
      <c r="HPZ151" s="109"/>
      <c r="HQA151" s="109"/>
      <c r="HQB151" s="109"/>
      <c r="HQC151" s="109"/>
      <c r="HQD151" s="109"/>
      <c r="HQE151" s="109"/>
      <c r="HQF151" s="109"/>
      <c r="HQG151" s="109"/>
      <c r="HQH151" s="109"/>
      <c r="HQI151" s="109"/>
      <c r="HQJ151" s="109"/>
      <c r="HQK151" s="109"/>
      <c r="HQL151" s="109"/>
      <c r="HQM151" s="109"/>
      <c r="HQN151" s="109"/>
      <c r="HQO151" s="109"/>
      <c r="HQP151" s="109"/>
      <c r="HQQ151" s="109"/>
      <c r="HQR151" s="109"/>
      <c r="HQS151" s="109"/>
      <c r="HQT151" s="109"/>
      <c r="HQU151" s="109"/>
      <c r="HQV151" s="109"/>
      <c r="HQW151" s="109"/>
      <c r="HQX151" s="109"/>
      <c r="HQY151" s="109"/>
      <c r="HQZ151" s="109"/>
      <c r="HRA151" s="109"/>
      <c r="HRB151" s="109"/>
      <c r="HRC151" s="109"/>
      <c r="HRD151" s="109"/>
      <c r="HRE151" s="109"/>
      <c r="HRF151" s="109"/>
      <c r="HRG151" s="109"/>
      <c r="HRH151" s="109"/>
      <c r="HRI151" s="109"/>
      <c r="HRJ151" s="109"/>
      <c r="HRK151" s="109"/>
      <c r="HRL151" s="109"/>
      <c r="HRM151" s="109"/>
      <c r="HRN151" s="109"/>
      <c r="HRO151" s="109"/>
      <c r="HRP151" s="109"/>
      <c r="HRQ151" s="109"/>
      <c r="HRR151" s="109"/>
      <c r="HRS151" s="109"/>
      <c r="HRT151" s="109"/>
      <c r="HRU151" s="109"/>
      <c r="HRV151" s="109"/>
      <c r="HRW151" s="109"/>
      <c r="HRX151" s="109"/>
      <c r="HRY151" s="109"/>
      <c r="HRZ151" s="109"/>
      <c r="HSA151" s="109"/>
      <c r="HSB151" s="109"/>
      <c r="HSC151" s="109"/>
      <c r="HSD151" s="109"/>
      <c r="HSE151" s="109"/>
      <c r="HSF151" s="109"/>
      <c r="HSG151" s="109"/>
      <c r="HSH151" s="109"/>
      <c r="HSI151" s="109"/>
      <c r="HSJ151" s="109"/>
      <c r="HSK151" s="109"/>
      <c r="HSL151" s="109"/>
      <c r="HSM151" s="109"/>
      <c r="HSN151" s="109"/>
      <c r="HSO151" s="109"/>
      <c r="HSP151" s="109"/>
      <c r="HSQ151" s="109"/>
      <c r="HSR151" s="109"/>
      <c r="HSS151" s="109"/>
      <c r="HST151" s="109"/>
      <c r="HSU151" s="109"/>
      <c r="HSV151" s="109"/>
      <c r="HSW151" s="109"/>
      <c r="HSX151" s="109"/>
      <c r="HSY151" s="109"/>
      <c r="HSZ151" s="109"/>
      <c r="HTA151" s="109"/>
      <c r="HTB151" s="109"/>
      <c r="HTC151" s="109"/>
      <c r="HTD151" s="109"/>
      <c r="HTE151" s="109"/>
      <c r="HTF151" s="109"/>
      <c r="HTG151" s="109"/>
      <c r="HTH151" s="109"/>
      <c r="HTI151" s="109"/>
      <c r="HTJ151" s="109"/>
      <c r="HTK151" s="109"/>
      <c r="HTL151" s="109"/>
      <c r="HTM151" s="109"/>
      <c r="HTN151" s="109"/>
      <c r="HTO151" s="109"/>
      <c r="HTP151" s="109"/>
      <c r="HTQ151" s="109"/>
      <c r="HTR151" s="109"/>
      <c r="HTS151" s="109"/>
      <c r="HTT151" s="109"/>
      <c r="HTU151" s="109"/>
      <c r="HTV151" s="109"/>
      <c r="HTW151" s="109"/>
      <c r="HTX151" s="109"/>
      <c r="HTY151" s="109"/>
      <c r="HTZ151" s="109"/>
      <c r="HUA151" s="109"/>
      <c r="HUB151" s="109"/>
      <c r="HUC151" s="109"/>
      <c r="HUD151" s="109"/>
      <c r="HUE151" s="109"/>
      <c r="HUF151" s="109"/>
      <c r="HUG151" s="109"/>
      <c r="HUH151" s="109"/>
      <c r="HUI151" s="109"/>
      <c r="HUJ151" s="109"/>
      <c r="HUK151" s="109"/>
      <c r="HUL151" s="109"/>
      <c r="HUM151" s="109"/>
      <c r="HUN151" s="109"/>
      <c r="HUO151" s="109"/>
      <c r="HUP151" s="109"/>
      <c r="HUQ151" s="109"/>
      <c r="HUR151" s="109"/>
      <c r="HUS151" s="109"/>
      <c r="HUT151" s="109"/>
      <c r="HUU151" s="109"/>
      <c r="HUV151" s="109"/>
      <c r="HUW151" s="109"/>
      <c r="HUX151" s="109"/>
      <c r="HUY151" s="109"/>
      <c r="HUZ151" s="109"/>
      <c r="HVA151" s="109"/>
      <c r="HVB151" s="109"/>
      <c r="HVC151" s="109"/>
      <c r="HVD151" s="109"/>
      <c r="HVE151" s="109"/>
      <c r="HVF151" s="109"/>
      <c r="HVG151" s="109"/>
      <c r="HVH151" s="109"/>
      <c r="HVI151" s="109"/>
      <c r="HVJ151" s="109"/>
      <c r="HVK151" s="109"/>
      <c r="HVL151" s="109"/>
      <c r="HVM151" s="109"/>
      <c r="HVN151" s="109"/>
      <c r="HVO151" s="109"/>
      <c r="HVP151" s="109"/>
      <c r="HVQ151" s="109"/>
      <c r="HVR151" s="109"/>
      <c r="HVS151" s="109"/>
      <c r="HVT151" s="109"/>
      <c r="HVU151" s="109"/>
      <c r="HVV151" s="109"/>
      <c r="HVW151" s="109"/>
      <c r="HVX151" s="109"/>
      <c r="HVY151" s="109"/>
      <c r="HVZ151" s="109"/>
      <c r="HWA151" s="109"/>
      <c r="HWB151" s="109"/>
      <c r="HWC151" s="109"/>
      <c r="HWD151" s="109"/>
      <c r="HWE151" s="109"/>
      <c r="HWF151" s="109"/>
      <c r="HWG151" s="109"/>
      <c r="HWH151" s="109"/>
      <c r="HWI151" s="109"/>
      <c r="HWJ151" s="109"/>
      <c r="HWK151" s="109"/>
      <c r="HWL151" s="109"/>
      <c r="HWM151" s="109"/>
      <c r="HWN151" s="109"/>
      <c r="HWO151" s="109"/>
      <c r="HWP151" s="109"/>
      <c r="HWQ151" s="109"/>
      <c r="HWR151" s="109"/>
      <c r="HWS151" s="109"/>
      <c r="HWT151" s="109"/>
      <c r="HWU151" s="109"/>
      <c r="HWV151" s="109"/>
      <c r="HWW151" s="109"/>
      <c r="HWX151" s="109"/>
      <c r="HWY151" s="109"/>
      <c r="HWZ151" s="109"/>
      <c r="HXA151" s="109"/>
      <c r="HXB151" s="109"/>
      <c r="HXC151" s="109"/>
      <c r="HXD151" s="109"/>
      <c r="HXE151" s="109"/>
      <c r="HXF151" s="109"/>
      <c r="HXG151" s="109"/>
      <c r="HXH151" s="109"/>
      <c r="HXI151" s="109"/>
      <c r="HXJ151" s="109"/>
      <c r="HXK151" s="109"/>
      <c r="HXL151" s="109"/>
      <c r="HXM151" s="109"/>
      <c r="HXN151" s="109"/>
      <c r="HXO151" s="109"/>
      <c r="HXP151" s="109"/>
      <c r="HXQ151" s="109"/>
      <c r="HXR151" s="109"/>
      <c r="HXS151" s="109"/>
      <c r="HXT151" s="109"/>
      <c r="HXU151" s="109"/>
      <c r="HXV151" s="109"/>
      <c r="HXW151" s="109"/>
      <c r="HXX151" s="109"/>
      <c r="HXY151" s="109"/>
      <c r="HXZ151" s="109"/>
      <c r="HYA151" s="109"/>
      <c r="HYB151" s="109"/>
      <c r="HYC151" s="109"/>
      <c r="HYD151" s="109"/>
      <c r="HYE151" s="109"/>
      <c r="HYF151" s="109"/>
      <c r="HYG151" s="109"/>
      <c r="HYH151" s="109"/>
      <c r="HYI151" s="109"/>
      <c r="HYJ151" s="109"/>
      <c r="HYK151" s="109"/>
      <c r="HYL151" s="109"/>
      <c r="HYM151" s="109"/>
      <c r="HYN151" s="109"/>
      <c r="HYO151" s="109"/>
      <c r="HYP151" s="109"/>
      <c r="HYQ151" s="109"/>
      <c r="HYR151" s="109"/>
      <c r="HYS151" s="109"/>
      <c r="HYT151" s="109"/>
      <c r="HYU151" s="109"/>
      <c r="HYV151" s="109"/>
      <c r="HYW151" s="109"/>
      <c r="HYX151" s="109"/>
      <c r="HYY151" s="109"/>
      <c r="HYZ151" s="109"/>
      <c r="HZA151" s="109"/>
      <c r="HZB151" s="109"/>
      <c r="HZC151" s="109"/>
      <c r="HZD151" s="109"/>
      <c r="HZE151" s="109"/>
      <c r="HZF151" s="109"/>
      <c r="HZG151" s="109"/>
      <c r="HZH151" s="109"/>
      <c r="HZI151" s="109"/>
      <c r="HZJ151" s="109"/>
      <c r="HZK151" s="109"/>
      <c r="HZL151" s="109"/>
      <c r="HZM151" s="109"/>
      <c r="HZN151" s="109"/>
      <c r="HZO151" s="109"/>
      <c r="HZP151" s="109"/>
      <c r="HZQ151" s="109"/>
      <c r="HZR151" s="109"/>
      <c r="HZS151" s="109"/>
      <c r="HZT151" s="109"/>
      <c r="HZU151" s="109"/>
      <c r="HZV151" s="109"/>
      <c r="HZW151" s="109"/>
      <c r="HZX151" s="109"/>
      <c r="HZY151" s="109"/>
      <c r="HZZ151" s="109"/>
      <c r="IAA151" s="109"/>
      <c r="IAB151" s="109"/>
      <c r="IAC151" s="109"/>
      <c r="IAD151" s="109"/>
      <c r="IAE151" s="109"/>
      <c r="IAF151" s="109"/>
      <c r="IAG151" s="109"/>
      <c r="IAH151" s="109"/>
      <c r="IAI151" s="109"/>
      <c r="IAJ151" s="109"/>
      <c r="IAK151" s="109"/>
      <c r="IAL151" s="109"/>
      <c r="IAM151" s="109"/>
      <c r="IAN151" s="109"/>
      <c r="IAO151" s="109"/>
      <c r="IAP151" s="109"/>
      <c r="IAQ151" s="109"/>
      <c r="IAR151" s="109"/>
      <c r="IAS151" s="109"/>
      <c r="IAT151" s="109"/>
      <c r="IAU151" s="109"/>
      <c r="IAV151" s="109"/>
      <c r="IAW151" s="109"/>
      <c r="IAX151" s="109"/>
      <c r="IAY151" s="109"/>
      <c r="IAZ151" s="109"/>
      <c r="IBA151" s="109"/>
      <c r="IBB151" s="109"/>
      <c r="IBC151" s="109"/>
      <c r="IBD151" s="109"/>
      <c r="IBE151" s="109"/>
      <c r="IBF151" s="109"/>
      <c r="IBG151" s="109"/>
      <c r="IBH151" s="109"/>
      <c r="IBI151" s="109"/>
      <c r="IBJ151" s="109"/>
      <c r="IBK151" s="109"/>
      <c r="IBL151" s="109"/>
      <c r="IBM151" s="109"/>
      <c r="IBN151" s="109"/>
      <c r="IBO151" s="109"/>
      <c r="IBP151" s="109"/>
      <c r="IBQ151" s="109"/>
      <c r="IBR151" s="109"/>
      <c r="IBS151" s="109"/>
      <c r="IBT151" s="109"/>
      <c r="IBU151" s="109"/>
      <c r="IBV151" s="109"/>
      <c r="IBW151" s="109"/>
      <c r="IBX151" s="109"/>
      <c r="IBY151" s="109"/>
      <c r="IBZ151" s="109"/>
      <c r="ICA151" s="109"/>
      <c r="ICB151" s="109"/>
      <c r="ICC151" s="109"/>
      <c r="ICD151" s="109"/>
      <c r="ICE151" s="109"/>
      <c r="ICF151" s="109"/>
      <c r="ICG151" s="109"/>
      <c r="ICH151" s="109"/>
      <c r="ICI151" s="109"/>
      <c r="ICJ151" s="109"/>
      <c r="ICK151" s="109"/>
      <c r="ICL151" s="109"/>
      <c r="ICM151" s="109"/>
      <c r="ICN151" s="109"/>
      <c r="ICO151" s="109"/>
      <c r="ICP151" s="109"/>
      <c r="ICQ151" s="109"/>
      <c r="ICR151" s="109"/>
      <c r="ICS151" s="109"/>
      <c r="ICT151" s="109"/>
      <c r="ICU151" s="109"/>
      <c r="ICV151" s="109"/>
      <c r="ICW151" s="109"/>
      <c r="ICX151" s="109"/>
      <c r="ICY151" s="109"/>
      <c r="ICZ151" s="109"/>
      <c r="IDA151" s="109"/>
      <c r="IDB151" s="109"/>
      <c r="IDC151" s="109"/>
      <c r="IDD151" s="109"/>
      <c r="IDE151" s="109"/>
      <c r="IDF151" s="109"/>
      <c r="IDG151" s="109"/>
      <c r="IDH151" s="109"/>
      <c r="IDI151" s="109"/>
      <c r="IDJ151" s="109"/>
      <c r="IDK151" s="109"/>
      <c r="IDL151" s="109"/>
      <c r="IDM151" s="109"/>
      <c r="IDN151" s="109"/>
      <c r="IDO151" s="109"/>
      <c r="IDP151" s="109"/>
      <c r="IDQ151" s="109"/>
      <c r="IDR151" s="109"/>
      <c r="IDS151" s="109"/>
      <c r="IDT151" s="109"/>
      <c r="IDU151" s="109"/>
      <c r="IDV151" s="109"/>
      <c r="IDW151" s="109"/>
      <c r="IDX151" s="109"/>
      <c r="IDY151" s="109"/>
      <c r="IDZ151" s="109"/>
      <c r="IEA151" s="109"/>
      <c r="IEB151" s="109"/>
      <c r="IEC151" s="109"/>
      <c r="IED151" s="109"/>
      <c r="IEE151" s="109"/>
      <c r="IEF151" s="109"/>
      <c r="IEG151" s="109"/>
      <c r="IEH151" s="109"/>
      <c r="IEI151" s="109"/>
      <c r="IEJ151" s="109"/>
      <c r="IEK151" s="109"/>
      <c r="IEL151" s="109"/>
      <c r="IEM151" s="109"/>
      <c r="IEN151" s="109"/>
      <c r="IEO151" s="109"/>
      <c r="IEP151" s="109"/>
      <c r="IEQ151" s="109"/>
      <c r="IER151" s="109"/>
      <c r="IES151" s="109"/>
      <c r="IET151" s="109"/>
      <c r="IEU151" s="109"/>
      <c r="IEV151" s="109"/>
      <c r="IEW151" s="109"/>
      <c r="IEX151" s="109"/>
      <c r="IEY151" s="109"/>
      <c r="IEZ151" s="109"/>
      <c r="IFA151" s="109"/>
      <c r="IFB151" s="109"/>
      <c r="IFC151" s="109"/>
      <c r="IFD151" s="109"/>
      <c r="IFE151" s="109"/>
      <c r="IFF151" s="109"/>
      <c r="IFG151" s="109"/>
      <c r="IFH151" s="109"/>
      <c r="IFI151" s="109"/>
      <c r="IFJ151" s="109"/>
      <c r="IFK151" s="109"/>
      <c r="IFL151" s="109"/>
      <c r="IFM151" s="109"/>
      <c r="IFN151" s="109"/>
      <c r="IFO151" s="109"/>
      <c r="IFP151" s="109"/>
      <c r="IFQ151" s="109"/>
      <c r="IFR151" s="109"/>
      <c r="IFS151" s="109"/>
      <c r="IFT151" s="109"/>
      <c r="IFU151" s="109"/>
      <c r="IFV151" s="109"/>
      <c r="IFW151" s="109"/>
      <c r="IFX151" s="109"/>
      <c r="IFY151" s="109"/>
      <c r="IFZ151" s="109"/>
      <c r="IGA151" s="109"/>
      <c r="IGB151" s="109"/>
      <c r="IGC151" s="109"/>
      <c r="IGD151" s="109"/>
      <c r="IGE151" s="109"/>
      <c r="IGF151" s="109"/>
      <c r="IGG151" s="109"/>
      <c r="IGH151" s="109"/>
      <c r="IGI151" s="109"/>
      <c r="IGJ151" s="109"/>
      <c r="IGK151" s="109"/>
      <c r="IGL151" s="109"/>
      <c r="IGM151" s="109"/>
      <c r="IGN151" s="109"/>
      <c r="IGO151" s="109"/>
      <c r="IGP151" s="109"/>
      <c r="IGQ151" s="109"/>
      <c r="IGR151" s="109"/>
      <c r="IGS151" s="109"/>
      <c r="IGT151" s="109"/>
      <c r="IGU151" s="109"/>
      <c r="IGV151" s="109"/>
      <c r="IGW151" s="109"/>
      <c r="IGX151" s="109"/>
      <c r="IGY151" s="109"/>
      <c r="IGZ151" s="109"/>
      <c r="IHA151" s="109"/>
      <c r="IHB151" s="109"/>
      <c r="IHC151" s="109"/>
      <c r="IHD151" s="109"/>
      <c r="IHE151" s="109"/>
      <c r="IHF151" s="109"/>
      <c r="IHG151" s="109"/>
      <c r="IHH151" s="109"/>
      <c r="IHI151" s="109"/>
      <c r="IHJ151" s="109"/>
      <c r="IHK151" s="109"/>
      <c r="IHL151" s="109"/>
      <c r="IHM151" s="109"/>
      <c r="IHN151" s="109"/>
      <c r="IHO151" s="109"/>
      <c r="IHP151" s="109"/>
      <c r="IHQ151" s="109"/>
      <c r="IHR151" s="109"/>
      <c r="IHS151" s="109"/>
      <c r="IHT151" s="109"/>
      <c r="IHU151" s="109"/>
      <c r="IHV151" s="109"/>
      <c r="IHW151" s="109"/>
      <c r="IHX151" s="109"/>
      <c r="IHY151" s="109"/>
      <c r="IHZ151" s="109"/>
      <c r="IIA151" s="109"/>
      <c r="IIB151" s="109"/>
      <c r="IIC151" s="109"/>
      <c r="IID151" s="109"/>
      <c r="IIE151" s="109"/>
      <c r="IIF151" s="109"/>
      <c r="IIG151" s="109"/>
      <c r="IIH151" s="109"/>
      <c r="III151" s="109"/>
      <c r="IIJ151" s="109"/>
      <c r="IIK151" s="109"/>
      <c r="IIL151" s="109"/>
      <c r="IIM151" s="109"/>
      <c r="IIN151" s="109"/>
      <c r="IIO151" s="109"/>
      <c r="IIP151" s="109"/>
      <c r="IIQ151" s="109"/>
      <c r="IIR151" s="109"/>
      <c r="IIS151" s="109"/>
      <c r="IIT151" s="109"/>
      <c r="IIU151" s="109"/>
      <c r="IIV151" s="109"/>
      <c r="IIW151" s="109"/>
      <c r="IIX151" s="109"/>
      <c r="IIY151" s="109"/>
      <c r="IIZ151" s="109"/>
      <c r="IJA151" s="109"/>
      <c r="IJB151" s="109"/>
      <c r="IJC151" s="109"/>
      <c r="IJD151" s="109"/>
      <c r="IJE151" s="109"/>
      <c r="IJF151" s="109"/>
      <c r="IJG151" s="109"/>
      <c r="IJH151" s="109"/>
      <c r="IJI151" s="109"/>
      <c r="IJJ151" s="109"/>
      <c r="IJK151" s="109"/>
      <c r="IJL151" s="109"/>
      <c r="IJM151" s="109"/>
      <c r="IJN151" s="109"/>
      <c r="IJO151" s="109"/>
      <c r="IJP151" s="109"/>
      <c r="IJQ151" s="109"/>
      <c r="IJR151" s="109"/>
      <c r="IJS151" s="109"/>
      <c r="IJT151" s="109"/>
      <c r="IJU151" s="109"/>
      <c r="IJV151" s="109"/>
      <c r="IJW151" s="109"/>
      <c r="IJX151" s="109"/>
      <c r="IJY151" s="109"/>
      <c r="IJZ151" s="109"/>
      <c r="IKA151" s="109"/>
      <c r="IKB151" s="109"/>
      <c r="IKC151" s="109"/>
      <c r="IKD151" s="109"/>
      <c r="IKE151" s="109"/>
      <c r="IKF151" s="109"/>
      <c r="IKG151" s="109"/>
      <c r="IKH151" s="109"/>
      <c r="IKI151" s="109"/>
      <c r="IKJ151" s="109"/>
      <c r="IKK151" s="109"/>
      <c r="IKL151" s="109"/>
      <c r="IKM151" s="109"/>
      <c r="IKN151" s="109"/>
      <c r="IKO151" s="109"/>
      <c r="IKP151" s="109"/>
      <c r="IKQ151" s="109"/>
      <c r="IKR151" s="109"/>
      <c r="IKS151" s="109"/>
      <c r="IKT151" s="109"/>
      <c r="IKU151" s="109"/>
      <c r="IKV151" s="109"/>
      <c r="IKW151" s="109"/>
      <c r="IKX151" s="109"/>
      <c r="IKY151" s="109"/>
      <c r="IKZ151" s="109"/>
      <c r="ILA151" s="109"/>
      <c r="ILB151" s="109"/>
      <c r="ILC151" s="109"/>
      <c r="ILD151" s="109"/>
      <c r="ILE151" s="109"/>
      <c r="ILF151" s="109"/>
      <c r="ILG151" s="109"/>
      <c r="ILH151" s="109"/>
      <c r="ILI151" s="109"/>
      <c r="ILJ151" s="109"/>
      <c r="ILK151" s="109"/>
      <c r="ILL151" s="109"/>
      <c r="ILM151" s="109"/>
      <c r="ILN151" s="109"/>
      <c r="ILO151" s="109"/>
      <c r="ILP151" s="109"/>
      <c r="ILQ151" s="109"/>
      <c r="ILR151" s="109"/>
      <c r="ILS151" s="109"/>
      <c r="ILT151" s="109"/>
      <c r="ILU151" s="109"/>
      <c r="ILV151" s="109"/>
      <c r="ILW151" s="109"/>
      <c r="ILX151" s="109"/>
      <c r="ILY151" s="109"/>
      <c r="ILZ151" s="109"/>
      <c r="IMA151" s="109"/>
      <c r="IMB151" s="109"/>
      <c r="IMC151" s="109"/>
      <c r="IMD151" s="109"/>
      <c r="IME151" s="109"/>
      <c r="IMF151" s="109"/>
      <c r="IMG151" s="109"/>
      <c r="IMH151" s="109"/>
      <c r="IMI151" s="109"/>
      <c r="IMJ151" s="109"/>
      <c r="IMK151" s="109"/>
      <c r="IML151" s="109"/>
      <c r="IMM151" s="109"/>
      <c r="IMN151" s="109"/>
      <c r="IMO151" s="109"/>
      <c r="IMP151" s="109"/>
      <c r="IMQ151" s="109"/>
      <c r="IMR151" s="109"/>
      <c r="IMS151" s="109"/>
      <c r="IMT151" s="109"/>
      <c r="IMU151" s="109"/>
      <c r="IMV151" s="109"/>
      <c r="IMW151" s="109"/>
      <c r="IMX151" s="109"/>
      <c r="IMY151" s="109"/>
      <c r="IMZ151" s="109"/>
      <c r="INA151" s="109"/>
      <c r="INB151" s="109"/>
      <c r="INC151" s="109"/>
      <c r="IND151" s="109"/>
      <c r="INE151" s="109"/>
      <c r="INF151" s="109"/>
      <c r="ING151" s="109"/>
      <c r="INH151" s="109"/>
      <c r="INI151" s="109"/>
      <c r="INJ151" s="109"/>
      <c r="INK151" s="109"/>
      <c r="INL151" s="109"/>
      <c r="INM151" s="109"/>
      <c r="INN151" s="109"/>
      <c r="INO151" s="109"/>
      <c r="INP151" s="109"/>
      <c r="INQ151" s="109"/>
      <c r="INR151" s="109"/>
      <c r="INS151" s="109"/>
      <c r="INT151" s="109"/>
      <c r="INU151" s="109"/>
      <c r="INV151" s="109"/>
      <c r="INW151" s="109"/>
      <c r="INX151" s="109"/>
      <c r="INY151" s="109"/>
      <c r="INZ151" s="109"/>
      <c r="IOA151" s="109"/>
      <c r="IOB151" s="109"/>
      <c r="IOC151" s="109"/>
      <c r="IOD151" s="109"/>
      <c r="IOE151" s="109"/>
      <c r="IOF151" s="109"/>
      <c r="IOG151" s="109"/>
      <c r="IOH151" s="109"/>
      <c r="IOI151" s="109"/>
      <c r="IOJ151" s="109"/>
      <c r="IOK151" s="109"/>
      <c r="IOL151" s="109"/>
      <c r="IOM151" s="109"/>
      <c r="ION151" s="109"/>
      <c r="IOO151" s="109"/>
      <c r="IOP151" s="109"/>
      <c r="IOQ151" s="109"/>
      <c r="IOR151" s="109"/>
      <c r="IOS151" s="109"/>
      <c r="IOT151" s="109"/>
      <c r="IOU151" s="109"/>
      <c r="IOV151" s="109"/>
      <c r="IOW151" s="109"/>
      <c r="IOX151" s="109"/>
      <c r="IOY151" s="109"/>
      <c r="IOZ151" s="109"/>
      <c r="IPA151" s="109"/>
      <c r="IPB151" s="109"/>
      <c r="IPC151" s="109"/>
      <c r="IPD151" s="109"/>
      <c r="IPE151" s="109"/>
      <c r="IPF151" s="109"/>
      <c r="IPG151" s="109"/>
      <c r="IPH151" s="109"/>
      <c r="IPI151" s="109"/>
      <c r="IPJ151" s="109"/>
      <c r="IPK151" s="109"/>
      <c r="IPL151" s="109"/>
      <c r="IPM151" s="109"/>
      <c r="IPN151" s="109"/>
      <c r="IPO151" s="109"/>
      <c r="IPP151" s="109"/>
      <c r="IPQ151" s="109"/>
      <c r="IPR151" s="109"/>
      <c r="IPS151" s="109"/>
      <c r="IPT151" s="109"/>
      <c r="IPU151" s="109"/>
      <c r="IPV151" s="109"/>
      <c r="IPW151" s="109"/>
      <c r="IPX151" s="109"/>
      <c r="IPY151" s="109"/>
      <c r="IPZ151" s="109"/>
      <c r="IQA151" s="109"/>
      <c r="IQB151" s="109"/>
      <c r="IQC151" s="109"/>
      <c r="IQD151" s="109"/>
      <c r="IQE151" s="109"/>
      <c r="IQF151" s="109"/>
      <c r="IQG151" s="109"/>
      <c r="IQH151" s="109"/>
      <c r="IQI151" s="109"/>
      <c r="IQJ151" s="109"/>
      <c r="IQK151" s="109"/>
      <c r="IQL151" s="109"/>
      <c r="IQM151" s="109"/>
      <c r="IQN151" s="109"/>
      <c r="IQO151" s="109"/>
      <c r="IQP151" s="109"/>
      <c r="IQQ151" s="109"/>
      <c r="IQR151" s="109"/>
      <c r="IQS151" s="109"/>
      <c r="IQT151" s="109"/>
      <c r="IQU151" s="109"/>
      <c r="IQV151" s="109"/>
      <c r="IQW151" s="109"/>
      <c r="IQX151" s="109"/>
      <c r="IQY151" s="109"/>
      <c r="IQZ151" s="109"/>
      <c r="IRA151" s="109"/>
      <c r="IRB151" s="109"/>
      <c r="IRC151" s="109"/>
      <c r="IRD151" s="109"/>
      <c r="IRE151" s="109"/>
      <c r="IRF151" s="109"/>
      <c r="IRG151" s="109"/>
      <c r="IRH151" s="109"/>
      <c r="IRI151" s="109"/>
      <c r="IRJ151" s="109"/>
      <c r="IRK151" s="109"/>
      <c r="IRL151" s="109"/>
      <c r="IRM151" s="109"/>
      <c r="IRN151" s="109"/>
      <c r="IRO151" s="109"/>
      <c r="IRP151" s="109"/>
      <c r="IRQ151" s="109"/>
      <c r="IRR151" s="109"/>
      <c r="IRS151" s="109"/>
      <c r="IRT151" s="109"/>
      <c r="IRU151" s="109"/>
      <c r="IRV151" s="109"/>
      <c r="IRW151" s="109"/>
      <c r="IRX151" s="109"/>
      <c r="IRY151" s="109"/>
      <c r="IRZ151" s="109"/>
      <c r="ISA151" s="109"/>
      <c r="ISB151" s="109"/>
      <c r="ISC151" s="109"/>
      <c r="ISD151" s="109"/>
      <c r="ISE151" s="109"/>
      <c r="ISF151" s="109"/>
      <c r="ISG151" s="109"/>
      <c r="ISH151" s="109"/>
      <c r="ISI151" s="109"/>
      <c r="ISJ151" s="109"/>
      <c r="ISK151" s="109"/>
      <c r="ISL151" s="109"/>
      <c r="ISM151" s="109"/>
      <c r="ISN151" s="109"/>
      <c r="ISO151" s="109"/>
      <c r="ISP151" s="109"/>
      <c r="ISQ151" s="109"/>
      <c r="ISR151" s="109"/>
      <c r="ISS151" s="109"/>
      <c r="IST151" s="109"/>
      <c r="ISU151" s="109"/>
      <c r="ISV151" s="109"/>
      <c r="ISW151" s="109"/>
      <c r="ISX151" s="109"/>
      <c r="ISY151" s="109"/>
      <c r="ISZ151" s="109"/>
      <c r="ITA151" s="109"/>
      <c r="ITB151" s="109"/>
      <c r="ITC151" s="109"/>
      <c r="ITD151" s="109"/>
      <c r="ITE151" s="109"/>
      <c r="ITF151" s="109"/>
      <c r="ITG151" s="109"/>
      <c r="ITH151" s="109"/>
      <c r="ITI151" s="109"/>
      <c r="ITJ151" s="109"/>
      <c r="ITK151" s="109"/>
      <c r="ITL151" s="109"/>
      <c r="ITM151" s="109"/>
      <c r="ITN151" s="109"/>
      <c r="ITO151" s="109"/>
      <c r="ITP151" s="109"/>
      <c r="ITQ151" s="109"/>
      <c r="ITR151" s="109"/>
      <c r="ITS151" s="109"/>
      <c r="ITT151" s="109"/>
      <c r="ITU151" s="109"/>
      <c r="ITV151" s="109"/>
      <c r="ITW151" s="109"/>
      <c r="ITX151" s="109"/>
      <c r="ITY151" s="109"/>
      <c r="ITZ151" s="109"/>
      <c r="IUA151" s="109"/>
      <c r="IUB151" s="109"/>
      <c r="IUC151" s="109"/>
      <c r="IUD151" s="109"/>
      <c r="IUE151" s="109"/>
      <c r="IUF151" s="109"/>
      <c r="IUG151" s="109"/>
      <c r="IUH151" s="109"/>
      <c r="IUI151" s="109"/>
      <c r="IUJ151" s="109"/>
      <c r="IUK151" s="109"/>
      <c r="IUL151" s="109"/>
      <c r="IUM151" s="109"/>
      <c r="IUN151" s="109"/>
      <c r="IUO151" s="109"/>
      <c r="IUP151" s="109"/>
      <c r="IUQ151" s="109"/>
      <c r="IUR151" s="109"/>
      <c r="IUS151" s="109"/>
      <c r="IUT151" s="109"/>
      <c r="IUU151" s="109"/>
      <c r="IUV151" s="109"/>
      <c r="IUW151" s="109"/>
      <c r="IUX151" s="109"/>
      <c r="IUY151" s="109"/>
      <c r="IUZ151" s="109"/>
      <c r="IVA151" s="109"/>
      <c r="IVB151" s="109"/>
      <c r="IVC151" s="109"/>
      <c r="IVD151" s="109"/>
      <c r="IVE151" s="109"/>
      <c r="IVF151" s="109"/>
      <c r="IVG151" s="109"/>
      <c r="IVH151" s="109"/>
      <c r="IVI151" s="109"/>
      <c r="IVJ151" s="109"/>
      <c r="IVK151" s="109"/>
      <c r="IVL151" s="109"/>
      <c r="IVM151" s="109"/>
      <c r="IVN151" s="109"/>
      <c r="IVO151" s="109"/>
      <c r="IVP151" s="109"/>
      <c r="IVQ151" s="109"/>
      <c r="IVR151" s="109"/>
      <c r="IVS151" s="109"/>
      <c r="IVT151" s="109"/>
      <c r="IVU151" s="109"/>
      <c r="IVV151" s="109"/>
      <c r="IVW151" s="109"/>
      <c r="IVX151" s="109"/>
      <c r="IVY151" s="109"/>
      <c r="IVZ151" s="109"/>
      <c r="IWA151" s="109"/>
      <c r="IWB151" s="109"/>
      <c r="IWC151" s="109"/>
      <c r="IWD151" s="109"/>
      <c r="IWE151" s="109"/>
      <c r="IWF151" s="109"/>
      <c r="IWG151" s="109"/>
      <c r="IWH151" s="109"/>
      <c r="IWI151" s="109"/>
      <c r="IWJ151" s="109"/>
      <c r="IWK151" s="109"/>
      <c r="IWL151" s="109"/>
      <c r="IWM151" s="109"/>
      <c r="IWN151" s="109"/>
      <c r="IWO151" s="109"/>
      <c r="IWP151" s="109"/>
      <c r="IWQ151" s="109"/>
      <c r="IWR151" s="109"/>
      <c r="IWS151" s="109"/>
      <c r="IWT151" s="109"/>
      <c r="IWU151" s="109"/>
      <c r="IWV151" s="109"/>
      <c r="IWW151" s="109"/>
      <c r="IWX151" s="109"/>
      <c r="IWY151" s="109"/>
      <c r="IWZ151" s="109"/>
      <c r="IXA151" s="109"/>
      <c r="IXB151" s="109"/>
      <c r="IXC151" s="109"/>
      <c r="IXD151" s="109"/>
      <c r="IXE151" s="109"/>
      <c r="IXF151" s="109"/>
      <c r="IXG151" s="109"/>
      <c r="IXH151" s="109"/>
      <c r="IXI151" s="109"/>
      <c r="IXJ151" s="109"/>
      <c r="IXK151" s="109"/>
      <c r="IXL151" s="109"/>
      <c r="IXM151" s="109"/>
      <c r="IXN151" s="109"/>
      <c r="IXO151" s="109"/>
      <c r="IXP151" s="109"/>
      <c r="IXQ151" s="109"/>
      <c r="IXR151" s="109"/>
      <c r="IXS151" s="109"/>
      <c r="IXT151" s="109"/>
      <c r="IXU151" s="109"/>
      <c r="IXV151" s="109"/>
      <c r="IXW151" s="109"/>
      <c r="IXX151" s="109"/>
      <c r="IXY151" s="109"/>
      <c r="IXZ151" s="109"/>
      <c r="IYA151" s="109"/>
      <c r="IYB151" s="109"/>
      <c r="IYC151" s="109"/>
      <c r="IYD151" s="109"/>
      <c r="IYE151" s="109"/>
      <c r="IYF151" s="109"/>
      <c r="IYG151" s="109"/>
      <c r="IYH151" s="109"/>
      <c r="IYI151" s="109"/>
      <c r="IYJ151" s="109"/>
      <c r="IYK151" s="109"/>
      <c r="IYL151" s="109"/>
      <c r="IYM151" s="109"/>
      <c r="IYN151" s="109"/>
      <c r="IYO151" s="109"/>
      <c r="IYP151" s="109"/>
      <c r="IYQ151" s="109"/>
      <c r="IYR151" s="109"/>
      <c r="IYS151" s="109"/>
      <c r="IYT151" s="109"/>
      <c r="IYU151" s="109"/>
      <c r="IYV151" s="109"/>
      <c r="IYW151" s="109"/>
      <c r="IYX151" s="109"/>
      <c r="IYY151" s="109"/>
      <c r="IYZ151" s="109"/>
      <c r="IZA151" s="109"/>
      <c r="IZB151" s="109"/>
      <c r="IZC151" s="109"/>
      <c r="IZD151" s="109"/>
      <c r="IZE151" s="109"/>
      <c r="IZF151" s="109"/>
      <c r="IZG151" s="109"/>
      <c r="IZH151" s="109"/>
      <c r="IZI151" s="109"/>
      <c r="IZJ151" s="109"/>
      <c r="IZK151" s="109"/>
      <c r="IZL151" s="109"/>
      <c r="IZM151" s="109"/>
      <c r="IZN151" s="109"/>
      <c r="IZO151" s="109"/>
      <c r="IZP151" s="109"/>
      <c r="IZQ151" s="109"/>
      <c r="IZR151" s="109"/>
      <c r="IZS151" s="109"/>
      <c r="IZT151" s="109"/>
      <c r="IZU151" s="109"/>
      <c r="IZV151" s="109"/>
      <c r="IZW151" s="109"/>
      <c r="IZX151" s="109"/>
      <c r="IZY151" s="109"/>
      <c r="IZZ151" s="109"/>
      <c r="JAA151" s="109"/>
      <c r="JAB151" s="109"/>
      <c r="JAC151" s="109"/>
      <c r="JAD151" s="109"/>
      <c r="JAE151" s="109"/>
      <c r="JAF151" s="109"/>
      <c r="JAG151" s="109"/>
      <c r="JAH151" s="109"/>
      <c r="JAI151" s="109"/>
      <c r="JAJ151" s="109"/>
      <c r="JAK151" s="109"/>
      <c r="JAL151" s="109"/>
      <c r="JAM151" s="109"/>
      <c r="JAN151" s="109"/>
      <c r="JAO151" s="109"/>
      <c r="JAP151" s="109"/>
      <c r="JAQ151" s="109"/>
      <c r="JAR151" s="109"/>
      <c r="JAS151" s="109"/>
      <c r="JAT151" s="109"/>
      <c r="JAU151" s="109"/>
      <c r="JAV151" s="109"/>
      <c r="JAW151" s="109"/>
      <c r="JAX151" s="109"/>
      <c r="JAY151" s="109"/>
      <c r="JAZ151" s="109"/>
      <c r="JBA151" s="109"/>
      <c r="JBB151" s="109"/>
      <c r="JBC151" s="109"/>
      <c r="JBD151" s="109"/>
      <c r="JBE151" s="109"/>
      <c r="JBF151" s="109"/>
      <c r="JBG151" s="109"/>
      <c r="JBH151" s="109"/>
      <c r="JBI151" s="109"/>
      <c r="JBJ151" s="109"/>
      <c r="JBK151" s="109"/>
      <c r="JBL151" s="109"/>
      <c r="JBM151" s="109"/>
      <c r="JBN151" s="109"/>
      <c r="JBO151" s="109"/>
      <c r="JBP151" s="109"/>
      <c r="JBQ151" s="109"/>
      <c r="JBR151" s="109"/>
      <c r="JBS151" s="109"/>
      <c r="JBT151" s="109"/>
      <c r="JBU151" s="109"/>
      <c r="JBV151" s="109"/>
      <c r="JBW151" s="109"/>
      <c r="JBX151" s="109"/>
      <c r="JBY151" s="109"/>
      <c r="JBZ151" s="109"/>
      <c r="JCA151" s="109"/>
      <c r="JCB151" s="109"/>
      <c r="JCC151" s="109"/>
      <c r="JCD151" s="109"/>
      <c r="JCE151" s="109"/>
      <c r="JCF151" s="109"/>
      <c r="JCG151" s="109"/>
      <c r="JCH151" s="109"/>
      <c r="JCI151" s="109"/>
      <c r="JCJ151" s="109"/>
      <c r="JCK151" s="109"/>
      <c r="JCL151" s="109"/>
      <c r="JCM151" s="109"/>
      <c r="JCN151" s="109"/>
      <c r="JCO151" s="109"/>
      <c r="JCP151" s="109"/>
      <c r="JCQ151" s="109"/>
      <c r="JCR151" s="109"/>
      <c r="JCS151" s="109"/>
      <c r="JCT151" s="109"/>
      <c r="JCU151" s="109"/>
      <c r="JCV151" s="109"/>
      <c r="JCW151" s="109"/>
      <c r="JCX151" s="109"/>
      <c r="JCY151" s="109"/>
      <c r="JCZ151" s="109"/>
      <c r="JDA151" s="109"/>
      <c r="JDB151" s="109"/>
      <c r="JDC151" s="109"/>
      <c r="JDD151" s="109"/>
      <c r="JDE151" s="109"/>
      <c r="JDF151" s="109"/>
      <c r="JDG151" s="109"/>
      <c r="JDH151" s="109"/>
      <c r="JDI151" s="109"/>
      <c r="JDJ151" s="109"/>
      <c r="JDK151" s="109"/>
      <c r="JDL151" s="109"/>
      <c r="JDM151" s="109"/>
      <c r="JDN151" s="109"/>
      <c r="JDO151" s="109"/>
      <c r="JDP151" s="109"/>
      <c r="JDQ151" s="109"/>
      <c r="JDR151" s="109"/>
      <c r="JDS151" s="109"/>
      <c r="JDT151" s="109"/>
      <c r="JDU151" s="109"/>
      <c r="JDV151" s="109"/>
      <c r="JDW151" s="109"/>
      <c r="JDX151" s="109"/>
      <c r="JDY151" s="109"/>
      <c r="JDZ151" s="109"/>
      <c r="JEA151" s="109"/>
      <c r="JEB151" s="109"/>
      <c r="JEC151" s="109"/>
      <c r="JED151" s="109"/>
      <c r="JEE151" s="109"/>
      <c r="JEF151" s="109"/>
      <c r="JEG151" s="109"/>
      <c r="JEH151" s="109"/>
      <c r="JEI151" s="109"/>
      <c r="JEJ151" s="109"/>
      <c r="JEK151" s="109"/>
      <c r="JEL151" s="109"/>
      <c r="JEM151" s="109"/>
      <c r="JEN151" s="109"/>
      <c r="JEO151" s="109"/>
      <c r="JEP151" s="109"/>
      <c r="JEQ151" s="109"/>
      <c r="JER151" s="109"/>
      <c r="JES151" s="109"/>
      <c r="JET151" s="109"/>
      <c r="JEU151" s="109"/>
      <c r="JEV151" s="109"/>
      <c r="JEW151" s="109"/>
      <c r="JEX151" s="109"/>
      <c r="JEY151" s="109"/>
      <c r="JEZ151" s="109"/>
      <c r="JFA151" s="109"/>
      <c r="JFB151" s="109"/>
      <c r="JFC151" s="109"/>
      <c r="JFD151" s="109"/>
      <c r="JFE151" s="109"/>
      <c r="JFF151" s="109"/>
      <c r="JFG151" s="109"/>
      <c r="JFH151" s="109"/>
      <c r="JFI151" s="109"/>
      <c r="JFJ151" s="109"/>
      <c r="JFK151" s="109"/>
      <c r="JFL151" s="109"/>
      <c r="JFM151" s="109"/>
      <c r="JFN151" s="109"/>
      <c r="JFO151" s="109"/>
      <c r="JFP151" s="109"/>
      <c r="JFQ151" s="109"/>
      <c r="JFR151" s="109"/>
      <c r="JFS151" s="109"/>
      <c r="JFT151" s="109"/>
      <c r="JFU151" s="109"/>
      <c r="JFV151" s="109"/>
      <c r="JFW151" s="109"/>
      <c r="JFX151" s="109"/>
      <c r="JFY151" s="109"/>
      <c r="JFZ151" s="109"/>
      <c r="JGA151" s="109"/>
      <c r="JGB151" s="109"/>
      <c r="JGC151" s="109"/>
      <c r="JGD151" s="109"/>
      <c r="JGE151" s="109"/>
      <c r="JGF151" s="109"/>
      <c r="JGG151" s="109"/>
      <c r="JGH151" s="109"/>
      <c r="JGI151" s="109"/>
      <c r="JGJ151" s="109"/>
      <c r="JGK151" s="109"/>
      <c r="JGL151" s="109"/>
      <c r="JGM151" s="109"/>
      <c r="JGN151" s="109"/>
      <c r="JGO151" s="109"/>
      <c r="JGP151" s="109"/>
      <c r="JGQ151" s="109"/>
      <c r="JGR151" s="109"/>
      <c r="JGS151" s="109"/>
      <c r="JGT151" s="109"/>
      <c r="JGU151" s="109"/>
      <c r="JGV151" s="109"/>
      <c r="JGW151" s="109"/>
      <c r="JGX151" s="109"/>
      <c r="JGY151" s="109"/>
      <c r="JGZ151" s="109"/>
      <c r="JHA151" s="109"/>
      <c r="JHB151" s="109"/>
      <c r="JHC151" s="109"/>
      <c r="JHD151" s="109"/>
      <c r="JHE151" s="109"/>
      <c r="JHF151" s="109"/>
      <c r="JHG151" s="109"/>
      <c r="JHH151" s="109"/>
      <c r="JHI151" s="109"/>
      <c r="JHJ151" s="109"/>
      <c r="JHK151" s="109"/>
      <c r="JHL151" s="109"/>
      <c r="JHM151" s="109"/>
      <c r="JHN151" s="109"/>
      <c r="JHO151" s="109"/>
      <c r="JHP151" s="109"/>
      <c r="JHQ151" s="109"/>
      <c r="JHR151" s="109"/>
      <c r="JHS151" s="109"/>
      <c r="JHT151" s="109"/>
      <c r="JHU151" s="109"/>
      <c r="JHV151" s="109"/>
      <c r="JHW151" s="109"/>
      <c r="JHX151" s="109"/>
      <c r="JHY151" s="109"/>
      <c r="JHZ151" s="109"/>
      <c r="JIA151" s="109"/>
      <c r="JIB151" s="109"/>
      <c r="JIC151" s="109"/>
      <c r="JID151" s="109"/>
      <c r="JIE151" s="109"/>
      <c r="JIF151" s="109"/>
      <c r="JIG151" s="109"/>
      <c r="JIH151" s="109"/>
      <c r="JII151" s="109"/>
      <c r="JIJ151" s="109"/>
      <c r="JIK151" s="109"/>
      <c r="JIL151" s="109"/>
      <c r="JIM151" s="109"/>
      <c r="JIN151" s="109"/>
      <c r="JIO151" s="109"/>
      <c r="JIP151" s="109"/>
      <c r="JIQ151" s="109"/>
      <c r="JIR151" s="109"/>
      <c r="JIS151" s="109"/>
      <c r="JIT151" s="109"/>
      <c r="JIU151" s="109"/>
      <c r="JIV151" s="109"/>
      <c r="JIW151" s="109"/>
      <c r="JIX151" s="109"/>
      <c r="JIY151" s="109"/>
      <c r="JIZ151" s="109"/>
      <c r="JJA151" s="109"/>
      <c r="JJB151" s="109"/>
      <c r="JJC151" s="109"/>
      <c r="JJD151" s="109"/>
      <c r="JJE151" s="109"/>
      <c r="JJF151" s="109"/>
      <c r="JJG151" s="109"/>
      <c r="JJH151" s="109"/>
      <c r="JJI151" s="109"/>
      <c r="JJJ151" s="109"/>
      <c r="JJK151" s="109"/>
      <c r="JJL151" s="109"/>
      <c r="JJM151" s="109"/>
      <c r="JJN151" s="109"/>
      <c r="JJO151" s="109"/>
      <c r="JJP151" s="109"/>
      <c r="JJQ151" s="109"/>
      <c r="JJR151" s="109"/>
      <c r="JJS151" s="109"/>
      <c r="JJT151" s="109"/>
      <c r="JJU151" s="109"/>
      <c r="JJV151" s="109"/>
      <c r="JJW151" s="109"/>
      <c r="JJX151" s="109"/>
      <c r="JJY151" s="109"/>
      <c r="JJZ151" s="109"/>
      <c r="JKA151" s="109"/>
      <c r="JKB151" s="109"/>
      <c r="JKC151" s="109"/>
      <c r="JKD151" s="109"/>
      <c r="JKE151" s="109"/>
      <c r="JKF151" s="109"/>
      <c r="JKG151" s="109"/>
      <c r="JKH151" s="109"/>
      <c r="JKI151" s="109"/>
      <c r="JKJ151" s="109"/>
      <c r="JKK151" s="109"/>
      <c r="JKL151" s="109"/>
      <c r="JKM151" s="109"/>
      <c r="JKN151" s="109"/>
      <c r="JKO151" s="109"/>
      <c r="JKP151" s="109"/>
      <c r="JKQ151" s="109"/>
      <c r="JKR151" s="109"/>
      <c r="JKS151" s="109"/>
      <c r="JKT151" s="109"/>
      <c r="JKU151" s="109"/>
      <c r="JKV151" s="109"/>
      <c r="JKW151" s="109"/>
      <c r="JKX151" s="109"/>
      <c r="JKY151" s="109"/>
      <c r="JKZ151" s="109"/>
      <c r="JLA151" s="109"/>
      <c r="JLB151" s="109"/>
      <c r="JLC151" s="109"/>
      <c r="JLD151" s="109"/>
      <c r="JLE151" s="109"/>
      <c r="JLF151" s="109"/>
      <c r="JLG151" s="109"/>
      <c r="JLH151" s="109"/>
      <c r="JLI151" s="109"/>
      <c r="JLJ151" s="109"/>
      <c r="JLK151" s="109"/>
      <c r="JLL151" s="109"/>
      <c r="JLM151" s="109"/>
      <c r="JLN151" s="109"/>
      <c r="JLO151" s="109"/>
      <c r="JLP151" s="109"/>
      <c r="JLQ151" s="109"/>
      <c r="JLR151" s="109"/>
      <c r="JLS151" s="109"/>
      <c r="JLT151" s="109"/>
      <c r="JLU151" s="109"/>
      <c r="JLV151" s="109"/>
      <c r="JLW151" s="109"/>
      <c r="JLX151" s="109"/>
      <c r="JLY151" s="109"/>
      <c r="JLZ151" s="109"/>
      <c r="JMA151" s="109"/>
      <c r="JMB151" s="109"/>
      <c r="JMC151" s="109"/>
      <c r="JMD151" s="109"/>
      <c r="JME151" s="109"/>
      <c r="JMF151" s="109"/>
      <c r="JMG151" s="109"/>
      <c r="JMH151" s="109"/>
      <c r="JMI151" s="109"/>
      <c r="JMJ151" s="109"/>
      <c r="JMK151" s="109"/>
      <c r="JML151" s="109"/>
      <c r="JMM151" s="109"/>
      <c r="JMN151" s="109"/>
      <c r="JMO151" s="109"/>
      <c r="JMP151" s="109"/>
      <c r="JMQ151" s="109"/>
      <c r="JMR151" s="109"/>
      <c r="JMS151" s="109"/>
      <c r="JMT151" s="109"/>
      <c r="JMU151" s="109"/>
      <c r="JMV151" s="109"/>
      <c r="JMW151" s="109"/>
      <c r="JMX151" s="109"/>
      <c r="JMY151" s="109"/>
      <c r="JMZ151" s="109"/>
      <c r="JNA151" s="109"/>
      <c r="JNB151" s="109"/>
      <c r="JNC151" s="109"/>
      <c r="JND151" s="109"/>
      <c r="JNE151" s="109"/>
      <c r="JNF151" s="109"/>
      <c r="JNG151" s="109"/>
      <c r="JNH151" s="109"/>
      <c r="JNI151" s="109"/>
      <c r="JNJ151" s="109"/>
      <c r="JNK151" s="109"/>
      <c r="JNL151" s="109"/>
      <c r="JNM151" s="109"/>
      <c r="JNN151" s="109"/>
      <c r="JNO151" s="109"/>
      <c r="JNP151" s="109"/>
      <c r="JNQ151" s="109"/>
      <c r="JNR151" s="109"/>
      <c r="JNS151" s="109"/>
      <c r="JNT151" s="109"/>
      <c r="JNU151" s="109"/>
      <c r="JNV151" s="109"/>
      <c r="JNW151" s="109"/>
      <c r="JNX151" s="109"/>
      <c r="JNY151" s="109"/>
      <c r="JNZ151" s="109"/>
      <c r="JOA151" s="109"/>
      <c r="JOB151" s="109"/>
      <c r="JOC151" s="109"/>
      <c r="JOD151" s="109"/>
      <c r="JOE151" s="109"/>
      <c r="JOF151" s="109"/>
      <c r="JOG151" s="109"/>
      <c r="JOH151" s="109"/>
      <c r="JOI151" s="109"/>
      <c r="JOJ151" s="109"/>
      <c r="JOK151" s="109"/>
      <c r="JOL151" s="109"/>
      <c r="JOM151" s="109"/>
      <c r="JON151" s="109"/>
      <c r="JOO151" s="109"/>
      <c r="JOP151" s="109"/>
      <c r="JOQ151" s="109"/>
      <c r="JOR151" s="109"/>
      <c r="JOS151" s="109"/>
      <c r="JOT151" s="109"/>
      <c r="JOU151" s="109"/>
      <c r="JOV151" s="109"/>
      <c r="JOW151" s="109"/>
      <c r="JOX151" s="109"/>
      <c r="JOY151" s="109"/>
      <c r="JOZ151" s="109"/>
      <c r="JPA151" s="109"/>
      <c r="JPB151" s="109"/>
      <c r="JPC151" s="109"/>
      <c r="JPD151" s="109"/>
      <c r="JPE151" s="109"/>
      <c r="JPF151" s="109"/>
      <c r="JPG151" s="109"/>
      <c r="JPH151" s="109"/>
      <c r="JPI151" s="109"/>
      <c r="JPJ151" s="109"/>
      <c r="JPK151" s="109"/>
      <c r="JPL151" s="109"/>
      <c r="JPM151" s="109"/>
      <c r="JPN151" s="109"/>
      <c r="JPO151" s="109"/>
      <c r="JPP151" s="109"/>
      <c r="JPQ151" s="109"/>
      <c r="JPR151" s="109"/>
      <c r="JPS151" s="109"/>
      <c r="JPT151" s="109"/>
      <c r="JPU151" s="109"/>
      <c r="JPV151" s="109"/>
      <c r="JPW151" s="109"/>
      <c r="JPX151" s="109"/>
      <c r="JPY151" s="109"/>
      <c r="JPZ151" s="109"/>
      <c r="JQA151" s="109"/>
      <c r="JQB151" s="109"/>
      <c r="JQC151" s="109"/>
      <c r="JQD151" s="109"/>
      <c r="JQE151" s="109"/>
      <c r="JQF151" s="109"/>
      <c r="JQG151" s="109"/>
      <c r="JQH151" s="109"/>
      <c r="JQI151" s="109"/>
      <c r="JQJ151" s="109"/>
      <c r="JQK151" s="109"/>
      <c r="JQL151" s="109"/>
      <c r="JQM151" s="109"/>
      <c r="JQN151" s="109"/>
      <c r="JQO151" s="109"/>
      <c r="JQP151" s="109"/>
      <c r="JQQ151" s="109"/>
      <c r="JQR151" s="109"/>
      <c r="JQS151" s="109"/>
      <c r="JQT151" s="109"/>
      <c r="JQU151" s="109"/>
      <c r="JQV151" s="109"/>
      <c r="JQW151" s="109"/>
      <c r="JQX151" s="109"/>
      <c r="JQY151" s="109"/>
      <c r="JQZ151" s="109"/>
      <c r="JRA151" s="109"/>
      <c r="JRB151" s="109"/>
      <c r="JRC151" s="109"/>
      <c r="JRD151" s="109"/>
      <c r="JRE151" s="109"/>
      <c r="JRF151" s="109"/>
      <c r="JRG151" s="109"/>
      <c r="JRH151" s="109"/>
      <c r="JRI151" s="109"/>
      <c r="JRJ151" s="109"/>
      <c r="JRK151" s="109"/>
      <c r="JRL151" s="109"/>
      <c r="JRM151" s="109"/>
      <c r="JRN151" s="109"/>
      <c r="JRO151" s="109"/>
      <c r="JRP151" s="109"/>
      <c r="JRQ151" s="109"/>
      <c r="JRR151" s="109"/>
      <c r="JRS151" s="109"/>
      <c r="JRT151" s="109"/>
      <c r="JRU151" s="109"/>
      <c r="JRV151" s="109"/>
      <c r="JRW151" s="109"/>
      <c r="JRX151" s="109"/>
      <c r="JRY151" s="109"/>
      <c r="JRZ151" s="109"/>
      <c r="JSA151" s="109"/>
      <c r="JSB151" s="109"/>
      <c r="JSC151" s="109"/>
      <c r="JSD151" s="109"/>
      <c r="JSE151" s="109"/>
      <c r="JSF151" s="109"/>
      <c r="JSG151" s="109"/>
      <c r="JSH151" s="109"/>
      <c r="JSI151" s="109"/>
      <c r="JSJ151" s="109"/>
      <c r="JSK151" s="109"/>
      <c r="JSL151" s="109"/>
      <c r="JSM151" s="109"/>
      <c r="JSN151" s="109"/>
      <c r="JSO151" s="109"/>
      <c r="JSP151" s="109"/>
      <c r="JSQ151" s="109"/>
      <c r="JSR151" s="109"/>
      <c r="JSS151" s="109"/>
      <c r="JST151" s="109"/>
      <c r="JSU151" s="109"/>
      <c r="JSV151" s="109"/>
      <c r="JSW151" s="109"/>
      <c r="JSX151" s="109"/>
      <c r="JSY151" s="109"/>
      <c r="JSZ151" s="109"/>
      <c r="JTA151" s="109"/>
      <c r="JTB151" s="109"/>
      <c r="JTC151" s="109"/>
      <c r="JTD151" s="109"/>
      <c r="JTE151" s="109"/>
      <c r="JTF151" s="109"/>
      <c r="JTG151" s="109"/>
      <c r="JTH151" s="109"/>
      <c r="JTI151" s="109"/>
      <c r="JTJ151" s="109"/>
      <c r="JTK151" s="109"/>
      <c r="JTL151" s="109"/>
      <c r="JTM151" s="109"/>
      <c r="JTN151" s="109"/>
      <c r="JTO151" s="109"/>
      <c r="JTP151" s="109"/>
      <c r="JTQ151" s="109"/>
      <c r="JTR151" s="109"/>
      <c r="JTS151" s="109"/>
      <c r="JTT151" s="109"/>
      <c r="JTU151" s="109"/>
      <c r="JTV151" s="109"/>
      <c r="JTW151" s="109"/>
      <c r="JTX151" s="109"/>
      <c r="JTY151" s="109"/>
      <c r="JTZ151" s="109"/>
      <c r="JUA151" s="109"/>
      <c r="JUB151" s="109"/>
      <c r="JUC151" s="109"/>
      <c r="JUD151" s="109"/>
      <c r="JUE151" s="109"/>
      <c r="JUF151" s="109"/>
      <c r="JUG151" s="109"/>
      <c r="JUH151" s="109"/>
      <c r="JUI151" s="109"/>
      <c r="JUJ151" s="109"/>
      <c r="JUK151" s="109"/>
      <c r="JUL151" s="109"/>
      <c r="JUM151" s="109"/>
      <c r="JUN151" s="109"/>
      <c r="JUO151" s="109"/>
      <c r="JUP151" s="109"/>
      <c r="JUQ151" s="109"/>
      <c r="JUR151" s="109"/>
      <c r="JUS151" s="109"/>
      <c r="JUT151" s="109"/>
      <c r="JUU151" s="109"/>
      <c r="JUV151" s="109"/>
      <c r="JUW151" s="109"/>
      <c r="JUX151" s="109"/>
      <c r="JUY151" s="109"/>
      <c r="JUZ151" s="109"/>
      <c r="JVA151" s="109"/>
      <c r="JVB151" s="109"/>
      <c r="JVC151" s="109"/>
      <c r="JVD151" s="109"/>
      <c r="JVE151" s="109"/>
      <c r="JVF151" s="109"/>
      <c r="JVG151" s="109"/>
      <c r="JVH151" s="109"/>
      <c r="JVI151" s="109"/>
      <c r="JVJ151" s="109"/>
      <c r="JVK151" s="109"/>
      <c r="JVL151" s="109"/>
      <c r="JVM151" s="109"/>
      <c r="JVN151" s="109"/>
      <c r="JVO151" s="109"/>
      <c r="JVP151" s="109"/>
      <c r="JVQ151" s="109"/>
      <c r="JVR151" s="109"/>
      <c r="JVS151" s="109"/>
      <c r="JVT151" s="109"/>
      <c r="JVU151" s="109"/>
      <c r="JVV151" s="109"/>
      <c r="JVW151" s="109"/>
      <c r="JVX151" s="109"/>
      <c r="JVY151" s="109"/>
      <c r="JVZ151" s="109"/>
      <c r="JWA151" s="109"/>
      <c r="JWB151" s="109"/>
      <c r="JWC151" s="109"/>
      <c r="JWD151" s="109"/>
      <c r="JWE151" s="109"/>
      <c r="JWF151" s="109"/>
      <c r="JWG151" s="109"/>
      <c r="JWH151" s="109"/>
      <c r="JWI151" s="109"/>
      <c r="JWJ151" s="109"/>
      <c r="JWK151" s="109"/>
      <c r="JWL151" s="109"/>
      <c r="JWM151" s="109"/>
      <c r="JWN151" s="109"/>
      <c r="JWO151" s="109"/>
      <c r="JWP151" s="109"/>
      <c r="JWQ151" s="109"/>
      <c r="JWR151" s="109"/>
      <c r="JWS151" s="109"/>
      <c r="JWT151" s="109"/>
      <c r="JWU151" s="109"/>
      <c r="JWV151" s="109"/>
      <c r="JWW151" s="109"/>
      <c r="JWX151" s="109"/>
      <c r="JWY151" s="109"/>
      <c r="JWZ151" s="109"/>
      <c r="JXA151" s="109"/>
      <c r="JXB151" s="109"/>
      <c r="JXC151" s="109"/>
      <c r="JXD151" s="109"/>
      <c r="JXE151" s="109"/>
      <c r="JXF151" s="109"/>
      <c r="JXG151" s="109"/>
      <c r="JXH151" s="109"/>
      <c r="JXI151" s="109"/>
      <c r="JXJ151" s="109"/>
      <c r="JXK151" s="109"/>
      <c r="JXL151" s="109"/>
      <c r="JXM151" s="109"/>
      <c r="JXN151" s="109"/>
      <c r="JXO151" s="109"/>
      <c r="JXP151" s="109"/>
      <c r="JXQ151" s="109"/>
      <c r="JXR151" s="109"/>
      <c r="JXS151" s="109"/>
      <c r="JXT151" s="109"/>
      <c r="JXU151" s="109"/>
      <c r="JXV151" s="109"/>
      <c r="JXW151" s="109"/>
      <c r="JXX151" s="109"/>
      <c r="JXY151" s="109"/>
      <c r="JXZ151" s="109"/>
      <c r="JYA151" s="109"/>
      <c r="JYB151" s="109"/>
      <c r="JYC151" s="109"/>
      <c r="JYD151" s="109"/>
      <c r="JYE151" s="109"/>
      <c r="JYF151" s="109"/>
      <c r="JYG151" s="109"/>
      <c r="JYH151" s="109"/>
      <c r="JYI151" s="109"/>
      <c r="JYJ151" s="109"/>
      <c r="JYK151" s="109"/>
      <c r="JYL151" s="109"/>
      <c r="JYM151" s="109"/>
      <c r="JYN151" s="109"/>
      <c r="JYO151" s="109"/>
      <c r="JYP151" s="109"/>
      <c r="JYQ151" s="109"/>
      <c r="JYR151" s="109"/>
      <c r="JYS151" s="109"/>
      <c r="JYT151" s="109"/>
      <c r="JYU151" s="109"/>
      <c r="JYV151" s="109"/>
      <c r="JYW151" s="109"/>
      <c r="JYX151" s="109"/>
      <c r="JYY151" s="109"/>
      <c r="JYZ151" s="109"/>
      <c r="JZA151" s="109"/>
      <c r="JZB151" s="109"/>
      <c r="JZC151" s="109"/>
      <c r="JZD151" s="109"/>
      <c r="JZE151" s="109"/>
      <c r="JZF151" s="109"/>
      <c r="JZG151" s="109"/>
      <c r="JZH151" s="109"/>
      <c r="JZI151" s="109"/>
      <c r="JZJ151" s="109"/>
      <c r="JZK151" s="109"/>
      <c r="JZL151" s="109"/>
      <c r="JZM151" s="109"/>
      <c r="JZN151" s="109"/>
      <c r="JZO151" s="109"/>
      <c r="JZP151" s="109"/>
      <c r="JZQ151" s="109"/>
      <c r="JZR151" s="109"/>
      <c r="JZS151" s="109"/>
      <c r="JZT151" s="109"/>
      <c r="JZU151" s="109"/>
      <c r="JZV151" s="109"/>
      <c r="JZW151" s="109"/>
      <c r="JZX151" s="109"/>
      <c r="JZY151" s="109"/>
      <c r="JZZ151" s="109"/>
      <c r="KAA151" s="109"/>
      <c r="KAB151" s="109"/>
      <c r="KAC151" s="109"/>
      <c r="KAD151" s="109"/>
      <c r="KAE151" s="109"/>
      <c r="KAF151" s="109"/>
      <c r="KAG151" s="109"/>
      <c r="KAH151" s="109"/>
      <c r="KAI151" s="109"/>
      <c r="KAJ151" s="109"/>
      <c r="KAK151" s="109"/>
      <c r="KAL151" s="109"/>
      <c r="KAM151" s="109"/>
      <c r="KAN151" s="109"/>
      <c r="KAO151" s="109"/>
      <c r="KAP151" s="109"/>
      <c r="KAQ151" s="109"/>
      <c r="KAR151" s="109"/>
      <c r="KAS151" s="109"/>
      <c r="KAT151" s="109"/>
      <c r="KAU151" s="109"/>
      <c r="KAV151" s="109"/>
      <c r="KAW151" s="109"/>
      <c r="KAX151" s="109"/>
      <c r="KAY151" s="109"/>
      <c r="KAZ151" s="109"/>
      <c r="KBA151" s="109"/>
      <c r="KBB151" s="109"/>
      <c r="KBC151" s="109"/>
      <c r="KBD151" s="109"/>
      <c r="KBE151" s="109"/>
      <c r="KBF151" s="109"/>
      <c r="KBG151" s="109"/>
      <c r="KBH151" s="109"/>
      <c r="KBI151" s="109"/>
      <c r="KBJ151" s="109"/>
      <c r="KBK151" s="109"/>
      <c r="KBL151" s="109"/>
      <c r="KBM151" s="109"/>
      <c r="KBN151" s="109"/>
      <c r="KBO151" s="109"/>
      <c r="KBP151" s="109"/>
      <c r="KBQ151" s="109"/>
      <c r="KBR151" s="109"/>
      <c r="KBS151" s="109"/>
      <c r="KBT151" s="109"/>
      <c r="KBU151" s="109"/>
      <c r="KBV151" s="109"/>
      <c r="KBW151" s="109"/>
      <c r="KBX151" s="109"/>
      <c r="KBY151" s="109"/>
      <c r="KBZ151" s="109"/>
      <c r="KCA151" s="109"/>
      <c r="KCB151" s="109"/>
      <c r="KCC151" s="109"/>
      <c r="KCD151" s="109"/>
      <c r="KCE151" s="109"/>
      <c r="KCF151" s="109"/>
      <c r="KCG151" s="109"/>
      <c r="KCH151" s="109"/>
      <c r="KCI151" s="109"/>
      <c r="KCJ151" s="109"/>
      <c r="KCK151" s="109"/>
      <c r="KCL151" s="109"/>
      <c r="KCM151" s="109"/>
      <c r="KCN151" s="109"/>
      <c r="KCO151" s="109"/>
      <c r="KCP151" s="109"/>
      <c r="KCQ151" s="109"/>
      <c r="KCR151" s="109"/>
      <c r="KCS151" s="109"/>
      <c r="KCT151" s="109"/>
      <c r="KCU151" s="109"/>
      <c r="KCV151" s="109"/>
      <c r="KCW151" s="109"/>
      <c r="KCX151" s="109"/>
      <c r="KCY151" s="109"/>
      <c r="KCZ151" s="109"/>
      <c r="KDA151" s="109"/>
      <c r="KDB151" s="109"/>
      <c r="KDC151" s="109"/>
      <c r="KDD151" s="109"/>
      <c r="KDE151" s="109"/>
      <c r="KDF151" s="109"/>
      <c r="KDG151" s="109"/>
      <c r="KDH151" s="109"/>
      <c r="KDI151" s="109"/>
      <c r="KDJ151" s="109"/>
      <c r="KDK151" s="109"/>
      <c r="KDL151" s="109"/>
      <c r="KDM151" s="109"/>
      <c r="KDN151" s="109"/>
      <c r="KDO151" s="109"/>
      <c r="KDP151" s="109"/>
      <c r="KDQ151" s="109"/>
      <c r="KDR151" s="109"/>
      <c r="KDS151" s="109"/>
      <c r="KDT151" s="109"/>
      <c r="KDU151" s="109"/>
      <c r="KDV151" s="109"/>
      <c r="KDW151" s="109"/>
      <c r="KDX151" s="109"/>
      <c r="KDY151" s="109"/>
      <c r="KDZ151" s="109"/>
      <c r="KEA151" s="109"/>
      <c r="KEB151" s="109"/>
      <c r="KEC151" s="109"/>
      <c r="KED151" s="109"/>
      <c r="KEE151" s="109"/>
      <c r="KEF151" s="109"/>
      <c r="KEG151" s="109"/>
      <c r="KEH151" s="109"/>
      <c r="KEI151" s="109"/>
      <c r="KEJ151" s="109"/>
      <c r="KEK151" s="109"/>
      <c r="KEL151" s="109"/>
      <c r="KEM151" s="109"/>
      <c r="KEN151" s="109"/>
      <c r="KEO151" s="109"/>
      <c r="KEP151" s="109"/>
      <c r="KEQ151" s="109"/>
      <c r="KER151" s="109"/>
      <c r="KES151" s="109"/>
      <c r="KET151" s="109"/>
      <c r="KEU151" s="109"/>
      <c r="KEV151" s="109"/>
      <c r="KEW151" s="109"/>
      <c r="KEX151" s="109"/>
      <c r="KEY151" s="109"/>
      <c r="KEZ151" s="109"/>
      <c r="KFA151" s="109"/>
      <c r="KFB151" s="109"/>
      <c r="KFC151" s="109"/>
      <c r="KFD151" s="109"/>
      <c r="KFE151" s="109"/>
      <c r="KFF151" s="109"/>
      <c r="KFG151" s="109"/>
      <c r="KFH151" s="109"/>
      <c r="KFI151" s="109"/>
      <c r="KFJ151" s="109"/>
      <c r="KFK151" s="109"/>
      <c r="KFL151" s="109"/>
      <c r="KFM151" s="109"/>
      <c r="KFN151" s="109"/>
      <c r="KFO151" s="109"/>
      <c r="KFP151" s="109"/>
      <c r="KFQ151" s="109"/>
      <c r="KFR151" s="109"/>
      <c r="KFS151" s="109"/>
      <c r="KFT151" s="109"/>
      <c r="KFU151" s="109"/>
      <c r="KFV151" s="109"/>
      <c r="KFW151" s="109"/>
      <c r="KFX151" s="109"/>
      <c r="KFY151" s="109"/>
      <c r="KFZ151" s="109"/>
      <c r="KGA151" s="109"/>
      <c r="KGB151" s="109"/>
      <c r="KGC151" s="109"/>
      <c r="KGD151" s="109"/>
      <c r="KGE151" s="109"/>
      <c r="KGF151" s="109"/>
      <c r="KGG151" s="109"/>
      <c r="KGH151" s="109"/>
      <c r="KGI151" s="109"/>
      <c r="KGJ151" s="109"/>
      <c r="KGK151" s="109"/>
      <c r="KGL151" s="109"/>
      <c r="KGM151" s="109"/>
      <c r="KGN151" s="109"/>
      <c r="KGO151" s="109"/>
      <c r="KGP151" s="109"/>
      <c r="KGQ151" s="109"/>
      <c r="KGR151" s="109"/>
      <c r="KGS151" s="109"/>
      <c r="KGT151" s="109"/>
      <c r="KGU151" s="109"/>
      <c r="KGV151" s="109"/>
      <c r="KGW151" s="109"/>
      <c r="KGX151" s="109"/>
      <c r="KGY151" s="109"/>
      <c r="KGZ151" s="109"/>
      <c r="KHA151" s="109"/>
      <c r="KHB151" s="109"/>
      <c r="KHC151" s="109"/>
      <c r="KHD151" s="109"/>
      <c r="KHE151" s="109"/>
      <c r="KHF151" s="109"/>
      <c r="KHG151" s="109"/>
      <c r="KHH151" s="109"/>
      <c r="KHI151" s="109"/>
      <c r="KHJ151" s="109"/>
      <c r="KHK151" s="109"/>
      <c r="KHL151" s="109"/>
      <c r="KHM151" s="109"/>
      <c r="KHN151" s="109"/>
      <c r="KHO151" s="109"/>
      <c r="KHP151" s="109"/>
      <c r="KHQ151" s="109"/>
      <c r="KHR151" s="109"/>
      <c r="KHS151" s="109"/>
      <c r="KHT151" s="109"/>
      <c r="KHU151" s="109"/>
      <c r="KHV151" s="109"/>
      <c r="KHW151" s="109"/>
      <c r="KHX151" s="109"/>
      <c r="KHY151" s="109"/>
      <c r="KHZ151" s="109"/>
      <c r="KIA151" s="109"/>
      <c r="KIB151" s="109"/>
      <c r="KIC151" s="109"/>
      <c r="KID151" s="109"/>
      <c r="KIE151" s="109"/>
      <c r="KIF151" s="109"/>
      <c r="KIG151" s="109"/>
      <c r="KIH151" s="109"/>
      <c r="KII151" s="109"/>
      <c r="KIJ151" s="109"/>
      <c r="KIK151" s="109"/>
      <c r="KIL151" s="109"/>
      <c r="KIM151" s="109"/>
      <c r="KIN151" s="109"/>
      <c r="KIO151" s="109"/>
      <c r="KIP151" s="109"/>
      <c r="KIQ151" s="109"/>
      <c r="KIR151" s="109"/>
      <c r="KIS151" s="109"/>
      <c r="KIT151" s="109"/>
      <c r="KIU151" s="109"/>
      <c r="KIV151" s="109"/>
      <c r="KIW151" s="109"/>
      <c r="KIX151" s="109"/>
      <c r="KIY151" s="109"/>
      <c r="KIZ151" s="109"/>
      <c r="KJA151" s="109"/>
      <c r="KJB151" s="109"/>
      <c r="KJC151" s="109"/>
      <c r="KJD151" s="109"/>
      <c r="KJE151" s="109"/>
      <c r="KJF151" s="109"/>
      <c r="KJG151" s="109"/>
      <c r="KJH151" s="109"/>
      <c r="KJI151" s="109"/>
      <c r="KJJ151" s="109"/>
      <c r="KJK151" s="109"/>
      <c r="KJL151" s="109"/>
      <c r="KJM151" s="109"/>
      <c r="KJN151" s="109"/>
      <c r="KJO151" s="109"/>
      <c r="KJP151" s="109"/>
      <c r="KJQ151" s="109"/>
      <c r="KJR151" s="109"/>
      <c r="KJS151" s="109"/>
      <c r="KJT151" s="109"/>
      <c r="KJU151" s="109"/>
      <c r="KJV151" s="109"/>
      <c r="KJW151" s="109"/>
      <c r="KJX151" s="109"/>
      <c r="KJY151" s="109"/>
      <c r="KJZ151" s="109"/>
      <c r="KKA151" s="109"/>
      <c r="KKB151" s="109"/>
      <c r="KKC151" s="109"/>
      <c r="KKD151" s="109"/>
      <c r="KKE151" s="109"/>
      <c r="KKF151" s="109"/>
      <c r="KKG151" s="109"/>
      <c r="KKH151" s="109"/>
      <c r="KKI151" s="109"/>
      <c r="KKJ151" s="109"/>
      <c r="KKK151" s="109"/>
      <c r="KKL151" s="109"/>
      <c r="KKM151" s="109"/>
      <c r="KKN151" s="109"/>
      <c r="KKO151" s="109"/>
      <c r="KKP151" s="109"/>
      <c r="KKQ151" s="109"/>
      <c r="KKR151" s="109"/>
      <c r="KKS151" s="109"/>
      <c r="KKT151" s="109"/>
      <c r="KKU151" s="109"/>
      <c r="KKV151" s="109"/>
      <c r="KKW151" s="109"/>
      <c r="KKX151" s="109"/>
      <c r="KKY151" s="109"/>
      <c r="KKZ151" s="109"/>
      <c r="KLA151" s="109"/>
      <c r="KLB151" s="109"/>
      <c r="KLC151" s="109"/>
      <c r="KLD151" s="109"/>
      <c r="KLE151" s="109"/>
      <c r="KLF151" s="109"/>
      <c r="KLG151" s="109"/>
      <c r="KLH151" s="109"/>
      <c r="KLI151" s="109"/>
      <c r="KLJ151" s="109"/>
      <c r="KLK151" s="109"/>
      <c r="KLL151" s="109"/>
      <c r="KLM151" s="109"/>
      <c r="KLN151" s="109"/>
      <c r="KLO151" s="109"/>
      <c r="KLP151" s="109"/>
      <c r="KLQ151" s="109"/>
      <c r="KLR151" s="109"/>
      <c r="KLS151" s="109"/>
      <c r="KLT151" s="109"/>
      <c r="KLU151" s="109"/>
      <c r="KLV151" s="109"/>
      <c r="KLW151" s="109"/>
      <c r="KLX151" s="109"/>
      <c r="KLY151" s="109"/>
      <c r="KLZ151" s="109"/>
      <c r="KMA151" s="109"/>
      <c r="KMB151" s="109"/>
      <c r="KMC151" s="109"/>
      <c r="KMD151" s="109"/>
      <c r="KME151" s="109"/>
      <c r="KMF151" s="109"/>
      <c r="KMG151" s="109"/>
      <c r="KMH151" s="109"/>
      <c r="KMI151" s="109"/>
      <c r="KMJ151" s="109"/>
      <c r="KMK151" s="109"/>
      <c r="KML151" s="109"/>
      <c r="KMM151" s="109"/>
      <c r="KMN151" s="109"/>
      <c r="KMO151" s="109"/>
      <c r="KMP151" s="109"/>
      <c r="KMQ151" s="109"/>
      <c r="KMR151" s="109"/>
      <c r="KMS151" s="109"/>
      <c r="KMT151" s="109"/>
      <c r="KMU151" s="109"/>
      <c r="KMV151" s="109"/>
      <c r="KMW151" s="109"/>
      <c r="KMX151" s="109"/>
      <c r="KMY151" s="109"/>
      <c r="KMZ151" s="109"/>
      <c r="KNA151" s="109"/>
      <c r="KNB151" s="109"/>
      <c r="KNC151" s="109"/>
      <c r="KND151" s="109"/>
      <c r="KNE151" s="109"/>
      <c r="KNF151" s="109"/>
      <c r="KNG151" s="109"/>
      <c r="KNH151" s="109"/>
      <c r="KNI151" s="109"/>
      <c r="KNJ151" s="109"/>
      <c r="KNK151" s="109"/>
      <c r="KNL151" s="109"/>
      <c r="KNM151" s="109"/>
      <c r="KNN151" s="109"/>
      <c r="KNO151" s="109"/>
      <c r="KNP151" s="109"/>
      <c r="KNQ151" s="109"/>
      <c r="KNR151" s="109"/>
      <c r="KNS151" s="109"/>
      <c r="KNT151" s="109"/>
      <c r="KNU151" s="109"/>
      <c r="KNV151" s="109"/>
      <c r="KNW151" s="109"/>
      <c r="KNX151" s="109"/>
      <c r="KNY151" s="109"/>
      <c r="KNZ151" s="109"/>
      <c r="KOA151" s="109"/>
      <c r="KOB151" s="109"/>
      <c r="KOC151" s="109"/>
      <c r="KOD151" s="109"/>
      <c r="KOE151" s="109"/>
      <c r="KOF151" s="109"/>
      <c r="KOG151" s="109"/>
      <c r="KOH151" s="109"/>
      <c r="KOI151" s="109"/>
      <c r="KOJ151" s="109"/>
      <c r="KOK151" s="109"/>
      <c r="KOL151" s="109"/>
      <c r="KOM151" s="109"/>
      <c r="KON151" s="109"/>
      <c r="KOO151" s="109"/>
      <c r="KOP151" s="109"/>
      <c r="KOQ151" s="109"/>
      <c r="KOR151" s="109"/>
      <c r="KOS151" s="109"/>
      <c r="KOT151" s="109"/>
      <c r="KOU151" s="109"/>
      <c r="KOV151" s="109"/>
      <c r="KOW151" s="109"/>
      <c r="KOX151" s="109"/>
      <c r="KOY151" s="109"/>
      <c r="KOZ151" s="109"/>
      <c r="KPA151" s="109"/>
      <c r="KPB151" s="109"/>
      <c r="KPC151" s="109"/>
      <c r="KPD151" s="109"/>
      <c r="KPE151" s="109"/>
      <c r="KPF151" s="109"/>
      <c r="KPG151" s="109"/>
      <c r="KPH151" s="109"/>
      <c r="KPI151" s="109"/>
      <c r="KPJ151" s="109"/>
      <c r="KPK151" s="109"/>
      <c r="KPL151" s="109"/>
      <c r="KPM151" s="109"/>
      <c r="KPN151" s="109"/>
      <c r="KPO151" s="109"/>
      <c r="KPP151" s="109"/>
      <c r="KPQ151" s="109"/>
      <c r="KPR151" s="109"/>
      <c r="KPS151" s="109"/>
      <c r="KPT151" s="109"/>
      <c r="KPU151" s="109"/>
      <c r="KPV151" s="109"/>
      <c r="KPW151" s="109"/>
      <c r="KPX151" s="109"/>
      <c r="KPY151" s="109"/>
      <c r="KPZ151" s="109"/>
      <c r="KQA151" s="109"/>
      <c r="KQB151" s="109"/>
      <c r="KQC151" s="109"/>
      <c r="KQD151" s="109"/>
      <c r="KQE151" s="109"/>
      <c r="KQF151" s="109"/>
      <c r="KQG151" s="109"/>
      <c r="KQH151" s="109"/>
      <c r="KQI151" s="109"/>
      <c r="KQJ151" s="109"/>
      <c r="KQK151" s="109"/>
      <c r="KQL151" s="109"/>
      <c r="KQM151" s="109"/>
      <c r="KQN151" s="109"/>
      <c r="KQO151" s="109"/>
      <c r="KQP151" s="109"/>
      <c r="KQQ151" s="109"/>
      <c r="KQR151" s="109"/>
      <c r="KQS151" s="109"/>
      <c r="KQT151" s="109"/>
      <c r="KQU151" s="109"/>
      <c r="KQV151" s="109"/>
      <c r="KQW151" s="109"/>
      <c r="KQX151" s="109"/>
      <c r="KQY151" s="109"/>
      <c r="KQZ151" s="109"/>
      <c r="KRA151" s="109"/>
      <c r="KRB151" s="109"/>
      <c r="KRC151" s="109"/>
      <c r="KRD151" s="109"/>
      <c r="KRE151" s="109"/>
      <c r="KRF151" s="109"/>
      <c r="KRG151" s="109"/>
      <c r="KRH151" s="109"/>
      <c r="KRI151" s="109"/>
      <c r="KRJ151" s="109"/>
      <c r="KRK151" s="109"/>
      <c r="KRL151" s="109"/>
      <c r="KRM151" s="109"/>
      <c r="KRN151" s="109"/>
      <c r="KRO151" s="109"/>
      <c r="KRP151" s="109"/>
      <c r="KRQ151" s="109"/>
      <c r="KRR151" s="109"/>
      <c r="KRS151" s="109"/>
      <c r="KRT151" s="109"/>
      <c r="KRU151" s="109"/>
      <c r="KRV151" s="109"/>
      <c r="KRW151" s="109"/>
      <c r="KRX151" s="109"/>
      <c r="KRY151" s="109"/>
      <c r="KRZ151" s="109"/>
      <c r="KSA151" s="109"/>
      <c r="KSB151" s="109"/>
      <c r="KSC151" s="109"/>
      <c r="KSD151" s="109"/>
      <c r="KSE151" s="109"/>
      <c r="KSF151" s="109"/>
      <c r="KSG151" s="109"/>
      <c r="KSH151" s="109"/>
      <c r="KSI151" s="109"/>
      <c r="KSJ151" s="109"/>
      <c r="KSK151" s="109"/>
      <c r="KSL151" s="109"/>
      <c r="KSM151" s="109"/>
      <c r="KSN151" s="109"/>
      <c r="KSO151" s="109"/>
      <c r="KSP151" s="109"/>
      <c r="KSQ151" s="109"/>
      <c r="KSR151" s="109"/>
      <c r="KSS151" s="109"/>
      <c r="KST151" s="109"/>
      <c r="KSU151" s="109"/>
      <c r="KSV151" s="109"/>
      <c r="KSW151" s="109"/>
      <c r="KSX151" s="109"/>
      <c r="KSY151" s="109"/>
      <c r="KSZ151" s="109"/>
      <c r="KTA151" s="109"/>
      <c r="KTB151" s="109"/>
      <c r="KTC151" s="109"/>
      <c r="KTD151" s="109"/>
      <c r="KTE151" s="109"/>
      <c r="KTF151" s="109"/>
      <c r="KTG151" s="109"/>
      <c r="KTH151" s="109"/>
      <c r="KTI151" s="109"/>
      <c r="KTJ151" s="109"/>
      <c r="KTK151" s="109"/>
      <c r="KTL151" s="109"/>
      <c r="KTM151" s="109"/>
      <c r="KTN151" s="109"/>
      <c r="KTO151" s="109"/>
      <c r="KTP151" s="109"/>
      <c r="KTQ151" s="109"/>
      <c r="KTR151" s="109"/>
      <c r="KTS151" s="109"/>
      <c r="KTT151" s="109"/>
      <c r="KTU151" s="109"/>
      <c r="KTV151" s="109"/>
      <c r="KTW151" s="109"/>
      <c r="KTX151" s="109"/>
      <c r="KTY151" s="109"/>
      <c r="KTZ151" s="109"/>
      <c r="KUA151" s="109"/>
      <c r="KUB151" s="109"/>
      <c r="KUC151" s="109"/>
      <c r="KUD151" s="109"/>
      <c r="KUE151" s="109"/>
      <c r="KUF151" s="109"/>
      <c r="KUG151" s="109"/>
      <c r="KUH151" s="109"/>
      <c r="KUI151" s="109"/>
      <c r="KUJ151" s="109"/>
      <c r="KUK151" s="109"/>
      <c r="KUL151" s="109"/>
      <c r="KUM151" s="109"/>
      <c r="KUN151" s="109"/>
      <c r="KUO151" s="109"/>
      <c r="KUP151" s="109"/>
      <c r="KUQ151" s="109"/>
      <c r="KUR151" s="109"/>
      <c r="KUS151" s="109"/>
      <c r="KUT151" s="109"/>
      <c r="KUU151" s="109"/>
      <c r="KUV151" s="109"/>
      <c r="KUW151" s="109"/>
      <c r="KUX151" s="109"/>
      <c r="KUY151" s="109"/>
      <c r="KUZ151" s="109"/>
      <c r="KVA151" s="109"/>
      <c r="KVB151" s="109"/>
      <c r="KVC151" s="109"/>
      <c r="KVD151" s="109"/>
      <c r="KVE151" s="109"/>
      <c r="KVF151" s="109"/>
      <c r="KVG151" s="109"/>
      <c r="KVH151" s="109"/>
      <c r="KVI151" s="109"/>
      <c r="KVJ151" s="109"/>
      <c r="KVK151" s="109"/>
      <c r="KVL151" s="109"/>
      <c r="KVM151" s="109"/>
      <c r="KVN151" s="109"/>
      <c r="KVO151" s="109"/>
      <c r="KVP151" s="109"/>
      <c r="KVQ151" s="109"/>
      <c r="KVR151" s="109"/>
      <c r="KVS151" s="109"/>
      <c r="KVT151" s="109"/>
      <c r="KVU151" s="109"/>
      <c r="KVV151" s="109"/>
      <c r="KVW151" s="109"/>
      <c r="KVX151" s="109"/>
      <c r="KVY151" s="109"/>
      <c r="KVZ151" s="109"/>
      <c r="KWA151" s="109"/>
      <c r="KWB151" s="109"/>
      <c r="KWC151" s="109"/>
      <c r="KWD151" s="109"/>
      <c r="KWE151" s="109"/>
      <c r="KWF151" s="109"/>
      <c r="KWG151" s="109"/>
      <c r="KWH151" s="109"/>
      <c r="KWI151" s="109"/>
      <c r="KWJ151" s="109"/>
      <c r="KWK151" s="109"/>
      <c r="KWL151" s="109"/>
      <c r="KWM151" s="109"/>
      <c r="KWN151" s="109"/>
      <c r="KWO151" s="109"/>
      <c r="KWP151" s="109"/>
      <c r="KWQ151" s="109"/>
      <c r="KWR151" s="109"/>
      <c r="KWS151" s="109"/>
      <c r="KWT151" s="109"/>
      <c r="KWU151" s="109"/>
      <c r="KWV151" s="109"/>
      <c r="KWW151" s="109"/>
      <c r="KWX151" s="109"/>
      <c r="KWY151" s="109"/>
      <c r="KWZ151" s="109"/>
      <c r="KXA151" s="109"/>
      <c r="KXB151" s="109"/>
      <c r="KXC151" s="109"/>
      <c r="KXD151" s="109"/>
      <c r="KXE151" s="109"/>
      <c r="KXF151" s="109"/>
      <c r="KXG151" s="109"/>
      <c r="KXH151" s="109"/>
      <c r="KXI151" s="109"/>
      <c r="KXJ151" s="109"/>
      <c r="KXK151" s="109"/>
      <c r="KXL151" s="109"/>
      <c r="KXM151" s="109"/>
      <c r="KXN151" s="109"/>
      <c r="KXO151" s="109"/>
      <c r="KXP151" s="109"/>
      <c r="KXQ151" s="109"/>
      <c r="KXR151" s="109"/>
      <c r="KXS151" s="109"/>
      <c r="KXT151" s="109"/>
      <c r="KXU151" s="109"/>
      <c r="KXV151" s="109"/>
      <c r="KXW151" s="109"/>
      <c r="KXX151" s="109"/>
      <c r="KXY151" s="109"/>
      <c r="KXZ151" s="109"/>
      <c r="KYA151" s="109"/>
      <c r="KYB151" s="109"/>
      <c r="KYC151" s="109"/>
      <c r="KYD151" s="109"/>
      <c r="KYE151" s="109"/>
      <c r="KYF151" s="109"/>
      <c r="KYG151" s="109"/>
      <c r="KYH151" s="109"/>
      <c r="KYI151" s="109"/>
      <c r="KYJ151" s="109"/>
      <c r="KYK151" s="109"/>
      <c r="KYL151" s="109"/>
      <c r="KYM151" s="109"/>
      <c r="KYN151" s="109"/>
      <c r="KYO151" s="109"/>
      <c r="KYP151" s="109"/>
      <c r="KYQ151" s="109"/>
      <c r="KYR151" s="109"/>
      <c r="KYS151" s="109"/>
      <c r="KYT151" s="109"/>
      <c r="KYU151" s="109"/>
      <c r="KYV151" s="109"/>
      <c r="KYW151" s="109"/>
      <c r="KYX151" s="109"/>
      <c r="KYY151" s="109"/>
      <c r="KYZ151" s="109"/>
      <c r="KZA151" s="109"/>
      <c r="KZB151" s="109"/>
      <c r="KZC151" s="109"/>
      <c r="KZD151" s="109"/>
      <c r="KZE151" s="109"/>
      <c r="KZF151" s="109"/>
      <c r="KZG151" s="109"/>
      <c r="KZH151" s="109"/>
      <c r="KZI151" s="109"/>
      <c r="KZJ151" s="109"/>
      <c r="KZK151" s="109"/>
      <c r="KZL151" s="109"/>
      <c r="KZM151" s="109"/>
      <c r="KZN151" s="109"/>
      <c r="KZO151" s="109"/>
      <c r="KZP151" s="109"/>
      <c r="KZQ151" s="109"/>
      <c r="KZR151" s="109"/>
      <c r="KZS151" s="109"/>
      <c r="KZT151" s="109"/>
      <c r="KZU151" s="109"/>
      <c r="KZV151" s="109"/>
      <c r="KZW151" s="109"/>
      <c r="KZX151" s="109"/>
      <c r="KZY151" s="109"/>
      <c r="KZZ151" s="109"/>
      <c r="LAA151" s="109"/>
      <c r="LAB151" s="109"/>
      <c r="LAC151" s="109"/>
      <c r="LAD151" s="109"/>
      <c r="LAE151" s="109"/>
      <c r="LAF151" s="109"/>
      <c r="LAG151" s="109"/>
      <c r="LAH151" s="109"/>
      <c r="LAI151" s="109"/>
      <c r="LAJ151" s="109"/>
      <c r="LAK151" s="109"/>
      <c r="LAL151" s="109"/>
      <c r="LAM151" s="109"/>
      <c r="LAN151" s="109"/>
      <c r="LAO151" s="109"/>
      <c r="LAP151" s="109"/>
      <c r="LAQ151" s="109"/>
      <c r="LAR151" s="109"/>
      <c r="LAS151" s="109"/>
      <c r="LAT151" s="109"/>
      <c r="LAU151" s="109"/>
      <c r="LAV151" s="109"/>
      <c r="LAW151" s="109"/>
      <c r="LAX151" s="109"/>
      <c r="LAY151" s="109"/>
      <c r="LAZ151" s="109"/>
      <c r="LBA151" s="109"/>
      <c r="LBB151" s="109"/>
      <c r="LBC151" s="109"/>
      <c r="LBD151" s="109"/>
      <c r="LBE151" s="109"/>
      <c r="LBF151" s="109"/>
      <c r="LBG151" s="109"/>
      <c r="LBH151" s="109"/>
      <c r="LBI151" s="109"/>
      <c r="LBJ151" s="109"/>
      <c r="LBK151" s="109"/>
      <c r="LBL151" s="109"/>
      <c r="LBM151" s="109"/>
      <c r="LBN151" s="109"/>
      <c r="LBO151" s="109"/>
      <c r="LBP151" s="109"/>
      <c r="LBQ151" s="109"/>
      <c r="LBR151" s="109"/>
      <c r="LBS151" s="109"/>
      <c r="LBT151" s="109"/>
      <c r="LBU151" s="109"/>
      <c r="LBV151" s="109"/>
      <c r="LBW151" s="109"/>
      <c r="LBX151" s="109"/>
      <c r="LBY151" s="109"/>
      <c r="LBZ151" s="109"/>
      <c r="LCA151" s="109"/>
      <c r="LCB151" s="109"/>
      <c r="LCC151" s="109"/>
      <c r="LCD151" s="109"/>
      <c r="LCE151" s="109"/>
      <c r="LCF151" s="109"/>
      <c r="LCG151" s="109"/>
      <c r="LCH151" s="109"/>
      <c r="LCI151" s="109"/>
      <c r="LCJ151" s="109"/>
      <c r="LCK151" s="109"/>
      <c r="LCL151" s="109"/>
      <c r="LCM151" s="109"/>
      <c r="LCN151" s="109"/>
      <c r="LCO151" s="109"/>
      <c r="LCP151" s="109"/>
      <c r="LCQ151" s="109"/>
      <c r="LCR151" s="109"/>
      <c r="LCS151" s="109"/>
      <c r="LCT151" s="109"/>
      <c r="LCU151" s="109"/>
      <c r="LCV151" s="109"/>
      <c r="LCW151" s="109"/>
      <c r="LCX151" s="109"/>
      <c r="LCY151" s="109"/>
      <c r="LCZ151" s="109"/>
      <c r="LDA151" s="109"/>
      <c r="LDB151" s="109"/>
      <c r="LDC151" s="109"/>
      <c r="LDD151" s="109"/>
      <c r="LDE151" s="109"/>
      <c r="LDF151" s="109"/>
      <c r="LDG151" s="109"/>
      <c r="LDH151" s="109"/>
      <c r="LDI151" s="109"/>
      <c r="LDJ151" s="109"/>
      <c r="LDK151" s="109"/>
      <c r="LDL151" s="109"/>
      <c r="LDM151" s="109"/>
      <c r="LDN151" s="109"/>
      <c r="LDO151" s="109"/>
      <c r="LDP151" s="109"/>
      <c r="LDQ151" s="109"/>
      <c r="LDR151" s="109"/>
      <c r="LDS151" s="109"/>
      <c r="LDT151" s="109"/>
      <c r="LDU151" s="109"/>
      <c r="LDV151" s="109"/>
      <c r="LDW151" s="109"/>
      <c r="LDX151" s="109"/>
      <c r="LDY151" s="109"/>
      <c r="LDZ151" s="109"/>
      <c r="LEA151" s="109"/>
      <c r="LEB151" s="109"/>
      <c r="LEC151" s="109"/>
      <c r="LED151" s="109"/>
      <c r="LEE151" s="109"/>
      <c r="LEF151" s="109"/>
      <c r="LEG151" s="109"/>
      <c r="LEH151" s="109"/>
      <c r="LEI151" s="109"/>
      <c r="LEJ151" s="109"/>
      <c r="LEK151" s="109"/>
      <c r="LEL151" s="109"/>
      <c r="LEM151" s="109"/>
      <c r="LEN151" s="109"/>
      <c r="LEO151" s="109"/>
      <c r="LEP151" s="109"/>
      <c r="LEQ151" s="109"/>
      <c r="LER151" s="109"/>
      <c r="LES151" s="109"/>
      <c r="LET151" s="109"/>
      <c r="LEU151" s="109"/>
      <c r="LEV151" s="109"/>
      <c r="LEW151" s="109"/>
      <c r="LEX151" s="109"/>
      <c r="LEY151" s="109"/>
      <c r="LEZ151" s="109"/>
      <c r="LFA151" s="109"/>
      <c r="LFB151" s="109"/>
      <c r="LFC151" s="109"/>
      <c r="LFD151" s="109"/>
      <c r="LFE151" s="109"/>
      <c r="LFF151" s="109"/>
      <c r="LFG151" s="109"/>
      <c r="LFH151" s="109"/>
      <c r="LFI151" s="109"/>
      <c r="LFJ151" s="109"/>
      <c r="LFK151" s="109"/>
      <c r="LFL151" s="109"/>
      <c r="LFM151" s="109"/>
      <c r="LFN151" s="109"/>
      <c r="LFO151" s="109"/>
      <c r="LFP151" s="109"/>
      <c r="LFQ151" s="109"/>
      <c r="LFR151" s="109"/>
      <c r="LFS151" s="109"/>
      <c r="LFT151" s="109"/>
      <c r="LFU151" s="109"/>
      <c r="LFV151" s="109"/>
      <c r="LFW151" s="109"/>
      <c r="LFX151" s="109"/>
      <c r="LFY151" s="109"/>
      <c r="LFZ151" s="109"/>
      <c r="LGA151" s="109"/>
      <c r="LGB151" s="109"/>
      <c r="LGC151" s="109"/>
      <c r="LGD151" s="109"/>
      <c r="LGE151" s="109"/>
      <c r="LGF151" s="109"/>
      <c r="LGG151" s="109"/>
      <c r="LGH151" s="109"/>
      <c r="LGI151" s="109"/>
      <c r="LGJ151" s="109"/>
      <c r="LGK151" s="109"/>
      <c r="LGL151" s="109"/>
      <c r="LGM151" s="109"/>
      <c r="LGN151" s="109"/>
      <c r="LGO151" s="109"/>
      <c r="LGP151" s="109"/>
      <c r="LGQ151" s="109"/>
      <c r="LGR151" s="109"/>
      <c r="LGS151" s="109"/>
      <c r="LGT151" s="109"/>
      <c r="LGU151" s="109"/>
      <c r="LGV151" s="109"/>
      <c r="LGW151" s="109"/>
      <c r="LGX151" s="109"/>
      <c r="LGY151" s="109"/>
      <c r="LGZ151" s="109"/>
      <c r="LHA151" s="109"/>
      <c r="LHB151" s="109"/>
      <c r="LHC151" s="109"/>
      <c r="LHD151" s="109"/>
      <c r="LHE151" s="109"/>
      <c r="LHF151" s="109"/>
      <c r="LHG151" s="109"/>
      <c r="LHH151" s="109"/>
      <c r="LHI151" s="109"/>
      <c r="LHJ151" s="109"/>
      <c r="LHK151" s="109"/>
      <c r="LHL151" s="109"/>
      <c r="LHM151" s="109"/>
      <c r="LHN151" s="109"/>
      <c r="LHO151" s="109"/>
      <c r="LHP151" s="109"/>
      <c r="LHQ151" s="109"/>
      <c r="LHR151" s="109"/>
      <c r="LHS151" s="109"/>
      <c r="LHT151" s="109"/>
      <c r="LHU151" s="109"/>
      <c r="LHV151" s="109"/>
      <c r="LHW151" s="109"/>
      <c r="LHX151" s="109"/>
      <c r="LHY151" s="109"/>
      <c r="LHZ151" s="109"/>
      <c r="LIA151" s="109"/>
      <c r="LIB151" s="109"/>
      <c r="LIC151" s="109"/>
      <c r="LID151" s="109"/>
      <c r="LIE151" s="109"/>
      <c r="LIF151" s="109"/>
      <c r="LIG151" s="109"/>
      <c r="LIH151" s="109"/>
      <c r="LII151" s="109"/>
      <c r="LIJ151" s="109"/>
      <c r="LIK151" s="109"/>
      <c r="LIL151" s="109"/>
      <c r="LIM151" s="109"/>
      <c r="LIN151" s="109"/>
      <c r="LIO151" s="109"/>
      <c r="LIP151" s="109"/>
      <c r="LIQ151" s="109"/>
      <c r="LIR151" s="109"/>
      <c r="LIS151" s="109"/>
      <c r="LIT151" s="109"/>
      <c r="LIU151" s="109"/>
      <c r="LIV151" s="109"/>
      <c r="LIW151" s="109"/>
      <c r="LIX151" s="109"/>
      <c r="LIY151" s="109"/>
      <c r="LIZ151" s="109"/>
      <c r="LJA151" s="109"/>
      <c r="LJB151" s="109"/>
      <c r="LJC151" s="109"/>
      <c r="LJD151" s="109"/>
      <c r="LJE151" s="109"/>
      <c r="LJF151" s="109"/>
      <c r="LJG151" s="109"/>
      <c r="LJH151" s="109"/>
      <c r="LJI151" s="109"/>
      <c r="LJJ151" s="109"/>
      <c r="LJK151" s="109"/>
      <c r="LJL151" s="109"/>
      <c r="LJM151" s="109"/>
      <c r="LJN151" s="109"/>
      <c r="LJO151" s="109"/>
      <c r="LJP151" s="109"/>
      <c r="LJQ151" s="109"/>
      <c r="LJR151" s="109"/>
      <c r="LJS151" s="109"/>
      <c r="LJT151" s="109"/>
      <c r="LJU151" s="109"/>
      <c r="LJV151" s="109"/>
      <c r="LJW151" s="109"/>
      <c r="LJX151" s="109"/>
      <c r="LJY151" s="109"/>
      <c r="LJZ151" s="109"/>
      <c r="LKA151" s="109"/>
      <c r="LKB151" s="109"/>
      <c r="LKC151" s="109"/>
      <c r="LKD151" s="109"/>
      <c r="LKE151" s="109"/>
      <c r="LKF151" s="109"/>
      <c r="LKG151" s="109"/>
      <c r="LKH151" s="109"/>
      <c r="LKI151" s="109"/>
      <c r="LKJ151" s="109"/>
      <c r="LKK151" s="109"/>
      <c r="LKL151" s="109"/>
      <c r="LKM151" s="109"/>
      <c r="LKN151" s="109"/>
      <c r="LKO151" s="109"/>
      <c r="LKP151" s="109"/>
      <c r="LKQ151" s="109"/>
      <c r="LKR151" s="109"/>
      <c r="LKS151" s="109"/>
      <c r="LKT151" s="109"/>
      <c r="LKU151" s="109"/>
      <c r="LKV151" s="109"/>
      <c r="LKW151" s="109"/>
      <c r="LKX151" s="109"/>
      <c r="LKY151" s="109"/>
      <c r="LKZ151" s="109"/>
      <c r="LLA151" s="109"/>
      <c r="LLB151" s="109"/>
      <c r="LLC151" s="109"/>
      <c r="LLD151" s="109"/>
      <c r="LLE151" s="109"/>
      <c r="LLF151" s="109"/>
      <c r="LLG151" s="109"/>
      <c r="LLH151" s="109"/>
      <c r="LLI151" s="109"/>
      <c r="LLJ151" s="109"/>
      <c r="LLK151" s="109"/>
      <c r="LLL151" s="109"/>
      <c r="LLM151" s="109"/>
      <c r="LLN151" s="109"/>
      <c r="LLO151" s="109"/>
      <c r="LLP151" s="109"/>
      <c r="LLQ151" s="109"/>
      <c r="LLR151" s="109"/>
      <c r="LLS151" s="109"/>
      <c r="LLT151" s="109"/>
      <c r="LLU151" s="109"/>
      <c r="LLV151" s="109"/>
      <c r="LLW151" s="109"/>
      <c r="LLX151" s="109"/>
      <c r="LLY151" s="109"/>
      <c r="LLZ151" s="109"/>
      <c r="LMA151" s="109"/>
      <c r="LMB151" s="109"/>
      <c r="LMC151" s="109"/>
      <c r="LMD151" s="109"/>
      <c r="LME151" s="109"/>
      <c r="LMF151" s="109"/>
      <c r="LMG151" s="109"/>
      <c r="LMH151" s="109"/>
      <c r="LMI151" s="109"/>
      <c r="LMJ151" s="109"/>
      <c r="LMK151" s="109"/>
      <c r="LML151" s="109"/>
      <c r="LMM151" s="109"/>
      <c r="LMN151" s="109"/>
      <c r="LMO151" s="109"/>
      <c r="LMP151" s="109"/>
      <c r="LMQ151" s="109"/>
      <c r="LMR151" s="109"/>
      <c r="LMS151" s="109"/>
      <c r="LMT151" s="109"/>
      <c r="LMU151" s="109"/>
      <c r="LMV151" s="109"/>
      <c r="LMW151" s="109"/>
      <c r="LMX151" s="109"/>
      <c r="LMY151" s="109"/>
      <c r="LMZ151" s="109"/>
      <c r="LNA151" s="109"/>
      <c r="LNB151" s="109"/>
      <c r="LNC151" s="109"/>
      <c r="LND151" s="109"/>
      <c r="LNE151" s="109"/>
      <c r="LNF151" s="109"/>
      <c r="LNG151" s="109"/>
      <c r="LNH151" s="109"/>
      <c r="LNI151" s="109"/>
      <c r="LNJ151" s="109"/>
      <c r="LNK151" s="109"/>
      <c r="LNL151" s="109"/>
      <c r="LNM151" s="109"/>
      <c r="LNN151" s="109"/>
      <c r="LNO151" s="109"/>
      <c r="LNP151" s="109"/>
      <c r="LNQ151" s="109"/>
      <c r="LNR151" s="109"/>
      <c r="LNS151" s="109"/>
      <c r="LNT151" s="109"/>
      <c r="LNU151" s="109"/>
      <c r="LNV151" s="109"/>
      <c r="LNW151" s="109"/>
      <c r="LNX151" s="109"/>
      <c r="LNY151" s="109"/>
      <c r="LNZ151" s="109"/>
      <c r="LOA151" s="109"/>
      <c r="LOB151" s="109"/>
      <c r="LOC151" s="109"/>
      <c r="LOD151" s="109"/>
      <c r="LOE151" s="109"/>
      <c r="LOF151" s="109"/>
      <c r="LOG151" s="109"/>
      <c r="LOH151" s="109"/>
      <c r="LOI151" s="109"/>
      <c r="LOJ151" s="109"/>
      <c r="LOK151" s="109"/>
      <c r="LOL151" s="109"/>
      <c r="LOM151" s="109"/>
      <c r="LON151" s="109"/>
      <c r="LOO151" s="109"/>
      <c r="LOP151" s="109"/>
      <c r="LOQ151" s="109"/>
      <c r="LOR151" s="109"/>
      <c r="LOS151" s="109"/>
      <c r="LOT151" s="109"/>
      <c r="LOU151" s="109"/>
      <c r="LOV151" s="109"/>
      <c r="LOW151" s="109"/>
      <c r="LOX151" s="109"/>
      <c r="LOY151" s="109"/>
      <c r="LOZ151" s="109"/>
      <c r="LPA151" s="109"/>
      <c r="LPB151" s="109"/>
      <c r="LPC151" s="109"/>
      <c r="LPD151" s="109"/>
      <c r="LPE151" s="109"/>
      <c r="LPF151" s="109"/>
      <c r="LPG151" s="109"/>
      <c r="LPH151" s="109"/>
      <c r="LPI151" s="109"/>
      <c r="LPJ151" s="109"/>
      <c r="LPK151" s="109"/>
      <c r="LPL151" s="109"/>
      <c r="LPM151" s="109"/>
      <c r="LPN151" s="109"/>
      <c r="LPO151" s="109"/>
      <c r="LPP151" s="109"/>
      <c r="LPQ151" s="109"/>
      <c r="LPR151" s="109"/>
      <c r="LPS151" s="109"/>
      <c r="LPT151" s="109"/>
      <c r="LPU151" s="109"/>
      <c r="LPV151" s="109"/>
      <c r="LPW151" s="109"/>
      <c r="LPX151" s="109"/>
      <c r="LPY151" s="109"/>
      <c r="LPZ151" s="109"/>
      <c r="LQA151" s="109"/>
      <c r="LQB151" s="109"/>
      <c r="LQC151" s="109"/>
      <c r="LQD151" s="109"/>
      <c r="LQE151" s="109"/>
      <c r="LQF151" s="109"/>
      <c r="LQG151" s="109"/>
      <c r="LQH151" s="109"/>
      <c r="LQI151" s="109"/>
      <c r="LQJ151" s="109"/>
      <c r="LQK151" s="109"/>
      <c r="LQL151" s="109"/>
      <c r="LQM151" s="109"/>
      <c r="LQN151" s="109"/>
      <c r="LQO151" s="109"/>
      <c r="LQP151" s="109"/>
      <c r="LQQ151" s="109"/>
      <c r="LQR151" s="109"/>
      <c r="LQS151" s="109"/>
      <c r="LQT151" s="109"/>
      <c r="LQU151" s="109"/>
      <c r="LQV151" s="109"/>
      <c r="LQW151" s="109"/>
      <c r="LQX151" s="109"/>
      <c r="LQY151" s="109"/>
      <c r="LQZ151" s="109"/>
      <c r="LRA151" s="109"/>
      <c r="LRB151" s="109"/>
      <c r="LRC151" s="109"/>
      <c r="LRD151" s="109"/>
      <c r="LRE151" s="109"/>
      <c r="LRF151" s="109"/>
      <c r="LRG151" s="109"/>
      <c r="LRH151" s="109"/>
      <c r="LRI151" s="109"/>
      <c r="LRJ151" s="109"/>
      <c r="LRK151" s="109"/>
      <c r="LRL151" s="109"/>
      <c r="LRM151" s="109"/>
      <c r="LRN151" s="109"/>
      <c r="LRO151" s="109"/>
      <c r="LRP151" s="109"/>
      <c r="LRQ151" s="109"/>
      <c r="LRR151" s="109"/>
      <c r="LRS151" s="109"/>
      <c r="LRT151" s="109"/>
      <c r="LRU151" s="109"/>
      <c r="LRV151" s="109"/>
      <c r="LRW151" s="109"/>
      <c r="LRX151" s="109"/>
      <c r="LRY151" s="109"/>
      <c r="LRZ151" s="109"/>
      <c r="LSA151" s="109"/>
      <c r="LSB151" s="109"/>
      <c r="LSC151" s="109"/>
      <c r="LSD151" s="109"/>
      <c r="LSE151" s="109"/>
      <c r="LSF151" s="109"/>
      <c r="LSG151" s="109"/>
      <c r="LSH151" s="109"/>
      <c r="LSI151" s="109"/>
      <c r="LSJ151" s="109"/>
      <c r="LSK151" s="109"/>
      <c r="LSL151" s="109"/>
      <c r="LSM151" s="109"/>
      <c r="LSN151" s="109"/>
      <c r="LSO151" s="109"/>
      <c r="LSP151" s="109"/>
      <c r="LSQ151" s="109"/>
      <c r="LSR151" s="109"/>
      <c r="LSS151" s="109"/>
      <c r="LST151" s="109"/>
      <c r="LSU151" s="109"/>
      <c r="LSV151" s="109"/>
      <c r="LSW151" s="109"/>
      <c r="LSX151" s="109"/>
      <c r="LSY151" s="109"/>
      <c r="LSZ151" s="109"/>
      <c r="LTA151" s="109"/>
      <c r="LTB151" s="109"/>
      <c r="LTC151" s="109"/>
      <c r="LTD151" s="109"/>
      <c r="LTE151" s="109"/>
      <c r="LTF151" s="109"/>
      <c r="LTG151" s="109"/>
      <c r="LTH151" s="109"/>
      <c r="LTI151" s="109"/>
      <c r="LTJ151" s="109"/>
      <c r="LTK151" s="109"/>
      <c r="LTL151" s="109"/>
      <c r="LTM151" s="109"/>
      <c r="LTN151" s="109"/>
      <c r="LTO151" s="109"/>
      <c r="LTP151" s="109"/>
      <c r="LTQ151" s="109"/>
      <c r="LTR151" s="109"/>
      <c r="LTS151" s="109"/>
      <c r="LTT151" s="109"/>
      <c r="LTU151" s="109"/>
      <c r="LTV151" s="109"/>
      <c r="LTW151" s="109"/>
      <c r="LTX151" s="109"/>
      <c r="LTY151" s="109"/>
      <c r="LTZ151" s="109"/>
      <c r="LUA151" s="109"/>
      <c r="LUB151" s="109"/>
      <c r="LUC151" s="109"/>
      <c r="LUD151" s="109"/>
      <c r="LUE151" s="109"/>
      <c r="LUF151" s="109"/>
      <c r="LUG151" s="109"/>
      <c r="LUH151" s="109"/>
      <c r="LUI151" s="109"/>
      <c r="LUJ151" s="109"/>
      <c r="LUK151" s="109"/>
      <c r="LUL151" s="109"/>
      <c r="LUM151" s="109"/>
      <c r="LUN151" s="109"/>
      <c r="LUO151" s="109"/>
      <c r="LUP151" s="109"/>
      <c r="LUQ151" s="109"/>
      <c r="LUR151" s="109"/>
      <c r="LUS151" s="109"/>
      <c r="LUT151" s="109"/>
      <c r="LUU151" s="109"/>
      <c r="LUV151" s="109"/>
      <c r="LUW151" s="109"/>
      <c r="LUX151" s="109"/>
      <c r="LUY151" s="109"/>
      <c r="LUZ151" s="109"/>
      <c r="LVA151" s="109"/>
      <c r="LVB151" s="109"/>
      <c r="LVC151" s="109"/>
      <c r="LVD151" s="109"/>
      <c r="LVE151" s="109"/>
      <c r="LVF151" s="109"/>
      <c r="LVG151" s="109"/>
      <c r="LVH151" s="109"/>
      <c r="LVI151" s="109"/>
      <c r="LVJ151" s="109"/>
      <c r="LVK151" s="109"/>
      <c r="LVL151" s="109"/>
      <c r="LVM151" s="109"/>
      <c r="LVN151" s="109"/>
      <c r="LVO151" s="109"/>
      <c r="LVP151" s="109"/>
      <c r="LVQ151" s="109"/>
      <c r="LVR151" s="109"/>
      <c r="LVS151" s="109"/>
      <c r="LVT151" s="109"/>
      <c r="LVU151" s="109"/>
      <c r="LVV151" s="109"/>
      <c r="LVW151" s="109"/>
      <c r="LVX151" s="109"/>
      <c r="LVY151" s="109"/>
      <c r="LVZ151" s="109"/>
      <c r="LWA151" s="109"/>
      <c r="LWB151" s="109"/>
      <c r="LWC151" s="109"/>
      <c r="LWD151" s="109"/>
      <c r="LWE151" s="109"/>
      <c r="LWF151" s="109"/>
      <c r="LWG151" s="109"/>
      <c r="LWH151" s="109"/>
      <c r="LWI151" s="109"/>
      <c r="LWJ151" s="109"/>
      <c r="LWK151" s="109"/>
      <c r="LWL151" s="109"/>
      <c r="LWM151" s="109"/>
      <c r="LWN151" s="109"/>
      <c r="LWO151" s="109"/>
      <c r="LWP151" s="109"/>
      <c r="LWQ151" s="109"/>
      <c r="LWR151" s="109"/>
      <c r="LWS151" s="109"/>
      <c r="LWT151" s="109"/>
      <c r="LWU151" s="109"/>
      <c r="LWV151" s="109"/>
      <c r="LWW151" s="109"/>
      <c r="LWX151" s="109"/>
      <c r="LWY151" s="109"/>
      <c r="LWZ151" s="109"/>
      <c r="LXA151" s="109"/>
      <c r="LXB151" s="109"/>
      <c r="LXC151" s="109"/>
      <c r="LXD151" s="109"/>
      <c r="LXE151" s="109"/>
      <c r="LXF151" s="109"/>
      <c r="LXG151" s="109"/>
      <c r="LXH151" s="109"/>
      <c r="LXI151" s="109"/>
      <c r="LXJ151" s="109"/>
      <c r="LXK151" s="109"/>
      <c r="LXL151" s="109"/>
      <c r="LXM151" s="109"/>
      <c r="LXN151" s="109"/>
      <c r="LXO151" s="109"/>
      <c r="LXP151" s="109"/>
      <c r="LXQ151" s="109"/>
      <c r="LXR151" s="109"/>
      <c r="LXS151" s="109"/>
      <c r="LXT151" s="109"/>
      <c r="LXU151" s="109"/>
      <c r="LXV151" s="109"/>
      <c r="LXW151" s="109"/>
      <c r="LXX151" s="109"/>
      <c r="LXY151" s="109"/>
      <c r="LXZ151" s="109"/>
      <c r="LYA151" s="109"/>
      <c r="LYB151" s="109"/>
      <c r="LYC151" s="109"/>
      <c r="LYD151" s="109"/>
      <c r="LYE151" s="109"/>
      <c r="LYF151" s="109"/>
      <c r="LYG151" s="109"/>
      <c r="LYH151" s="109"/>
      <c r="LYI151" s="109"/>
      <c r="LYJ151" s="109"/>
      <c r="LYK151" s="109"/>
      <c r="LYL151" s="109"/>
      <c r="LYM151" s="109"/>
      <c r="LYN151" s="109"/>
      <c r="LYO151" s="109"/>
      <c r="LYP151" s="109"/>
      <c r="LYQ151" s="109"/>
      <c r="LYR151" s="109"/>
      <c r="LYS151" s="109"/>
      <c r="LYT151" s="109"/>
      <c r="LYU151" s="109"/>
      <c r="LYV151" s="109"/>
      <c r="LYW151" s="109"/>
      <c r="LYX151" s="109"/>
      <c r="LYY151" s="109"/>
      <c r="LYZ151" s="109"/>
      <c r="LZA151" s="109"/>
      <c r="LZB151" s="109"/>
      <c r="LZC151" s="109"/>
      <c r="LZD151" s="109"/>
      <c r="LZE151" s="109"/>
      <c r="LZF151" s="109"/>
      <c r="LZG151" s="109"/>
      <c r="LZH151" s="109"/>
      <c r="LZI151" s="109"/>
      <c r="LZJ151" s="109"/>
      <c r="LZK151" s="109"/>
      <c r="LZL151" s="109"/>
      <c r="LZM151" s="109"/>
      <c r="LZN151" s="109"/>
      <c r="LZO151" s="109"/>
      <c r="LZP151" s="109"/>
      <c r="LZQ151" s="109"/>
      <c r="LZR151" s="109"/>
      <c r="LZS151" s="109"/>
      <c r="LZT151" s="109"/>
      <c r="LZU151" s="109"/>
      <c r="LZV151" s="109"/>
      <c r="LZW151" s="109"/>
      <c r="LZX151" s="109"/>
      <c r="LZY151" s="109"/>
      <c r="LZZ151" s="109"/>
      <c r="MAA151" s="109"/>
      <c r="MAB151" s="109"/>
      <c r="MAC151" s="109"/>
      <c r="MAD151" s="109"/>
      <c r="MAE151" s="109"/>
      <c r="MAF151" s="109"/>
      <c r="MAG151" s="109"/>
      <c r="MAH151" s="109"/>
      <c r="MAI151" s="109"/>
      <c r="MAJ151" s="109"/>
      <c r="MAK151" s="109"/>
      <c r="MAL151" s="109"/>
      <c r="MAM151" s="109"/>
      <c r="MAN151" s="109"/>
      <c r="MAO151" s="109"/>
      <c r="MAP151" s="109"/>
      <c r="MAQ151" s="109"/>
      <c r="MAR151" s="109"/>
      <c r="MAS151" s="109"/>
      <c r="MAT151" s="109"/>
      <c r="MAU151" s="109"/>
      <c r="MAV151" s="109"/>
      <c r="MAW151" s="109"/>
      <c r="MAX151" s="109"/>
      <c r="MAY151" s="109"/>
      <c r="MAZ151" s="109"/>
      <c r="MBA151" s="109"/>
      <c r="MBB151" s="109"/>
      <c r="MBC151" s="109"/>
      <c r="MBD151" s="109"/>
      <c r="MBE151" s="109"/>
      <c r="MBF151" s="109"/>
      <c r="MBG151" s="109"/>
      <c r="MBH151" s="109"/>
      <c r="MBI151" s="109"/>
      <c r="MBJ151" s="109"/>
      <c r="MBK151" s="109"/>
      <c r="MBL151" s="109"/>
      <c r="MBM151" s="109"/>
      <c r="MBN151" s="109"/>
      <c r="MBO151" s="109"/>
      <c r="MBP151" s="109"/>
      <c r="MBQ151" s="109"/>
      <c r="MBR151" s="109"/>
      <c r="MBS151" s="109"/>
      <c r="MBT151" s="109"/>
      <c r="MBU151" s="109"/>
      <c r="MBV151" s="109"/>
      <c r="MBW151" s="109"/>
      <c r="MBX151" s="109"/>
      <c r="MBY151" s="109"/>
      <c r="MBZ151" s="109"/>
      <c r="MCA151" s="109"/>
      <c r="MCB151" s="109"/>
      <c r="MCC151" s="109"/>
      <c r="MCD151" s="109"/>
      <c r="MCE151" s="109"/>
      <c r="MCF151" s="109"/>
      <c r="MCG151" s="109"/>
      <c r="MCH151" s="109"/>
      <c r="MCI151" s="109"/>
      <c r="MCJ151" s="109"/>
      <c r="MCK151" s="109"/>
      <c r="MCL151" s="109"/>
      <c r="MCM151" s="109"/>
      <c r="MCN151" s="109"/>
      <c r="MCO151" s="109"/>
      <c r="MCP151" s="109"/>
      <c r="MCQ151" s="109"/>
      <c r="MCR151" s="109"/>
      <c r="MCS151" s="109"/>
      <c r="MCT151" s="109"/>
      <c r="MCU151" s="109"/>
      <c r="MCV151" s="109"/>
      <c r="MCW151" s="109"/>
      <c r="MCX151" s="109"/>
      <c r="MCY151" s="109"/>
      <c r="MCZ151" s="109"/>
      <c r="MDA151" s="109"/>
      <c r="MDB151" s="109"/>
      <c r="MDC151" s="109"/>
      <c r="MDD151" s="109"/>
      <c r="MDE151" s="109"/>
      <c r="MDF151" s="109"/>
      <c r="MDG151" s="109"/>
      <c r="MDH151" s="109"/>
      <c r="MDI151" s="109"/>
      <c r="MDJ151" s="109"/>
      <c r="MDK151" s="109"/>
      <c r="MDL151" s="109"/>
      <c r="MDM151" s="109"/>
      <c r="MDN151" s="109"/>
      <c r="MDO151" s="109"/>
      <c r="MDP151" s="109"/>
      <c r="MDQ151" s="109"/>
      <c r="MDR151" s="109"/>
      <c r="MDS151" s="109"/>
      <c r="MDT151" s="109"/>
      <c r="MDU151" s="109"/>
      <c r="MDV151" s="109"/>
      <c r="MDW151" s="109"/>
      <c r="MDX151" s="109"/>
      <c r="MDY151" s="109"/>
      <c r="MDZ151" s="109"/>
      <c r="MEA151" s="109"/>
      <c r="MEB151" s="109"/>
      <c r="MEC151" s="109"/>
      <c r="MED151" s="109"/>
      <c r="MEE151" s="109"/>
      <c r="MEF151" s="109"/>
      <c r="MEG151" s="109"/>
      <c r="MEH151" s="109"/>
      <c r="MEI151" s="109"/>
      <c r="MEJ151" s="109"/>
      <c r="MEK151" s="109"/>
      <c r="MEL151" s="109"/>
      <c r="MEM151" s="109"/>
      <c r="MEN151" s="109"/>
      <c r="MEO151" s="109"/>
      <c r="MEP151" s="109"/>
      <c r="MEQ151" s="109"/>
      <c r="MER151" s="109"/>
      <c r="MES151" s="109"/>
      <c r="MET151" s="109"/>
      <c r="MEU151" s="109"/>
      <c r="MEV151" s="109"/>
      <c r="MEW151" s="109"/>
      <c r="MEX151" s="109"/>
      <c r="MEY151" s="109"/>
      <c r="MEZ151" s="109"/>
      <c r="MFA151" s="109"/>
      <c r="MFB151" s="109"/>
      <c r="MFC151" s="109"/>
      <c r="MFD151" s="109"/>
      <c r="MFE151" s="109"/>
      <c r="MFF151" s="109"/>
      <c r="MFG151" s="109"/>
      <c r="MFH151" s="109"/>
      <c r="MFI151" s="109"/>
      <c r="MFJ151" s="109"/>
      <c r="MFK151" s="109"/>
      <c r="MFL151" s="109"/>
      <c r="MFM151" s="109"/>
      <c r="MFN151" s="109"/>
      <c r="MFO151" s="109"/>
      <c r="MFP151" s="109"/>
      <c r="MFQ151" s="109"/>
      <c r="MFR151" s="109"/>
      <c r="MFS151" s="109"/>
      <c r="MFT151" s="109"/>
      <c r="MFU151" s="109"/>
      <c r="MFV151" s="109"/>
      <c r="MFW151" s="109"/>
      <c r="MFX151" s="109"/>
      <c r="MFY151" s="109"/>
      <c r="MFZ151" s="109"/>
      <c r="MGA151" s="109"/>
      <c r="MGB151" s="109"/>
      <c r="MGC151" s="109"/>
      <c r="MGD151" s="109"/>
      <c r="MGE151" s="109"/>
      <c r="MGF151" s="109"/>
      <c r="MGG151" s="109"/>
      <c r="MGH151" s="109"/>
      <c r="MGI151" s="109"/>
      <c r="MGJ151" s="109"/>
      <c r="MGK151" s="109"/>
      <c r="MGL151" s="109"/>
      <c r="MGM151" s="109"/>
      <c r="MGN151" s="109"/>
      <c r="MGO151" s="109"/>
      <c r="MGP151" s="109"/>
      <c r="MGQ151" s="109"/>
      <c r="MGR151" s="109"/>
      <c r="MGS151" s="109"/>
      <c r="MGT151" s="109"/>
      <c r="MGU151" s="109"/>
      <c r="MGV151" s="109"/>
      <c r="MGW151" s="109"/>
      <c r="MGX151" s="109"/>
      <c r="MGY151" s="109"/>
      <c r="MGZ151" s="109"/>
      <c r="MHA151" s="109"/>
      <c r="MHB151" s="109"/>
      <c r="MHC151" s="109"/>
      <c r="MHD151" s="109"/>
      <c r="MHE151" s="109"/>
      <c r="MHF151" s="109"/>
      <c r="MHG151" s="109"/>
      <c r="MHH151" s="109"/>
      <c r="MHI151" s="109"/>
      <c r="MHJ151" s="109"/>
      <c r="MHK151" s="109"/>
      <c r="MHL151" s="109"/>
      <c r="MHM151" s="109"/>
      <c r="MHN151" s="109"/>
      <c r="MHO151" s="109"/>
      <c r="MHP151" s="109"/>
      <c r="MHQ151" s="109"/>
      <c r="MHR151" s="109"/>
      <c r="MHS151" s="109"/>
      <c r="MHT151" s="109"/>
      <c r="MHU151" s="109"/>
      <c r="MHV151" s="109"/>
      <c r="MHW151" s="109"/>
      <c r="MHX151" s="109"/>
      <c r="MHY151" s="109"/>
      <c r="MHZ151" s="109"/>
      <c r="MIA151" s="109"/>
      <c r="MIB151" s="109"/>
      <c r="MIC151" s="109"/>
      <c r="MID151" s="109"/>
      <c r="MIE151" s="109"/>
      <c r="MIF151" s="109"/>
      <c r="MIG151" s="109"/>
      <c r="MIH151" s="109"/>
      <c r="MII151" s="109"/>
      <c r="MIJ151" s="109"/>
      <c r="MIK151" s="109"/>
      <c r="MIL151" s="109"/>
      <c r="MIM151" s="109"/>
      <c r="MIN151" s="109"/>
      <c r="MIO151" s="109"/>
      <c r="MIP151" s="109"/>
      <c r="MIQ151" s="109"/>
      <c r="MIR151" s="109"/>
      <c r="MIS151" s="109"/>
      <c r="MIT151" s="109"/>
      <c r="MIU151" s="109"/>
      <c r="MIV151" s="109"/>
      <c r="MIW151" s="109"/>
      <c r="MIX151" s="109"/>
      <c r="MIY151" s="109"/>
      <c r="MIZ151" s="109"/>
      <c r="MJA151" s="109"/>
      <c r="MJB151" s="109"/>
      <c r="MJC151" s="109"/>
      <c r="MJD151" s="109"/>
      <c r="MJE151" s="109"/>
      <c r="MJF151" s="109"/>
      <c r="MJG151" s="109"/>
      <c r="MJH151" s="109"/>
      <c r="MJI151" s="109"/>
      <c r="MJJ151" s="109"/>
      <c r="MJK151" s="109"/>
      <c r="MJL151" s="109"/>
      <c r="MJM151" s="109"/>
      <c r="MJN151" s="109"/>
      <c r="MJO151" s="109"/>
      <c r="MJP151" s="109"/>
      <c r="MJQ151" s="109"/>
      <c r="MJR151" s="109"/>
      <c r="MJS151" s="109"/>
      <c r="MJT151" s="109"/>
      <c r="MJU151" s="109"/>
      <c r="MJV151" s="109"/>
      <c r="MJW151" s="109"/>
      <c r="MJX151" s="109"/>
      <c r="MJY151" s="109"/>
      <c r="MJZ151" s="109"/>
      <c r="MKA151" s="109"/>
      <c r="MKB151" s="109"/>
      <c r="MKC151" s="109"/>
      <c r="MKD151" s="109"/>
      <c r="MKE151" s="109"/>
      <c r="MKF151" s="109"/>
      <c r="MKG151" s="109"/>
      <c r="MKH151" s="109"/>
      <c r="MKI151" s="109"/>
      <c r="MKJ151" s="109"/>
      <c r="MKK151" s="109"/>
      <c r="MKL151" s="109"/>
      <c r="MKM151" s="109"/>
      <c r="MKN151" s="109"/>
      <c r="MKO151" s="109"/>
      <c r="MKP151" s="109"/>
      <c r="MKQ151" s="109"/>
      <c r="MKR151" s="109"/>
      <c r="MKS151" s="109"/>
      <c r="MKT151" s="109"/>
      <c r="MKU151" s="109"/>
      <c r="MKV151" s="109"/>
      <c r="MKW151" s="109"/>
      <c r="MKX151" s="109"/>
      <c r="MKY151" s="109"/>
      <c r="MKZ151" s="109"/>
      <c r="MLA151" s="109"/>
      <c r="MLB151" s="109"/>
      <c r="MLC151" s="109"/>
      <c r="MLD151" s="109"/>
      <c r="MLE151" s="109"/>
      <c r="MLF151" s="109"/>
      <c r="MLG151" s="109"/>
      <c r="MLH151" s="109"/>
      <c r="MLI151" s="109"/>
      <c r="MLJ151" s="109"/>
      <c r="MLK151" s="109"/>
      <c r="MLL151" s="109"/>
      <c r="MLM151" s="109"/>
      <c r="MLN151" s="109"/>
      <c r="MLO151" s="109"/>
      <c r="MLP151" s="109"/>
      <c r="MLQ151" s="109"/>
      <c r="MLR151" s="109"/>
      <c r="MLS151" s="109"/>
      <c r="MLT151" s="109"/>
      <c r="MLU151" s="109"/>
      <c r="MLV151" s="109"/>
      <c r="MLW151" s="109"/>
      <c r="MLX151" s="109"/>
      <c r="MLY151" s="109"/>
      <c r="MLZ151" s="109"/>
      <c r="MMA151" s="109"/>
      <c r="MMB151" s="109"/>
      <c r="MMC151" s="109"/>
      <c r="MMD151" s="109"/>
      <c r="MME151" s="109"/>
      <c r="MMF151" s="109"/>
      <c r="MMG151" s="109"/>
      <c r="MMH151" s="109"/>
      <c r="MMI151" s="109"/>
      <c r="MMJ151" s="109"/>
      <c r="MMK151" s="109"/>
      <c r="MML151" s="109"/>
      <c r="MMM151" s="109"/>
      <c r="MMN151" s="109"/>
      <c r="MMO151" s="109"/>
      <c r="MMP151" s="109"/>
      <c r="MMQ151" s="109"/>
      <c r="MMR151" s="109"/>
      <c r="MMS151" s="109"/>
      <c r="MMT151" s="109"/>
      <c r="MMU151" s="109"/>
      <c r="MMV151" s="109"/>
      <c r="MMW151" s="109"/>
      <c r="MMX151" s="109"/>
      <c r="MMY151" s="109"/>
      <c r="MMZ151" s="109"/>
      <c r="MNA151" s="109"/>
      <c r="MNB151" s="109"/>
      <c r="MNC151" s="109"/>
      <c r="MND151" s="109"/>
      <c r="MNE151" s="109"/>
      <c r="MNF151" s="109"/>
      <c r="MNG151" s="109"/>
      <c r="MNH151" s="109"/>
      <c r="MNI151" s="109"/>
      <c r="MNJ151" s="109"/>
      <c r="MNK151" s="109"/>
      <c r="MNL151" s="109"/>
      <c r="MNM151" s="109"/>
      <c r="MNN151" s="109"/>
      <c r="MNO151" s="109"/>
      <c r="MNP151" s="109"/>
      <c r="MNQ151" s="109"/>
      <c r="MNR151" s="109"/>
      <c r="MNS151" s="109"/>
      <c r="MNT151" s="109"/>
      <c r="MNU151" s="109"/>
      <c r="MNV151" s="109"/>
      <c r="MNW151" s="109"/>
      <c r="MNX151" s="109"/>
      <c r="MNY151" s="109"/>
      <c r="MNZ151" s="109"/>
      <c r="MOA151" s="109"/>
      <c r="MOB151" s="109"/>
      <c r="MOC151" s="109"/>
      <c r="MOD151" s="109"/>
      <c r="MOE151" s="109"/>
      <c r="MOF151" s="109"/>
      <c r="MOG151" s="109"/>
      <c r="MOH151" s="109"/>
      <c r="MOI151" s="109"/>
      <c r="MOJ151" s="109"/>
      <c r="MOK151" s="109"/>
      <c r="MOL151" s="109"/>
      <c r="MOM151" s="109"/>
      <c r="MON151" s="109"/>
      <c r="MOO151" s="109"/>
      <c r="MOP151" s="109"/>
      <c r="MOQ151" s="109"/>
      <c r="MOR151" s="109"/>
      <c r="MOS151" s="109"/>
      <c r="MOT151" s="109"/>
      <c r="MOU151" s="109"/>
      <c r="MOV151" s="109"/>
      <c r="MOW151" s="109"/>
      <c r="MOX151" s="109"/>
      <c r="MOY151" s="109"/>
      <c r="MOZ151" s="109"/>
      <c r="MPA151" s="109"/>
      <c r="MPB151" s="109"/>
      <c r="MPC151" s="109"/>
      <c r="MPD151" s="109"/>
      <c r="MPE151" s="109"/>
      <c r="MPF151" s="109"/>
      <c r="MPG151" s="109"/>
      <c r="MPH151" s="109"/>
      <c r="MPI151" s="109"/>
      <c r="MPJ151" s="109"/>
      <c r="MPK151" s="109"/>
      <c r="MPL151" s="109"/>
      <c r="MPM151" s="109"/>
      <c r="MPN151" s="109"/>
      <c r="MPO151" s="109"/>
      <c r="MPP151" s="109"/>
      <c r="MPQ151" s="109"/>
      <c r="MPR151" s="109"/>
      <c r="MPS151" s="109"/>
      <c r="MPT151" s="109"/>
      <c r="MPU151" s="109"/>
      <c r="MPV151" s="109"/>
      <c r="MPW151" s="109"/>
      <c r="MPX151" s="109"/>
      <c r="MPY151" s="109"/>
      <c r="MPZ151" s="109"/>
      <c r="MQA151" s="109"/>
      <c r="MQB151" s="109"/>
      <c r="MQC151" s="109"/>
      <c r="MQD151" s="109"/>
      <c r="MQE151" s="109"/>
      <c r="MQF151" s="109"/>
      <c r="MQG151" s="109"/>
      <c r="MQH151" s="109"/>
      <c r="MQI151" s="109"/>
      <c r="MQJ151" s="109"/>
      <c r="MQK151" s="109"/>
      <c r="MQL151" s="109"/>
      <c r="MQM151" s="109"/>
      <c r="MQN151" s="109"/>
      <c r="MQO151" s="109"/>
      <c r="MQP151" s="109"/>
      <c r="MQQ151" s="109"/>
      <c r="MQR151" s="109"/>
      <c r="MQS151" s="109"/>
      <c r="MQT151" s="109"/>
      <c r="MQU151" s="109"/>
      <c r="MQV151" s="109"/>
      <c r="MQW151" s="109"/>
      <c r="MQX151" s="109"/>
      <c r="MQY151" s="109"/>
      <c r="MQZ151" s="109"/>
      <c r="MRA151" s="109"/>
      <c r="MRB151" s="109"/>
      <c r="MRC151" s="109"/>
      <c r="MRD151" s="109"/>
      <c r="MRE151" s="109"/>
      <c r="MRF151" s="109"/>
      <c r="MRG151" s="109"/>
      <c r="MRH151" s="109"/>
      <c r="MRI151" s="109"/>
      <c r="MRJ151" s="109"/>
      <c r="MRK151" s="109"/>
      <c r="MRL151" s="109"/>
      <c r="MRM151" s="109"/>
      <c r="MRN151" s="109"/>
      <c r="MRO151" s="109"/>
      <c r="MRP151" s="109"/>
      <c r="MRQ151" s="109"/>
      <c r="MRR151" s="109"/>
      <c r="MRS151" s="109"/>
      <c r="MRT151" s="109"/>
      <c r="MRU151" s="109"/>
      <c r="MRV151" s="109"/>
      <c r="MRW151" s="109"/>
      <c r="MRX151" s="109"/>
      <c r="MRY151" s="109"/>
      <c r="MRZ151" s="109"/>
      <c r="MSA151" s="109"/>
      <c r="MSB151" s="109"/>
      <c r="MSC151" s="109"/>
      <c r="MSD151" s="109"/>
      <c r="MSE151" s="109"/>
      <c r="MSF151" s="109"/>
      <c r="MSG151" s="109"/>
      <c r="MSH151" s="109"/>
      <c r="MSI151" s="109"/>
      <c r="MSJ151" s="109"/>
      <c r="MSK151" s="109"/>
      <c r="MSL151" s="109"/>
      <c r="MSM151" s="109"/>
      <c r="MSN151" s="109"/>
      <c r="MSO151" s="109"/>
      <c r="MSP151" s="109"/>
      <c r="MSQ151" s="109"/>
      <c r="MSR151" s="109"/>
      <c r="MSS151" s="109"/>
      <c r="MST151" s="109"/>
      <c r="MSU151" s="109"/>
      <c r="MSV151" s="109"/>
      <c r="MSW151" s="109"/>
      <c r="MSX151" s="109"/>
      <c r="MSY151" s="109"/>
      <c r="MSZ151" s="109"/>
      <c r="MTA151" s="109"/>
      <c r="MTB151" s="109"/>
      <c r="MTC151" s="109"/>
      <c r="MTD151" s="109"/>
      <c r="MTE151" s="109"/>
      <c r="MTF151" s="109"/>
      <c r="MTG151" s="109"/>
      <c r="MTH151" s="109"/>
      <c r="MTI151" s="109"/>
      <c r="MTJ151" s="109"/>
      <c r="MTK151" s="109"/>
      <c r="MTL151" s="109"/>
      <c r="MTM151" s="109"/>
      <c r="MTN151" s="109"/>
      <c r="MTO151" s="109"/>
      <c r="MTP151" s="109"/>
      <c r="MTQ151" s="109"/>
      <c r="MTR151" s="109"/>
      <c r="MTS151" s="109"/>
      <c r="MTT151" s="109"/>
      <c r="MTU151" s="109"/>
      <c r="MTV151" s="109"/>
      <c r="MTW151" s="109"/>
      <c r="MTX151" s="109"/>
      <c r="MTY151" s="109"/>
      <c r="MTZ151" s="109"/>
      <c r="MUA151" s="109"/>
      <c r="MUB151" s="109"/>
      <c r="MUC151" s="109"/>
      <c r="MUD151" s="109"/>
      <c r="MUE151" s="109"/>
      <c r="MUF151" s="109"/>
      <c r="MUG151" s="109"/>
      <c r="MUH151" s="109"/>
      <c r="MUI151" s="109"/>
      <c r="MUJ151" s="109"/>
      <c r="MUK151" s="109"/>
      <c r="MUL151" s="109"/>
      <c r="MUM151" s="109"/>
      <c r="MUN151" s="109"/>
      <c r="MUO151" s="109"/>
      <c r="MUP151" s="109"/>
      <c r="MUQ151" s="109"/>
      <c r="MUR151" s="109"/>
      <c r="MUS151" s="109"/>
      <c r="MUT151" s="109"/>
      <c r="MUU151" s="109"/>
      <c r="MUV151" s="109"/>
      <c r="MUW151" s="109"/>
      <c r="MUX151" s="109"/>
      <c r="MUY151" s="109"/>
      <c r="MUZ151" s="109"/>
      <c r="MVA151" s="109"/>
      <c r="MVB151" s="109"/>
      <c r="MVC151" s="109"/>
      <c r="MVD151" s="109"/>
      <c r="MVE151" s="109"/>
      <c r="MVF151" s="109"/>
      <c r="MVG151" s="109"/>
      <c r="MVH151" s="109"/>
      <c r="MVI151" s="109"/>
      <c r="MVJ151" s="109"/>
      <c r="MVK151" s="109"/>
      <c r="MVL151" s="109"/>
      <c r="MVM151" s="109"/>
      <c r="MVN151" s="109"/>
      <c r="MVO151" s="109"/>
      <c r="MVP151" s="109"/>
      <c r="MVQ151" s="109"/>
      <c r="MVR151" s="109"/>
      <c r="MVS151" s="109"/>
      <c r="MVT151" s="109"/>
      <c r="MVU151" s="109"/>
      <c r="MVV151" s="109"/>
      <c r="MVW151" s="109"/>
      <c r="MVX151" s="109"/>
      <c r="MVY151" s="109"/>
      <c r="MVZ151" s="109"/>
      <c r="MWA151" s="109"/>
      <c r="MWB151" s="109"/>
      <c r="MWC151" s="109"/>
      <c r="MWD151" s="109"/>
      <c r="MWE151" s="109"/>
      <c r="MWF151" s="109"/>
      <c r="MWG151" s="109"/>
      <c r="MWH151" s="109"/>
      <c r="MWI151" s="109"/>
      <c r="MWJ151" s="109"/>
      <c r="MWK151" s="109"/>
      <c r="MWL151" s="109"/>
      <c r="MWM151" s="109"/>
      <c r="MWN151" s="109"/>
      <c r="MWO151" s="109"/>
      <c r="MWP151" s="109"/>
      <c r="MWQ151" s="109"/>
      <c r="MWR151" s="109"/>
      <c r="MWS151" s="109"/>
      <c r="MWT151" s="109"/>
      <c r="MWU151" s="109"/>
      <c r="MWV151" s="109"/>
      <c r="MWW151" s="109"/>
      <c r="MWX151" s="109"/>
      <c r="MWY151" s="109"/>
      <c r="MWZ151" s="109"/>
      <c r="MXA151" s="109"/>
      <c r="MXB151" s="109"/>
      <c r="MXC151" s="109"/>
      <c r="MXD151" s="109"/>
      <c r="MXE151" s="109"/>
      <c r="MXF151" s="109"/>
      <c r="MXG151" s="109"/>
      <c r="MXH151" s="109"/>
      <c r="MXI151" s="109"/>
      <c r="MXJ151" s="109"/>
      <c r="MXK151" s="109"/>
      <c r="MXL151" s="109"/>
      <c r="MXM151" s="109"/>
      <c r="MXN151" s="109"/>
      <c r="MXO151" s="109"/>
      <c r="MXP151" s="109"/>
      <c r="MXQ151" s="109"/>
      <c r="MXR151" s="109"/>
      <c r="MXS151" s="109"/>
      <c r="MXT151" s="109"/>
      <c r="MXU151" s="109"/>
      <c r="MXV151" s="109"/>
      <c r="MXW151" s="109"/>
      <c r="MXX151" s="109"/>
      <c r="MXY151" s="109"/>
      <c r="MXZ151" s="109"/>
      <c r="MYA151" s="109"/>
      <c r="MYB151" s="109"/>
      <c r="MYC151" s="109"/>
      <c r="MYD151" s="109"/>
      <c r="MYE151" s="109"/>
      <c r="MYF151" s="109"/>
      <c r="MYG151" s="109"/>
      <c r="MYH151" s="109"/>
      <c r="MYI151" s="109"/>
      <c r="MYJ151" s="109"/>
      <c r="MYK151" s="109"/>
      <c r="MYL151" s="109"/>
      <c r="MYM151" s="109"/>
      <c r="MYN151" s="109"/>
      <c r="MYO151" s="109"/>
      <c r="MYP151" s="109"/>
      <c r="MYQ151" s="109"/>
      <c r="MYR151" s="109"/>
      <c r="MYS151" s="109"/>
      <c r="MYT151" s="109"/>
      <c r="MYU151" s="109"/>
      <c r="MYV151" s="109"/>
      <c r="MYW151" s="109"/>
      <c r="MYX151" s="109"/>
      <c r="MYY151" s="109"/>
      <c r="MYZ151" s="109"/>
      <c r="MZA151" s="109"/>
      <c r="MZB151" s="109"/>
      <c r="MZC151" s="109"/>
      <c r="MZD151" s="109"/>
      <c r="MZE151" s="109"/>
      <c r="MZF151" s="109"/>
      <c r="MZG151" s="109"/>
      <c r="MZH151" s="109"/>
      <c r="MZI151" s="109"/>
      <c r="MZJ151" s="109"/>
      <c r="MZK151" s="109"/>
      <c r="MZL151" s="109"/>
      <c r="MZM151" s="109"/>
      <c r="MZN151" s="109"/>
      <c r="MZO151" s="109"/>
      <c r="MZP151" s="109"/>
      <c r="MZQ151" s="109"/>
      <c r="MZR151" s="109"/>
      <c r="MZS151" s="109"/>
      <c r="MZT151" s="109"/>
      <c r="MZU151" s="109"/>
      <c r="MZV151" s="109"/>
      <c r="MZW151" s="109"/>
      <c r="MZX151" s="109"/>
      <c r="MZY151" s="109"/>
      <c r="MZZ151" s="109"/>
      <c r="NAA151" s="109"/>
      <c r="NAB151" s="109"/>
      <c r="NAC151" s="109"/>
      <c r="NAD151" s="109"/>
      <c r="NAE151" s="109"/>
      <c r="NAF151" s="109"/>
      <c r="NAG151" s="109"/>
      <c r="NAH151" s="109"/>
      <c r="NAI151" s="109"/>
      <c r="NAJ151" s="109"/>
      <c r="NAK151" s="109"/>
      <c r="NAL151" s="109"/>
      <c r="NAM151" s="109"/>
      <c r="NAN151" s="109"/>
      <c r="NAO151" s="109"/>
      <c r="NAP151" s="109"/>
      <c r="NAQ151" s="109"/>
      <c r="NAR151" s="109"/>
      <c r="NAS151" s="109"/>
      <c r="NAT151" s="109"/>
      <c r="NAU151" s="109"/>
      <c r="NAV151" s="109"/>
      <c r="NAW151" s="109"/>
      <c r="NAX151" s="109"/>
      <c r="NAY151" s="109"/>
      <c r="NAZ151" s="109"/>
      <c r="NBA151" s="109"/>
      <c r="NBB151" s="109"/>
      <c r="NBC151" s="109"/>
      <c r="NBD151" s="109"/>
      <c r="NBE151" s="109"/>
      <c r="NBF151" s="109"/>
      <c r="NBG151" s="109"/>
      <c r="NBH151" s="109"/>
      <c r="NBI151" s="109"/>
      <c r="NBJ151" s="109"/>
      <c r="NBK151" s="109"/>
      <c r="NBL151" s="109"/>
      <c r="NBM151" s="109"/>
      <c r="NBN151" s="109"/>
      <c r="NBO151" s="109"/>
      <c r="NBP151" s="109"/>
      <c r="NBQ151" s="109"/>
      <c r="NBR151" s="109"/>
      <c r="NBS151" s="109"/>
      <c r="NBT151" s="109"/>
      <c r="NBU151" s="109"/>
      <c r="NBV151" s="109"/>
      <c r="NBW151" s="109"/>
      <c r="NBX151" s="109"/>
      <c r="NBY151" s="109"/>
      <c r="NBZ151" s="109"/>
      <c r="NCA151" s="109"/>
      <c r="NCB151" s="109"/>
      <c r="NCC151" s="109"/>
      <c r="NCD151" s="109"/>
      <c r="NCE151" s="109"/>
      <c r="NCF151" s="109"/>
      <c r="NCG151" s="109"/>
      <c r="NCH151" s="109"/>
      <c r="NCI151" s="109"/>
      <c r="NCJ151" s="109"/>
      <c r="NCK151" s="109"/>
      <c r="NCL151" s="109"/>
      <c r="NCM151" s="109"/>
      <c r="NCN151" s="109"/>
      <c r="NCO151" s="109"/>
      <c r="NCP151" s="109"/>
      <c r="NCQ151" s="109"/>
      <c r="NCR151" s="109"/>
      <c r="NCS151" s="109"/>
      <c r="NCT151" s="109"/>
      <c r="NCU151" s="109"/>
      <c r="NCV151" s="109"/>
      <c r="NCW151" s="109"/>
      <c r="NCX151" s="109"/>
      <c r="NCY151" s="109"/>
      <c r="NCZ151" s="109"/>
      <c r="NDA151" s="109"/>
      <c r="NDB151" s="109"/>
      <c r="NDC151" s="109"/>
      <c r="NDD151" s="109"/>
      <c r="NDE151" s="109"/>
      <c r="NDF151" s="109"/>
      <c r="NDG151" s="109"/>
      <c r="NDH151" s="109"/>
      <c r="NDI151" s="109"/>
      <c r="NDJ151" s="109"/>
      <c r="NDK151" s="109"/>
      <c r="NDL151" s="109"/>
      <c r="NDM151" s="109"/>
      <c r="NDN151" s="109"/>
      <c r="NDO151" s="109"/>
      <c r="NDP151" s="109"/>
      <c r="NDQ151" s="109"/>
      <c r="NDR151" s="109"/>
      <c r="NDS151" s="109"/>
      <c r="NDT151" s="109"/>
      <c r="NDU151" s="109"/>
      <c r="NDV151" s="109"/>
      <c r="NDW151" s="109"/>
      <c r="NDX151" s="109"/>
      <c r="NDY151" s="109"/>
      <c r="NDZ151" s="109"/>
      <c r="NEA151" s="109"/>
      <c r="NEB151" s="109"/>
      <c r="NEC151" s="109"/>
      <c r="NED151" s="109"/>
      <c r="NEE151" s="109"/>
      <c r="NEF151" s="109"/>
      <c r="NEG151" s="109"/>
      <c r="NEH151" s="109"/>
      <c r="NEI151" s="109"/>
      <c r="NEJ151" s="109"/>
      <c r="NEK151" s="109"/>
      <c r="NEL151" s="109"/>
      <c r="NEM151" s="109"/>
      <c r="NEN151" s="109"/>
      <c r="NEO151" s="109"/>
      <c r="NEP151" s="109"/>
      <c r="NEQ151" s="109"/>
      <c r="NER151" s="109"/>
      <c r="NES151" s="109"/>
      <c r="NET151" s="109"/>
      <c r="NEU151" s="109"/>
      <c r="NEV151" s="109"/>
      <c r="NEW151" s="109"/>
      <c r="NEX151" s="109"/>
      <c r="NEY151" s="109"/>
      <c r="NEZ151" s="109"/>
      <c r="NFA151" s="109"/>
      <c r="NFB151" s="109"/>
      <c r="NFC151" s="109"/>
      <c r="NFD151" s="109"/>
      <c r="NFE151" s="109"/>
      <c r="NFF151" s="109"/>
      <c r="NFG151" s="109"/>
      <c r="NFH151" s="109"/>
      <c r="NFI151" s="109"/>
      <c r="NFJ151" s="109"/>
      <c r="NFK151" s="109"/>
      <c r="NFL151" s="109"/>
      <c r="NFM151" s="109"/>
      <c r="NFN151" s="109"/>
      <c r="NFO151" s="109"/>
      <c r="NFP151" s="109"/>
      <c r="NFQ151" s="109"/>
      <c r="NFR151" s="109"/>
      <c r="NFS151" s="109"/>
      <c r="NFT151" s="109"/>
      <c r="NFU151" s="109"/>
      <c r="NFV151" s="109"/>
      <c r="NFW151" s="109"/>
      <c r="NFX151" s="109"/>
      <c r="NFY151" s="109"/>
      <c r="NFZ151" s="109"/>
      <c r="NGA151" s="109"/>
      <c r="NGB151" s="109"/>
      <c r="NGC151" s="109"/>
      <c r="NGD151" s="109"/>
      <c r="NGE151" s="109"/>
      <c r="NGF151" s="109"/>
      <c r="NGG151" s="109"/>
      <c r="NGH151" s="109"/>
      <c r="NGI151" s="109"/>
      <c r="NGJ151" s="109"/>
      <c r="NGK151" s="109"/>
      <c r="NGL151" s="109"/>
      <c r="NGM151" s="109"/>
      <c r="NGN151" s="109"/>
      <c r="NGO151" s="109"/>
      <c r="NGP151" s="109"/>
      <c r="NGQ151" s="109"/>
      <c r="NGR151" s="109"/>
      <c r="NGS151" s="109"/>
      <c r="NGT151" s="109"/>
      <c r="NGU151" s="109"/>
      <c r="NGV151" s="109"/>
      <c r="NGW151" s="109"/>
      <c r="NGX151" s="109"/>
      <c r="NGY151" s="109"/>
      <c r="NGZ151" s="109"/>
      <c r="NHA151" s="109"/>
      <c r="NHB151" s="109"/>
      <c r="NHC151" s="109"/>
      <c r="NHD151" s="109"/>
      <c r="NHE151" s="109"/>
      <c r="NHF151" s="109"/>
      <c r="NHG151" s="109"/>
      <c r="NHH151" s="109"/>
      <c r="NHI151" s="109"/>
      <c r="NHJ151" s="109"/>
      <c r="NHK151" s="109"/>
      <c r="NHL151" s="109"/>
      <c r="NHM151" s="109"/>
      <c r="NHN151" s="109"/>
      <c r="NHO151" s="109"/>
      <c r="NHP151" s="109"/>
      <c r="NHQ151" s="109"/>
      <c r="NHR151" s="109"/>
      <c r="NHS151" s="109"/>
      <c r="NHT151" s="109"/>
      <c r="NHU151" s="109"/>
      <c r="NHV151" s="109"/>
      <c r="NHW151" s="109"/>
      <c r="NHX151" s="109"/>
      <c r="NHY151" s="109"/>
      <c r="NHZ151" s="109"/>
      <c r="NIA151" s="109"/>
      <c r="NIB151" s="109"/>
      <c r="NIC151" s="109"/>
      <c r="NID151" s="109"/>
      <c r="NIE151" s="109"/>
      <c r="NIF151" s="109"/>
      <c r="NIG151" s="109"/>
      <c r="NIH151" s="109"/>
      <c r="NII151" s="109"/>
      <c r="NIJ151" s="109"/>
      <c r="NIK151" s="109"/>
      <c r="NIL151" s="109"/>
      <c r="NIM151" s="109"/>
      <c r="NIN151" s="109"/>
      <c r="NIO151" s="109"/>
      <c r="NIP151" s="109"/>
      <c r="NIQ151" s="109"/>
      <c r="NIR151" s="109"/>
      <c r="NIS151" s="109"/>
      <c r="NIT151" s="109"/>
      <c r="NIU151" s="109"/>
      <c r="NIV151" s="109"/>
      <c r="NIW151" s="109"/>
      <c r="NIX151" s="109"/>
      <c r="NIY151" s="109"/>
      <c r="NIZ151" s="109"/>
      <c r="NJA151" s="109"/>
      <c r="NJB151" s="109"/>
      <c r="NJC151" s="109"/>
      <c r="NJD151" s="109"/>
      <c r="NJE151" s="109"/>
      <c r="NJF151" s="109"/>
      <c r="NJG151" s="109"/>
      <c r="NJH151" s="109"/>
      <c r="NJI151" s="109"/>
      <c r="NJJ151" s="109"/>
      <c r="NJK151" s="109"/>
      <c r="NJL151" s="109"/>
      <c r="NJM151" s="109"/>
      <c r="NJN151" s="109"/>
      <c r="NJO151" s="109"/>
      <c r="NJP151" s="109"/>
      <c r="NJQ151" s="109"/>
      <c r="NJR151" s="109"/>
      <c r="NJS151" s="109"/>
      <c r="NJT151" s="109"/>
      <c r="NJU151" s="109"/>
      <c r="NJV151" s="109"/>
      <c r="NJW151" s="109"/>
      <c r="NJX151" s="109"/>
      <c r="NJY151" s="109"/>
      <c r="NJZ151" s="109"/>
      <c r="NKA151" s="109"/>
      <c r="NKB151" s="109"/>
      <c r="NKC151" s="109"/>
      <c r="NKD151" s="109"/>
      <c r="NKE151" s="109"/>
      <c r="NKF151" s="109"/>
      <c r="NKG151" s="109"/>
      <c r="NKH151" s="109"/>
      <c r="NKI151" s="109"/>
      <c r="NKJ151" s="109"/>
      <c r="NKK151" s="109"/>
      <c r="NKL151" s="109"/>
      <c r="NKM151" s="109"/>
      <c r="NKN151" s="109"/>
      <c r="NKO151" s="109"/>
      <c r="NKP151" s="109"/>
      <c r="NKQ151" s="109"/>
      <c r="NKR151" s="109"/>
      <c r="NKS151" s="109"/>
      <c r="NKT151" s="109"/>
      <c r="NKU151" s="109"/>
      <c r="NKV151" s="109"/>
      <c r="NKW151" s="109"/>
      <c r="NKX151" s="109"/>
      <c r="NKY151" s="109"/>
      <c r="NKZ151" s="109"/>
      <c r="NLA151" s="109"/>
      <c r="NLB151" s="109"/>
      <c r="NLC151" s="109"/>
      <c r="NLD151" s="109"/>
      <c r="NLE151" s="109"/>
      <c r="NLF151" s="109"/>
      <c r="NLG151" s="109"/>
      <c r="NLH151" s="109"/>
      <c r="NLI151" s="109"/>
      <c r="NLJ151" s="109"/>
      <c r="NLK151" s="109"/>
      <c r="NLL151" s="109"/>
      <c r="NLM151" s="109"/>
      <c r="NLN151" s="109"/>
      <c r="NLO151" s="109"/>
      <c r="NLP151" s="109"/>
      <c r="NLQ151" s="109"/>
      <c r="NLR151" s="109"/>
      <c r="NLS151" s="109"/>
      <c r="NLT151" s="109"/>
      <c r="NLU151" s="109"/>
      <c r="NLV151" s="109"/>
      <c r="NLW151" s="109"/>
      <c r="NLX151" s="109"/>
      <c r="NLY151" s="109"/>
      <c r="NLZ151" s="109"/>
      <c r="NMA151" s="109"/>
      <c r="NMB151" s="109"/>
      <c r="NMC151" s="109"/>
      <c r="NMD151" s="109"/>
      <c r="NME151" s="109"/>
      <c r="NMF151" s="109"/>
      <c r="NMG151" s="109"/>
      <c r="NMH151" s="109"/>
      <c r="NMI151" s="109"/>
      <c r="NMJ151" s="109"/>
      <c r="NMK151" s="109"/>
      <c r="NML151" s="109"/>
      <c r="NMM151" s="109"/>
      <c r="NMN151" s="109"/>
      <c r="NMO151" s="109"/>
      <c r="NMP151" s="109"/>
      <c r="NMQ151" s="109"/>
      <c r="NMR151" s="109"/>
      <c r="NMS151" s="109"/>
      <c r="NMT151" s="109"/>
      <c r="NMU151" s="109"/>
      <c r="NMV151" s="109"/>
      <c r="NMW151" s="109"/>
      <c r="NMX151" s="109"/>
      <c r="NMY151" s="109"/>
      <c r="NMZ151" s="109"/>
      <c r="NNA151" s="109"/>
      <c r="NNB151" s="109"/>
      <c r="NNC151" s="109"/>
      <c r="NND151" s="109"/>
      <c r="NNE151" s="109"/>
      <c r="NNF151" s="109"/>
      <c r="NNG151" s="109"/>
      <c r="NNH151" s="109"/>
      <c r="NNI151" s="109"/>
      <c r="NNJ151" s="109"/>
      <c r="NNK151" s="109"/>
      <c r="NNL151" s="109"/>
      <c r="NNM151" s="109"/>
      <c r="NNN151" s="109"/>
      <c r="NNO151" s="109"/>
      <c r="NNP151" s="109"/>
      <c r="NNQ151" s="109"/>
      <c r="NNR151" s="109"/>
      <c r="NNS151" s="109"/>
      <c r="NNT151" s="109"/>
      <c r="NNU151" s="109"/>
      <c r="NNV151" s="109"/>
      <c r="NNW151" s="109"/>
      <c r="NNX151" s="109"/>
      <c r="NNY151" s="109"/>
      <c r="NNZ151" s="109"/>
      <c r="NOA151" s="109"/>
      <c r="NOB151" s="109"/>
      <c r="NOC151" s="109"/>
      <c r="NOD151" s="109"/>
      <c r="NOE151" s="109"/>
      <c r="NOF151" s="109"/>
      <c r="NOG151" s="109"/>
      <c r="NOH151" s="109"/>
      <c r="NOI151" s="109"/>
      <c r="NOJ151" s="109"/>
      <c r="NOK151" s="109"/>
      <c r="NOL151" s="109"/>
      <c r="NOM151" s="109"/>
      <c r="NON151" s="109"/>
      <c r="NOO151" s="109"/>
      <c r="NOP151" s="109"/>
      <c r="NOQ151" s="109"/>
      <c r="NOR151" s="109"/>
      <c r="NOS151" s="109"/>
      <c r="NOT151" s="109"/>
      <c r="NOU151" s="109"/>
      <c r="NOV151" s="109"/>
      <c r="NOW151" s="109"/>
      <c r="NOX151" s="109"/>
      <c r="NOY151" s="109"/>
      <c r="NOZ151" s="109"/>
      <c r="NPA151" s="109"/>
      <c r="NPB151" s="109"/>
      <c r="NPC151" s="109"/>
      <c r="NPD151" s="109"/>
      <c r="NPE151" s="109"/>
      <c r="NPF151" s="109"/>
      <c r="NPG151" s="109"/>
      <c r="NPH151" s="109"/>
      <c r="NPI151" s="109"/>
      <c r="NPJ151" s="109"/>
      <c r="NPK151" s="109"/>
      <c r="NPL151" s="109"/>
      <c r="NPM151" s="109"/>
      <c r="NPN151" s="109"/>
      <c r="NPO151" s="109"/>
      <c r="NPP151" s="109"/>
      <c r="NPQ151" s="109"/>
      <c r="NPR151" s="109"/>
      <c r="NPS151" s="109"/>
      <c r="NPT151" s="109"/>
      <c r="NPU151" s="109"/>
      <c r="NPV151" s="109"/>
      <c r="NPW151" s="109"/>
      <c r="NPX151" s="109"/>
      <c r="NPY151" s="109"/>
      <c r="NPZ151" s="109"/>
      <c r="NQA151" s="109"/>
      <c r="NQB151" s="109"/>
      <c r="NQC151" s="109"/>
      <c r="NQD151" s="109"/>
      <c r="NQE151" s="109"/>
      <c r="NQF151" s="109"/>
      <c r="NQG151" s="109"/>
      <c r="NQH151" s="109"/>
      <c r="NQI151" s="109"/>
      <c r="NQJ151" s="109"/>
      <c r="NQK151" s="109"/>
      <c r="NQL151" s="109"/>
      <c r="NQM151" s="109"/>
      <c r="NQN151" s="109"/>
      <c r="NQO151" s="109"/>
      <c r="NQP151" s="109"/>
      <c r="NQQ151" s="109"/>
      <c r="NQR151" s="109"/>
      <c r="NQS151" s="109"/>
      <c r="NQT151" s="109"/>
      <c r="NQU151" s="109"/>
      <c r="NQV151" s="109"/>
      <c r="NQW151" s="109"/>
      <c r="NQX151" s="109"/>
      <c r="NQY151" s="109"/>
      <c r="NQZ151" s="109"/>
      <c r="NRA151" s="109"/>
      <c r="NRB151" s="109"/>
      <c r="NRC151" s="109"/>
      <c r="NRD151" s="109"/>
      <c r="NRE151" s="109"/>
      <c r="NRF151" s="109"/>
      <c r="NRG151" s="109"/>
      <c r="NRH151" s="109"/>
      <c r="NRI151" s="109"/>
      <c r="NRJ151" s="109"/>
      <c r="NRK151" s="109"/>
      <c r="NRL151" s="109"/>
      <c r="NRM151" s="109"/>
      <c r="NRN151" s="109"/>
      <c r="NRO151" s="109"/>
      <c r="NRP151" s="109"/>
      <c r="NRQ151" s="109"/>
      <c r="NRR151" s="109"/>
      <c r="NRS151" s="109"/>
      <c r="NRT151" s="109"/>
      <c r="NRU151" s="109"/>
      <c r="NRV151" s="109"/>
      <c r="NRW151" s="109"/>
      <c r="NRX151" s="109"/>
      <c r="NRY151" s="109"/>
      <c r="NRZ151" s="109"/>
      <c r="NSA151" s="109"/>
      <c r="NSB151" s="109"/>
      <c r="NSC151" s="109"/>
      <c r="NSD151" s="109"/>
      <c r="NSE151" s="109"/>
      <c r="NSF151" s="109"/>
      <c r="NSG151" s="109"/>
      <c r="NSH151" s="109"/>
      <c r="NSI151" s="109"/>
      <c r="NSJ151" s="109"/>
      <c r="NSK151" s="109"/>
      <c r="NSL151" s="109"/>
      <c r="NSM151" s="109"/>
      <c r="NSN151" s="109"/>
      <c r="NSO151" s="109"/>
      <c r="NSP151" s="109"/>
      <c r="NSQ151" s="109"/>
      <c r="NSR151" s="109"/>
      <c r="NSS151" s="109"/>
      <c r="NST151" s="109"/>
      <c r="NSU151" s="109"/>
      <c r="NSV151" s="109"/>
      <c r="NSW151" s="109"/>
      <c r="NSX151" s="109"/>
      <c r="NSY151" s="109"/>
      <c r="NSZ151" s="109"/>
      <c r="NTA151" s="109"/>
      <c r="NTB151" s="109"/>
      <c r="NTC151" s="109"/>
      <c r="NTD151" s="109"/>
      <c r="NTE151" s="109"/>
      <c r="NTF151" s="109"/>
      <c r="NTG151" s="109"/>
      <c r="NTH151" s="109"/>
      <c r="NTI151" s="109"/>
      <c r="NTJ151" s="109"/>
      <c r="NTK151" s="109"/>
      <c r="NTL151" s="109"/>
      <c r="NTM151" s="109"/>
      <c r="NTN151" s="109"/>
      <c r="NTO151" s="109"/>
      <c r="NTP151" s="109"/>
      <c r="NTQ151" s="109"/>
      <c r="NTR151" s="109"/>
      <c r="NTS151" s="109"/>
      <c r="NTT151" s="109"/>
      <c r="NTU151" s="109"/>
      <c r="NTV151" s="109"/>
      <c r="NTW151" s="109"/>
      <c r="NTX151" s="109"/>
      <c r="NTY151" s="109"/>
      <c r="NTZ151" s="109"/>
      <c r="NUA151" s="109"/>
      <c r="NUB151" s="109"/>
      <c r="NUC151" s="109"/>
      <c r="NUD151" s="109"/>
      <c r="NUE151" s="109"/>
      <c r="NUF151" s="109"/>
      <c r="NUG151" s="109"/>
      <c r="NUH151" s="109"/>
      <c r="NUI151" s="109"/>
      <c r="NUJ151" s="109"/>
      <c r="NUK151" s="109"/>
      <c r="NUL151" s="109"/>
      <c r="NUM151" s="109"/>
      <c r="NUN151" s="109"/>
      <c r="NUO151" s="109"/>
      <c r="NUP151" s="109"/>
      <c r="NUQ151" s="109"/>
      <c r="NUR151" s="109"/>
      <c r="NUS151" s="109"/>
      <c r="NUT151" s="109"/>
      <c r="NUU151" s="109"/>
      <c r="NUV151" s="109"/>
      <c r="NUW151" s="109"/>
      <c r="NUX151" s="109"/>
      <c r="NUY151" s="109"/>
      <c r="NUZ151" s="109"/>
      <c r="NVA151" s="109"/>
      <c r="NVB151" s="109"/>
      <c r="NVC151" s="109"/>
      <c r="NVD151" s="109"/>
      <c r="NVE151" s="109"/>
      <c r="NVF151" s="109"/>
      <c r="NVG151" s="109"/>
      <c r="NVH151" s="109"/>
      <c r="NVI151" s="109"/>
      <c r="NVJ151" s="109"/>
      <c r="NVK151" s="109"/>
      <c r="NVL151" s="109"/>
      <c r="NVM151" s="109"/>
      <c r="NVN151" s="109"/>
      <c r="NVO151" s="109"/>
      <c r="NVP151" s="109"/>
      <c r="NVQ151" s="109"/>
      <c r="NVR151" s="109"/>
      <c r="NVS151" s="109"/>
      <c r="NVT151" s="109"/>
      <c r="NVU151" s="109"/>
      <c r="NVV151" s="109"/>
      <c r="NVW151" s="109"/>
      <c r="NVX151" s="109"/>
      <c r="NVY151" s="109"/>
      <c r="NVZ151" s="109"/>
      <c r="NWA151" s="109"/>
      <c r="NWB151" s="109"/>
      <c r="NWC151" s="109"/>
      <c r="NWD151" s="109"/>
      <c r="NWE151" s="109"/>
      <c r="NWF151" s="109"/>
      <c r="NWG151" s="109"/>
      <c r="NWH151" s="109"/>
      <c r="NWI151" s="109"/>
      <c r="NWJ151" s="109"/>
      <c r="NWK151" s="109"/>
      <c r="NWL151" s="109"/>
      <c r="NWM151" s="109"/>
      <c r="NWN151" s="109"/>
      <c r="NWO151" s="109"/>
      <c r="NWP151" s="109"/>
      <c r="NWQ151" s="109"/>
      <c r="NWR151" s="109"/>
      <c r="NWS151" s="109"/>
      <c r="NWT151" s="109"/>
      <c r="NWU151" s="109"/>
      <c r="NWV151" s="109"/>
      <c r="NWW151" s="109"/>
      <c r="NWX151" s="109"/>
      <c r="NWY151" s="109"/>
      <c r="NWZ151" s="109"/>
      <c r="NXA151" s="109"/>
      <c r="NXB151" s="109"/>
      <c r="NXC151" s="109"/>
      <c r="NXD151" s="109"/>
      <c r="NXE151" s="109"/>
      <c r="NXF151" s="109"/>
      <c r="NXG151" s="109"/>
      <c r="NXH151" s="109"/>
      <c r="NXI151" s="109"/>
      <c r="NXJ151" s="109"/>
      <c r="NXK151" s="109"/>
      <c r="NXL151" s="109"/>
      <c r="NXM151" s="109"/>
      <c r="NXN151" s="109"/>
      <c r="NXO151" s="109"/>
      <c r="NXP151" s="109"/>
      <c r="NXQ151" s="109"/>
      <c r="NXR151" s="109"/>
      <c r="NXS151" s="109"/>
      <c r="NXT151" s="109"/>
      <c r="NXU151" s="109"/>
      <c r="NXV151" s="109"/>
      <c r="NXW151" s="109"/>
      <c r="NXX151" s="109"/>
      <c r="NXY151" s="109"/>
      <c r="NXZ151" s="109"/>
      <c r="NYA151" s="109"/>
      <c r="NYB151" s="109"/>
      <c r="NYC151" s="109"/>
      <c r="NYD151" s="109"/>
      <c r="NYE151" s="109"/>
      <c r="NYF151" s="109"/>
      <c r="NYG151" s="109"/>
      <c r="NYH151" s="109"/>
      <c r="NYI151" s="109"/>
      <c r="NYJ151" s="109"/>
      <c r="NYK151" s="109"/>
      <c r="NYL151" s="109"/>
      <c r="NYM151" s="109"/>
      <c r="NYN151" s="109"/>
      <c r="NYO151" s="109"/>
      <c r="NYP151" s="109"/>
      <c r="NYQ151" s="109"/>
      <c r="NYR151" s="109"/>
      <c r="NYS151" s="109"/>
      <c r="NYT151" s="109"/>
      <c r="NYU151" s="109"/>
      <c r="NYV151" s="109"/>
      <c r="NYW151" s="109"/>
      <c r="NYX151" s="109"/>
      <c r="NYY151" s="109"/>
      <c r="NYZ151" s="109"/>
      <c r="NZA151" s="109"/>
      <c r="NZB151" s="109"/>
      <c r="NZC151" s="109"/>
      <c r="NZD151" s="109"/>
      <c r="NZE151" s="109"/>
      <c r="NZF151" s="109"/>
      <c r="NZG151" s="109"/>
      <c r="NZH151" s="109"/>
      <c r="NZI151" s="109"/>
      <c r="NZJ151" s="109"/>
      <c r="NZK151" s="109"/>
      <c r="NZL151" s="109"/>
      <c r="NZM151" s="109"/>
      <c r="NZN151" s="109"/>
      <c r="NZO151" s="109"/>
      <c r="NZP151" s="109"/>
      <c r="NZQ151" s="109"/>
      <c r="NZR151" s="109"/>
      <c r="NZS151" s="109"/>
      <c r="NZT151" s="109"/>
      <c r="NZU151" s="109"/>
      <c r="NZV151" s="109"/>
      <c r="NZW151" s="109"/>
      <c r="NZX151" s="109"/>
      <c r="NZY151" s="109"/>
      <c r="NZZ151" s="109"/>
      <c r="OAA151" s="109"/>
      <c r="OAB151" s="109"/>
      <c r="OAC151" s="109"/>
      <c r="OAD151" s="109"/>
      <c r="OAE151" s="109"/>
      <c r="OAF151" s="109"/>
      <c r="OAG151" s="109"/>
      <c r="OAH151" s="109"/>
      <c r="OAI151" s="109"/>
      <c r="OAJ151" s="109"/>
      <c r="OAK151" s="109"/>
      <c r="OAL151" s="109"/>
      <c r="OAM151" s="109"/>
      <c r="OAN151" s="109"/>
      <c r="OAO151" s="109"/>
      <c r="OAP151" s="109"/>
      <c r="OAQ151" s="109"/>
      <c r="OAR151" s="109"/>
      <c r="OAS151" s="109"/>
      <c r="OAT151" s="109"/>
      <c r="OAU151" s="109"/>
      <c r="OAV151" s="109"/>
      <c r="OAW151" s="109"/>
      <c r="OAX151" s="109"/>
      <c r="OAY151" s="109"/>
      <c r="OAZ151" s="109"/>
      <c r="OBA151" s="109"/>
      <c r="OBB151" s="109"/>
      <c r="OBC151" s="109"/>
      <c r="OBD151" s="109"/>
      <c r="OBE151" s="109"/>
      <c r="OBF151" s="109"/>
      <c r="OBG151" s="109"/>
      <c r="OBH151" s="109"/>
      <c r="OBI151" s="109"/>
      <c r="OBJ151" s="109"/>
      <c r="OBK151" s="109"/>
      <c r="OBL151" s="109"/>
      <c r="OBM151" s="109"/>
      <c r="OBN151" s="109"/>
      <c r="OBO151" s="109"/>
      <c r="OBP151" s="109"/>
      <c r="OBQ151" s="109"/>
      <c r="OBR151" s="109"/>
      <c r="OBS151" s="109"/>
      <c r="OBT151" s="109"/>
      <c r="OBU151" s="109"/>
      <c r="OBV151" s="109"/>
      <c r="OBW151" s="109"/>
      <c r="OBX151" s="109"/>
      <c r="OBY151" s="109"/>
      <c r="OBZ151" s="109"/>
      <c r="OCA151" s="109"/>
      <c r="OCB151" s="109"/>
      <c r="OCC151" s="109"/>
      <c r="OCD151" s="109"/>
      <c r="OCE151" s="109"/>
      <c r="OCF151" s="109"/>
      <c r="OCG151" s="109"/>
      <c r="OCH151" s="109"/>
      <c r="OCI151" s="109"/>
      <c r="OCJ151" s="109"/>
      <c r="OCK151" s="109"/>
      <c r="OCL151" s="109"/>
      <c r="OCM151" s="109"/>
      <c r="OCN151" s="109"/>
      <c r="OCO151" s="109"/>
      <c r="OCP151" s="109"/>
      <c r="OCQ151" s="109"/>
      <c r="OCR151" s="109"/>
      <c r="OCS151" s="109"/>
      <c r="OCT151" s="109"/>
      <c r="OCU151" s="109"/>
      <c r="OCV151" s="109"/>
      <c r="OCW151" s="109"/>
      <c r="OCX151" s="109"/>
      <c r="OCY151" s="109"/>
      <c r="OCZ151" s="109"/>
      <c r="ODA151" s="109"/>
      <c r="ODB151" s="109"/>
      <c r="ODC151" s="109"/>
      <c r="ODD151" s="109"/>
      <c r="ODE151" s="109"/>
      <c r="ODF151" s="109"/>
      <c r="ODG151" s="109"/>
      <c r="ODH151" s="109"/>
      <c r="ODI151" s="109"/>
      <c r="ODJ151" s="109"/>
      <c r="ODK151" s="109"/>
      <c r="ODL151" s="109"/>
      <c r="ODM151" s="109"/>
      <c r="ODN151" s="109"/>
      <c r="ODO151" s="109"/>
      <c r="ODP151" s="109"/>
      <c r="ODQ151" s="109"/>
      <c r="ODR151" s="109"/>
      <c r="ODS151" s="109"/>
      <c r="ODT151" s="109"/>
      <c r="ODU151" s="109"/>
      <c r="ODV151" s="109"/>
      <c r="ODW151" s="109"/>
      <c r="ODX151" s="109"/>
      <c r="ODY151" s="109"/>
      <c r="ODZ151" s="109"/>
      <c r="OEA151" s="109"/>
      <c r="OEB151" s="109"/>
      <c r="OEC151" s="109"/>
      <c r="OED151" s="109"/>
      <c r="OEE151" s="109"/>
      <c r="OEF151" s="109"/>
      <c r="OEG151" s="109"/>
      <c r="OEH151" s="109"/>
      <c r="OEI151" s="109"/>
      <c r="OEJ151" s="109"/>
      <c r="OEK151" s="109"/>
      <c r="OEL151" s="109"/>
      <c r="OEM151" s="109"/>
      <c r="OEN151" s="109"/>
      <c r="OEO151" s="109"/>
      <c r="OEP151" s="109"/>
      <c r="OEQ151" s="109"/>
      <c r="OER151" s="109"/>
      <c r="OES151" s="109"/>
      <c r="OET151" s="109"/>
      <c r="OEU151" s="109"/>
      <c r="OEV151" s="109"/>
      <c r="OEW151" s="109"/>
      <c r="OEX151" s="109"/>
      <c r="OEY151" s="109"/>
      <c r="OEZ151" s="109"/>
      <c r="OFA151" s="109"/>
      <c r="OFB151" s="109"/>
      <c r="OFC151" s="109"/>
      <c r="OFD151" s="109"/>
      <c r="OFE151" s="109"/>
      <c r="OFF151" s="109"/>
      <c r="OFG151" s="109"/>
      <c r="OFH151" s="109"/>
      <c r="OFI151" s="109"/>
      <c r="OFJ151" s="109"/>
      <c r="OFK151" s="109"/>
      <c r="OFL151" s="109"/>
      <c r="OFM151" s="109"/>
      <c r="OFN151" s="109"/>
      <c r="OFO151" s="109"/>
      <c r="OFP151" s="109"/>
      <c r="OFQ151" s="109"/>
      <c r="OFR151" s="109"/>
      <c r="OFS151" s="109"/>
      <c r="OFT151" s="109"/>
      <c r="OFU151" s="109"/>
      <c r="OFV151" s="109"/>
      <c r="OFW151" s="109"/>
      <c r="OFX151" s="109"/>
      <c r="OFY151" s="109"/>
      <c r="OFZ151" s="109"/>
      <c r="OGA151" s="109"/>
      <c r="OGB151" s="109"/>
      <c r="OGC151" s="109"/>
      <c r="OGD151" s="109"/>
      <c r="OGE151" s="109"/>
      <c r="OGF151" s="109"/>
      <c r="OGG151" s="109"/>
      <c r="OGH151" s="109"/>
      <c r="OGI151" s="109"/>
      <c r="OGJ151" s="109"/>
      <c r="OGK151" s="109"/>
      <c r="OGL151" s="109"/>
      <c r="OGM151" s="109"/>
      <c r="OGN151" s="109"/>
      <c r="OGO151" s="109"/>
      <c r="OGP151" s="109"/>
      <c r="OGQ151" s="109"/>
      <c r="OGR151" s="109"/>
      <c r="OGS151" s="109"/>
      <c r="OGT151" s="109"/>
      <c r="OGU151" s="109"/>
      <c r="OGV151" s="109"/>
      <c r="OGW151" s="109"/>
      <c r="OGX151" s="109"/>
      <c r="OGY151" s="109"/>
      <c r="OGZ151" s="109"/>
      <c r="OHA151" s="109"/>
      <c r="OHB151" s="109"/>
      <c r="OHC151" s="109"/>
      <c r="OHD151" s="109"/>
      <c r="OHE151" s="109"/>
      <c r="OHF151" s="109"/>
      <c r="OHG151" s="109"/>
      <c r="OHH151" s="109"/>
      <c r="OHI151" s="109"/>
      <c r="OHJ151" s="109"/>
      <c r="OHK151" s="109"/>
      <c r="OHL151" s="109"/>
      <c r="OHM151" s="109"/>
      <c r="OHN151" s="109"/>
      <c r="OHO151" s="109"/>
      <c r="OHP151" s="109"/>
      <c r="OHQ151" s="109"/>
      <c r="OHR151" s="109"/>
      <c r="OHS151" s="109"/>
      <c r="OHT151" s="109"/>
      <c r="OHU151" s="109"/>
      <c r="OHV151" s="109"/>
      <c r="OHW151" s="109"/>
      <c r="OHX151" s="109"/>
      <c r="OHY151" s="109"/>
      <c r="OHZ151" s="109"/>
      <c r="OIA151" s="109"/>
      <c r="OIB151" s="109"/>
      <c r="OIC151" s="109"/>
      <c r="OID151" s="109"/>
      <c r="OIE151" s="109"/>
      <c r="OIF151" s="109"/>
      <c r="OIG151" s="109"/>
      <c r="OIH151" s="109"/>
      <c r="OII151" s="109"/>
      <c r="OIJ151" s="109"/>
      <c r="OIK151" s="109"/>
      <c r="OIL151" s="109"/>
      <c r="OIM151" s="109"/>
      <c r="OIN151" s="109"/>
      <c r="OIO151" s="109"/>
      <c r="OIP151" s="109"/>
      <c r="OIQ151" s="109"/>
      <c r="OIR151" s="109"/>
      <c r="OIS151" s="109"/>
      <c r="OIT151" s="109"/>
      <c r="OIU151" s="109"/>
      <c r="OIV151" s="109"/>
      <c r="OIW151" s="109"/>
      <c r="OIX151" s="109"/>
      <c r="OIY151" s="109"/>
      <c r="OIZ151" s="109"/>
      <c r="OJA151" s="109"/>
      <c r="OJB151" s="109"/>
      <c r="OJC151" s="109"/>
      <c r="OJD151" s="109"/>
      <c r="OJE151" s="109"/>
      <c r="OJF151" s="109"/>
      <c r="OJG151" s="109"/>
      <c r="OJH151" s="109"/>
      <c r="OJI151" s="109"/>
      <c r="OJJ151" s="109"/>
      <c r="OJK151" s="109"/>
      <c r="OJL151" s="109"/>
      <c r="OJM151" s="109"/>
      <c r="OJN151" s="109"/>
      <c r="OJO151" s="109"/>
      <c r="OJP151" s="109"/>
      <c r="OJQ151" s="109"/>
      <c r="OJR151" s="109"/>
      <c r="OJS151" s="109"/>
      <c r="OJT151" s="109"/>
      <c r="OJU151" s="109"/>
      <c r="OJV151" s="109"/>
      <c r="OJW151" s="109"/>
      <c r="OJX151" s="109"/>
      <c r="OJY151" s="109"/>
      <c r="OJZ151" s="109"/>
      <c r="OKA151" s="109"/>
      <c r="OKB151" s="109"/>
      <c r="OKC151" s="109"/>
      <c r="OKD151" s="109"/>
      <c r="OKE151" s="109"/>
      <c r="OKF151" s="109"/>
      <c r="OKG151" s="109"/>
      <c r="OKH151" s="109"/>
      <c r="OKI151" s="109"/>
      <c r="OKJ151" s="109"/>
      <c r="OKK151" s="109"/>
      <c r="OKL151" s="109"/>
      <c r="OKM151" s="109"/>
      <c r="OKN151" s="109"/>
      <c r="OKO151" s="109"/>
      <c r="OKP151" s="109"/>
      <c r="OKQ151" s="109"/>
      <c r="OKR151" s="109"/>
      <c r="OKS151" s="109"/>
      <c r="OKT151" s="109"/>
      <c r="OKU151" s="109"/>
      <c r="OKV151" s="109"/>
      <c r="OKW151" s="109"/>
      <c r="OKX151" s="109"/>
      <c r="OKY151" s="109"/>
      <c r="OKZ151" s="109"/>
      <c r="OLA151" s="109"/>
      <c r="OLB151" s="109"/>
      <c r="OLC151" s="109"/>
      <c r="OLD151" s="109"/>
      <c r="OLE151" s="109"/>
      <c r="OLF151" s="109"/>
      <c r="OLG151" s="109"/>
      <c r="OLH151" s="109"/>
      <c r="OLI151" s="109"/>
      <c r="OLJ151" s="109"/>
      <c r="OLK151" s="109"/>
      <c r="OLL151" s="109"/>
      <c r="OLM151" s="109"/>
      <c r="OLN151" s="109"/>
      <c r="OLO151" s="109"/>
      <c r="OLP151" s="109"/>
      <c r="OLQ151" s="109"/>
      <c r="OLR151" s="109"/>
      <c r="OLS151" s="109"/>
      <c r="OLT151" s="109"/>
      <c r="OLU151" s="109"/>
      <c r="OLV151" s="109"/>
      <c r="OLW151" s="109"/>
      <c r="OLX151" s="109"/>
      <c r="OLY151" s="109"/>
      <c r="OLZ151" s="109"/>
      <c r="OMA151" s="109"/>
      <c r="OMB151" s="109"/>
      <c r="OMC151" s="109"/>
      <c r="OMD151" s="109"/>
      <c r="OME151" s="109"/>
      <c r="OMF151" s="109"/>
      <c r="OMG151" s="109"/>
      <c r="OMH151" s="109"/>
      <c r="OMI151" s="109"/>
      <c r="OMJ151" s="109"/>
      <c r="OMK151" s="109"/>
      <c r="OML151" s="109"/>
      <c r="OMM151" s="109"/>
      <c r="OMN151" s="109"/>
      <c r="OMO151" s="109"/>
      <c r="OMP151" s="109"/>
      <c r="OMQ151" s="109"/>
      <c r="OMR151" s="109"/>
      <c r="OMS151" s="109"/>
      <c r="OMT151" s="109"/>
      <c r="OMU151" s="109"/>
      <c r="OMV151" s="109"/>
      <c r="OMW151" s="109"/>
      <c r="OMX151" s="109"/>
      <c r="OMY151" s="109"/>
      <c r="OMZ151" s="109"/>
      <c r="ONA151" s="109"/>
      <c r="ONB151" s="109"/>
      <c r="ONC151" s="109"/>
      <c r="OND151" s="109"/>
      <c r="ONE151" s="109"/>
      <c r="ONF151" s="109"/>
      <c r="ONG151" s="109"/>
      <c r="ONH151" s="109"/>
      <c r="ONI151" s="109"/>
      <c r="ONJ151" s="109"/>
      <c r="ONK151" s="109"/>
      <c r="ONL151" s="109"/>
      <c r="ONM151" s="109"/>
      <c r="ONN151" s="109"/>
      <c r="ONO151" s="109"/>
      <c r="ONP151" s="109"/>
      <c r="ONQ151" s="109"/>
      <c r="ONR151" s="109"/>
      <c r="ONS151" s="109"/>
      <c r="ONT151" s="109"/>
      <c r="ONU151" s="109"/>
      <c r="ONV151" s="109"/>
      <c r="ONW151" s="109"/>
      <c r="ONX151" s="109"/>
      <c r="ONY151" s="109"/>
      <c r="ONZ151" s="109"/>
      <c r="OOA151" s="109"/>
      <c r="OOB151" s="109"/>
      <c r="OOC151" s="109"/>
      <c r="OOD151" s="109"/>
      <c r="OOE151" s="109"/>
      <c r="OOF151" s="109"/>
      <c r="OOG151" s="109"/>
      <c r="OOH151" s="109"/>
      <c r="OOI151" s="109"/>
      <c r="OOJ151" s="109"/>
      <c r="OOK151" s="109"/>
      <c r="OOL151" s="109"/>
      <c r="OOM151" s="109"/>
      <c r="OON151" s="109"/>
      <c r="OOO151" s="109"/>
      <c r="OOP151" s="109"/>
      <c r="OOQ151" s="109"/>
      <c r="OOR151" s="109"/>
      <c r="OOS151" s="109"/>
      <c r="OOT151" s="109"/>
      <c r="OOU151" s="109"/>
      <c r="OOV151" s="109"/>
      <c r="OOW151" s="109"/>
      <c r="OOX151" s="109"/>
      <c r="OOY151" s="109"/>
      <c r="OOZ151" s="109"/>
      <c r="OPA151" s="109"/>
      <c r="OPB151" s="109"/>
      <c r="OPC151" s="109"/>
      <c r="OPD151" s="109"/>
      <c r="OPE151" s="109"/>
      <c r="OPF151" s="109"/>
      <c r="OPG151" s="109"/>
      <c r="OPH151" s="109"/>
      <c r="OPI151" s="109"/>
      <c r="OPJ151" s="109"/>
      <c r="OPK151" s="109"/>
      <c r="OPL151" s="109"/>
      <c r="OPM151" s="109"/>
      <c r="OPN151" s="109"/>
      <c r="OPO151" s="109"/>
      <c r="OPP151" s="109"/>
      <c r="OPQ151" s="109"/>
      <c r="OPR151" s="109"/>
      <c r="OPS151" s="109"/>
      <c r="OPT151" s="109"/>
      <c r="OPU151" s="109"/>
      <c r="OPV151" s="109"/>
      <c r="OPW151" s="109"/>
      <c r="OPX151" s="109"/>
      <c r="OPY151" s="109"/>
      <c r="OPZ151" s="109"/>
      <c r="OQA151" s="109"/>
      <c r="OQB151" s="109"/>
      <c r="OQC151" s="109"/>
      <c r="OQD151" s="109"/>
      <c r="OQE151" s="109"/>
      <c r="OQF151" s="109"/>
      <c r="OQG151" s="109"/>
      <c r="OQH151" s="109"/>
      <c r="OQI151" s="109"/>
      <c r="OQJ151" s="109"/>
      <c r="OQK151" s="109"/>
      <c r="OQL151" s="109"/>
      <c r="OQM151" s="109"/>
      <c r="OQN151" s="109"/>
      <c r="OQO151" s="109"/>
      <c r="OQP151" s="109"/>
      <c r="OQQ151" s="109"/>
      <c r="OQR151" s="109"/>
      <c r="OQS151" s="109"/>
      <c r="OQT151" s="109"/>
      <c r="OQU151" s="109"/>
      <c r="OQV151" s="109"/>
      <c r="OQW151" s="109"/>
      <c r="OQX151" s="109"/>
      <c r="OQY151" s="109"/>
      <c r="OQZ151" s="109"/>
      <c r="ORA151" s="109"/>
      <c r="ORB151" s="109"/>
      <c r="ORC151" s="109"/>
      <c r="ORD151" s="109"/>
      <c r="ORE151" s="109"/>
      <c r="ORF151" s="109"/>
      <c r="ORG151" s="109"/>
      <c r="ORH151" s="109"/>
      <c r="ORI151" s="109"/>
      <c r="ORJ151" s="109"/>
      <c r="ORK151" s="109"/>
      <c r="ORL151" s="109"/>
      <c r="ORM151" s="109"/>
      <c r="ORN151" s="109"/>
      <c r="ORO151" s="109"/>
      <c r="ORP151" s="109"/>
      <c r="ORQ151" s="109"/>
      <c r="ORR151" s="109"/>
      <c r="ORS151" s="109"/>
      <c r="ORT151" s="109"/>
      <c r="ORU151" s="109"/>
      <c r="ORV151" s="109"/>
      <c r="ORW151" s="109"/>
      <c r="ORX151" s="109"/>
      <c r="ORY151" s="109"/>
      <c r="ORZ151" s="109"/>
      <c r="OSA151" s="109"/>
      <c r="OSB151" s="109"/>
      <c r="OSC151" s="109"/>
      <c r="OSD151" s="109"/>
      <c r="OSE151" s="109"/>
      <c r="OSF151" s="109"/>
      <c r="OSG151" s="109"/>
      <c r="OSH151" s="109"/>
      <c r="OSI151" s="109"/>
      <c r="OSJ151" s="109"/>
      <c r="OSK151" s="109"/>
      <c r="OSL151" s="109"/>
      <c r="OSM151" s="109"/>
      <c r="OSN151" s="109"/>
      <c r="OSO151" s="109"/>
      <c r="OSP151" s="109"/>
      <c r="OSQ151" s="109"/>
      <c r="OSR151" s="109"/>
      <c r="OSS151" s="109"/>
      <c r="OST151" s="109"/>
      <c r="OSU151" s="109"/>
      <c r="OSV151" s="109"/>
      <c r="OSW151" s="109"/>
      <c r="OSX151" s="109"/>
      <c r="OSY151" s="109"/>
      <c r="OSZ151" s="109"/>
      <c r="OTA151" s="109"/>
      <c r="OTB151" s="109"/>
      <c r="OTC151" s="109"/>
      <c r="OTD151" s="109"/>
      <c r="OTE151" s="109"/>
      <c r="OTF151" s="109"/>
      <c r="OTG151" s="109"/>
      <c r="OTH151" s="109"/>
      <c r="OTI151" s="109"/>
      <c r="OTJ151" s="109"/>
      <c r="OTK151" s="109"/>
      <c r="OTL151" s="109"/>
      <c r="OTM151" s="109"/>
      <c r="OTN151" s="109"/>
      <c r="OTO151" s="109"/>
      <c r="OTP151" s="109"/>
      <c r="OTQ151" s="109"/>
      <c r="OTR151" s="109"/>
      <c r="OTS151" s="109"/>
      <c r="OTT151" s="109"/>
      <c r="OTU151" s="109"/>
      <c r="OTV151" s="109"/>
      <c r="OTW151" s="109"/>
      <c r="OTX151" s="109"/>
      <c r="OTY151" s="109"/>
      <c r="OTZ151" s="109"/>
      <c r="OUA151" s="109"/>
      <c r="OUB151" s="109"/>
      <c r="OUC151" s="109"/>
      <c r="OUD151" s="109"/>
      <c r="OUE151" s="109"/>
      <c r="OUF151" s="109"/>
      <c r="OUG151" s="109"/>
      <c r="OUH151" s="109"/>
      <c r="OUI151" s="109"/>
      <c r="OUJ151" s="109"/>
      <c r="OUK151" s="109"/>
      <c r="OUL151" s="109"/>
      <c r="OUM151" s="109"/>
      <c r="OUN151" s="109"/>
      <c r="OUO151" s="109"/>
      <c r="OUP151" s="109"/>
      <c r="OUQ151" s="109"/>
      <c r="OUR151" s="109"/>
      <c r="OUS151" s="109"/>
      <c r="OUT151" s="109"/>
      <c r="OUU151" s="109"/>
      <c r="OUV151" s="109"/>
      <c r="OUW151" s="109"/>
      <c r="OUX151" s="109"/>
      <c r="OUY151" s="109"/>
      <c r="OUZ151" s="109"/>
      <c r="OVA151" s="109"/>
      <c r="OVB151" s="109"/>
      <c r="OVC151" s="109"/>
      <c r="OVD151" s="109"/>
      <c r="OVE151" s="109"/>
      <c r="OVF151" s="109"/>
      <c r="OVG151" s="109"/>
      <c r="OVH151" s="109"/>
      <c r="OVI151" s="109"/>
      <c r="OVJ151" s="109"/>
      <c r="OVK151" s="109"/>
      <c r="OVL151" s="109"/>
      <c r="OVM151" s="109"/>
      <c r="OVN151" s="109"/>
      <c r="OVO151" s="109"/>
      <c r="OVP151" s="109"/>
      <c r="OVQ151" s="109"/>
      <c r="OVR151" s="109"/>
      <c r="OVS151" s="109"/>
      <c r="OVT151" s="109"/>
      <c r="OVU151" s="109"/>
      <c r="OVV151" s="109"/>
      <c r="OVW151" s="109"/>
      <c r="OVX151" s="109"/>
      <c r="OVY151" s="109"/>
      <c r="OVZ151" s="109"/>
      <c r="OWA151" s="109"/>
      <c r="OWB151" s="109"/>
      <c r="OWC151" s="109"/>
      <c r="OWD151" s="109"/>
      <c r="OWE151" s="109"/>
      <c r="OWF151" s="109"/>
      <c r="OWG151" s="109"/>
      <c r="OWH151" s="109"/>
      <c r="OWI151" s="109"/>
      <c r="OWJ151" s="109"/>
      <c r="OWK151" s="109"/>
      <c r="OWL151" s="109"/>
      <c r="OWM151" s="109"/>
      <c r="OWN151" s="109"/>
      <c r="OWO151" s="109"/>
      <c r="OWP151" s="109"/>
      <c r="OWQ151" s="109"/>
      <c r="OWR151" s="109"/>
      <c r="OWS151" s="109"/>
      <c r="OWT151" s="109"/>
      <c r="OWU151" s="109"/>
      <c r="OWV151" s="109"/>
      <c r="OWW151" s="109"/>
      <c r="OWX151" s="109"/>
      <c r="OWY151" s="109"/>
      <c r="OWZ151" s="109"/>
      <c r="OXA151" s="109"/>
      <c r="OXB151" s="109"/>
      <c r="OXC151" s="109"/>
      <c r="OXD151" s="109"/>
      <c r="OXE151" s="109"/>
      <c r="OXF151" s="109"/>
      <c r="OXG151" s="109"/>
      <c r="OXH151" s="109"/>
      <c r="OXI151" s="109"/>
      <c r="OXJ151" s="109"/>
      <c r="OXK151" s="109"/>
      <c r="OXL151" s="109"/>
      <c r="OXM151" s="109"/>
      <c r="OXN151" s="109"/>
      <c r="OXO151" s="109"/>
      <c r="OXP151" s="109"/>
      <c r="OXQ151" s="109"/>
      <c r="OXR151" s="109"/>
      <c r="OXS151" s="109"/>
      <c r="OXT151" s="109"/>
      <c r="OXU151" s="109"/>
      <c r="OXV151" s="109"/>
      <c r="OXW151" s="109"/>
      <c r="OXX151" s="109"/>
      <c r="OXY151" s="109"/>
      <c r="OXZ151" s="109"/>
      <c r="OYA151" s="109"/>
      <c r="OYB151" s="109"/>
      <c r="OYC151" s="109"/>
      <c r="OYD151" s="109"/>
      <c r="OYE151" s="109"/>
      <c r="OYF151" s="109"/>
      <c r="OYG151" s="109"/>
      <c r="OYH151" s="109"/>
      <c r="OYI151" s="109"/>
      <c r="OYJ151" s="109"/>
      <c r="OYK151" s="109"/>
      <c r="OYL151" s="109"/>
      <c r="OYM151" s="109"/>
      <c r="OYN151" s="109"/>
      <c r="OYO151" s="109"/>
      <c r="OYP151" s="109"/>
      <c r="OYQ151" s="109"/>
      <c r="OYR151" s="109"/>
      <c r="OYS151" s="109"/>
      <c r="OYT151" s="109"/>
      <c r="OYU151" s="109"/>
      <c r="OYV151" s="109"/>
      <c r="OYW151" s="109"/>
      <c r="OYX151" s="109"/>
      <c r="OYY151" s="109"/>
      <c r="OYZ151" s="109"/>
      <c r="OZA151" s="109"/>
      <c r="OZB151" s="109"/>
      <c r="OZC151" s="109"/>
      <c r="OZD151" s="109"/>
      <c r="OZE151" s="109"/>
      <c r="OZF151" s="109"/>
      <c r="OZG151" s="109"/>
      <c r="OZH151" s="109"/>
      <c r="OZI151" s="109"/>
      <c r="OZJ151" s="109"/>
      <c r="OZK151" s="109"/>
      <c r="OZL151" s="109"/>
      <c r="OZM151" s="109"/>
      <c r="OZN151" s="109"/>
      <c r="OZO151" s="109"/>
      <c r="OZP151" s="109"/>
      <c r="OZQ151" s="109"/>
      <c r="OZR151" s="109"/>
      <c r="OZS151" s="109"/>
      <c r="OZT151" s="109"/>
      <c r="OZU151" s="109"/>
      <c r="OZV151" s="109"/>
      <c r="OZW151" s="109"/>
      <c r="OZX151" s="109"/>
      <c r="OZY151" s="109"/>
      <c r="OZZ151" s="109"/>
      <c r="PAA151" s="109"/>
      <c r="PAB151" s="109"/>
      <c r="PAC151" s="109"/>
      <c r="PAD151" s="109"/>
      <c r="PAE151" s="109"/>
      <c r="PAF151" s="109"/>
      <c r="PAG151" s="109"/>
      <c r="PAH151" s="109"/>
      <c r="PAI151" s="109"/>
      <c r="PAJ151" s="109"/>
      <c r="PAK151" s="109"/>
      <c r="PAL151" s="109"/>
      <c r="PAM151" s="109"/>
      <c r="PAN151" s="109"/>
      <c r="PAO151" s="109"/>
      <c r="PAP151" s="109"/>
      <c r="PAQ151" s="109"/>
      <c r="PAR151" s="109"/>
      <c r="PAS151" s="109"/>
      <c r="PAT151" s="109"/>
      <c r="PAU151" s="109"/>
      <c r="PAV151" s="109"/>
      <c r="PAW151" s="109"/>
      <c r="PAX151" s="109"/>
      <c r="PAY151" s="109"/>
      <c r="PAZ151" s="109"/>
      <c r="PBA151" s="109"/>
      <c r="PBB151" s="109"/>
      <c r="PBC151" s="109"/>
      <c r="PBD151" s="109"/>
      <c r="PBE151" s="109"/>
      <c r="PBF151" s="109"/>
      <c r="PBG151" s="109"/>
      <c r="PBH151" s="109"/>
      <c r="PBI151" s="109"/>
      <c r="PBJ151" s="109"/>
      <c r="PBK151" s="109"/>
      <c r="PBL151" s="109"/>
      <c r="PBM151" s="109"/>
      <c r="PBN151" s="109"/>
      <c r="PBO151" s="109"/>
      <c r="PBP151" s="109"/>
      <c r="PBQ151" s="109"/>
      <c r="PBR151" s="109"/>
      <c r="PBS151" s="109"/>
      <c r="PBT151" s="109"/>
      <c r="PBU151" s="109"/>
      <c r="PBV151" s="109"/>
      <c r="PBW151" s="109"/>
      <c r="PBX151" s="109"/>
      <c r="PBY151" s="109"/>
      <c r="PBZ151" s="109"/>
      <c r="PCA151" s="109"/>
      <c r="PCB151" s="109"/>
      <c r="PCC151" s="109"/>
      <c r="PCD151" s="109"/>
      <c r="PCE151" s="109"/>
      <c r="PCF151" s="109"/>
      <c r="PCG151" s="109"/>
      <c r="PCH151" s="109"/>
      <c r="PCI151" s="109"/>
      <c r="PCJ151" s="109"/>
      <c r="PCK151" s="109"/>
      <c r="PCL151" s="109"/>
      <c r="PCM151" s="109"/>
      <c r="PCN151" s="109"/>
      <c r="PCO151" s="109"/>
      <c r="PCP151" s="109"/>
      <c r="PCQ151" s="109"/>
      <c r="PCR151" s="109"/>
      <c r="PCS151" s="109"/>
      <c r="PCT151" s="109"/>
      <c r="PCU151" s="109"/>
      <c r="PCV151" s="109"/>
      <c r="PCW151" s="109"/>
      <c r="PCX151" s="109"/>
      <c r="PCY151" s="109"/>
      <c r="PCZ151" s="109"/>
      <c r="PDA151" s="109"/>
      <c r="PDB151" s="109"/>
      <c r="PDC151" s="109"/>
      <c r="PDD151" s="109"/>
      <c r="PDE151" s="109"/>
      <c r="PDF151" s="109"/>
      <c r="PDG151" s="109"/>
      <c r="PDH151" s="109"/>
      <c r="PDI151" s="109"/>
      <c r="PDJ151" s="109"/>
      <c r="PDK151" s="109"/>
      <c r="PDL151" s="109"/>
      <c r="PDM151" s="109"/>
      <c r="PDN151" s="109"/>
      <c r="PDO151" s="109"/>
      <c r="PDP151" s="109"/>
      <c r="PDQ151" s="109"/>
      <c r="PDR151" s="109"/>
      <c r="PDS151" s="109"/>
      <c r="PDT151" s="109"/>
      <c r="PDU151" s="109"/>
      <c r="PDV151" s="109"/>
      <c r="PDW151" s="109"/>
      <c r="PDX151" s="109"/>
      <c r="PDY151" s="109"/>
      <c r="PDZ151" s="109"/>
      <c r="PEA151" s="109"/>
      <c r="PEB151" s="109"/>
      <c r="PEC151" s="109"/>
      <c r="PED151" s="109"/>
      <c r="PEE151" s="109"/>
      <c r="PEF151" s="109"/>
      <c r="PEG151" s="109"/>
      <c r="PEH151" s="109"/>
      <c r="PEI151" s="109"/>
      <c r="PEJ151" s="109"/>
      <c r="PEK151" s="109"/>
      <c r="PEL151" s="109"/>
      <c r="PEM151" s="109"/>
      <c r="PEN151" s="109"/>
      <c r="PEO151" s="109"/>
      <c r="PEP151" s="109"/>
      <c r="PEQ151" s="109"/>
      <c r="PER151" s="109"/>
      <c r="PES151" s="109"/>
      <c r="PET151" s="109"/>
      <c r="PEU151" s="109"/>
      <c r="PEV151" s="109"/>
      <c r="PEW151" s="109"/>
      <c r="PEX151" s="109"/>
      <c r="PEY151" s="109"/>
      <c r="PEZ151" s="109"/>
      <c r="PFA151" s="109"/>
      <c r="PFB151" s="109"/>
      <c r="PFC151" s="109"/>
      <c r="PFD151" s="109"/>
      <c r="PFE151" s="109"/>
      <c r="PFF151" s="109"/>
      <c r="PFG151" s="109"/>
      <c r="PFH151" s="109"/>
      <c r="PFI151" s="109"/>
      <c r="PFJ151" s="109"/>
      <c r="PFK151" s="109"/>
      <c r="PFL151" s="109"/>
      <c r="PFM151" s="109"/>
      <c r="PFN151" s="109"/>
      <c r="PFO151" s="109"/>
      <c r="PFP151" s="109"/>
      <c r="PFQ151" s="109"/>
      <c r="PFR151" s="109"/>
      <c r="PFS151" s="109"/>
      <c r="PFT151" s="109"/>
      <c r="PFU151" s="109"/>
      <c r="PFV151" s="109"/>
      <c r="PFW151" s="109"/>
      <c r="PFX151" s="109"/>
      <c r="PFY151" s="109"/>
      <c r="PFZ151" s="109"/>
      <c r="PGA151" s="109"/>
      <c r="PGB151" s="109"/>
      <c r="PGC151" s="109"/>
      <c r="PGD151" s="109"/>
      <c r="PGE151" s="109"/>
      <c r="PGF151" s="109"/>
      <c r="PGG151" s="109"/>
      <c r="PGH151" s="109"/>
      <c r="PGI151" s="109"/>
      <c r="PGJ151" s="109"/>
      <c r="PGK151" s="109"/>
      <c r="PGL151" s="109"/>
      <c r="PGM151" s="109"/>
      <c r="PGN151" s="109"/>
      <c r="PGO151" s="109"/>
      <c r="PGP151" s="109"/>
      <c r="PGQ151" s="109"/>
      <c r="PGR151" s="109"/>
      <c r="PGS151" s="109"/>
      <c r="PGT151" s="109"/>
      <c r="PGU151" s="109"/>
      <c r="PGV151" s="109"/>
      <c r="PGW151" s="109"/>
      <c r="PGX151" s="109"/>
      <c r="PGY151" s="109"/>
      <c r="PGZ151" s="109"/>
      <c r="PHA151" s="109"/>
      <c r="PHB151" s="109"/>
      <c r="PHC151" s="109"/>
      <c r="PHD151" s="109"/>
      <c r="PHE151" s="109"/>
      <c r="PHF151" s="109"/>
      <c r="PHG151" s="109"/>
      <c r="PHH151" s="109"/>
      <c r="PHI151" s="109"/>
      <c r="PHJ151" s="109"/>
      <c r="PHK151" s="109"/>
      <c r="PHL151" s="109"/>
      <c r="PHM151" s="109"/>
      <c r="PHN151" s="109"/>
      <c r="PHO151" s="109"/>
      <c r="PHP151" s="109"/>
      <c r="PHQ151" s="109"/>
      <c r="PHR151" s="109"/>
      <c r="PHS151" s="109"/>
      <c r="PHT151" s="109"/>
      <c r="PHU151" s="109"/>
      <c r="PHV151" s="109"/>
      <c r="PHW151" s="109"/>
      <c r="PHX151" s="109"/>
      <c r="PHY151" s="109"/>
      <c r="PHZ151" s="109"/>
      <c r="PIA151" s="109"/>
      <c r="PIB151" s="109"/>
      <c r="PIC151" s="109"/>
      <c r="PID151" s="109"/>
      <c r="PIE151" s="109"/>
      <c r="PIF151" s="109"/>
      <c r="PIG151" s="109"/>
      <c r="PIH151" s="109"/>
      <c r="PII151" s="109"/>
      <c r="PIJ151" s="109"/>
      <c r="PIK151" s="109"/>
      <c r="PIL151" s="109"/>
      <c r="PIM151" s="109"/>
      <c r="PIN151" s="109"/>
      <c r="PIO151" s="109"/>
      <c r="PIP151" s="109"/>
      <c r="PIQ151" s="109"/>
      <c r="PIR151" s="109"/>
      <c r="PIS151" s="109"/>
      <c r="PIT151" s="109"/>
      <c r="PIU151" s="109"/>
      <c r="PIV151" s="109"/>
      <c r="PIW151" s="109"/>
      <c r="PIX151" s="109"/>
      <c r="PIY151" s="109"/>
      <c r="PIZ151" s="109"/>
      <c r="PJA151" s="109"/>
      <c r="PJB151" s="109"/>
      <c r="PJC151" s="109"/>
      <c r="PJD151" s="109"/>
      <c r="PJE151" s="109"/>
      <c r="PJF151" s="109"/>
      <c r="PJG151" s="109"/>
      <c r="PJH151" s="109"/>
      <c r="PJI151" s="109"/>
      <c r="PJJ151" s="109"/>
      <c r="PJK151" s="109"/>
      <c r="PJL151" s="109"/>
      <c r="PJM151" s="109"/>
      <c r="PJN151" s="109"/>
      <c r="PJO151" s="109"/>
      <c r="PJP151" s="109"/>
      <c r="PJQ151" s="109"/>
      <c r="PJR151" s="109"/>
      <c r="PJS151" s="109"/>
      <c r="PJT151" s="109"/>
      <c r="PJU151" s="109"/>
      <c r="PJV151" s="109"/>
      <c r="PJW151" s="109"/>
      <c r="PJX151" s="109"/>
      <c r="PJY151" s="109"/>
      <c r="PJZ151" s="109"/>
      <c r="PKA151" s="109"/>
      <c r="PKB151" s="109"/>
      <c r="PKC151" s="109"/>
      <c r="PKD151" s="109"/>
      <c r="PKE151" s="109"/>
      <c r="PKF151" s="109"/>
      <c r="PKG151" s="109"/>
      <c r="PKH151" s="109"/>
      <c r="PKI151" s="109"/>
      <c r="PKJ151" s="109"/>
      <c r="PKK151" s="109"/>
      <c r="PKL151" s="109"/>
      <c r="PKM151" s="109"/>
      <c r="PKN151" s="109"/>
      <c r="PKO151" s="109"/>
      <c r="PKP151" s="109"/>
      <c r="PKQ151" s="109"/>
      <c r="PKR151" s="109"/>
      <c r="PKS151" s="109"/>
      <c r="PKT151" s="109"/>
      <c r="PKU151" s="109"/>
      <c r="PKV151" s="109"/>
      <c r="PKW151" s="109"/>
      <c r="PKX151" s="109"/>
      <c r="PKY151" s="109"/>
      <c r="PKZ151" s="109"/>
      <c r="PLA151" s="109"/>
      <c r="PLB151" s="109"/>
      <c r="PLC151" s="109"/>
      <c r="PLD151" s="109"/>
      <c r="PLE151" s="109"/>
      <c r="PLF151" s="109"/>
      <c r="PLG151" s="109"/>
      <c r="PLH151" s="109"/>
      <c r="PLI151" s="109"/>
      <c r="PLJ151" s="109"/>
      <c r="PLK151" s="109"/>
      <c r="PLL151" s="109"/>
      <c r="PLM151" s="109"/>
      <c r="PLN151" s="109"/>
      <c r="PLO151" s="109"/>
      <c r="PLP151" s="109"/>
      <c r="PLQ151" s="109"/>
      <c r="PLR151" s="109"/>
      <c r="PLS151" s="109"/>
      <c r="PLT151" s="109"/>
      <c r="PLU151" s="109"/>
      <c r="PLV151" s="109"/>
      <c r="PLW151" s="109"/>
      <c r="PLX151" s="109"/>
      <c r="PLY151" s="109"/>
      <c r="PLZ151" s="109"/>
      <c r="PMA151" s="109"/>
      <c r="PMB151" s="109"/>
      <c r="PMC151" s="109"/>
      <c r="PMD151" s="109"/>
      <c r="PME151" s="109"/>
      <c r="PMF151" s="109"/>
      <c r="PMG151" s="109"/>
      <c r="PMH151" s="109"/>
      <c r="PMI151" s="109"/>
      <c r="PMJ151" s="109"/>
      <c r="PMK151" s="109"/>
      <c r="PML151" s="109"/>
      <c r="PMM151" s="109"/>
      <c r="PMN151" s="109"/>
      <c r="PMO151" s="109"/>
      <c r="PMP151" s="109"/>
      <c r="PMQ151" s="109"/>
      <c r="PMR151" s="109"/>
      <c r="PMS151" s="109"/>
      <c r="PMT151" s="109"/>
      <c r="PMU151" s="109"/>
      <c r="PMV151" s="109"/>
      <c r="PMW151" s="109"/>
      <c r="PMX151" s="109"/>
      <c r="PMY151" s="109"/>
      <c r="PMZ151" s="109"/>
      <c r="PNA151" s="109"/>
      <c r="PNB151" s="109"/>
      <c r="PNC151" s="109"/>
      <c r="PND151" s="109"/>
      <c r="PNE151" s="109"/>
      <c r="PNF151" s="109"/>
      <c r="PNG151" s="109"/>
      <c r="PNH151" s="109"/>
      <c r="PNI151" s="109"/>
      <c r="PNJ151" s="109"/>
      <c r="PNK151" s="109"/>
      <c r="PNL151" s="109"/>
      <c r="PNM151" s="109"/>
      <c r="PNN151" s="109"/>
      <c r="PNO151" s="109"/>
      <c r="PNP151" s="109"/>
      <c r="PNQ151" s="109"/>
      <c r="PNR151" s="109"/>
      <c r="PNS151" s="109"/>
      <c r="PNT151" s="109"/>
      <c r="PNU151" s="109"/>
      <c r="PNV151" s="109"/>
      <c r="PNW151" s="109"/>
      <c r="PNX151" s="109"/>
      <c r="PNY151" s="109"/>
      <c r="PNZ151" s="109"/>
      <c r="POA151" s="109"/>
      <c r="POB151" s="109"/>
      <c r="POC151" s="109"/>
      <c r="POD151" s="109"/>
      <c r="POE151" s="109"/>
      <c r="POF151" s="109"/>
      <c r="POG151" s="109"/>
      <c r="POH151" s="109"/>
      <c r="POI151" s="109"/>
      <c r="POJ151" s="109"/>
      <c r="POK151" s="109"/>
      <c r="POL151" s="109"/>
      <c r="POM151" s="109"/>
      <c r="PON151" s="109"/>
      <c r="POO151" s="109"/>
      <c r="POP151" s="109"/>
      <c r="POQ151" s="109"/>
      <c r="POR151" s="109"/>
      <c r="POS151" s="109"/>
      <c r="POT151" s="109"/>
      <c r="POU151" s="109"/>
      <c r="POV151" s="109"/>
      <c r="POW151" s="109"/>
      <c r="POX151" s="109"/>
      <c r="POY151" s="109"/>
      <c r="POZ151" s="109"/>
      <c r="PPA151" s="109"/>
      <c r="PPB151" s="109"/>
      <c r="PPC151" s="109"/>
      <c r="PPD151" s="109"/>
      <c r="PPE151" s="109"/>
      <c r="PPF151" s="109"/>
      <c r="PPG151" s="109"/>
      <c r="PPH151" s="109"/>
      <c r="PPI151" s="109"/>
      <c r="PPJ151" s="109"/>
      <c r="PPK151" s="109"/>
      <c r="PPL151" s="109"/>
      <c r="PPM151" s="109"/>
      <c r="PPN151" s="109"/>
      <c r="PPO151" s="109"/>
      <c r="PPP151" s="109"/>
      <c r="PPQ151" s="109"/>
      <c r="PPR151" s="109"/>
      <c r="PPS151" s="109"/>
      <c r="PPT151" s="109"/>
      <c r="PPU151" s="109"/>
      <c r="PPV151" s="109"/>
      <c r="PPW151" s="109"/>
      <c r="PPX151" s="109"/>
      <c r="PPY151" s="109"/>
      <c r="PPZ151" s="109"/>
      <c r="PQA151" s="109"/>
      <c r="PQB151" s="109"/>
      <c r="PQC151" s="109"/>
      <c r="PQD151" s="109"/>
      <c r="PQE151" s="109"/>
      <c r="PQF151" s="109"/>
      <c r="PQG151" s="109"/>
      <c r="PQH151" s="109"/>
      <c r="PQI151" s="109"/>
      <c r="PQJ151" s="109"/>
      <c r="PQK151" s="109"/>
      <c r="PQL151" s="109"/>
      <c r="PQM151" s="109"/>
      <c r="PQN151" s="109"/>
      <c r="PQO151" s="109"/>
      <c r="PQP151" s="109"/>
      <c r="PQQ151" s="109"/>
      <c r="PQR151" s="109"/>
      <c r="PQS151" s="109"/>
      <c r="PQT151" s="109"/>
      <c r="PQU151" s="109"/>
      <c r="PQV151" s="109"/>
      <c r="PQW151" s="109"/>
      <c r="PQX151" s="109"/>
      <c r="PQY151" s="109"/>
      <c r="PQZ151" s="109"/>
      <c r="PRA151" s="109"/>
      <c r="PRB151" s="109"/>
      <c r="PRC151" s="109"/>
      <c r="PRD151" s="109"/>
      <c r="PRE151" s="109"/>
      <c r="PRF151" s="109"/>
      <c r="PRG151" s="109"/>
      <c r="PRH151" s="109"/>
      <c r="PRI151" s="109"/>
      <c r="PRJ151" s="109"/>
      <c r="PRK151" s="109"/>
      <c r="PRL151" s="109"/>
      <c r="PRM151" s="109"/>
      <c r="PRN151" s="109"/>
      <c r="PRO151" s="109"/>
      <c r="PRP151" s="109"/>
      <c r="PRQ151" s="109"/>
      <c r="PRR151" s="109"/>
      <c r="PRS151" s="109"/>
      <c r="PRT151" s="109"/>
      <c r="PRU151" s="109"/>
      <c r="PRV151" s="109"/>
      <c r="PRW151" s="109"/>
      <c r="PRX151" s="109"/>
      <c r="PRY151" s="109"/>
      <c r="PRZ151" s="109"/>
      <c r="PSA151" s="109"/>
      <c r="PSB151" s="109"/>
      <c r="PSC151" s="109"/>
      <c r="PSD151" s="109"/>
      <c r="PSE151" s="109"/>
      <c r="PSF151" s="109"/>
      <c r="PSG151" s="109"/>
      <c r="PSH151" s="109"/>
      <c r="PSI151" s="109"/>
      <c r="PSJ151" s="109"/>
      <c r="PSK151" s="109"/>
      <c r="PSL151" s="109"/>
      <c r="PSM151" s="109"/>
      <c r="PSN151" s="109"/>
      <c r="PSO151" s="109"/>
      <c r="PSP151" s="109"/>
      <c r="PSQ151" s="109"/>
      <c r="PSR151" s="109"/>
      <c r="PSS151" s="109"/>
      <c r="PST151" s="109"/>
      <c r="PSU151" s="109"/>
      <c r="PSV151" s="109"/>
      <c r="PSW151" s="109"/>
      <c r="PSX151" s="109"/>
      <c r="PSY151" s="109"/>
      <c r="PSZ151" s="109"/>
      <c r="PTA151" s="109"/>
      <c r="PTB151" s="109"/>
      <c r="PTC151" s="109"/>
      <c r="PTD151" s="109"/>
      <c r="PTE151" s="109"/>
      <c r="PTF151" s="109"/>
      <c r="PTG151" s="109"/>
      <c r="PTH151" s="109"/>
      <c r="PTI151" s="109"/>
      <c r="PTJ151" s="109"/>
      <c r="PTK151" s="109"/>
      <c r="PTL151" s="109"/>
      <c r="PTM151" s="109"/>
      <c r="PTN151" s="109"/>
      <c r="PTO151" s="109"/>
      <c r="PTP151" s="109"/>
      <c r="PTQ151" s="109"/>
      <c r="PTR151" s="109"/>
      <c r="PTS151" s="109"/>
      <c r="PTT151" s="109"/>
      <c r="PTU151" s="109"/>
      <c r="PTV151" s="109"/>
      <c r="PTW151" s="109"/>
      <c r="PTX151" s="109"/>
      <c r="PTY151" s="109"/>
      <c r="PTZ151" s="109"/>
      <c r="PUA151" s="109"/>
      <c r="PUB151" s="109"/>
      <c r="PUC151" s="109"/>
      <c r="PUD151" s="109"/>
      <c r="PUE151" s="109"/>
      <c r="PUF151" s="109"/>
      <c r="PUG151" s="109"/>
      <c r="PUH151" s="109"/>
      <c r="PUI151" s="109"/>
      <c r="PUJ151" s="109"/>
      <c r="PUK151" s="109"/>
      <c r="PUL151" s="109"/>
      <c r="PUM151" s="109"/>
      <c r="PUN151" s="109"/>
      <c r="PUO151" s="109"/>
      <c r="PUP151" s="109"/>
      <c r="PUQ151" s="109"/>
      <c r="PUR151" s="109"/>
      <c r="PUS151" s="109"/>
      <c r="PUT151" s="109"/>
      <c r="PUU151" s="109"/>
      <c r="PUV151" s="109"/>
      <c r="PUW151" s="109"/>
      <c r="PUX151" s="109"/>
      <c r="PUY151" s="109"/>
      <c r="PUZ151" s="109"/>
      <c r="PVA151" s="109"/>
      <c r="PVB151" s="109"/>
      <c r="PVC151" s="109"/>
      <c r="PVD151" s="109"/>
      <c r="PVE151" s="109"/>
      <c r="PVF151" s="109"/>
      <c r="PVG151" s="109"/>
      <c r="PVH151" s="109"/>
      <c r="PVI151" s="109"/>
      <c r="PVJ151" s="109"/>
      <c r="PVK151" s="109"/>
      <c r="PVL151" s="109"/>
      <c r="PVM151" s="109"/>
      <c r="PVN151" s="109"/>
      <c r="PVO151" s="109"/>
      <c r="PVP151" s="109"/>
      <c r="PVQ151" s="109"/>
      <c r="PVR151" s="109"/>
      <c r="PVS151" s="109"/>
      <c r="PVT151" s="109"/>
      <c r="PVU151" s="109"/>
      <c r="PVV151" s="109"/>
      <c r="PVW151" s="109"/>
      <c r="PVX151" s="109"/>
      <c r="PVY151" s="109"/>
      <c r="PVZ151" s="109"/>
      <c r="PWA151" s="109"/>
      <c r="PWB151" s="109"/>
      <c r="PWC151" s="109"/>
      <c r="PWD151" s="109"/>
      <c r="PWE151" s="109"/>
      <c r="PWF151" s="109"/>
      <c r="PWG151" s="109"/>
      <c r="PWH151" s="109"/>
      <c r="PWI151" s="109"/>
      <c r="PWJ151" s="109"/>
      <c r="PWK151" s="109"/>
      <c r="PWL151" s="109"/>
      <c r="PWM151" s="109"/>
      <c r="PWN151" s="109"/>
      <c r="PWO151" s="109"/>
      <c r="PWP151" s="109"/>
      <c r="PWQ151" s="109"/>
      <c r="PWR151" s="109"/>
      <c r="PWS151" s="109"/>
      <c r="PWT151" s="109"/>
      <c r="PWU151" s="109"/>
      <c r="PWV151" s="109"/>
      <c r="PWW151" s="109"/>
      <c r="PWX151" s="109"/>
      <c r="PWY151" s="109"/>
      <c r="PWZ151" s="109"/>
      <c r="PXA151" s="109"/>
      <c r="PXB151" s="109"/>
      <c r="PXC151" s="109"/>
      <c r="PXD151" s="109"/>
      <c r="PXE151" s="109"/>
      <c r="PXF151" s="109"/>
      <c r="PXG151" s="109"/>
      <c r="PXH151" s="109"/>
      <c r="PXI151" s="109"/>
      <c r="PXJ151" s="109"/>
      <c r="PXK151" s="109"/>
      <c r="PXL151" s="109"/>
      <c r="PXM151" s="109"/>
      <c r="PXN151" s="109"/>
      <c r="PXO151" s="109"/>
      <c r="PXP151" s="109"/>
      <c r="PXQ151" s="109"/>
      <c r="PXR151" s="109"/>
      <c r="PXS151" s="109"/>
      <c r="PXT151" s="109"/>
      <c r="PXU151" s="109"/>
      <c r="PXV151" s="109"/>
      <c r="PXW151" s="109"/>
      <c r="PXX151" s="109"/>
      <c r="PXY151" s="109"/>
      <c r="PXZ151" s="109"/>
      <c r="PYA151" s="109"/>
      <c r="PYB151" s="109"/>
      <c r="PYC151" s="109"/>
      <c r="PYD151" s="109"/>
      <c r="PYE151" s="109"/>
      <c r="PYF151" s="109"/>
      <c r="PYG151" s="109"/>
      <c r="PYH151" s="109"/>
      <c r="PYI151" s="109"/>
      <c r="PYJ151" s="109"/>
      <c r="PYK151" s="109"/>
      <c r="PYL151" s="109"/>
      <c r="PYM151" s="109"/>
      <c r="PYN151" s="109"/>
      <c r="PYO151" s="109"/>
      <c r="PYP151" s="109"/>
      <c r="PYQ151" s="109"/>
      <c r="PYR151" s="109"/>
      <c r="PYS151" s="109"/>
      <c r="PYT151" s="109"/>
      <c r="PYU151" s="109"/>
      <c r="PYV151" s="109"/>
      <c r="PYW151" s="109"/>
      <c r="PYX151" s="109"/>
      <c r="PYY151" s="109"/>
      <c r="PYZ151" s="109"/>
      <c r="PZA151" s="109"/>
      <c r="PZB151" s="109"/>
      <c r="PZC151" s="109"/>
      <c r="PZD151" s="109"/>
      <c r="PZE151" s="109"/>
      <c r="PZF151" s="109"/>
      <c r="PZG151" s="109"/>
      <c r="PZH151" s="109"/>
      <c r="PZI151" s="109"/>
      <c r="PZJ151" s="109"/>
      <c r="PZK151" s="109"/>
      <c r="PZL151" s="109"/>
      <c r="PZM151" s="109"/>
      <c r="PZN151" s="109"/>
      <c r="PZO151" s="109"/>
      <c r="PZP151" s="109"/>
      <c r="PZQ151" s="109"/>
      <c r="PZR151" s="109"/>
      <c r="PZS151" s="109"/>
      <c r="PZT151" s="109"/>
      <c r="PZU151" s="109"/>
      <c r="PZV151" s="109"/>
      <c r="PZW151" s="109"/>
      <c r="PZX151" s="109"/>
      <c r="PZY151" s="109"/>
      <c r="PZZ151" s="109"/>
      <c r="QAA151" s="109"/>
      <c r="QAB151" s="109"/>
      <c r="QAC151" s="109"/>
      <c r="QAD151" s="109"/>
      <c r="QAE151" s="109"/>
      <c r="QAF151" s="109"/>
      <c r="QAG151" s="109"/>
      <c r="QAH151" s="109"/>
      <c r="QAI151" s="109"/>
      <c r="QAJ151" s="109"/>
      <c r="QAK151" s="109"/>
      <c r="QAL151" s="109"/>
      <c r="QAM151" s="109"/>
      <c r="QAN151" s="109"/>
      <c r="QAO151" s="109"/>
      <c r="QAP151" s="109"/>
      <c r="QAQ151" s="109"/>
      <c r="QAR151" s="109"/>
      <c r="QAS151" s="109"/>
      <c r="QAT151" s="109"/>
      <c r="QAU151" s="109"/>
      <c r="QAV151" s="109"/>
      <c r="QAW151" s="109"/>
      <c r="QAX151" s="109"/>
      <c r="QAY151" s="109"/>
      <c r="QAZ151" s="109"/>
      <c r="QBA151" s="109"/>
      <c r="QBB151" s="109"/>
      <c r="QBC151" s="109"/>
      <c r="QBD151" s="109"/>
      <c r="QBE151" s="109"/>
      <c r="QBF151" s="109"/>
      <c r="QBG151" s="109"/>
      <c r="QBH151" s="109"/>
      <c r="QBI151" s="109"/>
      <c r="QBJ151" s="109"/>
      <c r="QBK151" s="109"/>
      <c r="QBL151" s="109"/>
      <c r="QBM151" s="109"/>
      <c r="QBN151" s="109"/>
      <c r="QBO151" s="109"/>
      <c r="QBP151" s="109"/>
      <c r="QBQ151" s="109"/>
      <c r="QBR151" s="109"/>
      <c r="QBS151" s="109"/>
      <c r="QBT151" s="109"/>
      <c r="QBU151" s="109"/>
      <c r="QBV151" s="109"/>
      <c r="QBW151" s="109"/>
      <c r="QBX151" s="109"/>
      <c r="QBY151" s="109"/>
      <c r="QBZ151" s="109"/>
      <c r="QCA151" s="109"/>
      <c r="QCB151" s="109"/>
      <c r="QCC151" s="109"/>
      <c r="QCD151" s="109"/>
      <c r="QCE151" s="109"/>
      <c r="QCF151" s="109"/>
      <c r="QCG151" s="109"/>
      <c r="QCH151" s="109"/>
      <c r="QCI151" s="109"/>
      <c r="QCJ151" s="109"/>
      <c r="QCK151" s="109"/>
      <c r="QCL151" s="109"/>
      <c r="QCM151" s="109"/>
      <c r="QCN151" s="109"/>
      <c r="QCO151" s="109"/>
      <c r="QCP151" s="109"/>
      <c r="QCQ151" s="109"/>
      <c r="QCR151" s="109"/>
      <c r="QCS151" s="109"/>
      <c r="QCT151" s="109"/>
      <c r="QCU151" s="109"/>
      <c r="QCV151" s="109"/>
      <c r="QCW151" s="109"/>
      <c r="QCX151" s="109"/>
      <c r="QCY151" s="109"/>
      <c r="QCZ151" s="109"/>
      <c r="QDA151" s="109"/>
      <c r="QDB151" s="109"/>
      <c r="QDC151" s="109"/>
      <c r="QDD151" s="109"/>
      <c r="QDE151" s="109"/>
      <c r="QDF151" s="109"/>
      <c r="QDG151" s="109"/>
      <c r="QDH151" s="109"/>
      <c r="QDI151" s="109"/>
      <c r="QDJ151" s="109"/>
      <c r="QDK151" s="109"/>
      <c r="QDL151" s="109"/>
      <c r="QDM151" s="109"/>
      <c r="QDN151" s="109"/>
      <c r="QDO151" s="109"/>
      <c r="QDP151" s="109"/>
      <c r="QDQ151" s="109"/>
      <c r="QDR151" s="109"/>
      <c r="QDS151" s="109"/>
      <c r="QDT151" s="109"/>
      <c r="QDU151" s="109"/>
      <c r="QDV151" s="109"/>
      <c r="QDW151" s="109"/>
      <c r="QDX151" s="109"/>
      <c r="QDY151" s="109"/>
      <c r="QDZ151" s="109"/>
      <c r="QEA151" s="109"/>
      <c r="QEB151" s="109"/>
      <c r="QEC151" s="109"/>
      <c r="QED151" s="109"/>
      <c r="QEE151" s="109"/>
      <c r="QEF151" s="109"/>
      <c r="QEG151" s="109"/>
      <c r="QEH151" s="109"/>
      <c r="QEI151" s="109"/>
      <c r="QEJ151" s="109"/>
      <c r="QEK151" s="109"/>
      <c r="QEL151" s="109"/>
      <c r="QEM151" s="109"/>
      <c r="QEN151" s="109"/>
      <c r="QEO151" s="109"/>
      <c r="QEP151" s="109"/>
      <c r="QEQ151" s="109"/>
      <c r="QER151" s="109"/>
      <c r="QES151" s="109"/>
      <c r="QET151" s="109"/>
      <c r="QEU151" s="109"/>
      <c r="QEV151" s="109"/>
      <c r="QEW151" s="109"/>
      <c r="QEX151" s="109"/>
      <c r="QEY151" s="109"/>
      <c r="QEZ151" s="109"/>
      <c r="QFA151" s="109"/>
      <c r="QFB151" s="109"/>
      <c r="QFC151" s="109"/>
      <c r="QFD151" s="109"/>
      <c r="QFE151" s="109"/>
      <c r="QFF151" s="109"/>
      <c r="QFG151" s="109"/>
      <c r="QFH151" s="109"/>
      <c r="QFI151" s="109"/>
      <c r="QFJ151" s="109"/>
      <c r="QFK151" s="109"/>
      <c r="QFL151" s="109"/>
      <c r="QFM151" s="109"/>
      <c r="QFN151" s="109"/>
      <c r="QFO151" s="109"/>
      <c r="QFP151" s="109"/>
      <c r="QFQ151" s="109"/>
      <c r="QFR151" s="109"/>
      <c r="QFS151" s="109"/>
      <c r="QFT151" s="109"/>
      <c r="QFU151" s="109"/>
      <c r="QFV151" s="109"/>
      <c r="QFW151" s="109"/>
      <c r="QFX151" s="109"/>
      <c r="QFY151" s="109"/>
      <c r="QFZ151" s="109"/>
      <c r="QGA151" s="109"/>
      <c r="QGB151" s="109"/>
      <c r="QGC151" s="109"/>
      <c r="QGD151" s="109"/>
      <c r="QGE151" s="109"/>
      <c r="QGF151" s="109"/>
      <c r="QGG151" s="109"/>
      <c r="QGH151" s="109"/>
      <c r="QGI151" s="109"/>
      <c r="QGJ151" s="109"/>
      <c r="QGK151" s="109"/>
      <c r="QGL151" s="109"/>
      <c r="QGM151" s="109"/>
      <c r="QGN151" s="109"/>
      <c r="QGO151" s="109"/>
      <c r="QGP151" s="109"/>
      <c r="QGQ151" s="109"/>
      <c r="QGR151" s="109"/>
      <c r="QGS151" s="109"/>
      <c r="QGT151" s="109"/>
      <c r="QGU151" s="109"/>
      <c r="QGV151" s="109"/>
      <c r="QGW151" s="109"/>
      <c r="QGX151" s="109"/>
      <c r="QGY151" s="109"/>
      <c r="QGZ151" s="109"/>
      <c r="QHA151" s="109"/>
      <c r="QHB151" s="109"/>
      <c r="QHC151" s="109"/>
      <c r="QHD151" s="109"/>
      <c r="QHE151" s="109"/>
      <c r="QHF151" s="109"/>
      <c r="QHG151" s="109"/>
      <c r="QHH151" s="109"/>
      <c r="QHI151" s="109"/>
      <c r="QHJ151" s="109"/>
      <c r="QHK151" s="109"/>
      <c r="QHL151" s="109"/>
      <c r="QHM151" s="109"/>
      <c r="QHN151" s="109"/>
      <c r="QHO151" s="109"/>
      <c r="QHP151" s="109"/>
      <c r="QHQ151" s="109"/>
      <c r="QHR151" s="109"/>
      <c r="QHS151" s="109"/>
      <c r="QHT151" s="109"/>
      <c r="QHU151" s="109"/>
      <c r="QHV151" s="109"/>
      <c r="QHW151" s="109"/>
      <c r="QHX151" s="109"/>
      <c r="QHY151" s="109"/>
      <c r="QHZ151" s="109"/>
      <c r="QIA151" s="109"/>
      <c r="QIB151" s="109"/>
      <c r="QIC151" s="109"/>
      <c r="QID151" s="109"/>
      <c r="QIE151" s="109"/>
      <c r="QIF151" s="109"/>
      <c r="QIG151" s="109"/>
      <c r="QIH151" s="109"/>
      <c r="QII151" s="109"/>
      <c r="QIJ151" s="109"/>
      <c r="QIK151" s="109"/>
      <c r="QIL151" s="109"/>
      <c r="QIM151" s="109"/>
      <c r="QIN151" s="109"/>
      <c r="QIO151" s="109"/>
      <c r="QIP151" s="109"/>
      <c r="QIQ151" s="109"/>
      <c r="QIR151" s="109"/>
      <c r="QIS151" s="109"/>
      <c r="QIT151" s="109"/>
      <c r="QIU151" s="109"/>
      <c r="QIV151" s="109"/>
      <c r="QIW151" s="109"/>
      <c r="QIX151" s="109"/>
      <c r="QIY151" s="109"/>
      <c r="QIZ151" s="109"/>
      <c r="QJA151" s="109"/>
      <c r="QJB151" s="109"/>
      <c r="QJC151" s="109"/>
      <c r="QJD151" s="109"/>
      <c r="QJE151" s="109"/>
      <c r="QJF151" s="109"/>
      <c r="QJG151" s="109"/>
      <c r="QJH151" s="109"/>
      <c r="QJI151" s="109"/>
      <c r="QJJ151" s="109"/>
      <c r="QJK151" s="109"/>
      <c r="QJL151" s="109"/>
      <c r="QJM151" s="109"/>
      <c r="QJN151" s="109"/>
      <c r="QJO151" s="109"/>
      <c r="QJP151" s="109"/>
      <c r="QJQ151" s="109"/>
      <c r="QJR151" s="109"/>
      <c r="QJS151" s="109"/>
      <c r="QJT151" s="109"/>
      <c r="QJU151" s="109"/>
      <c r="QJV151" s="109"/>
      <c r="QJW151" s="109"/>
      <c r="QJX151" s="109"/>
      <c r="QJY151" s="109"/>
      <c r="QJZ151" s="109"/>
      <c r="QKA151" s="109"/>
      <c r="QKB151" s="109"/>
      <c r="QKC151" s="109"/>
      <c r="QKD151" s="109"/>
      <c r="QKE151" s="109"/>
      <c r="QKF151" s="109"/>
      <c r="QKG151" s="109"/>
      <c r="QKH151" s="109"/>
      <c r="QKI151" s="109"/>
      <c r="QKJ151" s="109"/>
      <c r="QKK151" s="109"/>
      <c r="QKL151" s="109"/>
      <c r="QKM151" s="109"/>
      <c r="QKN151" s="109"/>
      <c r="QKO151" s="109"/>
      <c r="QKP151" s="109"/>
      <c r="QKQ151" s="109"/>
      <c r="QKR151" s="109"/>
      <c r="QKS151" s="109"/>
      <c r="QKT151" s="109"/>
      <c r="QKU151" s="109"/>
      <c r="QKV151" s="109"/>
      <c r="QKW151" s="109"/>
      <c r="QKX151" s="109"/>
      <c r="QKY151" s="109"/>
      <c r="QKZ151" s="109"/>
      <c r="QLA151" s="109"/>
      <c r="QLB151" s="109"/>
      <c r="QLC151" s="109"/>
      <c r="QLD151" s="109"/>
      <c r="QLE151" s="109"/>
      <c r="QLF151" s="109"/>
      <c r="QLG151" s="109"/>
      <c r="QLH151" s="109"/>
      <c r="QLI151" s="109"/>
      <c r="QLJ151" s="109"/>
      <c r="QLK151" s="109"/>
      <c r="QLL151" s="109"/>
      <c r="QLM151" s="109"/>
      <c r="QLN151" s="109"/>
      <c r="QLO151" s="109"/>
      <c r="QLP151" s="109"/>
      <c r="QLQ151" s="109"/>
      <c r="QLR151" s="109"/>
      <c r="QLS151" s="109"/>
      <c r="QLT151" s="109"/>
      <c r="QLU151" s="109"/>
      <c r="QLV151" s="109"/>
      <c r="QLW151" s="109"/>
      <c r="QLX151" s="109"/>
      <c r="QLY151" s="109"/>
      <c r="QLZ151" s="109"/>
      <c r="QMA151" s="109"/>
      <c r="QMB151" s="109"/>
      <c r="QMC151" s="109"/>
      <c r="QMD151" s="109"/>
      <c r="QME151" s="109"/>
      <c r="QMF151" s="109"/>
      <c r="QMG151" s="109"/>
      <c r="QMH151" s="109"/>
      <c r="QMI151" s="109"/>
      <c r="QMJ151" s="109"/>
      <c r="QMK151" s="109"/>
      <c r="QML151" s="109"/>
      <c r="QMM151" s="109"/>
      <c r="QMN151" s="109"/>
      <c r="QMO151" s="109"/>
      <c r="QMP151" s="109"/>
      <c r="QMQ151" s="109"/>
      <c r="QMR151" s="109"/>
      <c r="QMS151" s="109"/>
      <c r="QMT151" s="109"/>
      <c r="QMU151" s="109"/>
      <c r="QMV151" s="109"/>
      <c r="QMW151" s="109"/>
      <c r="QMX151" s="109"/>
      <c r="QMY151" s="109"/>
      <c r="QMZ151" s="109"/>
      <c r="QNA151" s="109"/>
      <c r="QNB151" s="109"/>
      <c r="QNC151" s="109"/>
      <c r="QND151" s="109"/>
      <c r="QNE151" s="109"/>
      <c r="QNF151" s="109"/>
      <c r="QNG151" s="109"/>
      <c r="QNH151" s="109"/>
      <c r="QNI151" s="109"/>
      <c r="QNJ151" s="109"/>
      <c r="QNK151" s="109"/>
      <c r="QNL151" s="109"/>
      <c r="QNM151" s="109"/>
      <c r="QNN151" s="109"/>
      <c r="QNO151" s="109"/>
      <c r="QNP151" s="109"/>
      <c r="QNQ151" s="109"/>
      <c r="QNR151" s="109"/>
      <c r="QNS151" s="109"/>
      <c r="QNT151" s="109"/>
      <c r="QNU151" s="109"/>
      <c r="QNV151" s="109"/>
      <c r="QNW151" s="109"/>
      <c r="QNX151" s="109"/>
      <c r="QNY151" s="109"/>
      <c r="QNZ151" s="109"/>
      <c r="QOA151" s="109"/>
      <c r="QOB151" s="109"/>
      <c r="QOC151" s="109"/>
      <c r="QOD151" s="109"/>
      <c r="QOE151" s="109"/>
      <c r="QOF151" s="109"/>
      <c r="QOG151" s="109"/>
      <c r="QOH151" s="109"/>
      <c r="QOI151" s="109"/>
      <c r="QOJ151" s="109"/>
      <c r="QOK151" s="109"/>
      <c r="QOL151" s="109"/>
      <c r="QOM151" s="109"/>
      <c r="QON151" s="109"/>
      <c r="QOO151" s="109"/>
      <c r="QOP151" s="109"/>
      <c r="QOQ151" s="109"/>
      <c r="QOR151" s="109"/>
      <c r="QOS151" s="109"/>
      <c r="QOT151" s="109"/>
      <c r="QOU151" s="109"/>
      <c r="QOV151" s="109"/>
      <c r="QOW151" s="109"/>
      <c r="QOX151" s="109"/>
      <c r="QOY151" s="109"/>
      <c r="QOZ151" s="109"/>
      <c r="QPA151" s="109"/>
      <c r="QPB151" s="109"/>
      <c r="QPC151" s="109"/>
      <c r="QPD151" s="109"/>
      <c r="QPE151" s="109"/>
      <c r="QPF151" s="109"/>
      <c r="QPG151" s="109"/>
      <c r="QPH151" s="109"/>
      <c r="QPI151" s="109"/>
      <c r="QPJ151" s="109"/>
      <c r="QPK151" s="109"/>
      <c r="QPL151" s="109"/>
      <c r="QPM151" s="109"/>
      <c r="QPN151" s="109"/>
      <c r="QPO151" s="109"/>
      <c r="QPP151" s="109"/>
      <c r="QPQ151" s="109"/>
      <c r="QPR151" s="109"/>
      <c r="QPS151" s="109"/>
      <c r="QPT151" s="109"/>
      <c r="QPU151" s="109"/>
      <c r="QPV151" s="109"/>
      <c r="QPW151" s="109"/>
      <c r="QPX151" s="109"/>
      <c r="QPY151" s="109"/>
      <c r="QPZ151" s="109"/>
      <c r="QQA151" s="109"/>
      <c r="QQB151" s="109"/>
      <c r="QQC151" s="109"/>
      <c r="QQD151" s="109"/>
      <c r="QQE151" s="109"/>
      <c r="QQF151" s="109"/>
      <c r="QQG151" s="109"/>
      <c r="QQH151" s="109"/>
      <c r="QQI151" s="109"/>
      <c r="QQJ151" s="109"/>
      <c r="QQK151" s="109"/>
      <c r="QQL151" s="109"/>
      <c r="QQM151" s="109"/>
      <c r="QQN151" s="109"/>
      <c r="QQO151" s="109"/>
      <c r="QQP151" s="109"/>
      <c r="QQQ151" s="109"/>
      <c r="QQR151" s="109"/>
      <c r="QQS151" s="109"/>
      <c r="QQT151" s="109"/>
      <c r="QQU151" s="109"/>
      <c r="QQV151" s="109"/>
      <c r="QQW151" s="109"/>
      <c r="QQX151" s="109"/>
      <c r="QQY151" s="109"/>
      <c r="QQZ151" s="109"/>
      <c r="QRA151" s="109"/>
      <c r="QRB151" s="109"/>
      <c r="QRC151" s="109"/>
      <c r="QRD151" s="109"/>
      <c r="QRE151" s="109"/>
      <c r="QRF151" s="109"/>
      <c r="QRG151" s="109"/>
      <c r="QRH151" s="109"/>
      <c r="QRI151" s="109"/>
      <c r="QRJ151" s="109"/>
      <c r="QRK151" s="109"/>
      <c r="QRL151" s="109"/>
      <c r="QRM151" s="109"/>
      <c r="QRN151" s="109"/>
      <c r="QRO151" s="109"/>
      <c r="QRP151" s="109"/>
      <c r="QRQ151" s="109"/>
      <c r="QRR151" s="109"/>
      <c r="QRS151" s="109"/>
      <c r="QRT151" s="109"/>
      <c r="QRU151" s="109"/>
      <c r="QRV151" s="109"/>
      <c r="QRW151" s="109"/>
      <c r="QRX151" s="109"/>
      <c r="QRY151" s="109"/>
      <c r="QRZ151" s="109"/>
      <c r="QSA151" s="109"/>
      <c r="QSB151" s="109"/>
      <c r="QSC151" s="109"/>
      <c r="QSD151" s="109"/>
      <c r="QSE151" s="109"/>
      <c r="QSF151" s="109"/>
      <c r="QSG151" s="109"/>
      <c r="QSH151" s="109"/>
      <c r="QSI151" s="109"/>
      <c r="QSJ151" s="109"/>
      <c r="QSK151" s="109"/>
      <c r="QSL151" s="109"/>
      <c r="QSM151" s="109"/>
      <c r="QSN151" s="109"/>
      <c r="QSO151" s="109"/>
      <c r="QSP151" s="109"/>
      <c r="QSQ151" s="109"/>
      <c r="QSR151" s="109"/>
      <c r="QSS151" s="109"/>
      <c r="QST151" s="109"/>
      <c r="QSU151" s="109"/>
      <c r="QSV151" s="109"/>
      <c r="QSW151" s="109"/>
      <c r="QSX151" s="109"/>
      <c r="QSY151" s="109"/>
      <c r="QSZ151" s="109"/>
      <c r="QTA151" s="109"/>
      <c r="QTB151" s="109"/>
      <c r="QTC151" s="109"/>
      <c r="QTD151" s="109"/>
      <c r="QTE151" s="109"/>
      <c r="QTF151" s="109"/>
      <c r="QTG151" s="109"/>
      <c r="QTH151" s="109"/>
      <c r="QTI151" s="109"/>
      <c r="QTJ151" s="109"/>
      <c r="QTK151" s="109"/>
      <c r="QTL151" s="109"/>
      <c r="QTM151" s="109"/>
      <c r="QTN151" s="109"/>
      <c r="QTO151" s="109"/>
      <c r="QTP151" s="109"/>
      <c r="QTQ151" s="109"/>
      <c r="QTR151" s="109"/>
      <c r="QTS151" s="109"/>
      <c r="QTT151" s="109"/>
      <c r="QTU151" s="109"/>
      <c r="QTV151" s="109"/>
      <c r="QTW151" s="109"/>
      <c r="QTX151" s="109"/>
      <c r="QTY151" s="109"/>
      <c r="QTZ151" s="109"/>
      <c r="QUA151" s="109"/>
      <c r="QUB151" s="109"/>
      <c r="QUC151" s="109"/>
      <c r="QUD151" s="109"/>
      <c r="QUE151" s="109"/>
      <c r="QUF151" s="109"/>
      <c r="QUG151" s="109"/>
      <c r="QUH151" s="109"/>
      <c r="QUI151" s="109"/>
      <c r="QUJ151" s="109"/>
      <c r="QUK151" s="109"/>
      <c r="QUL151" s="109"/>
      <c r="QUM151" s="109"/>
      <c r="QUN151" s="109"/>
      <c r="QUO151" s="109"/>
      <c r="QUP151" s="109"/>
      <c r="QUQ151" s="109"/>
      <c r="QUR151" s="109"/>
      <c r="QUS151" s="109"/>
      <c r="QUT151" s="109"/>
      <c r="QUU151" s="109"/>
      <c r="QUV151" s="109"/>
      <c r="QUW151" s="109"/>
      <c r="QUX151" s="109"/>
      <c r="QUY151" s="109"/>
      <c r="QUZ151" s="109"/>
      <c r="QVA151" s="109"/>
      <c r="QVB151" s="109"/>
      <c r="QVC151" s="109"/>
      <c r="QVD151" s="109"/>
      <c r="QVE151" s="109"/>
      <c r="QVF151" s="109"/>
      <c r="QVG151" s="109"/>
      <c r="QVH151" s="109"/>
      <c r="QVI151" s="109"/>
      <c r="QVJ151" s="109"/>
      <c r="QVK151" s="109"/>
      <c r="QVL151" s="109"/>
      <c r="QVM151" s="109"/>
      <c r="QVN151" s="109"/>
      <c r="QVO151" s="109"/>
      <c r="QVP151" s="109"/>
      <c r="QVQ151" s="109"/>
      <c r="QVR151" s="109"/>
      <c r="QVS151" s="109"/>
      <c r="QVT151" s="109"/>
      <c r="QVU151" s="109"/>
      <c r="QVV151" s="109"/>
      <c r="QVW151" s="109"/>
      <c r="QVX151" s="109"/>
      <c r="QVY151" s="109"/>
      <c r="QVZ151" s="109"/>
      <c r="QWA151" s="109"/>
      <c r="QWB151" s="109"/>
      <c r="QWC151" s="109"/>
      <c r="QWD151" s="109"/>
      <c r="QWE151" s="109"/>
      <c r="QWF151" s="109"/>
      <c r="QWG151" s="109"/>
      <c r="QWH151" s="109"/>
      <c r="QWI151" s="109"/>
      <c r="QWJ151" s="109"/>
      <c r="QWK151" s="109"/>
      <c r="QWL151" s="109"/>
      <c r="QWM151" s="109"/>
      <c r="QWN151" s="109"/>
      <c r="QWO151" s="109"/>
      <c r="QWP151" s="109"/>
      <c r="QWQ151" s="109"/>
      <c r="QWR151" s="109"/>
      <c r="QWS151" s="109"/>
      <c r="QWT151" s="109"/>
      <c r="QWU151" s="109"/>
      <c r="QWV151" s="109"/>
      <c r="QWW151" s="109"/>
      <c r="QWX151" s="109"/>
      <c r="QWY151" s="109"/>
      <c r="QWZ151" s="109"/>
      <c r="QXA151" s="109"/>
      <c r="QXB151" s="109"/>
      <c r="QXC151" s="109"/>
      <c r="QXD151" s="109"/>
      <c r="QXE151" s="109"/>
      <c r="QXF151" s="109"/>
      <c r="QXG151" s="109"/>
      <c r="QXH151" s="109"/>
      <c r="QXI151" s="109"/>
      <c r="QXJ151" s="109"/>
      <c r="QXK151" s="109"/>
      <c r="QXL151" s="109"/>
      <c r="QXM151" s="109"/>
      <c r="QXN151" s="109"/>
      <c r="QXO151" s="109"/>
      <c r="QXP151" s="109"/>
      <c r="QXQ151" s="109"/>
      <c r="QXR151" s="109"/>
      <c r="QXS151" s="109"/>
      <c r="QXT151" s="109"/>
      <c r="QXU151" s="109"/>
      <c r="QXV151" s="109"/>
      <c r="QXW151" s="109"/>
      <c r="QXX151" s="109"/>
      <c r="QXY151" s="109"/>
      <c r="QXZ151" s="109"/>
      <c r="QYA151" s="109"/>
      <c r="QYB151" s="109"/>
      <c r="QYC151" s="109"/>
      <c r="QYD151" s="109"/>
      <c r="QYE151" s="109"/>
      <c r="QYF151" s="109"/>
      <c r="QYG151" s="109"/>
      <c r="QYH151" s="109"/>
      <c r="QYI151" s="109"/>
      <c r="QYJ151" s="109"/>
      <c r="QYK151" s="109"/>
      <c r="QYL151" s="109"/>
      <c r="QYM151" s="109"/>
      <c r="QYN151" s="109"/>
      <c r="QYO151" s="109"/>
      <c r="QYP151" s="109"/>
      <c r="QYQ151" s="109"/>
      <c r="QYR151" s="109"/>
      <c r="QYS151" s="109"/>
      <c r="QYT151" s="109"/>
      <c r="QYU151" s="109"/>
      <c r="QYV151" s="109"/>
      <c r="QYW151" s="109"/>
      <c r="QYX151" s="109"/>
      <c r="QYY151" s="109"/>
      <c r="QYZ151" s="109"/>
      <c r="QZA151" s="109"/>
      <c r="QZB151" s="109"/>
      <c r="QZC151" s="109"/>
      <c r="QZD151" s="109"/>
      <c r="QZE151" s="109"/>
      <c r="QZF151" s="109"/>
      <c r="QZG151" s="109"/>
      <c r="QZH151" s="109"/>
      <c r="QZI151" s="109"/>
      <c r="QZJ151" s="109"/>
      <c r="QZK151" s="109"/>
      <c r="QZL151" s="109"/>
      <c r="QZM151" s="109"/>
      <c r="QZN151" s="109"/>
      <c r="QZO151" s="109"/>
      <c r="QZP151" s="109"/>
      <c r="QZQ151" s="109"/>
      <c r="QZR151" s="109"/>
      <c r="QZS151" s="109"/>
      <c r="QZT151" s="109"/>
      <c r="QZU151" s="109"/>
      <c r="QZV151" s="109"/>
      <c r="QZW151" s="109"/>
      <c r="QZX151" s="109"/>
      <c r="QZY151" s="109"/>
      <c r="QZZ151" s="109"/>
      <c r="RAA151" s="109"/>
      <c r="RAB151" s="109"/>
      <c r="RAC151" s="109"/>
      <c r="RAD151" s="109"/>
      <c r="RAE151" s="109"/>
      <c r="RAF151" s="109"/>
      <c r="RAG151" s="109"/>
      <c r="RAH151" s="109"/>
      <c r="RAI151" s="109"/>
      <c r="RAJ151" s="109"/>
      <c r="RAK151" s="109"/>
      <c r="RAL151" s="109"/>
      <c r="RAM151" s="109"/>
      <c r="RAN151" s="109"/>
      <c r="RAO151" s="109"/>
      <c r="RAP151" s="109"/>
      <c r="RAQ151" s="109"/>
      <c r="RAR151" s="109"/>
      <c r="RAS151" s="109"/>
      <c r="RAT151" s="109"/>
      <c r="RAU151" s="109"/>
      <c r="RAV151" s="109"/>
      <c r="RAW151" s="109"/>
      <c r="RAX151" s="109"/>
      <c r="RAY151" s="109"/>
      <c r="RAZ151" s="109"/>
      <c r="RBA151" s="109"/>
      <c r="RBB151" s="109"/>
      <c r="RBC151" s="109"/>
      <c r="RBD151" s="109"/>
      <c r="RBE151" s="109"/>
      <c r="RBF151" s="109"/>
      <c r="RBG151" s="109"/>
      <c r="RBH151" s="109"/>
      <c r="RBI151" s="109"/>
      <c r="RBJ151" s="109"/>
      <c r="RBK151" s="109"/>
      <c r="RBL151" s="109"/>
      <c r="RBM151" s="109"/>
      <c r="RBN151" s="109"/>
      <c r="RBO151" s="109"/>
      <c r="RBP151" s="109"/>
      <c r="RBQ151" s="109"/>
      <c r="RBR151" s="109"/>
      <c r="RBS151" s="109"/>
      <c r="RBT151" s="109"/>
      <c r="RBU151" s="109"/>
      <c r="RBV151" s="109"/>
      <c r="RBW151" s="109"/>
      <c r="RBX151" s="109"/>
      <c r="RBY151" s="109"/>
      <c r="RBZ151" s="109"/>
      <c r="RCA151" s="109"/>
      <c r="RCB151" s="109"/>
      <c r="RCC151" s="109"/>
      <c r="RCD151" s="109"/>
      <c r="RCE151" s="109"/>
      <c r="RCF151" s="109"/>
      <c r="RCG151" s="109"/>
      <c r="RCH151" s="109"/>
      <c r="RCI151" s="109"/>
      <c r="RCJ151" s="109"/>
      <c r="RCK151" s="109"/>
      <c r="RCL151" s="109"/>
      <c r="RCM151" s="109"/>
      <c r="RCN151" s="109"/>
      <c r="RCO151" s="109"/>
      <c r="RCP151" s="109"/>
      <c r="RCQ151" s="109"/>
      <c r="RCR151" s="109"/>
      <c r="RCS151" s="109"/>
      <c r="RCT151" s="109"/>
      <c r="RCU151" s="109"/>
      <c r="RCV151" s="109"/>
      <c r="RCW151" s="109"/>
      <c r="RCX151" s="109"/>
      <c r="RCY151" s="109"/>
      <c r="RCZ151" s="109"/>
      <c r="RDA151" s="109"/>
      <c r="RDB151" s="109"/>
      <c r="RDC151" s="109"/>
      <c r="RDD151" s="109"/>
      <c r="RDE151" s="109"/>
      <c r="RDF151" s="109"/>
      <c r="RDG151" s="109"/>
      <c r="RDH151" s="109"/>
      <c r="RDI151" s="109"/>
      <c r="RDJ151" s="109"/>
      <c r="RDK151" s="109"/>
      <c r="RDL151" s="109"/>
      <c r="RDM151" s="109"/>
      <c r="RDN151" s="109"/>
      <c r="RDO151" s="109"/>
      <c r="RDP151" s="109"/>
      <c r="RDQ151" s="109"/>
      <c r="RDR151" s="109"/>
      <c r="RDS151" s="109"/>
      <c r="RDT151" s="109"/>
      <c r="RDU151" s="109"/>
      <c r="RDV151" s="109"/>
      <c r="RDW151" s="109"/>
      <c r="RDX151" s="109"/>
      <c r="RDY151" s="109"/>
      <c r="RDZ151" s="109"/>
      <c r="REA151" s="109"/>
      <c r="REB151" s="109"/>
      <c r="REC151" s="109"/>
      <c r="RED151" s="109"/>
      <c r="REE151" s="109"/>
      <c r="REF151" s="109"/>
      <c r="REG151" s="109"/>
      <c r="REH151" s="109"/>
      <c r="REI151" s="109"/>
      <c r="REJ151" s="109"/>
      <c r="REK151" s="109"/>
      <c r="REL151" s="109"/>
      <c r="REM151" s="109"/>
      <c r="REN151" s="109"/>
      <c r="REO151" s="109"/>
      <c r="REP151" s="109"/>
      <c r="REQ151" s="109"/>
      <c r="RER151" s="109"/>
      <c r="RES151" s="109"/>
      <c r="RET151" s="109"/>
      <c r="REU151" s="109"/>
      <c r="REV151" s="109"/>
      <c r="REW151" s="109"/>
      <c r="REX151" s="109"/>
      <c r="REY151" s="109"/>
      <c r="REZ151" s="109"/>
      <c r="RFA151" s="109"/>
      <c r="RFB151" s="109"/>
      <c r="RFC151" s="109"/>
      <c r="RFD151" s="109"/>
      <c r="RFE151" s="109"/>
      <c r="RFF151" s="109"/>
      <c r="RFG151" s="109"/>
      <c r="RFH151" s="109"/>
      <c r="RFI151" s="109"/>
      <c r="RFJ151" s="109"/>
      <c r="RFK151" s="109"/>
      <c r="RFL151" s="109"/>
      <c r="RFM151" s="109"/>
      <c r="RFN151" s="109"/>
      <c r="RFO151" s="109"/>
      <c r="RFP151" s="109"/>
      <c r="RFQ151" s="109"/>
      <c r="RFR151" s="109"/>
      <c r="RFS151" s="109"/>
      <c r="RFT151" s="109"/>
      <c r="RFU151" s="109"/>
      <c r="RFV151" s="109"/>
      <c r="RFW151" s="109"/>
      <c r="RFX151" s="109"/>
      <c r="RFY151" s="109"/>
      <c r="RFZ151" s="109"/>
      <c r="RGA151" s="109"/>
      <c r="RGB151" s="109"/>
      <c r="RGC151" s="109"/>
      <c r="RGD151" s="109"/>
      <c r="RGE151" s="109"/>
      <c r="RGF151" s="109"/>
      <c r="RGG151" s="109"/>
      <c r="RGH151" s="109"/>
      <c r="RGI151" s="109"/>
      <c r="RGJ151" s="109"/>
      <c r="RGK151" s="109"/>
      <c r="RGL151" s="109"/>
      <c r="RGM151" s="109"/>
      <c r="RGN151" s="109"/>
      <c r="RGO151" s="109"/>
      <c r="RGP151" s="109"/>
      <c r="RGQ151" s="109"/>
      <c r="RGR151" s="109"/>
      <c r="RGS151" s="109"/>
      <c r="RGT151" s="109"/>
      <c r="RGU151" s="109"/>
      <c r="RGV151" s="109"/>
      <c r="RGW151" s="109"/>
      <c r="RGX151" s="109"/>
      <c r="RGY151" s="109"/>
      <c r="RGZ151" s="109"/>
      <c r="RHA151" s="109"/>
      <c r="RHB151" s="109"/>
      <c r="RHC151" s="109"/>
      <c r="RHD151" s="109"/>
      <c r="RHE151" s="109"/>
      <c r="RHF151" s="109"/>
      <c r="RHG151" s="109"/>
      <c r="RHH151" s="109"/>
      <c r="RHI151" s="109"/>
      <c r="RHJ151" s="109"/>
      <c r="RHK151" s="109"/>
      <c r="RHL151" s="109"/>
      <c r="RHM151" s="109"/>
      <c r="RHN151" s="109"/>
      <c r="RHO151" s="109"/>
      <c r="RHP151" s="109"/>
      <c r="RHQ151" s="109"/>
      <c r="RHR151" s="109"/>
      <c r="RHS151" s="109"/>
      <c r="RHT151" s="109"/>
      <c r="RHU151" s="109"/>
      <c r="RHV151" s="109"/>
      <c r="RHW151" s="109"/>
      <c r="RHX151" s="109"/>
      <c r="RHY151" s="109"/>
      <c r="RHZ151" s="109"/>
      <c r="RIA151" s="109"/>
      <c r="RIB151" s="109"/>
      <c r="RIC151" s="109"/>
      <c r="RID151" s="109"/>
      <c r="RIE151" s="109"/>
      <c r="RIF151" s="109"/>
      <c r="RIG151" s="109"/>
      <c r="RIH151" s="109"/>
      <c r="RII151" s="109"/>
      <c r="RIJ151" s="109"/>
      <c r="RIK151" s="109"/>
      <c r="RIL151" s="109"/>
      <c r="RIM151" s="109"/>
      <c r="RIN151" s="109"/>
      <c r="RIO151" s="109"/>
      <c r="RIP151" s="109"/>
      <c r="RIQ151" s="109"/>
      <c r="RIR151" s="109"/>
      <c r="RIS151" s="109"/>
      <c r="RIT151" s="109"/>
      <c r="RIU151" s="109"/>
      <c r="RIV151" s="109"/>
      <c r="RIW151" s="109"/>
      <c r="RIX151" s="109"/>
      <c r="RIY151" s="109"/>
      <c r="RIZ151" s="109"/>
      <c r="RJA151" s="109"/>
      <c r="RJB151" s="109"/>
      <c r="RJC151" s="109"/>
      <c r="RJD151" s="109"/>
      <c r="RJE151" s="109"/>
      <c r="RJF151" s="109"/>
      <c r="RJG151" s="109"/>
      <c r="RJH151" s="109"/>
      <c r="RJI151" s="109"/>
      <c r="RJJ151" s="109"/>
      <c r="RJK151" s="109"/>
      <c r="RJL151" s="109"/>
      <c r="RJM151" s="109"/>
      <c r="RJN151" s="109"/>
      <c r="RJO151" s="109"/>
      <c r="RJP151" s="109"/>
      <c r="RJQ151" s="109"/>
      <c r="RJR151" s="109"/>
      <c r="RJS151" s="109"/>
      <c r="RJT151" s="109"/>
      <c r="RJU151" s="109"/>
      <c r="RJV151" s="109"/>
      <c r="RJW151" s="109"/>
      <c r="RJX151" s="109"/>
      <c r="RJY151" s="109"/>
      <c r="RJZ151" s="109"/>
      <c r="RKA151" s="109"/>
      <c r="RKB151" s="109"/>
      <c r="RKC151" s="109"/>
      <c r="RKD151" s="109"/>
      <c r="RKE151" s="109"/>
      <c r="RKF151" s="109"/>
      <c r="RKG151" s="109"/>
      <c r="RKH151" s="109"/>
      <c r="RKI151" s="109"/>
      <c r="RKJ151" s="109"/>
      <c r="RKK151" s="109"/>
      <c r="RKL151" s="109"/>
      <c r="RKM151" s="109"/>
      <c r="RKN151" s="109"/>
      <c r="RKO151" s="109"/>
      <c r="RKP151" s="109"/>
      <c r="RKQ151" s="109"/>
      <c r="RKR151" s="109"/>
      <c r="RKS151" s="109"/>
      <c r="RKT151" s="109"/>
      <c r="RKU151" s="109"/>
      <c r="RKV151" s="109"/>
      <c r="RKW151" s="109"/>
      <c r="RKX151" s="109"/>
      <c r="RKY151" s="109"/>
      <c r="RKZ151" s="109"/>
      <c r="RLA151" s="109"/>
      <c r="RLB151" s="109"/>
      <c r="RLC151" s="109"/>
      <c r="RLD151" s="109"/>
      <c r="RLE151" s="109"/>
      <c r="RLF151" s="109"/>
      <c r="RLG151" s="109"/>
      <c r="RLH151" s="109"/>
      <c r="RLI151" s="109"/>
      <c r="RLJ151" s="109"/>
      <c r="RLK151" s="109"/>
      <c r="RLL151" s="109"/>
      <c r="RLM151" s="109"/>
      <c r="RLN151" s="109"/>
      <c r="RLO151" s="109"/>
      <c r="RLP151" s="109"/>
      <c r="RLQ151" s="109"/>
      <c r="RLR151" s="109"/>
      <c r="RLS151" s="109"/>
      <c r="RLT151" s="109"/>
      <c r="RLU151" s="109"/>
      <c r="RLV151" s="109"/>
      <c r="RLW151" s="109"/>
      <c r="RLX151" s="109"/>
      <c r="RLY151" s="109"/>
      <c r="RLZ151" s="109"/>
      <c r="RMA151" s="109"/>
      <c r="RMB151" s="109"/>
      <c r="RMC151" s="109"/>
      <c r="RMD151" s="109"/>
      <c r="RME151" s="109"/>
      <c r="RMF151" s="109"/>
      <c r="RMG151" s="109"/>
      <c r="RMH151" s="109"/>
      <c r="RMI151" s="109"/>
      <c r="RMJ151" s="109"/>
      <c r="RMK151" s="109"/>
      <c r="RML151" s="109"/>
      <c r="RMM151" s="109"/>
      <c r="RMN151" s="109"/>
      <c r="RMO151" s="109"/>
      <c r="RMP151" s="109"/>
      <c r="RMQ151" s="109"/>
      <c r="RMR151" s="109"/>
      <c r="RMS151" s="109"/>
      <c r="RMT151" s="109"/>
      <c r="RMU151" s="109"/>
      <c r="RMV151" s="109"/>
      <c r="RMW151" s="109"/>
      <c r="RMX151" s="109"/>
      <c r="RMY151" s="109"/>
      <c r="RMZ151" s="109"/>
      <c r="RNA151" s="109"/>
      <c r="RNB151" s="109"/>
      <c r="RNC151" s="109"/>
      <c r="RND151" s="109"/>
      <c r="RNE151" s="109"/>
      <c r="RNF151" s="109"/>
      <c r="RNG151" s="109"/>
      <c r="RNH151" s="109"/>
      <c r="RNI151" s="109"/>
      <c r="RNJ151" s="109"/>
      <c r="RNK151" s="109"/>
      <c r="RNL151" s="109"/>
      <c r="RNM151" s="109"/>
      <c r="RNN151" s="109"/>
      <c r="RNO151" s="109"/>
      <c r="RNP151" s="109"/>
      <c r="RNQ151" s="109"/>
      <c r="RNR151" s="109"/>
      <c r="RNS151" s="109"/>
      <c r="RNT151" s="109"/>
      <c r="RNU151" s="109"/>
      <c r="RNV151" s="109"/>
      <c r="RNW151" s="109"/>
      <c r="RNX151" s="109"/>
      <c r="RNY151" s="109"/>
      <c r="RNZ151" s="109"/>
      <c r="ROA151" s="109"/>
      <c r="ROB151" s="109"/>
      <c r="ROC151" s="109"/>
      <c r="ROD151" s="109"/>
      <c r="ROE151" s="109"/>
      <c r="ROF151" s="109"/>
      <c r="ROG151" s="109"/>
      <c r="ROH151" s="109"/>
      <c r="ROI151" s="109"/>
      <c r="ROJ151" s="109"/>
      <c r="ROK151" s="109"/>
      <c r="ROL151" s="109"/>
      <c r="ROM151" s="109"/>
      <c r="RON151" s="109"/>
      <c r="ROO151" s="109"/>
      <c r="ROP151" s="109"/>
      <c r="ROQ151" s="109"/>
      <c r="ROR151" s="109"/>
      <c r="ROS151" s="109"/>
      <c r="ROT151" s="109"/>
      <c r="ROU151" s="109"/>
      <c r="ROV151" s="109"/>
      <c r="ROW151" s="109"/>
      <c r="ROX151" s="109"/>
      <c r="ROY151" s="109"/>
      <c r="ROZ151" s="109"/>
      <c r="RPA151" s="109"/>
      <c r="RPB151" s="109"/>
      <c r="RPC151" s="109"/>
      <c r="RPD151" s="109"/>
      <c r="RPE151" s="109"/>
      <c r="RPF151" s="109"/>
      <c r="RPG151" s="109"/>
      <c r="RPH151" s="109"/>
      <c r="RPI151" s="109"/>
      <c r="RPJ151" s="109"/>
      <c r="RPK151" s="109"/>
      <c r="RPL151" s="109"/>
      <c r="RPM151" s="109"/>
      <c r="RPN151" s="109"/>
      <c r="RPO151" s="109"/>
      <c r="RPP151" s="109"/>
      <c r="RPQ151" s="109"/>
      <c r="RPR151" s="109"/>
      <c r="RPS151" s="109"/>
      <c r="RPT151" s="109"/>
      <c r="RPU151" s="109"/>
      <c r="RPV151" s="109"/>
      <c r="RPW151" s="109"/>
      <c r="RPX151" s="109"/>
      <c r="RPY151" s="109"/>
      <c r="RPZ151" s="109"/>
      <c r="RQA151" s="109"/>
      <c r="RQB151" s="109"/>
      <c r="RQC151" s="109"/>
      <c r="RQD151" s="109"/>
      <c r="RQE151" s="109"/>
      <c r="RQF151" s="109"/>
      <c r="RQG151" s="109"/>
      <c r="RQH151" s="109"/>
      <c r="RQI151" s="109"/>
      <c r="RQJ151" s="109"/>
      <c r="RQK151" s="109"/>
      <c r="RQL151" s="109"/>
      <c r="RQM151" s="109"/>
      <c r="RQN151" s="109"/>
      <c r="RQO151" s="109"/>
      <c r="RQP151" s="109"/>
      <c r="RQQ151" s="109"/>
      <c r="RQR151" s="109"/>
      <c r="RQS151" s="109"/>
      <c r="RQT151" s="109"/>
      <c r="RQU151" s="109"/>
      <c r="RQV151" s="109"/>
      <c r="RQW151" s="109"/>
      <c r="RQX151" s="109"/>
      <c r="RQY151" s="109"/>
      <c r="RQZ151" s="109"/>
      <c r="RRA151" s="109"/>
      <c r="RRB151" s="109"/>
      <c r="RRC151" s="109"/>
      <c r="RRD151" s="109"/>
      <c r="RRE151" s="109"/>
      <c r="RRF151" s="109"/>
      <c r="RRG151" s="109"/>
      <c r="RRH151" s="109"/>
      <c r="RRI151" s="109"/>
      <c r="RRJ151" s="109"/>
      <c r="RRK151" s="109"/>
      <c r="RRL151" s="109"/>
      <c r="RRM151" s="109"/>
      <c r="RRN151" s="109"/>
      <c r="RRO151" s="109"/>
      <c r="RRP151" s="109"/>
      <c r="RRQ151" s="109"/>
      <c r="RRR151" s="109"/>
      <c r="RRS151" s="109"/>
      <c r="RRT151" s="109"/>
      <c r="RRU151" s="109"/>
      <c r="RRV151" s="109"/>
      <c r="RRW151" s="109"/>
      <c r="RRX151" s="109"/>
      <c r="RRY151" s="109"/>
      <c r="RRZ151" s="109"/>
      <c r="RSA151" s="109"/>
      <c r="RSB151" s="109"/>
      <c r="RSC151" s="109"/>
      <c r="RSD151" s="109"/>
      <c r="RSE151" s="109"/>
      <c r="RSF151" s="109"/>
      <c r="RSG151" s="109"/>
      <c r="RSH151" s="109"/>
      <c r="RSI151" s="109"/>
      <c r="RSJ151" s="109"/>
      <c r="RSK151" s="109"/>
      <c r="RSL151" s="109"/>
      <c r="RSM151" s="109"/>
      <c r="RSN151" s="109"/>
      <c r="RSO151" s="109"/>
      <c r="RSP151" s="109"/>
      <c r="RSQ151" s="109"/>
      <c r="RSR151" s="109"/>
      <c r="RSS151" s="109"/>
      <c r="RST151" s="109"/>
      <c r="RSU151" s="109"/>
      <c r="RSV151" s="109"/>
      <c r="RSW151" s="109"/>
      <c r="RSX151" s="109"/>
      <c r="RSY151" s="109"/>
      <c r="RSZ151" s="109"/>
      <c r="RTA151" s="109"/>
      <c r="RTB151" s="109"/>
      <c r="RTC151" s="109"/>
      <c r="RTD151" s="109"/>
      <c r="RTE151" s="109"/>
      <c r="RTF151" s="109"/>
      <c r="RTG151" s="109"/>
      <c r="RTH151" s="109"/>
      <c r="RTI151" s="109"/>
      <c r="RTJ151" s="109"/>
      <c r="RTK151" s="109"/>
      <c r="RTL151" s="109"/>
      <c r="RTM151" s="109"/>
      <c r="RTN151" s="109"/>
      <c r="RTO151" s="109"/>
      <c r="RTP151" s="109"/>
      <c r="RTQ151" s="109"/>
      <c r="RTR151" s="109"/>
      <c r="RTS151" s="109"/>
      <c r="RTT151" s="109"/>
      <c r="RTU151" s="109"/>
      <c r="RTV151" s="109"/>
      <c r="RTW151" s="109"/>
      <c r="RTX151" s="109"/>
      <c r="RTY151" s="109"/>
      <c r="RTZ151" s="109"/>
      <c r="RUA151" s="109"/>
      <c r="RUB151" s="109"/>
      <c r="RUC151" s="109"/>
      <c r="RUD151" s="109"/>
      <c r="RUE151" s="109"/>
      <c r="RUF151" s="109"/>
      <c r="RUG151" s="109"/>
      <c r="RUH151" s="109"/>
      <c r="RUI151" s="109"/>
      <c r="RUJ151" s="109"/>
      <c r="RUK151" s="109"/>
      <c r="RUL151" s="109"/>
      <c r="RUM151" s="109"/>
      <c r="RUN151" s="109"/>
      <c r="RUO151" s="109"/>
      <c r="RUP151" s="109"/>
      <c r="RUQ151" s="109"/>
      <c r="RUR151" s="109"/>
      <c r="RUS151" s="109"/>
      <c r="RUT151" s="109"/>
      <c r="RUU151" s="109"/>
      <c r="RUV151" s="109"/>
      <c r="RUW151" s="109"/>
      <c r="RUX151" s="109"/>
      <c r="RUY151" s="109"/>
      <c r="RUZ151" s="109"/>
      <c r="RVA151" s="109"/>
      <c r="RVB151" s="109"/>
      <c r="RVC151" s="109"/>
      <c r="RVD151" s="109"/>
      <c r="RVE151" s="109"/>
      <c r="RVF151" s="109"/>
      <c r="RVG151" s="109"/>
      <c r="RVH151" s="109"/>
      <c r="RVI151" s="109"/>
      <c r="RVJ151" s="109"/>
      <c r="RVK151" s="109"/>
      <c r="RVL151" s="109"/>
      <c r="RVM151" s="109"/>
      <c r="RVN151" s="109"/>
      <c r="RVO151" s="109"/>
      <c r="RVP151" s="109"/>
      <c r="RVQ151" s="109"/>
      <c r="RVR151" s="109"/>
      <c r="RVS151" s="109"/>
      <c r="RVT151" s="109"/>
      <c r="RVU151" s="109"/>
      <c r="RVV151" s="109"/>
      <c r="RVW151" s="109"/>
      <c r="RVX151" s="109"/>
      <c r="RVY151" s="109"/>
      <c r="RVZ151" s="109"/>
      <c r="RWA151" s="109"/>
      <c r="RWB151" s="109"/>
      <c r="RWC151" s="109"/>
      <c r="RWD151" s="109"/>
      <c r="RWE151" s="109"/>
      <c r="RWF151" s="109"/>
      <c r="RWG151" s="109"/>
      <c r="RWH151" s="109"/>
      <c r="RWI151" s="109"/>
      <c r="RWJ151" s="109"/>
      <c r="RWK151" s="109"/>
      <c r="RWL151" s="109"/>
      <c r="RWM151" s="109"/>
      <c r="RWN151" s="109"/>
      <c r="RWO151" s="109"/>
      <c r="RWP151" s="109"/>
      <c r="RWQ151" s="109"/>
      <c r="RWR151" s="109"/>
      <c r="RWS151" s="109"/>
      <c r="RWT151" s="109"/>
      <c r="RWU151" s="109"/>
      <c r="RWV151" s="109"/>
      <c r="RWW151" s="109"/>
      <c r="RWX151" s="109"/>
      <c r="RWY151" s="109"/>
      <c r="RWZ151" s="109"/>
      <c r="RXA151" s="109"/>
      <c r="RXB151" s="109"/>
      <c r="RXC151" s="109"/>
      <c r="RXD151" s="109"/>
      <c r="RXE151" s="109"/>
      <c r="RXF151" s="109"/>
      <c r="RXG151" s="109"/>
      <c r="RXH151" s="109"/>
      <c r="RXI151" s="109"/>
      <c r="RXJ151" s="109"/>
      <c r="RXK151" s="109"/>
      <c r="RXL151" s="109"/>
      <c r="RXM151" s="109"/>
      <c r="RXN151" s="109"/>
      <c r="RXO151" s="109"/>
      <c r="RXP151" s="109"/>
      <c r="RXQ151" s="109"/>
      <c r="RXR151" s="109"/>
      <c r="RXS151" s="109"/>
      <c r="RXT151" s="109"/>
      <c r="RXU151" s="109"/>
      <c r="RXV151" s="109"/>
      <c r="RXW151" s="109"/>
      <c r="RXX151" s="109"/>
      <c r="RXY151" s="109"/>
      <c r="RXZ151" s="109"/>
      <c r="RYA151" s="109"/>
      <c r="RYB151" s="109"/>
      <c r="RYC151" s="109"/>
      <c r="RYD151" s="109"/>
      <c r="RYE151" s="109"/>
      <c r="RYF151" s="109"/>
      <c r="RYG151" s="109"/>
      <c r="RYH151" s="109"/>
      <c r="RYI151" s="109"/>
      <c r="RYJ151" s="109"/>
      <c r="RYK151" s="109"/>
      <c r="RYL151" s="109"/>
      <c r="RYM151" s="109"/>
      <c r="RYN151" s="109"/>
      <c r="RYO151" s="109"/>
      <c r="RYP151" s="109"/>
      <c r="RYQ151" s="109"/>
      <c r="RYR151" s="109"/>
      <c r="RYS151" s="109"/>
      <c r="RYT151" s="109"/>
      <c r="RYU151" s="109"/>
      <c r="RYV151" s="109"/>
      <c r="RYW151" s="109"/>
      <c r="RYX151" s="109"/>
      <c r="RYY151" s="109"/>
      <c r="RYZ151" s="109"/>
      <c r="RZA151" s="109"/>
      <c r="RZB151" s="109"/>
      <c r="RZC151" s="109"/>
      <c r="RZD151" s="109"/>
      <c r="RZE151" s="109"/>
      <c r="RZF151" s="109"/>
      <c r="RZG151" s="109"/>
      <c r="RZH151" s="109"/>
      <c r="RZI151" s="109"/>
      <c r="RZJ151" s="109"/>
      <c r="RZK151" s="109"/>
      <c r="RZL151" s="109"/>
      <c r="RZM151" s="109"/>
      <c r="RZN151" s="109"/>
      <c r="RZO151" s="109"/>
      <c r="RZP151" s="109"/>
      <c r="RZQ151" s="109"/>
      <c r="RZR151" s="109"/>
      <c r="RZS151" s="109"/>
      <c r="RZT151" s="109"/>
      <c r="RZU151" s="109"/>
      <c r="RZV151" s="109"/>
      <c r="RZW151" s="109"/>
      <c r="RZX151" s="109"/>
      <c r="RZY151" s="109"/>
      <c r="RZZ151" s="109"/>
      <c r="SAA151" s="109"/>
      <c r="SAB151" s="109"/>
      <c r="SAC151" s="109"/>
      <c r="SAD151" s="109"/>
      <c r="SAE151" s="109"/>
      <c r="SAF151" s="109"/>
      <c r="SAG151" s="109"/>
      <c r="SAH151" s="109"/>
      <c r="SAI151" s="109"/>
      <c r="SAJ151" s="109"/>
      <c r="SAK151" s="109"/>
      <c r="SAL151" s="109"/>
      <c r="SAM151" s="109"/>
      <c r="SAN151" s="109"/>
      <c r="SAO151" s="109"/>
      <c r="SAP151" s="109"/>
      <c r="SAQ151" s="109"/>
      <c r="SAR151" s="109"/>
      <c r="SAS151" s="109"/>
      <c r="SAT151" s="109"/>
      <c r="SAU151" s="109"/>
      <c r="SAV151" s="109"/>
      <c r="SAW151" s="109"/>
      <c r="SAX151" s="109"/>
      <c r="SAY151" s="109"/>
      <c r="SAZ151" s="109"/>
      <c r="SBA151" s="109"/>
      <c r="SBB151" s="109"/>
      <c r="SBC151" s="109"/>
      <c r="SBD151" s="109"/>
      <c r="SBE151" s="109"/>
      <c r="SBF151" s="109"/>
      <c r="SBG151" s="109"/>
      <c r="SBH151" s="109"/>
      <c r="SBI151" s="109"/>
      <c r="SBJ151" s="109"/>
      <c r="SBK151" s="109"/>
      <c r="SBL151" s="109"/>
      <c r="SBM151" s="109"/>
      <c r="SBN151" s="109"/>
      <c r="SBO151" s="109"/>
      <c r="SBP151" s="109"/>
      <c r="SBQ151" s="109"/>
      <c r="SBR151" s="109"/>
      <c r="SBS151" s="109"/>
      <c r="SBT151" s="109"/>
      <c r="SBU151" s="109"/>
      <c r="SBV151" s="109"/>
      <c r="SBW151" s="109"/>
      <c r="SBX151" s="109"/>
      <c r="SBY151" s="109"/>
      <c r="SBZ151" s="109"/>
      <c r="SCA151" s="109"/>
      <c r="SCB151" s="109"/>
      <c r="SCC151" s="109"/>
      <c r="SCD151" s="109"/>
      <c r="SCE151" s="109"/>
      <c r="SCF151" s="109"/>
      <c r="SCG151" s="109"/>
      <c r="SCH151" s="109"/>
      <c r="SCI151" s="109"/>
      <c r="SCJ151" s="109"/>
      <c r="SCK151" s="109"/>
      <c r="SCL151" s="109"/>
      <c r="SCM151" s="109"/>
      <c r="SCN151" s="109"/>
      <c r="SCO151" s="109"/>
      <c r="SCP151" s="109"/>
      <c r="SCQ151" s="109"/>
      <c r="SCR151" s="109"/>
      <c r="SCS151" s="109"/>
      <c r="SCT151" s="109"/>
      <c r="SCU151" s="109"/>
      <c r="SCV151" s="109"/>
      <c r="SCW151" s="109"/>
      <c r="SCX151" s="109"/>
      <c r="SCY151" s="109"/>
      <c r="SCZ151" s="109"/>
      <c r="SDA151" s="109"/>
      <c r="SDB151" s="109"/>
      <c r="SDC151" s="109"/>
      <c r="SDD151" s="109"/>
      <c r="SDE151" s="109"/>
      <c r="SDF151" s="109"/>
      <c r="SDG151" s="109"/>
      <c r="SDH151" s="109"/>
      <c r="SDI151" s="109"/>
      <c r="SDJ151" s="109"/>
      <c r="SDK151" s="109"/>
      <c r="SDL151" s="109"/>
      <c r="SDM151" s="109"/>
      <c r="SDN151" s="109"/>
      <c r="SDO151" s="109"/>
      <c r="SDP151" s="109"/>
      <c r="SDQ151" s="109"/>
      <c r="SDR151" s="109"/>
      <c r="SDS151" s="109"/>
      <c r="SDT151" s="109"/>
      <c r="SDU151" s="109"/>
      <c r="SDV151" s="109"/>
      <c r="SDW151" s="109"/>
      <c r="SDX151" s="109"/>
      <c r="SDY151" s="109"/>
      <c r="SDZ151" s="109"/>
      <c r="SEA151" s="109"/>
      <c r="SEB151" s="109"/>
      <c r="SEC151" s="109"/>
      <c r="SED151" s="109"/>
      <c r="SEE151" s="109"/>
      <c r="SEF151" s="109"/>
      <c r="SEG151" s="109"/>
      <c r="SEH151" s="109"/>
      <c r="SEI151" s="109"/>
      <c r="SEJ151" s="109"/>
      <c r="SEK151" s="109"/>
      <c r="SEL151" s="109"/>
      <c r="SEM151" s="109"/>
      <c r="SEN151" s="109"/>
      <c r="SEO151" s="109"/>
      <c r="SEP151" s="109"/>
      <c r="SEQ151" s="109"/>
      <c r="SER151" s="109"/>
      <c r="SES151" s="109"/>
      <c r="SET151" s="109"/>
      <c r="SEU151" s="109"/>
      <c r="SEV151" s="109"/>
      <c r="SEW151" s="109"/>
      <c r="SEX151" s="109"/>
      <c r="SEY151" s="109"/>
      <c r="SEZ151" s="109"/>
      <c r="SFA151" s="109"/>
      <c r="SFB151" s="109"/>
      <c r="SFC151" s="109"/>
      <c r="SFD151" s="109"/>
      <c r="SFE151" s="109"/>
      <c r="SFF151" s="109"/>
      <c r="SFG151" s="109"/>
      <c r="SFH151" s="109"/>
      <c r="SFI151" s="109"/>
      <c r="SFJ151" s="109"/>
      <c r="SFK151" s="109"/>
      <c r="SFL151" s="109"/>
      <c r="SFM151" s="109"/>
      <c r="SFN151" s="109"/>
      <c r="SFO151" s="109"/>
      <c r="SFP151" s="109"/>
      <c r="SFQ151" s="109"/>
      <c r="SFR151" s="109"/>
      <c r="SFS151" s="109"/>
      <c r="SFT151" s="109"/>
      <c r="SFU151" s="109"/>
      <c r="SFV151" s="109"/>
      <c r="SFW151" s="109"/>
      <c r="SFX151" s="109"/>
      <c r="SFY151" s="109"/>
      <c r="SFZ151" s="109"/>
      <c r="SGA151" s="109"/>
      <c r="SGB151" s="109"/>
      <c r="SGC151" s="109"/>
      <c r="SGD151" s="109"/>
      <c r="SGE151" s="109"/>
      <c r="SGF151" s="109"/>
      <c r="SGG151" s="109"/>
      <c r="SGH151" s="109"/>
      <c r="SGI151" s="109"/>
      <c r="SGJ151" s="109"/>
      <c r="SGK151" s="109"/>
      <c r="SGL151" s="109"/>
      <c r="SGM151" s="109"/>
      <c r="SGN151" s="109"/>
      <c r="SGO151" s="109"/>
      <c r="SGP151" s="109"/>
      <c r="SGQ151" s="109"/>
      <c r="SGR151" s="109"/>
      <c r="SGS151" s="109"/>
      <c r="SGT151" s="109"/>
      <c r="SGU151" s="109"/>
      <c r="SGV151" s="109"/>
      <c r="SGW151" s="109"/>
      <c r="SGX151" s="109"/>
      <c r="SGY151" s="109"/>
      <c r="SGZ151" s="109"/>
      <c r="SHA151" s="109"/>
      <c r="SHB151" s="109"/>
      <c r="SHC151" s="109"/>
      <c r="SHD151" s="109"/>
      <c r="SHE151" s="109"/>
      <c r="SHF151" s="109"/>
      <c r="SHG151" s="109"/>
      <c r="SHH151" s="109"/>
      <c r="SHI151" s="109"/>
      <c r="SHJ151" s="109"/>
      <c r="SHK151" s="109"/>
      <c r="SHL151" s="109"/>
      <c r="SHM151" s="109"/>
      <c r="SHN151" s="109"/>
      <c r="SHO151" s="109"/>
      <c r="SHP151" s="109"/>
      <c r="SHQ151" s="109"/>
      <c r="SHR151" s="109"/>
      <c r="SHS151" s="109"/>
      <c r="SHT151" s="109"/>
      <c r="SHU151" s="109"/>
      <c r="SHV151" s="109"/>
      <c r="SHW151" s="109"/>
      <c r="SHX151" s="109"/>
      <c r="SHY151" s="109"/>
      <c r="SHZ151" s="109"/>
      <c r="SIA151" s="109"/>
      <c r="SIB151" s="109"/>
      <c r="SIC151" s="109"/>
      <c r="SID151" s="109"/>
      <c r="SIE151" s="109"/>
      <c r="SIF151" s="109"/>
      <c r="SIG151" s="109"/>
      <c r="SIH151" s="109"/>
      <c r="SII151" s="109"/>
      <c r="SIJ151" s="109"/>
      <c r="SIK151" s="109"/>
      <c r="SIL151" s="109"/>
      <c r="SIM151" s="109"/>
      <c r="SIN151" s="109"/>
      <c r="SIO151" s="109"/>
      <c r="SIP151" s="109"/>
      <c r="SIQ151" s="109"/>
      <c r="SIR151" s="109"/>
      <c r="SIS151" s="109"/>
      <c r="SIT151" s="109"/>
      <c r="SIU151" s="109"/>
      <c r="SIV151" s="109"/>
      <c r="SIW151" s="109"/>
      <c r="SIX151" s="109"/>
      <c r="SIY151" s="109"/>
      <c r="SIZ151" s="109"/>
      <c r="SJA151" s="109"/>
      <c r="SJB151" s="109"/>
      <c r="SJC151" s="109"/>
      <c r="SJD151" s="109"/>
      <c r="SJE151" s="109"/>
      <c r="SJF151" s="109"/>
      <c r="SJG151" s="109"/>
      <c r="SJH151" s="109"/>
      <c r="SJI151" s="109"/>
      <c r="SJJ151" s="109"/>
      <c r="SJK151" s="109"/>
      <c r="SJL151" s="109"/>
      <c r="SJM151" s="109"/>
      <c r="SJN151" s="109"/>
      <c r="SJO151" s="109"/>
      <c r="SJP151" s="109"/>
      <c r="SJQ151" s="109"/>
      <c r="SJR151" s="109"/>
      <c r="SJS151" s="109"/>
      <c r="SJT151" s="109"/>
      <c r="SJU151" s="109"/>
      <c r="SJV151" s="109"/>
      <c r="SJW151" s="109"/>
      <c r="SJX151" s="109"/>
      <c r="SJY151" s="109"/>
      <c r="SJZ151" s="109"/>
      <c r="SKA151" s="109"/>
      <c r="SKB151" s="109"/>
      <c r="SKC151" s="109"/>
      <c r="SKD151" s="109"/>
      <c r="SKE151" s="109"/>
      <c r="SKF151" s="109"/>
      <c r="SKG151" s="109"/>
      <c r="SKH151" s="109"/>
      <c r="SKI151" s="109"/>
      <c r="SKJ151" s="109"/>
      <c r="SKK151" s="109"/>
      <c r="SKL151" s="109"/>
      <c r="SKM151" s="109"/>
      <c r="SKN151" s="109"/>
      <c r="SKO151" s="109"/>
      <c r="SKP151" s="109"/>
      <c r="SKQ151" s="109"/>
      <c r="SKR151" s="109"/>
      <c r="SKS151" s="109"/>
      <c r="SKT151" s="109"/>
      <c r="SKU151" s="109"/>
      <c r="SKV151" s="109"/>
      <c r="SKW151" s="109"/>
      <c r="SKX151" s="109"/>
      <c r="SKY151" s="109"/>
      <c r="SKZ151" s="109"/>
      <c r="SLA151" s="109"/>
      <c r="SLB151" s="109"/>
      <c r="SLC151" s="109"/>
      <c r="SLD151" s="109"/>
      <c r="SLE151" s="109"/>
      <c r="SLF151" s="109"/>
      <c r="SLG151" s="109"/>
      <c r="SLH151" s="109"/>
      <c r="SLI151" s="109"/>
      <c r="SLJ151" s="109"/>
      <c r="SLK151" s="109"/>
      <c r="SLL151" s="109"/>
      <c r="SLM151" s="109"/>
      <c r="SLN151" s="109"/>
      <c r="SLO151" s="109"/>
      <c r="SLP151" s="109"/>
      <c r="SLQ151" s="109"/>
      <c r="SLR151" s="109"/>
      <c r="SLS151" s="109"/>
      <c r="SLT151" s="109"/>
      <c r="SLU151" s="109"/>
      <c r="SLV151" s="109"/>
      <c r="SLW151" s="109"/>
      <c r="SLX151" s="109"/>
      <c r="SLY151" s="109"/>
      <c r="SLZ151" s="109"/>
      <c r="SMA151" s="109"/>
      <c r="SMB151" s="109"/>
      <c r="SMC151" s="109"/>
      <c r="SMD151" s="109"/>
      <c r="SME151" s="109"/>
      <c r="SMF151" s="109"/>
      <c r="SMG151" s="109"/>
      <c r="SMH151" s="109"/>
      <c r="SMI151" s="109"/>
      <c r="SMJ151" s="109"/>
      <c r="SMK151" s="109"/>
      <c r="SML151" s="109"/>
      <c r="SMM151" s="109"/>
      <c r="SMN151" s="109"/>
      <c r="SMO151" s="109"/>
      <c r="SMP151" s="109"/>
      <c r="SMQ151" s="109"/>
      <c r="SMR151" s="109"/>
      <c r="SMS151" s="109"/>
      <c r="SMT151" s="109"/>
      <c r="SMU151" s="109"/>
      <c r="SMV151" s="109"/>
      <c r="SMW151" s="109"/>
      <c r="SMX151" s="109"/>
      <c r="SMY151" s="109"/>
      <c r="SMZ151" s="109"/>
      <c r="SNA151" s="109"/>
      <c r="SNB151" s="109"/>
      <c r="SNC151" s="109"/>
      <c r="SND151" s="109"/>
      <c r="SNE151" s="109"/>
      <c r="SNF151" s="109"/>
      <c r="SNG151" s="109"/>
      <c r="SNH151" s="109"/>
      <c r="SNI151" s="109"/>
      <c r="SNJ151" s="109"/>
      <c r="SNK151" s="109"/>
      <c r="SNL151" s="109"/>
      <c r="SNM151" s="109"/>
      <c r="SNN151" s="109"/>
      <c r="SNO151" s="109"/>
      <c r="SNP151" s="109"/>
      <c r="SNQ151" s="109"/>
      <c r="SNR151" s="109"/>
      <c r="SNS151" s="109"/>
      <c r="SNT151" s="109"/>
      <c r="SNU151" s="109"/>
      <c r="SNV151" s="109"/>
      <c r="SNW151" s="109"/>
      <c r="SNX151" s="109"/>
      <c r="SNY151" s="109"/>
      <c r="SNZ151" s="109"/>
      <c r="SOA151" s="109"/>
      <c r="SOB151" s="109"/>
      <c r="SOC151" s="109"/>
      <c r="SOD151" s="109"/>
      <c r="SOE151" s="109"/>
      <c r="SOF151" s="109"/>
      <c r="SOG151" s="109"/>
      <c r="SOH151" s="109"/>
      <c r="SOI151" s="109"/>
      <c r="SOJ151" s="109"/>
      <c r="SOK151" s="109"/>
      <c r="SOL151" s="109"/>
      <c r="SOM151" s="109"/>
      <c r="SON151" s="109"/>
      <c r="SOO151" s="109"/>
      <c r="SOP151" s="109"/>
      <c r="SOQ151" s="109"/>
      <c r="SOR151" s="109"/>
      <c r="SOS151" s="109"/>
      <c r="SOT151" s="109"/>
      <c r="SOU151" s="109"/>
      <c r="SOV151" s="109"/>
      <c r="SOW151" s="109"/>
      <c r="SOX151" s="109"/>
      <c r="SOY151" s="109"/>
      <c r="SOZ151" s="109"/>
      <c r="SPA151" s="109"/>
      <c r="SPB151" s="109"/>
      <c r="SPC151" s="109"/>
      <c r="SPD151" s="109"/>
      <c r="SPE151" s="109"/>
      <c r="SPF151" s="109"/>
      <c r="SPG151" s="109"/>
      <c r="SPH151" s="109"/>
      <c r="SPI151" s="109"/>
      <c r="SPJ151" s="109"/>
      <c r="SPK151" s="109"/>
      <c r="SPL151" s="109"/>
      <c r="SPM151" s="109"/>
      <c r="SPN151" s="109"/>
      <c r="SPO151" s="109"/>
      <c r="SPP151" s="109"/>
      <c r="SPQ151" s="109"/>
      <c r="SPR151" s="109"/>
      <c r="SPS151" s="109"/>
      <c r="SPT151" s="109"/>
      <c r="SPU151" s="109"/>
      <c r="SPV151" s="109"/>
      <c r="SPW151" s="109"/>
      <c r="SPX151" s="109"/>
      <c r="SPY151" s="109"/>
      <c r="SPZ151" s="109"/>
      <c r="SQA151" s="109"/>
      <c r="SQB151" s="109"/>
      <c r="SQC151" s="109"/>
      <c r="SQD151" s="109"/>
      <c r="SQE151" s="109"/>
      <c r="SQF151" s="109"/>
      <c r="SQG151" s="109"/>
      <c r="SQH151" s="109"/>
      <c r="SQI151" s="109"/>
      <c r="SQJ151" s="109"/>
      <c r="SQK151" s="109"/>
      <c r="SQL151" s="109"/>
      <c r="SQM151" s="109"/>
      <c r="SQN151" s="109"/>
      <c r="SQO151" s="109"/>
      <c r="SQP151" s="109"/>
      <c r="SQQ151" s="109"/>
      <c r="SQR151" s="109"/>
      <c r="SQS151" s="109"/>
      <c r="SQT151" s="109"/>
      <c r="SQU151" s="109"/>
      <c r="SQV151" s="109"/>
      <c r="SQW151" s="109"/>
      <c r="SQX151" s="109"/>
      <c r="SQY151" s="109"/>
      <c r="SQZ151" s="109"/>
      <c r="SRA151" s="109"/>
      <c r="SRB151" s="109"/>
      <c r="SRC151" s="109"/>
      <c r="SRD151" s="109"/>
      <c r="SRE151" s="109"/>
      <c r="SRF151" s="109"/>
      <c r="SRG151" s="109"/>
      <c r="SRH151" s="109"/>
      <c r="SRI151" s="109"/>
      <c r="SRJ151" s="109"/>
      <c r="SRK151" s="109"/>
      <c r="SRL151" s="109"/>
      <c r="SRM151" s="109"/>
      <c r="SRN151" s="109"/>
      <c r="SRO151" s="109"/>
      <c r="SRP151" s="109"/>
      <c r="SRQ151" s="109"/>
      <c r="SRR151" s="109"/>
      <c r="SRS151" s="109"/>
      <c r="SRT151" s="109"/>
      <c r="SRU151" s="109"/>
      <c r="SRV151" s="109"/>
      <c r="SRW151" s="109"/>
      <c r="SRX151" s="109"/>
      <c r="SRY151" s="109"/>
      <c r="SRZ151" s="109"/>
      <c r="SSA151" s="109"/>
      <c r="SSB151" s="109"/>
      <c r="SSC151" s="109"/>
      <c r="SSD151" s="109"/>
      <c r="SSE151" s="109"/>
      <c r="SSF151" s="109"/>
      <c r="SSG151" s="109"/>
      <c r="SSH151" s="109"/>
      <c r="SSI151" s="109"/>
      <c r="SSJ151" s="109"/>
      <c r="SSK151" s="109"/>
      <c r="SSL151" s="109"/>
      <c r="SSM151" s="109"/>
      <c r="SSN151" s="109"/>
      <c r="SSO151" s="109"/>
      <c r="SSP151" s="109"/>
      <c r="SSQ151" s="109"/>
      <c r="SSR151" s="109"/>
      <c r="SSS151" s="109"/>
      <c r="SST151" s="109"/>
      <c r="SSU151" s="109"/>
      <c r="SSV151" s="109"/>
      <c r="SSW151" s="109"/>
      <c r="SSX151" s="109"/>
      <c r="SSY151" s="109"/>
      <c r="SSZ151" s="109"/>
      <c r="STA151" s="109"/>
      <c r="STB151" s="109"/>
      <c r="STC151" s="109"/>
      <c r="STD151" s="109"/>
      <c r="STE151" s="109"/>
      <c r="STF151" s="109"/>
      <c r="STG151" s="109"/>
      <c r="STH151" s="109"/>
      <c r="STI151" s="109"/>
      <c r="STJ151" s="109"/>
      <c r="STK151" s="109"/>
      <c r="STL151" s="109"/>
      <c r="STM151" s="109"/>
      <c r="STN151" s="109"/>
      <c r="STO151" s="109"/>
      <c r="STP151" s="109"/>
      <c r="STQ151" s="109"/>
      <c r="STR151" s="109"/>
      <c r="STS151" s="109"/>
      <c r="STT151" s="109"/>
      <c r="STU151" s="109"/>
      <c r="STV151" s="109"/>
      <c r="STW151" s="109"/>
      <c r="STX151" s="109"/>
      <c r="STY151" s="109"/>
      <c r="STZ151" s="109"/>
      <c r="SUA151" s="109"/>
      <c r="SUB151" s="109"/>
      <c r="SUC151" s="109"/>
      <c r="SUD151" s="109"/>
      <c r="SUE151" s="109"/>
      <c r="SUF151" s="109"/>
      <c r="SUG151" s="109"/>
      <c r="SUH151" s="109"/>
      <c r="SUI151" s="109"/>
      <c r="SUJ151" s="109"/>
      <c r="SUK151" s="109"/>
      <c r="SUL151" s="109"/>
      <c r="SUM151" s="109"/>
      <c r="SUN151" s="109"/>
      <c r="SUO151" s="109"/>
      <c r="SUP151" s="109"/>
      <c r="SUQ151" s="109"/>
      <c r="SUR151" s="109"/>
      <c r="SUS151" s="109"/>
      <c r="SUT151" s="109"/>
      <c r="SUU151" s="109"/>
      <c r="SUV151" s="109"/>
      <c r="SUW151" s="109"/>
      <c r="SUX151" s="109"/>
      <c r="SUY151" s="109"/>
      <c r="SUZ151" s="109"/>
      <c r="SVA151" s="109"/>
      <c r="SVB151" s="109"/>
      <c r="SVC151" s="109"/>
      <c r="SVD151" s="109"/>
      <c r="SVE151" s="109"/>
      <c r="SVF151" s="109"/>
      <c r="SVG151" s="109"/>
      <c r="SVH151" s="109"/>
      <c r="SVI151" s="109"/>
      <c r="SVJ151" s="109"/>
      <c r="SVK151" s="109"/>
      <c r="SVL151" s="109"/>
      <c r="SVM151" s="109"/>
      <c r="SVN151" s="109"/>
      <c r="SVO151" s="109"/>
      <c r="SVP151" s="109"/>
      <c r="SVQ151" s="109"/>
      <c r="SVR151" s="109"/>
      <c r="SVS151" s="109"/>
      <c r="SVT151" s="109"/>
      <c r="SVU151" s="109"/>
      <c r="SVV151" s="109"/>
      <c r="SVW151" s="109"/>
      <c r="SVX151" s="109"/>
      <c r="SVY151" s="109"/>
      <c r="SVZ151" s="109"/>
      <c r="SWA151" s="109"/>
      <c r="SWB151" s="109"/>
      <c r="SWC151" s="109"/>
      <c r="SWD151" s="109"/>
      <c r="SWE151" s="109"/>
      <c r="SWF151" s="109"/>
      <c r="SWG151" s="109"/>
      <c r="SWH151" s="109"/>
      <c r="SWI151" s="109"/>
      <c r="SWJ151" s="109"/>
      <c r="SWK151" s="109"/>
      <c r="SWL151" s="109"/>
      <c r="SWM151" s="109"/>
      <c r="SWN151" s="109"/>
      <c r="SWO151" s="109"/>
      <c r="SWP151" s="109"/>
      <c r="SWQ151" s="109"/>
      <c r="SWR151" s="109"/>
      <c r="SWS151" s="109"/>
      <c r="SWT151" s="109"/>
      <c r="SWU151" s="109"/>
      <c r="SWV151" s="109"/>
      <c r="SWW151" s="109"/>
      <c r="SWX151" s="109"/>
      <c r="SWY151" s="109"/>
      <c r="SWZ151" s="109"/>
      <c r="SXA151" s="109"/>
      <c r="SXB151" s="109"/>
      <c r="SXC151" s="109"/>
      <c r="SXD151" s="109"/>
      <c r="SXE151" s="109"/>
      <c r="SXF151" s="109"/>
      <c r="SXG151" s="109"/>
      <c r="SXH151" s="109"/>
      <c r="SXI151" s="109"/>
      <c r="SXJ151" s="109"/>
      <c r="SXK151" s="109"/>
      <c r="SXL151" s="109"/>
      <c r="SXM151" s="109"/>
      <c r="SXN151" s="109"/>
      <c r="SXO151" s="109"/>
      <c r="SXP151" s="109"/>
      <c r="SXQ151" s="109"/>
      <c r="SXR151" s="109"/>
      <c r="SXS151" s="109"/>
      <c r="SXT151" s="109"/>
      <c r="SXU151" s="109"/>
      <c r="SXV151" s="109"/>
      <c r="SXW151" s="109"/>
      <c r="SXX151" s="109"/>
      <c r="SXY151" s="109"/>
      <c r="SXZ151" s="109"/>
      <c r="SYA151" s="109"/>
      <c r="SYB151" s="109"/>
      <c r="SYC151" s="109"/>
      <c r="SYD151" s="109"/>
      <c r="SYE151" s="109"/>
      <c r="SYF151" s="109"/>
      <c r="SYG151" s="109"/>
      <c r="SYH151" s="109"/>
      <c r="SYI151" s="109"/>
      <c r="SYJ151" s="109"/>
      <c r="SYK151" s="109"/>
      <c r="SYL151" s="109"/>
      <c r="SYM151" s="109"/>
      <c r="SYN151" s="109"/>
      <c r="SYO151" s="109"/>
      <c r="SYP151" s="109"/>
      <c r="SYQ151" s="109"/>
      <c r="SYR151" s="109"/>
      <c r="SYS151" s="109"/>
      <c r="SYT151" s="109"/>
      <c r="SYU151" s="109"/>
      <c r="SYV151" s="109"/>
      <c r="SYW151" s="109"/>
      <c r="SYX151" s="109"/>
      <c r="SYY151" s="109"/>
      <c r="SYZ151" s="109"/>
      <c r="SZA151" s="109"/>
      <c r="SZB151" s="109"/>
      <c r="SZC151" s="109"/>
      <c r="SZD151" s="109"/>
      <c r="SZE151" s="109"/>
      <c r="SZF151" s="109"/>
      <c r="SZG151" s="109"/>
      <c r="SZH151" s="109"/>
      <c r="SZI151" s="109"/>
      <c r="SZJ151" s="109"/>
      <c r="SZK151" s="109"/>
      <c r="SZL151" s="109"/>
      <c r="SZM151" s="109"/>
      <c r="SZN151" s="109"/>
      <c r="SZO151" s="109"/>
      <c r="SZP151" s="109"/>
      <c r="SZQ151" s="109"/>
      <c r="SZR151" s="109"/>
      <c r="SZS151" s="109"/>
      <c r="SZT151" s="109"/>
      <c r="SZU151" s="109"/>
      <c r="SZV151" s="109"/>
      <c r="SZW151" s="109"/>
      <c r="SZX151" s="109"/>
      <c r="SZY151" s="109"/>
      <c r="SZZ151" s="109"/>
      <c r="TAA151" s="109"/>
      <c r="TAB151" s="109"/>
      <c r="TAC151" s="109"/>
      <c r="TAD151" s="109"/>
      <c r="TAE151" s="109"/>
      <c r="TAF151" s="109"/>
      <c r="TAG151" s="109"/>
      <c r="TAH151" s="109"/>
      <c r="TAI151" s="109"/>
      <c r="TAJ151" s="109"/>
      <c r="TAK151" s="109"/>
      <c r="TAL151" s="109"/>
      <c r="TAM151" s="109"/>
      <c r="TAN151" s="109"/>
      <c r="TAO151" s="109"/>
      <c r="TAP151" s="109"/>
      <c r="TAQ151" s="109"/>
      <c r="TAR151" s="109"/>
      <c r="TAS151" s="109"/>
      <c r="TAT151" s="109"/>
      <c r="TAU151" s="109"/>
      <c r="TAV151" s="109"/>
      <c r="TAW151" s="109"/>
      <c r="TAX151" s="109"/>
      <c r="TAY151" s="109"/>
      <c r="TAZ151" s="109"/>
      <c r="TBA151" s="109"/>
      <c r="TBB151" s="109"/>
      <c r="TBC151" s="109"/>
      <c r="TBD151" s="109"/>
      <c r="TBE151" s="109"/>
      <c r="TBF151" s="109"/>
      <c r="TBG151" s="109"/>
      <c r="TBH151" s="109"/>
      <c r="TBI151" s="109"/>
      <c r="TBJ151" s="109"/>
      <c r="TBK151" s="109"/>
      <c r="TBL151" s="109"/>
      <c r="TBM151" s="109"/>
      <c r="TBN151" s="109"/>
      <c r="TBO151" s="109"/>
      <c r="TBP151" s="109"/>
      <c r="TBQ151" s="109"/>
      <c r="TBR151" s="109"/>
      <c r="TBS151" s="109"/>
      <c r="TBT151" s="109"/>
      <c r="TBU151" s="109"/>
      <c r="TBV151" s="109"/>
      <c r="TBW151" s="109"/>
      <c r="TBX151" s="109"/>
      <c r="TBY151" s="109"/>
      <c r="TBZ151" s="109"/>
      <c r="TCA151" s="109"/>
      <c r="TCB151" s="109"/>
      <c r="TCC151" s="109"/>
      <c r="TCD151" s="109"/>
      <c r="TCE151" s="109"/>
      <c r="TCF151" s="109"/>
      <c r="TCG151" s="109"/>
      <c r="TCH151" s="109"/>
      <c r="TCI151" s="109"/>
      <c r="TCJ151" s="109"/>
      <c r="TCK151" s="109"/>
      <c r="TCL151" s="109"/>
      <c r="TCM151" s="109"/>
      <c r="TCN151" s="109"/>
      <c r="TCO151" s="109"/>
      <c r="TCP151" s="109"/>
      <c r="TCQ151" s="109"/>
      <c r="TCR151" s="109"/>
      <c r="TCS151" s="109"/>
      <c r="TCT151" s="109"/>
      <c r="TCU151" s="109"/>
      <c r="TCV151" s="109"/>
      <c r="TCW151" s="109"/>
      <c r="TCX151" s="109"/>
      <c r="TCY151" s="109"/>
      <c r="TCZ151" s="109"/>
      <c r="TDA151" s="109"/>
      <c r="TDB151" s="109"/>
      <c r="TDC151" s="109"/>
      <c r="TDD151" s="109"/>
      <c r="TDE151" s="109"/>
      <c r="TDF151" s="109"/>
      <c r="TDG151" s="109"/>
      <c r="TDH151" s="109"/>
      <c r="TDI151" s="109"/>
      <c r="TDJ151" s="109"/>
      <c r="TDK151" s="109"/>
      <c r="TDL151" s="109"/>
      <c r="TDM151" s="109"/>
      <c r="TDN151" s="109"/>
      <c r="TDO151" s="109"/>
      <c r="TDP151" s="109"/>
      <c r="TDQ151" s="109"/>
      <c r="TDR151" s="109"/>
      <c r="TDS151" s="109"/>
      <c r="TDT151" s="109"/>
      <c r="TDU151" s="109"/>
      <c r="TDV151" s="109"/>
      <c r="TDW151" s="109"/>
      <c r="TDX151" s="109"/>
      <c r="TDY151" s="109"/>
      <c r="TDZ151" s="109"/>
      <c r="TEA151" s="109"/>
      <c r="TEB151" s="109"/>
      <c r="TEC151" s="109"/>
      <c r="TED151" s="109"/>
      <c r="TEE151" s="109"/>
      <c r="TEF151" s="109"/>
      <c r="TEG151" s="109"/>
      <c r="TEH151" s="109"/>
      <c r="TEI151" s="109"/>
      <c r="TEJ151" s="109"/>
      <c r="TEK151" s="109"/>
      <c r="TEL151" s="109"/>
      <c r="TEM151" s="109"/>
      <c r="TEN151" s="109"/>
      <c r="TEO151" s="109"/>
      <c r="TEP151" s="109"/>
      <c r="TEQ151" s="109"/>
      <c r="TER151" s="109"/>
      <c r="TES151" s="109"/>
      <c r="TET151" s="109"/>
      <c r="TEU151" s="109"/>
      <c r="TEV151" s="109"/>
      <c r="TEW151" s="109"/>
      <c r="TEX151" s="109"/>
      <c r="TEY151" s="109"/>
      <c r="TEZ151" s="109"/>
      <c r="TFA151" s="109"/>
      <c r="TFB151" s="109"/>
      <c r="TFC151" s="109"/>
      <c r="TFD151" s="109"/>
      <c r="TFE151" s="109"/>
      <c r="TFF151" s="109"/>
      <c r="TFG151" s="109"/>
      <c r="TFH151" s="109"/>
      <c r="TFI151" s="109"/>
      <c r="TFJ151" s="109"/>
      <c r="TFK151" s="109"/>
      <c r="TFL151" s="109"/>
      <c r="TFM151" s="109"/>
      <c r="TFN151" s="109"/>
      <c r="TFO151" s="109"/>
      <c r="TFP151" s="109"/>
      <c r="TFQ151" s="109"/>
      <c r="TFR151" s="109"/>
      <c r="TFS151" s="109"/>
      <c r="TFT151" s="109"/>
      <c r="TFU151" s="109"/>
      <c r="TFV151" s="109"/>
      <c r="TFW151" s="109"/>
      <c r="TFX151" s="109"/>
      <c r="TFY151" s="109"/>
      <c r="TFZ151" s="109"/>
      <c r="TGA151" s="109"/>
      <c r="TGB151" s="109"/>
      <c r="TGC151" s="109"/>
      <c r="TGD151" s="109"/>
      <c r="TGE151" s="109"/>
      <c r="TGF151" s="109"/>
      <c r="TGG151" s="109"/>
      <c r="TGH151" s="109"/>
      <c r="TGI151" s="109"/>
      <c r="TGJ151" s="109"/>
      <c r="TGK151" s="109"/>
      <c r="TGL151" s="109"/>
      <c r="TGM151" s="109"/>
      <c r="TGN151" s="109"/>
      <c r="TGO151" s="109"/>
      <c r="TGP151" s="109"/>
      <c r="TGQ151" s="109"/>
      <c r="TGR151" s="109"/>
      <c r="TGS151" s="109"/>
      <c r="TGT151" s="109"/>
      <c r="TGU151" s="109"/>
      <c r="TGV151" s="109"/>
      <c r="TGW151" s="109"/>
      <c r="TGX151" s="109"/>
      <c r="TGY151" s="109"/>
      <c r="TGZ151" s="109"/>
      <c r="THA151" s="109"/>
      <c r="THB151" s="109"/>
      <c r="THC151" s="109"/>
      <c r="THD151" s="109"/>
      <c r="THE151" s="109"/>
      <c r="THF151" s="109"/>
      <c r="THG151" s="109"/>
      <c r="THH151" s="109"/>
      <c r="THI151" s="109"/>
      <c r="THJ151" s="109"/>
      <c r="THK151" s="109"/>
      <c r="THL151" s="109"/>
      <c r="THM151" s="109"/>
      <c r="THN151" s="109"/>
      <c r="THO151" s="109"/>
      <c r="THP151" s="109"/>
      <c r="THQ151" s="109"/>
      <c r="THR151" s="109"/>
      <c r="THS151" s="109"/>
      <c r="THT151" s="109"/>
      <c r="THU151" s="109"/>
      <c r="THV151" s="109"/>
      <c r="THW151" s="109"/>
      <c r="THX151" s="109"/>
      <c r="THY151" s="109"/>
      <c r="THZ151" s="109"/>
      <c r="TIA151" s="109"/>
      <c r="TIB151" s="109"/>
      <c r="TIC151" s="109"/>
      <c r="TID151" s="109"/>
      <c r="TIE151" s="109"/>
      <c r="TIF151" s="109"/>
      <c r="TIG151" s="109"/>
      <c r="TIH151" s="109"/>
      <c r="TII151" s="109"/>
      <c r="TIJ151" s="109"/>
      <c r="TIK151" s="109"/>
      <c r="TIL151" s="109"/>
      <c r="TIM151" s="109"/>
      <c r="TIN151" s="109"/>
      <c r="TIO151" s="109"/>
      <c r="TIP151" s="109"/>
      <c r="TIQ151" s="109"/>
      <c r="TIR151" s="109"/>
      <c r="TIS151" s="109"/>
      <c r="TIT151" s="109"/>
      <c r="TIU151" s="109"/>
      <c r="TIV151" s="109"/>
      <c r="TIW151" s="109"/>
      <c r="TIX151" s="109"/>
      <c r="TIY151" s="109"/>
      <c r="TIZ151" s="109"/>
      <c r="TJA151" s="109"/>
      <c r="TJB151" s="109"/>
      <c r="TJC151" s="109"/>
      <c r="TJD151" s="109"/>
      <c r="TJE151" s="109"/>
      <c r="TJF151" s="109"/>
      <c r="TJG151" s="109"/>
      <c r="TJH151" s="109"/>
      <c r="TJI151" s="109"/>
      <c r="TJJ151" s="109"/>
      <c r="TJK151" s="109"/>
      <c r="TJL151" s="109"/>
      <c r="TJM151" s="109"/>
      <c r="TJN151" s="109"/>
      <c r="TJO151" s="109"/>
      <c r="TJP151" s="109"/>
      <c r="TJQ151" s="109"/>
      <c r="TJR151" s="109"/>
      <c r="TJS151" s="109"/>
      <c r="TJT151" s="109"/>
      <c r="TJU151" s="109"/>
      <c r="TJV151" s="109"/>
      <c r="TJW151" s="109"/>
      <c r="TJX151" s="109"/>
      <c r="TJY151" s="109"/>
      <c r="TJZ151" s="109"/>
      <c r="TKA151" s="109"/>
      <c r="TKB151" s="109"/>
      <c r="TKC151" s="109"/>
      <c r="TKD151" s="109"/>
      <c r="TKE151" s="109"/>
      <c r="TKF151" s="109"/>
      <c r="TKG151" s="109"/>
      <c r="TKH151" s="109"/>
      <c r="TKI151" s="109"/>
      <c r="TKJ151" s="109"/>
      <c r="TKK151" s="109"/>
      <c r="TKL151" s="109"/>
      <c r="TKM151" s="109"/>
      <c r="TKN151" s="109"/>
      <c r="TKO151" s="109"/>
      <c r="TKP151" s="109"/>
      <c r="TKQ151" s="109"/>
      <c r="TKR151" s="109"/>
      <c r="TKS151" s="109"/>
      <c r="TKT151" s="109"/>
      <c r="TKU151" s="109"/>
      <c r="TKV151" s="109"/>
      <c r="TKW151" s="109"/>
      <c r="TKX151" s="109"/>
      <c r="TKY151" s="109"/>
      <c r="TKZ151" s="109"/>
      <c r="TLA151" s="109"/>
      <c r="TLB151" s="109"/>
      <c r="TLC151" s="109"/>
      <c r="TLD151" s="109"/>
      <c r="TLE151" s="109"/>
      <c r="TLF151" s="109"/>
      <c r="TLG151" s="109"/>
      <c r="TLH151" s="109"/>
      <c r="TLI151" s="109"/>
      <c r="TLJ151" s="109"/>
      <c r="TLK151" s="109"/>
      <c r="TLL151" s="109"/>
      <c r="TLM151" s="109"/>
      <c r="TLN151" s="109"/>
      <c r="TLO151" s="109"/>
      <c r="TLP151" s="109"/>
      <c r="TLQ151" s="109"/>
      <c r="TLR151" s="109"/>
      <c r="TLS151" s="109"/>
      <c r="TLT151" s="109"/>
      <c r="TLU151" s="109"/>
      <c r="TLV151" s="109"/>
      <c r="TLW151" s="109"/>
      <c r="TLX151" s="109"/>
      <c r="TLY151" s="109"/>
      <c r="TLZ151" s="109"/>
      <c r="TMA151" s="109"/>
      <c r="TMB151" s="109"/>
      <c r="TMC151" s="109"/>
      <c r="TMD151" s="109"/>
      <c r="TME151" s="109"/>
      <c r="TMF151" s="109"/>
      <c r="TMG151" s="109"/>
      <c r="TMH151" s="109"/>
      <c r="TMI151" s="109"/>
      <c r="TMJ151" s="109"/>
      <c r="TMK151" s="109"/>
      <c r="TML151" s="109"/>
      <c r="TMM151" s="109"/>
      <c r="TMN151" s="109"/>
      <c r="TMO151" s="109"/>
      <c r="TMP151" s="109"/>
      <c r="TMQ151" s="109"/>
      <c r="TMR151" s="109"/>
      <c r="TMS151" s="109"/>
      <c r="TMT151" s="109"/>
      <c r="TMU151" s="109"/>
      <c r="TMV151" s="109"/>
      <c r="TMW151" s="109"/>
      <c r="TMX151" s="109"/>
      <c r="TMY151" s="109"/>
      <c r="TMZ151" s="109"/>
      <c r="TNA151" s="109"/>
      <c r="TNB151" s="109"/>
      <c r="TNC151" s="109"/>
      <c r="TND151" s="109"/>
      <c r="TNE151" s="109"/>
      <c r="TNF151" s="109"/>
      <c r="TNG151" s="109"/>
      <c r="TNH151" s="109"/>
      <c r="TNI151" s="109"/>
      <c r="TNJ151" s="109"/>
      <c r="TNK151" s="109"/>
      <c r="TNL151" s="109"/>
      <c r="TNM151" s="109"/>
      <c r="TNN151" s="109"/>
      <c r="TNO151" s="109"/>
      <c r="TNP151" s="109"/>
      <c r="TNQ151" s="109"/>
      <c r="TNR151" s="109"/>
      <c r="TNS151" s="109"/>
      <c r="TNT151" s="109"/>
      <c r="TNU151" s="109"/>
      <c r="TNV151" s="109"/>
      <c r="TNW151" s="109"/>
      <c r="TNX151" s="109"/>
      <c r="TNY151" s="109"/>
      <c r="TNZ151" s="109"/>
      <c r="TOA151" s="109"/>
      <c r="TOB151" s="109"/>
      <c r="TOC151" s="109"/>
      <c r="TOD151" s="109"/>
      <c r="TOE151" s="109"/>
      <c r="TOF151" s="109"/>
      <c r="TOG151" s="109"/>
      <c r="TOH151" s="109"/>
      <c r="TOI151" s="109"/>
      <c r="TOJ151" s="109"/>
      <c r="TOK151" s="109"/>
      <c r="TOL151" s="109"/>
      <c r="TOM151" s="109"/>
      <c r="TON151" s="109"/>
      <c r="TOO151" s="109"/>
      <c r="TOP151" s="109"/>
      <c r="TOQ151" s="109"/>
      <c r="TOR151" s="109"/>
      <c r="TOS151" s="109"/>
      <c r="TOT151" s="109"/>
      <c r="TOU151" s="109"/>
      <c r="TOV151" s="109"/>
      <c r="TOW151" s="109"/>
      <c r="TOX151" s="109"/>
      <c r="TOY151" s="109"/>
      <c r="TOZ151" s="109"/>
      <c r="TPA151" s="109"/>
      <c r="TPB151" s="109"/>
      <c r="TPC151" s="109"/>
      <c r="TPD151" s="109"/>
      <c r="TPE151" s="109"/>
      <c r="TPF151" s="109"/>
      <c r="TPG151" s="109"/>
      <c r="TPH151" s="109"/>
      <c r="TPI151" s="109"/>
      <c r="TPJ151" s="109"/>
      <c r="TPK151" s="109"/>
      <c r="TPL151" s="109"/>
      <c r="TPM151" s="109"/>
      <c r="TPN151" s="109"/>
      <c r="TPO151" s="109"/>
      <c r="TPP151" s="109"/>
      <c r="TPQ151" s="109"/>
      <c r="TPR151" s="109"/>
      <c r="TPS151" s="109"/>
      <c r="TPT151" s="109"/>
      <c r="TPU151" s="109"/>
      <c r="TPV151" s="109"/>
      <c r="TPW151" s="109"/>
      <c r="TPX151" s="109"/>
      <c r="TPY151" s="109"/>
      <c r="TPZ151" s="109"/>
      <c r="TQA151" s="109"/>
      <c r="TQB151" s="109"/>
      <c r="TQC151" s="109"/>
      <c r="TQD151" s="109"/>
      <c r="TQE151" s="109"/>
      <c r="TQF151" s="109"/>
      <c r="TQG151" s="109"/>
      <c r="TQH151" s="109"/>
      <c r="TQI151" s="109"/>
      <c r="TQJ151" s="109"/>
      <c r="TQK151" s="109"/>
      <c r="TQL151" s="109"/>
      <c r="TQM151" s="109"/>
      <c r="TQN151" s="109"/>
      <c r="TQO151" s="109"/>
      <c r="TQP151" s="109"/>
      <c r="TQQ151" s="109"/>
      <c r="TQR151" s="109"/>
      <c r="TQS151" s="109"/>
      <c r="TQT151" s="109"/>
      <c r="TQU151" s="109"/>
      <c r="TQV151" s="109"/>
      <c r="TQW151" s="109"/>
      <c r="TQX151" s="109"/>
      <c r="TQY151" s="109"/>
      <c r="TQZ151" s="109"/>
      <c r="TRA151" s="109"/>
      <c r="TRB151" s="109"/>
      <c r="TRC151" s="109"/>
      <c r="TRD151" s="109"/>
      <c r="TRE151" s="109"/>
      <c r="TRF151" s="109"/>
      <c r="TRG151" s="109"/>
      <c r="TRH151" s="109"/>
      <c r="TRI151" s="109"/>
      <c r="TRJ151" s="109"/>
      <c r="TRK151" s="109"/>
      <c r="TRL151" s="109"/>
      <c r="TRM151" s="109"/>
      <c r="TRN151" s="109"/>
      <c r="TRO151" s="109"/>
      <c r="TRP151" s="109"/>
      <c r="TRQ151" s="109"/>
      <c r="TRR151" s="109"/>
      <c r="TRS151" s="109"/>
      <c r="TRT151" s="109"/>
      <c r="TRU151" s="109"/>
      <c r="TRV151" s="109"/>
      <c r="TRW151" s="109"/>
      <c r="TRX151" s="109"/>
      <c r="TRY151" s="109"/>
      <c r="TRZ151" s="109"/>
      <c r="TSA151" s="109"/>
      <c r="TSB151" s="109"/>
      <c r="TSC151" s="109"/>
      <c r="TSD151" s="109"/>
      <c r="TSE151" s="109"/>
      <c r="TSF151" s="109"/>
      <c r="TSG151" s="109"/>
      <c r="TSH151" s="109"/>
      <c r="TSI151" s="109"/>
      <c r="TSJ151" s="109"/>
      <c r="TSK151" s="109"/>
      <c r="TSL151" s="109"/>
      <c r="TSM151" s="109"/>
      <c r="TSN151" s="109"/>
      <c r="TSO151" s="109"/>
      <c r="TSP151" s="109"/>
      <c r="TSQ151" s="109"/>
      <c r="TSR151" s="109"/>
      <c r="TSS151" s="109"/>
      <c r="TST151" s="109"/>
      <c r="TSU151" s="109"/>
      <c r="TSV151" s="109"/>
      <c r="TSW151" s="109"/>
      <c r="TSX151" s="109"/>
      <c r="TSY151" s="109"/>
      <c r="TSZ151" s="109"/>
      <c r="TTA151" s="109"/>
      <c r="TTB151" s="109"/>
      <c r="TTC151" s="109"/>
      <c r="TTD151" s="109"/>
      <c r="TTE151" s="109"/>
      <c r="TTF151" s="109"/>
      <c r="TTG151" s="109"/>
      <c r="TTH151" s="109"/>
      <c r="TTI151" s="109"/>
      <c r="TTJ151" s="109"/>
      <c r="TTK151" s="109"/>
      <c r="TTL151" s="109"/>
      <c r="TTM151" s="109"/>
      <c r="TTN151" s="109"/>
      <c r="TTO151" s="109"/>
      <c r="TTP151" s="109"/>
      <c r="TTQ151" s="109"/>
      <c r="TTR151" s="109"/>
      <c r="TTS151" s="109"/>
      <c r="TTT151" s="109"/>
      <c r="TTU151" s="109"/>
      <c r="TTV151" s="109"/>
      <c r="TTW151" s="109"/>
      <c r="TTX151" s="109"/>
      <c r="TTY151" s="109"/>
      <c r="TTZ151" s="109"/>
      <c r="TUA151" s="109"/>
      <c r="TUB151" s="109"/>
      <c r="TUC151" s="109"/>
      <c r="TUD151" s="109"/>
      <c r="TUE151" s="109"/>
      <c r="TUF151" s="109"/>
      <c r="TUG151" s="109"/>
      <c r="TUH151" s="109"/>
      <c r="TUI151" s="109"/>
      <c r="TUJ151" s="109"/>
      <c r="TUK151" s="109"/>
      <c r="TUL151" s="109"/>
      <c r="TUM151" s="109"/>
      <c r="TUN151" s="109"/>
      <c r="TUO151" s="109"/>
      <c r="TUP151" s="109"/>
      <c r="TUQ151" s="109"/>
      <c r="TUR151" s="109"/>
      <c r="TUS151" s="109"/>
      <c r="TUT151" s="109"/>
      <c r="TUU151" s="109"/>
      <c r="TUV151" s="109"/>
      <c r="TUW151" s="109"/>
      <c r="TUX151" s="109"/>
      <c r="TUY151" s="109"/>
      <c r="TUZ151" s="109"/>
      <c r="TVA151" s="109"/>
      <c r="TVB151" s="109"/>
      <c r="TVC151" s="109"/>
      <c r="TVD151" s="109"/>
      <c r="TVE151" s="109"/>
      <c r="TVF151" s="109"/>
      <c r="TVG151" s="109"/>
      <c r="TVH151" s="109"/>
      <c r="TVI151" s="109"/>
      <c r="TVJ151" s="109"/>
      <c r="TVK151" s="109"/>
      <c r="TVL151" s="109"/>
      <c r="TVM151" s="109"/>
      <c r="TVN151" s="109"/>
      <c r="TVO151" s="109"/>
      <c r="TVP151" s="109"/>
      <c r="TVQ151" s="109"/>
      <c r="TVR151" s="109"/>
      <c r="TVS151" s="109"/>
      <c r="TVT151" s="109"/>
      <c r="TVU151" s="109"/>
      <c r="TVV151" s="109"/>
      <c r="TVW151" s="109"/>
      <c r="TVX151" s="109"/>
      <c r="TVY151" s="109"/>
      <c r="TVZ151" s="109"/>
      <c r="TWA151" s="109"/>
      <c r="TWB151" s="109"/>
      <c r="TWC151" s="109"/>
      <c r="TWD151" s="109"/>
      <c r="TWE151" s="109"/>
      <c r="TWF151" s="109"/>
      <c r="TWG151" s="109"/>
      <c r="TWH151" s="109"/>
      <c r="TWI151" s="109"/>
      <c r="TWJ151" s="109"/>
      <c r="TWK151" s="109"/>
      <c r="TWL151" s="109"/>
      <c r="TWM151" s="109"/>
      <c r="TWN151" s="109"/>
      <c r="TWO151" s="109"/>
      <c r="TWP151" s="109"/>
      <c r="TWQ151" s="109"/>
      <c r="TWR151" s="109"/>
      <c r="TWS151" s="109"/>
      <c r="TWT151" s="109"/>
      <c r="TWU151" s="109"/>
      <c r="TWV151" s="109"/>
      <c r="TWW151" s="109"/>
      <c r="TWX151" s="109"/>
      <c r="TWY151" s="109"/>
      <c r="TWZ151" s="109"/>
      <c r="TXA151" s="109"/>
      <c r="TXB151" s="109"/>
      <c r="TXC151" s="109"/>
      <c r="TXD151" s="109"/>
      <c r="TXE151" s="109"/>
      <c r="TXF151" s="109"/>
      <c r="TXG151" s="109"/>
      <c r="TXH151" s="109"/>
      <c r="TXI151" s="109"/>
      <c r="TXJ151" s="109"/>
      <c r="TXK151" s="109"/>
      <c r="TXL151" s="109"/>
      <c r="TXM151" s="109"/>
      <c r="TXN151" s="109"/>
      <c r="TXO151" s="109"/>
      <c r="TXP151" s="109"/>
      <c r="TXQ151" s="109"/>
      <c r="TXR151" s="109"/>
      <c r="TXS151" s="109"/>
      <c r="TXT151" s="109"/>
      <c r="TXU151" s="109"/>
      <c r="TXV151" s="109"/>
      <c r="TXW151" s="109"/>
      <c r="TXX151" s="109"/>
      <c r="TXY151" s="109"/>
      <c r="TXZ151" s="109"/>
      <c r="TYA151" s="109"/>
      <c r="TYB151" s="109"/>
      <c r="TYC151" s="109"/>
      <c r="TYD151" s="109"/>
      <c r="TYE151" s="109"/>
      <c r="TYF151" s="109"/>
      <c r="TYG151" s="109"/>
      <c r="TYH151" s="109"/>
      <c r="TYI151" s="109"/>
      <c r="TYJ151" s="109"/>
      <c r="TYK151" s="109"/>
      <c r="TYL151" s="109"/>
      <c r="TYM151" s="109"/>
      <c r="TYN151" s="109"/>
      <c r="TYO151" s="109"/>
      <c r="TYP151" s="109"/>
      <c r="TYQ151" s="109"/>
      <c r="TYR151" s="109"/>
      <c r="TYS151" s="109"/>
      <c r="TYT151" s="109"/>
      <c r="TYU151" s="109"/>
      <c r="TYV151" s="109"/>
      <c r="TYW151" s="109"/>
      <c r="TYX151" s="109"/>
      <c r="TYY151" s="109"/>
      <c r="TYZ151" s="109"/>
      <c r="TZA151" s="109"/>
      <c r="TZB151" s="109"/>
      <c r="TZC151" s="109"/>
      <c r="TZD151" s="109"/>
      <c r="TZE151" s="109"/>
      <c r="TZF151" s="109"/>
      <c r="TZG151" s="109"/>
      <c r="TZH151" s="109"/>
      <c r="TZI151" s="109"/>
      <c r="TZJ151" s="109"/>
      <c r="TZK151" s="109"/>
      <c r="TZL151" s="109"/>
      <c r="TZM151" s="109"/>
      <c r="TZN151" s="109"/>
      <c r="TZO151" s="109"/>
      <c r="TZP151" s="109"/>
      <c r="TZQ151" s="109"/>
      <c r="TZR151" s="109"/>
      <c r="TZS151" s="109"/>
      <c r="TZT151" s="109"/>
      <c r="TZU151" s="109"/>
      <c r="TZV151" s="109"/>
      <c r="TZW151" s="109"/>
      <c r="TZX151" s="109"/>
      <c r="TZY151" s="109"/>
      <c r="TZZ151" s="109"/>
      <c r="UAA151" s="109"/>
      <c r="UAB151" s="109"/>
      <c r="UAC151" s="109"/>
      <c r="UAD151" s="109"/>
      <c r="UAE151" s="109"/>
      <c r="UAF151" s="109"/>
      <c r="UAG151" s="109"/>
      <c r="UAH151" s="109"/>
      <c r="UAI151" s="109"/>
      <c r="UAJ151" s="109"/>
      <c r="UAK151" s="109"/>
      <c r="UAL151" s="109"/>
      <c r="UAM151" s="109"/>
      <c r="UAN151" s="109"/>
      <c r="UAO151" s="109"/>
      <c r="UAP151" s="109"/>
      <c r="UAQ151" s="109"/>
      <c r="UAR151" s="109"/>
      <c r="UAS151" s="109"/>
      <c r="UAT151" s="109"/>
      <c r="UAU151" s="109"/>
      <c r="UAV151" s="109"/>
      <c r="UAW151" s="109"/>
      <c r="UAX151" s="109"/>
      <c r="UAY151" s="109"/>
      <c r="UAZ151" s="109"/>
      <c r="UBA151" s="109"/>
      <c r="UBB151" s="109"/>
      <c r="UBC151" s="109"/>
      <c r="UBD151" s="109"/>
      <c r="UBE151" s="109"/>
      <c r="UBF151" s="109"/>
      <c r="UBG151" s="109"/>
      <c r="UBH151" s="109"/>
      <c r="UBI151" s="109"/>
      <c r="UBJ151" s="109"/>
      <c r="UBK151" s="109"/>
      <c r="UBL151" s="109"/>
      <c r="UBM151" s="109"/>
      <c r="UBN151" s="109"/>
      <c r="UBO151" s="109"/>
      <c r="UBP151" s="109"/>
      <c r="UBQ151" s="109"/>
      <c r="UBR151" s="109"/>
      <c r="UBS151" s="109"/>
      <c r="UBT151" s="109"/>
      <c r="UBU151" s="109"/>
      <c r="UBV151" s="109"/>
      <c r="UBW151" s="109"/>
      <c r="UBX151" s="109"/>
      <c r="UBY151" s="109"/>
      <c r="UBZ151" s="109"/>
      <c r="UCA151" s="109"/>
      <c r="UCB151" s="109"/>
      <c r="UCC151" s="109"/>
      <c r="UCD151" s="109"/>
      <c r="UCE151" s="109"/>
      <c r="UCF151" s="109"/>
      <c r="UCG151" s="109"/>
      <c r="UCH151" s="109"/>
      <c r="UCI151" s="109"/>
      <c r="UCJ151" s="109"/>
      <c r="UCK151" s="109"/>
      <c r="UCL151" s="109"/>
      <c r="UCM151" s="109"/>
      <c r="UCN151" s="109"/>
      <c r="UCO151" s="109"/>
      <c r="UCP151" s="109"/>
      <c r="UCQ151" s="109"/>
      <c r="UCR151" s="109"/>
      <c r="UCS151" s="109"/>
      <c r="UCT151" s="109"/>
      <c r="UCU151" s="109"/>
      <c r="UCV151" s="109"/>
      <c r="UCW151" s="109"/>
      <c r="UCX151" s="109"/>
      <c r="UCY151" s="109"/>
      <c r="UCZ151" s="109"/>
      <c r="UDA151" s="109"/>
      <c r="UDB151" s="109"/>
      <c r="UDC151" s="109"/>
      <c r="UDD151" s="109"/>
      <c r="UDE151" s="109"/>
      <c r="UDF151" s="109"/>
      <c r="UDG151" s="109"/>
      <c r="UDH151" s="109"/>
      <c r="UDI151" s="109"/>
      <c r="UDJ151" s="109"/>
      <c r="UDK151" s="109"/>
      <c r="UDL151" s="109"/>
      <c r="UDM151" s="109"/>
      <c r="UDN151" s="109"/>
      <c r="UDO151" s="109"/>
      <c r="UDP151" s="109"/>
      <c r="UDQ151" s="109"/>
      <c r="UDR151" s="109"/>
      <c r="UDS151" s="109"/>
      <c r="UDT151" s="109"/>
      <c r="UDU151" s="109"/>
      <c r="UDV151" s="109"/>
      <c r="UDW151" s="109"/>
      <c r="UDX151" s="109"/>
      <c r="UDY151" s="109"/>
      <c r="UDZ151" s="109"/>
      <c r="UEA151" s="109"/>
      <c r="UEB151" s="109"/>
      <c r="UEC151" s="109"/>
      <c r="UED151" s="109"/>
      <c r="UEE151" s="109"/>
      <c r="UEF151" s="109"/>
      <c r="UEG151" s="109"/>
      <c r="UEH151" s="109"/>
      <c r="UEI151" s="109"/>
      <c r="UEJ151" s="109"/>
      <c r="UEK151" s="109"/>
      <c r="UEL151" s="109"/>
      <c r="UEM151" s="109"/>
      <c r="UEN151" s="109"/>
      <c r="UEO151" s="109"/>
      <c r="UEP151" s="109"/>
      <c r="UEQ151" s="109"/>
      <c r="UER151" s="109"/>
      <c r="UES151" s="109"/>
      <c r="UET151" s="109"/>
      <c r="UEU151" s="109"/>
      <c r="UEV151" s="109"/>
      <c r="UEW151" s="109"/>
      <c r="UEX151" s="109"/>
      <c r="UEY151" s="109"/>
      <c r="UEZ151" s="109"/>
      <c r="UFA151" s="109"/>
      <c r="UFB151" s="109"/>
      <c r="UFC151" s="109"/>
      <c r="UFD151" s="109"/>
      <c r="UFE151" s="109"/>
      <c r="UFF151" s="109"/>
      <c r="UFG151" s="109"/>
      <c r="UFH151" s="109"/>
      <c r="UFI151" s="109"/>
      <c r="UFJ151" s="109"/>
      <c r="UFK151" s="109"/>
      <c r="UFL151" s="109"/>
      <c r="UFM151" s="109"/>
      <c r="UFN151" s="109"/>
      <c r="UFO151" s="109"/>
      <c r="UFP151" s="109"/>
      <c r="UFQ151" s="109"/>
      <c r="UFR151" s="109"/>
      <c r="UFS151" s="109"/>
      <c r="UFT151" s="109"/>
      <c r="UFU151" s="109"/>
      <c r="UFV151" s="109"/>
      <c r="UFW151" s="109"/>
      <c r="UFX151" s="109"/>
      <c r="UFY151" s="109"/>
      <c r="UFZ151" s="109"/>
      <c r="UGA151" s="109"/>
      <c r="UGB151" s="109"/>
      <c r="UGC151" s="109"/>
      <c r="UGD151" s="109"/>
      <c r="UGE151" s="109"/>
      <c r="UGF151" s="109"/>
      <c r="UGG151" s="109"/>
      <c r="UGH151" s="109"/>
      <c r="UGI151" s="109"/>
      <c r="UGJ151" s="109"/>
      <c r="UGK151" s="109"/>
      <c r="UGL151" s="109"/>
      <c r="UGM151" s="109"/>
      <c r="UGN151" s="109"/>
      <c r="UGO151" s="109"/>
      <c r="UGP151" s="109"/>
      <c r="UGQ151" s="109"/>
      <c r="UGR151" s="109"/>
      <c r="UGS151" s="109"/>
      <c r="UGT151" s="109"/>
      <c r="UGU151" s="109"/>
      <c r="UGV151" s="109"/>
      <c r="UGW151" s="109"/>
      <c r="UGX151" s="109"/>
      <c r="UGY151" s="109"/>
      <c r="UGZ151" s="109"/>
      <c r="UHA151" s="109"/>
      <c r="UHB151" s="109"/>
      <c r="UHC151" s="109"/>
      <c r="UHD151" s="109"/>
      <c r="UHE151" s="109"/>
      <c r="UHF151" s="109"/>
      <c r="UHG151" s="109"/>
      <c r="UHH151" s="109"/>
      <c r="UHI151" s="109"/>
      <c r="UHJ151" s="109"/>
      <c r="UHK151" s="109"/>
      <c r="UHL151" s="109"/>
      <c r="UHM151" s="109"/>
      <c r="UHN151" s="109"/>
      <c r="UHO151" s="109"/>
      <c r="UHP151" s="109"/>
      <c r="UHQ151" s="109"/>
      <c r="UHR151" s="109"/>
      <c r="UHS151" s="109"/>
      <c r="UHT151" s="109"/>
      <c r="UHU151" s="109"/>
      <c r="UHV151" s="109"/>
      <c r="UHW151" s="109"/>
      <c r="UHX151" s="109"/>
      <c r="UHY151" s="109"/>
      <c r="UHZ151" s="109"/>
      <c r="UIA151" s="109"/>
      <c r="UIB151" s="109"/>
      <c r="UIC151" s="109"/>
      <c r="UID151" s="109"/>
      <c r="UIE151" s="109"/>
      <c r="UIF151" s="109"/>
      <c r="UIG151" s="109"/>
      <c r="UIH151" s="109"/>
      <c r="UII151" s="109"/>
      <c r="UIJ151" s="109"/>
      <c r="UIK151" s="109"/>
      <c r="UIL151" s="109"/>
      <c r="UIM151" s="109"/>
      <c r="UIN151" s="109"/>
      <c r="UIO151" s="109"/>
      <c r="UIP151" s="109"/>
      <c r="UIQ151" s="109"/>
      <c r="UIR151" s="109"/>
      <c r="UIS151" s="109"/>
      <c r="UIT151" s="109"/>
      <c r="UIU151" s="109"/>
      <c r="UIV151" s="109"/>
      <c r="UIW151" s="109"/>
      <c r="UIX151" s="109"/>
      <c r="UIY151" s="109"/>
      <c r="UIZ151" s="109"/>
      <c r="UJA151" s="109"/>
      <c r="UJB151" s="109"/>
      <c r="UJC151" s="109"/>
      <c r="UJD151" s="109"/>
      <c r="UJE151" s="109"/>
      <c r="UJF151" s="109"/>
      <c r="UJG151" s="109"/>
      <c r="UJH151" s="109"/>
      <c r="UJI151" s="109"/>
      <c r="UJJ151" s="109"/>
      <c r="UJK151" s="109"/>
      <c r="UJL151" s="109"/>
      <c r="UJM151" s="109"/>
      <c r="UJN151" s="109"/>
      <c r="UJO151" s="109"/>
      <c r="UJP151" s="109"/>
      <c r="UJQ151" s="109"/>
      <c r="UJR151" s="109"/>
      <c r="UJS151" s="109"/>
      <c r="UJT151" s="109"/>
      <c r="UJU151" s="109"/>
      <c r="UJV151" s="109"/>
      <c r="UJW151" s="109"/>
      <c r="UJX151" s="109"/>
      <c r="UJY151" s="109"/>
      <c r="UJZ151" s="109"/>
      <c r="UKA151" s="109"/>
      <c r="UKB151" s="109"/>
      <c r="UKC151" s="109"/>
      <c r="UKD151" s="109"/>
      <c r="UKE151" s="109"/>
      <c r="UKF151" s="109"/>
      <c r="UKG151" s="109"/>
      <c r="UKH151" s="109"/>
      <c r="UKI151" s="109"/>
      <c r="UKJ151" s="109"/>
      <c r="UKK151" s="109"/>
      <c r="UKL151" s="109"/>
      <c r="UKM151" s="109"/>
      <c r="UKN151" s="109"/>
      <c r="UKO151" s="109"/>
      <c r="UKP151" s="109"/>
      <c r="UKQ151" s="109"/>
      <c r="UKR151" s="109"/>
      <c r="UKS151" s="109"/>
      <c r="UKT151" s="109"/>
      <c r="UKU151" s="109"/>
      <c r="UKV151" s="109"/>
      <c r="UKW151" s="109"/>
      <c r="UKX151" s="109"/>
      <c r="UKY151" s="109"/>
      <c r="UKZ151" s="109"/>
      <c r="ULA151" s="109"/>
      <c r="ULB151" s="109"/>
      <c r="ULC151" s="109"/>
      <c r="ULD151" s="109"/>
      <c r="ULE151" s="109"/>
      <c r="ULF151" s="109"/>
      <c r="ULG151" s="109"/>
      <c r="ULH151" s="109"/>
      <c r="ULI151" s="109"/>
      <c r="ULJ151" s="109"/>
      <c r="ULK151" s="109"/>
      <c r="ULL151" s="109"/>
      <c r="ULM151" s="109"/>
      <c r="ULN151" s="109"/>
      <c r="ULO151" s="109"/>
      <c r="ULP151" s="109"/>
      <c r="ULQ151" s="109"/>
      <c r="ULR151" s="109"/>
      <c r="ULS151" s="109"/>
      <c r="ULT151" s="109"/>
      <c r="ULU151" s="109"/>
      <c r="ULV151" s="109"/>
      <c r="ULW151" s="109"/>
      <c r="ULX151" s="109"/>
      <c r="ULY151" s="109"/>
      <c r="ULZ151" s="109"/>
      <c r="UMA151" s="109"/>
      <c r="UMB151" s="109"/>
      <c r="UMC151" s="109"/>
      <c r="UMD151" s="109"/>
      <c r="UME151" s="109"/>
      <c r="UMF151" s="109"/>
      <c r="UMG151" s="109"/>
      <c r="UMH151" s="109"/>
      <c r="UMI151" s="109"/>
      <c r="UMJ151" s="109"/>
      <c r="UMK151" s="109"/>
      <c r="UML151" s="109"/>
      <c r="UMM151" s="109"/>
      <c r="UMN151" s="109"/>
      <c r="UMO151" s="109"/>
      <c r="UMP151" s="109"/>
      <c r="UMQ151" s="109"/>
      <c r="UMR151" s="109"/>
      <c r="UMS151" s="109"/>
      <c r="UMT151" s="109"/>
      <c r="UMU151" s="109"/>
      <c r="UMV151" s="109"/>
      <c r="UMW151" s="109"/>
      <c r="UMX151" s="109"/>
      <c r="UMY151" s="109"/>
      <c r="UMZ151" s="109"/>
      <c r="UNA151" s="109"/>
      <c r="UNB151" s="109"/>
      <c r="UNC151" s="109"/>
      <c r="UND151" s="109"/>
      <c r="UNE151" s="109"/>
      <c r="UNF151" s="109"/>
      <c r="UNG151" s="109"/>
      <c r="UNH151" s="109"/>
      <c r="UNI151" s="109"/>
      <c r="UNJ151" s="109"/>
      <c r="UNK151" s="109"/>
      <c r="UNL151" s="109"/>
      <c r="UNM151" s="109"/>
      <c r="UNN151" s="109"/>
      <c r="UNO151" s="109"/>
      <c r="UNP151" s="109"/>
      <c r="UNQ151" s="109"/>
      <c r="UNR151" s="109"/>
      <c r="UNS151" s="109"/>
      <c r="UNT151" s="109"/>
      <c r="UNU151" s="109"/>
      <c r="UNV151" s="109"/>
      <c r="UNW151" s="109"/>
      <c r="UNX151" s="109"/>
      <c r="UNY151" s="109"/>
      <c r="UNZ151" s="109"/>
      <c r="UOA151" s="109"/>
      <c r="UOB151" s="109"/>
      <c r="UOC151" s="109"/>
      <c r="UOD151" s="109"/>
      <c r="UOE151" s="109"/>
      <c r="UOF151" s="109"/>
      <c r="UOG151" s="109"/>
      <c r="UOH151" s="109"/>
      <c r="UOI151" s="109"/>
      <c r="UOJ151" s="109"/>
      <c r="UOK151" s="109"/>
      <c r="UOL151" s="109"/>
      <c r="UOM151" s="109"/>
      <c r="UON151" s="109"/>
      <c r="UOO151" s="109"/>
      <c r="UOP151" s="109"/>
      <c r="UOQ151" s="109"/>
      <c r="UOR151" s="109"/>
      <c r="UOS151" s="109"/>
      <c r="UOT151" s="109"/>
      <c r="UOU151" s="109"/>
      <c r="UOV151" s="109"/>
      <c r="UOW151" s="109"/>
      <c r="UOX151" s="109"/>
      <c r="UOY151" s="109"/>
      <c r="UOZ151" s="109"/>
      <c r="UPA151" s="109"/>
      <c r="UPB151" s="109"/>
      <c r="UPC151" s="109"/>
      <c r="UPD151" s="109"/>
      <c r="UPE151" s="109"/>
      <c r="UPF151" s="109"/>
      <c r="UPG151" s="109"/>
      <c r="UPH151" s="109"/>
      <c r="UPI151" s="109"/>
      <c r="UPJ151" s="109"/>
      <c r="UPK151" s="109"/>
      <c r="UPL151" s="109"/>
      <c r="UPM151" s="109"/>
      <c r="UPN151" s="109"/>
      <c r="UPO151" s="109"/>
      <c r="UPP151" s="109"/>
      <c r="UPQ151" s="109"/>
      <c r="UPR151" s="109"/>
      <c r="UPS151" s="109"/>
      <c r="UPT151" s="109"/>
      <c r="UPU151" s="109"/>
      <c r="UPV151" s="109"/>
      <c r="UPW151" s="109"/>
      <c r="UPX151" s="109"/>
      <c r="UPY151" s="109"/>
      <c r="UPZ151" s="109"/>
      <c r="UQA151" s="109"/>
      <c r="UQB151" s="109"/>
      <c r="UQC151" s="109"/>
      <c r="UQD151" s="109"/>
      <c r="UQE151" s="109"/>
      <c r="UQF151" s="109"/>
      <c r="UQG151" s="109"/>
      <c r="UQH151" s="109"/>
      <c r="UQI151" s="109"/>
      <c r="UQJ151" s="109"/>
      <c r="UQK151" s="109"/>
      <c r="UQL151" s="109"/>
      <c r="UQM151" s="109"/>
      <c r="UQN151" s="109"/>
      <c r="UQO151" s="109"/>
      <c r="UQP151" s="109"/>
      <c r="UQQ151" s="109"/>
      <c r="UQR151" s="109"/>
      <c r="UQS151" s="109"/>
      <c r="UQT151" s="109"/>
      <c r="UQU151" s="109"/>
      <c r="UQV151" s="109"/>
      <c r="UQW151" s="109"/>
      <c r="UQX151" s="109"/>
      <c r="UQY151" s="109"/>
      <c r="UQZ151" s="109"/>
      <c r="URA151" s="109"/>
      <c r="URB151" s="109"/>
      <c r="URC151" s="109"/>
      <c r="URD151" s="109"/>
      <c r="URE151" s="109"/>
      <c r="URF151" s="109"/>
      <c r="URG151" s="109"/>
      <c r="URH151" s="109"/>
      <c r="URI151" s="109"/>
      <c r="URJ151" s="109"/>
      <c r="URK151" s="109"/>
      <c r="URL151" s="109"/>
      <c r="URM151" s="109"/>
      <c r="URN151" s="109"/>
      <c r="URO151" s="109"/>
      <c r="URP151" s="109"/>
      <c r="URQ151" s="109"/>
      <c r="URR151" s="109"/>
      <c r="URS151" s="109"/>
      <c r="URT151" s="109"/>
      <c r="URU151" s="109"/>
      <c r="URV151" s="109"/>
      <c r="URW151" s="109"/>
      <c r="URX151" s="109"/>
      <c r="URY151" s="109"/>
      <c r="URZ151" s="109"/>
      <c r="USA151" s="109"/>
      <c r="USB151" s="109"/>
      <c r="USC151" s="109"/>
      <c r="USD151" s="109"/>
      <c r="USE151" s="109"/>
      <c r="USF151" s="109"/>
      <c r="USG151" s="109"/>
      <c r="USH151" s="109"/>
      <c r="USI151" s="109"/>
      <c r="USJ151" s="109"/>
      <c r="USK151" s="109"/>
      <c r="USL151" s="109"/>
      <c r="USM151" s="109"/>
      <c r="USN151" s="109"/>
      <c r="USO151" s="109"/>
      <c r="USP151" s="109"/>
      <c r="USQ151" s="109"/>
      <c r="USR151" s="109"/>
      <c r="USS151" s="109"/>
      <c r="UST151" s="109"/>
      <c r="USU151" s="109"/>
      <c r="USV151" s="109"/>
      <c r="USW151" s="109"/>
      <c r="USX151" s="109"/>
      <c r="USY151" s="109"/>
      <c r="USZ151" s="109"/>
      <c r="UTA151" s="109"/>
      <c r="UTB151" s="109"/>
      <c r="UTC151" s="109"/>
      <c r="UTD151" s="109"/>
      <c r="UTE151" s="109"/>
      <c r="UTF151" s="109"/>
      <c r="UTG151" s="109"/>
      <c r="UTH151" s="109"/>
      <c r="UTI151" s="109"/>
      <c r="UTJ151" s="109"/>
      <c r="UTK151" s="109"/>
      <c r="UTL151" s="109"/>
      <c r="UTM151" s="109"/>
      <c r="UTN151" s="109"/>
      <c r="UTO151" s="109"/>
      <c r="UTP151" s="109"/>
      <c r="UTQ151" s="109"/>
      <c r="UTR151" s="109"/>
      <c r="UTS151" s="109"/>
      <c r="UTT151" s="109"/>
      <c r="UTU151" s="109"/>
      <c r="UTV151" s="109"/>
      <c r="UTW151" s="109"/>
      <c r="UTX151" s="109"/>
      <c r="UTY151" s="109"/>
      <c r="UTZ151" s="109"/>
      <c r="UUA151" s="109"/>
      <c r="UUB151" s="109"/>
      <c r="UUC151" s="109"/>
      <c r="UUD151" s="109"/>
      <c r="UUE151" s="109"/>
      <c r="UUF151" s="109"/>
      <c r="UUG151" s="109"/>
      <c r="UUH151" s="109"/>
      <c r="UUI151" s="109"/>
      <c r="UUJ151" s="109"/>
      <c r="UUK151" s="109"/>
      <c r="UUL151" s="109"/>
      <c r="UUM151" s="109"/>
      <c r="UUN151" s="109"/>
      <c r="UUO151" s="109"/>
      <c r="UUP151" s="109"/>
      <c r="UUQ151" s="109"/>
      <c r="UUR151" s="109"/>
      <c r="UUS151" s="109"/>
      <c r="UUT151" s="109"/>
      <c r="UUU151" s="109"/>
      <c r="UUV151" s="109"/>
      <c r="UUW151" s="109"/>
      <c r="UUX151" s="109"/>
      <c r="UUY151" s="109"/>
      <c r="UUZ151" s="109"/>
      <c r="UVA151" s="109"/>
      <c r="UVB151" s="109"/>
      <c r="UVC151" s="109"/>
      <c r="UVD151" s="109"/>
      <c r="UVE151" s="109"/>
      <c r="UVF151" s="109"/>
      <c r="UVG151" s="109"/>
      <c r="UVH151" s="109"/>
      <c r="UVI151" s="109"/>
      <c r="UVJ151" s="109"/>
      <c r="UVK151" s="109"/>
      <c r="UVL151" s="109"/>
      <c r="UVM151" s="109"/>
      <c r="UVN151" s="109"/>
      <c r="UVO151" s="109"/>
      <c r="UVP151" s="109"/>
      <c r="UVQ151" s="109"/>
      <c r="UVR151" s="109"/>
      <c r="UVS151" s="109"/>
      <c r="UVT151" s="109"/>
      <c r="UVU151" s="109"/>
      <c r="UVV151" s="109"/>
      <c r="UVW151" s="109"/>
      <c r="UVX151" s="109"/>
      <c r="UVY151" s="109"/>
      <c r="UVZ151" s="109"/>
      <c r="UWA151" s="109"/>
      <c r="UWB151" s="109"/>
      <c r="UWC151" s="109"/>
      <c r="UWD151" s="109"/>
      <c r="UWE151" s="109"/>
      <c r="UWF151" s="109"/>
      <c r="UWG151" s="109"/>
      <c r="UWH151" s="109"/>
      <c r="UWI151" s="109"/>
      <c r="UWJ151" s="109"/>
      <c r="UWK151" s="109"/>
      <c r="UWL151" s="109"/>
      <c r="UWM151" s="109"/>
      <c r="UWN151" s="109"/>
      <c r="UWO151" s="109"/>
      <c r="UWP151" s="109"/>
      <c r="UWQ151" s="109"/>
      <c r="UWR151" s="109"/>
      <c r="UWS151" s="109"/>
      <c r="UWT151" s="109"/>
      <c r="UWU151" s="109"/>
      <c r="UWV151" s="109"/>
      <c r="UWW151" s="109"/>
      <c r="UWX151" s="109"/>
      <c r="UWY151" s="109"/>
      <c r="UWZ151" s="109"/>
      <c r="UXA151" s="109"/>
      <c r="UXB151" s="109"/>
      <c r="UXC151" s="109"/>
      <c r="UXD151" s="109"/>
      <c r="UXE151" s="109"/>
      <c r="UXF151" s="109"/>
      <c r="UXG151" s="109"/>
      <c r="UXH151" s="109"/>
      <c r="UXI151" s="109"/>
      <c r="UXJ151" s="109"/>
      <c r="UXK151" s="109"/>
      <c r="UXL151" s="109"/>
      <c r="UXM151" s="109"/>
      <c r="UXN151" s="109"/>
      <c r="UXO151" s="109"/>
      <c r="UXP151" s="109"/>
      <c r="UXQ151" s="109"/>
      <c r="UXR151" s="109"/>
      <c r="UXS151" s="109"/>
      <c r="UXT151" s="109"/>
      <c r="UXU151" s="109"/>
      <c r="UXV151" s="109"/>
      <c r="UXW151" s="109"/>
      <c r="UXX151" s="109"/>
      <c r="UXY151" s="109"/>
      <c r="UXZ151" s="109"/>
      <c r="UYA151" s="109"/>
      <c r="UYB151" s="109"/>
      <c r="UYC151" s="109"/>
      <c r="UYD151" s="109"/>
      <c r="UYE151" s="109"/>
      <c r="UYF151" s="109"/>
      <c r="UYG151" s="109"/>
      <c r="UYH151" s="109"/>
      <c r="UYI151" s="109"/>
      <c r="UYJ151" s="109"/>
      <c r="UYK151" s="109"/>
      <c r="UYL151" s="109"/>
      <c r="UYM151" s="109"/>
      <c r="UYN151" s="109"/>
      <c r="UYO151" s="109"/>
      <c r="UYP151" s="109"/>
      <c r="UYQ151" s="109"/>
      <c r="UYR151" s="109"/>
      <c r="UYS151" s="109"/>
      <c r="UYT151" s="109"/>
      <c r="UYU151" s="109"/>
      <c r="UYV151" s="109"/>
      <c r="UYW151" s="109"/>
      <c r="UYX151" s="109"/>
      <c r="UYY151" s="109"/>
      <c r="UYZ151" s="109"/>
      <c r="UZA151" s="109"/>
      <c r="UZB151" s="109"/>
      <c r="UZC151" s="109"/>
      <c r="UZD151" s="109"/>
      <c r="UZE151" s="109"/>
      <c r="UZF151" s="109"/>
      <c r="UZG151" s="109"/>
      <c r="UZH151" s="109"/>
      <c r="UZI151" s="109"/>
      <c r="UZJ151" s="109"/>
      <c r="UZK151" s="109"/>
      <c r="UZL151" s="109"/>
      <c r="UZM151" s="109"/>
      <c r="UZN151" s="109"/>
      <c r="UZO151" s="109"/>
      <c r="UZP151" s="109"/>
      <c r="UZQ151" s="109"/>
      <c r="UZR151" s="109"/>
      <c r="UZS151" s="109"/>
      <c r="UZT151" s="109"/>
      <c r="UZU151" s="109"/>
      <c r="UZV151" s="109"/>
      <c r="UZW151" s="109"/>
      <c r="UZX151" s="109"/>
      <c r="UZY151" s="109"/>
      <c r="UZZ151" s="109"/>
      <c r="VAA151" s="109"/>
      <c r="VAB151" s="109"/>
      <c r="VAC151" s="109"/>
      <c r="VAD151" s="109"/>
      <c r="VAE151" s="109"/>
      <c r="VAF151" s="109"/>
      <c r="VAG151" s="109"/>
      <c r="VAH151" s="109"/>
      <c r="VAI151" s="109"/>
      <c r="VAJ151" s="109"/>
      <c r="VAK151" s="109"/>
      <c r="VAL151" s="109"/>
      <c r="VAM151" s="109"/>
      <c r="VAN151" s="109"/>
      <c r="VAO151" s="109"/>
      <c r="VAP151" s="109"/>
      <c r="VAQ151" s="109"/>
      <c r="VAR151" s="109"/>
      <c r="VAS151" s="109"/>
      <c r="VAT151" s="109"/>
      <c r="VAU151" s="109"/>
      <c r="VAV151" s="109"/>
      <c r="VAW151" s="109"/>
      <c r="VAX151" s="109"/>
      <c r="VAY151" s="109"/>
      <c r="VAZ151" s="109"/>
      <c r="VBA151" s="109"/>
      <c r="VBB151" s="109"/>
      <c r="VBC151" s="109"/>
      <c r="VBD151" s="109"/>
      <c r="VBE151" s="109"/>
      <c r="VBF151" s="109"/>
      <c r="VBG151" s="109"/>
      <c r="VBH151" s="109"/>
      <c r="VBI151" s="109"/>
      <c r="VBJ151" s="109"/>
      <c r="VBK151" s="109"/>
      <c r="VBL151" s="109"/>
      <c r="VBM151" s="109"/>
      <c r="VBN151" s="109"/>
      <c r="VBO151" s="109"/>
      <c r="VBP151" s="109"/>
      <c r="VBQ151" s="109"/>
      <c r="VBR151" s="109"/>
      <c r="VBS151" s="109"/>
      <c r="VBT151" s="109"/>
      <c r="VBU151" s="109"/>
      <c r="VBV151" s="109"/>
      <c r="VBW151" s="109"/>
      <c r="VBX151" s="109"/>
      <c r="VBY151" s="109"/>
      <c r="VBZ151" s="109"/>
      <c r="VCA151" s="109"/>
      <c r="VCB151" s="109"/>
      <c r="VCC151" s="109"/>
      <c r="VCD151" s="109"/>
      <c r="VCE151" s="109"/>
      <c r="VCF151" s="109"/>
      <c r="VCG151" s="109"/>
      <c r="VCH151" s="109"/>
      <c r="VCI151" s="109"/>
      <c r="VCJ151" s="109"/>
      <c r="VCK151" s="109"/>
      <c r="VCL151" s="109"/>
      <c r="VCM151" s="109"/>
      <c r="VCN151" s="109"/>
      <c r="VCO151" s="109"/>
      <c r="VCP151" s="109"/>
      <c r="VCQ151" s="109"/>
      <c r="VCR151" s="109"/>
      <c r="VCS151" s="109"/>
      <c r="VCT151" s="109"/>
      <c r="VCU151" s="109"/>
      <c r="VCV151" s="109"/>
      <c r="VCW151" s="109"/>
      <c r="VCX151" s="109"/>
      <c r="VCY151" s="109"/>
      <c r="VCZ151" s="109"/>
      <c r="VDA151" s="109"/>
      <c r="VDB151" s="109"/>
      <c r="VDC151" s="109"/>
      <c r="VDD151" s="109"/>
      <c r="VDE151" s="109"/>
      <c r="VDF151" s="109"/>
      <c r="VDG151" s="109"/>
      <c r="VDH151" s="109"/>
      <c r="VDI151" s="109"/>
      <c r="VDJ151" s="109"/>
      <c r="VDK151" s="109"/>
      <c r="VDL151" s="109"/>
      <c r="VDM151" s="109"/>
      <c r="VDN151" s="109"/>
      <c r="VDO151" s="109"/>
      <c r="VDP151" s="109"/>
      <c r="VDQ151" s="109"/>
      <c r="VDR151" s="109"/>
      <c r="VDS151" s="109"/>
      <c r="VDT151" s="109"/>
      <c r="VDU151" s="109"/>
      <c r="VDV151" s="109"/>
      <c r="VDW151" s="109"/>
      <c r="VDX151" s="109"/>
      <c r="VDY151" s="109"/>
      <c r="VDZ151" s="109"/>
      <c r="VEA151" s="109"/>
      <c r="VEB151" s="109"/>
      <c r="VEC151" s="109"/>
      <c r="VED151" s="109"/>
      <c r="VEE151" s="109"/>
      <c r="VEF151" s="109"/>
      <c r="VEG151" s="109"/>
      <c r="VEH151" s="109"/>
      <c r="VEI151" s="109"/>
      <c r="VEJ151" s="109"/>
      <c r="VEK151" s="109"/>
      <c r="VEL151" s="109"/>
      <c r="VEM151" s="109"/>
      <c r="VEN151" s="109"/>
      <c r="VEO151" s="109"/>
      <c r="VEP151" s="109"/>
      <c r="VEQ151" s="109"/>
      <c r="VER151" s="109"/>
      <c r="VES151" s="109"/>
      <c r="VET151" s="109"/>
      <c r="VEU151" s="109"/>
      <c r="VEV151" s="109"/>
      <c r="VEW151" s="109"/>
      <c r="VEX151" s="109"/>
      <c r="VEY151" s="109"/>
      <c r="VEZ151" s="109"/>
      <c r="VFA151" s="109"/>
      <c r="VFB151" s="109"/>
      <c r="VFC151" s="109"/>
      <c r="VFD151" s="109"/>
      <c r="VFE151" s="109"/>
      <c r="VFF151" s="109"/>
      <c r="VFG151" s="109"/>
      <c r="VFH151" s="109"/>
      <c r="VFI151" s="109"/>
      <c r="VFJ151" s="109"/>
      <c r="VFK151" s="109"/>
      <c r="VFL151" s="109"/>
      <c r="VFM151" s="109"/>
      <c r="VFN151" s="109"/>
      <c r="VFO151" s="109"/>
      <c r="VFP151" s="109"/>
      <c r="VFQ151" s="109"/>
      <c r="VFR151" s="109"/>
      <c r="VFS151" s="109"/>
      <c r="VFT151" s="109"/>
      <c r="VFU151" s="109"/>
      <c r="VFV151" s="109"/>
      <c r="VFW151" s="109"/>
      <c r="VFX151" s="109"/>
      <c r="VFY151" s="109"/>
      <c r="VFZ151" s="109"/>
      <c r="VGA151" s="109"/>
      <c r="VGB151" s="109"/>
      <c r="VGC151" s="109"/>
      <c r="VGD151" s="109"/>
      <c r="VGE151" s="109"/>
      <c r="VGF151" s="109"/>
      <c r="VGG151" s="109"/>
      <c r="VGH151" s="109"/>
      <c r="VGI151" s="109"/>
      <c r="VGJ151" s="109"/>
      <c r="VGK151" s="109"/>
      <c r="VGL151" s="109"/>
      <c r="VGM151" s="109"/>
      <c r="VGN151" s="109"/>
      <c r="VGO151" s="109"/>
      <c r="VGP151" s="109"/>
      <c r="VGQ151" s="109"/>
      <c r="VGR151" s="109"/>
      <c r="VGS151" s="109"/>
      <c r="VGT151" s="109"/>
      <c r="VGU151" s="109"/>
      <c r="VGV151" s="109"/>
      <c r="VGW151" s="109"/>
      <c r="VGX151" s="109"/>
      <c r="VGY151" s="109"/>
      <c r="VGZ151" s="109"/>
      <c r="VHA151" s="109"/>
      <c r="VHB151" s="109"/>
      <c r="VHC151" s="109"/>
      <c r="VHD151" s="109"/>
      <c r="VHE151" s="109"/>
      <c r="VHF151" s="109"/>
      <c r="VHG151" s="109"/>
      <c r="VHH151" s="109"/>
      <c r="VHI151" s="109"/>
      <c r="VHJ151" s="109"/>
      <c r="VHK151" s="109"/>
      <c r="VHL151" s="109"/>
      <c r="VHM151" s="109"/>
      <c r="VHN151" s="109"/>
      <c r="VHO151" s="109"/>
      <c r="VHP151" s="109"/>
      <c r="VHQ151" s="109"/>
      <c r="VHR151" s="109"/>
      <c r="VHS151" s="109"/>
      <c r="VHT151" s="109"/>
      <c r="VHU151" s="109"/>
      <c r="VHV151" s="109"/>
      <c r="VHW151" s="109"/>
      <c r="VHX151" s="109"/>
      <c r="VHY151" s="109"/>
      <c r="VHZ151" s="109"/>
      <c r="VIA151" s="109"/>
      <c r="VIB151" s="109"/>
      <c r="VIC151" s="109"/>
      <c r="VID151" s="109"/>
      <c r="VIE151" s="109"/>
      <c r="VIF151" s="109"/>
      <c r="VIG151" s="109"/>
      <c r="VIH151" s="109"/>
      <c r="VII151" s="109"/>
      <c r="VIJ151" s="109"/>
      <c r="VIK151" s="109"/>
      <c r="VIL151" s="109"/>
      <c r="VIM151" s="109"/>
      <c r="VIN151" s="109"/>
      <c r="VIO151" s="109"/>
      <c r="VIP151" s="109"/>
      <c r="VIQ151" s="109"/>
      <c r="VIR151" s="109"/>
      <c r="VIS151" s="109"/>
      <c r="VIT151" s="109"/>
      <c r="VIU151" s="109"/>
      <c r="VIV151" s="109"/>
      <c r="VIW151" s="109"/>
      <c r="VIX151" s="109"/>
      <c r="VIY151" s="109"/>
      <c r="VIZ151" s="109"/>
      <c r="VJA151" s="109"/>
      <c r="VJB151" s="109"/>
      <c r="VJC151" s="109"/>
      <c r="VJD151" s="109"/>
      <c r="VJE151" s="109"/>
      <c r="VJF151" s="109"/>
      <c r="VJG151" s="109"/>
      <c r="VJH151" s="109"/>
      <c r="VJI151" s="109"/>
      <c r="VJJ151" s="109"/>
      <c r="VJK151" s="109"/>
      <c r="VJL151" s="109"/>
      <c r="VJM151" s="109"/>
      <c r="VJN151" s="109"/>
      <c r="VJO151" s="109"/>
      <c r="VJP151" s="109"/>
      <c r="VJQ151" s="109"/>
      <c r="VJR151" s="109"/>
      <c r="VJS151" s="109"/>
      <c r="VJT151" s="109"/>
      <c r="VJU151" s="109"/>
      <c r="VJV151" s="109"/>
      <c r="VJW151" s="109"/>
      <c r="VJX151" s="109"/>
      <c r="VJY151" s="109"/>
      <c r="VJZ151" s="109"/>
      <c r="VKA151" s="109"/>
      <c r="VKB151" s="109"/>
      <c r="VKC151" s="109"/>
      <c r="VKD151" s="109"/>
      <c r="VKE151" s="109"/>
      <c r="VKF151" s="109"/>
      <c r="VKG151" s="109"/>
      <c r="VKH151" s="109"/>
      <c r="VKI151" s="109"/>
      <c r="VKJ151" s="109"/>
      <c r="VKK151" s="109"/>
      <c r="VKL151" s="109"/>
      <c r="VKM151" s="109"/>
      <c r="VKN151" s="109"/>
      <c r="VKO151" s="109"/>
      <c r="VKP151" s="109"/>
      <c r="VKQ151" s="109"/>
      <c r="VKR151" s="109"/>
      <c r="VKS151" s="109"/>
      <c r="VKT151" s="109"/>
      <c r="VKU151" s="109"/>
      <c r="VKV151" s="109"/>
      <c r="VKW151" s="109"/>
      <c r="VKX151" s="109"/>
      <c r="VKY151" s="109"/>
      <c r="VKZ151" s="109"/>
      <c r="VLA151" s="109"/>
      <c r="VLB151" s="109"/>
      <c r="VLC151" s="109"/>
      <c r="VLD151" s="109"/>
      <c r="VLE151" s="109"/>
      <c r="VLF151" s="109"/>
      <c r="VLG151" s="109"/>
      <c r="VLH151" s="109"/>
      <c r="VLI151" s="109"/>
      <c r="VLJ151" s="109"/>
      <c r="VLK151" s="109"/>
      <c r="VLL151" s="109"/>
      <c r="VLM151" s="109"/>
      <c r="VLN151" s="109"/>
      <c r="VLO151" s="109"/>
      <c r="VLP151" s="109"/>
      <c r="VLQ151" s="109"/>
      <c r="VLR151" s="109"/>
      <c r="VLS151" s="109"/>
      <c r="VLT151" s="109"/>
      <c r="VLU151" s="109"/>
      <c r="VLV151" s="109"/>
      <c r="VLW151" s="109"/>
      <c r="VLX151" s="109"/>
      <c r="VLY151" s="109"/>
      <c r="VLZ151" s="109"/>
      <c r="VMA151" s="109"/>
      <c r="VMB151" s="109"/>
      <c r="VMC151" s="109"/>
      <c r="VMD151" s="109"/>
      <c r="VME151" s="109"/>
      <c r="VMF151" s="109"/>
      <c r="VMG151" s="109"/>
      <c r="VMH151" s="109"/>
      <c r="VMI151" s="109"/>
      <c r="VMJ151" s="109"/>
      <c r="VMK151" s="109"/>
      <c r="VML151" s="109"/>
      <c r="VMM151" s="109"/>
      <c r="VMN151" s="109"/>
      <c r="VMO151" s="109"/>
      <c r="VMP151" s="109"/>
      <c r="VMQ151" s="109"/>
      <c r="VMR151" s="109"/>
      <c r="VMS151" s="109"/>
      <c r="VMT151" s="109"/>
      <c r="VMU151" s="109"/>
      <c r="VMV151" s="109"/>
      <c r="VMW151" s="109"/>
      <c r="VMX151" s="109"/>
      <c r="VMY151" s="109"/>
      <c r="VMZ151" s="109"/>
      <c r="VNA151" s="109"/>
      <c r="VNB151" s="109"/>
      <c r="VNC151" s="109"/>
      <c r="VND151" s="109"/>
      <c r="VNE151" s="109"/>
      <c r="VNF151" s="109"/>
      <c r="VNG151" s="109"/>
      <c r="VNH151" s="109"/>
      <c r="VNI151" s="109"/>
      <c r="VNJ151" s="109"/>
      <c r="VNK151" s="109"/>
      <c r="VNL151" s="109"/>
      <c r="VNM151" s="109"/>
      <c r="VNN151" s="109"/>
      <c r="VNO151" s="109"/>
      <c r="VNP151" s="109"/>
      <c r="VNQ151" s="109"/>
      <c r="VNR151" s="109"/>
      <c r="VNS151" s="109"/>
      <c r="VNT151" s="109"/>
      <c r="VNU151" s="109"/>
      <c r="VNV151" s="109"/>
      <c r="VNW151" s="109"/>
      <c r="VNX151" s="109"/>
      <c r="VNY151" s="109"/>
      <c r="VNZ151" s="109"/>
      <c r="VOA151" s="109"/>
      <c r="VOB151" s="109"/>
      <c r="VOC151" s="109"/>
      <c r="VOD151" s="109"/>
      <c r="VOE151" s="109"/>
      <c r="VOF151" s="109"/>
      <c r="VOG151" s="109"/>
      <c r="VOH151" s="109"/>
      <c r="VOI151" s="109"/>
      <c r="VOJ151" s="109"/>
      <c r="VOK151" s="109"/>
      <c r="VOL151" s="109"/>
      <c r="VOM151" s="109"/>
      <c r="VON151" s="109"/>
      <c r="VOO151" s="109"/>
      <c r="VOP151" s="109"/>
      <c r="VOQ151" s="109"/>
      <c r="VOR151" s="109"/>
      <c r="VOS151" s="109"/>
      <c r="VOT151" s="109"/>
      <c r="VOU151" s="109"/>
      <c r="VOV151" s="109"/>
      <c r="VOW151" s="109"/>
      <c r="VOX151" s="109"/>
      <c r="VOY151" s="109"/>
      <c r="VOZ151" s="109"/>
      <c r="VPA151" s="109"/>
      <c r="VPB151" s="109"/>
      <c r="VPC151" s="109"/>
      <c r="VPD151" s="109"/>
      <c r="VPE151" s="109"/>
      <c r="VPF151" s="109"/>
      <c r="VPG151" s="109"/>
      <c r="VPH151" s="109"/>
      <c r="VPI151" s="109"/>
      <c r="VPJ151" s="109"/>
      <c r="VPK151" s="109"/>
      <c r="VPL151" s="109"/>
      <c r="VPM151" s="109"/>
      <c r="VPN151" s="109"/>
      <c r="VPO151" s="109"/>
      <c r="VPP151" s="109"/>
      <c r="VPQ151" s="109"/>
      <c r="VPR151" s="109"/>
      <c r="VPS151" s="109"/>
      <c r="VPT151" s="109"/>
      <c r="VPU151" s="109"/>
      <c r="VPV151" s="109"/>
      <c r="VPW151" s="109"/>
      <c r="VPX151" s="109"/>
      <c r="VPY151" s="109"/>
      <c r="VPZ151" s="109"/>
      <c r="VQA151" s="109"/>
      <c r="VQB151" s="109"/>
      <c r="VQC151" s="109"/>
      <c r="VQD151" s="109"/>
      <c r="VQE151" s="109"/>
      <c r="VQF151" s="109"/>
      <c r="VQG151" s="109"/>
      <c r="VQH151" s="109"/>
      <c r="VQI151" s="109"/>
      <c r="VQJ151" s="109"/>
      <c r="VQK151" s="109"/>
      <c r="VQL151" s="109"/>
      <c r="VQM151" s="109"/>
      <c r="VQN151" s="109"/>
      <c r="VQO151" s="109"/>
      <c r="VQP151" s="109"/>
      <c r="VQQ151" s="109"/>
      <c r="VQR151" s="109"/>
      <c r="VQS151" s="109"/>
      <c r="VQT151" s="109"/>
      <c r="VQU151" s="109"/>
      <c r="VQV151" s="109"/>
      <c r="VQW151" s="109"/>
      <c r="VQX151" s="109"/>
      <c r="VQY151" s="109"/>
      <c r="VQZ151" s="109"/>
      <c r="VRA151" s="109"/>
      <c r="VRB151" s="109"/>
      <c r="VRC151" s="109"/>
      <c r="VRD151" s="109"/>
      <c r="VRE151" s="109"/>
      <c r="VRF151" s="109"/>
      <c r="VRG151" s="109"/>
      <c r="VRH151" s="109"/>
      <c r="VRI151" s="109"/>
      <c r="VRJ151" s="109"/>
      <c r="VRK151" s="109"/>
      <c r="VRL151" s="109"/>
      <c r="VRM151" s="109"/>
      <c r="VRN151" s="109"/>
      <c r="VRO151" s="109"/>
      <c r="VRP151" s="109"/>
      <c r="VRQ151" s="109"/>
      <c r="VRR151" s="109"/>
      <c r="VRS151" s="109"/>
      <c r="VRT151" s="109"/>
      <c r="VRU151" s="109"/>
      <c r="VRV151" s="109"/>
      <c r="VRW151" s="109"/>
      <c r="VRX151" s="109"/>
      <c r="VRY151" s="109"/>
      <c r="VRZ151" s="109"/>
      <c r="VSA151" s="109"/>
      <c r="VSB151" s="109"/>
      <c r="VSC151" s="109"/>
      <c r="VSD151" s="109"/>
      <c r="VSE151" s="109"/>
      <c r="VSF151" s="109"/>
      <c r="VSG151" s="109"/>
      <c r="VSH151" s="109"/>
      <c r="VSI151" s="109"/>
      <c r="VSJ151" s="109"/>
      <c r="VSK151" s="109"/>
      <c r="VSL151" s="109"/>
      <c r="VSM151" s="109"/>
      <c r="VSN151" s="109"/>
      <c r="VSO151" s="109"/>
      <c r="VSP151" s="109"/>
      <c r="VSQ151" s="109"/>
      <c r="VSR151" s="109"/>
      <c r="VSS151" s="109"/>
      <c r="VST151" s="109"/>
      <c r="VSU151" s="109"/>
      <c r="VSV151" s="109"/>
      <c r="VSW151" s="109"/>
      <c r="VSX151" s="109"/>
      <c r="VSY151" s="109"/>
      <c r="VSZ151" s="109"/>
      <c r="VTA151" s="109"/>
      <c r="VTB151" s="109"/>
      <c r="VTC151" s="109"/>
      <c r="VTD151" s="109"/>
      <c r="VTE151" s="109"/>
      <c r="VTF151" s="109"/>
      <c r="VTG151" s="109"/>
      <c r="VTH151" s="109"/>
      <c r="VTI151" s="109"/>
      <c r="VTJ151" s="109"/>
      <c r="VTK151" s="109"/>
      <c r="VTL151" s="109"/>
      <c r="VTM151" s="109"/>
      <c r="VTN151" s="109"/>
      <c r="VTO151" s="109"/>
      <c r="VTP151" s="109"/>
      <c r="VTQ151" s="109"/>
      <c r="VTR151" s="109"/>
      <c r="VTS151" s="109"/>
      <c r="VTT151" s="109"/>
      <c r="VTU151" s="109"/>
      <c r="VTV151" s="109"/>
      <c r="VTW151" s="109"/>
      <c r="VTX151" s="109"/>
      <c r="VTY151" s="109"/>
      <c r="VTZ151" s="109"/>
      <c r="VUA151" s="109"/>
      <c r="VUB151" s="109"/>
      <c r="VUC151" s="109"/>
      <c r="VUD151" s="109"/>
      <c r="VUE151" s="109"/>
      <c r="VUF151" s="109"/>
      <c r="VUG151" s="109"/>
      <c r="VUH151" s="109"/>
      <c r="VUI151" s="109"/>
      <c r="VUJ151" s="109"/>
      <c r="VUK151" s="109"/>
      <c r="VUL151" s="109"/>
      <c r="VUM151" s="109"/>
      <c r="VUN151" s="109"/>
      <c r="VUO151" s="109"/>
      <c r="VUP151" s="109"/>
      <c r="VUQ151" s="109"/>
      <c r="VUR151" s="109"/>
      <c r="VUS151" s="109"/>
      <c r="VUT151" s="109"/>
      <c r="VUU151" s="109"/>
      <c r="VUV151" s="109"/>
      <c r="VUW151" s="109"/>
      <c r="VUX151" s="109"/>
      <c r="VUY151" s="109"/>
      <c r="VUZ151" s="109"/>
      <c r="VVA151" s="109"/>
      <c r="VVB151" s="109"/>
      <c r="VVC151" s="109"/>
      <c r="VVD151" s="109"/>
      <c r="VVE151" s="109"/>
      <c r="VVF151" s="109"/>
      <c r="VVG151" s="109"/>
      <c r="VVH151" s="109"/>
      <c r="VVI151" s="109"/>
      <c r="VVJ151" s="109"/>
      <c r="VVK151" s="109"/>
      <c r="VVL151" s="109"/>
      <c r="VVM151" s="109"/>
      <c r="VVN151" s="109"/>
      <c r="VVO151" s="109"/>
      <c r="VVP151" s="109"/>
      <c r="VVQ151" s="109"/>
      <c r="VVR151" s="109"/>
      <c r="VVS151" s="109"/>
      <c r="VVT151" s="109"/>
      <c r="VVU151" s="109"/>
      <c r="VVV151" s="109"/>
      <c r="VVW151" s="109"/>
      <c r="VVX151" s="109"/>
      <c r="VVY151" s="109"/>
      <c r="VVZ151" s="109"/>
      <c r="VWA151" s="109"/>
      <c r="VWB151" s="109"/>
      <c r="VWC151" s="109"/>
      <c r="VWD151" s="109"/>
      <c r="VWE151" s="109"/>
      <c r="VWF151" s="109"/>
      <c r="VWG151" s="109"/>
      <c r="VWH151" s="109"/>
      <c r="VWI151" s="109"/>
      <c r="VWJ151" s="109"/>
      <c r="VWK151" s="109"/>
      <c r="VWL151" s="109"/>
      <c r="VWM151" s="109"/>
      <c r="VWN151" s="109"/>
      <c r="VWO151" s="109"/>
      <c r="VWP151" s="109"/>
      <c r="VWQ151" s="109"/>
      <c r="VWR151" s="109"/>
      <c r="VWS151" s="109"/>
      <c r="VWT151" s="109"/>
      <c r="VWU151" s="109"/>
      <c r="VWV151" s="109"/>
      <c r="VWW151" s="109"/>
      <c r="VWX151" s="109"/>
      <c r="VWY151" s="109"/>
      <c r="VWZ151" s="109"/>
      <c r="VXA151" s="109"/>
      <c r="VXB151" s="109"/>
      <c r="VXC151" s="109"/>
      <c r="VXD151" s="109"/>
      <c r="VXE151" s="109"/>
      <c r="VXF151" s="109"/>
      <c r="VXG151" s="109"/>
      <c r="VXH151" s="109"/>
      <c r="VXI151" s="109"/>
      <c r="VXJ151" s="109"/>
      <c r="VXK151" s="109"/>
      <c r="VXL151" s="109"/>
      <c r="VXM151" s="109"/>
      <c r="VXN151" s="109"/>
      <c r="VXO151" s="109"/>
      <c r="VXP151" s="109"/>
      <c r="VXQ151" s="109"/>
      <c r="VXR151" s="109"/>
      <c r="VXS151" s="109"/>
      <c r="VXT151" s="109"/>
      <c r="VXU151" s="109"/>
      <c r="VXV151" s="109"/>
      <c r="VXW151" s="109"/>
      <c r="VXX151" s="109"/>
      <c r="VXY151" s="109"/>
      <c r="VXZ151" s="109"/>
      <c r="VYA151" s="109"/>
      <c r="VYB151" s="109"/>
      <c r="VYC151" s="109"/>
      <c r="VYD151" s="109"/>
      <c r="VYE151" s="109"/>
      <c r="VYF151" s="109"/>
      <c r="VYG151" s="109"/>
      <c r="VYH151" s="109"/>
      <c r="VYI151" s="109"/>
      <c r="VYJ151" s="109"/>
      <c r="VYK151" s="109"/>
      <c r="VYL151" s="109"/>
      <c r="VYM151" s="109"/>
      <c r="VYN151" s="109"/>
      <c r="VYO151" s="109"/>
      <c r="VYP151" s="109"/>
      <c r="VYQ151" s="109"/>
      <c r="VYR151" s="109"/>
      <c r="VYS151" s="109"/>
      <c r="VYT151" s="109"/>
      <c r="VYU151" s="109"/>
      <c r="VYV151" s="109"/>
      <c r="VYW151" s="109"/>
      <c r="VYX151" s="109"/>
      <c r="VYY151" s="109"/>
      <c r="VYZ151" s="109"/>
      <c r="VZA151" s="109"/>
      <c r="VZB151" s="109"/>
      <c r="VZC151" s="109"/>
      <c r="VZD151" s="109"/>
      <c r="VZE151" s="109"/>
      <c r="VZF151" s="109"/>
      <c r="VZG151" s="109"/>
      <c r="VZH151" s="109"/>
      <c r="VZI151" s="109"/>
      <c r="VZJ151" s="109"/>
      <c r="VZK151" s="109"/>
      <c r="VZL151" s="109"/>
      <c r="VZM151" s="109"/>
      <c r="VZN151" s="109"/>
      <c r="VZO151" s="109"/>
      <c r="VZP151" s="109"/>
      <c r="VZQ151" s="109"/>
      <c r="VZR151" s="109"/>
      <c r="VZS151" s="109"/>
      <c r="VZT151" s="109"/>
      <c r="VZU151" s="109"/>
      <c r="VZV151" s="109"/>
      <c r="VZW151" s="109"/>
      <c r="VZX151" s="109"/>
      <c r="VZY151" s="109"/>
      <c r="VZZ151" s="109"/>
      <c r="WAA151" s="109"/>
      <c r="WAB151" s="109"/>
      <c r="WAC151" s="109"/>
      <c r="WAD151" s="109"/>
      <c r="WAE151" s="109"/>
      <c r="WAF151" s="109"/>
      <c r="WAG151" s="109"/>
      <c r="WAH151" s="109"/>
      <c r="WAI151" s="109"/>
      <c r="WAJ151" s="109"/>
      <c r="WAK151" s="109"/>
      <c r="WAL151" s="109"/>
      <c r="WAM151" s="109"/>
      <c r="WAN151" s="109"/>
      <c r="WAO151" s="109"/>
      <c r="WAP151" s="109"/>
      <c r="WAQ151" s="109"/>
      <c r="WAR151" s="109"/>
      <c r="WAS151" s="109"/>
      <c r="WAT151" s="109"/>
      <c r="WAU151" s="109"/>
      <c r="WAV151" s="109"/>
      <c r="WAW151" s="109"/>
      <c r="WAX151" s="109"/>
      <c r="WAY151" s="109"/>
      <c r="WAZ151" s="109"/>
      <c r="WBA151" s="109"/>
      <c r="WBB151" s="109"/>
      <c r="WBC151" s="109"/>
      <c r="WBD151" s="109"/>
      <c r="WBE151" s="109"/>
      <c r="WBF151" s="109"/>
      <c r="WBG151" s="109"/>
      <c r="WBH151" s="109"/>
      <c r="WBI151" s="109"/>
      <c r="WBJ151" s="109"/>
      <c r="WBK151" s="109"/>
      <c r="WBL151" s="109"/>
      <c r="WBM151" s="109"/>
      <c r="WBN151" s="109"/>
      <c r="WBO151" s="109"/>
      <c r="WBP151" s="109"/>
      <c r="WBQ151" s="109"/>
      <c r="WBR151" s="109"/>
      <c r="WBS151" s="109"/>
      <c r="WBT151" s="109"/>
      <c r="WBU151" s="109"/>
      <c r="WBV151" s="109"/>
      <c r="WBW151" s="109"/>
      <c r="WBX151" s="109"/>
      <c r="WBY151" s="109"/>
      <c r="WBZ151" s="109"/>
      <c r="WCA151" s="109"/>
      <c r="WCB151" s="109"/>
      <c r="WCC151" s="109"/>
      <c r="WCD151" s="109"/>
      <c r="WCE151" s="109"/>
      <c r="WCF151" s="109"/>
      <c r="WCG151" s="109"/>
      <c r="WCH151" s="109"/>
      <c r="WCI151" s="109"/>
      <c r="WCJ151" s="109"/>
      <c r="WCK151" s="109"/>
      <c r="WCL151" s="109"/>
      <c r="WCM151" s="109"/>
      <c r="WCN151" s="109"/>
      <c r="WCO151" s="109"/>
      <c r="WCP151" s="109"/>
      <c r="WCQ151" s="109"/>
      <c r="WCR151" s="109"/>
      <c r="WCS151" s="109"/>
      <c r="WCT151" s="109"/>
      <c r="WCU151" s="109"/>
      <c r="WCV151" s="109"/>
      <c r="WCW151" s="109"/>
      <c r="WCX151" s="109"/>
      <c r="WCY151" s="109"/>
      <c r="WCZ151" s="109"/>
      <c r="WDA151" s="109"/>
      <c r="WDB151" s="109"/>
      <c r="WDC151" s="109"/>
      <c r="WDD151" s="109"/>
      <c r="WDE151" s="109"/>
      <c r="WDF151" s="109"/>
      <c r="WDG151" s="109"/>
      <c r="WDH151" s="109"/>
      <c r="WDI151" s="109"/>
      <c r="WDJ151" s="109"/>
      <c r="WDK151" s="109"/>
      <c r="WDL151" s="109"/>
      <c r="WDM151" s="109"/>
      <c r="WDN151" s="109"/>
      <c r="WDO151" s="109"/>
      <c r="WDP151" s="109"/>
      <c r="WDQ151" s="109"/>
      <c r="WDR151" s="109"/>
      <c r="WDS151" s="109"/>
      <c r="WDT151" s="109"/>
      <c r="WDU151" s="109"/>
      <c r="WDV151" s="109"/>
      <c r="WDW151" s="109"/>
      <c r="WDX151" s="109"/>
      <c r="WDY151" s="109"/>
      <c r="WDZ151" s="109"/>
      <c r="WEA151" s="109"/>
      <c r="WEB151" s="109"/>
      <c r="WEC151" s="109"/>
      <c r="WED151" s="109"/>
      <c r="WEE151" s="109"/>
      <c r="WEF151" s="109"/>
      <c r="WEG151" s="109"/>
      <c r="WEH151" s="109"/>
      <c r="WEI151" s="109"/>
      <c r="WEJ151" s="109"/>
      <c r="WEK151" s="109"/>
      <c r="WEL151" s="109"/>
      <c r="WEM151" s="109"/>
      <c r="WEN151" s="109"/>
      <c r="WEO151" s="109"/>
      <c r="WEP151" s="109"/>
      <c r="WEQ151" s="109"/>
      <c r="WER151" s="109"/>
      <c r="WES151" s="109"/>
      <c r="WET151" s="109"/>
      <c r="WEU151" s="109"/>
      <c r="WEV151" s="109"/>
      <c r="WEW151" s="109"/>
      <c r="WEX151" s="109"/>
      <c r="WEY151" s="109"/>
      <c r="WEZ151" s="109"/>
      <c r="WFA151" s="109"/>
      <c r="WFB151" s="109"/>
      <c r="WFC151" s="109"/>
      <c r="WFD151" s="109"/>
      <c r="WFE151" s="109"/>
      <c r="WFF151" s="109"/>
      <c r="WFG151" s="109"/>
      <c r="WFH151" s="109"/>
      <c r="WFI151" s="109"/>
      <c r="WFJ151" s="109"/>
      <c r="WFK151" s="109"/>
      <c r="WFL151" s="109"/>
      <c r="WFM151" s="109"/>
      <c r="WFN151" s="109"/>
      <c r="WFO151" s="109"/>
      <c r="WFP151" s="109"/>
      <c r="WFQ151" s="109"/>
      <c r="WFR151" s="109"/>
      <c r="WFS151" s="109"/>
      <c r="WFT151" s="109"/>
      <c r="WFU151" s="109"/>
      <c r="WFV151" s="109"/>
      <c r="WFW151" s="109"/>
      <c r="WFX151" s="109"/>
      <c r="WFY151" s="109"/>
      <c r="WFZ151" s="109"/>
      <c r="WGA151" s="109"/>
      <c r="WGB151" s="109"/>
      <c r="WGC151" s="109"/>
      <c r="WGD151" s="109"/>
      <c r="WGE151" s="109"/>
      <c r="WGF151" s="109"/>
      <c r="WGG151" s="109"/>
      <c r="WGH151" s="109"/>
      <c r="WGI151" s="109"/>
      <c r="WGJ151" s="109"/>
      <c r="WGK151" s="109"/>
      <c r="WGL151" s="109"/>
      <c r="WGM151" s="109"/>
      <c r="WGN151" s="109"/>
      <c r="WGO151" s="109"/>
      <c r="WGP151" s="109"/>
      <c r="WGQ151" s="109"/>
      <c r="WGR151" s="109"/>
      <c r="WGS151" s="109"/>
      <c r="WGT151" s="109"/>
      <c r="WGU151" s="109"/>
      <c r="WGV151" s="109"/>
      <c r="WGW151" s="109"/>
      <c r="WGX151" s="109"/>
      <c r="WGY151" s="109"/>
      <c r="WGZ151" s="109"/>
      <c r="WHA151" s="109"/>
      <c r="WHB151" s="109"/>
      <c r="WHC151" s="109"/>
      <c r="WHD151" s="109"/>
      <c r="WHE151" s="109"/>
      <c r="WHF151" s="109"/>
      <c r="WHG151" s="109"/>
      <c r="WHH151" s="109"/>
      <c r="WHI151" s="109"/>
      <c r="WHJ151" s="109"/>
      <c r="WHK151" s="109"/>
      <c r="WHL151" s="109"/>
      <c r="WHM151" s="109"/>
      <c r="WHN151" s="109"/>
      <c r="WHO151" s="109"/>
      <c r="WHP151" s="109"/>
      <c r="WHQ151" s="109"/>
      <c r="WHR151" s="109"/>
      <c r="WHS151" s="109"/>
      <c r="WHT151" s="109"/>
      <c r="WHU151" s="109"/>
      <c r="WHV151" s="109"/>
      <c r="WHW151" s="109"/>
      <c r="WHX151" s="109"/>
      <c r="WHY151" s="109"/>
      <c r="WHZ151" s="109"/>
      <c r="WIA151" s="109"/>
      <c r="WIB151" s="109"/>
      <c r="WIC151" s="109"/>
      <c r="WID151" s="109"/>
      <c r="WIE151" s="109"/>
      <c r="WIF151" s="109"/>
      <c r="WIG151" s="109"/>
      <c r="WIH151" s="109"/>
      <c r="WII151" s="109"/>
      <c r="WIJ151" s="109"/>
      <c r="WIK151" s="109"/>
      <c r="WIL151" s="109"/>
      <c r="WIM151" s="109"/>
      <c r="WIN151" s="109"/>
      <c r="WIO151" s="109"/>
      <c r="WIP151" s="109"/>
      <c r="WIQ151" s="109"/>
      <c r="WIR151" s="109"/>
      <c r="WIS151" s="109"/>
      <c r="WIT151" s="109"/>
      <c r="WIU151" s="109"/>
      <c r="WIV151" s="109"/>
      <c r="WIW151" s="109"/>
      <c r="WIX151" s="109"/>
      <c r="WIY151" s="109"/>
      <c r="WIZ151" s="109"/>
      <c r="WJA151" s="109"/>
      <c r="WJB151" s="109"/>
      <c r="WJC151" s="109"/>
      <c r="WJD151" s="109"/>
      <c r="WJE151" s="109"/>
      <c r="WJF151" s="109"/>
      <c r="WJG151" s="109"/>
      <c r="WJH151" s="109"/>
      <c r="WJI151" s="109"/>
      <c r="WJJ151" s="109"/>
      <c r="WJK151" s="109"/>
      <c r="WJL151" s="109"/>
      <c r="WJM151" s="109"/>
      <c r="WJN151" s="109"/>
      <c r="WJO151" s="109"/>
      <c r="WJP151" s="109"/>
      <c r="WJQ151" s="109"/>
      <c r="WJR151" s="109"/>
      <c r="WJS151" s="109"/>
      <c r="WJT151" s="109"/>
      <c r="WJU151" s="109"/>
      <c r="WJV151" s="109"/>
      <c r="WJW151" s="109"/>
      <c r="WJX151" s="109"/>
      <c r="WJY151" s="109"/>
      <c r="WJZ151" s="109"/>
      <c r="WKA151" s="109"/>
      <c r="WKB151" s="109"/>
      <c r="WKC151" s="109"/>
      <c r="WKD151" s="109"/>
      <c r="WKE151" s="109"/>
      <c r="WKF151" s="109"/>
      <c r="WKG151" s="109"/>
      <c r="WKH151" s="109"/>
      <c r="WKI151" s="109"/>
      <c r="WKJ151" s="109"/>
      <c r="WKK151" s="109"/>
      <c r="WKL151" s="109"/>
      <c r="WKM151" s="109"/>
      <c r="WKN151" s="109"/>
      <c r="WKO151" s="109"/>
      <c r="WKP151" s="109"/>
      <c r="WKQ151" s="109"/>
      <c r="WKR151" s="109"/>
      <c r="WKS151" s="109"/>
      <c r="WKT151" s="109"/>
      <c r="WKU151" s="109"/>
      <c r="WKV151" s="109"/>
      <c r="WKW151" s="109"/>
      <c r="WKX151" s="109"/>
      <c r="WKY151" s="109"/>
      <c r="WKZ151" s="109"/>
      <c r="WLA151" s="109"/>
      <c r="WLB151" s="109"/>
      <c r="WLC151" s="109"/>
      <c r="WLD151" s="109"/>
      <c r="WLE151" s="109"/>
      <c r="WLF151" s="109"/>
      <c r="WLG151" s="109"/>
      <c r="WLH151" s="109"/>
      <c r="WLI151" s="109"/>
      <c r="WLJ151" s="109"/>
      <c r="WLK151" s="109"/>
      <c r="WLL151" s="109"/>
      <c r="WLM151" s="109"/>
      <c r="WLN151" s="109"/>
      <c r="WLO151" s="109"/>
      <c r="WLP151" s="109"/>
      <c r="WLQ151" s="109"/>
      <c r="WLR151" s="109"/>
      <c r="WLS151" s="109"/>
      <c r="WLT151" s="109"/>
      <c r="WLU151" s="109"/>
      <c r="WLV151" s="109"/>
      <c r="WLW151" s="109"/>
      <c r="WLX151" s="109"/>
      <c r="WLY151" s="109"/>
      <c r="WLZ151" s="109"/>
      <c r="WMA151" s="109"/>
      <c r="WMB151" s="109"/>
      <c r="WMC151" s="109"/>
      <c r="WMD151" s="109"/>
      <c r="WME151" s="109"/>
      <c r="WMF151" s="109"/>
      <c r="WMG151" s="109"/>
      <c r="WMH151" s="109"/>
      <c r="WMI151" s="109"/>
      <c r="WMJ151" s="109"/>
      <c r="WMK151" s="109"/>
      <c r="WML151" s="109"/>
      <c r="WMM151" s="109"/>
      <c r="WMN151" s="109"/>
      <c r="WMO151" s="109"/>
      <c r="WMP151" s="109"/>
      <c r="WMQ151" s="109"/>
      <c r="WMR151" s="109"/>
      <c r="WMS151" s="109"/>
      <c r="WMT151" s="109"/>
      <c r="WMU151" s="109"/>
      <c r="WMV151" s="109"/>
      <c r="WMW151" s="109"/>
      <c r="WMX151" s="109"/>
      <c r="WMY151" s="109"/>
      <c r="WMZ151" s="109"/>
      <c r="WNA151" s="109"/>
      <c r="WNB151" s="109"/>
      <c r="WNC151" s="109"/>
      <c r="WND151" s="109"/>
      <c r="WNE151" s="109"/>
      <c r="WNF151" s="109"/>
      <c r="WNG151" s="109"/>
      <c r="WNH151" s="109"/>
      <c r="WNI151" s="109"/>
      <c r="WNJ151" s="109"/>
      <c r="WNK151" s="109"/>
      <c r="WNL151" s="109"/>
      <c r="WNM151" s="109"/>
      <c r="WNN151" s="109"/>
      <c r="WNO151" s="109"/>
      <c r="WNP151" s="109"/>
      <c r="WNQ151" s="109"/>
      <c r="WNR151" s="109"/>
      <c r="WNS151" s="109"/>
      <c r="WNT151" s="109"/>
      <c r="WNU151" s="109"/>
      <c r="WNV151" s="109"/>
      <c r="WNW151" s="109"/>
      <c r="WNX151" s="109"/>
      <c r="WNY151" s="109"/>
      <c r="WNZ151" s="109"/>
      <c r="WOA151" s="109"/>
      <c r="WOB151" s="109"/>
      <c r="WOC151" s="109"/>
      <c r="WOD151" s="109"/>
      <c r="WOE151" s="109"/>
      <c r="WOF151" s="109"/>
      <c r="WOG151" s="109"/>
      <c r="WOH151" s="109"/>
      <c r="WOI151" s="109"/>
      <c r="WOJ151" s="109"/>
      <c r="WOK151" s="109"/>
      <c r="WOL151" s="109"/>
      <c r="WOM151" s="109"/>
      <c r="WON151" s="109"/>
      <c r="WOO151" s="109"/>
      <c r="WOP151" s="109"/>
      <c r="WOQ151" s="109"/>
      <c r="WOR151" s="109"/>
      <c r="WOS151" s="109"/>
      <c r="WOT151" s="109"/>
      <c r="WOU151" s="109"/>
      <c r="WOV151" s="109"/>
      <c r="WOW151" s="109"/>
      <c r="WOX151" s="109"/>
      <c r="WOY151" s="109"/>
      <c r="WOZ151" s="109"/>
      <c r="WPA151" s="109"/>
      <c r="WPB151" s="109"/>
      <c r="WPC151" s="109"/>
      <c r="WPD151" s="109"/>
      <c r="WPE151" s="109"/>
      <c r="WPF151" s="109"/>
      <c r="WPG151" s="109"/>
      <c r="WPH151" s="109"/>
      <c r="WPI151" s="109"/>
      <c r="WPJ151" s="109"/>
      <c r="WPK151" s="109"/>
      <c r="WPL151" s="109"/>
      <c r="WPM151" s="109"/>
      <c r="WPN151" s="109"/>
      <c r="WPO151" s="109"/>
      <c r="WPP151" s="109"/>
      <c r="WPQ151" s="109"/>
      <c r="WPR151" s="109"/>
      <c r="WPS151" s="109"/>
      <c r="WPT151" s="109"/>
      <c r="WPU151" s="109"/>
      <c r="WPV151" s="109"/>
      <c r="WPW151" s="109"/>
      <c r="WPX151" s="109"/>
      <c r="WPY151" s="109"/>
      <c r="WPZ151" s="109"/>
      <c r="WQA151" s="109"/>
      <c r="WQB151" s="109"/>
      <c r="WQC151" s="109"/>
      <c r="WQD151" s="109"/>
      <c r="WQE151" s="109"/>
      <c r="WQF151" s="109"/>
      <c r="WQG151" s="109"/>
      <c r="WQH151" s="109"/>
      <c r="WQI151" s="109"/>
      <c r="WQJ151" s="109"/>
      <c r="WQK151" s="109"/>
      <c r="WQL151" s="109"/>
      <c r="WQM151" s="109"/>
      <c r="WQN151" s="109"/>
      <c r="WQO151" s="109"/>
      <c r="WQP151" s="109"/>
      <c r="WQQ151" s="109"/>
      <c r="WQR151" s="109"/>
      <c r="WQS151" s="109"/>
      <c r="WQT151" s="109"/>
      <c r="WQU151" s="109"/>
      <c r="WQV151" s="109"/>
      <c r="WQW151" s="109"/>
      <c r="WQX151" s="109"/>
      <c r="WQY151" s="109"/>
      <c r="WQZ151" s="109"/>
      <c r="WRA151" s="109"/>
      <c r="WRB151" s="109"/>
      <c r="WRC151" s="109"/>
      <c r="WRD151" s="109"/>
      <c r="WRE151" s="109"/>
      <c r="WRF151" s="109"/>
      <c r="WRG151" s="109"/>
      <c r="WRH151" s="109"/>
      <c r="WRI151" s="109"/>
      <c r="WRJ151" s="109"/>
      <c r="WRK151" s="109"/>
      <c r="WRL151" s="109"/>
      <c r="WRM151" s="109"/>
      <c r="WRN151" s="109"/>
      <c r="WRO151" s="109"/>
      <c r="WRP151" s="109"/>
      <c r="WRQ151" s="109"/>
      <c r="WRR151" s="109"/>
      <c r="WRS151" s="109"/>
      <c r="WRT151" s="109"/>
      <c r="WRU151" s="109"/>
      <c r="WRV151" s="109"/>
      <c r="WRW151" s="109"/>
      <c r="WRX151" s="109"/>
      <c r="WRY151" s="109"/>
      <c r="WRZ151" s="109"/>
      <c r="WSA151" s="109"/>
      <c r="WSB151" s="109"/>
      <c r="WSC151" s="109"/>
      <c r="WSD151" s="109"/>
      <c r="WSE151" s="109"/>
      <c r="WSF151" s="109"/>
      <c r="WSG151" s="109"/>
      <c r="WSH151" s="109"/>
      <c r="WSI151" s="109"/>
      <c r="WSJ151" s="109"/>
      <c r="WSK151" s="109"/>
      <c r="WSL151" s="109"/>
      <c r="WSM151" s="109"/>
      <c r="WSN151" s="109"/>
      <c r="WSO151" s="109"/>
      <c r="WSP151" s="109"/>
      <c r="WSQ151" s="109"/>
      <c r="WSR151" s="109"/>
      <c r="WSS151" s="109"/>
      <c r="WST151" s="109"/>
      <c r="WSU151" s="109"/>
      <c r="WSV151" s="109"/>
      <c r="WSW151" s="109"/>
      <c r="WSX151" s="109"/>
      <c r="WSY151" s="109"/>
      <c r="WSZ151" s="109"/>
      <c r="WTA151" s="109"/>
      <c r="WTB151" s="109"/>
      <c r="WTC151" s="109"/>
      <c r="WTD151" s="109"/>
      <c r="WTE151" s="109"/>
      <c r="WTF151" s="109"/>
      <c r="WTG151" s="109"/>
      <c r="WTH151" s="109"/>
      <c r="WTI151" s="109"/>
      <c r="WTJ151" s="109"/>
      <c r="WTK151" s="109"/>
      <c r="WTL151" s="109"/>
      <c r="WTM151" s="109"/>
      <c r="WTN151" s="109"/>
      <c r="WTO151" s="109"/>
      <c r="WTP151" s="109"/>
      <c r="WTQ151" s="109"/>
      <c r="WTR151" s="109"/>
      <c r="WTS151" s="109"/>
      <c r="WTT151" s="109"/>
      <c r="WTU151" s="109"/>
      <c r="WTV151" s="109"/>
      <c r="WTW151" s="109"/>
      <c r="WTX151" s="109"/>
      <c r="WTY151" s="109"/>
      <c r="WTZ151" s="109"/>
      <c r="WUA151" s="109"/>
      <c r="WUB151" s="109"/>
      <c r="WUC151" s="109"/>
      <c r="WUD151" s="109"/>
      <c r="WUE151" s="109"/>
      <c r="WUF151" s="109"/>
      <c r="WUG151" s="109"/>
      <c r="WUH151" s="109"/>
      <c r="WUI151" s="109"/>
      <c r="WUJ151" s="109"/>
      <c r="WUK151" s="109"/>
      <c r="WUL151" s="109"/>
      <c r="WUM151" s="109"/>
      <c r="WUN151" s="109"/>
      <c r="WUO151" s="109"/>
      <c r="WUP151" s="109"/>
      <c r="WUQ151" s="109"/>
      <c r="WUR151" s="109"/>
      <c r="WUS151" s="109"/>
      <c r="WUT151" s="109"/>
      <c r="WUU151" s="109"/>
      <c r="WUV151" s="109"/>
      <c r="WUW151" s="109"/>
      <c r="WUX151" s="109"/>
      <c r="WUY151" s="109"/>
      <c r="WUZ151" s="109"/>
      <c r="WVA151" s="109"/>
      <c r="WVB151" s="109"/>
      <c r="WVC151" s="109"/>
      <c r="WVD151" s="109"/>
      <c r="WVE151" s="109"/>
      <c r="WVF151" s="109"/>
      <c r="WVG151" s="109"/>
      <c r="WVH151" s="109"/>
      <c r="WVI151" s="109"/>
      <c r="WVJ151" s="109"/>
      <c r="WVK151" s="109"/>
      <c r="WVL151" s="109"/>
      <c r="WVM151" s="109"/>
      <c r="WVN151" s="109"/>
      <c r="WVO151" s="109"/>
      <c r="WVP151" s="109"/>
      <c r="WVQ151" s="109"/>
      <c r="WVR151" s="109"/>
      <c r="WVS151" s="109"/>
      <c r="WVT151" s="109"/>
      <c r="WVU151" s="109"/>
      <c r="WVV151" s="109"/>
      <c r="WVW151" s="109"/>
      <c r="WVX151" s="109"/>
      <c r="WVY151" s="109"/>
      <c r="WVZ151" s="109"/>
      <c r="WWA151" s="109"/>
      <c r="WWB151" s="109"/>
      <c r="WWC151" s="109"/>
      <c r="WWD151" s="109"/>
      <c r="WWE151" s="109"/>
      <c r="WWF151" s="109"/>
      <c r="WWG151" s="109"/>
      <c r="WWH151" s="109"/>
      <c r="WWI151" s="109"/>
      <c r="WWJ151" s="109"/>
      <c r="WWK151" s="109"/>
      <c r="WWL151" s="109"/>
      <c r="WWM151" s="109"/>
      <c r="WWN151" s="109"/>
      <c r="WWO151" s="109"/>
      <c r="WWP151" s="109"/>
      <c r="WWQ151" s="109"/>
      <c r="WWR151" s="109"/>
      <c r="WWS151" s="109"/>
      <c r="WWT151" s="109"/>
      <c r="WWU151" s="109"/>
      <c r="WWV151" s="109"/>
      <c r="WWW151" s="109"/>
      <c r="WWX151" s="109"/>
      <c r="WWY151" s="109"/>
      <c r="WWZ151" s="109"/>
      <c r="WXA151" s="109"/>
      <c r="WXB151" s="109"/>
      <c r="WXC151" s="109"/>
      <c r="WXD151" s="109"/>
      <c r="WXE151" s="109"/>
      <c r="WXF151" s="109"/>
      <c r="WXG151" s="109"/>
      <c r="WXH151" s="109"/>
      <c r="WXI151" s="109"/>
      <c r="WXJ151" s="109"/>
      <c r="WXK151" s="109"/>
      <c r="WXL151" s="109"/>
      <c r="WXM151" s="109"/>
      <c r="WXN151" s="109"/>
      <c r="WXO151" s="109"/>
      <c r="WXP151" s="109"/>
      <c r="WXQ151" s="109"/>
      <c r="WXR151" s="109"/>
      <c r="WXS151" s="109"/>
      <c r="WXT151" s="109"/>
      <c r="WXU151" s="109"/>
      <c r="WXV151" s="109"/>
      <c r="WXW151" s="109"/>
      <c r="WXX151" s="109"/>
      <c r="WXY151" s="109"/>
      <c r="WXZ151" s="109"/>
      <c r="WYA151" s="109"/>
      <c r="WYB151" s="109"/>
      <c r="WYC151" s="109"/>
      <c r="WYD151" s="109"/>
      <c r="WYE151" s="109"/>
      <c r="WYF151" s="109"/>
      <c r="WYG151" s="109"/>
      <c r="WYH151" s="109"/>
      <c r="WYI151" s="109"/>
      <c r="WYJ151" s="109"/>
      <c r="WYK151" s="109"/>
      <c r="WYL151" s="109"/>
      <c r="WYM151" s="109"/>
      <c r="WYN151" s="109"/>
      <c r="WYO151" s="109"/>
      <c r="WYP151" s="109"/>
      <c r="WYQ151" s="109"/>
      <c r="WYR151" s="109"/>
      <c r="WYS151" s="109"/>
      <c r="WYT151" s="109"/>
      <c r="WYU151" s="109"/>
      <c r="WYV151" s="109"/>
      <c r="WYW151" s="109"/>
      <c r="WYX151" s="109"/>
      <c r="WYY151" s="109"/>
      <c r="WYZ151" s="109"/>
      <c r="WZA151" s="109"/>
      <c r="WZB151" s="109"/>
      <c r="WZC151" s="109"/>
      <c r="WZD151" s="109"/>
      <c r="WZE151" s="109"/>
      <c r="WZF151" s="109"/>
      <c r="WZG151" s="109"/>
      <c r="WZH151" s="109"/>
      <c r="WZI151" s="109"/>
      <c r="WZJ151" s="109"/>
      <c r="WZK151" s="109"/>
      <c r="WZL151" s="109"/>
      <c r="WZM151" s="109"/>
      <c r="WZN151" s="109"/>
      <c r="WZO151" s="109"/>
      <c r="WZP151" s="109"/>
      <c r="WZQ151" s="109"/>
      <c r="WZR151" s="109"/>
      <c r="WZS151" s="109"/>
      <c r="WZT151" s="109"/>
      <c r="WZU151" s="109"/>
      <c r="WZV151" s="109"/>
      <c r="WZW151" s="109"/>
      <c r="WZX151" s="109"/>
      <c r="WZY151" s="109"/>
      <c r="WZZ151" s="109"/>
      <c r="XAA151" s="109"/>
      <c r="XAB151" s="109"/>
      <c r="XAC151" s="109"/>
      <c r="XAD151" s="109"/>
      <c r="XAE151" s="109"/>
      <c r="XAF151" s="109"/>
      <c r="XAG151" s="109"/>
      <c r="XAH151" s="109"/>
      <c r="XAI151" s="109"/>
      <c r="XAJ151" s="109"/>
      <c r="XAK151" s="109"/>
      <c r="XAL151" s="109"/>
      <c r="XAM151" s="109"/>
      <c r="XAN151" s="109"/>
      <c r="XAO151" s="109"/>
      <c r="XAP151" s="109"/>
      <c r="XAQ151" s="109"/>
      <c r="XAR151" s="109"/>
      <c r="XAS151" s="109"/>
      <c r="XAT151" s="109"/>
      <c r="XAU151" s="109"/>
      <c r="XAV151" s="109"/>
      <c r="XAW151" s="109"/>
      <c r="XAX151" s="109"/>
      <c r="XAY151" s="109"/>
      <c r="XAZ151" s="109"/>
      <c r="XBA151" s="109"/>
      <c r="XBB151" s="109"/>
      <c r="XBC151" s="109"/>
      <c r="XBD151" s="109"/>
      <c r="XBE151" s="109"/>
      <c r="XBF151" s="109"/>
      <c r="XBG151" s="109"/>
      <c r="XBH151" s="109"/>
      <c r="XBI151" s="109"/>
      <c r="XBJ151" s="109"/>
      <c r="XBK151" s="109"/>
      <c r="XBL151" s="109"/>
      <c r="XBM151" s="109"/>
      <c r="XBN151" s="109"/>
      <c r="XBO151" s="109"/>
      <c r="XBP151" s="109"/>
      <c r="XBQ151" s="109"/>
      <c r="XBR151" s="109"/>
      <c r="XBS151" s="109"/>
      <c r="XBT151" s="109"/>
      <c r="XBU151" s="109"/>
      <c r="XBV151" s="109"/>
      <c r="XBW151" s="109"/>
      <c r="XBX151" s="109"/>
      <c r="XBY151" s="109"/>
      <c r="XBZ151" s="109"/>
      <c r="XCA151" s="109"/>
      <c r="XCB151" s="109"/>
      <c r="XCC151" s="109"/>
      <c r="XCD151" s="109"/>
      <c r="XCE151" s="109"/>
      <c r="XCF151" s="109"/>
      <c r="XCG151" s="109"/>
      <c r="XCH151" s="109"/>
      <c r="XCI151" s="109"/>
      <c r="XCJ151" s="109"/>
      <c r="XCK151" s="109"/>
      <c r="XCL151" s="109"/>
      <c r="XCM151" s="109"/>
      <c r="XCN151" s="109"/>
      <c r="XCO151" s="109"/>
      <c r="XCP151" s="109"/>
      <c r="XCQ151" s="109"/>
      <c r="XCR151" s="109"/>
      <c r="XCS151" s="109"/>
      <c r="XCT151" s="109"/>
      <c r="XCU151" s="109"/>
      <c r="XCV151" s="109"/>
      <c r="XCW151" s="109"/>
      <c r="XCX151" s="109"/>
      <c r="XCY151" s="109"/>
      <c r="XCZ151" s="109"/>
      <c r="XDA151" s="109"/>
      <c r="XDB151" s="109"/>
      <c r="XDC151" s="109"/>
      <c r="XDD151" s="109"/>
      <c r="XDE151" s="109"/>
      <c r="XDF151" s="109"/>
      <c r="XDG151" s="109"/>
      <c r="XDH151" s="109"/>
      <c r="XDI151" s="109"/>
      <c r="XDJ151" s="109"/>
      <c r="XDK151" s="109"/>
      <c r="XDL151" s="109"/>
      <c r="XDM151" s="109"/>
      <c r="XDN151" s="109"/>
      <c r="XDO151" s="109"/>
      <c r="XDP151" s="109"/>
      <c r="XDQ151" s="109"/>
      <c r="XDR151" s="109"/>
      <c r="XDS151" s="109"/>
      <c r="XDT151" s="109"/>
      <c r="XDU151" s="109"/>
      <c r="XDV151" s="109"/>
      <c r="XDW151" s="109"/>
      <c r="XDX151" s="109"/>
      <c r="XDY151" s="109"/>
      <c r="XDZ151" s="109"/>
      <c r="XEA151" s="109"/>
      <c r="XEB151" s="109"/>
      <c r="XEC151" s="109"/>
      <c r="XED151" s="109"/>
      <c r="XEE151" s="109"/>
      <c r="XEF151" s="109"/>
      <c r="XEG151" s="109"/>
      <c r="XEH151" s="109"/>
      <c r="XEI151" s="109"/>
      <c r="XEJ151" s="109"/>
      <c r="XEK151" s="109"/>
      <c r="XEL151" s="109"/>
      <c r="XEM151" s="109"/>
      <c r="XEN151" s="109"/>
      <c r="XEO151" s="109"/>
      <c r="XEP151" s="109"/>
      <c r="XEQ151" s="109"/>
      <c r="XER151" s="109"/>
      <c r="XES151" s="109"/>
      <c r="XET151" s="109"/>
      <c r="XEU151" s="109"/>
      <c r="XEV151" s="109"/>
      <c r="XEW151" s="109"/>
      <c r="XEX151" s="109"/>
      <c r="XEY151" s="109"/>
      <c r="XEZ151" s="109"/>
      <c r="XFA151" s="109"/>
      <c r="XFB151" s="109"/>
      <c r="XFC151" s="109"/>
      <c r="XFD151" s="109"/>
    </row>
    <row r="152" spans="1:16384" s="109" customFormat="1">
      <c r="A152" s="126"/>
      <c r="B152" s="116"/>
      <c r="C152" s="126"/>
      <c r="D152" s="126"/>
      <c r="E152" s="126"/>
      <c r="F152" s="126"/>
      <c r="G152" s="126"/>
      <c r="H152" s="126"/>
      <c r="I152" s="126"/>
      <c r="J152" s="126"/>
      <c r="K152" s="126"/>
      <c r="L152" s="126"/>
      <c r="M152" s="126"/>
      <c r="N152" s="126"/>
      <c r="O152" s="126"/>
      <c r="P152" s="126"/>
      <c r="Q152" s="126"/>
      <c r="R152" s="128"/>
      <c r="S152" s="126"/>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c r="IY152" s="1"/>
      <c r="IZ152" s="1"/>
      <c r="JA152" s="1"/>
      <c r="JB152" s="1"/>
      <c r="JC152" s="1"/>
      <c r="JD152" s="1"/>
      <c r="JE152" s="1"/>
      <c r="JF152" s="1"/>
      <c r="JG152" s="1"/>
      <c r="JH152" s="1"/>
      <c r="JI152" s="1"/>
      <c r="JJ152" s="1"/>
      <c r="JK152" s="1"/>
      <c r="JL152" s="1"/>
      <c r="JM152" s="1"/>
      <c r="JN152" s="1"/>
      <c r="JO152" s="1"/>
      <c r="JP152" s="1"/>
      <c r="JQ152" s="1"/>
      <c r="JR152" s="1"/>
      <c r="JS152" s="1"/>
      <c r="JT152" s="1"/>
      <c r="JU152" s="1"/>
      <c r="JV152" s="1"/>
      <c r="JW152" s="1"/>
      <c r="JX152" s="1"/>
      <c r="JY152" s="1"/>
      <c r="JZ152" s="1"/>
      <c r="KA152" s="1"/>
      <c r="KB152" s="1"/>
      <c r="KC152" s="1"/>
      <c r="KD152" s="1"/>
      <c r="KE152" s="1"/>
      <c r="KF152" s="1"/>
      <c r="KG152" s="1"/>
      <c r="KH152" s="1"/>
      <c r="KI152" s="1"/>
      <c r="KJ152" s="1"/>
      <c r="KK152" s="1"/>
      <c r="KL152" s="1"/>
      <c r="KM152" s="1"/>
      <c r="KN152" s="1"/>
      <c r="KO152" s="1"/>
      <c r="KP152" s="1"/>
      <c r="KQ152" s="1"/>
      <c r="KR152" s="1"/>
      <c r="KS152" s="1"/>
      <c r="KT152" s="1"/>
      <c r="KU152" s="1"/>
      <c r="KV152" s="1"/>
      <c r="KW152" s="1"/>
      <c r="KX152" s="1"/>
      <c r="KY152" s="1"/>
      <c r="KZ152" s="1"/>
      <c r="LA152" s="1"/>
      <c r="LB152" s="1"/>
      <c r="LC152" s="1"/>
      <c r="LD152" s="1"/>
      <c r="LE152" s="1"/>
      <c r="LF152" s="1"/>
      <c r="LG152" s="1"/>
      <c r="LH152" s="1"/>
      <c r="LI152" s="1"/>
      <c r="LJ152" s="1"/>
      <c r="LK152" s="1"/>
      <c r="LL152" s="1"/>
      <c r="LM152" s="1"/>
      <c r="LN152" s="1"/>
      <c r="LO152" s="1"/>
      <c r="LP152" s="1"/>
      <c r="LQ152" s="1"/>
      <c r="LR152" s="1"/>
      <c r="LS152" s="1"/>
      <c r="LT152" s="1"/>
      <c r="LU152" s="1"/>
      <c r="LV152" s="1"/>
      <c r="LW152" s="1"/>
      <c r="LX152" s="1"/>
      <c r="LY152" s="1"/>
      <c r="LZ152" s="1"/>
      <c r="MA152" s="1"/>
      <c r="MB152" s="1"/>
      <c r="MC152" s="1"/>
      <c r="MD152" s="1"/>
      <c r="ME152" s="1"/>
      <c r="MF152" s="1"/>
      <c r="MG152" s="1"/>
      <c r="MH152" s="1"/>
      <c r="MI152" s="1"/>
      <c r="MJ152" s="1"/>
      <c r="MK152" s="1"/>
      <c r="ML152" s="1"/>
      <c r="MM152" s="1"/>
      <c r="MN152" s="1"/>
      <c r="MO152" s="1"/>
      <c r="MP152" s="1"/>
      <c r="MQ152" s="1"/>
      <c r="MR152" s="1"/>
      <c r="MS152" s="1"/>
      <c r="MT152" s="1"/>
      <c r="MU152" s="1"/>
      <c r="MV152" s="1"/>
      <c r="MW152" s="1"/>
      <c r="MX152" s="1"/>
      <c r="MY152" s="1"/>
      <c r="MZ152" s="1"/>
      <c r="NA152" s="1"/>
      <c r="NB152" s="1"/>
      <c r="NC152" s="1"/>
      <c r="ND152" s="1"/>
      <c r="NE152" s="1"/>
      <c r="NF152" s="1"/>
      <c r="NG152" s="1"/>
      <c r="NH152" s="1"/>
      <c r="NI152" s="1"/>
      <c r="NJ152" s="1"/>
      <c r="NK152" s="1"/>
      <c r="NL152" s="1"/>
      <c r="NM152" s="1"/>
      <c r="NN152" s="1"/>
      <c r="NO152" s="1"/>
      <c r="NP152" s="1"/>
      <c r="NQ152" s="1"/>
      <c r="NR152" s="1"/>
      <c r="NS152" s="1"/>
      <c r="NT152" s="1"/>
      <c r="NU152" s="1"/>
      <c r="NV152" s="1"/>
      <c r="NW152" s="1"/>
      <c r="NX152" s="1"/>
      <c r="NY152" s="1"/>
      <c r="NZ152" s="1"/>
      <c r="OA152" s="1"/>
      <c r="OB152" s="1"/>
      <c r="OC152" s="1"/>
      <c r="OD152" s="1"/>
      <c r="OE152" s="1"/>
      <c r="OF152" s="1"/>
      <c r="OG152" s="1"/>
      <c r="OH152" s="1"/>
      <c r="OI152" s="1"/>
      <c r="OJ152" s="1"/>
      <c r="OK152" s="1"/>
      <c r="OL152" s="1"/>
      <c r="OM152" s="1"/>
      <c r="ON152" s="1"/>
      <c r="OO152" s="1"/>
      <c r="OP152" s="1"/>
      <c r="OQ152" s="1"/>
      <c r="OR152" s="1"/>
      <c r="OS152" s="1"/>
      <c r="OT152" s="1"/>
      <c r="OU152" s="1"/>
      <c r="OV152" s="1"/>
      <c r="OW152" s="1"/>
      <c r="OX152" s="1"/>
      <c r="OY152" s="1"/>
      <c r="OZ152" s="1"/>
      <c r="PA152" s="1"/>
      <c r="PB152" s="1"/>
      <c r="PC152" s="1"/>
      <c r="PD152" s="1"/>
      <c r="PE152" s="1"/>
      <c r="PF152" s="1"/>
      <c r="PG152" s="1"/>
      <c r="PH152" s="1"/>
      <c r="PI152" s="1"/>
      <c r="PJ152" s="1"/>
      <c r="PK152" s="1"/>
      <c r="PL152" s="1"/>
      <c r="PM152" s="1"/>
      <c r="PN152" s="1"/>
      <c r="PO152" s="1"/>
      <c r="PP152" s="1"/>
      <c r="PQ152" s="1"/>
      <c r="PR152" s="1"/>
      <c r="PS152" s="1"/>
      <c r="PT152" s="1"/>
      <c r="PU152" s="1"/>
      <c r="PV152" s="1"/>
      <c r="PW152" s="1"/>
      <c r="PX152" s="1"/>
      <c r="PY152" s="1"/>
      <c r="PZ152" s="1"/>
      <c r="QA152" s="1"/>
      <c r="QB152" s="1"/>
      <c r="QC152" s="1"/>
      <c r="QD152" s="1"/>
      <c r="QE152" s="1"/>
      <c r="QF152" s="1"/>
      <c r="QG152" s="1"/>
      <c r="QH152" s="1"/>
      <c r="QI152" s="1"/>
      <c r="QJ152" s="1"/>
      <c r="QK152" s="1"/>
      <c r="QL152" s="1"/>
      <c r="QM152" s="1"/>
      <c r="QN152" s="1"/>
      <c r="QO152" s="1"/>
      <c r="QP152" s="1"/>
      <c r="QQ152" s="1"/>
      <c r="QR152" s="1"/>
      <c r="QS152" s="1"/>
      <c r="QT152" s="1"/>
      <c r="QU152" s="1"/>
      <c r="QV152" s="1"/>
      <c r="QW152" s="1"/>
      <c r="QX152" s="1"/>
      <c r="QY152" s="1"/>
      <c r="QZ152" s="1"/>
      <c r="RA152" s="1"/>
      <c r="RB152" s="1"/>
      <c r="RC152" s="1"/>
      <c r="RD152" s="1"/>
      <c r="RE152" s="1"/>
      <c r="RF152" s="1"/>
      <c r="RG152" s="1"/>
      <c r="RH152" s="1"/>
      <c r="RI152" s="1"/>
      <c r="RJ152" s="1"/>
      <c r="RK152" s="1"/>
      <c r="RL152" s="1"/>
      <c r="RM152" s="1"/>
      <c r="RN152" s="1"/>
      <c r="RO152" s="1"/>
      <c r="RP152" s="1"/>
      <c r="RQ152" s="1"/>
      <c r="RR152" s="1"/>
      <c r="RS152" s="1"/>
      <c r="RT152" s="1"/>
      <c r="RU152" s="1"/>
      <c r="RV152" s="1"/>
      <c r="RW152" s="1"/>
      <c r="RX152" s="1"/>
      <c r="RY152" s="1"/>
      <c r="RZ152" s="1"/>
      <c r="SA152" s="1"/>
      <c r="SB152" s="1"/>
      <c r="SC152" s="1"/>
      <c r="SD152" s="1"/>
      <c r="SE152" s="1"/>
      <c r="SF152" s="1"/>
      <c r="SG152" s="1"/>
      <c r="SH152" s="1"/>
      <c r="SI152" s="1"/>
      <c r="SJ152" s="1"/>
      <c r="SK152" s="1"/>
      <c r="SL152" s="1"/>
      <c r="SM152" s="1"/>
      <c r="SN152" s="1"/>
      <c r="SO152" s="1"/>
      <c r="SP152" s="1"/>
      <c r="SQ152" s="1"/>
      <c r="SR152" s="1"/>
      <c r="SS152" s="1"/>
      <c r="ST152" s="1"/>
      <c r="SU152" s="1"/>
      <c r="SV152" s="1"/>
      <c r="SW152" s="1"/>
      <c r="SX152" s="1"/>
      <c r="SY152" s="1"/>
      <c r="SZ152" s="1"/>
      <c r="TA152" s="1"/>
      <c r="TB152" s="1"/>
      <c r="TC152" s="1"/>
      <c r="TD152" s="1"/>
      <c r="TE152" s="1"/>
      <c r="TF152" s="1"/>
      <c r="TG152" s="1"/>
      <c r="TH152" s="1"/>
      <c r="TI152" s="1"/>
      <c r="TJ152" s="1"/>
      <c r="TK152" s="1"/>
      <c r="TL152" s="1"/>
      <c r="TM152" s="1"/>
      <c r="TN152" s="1"/>
      <c r="TO152" s="1"/>
      <c r="TP152" s="1"/>
      <c r="TQ152" s="1"/>
      <c r="TR152" s="1"/>
      <c r="TS152" s="1"/>
      <c r="TT152" s="1"/>
      <c r="TU152" s="1"/>
      <c r="TV152" s="1"/>
      <c r="TW152" s="1"/>
      <c r="TX152" s="1"/>
      <c r="TY152" s="1"/>
      <c r="TZ152" s="1"/>
      <c r="UA152" s="1"/>
      <c r="UB152" s="1"/>
      <c r="UC152" s="1"/>
      <c r="UD152" s="1"/>
      <c r="UE152" s="1"/>
      <c r="UF152" s="1"/>
      <c r="UG152" s="1"/>
      <c r="UH152" s="1"/>
      <c r="UI152" s="1"/>
      <c r="UJ152" s="1"/>
      <c r="UK152" s="1"/>
      <c r="UL152" s="1"/>
      <c r="UM152" s="1"/>
      <c r="UN152" s="1"/>
      <c r="UO152" s="1"/>
      <c r="UP152" s="1"/>
      <c r="UQ152" s="1"/>
      <c r="UR152" s="1"/>
      <c r="US152" s="1"/>
      <c r="UT152" s="1"/>
      <c r="UU152" s="1"/>
      <c r="UV152" s="1"/>
      <c r="UW152" s="1"/>
      <c r="UX152" s="1"/>
      <c r="UY152" s="1"/>
      <c r="UZ152" s="1"/>
      <c r="VA152" s="1"/>
      <c r="VB152" s="1"/>
      <c r="VC152" s="1"/>
      <c r="VD152" s="1"/>
      <c r="VE152" s="1"/>
      <c r="VF152" s="1"/>
      <c r="VG152" s="1"/>
      <c r="VH152" s="1"/>
      <c r="VI152" s="1"/>
      <c r="VJ152" s="1"/>
      <c r="VK152" s="1"/>
      <c r="VL152" s="1"/>
      <c r="VM152" s="1"/>
      <c r="VN152" s="1"/>
      <c r="VO152" s="1"/>
      <c r="VP152" s="1"/>
      <c r="VQ152" s="1"/>
      <c r="VR152" s="1"/>
      <c r="VS152" s="1"/>
      <c r="VT152" s="1"/>
      <c r="VU152" s="1"/>
      <c r="VV152" s="1"/>
      <c r="VW152" s="1"/>
      <c r="VX152" s="1"/>
      <c r="VY152" s="1"/>
      <c r="VZ152" s="1"/>
      <c r="WA152" s="1"/>
      <c r="WB152" s="1"/>
      <c r="WC152" s="1"/>
      <c r="WD152" s="1"/>
      <c r="WE152" s="1"/>
      <c r="WF152" s="1"/>
      <c r="WG152" s="1"/>
      <c r="WH152" s="1"/>
      <c r="WI152" s="1"/>
      <c r="WJ152" s="1"/>
      <c r="WK152" s="1"/>
      <c r="WL152" s="1"/>
      <c r="WM152" s="1"/>
      <c r="WN152" s="1"/>
      <c r="WO152" s="1"/>
      <c r="WP152" s="1"/>
      <c r="WQ152" s="1"/>
      <c r="WR152" s="1"/>
      <c r="WS152" s="1"/>
      <c r="WT152" s="1"/>
      <c r="WU152" s="1"/>
      <c r="WV152" s="1"/>
      <c r="WW152" s="1"/>
      <c r="WX152" s="1"/>
      <c r="WY152" s="1"/>
      <c r="WZ152" s="1"/>
      <c r="XA152" s="1"/>
      <c r="XB152" s="1"/>
      <c r="XC152" s="1"/>
      <c r="XD152" s="1"/>
      <c r="XE152" s="1"/>
      <c r="XF152" s="1"/>
      <c r="XG152" s="1"/>
      <c r="XH152" s="1"/>
      <c r="XI152" s="1"/>
      <c r="XJ152" s="1"/>
      <c r="XK152" s="1"/>
      <c r="XL152" s="1"/>
      <c r="XM152" s="1"/>
      <c r="XN152" s="1"/>
      <c r="XO152" s="1"/>
      <c r="XP152" s="1"/>
      <c r="XQ152" s="1"/>
      <c r="XR152" s="1"/>
      <c r="XS152" s="1"/>
      <c r="XT152" s="1"/>
      <c r="XU152" s="1"/>
      <c r="XV152" s="1"/>
      <c r="XW152" s="1"/>
      <c r="XX152" s="1"/>
      <c r="XY152" s="1"/>
      <c r="XZ152" s="1"/>
      <c r="YA152" s="1"/>
      <c r="YB152" s="1"/>
      <c r="YC152" s="1"/>
      <c r="YD152" s="1"/>
      <c r="YE152" s="1"/>
      <c r="YF152" s="1"/>
      <c r="YG152" s="1"/>
      <c r="YH152" s="1"/>
      <c r="YI152" s="1"/>
      <c r="YJ152" s="1"/>
      <c r="YK152" s="1"/>
      <c r="YL152" s="1"/>
      <c r="YM152" s="1"/>
      <c r="YN152" s="1"/>
      <c r="YO152" s="1"/>
      <c r="YP152" s="1"/>
      <c r="YQ152" s="1"/>
      <c r="YR152" s="1"/>
      <c r="YS152" s="1"/>
      <c r="YT152" s="1"/>
      <c r="YU152" s="1"/>
      <c r="YV152" s="1"/>
      <c r="YW152" s="1"/>
      <c r="YX152" s="1"/>
      <c r="YY152" s="1"/>
      <c r="YZ152" s="1"/>
      <c r="ZA152" s="1"/>
      <c r="ZB152" s="1"/>
      <c r="ZC152" s="1"/>
      <c r="ZD152" s="1"/>
      <c r="ZE152" s="1"/>
      <c r="ZF152" s="1"/>
      <c r="ZG152" s="1"/>
      <c r="ZH152" s="1"/>
      <c r="ZI152" s="1"/>
      <c r="ZJ152" s="1"/>
      <c r="ZK152" s="1"/>
      <c r="ZL152" s="1"/>
      <c r="ZM152" s="1"/>
      <c r="ZN152" s="1"/>
      <c r="ZO152" s="1"/>
      <c r="ZP152" s="1"/>
      <c r="ZQ152" s="1"/>
      <c r="ZR152" s="1"/>
      <c r="ZS152" s="1"/>
      <c r="ZT152" s="1"/>
      <c r="ZU152" s="1"/>
      <c r="ZV152" s="1"/>
      <c r="ZW152" s="1"/>
      <c r="ZX152" s="1"/>
      <c r="ZY152" s="1"/>
      <c r="ZZ152" s="1"/>
      <c r="AAA152" s="1"/>
      <c r="AAB152" s="1"/>
      <c r="AAC152" s="1"/>
      <c r="AAD152" s="1"/>
      <c r="AAE152" s="1"/>
      <c r="AAF152" s="1"/>
      <c r="AAG152" s="1"/>
      <c r="AAH152" s="1"/>
      <c r="AAI152" s="1"/>
      <c r="AAJ152" s="1"/>
      <c r="AAK152" s="1"/>
      <c r="AAL152" s="1"/>
      <c r="AAM152" s="1"/>
      <c r="AAN152" s="1"/>
      <c r="AAO152" s="1"/>
      <c r="AAP152" s="1"/>
      <c r="AAQ152" s="1"/>
      <c r="AAR152" s="1"/>
      <c r="AAS152" s="1"/>
      <c r="AAT152" s="1"/>
      <c r="AAU152" s="1"/>
      <c r="AAV152" s="1"/>
      <c r="AAW152" s="1"/>
      <c r="AAX152" s="1"/>
      <c r="AAY152" s="1"/>
      <c r="AAZ152" s="1"/>
      <c r="ABA152" s="1"/>
      <c r="ABB152" s="1"/>
      <c r="ABC152" s="1"/>
      <c r="ABD152" s="1"/>
      <c r="ABE152" s="1"/>
      <c r="ABF152" s="1"/>
      <c r="ABG152" s="1"/>
      <c r="ABH152" s="1"/>
      <c r="ABI152" s="1"/>
      <c r="ABJ152" s="1"/>
      <c r="ABK152" s="1"/>
      <c r="ABL152" s="1"/>
      <c r="ABM152" s="1"/>
      <c r="ABN152" s="1"/>
      <c r="ABO152" s="1"/>
      <c r="ABP152" s="1"/>
      <c r="ABQ152" s="1"/>
      <c r="ABR152" s="1"/>
      <c r="ABS152" s="1"/>
      <c r="ABT152" s="1"/>
      <c r="ABU152" s="1"/>
      <c r="ABV152" s="1"/>
      <c r="ABW152" s="1"/>
      <c r="ABX152" s="1"/>
      <c r="ABY152" s="1"/>
      <c r="ABZ152" s="1"/>
      <c r="ACA152" s="1"/>
      <c r="ACB152" s="1"/>
      <c r="ACC152" s="1"/>
      <c r="ACD152" s="1"/>
      <c r="ACE152" s="1"/>
      <c r="ACF152" s="1"/>
      <c r="ACG152" s="1"/>
      <c r="ACH152" s="1"/>
      <c r="ACI152" s="1"/>
      <c r="ACJ152" s="1"/>
      <c r="ACK152" s="1"/>
      <c r="ACL152" s="1"/>
      <c r="ACM152" s="1"/>
      <c r="ACN152" s="1"/>
      <c r="ACO152" s="1"/>
      <c r="ACP152" s="1"/>
      <c r="ACQ152" s="1"/>
      <c r="ACR152" s="1"/>
      <c r="ACS152" s="1"/>
      <c r="ACT152" s="1"/>
      <c r="ACU152" s="1"/>
      <c r="ACV152" s="1"/>
      <c r="ACW152" s="1"/>
      <c r="ACX152" s="1"/>
      <c r="ACY152" s="1"/>
      <c r="ACZ152" s="1"/>
      <c r="ADA152" s="1"/>
      <c r="ADB152" s="1"/>
      <c r="ADC152" s="1"/>
      <c r="ADD152" s="1"/>
      <c r="ADE152" s="1"/>
      <c r="ADF152" s="1"/>
      <c r="ADG152" s="1"/>
      <c r="ADH152" s="1"/>
      <c r="ADI152" s="1"/>
      <c r="ADJ152" s="1"/>
      <c r="ADK152" s="1"/>
      <c r="ADL152" s="1"/>
      <c r="ADM152" s="1"/>
      <c r="ADN152" s="1"/>
      <c r="ADO152" s="1"/>
      <c r="ADP152" s="1"/>
      <c r="ADQ152" s="1"/>
      <c r="ADR152" s="1"/>
      <c r="ADS152" s="1"/>
      <c r="ADT152" s="1"/>
      <c r="ADU152" s="1"/>
      <c r="ADV152" s="1"/>
      <c r="ADW152" s="1"/>
      <c r="ADX152" s="1"/>
      <c r="ADY152" s="1"/>
      <c r="ADZ152" s="1"/>
      <c r="AEA152" s="1"/>
      <c r="AEB152" s="1"/>
      <c r="AEC152" s="1"/>
      <c r="AED152" s="1"/>
      <c r="AEE152" s="1"/>
      <c r="AEF152" s="1"/>
      <c r="AEG152" s="1"/>
      <c r="AEH152" s="1"/>
      <c r="AEI152" s="1"/>
      <c r="AEJ152" s="1"/>
      <c r="AEK152" s="1"/>
      <c r="AEL152" s="1"/>
      <c r="AEM152" s="1"/>
      <c r="AEN152" s="1"/>
      <c r="AEO152" s="1"/>
      <c r="AEP152" s="1"/>
      <c r="AEQ152" s="1"/>
      <c r="AER152" s="1"/>
      <c r="AES152" s="1"/>
      <c r="AET152" s="1"/>
      <c r="AEU152" s="1"/>
      <c r="AEV152" s="1"/>
      <c r="AEW152" s="1"/>
      <c r="AEX152" s="1"/>
      <c r="AEY152" s="1"/>
      <c r="AEZ152" s="1"/>
      <c r="AFA152" s="1"/>
      <c r="AFB152" s="1"/>
      <c r="AFC152" s="1"/>
      <c r="AFD152" s="1"/>
      <c r="AFE152" s="1"/>
      <c r="AFF152" s="1"/>
      <c r="AFG152" s="1"/>
      <c r="AFH152" s="1"/>
      <c r="AFI152" s="1"/>
      <c r="AFJ152" s="1"/>
      <c r="AFK152" s="1"/>
      <c r="AFL152" s="1"/>
      <c r="AFM152" s="1"/>
      <c r="AFN152" s="1"/>
      <c r="AFO152" s="1"/>
      <c r="AFP152" s="1"/>
      <c r="AFQ152" s="1"/>
      <c r="AFR152" s="1"/>
      <c r="AFS152" s="1"/>
      <c r="AFT152" s="1"/>
      <c r="AFU152" s="1"/>
      <c r="AFV152" s="1"/>
      <c r="AFW152" s="1"/>
      <c r="AFX152" s="1"/>
      <c r="AFY152" s="1"/>
      <c r="AFZ152" s="1"/>
      <c r="AGA152" s="1"/>
      <c r="AGB152" s="1"/>
      <c r="AGC152" s="1"/>
      <c r="AGD152" s="1"/>
      <c r="AGE152" s="1"/>
      <c r="AGF152" s="1"/>
      <c r="AGG152" s="1"/>
      <c r="AGH152" s="1"/>
      <c r="AGI152" s="1"/>
      <c r="AGJ152" s="1"/>
      <c r="AGK152" s="1"/>
      <c r="AGL152" s="1"/>
      <c r="AGM152" s="1"/>
      <c r="AGN152" s="1"/>
      <c r="AGO152" s="1"/>
      <c r="AGP152" s="1"/>
      <c r="AGQ152" s="1"/>
      <c r="AGR152" s="1"/>
      <c r="AGS152" s="1"/>
      <c r="AGT152" s="1"/>
      <c r="AGU152" s="1"/>
      <c r="AGV152" s="1"/>
      <c r="AGW152" s="1"/>
      <c r="AGX152" s="1"/>
      <c r="AGY152" s="1"/>
      <c r="AGZ152" s="1"/>
      <c r="AHA152" s="1"/>
      <c r="AHB152" s="1"/>
      <c r="AHC152" s="1"/>
      <c r="AHD152" s="1"/>
      <c r="AHE152" s="1"/>
      <c r="AHF152" s="1"/>
      <c r="AHG152" s="1"/>
      <c r="AHH152" s="1"/>
      <c r="AHI152" s="1"/>
      <c r="AHJ152" s="1"/>
      <c r="AHK152" s="1"/>
      <c r="AHL152" s="1"/>
      <c r="AHM152" s="1"/>
      <c r="AHN152" s="1"/>
      <c r="AHO152" s="1"/>
      <c r="AHP152" s="1"/>
      <c r="AHQ152" s="1"/>
      <c r="AHR152" s="1"/>
      <c r="AHS152" s="1"/>
      <c r="AHT152" s="1"/>
      <c r="AHU152" s="1"/>
      <c r="AHV152" s="1"/>
      <c r="AHW152" s="1"/>
      <c r="AHX152" s="1"/>
      <c r="AHY152" s="1"/>
      <c r="AHZ152" s="1"/>
      <c r="AIA152" s="1"/>
      <c r="AIB152" s="1"/>
      <c r="AIC152" s="1"/>
      <c r="AID152" s="1"/>
      <c r="AIE152" s="1"/>
      <c r="AIF152" s="1"/>
      <c r="AIG152" s="1"/>
      <c r="AIH152" s="1"/>
      <c r="AII152" s="1"/>
      <c r="AIJ152" s="1"/>
      <c r="AIK152" s="1"/>
      <c r="AIL152" s="1"/>
      <c r="AIM152" s="1"/>
      <c r="AIN152" s="1"/>
      <c r="AIO152" s="1"/>
      <c r="AIP152" s="1"/>
      <c r="AIQ152" s="1"/>
      <c r="AIR152" s="1"/>
      <c r="AIS152" s="1"/>
      <c r="AIT152" s="1"/>
      <c r="AIU152" s="1"/>
      <c r="AIV152" s="1"/>
      <c r="AIW152" s="1"/>
      <c r="AIX152" s="1"/>
      <c r="AIY152" s="1"/>
      <c r="AIZ152" s="1"/>
      <c r="AJA152" s="1"/>
      <c r="AJB152" s="1"/>
      <c r="AJC152" s="1"/>
      <c r="AJD152" s="1"/>
      <c r="AJE152" s="1"/>
      <c r="AJF152" s="1"/>
      <c r="AJG152" s="1"/>
      <c r="AJH152" s="1"/>
      <c r="AJI152" s="1"/>
      <c r="AJJ152" s="1"/>
      <c r="AJK152" s="1"/>
      <c r="AJL152" s="1"/>
      <c r="AJM152" s="1"/>
      <c r="AJN152" s="1"/>
      <c r="AJO152" s="1"/>
      <c r="AJP152" s="1"/>
      <c r="AJQ152" s="1"/>
      <c r="AJR152" s="1"/>
      <c r="AJS152" s="1"/>
      <c r="AJT152" s="1"/>
      <c r="AJU152" s="1"/>
      <c r="AJV152" s="1"/>
      <c r="AJW152" s="1"/>
      <c r="AJX152" s="1"/>
      <c r="AJY152" s="1"/>
      <c r="AJZ152" s="1"/>
      <c r="AKA152" s="1"/>
      <c r="AKB152" s="1"/>
      <c r="AKC152" s="1"/>
      <c r="AKD152" s="1"/>
      <c r="AKE152" s="1"/>
      <c r="AKF152" s="1"/>
      <c r="AKG152" s="1"/>
      <c r="AKH152" s="1"/>
      <c r="AKI152" s="1"/>
      <c r="AKJ152" s="1"/>
      <c r="AKK152" s="1"/>
      <c r="AKL152" s="1"/>
      <c r="AKM152" s="1"/>
      <c r="AKN152" s="1"/>
      <c r="AKO152" s="1"/>
      <c r="AKP152" s="1"/>
      <c r="AKQ152" s="1"/>
      <c r="AKR152" s="1"/>
      <c r="AKS152" s="1"/>
      <c r="AKT152" s="1"/>
      <c r="AKU152" s="1"/>
      <c r="AKV152" s="1"/>
      <c r="AKW152" s="1"/>
      <c r="AKX152" s="1"/>
      <c r="AKY152" s="1"/>
      <c r="AKZ152" s="1"/>
      <c r="ALA152" s="1"/>
      <c r="ALB152" s="1"/>
      <c r="ALC152" s="1"/>
      <c r="ALD152" s="1"/>
      <c r="ALE152" s="1"/>
      <c r="ALF152" s="1"/>
      <c r="ALG152" s="1"/>
      <c r="ALH152" s="1"/>
      <c r="ALI152" s="1"/>
      <c r="ALJ152" s="1"/>
      <c r="ALK152" s="1"/>
      <c r="ALL152" s="1"/>
      <c r="ALM152" s="1"/>
      <c r="ALN152" s="1"/>
      <c r="ALO152" s="1"/>
      <c r="ALP152" s="1"/>
      <c r="ALQ152" s="1"/>
      <c r="ALR152" s="1"/>
      <c r="ALS152" s="1"/>
      <c r="ALT152" s="1"/>
      <c r="ALU152" s="1"/>
      <c r="ALV152" s="1"/>
      <c r="ALW152" s="1"/>
      <c r="ALX152" s="1"/>
      <c r="ALY152" s="1"/>
      <c r="ALZ152" s="1"/>
      <c r="AMA152" s="1"/>
      <c r="AMB152" s="1"/>
      <c r="AMC152" s="1"/>
      <c r="AMD152" s="1"/>
      <c r="AME152" s="1"/>
      <c r="AMF152" s="1"/>
      <c r="AMG152" s="1"/>
      <c r="AMH152" s="1"/>
      <c r="AMI152" s="1"/>
      <c r="AMJ152" s="1"/>
      <c r="AMK152" s="1"/>
      <c r="AML152" s="1"/>
      <c r="AMM152" s="1"/>
      <c r="AMN152" s="1"/>
      <c r="AMO152" s="1"/>
      <c r="AMP152" s="1"/>
      <c r="AMQ152" s="1"/>
      <c r="AMR152" s="1"/>
      <c r="AMS152" s="1"/>
      <c r="AMT152" s="1"/>
      <c r="AMU152" s="1"/>
      <c r="AMV152" s="1"/>
      <c r="AMW152" s="1"/>
      <c r="AMX152" s="1"/>
      <c r="AMY152" s="1"/>
      <c r="AMZ152" s="1"/>
      <c r="ANA152" s="1"/>
      <c r="ANB152" s="1"/>
      <c r="ANC152" s="1"/>
      <c r="AND152" s="1"/>
      <c r="ANE152" s="1"/>
      <c r="ANF152" s="1"/>
      <c r="ANG152" s="1"/>
      <c r="ANH152" s="1"/>
      <c r="ANI152" s="1"/>
      <c r="ANJ152" s="1"/>
      <c r="ANK152" s="1"/>
      <c r="ANL152" s="1"/>
      <c r="ANM152" s="1"/>
      <c r="ANN152" s="1"/>
      <c r="ANO152" s="1"/>
      <c r="ANP152" s="1"/>
      <c r="ANQ152" s="1"/>
      <c r="ANR152" s="1"/>
      <c r="ANS152" s="1"/>
      <c r="ANT152" s="1"/>
      <c r="ANU152" s="1"/>
      <c r="ANV152" s="1"/>
      <c r="ANW152" s="1"/>
      <c r="ANX152" s="1"/>
      <c r="ANY152" s="1"/>
      <c r="ANZ152" s="1"/>
      <c r="AOA152" s="1"/>
      <c r="AOB152" s="1"/>
      <c r="AOC152" s="1"/>
      <c r="AOD152" s="1"/>
      <c r="AOE152" s="1"/>
      <c r="AOF152" s="1"/>
      <c r="AOG152" s="1"/>
      <c r="AOH152" s="1"/>
      <c r="AOI152" s="1"/>
      <c r="AOJ152" s="1"/>
      <c r="AOK152" s="1"/>
      <c r="AOL152" s="1"/>
      <c r="AOM152" s="1"/>
      <c r="AON152" s="1"/>
      <c r="AOO152" s="1"/>
      <c r="AOP152" s="1"/>
      <c r="AOQ152" s="1"/>
      <c r="AOR152" s="1"/>
      <c r="AOS152" s="1"/>
      <c r="AOT152" s="1"/>
      <c r="AOU152" s="1"/>
      <c r="AOV152" s="1"/>
      <c r="AOW152" s="1"/>
      <c r="AOX152" s="1"/>
      <c r="AOY152" s="1"/>
      <c r="AOZ152" s="1"/>
      <c r="APA152" s="1"/>
      <c r="APB152" s="1"/>
      <c r="APC152" s="1"/>
      <c r="APD152" s="1"/>
      <c r="APE152" s="1"/>
      <c r="APF152" s="1"/>
      <c r="APG152" s="1"/>
      <c r="APH152" s="1"/>
      <c r="API152" s="1"/>
      <c r="APJ152" s="1"/>
      <c r="APK152" s="1"/>
      <c r="APL152" s="1"/>
      <c r="APM152" s="1"/>
      <c r="APN152" s="1"/>
      <c r="APO152" s="1"/>
      <c r="APP152" s="1"/>
      <c r="APQ152" s="1"/>
      <c r="APR152" s="1"/>
      <c r="APS152" s="1"/>
      <c r="APT152" s="1"/>
      <c r="APU152" s="1"/>
      <c r="APV152" s="1"/>
      <c r="APW152" s="1"/>
      <c r="APX152" s="1"/>
      <c r="APY152" s="1"/>
      <c r="APZ152" s="1"/>
      <c r="AQA152" s="1"/>
      <c r="AQB152" s="1"/>
      <c r="AQC152" s="1"/>
      <c r="AQD152" s="1"/>
      <c r="AQE152" s="1"/>
      <c r="AQF152" s="1"/>
      <c r="AQG152" s="1"/>
      <c r="AQH152" s="1"/>
      <c r="AQI152" s="1"/>
      <c r="AQJ152" s="1"/>
      <c r="AQK152" s="1"/>
      <c r="AQL152" s="1"/>
      <c r="AQM152" s="1"/>
      <c r="AQN152" s="1"/>
      <c r="AQO152" s="1"/>
      <c r="AQP152" s="1"/>
      <c r="AQQ152" s="1"/>
      <c r="AQR152" s="1"/>
      <c r="AQS152" s="1"/>
      <c r="AQT152" s="1"/>
      <c r="AQU152" s="1"/>
      <c r="AQV152" s="1"/>
      <c r="AQW152" s="1"/>
      <c r="AQX152" s="1"/>
      <c r="AQY152" s="1"/>
      <c r="AQZ152" s="1"/>
      <c r="ARA152" s="1"/>
      <c r="ARB152" s="1"/>
      <c r="ARC152" s="1"/>
      <c r="ARD152" s="1"/>
      <c r="ARE152" s="1"/>
      <c r="ARF152" s="1"/>
      <c r="ARG152" s="1"/>
      <c r="ARH152" s="1"/>
      <c r="ARI152" s="1"/>
      <c r="ARJ152" s="1"/>
      <c r="ARK152" s="1"/>
      <c r="ARL152" s="1"/>
      <c r="ARM152" s="1"/>
      <c r="ARN152" s="1"/>
      <c r="ARO152" s="1"/>
      <c r="ARP152" s="1"/>
      <c r="ARQ152" s="1"/>
      <c r="ARR152" s="1"/>
      <c r="ARS152" s="1"/>
      <c r="ART152" s="1"/>
      <c r="ARU152" s="1"/>
      <c r="ARV152" s="1"/>
      <c r="ARW152" s="1"/>
      <c r="ARX152" s="1"/>
      <c r="ARY152" s="1"/>
      <c r="ARZ152" s="1"/>
      <c r="ASA152" s="1"/>
      <c r="ASB152" s="1"/>
      <c r="ASC152" s="1"/>
      <c r="ASD152" s="1"/>
      <c r="ASE152" s="1"/>
      <c r="ASF152" s="1"/>
      <c r="ASG152" s="1"/>
      <c r="ASH152" s="1"/>
      <c r="ASI152" s="1"/>
      <c r="ASJ152" s="1"/>
      <c r="ASK152" s="1"/>
      <c r="ASL152" s="1"/>
      <c r="ASM152" s="1"/>
      <c r="ASN152" s="1"/>
      <c r="ASO152" s="1"/>
      <c r="ASP152" s="1"/>
      <c r="ASQ152" s="1"/>
      <c r="ASR152" s="1"/>
      <c r="ASS152" s="1"/>
      <c r="AST152" s="1"/>
      <c r="ASU152" s="1"/>
      <c r="ASV152" s="1"/>
      <c r="ASW152" s="1"/>
      <c r="ASX152" s="1"/>
      <c r="ASY152" s="1"/>
      <c r="ASZ152" s="1"/>
      <c r="ATA152" s="1"/>
      <c r="ATB152" s="1"/>
      <c r="ATC152" s="1"/>
      <c r="ATD152" s="1"/>
      <c r="ATE152" s="1"/>
      <c r="ATF152" s="1"/>
      <c r="ATG152" s="1"/>
      <c r="ATH152" s="1"/>
      <c r="ATI152" s="1"/>
      <c r="ATJ152" s="1"/>
      <c r="ATK152" s="1"/>
      <c r="ATL152" s="1"/>
      <c r="ATM152" s="1"/>
      <c r="ATN152" s="1"/>
      <c r="ATO152" s="1"/>
      <c r="ATP152" s="1"/>
      <c r="ATQ152" s="1"/>
      <c r="ATR152" s="1"/>
      <c r="ATS152" s="1"/>
      <c r="ATT152" s="1"/>
      <c r="ATU152" s="1"/>
      <c r="ATV152" s="1"/>
      <c r="ATW152" s="1"/>
      <c r="ATX152" s="1"/>
      <c r="ATY152" s="1"/>
      <c r="ATZ152" s="1"/>
      <c r="AUA152" s="1"/>
      <c r="AUB152" s="1"/>
      <c r="AUC152" s="1"/>
      <c r="AUD152" s="1"/>
      <c r="AUE152" s="1"/>
      <c r="AUF152" s="1"/>
      <c r="AUG152" s="1"/>
      <c r="AUH152" s="1"/>
      <c r="AUI152" s="1"/>
      <c r="AUJ152" s="1"/>
      <c r="AUK152" s="1"/>
      <c r="AUL152" s="1"/>
      <c r="AUM152" s="1"/>
      <c r="AUN152" s="1"/>
      <c r="AUO152" s="1"/>
      <c r="AUP152" s="1"/>
      <c r="AUQ152" s="1"/>
      <c r="AUR152" s="1"/>
      <c r="AUS152" s="1"/>
      <c r="AUT152" s="1"/>
      <c r="AUU152" s="1"/>
      <c r="AUV152" s="1"/>
      <c r="AUW152" s="1"/>
      <c r="AUX152" s="1"/>
      <c r="AUY152" s="1"/>
      <c r="AUZ152" s="1"/>
      <c r="AVA152" s="1"/>
      <c r="AVB152" s="1"/>
      <c r="AVC152" s="1"/>
      <c r="AVD152" s="1"/>
      <c r="AVE152" s="1"/>
      <c r="AVF152" s="1"/>
      <c r="AVG152" s="1"/>
      <c r="AVH152" s="1"/>
      <c r="AVI152" s="1"/>
      <c r="AVJ152" s="1"/>
      <c r="AVK152" s="1"/>
      <c r="AVL152" s="1"/>
      <c r="AVM152" s="1"/>
      <c r="AVN152" s="1"/>
      <c r="AVO152" s="1"/>
      <c r="AVP152" s="1"/>
      <c r="AVQ152" s="1"/>
      <c r="AVR152" s="1"/>
      <c r="AVS152" s="1"/>
      <c r="AVT152" s="1"/>
      <c r="AVU152" s="1"/>
      <c r="AVV152" s="1"/>
      <c r="AVW152" s="1"/>
      <c r="AVX152" s="1"/>
      <c r="AVY152" s="1"/>
      <c r="AVZ152" s="1"/>
      <c r="AWA152" s="1"/>
      <c r="AWB152" s="1"/>
      <c r="AWC152" s="1"/>
      <c r="AWD152" s="1"/>
      <c r="AWE152" s="1"/>
      <c r="AWF152" s="1"/>
      <c r="AWG152" s="1"/>
      <c r="AWH152" s="1"/>
      <c r="AWI152" s="1"/>
      <c r="AWJ152" s="1"/>
      <c r="AWK152" s="1"/>
      <c r="AWL152" s="1"/>
      <c r="AWM152" s="1"/>
      <c r="AWN152" s="1"/>
      <c r="AWO152" s="1"/>
      <c r="AWP152" s="1"/>
      <c r="AWQ152" s="1"/>
      <c r="AWR152" s="1"/>
      <c r="AWS152" s="1"/>
      <c r="AWT152" s="1"/>
      <c r="AWU152" s="1"/>
      <c r="AWV152" s="1"/>
      <c r="AWW152" s="1"/>
      <c r="AWX152" s="1"/>
      <c r="AWY152" s="1"/>
      <c r="AWZ152" s="1"/>
      <c r="AXA152" s="1"/>
      <c r="AXB152" s="1"/>
      <c r="AXC152" s="1"/>
      <c r="AXD152" s="1"/>
      <c r="AXE152" s="1"/>
      <c r="AXF152" s="1"/>
      <c r="AXG152" s="1"/>
      <c r="AXH152" s="1"/>
      <c r="AXI152" s="1"/>
      <c r="AXJ152" s="1"/>
      <c r="AXK152" s="1"/>
      <c r="AXL152" s="1"/>
      <c r="AXM152" s="1"/>
      <c r="AXN152" s="1"/>
      <c r="AXO152" s="1"/>
      <c r="AXP152" s="1"/>
      <c r="AXQ152" s="1"/>
      <c r="AXR152" s="1"/>
      <c r="AXS152" s="1"/>
      <c r="AXT152" s="1"/>
      <c r="AXU152" s="1"/>
      <c r="AXV152" s="1"/>
      <c r="AXW152" s="1"/>
      <c r="AXX152" s="1"/>
      <c r="AXY152" s="1"/>
      <c r="AXZ152" s="1"/>
      <c r="AYA152" s="1"/>
      <c r="AYB152" s="1"/>
      <c r="AYC152" s="1"/>
      <c r="AYD152" s="1"/>
      <c r="AYE152" s="1"/>
      <c r="AYF152" s="1"/>
      <c r="AYG152" s="1"/>
      <c r="AYH152" s="1"/>
      <c r="AYI152" s="1"/>
      <c r="AYJ152" s="1"/>
      <c r="AYK152" s="1"/>
      <c r="AYL152" s="1"/>
      <c r="AYM152" s="1"/>
      <c r="AYN152" s="1"/>
      <c r="AYO152" s="1"/>
      <c r="AYP152" s="1"/>
      <c r="AYQ152" s="1"/>
      <c r="AYR152" s="1"/>
      <c r="AYS152" s="1"/>
      <c r="AYT152" s="1"/>
      <c r="AYU152" s="1"/>
      <c r="AYV152" s="1"/>
      <c r="AYW152" s="1"/>
      <c r="AYX152" s="1"/>
      <c r="AYY152" s="1"/>
      <c r="AYZ152" s="1"/>
      <c r="AZA152" s="1"/>
      <c r="AZB152" s="1"/>
      <c r="AZC152" s="1"/>
      <c r="AZD152" s="1"/>
      <c r="AZE152" s="1"/>
      <c r="AZF152" s="1"/>
      <c r="AZG152" s="1"/>
      <c r="AZH152" s="1"/>
      <c r="AZI152" s="1"/>
      <c r="AZJ152" s="1"/>
      <c r="AZK152" s="1"/>
      <c r="AZL152" s="1"/>
      <c r="AZM152" s="1"/>
      <c r="AZN152" s="1"/>
      <c r="AZO152" s="1"/>
      <c r="AZP152" s="1"/>
      <c r="AZQ152" s="1"/>
      <c r="AZR152" s="1"/>
      <c r="AZS152" s="1"/>
      <c r="AZT152" s="1"/>
      <c r="AZU152" s="1"/>
      <c r="AZV152" s="1"/>
      <c r="AZW152" s="1"/>
      <c r="AZX152" s="1"/>
      <c r="AZY152" s="1"/>
      <c r="AZZ152" s="1"/>
      <c r="BAA152" s="1"/>
      <c r="BAB152" s="1"/>
      <c r="BAC152" s="1"/>
      <c r="BAD152" s="1"/>
      <c r="BAE152" s="1"/>
      <c r="BAF152" s="1"/>
      <c r="BAG152" s="1"/>
      <c r="BAH152" s="1"/>
      <c r="BAI152" s="1"/>
      <c r="BAJ152" s="1"/>
      <c r="BAK152" s="1"/>
      <c r="BAL152" s="1"/>
      <c r="BAM152" s="1"/>
      <c r="BAN152" s="1"/>
      <c r="BAO152" s="1"/>
      <c r="BAP152" s="1"/>
      <c r="BAQ152" s="1"/>
      <c r="BAR152" s="1"/>
      <c r="BAS152" s="1"/>
      <c r="BAT152" s="1"/>
      <c r="BAU152" s="1"/>
      <c r="BAV152" s="1"/>
      <c r="BAW152" s="1"/>
      <c r="BAX152" s="1"/>
      <c r="BAY152" s="1"/>
      <c r="BAZ152" s="1"/>
      <c r="BBA152" s="1"/>
      <c r="BBB152" s="1"/>
      <c r="BBC152" s="1"/>
      <c r="BBD152" s="1"/>
      <c r="BBE152" s="1"/>
      <c r="BBF152" s="1"/>
      <c r="BBG152" s="1"/>
      <c r="BBH152" s="1"/>
      <c r="BBI152" s="1"/>
      <c r="BBJ152" s="1"/>
      <c r="BBK152" s="1"/>
      <c r="BBL152" s="1"/>
      <c r="BBM152" s="1"/>
      <c r="BBN152" s="1"/>
      <c r="BBO152" s="1"/>
      <c r="BBP152" s="1"/>
      <c r="BBQ152" s="1"/>
      <c r="BBR152" s="1"/>
      <c r="BBS152" s="1"/>
      <c r="BBT152" s="1"/>
      <c r="BBU152" s="1"/>
      <c r="BBV152" s="1"/>
      <c r="BBW152" s="1"/>
      <c r="BBX152" s="1"/>
      <c r="BBY152" s="1"/>
      <c r="BBZ152" s="1"/>
      <c r="BCA152" s="1"/>
      <c r="BCB152" s="1"/>
      <c r="BCC152" s="1"/>
      <c r="BCD152" s="1"/>
      <c r="BCE152" s="1"/>
      <c r="BCF152" s="1"/>
      <c r="BCG152" s="1"/>
      <c r="BCH152" s="1"/>
      <c r="BCI152" s="1"/>
      <c r="BCJ152" s="1"/>
      <c r="BCK152" s="1"/>
      <c r="BCL152" s="1"/>
      <c r="BCM152" s="1"/>
      <c r="BCN152" s="1"/>
      <c r="BCO152" s="1"/>
      <c r="BCP152" s="1"/>
      <c r="BCQ152" s="1"/>
      <c r="BCR152" s="1"/>
      <c r="BCS152" s="1"/>
      <c r="BCT152" s="1"/>
      <c r="BCU152" s="1"/>
      <c r="BCV152" s="1"/>
      <c r="BCW152" s="1"/>
      <c r="BCX152" s="1"/>
      <c r="BCY152" s="1"/>
      <c r="BCZ152" s="1"/>
      <c r="BDA152" s="1"/>
      <c r="BDB152" s="1"/>
      <c r="BDC152" s="1"/>
      <c r="BDD152" s="1"/>
      <c r="BDE152" s="1"/>
      <c r="BDF152" s="1"/>
      <c r="BDG152" s="1"/>
      <c r="BDH152" s="1"/>
      <c r="BDI152" s="1"/>
      <c r="BDJ152" s="1"/>
      <c r="BDK152" s="1"/>
      <c r="BDL152" s="1"/>
      <c r="BDM152" s="1"/>
      <c r="BDN152" s="1"/>
      <c r="BDO152" s="1"/>
      <c r="BDP152" s="1"/>
      <c r="BDQ152" s="1"/>
      <c r="BDR152" s="1"/>
      <c r="BDS152" s="1"/>
      <c r="BDT152" s="1"/>
      <c r="BDU152" s="1"/>
      <c r="BDV152" s="1"/>
      <c r="BDW152" s="1"/>
      <c r="BDX152" s="1"/>
      <c r="BDY152" s="1"/>
      <c r="BDZ152" s="1"/>
      <c r="BEA152" s="1"/>
      <c r="BEB152" s="1"/>
      <c r="BEC152" s="1"/>
      <c r="BED152" s="1"/>
      <c r="BEE152" s="1"/>
      <c r="BEF152" s="1"/>
      <c r="BEG152" s="1"/>
      <c r="BEH152" s="1"/>
      <c r="BEI152" s="1"/>
      <c r="BEJ152" s="1"/>
      <c r="BEK152" s="1"/>
      <c r="BEL152" s="1"/>
      <c r="BEM152" s="1"/>
      <c r="BEN152" s="1"/>
      <c r="BEO152" s="1"/>
      <c r="BEP152" s="1"/>
      <c r="BEQ152" s="1"/>
      <c r="BER152" s="1"/>
      <c r="BES152" s="1"/>
      <c r="BET152" s="1"/>
      <c r="BEU152" s="1"/>
      <c r="BEV152" s="1"/>
      <c r="BEW152" s="1"/>
      <c r="BEX152" s="1"/>
      <c r="BEY152" s="1"/>
      <c r="BEZ152" s="1"/>
      <c r="BFA152" s="1"/>
      <c r="BFB152" s="1"/>
      <c r="BFC152" s="1"/>
      <c r="BFD152" s="1"/>
      <c r="BFE152" s="1"/>
      <c r="BFF152" s="1"/>
      <c r="BFG152" s="1"/>
      <c r="BFH152" s="1"/>
      <c r="BFI152" s="1"/>
      <c r="BFJ152" s="1"/>
      <c r="BFK152" s="1"/>
      <c r="BFL152" s="1"/>
      <c r="BFM152" s="1"/>
      <c r="BFN152" s="1"/>
      <c r="BFO152" s="1"/>
      <c r="BFP152" s="1"/>
      <c r="BFQ152" s="1"/>
      <c r="BFR152" s="1"/>
      <c r="BFS152" s="1"/>
      <c r="BFT152" s="1"/>
      <c r="BFU152" s="1"/>
      <c r="BFV152" s="1"/>
      <c r="BFW152" s="1"/>
      <c r="BFX152" s="1"/>
      <c r="BFY152" s="1"/>
      <c r="BFZ152" s="1"/>
      <c r="BGA152" s="1"/>
      <c r="BGB152" s="1"/>
      <c r="BGC152" s="1"/>
      <c r="BGD152" s="1"/>
      <c r="BGE152" s="1"/>
      <c r="BGF152" s="1"/>
      <c r="BGG152" s="1"/>
      <c r="BGH152" s="1"/>
      <c r="BGI152" s="1"/>
      <c r="BGJ152" s="1"/>
      <c r="BGK152" s="1"/>
      <c r="BGL152" s="1"/>
      <c r="BGM152" s="1"/>
      <c r="BGN152" s="1"/>
      <c r="BGO152" s="1"/>
      <c r="BGP152" s="1"/>
      <c r="BGQ152" s="1"/>
      <c r="BGR152" s="1"/>
      <c r="BGS152" s="1"/>
      <c r="BGT152" s="1"/>
      <c r="BGU152" s="1"/>
      <c r="BGV152" s="1"/>
      <c r="BGW152" s="1"/>
      <c r="BGX152" s="1"/>
      <c r="BGY152" s="1"/>
      <c r="BGZ152" s="1"/>
      <c r="BHA152" s="1"/>
      <c r="BHB152" s="1"/>
      <c r="BHC152" s="1"/>
      <c r="BHD152" s="1"/>
      <c r="BHE152" s="1"/>
      <c r="BHF152" s="1"/>
      <c r="BHG152" s="1"/>
      <c r="BHH152" s="1"/>
      <c r="BHI152" s="1"/>
      <c r="BHJ152" s="1"/>
      <c r="BHK152" s="1"/>
      <c r="BHL152" s="1"/>
      <c r="BHM152" s="1"/>
      <c r="BHN152" s="1"/>
      <c r="BHO152" s="1"/>
      <c r="BHP152" s="1"/>
      <c r="BHQ152" s="1"/>
      <c r="BHR152" s="1"/>
      <c r="BHS152" s="1"/>
      <c r="BHT152" s="1"/>
      <c r="BHU152" s="1"/>
      <c r="BHV152" s="1"/>
      <c r="BHW152" s="1"/>
      <c r="BHX152" s="1"/>
      <c r="BHY152" s="1"/>
      <c r="BHZ152" s="1"/>
      <c r="BIA152" s="1"/>
      <c r="BIB152" s="1"/>
      <c r="BIC152" s="1"/>
      <c r="BID152" s="1"/>
      <c r="BIE152" s="1"/>
      <c r="BIF152" s="1"/>
      <c r="BIG152" s="1"/>
      <c r="BIH152" s="1"/>
      <c r="BII152" s="1"/>
      <c r="BIJ152" s="1"/>
      <c r="BIK152" s="1"/>
      <c r="BIL152" s="1"/>
      <c r="BIM152" s="1"/>
      <c r="BIN152" s="1"/>
      <c r="BIO152" s="1"/>
      <c r="BIP152" s="1"/>
      <c r="BIQ152" s="1"/>
      <c r="BIR152" s="1"/>
      <c r="BIS152" s="1"/>
      <c r="BIT152" s="1"/>
      <c r="BIU152" s="1"/>
      <c r="BIV152" s="1"/>
      <c r="BIW152" s="1"/>
      <c r="BIX152" s="1"/>
      <c r="BIY152" s="1"/>
      <c r="BIZ152" s="1"/>
      <c r="BJA152" s="1"/>
      <c r="BJB152" s="1"/>
      <c r="BJC152" s="1"/>
      <c r="BJD152" s="1"/>
      <c r="BJE152" s="1"/>
      <c r="BJF152" s="1"/>
      <c r="BJG152" s="1"/>
      <c r="BJH152" s="1"/>
      <c r="BJI152" s="1"/>
      <c r="BJJ152" s="1"/>
      <c r="BJK152" s="1"/>
      <c r="BJL152" s="1"/>
      <c r="BJM152" s="1"/>
      <c r="BJN152" s="1"/>
      <c r="BJO152" s="1"/>
      <c r="BJP152" s="1"/>
      <c r="BJQ152" s="1"/>
      <c r="BJR152" s="1"/>
      <c r="BJS152" s="1"/>
      <c r="BJT152" s="1"/>
      <c r="BJU152" s="1"/>
      <c r="BJV152" s="1"/>
      <c r="BJW152" s="1"/>
      <c r="BJX152" s="1"/>
      <c r="BJY152" s="1"/>
      <c r="BJZ152" s="1"/>
      <c r="BKA152" s="1"/>
      <c r="BKB152" s="1"/>
      <c r="BKC152" s="1"/>
      <c r="BKD152" s="1"/>
      <c r="BKE152" s="1"/>
      <c r="BKF152" s="1"/>
      <c r="BKG152" s="1"/>
      <c r="BKH152" s="1"/>
      <c r="BKI152" s="1"/>
      <c r="BKJ152" s="1"/>
      <c r="BKK152" s="1"/>
      <c r="BKL152" s="1"/>
      <c r="BKM152" s="1"/>
      <c r="BKN152" s="1"/>
      <c r="BKO152" s="1"/>
      <c r="BKP152" s="1"/>
      <c r="BKQ152" s="1"/>
      <c r="BKR152" s="1"/>
      <c r="BKS152" s="1"/>
      <c r="BKT152" s="1"/>
      <c r="BKU152" s="1"/>
      <c r="BKV152" s="1"/>
      <c r="BKW152" s="1"/>
      <c r="BKX152" s="1"/>
      <c r="BKY152" s="1"/>
      <c r="BKZ152" s="1"/>
      <c r="BLA152" s="1"/>
      <c r="BLB152" s="1"/>
      <c r="BLC152" s="1"/>
      <c r="BLD152" s="1"/>
      <c r="BLE152" s="1"/>
      <c r="BLF152" s="1"/>
      <c r="BLG152" s="1"/>
      <c r="BLH152" s="1"/>
      <c r="BLI152" s="1"/>
      <c r="BLJ152" s="1"/>
      <c r="BLK152" s="1"/>
      <c r="BLL152" s="1"/>
      <c r="BLM152" s="1"/>
      <c r="BLN152" s="1"/>
      <c r="BLO152" s="1"/>
      <c r="BLP152" s="1"/>
      <c r="BLQ152" s="1"/>
      <c r="BLR152" s="1"/>
      <c r="BLS152" s="1"/>
      <c r="BLT152" s="1"/>
      <c r="BLU152" s="1"/>
      <c r="BLV152" s="1"/>
      <c r="BLW152" s="1"/>
      <c r="BLX152" s="1"/>
      <c r="BLY152" s="1"/>
      <c r="BLZ152" s="1"/>
      <c r="BMA152" s="1"/>
      <c r="BMB152" s="1"/>
      <c r="BMC152" s="1"/>
      <c r="BMD152" s="1"/>
      <c r="BME152" s="1"/>
      <c r="BMF152" s="1"/>
      <c r="BMG152" s="1"/>
      <c r="BMH152" s="1"/>
      <c r="BMI152" s="1"/>
      <c r="BMJ152" s="1"/>
      <c r="BMK152" s="1"/>
      <c r="BML152" s="1"/>
      <c r="BMM152" s="1"/>
      <c r="BMN152" s="1"/>
      <c r="BMO152" s="1"/>
      <c r="BMP152" s="1"/>
      <c r="BMQ152" s="1"/>
      <c r="BMR152" s="1"/>
      <c r="BMS152" s="1"/>
      <c r="BMT152" s="1"/>
      <c r="BMU152" s="1"/>
      <c r="BMV152" s="1"/>
      <c r="BMW152" s="1"/>
      <c r="BMX152" s="1"/>
      <c r="BMY152" s="1"/>
      <c r="BMZ152" s="1"/>
      <c r="BNA152" s="1"/>
      <c r="BNB152" s="1"/>
      <c r="BNC152" s="1"/>
      <c r="BND152" s="1"/>
      <c r="BNE152" s="1"/>
      <c r="BNF152" s="1"/>
      <c r="BNG152" s="1"/>
      <c r="BNH152" s="1"/>
      <c r="BNI152" s="1"/>
      <c r="BNJ152" s="1"/>
      <c r="BNK152" s="1"/>
      <c r="BNL152" s="1"/>
      <c r="BNM152" s="1"/>
      <c r="BNN152" s="1"/>
      <c r="BNO152" s="1"/>
      <c r="BNP152" s="1"/>
      <c r="BNQ152" s="1"/>
      <c r="BNR152" s="1"/>
      <c r="BNS152" s="1"/>
      <c r="BNT152" s="1"/>
      <c r="BNU152" s="1"/>
      <c r="BNV152" s="1"/>
      <c r="BNW152" s="1"/>
      <c r="BNX152" s="1"/>
      <c r="BNY152" s="1"/>
      <c r="BNZ152" s="1"/>
      <c r="BOA152" s="1"/>
      <c r="BOB152" s="1"/>
      <c r="BOC152" s="1"/>
      <c r="BOD152" s="1"/>
      <c r="BOE152" s="1"/>
      <c r="BOF152" s="1"/>
      <c r="BOG152" s="1"/>
      <c r="BOH152" s="1"/>
      <c r="BOI152" s="1"/>
      <c r="BOJ152" s="1"/>
      <c r="BOK152" s="1"/>
      <c r="BOL152" s="1"/>
      <c r="BOM152" s="1"/>
      <c r="BON152" s="1"/>
      <c r="BOO152" s="1"/>
      <c r="BOP152" s="1"/>
      <c r="BOQ152" s="1"/>
      <c r="BOR152" s="1"/>
      <c r="BOS152" s="1"/>
      <c r="BOT152" s="1"/>
      <c r="BOU152" s="1"/>
      <c r="BOV152" s="1"/>
      <c r="BOW152" s="1"/>
      <c r="BOX152" s="1"/>
      <c r="BOY152" s="1"/>
      <c r="BOZ152" s="1"/>
      <c r="BPA152" s="1"/>
      <c r="BPB152" s="1"/>
      <c r="BPC152" s="1"/>
      <c r="BPD152" s="1"/>
      <c r="BPE152" s="1"/>
      <c r="BPF152" s="1"/>
      <c r="BPG152" s="1"/>
      <c r="BPH152" s="1"/>
      <c r="BPI152" s="1"/>
      <c r="BPJ152" s="1"/>
      <c r="BPK152" s="1"/>
      <c r="BPL152" s="1"/>
      <c r="BPM152" s="1"/>
      <c r="BPN152" s="1"/>
      <c r="BPO152" s="1"/>
      <c r="BPP152" s="1"/>
      <c r="BPQ152" s="1"/>
      <c r="BPR152" s="1"/>
      <c r="BPS152" s="1"/>
      <c r="BPT152" s="1"/>
      <c r="BPU152" s="1"/>
      <c r="BPV152" s="1"/>
      <c r="BPW152" s="1"/>
      <c r="BPX152" s="1"/>
      <c r="BPY152" s="1"/>
      <c r="BPZ152" s="1"/>
      <c r="BQA152" s="1"/>
      <c r="BQB152" s="1"/>
      <c r="BQC152" s="1"/>
      <c r="BQD152" s="1"/>
      <c r="BQE152" s="1"/>
      <c r="BQF152" s="1"/>
      <c r="BQG152" s="1"/>
      <c r="BQH152" s="1"/>
      <c r="BQI152" s="1"/>
      <c r="BQJ152" s="1"/>
      <c r="BQK152" s="1"/>
      <c r="BQL152" s="1"/>
      <c r="BQM152" s="1"/>
      <c r="BQN152" s="1"/>
      <c r="BQO152" s="1"/>
      <c r="BQP152" s="1"/>
      <c r="BQQ152" s="1"/>
      <c r="BQR152" s="1"/>
      <c r="BQS152" s="1"/>
      <c r="BQT152" s="1"/>
      <c r="BQU152" s="1"/>
      <c r="BQV152" s="1"/>
      <c r="BQW152" s="1"/>
      <c r="BQX152" s="1"/>
      <c r="BQY152" s="1"/>
      <c r="BQZ152" s="1"/>
      <c r="BRA152" s="1"/>
      <c r="BRB152" s="1"/>
      <c r="BRC152" s="1"/>
      <c r="BRD152" s="1"/>
      <c r="BRE152" s="1"/>
      <c r="BRF152" s="1"/>
      <c r="BRG152" s="1"/>
      <c r="BRH152" s="1"/>
      <c r="BRI152" s="1"/>
      <c r="BRJ152" s="1"/>
      <c r="BRK152" s="1"/>
      <c r="BRL152" s="1"/>
      <c r="BRM152" s="1"/>
      <c r="BRN152" s="1"/>
      <c r="BRO152" s="1"/>
      <c r="BRP152" s="1"/>
      <c r="BRQ152" s="1"/>
      <c r="BRR152" s="1"/>
      <c r="BRS152" s="1"/>
      <c r="BRT152" s="1"/>
      <c r="BRU152" s="1"/>
      <c r="BRV152" s="1"/>
      <c r="BRW152" s="1"/>
      <c r="BRX152" s="1"/>
      <c r="BRY152" s="1"/>
      <c r="BRZ152" s="1"/>
      <c r="BSA152" s="1"/>
      <c r="BSB152" s="1"/>
      <c r="BSC152" s="1"/>
      <c r="BSD152" s="1"/>
      <c r="BSE152" s="1"/>
      <c r="BSF152" s="1"/>
      <c r="BSG152" s="1"/>
      <c r="BSH152" s="1"/>
      <c r="BSI152" s="1"/>
      <c r="BSJ152" s="1"/>
      <c r="BSK152" s="1"/>
      <c r="BSL152" s="1"/>
      <c r="BSM152" s="1"/>
      <c r="BSN152" s="1"/>
      <c r="BSO152" s="1"/>
      <c r="BSP152" s="1"/>
      <c r="BSQ152" s="1"/>
      <c r="BSR152" s="1"/>
      <c r="BSS152" s="1"/>
      <c r="BST152" s="1"/>
      <c r="BSU152" s="1"/>
      <c r="BSV152" s="1"/>
      <c r="BSW152" s="1"/>
      <c r="BSX152" s="1"/>
      <c r="BSY152" s="1"/>
      <c r="BSZ152" s="1"/>
      <c r="BTA152" s="1"/>
      <c r="BTB152" s="1"/>
      <c r="BTC152" s="1"/>
      <c r="BTD152" s="1"/>
      <c r="BTE152" s="1"/>
      <c r="BTF152" s="1"/>
      <c r="BTG152" s="1"/>
      <c r="BTH152" s="1"/>
      <c r="BTI152" s="1"/>
      <c r="BTJ152" s="1"/>
      <c r="BTK152" s="1"/>
      <c r="BTL152" s="1"/>
      <c r="BTM152" s="1"/>
      <c r="BTN152" s="1"/>
      <c r="BTO152" s="1"/>
      <c r="BTP152" s="1"/>
      <c r="BTQ152" s="1"/>
      <c r="BTR152" s="1"/>
      <c r="BTS152" s="1"/>
      <c r="BTT152" s="1"/>
      <c r="BTU152" s="1"/>
      <c r="BTV152" s="1"/>
      <c r="BTW152" s="1"/>
      <c r="BTX152" s="1"/>
      <c r="BTY152" s="1"/>
      <c r="BTZ152" s="1"/>
      <c r="BUA152" s="1"/>
      <c r="BUB152" s="1"/>
      <c r="BUC152" s="1"/>
      <c r="BUD152" s="1"/>
      <c r="BUE152" s="1"/>
      <c r="BUF152" s="1"/>
      <c r="BUG152" s="1"/>
      <c r="BUH152" s="1"/>
      <c r="BUI152" s="1"/>
      <c r="BUJ152" s="1"/>
      <c r="BUK152" s="1"/>
      <c r="BUL152" s="1"/>
      <c r="BUM152" s="1"/>
      <c r="BUN152" s="1"/>
      <c r="BUO152" s="1"/>
      <c r="BUP152" s="1"/>
      <c r="BUQ152" s="1"/>
      <c r="BUR152" s="1"/>
      <c r="BUS152" s="1"/>
      <c r="BUT152" s="1"/>
      <c r="BUU152" s="1"/>
      <c r="BUV152" s="1"/>
      <c r="BUW152" s="1"/>
      <c r="BUX152" s="1"/>
      <c r="BUY152" s="1"/>
      <c r="BUZ152" s="1"/>
      <c r="BVA152" s="1"/>
      <c r="BVB152" s="1"/>
      <c r="BVC152" s="1"/>
      <c r="BVD152" s="1"/>
      <c r="BVE152" s="1"/>
      <c r="BVF152" s="1"/>
      <c r="BVG152" s="1"/>
      <c r="BVH152" s="1"/>
      <c r="BVI152" s="1"/>
      <c r="BVJ152" s="1"/>
      <c r="BVK152" s="1"/>
      <c r="BVL152" s="1"/>
      <c r="BVM152" s="1"/>
      <c r="BVN152" s="1"/>
      <c r="BVO152" s="1"/>
      <c r="BVP152" s="1"/>
      <c r="BVQ152" s="1"/>
      <c r="BVR152" s="1"/>
      <c r="BVS152" s="1"/>
      <c r="BVT152" s="1"/>
      <c r="BVU152" s="1"/>
      <c r="BVV152" s="1"/>
      <c r="BVW152" s="1"/>
      <c r="BVX152" s="1"/>
      <c r="BVY152" s="1"/>
      <c r="BVZ152" s="1"/>
      <c r="BWA152" s="1"/>
      <c r="BWB152" s="1"/>
      <c r="BWC152" s="1"/>
      <c r="BWD152" s="1"/>
      <c r="BWE152" s="1"/>
      <c r="BWF152" s="1"/>
      <c r="BWG152" s="1"/>
      <c r="BWH152" s="1"/>
      <c r="BWI152" s="1"/>
      <c r="BWJ152" s="1"/>
      <c r="BWK152" s="1"/>
      <c r="BWL152" s="1"/>
      <c r="BWM152" s="1"/>
      <c r="BWN152" s="1"/>
      <c r="BWO152" s="1"/>
      <c r="BWP152" s="1"/>
      <c r="BWQ152" s="1"/>
      <c r="BWR152" s="1"/>
      <c r="BWS152" s="1"/>
      <c r="BWT152" s="1"/>
      <c r="BWU152" s="1"/>
      <c r="BWV152" s="1"/>
      <c r="BWW152" s="1"/>
      <c r="BWX152" s="1"/>
      <c r="BWY152" s="1"/>
      <c r="BWZ152" s="1"/>
      <c r="BXA152" s="1"/>
      <c r="BXB152" s="1"/>
      <c r="BXC152" s="1"/>
      <c r="BXD152" s="1"/>
      <c r="BXE152" s="1"/>
      <c r="BXF152" s="1"/>
      <c r="BXG152" s="1"/>
      <c r="BXH152" s="1"/>
      <c r="BXI152" s="1"/>
      <c r="BXJ152" s="1"/>
      <c r="BXK152" s="1"/>
      <c r="BXL152" s="1"/>
      <c r="BXM152" s="1"/>
      <c r="BXN152" s="1"/>
      <c r="BXO152" s="1"/>
      <c r="BXP152" s="1"/>
      <c r="BXQ152" s="1"/>
      <c r="BXR152" s="1"/>
      <c r="BXS152" s="1"/>
      <c r="BXT152" s="1"/>
      <c r="BXU152" s="1"/>
      <c r="BXV152" s="1"/>
      <c r="BXW152" s="1"/>
      <c r="BXX152" s="1"/>
      <c r="BXY152" s="1"/>
      <c r="BXZ152" s="1"/>
      <c r="BYA152" s="1"/>
      <c r="BYB152" s="1"/>
      <c r="BYC152" s="1"/>
      <c r="BYD152" s="1"/>
      <c r="BYE152" s="1"/>
      <c r="BYF152" s="1"/>
      <c r="BYG152" s="1"/>
      <c r="BYH152" s="1"/>
      <c r="BYI152" s="1"/>
      <c r="BYJ152" s="1"/>
      <c r="BYK152" s="1"/>
      <c r="BYL152" s="1"/>
      <c r="BYM152" s="1"/>
      <c r="BYN152" s="1"/>
      <c r="BYO152" s="1"/>
      <c r="BYP152" s="1"/>
      <c r="BYQ152" s="1"/>
      <c r="BYR152" s="1"/>
      <c r="BYS152" s="1"/>
      <c r="BYT152" s="1"/>
      <c r="BYU152" s="1"/>
      <c r="BYV152" s="1"/>
      <c r="BYW152" s="1"/>
      <c r="BYX152" s="1"/>
      <c r="BYY152" s="1"/>
      <c r="BYZ152" s="1"/>
      <c r="BZA152" s="1"/>
      <c r="BZB152" s="1"/>
      <c r="BZC152" s="1"/>
      <c r="BZD152" s="1"/>
      <c r="BZE152" s="1"/>
      <c r="BZF152" s="1"/>
      <c r="BZG152" s="1"/>
      <c r="BZH152" s="1"/>
      <c r="BZI152" s="1"/>
      <c r="BZJ152" s="1"/>
      <c r="BZK152" s="1"/>
      <c r="BZL152" s="1"/>
      <c r="BZM152" s="1"/>
      <c r="BZN152" s="1"/>
      <c r="BZO152" s="1"/>
      <c r="BZP152" s="1"/>
      <c r="BZQ152" s="1"/>
      <c r="BZR152" s="1"/>
      <c r="BZS152" s="1"/>
      <c r="BZT152" s="1"/>
      <c r="BZU152" s="1"/>
      <c r="BZV152" s="1"/>
      <c r="BZW152" s="1"/>
      <c r="BZX152" s="1"/>
      <c r="BZY152" s="1"/>
      <c r="BZZ152" s="1"/>
      <c r="CAA152" s="1"/>
      <c r="CAB152" s="1"/>
      <c r="CAC152" s="1"/>
      <c r="CAD152" s="1"/>
      <c r="CAE152" s="1"/>
      <c r="CAF152" s="1"/>
      <c r="CAG152" s="1"/>
      <c r="CAH152" s="1"/>
      <c r="CAI152" s="1"/>
      <c r="CAJ152" s="1"/>
      <c r="CAK152" s="1"/>
      <c r="CAL152" s="1"/>
      <c r="CAM152" s="1"/>
      <c r="CAN152" s="1"/>
      <c r="CAO152" s="1"/>
      <c r="CAP152" s="1"/>
      <c r="CAQ152" s="1"/>
      <c r="CAR152" s="1"/>
      <c r="CAS152" s="1"/>
      <c r="CAT152" s="1"/>
      <c r="CAU152" s="1"/>
      <c r="CAV152" s="1"/>
      <c r="CAW152" s="1"/>
      <c r="CAX152" s="1"/>
      <c r="CAY152" s="1"/>
      <c r="CAZ152" s="1"/>
      <c r="CBA152" s="1"/>
      <c r="CBB152" s="1"/>
      <c r="CBC152" s="1"/>
      <c r="CBD152" s="1"/>
      <c r="CBE152" s="1"/>
      <c r="CBF152" s="1"/>
      <c r="CBG152" s="1"/>
      <c r="CBH152" s="1"/>
      <c r="CBI152" s="1"/>
      <c r="CBJ152" s="1"/>
      <c r="CBK152" s="1"/>
      <c r="CBL152" s="1"/>
      <c r="CBM152" s="1"/>
      <c r="CBN152" s="1"/>
      <c r="CBO152" s="1"/>
      <c r="CBP152" s="1"/>
      <c r="CBQ152" s="1"/>
      <c r="CBR152" s="1"/>
      <c r="CBS152" s="1"/>
      <c r="CBT152" s="1"/>
      <c r="CBU152" s="1"/>
      <c r="CBV152" s="1"/>
      <c r="CBW152" s="1"/>
      <c r="CBX152" s="1"/>
      <c r="CBY152" s="1"/>
      <c r="CBZ152" s="1"/>
      <c r="CCA152" s="1"/>
      <c r="CCB152" s="1"/>
      <c r="CCC152" s="1"/>
      <c r="CCD152" s="1"/>
      <c r="CCE152" s="1"/>
      <c r="CCF152" s="1"/>
      <c r="CCG152" s="1"/>
      <c r="CCH152" s="1"/>
      <c r="CCI152" s="1"/>
      <c r="CCJ152" s="1"/>
      <c r="CCK152" s="1"/>
      <c r="CCL152" s="1"/>
      <c r="CCM152" s="1"/>
      <c r="CCN152" s="1"/>
      <c r="CCO152" s="1"/>
      <c r="CCP152" s="1"/>
      <c r="CCQ152" s="1"/>
      <c r="CCR152" s="1"/>
      <c r="CCS152" s="1"/>
      <c r="CCT152" s="1"/>
      <c r="CCU152" s="1"/>
      <c r="CCV152" s="1"/>
      <c r="CCW152" s="1"/>
      <c r="CCX152" s="1"/>
      <c r="CCY152" s="1"/>
      <c r="CCZ152" s="1"/>
      <c r="CDA152" s="1"/>
      <c r="CDB152" s="1"/>
      <c r="CDC152" s="1"/>
      <c r="CDD152" s="1"/>
      <c r="CDE152" s="1"/>
      <c r="CDF152" s="1"/>
      <c r="CDG152" s="1"/>
      <c r="CDH152" s="1"/>
      <c r="CDI152" s="1"/>
      <c r="CDJ152" s="1"/>
      <c r="CDK152" s="1"/>
      <c r="CDL152" s="1"/>
      <c r="CDM152" s="1"/>
      <c r="CDN152" s="1"/>
      <c r="CDO152" s="1"/>
      <c r="CDP152" s="1"/>
      <c r="CDQ152" s="1"/>
      <c r="CDR152" s="1"/>
      <c r="CDS152" s="1"/>
      <c r="CDT152" s="1"/>
      <c r="CDU152" s="1"/>
      <c r="CDV152" s="1"/>
      <c r="CDW152" s="1"/>
      <c r="CDX152" s="1"/>
      <c r="CDY152" s="1"/>
      <c r="CDZ152" s="1"/>
      <c r="CEA152" s="1"/>
      <c r="CEB152" s="1"/>
      <c r="CEC152" s="1"/>
      <c r="CED152" s="1"/>
      <c r="CEE152" s="1"/>
      <c r="CEF152" s="1"/>
      <c r="CEG152" s="1"/>
      <c r="CEH152" s="1"/>
      <c r="CEI152" s="1"/>
      <c r="CEJ152" s="1"/>
      <c r="CEK152" s="1"/>
      <c r="CEL152" s="1"/>
      <c r="CEM152" s="1"/>
      <c r="CEN152" s="1"/>
      <c r="CEO152" s="1"/>
      <c r="CEP152" s="1"/>
      <c r="CEQ152" s="1"/>
      <c r="CER152" s="1"/>
      <c r="CES152" s="1"/>
      <c r="CET152" s="1"/>
      <c r="CEU152" s="1"/>
      <c r="CEV152" s="1"/>
      <c r="CEW152" s="1"/>
      <c r="CEX152" s="1"/>
      <c r="CEY152" s="1"/>
      <c r="CEZ152" s="1"/>
      <c r="CFA152" s="1"/>
      <c r="CFB152" s="1"/>
      <c r="CFC152" s="1"/>
      <c r="CFD152" s="1"/>
      <c r="CFE152" s="1"/>
      <c r="CFF152" s="1"/>
      <c r="CFG152" s="1"/>
      <c r="CFH152" s="1"/>
      <c r="CFI152" s="1"/>
      <c r="CFJ152" s="1"/>
      <c r="CFK152" s="1"/>
      <c r="CFL152" s="1"/>
      <c r="CFM152" s="1"/>
      <c r="CFN152" s="1"/>
      <c r="CFO152" s="1"/>
      <c r="CFP152" s="1"/>
      <c r="CFQ152" s="1"/>
      <c r="CFR152" s="1"/>
      <c r="CFS152" s="1"/>
      <c r="CFT152" s="1"/>
      <c r="CFU152" s="1"/>
      <c r="CFV152" s="1"/>
      <c r="CFW152" s="1"/>
      <c r="CFX152" s="1"/>
      <c r="CFY152" s="1"/>
      <c r="CFZ152" s="1"/>
      <c r="CGA152" s="1"/>
      <c r="CGB152" s="1"/>
      <c r="CGC152" s="1"/>
      <c r="CGD152" s="1"/>
      <c r="CGE152" s="1"/>
      <c r="CGF152" s="1"/>
      <c r="CGG152" s="1"/>
      <c r="CGH152" s="1"/>
      <c r="CGI152" s="1"/>
      <c r="CGJ152" s="1"/>
      <c r="CGK152" s="1"/>
      <c r="CGL152" s="1"/>
      <c r="CGM152" s="1"/>
      <c r="CGN152" s="1"/>
      <c r="CGO152" s="1"/>
      <c r="CGP152" s="1"/>
      <c r="CGQ152" s="1"/>
      <c r="CGR152" s="1"/>
      <c r="CGS152" s="1"/>
      <c r="CGT152" s="1"/>
      <c r="CGU152" s="1"/>
      <c r="CGV152" s="1"/>
      <c r="CGW152" s="1"/>
      <c r="CGX152" s="1"/>
      <c r="CGY152" s="1"/>
      <c r="CGZ152" s="1"/>
      <c r="CHA152" s="1"/>
      <c r="CHB152" s="1"/>
      <c r="CHC152" s="1"/>
      <c r="CHD152" s="1"/>
      <c r="CHE152" s="1"/>
      <c r="CHF152" s="1"/>
      <c r="CHG152" s="1"/>
      <c r="CHH152" s="1"/>
      <c r="CHI152" s="1"/>
      <c r="CHJ152" s="1"/>
      <c r="CHK152" s="1"/>
      <c r="CHL152" s="1"/>
      <c r="CHM152" s="1"/>
      <c r="CHN152" s="1"/>
      <c r="CHO152" s="1"/>
      <c r="CHP152" s="1"/>
      <c r="CHQ152" s="1"/>
      <c r="CHR152" s="1"/>
      <c r="CHS152" s="1"/>
      <c r="CHT152" s="1"/>
      <c r="CHU152" s="1"/>
      <c r="CHV152" s="1"/>
      <c r="CHW152" s="1"/>
      <c r="CHX152" s="1"/>
      <c r="CHY152" s="1"/>
      <c r="CHZ152" s="1"/>
      <c r="CIA152" s="1"/>
      <c r="CIB152" s="1"/>
      <c r="CIC152" s="1"/>
      <c r="CID152" s="1"/>
      <c r="CIE152" s="1"/>
      <c r="CIF152" s="1"/>
      <c r="CIG152" s="1"/>
      <c r="CIH152" s="1"/>
      <c r="CII152" s="1"/>
      <c r="CIJ152" s="1"/>
      <c r="CIK152" s="1"/>
      <c r="CIL152" s="1"/>
      <c r="CIM152" s="1"/>
      <c r="CIN152" s="1"/>
      <c r="CIO152" s="1"/>
      <c r="CIP152" s="1"/>
      <c r="CIQ152" s="1"/>
      <c r="CIR152" s="1"/>
      <c r="CIS152" s="1"/>
      <c r="CIT152" s="1"/>
      <c r="CIU152" s="1"/>
      <c r="CIV152" s="1"/>
      <c r="CIW152" s="1"/>
      <c r="CIX152" s="1"/>
      <c r="CIY152" s="1"/>
      <c r="CIZ152" s="1"/>
      <c r="CJA152" s="1"/>
      <c r="CJB152" s="1"/>
      <c r="CJC152" s="1"/>
      <c r="CJD152" s="1"/>
      <c r="CJE152" s="1"/>
      <c r="CJF152" s="1"/>
      <c r="CJG152" s="1"/>
      <c r="CJH152" s="1"/>
      <c r="CJI152" s="1"/>
      <c r="CJJ152" s="1"/>
      <c r="CJK152" s="1"/>
      <c r="CJL152" s="1"/>
      <c r="CJM152" s="1"/>
      <c r="CJN152" s="1"/>
      <c r="CJO152" s="1"/>
      <c r="CJP152" s="1"/>
      <c r="CJQ152" s="1"/>
      <c r="CJR152" s="1"/>
      <c r="CJS152" s="1"/>
      <c r="CJT152" s="1"/>
      <c r="CJU152" s="1"/>
      <c r="CJV152" s="1"/>
      <c r="CJW152" s="1"/>
      <c r="CJX152" s="1"/>
      <c r="CJY152" s="1"/>
      <c r="CJZ152" s="1"/>
      <c r="CKA152" s="1"/>
      <c r="CKB152" s="1"/>
      <c r="CKC152" s="1"/>
      <c r="CKD152" s="1"/>
      <c r="CKE152" s="1"/>
      <c r="CKF152" s="1"/>
      <c r="CKG152" s="1"/>
      <c r="CKH152" s="1"/>
      <c r="CKI152" s="1"/>
      <c r="CKJ152" s="1"/>
      <c r="CKK152" s="1"/>
      <c r="CKL152" s="1"/>
      <c r="CKM152" s="1"/>
      <c r="CKN152" s="1"/>
      <c r="CKO152" s="1"/>
      <c r="CKP152" s="1"/>
      <c r="CKQ152" s="1"/>
      <c r="CKR152" s="1"/>
      <c r="CKS152" s="1"/>
      <c r="CKT152" s="1"/>
      <c r="CKU152" s="1"/>
      <c r="CKV152" s="1"/>
      <c r="CKW152" s="1"/>
      <c r="CKX152" s="1"/>
      <c r="CKY152" s="1"/>
      <c r="CKZ152" s="1"/>
      <c r="CLA152" s="1"/>
      <c r="CLB152" s="1"/>
      <c r="CLC152" s="1"/>
      <c r="CLD152" s="1"/>
      <c r="CLE152" s="1"/>
      <c r="CLF152" s="1"/>
      <c r="CLG152" s="1"/>
      <c r="CLH152" s="1"/>
      <c r="CLI152" s="1"/>
      <c r="CLJ152" s="1"/>
      <c r="CLK152" s="1"/>
      <c r="CLL152" s="1"/>
      <c r="CLM152" s="1"/>
      <c r="CLN152" s="1"/>
      <c r="CLO152" s="1"/>
      <c r="CLP152" s="1"/>
      <c r="CLQ152" s="1"/>
      <c r="CLR152" s="1"/>
      <c r="CLS152" s="1"/>
      <c r="CLT152" s="1"/>
      <c r="CLU152" s="1"/>
      <c r="CLV152" s="1"/>
      <c r="CLW152" s="1"/>
      <c r="CLX152" s="1"/>
      <c r="CLY152" s="1"/>
      <c r="CLZ152" s="1"/>
      <c r="CMA152" s="1"/>
      <c r="CMB152" s="1"/>
      <c r="CMC152" s="1"/>
      <c r="CMD152" s="1"/>
      <c r="CME152" s="1"/>
      <c r="CMF152" s="1"/>
      <c r="CMG152" s="1"/>
      <c r="CMH152" s="1"/>
      <c r="CMI152" s="1"/>
      <c r="CMJ152" s="1"/>
      <c r="CMK152" s="1"/>
      <c r="CML152" s="1"/>
      <c r="CMM152" s="1"/>
      <c r="CMN152" s="1"/>
      <c r="CMO152" s="1"/>
      <c r="CMP152" s="1"/>
      <c r="CMQ152" s="1"/>
      <c r="CMR152" s="1"/>
      <c r="CMS152" s="1"/>
      <c r="CMT152" s="1"/>
      <c r="CMU152" s="1"/>
      <c r="CMV152" s="1"/>
      <c r="CMW152" s="1"/>
      <c r="CMX152" s="1"/>
      <c r="CMY152" s="1"/>
      <c r="CMZ152" s="1"/>
      <c r="CNA152" s="1"/>
      <c r="CNB152" s="1"/>
      <c r="CNC152" s="1"/>
      <c r="CND152" s="1"/>
      <c r="CNE152" s="1"/>
      <c r="CNF152" s="1"/>
      <c r="CNG152" s="1"/>
      <c r="CNH152" s="1"/>
      <c r="CNI152" s="1"/>
      <c r="CNJ152" s="1"/>
      <c r="CNK152" s="1"/>
      <c r="CNL152" s="1"/>
      <c r="CNM152" s="1"/>
      <c r="CNN152" s="1"/>
      <c r="CNO152" s="1"/>
      <c r="CNP152" s="1"/>
      <c r="CNQ152" s="1"/>
      <c r="CNR152" s="1"/>
      <c r="CNS152" s="1"/>
      <c r="CNT152" s="1"/>
      <c r="CNU152" s="1"/>
      <c r="CNV152" s="1"/>
      <c r="CNW152" s="1"/>
      <c r="CNX152" s="1"/>
      <c r="CNY152" s="1"/>
      <c r="CNZ152" s="1"/>
      <c r="COA152" s="1"/>
      <c r="COB152" s="1"/>
      <c r="COC152" s="1"/>
      <c r="COD152" s="1"/>
      <c r="COE152" s="1"/>
      <c r="COF152" s="1"/>
      <c r="COG152" s="1"/>
      <c r="COH152" s="1"/>
      <c r="COI152" s="1"/>
      <c r="COJ152" s="1"/>
      <c r="COK152" s="1"/>
      <c r="COL152" s="1"/>
      <c r="COM152" s="1"/>
      <c r="CON152" s="1"/>
      <c r="COO152" s="1"/>
      <c r="COP152" s="1"/>
      <c r="COQ152" s="1"/>
      <c r="COR152" s="1"/>
      <c r="COS152" s="1"/>
      <c r="COT152" s="1"/>
      <c r="COU152" s="1"/>
      <c r="COV152" s="1"/>
      <c r="COW152" s="1"/>
      <c r="COX152" s="1"/>
      <c r="COY152" s="1"/>
      <c r="COZ152" s="1"/>
      <c r="CPA152" s="1"/>
      <c r="CPB152" s="1"/>
      <c r="CPC152" s="1"/>
      <c r="CPD152" s="1"/>
      <c r="CPE152" s="1"/>
      <c r="CPF152" s="1"/>
      <c r="CPG152" s="1"/>
      <c r="CPH152" s="1"/>
      <c r="CPI152" s="1"/>
      <c r="CPJ152" s="1"/>
      <c r="CPK152" s="1"/>
      <c r="CPL152" s="1"/>
      <c r="CPM152" s="1"/>
      <c r="CPN152" s="1"/>
      <c r="CPO152" s="1"/>
      <c r="CPP152" s="1"/>
      <c r="CPQ152" s="1"/>
      <c r="CPR152" s="1"/>
      <c r="CPS152" s="1"/>
      <c r="CPT152" s="1"/>
      <c r="CPU152" s="1"/>
      <c r="CPV152" s="1"/>
      <c r="CPW152" s="1"/>
      <c r="CPX152" s="1"/>
      <c r="CPY152" s="1"/>
      <c r="CPZ152" s="1"/>
      <c r="CQA152" s="1"/>
      <c r="CQB152" s="1"/>
      <c r="CQC152" s="1"/>
      <c r="CQD152" s="1"/>
      <c r="CQE152" s="1"/>
      <c r="CQF152" s="1"/>
      <c r="CQG152" s="1"/>
      <c r="CQH152" s="1"/>
      <c r="CQI152" s="1"/>
      <c r="CQJ152" s="1"/>
      <c r="CQK152" s="1"/>
      <c r="CQL152" s="1"/>
      <c r="CQM152" s="1"/>
      <c r="CQN152" s="1"/>
      <c r="CQO152" s="1"/>
      <c r="CQP152" s="1"/>
      <c r="CQQ152" s="1"/>
      <c r="CQR152" s="1"/>
      <c r="CQS152" s="1"/>
      <c r="CQT152" s="1"/>
      <c r="CQU152" s="1"/>
      <c r="CQV152" s="1"/>
      <c r="CQW152" s="1"/>
      <c r="CQX152" s="1"/>
      <c r="CQY152" s="1"/>
      <c r="CQZ152" s="1"/>
      <c r="CRA152" s="1"/>
      <c r="CRB152" s="1"/>
      <c r="CRC152" s="1"/>
      <c r="CRD152" s="1"/>
      <c r="CRE152" s="1"/>
      <c r="CRF152" s="1"/>
      <c r="CRG152" s="1"/>
      <c r="CRH152" s="1"/>
      <c r="CRI152" s="1"/>
      <c r="CRJ152" s="1"/>
      <c r="CRK152" s="1"/>
      <c r="CRL152" s="1"/>
      <c r="CRM152" s="1"/>
      <c r="CRN152" s="1"/>
      <c r="CRO152" s="1"/>
      <c r="CRP152" s="1"/>
      <c r="CRQ152" s="1"/>
      <c r="CRR152" s="1"/>
      <c r="CRS152" s="1"/>
      <c r="CRT152" s="1"/>
      <c r="CRU152" s="1"/>
      <c r="CRV152" s="1"/>
      <c r="CRW152" s="1"/>
      <c r="CRX152" s="1"/>
      <c r="CRY152" s="1"/>
      <c r="CRZ152" s="1"/>
      <c r="CSA152" s="1"/>
      <c r="CSB152" s="1"/>
      <c r="CSC152" s="1"/>
      <c r="CSD152" s="1"/>
      <c r="CSE152" s="1"/>
      <c r="CSF152" s="1"/>
      <c r="CSG152" s="1"/>
      <c r="CSH152" s="1"/>
      <c r="CSI152" s="1"/>
      <c r="CSJ152" s="1"/>
      <c r="CSK152" s="1"/>
      <c r="CSL152" s="1"/>
      <c r="CSM152" s="1"/>
      <c r="CSN152" s="1"/>
      <c r="CSO152" s="1"/>
      <c r="CSP152" s="1"/>
      <c r="CSQ152" s="1"/>
      <c r="CSR152" s="1"/>
      <c r="CSS152" s="1"/>
      <c r="CST152" s="1"/>
      <c r="CSU152" s="1"/>
      <c r="CSV152" s="1"/>
      <c r="CSW152" s="1"/>
      <c r="CSX152" s="1"/>
      <c r="CSY152" s="1"/>
      <c r="CSZ152" s="1"/>
      <c r="CTA152" s="1"/>
      <c r="CTB152" s="1"/>
      <c r="CTC152" s="1"/>
      <c r="CTD152" s="1"/>
      <c r="CTE152" s="1"/>
      <c r="CTF152" s="1"/>
      <c r="CTG152" s="1"/>
      <c r="CTH152" s="1"/>
      <c r="CTI152" s="1"/>
      <c r="CTJ152" s="1"/>
      <c r="CTK152" s="1"/>
      <c r="CTL152" s="1"/>
      <c r="CTM152" s="1"/>
      <c r="CTN152" s="1"/>
      <c r="CTO152" s="1"/>
      <c r="CTP152" s="1"/>
      <c r="CTQ152" s="1"/>
      <c r="CTR152" s="1"/>
      <c r="CTS152" s="1"/>
      <c r="CTT152" s="1"/>
      <c r="CTU152" s="1"/>
      <c r="CTV152" s="1"/>
      <c r="CTW152" s="1"/>
      <c r="CTX152" s="1"/>
      <c r="CTY152" s="1"/>
      <c r="CTZ152" s="1"/>
      <c r="CUA152" s="1"/>
      <c r="CUB152" s="1"/>
      <c r="CUC152" s="1"/>
      <c r="CUD152" s="1"/>
      <c r="CUE152" s="1"/>
      <c r="CUF152" s="1"/>
      <c r="CUG152" s="1"/>
      <c r="CUH152" s="1"/>
      <c r="CUI152" s="1"/>
      <c r="CUJ152" s="1"/>
      <c r="CUK152" s="1"/>
      <c r="CUL152" s="1"/>
      <c r="CUM152" s="1"/>
      <c r="CUN152" s="1"/>
      <c r="CUO152" s="1"/>
      <c r="CUP152" s="1"/>
      <c r="CUQ152" s="1"/>
      <c r="CUR152" s="1"/>
      <c r="CUS152" s="1"/>
      <c r="CUT152" s="1"/>
      <c r="CUU152" s="1"/>
      <c r="CUV152" s="1"/>
      <c r="CUW152" s="1"/>
      <c r="CUX152" s="1"/>
      <c r="CUY152" s="1"/>
      <c r="CUZ152" s="1"/>
      <c r="CVA152" s="1"/>
      <c r="CVB152" s="1"/>
      <c r="CVC152" s="1"/>
      <c r="CVD152" s="1"/>
      <c r="CVE152" s="1"/>
      <c r="CVF152" s="1"/>
      <c r="CVG152" s="1"/>
      <c r="CVH152" s="1"/>
      <c r="CVI152" s="1"/>
      <c r="CVJ152" s="1"/>
      <c r="CVK152" s="1"/>
      <c r="CVL152" s="1"/>
      <c r="CVM152" s="1"/>
      <c r="CVN152" s="1"/>
      <c r="CVO152" s="1"/>
      <c r="CVP152" s="1"/>
      <c r="CVQ152" s="1"/>
      <c r="CVR152" s="1"/>
      <c r="CVS152" s="1"/>
      <c r="CVT152" s="1"/>
      <c r="CVU152" s="1"/>
      <c r="CVV152" s="1"/>
      <c r="CVW152" s="1"/>
      <c r="CVX152" s="1"/>
      <c r="CVY152" s="1"/>
      <c r="CVZ152" s="1"/>
      <c r="CWA152" s="1"/>
      <c r="CWB152" s="1"/>
      <c r="CWC152" s="1"/>
      <c r="CWD152" s="1"/>
      <c r="CWE152" s="1"/>
      <c r="CWF152" s="1"/>
      <c r="CWG152" s="1"/>
      <c r="CWH152" s="1"/>
      <c r="CWI152" s="1"/>
      <c r="CWJ152" s="1"/>
      <c r="CWK152" s="1"/>
      <c r="CWL152" s="1"/>
      <c r="CWM152" s="1"/>
      <c r="CWN152" s="1"/>
      <c r="CWO152" s="1"/>
      <c r="CWP152" s="1"/>
      <c r="CWQ152" s="1"/>
      <c r="CWR152" s="1"/>
      <c r="CWS152" s="1"/>
      <c r="CWT152" s="1"/>
      <c r="CWU152" s="1"/>
      <c r="CWV152" s="1"/>
      <c r="CWW152" s="1"/>
      <c r="CWX152" s="1"/>
      <c r="CWY152" s="1"/>
      <c r="CWZ152" s="1"/>
      <c r="CXA152" s="1"/>
      <c r="CXB152" s="1"/>
      <c r="CXC152" s="1"/>
      <c r="CXD152" s="1"/>
      <c r="CXE152" s="1"/>
      <c r="CXF152" s="1"/>
      <c r="CXG152" s="1"/>
      <c r="CXH152" s="1"/>
      <c r="CXI152" s="1"/>
      <c r="CXJ152" s="1"/>
      <c r="CXK152" s="1"/>
      <c r="CXL152" s="1"/>
      <c r="CXM152" s="1"/>
      <c r="CXN152" s="1"/>
      <c r="CXO152" s="1"/>
      <c r="CXP152" s="1"/>
      <c r="CXQ152" s="1"/>
      <c r="CXR152" s="1"/>
      <c r="CXS152" s="1"/>
      <c r="CXT152" s="1"/>
      <c r="CXU152" s="1"/>
      <c r="CXV152" s="1"/>
      <c r="CXW152" s="1"/>
      <c r="CXX152" s="1"/>
      <c r="CXY152" s="1"/>
      <c r="CXZ152" s="1"/>
      <c r="CYA152" s="1"/>
      <c r="CYB152" s="1"/>
      <c r="CYC152" s="1"/>
      <c r="CYD152" s="1"/>
      <c r="CYE152" s="1"/>
      <c r="CYF152" s="1"/>
      <c r="CYG152" s="1"/>
      <c r="CYH152" s="1"/>
      <c r="CYI152" s="1"/>
      <c r="CYJ152" s="1"/>
      <c r="CYK152" s="1"/>
      <c r="CYL152" s="1"/>
      <c r="CYM152" s="1"/>
      <c r="CYN152" s="1"/>
      <c r="CYO152" s="1"/>
      <c r="CYP152" s="1"/>
      <c r="CYQ152" s="1"/>
      <c r="CYR152" s="1"/>
      <c r="CYS152" s="1"/>
      <c r="CYT152" s="1"/>
      <c r="CYU152" s="1"/>
      <c r="CYV152" s="1"/>
      <c r="CYW152" s="1"/>
      <c r="CYX152" s="1"/>
      <c r="CYY152" s="1"/>
      <c r="CYZ152" s="1"/>
      <c r="CZA152" s="1"/>
      <c r="CZB152" s="1"/>
      <c r="CZC152" s="1"/>
      <c r="CZD152" s="1"/>
      <c r="CZE152" s="1"/>
      <c r="CZF152" s="1"/>
      <c r="CZG152" s="1"/>
      <c r="CZH152" s="1"/>
      <c r="CZI152" s="1"/>
      <c r="CZJ152" s="1"/>
      <c r="CZK152" s="1"/>
      <c r="CZL152" s="1"/>
      <c r="CZM152" s="1"/>
      <c r="CZN152" s="1"/>
      <c r="CZO152" s="1"/>
      <c r="CZP152" s="1"/>
      <c r="CZQ152" s="1"/>
      <c r="CZR152" s="1"/>
      <c r="CZS152" s="1"/>
      <c r="CZT152" s="1"/>
      <c r="CZU152" s="1"/>
      <c r="CZV152" s="1"/>
      <c r="CZW152" s="1"/>
      <c r="CZX152" s="1"/>
      <c r="CZY152" s="1"/>
      <c r="CZZ152" s="1"/>
      <c r="DAA152" s="1"/>
      <c r="DAB152" s="1"/>
      <c r="DAC152" s="1"/>
      <c r="DAD152" s="1"/>
      <c r="DAE152" s="1"/>
      <c r="DAF152" s="1"/>
      <c r="DAG152" s="1"/>
      <c r="DAH152" s="1"/>
      <c r="DAI152" s="1"/>
      <c r="DAJ152" s="1"/>
      <c r="DAK152" s="1"/>
      <c r="DAL152" s="1"/>
      <c r="DAM152" s="1"/>
      <c r="DAN152" s="1"/>
      <c r="DAO152" s="1"/>
      <c r="DAP152" s="1"/>
      <c r="DAQ152" s="1"/>
      <c r="DAR152" s="1"/>
      <c r="DAS152" s="1"/>
      <c r="DAT152" s="1"/>
      <c r="DAU152" s="1"/>
      <c r="DAV152" s="1"/>
      <c r="DAW152" s="1"/>
      <c r="DAX152" s="1"/>
      <c r="DAY152" s="1"/>
      <c r="DAZ152" s="1"/>
      <c r="DBA152" s="1"/>
      <c r="DBB152" s="1"/>
      <c r="DBC152" s="1"/>
      <c r="DBD152" s="1"/>
      <c r="DBE152" s="1"/>
      <c r="DBF152" s="1"/>
      <c r="DBG152" s="1"/>
      <c r="DBH152" s="1"/>
      <c r="DBI152" s="1"/>
      <c r="DBJ152" s="1"/>
      <c r="DBK152" s="1"/>
      <c r="DBL152" s="1"/>
      <c r="DBM152" s="1"/>
      <c r="DBN152" s="1"/>
      <c r="DBO152" s="1"/>
      <c r="DBP152" s="1"/>
      <c r="DBQ152" s="1"/>
      <c r="DBR152" s="1"/>
      <c r="DBS152" s="1"/>
      <c r="DBT152" s="1"/>
      <c r="DBU152" s="1"/>
      <c r="DBV152" s="1"/>
      <c r="DBW152" s="1"/>
      <c r="DBX152" s="1"/>
      <c r="DBY152" s="1"/>
      <c r="DBZ152" s="1"/>
      <c r="DCA152" s="1"/>
      <c r="DCB152" s="1"/>
      <c r="DCC152" s="1"/>
      <c r="DCD152" s="1"/>
      <c r="DCE152" s="1"/>
      <c r="DCF152" s="1"/>
      <c r="DCG152" s="1"/>
      <c r="DCH152" s="1"/>
      <c r="DCI152" s="1"/>
      <c r="DCJ152" s="1"/>
      <c r="DCK152" s="1"/>
      <c r="DCL152" s="1"/>
      <c r="DCM152" s="1"/>
      <c r="DCN152" s="1"/>
      <c r="DCO152" s="1"/>
      <c r="DCP152" s="1"/>
      <c r="DCQ152" s="1"/>
      <c r="DCR152" s="1"/>
      <c r="DCS152" s="1"/>
      <c r="DCT152" s="1"/>
      <c r="DCU152" s="1"/>
      <c r="DCV152" s="1"/>
      <c r="DCW152" s="1"/>
      <c r="DCX152" s="1"/>
      <c r="DCY152" s="1"/>
      <c r="DCZ152" s="1"/>
      <c r="DDA152" s="1"/>
      <c r="DDB152" s="1"/>
      <c r="DDC152" s="1"/>
      <c r="DDD152" s="1"/>
      <c r="DDE152" s="1"/>
      <c r="DDF152" s="1"/>
      <c r="DDG152" s="1"/>
      <c r="DDH152" s="1"/>
      <c r="DDI152" s="1"/>
      <c r="DDJ152" s="1"/>
      <c r="DDK152" s="1"/>
      <c r="DDL152" s="1"/>
      <c r="DDM152" s="1"/>
      <c r="DDN152" s="1"/>
      <c r="DDO152" s="1"/>
      <c r="DDP152" s="1"/>
      <c r="DDQ152" s="1"/>
      <c r="DDR152" s="1"/>
      <c r="DDS152" s="1"/>
      <c r="DDT152" s="1"/>
      <c r="DDU152" s="1"/>
      <c r="DDV152" s="1"/>
      <c r="DDW152" s="1"/>
      <c r="DDX152" s="1"/>
      <c r="DDY152" s="1"/>
      <c r="DDZ152" s="1"/>
      <c r="DEA152" s="1"/>
      <c r="DEB152" s="1"/>
      <c r="DEC152" s="1"/>
      <c r="DED152" s="1"/>
      <c r="DEE152" s="1"/>
      <c r="DEF152" s="1"/>
      <c r="DEG152" s="1"/>
      <c r="DEH152" s="1"/>
      <c r="DEI152" s="1"/>
      <c r="DEJ152" s="1"/>
      <c r="DEK152" s="1"/>
      <c r="DEL152" s="1"/>
      <c r="DEM152" s="1"/>
      <c r="DEN152" s="1"/>
      <c r="DEO152" s="1"/>
      <c r="DEP152" s="1"/>
      <c r="DEQ152" s="1"/>
      <c r="DER152" s="1"/>
      <c r="DES152" s="1"/>
      <c r="DET152" s="1"/>
      <c r="DEU152" s="1"/>
      <c r="DEV152" s="1"/>
      <c r="DEW152" s="1"/>
      <c r="DEX152" s="1"/>
      <c r="DEY152" s="1"/>
      <c r="DEZ152" s="1"/>
      <c r="DFA152" s="1"/>
      <c r="DFB152" s="1"/>
      <c r="DFC152" s="1"/>
      <c r="DFD152" s="1"/>
      <c r="DFE152" s="1"/>
      <c r="DFF152" s="1"/>
      <c r="DFG152" s="1"/>
      <c r="DFH152" s="1"/>
      <c r="DFI152" s="1"/>
      <c r="DFJ152" s="1"/>
      <c r="DFK152" s="1"/>
      <c r="DFL152" s="1"/>
      <c r="DFM152" s="1"/>
      <c r="DFN152" s="1"/>
      <c r="DFO152" s="1"/>
      <c r="DFP152" s="1"/>
      <c r="DFQ152" s="1"/>
      <c r="DFR152" s="1"/>
      <c r="DFS152" s="1"/>
      <c r="DFT152" s="1"/>
      <c r="DFU152" s="1"/>
      <c r="DFV152" s="1"/>
      <c r="DFW152" s="1"/>
      <c r="DFX152" s="1"/>
      <c r="DFY152" s="1"/>
      <c r="DFZ152" s="1"/>
      <c r="DGA152" s="1"/>
      <c r="DGB152" s="1"/>
      <c r="DGC152" s="1"/>
      <c r="DGD152" s="1"/>
      <c r="DGE152" s="1"/>
      <c r="DGF152" s="1"/>
      <c r="DGG152" s="1"/>
      <c r="DGH152" s="1"/>
      <c r="DGI152" s="1"/>
      <c r="DGJ152" s="1"/>
      <c r="DGK152" s="1"/>
      <c r="DGL152" s="1"/>
      <c r="DGM152" s="1"/>
      <c r="DGN152" s="1"/>
      <c r="DGO152" s="1"/>
      <c r="DGP152" s="1"/>
      <c r="DGQ152" s="1"/>
      <c r="DGR152" s="1"/>
      <c r="DGS152" s="1"/>
      <c r="DGT152" s="1"/>
      <c r="DGU152" s="1"/>
      <c r="DGV152" s="1"/>
      <c r="DGW152" s="1"/>
      <c r="DGX152" s="1"/>
      <c r="DGY152" s="1"/>
      <c r="DGZ152" s="1"/>
      <c r="DHA152" s="1"/>
      <c r="DHB152" s="1"/>
      <c r="DHC152" s="1"/>
      <c r="DHD152" s="1"/>
      <c r="DHE152" s="1"/>
      <c r="DHF152" s="1"/>
      <c r="DHG152" s="1"/>
      <c r="DHH152" s="1"/>
      <c r="DHI152" s="1"/>
      <c r="DHJ152" s="1"/>
      <c r="DHK152" s="1"/>
      <c r="DHL152" s="1"/>
      <c r="DHM152" s="1"/>
      <c r="DHN152" s="1"/>
      <c r="DHO152" s="1"/>
      <c r="DHP152" s="1"/>
      <c r="DHQ152" s="1"/>
      <c r="DHR152" s="1"/>
      <c r="DHS152" s="1"/>
      <c r="DHT152" s="1"/>
      <c r="DHU152" s="1"/>
      <c r="DHV152" s="1"/>
      <c r="DHW152" s="1"/>
      <c r="DHX152" s="1"/>
      <c r="DHY152" s="1"/>
      <c r="DHZ152" s="1"/>
      <c r="DIA152" s="1"/>
      <c r="DIB152" s="1"/>
      <c r="DIC152" s="1"/>
      <c r="DID152" s="1"/>
      <c r="DIE152" s="1"/>
      <c r="DIF152" s="1"/>
      <c r="DIG152" s="1"/>
      <c r="DIH152" s="1"/>
      <c r="DII152" s="1"/>
      <c r="DIJ152" s="1"/>
      <c r="DIK152" s="1"/>
      <c r="DIL152" s="1"/>
      <c r="DIM152" s="1"/>
      <c r="DIN152" s="1"/>
      <c r="DIO152" s="1"/>
      <c r="DIP152" s="1"/>
      <c r="DIQ152" s="1"/>
      <c r="DIR152" s="1"/>
      <c r="DIS152" s="1"/>
      <c r="DIT152" s="1"/>
      <c r="DIU152" s="1"/>
      <c r="DIV152" s="1"/>
      <c r="DIW152" s="1"/>
      <c r="DIX152" s="1"/>
      <c r="DIY152" s="1"/>
      <c r="DIZ152" s="1"/>
      <c r="DJA152" s="1"/>
      <c r="DJB152" s="1"/>
      <c r="DJC152" s="1"/>
      <c r="DJD152" s="1"/>
      <c r="DJE152" s="1"/>
      <c r="DJF152" s="1"/>
      <c r="DJG152" s="1"/>
      <c r="DJH152" s="1"/>
      <c r="DJI152" s="1"/>
      <c r="DJJ152" s="1"/>
      <c r="DJK152" s="1"/>
      <c r="DJL152" s="1"/>
      <c r="DJM152" s="1"/>
      <c r="DJN152" s="1"/>
      <c r="DJO152" s="1"/>
      <c r="DJP152" s="1"/>
      <c r="DJQ152" s="1"/>
      <c r="DJR152" s="1"/>
      <c r="DJS152" s="1"/>
      <c r="DJT152" s="1"/>
      <c r="DJU152" s="1"/>
      <c r="DJV152" s="1"/>
      <c r="DJW152" s="1"/>
      <c r="DJX152" s="1"/>
      <c r="DJY152" s="1"/>
      <c r="DJZ152" s="1"/>
      <c r="DKA152" s="1"/>
      <c r="DKB152" s="1"/>
      <c r="DKC152" s="1"/>
      <c r="DKD152" s="1"/>
      <c r="DKE152" s="1"/>
      <c r="DKF152" s="1"/>
      <c r="DKG152" s="1"/>
      <c r="DKH152" s="1"/>
      <c r="DKI152" s="1"/>
      <c r="DKJ152" s="1"/>
      <c r="DKK152" s="1"/>
      <c r="DKL152" s="1"/>
      <c r="DKM152" s="1"/>
      <c r="DKN152" s="1"/>
      <c r="DKO152" s="1"/>
      <c r="DKP152" s="1"/>
      <c r="DKQ152" s="1"/>
      <c r="DKR152" s="1"/>
      <c r="DKS152" s="1"/>
      <c r="DKT152" s="1"/>
      <c r="DKU152" s="1"/>
      <c r="DKV152" s="1"/>
      <c r="DKW152" s="1"/>
      <c r="DKX152" s="1"/>
      <c r="DKY152" s="1"/>
      <c r="DKZ152" s="1"/>
      <c r="DLA152" s="1"/>
      <c r="DLB152" s="1"/>
      <c r="DLC152" s="1"/>
      <c r="DLD152" s="1"/>
      <c r="DLE152" s="1"/>
      <c r="DLF152" s="1"/>
      <c r="DLG152" s="1"/>
      <c r="DLH152" s="1"/>
      <c r="DLI152" s="1"/>
      <c r="DLJ152" s="1"/>
      <c r="DLK152" s="1"/>
      <c r="DLL152" s="1"/>
      <c r="DLM152" s="1"/>
      <c r="DLN152" s="1"/>
      <c r="DLO152" s="1"/>
      <c r="DLP152" s="1"/>
      <c r="DLQ152" s="1"/>
      <c r="DLR152" s="1"/>
      <c r="DLS152" s="1"/>
      <c r="DLT152" s="1"/>
      <c r="DLU152" s="1"/>
      <c r="DLV152" s="1"/>
      <c r="DLW152" s="1"/>
      <c r="DLX152" s="1"/>
      <c r="DLY152" s="1"/>
      <c r="DLZ152" s="1"/>
      <c r="DMA152" s="1"/>
      <c r="DMB152" s="1"/>
      <c r="DMC152" s="1"/>
      <c r="DMD152" s="1"/>
      <c r="DME152" s="1"/>
      <c r="DMF152" s="1"/>
      <c r="DMG152" s="1"/>
      <c r="DMH152" s="1"/>
      <c r="DMI152" s="1"/>
      <c r="DMJ152" s="1"/>
      <c r="DMK152" s="1"/>
      <c r="DML152" s="1"/>
      <c r="DMM152" s="1"/>
      <c r="DMN152" s="1"/>
      <c r="DMO152" s="1"/>
      <c r="DMP152" s="1"/>
      <c r="DMQ152" s="1"/>
      <c r="DMR152" s="1"/>
      <c r="DMS152" s="1"/>
      <c r="DMT152" s="1"/>
      <c r="DMU152" s="1"/>
      <c r="DMV152" s="1"/>
      <c r="DMW152" s="1"/>
      <c r="DMX152" s="1"/>
      <c r="DMY152" s="1"/>
      <c r="DMZ152" s="1"/>
      <c r="DNA152" s="1"/>
      <c r="DNB152" s="1"/>
      <c r="DNC152" s="1"/>
      <c r="DND152" s="1"/>
      <c r="DNE152" s="1"/>
      <c r="DNF152" s="1"/>
      <c r="DNG152" s="1"/>
      <c r="DNH152" s="1"/>
      <c r="DNI152" s="1"/>
      <c r="DNJ152" s="1"/>
      <c r="DNK152" s="1"/>
      <c r="DNL152" s="1"/>
      <c r="DNM152" s="1"/>
      <c r="DNN152" s="1"/>
      <c r="DNO152" s="1"/>
      <c r="DNP152" s="1"/>
      <c r="DNQ152" s="1"/>
      <c r="DNR152" s="1"/>
      <c r="DNS152" s="1"/>
      <c r="DNT152" s="1"/>
      <c r="DNU152" s="1"/>
      <c r="DNV152" s="1"/>
      <c r="DNW152" s="1"/>
      <c r="DNX152" s="1"/>
      <c r="DNY152" s="1"/>
      <c r="DNZ152" s="1"/>
      <c r="DOA152" s="1"/>
      <c r="DOB152" s="1"/>
      <c r="DOC152" s="1"/>
      <c r="DOD152" s="1"/>
      <c r="DOE152" s="1"/>
      <c r="DOF152" s="1"/>
      <c r="DOG152" s="1"/>
      <c r="DOH152" s="1"/>
      <c r="DOI152" s="1"/>
      <c r="DOJ152" s="1"/>
      <c r="DOK152" s="1"/>
      <c r="DOL152" s="1"/>
      <c r="DOM152" s="1"/>
      <c r="DON152" s="1"/>
      <c r="DOO152" s="1"/>
      <c r="DOP152" s="1"/>
      <c r="DOQ152" s="1"/>
      <c r="DOR152" s="1"/>
      <c r="DOS152" s="1"/>
      <c r="DOT152" s="1"/>
      <c r="DOU152" s="1"/>
      <c r="DOV152" s="1"/>
      <c r="DOW152" s="1"/>
      <c r="DOX152" s="1"/>
      <c r="DOY152" s="1"/>
      <c r="DOZ152" s="1"/>
      <c r="DPA152" s="1"/>
      <c r="DPB152" s="1"/>
      <c r="DPC152" s="1"/>
      <c r="DPD152" s="1"/>
      <c r="DPE152" s="1"/>
      <c r="DPF152" s="1"/>
      <c r="DPG152" s="1"/>
      <c r="DPH152" s="1"/>
      <c r="DPI152" s="1"/>
      <c r="DPJ152" s="1"/>
      <c r="DPK152" s="1"/>
      <c r="DPL152" s="1"/>
      <c r="DPM152" s="1"/>
      <c r="DPN152" s="1"/>
      <c r="DPO152" s="1"/>
      <c r="DPP152" s="1"/>
      <c r="DPQ152" s="1"/>
      <c r="DPR152" s="1"/>
      <c r="DPS152" s="1"/>
      <c r="DPT152" s="1"/>
      <c r="DPU152" s="1"/>
      <c r="DPV152" s="1"/>
      <c r="DPW152" s="1"/>
      <c r="DPX152" s="1"/>
      <c r="DPY152" s="1"/>
      <c r="DPZ152" s="1"/>
      <c r="DQA152" s="1"/>
      <c r="DQB152" s="1"/>
      <c r="DQC152" s="1"/>
      <c r="DQD152" s="1"/>
      <c r="DQE152" s="1"/>
      <c r="DQF152" s="1"/>
      <c r="DQG152" s="1"/>
      <c r="DQH152" s="1"/>
      <c r="DQI152" s="1"/>
      <c r="DQJ152" s="1"/>
      <c r="DQK152" s="1"/>
      <c r="DQL152" s="1"/>
      <c r="DQM152" s="1"/>
      <c r="DQN152" s="1"/>
      <c r="DQO152" s="1"/>
      <c r="DQP152" s="1"/>
      <c r="DQQ152" s="1"/>
      <c r="DQR152" s="1"/>
      <c r="DQS152" s="1"/>
      <c r="DQT152" s="1"/>
      <c r="DQU152" s="1"/>
      <c r="DQV152" s="1"/>
      <c r="DQW152" s="1"/>
      <c r="DQX152" s="1"/>
      <c r="DQY152" s="1"/>
      <c r="DQZ152" s="1"/>
      <c r="DRA152" s="1"/>
      <c r="DRB152" s="1"/>
      <c r="DRC152" s="1"/>
      <c r="DRD152" s="1"/>
      <c r="DRE152" s="1"/>
      <c r="DRF152" s="1"/>
      <c r="DRG152" s="1"/>
      <c r="DRH152" s="1"/>
      <c r="DRI152" s="1"/>
      <c r="DRJ152" s="1"/>
      <c r="DRK152" s="1"/>
      <c r="DRL152" s="1"/>
      <c r="DRM152" s="1"/>
      <c r="DRN152" s="1"/>
      <c r="DRO152" s="1"/>
      <c r="DRP152" s="1"/>
      <c r="DRQ152" s="1"/>
      <c r="DRR152" s="1"/>
      <c r="DRS152" s="1"/>
      <c r="DRT152" s="1"/>
      <c r="DRU152" s="1"/>
      <c r="DRV152" s="1"/>
      <c r="DRW152" s="1"/>
      <c r="DRX152" s="1"/>
      <c r="DRY152" s="1"/>
      <c r="DRZ152" s="1"/>
      <c r="DSA152" s="1"/>
      <c r="DSB152" s="1"/>
      <c r="DSC152" s="1"/>
      <c r="DSD152" s="1"/>
      <c r="DSE152" s="1"/>
      <c r="DSF152" s="1"/>
      <c r="DSG152" s="1"/>
      <c r="DSH152" s="1"/>
      <c r="DSI152" s="1"/>
      <c r="DSJ152" s="1"/>
      <c r="DSK152" s="1"/>
      <c r="DSL152" s="1"/>
      <c r="DSM152" s="1"/>
      <c r="DSN152" s="1"/>
      <c r="DSO152" s="1"/>
      <c r="DSP152" s="1"/>
      <c r="DSQ152" s="1"/>
      <c r="DSR152" s="1"/>
      <c r="DSS152" s="1"/>
      <c r="DST152" s="1"/>
      <c r="DSU152" s="1"/>
      <c r="DSV152" s="1"/>
      <c r="DSW152" s="1"/>
      <c r="DSX152" s="1"/>
      <c r="DSY152" s="1"/>
      <c r="DSZ152" s="1"/>
      <c r="DTA152" s="1"/>
      <c r="DTB152" s="1"/>
      <c r="DTC152" s="1"/>
      <c r="DTD152" s="1"/>
      <c r="DTE152" s="1"/>
      <c r="DTF152" s="1"/>
      <c r="DTG152" s="1"/>
      <c r="DTH152" s="1"/>
      <c r="DTI152" s="1"/>
      <c r="DTJ152" s="1"/>
      <c r="DTK152" s="1"/>
      <c r="DTL152" s="1"/>
      <c r="DTM152" s="1"/>
      <c r="DTN152" s="1"/>
      <c r="DTO152" s="1"/>
      <c r="DTP152" s="1"/>
      <c r="DTQ152" s="1"/>
      <c r="DTR152" s="1"/>
      <c r="DTS152" s="1"/>
      <c r="DTT152" s="1"/>
      <c r="DTU152" s="1"/>
      <c r="DTV152" s="1"/>
      <c r="DTW152" s="1"/>
      <c r="DTX152" s="1"/>
      <c r="DTY152" s="1"/>
      <c r="DTZ152" s="1"/>
      <c r="DUA152" s="1"/>
      <c r="DUB152" s="1"/>
      <c r="DUC152" s="1"/>
      <c r="DUD152" s="1"/>
      <c r="DUE152" s="1"/>
      <c r="DUF152" s="1"/>
      <c r="DUG152" s="1"/>
      <c r="DUH152" s="1"/>
      <c r="DUI152" s="1"/>
      <c r="DUJ152" s="1"/>
      <c r="DUK152" s="1"/>
      <c r="DUL152" s="1"/>
      <c r="DUM152" s="1"/>
      <c r="DUN152" s="1"/>
      <c r="DUO152" s="1"/>
      <c r="DUP152" s="1"/>
      <c r="DUQ152" s="1"/>
      <c r="DUR152" s="1"/>
      <c r="DUS152" s="1"/>
      <c r="DUT152" s="1"/>
      <c r="DUU152" s="1"/>
      <c r="DUV152" s="1"/>
      <c r="DUW152" s="1"/>
      <c r="DUX152" s="1"/>
      <c r="DUY152" s="1"/>
      <c r="DUZ152" s="1"/>
      <c r="DVA152" s="1"/>
      <c r="DVB152" s="1"/>
      <c r="DVC152" s="1"/>
      <c r="DVD152" s="1"/>
      <c r="DVE152" s="1"/>
      <c r="DVF152" s="1"/>
      <c r="DVG152" s="1"/>
      <c r="DVH152" s="1"/>
      <c r="DVI152" s="1"/>
      <c r="DVJ152" s="1"/>
      <c r="DVK152" s="1"/>
      <c r="DVL152" s="1"/>
      <c r="DVM152" s="1"/>
      <c r="DVN152" s="1"/>
      <c r="DVO152" s="1"/>
      <c r="DVP152" s="1"/>
      <c r="DVQ152" s="1"/>
      <c r="DVR152" s="1"/>
      <c r="DVS152" s="1"/>
      <c r="DVT152" s="1"/>
      <c r="DVU152" s="1"/>
      <c r="DVV152" s="1"/>
      <c r="DVW152" s="1"/>
      <c r="DVX152" s="1"/>
      <c r="DVY152" s="1"/>
      <c r="DVZ152" s="1"/>
      <c r="DWA152" s="1"/>
      <c r="DWB152" s="1"/>
      <c r="DWC152" s="1"/>
      <c r="DWD152" s="1"/>
      <c r="DWE152" s="1"/>
      <c r="DWF152" s="1"/>
      <c r="DWG152" s="1"/>
      <c r="DWH152" s="1"/>
      <c r="DWI152" s="1"/>
      <c r="DWJ152" s="1"/>
      <c r="DWK152" s="1"/>
      <c r="DWL152" s="1"/>
      <c r="DWM152" s="1"/>
      <c r="DWN152" s="1"/>
      <c r="DWO152" s="1"/>
      <c r="DWP152" s="1"/>
      <c r="DWQ152" s="1"/>
      <c r="DWR152" s="1"/>
      <c r="DWS152" s="1"/>
      <c r="DWT152" s="1"/>
      <c r="DWU152" s="1"/>
      <c r="DWV152" s="1"/>
      <c r="DWW152" s="1"/>
      <c r="DWX152" s="1"/>
      <c r="DWY152" s="1"/>
      <c r="DWZ152" s="1"/>
      <c r="DXA152" s="1"/>
      <c r="DXB152" s="1"/>
      <c r="DXC152" s="1"/>
      <c r="DXD152" s="1"/>
      <c r="DXE152" s="1"/>
      <c r="DXF152" s="1"/>
      <c r="DXG152" s="1"/>
      <c r="DXH152" s="1"/>
      <c r="DXI152" s="1"/>
      <c r="DXJ152" s="1"/>
      <c r="DXK152" s="1"/>
      <c r="DXL152" s="1"/>
      <c r="DXM152" s="1"/>
      <c r="DXN152" s="1"/>
      <c r="DXO152" s="1"/>
      <c r="DXP152" s="1"/>
      <c r="DXQ152" s="1"/>
      <c r="DXR152" s="1"/>
      <c r="DXS152" s="1"/>
      <c r="DXT152" s="1"/>
      <c r="DXU152" s="1"/>
      <c r="DXV152" s="1"/>
      <c r="DXW152" s="1"/>
      <c r="DXX152" s="1"/>
      <c r="DXY152" s="1"/>
      <c r="DXZ152" s="1"/>
      <c r="DYA152" s="1"/>
      <c r="DYB152" s="1"/>
      <c r="DYC152" s="1"/>
      <c r="DYD152" s="1"/>
      <c r="DYE152" s="1"/>
      <c r="DYF152" s="1"/>
      <c r="DYG152" s="1"/>
      <c r="DYH152" s="1"/>
      <c r="DYI152" s="1"/>
      <c r="DYJ152" s="1"/>
      <c r="DYK152" s="1"/>
      <c r="DYL152" s="1"/>
      <c r="DYM152" s="1"/>
      <c r="DYN152" s="1"/>
      <c r="DYO152" s="1"/>
      <c r="DYP152" s="1"/>
      <c r="DYQ152" s="1"/>
      <c r="DYR152" s="1"/>
      <c r="DYS152" s="1"/>
      <c r="DYT152" s="1"/>
      <c r="DYU152" s="1"/>
      <c r="DYV152" s="1"/>
      <c r="DYW152" s="1"/>
      <c r="DYX152" s="1"/>
      <c r="DYY152" s="1"/>
      <c r="DYZ152" s="1"/>
      <c r="DZA152" s="1"/>
      <c r="DZB152" s="1"/>
      <c r="DZC152" s="1"/>
      <c r="DZD152" s="1"/>
      <c r="DZE152" s="1"/>
      <c r="DZF152" s="1"/>
      <c r="DZG152" s="1"/>
      <c r="DZH152" s="1"/>
      <c r="DZI152" s="1"/>
      <c r="DZJ152" s="1"/>
      <c r="DZK152" s="1"/>
      <c r="DZL152" s="1"/>
      <c r="DZM152" s="1"/>
      <c r="DZN152" s="1"/>
      <c r="DZO152" s="1"/>
      <c r="DZP152" s="1"/>
      <c r="DZQ152" s="1"/>
      <c r="DZR152" s="1"/>
      <c r="DZS152" s="1"/>
      <c r="DZT152" s="1"/>
      <c r="DZU152" s="1"/>
      <c r="DZV152" s="1"/>
      <c r="DZW152" s="1"/>
      <c r="DZX152" s="1"/>
      <c r="DZY152" s="1"/>
      <c r="DZZ152" s="1"/>
      <c r="EAA152" s="1"/>
      <c r="EAB152" s="1"/>
      <c r="EAC152" s="1"/>
      <c r="EAD152" s="1"/>
      <c r="EAE152" s="1"/>
      <c r="EAF152" s="1"/>
      <c r="EAG152" s="1"/>
      <c r="EAH152" s="1"/>
      <c r="EAI152" s="1"/>
      <c r="EAJ152" s="1"/>
      <c r="EAK152" s="1"/>
      <c r="EAL152" s="1"/>
      <c r="EAM152" s="1"/>
      <c r="EAN152" s="1"/>
      <c r="EAO152" s="1"/>
      <c r="EAP152" s="1"/>
      <c r="EAQ152" s="1"/>
      <c r="EAR152" s="1"/>
      <c r="EAS152" s="1"/>
      <c r="EAT152" s="1"/>
      <c r="EAU152" s="1"/>
      <c r="EAV152" s="1"/>
      <c r="EAW152" s="1"/>
      <c r="EAX152" s="1"/>
      <c r="EAY152" s="1"/>
      <c r="EAZ152" s="1"/>
      <c r="EBA152" s="1"/>
      <c r="EBB152" s="1"/>
      <c r="EBC152" s="1"/>
      <c r="EBD152" s="1"/>
      <c r="EBE152" s="1"/>
      <c r="EBF152" s="1"/>
      <c r="EBG152" s="1"/>
      <c r="EBH152" s="1"/>
      <c r="EBI152" s="1"/>
      <c r="EBJ152" s="1"/>
      <c r="EBK152" s="1"/>
      <c r="EBL152" s="1"/>
      <c r="EBM152" s="1"/>
      <c r="EBN152" s="1"/>
      <c r="EBO152" s="1"/>
      <c r="EBP152" s="1"/>
      <c r="EBQ152" s="1"/>
      <c r="EBR152" s="1"/>
      <c r="EBS152" s="1"/>
      <c r="EBT152" s="1"/>
      <c r="EBU152" s="1"/>
      <c r="EBV152" s="1"/>
      <c r="EBW152" s="1"/>
      <c r="EBX152" s="1"/>
      <c r="EBY152" s="1"/>
      <c r="EBZ152" s="1"/>
      <c r="ECA152" s="1"/>
      <c r="ECB152" s="1"/>
      <c r="ECC152" s="1"/>
      <c r="ECD152" s="1"/>
      <c r="ECE152" s="1"/>
      <c r="ECF152" s="1"/>
      <c r="ECG152" s="1"/>
      <c r="ECH152" s="1"/>
      <c r="ECI152" s="1"/>
      <c r="ECJ152" s="1"/>
      <c r="ECK152" s="1"/>
      <c r="ECL152" s="1"/>
      <c r="ECM152" s="1"/>
      <c r="ECN152" s="1"/>
      <c r="ECO152" s="1"/>
      <c r="ECP152" s="1"/>
      <c r="ECQ152" s="1"/>
      <c r="ECR152" s="1"/>
      <c r="ECS152" s="1"/>
      <c r="ECT152" s="1"/>
      <c r="ECU152" s="1"/>
      <c r="ECV152" s="1"/>
      <c r="ECW152" s="1"/>
      <c r="ECX152" s="1"/>
      <c r="ECY152" s="1"/>
      <c r="ECZ152" s="1"/>
      <c r="EDA152" s="1"/>
      <c r="EDB152" s="1"/>
      <c r="EDC152" s="1"/>
      <c r="EDD152" s="1"/>
      <c r="EDE152" s="1"/>
      <c r="EDF152" s="1"/>
      <c r="EDG152" s="1"/>
      <c r="EDH152" s="1"/>
      <c r="EDI152" s="1"/>
      <c r="EDJ152" s="1"/>
      <c r="EDK152" s="1"/>
      <c r="EDL152" s="1"/>
      <c r="EDM152" s="1"/>
      <c r="EDN152" s="1"/>
      <c r="EDO152" s="1"/>
      <c r="EDP152" s="1"/>
      <c r="EDQ152" s="1"/>
      <c r="EDR152" s="1"/>
      <c r="EDS152" s="1"/>
      <c r="EDT152" s="1"/>
      <c r="EDU152" s="1"/>
      <c r="EDV152" s="1"/>
      <c r="EDW152" s="1"/>
      <c r="EDX152" s="1"/>
      <c r="EDY152" s="1"/>
      <c r="EDZ152" s="1"/>
      <c r="EEA152" s="1"/>
      <c r="EEB152" s="1"/>
      <c r="EEC152" s="1"/>
      <c r="EED152" s="1"/>
      <c r="EEE152" s="1"/>
      <c r="EEF152" s="1"/>
      <c r="EEG152" s="1"/>
      <c r="EEH152" s="1"/>
      <c r="EEI152" s="1"/>
      <c r="EEJ152" s="1"/>
      <c r="EEK152" s="1"/>
      <c r="EEL152" s="1"/>
      <c r="EEM152" s="1"/>
      <c r="EEN152" s="1"/>
      <c r="EEO152" s="1"/>
      <c r="EEP152" s="1"/>
      <c r="EEQ152" s="1"/>
      <c r="EER152" s="1"/>
      <c r="EES152" s="1"/>
      <c r="EET152" s="1"/>
      <c r="EEU152" s="1"/>
      <c r="EEV152" s="1"/>
      <c r="EEW152" s="1"/>
      <c r="EEX152" s="1"/>
      <c r="EEY152" s="1"/>
      <c r="EEZ152" s="1"/>
      <c r="EFA152" s="1"/>
      <c r="EFB152" s="1"/>
      <c r="EFC152" s="1"/>
      <c r="EFD152" s="1"/>
      <c r="EFE152" s="1"/>
      <c r="EFF152" s="1"/>
      <c r="EFG152" s="1"/>
      <c r="EFH152" s="1"/>
      <c r="EFI152" s="1"/>
      <c r="EFJ152" s="1"/>
      <c r="EFK152" s="1"/>
      <c r="EFL152" s="1"/>
      <c r="EFM152" s="1"/>
      <c r="EFN152" s="1"/>
      <c r="EFO152" s="1"/>
      <c r="EFP152" s="1"/>
      <c r="EFQ152" s="1"/>
      <c r="EFR152" s="1"/>
      <c r="EFS152" s="1"/>
      <c r="EFT152" s="1"/>
      <c r="EFU152" s="1"/>
      <c r="EFV152" s="1"/>
      <c r="EFW152" s="1"/>
      <c r="EFX152" s="1"/>
      <c r="EFY152" s="1"/>
      <c r="EFZ152" s="1"/>
      <c r="EGA152" s="1"/>
      <c r="EGB152" s="1"/>
      <c r="EGC152" s="1"/>
      <c r="EGD152" s="1"/>
      <c r="EGE152" s="1"/>
      <c r="EGF152" s="1"/>
      <c r="EGG152" s="1"/>
      <c r="EGH152" s="1"/>
      <c r="EGI152" s="1"/>
      <c r="EGJ152" s="1"/>
      <c r="EGK152" s="1"/>
      <c r="EGL152" s="1"/>
      <c r="EGM152" s="1"/>
      <c r="EGN152" s="1"/>
      <c r="EGO152" s="1"/>
      <c r="EGP152" s="1"/>
      <c r="EGQ152" s="1"/>
      <c r="EGR152" s="1"/>
      <c r="EGS152" s="1"/>
      <c r="EGT152" s="1"/>
      <c r="EGU152" s="1"/>
      <c r="EGV152" s="1"/>
      <c r="EGW152" s="1"/>
      <c r="EGX152" s="1"/>
      <c r="EGY152" s="1"/>
      <c r="EGZ152" s="1"/>
      <c r="EHA152" s="1"/>
      <c r="EHB152" s="1"/>
      <c r="EHC152" s="1"/>
      <c r="EHD152" s="1"/>
      <c r="EHE152" s="1"/>
      <c r="EHF152" s="1"/>
      <c r="EHG152" s="1"/>
      <c r="EHH152" s="1"/>
      <c r="EHI152" s="1"/>
      <c r="EHJ152" s="1"/>
      <c r="EHK152" s="1"/>
      <c r="EHL152" s="1"/>
      <c r="EHM152" s="1"/>
      <c r="EHN152" s="1"/>
      <c r="EHO152" s="1"/>
      <c r="EHP152" s="1"/>
      <c r="EHQ152" s="1"/>
      <c r="EHR152" s="1"/>
      <c r="EHS152" s="1"/>
      <c r="EHT152" s="1"/>
      <c r="EHU152" s="1"/>
      <c r="EHV152" s="1"/>
      <c r="EHW152" s="1"/>
      <c r="EHX152" s="1"/>
      <c r="EHY152" s="1"/>
      <c r="EHZ152" s="1"/>
      <c r="EIA152" s="1"/>
      <c r="EIB152" s="1"/>
      <c r="EIC152" s="1"/>
      <c r="EID152" s="1"/>
      <c r="EIE152" s="1"/>
      <c r="EIF152" s="1"/>
      <c r="EIG152" s="1"/>
      <c r="EIH152" s="1"/>
      <c r="EII152" s="1"/>
      <c r="EIJ152" s="1"/>
      <c r="EIK152" s="1"/>
      <c r="EIL152" s="1"/>
      <c r="EIM152" s="1"/>
      <c r="EIN152" s="1"/>
      <c r="EIO152" s="1"/>
      <c r="EIP152" s="1"/>
      <c r="EIQ152" s="1"/>
      <c r="EIR152" s="1"/>
      <c r="EIS152" s="1"/>
      <c r="EIT152" s="1"/>
      <c r="EIU152" s="1"/>
      <c r="EIV152" s="1"/>
      <c r="EIW152" s="1"/>
      <c r="EIX152" s="1"/>
      <c r="EIY152" s="1"/>
      <c r="EIZ152" s="1"/>
      <c r="EJA152" s="1"/>
      <c r="EJB152" s="1"/>
      <c r="EJC152" s="1"/>
      <c r="EJD152" s="1"/>
      <c r="EJE152" s="1"/>
      <c r="EJF152" s="1"/>
      <c r="EJG152" s="1"/>
      <c r="EJH152" s="1"/>
      <c r="EJI152" s="1"/>
      <c r="EJJ152" s="1"/>
      <c r="EJK152" s="1"/>
      <c r="EJL152" s="1"/>
      <c r="EJM152" s="1"/>
      <c r="EJN152" s="1"/>
      <c r="EJO152" s="1"/>
      <c r="EJP152" s="1"/>
      <c r="EJQ152" s="1"/>
      <c r="EJR152" s="1"/>
      <c r="EJS152" s="1"/>
      <c r="EJT152" s="1"/>
      <c r="EJU152" s="1"/>
      <c r="EJV152" s="1"/>
      <c r="EJW152" s="1"/>
      <c r="EJX152" s="1"/>
      <c r="EJY152" s="1"/>
      <c r="EJZ152" s="1"/>
      <c r="EKA152" s="1"/>
      <c r="EKB152" s="1"/>
      <c r="EKC152" s="1"/>
      <c r="EKD152" s="1"/>
      <c r="EKE152" s="1"/>
      <c r="EKF152" s="1"/>
      <c r="EKG152" s="1"/>
      <c r="EKH152" s="1"/>
      <c r="EKI152" s="1"/>
      <c r="EKJ152" s="1"/>
      <c r="EKK152" s="1"/>
      <c r="EKL152" s="1"/>
      <c r="EKM152" s="1"/>
      <c r="EKN152" s="1"/>
      <c r="EKO152" s="1"/>
      <c r="EKP152" s="1"/>
      <c r="EKQ152" s="1"/>
      <c r="EKR152" s="1"/>
      <c r="EKS152" s="1"/>
      <c r="EKT152" s="1"/>
      <c r="EKU152" s="1"/>
      <c r="EKV152" s="1"/>
      <c r="EKW152" s="1"/>
      <c r="EKX152" s="1"/>
      <c r="EKY152" s="1"/>
      <c r="EKZ152" s="1"/>
      <c r="ELA152" s="1"/>
      <c r="ELB152" s="1"/>
      <c r="ELC152" s="1"/>
      <c r="ELD152" s="1"/>
      <c r="ELE152" s="1"/>
      <c r="ELF152" s="1"/>
      <c r="ELG152" s="1"/>
      <c r="ELH152" s="1"/>
      <c r="ELI152" s="1"/>
      <c r="ELJ152" s="1"/>
      <c r="ELK152" s="1"/>
      <c r="ELL152" s="1"/>
      <c r="ELM152" s="1"/>
      <c r="ELN152" s="1"/>
      <c r="ELO152" s="1"/>
      <c r="ELP152" s="1"/>
      <c r="ELQ152" s="1"/>
      <c r="ELR152" s="1"/>
      <c r="ELS152" s="1"/>
      <c r="ELT152" s="1"/>
      <c r="ELU152" s="1"/>
      <c r="ELV152" s="1"/>
      <c r="ELW152" s="1"/>
      <c r="ELX152" s="1"/>
      <c r="ELY152" s="1"/>
      <c r="ELZ152" s="1"/>
      <c r="EMA152" s="1"/>
      <c r="EMB152" s="1"/>
      <c r="EMC152" s="1"/>
      <c r="EMD152" s="1"/>
      <c r="EME152" s="1"/>
      <c r="EMF152" s="1"/>
      <c r="EMG152" s="1"/>
      <c r="EMH152" s="1"/>
      <c r="EMI152" s="1"/>
      <c r="EMJ152" s="1"/>
      <c r="EMK152" s="1"/>
      <c r="EML152" s="1"/>
      <c r="EMM152" s="1"/>
      <c r="EMN152" s="1"/>
      <c r="EMO152" s="1"/>
      <c r="EMP152" s="1"/>
      <c r="EMQ152" s="1"/>
      <c r="EMR152" s="1"/>
      <c r="EMS152" s="1"/>
      <c r="EMT152" s="1"/>
      <c r="EMU152" s="1"/>
      <c r="EMV152" s="1"/>
      <c r="EMW152" s="1"/>
      <c r="EMX152" s="1"/>
      <c r="EMY152" s="1"/>
      <c r="EMZ152" s="1"/>
      <c r="ENA152" s="1"/>
      <c r="ENB152" s="1"/>
      <c r="ENC152" s="1"/>
      <c r="END152" s="1"/>
      <c r="ENE152" s="1"/>
      <c r="ENF152" s="1"/>
      <c r="ENG152" s="1"/>
      <c r="ENH152" s="1"/>
      <c r="ENI152" s="1"/>
      <c r="ENJ152" s="1"/>
      <c r="ENK152" s="1"/>
      <c r="ENL152" s="1"/>
      <c r="ENM152" s="1"/>
      <c r="ENN152" s="1"/>
      <c r="ENO152" s="1"/>
      <c r="ENP152" s="1"/>
      <c r="ENQ152" s="1"/>
      <c r="ENR152" s="1"/>
      <c r="ENS152" s="1"/>
      <c r="ENT152" s="1"/>
      <c r="ENU152" s="1"/>
      <c r="ENV152" s="1"/>
      <c r="ENW152" s="1"/>
      <c r="ENX152" s="1"/>
      <c r="ENY152" s="1"/>
      <c r="ENZ152" s="1"/>
      <c r="EOA152" s="1"/>
      <c r="EOB152" s="1"/>
      <c r="EOC152" s="1"/>
      <c r="EOD152" s="1"/>
      <c r="EOE152" s="1"/>
      <c r="EOF152" s="1"/>
      <c r="EOG152" s="1"/>
      <c r="EOH152" s="1"/>
      <c r="EOI152" s="1"/>
      <c r="EOJ152" s="1"/>
      <c r="EOK152" s="1"/>
      <c r="EOL152" s="1"/>
      <c r="EOM152" s="1"/>
      <c r="EON152" s="1"/>
      <c r="EOO152" s="1"/>
      <c r="EOP152" s="1"/>
      <c r="EOQ152" s="1"/>
      <c r="EOR152" s="1"/>
      <c r="EOS152" s="1"/>
      <c r="EOT152" s="1"/>
      <c r="EOU152" s="1"/>
      <c r="EOV152" s="1"/>
      <c r="EOW152" s="1"/>
      <c r="EOX152" s="1"/>
      <c r="EOY152" s="1"/>
      <c r="EOZ152" s="1"/>
      <c r="EPA152" s="1"/>
      <c r="EPB152" s="1"/>
      <c r="EPC152" s="1"/>
      <c r="EPD152" s="1"/>
      <c r="EPE152" s="1"/>
      <c r="EPF152" s="1"/>
      <c r="EPG152" s="1"/>
      <c r="EPH152" s="1"/>
      <c r="EPI152" s="1"/>
      <c r="EPJ152" s="1"/>
      <c r="EPK152" s="1"/>
      <c r="EPL152" s="1"/>
      <c r="EPM152" s="1"/>
      <c r="EPN152" s="1"/>
      <c r="EPO152" s="1"/>
      <c r="EPP152" s="1"/>
      <c r="EPQ152" s="1"/>
      <c r="EPR152" s="1"/>
      <c r="EPS152" s="1"/>
      <c r="EPT152" s="1"/>
      <c r="EPU152" s="1"/>
      <c r="EPV152" s="1"/>
      <c r="EPW152" s="1"/>
      <c r="EPX152" s="1"/>
      <c r="EPY152" s="1"/>
      <c r="EPZ152" s="1"/>
      <c r="EQA152" s="1"/>
      <c r="EQB152" s="1"/>
      <c r="EQC152" s="1"/>
      <c r="EQD152" s="1"/>
      <c r="EQE152" s="1"/>
      <c r="EQF152" s="1"/>
      <c r="EQG152" s="1"/>
      <c r="EQH152" s="1"/>
      <c r="EQI152" s="1"/>
      <c r="EQJ152" s="1"/>
      <c r="EQK152" s="1"/>
      <c r="EQL152" s="1"/>
      <c r="EQM152" s="1"/>
      <c r="EQN152" s="1"/>
      <c r="EQO152" s="1"/>
      <c r="EQP152" s="1"/>
      <c r="EQQ152" s="1"/>
      <c r="EQR152" s="1"/>
      <c r="EQS152" s="1"/>
      <c r="EQT152" s="1"/>
      <c r="EQU152" s="1"/>
      <c r="EQV152" s="1"/>
      <c r="EQW152" s="1"/>
      <c r="EQX152" s="1"/>
      <c r="EQY152" s="1"/>
      <c r="EQZ152" s="1"/>
      <c r="ERA152" s="1"/>
      <c r="ERB152" s="1"/>
      <c r="ERC152" s="1"/>
      <c r="ERD152" s="1"/>
      <c r="ERE152" s="1"/>
      <c r="ERF152" s="1"/>
      <c r="ERG152" s="1"/>
      <c r="ERH152" s="1"/>
      <c r="ERI152" s="1"/>
      <c r="ERJ152" s="1"/>
      <c r="ERK152" s="1"/>
      <c r="ERL152" s="1"/>
      <c r="ERM152" s="1"/>
      <c r="ERN152" s="1"/>
      <c r="ERO152" s="1"/>
      <c r="ERP152" s="1"/>
      <c r="ERQ152" s="1"/>
      <c r="ERR152" s="1"/>
      <c r="ERS152" s="1"/>
      <c r="ERT152" s="1"/>
      <c r="ERU152" s="1"/>
      <c r="ERV152" s="1"/>
      <c r="ERW152" s="1"/>
      <c r="ERX152" s="1"/>
      <c r="ERY152" s="1"/>
      <c r="ERZ152" s="1"/>
      <c r="ESA152" s="1"/>
      <c r="ESB152" s="1"/>
      <c r="ESC152" s="1"/>
      <c r="ESD152" s="1"/>
      <c r="ESE152" s="1"/>
      <c r="ESF152" s="1"/>
      <c r="ESG152" s="1"/>
      <c r="ESH152" s="1"/>
      <c r="ESI152" s="1"/>
      <c r="ESJ152" s="1"/>
      <c r="ESK152" s="1"/>
      <c r="ESL152" s="1"/>
      <c r="ESM152" s="1"/>
      <c r="ESN152" s="1"/>
      <c r="ESO152" s="1"/>
      <c r="ESP152" s="1"/>
      <c r="ESQ152" s="1"/>
      <c r="ESR152" s="1"/>
      <c r="ESS152" s="1"/>
      <c r="EST152" s="1"/>
      <c r="ESU152" s="1"/>
      <c r="ESV152" s="1"/>
      <c r="ESW152" s="1"/>
      <c r="ESX152" s="1"/>
      <c r="ESY152" s="1"/>
      <c r="ESZ152" s="1"/>
      <c r="ETA152" s="1"/>
      <c r="ETB152" s="1"/>
      <c r="ETC152" s="1"/>
      <c r="ETD152" s="1"/>
      <c r="ETE152" s="1"/>
      <c r="ETF152" s="1"/>
      <c r="ETG152" s="1"/>
      <c r="ETH152" s="1"/>
      <c r="ETI152" s="1"/>
      <c r="ETJ152" s="1"/>
      <c r="ETK152" s="1"/>
      <c r="ETL152" s="1"/>
      <c r="ETM152" s="1"/>
      <c r="ETN152" s="1"/>
      <c r="ETO152" s="1"/>
      <c r="ETP152" s="1"/>
      <c r="ETQ152" s="1"/>
      <c r="ETR152" s="1"/>
      <c r="ETS152" s="1"/>
      <c r="ETT152" s="1"/>
      <c r="ETU152" s="1"/>
      <c r="ETV152" s="1"/>
      <c r="ETW152" s="1"/>
      <c r="ETX152" s="1"/>
      <c r="ETY152" s="1"/>
      <c r="ETZ152" s="1"/>
      <c r="EUA152" s="1"/>
      <c r="EUB152" s="1"/>
      <c r="EUC152" s="1"/>
      <c r="EUD152" s="1"/>
      <c r="EUE152" s="1"/>
      <c r="EUF152" s="1"/>
      <c r="EUG152" s="1"/>
      <c r="EUH152" s="1"/>
      <c r="EUI152" s="1"/>
      <c r="EUJ152" s="1"/>
      <c r="EUK152" s="1"/>
      <c r="EUL152" s="1"/>
      <c r="EUM152" s="1"/>
      <c r="EUN152" s="1"/>
      <c r="EUO152" s="1"/>
      <c r="EUP152" s="1"/>
      <c r="EUQ152" s="1"/>
      <c r="EUR152" s="1"/>
      <c r="EUS152" s="1"/>
      <c r="EUT152" s="1"/>
      <c r="EUU152" s="1"/>
      <c r="EUV152" s="1"/>
      <c r="EUW152" s="1"/>
      <c r="EUX152" s="1"/>
      <c r="EUY152" s="1"/>
      <c r="EUZ152" s="1"/>
      <c r="EVA152" s="1"/>
      <c r="EVB152" s="1"/>
      <c r="EVC152" s="1"/>
      <c r="EVD152" s="1"/>
      <c r="EVE152" s="1"/>
      <c r="EVF152" s="1"/>
      <c r="EVG152" s="1"/>
      <c r="EVH152" s="1"/>
      <c r="EVI152" s="1"/>
      <c r="EVJ152" s="1"/>
      <c r="EVK152" s="1"/>
      <c r="EVL152" s="1"/>
      <c r="EVM152" s="1"/>
      <c r="EVN152" s="1"/>
      <c r="EVO152" s="1"/>
      <c r="EVP152" s="1"/>
      <c r="EVQ152" s="1"/>
      <c r="EVR152" s="1"/>
      <c r="EVS152" s="1"/>
      <c r="EVT152" s="1"/>
      <c r="EVU152" s="1"/>
      <c r="EVV152" s="1"/>
      <c r="EVW152" s="1"/>
      <c r="EVX152" s="1"/>
      <c r="EVY152" s="1"/>
      <c r="EVZ152" s="1"/>
      <c r="EWA152" s="1"/>
      <c r="EWB152" s="1"/>
      <c r="EWC152" s="1"/>
      <c r="EWD152" s="1"/>
      <c r="EWE152" s="1"/>
      <c r="EWF152" s="1"/>
      <c r="EWG152" s="1"/>
      <c r="EWH152" s="1"/>
      <c r="EWI152" s="1"/>
      <c r="EWJ152" s="1"/>
      <c r="EWK152" s="1"/>
      <c r="EWL152" s="1"/>
      <c r="EWM152" s="1"/>
      <c r="EWN152" s="1"/>
      <c r="EWO152" s="1"/>
      <c r="EWP152" s="1"/>
      <c r="EWQ152" s="1"/>
      <c r="EWR152" s="1"/>
      <c r="EWS152" s="1"/>
      <c r="EWT152" s="1"/>
      <c r="EWU152" s="1"/>
      <c r="EWV152" s="1"/>
      <c r="EWW152" s="1"/>
      <c r="EWX152" s="1"/>
      <c r="EWY152" s="1"/>
      <c r="EWZ152" s="1"/>
      <c r="EXA152" s="1"/>
      <c r="EXB152" s="1"/>
      <c r="EXC152" s="1"/>
      <c r="EXD152" s="1"/>
      <c r="EXE152" s="1"/>
      <c r="EXF152" s="1"/>
      <c r="EXG152" s="1"/>
      <c r="EXH152" s="1"/>
      <c r="EXI152" s="1"/>
      <c r="EXJ152" s="1"/>
      <c r="EXK152" s="1"/>
      <c r="EXL152" s="1"/>
      <c r="EXM152" s="1"/>
      <c r="EXN152" s="1"/>
      <c r="EXO152" s="1"/>
      <c r="EXP152" s="1"/>
      <c r="EXQ152" s="1"/>
      <c r="EXR152" s="1"/>
      <c r="EXS152" s="1"/>
      <c r="EXT152" s="1"/>
      <c r="EXU152" s="1"/>
      <c r="EXV152" s="1"/>
      <c r="EXW152" s="1"/>
      <c r="EXX152" s="1"/>
      <c r="EXY152" s="1"/>
      <c r="EXZ152" s="1"/>
      <c r="EYA152" s="1"/>
      <c r="EYB152" s="1"/>
      <c r="EYC152" s="1"/>
      <c r="EYD152" s="1"/>
      <c r="EYE152" s="1"/>
      <c r="EYF152" s="1"/>
      <c r="EYG152" s="1"/>
      <c r="EYH152" s="1"/>
      <c r="EYI152" s="1"/>
      <c r="EYJ152" s="1"/>
      <c r="EYK152" s="1"/>
      <c r="EYL152" s="1"/>
      <c r="EYM152" s="1"/>
      <c r="EYN152" s="1"/>
      <c r="EYO152" s="1"/>
      <c r="EYP152" s="1"/>
      <c r="EYQ152" s="1"/>
      <c r="EYR152" s="1"/>
      <c r="EYS152" s="1"/>
      <c r="EYT152" s="1"/>
      <c r="EYU152" s="1"/>
      <c r="EYV152" s="1"/>
      <c r="EYW152" s="1"/>
      <c r="EYX152" s="1"/>
      <c r="EYY152" s="1"/>
      <c r="EYZ152" s="1"/>
      <c r="EZA152" s="1"/>
      <c r="EZB152" s="1"/>
      <c r="EZC152" s="1"/>
      <c r="EZD152" s="1"/>
      <c r="EZE152" s="1"/>
      <c r="EZF152" s="1"/>
      <c r="EZG152" s="1"/>
      <c r="EZH152" s="1"/>
      <c r="EZI152" s="1"/>
      <c r="EZJ152" s="1"/>
      <c r="EZK152" s="1"/>
      <c r="EZL152" s="1"/>
      <c r="EZM152" s="1"/>
      <c r="EZN152" s="1"/>
      <c r="EZO152" s="1"/>
      <c r="EZP152" s="1"/>
      <c r="EZQ152" s="1"/>
      <c r="EZR152" s="1"/>
      <c r="EZS152" s="1"/>
      <c r="EZT152" s="1"/>
      <c r="EZU152" s="1"/>
      <c r="EZV152" s="1"/>
      <c r="EZW152" s="1"/>
      <c r="EZX152" s="1"/>
      <c r="EZY152" s="1"/>
      <c r="EZZ152" s="1"/>
      <c r="FAA152" s="1"/>
      <c r="FAB152" s="1"/>
      <c r="FAC152" s="1"/>
      <c r="FAD152" s="1"/>
      <c r="FAE152" s="1"/>
      <c r="FAF152" s="1"/>
      <c r="FAG152" s="1"/>
      <c r="FAH152" s="1"/>
      <c r="FAI152" s="1"/>
      <c r="FAJ152" s="1"/>
      <c r="FAK152" s="1"/>
      <c r="FAL152" s="1"/>
      <c r="FAM152" s="1"/>
      <c r="FAN152" s="1"/>
      <c r="FAO152" s="1"/>
      <c r="FAP152" s="1"/>
      <c r="FAQ152" s="1"/>
      <c r="FAR152" s="1"/>
      <c r="FAS152" s="1"/>
      <c r="FAT152" s="1"/>
      <c r="FAU152" s="1"/>
      <c r="FAV152" s="1"/>
      <c r="FAW152" s="1"/>
      <c r="FAX152" s="1"/>
      <c r="FAY152" s="1"/>
      <c r="FAZ152" s="1"/>
      <c r="FBA152" s="1"/>
      <c r="FBB152" s="1"/>
      <c r="FBC152" s="1"/>
      <c r="FBD152" s="1"/>
      <c r="FBE152" s="1"/>
      <c r="FBF152" s="1"/>
      <c r="FBG152" s="1"/>
      <c r="FBH152" s="1"/>
      <c r="FBI152" s="1"/>
      <c r="FBJ152" s="1"/>
      <c r="FBK152" s="1"/>
      <c r="FBL152" s="1"/>
      <c r="FBM152" s="1"/>
      <c r="FBN152" s="1"/>
      <c r="FBO152" s="1"/>
      <c r="FBP152" s="1"/>
      <c r="FBQ152" s="1"/>
      <c r="FBR152" s="1"/>
      <c r="FBS152" s="1"/>
      <c r="FBT152" s="1"/>
      <c r="FBU152" s="1"/>
      <c r="FBV152" s="1"/>
      <c r="FBW152" s="1"/>
      <c r="FBX152" s="1"/>
      <c r="FBY152" s="1"/>
      <c r="FBZ152" s="1"/>
      <c r="FCA152" s="1"/>
      <c r="FCB152" s="1"/>
      <c r="FCC152" s="1"/>
      <c r="FCD152" s="1"/>
      <c r="FCE152" s="1"/>
      <c r="FCF152" s="1"/>
      <c r="FCG152" s="1"/>
      <c r="FCH152" s="1"/>
      <c r="FCI152" s="1"/>
      <c r="FCJ152" s="1"/>
      <c r="FCK152" s="1"/>
      <c r="FCL152" s="1"/>
      <c r="FCM152" s="1"/>
      <c r="FCN152" s="1"/>
      <c r="FCO152" s="1"/>
      <c r="FCP152" s="1"/>
      <c r="FCQ152" s="1"/>
      <c r="FCR152" s="1"/>
      <c r="FCS152" s="1"/>
      <c r="FCT152" s="1"/>
      <c r="FCU152" s="1"/>
      <c r="FCV152" s="1"/>
      <c r="FCW152" s="1"/>
      <c r="FCX152" s="1"/>
      <c r="FCY152" s="1"/>
      <c r="FCZ152" s="1"/>
      <c r="FDA152" s="1"/>
      <c r="FDB152" s="1"/>
      <c r="FDC152" s="1"/>
      <c r="FDD152" s="1"/>
      <c r="FDE152" s="1"/>
      <c r="FDF152" s="1"/>
      <c r="FDG152" s="1"/>
      <c r="FDH152" s="1"/>
      <c r="FDI152" s="1"/>
      <c r="FDJ152" s="1"/>
      <c r="FDK152" s="1"/>
      <c r="FDL152" s="1"/>
      <c r="FDM152" s="1"/>
      <c r="FDN152" s="1"/>
      <c r="FDO152" s="1"/>
      <c r="FDP152" s="1"/>
      <c r="FDQ152" s="1"/>
      <c r="FDR152" s="1"/>
      <c r="FDS152" s="1"/>
      <c r="FDT152" s="1"/>
      <c r="FDU152" s="1"/>
      <c r="FDV152" s="1"/>
      <c r="FDW152" s="1"/>
      <c r="FDX152" s="1"/>
      <c r="FDY152" s="1"/>
      <c r="FDZ152" s="1"/>
      <c r="FEA152" s="1"/>
      <c r="FEB152" s="1"/>
      <c r="FEC152" s="1"/>
      <c r="FED152" s="1"/>
      <c r="FEE152" s="1"/>
      <c r="FEF152" s="1"/>
      <c r="FEG152" s="1"/>
      <c r="FEH152" s="1"/>
      <c r="FEI152" s="1"/>
      <c r="FEJ152" s="1"/>
      <c r="FEK152" s="1"/>
      <c r="FEL152" s="1"/>
      <c r="FEM152" s="1"/>
      <c r="FEN152" s="1"/>
      <c r="FEO152" s="1"/>
      <c r="FEP152" s="1"/>
      <c r="FEQ152" s="1"/>
      <c r="FER152" s="1"/>
      <c r="FES152" s="1"/>
      <c r="FET152" s="1"/>
      <c r="FEU152" s="1"/>
      <c r="FEV152" s="1"/>
      <c r="FEW152" s="1"/>
      <c r="FEX152" s="1"/>
      <c r="FEY152" s="1"/>
      <c r="FEZ152" s="1"/>
      <c r="FFA152" s="1"/>
      <c r="FFB152" s="1"/>
      <c r="FFC152" s="1"/>
      <c r="FFD152" s="1"/>
      <c r="FFE152" s="1"/>
      <c r="FFF152" s="1"/>
      <c r="FFG152" s="1"/>
      <c r="FFH152" s="1"/>
      <c r="FFI152" s="1"/>
      <c r="FFJ152" s="1"/>
      <c r="FFK152" s="1"/>
      <c r="FFL152" s="1"/>
      <c r="FFM152" s="1"/>
      <c r="FFN152" s="1"/>
      <c r="FFO152" s="1"/>
      <c r="FFP152" s="1"/>
      <c r="FFQ152" s="1"/>
      <c r="FFR152" s="1"/>
      <c r="FFS152" s="1"/>
      <c r="FFT152" s="1"/>
      <c r="FFU152" s="1"/>
      <c r="FFV152" s="1"/>
      <c r="FFW152" s="1"/>
      <c r="FFX152" s="1"/>
      <c r="FFY152" s="1"/>
      <c r="FFZ152" s="1"/>
      <c r="FGA152" s="1"/>
      <c r="FGB152" s="1"/>
      <c r="FGC152" s="1"/>
      <c r="FGD152" s="1"/>
      <c r="FGE152" s="1"/>
      <c r="FGF152" s="1"/>
      <c r="FGG152" s="1"/>
      <c r="FGH152" s="1"/>
      <c r="FGI152" s="1"/>
      <c r="FGJ152" s="1"/>
      <c r="FGK152" s="1"/>
      <c r="FGL152" s="1"/>
      <c r="FGM152" s="1"/>
      <c r="FGN152" s="1"/>
      <c r="FGO152" s="1"/>
      <c r="FGP152" s="1"/>
      <c r="FGQ152" s="1"/>
      <c r="FGR152" s="1"/>
      <c r="FGS152" s="1"/>
      <c r="FGT152" s="1"/>
      <c r="FGU152" s="1"/>
      <c r="FGV152" s="1"/>
      <c r="FGW152" s="1"/>
      <c r="FGX152" s="1"/>
      <c r="FGY152" s="1"/>
      <c r="FGZ152" s="1"/>
      <c r="FHA152" s="1"/>
      <c r="FHB152" s="1"/>
      <c r="FHC152" s="1"/>
      <c r="FHD152" s="1"/>
      <c r="FHE152" s="1"/>
      <c r="FHF152" s="1"/>
      <c r="FHG152" s="1"/>
      <c r="FHH152" s="1"/>
      <c r="FHI152" s="1"/>
      <c r="FHJ152" s="1"/>
      <c r="FHK152" s="1"/>
      <c r="FHL152" s="1"/>
      <c r="FHM152" s="1"/>
      <c r="FHN152" s="1"/>
      <c r="FHO152" s="1"/>
      <c r="FHP152" s="1"/>
      <c r="FHQ152" s="1"/>
      <c r="FHR152" s="1"/>
      <c r="FHS152" s="1"/>
      <c r="FHT152" s="1"/>
      <c r="FHU152" s="1"/>
      <c r="FHV152" s="1"/>
      <c r="FHW152" s="1"/>
      <c r="FHX152" s="1"/>
      <c r="FHY152" s="1"/>
      <c r="FHZ152" s="1"/>
      <c r="FIA152" s="1"/>
      <c r="FIB152" s="1"/>
      <c r="FIC152" s="1"/>
      <c r="FID152" s="1"/>
      <c r="FIE152" s="1"/>
      <c r="FIF152" s="1"/>
      <c r="FIG152" s="1"/>
      <c r="FIH152" s="1"/>
      <c r="FII152" s="1"/>
      <c r="FIJ152" s="1"/>
      <c r="FIK152" s="1"/>
      <c r="FIL152" s="1"/>
      <c r="FIM152" s="1"/>
      <c r="FIN152" s="1"/>
      <c r="FIO152" s="1"/>
      <c r="FIP152" s="1"/>
      <c r="FIQ152" s="1"/>
      <c r="FIR152" s="1"/>
      <c r="FIS152" s="1"/>
      <c r="FIT152" s="1"/>
      <c r="FIU152" s="1"/>
      <c r="FIV152" s="1"/>
      <c r="FIW152" s="1"/>
      <c r="FIX152" s="1"/>
      <c r="FIY152" s="1"/>
      <c r="FIZ152" s="1"/>
      <c r="FJA152" s="1"/>
      <c r="FJB152" s="1"/>
      <c r="FJC152" s="1"/>
      <c r="FJD152" s="1"/>
      <c r="FJE152" s="1"/>
      <c r="FJF152" s="1"/>
      <c r="FJG152" s="1"/>
      <c r="FJH152" s="1"/>
      <c r="FJI152" s="1"/>
      <c r="FJJ152" s="1"/>
      <c r="FJK152" s="1"/>
      <c r="FJL152" s="1"/>
      <c r="FJM152" s="1"/>
      <c r="FJN152" s="1"/>
      <c r="FJO152" s="1"/>
      <c r="FJP152" s="1"/>
      <c r="FJQ152" s="1"/>
      <c r="FJR152" s="1"/>
      <c r="FJS152" s="1"/>
      <c r="FJT152" s="1"/>
      <c r="FJU152" s="1"/>
      <c r="FJV152" s="1"/>
      <c r="FJW152" s="1"/>
      <c r="FJX152" s="1"/>
      <c r="FJY152" s="1"/>
      <c r="FJZ152" s="1"/>
      <c r="FKA152" s="1"/>
      <c r="FKB152" s="1"/>
      <c r="FKC152" s="1"/>
      <c r="FKD152" s="1"/>
      <c r="FKE152" s="1"/>
      <c r="FKF152" s="1"/>
      <c r="FKG152" s="1"/>
      <c r="FKH152" s="1"/>
      <c r="FKI152" s="1"/>
      <c r="FKJ152" s="1"/>
      <c r="FKK152" s="1"/>
      <c r="FKL152" s="1"/>
      <c r="FKM152" s="1"/>
      <c r="FKN152" s="1"/>
      <c r="FKO152" s="1"/>
      <c r="FKP152" s="1"/>
      <c r="FKQ152" s="1"/>
      <c r="FKR152" s="1"/>
      <c r="FKS152" s="1"/>
      <c r="FKT152" s="1"/>
      <c r="FKU152" s="1"/>
      <c r="FKV152" s="1"/>
      <c r="FKW152" s="1"/>
      <c r="FKX152" s="1"/>
      <c r="FKY152" s="1"/>
      <c r="FKZ152" s="1"/>
      <c r="FLA152" s="1"/>
      <c r="FLB152" s="1"/>
      <c r="FLC152" s="1"/>
      <c r="FLD152" s="1"/>
      <c r="FLE152" s="1"/>
      <c r="FLF152" s="1"/>
      <c r="FLG152" s="1"/>
      <c r="FLH152" s="1"/>
      <c r="FLI152" s="1"/>
      <c r="FLJ152" s="1"/>
      <c r="FLK152" s="1"/>
      <c r="FLL152" s="1"/>
      <c r="FLM152" s="1"/>
      <c r="FLN152" s="1"/>
      <c r="FLO152" s="1"/>
      <c r="FLP152" s="1"/>
      <c r="FLQ152" s="1"/>
      <c r="FLR152" s="1"/>
      <c r="FLS152" s="1"/>
      <c r="FLT152" s="1"/>
      <c r="FLU152" s="1"/>
      <c r="FLV152" s="1"/>
      <c r="FLW152" s="1"/>
      <c r="FLX152" s="1"/>
      <c r="FLY152" s="1"/>
      <c r="FLZ152" s="1"/>
      <c r="FMA152" s="1"/>
      <c r="FMB152" s="1"/>
      <c r="FMC152" s="1"/>
      <c r="FMD152" s="1"/>
      <c r="FME152" s="1"/>
      <c r="FMF152" s="1"/>
      <c r="FMG152" s="1"/>
      <c r="FMH152" s="1"/>
      <c r="FMI152" s="1"/>
      <c r="FMJ152" s="1"/>
      <c r="FMK152" s="1"/>
      <c r="FML152" s="1"/>
      <c r="FMM152" s="1"/>
      <c r="FMN152" s="1"/>
      <c r="FMO152" s="1"/>
      <c r="FMP152" s="1"/>
      <c r="FMQ152" s="1"/>
      <c r="FMR152" s="1"/>
      <c r="FMS152" s="1"/>
      <c r="FMT152" s="1"/>
      <c r="FMU152" s="1"/>
      <c r="FMV152" s="1"/>
      <c r="FMW152" s="1"/>
      <c r="FMX152" s="1"/>
      <c r="FMY152" s="1"/>
      <c r="FMZ152" s="1"/>
      <c r="FNA152" s="1"/>
      <c r="FNB152" s="1"/>
      <c r="FNC152" s="1"/>
      <c r="FND152" s="1"/>
      <c r="FNE152" s="1"/>
      <c r="FNF152" s="1"/>
      <c r="FNG152" s="1"/>
      <c r="FNH152" s="1"/>
      <c r="FNI152" s="1"/>
      <c r="FNJ152" s="1"/>
      <c r="FNK152" s="1"/>
      <c r="FNL152" s="1"/>
      <c r="FNM152" s="1"/>
      <c r="FNN152" s="1"/>
      <c r="FNO152" s="1"/>
      <c r="FNP152" s="1"/>
      <c r="FNQ152" s="1"/>
      <c r="FNR152" s="1"/>
      <c r="FNS152" s="1"/>
      <c r="FNT152" s="1"/>
      <c r="FNU152" s="1"/>
      <c r="FNV152" s="1"/>
      <c r="FNW152" s="1"/>
      <c r="FNX152" s="1"/>
      <c r="FNY152" s="1"/>
      <c r="FNZ152" s="1"/>
      <c r="FOA152" s="1"/>
      <c r="FOB152" s="1"/>
      <c r="FOC152" s="1"/>
      <c r="FOD152" s="1"/>
      <c r="FOE152" s="1"/>
      <c r="FOF152" s="1"/>
      <c r="FOG152" s="1"/>
      <c r="FOH152" s="1"/>
      <c r="FOI152" s="1"/>
      <c r="FOJ152" s="1"/>
      <c r="FOK152" s="1"/>
      <c r="FOL152" s="1"/>
      <c r="FOM152" s="1"/>
      <c r="FON152" s="1"/>
      <c r="FOO152" s="1"/>
      <c r="FOP152" s="1"/>
      <c r="FOQ152" s="1"/>
      <c r="FOR152" s="1"/>
      <c r="FOS152" s="1"/>
      <c r="FOT152" s="1"/>
      <c r="FOU152" s="1"/>
      <c r="FOV152" s="1"/>
      <c r="FOW152" s="1"/>
      <c r="FOX152" s="1"/>
      <c r="FOY152" s="1"/>
      <c r="FOZ152" s="1"/>
      <c r="FPA152" s="1"/>
      <c r="FPB152" s="1"/>
      <c r="FPC152" s="1"/>
      <c r="FPD152" s="1"/>
      <c r="FPE152" s="1"/>
      <c r="FPF152" s="1"/>
      <c r="FPG152" s="1"/>
      <c r="FPH152" s="1"/>
      <c r="FPI152" s="1"/>
      <c r="FPJ152" s="1"/>
      <c r="FPK152" s="1"/>
      <c r="FPL152" s="1"/>
      <c r="FPM152" s="1"/>
      <c r="FPN152" s="1"/>
      <c r="FPO152" s="1"/>
      <c r="FPP152" s="1"/>
      <c r="FPQ152" s="1"/>
      <c r="FPR152" s="1"/>
      <c r="FPS152" s="1"/>
      <c r="FPT152" s="1"/>
      <c r="FPU152" s="1"/>
      <c r="FPV152" s="1"/>
      <c r="FPW152" s="1"/>
      <c r="FPX152" s="1"/>
      <c r="FPY152" s="1"/>
      <c r="FPZ152" s="1"/>
      <c r="FQA152" s="1"/>
      <c r="FQB152" s="1"/>
      <c r="FQC152" s="1"/>
      <c r="FQD152" s="1"/>
      <c r="FQE152" s="1"/>
      <c r="FQF152" s="1"/>
      <c r="FQG152" s="1"/>
      <c r="FQH152" s="1"/>
      <c r="FQI152" s="1"/>
      <c r="FQJ152" s="1"/>
      <c r="FQK152" s="1"/>
      <c r="FQL152" s="1"/>
      <c r="FQM152" s="1"/>
      <c r="FQN152" s="1"/>
      <c r="FQO152" s="1"/>
      <c r="FQP152" s="1"/>
      <c r="FQQ152" s="1"/>
      <c r="FQR152" s="1"/>
      <c r="FQS152" s="1"/>
      <c r="FQT152" s="1"/>
      <c r="FQU152" s="1"/>
      <c r="FQV152" s="1"/>
      <c r="FQW152" s="1"/>
      <c r="FQX152" s="1"/>
      <c r="FQY152" s="1"/>
      <c r="FQZ152" s="1"/>
      <c r="FRA152" s="1"/>
      <c r="FRB152" s="1"/>
      <c r="FRC152" s="1"/>
      <c r="FRD152" s="1"/>
      <c r="FRE152" s="1"/>
      <c r="FRF152" s="1"/>
      <c r="FRG152" s="1"/>
      <c r="FRH152" s="1"/>
      <c r="FRI152" s="1"/>
      <c r="FRJ152" s="1"/>
      <c r="FRK152" s="1"/>
      <c r="FRL152" s="1"/>
      <c r="FRM152" s="1"/>
      <c r="FRN152" s="1"/>
      <c r="FRO152" s="1"/>
      <c r="FRP152" s="1"/>
      <c r="FRQ152" s="1"/>
      <c r="FRR152" s="1"/>
      <c r="FRS152" s="1"/>
      <c r="FRT152" s="1"/>
      <c r="FRU152" s="1"/>
      <c r="FRV152" s="1"/>
      <c r="FRW152" s="1"/>
      <c r="FRX152" s="1"/>
      <c r="FRY152" s="1"/>
      <c r="FRZ152" s="1"/>
      <c r="FSA152" s="1"/>
      <c r="FSB152" s="1"/>
      <c r="FSC152" s="1"/>
      <c r="FSD152" s="1"/>
      <c r="FSE152" s="1"/>
      <c r="FSF152" s="1"/>
      <c r="FSG152" s="1"/>
      <c r="FSH152" s="1"/>
      <c r="FSI152" s="1"/>
      <c r="FSJ152" s="1"/>
      <c r="FSK152" s="1"/>
      <c r="FSL152" s="1"/>
      <c r="FSM152" s="1"/>
      <c r="FSN152" s="1"/>
      <c r="FSO152" s="1"/>
      <c r="FSP152" s="1"/>
      <c r="FSQ152" s="1"/>
      <c r="FSR152" s="1"/>
      <c r="FSS152" s="1"/>
      <c r="FST152" s="1"/>
      <c r="FSU152" s="1"/>
      <c r="FSV152" s="1"/>
      <c r="FSW152" s="1"/>
      <c r="FSX152" s="1"/>
      <c r="FSY152" s="1"/>
      <c r="FSZ152" s="1"/>
      <c r="FTA152" s="1"/>
      <c r="FTB152" s="1"/>
      <c r="FTC152" s="1"/>
      <c r="FTD152" s="1"/>
      <c r="FTE152" s="1"/>
      <c r="FTF152" s="1"/>
      <c r="FTG152" s="1"/>
      <c r="FTH152" s="1"/>
      <c r="FTI152" s="1"/>
      <c r="FTJ152" s="1"/>
      <c r="FTK152" s="1"/>
      <c r="FTL152" s="1"/>
      <c r="FTM152" s="1"/>
      <c r="FTN152" s="1"/>
      <c r="FTO152" s="1"/>
      <c r="FTP152" s="1"/>
      <c r="FTQ152" s="1"/>
      <c r="FTR152" s="1"/>
      <c r="FTS152" s="1"/>
      <c r="FTT152" s="1"/>
      <c r="FTU152" s="1"/>
      <c r="FTV152" s="1"/>
      <c r="FTW152" s="1"/>
      <c r="FTX152" s="1"/>
      <c r="FTY152" s="1"/>
      <c r="FTZ152" s="1"/>
      <c r="FUA152" s="1"/>
      <c r="FUB152" s="1"/>
      <c r="FUC152" s="1"/>
      <c r="FUD152" s="1"/>
      <c r="FUE152" s="1"/>
      <c r="FUF152" s="1"/>
      <c r="FUG152" s="1"/>
      <c r="FUH152" s="1"/>
      <c r="FUI152" s="1"/>
      <c r="FUJ152" s="1"/>
      <c r="FUK152" s="1"/>
      <c r="FUL152" s="1"/>
      <c r="FUM152" s="1"/>
      <c r="FUN152" s="1"/>
      <c r="FUO152" s="1"/>
      <c r="FUP152" s="1"/>
      <c r="FUQ152" s="1"/>
      <c r="FUR152" s="1"/>
      <c r="FUS152" s="1"/>
      <c r="FUT152" s="1"/>
      <c r="FUU152" s="1"/>
      <c r="FUV152" s="1"/>
      <c r="FUW152" s="1"/>
      <c r="FUX152" s="1"/>
      <c r="FUY152" s="1"/>
      <c r="FUZ152" s="1"/>
      <c r="FVA152" s="1"/>
      <c r="FVB152" s="1"/>
      <c r="FVC152" s="1"/>
      <c r="FVD152" s="1"/>
      <c r="FVE152" s="1"/>
      <c r="FVF152" s="1"/>
      <c r="FVG152" s="1"/>
      <c r="FVH152" s="1"/>
      <c r="FVI152" s="1"/>
      <c r="FVJ152" s="1"/>
      <c r="FVK152" s="1"/>
      <c r="FVL152" s="1"/>
      <c r="FVM152" s="1"/>
      <c r="FVN152" s="1"/>
      <c r="FVO152" s="1"/>
      <c r="FVP152" s="1"/>
      <c r="FVQ152" s="1"/>
      <c r="FVR152" s="1"/>
      <c r="FVS152" s="1"/>
      <c r="FVT152" s="1"/>
      <c r="FVU152" s="1"/>
      <c r="FVV152" s="1"/>
      <c r="FVW152" s="1"/>
      <c r="FVX152" s="1"/>
      <c r="FVY152" s="1"/>
      <c r="FVZ152" s="1"/>
      <c r="FWA152" s="1"/>
      <c r="FWB152" s="1"/>
      <c r="FWC152" s="1"/>
      <c r="FWD152" s="1"/>
      <c r="FWE152" s="1"/>
      <c r="FWF152" s="1"/>
      <c r="FWG152" s="1"/>
      <c r="FWH152" s="1"/>
      <c r="FWI152" s="1"/>
      <c r="FWJ152" s="1"/>
      <c r="FWK152" s="1"/>
      <c r="FWL152" s="1"/>
      <c r="FWM152" s="1"/>
      <c r="FWN152" s="1"/>
      <c r="FWO152" s="1"/>
      <c r="FWP152" s="1"/>
      <c r="FWQ152" s="1"/>
      <c r="FWR152" s="1"/>
      <c r="FWS152" s="1"/>
      <c r="FWT152" s="1"/>
      <c r="FWU152" s="1"/>
      <c r="FWV152" s="1"/>
      <c r="FWW152" s="1"/>
      <c r="FWX152" s="1"/>
      <c r="FWY152" s="1"/>
      <c r="FWZ152" s="1"/>
      <c r="FXA152" s="1"/>
      <c r="FXB152" s="1"/>
      <c r="FXC152" s="1"/>
      <c r="FXD152" s="1"/>
      <c r="FXE152" s="1"/>
      <c r="FXF152" s="1"/>
      <c r="FXG152" s="1"/>
      <c r="FXH152" s="1"/>
      <c r="FXI152" s="1"/>
      <c r="FXJ152" s="1"/>
      <c r="FXK152" s="1"/>
      <c r="FXL152" s="1"/>
      <c r="FXM152" s="1"/>
      <c r="FXN152" s="1"/>
      <c r="FXO152" s="1"/>
      <c r="FXP152" s="1"/>
      <c r="FXQ152" s="1"/>
      <c r="FXR152" s="1"/>
      <c r="FXS152" s="1"/>
      <c r="FXT152" s="1"/>
      <c r="FXU152" s="1"/>
      <c r="FXV152" s="1"/>
      <c r="FXW152" s="1"/>
      <c r="FXX152" s="1"/>
      <c r="FXY152" s="1"/>
      <c r="FXZ152" s="1"/>
      <c r="FYA152" s="1"/>
      <c r="FYB152" s="1"/>
      <c r="FYC152" s="1"/>
      <c r="FYD152" s="1"/>
      <c r="FYE152" s="1"/>
      <c r="FYF152" s="1"/>
      <c r="FYG152" s="1"/>
      <c r="FYH152" s="1"/>
      <c r="FYI152" s="1"/>
      <c r="FYJ152" s="1"/>
      <c r="FYK152" s="1"/>
      <c r="FYL152" s="1"/>
      <c r="FYM152" s="1"/>
      <c r="FYN152" s="1"/>
      <c r="FYO152" s="1"/>
      <c r="FYP152" s="1"/>
      <c r="FYQ152" s="1"/>
      <c r="FYR152" s="1"/>
      <c r="FYS152" s="1"/>
      <c r="FYT152" s="1"/>
      <c r="FYU152" s="1"/>
      <c r="FYV152" s="1"/>
      <c r="FYW152" s="1"/>
      <c r="FYX152" s="1"/>
      <c r="FYY152" s="1"/>
      <c r="FYZ152" s="1"/>
      <c r="FZA152" s="1"/>
      <c r="FZB152" s="1"/>
      <c r="FZC152" s="1"/>
      <c r="FZD152" s="1"/>
      <c r="FZE152" s="1"/>
      <c r="FZF152" s="1"/>
      <c r="FZG152" s="1"/>
      <c r="FZH152" s="1"/>
      <c r="FZI152" s="1"/>
      <c r="FZJ152" s="1"/>
      <c r="FZK152" s="1"/>
      <c r="FZL152" s="1"/>
      <c r="FZM152" s="1"/>
      <c r="FZN152" s="1"/>
      <c r="FZO152" s="1"/>
      <c r="FZP152" s="1"/>
      <c r="FZQ152" s="1"/>
      <c r="FZR152" s="1"/>
      <c r="FZS152" s="1"/>
      <c r="FZT152" s="1"/>
      <c r="FZU152" s="1"/>
      <c r="FZV152" s="1"/>
      <c r="FZW152" s="1"/>
      <c r="FZX152" s="1"/>
      <c r="FZY152" s="1"/>
      <c r="FZZ152" s="1"/>
      <c r="GAA152" s="1"/>
      <c r="GAB152" s="1"/>
      <c r="GAC152" s="1"/>
      <c r="GAD152" s="1"/>
      <c r="GAE152" s="1"/>
      <c r="GAF152" s="1"/>
      <c r="GAG152" s="1"/>
      <c r="GAH152" s="1"/>
      <c r="GAI152" s="1"/>
      <c r="GAJ152" s="1"/>
      <c r="GAK152" s="1"/>
      <c r="GAL152" s="1"/>
      <c r="GAM152" s="1"/>
      <c r="GAN152" s="1"/>
      <c r="GAO152" s="1"/>
      <c r="GAP152" s="1"/>
      <c r="GAQ152" s="1"/>
      <c r="GAR152" s="1"/>
      <c r="GAS152" s="1"/>
      <c r="GAT152" s="1"/>
      <c r="GAU152" s="1"/>
      <c r="GAV152" s="1"/>
      <c r="GAW152" s="1"/>
      <c r="GAX152" s="1"/>
      <c r="GAY152" s="1"/>
      <c r="GAZ152" s="1"/>
      <c r="GBA152" s="1"/>
      <c r="GBB152" s="1"/>
      <c r="GBC152" s="1"/>
      <c r="GBD152" s="1"/>
      <c r="GBE152" s="1"/>
      <c r="GBF152" s="1"/>
      <c r="GBG152" s="1"/>
      <c r="GBH152" s="1"/>
      <c r="GBI152" s="1"/>
      <c r="GBJ152" s="1"/>
      <c r="GBK152" s="1"/>
      <c r="GBL152" s="1"/>
      <c r="GBM152" s="1"/>
      <c r="GBN152" s="1"/>
      <c r="GBO152" s="1"/>
      <c r="GBP152" s="1"/>
      <c r="GBQ152" s="1"/>
      <c r="GBR152" s="1"/>
      <c r="GBS152" s="1"/>
      <c r="GBT152" s="1"/>
      <c r="GBU152" s="1"/>
      <c r="GBV152" s="1"/>
      <c r="GBW152" s="1"/>
      <c r="GBX152" s="1"/>
      <c r="GBY152" s="1"/>
      <c r="GBZ152" s="1"/>
      <c r="GCA152" s="1"/>
      <c r="GCB152" s="1"/>
      <c r="GCC152" s="1"/>
      <c r="GCD152" s="1"/>
      <c r="GCE152" s="1"/>
      <c r="GCF152" s="1"/>
      <c r="GCG152" s="1"/>
      <c r="GCH152" s="1"/>
      <c r="GCI152" s="1"/>
      <c r="GCJ152" s="1"/>
      <c r="GCK152" s="1"/>
      <c r="GCL152" s="1"/>
      <c r="GCM152" s="1"/>
      <c r="GCN152" s="1"/>
      <c r="GCO152" s="1"/>
      <c r="GCP152" s="1"/>
      <c r="GCQ152" s="1"/>
      <c r="GCR152" s="1"/>
      <c r="GCS152" s="1"/>
      <c r="GCT152" s="1"/>
      <c r="GCU152" s="1"/>
      <c r="GCV152" s="1"/>
      <c r="GCW152" s="1"/>
      <c r="GCX152" s="1"/>
      <c r="GCY152" s="1"/>
      <c r="GCZ152" s="1"/>
      <c r="GDA152" s="1"/>
      <c r="GDB152" s="1"/>
      <c r="GDC152" s="1"/>
      <c r="GDD152" s="1"/>
      <c r="GDE152" s="1"/>
      <c r="GDF152" s="1"/>
      <c r="GDG152" s="1"/>
      <c r="GDH152" s="1"/>
      <c r="GDI152" s="1"/>
      <c r="GDJ152" s="1"/>
      <c r="GDK152" s="1"/>
      <c r="GDL152" s="1"/>
      <c r="GDM152" s="1"/>
      <c r="GDN152" s="1"/>
      <c r="GDO152" s="1"/>
      <c r="GDP152" s="1"/>
      <c r="GDQ152" s="1"/>
      <c r="GDR152" s="1"/>
      <c r="GDS152" s="1"/>
      <c r="GDT152" s="1"/>
      <c r="GDU152" s="1"/>
      <c r="GDV152" s="1"/>
      <c r="GDW152" s="1"/>
      <c r="GDX152" s="1"/>
      <c r="GDY152" s="1"/>
      <c r="GDZ152" s="1"/>
      <c r="GEA152" s="1"/>
      <c r="GEB152" s="1"/>
      <c r="GEC152" s="1"/>
      <c r="GED152" s="1"/>
      <c r="GEE152" s="1"/>
      <c r="GEF152" s="1"/>
      <c r="GEG152" s="1"/>
      <c r="GEH152" s="1"/>
      <c r="GEI152" s="1"/>
      <c r="GEJ152" s="1"/>
      <c r="GEK152" s="1"/>
      <c r="GEL152" s="1"/>
      <c r="GEM152" s="1"/>
      <c r="GEN152" s="1"/>
      <c r="GEO152" s="1"/>
      <c r="GEP152" s="1"/>
      <c r="GEQ152" s="1"/>
      <c r="GER152" s="1"/>
      <c r="GES152" s="1"/>
      <c r="GET152" s="1"/>
      <c r="GEU152" s="1"/>
      <c r="GEV152" s="1"/>
      <c r="GEW152" s="1"/>
      <c r="GEX152" s="1"/>
      <c r="GEY152" s="1"/>
      <c r="GEZ152" s="1"/>
      <c r="GFA152" s="1"/>
      <c r="GFB152" s="1"/>
      <c r="GFC152" s="1"/>
      <c r="GFD152" s="1"/>
      <c r="GFE152" s="1"/>
      <c r="GFF152" s="1"/>
      <c r="GFG152" s="1"/>
      <c r="GFH152" s="1"/>
      <c r="GFI152" s="1"/>
      <c r="GFJ152" s="1"/>
      <c r="GFK152" s="1"/>
      <c r="GFL152" s="1"/>
      <c r="GFM152" s="1"/>
      <c r="GFN152" s="1"/>
      <c r="GFO152" s="1"/>
      <c r="GFP152" s="1"/>
      <c r="GFQ152" s="1"/>
      <c r="GFR152" s="1"/>
      <c r="GFS152" s="1"/>
      <c r="GFT152" s="1"/>
      <c r="GFU152" s="1"/>
      <c r="GFV152" s="1"/>
      <c r="GFW152" s="1"/>
      <c r="GFX152" s="1"/>
      <c r="GFY152" s="1"/>
      <c r="GFZ152" s="1"/>
      <c r="GGA152" s="1"/>
      <c r="GGB152" s="1"/>
      <c r="GGC152" s="1"/>
      <c r="GGD152" s="1"/>
      <c r="GGE152" s="1"/>
      <c r="GGF152" s="1"/>
      <c r="GGG152" s="1"/>
      <c r="GGH152" s="1"/>
      <c r="GGI152" s="1"/>
      <c r="GGJ152" s="1"/>
      <c r="GGK152" s="1"/>
      <c r="GGL152" s="1"/>
      <c r="GGM152" s="1"/>
      <c r="GGN152" s="1"/>
      <c r="GGO152" s="1"/>
      <c r="GGP152" s="1"/>
      <c r="GGQ152" s="1"/>
      <c r="GGR152" s="1"/>
      <c r="GGS152" s="1"/>
      <c r="GGT152" s="1"/>
      <c r="GGU152" s="1"/>
      <c r="GGV152" s="1"/>
      <c r="GGW152" s="1"/>
      <c r="GGX152" s="1"/>
      <c r="GGY152" s="1"/>
      <c r="GGZ152" s="1"/>
      <c r="GHA152" s="1"/>
      <c r="GHB152" s="1"/>
      <c r="GHC152" s="1"/>
      <c r="GHD152" s="1"/>
      <c r="GHE152" s="1"/>
      <c r="GHF152" s="1"/>
      <c r="GHG152" s="1"/>
      <c r="GHH152" s="1"/>
      <c r="GHI152" s="1"/>
      <c r="GHJ152" s="1"/>
      <c r="GHK152" s="1"/>
      <c r="GHL152" s="1"/>
      <c r="GHM152" s="1"/>
      <c r="GHN152" s="1"/>
      <c r="GHO152" s="1"/>
      <c r="GHP152" s="1"/>
      <c r="GHQ152" s="1"/>
      <c r="GHR152" s="1"/>
      <c r="GHS152" s="1"/>
      <c r="GHT152" s="1"/>
      <c r="GHU152" s="1"/>
      <c r="GHV152" s="1"/>
      <c r="GHW152" s="1"/>
      <c r="GHX152" s="1"/>
      <c r="GHY152" s="1"/>
      <c r="GHZ152" s="1"/>
      <c r="GIA152" s="1"/>
      <c r="GIB152" s="1"/>
      <c r="GIC152" s="1"/>
      <c r="GID152" s="1"/>
      <c r="GIE152" s="1"/>
      <c r="GIF152" s="1"/>
      <c r="GIG152" s="1"/>
      <c r="GIH152" s="1"/>
      <c r="GII152" s="1"/>
      <c r="GIJ152" s="1"/>
      <c r="GIK152" s="1"/>
      <c r="GIL152" s="1"/>
      <c r="GIM152" s="1"/>
      <c r="GIN152" s="1"/>
      <c r="GIO152" s="1"/>
      <c r="GIP152" s="1"/>
      <c r="GIQ152" s="1"/>
      <c r="GIR152" s="1"/>
      <c r="GIS152" s="1"/>
      <c r="GIT152" s="1"/>
      <c r="GIU152" s="1"/>
      <c r="GIV152" s="1"/>
      <c r="GIW152" s="1"/>
      <c r="GIX152" s="1"/>
      <c r="GIY152" s="1"/>
      <c r="GIZ152" s="1"/>
      <c r="GJA152" s="1"/>
      <c r="GJB152" s="1"/>
      <c r="GJC152" s="1"/>
      <c r="GJD152" s="1"/>
      <c r="GJE152" s="1"/>
      <c r="GJF152" s="1"/>
      <c r="GJG152" s="1"/>
      <c r="GJH152" s="1"/>
      <c r="GJI152" s="1"/>
      <c r="GJJ152" s="1"/>
      <c r="GJK152" s="1"/>
      <c r="GJL152" s="1"/>
      <c r="GJM152" s="1"/>
      <c r="GJN152" s="1"/>
      <c r="GJO152" s="1"/>
      <c r="GJP152" s="1"/>
      <c r="GJQ152" s="1"/>
      <c r="GJR152" s="1"/>
      <c r="GJS152" s="1"/>
      <c r="GJT152" s="1"/>
      <c r="GJU152" s="1"/>
      <c r="GJV152" s="1"/>
      <c r="GJW152" s="1"/>
      <c r="GJX152" s="1"/>
      <c r="GJY152" s="1"/>
      <c r="GJZ152" s="1"/>
      <c r="GKA152" s="1"/>
      <c r="GKB152" s="1"/>
      <c r="GKC152" s="1"/>
      <c r="GKD152" s="1"/>
      <c r="GKE152" s="1"/>
      <c r="GKF152" s="1"/>
      <c r="GKG152" s="1"/>
      <c r="GKH152" s="1"/>
      <c r="GKI152" s="1"/>
      <c r="GKJ152" s="1"/>
      <c r="GKK152" s="1"/>
      <c r="GKL152" s="1"/>
      <c r="GKM152" s="1"/>
      <c r="GKN152" s="1"/>
      <c r="GKO152" s="1"/>
      <c r="GKP152" s="1"/>
      <c r="GKQ152" s="1"/>
      <c r="GKR152" s="1"/>
      <c r="GKS152" s="1"/>
      <c r="GKT152" s="1"/>
      <c r="GKU152" s="1"/>
      <c r="GKV152" s="1"/>
      <c r="GKW152" s="1"/>
      <c r="GKX152" s="1"/>
      <c r="GKY152" s="1"/>
      <c r="GKZ152" s="1"/>
      <c r="GLA152" s="1"/>
      <c r="GLB152" s="1"/>
      <c r="GLC152" s="1"/>
      <c r="GLD152" s="1"/>
      <c r="GLE152" s="1"/>
      <c r="GLF152" s="1"/>
      <c r="GLG152" s="1"/>
      <c r="GLH152" s="1"/>
      <c r="GLI152" s="1"/>
      <c r="GLJ152" s="1"/>
      <c r="GLK152" s="1"/>
      <c r="GLL152" s="1"/>
      <c r="GLM152" s="1"/>
      <c r="GLN152" s="1"/>
      <c r="GLO152" s="1"/>
      <c r="GLP152" s="1"/>
      <c r="GLQ152" s="1"/>
      <c r="GLR152" s="1"/>
      <c r="GLS152" s="1"/>
      <c r="GLT152" s="1"/>
      <c r="GLU152" s="1"/>
      <c r="GLV152" s="1"/>
      <c r="GLW152" s="1"/>
      <c r="GLX152" s="1"/>
      <c r="GLY152" s="1"/>
      <c r="GLZ152" s="1"/>
      <c r="GMA152" s="1"/>
      <c r="GMB152" s="1"/>
      <c r="GMC152" s="1"/>
      <c r="GMD152" s="1"/>
      <c r="GME152" s="1"/>
      <c r="GMF152" s="1"/>
      <c r="GMG152" s="1"/>
      <c r="GMH152" s="1"/>
      <c r="GMI152" s="1"/>
      <c r="GMJ152" s="1"/>
      <c r="GMK152" s="1"/>
      <c r="GML152" s="1"/>
      <c r="GMM152" s="1"/>
      <c r="GMN152" s="1"/>
      <c r="GMO152" s="1"/>
      <c r="GMP152" s="1"/>
      <c r="GMQ152" s="1"/>
      <c r="GMR152" s="1"/>
      <c r="GMS152" s="1"/>
      <c r="GMT152" s="1"/>
      <c r="GMU152" s="1"/>
      <c r="GMV152" s="1"/>
      <c r="GMW152" s="1"/>
      <c r="GMX152" s="1"/>
      <c r="GMY152" s="1"/>
      <c r="GMZ152" s="1"/>
      <c r="GNA152" s="1"/>
      <c r="GNB152" s="1"/>
      <c r="GNC152" s="1"/>
      <c r="GND152" s="1"/>
      <c r="GNE152" s="1"/>
      <c r="GNF152" s="1"/>
      <c r="GNG152" s="1"/>
      <c r="GNH152" s="1"/>
      <c r="GNI152" s="1"/>
      <c r="GNJ152" s="1"/>
      <c r="GNK152" s="1"/>
      <c r="GNL152" s="1"/>
      <c r="GNM152" s="1"/>
      <c r="GNN152" s="1"/>
      <c r="GNO152" s="1"/>
      <c r="GNP152" s="1"/>
      <c r="GNQ152" s="1"/>
      <c r="GNR152" s="1"/>
      <c r="GNS152" s="1"/>
      <c r="GNT152" s="1"/>
      <c r="GNU152" s="1"/>
      <c r="GNV152" s="1"/>
      <c r="GNW152" s="1"/>
      <c r="GNX152" s="1"/>
      <c r="GNY152" s="1"/>
      <c r="GNZ152" s="1"/>
      <c r="GOA152" s="1"/>
      <c r="GOB152" s="1"/>
      <c r="GOC152" s="1"/>
      <c r="GOD152" s="1"/>
      <c r="GOE152" s="1"/>
      <c r="GOF152" s="1"/>
      <c r="GOG152" s="1"/>
      <c r="GOH152" s="1"/>
      <c r="GOI152" s="1"/>
      <c r="GOJ152" s="1"/>
      <c r="GOK152" s="1"/>
      <c r="GOL152" s="1"/>
      <c r="GOM152" s="1"/>
      <c r="GON152" s="1"/>
      <c r="GOO152" s="1"/>
      <c r="GOP152" s="1"/>
      <c r="GOQ152" s="1"/>
      <c r="GOR152" s="1"/>
      <c r="GOS152" s="1"/>
      <c r="GOT152" s="1"/>
      <c r="GOU152" s="1"/>
      <c r="GOV152" s="1"/>
      <c r="GOW152" s="1"/>
      <c r="GOX152" s="1"/>
      <c r="GOY152" s="1"/>
      <c r="GOZ152" s="1"/>
      <c r="GPA152" s="1"/>
      <c r="GPB152" s="1"/>
      <c r="GPC152" s="1"/>
      <c r="GPD152" s="1"/>
      <c r="GPE152" s="1"/>
      <c r="GPF152" s="1"/>
      <c r="GPG152" s="1"/>
      <c r="GPH152" s="1"/>
      <c r="GPI152" s="1"/>
      <c r="GPJ152" s="1"/>
      <c r="GPK152" s="1"/>
      <c r="GPL152" s="1"/>
      <c r="GPM152" s="1"/>
      <c r="GPN152" s="1"/>
      <c r="GPO152" s="1"/>
      <c r="GPP152" s="1"/>
      <c r="GPQ152" s="1"/>
      <c r="GPR152" s="1"/>
      <c r="GPS152" s="1"/>
      <c r="GPT152" s="1"/>
      <c r="GPU152" s="1"/>
      <c r="GPV152" s="1"/>
      <c r="GPW152" s="1"/>
      <c r="GPX152" s="1"/>
      <c r="GPY152" s="1"/>
      <c r="GPZ152" s="1"/>
      <c r="GQA152" s="1"/>
      <c r="GQB152" s="1"/>
      <c r="GQC152" s="1"/>
      <c r="GQD152" s="1"/>
      <c r="GQE152" s="1"/>
      <c r="GQF152" s="1"/>
      <c r="GQG152" s="1"/>
      <c r="GQH152" s="1"/>
      <c r="GQI152" s="1"/>
      <c r="GQJ152" s="1"/>
      <c r="GQK152" s="1"/>
      <c r="GQL152" s="1"/>
      <c r="GQM152" s="1"/>
      <c r="GQN152" s="1"/>
      <c r="GQO152" s="1"/>
      <c r="GQP152" s="1"/>
      <c r="GQQ152" s="1"/>
      <c r="GQR152" s="1"/>
      <c r="GQS152" s="1"/>
      <c r="GQT152" s="1"/>
      <c r="GQU152" s="1"/>
      <c r="GQV152" s="1"/>
      <c r="GQW152" s="1"/>
      <c r="GQX152" s="1"/>
      <c r="GQY152" s="1"/>
      <c r="GQZ152" s="1"/>
      <c r="GRA152" s="1"/>
      <c r="GRB152" s="1"/>
      <c r="GRC152" s="1"/>
      <c r="GRD152" s="1"/>
      <c r="GRE152" s="1"/>
      <c r="GRF152" s="1"/>
      <c r="GRG152" s="1"/>
      <c r="GRH152" s="1"/>
      <c r="GRI152" s="1"/>
      <c r="GRJ152" s="1"/>
      <c r="GRK152" s="1"/>
      <c r="GRL152" s="1"/>
      <c r="GRM152" s="1"/>
      <c r="GRN152" s="1"/>
      <c r="GRO152" s="1"/>
      <c r="GRP152" s="1"/>
      <c r="GRQ152" s="1"/>
      <c r="GRR152" s="1"/>
      <c r="GRS152" s="1"/>
      <c r="GRT152" s="1"/>
      <c r="GRU152" s="1"/>
      <c r="GRV152" s="1"/>
      <c r="GRW152" s="1"/>
      <c r="GRX152" s="1"/>
      <c r="GRY152" s="1"/>
      <c r="GRZ152" s="1"/>
      <c r="GSA152" s="1"/>
      <c r="GSB152" s="1"/>
      <c r="GSC152" s="1"/>
      <c r="GSD152" s="1"/>
      <c r="GSE152" s="1"/>
      <c r="GSF152" s="1"/>
      <c r="GSG152" s="1"/>
      <c r="GSH152" s="1"/>
      <c r="GSI152" s="1"/>
      <c r="GSJ152" s="1"/>
      <c r="GSK152" s="1"/>
      <c r="GSL152" s="1"/>
      <c r="GSM152" s="1"/>
      <c r="GSN152" s="1"/>
      <c r="GSO152" s="1"/>
      <c r="GSP152" s="1"/>
      <c r="GSQ152" s="1"/>
      <c r="GSR152" s="1"/>
      <c r="GSS152" s="1"/>
      <c r="GST152" s="1"/>
      <c r="GSU152" s="1"/>
      <c r="GSV152" s="1"/>
      <c r="GSW152" s="1"/>
      <c r="GSX152" s="1"/>
      <c r="GSY152" s="1"/>
      <c r="GSZ152" s="1"/>
      <c r="GTA152" s="1"/>
      <c r="GTB152" s="1"/>
      <c r="GTC152" s="1"/>
      <c r="GTD152" s="1"/>
      <c r="GTE152" s="1"/>
      <c r="GTF152" s="1"/>
      <c r="GTG152" s="1"/>
      <c r="GTH152" s="1"/>
      <c r="GTI152" s="1"/>
      <c r="GTJ152" s="1"/>
      <c r="GTK152" s="1"/>
      <c r="GTL152" s="1"/>
      <c r="GTM152" s="1"/>
      <c r="GTN152" s="1"/>
      <c r="GTO152" s="1"/>
      <c r="GTP152" s="1"/>
      <c r="GTQ152" s="1"/>
      <c r="GTR152" s="1"/>
      <c r="GTS152" s="1"/>
      <c r="GTT152" s="1"/>
      <c r="GTU152" s="1"/>
      <c r="GTV152" s="1"/>
      <c r="GTW152" s="1"/>
      <c r="GTX152" s="1"/>
      <c r="GTY152" s="1"/>
      <c r="GTZ152" s="1"/>
      <c r="GUA152" s="1"/>
      <c r="GUB152" s="1"/>
      <c r="GUC152" s="1"/>
      <c r="GUD152" s="1"/>
      <c r="GUE152" s="1"/>
      <c r="GUF152" s="1"/>
      <c r="GUG152" s="1"/>
      <c r="GUH152" s="1"/>
      <c r="GUI152" s="1"/>
      <c r="GUJ152" s="1"/>
      <c r="GUK152" s="1"/>
      <c r="GUL152" s="1"/>
      <c r="GUM152" s="1"/>
      <c r="GUN152" s="1"/>
      <c r="GUO152" s="1"/>
      <c r="GUP152" s="1"/>
      <c r="GUQ152" s="1"/>
      <c r="GUR152" s="1"/>
      <c r="GUS152" s="1"/>
      <c r="GUT152" s="1"/>
      <c r="GUU152" s="1"/>
      <c r="GUV152" s="1"/>
      <c r="GUW152" s="1"/>
      <c r="GUX152" s="1"/>
      <c r="GUY152" s="1"/>
      <c r="GUZ152" s="1"/>
      <c r="GVA152" s="1"/>
      <c r="GVB152" s="1"/>
      <c r="GVC152" s="1"/>
      <c r="GVD152" s="1"/>
      <c r="GVE152" s="1"/>
      <c r="GVF152" s="1"/>
      <c r="GVG152" s="1"/>
      <c r="GVH152" s="1"/>
      <c r="GVI152" s="1"/>
      <c r="GVJ152" s="1"/>
      <c r="GVK152" s="1"/>
      <c r="GVL152" s="1"/>
      <c r="GVM152" s="1"/>
      <c r="GVN152" s="1"/>
      <c r="GVO152" s="1"/>
      <c r="GVP152" s="1"/>
      <c r="GVQ152" s="1"/>
      <c r="GVR152" s="1"/>
      <c r="GVS152" s="1"/>
      <c r="GVT152" s="1"/>
      <c r="GVU152" s="1"/>
      <c r="GVV152" s="1"/>
      <c r="GVW152" s="1"/>
      <c r="GVX152" s="1"/>
      <c r="GVY152" s="1"/>
      <c r="GVZ152" s="1"/>
      <c r="GWA152" s="1"/>
      <c r="GWB152" s="1"/>
      <c r="GWC152" s="1"/>
      <c r="GWD152" s="1"/>
      <c r="GWE152" s="1"/>
      <c r="GWF152" s="1"/>
      <c r="GWG152" s="1"/>
      <c r="GWH152" s="1"/>
      <c r="GWI152" s="1"/>
      <c r="GWJ152" s="1"/>
      <c r="GWK152" s="1"/>
      <c r="GWL152" s="1"/>
      <c r="GWM152" s="1"/>
      <c r="GWN152" s="1"/>
      <c r="GWO152" s="1"/>
      <c r="GWP152" s="1"/>
      <c r="GWQ152" s="1"/>
      <c r="GWR152" s="1"/>
      <c r="GWS152" s="1"/>
      <c r="GWT152" s="1"/>
      <c r="GWU152" s="1"/>
      <c r="GWV152" s="1"/>
      <c r="GWW152" s="1"/>
      <c r="GWX152" s="1"/>
      <c r="GWY152" s="1"/>
      <c r="GWZ152" s="1"/>
      <c r="GXA152" s="1"/>
      <c r="GXB152" s="1"/>
      <c r="GXC152" s="1"/>
      <c r="GXD152" s="1"/>
      <c r="GXE152" s="1"/>
      <c r="GXF152" s="1"/>
      <c r="GXG152" s="1"/>
      <c r="GXH152" s="1"/>
      <c r="GXI152" s="1"/>
      <c r="GXJ152" s="1"/>
      <c r="GXK152" s="1"/>
      <c r="GXL152" s="1"/>
      <c r="GXM152" s="1"/>
      <c r="GXN152" s="1"/>
      <c r="GXO152" s="1"/>
      <c r="GXP152" s="1"/>
      <c r="GXQ152" s="1"/>
      <c r="GXR152" s="1"/>
      <c r="GXS152" s="1"/>
      <c r="GXT152" s="1"/>
      <c r="GXU152" s="1"/>
      <c r="GXV152" s="1"/>
      <c r="GXW152" s="1"/>
      <c r="GXX152" s="1"/>
      <c r="GXY152" s="1"/>
      <c r="GXZ152" s="1"/>
      <c r="GYA152" s="1"/>
      <c r="GYB152" s="1"/>
      <c r="GYC152" s="1"/>
      <c r="GYD152" s="1"/>
      <c r="GYE152" s="1"/>
      <c r="GYF152" s="1"/>
      <c r="GYG152" s="1"/>
      <c r="GYH152" s="1"/>
      <c r="GYI152" s="1"/>
      <c r="GYJ152" s="1"/>
      <c r="GYK152" s="1"/>
      <c r="GYL152" s="1"/>
      <c r="GYM152" s="1"/>
      <c r="GYN152" s="1"/>
      <c r="GYO152" s="1"/>
      <c r="GYP152" s="1"/>
      <c r="GYQ152" s="1"/>
      <c r="GYR152" s="1"/>
      <c r="GYS152" s="1"/>
      <c r="GYT152" s="1"/>
      <c r="GYU152" s="1"/>
      <c r="GYV152" s="1"/>
      <c r="GYW152" s="1"/>
      <c r="GYX152" s="1"/>
      <c r="GYY152" s="1"/>
      <c r="GYZ152" s="1"/>
      <c r="GZA152" s="1"/>
      <c r="GZB152" s="1"/>
      <c r="GZC152" s="1"/>
      <c r="GZD152" s="1"/>
      <c r="GZE152" s="1"/>
      <c r="GZF152" s="1"/>
      <c r="GZG152" s="1"/>
      <c r="GZH152" s="1"/>
      <c r="GZI152" s="1"/>
      <c r="GZJ152" s="1"/>
      <c r="GZK152" s="1"/>
      <c r="GZL152" s="1"/>
      <c r="GZM152" s="1"/>
      <c r="GZN152" s="1"/>
      <c r="GZO152" s="1"/>
      <c r="GZP152" s="1"/>
      <c r="GZQ152" s="1"/>
      <c r="GZR152" s="1"/>
      <c r="GZS152" s="1"/>
      <c r="GZT152" s="1"/>
      <c r="GZU152" s="1"/>
      <c r="GZV152" s="1"/>
      <c r="GZW152" s="1"/>
      <c r="GZX152" s="1"/>
      <c r="GZY152" s="1"/>
      <c r="GZZ152" s="1"/>
      <c r="HAA152" s="1"/>
      <c r="HAB152" s="1"/>
      <c r="HAC152" s="1"/>
      <c r="HAD152" s="1"/>
      <c r="HAE152" s="1"/>
      <c r="HAF152" s="1"/>
      <c r="HAG152" s="1"/>
      <c r="HAH152" s="1"/>
      <c r="HAI152" s="1"/>
      <c r="HAJ152" s="1"/>
      <c r="HAK152" s="1"/>
      <c r="HAL152" s="1"/>
      <c r="HAM152" s="1"/>
      <c r="HAN152" s="1"/>
      <c r="HAO152" s="1"/>
      <c r="HAP152" s="1"/>
      <c r="HAQ152" s="1"/>
      <c r="HAR152" s="1"/>
      <c r="HAS152" s="1"/>
      <c r="HAT152" s="1"/>
      <c r="HAU152" s="1"/>
      <c r="HAV152" s="1"/>
      <c r="HAW152" s="1"/>
      <c r="HAX152" s="1"/>
      <c r="HAY152" s="1"/>
      <c r="HAZ152" s="1"/>
      <c r="HBA152" s="1"/>
      <c r="HBB152" s="1"/>
      <c r="HBC152" s="1"/>
      <c r="HBD152" s="1"/>
      <c r="HBE152" s="1"/>
      <c r="HBF152" s="1"/>
      <c r="HBG152" s="1"/>
      <c r="HBH152" s="1"/>
      <c r="HBI152" s="1"/>
      <c r="HBJ152" s="1"/>
      <c r="HBK152" s="1"/>
      <c r="HBL152" s="1"/>
      <c r="HBM152" s="1"/>
      <c r="HBN152" s="1"/>
      <c r="HBO152" s="1"/>
      <c r="HBP152" s="1"/>
      <c r="HBQ152" s="1"/>
      <c r="HBR152" s="1"/>
      <c r="HBS152" s="1"/>
      <c r="HBT152" s="1"/>
      <c r="HBU152" s="1"/>
      <c r="HBV152" s="1"/>
      <c r="HBW152" s="1"/>
      <c r="HBX152" s="1"/>
      <c r="HBY152" s="1"/>
      <c r="HBZ152" s="1"/>
      <c r="HCA152" s="1"/>
      <c r="HCB152" s="1"/>
      <c r="HCC152" s="1"/>
      <c r="HCD152" s="1"/>
      <c r="HCE152" s="1"/>
      <c r="HCF152" s="1"/>
      <c r="HCG152" s="1"/>
      <c r="HCH152" s="1"/>
      <c r="HCI152" s="1"/>
      <c r="HCJ152" s="1"/>
      <c r="HCK152" s="1"/>
      <c r="HCL152" s="1"/>
      <c r="HCM152" s="1"/>
      <c r="HCN152" s="1"/>
      <c r="HCO152" s="1"/>
      <c r="HCP152" s="1"/>
      <c r="HCQ152" s="1"/>
      <c r="HCR152" s="1"/>
      <c r="HCS152" s="1"/>
      <c r="HCT152" s="1"/>
      <c r="HCU152" s="1"/>
      <c r="HCV152" s="1"/>
      <c r="HCW152" s="1"/>
      <c r="HCX152" s="1"/>
      <c r="HCY152" s="1"/>
      <c r="HCZ152" s="1"/>
      <c r="HDA152" s="1"/>
      <c r="HDB152" s="1"/>
      <c r="HDC152" s="1"/>
      <c r="HDD152" s="1"/>
      <c r="HDE152" s="1"/>
      <c r="HDF152" s="1"/>
      <c r="HDG152" s="1"/>
      <c r="HDH152" s="1"/>
      <c r="HDI152" s="1"/>
      <c r="HDJ152" s="1"/>
      <c r="HDK152" s="1"/>
      <c r="HDL152" s="1"/>
      <c r="HDM152" s="1"/>
      <c r="HDN152" s="1"/>
      <c r="HDO152" s="1"/>
      <c r="HDP152" s="1"/>
      <c r="HDQ152" s="1"/>
      <c r="HDR152" s="1"/>
      <c r="HDS152" s="1"/>
      <c r="HDT152" s="1"/>
      <c r="HDU152" s="1"/>
      <c r="HDV152" s="1"/>
      <c r="HDW152" s="1"/>
      <c r="HDX152" s="1"/>
      <c r="HDY152" s="1"/>
      <c r="HDZ152" s="1"/>
      <c r="HEA152" s="1"/>
      <c r="HEB152" s="1"/>
      <c r="HEC152" s="1"/>
      <c r="HED152" s="1"/>
      <c r="HEE152" s="1"/>
      <c r="HEF152" s="1"/>
      <c r="HEG152" s="1"/>
      <c r="HEH152" s="1"/>
      <c r="HEI152" s="1"/>
      <c r="HEJ152" s="1"/>
      <c r="HEK152" s="1"/>
      <c r="HEL152" s="1"/>
      <c r="HEM152" s="1"/>
      <c r="HEN152" s="1"/>
      <c r="HEO152" s="1"/>
      <c r="HEP152" s="1"/>
      <c r="HEQ152" s="1"/>
      <c r="HER152" s="1"/>
      <c r="HES152" s="1"/>
      <c r="HET152" s="1"/>
      <c r="HEU152" s="1"/>
      <c r="HEV152" s="1"/>
      <c r="HEW152" s="1"/>
      <c r="HEX152" s="1"/>
      <c r="HEY152" s="1"/>
      <c r="HEZ152" s="1"/>
      <c r="HFA152" s="1"/>
      <c r="HFB152" s="1"/>
      <c r="HFC152" s="1"/>
      <c r="HFD152" s="1"/>
      <c r="HFE152" s="1"/>
      <c r="HFF152" s="1"/>
      <c r="HFG152" s="1"/>
      <c r="HFH152" s="1"/>
      <c r="HFI152" s="1"/>
      <c r="HFJ152" s="1"/>
      <c r="HFK152" s="1"/>
      <c r="HFL152" s="1"/>
      <c r="HFM152" s="1"/>
      <c r="HFN152" s="1"/>
      <c r="HFO152" s="1"/>
      <c r="HFP152" s="1"/>
      <c r="HFQ152" s="1"/>
      <c r="HFR152" s="1"/>
      <c r="HFS152" s="1"/>
      <c r="HFT152" s="1"/>
      <c r="HFU152" s="1"/>
      <c r="HFV152" s="1"/>
      <c r="HFW152" s="1"/>
      <c r="HFX152" s="1"/>
      <c r="HFY152" s="1"/>
      <c r="HFZ152" s="1"/>
      <c r="HGA152" s="1"/>
      <c r="HGB152" s="1"/>
      <c r="HGC152" s="1"/>
      <c r="HGD152" s="1"/>
      <c r="HGE152" s="1"/>
      <c r="HGF152" s="1"/>
      <c r="HGG152" s="1"/>
      <c r="HGH152" s="1"/>
      <c r="HGI152" s="1"/>
      <c r="HGJ152" s="1"/>
      <c r="HGK152" s="1"/>
      <c r="HGL152" s="1"/>
      <c r="HGM152" s="1"/>
      <c r="HGN152" s="1"/>
      <c r="HGO152" s="1"/>
      <c r="HGP152" s="1"/>
      <c r="HGQ152" s="1"/>
      <c r="HGR152" s="1"/>
      <c r="HGS152" s="1"/>
      <c r="HGT152" s="1"/>
      <c r="HGU152" s="1"/>
      <c r="HGV152" s="1"/>
      <c r="HGW152" s="1"/>
      <c r="HGX152" s="1"/>
      <c r="HGY152" s="1"/>
      <c r="HGZ152" s="1"/>
      <c r="HHA152" s="1"/>
      <c r="HHB152" s="1"/>
      <c r="HHC152" s="1"/>
      <c r="HHD152" s="1"/>
      <c r="HHE152" s="1"/>
      <c r="HHF152" s="1"/>
      <c r="HHG152" s="1"/>
      <c r="HHH152" s="1"/>
      <c r="HHI152" s="1"/>
      <c r="HHJ152" s="1"/>
      <c r="HHK152" s="1"/>
      <c r="HHL152" s="1"/>
      <c r="HHM152" s="1"/>
      <c r="HHN152" s="1"/>
      <c r="HHO152" s="1"/>
      <c r="HHP152" s="1"/>
      <c r="HHQ152" s="1"/>
      <c r="HHR152" s="1"/>
      <c r="HHS152" s="1"/>
      <c r="HHT152" s="1"/>
      <c r="HHU152" s="1"/>
      <c r="HHV152" s="1"/>
      <c r="HHW152" s="1"/>
      <c r="HHX152" s="1"/>
      <c r="HHY152" s="1"/>
      <c r="HHZ152" s="1"/>
      <c r="HIA152" s="1"/>
      <c r="HIB152" s="1"/>
      <c r="HIC152" s="1"/>
      <c r="HID152" s="1"/>
      <c r="HIE152" s="1"/>
      <c r="HIF152" s="1"/>
      <c r="HIG152" s="1"/>
      <c r="HIH152" s="1"/>
      <c r="HII152" s="1"/>
      <c r="HIJ152" s="1"/>
      <c r="HIK152" s="1"/>
      <c r="HIL152" s="1"/>
      <c r="HIM152" s="1"/>
      <c r="HIN152" s="1"/>
      <c r="HIO152" s="1"/>
      <c r="HIP152" s="1"/>
      <c r="HIQ152" s="1"/>
      <c r="HIR152" s="1"/>
      <c r="HIS152" s="1"/>
      <c r="HIT152" s="1"/>
      <c r="HIU152" s="1"/>
      <c r="HIV152" s="1"/>
      <c r="HIW152" s="1"/>
      <c r="HIX152" s="1"/>
      <c r="HIY152" s="1"/>
      <c r="HIZ152" s="1"/>
      <c r="HJA152" s="1"/>
      <c r="HJB152" s="1"/>
      <c r="HJC152" s="1"/>
      <c r="HJD152" s="1"/>
      <c r="HJE152" s="1"/>
      <c r="HJF152" s="1"/>
      <c r="HJG152" s="1"/>
      <c r="HJH152" s="1"/>
      <c r="HJI152" s="1"/>
      <c r="HJJ152" s="1"/>
      <c r="HJK152" s="1"/>
      <c r="HJL152" s="1"/>
      <c r="HJM152" s="1"/>
      <c r="HJN152" s="1"/>
      <c r="HJO152" s="1"/>
      <c r="HJP152" s="1"/>
      <c r="HJQ152" s="1"/>
      <c r="HJR152" s="1"/>
      <c r="HJS152" s="1"/>
      <c r="HJT152" s="1"/>
      <c r="HJU152" s="1"/>
      <c r="HJV152" s="1"/>
      <c r="HJW152" s="1"/>
      <c r="HJX152" s="1"/>
      <c r="HJY152" s="1"/>
      <c r="HJZ152" s="1"/>
      <c r="HKA152" s="1"/>
      <c r="HKB152" s="1"/>
      <c r="HKC152" s="1"/>
      <c r="HKD152" s="1"/>
      <c r="HKE152" s="1"/>
      <c r="HKF152" s="1"/>
      <c r="HKG152" s="1"/>
      <c r="HKH152" s="1"/>
      <c r="HKI152" s="1"/>
      <c r="HKJ152" s="1"/>
      <c r="HKK152" s="1"/>
      <c r="HKL152" s="1"/>
      <c r="HKM152" s="1"/>
      <c r="HKN152" s="1"/>
      <c r="HKO152" s="1"/>
      <c r="HKP152" s="1"/>
      <c r="HKQ152" s="1"/>
      <c r="HKR152" s="1"/>
      <c r="HKS152" s="1"/>
      <c r="HKT152" s="1"/>
      <c r="HKU152" s="1"/>
      <c r="HKV152" s="1"/>
      <c r="HKW152" s="1"/>
      <c r="HKX152" s="1"/>
      <c r="HKY152" s="1"/>
      <c r="HKZ152" s="1"/>
      <c r="HLA152" s="1"/>
      <c r="HLB152" s="1"/>
      <c r="HLC152" s="1"/>
      <c r="HLD152" s="1"/>
      <c r="HLE152" s="1"/>
      <c r="HLF152" s="1"/>
      <c r="HLG152" s="1"/>
      <c r="HLH152" s="1"/>
      <c r="HLI152" s="1"/>
      <c r="HLJ152" s="1"/>
      <c r="HLK152" s="1"/>
      <c r="HLL152" s="1"/>
      <c r="HLM152" s="1"/>
      <c r="HLN152" s="1"/>
      <c r="HLO152" s="1"/>
      <c r="HLP152" s="1"/>
      <c r="HLQ152" s="1"/>
      <c r="HLR152" s="1"/>
      <c r="HLS152" s="1"/>
      <c r="HLT152" s="1"/>
      <c r="HLU152" s="1"/>
      <c r="HLV152" s="1"/>
      <c r="HLW152" s="1"/>
      <c r="HLX152" s="1"/>
      <c r="HLY152" s="1"/>
      <c r="HLZ152" s="1"/>
      <c r="HMA152" s="1"/>
      <c r="HMB152" s="1"/>
      <c r="HMC152" s="1"/>
      <c r="HMD152" s="1"/>
      <c r="HME152" s="1"/>
      <c r="HMF152" s="1"/>
      <c r="HMG152" s="1"/>
      <c r="HMH152" s="1"/>
      <c r="HMI152" s="1"/>
      <c r="HMJ152" s="1"/>
      <c r="HMK152" s="1"/>
      <c r="HML152" s="1"/>
      <c r="HMM152" s="1"/>
      <c r="HMN152" s="1"/>
      <c r="HMO152" s="1"/>
      <c r="HMP152" s="1"/>
      <c r="HMQ152" s="1"/>
      <c r="HMR152" s="1"/>
      <c r="HMS152" s="1"/>
      <c r="HMT152" s="1"/>
      <c r="HMU152" s="1"/>
      <c r="HMV152" s="1"/>
      <c r="HMW152" s="1"/>
      <c r="HMX152" s="1"/>
      <c r="HMY152" s="1"/>
      <c r="HMZ152" s="1"/>
      <c r="HNA152" s="1"/>
      <c r="HNB152" s="1"/>
      <c r="HNC152" s="1"/>
      <c r="HND152" s="1"/>
      <c r="HNE152" s="1"/>
      <c r="HNF152" s="1"/>
      <c r="HNG152" s="1"/>
      <c r="HNH152" s="1"/>
      <c r="HNI152" s="1"/>
      <c r="HNJ152" s="1"/>
      <c r="HNK152" s="1"/>
      <c r="HNL152" s="1"/>
      <c r="HNM152" s="1"/>
      <c r="HNN152" s="1"/>
      <c r="HNO152" s="1"/>
      <c r="HNP152" s="1"/>
      <c r="HNQ152" s="1"/>
      <c r="HNR152" s="1"/>
      <c r="HNS152" s="1"/>
      <c r="HNT152" s="1"/>
      <c r="HNU152" s="1"/>
      <c r="HNV152" s="1"/>
      <c r="HNW152" s="1"/>
      <c r="HNX152" s="1"/>
      <c r="HNY152" s="1"/>
      <c r="HNZ152" s="1"/>
      <c r="HOA152" s="1"/>
      <c r="HOB152" s="1"/>
      <c r="HOC152" s="1"/>
      <c r="HOD152" s="1"/>
      <c r="HOE152" s="1"/>
      <c r="HOF152" s="1"/>
      <c r="HOG152" s="1"/>
      <c r="HOH152" s="1"/>
      <c r="HOI152" s="1"/>
      <c r="HOJ152" s="1"/>
      <c r="HOK152" s="1"/>
      <c r="HOL152" s="1"/>
      <c r="HOM152" s="1"/>
      <c r="HON152" s="1"/>
      <c r="HOO152" s="1"/>
      <c r="HOP152" s="1"/>
      <c r="HOQ152" s="1"/>
      <c r="HOR152" s="1"/>
      <c r="HOS152" s="1"/>
      <c r="HOT152" s="1"/>
      <c r="HOU152" s="1"/>
      <c r="HOV152" s="1"/>
      <c r="HOW152" s="1"/>
      <c r="HOX152" s="1"/>
      <c r="HOY152" s="1"/>
      <c r="HOZ152" s="1"/>
      <c r="HPA152" s="1"/>
      <c r="HPB152" s="1"/>
      <c r="HPC152" s="1"/>
      <c r="HPD152" s="1"/>
      <c r="HPE152" s="1"/>
      <c r="HPF152" s="1"/>
      <c r="HPG152" s="1"/>
      <c r="HPH152" s="1"/>
      <c r="HPI152" s="1"/>
      <c r="HPJ152" s="1"/>
      <c r="HPK152" s="1"/>
      <c r="HPL152" s="1"/>
      <c r="HPM152" s="1"/>
      <c r="HPN152" s="1"/>
      <c r="HPO152" s="1"/>
      <c r="HPP152" s="1"/>
      <c r="HPQ152" s="1"/>
      <c r="HPR152" s="1"/>
      <c r="HPS152" s="1"/>
      <c r="HPT152" s="1"/>
      <c r="HPU152" s="1"/>
      <c r="HPV152" s="1"/>
      <c r="HPW152" s="1"/>
      <c r="HPX152" s="1"/>
      <c r="HPY152" s="1"/>
      <c r="HPZ152" s="1"/>
      <c r="HQA152" s="1"/>
      <c r="HQB152" s="1"/>
      <c r="HQC152" s="1"/>
      <c r="HQD152" s="1"/>
      <c r="HQE152" s="1"/>
      <c r="HQF152" s="1"/>
      <c r="HQG152" s="1"/>
      <c r="HQH152" s="1"/>
      <c r="HQI152" s="1"/>
      <c r="HQJ152" s="1"/>
      <c r="HQK152" s="1"/>
      <c r="HQL152" s="1"/>
      <c r="HQM152" s="1"/>
      <c r="HQN152" s="1"/>
      <c r="HQO152" s="1"/>
      <c r="HQP152" s="1"/>
      <c r="HQQ152" s="1"/>
      <c r="HQR152" s="1"/>
      <c r="HQS152" s="1"/>
      <c r="HQT152" s="1"/>
      <c r="HQU152" s="1"/>
      <c r="HQV152" s="1"/>
      <c r="HQW152" s="1"/>
      <c r="HQX152" s="1"/>
      <c r="HQY152" s="1"/>
      <c r="HQZ152" s="1"/>
      <c r="HRA152" s="1"/>
      <c r="HRB152" s="1"/>
      <c r="HRC152" s="1"/>
      <c r="HRD152" s="1"/>
      <c r="HRE152" s="1"/>
      <c r="HRF152" s="1"/>
      <c r="HRG152" s="1"/>
      <c r="HRH152" s="1"/>
      <c r="HRI152" s="1"/>
      <c r="HRJ152" s="1"/>
      <c r="HRK152" s="1"/>
      <c r="HRL152" s="1"/>
      <c r="HRM152" s="1"/>
      <c r="HRN152" s="1"/>
      <c r="HRO152" s="1"/>
      <c r="HRP152" s="1"/>
      <c r="HRQ152" s="1"/>
      <c r="HRR152" s="1"/>
      <c r="HRS152" s="1"/>
      <c r="HRT152" s="1"/>
      <c r="HRU152" s="1"/>
      <c r="HRV152" s="1"/>
      <c r="HRW152" s="1"/>
      <c r="HRX152" s="1"/>
      <c r="HRY152" s="1"/>
      <c r="HRZ152" s="1"/>
      <c r="HSA152" s="1"/>
      <c r="HSB152" s="1"/>
      <c r="HSC152" s="1"/>
      <c r="HSD152" s="1"/>
      <c r="HSE152" s="1"/>
      <c r="HSF152" s="1"/>
      <c r="HSG152" s="1"/>
      <c r="HSH152" s="1"/>
      <c r="HSI152" s="1"/>
      <c r="HSJ152" s="1"/>
      <c r="HSK152" s="1"/>
      <c r="HSL152" s="1"/>
      <c r="HSM152" s="1"/>
      <c r="HSN152" s="1"/>
      <c r="HSO152" s="1"/>
      <c r="HSP152" s="1"/>
      <c r="HSQ152" s="1"/>
      <c r="HSR152" s="1"/>
      <c r="HSS152" s="1"/>
      <c r="HST152" s="1"/>
      <c r="HSU152" s="1"/>
      <c r="HSV152" s="1"/>
      <c r="HSW152" s="1"/>
      <c r="HSX152" s="1"/>
      <c r="HSY152" s="1"/>
      <c r="HSZ152" s="1"/>
      <c r="HTA152" s="1"/>
      <c r="HTB152" s="1"/>
      <c r="HTC152" s="1"/>
      <c r="HTD152" s="1"/>
      <c r="HTE152" s="1"/>
      <c r="HTF152" s="1"/>
      <c r="HTG152" s="1"/>
      <c r="HTH152" s="1"/>
      <c r="HTI152" s="1"/>
      <c r="HTJ152" s="1"/>
      <c r="HTK152" s="1"/>
      <c r="HTL152" s="1"/>
      <c r="HTM152" s="1"/>
      <c r="HTN152" s="1"/>
      <c r="HTO152" s="1"/>
      <c r="HTP152" s="1"/>
      <c r="HTQ152" s="1"/>
      <c r="HTR152" s="1"/>
      <c r="HTS152" s="1"/>
      <c r="HTT152" s="1"/>
      <c r="HTU152" s="1"/>
      <c r="HTV152" s="1"/>
      <c r="HTW152" s="1"/>
      <c r="HTX152" s="1"/>
      <c r="HTY152" s="1"/>
      <c r="HTZ152" s="1"/>
      <c r="HUA152" s="1"/>
      <c r="HUB152" s="1"/>
      <c r="HUC152" s="1"/>
      <c r="HUD152" s="1"/>
      <c r="HUE152" s="1"/>
      <c r="HUF152" s="1"/>
      <c r="HUG152" s="1"/>
      <c r="HUH152" s="1"/>
      <c r="HUI152" s="1"/>
      <c r="HUJ152" s="1"/>
      <c r="HUK152" s="1"/>
      <c r="HUL152" s="1"/>
      <c r="HUM152" s="1"/>
      <c r="HUN152" s="1"/>
      <c r="HUO152" s="1"/>
      <c r="HUP152" s="1"/>
      <c r="HUQ152" s="1"/>
      <c r="HUR152" s="1"/>
      <c r="HUS152" s="1"/>
      <c r="HUT152" s="1"/>
      <c r="HUU152" s="1"/>
      <c r="HUV152" s="1"/>
      <c r="HUW152" s="1"/>
      <c r="HUX152" s="1"/>
      <c r="HUY152" s="1"/>
      <c r="HUZ152" s="1"/>
      <c r="HVA152" s="1"/>
      <c r="HVB152" s="1"/>
      <c r="HVC152" s="1"/>
      <c r="HVD152" s="1"/>
      <c r="HVE152" s="1"/>
      <c r="HVF152" s="1"/>
      <c r="HVG152" s="1"/>
      <c r="HVH152" s="1"/>
      <c r="HVI152" s="1"/>
      <c r="HVJ152" s="1"/>
      <c r="HVK152" s="1"/>
      <c r="HVL152" s="1"/>
      <c r="HVM152" s="1"/>
      <c r="HVN152" s="1"/>
      <c r="HVO152" s="1"/>
      <c r="HVP152" s="1"/>
      <c r="HVQ152" s="1"/>
      <c r="HVR152" s="1"/>
      <c r="HVS152" s="1"/>
      <c r="HVT152" s="1"/>
      <c r="HVU152" s="1"/>
      <c r="HVV152" s="1"/>
      <c r="HVW152" s="1"/>
      <c r="HVX152" s="1"/>
      <c r="HVY152" s="1"/>
      <c r="HVZ152" s="1"/>
      <c r="HWA152" s="1"/>
      <c r="HWB152" s="1"/>
      <c r="HWC152" s="1"/>
      <c r="HWD152" s="1"/>
      <c r="HWE152" s="1"/>
      <c r="HWF152" s="1"/>
      <c r="HWG152" s="1"/>
      <c r="HWH152" s="1"/>
      <c r="HWI152" s="1"/>
      <c r="HWJ152" s="1"/>
      <c r="HWK152" s="1"/>
      <c r="HWL152" s="1"/>
      <c r="HWM152" s="1"/>
      <c r="HWN152" s="1"/>
      <c r="HWO152" s="1"/>
      <c r="HWP152" s="1"/>
      <c r="HWQ152" s="1"/>
      <c r="HWR152" s="1"/>
      <c r="HWS152" s="1"/>
      <c r="HWT152" s="1"/>
      <c r="HWU152" s="1"/>
      <c r="HWV152" s="1"/>
      <c r="HWW152" s="1"/>
      <c r="HWX152" s="1"/>
      <c r="HWY152" s="1"/>
      <c r="HWZ152" s="1"/>
      <c r="HXA152" s="1"/>
      <c r="HXB152" s="1"/>
      <c r="HXC152" s="1"/>
      <c r="HXD152" s="1"/>
      <c r="HXE152" s="1"/>
      <c r="HXF152" s="1"/>
      <c r="HXG152" s="1"/>
      <c r="HXH152" s="1"/>
      <c r="HXI152" s="1"/>
      <c r="HXJ152" s="1"/>
      <c r="HXK152" s="1"/>
      <c r="HXL152" s="1"/>
      <c r="HXM152" s="1"/>
      <c r="HXN152" s="1"/>
      <c r="HXO152" s="1"/>
      <c r="HXP152" s="1"/>
      <c r="HXQ152" s="1"/>
      <c r="HXR152" s="1"/>
      <c r="HXS152" s="1"/>
      <c r="HXT152" s="1"/>
      <c r="HXU152" s="1"/>
      <c r="HXV152" s="1"/>
      <c r="HXW152" s="1"/>
      <c r="HXX152" s="1"/>
      <c r="HXY152" s="1"/>
      <c r="HXZ152" s="1"/>
      <c r="HYA152" s="1"/>
      <c r="HYB152" s="1"/>
      <c r="HYC152" s="1"/>
      <c r="HYD152" s="1"/>
      <c r="HYE152" s="1"/>
      <c r="HYF152" s="1"/>
      <c r="HYG152" s="1"/>
      <c r="HYH152" s="1"/>
      <c r="HYI152" s="1"/>
      <c r="HYJ152" s="1"/>
      <c r="HYK152" s="1"/>
      <c r="HYL152" s="1"/>
      <c r="HYM152" s="1"/>
      <c r="HYN152" s="1"/>
      <c r="HYO152" s="1"/>
      <c r="HYP152" s="1"/>
      <c r="HYQ152" s="1"/>
      <c r="HYR152" s="1"/>
      <c r="HYS152" s="1"/>
      <c r="HYT152" s="1"/>
      <c r="HYU152" s="1"/>
      <c r="HYV152" s="1"/>
      <c r="HYW152" s="1"/>
      <c r="HYX152" s="1"/>
      <c r="HYY152" s="1"/>
      <c r="HYZ152" s="1"/>
      <c r="HZA152" s="1"/>
      <c r="HZB152" s="1"/>
      <c r="HZC152" s="1"/>
      <c r="HZD152" s="1"/>
      <c r="HZE152" s="1"/>
      <c r="HZF152" s="1"/>
      <c r="HZG152" s="1"/>
      <c r="HZH152" s="1"/>
      <c r="HZI152" s="1"/>
      <c r="HZJ152" s="1"/>
      <c r="HZK152" s="1"/>
      <c r="HZL152" s="1"/>
      <c r="HZM152" s="1"/>
      <c r="HZN152" s="1"/>
      <c r="HZO152" s="1"/>
      <c r="HZP152" s="1"/>
      <c r="HZQ152" s="1"/>
      <c r="HZR152" s="1"/>
      <c r="HZS152" s="1"/>
      <c r="HZT152" s="1"/>
      <c r="HZU152" s="1"/>
      <c r="HZV152" s="1"/>
      <c r="HZW152" s="1"/>
      <c r="HZX152" s="1"/>
      <c r="HZY152" s="1"/>
      <c r="HZZ152" s="1"/>
      <c r="IAA152" s="1"/>
      <c r="IAB152" s="1"/>
      <c r="IAC152" s="1"/>
      <c r="IAD152" s="1"/>
      <c r="IAE152" s="1"/>
      <c r="IAF152" s="1"/>
      <c r="IAG152" s="1"/>
      <c r="IAH152" s="1"/>
      <c r="IAI152" s="1"/>
      <c r="IAJ152" s="1"/>
      <c r="IAK152" s="1"/>
      <c r="IAL152" s="1"/>
      <c r="IAM152" s="1"/>
      <c r="IAN152" s="1"/>
      <c r="IAO152" s="1"/>
      <c r="IAP152" s="1"/>
      <c r="IAQ152" s="1"/>
      <c r="IAR152" s="1"/>
      <c r="IAS152" s="1"/>
      <c r="IAT152" s="1"/>
      <c r="IAU152" s="1"/>
      <c r="IAV152" s="1"/>
      <c r="IAW152" s="1"/>
      <c r="IAX152" s="1"/>
      <c r="IAY152" s="1"/>
      <c r="IAZ152" s="1"/>
      <c r="IBA152" s="1"/>
      <c r="IBB152" s="1"/>
      <c r="IBC152" s="1"/>
      <c r="IBD152" s="1"/>
      <c r="IBE152" s="1"/>
      <c r="IBF152" s="1"/>
      <c r="IBG152" s="1"/>
      <c r="IBH152" s="1"/>
      <c r="IBI152" s="1"/>
      <c r="IBJ152" s="1"/>
      <c r="IBK152" s="1"/>
      <c r="IBL152" s="1"/>
      <c r="IBM152" s="1"/>
      <c r="IBN152" s="1"/>
      <c r="IBO152" s="1"/>
      <c r="IBP152" s="1"/>
      <c r="IBQ152" s="1"/>
      <c r="IBR152" s="1"/>
      <c r="IBS152" s="1"/>
      <c r="IBT152" s="1"/>
      <c r="IBU152" s="1"/>
      <c r="IBV152" s="1"/>
      <c r="IBW152" s="1"/>
      <c r="IBX152" s="1"/>
      <c r="IBY152" s="1"/>
      <c r="IBZ152" s="1"/>
      <c r="ICA152" s="1"/>
      <c r="ICB152" s="1"/>
      <c r="ICC152" s="1"/>
      <c r="ICD152" s="1"/>
      <c r="ICE152" s="1"/>
      <c r="ICF152" s="1"/>
      <c r="ICG152" s="1"/>
      <c r="ICH152" s="1"/>
      <c r="ICI152" s="1"/>
      <c r="ICJ152" s="1"/>
      <c r="ICK152" s="1"/>
      <c r="ICL152" s="1"/>
      <c r="ICM152" s="1"/>
      <c r="ICN152" s="1"/>
      <c r="ICO152" s="1"/>
      <c r="ICP152" s="1"/>
      <c r="ICQ152" s="1"/>
      <c r="ICR152" s="1"/>
      <c r="ICS152" s="1"/>
      <c r="ICT152" s="1"/>
      <c r="ICU152" s="1"/>
      <c r="ICV152" s="1"/>
      <c r="ICW152" s="1"/>
      <c r="ICX152" s="1"/>
      <c r="ICY152" s="1"/>
      <c r="ICZ152" s="1"/>
      <c r="IDA152" s="1"/>
      <c r="IDB152" s="1"/>
      <c r="IDC152" s="1"/>
      <c r="IDD152" s="1"/>
      <c r="IDE152" s="1"/>
      <c r="IDF152" s="1"/>
      <c r="IDG152" s="1"/>
      <c r="IDH152" s="1"/>
      <c r="IDI152" s="1"/>
      <c r="IDJ152" s="1"/>
      <c r="IDK152" s="1"/>
      <c r="IDL152" s="1"/>
      <c r="IDM152" s="1"/>
      <c r="IDN152" s="1"/>
      <c r="IDO152" s="1"/>
      <c r="IDP152" s="1"/>
      <c r="IDQ152" s="1"/>
      <c r="IDR152" s="1"/>
      <c r="IDS152" s="1"/>
      <c r="IDT152" s="1"/>
      <c r="IDU152" s="1"/>
      <c r="IDV152" s="1"/>
      <c r="IDW152" s="1"/>
      <c r="IDX152" s="1"/>
      <c r="IDY152" s="1"/>
      <c r="IDZ152" s="1"/>
      <c r="IEA152" s="1"/>
      <c r="IEB152" s="1"/>
      <c r="IEC152" s="1"/>
      <c r="IED152" s="1"/>
      <c r="IEE152" s="1"/>
      <c r="IEF152" s="1"/>
      <c r="IEG152" s="1"/>
      <c r="IEH152" s="1"/>
      <c r="IEI152" s="1"/>
      <c r="IEJ152" s="1"/>
      <c r="IEK152" s="1"/>
      <c r="IEL152" s="1"/>
      <c r="IEM152" s="1"/>
      <c r="IEN152" s="1"/>
      <c r="IEO152" s="1"/>
      <c r="IEP152" s="1"/>
      <c r="IEQ152" s="1"/>
      <c r="IER152" s="1"/>
      <c r="IES152" s="1"/>
      <c r="IET152" s="1"/>
      <c r="IEU152" s="1"/>
      <c r="IEV152" s="1"/>
      <c r="IEW152" s="1"/>
      <c r="IEX152" s="1"/>
      <c r="IEY152" s="1"/>
      <c r="IEZ152" s="1"/>
      <c r="IFA152" s="1"/>
      <c r="IFB152" s="1"/>
      <c r="IFC152" s="1"/>
      <c r="IFD152" s="1"/>
      <c r="IFE152" s="1"/>
      <c r="IFF152" s="1"/>
      <c r="IFG152" s="1"/>
      <c r="IFH152" s="1"/>
      <c r="IFI152" s="1"/>
      <c r="IFJ152" s="1"/>
      <c r="IFK152" s="1"/>
      <c r="IFL152" s="1"/>
      <c r="IFM152" s="1"/>
      <c r="IFN152" s="1"/>
      <c r="IFO152" s="1"/>
      <c r="IFP152" s="1"/>
      <c r="IFQ152" s="1"/>
      <c r="IFR152" s="1"/>
      <c r="IFS152" s="1"/>
      <c r="IFT152" s="1"/>
      <c r="IFU152" s="1"/>
      <c r="IFV152" s="1"/>
      <c r="IFW152" s="1"/>
      <c r="IFX152" s="1"/>
      <c r="IFY152" s="1"/>
      <c r="IFZ152" s="1"/>
      <c r="IGA152" s="1"/>
      <c r="IGB152" s="1"/>
      <c r="IGC152" s="1"/>
      <c r="IGD152" s="1"/>
      <c r="IGE152" s="1"/>
      <c r="IGF152" s="1"/>
      <c r="IGG152" s="1"/>
      <c r="IGH152" s="1"/>
      <c r="IGI152" s="1"/>
      <c r="IGJ152" s="1"/>
      <c r="IGK152" s="1"/>
      <c r="IGL152" s="1"/>
      <c r="IGM152" s="1"/>
      <c r="IGN152" s="1"/>
      <c r="IGO152" s="1"/>
      <c r="IGP152" s="1"/>
      <c r="IGQ152" s="1"/>
      <c r="IGR152" s="1"/>
      <c r="IGS152" s="1"/>
      <c r="IGT152" s="1"/>
      <c r="IGU152" s="1"/>
      <c r="IGV152" s="1"/>
      <c r="IGW152" s="1"/>
      <c r="IGX152" s="1"/>
      <c r="IGY152" s="1"/>
      <c r="IGZ152" s="1"/>
      <c r="IHA152" s="1"/>
      <c r="IHB152" s="1"/>
      <c r="IHC152" s="1"/>
      <c r="IHD152" s="1"/>
      <c r="IHE152" s="1"/>
      <c r="IHF152" s="1"/>
      <c r="IHG152" s="1"/>
      <c r="IHH152" s="1"/>
      <c r="IHI152" s="1"/>
      <c r="IHJ152" s="1"/>
      <c r="IHK152" s="1"/>
      <c r="IHL152" s="1"/>
      <c r="IHM152" s="1"/>
      <c r="IHN152" s="1"/>
      <c r="IHO152" s="1"/>
      <c r="IHP152" s="1"/>
      <c r="IHQ152" s="1"/>
      <c r="IHR152" s="1"/>
      <c r="IHS152" s="1"/>
      <c r="IHT152" s="1"/>
      <c r="IHU152" s="1"/>
      <c r="IHV152" s="1"/>
      <c r="IHW152" s="1"/>
      <c r="IHX152" s="1"/>
      <c r="IHY152" s="1"/>
      <c r="IHZ152" s="1"/>
      <c r="IIA152" s="1"/>
      <c r="IIB152" s="1"/>
      <c r="IIC152" s="1"/>
      <c r="IID152" s="1"/>
      <c r="IIE152" s="1"/>
      <c r="IIF152" s="1"/>
      <c r="IIG152" s="1"/>
      <c r="IIH152" s="1"/>
      <c r="III152" s="1"/>
      <c r="IIJ152" s="1"/>
      <c r="IIK152" s="1"/>
      <c r="IIL152" s="1"/>
      <c r="IIM152" s="1"/>
      <c r="IIN152" s="1"/>
      <c r="IIO152" s="1"/>
      <c r="IIP152" s="1"/>
      <c r="IIQ152" s="1"/>
      <c r="IIR152" s="1"/>
      <c r="IIS152" s="1"/>
      <c r="IIT152" s="1"/>
      <c r="IIU152" s="1"/>
      <c r="IIV152" s="1"/>
      <c r="IIW152" s="1"/>
      <c r="IIX152" s="1"/>
      <c r="IIY152" s="1"/>
      <c r="IIZ152" s="1"/>
      <c r="IJA152" s="1"/>
      <c r="IJB152" s="1"/>
      <c r="IJC152" s="1"/>
      <c r="IJD152" s="1"/>
      <c r="IJE152" s="1"/>
      <c r="IJF152" s="1"/>
      <c r="IJG152" s="1"/>
      <c r="IJH152" s="1"/>
      <c r="IJI152" s="1"/>
      <c r="IJJ152" s="1"/>
      <c r="IJK152" s="1"/>
      <c r="IJL152" s="1"/>
      <c r="IJM152" s="1"/>
      <c r="IJN152" s="1"/>
      <c r="IJO152" s="1"/>
      <c r="IJP152" s="1"/>
      <c r="IJQ152" s="1"/>
      <c r="IJR152" s="1"/>
      <c r="IJS152" s="1"/>
      <c r="IJT152" s="1"/>
      <c r="IJU152" s="1"/>
      <c r="IJV152" s="1"/>
      <c r="IJW152" s="1"/>
      <c r="IJX152" s="1"/>
      <c r="IJY152" s="1"/>
      <c r="IJZ152" s="1"/>
      <c r="IKA152" s="1"/>
      <c r="IKB152" s="1"/>
      <c r="IKC152" s="1"/>
      <c r="IKD152" s="1"/>
      <c r="IKE152" s="1"/>
      <c r="IKF152" s="1"/>
      <c r="IKG152" s="1"/>
      <c r="IKH152" s="1"/>
      <c r="IKI152" s="1"/>
      <c r="IKJ152" s="1"/>
      <c r="IKK152" s="1"/>
      <c r="IKL152" s="1"/>
      <c r="IKM152" s="1"/>
      <c r="IKN152" s="1"/>
      <c r="IKO152" s="1"/>
      <c r="IKP152" s="1"/>
      <c r="IKQ152" s="1"/>
      <c r="IKR152" s="1"/>
      <c r="IKS152" s="1"/>
      <c r="IKT152" s="1"/>
      <c r="IKU152" s="1"/>
      <c r="IKV152" s="1"/>
      <c r="IKW152" s="1"/>
      <c r="IKX152" s="1"/>
      <c r="IKY152" s="1"/>
      <c r="IKZ152" s="1"/>
      <c r="ILA152" s="1"/>
      <c r="ILB152" s="1"/>
      <c r="ILC152" s="1"/>
      <c r="ILD152" s="1"/>
      <c r="ILE152" s="1"/>
      <c r="ILF152" s="1"/>
      <c r="ILG152" s="1"/>
      <c r="ILH152" s="1"/>
      <c r="ILI152" s="1"/>
      <c r="ILJ152" s="1"/>
      <c r="ILK152" s="1"/>
      <c r="ILL152" s="1"/>
      <c r="ILM152" s="1"/>
      <c r="ILN152" s="1"/>
      <c r="ILO152" s="1"/>
      <c r="ILP152" s="1"/>
      <c r="ILQ152" s="1"/>
      <c r="ILR152" s="1"/>
      <c r="ILS152" s="1"/>
      <c r="ILT152" s="1"/>
      <c r="ILU152" s="1"/>
      <c r="ILV152" s="1"/>
      <c r="ILW152" s="1"/>
      <c r="ILX152" s="1"/>
      <c r="ILY152" s="1"/>
      <c r="ILZ152" s="1"/>
      <c r="IMA152" s="1"/>
      <c r="IMB152" s="1"/>
      <c r="IMC152" s="1"/>
      <c r="IMD152" s="1"/>
      <c r="IME152" s="1"/>
      <c r="IMF152" s="1"/>
      <c r="IMG152" s="1"/>
      <c r="IMH152" s="1"/>
      <c r="IMI152" s="1"/>
      <c r="IMJ152" s="1"/>
      <c r="IMK152" s="1"/>
      <c r="IML152" s="1"/>
      <c r="IMM152" s="1"/>
      <c r="IMN152" s="1"/>
      <c r="IMO152" s="1"/>
      <c r="IMP152" s="1"/>
      <c r="IMQ152" s="1"/>
      <c r="IMR152" s="1"/>
      <c r="IMS152" s="1"/>
      <c r="IMT152" s="1"/>
      <c r="IMU152" s="1"/>
      <c r="IMV152" s="1"/>
      <c r="IMW152" s="1"/>
      <c r="IMX152" s="1"/>
      <c r="IMY152" s="1"/>
      <c r="IMZ152" s="1"/>
      <c r="INA152" s="1"/>
      <c r="INB152" s="1"/>
      <c r="INC152" s="1"/>
      <c r="IND152" s="1"/>
      <c r="INE152" s="1"/>
      <c r="INF152" s="1"/>
      <c r="ING152" s="1"/>
      <c r="INH152" s="1"/>
      <c r="INI152" s="1"/>
      <c r="INJ152" s="1"/>
      <c r="INK152" s="1"/>
      <c r="INL152" s="1"/>
      <c r="INM152" s="1"/>
      <c r="INN152" s="1"/>
      <c r="INO152" s="1"/>
      <c r="INP152" s="1"/>
      <c r="INQ152" s="1"/>
      <c r="INR152" s="1"/>
      <c r="INS152" s="1"/>
      <c r="INT152" s="1"/>
      <c r="INU152" s="1"/>
      <c r="INV152" s="1"/>
      <c r="INW152" s="1"/>
      <c r="INX152" s="1"/>
      <c r="INY152" s="1"/>
      <c r="INZ152" s="1"/>
      <c r="IOA152" s="1"/>
      <c r="IOB152" s="1"/>
      <c r="IOC152" s="1"/>
      <c r="IOD152" s="1"/>
      <c r="IOE152" s="1"/>
      <c r="IOF152" s="1"/>
      <c r="IOG152" s="1"/>
      <c r="IOH152" s="1"/>
      <c r="IOI152" s="1"/>
      <c r="IOJ152" s="1"/>
      <c r="IOK152" s="1"/>
      <c r="IOL152" s="1"/>
      <c r="IOM152" s="1"/>
      <c r="ION152" s="1"/>
      <c r="IOO152" s="1"/>
      <c r="IOP152" s="1"/>
      <c r="IOQ152" s="1"/>
      <c r="IOR152" s="1"/>
      <c r="IOS152" s="1"/>
      <c r="IOT152" s="1"/>
      <c r="IOU152" s="1"/>
      <c r="IOV152" s="1"/>
      <c r="IOW152" s="1"/>
      <c r="IOX152" s="1"/>
      <c r="IOY152" s="1"/>
      <c r="IOZ152" s="1"/>
      <c r="IPA152" s="1"/>
      <c r="IPB152" s="1"/>
      <c r="IPC152" s="1"/>
      <c r="IPD152" s="1"/>
      <c r="IPE152" s="1"/>
      <c r="IPF152" s="1"/>
      <c r="IPG152" s="1"/>
      <c r="IPH152" s="1"/>
      <c r="IPI152" s="1"/>
      <c r="IPJ152" s="1"/>
      <c r="IPK152" s="1"/>
      <c r="IPL152" s="1"/>
      <c r="IPM152" s="1"/>
      <c r="IPN152" s="1"/>
      <c r="IPO152" s="1"/>
      <c r="IPP152" s="1"/>
      <c r="IPQ152" s="1"/>
      <c r="IPR152" s="1"/>
      <c r="IPS152" s="1"/>
      <c r="IPT152" s="1"/>
      <c r="IPU152" s="1"/>
      <c r="IPV152" s="1"/>
      <c r="IPW152" s="1"/>
      <c r="IPX152" s="1"/>
      <c r="IPY152" s="1"/>
      <c r="IPZ152" s="1"/>
      <c r="IQA152" s="1"/>
      <c r="IQB152" s="1"/>
      <c r="IQC152" s="1"/>
      <c r="IQD152" s="1"/>
      <c r="IQE152" s="1"/>
      <c r="IQF152" s="1"/>
      <c r="IQG152" s="1"/>
      <c r="IQH152" s="1"/>
      <c r="IQI152" s="1"/>
      <c r="IQJ152" s="1"/>
      <c r="IQK152" s="1"/>
      <c r="IQL152" s="1"/>
      <c r="IQM152" s="1"/>
      <c r="IQN152" s="1"/>
      <c r="IQO152" s="1"/>
      <c r="IQP152" s="1"/>
      <c r="IQQ152" s="1"/>
      <c r="IQR152" s="1"/>
      <c r="IQS152" s="1"/>
      <c r="IQT152" s="1"/>
      <c r="IQU152" s="1"/>
      <c r="IQV152" s="1"/>
      <c r="IQW152" s="1"/>
      <c r="IQX152" s="1"/>
      <c r="IQY152" s="1"/>
      <c r="IQZ152" s="1"/>
      <c r="IRA152" s="1"/>
      <c r="IRB152" s="1"/>
      <c r="IRC152" s="1"/>
      <c r="IRD152" s="1"/>
      <c r="IRE152" s="1"/>
      <c r="IRF152" s="1"/>
      <c r="IRG152" s="1"/>
      <c r="IRH152" s="1"/>
      <c r="IRI152" s="1"/>
      <c r="IRJ152" s="1"/>
      <c r="IRK152" s="1"/>
      <c r="IRL152" s="1"/>
      <c r="IRM152" s="1"/>
      <c r="IRN152" s="1"/>
      <c r="IRO152" s="1"/>
      <c r="IRP152" s="1"/>
      <c r="IRQ152" s="1"/>
      <c r="IRR152" s="1"/>
      <c r="IRS152" s="1"/>
      <c r="IRT152" s="1"/>
      <c r="IRU152" s="1"/>
      <c r="IRV152" s="1"/>
      <c r="IRW152" s="1"/>
      <c r="IRX152" s="1"/>
      <c r="IRY152" s="1"/>
      <c r="IRZ152" s="1"/>
      <c r="ISA152" s="1"/>
      <c r="ISB152" s="1"/>
      <c r="ISC152" s="1"/>
      <c r="ISD152" s="1"/>
      <c r="ISE152" s="1"/>
      <c r="ISF152" s="1"/>
      <c r="ISG152" s="1"/>
      <c r="ISH152" s="1"/>
      <c r="ISI152" s="1"/>
      <c r="ISJ152" s="1"/>
      <c r="ISK152" s="1"/>
      <c r="ISL152" s="1"/>
      <c r="ISM152" s="1"/>
      <c r="ISN152" s="1"/>
      <c r="ISO152" s="1"/>
      <c r="ISP152" s="1"/>
      <c r="ISQ152" s="1"/>
      <c r="ISR152" s="1"/>
      <c r="ISS152" s="1"/>
      <c r="IST152" s="1"/>
      <c r="ISU152" s="1"/>
      <c r="ISV152" s="1"/>
      <c r="ISW152" s="1"/>
      <c r="ISX152" s="1"/>
      <c r="ISY152" s="1"/>
      <c r="ISZ152" s="1"/>
      <c r="ITA152" s="1"/>
      <c r="ITB152" s="1"/>
      <c r="ITC152" s="1"/>
      <c r="ITD152" s="1"/>
      <c r="ITE152" s="1"/>
      <c r="ITF152" s="1"/>
      <c r="ITG152" s="1"/>
      <c r="ITH152" s="1"/>
      <c r="ITI152" s="1"/>
      <c r="ITJ152" s="1"/>
      <c r="ITK152" s="1"/>
      <c r="ITL152" s="1"/>
      <c r="ITM152" s="1"/>
      <c r="ITN152" s="1"/>
      <c r="ITO152" s="1"/>
      <c r="ITP152" s="1"/>
      <c r="ITQ152" s="1"/>
      <c r="ITR152" s="1"/>
      <c r="ITS152" s="1"/>
      <c r="ITT152" s="1"/>
      <c r="ITU152" s="1"/>
      <c r="ITV152" s="1"/>
      <c r="ITW152" s="1"/>
      <c r="ITX152" s="1"/>
      <c r="ITY152" s="1"/>
      <c r="ITZ152" s="1"/>
      <c r="IUA152" s="1"/>
      <c r="IUB152" s="1"/>
      <c r="IUC152" s="1"/>
      <c r="IUD152" s="1"/>
      <c r="IUE152" s="1"/>
      <c r="IUF152" s="1"/>
      <c r="IUG152" s="1"/>
      <c r="IUH152" s="1"/>
      <c r="IUI152" s="1"/>
      <c r="IUJ152" s="1"/>
      <c r="IUK152" s="1"/>
      <c r="IUL152" s="1"/>
      <c r="IUM152" s="1"/>
      <c r="IUN152" s="1"/>
      <c r="IUO152" s="1"/>
      <c r="IUP152" s="1"/>
      <c r="IUQ152" s="1"/>
      <c r="IUR152" s="1"/>
      <c r="IUS152" s="1"/>
      <c r="IUT152" s="1"/>
      <c r="IUU152" s="1"/>
      <c r="IUV152" s="1"/>
      <c r="IUW152" s="1"/>
      <c r="IUX152" s="1"/>
      <c r="IUY152" s="1"/>
      <c r="IUZ152" s="1"/>
      <c r="IVA152" s="1"/>
      <c r="IVB152" s="1"/>
      <c r="IVC152" s="1"/>
      <c r="IVD152" s="1"/>
      <c r="IVE152" s="1"/>
      <c r="IVF152" s="1"/>
      <c r="IVG152" s="1"/>
      <c r="IVH152" s="1"/>
      <c r="IVI152" s="1"/>
      <c r="IVJ152" s="1"/>
      <c r="IVK152" s="1"/>
      <c r="IVL152" s="1"/>
      <c r="IVM152" s="1"/>
      <c r="IVN152" s="1"/>
      <c r="IVO152" s="1"/>
      <c r="IVP152" s="1"/>
      <c r="IVQ152" s="1"/>
      <c r="IVR152" s="1"/>
      <c r="IVS152" s="1"/>
      <c r="IVT152" s="1"/>
      <c r="IVU152" s="1"/>
      <c r="IVV152" s="1"/>
      <c r="IVW152" s="1"/>
      <c r="IVX152" s="1"/>
      <c r="IVY152" s="1"/>
      <c r="IVZ152" s="1"/>
      <c r="IWA152" s="1"/>
      <c r="IWB152" s="1"/>
      <c r="IWC152" s="1"/>
      <c r="IWD152" s="1"/>
      <c r="IWE152" s="1"/>
      <c r="IWF152" s="1"/>
      <c r="IWG152" s="1"/>
      <c r="IWH152" s="1"/>
      <c r="IWI152" s="1"/>
      <c r="IWJ152" s="1"/>
      <c r="IWK152" s="1"/>
      <c r="IWL152" s="1"/>
      <c r="IWM152" s="1"/>
      <c r="IWN152" s="1"/>
      <c r="IWO152" s="1"/>
      <c r="IWP152" s="1"/>
      <c r="IWQ152" s="1"/>
      <c r="IWR152" s="1"/>
      <c r="IWS152" s="1"/>
      <c r="IWT152" s="1"/>
      <c r="IWU152" s="1"/>
      <c r="IWV152" s="1"/>
      <c r="IWW152" s="1"/>
      <c r="IWX152" s="1"/>
      <c r="IWY152" s="1"/>
      <c r="IWZ152" s="1"/>
      <c r="IXA152" s="1"/>
      <c r="IXB152" s="1"/>
      <c r="IXC152" s="1"/>
      <c r="IXD152" s="1"/>
      <c r="IXE152" s="1"/>
      <c r="IXF152" s="1"/>
      <c r="IXG152" s="1"/>
      <c r="IXH152" s="1"/>
      <c r="IXI152" s="1"/>
      <c r="IXJ152" s="1"/>
      <c r="IXK152" s="1"/>
      <c r="IXL152" s="1"/>
      <c r="IXM152" s="1"/>
      <c r="IXN152" s="1"/>
      <c r="IXO152" s="1"/>
      <c r="IXP152" s="1"/>
      <c r="IXQ152" s="1"/>
      <c r="IXR152" s="1"/>
      <c r="IXS152" s="1"/>
      <c r="IXT152" s="1"/>
      <c r="IXU152" s="1"/>
      <c r="IXV152" s="1"/>
      <c r="IXW152" s="1"/>
      <c r="IXX152" s="1"/>
      <c r="IXY152" s="1"/>
      <c r="IXZ152" s="1"/>
      <c r="IYA152" s="1"/>
      <c r="IYB152" s="1"/>
      <c r="IYC152" s="1"/>
      <c r="IYD152" s="1"/>
      <c r="IYE152" s="1"/>
      <c r="IYF152" s="1"/>
      <c r="IYG152" s="1"/>
      <c r="IYH152" s="1"/>
      <c r="IYI152" s="1"/>
      <c r="IYJ152" s="1"/>
      <c r="IYK152" s="1"/>
      <c r="IYL152" s="1"/>
      <c r="IYM152" s="1"/>
      <c r="IYN152" s="1"/>
      <c r="IYO152" s="1"/>
      <c r="IYP152" s="1"/>
      <c r="IYQ152" s="1"/>
      <c r="IYR152" s="1"/>
      <c r="IYS152" s="1"/>
      <c r="IYT152" s="1"/>
      <c r="IYU152" s="1"/>
      <c r="IYV152" s="1"/>
      <c r="IYW152" s="1"/>
      <c r="IYX152" s="1"/>
      <c r="IYY152" s="1"/>
      <c r="IYZ152" s="1"/>
      <c r="IZA152" s="1"/>
      <c r="IZB152" s="1"/>
      <c r="IZC152" s="1"/>
      <c r="IZD152" s="1"/>
      <c r="IZE152" s="1"/>
      <c r="IZF152" s="1"/>
      <c r="IZG152" s="1"/>
      <c r="IZH152" s="1"/>
      <c r="IZI152" s="1"/>
      <c r="IZJ152" s="1"/>
      <c r="IZK152" s="1"/>
      <c r="IZL152" s="1"/>
      <c r="IZM152" s="1"/>
      <c r="IZN152" s="1"/>
      <c r="IZO152" s="1"/>
      <c r="IZP152" s="1"/>
      <c r="IZQ152" s="1"/>
      <c r="IZR152" s="1"/>
      <c r="IZS152" s="1"/>
      <c r="IZT152" s="1"/>
      <c r="IZU152" s="1"/>
      <c r="IZV152" s="1"/>
      <c r="IZW152" s="1"/>
      <c r="IZX152" s="1"/>
      <c r="IZY152" s="1"/>
      <c r="IZZ152" s="1"/>
      <c r="JAA152" s="1"/>
      <c r="JAB152" s="1"/>
      <c r="JAC152" s="1"/>
      <c r="JAD152" s="1"/>
      <c r="JAE152" s="1"/>
      <c r="JAF152" s="1"/>
      <c r="JAG152" s="1"/>
      <c r="JAH152" s="1"/>
      <c r="JAI152" s="1"/>
      <c r="JAJ152" s="1"/>
      <c r="JAK152" s="1"/>
      <c r="JAL152" s="1"/>
      <c r="JAM152" s="1"/>
      <c r="JAN152" s="1"/>
      <c r="JAO152" s="1"/>
      <c r="JAP152" s="1"/>
      <c r="JAQ152" s="1"/>
      <c r="JAR152" s="1"/>
      <c r="JAS152" s="1"/>
      <c r="JAT152" s="1"/>
      <c r="JAU152" s="1"/>
      <c r="JAV152" s="1"/>
      <c r="JAW152" s="1"/>
      <c r="JAX152" s="1"/>
      <c r="JAY152" s="1"/>
      <c r="JAZ152" s="1"/>
      <c r="JBA152" s="1"/>
      <c r="JBB152" s="1"/>
      <c r="JBC152" s="1"/>
      <c r="JBD152" s="1"/>
      <c r="JBE152" s="1"/>
      <c r="JBF152" s="1"/>
      <c r="JBG152" s="1"/>
      <c r="JBH152" s="1"/>
      <c r="JBI152" s="1"/>
      <c r="JBJ152" s="1"/>
      <c r="JBK152" s="1"/>
      <c r="JBL152" s="1"/>
      <c r="JBM152" s="1"/>
      <c r="JBN152" s="1"/>
      <c r="JBO152" s="1"/>
      <c r="JBP152" s="1"/>
      <c r="JBQ152" s="1"/>
      <c r="JBR152" s="1"/>
      <c r="JBS152" s="1"/>
      <c r="JBT152" s="1"/>
      <c r="JBU152" s="1"/>
      <c r="JBV152" s="1"/>
      <c r="JBW152" s="1"/>
      <c r="JBX152" s="1"/>
      <c r="JBY152" s="1"/>
      <c r="JBZ152" s="1"/>
      <c r="JCA152" s="1"/>
      <c r="JCB152" s="1"/>
      <c r="JCC152" s="1"/>
      <c r="JCD152" s="1"/>
      <c r="JCE152" s="1"/>
      <c r="JCF152" s="1"/>
      <c r="JCG152" s="1"/>
      <c r="JCH152" s="1"/>
      <c r="JCI152" s="1"/>
      <c r="JCJ152" s="1"/>
      <c r="JCK152" s="1"/>
      <c r="JCL152" s="1"/>
      <c r="JCM152" s="1"/>
      <c r="JCN152" s="1"/>
      <c r="JCO152" s="1"/>
      <c r="JCP152" s="1"/>
      <c r="JCQ152" s="1"/>
      <c r="JCR152" s="1"/>
      <c r="JCS152" s="1"/>
      <c r="JCT152" s="1"/>
      <c r="JCU152" s="1"/>
      <c r="JCV152" s="1"/>
      <c r="JCW152" s="1"/>
      <c r="JCX152" s="1"/>
      <c r="JCY152" s="1"/>
      <c r="JCZ152" s="1"/>
      <c r="JDA152" s="1"/>
      <c r="JDB152" s="1"/>
      <c r="JDC152" s="1"/>
      <c r="JDD152" s="1"/>
      <c r="JDE152" s="1"/>
      <c r="JDF152" s="1"/>
      <c r="JDG152" s="1"/>
      <c r="JDH152" s="1"/>
      <c r="JDI152" s="1"/>
      <c r="JDJ152" s="1"/>
      <c r="JDK152" s="1"/>
      <c r="JDL152" s="1"/>
      <c r="JDM152" s="1"/>
      <c r="JDN152" s="1"/>
      <c r="JDO152" s="1"/>
      <c r="JDP152" s="1"/>
      <c r="JDQ152" s="1"/>
      <c r="JDR152" s="1"/>
      <c r="JDS152" s="1"/>
      <c r="JDT152" s="1"/>
      <c r="JDU152" s="1"/>
      <c r="JDV152" s="1"/>
      <c r="JDW152" s="1"/>
      <c r="JDX152" s="1"/>
      <c r="JDY152" s="1"/>
      <c r="JDZ152" s="1"/>
      <c r="JEA152" s="1"/>
      <c r="JEB152" s="1"/>
      <c r="JEC152" s="1"/>
      <c r="JED152" s="1"/>
      <c r="JEE152" s="1"/>
      <c r="JEF152" s="1"/>
      <c r="JEG152" s="1"/>
      <c r="JEH152" s="1"/>
      <c r="JEI152" s="1"/>
      <c r="JEJ152" s="1"/>
      <c r="JEK152" s="1"/>
      <c r="JEL152" s="1"/>
      <c r="JEM152" s="1"/>
      <c r="JEN152" s="1"/>
      <c r="JEO152" s="1"/>
      <c r="JEP152" s="1"/>
      <c r="JEQ152" s="1"/>
      <c r="JER152" s="1"/>
      <c r="JES152" s="1"/>
      <c r="JET152" s="1"/>
      <c r="JEU152" s="1"/>
      <c r="JEV152" s="1"/>
      <c r="JEW152" s="1"/>
      <c r="JEX152" s="1"/>
      <c r="JEY152" s="1"/>
      <c r="JEZ152" s="1"/>
      <c r="JFA152" s="1"/>
      <c r="JFB152" s="1"/>
      <c r="JFC152" s="1"/>
      <c r="JFD152" s="1"/>
      <c r="JFE152" s="1"/>
      <c r="JFF152" s="1"/>
      <c r="JFG152" s="1"/>
      <c r="JFH152" s="1"/>
      <c r="JFI152" s="1"/>
      <c r="JFJ152" s="1"/>
      <c r="JFK152" s="1"/>
      <c r="JFL152" s="1"/>
      <c r="JFM152" s="1"/>
      <c r="JFN152" s="1"/>
      <c r="JFO152" s="1"/>
      <c r="JFP152" s="1"/>
      <c r="JFQ152" s="1"/>
      <c r="JFR152" s="1"/>
      <c r="JFS152" s="1"/>
      <c r="JFT152" s="1"/>
      <c r="JFU152" s="1"/>
      <c r="JFV152" s="1"/>
      <c r="JFW152" s="1"/>
      <c r="JFX152" s="1"/>
      <c r="JFY152" s="1"/>
      <c r="JFZ152" s="1"/>
      <c r="JGA152" s="1"/>
      <c r="JGB152" s="1"/>
      <c r="JGC152" s="1"/>
      <c r="JGD152" s="1"/>
      <c r="JGE152" s="1"/>
      <c r="JGF152" s="1"/>
      <c r="JGG152" s="1"/>
      <c r="JGH152" s="1"/>
      <c r="JGI152" s="1"/>
      <c r="JGJ152" s="1"/>
      <c r="JGK152" s="1"/>
      <c r="JGL152" s="1"/>
      <c r="JGM152" s="1"/>
      <c r="JGN152" s="1"/>
      <c r="JGO152" s="1"/>
      <c r="JGP152" s="1"/>
      <c r="JGQ152" s="1"/>
      <c r="JGR152" s="1"/>
      <c r="JGS152" s="1"/>
      <c r="JGT152" s="1"/>
      <c r="JGU152" s="1"/>
      <c r="JGV152" s="1"/>
      <c r="JGW152" s="1"/>
      <c r="JGX152" s="1"/>
      <c r="JGY152" s="1"/>
      <c r="JGZ152" s="1"/>
      <c r="JHA152" s="1"/>
      <c r="JHB152" s="1"/>
      <c r="JHC152" s="1"/>
      <c r="JHD152" s="1"/>
      <c r="JHE152" s="1"/>
      <c r="JHF152" s="1"/>
      <c r="JHG152" s="1"/>
      <c r="JHH152" s="1"/>
      <c r="JHI152" s="1"/>
      <c r="JHJ152" s="1"/>
      <c r="JHK152" s="1"/>
      <c r="JHL152" s="1"/>
      <c r="JHM152" s="1"/>
      <c r="JHN152" s="1"/>
      <c r="JHO152" s="1"/>
      <c r="JHP152" s="1"/>
      <c r="JHQ152" s="1"/>
      <c r="JHR152" s="1"/>
      <c r="JHS152" s="1"/>
      <c r="JHT152" s="1"/>
      <c r="JHU152" s="1"/>
      <c r="JHV152" s="1"/>
      <c r="JHW152" s="1"/>
      <c r="JHX152" s="1"/>
      <c r="JHY152" s="1"/>
      <c r="JHZ152" s="1"/>
      <c r="JIA152" s="1"/>
      <c r="JIB152" s="1"/>
      <c r="JIC152" s="1"/>
      <c r="JID152" s="1"/>
      <c r="JIE152" s="1"/>
      <c r="JIF152" s="1"/>
      <c r="JIG152" s="1"/>
      <c r="JIH152" s="1"/>
      <c r="JII152" s="1"/>
      <c r="JIJ152" s="1"/>
      <c r="JIK152" s="1"/>
      <c r="JIL152" s="1"/>
      <c r="JIM152" s="1"/>
      <c r="JIN152" s="1"/>
      <c r="JIO152" s="1"/>
      <c r="JIP152" s="1"/>
      <c r="JIQ152" s="1"/>
      <c r="JIR152" s="1"/>
      <c r="JIS152" s="1"/>
      <c r="JIT152" s="1"/>
      <c r="JIU152" s="1"/>
      <c r="JIV152" s="1"/>
      <c r="JIW152" s="1"/>
      <c r="JIX152" s="1"/>
      <c r="JIY152" s="1"/>
      <c r="JIZ152" s="1"/>
      <c r="JJA152" s="1"/>
      <c r="JJB152" s="1"/>
      <c r="JJC152" s="1"/>
      <c r="JJD152" s="1"/>
      <c r="JJE152" s="1"/>
      <c r="JJF152" s="1"/>
      <c r="JJG152" s="1"/>
      <c r="JJH152" s="1"/>
      <c r="JJI152" s="1"/>
      <c r="JJJ152" s="1"/>
      <c r="JJK152" s="1"/>
      <c r="JJL152" s="1"/>
      <c r="JJM152" s="1"/>
      <c r="JJN152" s="1"/>
      <c r="JJO152" s="1"/>
      <c r="JJP152" s="1"/>
      <c r="JJQ152" s="1"/>
      <c r="JJR152" s="1"/>
      <c r="JJS152" s="1"/>
      <c r="JJT152" s="1"/>
      <c r="JJU152" s="1"/>
      <c r="JJV152" s="1"/>
      <c r="JJW152" s="1"/>
      <c r="JJX152" s="1"/>
      <c r="JJY152" s="1"/>
      <c r="JJZ152" s="1"/>
      <c r="JKA152" s="1"/>
      <c r="JKB152" s="1"/>
      <c r="JKC152" s="1"/>
      <c r="JKD152" s="1"/>
      <c r="JKE152" s="1"/>
      <c r="JKF152" s="1"/>
      <c r="JKG152" s="1"/>
      <c r="JKH152" s="1"/>
      <c r="JKI152" s="1"/>
      <c r="JKJ152" s="1"/>
      <c r="JKK152" s="1"/>
      <c r="JKL152" s="1"/>
      <c r="JKM152" s="1"/>
      <c r="JKN152" s="1"/>
      <c r="JKO152" s="1"/>
      <c r="JKP152" s="1"/>
      <c r="JKQ152" s="1"/>
      <c r="JKR152" s="1"/>
      <c r="JKS152" s="1"/>
      <c r="JKT152" s="1"/>
      <c r="JKU152" s="1"/>
      <c r="JKV152" s="1"/>
      <c r="JKW152" s="1"/>
      <c r="JKX152" s="1"/>
      <c r="JKY152" s="1"/>
      <c r="JKZ152" s="1"/>
      <c r="JLA152" s="1"/>
      <c r="JLB152" s="1"/>
      <c r="JLC152" s="1"/>
      <c r="JLD152" s="1"/>
      <c r="JLE152" s="1"/>
      <c r="JLF152" s="1"/>
      <c r="JLG152" s="1"/>
      <c r="JLH152" s="1"/>
      <c r="JLI152" s="1"/>
      <c r="JLJ152" s="1"/>
      <c r="JLK152" s="1"/>
      <c r="JLL152" s="1"/>
      <c r="JLM152" s="1"/>
      <c r="JLN152" s="1"/>
      <c r="JLO152" s="1"/>
      <c r="JLP152" s="1"/>
      <c r="JLQ152" s="1"/>
      <c r="JLR152" s="1"/>
      <c r="JLS152" s="1"/>
      <c r="JLT152" s="1"/>
      <c r="JLU152" s="1"/>
      <c r="JLV152" s="1"/>
      <c r="JLW152" s="1"/>
      <c r="JLX152" s="1"/>
      <c r="JLY152" s="1"/>
      <c r="JLZ152" s="1"/>
      <c r="JMA152" s="1"/>
      <c r="JMB152" s="1"/>
      <c r="JMC152" s="1"/>
      <c r="JMD152" s="1"/>
      <c r="JME152" s="1"/>
      <c r="JMF152" s="1"/>
      <c r="JMG152" s="1"/>
      <c r="JMH152" s="1"/>
      <c r="JMI152" s="1"/>
      <c r="JMJ152" s="1"/>
      <c r="JMK152" s="1"/>
      <c r="JML152" s="1"/>
      <c r="JMM152" s="1"/>
      <c r="JMN152" s="1"/>
      <c r="JMO152" s="1"/>
      <c r="JMP152" s="1"/>
      <c r="JMQ152" s="1"/>
      <c r="JMR152" s="1"/>
      <c r="JMS152" s="1"/>
      <c r="JMT152" s="1"/>
      <c r="JMU152" s="1"/>
      <c r="JMV152" s="1"/>
      <c r="JMW152" s="1"/>
      <c r="JMX152" s="1"/>
      <c r="JMY152" s="1"/>
      <c r="JMZ152" s="1"/>
      <c r="JNA152" s="1"/>
      <c r="JNB152" s="1"/>
      <c r="JNC152" s="1"/>
      <c r="JND152" s="1"/>
      <c r="JNE152" s="1"/>
      <c r="JNF152" s="1"/>
      <c r="JNG152" s="1"/>
      <c r="JNH152" s="1"/>
      <c r="JNI152" s="1"/>
      <c r="JNJ152" s="1"/>
      <c r="JNK152" s="1"/>
      <c r="JNL152" s="1"/>
      <c r="JNM152" s="1"/>
      <c r="JNN152" s="1"/>
      <c r="JNO152" s="1"/>
      <c r="JNP152" s="1"/>
      <c r="JNQ152" s="1"/>
      <c r="JNR152" s="1"/>
      <c r="JNS152" s="1"/>
      <c r="JNT152" s="1"/>
      <c r="JNU152" s="1"/>
      <c r="JNV152" s="1"/>
      <c r="JNW152" s="1"/>
      <c r="JNX152" s="1"/>
      <c r="JNY152" s="1"/>
      <c r="JNZ152" s="1"/>
      <c r="JOA152" s="1"/>
      <c r="JOB152" s="1"/>
      <c r="JOC152" s="1"/>
      <c r="JOD152" s="1"/>
      <c r="JOE152" s="1"/>
      <c r="JOF152" s="1"/>
      <c r="JOG152" s="1"/>
      <c r="JOH152" s="1"/>
      <c r="JOI152" s="1"/>
      <c r="JOJ152" s="1"/>
      <c r="JOK152" s="1"/>
      <c r="JOL152" s="1"/>
      <c r="JOM152" s="1"/>
      <c r="JON152" s="1"/>
      <c r="JOO152" s="1"/>
      <c r="JOP152" s="1"/>
      <c r="JOQ152" s="1"/>
      <c r="JOR152" s="1"/>
      <c r="JOS152" s="1"/>
      <c r="JOT152" s="1"/>
      <c r="JOU152" s="1"/>
      <c r="JOV152" s="1"/>
      <c r="JOW152" s="1"/>
      <c r="JOX152" s="1"/>
      <c r="JOY152" s="1"/>
      <c r="JOZ152" s="1"/>
      <c r="JPA152" s="1"/>
      <c r="JPB152" s="1"/>
      <c r="JPC152" s="1"/>
      <c r="JPD152" s="1"/>
      <c r="JPE152" s="1"/>
      <c r="JPF152" s="1"/>
      <c r="JPG152" s="1"/>
      <c r="JPH152" s="1"/>
      <c r="JPI152" s="1"/>
      <c r="JPJ152" s="1"/>
      <c r="JPK152" s="1"/>
      <c r="JPL152" s="1"/>
      <c r="JPM152" s="1"/>
      <c r="JPN152" s="1"/>
      <c r="JPO152" s="1"/>
      <c r="JPP152" s="1"/>
      <c r="JPQ152" s="1"/>
      <c r="JPR152" s="1"/>
      <c r="JPS152" s="1"/>
      <c r="JPT152" s="1"/>
      <c r="JPU152" s="1"/>
      <c r="JPV152" s="1"/>
      <c r="JPW152" s="1"/>
      <c r="JPX152" s="1"/>
      <c r="JPY152" s="1"/>
      <c r="JPZ152" s="1"/>
      <c r="JQA152" s="1"/>
      <c r="JQB152" s="1"/>
      <c r="JQC152" s="1"/>
      <c r="JQD152" s="1"/>
      <c r="JQE152" s="1"/>
      <c r="JQF152" s="1"/>
      <c r="JQG152" s="1"/>
      <c r="JQH152" s="1"/>
      <c r="JQI152" s="1"/>
      <c r="JQJ152" s="1"/>
      <c r="JQK152" s="1"/>
      <c r="JQL152" s="1"/>
      <c r="JQM152" s="1"/>
      <c r="JQN152" s="1"/>
      <c r="JQO152" s="1"/>
      <c r="JQP152" s="1"/>
      <c r="JQQ152" s="1"/>
      <c r="JQR152" s="1"/>
      <c r="JQS152" s="1"/>
      <c r="JQT152" s="1"/>
      <c r="JQU152" s="1"/>
      <c r="JQV152" s="1"/>
      <c r="JQW152" s="1"/>
      <c r="JQX152" s="1"/>
      <c r="JQY152" s="1"/>
      <c r="JQZ152" s="1"/>
      <c r="JRA152" s="1"/>
      <c r="JRB152" s="1"/>
      <c r="JRC152" s="1"/>
      <c r="JRD152" s="1"/>
      <c r="JRE152" s="1"/>
      <c r="JRF152" s="1"/>
      <c r="JRG152" s="1"/>
      <c r="JRH152" s="1"/>
      <c r="JRI152" s="1"/>
      <c r="JRJ152" s="1"/>
      <c r="JRK152" s="1"/>
      <c r="JRL152" s="1"/>
      <c r="JRM152" s="1"/>
      <c r="JRN152" s="1"/>
      <c r="JRO152" s="1"/>
      <c r="JRP152" s="1"/>
      <c r="JRQ152" s="1"/>
      <c r="JRR152" s="1"/>
      <c r="JRS152" s="1"/>
      <c r="JRT152" s="1"/>
      <c r="JRU152" s="1"/>
      <c r="JRV152" s="1"/>
      <c r="JRW152" s="1"/>
      <c r="JRX152" s="1"/>
      <c r="JRY152" s="1"/>
      <c r="JRZ152" s="1"/>
      <c r="JSA152" s="1"/>
      <c r="JSB152" s="1"/>
      <c r="JSC152" s="1"/>
      <c r="JSD152" s="1"/>
      <c r="JSE152" s="1"/>
      <c r="JSF152" s="1"/>
      <c r="JSG152" s="1"/>
      <c r="JSH152" s="1"/>
      <c r="JSI152" s="1"/>
      <c r="JSJ152" s="1"/>
      <c r="JSK152" s="1"/>
      <c r="JSL152" s="1"/>
      <c r="JSM152" s="1"/>
      <c r="JSN152" s="1"/>
      <c r="JSO152" s="1"/>
      <c r="JSP152" s="1"/>
      <c r="JSQ152" s="1"/>
      <c r="JSR152" s="1"/>
      <c r="JSS152" s="1"/>
      <c r="JST152" s="1"/>
      <c r="JSU152" s="1"/>
      <c r="JSV152" s="1"/>
      <c r="JSW152" s="1"/>
      <c r="JSX152" s="1"/>
      <c r="JSY152" s="1"/>
      <c r="JSZ152" s="1"/>
      <c r="JTA152" s="1"/>
      <c r="JTB152" s="1"/>
      <c r="JTC152" s="1"/>
      <c r="JTD152" s="1"/>
      <c r="JTE152" s="1"/>
      <c r="JTF152" s="1"/>
      <c r="JTG152" s="1"/>
      <c r="JTH152" s="1"/>
      <c r="JTI152" s="1"/>
      <c r="JTJ152" s="1"/>
      <c r="JTK152" s="1"/>
      <c r="JTL152" s="1"/>
      <c r="JTM152" s="1"/>
      <c r="JTN152" s="1"/>
      <c r="JTO152" s="1"/>
      <c r="JTP152" s="1"/>
      <c r="JTQ152" s="1"/>
      <c r="JTR152" s="1"/>
      <c r="JTS152" s="1"/>
      <c r="JTT152" s="1"/>
      <c r="JTU152" s="1"/>
      <c r="JTV152" s="1"/>
      <c r="JTW152" s="1"/>
      <c r="JTX152" s="1"/>
      <c r="JTY152" s="1"/>
      <c r="JTZ152" s="1"/>
      <c r="JUA152" s="1"/>
      <c r="JUB152" s="1"/>
      <c r="JUC152" s="1"/>
      <c r="JUD152" s="1"/>
      <c r="JUE152" s="1"/>
      <c r="JUF152" s="1"/>
      <c r="JUG152" s="1"/>
      <c r="JUH152" s="1"/>
      <c r="JUI152" s="1"/>
      <c r="JUJ152" s="1"/>
      <c r="JUK152" s="1"/>
      <c r="JUL152" s="1"/>
      <c r="JUM152" s="1"/>
      <c r="JUN152" s="1"/>
      <c r="JUO152" s="1"/>
      <c r="JUP152" s="1"/>
      <c r="JUQ152" s="1"/>
      <c r="JUR152" s="1"/>
      <c r="JUS152" s="1"/>
      <c r="JUT152" s="1"/>
      <c r="JUU152" s="1"/>
      <c r="JUV152" s="1"/>
      <c r="JUW152" s="1"/>
      <c r="JUX152" s="1"/>
      <c r="JUY152" s="1"/>
      <c r="JUZ152" s="1"/>
      <c r="JVA152" s="1"/>
      <c r="JVB152" s="1"/>
      <c r="JVC152" s="1"/>
      <c r="JVD152" s="1"/>
      <c r="JVE152" s="1"/>
      <c r="JVF152" s="1"/>
      <c r="JVG152" s="1"/>
      <c r="JVH152" s="1"/>
      <c r="JVI152" s="1"/>
      <c r="JVJ152" s="1"/>
      <c r="JVK152" s="1"/>
      <c r="JVL152" s="1"/>
      <c r="JVM152" s="1"/>
      <c r="JVN152" s="1"/>
      <c r="JVO152" s="1"/>
      <c r="JVP152" s="1"/>
      <c r="JVQ152" s="1"/>
      <c r="JVR152" s="1"/>
      <c r="JVS152" s="1"/>
      <c r="JVT152" s="1"/>
      <c r="JVU152" s="1"/>
      <c r="JVV152" s="1"/>
      <c r="JVW152" s="1"/>
      <c r="JVX152" s="1"/>
      <c r="JVY152" s="1"/>
      <c r="JVZ152" s="1"/>
      <c r="JWA152" s="1"/>
      <c r="JWB152" s="1"/>
      <c r="JWC152" s="1"/>
      <c r="JWD152" s="1"/>
      <c r="JWE152" s="1"/>
      <c r="JWF152" s="1"/>
      <c r="JWG152" s="1"/>
      <c r="JWH152" s="1"/>
      <c r="JWI152" s="1"/>
      <c r="JWJ152" s="1"/>
      <c r="JWK152" s="1"/>
      <c r="JWL152" s="1"/>
      <c r="JWM152" s="1"/>
      <c r="JWN152" s="1"/>
      <c r="JWO152" s="1"/>
      <c r="JWP152" s="1"/>
      <c r="JWQ152" s="1"/>
      <c r="JWR152" s="1"/>
      <c r="JWS152" s="1"/>
      <c r="JWT152" s="1"/>
      <c r="JWU152" s="1"/>
      <c r="JWV152" s="1"/>
      <c r="JWW152" s="1"/>
      <c r="JWX152" s="1"/>
      <c r="JWY152" s="1"/>
      <c r="JWZ152" s="1"/>
      <c r="JXA152" s="1"/>
      <c r="JXB152" s="1"/>
      <c r="JXC152" s="1"/>
      <c r="JXD152" s="1"/>
      <c r="JXE152" s="1"/>
      <c r="JXF152" s="1"/>
      <c r="JXG152" s="1"/>
      <c r="JXH152" s="1"/>
      <c r="JXI152" s="1"/>
      <c r="JXJ152" s="1"/>
      <c r="JXK152" s="1"/>
      <c r="JXL152" s="1"/>
      <c r="JXM152" s="1"/>
      <c r="JXN152" s="1"/>
      <c r="JXO152" s="1"/>
      <c r="JXP152" s="1"/>
      <c r="JXQ152" s="1"/>
      <c r="JXR152" s="1"/>
      <c r="JXS152" s="1"/>
      <c r="JXT152" s="1"/>
      <c r="JXU152" s="1"/>
      <c r="JXV152" s="1"/>
      <c r="JXW152" s="1"/>
      <c r="JXX152" s="1"/>
      <c r="JXY152" s="1"/>
      <c r="JXZ152" s="1"/>
      <c r="JYA152" s="1"/>
      <c r="JYB152" s="1"/>
      <c r="JYC152" s="1"/>
      <c r="JYD152" s="1"/>
      <c r="JYE152" s="1"/>
      <c r="JYF152" s="1"/>
      <c r="JYG152" s="1"/>
      <c r="JYH152" s="1"/>
      <c r="JYI152" s="1"/>
      <c r="JYJ152" s="1"/>
      <c r="JYK152" s="1"/>
      <c r="JYL152" s="1"/>
      <c r="JYM152" s="1"/>
      <c r="JYN152" s="1"/>
      <c r="JYO152" s="1"/>
      <c r="JYP152" s="1"/>
      <c r="JYQ152" s="1"/>
      <c r="JYR152" s="1"/>
      <c r="JYS152" s="1"/>
      <c r="JYT152" s="1"/>
      <c r="JYU152" s="1"/>
      <c r="JYV152" s="1"/>
      <c r="JYW152" s="1"/>
      <c r="JYX152" s="1"/>
      <c r="JYY152" s="1"/>
      <c r="JYZ152" s="1"/>
      <c r="JZA152" s="1"/>
      <c r="JZB152" s="1"/>
      <c r="JZC152" s="1"/>
      <c r="JZD152" s="1"/>
      <c r="JZE152" s="1"/>
      <c r="JZF152" s="1"/>
      <c r="JZG152" s="1"/>
      <c r="JZH152" s="1"/>
      <c r="JZI152" s="1"/>
      <c r="JZJ152" s="1"/>
      <c r="JZK152" s="1"/>
      <c r="JZL152" s="1"/>
      <c r="JZM152" s="1"/>
      <c r="JZN152" s="1"/>
      <c r="JZO152" s="1"/>
      <c r="JZP152" s="1"/>
      <c r="JZQ152" s="1"/>
      <c r="JZR152" s="1"/>
      <c r="JZS152" s="1"/>
      <c r="JZT152" s="1"/>
      <c r="JZU152" s="1"/>
      <c r="JZV152" s="1"/>
      <c r="JZW152" s="1"/>
      <c r="JZX152" s="1"/>
      <c r="JZY152" s="1"/>
      <c r="JZZ152" s="1"/>
      <c r="KAA152" s="1"/>
      <c r="KAB152" s="1"/>
      <c r="KAC152" s="1"/>
      <c r="KAD152" s="1"/>
      <c r="KAE152" s="1"/>
      <c r="KAF152" s="1"/>
      <c r="KAG152" s="1"/>
      <c r="KAH152" s="1"/>
      <c r="KAI152" s="1"/>
      <c r="KAJ152" s="1"/>
      <c r="KAK152" s="1"/>
      <c r="KAL152" s="1"/>
      <c r="KAM152" s="1"/>
      <c r="KAN152" s="1"/>
      <c r="KAO152" s="1"/>
      <c r="KAP152" s="1"/>
      <c r="KAQ152" s="1"/>
      <c r="KAR152" s="1"/>
      <c r="KAS152" s="1"/>
      <c r="KAT152" s="1"/>
      <c r="KAU152" s="1"/>
      <c r="KAV152" s="1"/>
      <c r="KAW152" s="1"/>
      <c r="KAX152" s="1"/>
      <c r="KAY152" s="1"/>
      <c r="KAZ152" s="1"/>
      <c r="KBA152" s="1"/>
      <c r="KBB152" s="1"/>
      <c r="KBC152" s="1"/>
      <c r="KBD152" s="1"/>
      <c r="KBE152" s="1"/>
      <c r="KBF152" s="1"/>
      <c r="KBG152" s="1"/>
      <c r="KBH152" s="1"/>
      <c r="KBI152" s="1"/>
      <c r="KBJ152" s="1"/>
      <c r="KBK152" s="1"/>
      <c r="KBL152" s="1"/>
      <c r="KBM152" s="1"/>
      <c r="KBN152" s="1"/>
      <c r="KBO152" s="1"/>
      <c r="KBP152" s="1"/>
      <c r="KBQ152" s="1"/>
      <c r="KBR152" s="1"/>
      <c r="KBS152" s="1"/>
      <c r="KBT152" s="1"/>
      <c r="KBU152" s="1"/>
      <c r="KBV152" s="1"/>
      <c r="KBW152" s="1"/>
      <c r="KBX152" s="1"/>
      <c r="KBY152" s="1"/>
      <c r="KBZ152" s="1"/>
      <c r="KCA152" s="1"/>
      <c r="KCB152" s="1"/>
      <c r="KCC152" s="1"/>
      <c r="KCD152" s="1"/>
      <c r="KCE152" s="1"/>
      <c r="KCF152" s="1"/>
      <c r="KCG152" s="1"/>
      <c r="KCH152" s="1"/>
      <c r="KCI152" s="1"/>
      <c r="KCJ152" s="1"/>
      <c r="KCK152" s="1"/>
      <c r="KCL152" s="1"/>
      <c r="KCM152" s="1"/>
      <c r="KCN152" s="1"/>
      <c r="KCO152" s="1"/>
      <c r="KCP152" s="1"/>
      <c r="KCQ152" s="1"/>
      <c r="KCR152" s="1"/>
      <c r="KCS152" s="1"/>
      <c r="KCT152" s="1"/>
      <c r="KCU152" s="1"/>
      <c r="KCV152" s="1"/>
      <c r="KCW152" s="1"/>
      <c r="KCX152" s="1"/>
      <c r="KCY152" s="1"/>
      <c r="KCZ152" s="1"/>
      <c r="KDA152" s="1"/>
      <c r="KDB152" s="1"/>
      <c r="KDC152" s="1"/>
      <c r="KDD152" s="1"/>
      <c r="KDE152" s="1"/>
      <c r="KDF152" s="1"/>
      <c r="KDG152" s="1"/>
      <c r="KDH152" s="1"/>
      <c r="KDI152" s="1"/>
      <c r="KDJ152" s="1"/>
      <c r="KDK152" s="1"/>
      <c r="KDL152" s="1"/>
      <c r="KDM152" s="1"/>
      <c r="KDN152" s="1"/>
      <c r="KDO152" s="1"/>
      <c r="KDP152" s="1"/>
      <c r="KDQ152" s="1"/>
      <c r="KDR152" s="1"/>
      <c r="KDS152" s="1"/>
      <c r="KDT152" s="1"/>
      <c r="KDU152" s="1"/>
      <c r="KDV152" s="1"/>
      <c r="KDW152" s="1"/>
      <c r="KDX152" s="1"/>
      <c r="KDY152" s="1"/>
      <c r="KDZ152" s="1"/>
      <c r="KEA152" s="1"/>
      <c r="KEB152" s="1"/>
      <c r="KEC152" s="1"/>
      <c r="KED152" s="1"/>
      <c r="KEE152" s="1"/>
      <c r="KEF152" s="1"/>
      <c r="KEG152" s="1"/>
      <c r="KEH152" s="1"/>
      <c r="KEI152" s="1"/>
      <c r="KEJ152" s="1"/>
      <c r="KEK152" s="1"/>
      <c r="KEL152" s="1"/>
      <c r="KEM152" s="1"/>
      <c r="KEN152" s="1"/>
      <c r="KEO152" s="1"/>
      <c r="KEP152" s="1"/>
      <c r="KEQ152" s="1"/>
      <c r="KER152" s="1"/>
      <c r="KES152" s="1"/>
      <c r="KET152" s="1"/>
      <c r="KEU152" s="1"/>
      <c r="KEV152" s="1"/>
      <c r="KEW152" s="1"/>
      <c r="KEX152" s="1"/>
      <c r="KEY152" s="1"/>
      <c r="KEZ152" s="1"/>
      <c r="KFA152" s="1"/>
      <c r="KFB152" s="1"/>
      <c r="KFC152" s="1"/>
      <c r="KFD152" s="1"/>
      <c r="KFE152" s="1"/>
      <c r="KFF152" s="1"/>
      <c r="KFG152" s="1"/>
      <c r="KFH152" s="1"/>
      <c r="KFI152" s="1"/>
      <c r="KFJ152" s="1"/>
      <c r="KFK152" s="1"/>
      <c r="KFL152" s="1"/>
      <c r="KFM152" s="1"/>
      <c r="KFN152" s="1"/>
      <c r="KFO152" s="1"/>
      <c r="KFP152" s="1"/>
      <c r="KFQ152" s="1"/>
      <c r="KFR152" s="1"/>
      <c r="KFS152" s="1"/>
      <c r="KFT152" s="1"/>
      <c r="KFU152" s="1"/>
      <c r="KFV152" s="1"/>
      <c r="KFW152" s="1"/>
      <c r="KFX152" s="1"/>
      <c r="KFY152" s="1"/>
      <c r="KFZ152" s="1"/>
      <c r="KGA152" s="1"/>
      <c r="KGB152" s="1"/>
      <c r="KGC152" s="1"/>
      <c r="KGD152" s="1"/>
      <c r="KGE152" s="1"/>
      <c r="KGF152" s="1"/>
      <c r="KGG152" s="1"/>
      <c r="KGH152" s="1"/>
      <c r="KGI152" s="1"/>
      <c r="KGJ152" s="1"/>
      <c r="KGK152" s="1"/>
      <c r="KGL152" s="1"/>
      <c r="KGM152" s="1"/>
      <c r="KGN152" s="1"/>
      <c r="KGO152" s="1"/>
      <c r="KGP152" s="1"/>
      <c r="KGQ152" s="1"/>
      <c r="KGR152" s="1"/>
      <c r="KGS152" s="1"/>
      <c r="KGT152" s="1"/>
      <c r="KGU152" s="1"/>
      <c r="KGV152" s="1"/>
      <c r="KGW152" s="1"/>
      <c r="KGX152" s="1"/>
      <c r="KGY152" s="1"/>
      <c r="KGZ152" s="1"/>
      <c r="KHA152" s="1"/>
      <c r="KHB152" s="1"/>
      <c r="KHC152" s="1"/>
      <c r="KHD152" s="1"/>
      <c r="KHE152" s="1"/>
      <c r="KHF152" s="1"/>
      <c r="KHG152" s="1"/>
      <c r="KHH152" s="1"/>
      <c r="KHI152" s="1"/>
      <c r="KHJ152" s="1"/>
      <c r="KHK152" s="1"/>
      <c r="KHL152" s="1"/>
      <c r="KHM152" s="1"/>
      <c r="KHN152" s="1"/>
      <c r="KHO152" s="1"/>
      <c r="KHP152" s="1"/>
      <c r="KHQ152" s="1"/>
      <c r="KHR152" s="1"/>
      <c r="KHS152" s="1"/>
      <c r="KHT152" s="1"/>
      <c r="KHU152" s="1"/>
      <c r="KHV152" s="1"/>
      <c r="KHW152" s="1"/>
      <c r="KHX152" s="1"/>
      <c r="KHY152" s="1"/>
      <c r="KHZ152" s="1"/>
      <c r="KIA152" s="1"/>
      <c r="KIB152" s="1"/>
      <c r="KIC152" s="1"/>
      <c r="KID152" s="1"/>
      <c r="KIE152" s="1"/>
      <c r="KIF152" s="1"/>
      <c r="KIG152" s="1"/>
      <c r="KIH152" s="1"/>
      <c r="KII152" s="1"/>
      <c r="KIJ152" s="1"/>
      <c r="KIK152" s="1"/>
      <c r="KIL152" s="1"/>
      <c r="KIM152" s="1"/>
      <c r="KIN152" s="1"/>
      <c r="KIO152" s="1"/>
      <c r="KIP152" s="1"/>
      <c r="KIQ152" s="1"/>
      <c r="KIR152" s="1"/>
      <c r="KIS152" s="1"/>
      <c r="KIT152" s="1"/>
      <c r="KIU152" s="1"/>
      <c r="KIV152" s="1"/>
      <c r="KIW152" s="1"/>
      <c r="KIX152" s="1"/>
      <c r="KIY152" s="1"/>
      <c r="KIZ152" s="1"/>
      <c r="KJA152" s="1"/>
      <c r="KJB152" s="1"/>
      <c r="KJC152" s="1"/>
      <c r="KJD152" s="1"/>
      <c r="KJE152" s="1"/>
      <c r="KJF152" s="1"/>
      <c r="KJG152" s="1"/>
      <c r="KJH152" s="1"/>
      <c r="KJI152" s="1"/>
      <c r="KJJ152" s="1"/>
      <c r="KJK152" s="1"/>
      <c r="KJL152" s="1"/>
      <c r="KJM152" s="1"/>
      <c r="KJN152" s="1"/>
      <c r="KJO152" s="1"/>
      <c r="KJP152" s="1"/>
      <c r="KJQ152" s="1"/>
      <c r="KJR152" s="1"/>
      <c r="KJS152" s="1"/>
      <c r="KJT152" s="1"/>
      <c r="KJU152" s="1"/>
      <c r="KJV152" s="1"/>
      <c r="KJW152" s="1"/>
      <c r="KJX152" s="1"/>
      <c r="KJY152" s="1"/>
      <c r="KJZ152" s="1"/>
      <c r="KKA152" s="1"/>
      <c r="KKB152" s="1"/>
      <c r="KKC152" s="1"/>
      <c r="KKD152" s="1"/>
      <c r="KKE152" s="1"/>
      <c r="KKF152" s="1"/>
      <c r="KKG152" s="1"/>
      <c r="KKH152" s="1"/>
      <c r="KKI152" s="1"/>
      <c r="KKJ152" s="1"/>
      <c r="KKK152" s="1"/>
      <c r="KKL152" s="1"/>
      <c r="KKM152" s="1"/>
      <c r="KKN152" s="1"/>
      <c r="KKO152" s="1"/>
      <c r="KKP152" s="1"/>
      <c r="KKQ152" s="1"/>
      <c r="KKR152" s="1"/>
      <c r="KKS152" s="1"/>
      <c r="KKT152" s="1"/>
      <c r="KKU152" s="1"/>
      <c r="KKV152" s="1"/>
      <c r="KKW152" s="1"/>
      <c r="KKX152" s="1"/>
      <c r="KKY152" s="1"/>
      <c r="KKZ152" s="1"/>
      <c r="KLA152" s="1"/>
      <c r="KLB152" s="1"/>
      <c r="KLC152" s="1"/>
      <c r="KLD152" s="1"/>
      <c r="KLE152" s="1"/>
      <c r="KLF152" s="1"/>
      <c r="KLG152" s="1"/>
      <c r="KLH152" s="1"/>
      <c r="KLI152" s="1"/>
      <c r="KLJ152" s="1"/>
      <c r="KLK152" s="1"/>
      <c r="KLL152" s="1"/>
      <c r="KLM152" s="1"/>
      <c r="KLN152" s="1"/>
      <c r="KLO152" s="1"/>
      <c r="KLP152" s="1"/>
      <c r="KLQ152" s="1"/>
      <c r="KLR152" s="1"/>
      <c r="KLS152" s="1"/>
      <c r="KLT152" s="1"/>
      <c r="KLU152" s="1"/>
      <c r="KLV152" s="1"/>
      <c r="KLW152" s="1"/>
      <c r="KLX152" s="1"/>
      <c r="KLY152" s="1"/>
      <c r="KLZ152" s="1"/>
      <c r="KMA152" s="1"/>
      <c r="KMB152" s="1"/>
      <c r="KMC152" s="1"/>
      <c r="KMD152" s="1"/>
      <c r="KME152" s="1"/>
      <c r="KMF152" s="1"/>
      <c r="KMG152" s="1"/>
      <c r="KMH152" s="1"/>
      <c r="KMI152" s="1"/>
      <c r="KMJ152" s="1"/>
      <c r="KMK152" s="1"/>
      <c r="KML152" s="1"/>
      <c r="KMM152" s="1"/>
      <c r="KMN152" s="1"/>
      <c r="KMO152" s="1"/>
      <c r="KMP152" s="1"/>
      <c r="KMQ152" s="1"/>
      <c r="KMR152" s="1"/>
      <c r="KMS152" s="1"/>
      <c r="KMT152" s="1"/>
      <c r="KMU152" s="1"/>
      <c r="KMV152" s="1"/>
      <c r="KMW152" s="1"/>
      <c r="KMX152" s="1"/>
      <c r="KMY152" s="1"/>
      <c r="KMZ152" s="1"/>
      <c r="KNA152" s="1"/>
      <c r="KNB152" s="1"/>
      <c r="KNC152" s="1"/>
      <c r="KND152" s="1"/>
      <c r="KNE152" s="1"/>
      <c r="KNF152" s="1"/>
      <c r="KNG152" s="1"/>
      <c r="KNH152" s="1"/>
      <c r="KNI152" s="1"/>
      <c r="KNJ152" s="1"/>
      <c r="KNK152" s="1"/>
      <c r="KNL152" s="1"/>
      <c r="KNM152" s="1"/>
      <c r="KNN152" s="1"/>
      <c r="KNO152" s="1"/>
      <c r="KNP152" s="1"/>
      <c r="KNQ152" s="1"/>
      <c r="KNR152" s="1"/>
      <c r="KNS152" s="1"/>
      <c r="KNT152" s="1"/>
      <c r="KNU152" s="1"/>
      <c r="KNV152" s="1"/>
      <c r="KNW152" s="1"/>
      <c r="KNX152" s="1"/>
      <c r="KNY152" s="1"/>
      <c r="KNZ152" s="1"/>
      <c r="KOA152" s="1"/>
      <c r="KOB152" s="1"/>
      <c r="KOC152" s="1"/>
      <c r="KOD152" s="1"/>
      <c r="KOE152" s="1"/>
      <c r="KOF152" s="1"/>
      <c r="KOG152" s="1"/>
      <c r="KOH152" s="1"/>
      <c r="KOI152" s="1"/>
      <c r="KOJ152" s="1"/>
      <c r="KOK152" s="1"/>
      <c r="KOL152" s="1"/>
      <c r="KOM152" s="1"/>
      <c r="KON152" s="1"/>
      <c r="KOO152" s="1"/>
      <c r="KOP152" s="1"/>
      <c r="KOQ152" s="1"/>
      <c r="KOR152" s="1"/>
      <c r="KOS152" s="1"/>
      <c r="KOT152" s="1"/>
      <c r="KOU152" s="1"/>
      <c r="KOV152" s="1"/>
      <c r="KOW152" s="1"/>
      <c r="KOX152" s="1"/>
      <c r="KOY152" s="1"/>
      <c r="KOZ152" s="1"/>
      <c r="KPA152" s="1"/>
      <c r="KPB152" s="1"/>
      <c r="KPC152" s="1"/>
      <c r="KPD152" s="1"/>
      <c r="KPE152" s="1"/>
      <c r="KPF152" s="1"/>
      <c r="KPG152" s="1"/>
      <c r="KPH152" s="1"/>
      <c r="KPI152" s="1"/>
      <c r="KPJ152" s="1"/>
      <c r="KPK152" s="1"/>
      <c r="KPL152" s="1"/>
      <c r="KPM152" s="1"/>
      <c r="KPN152" s="1"/>
      <c r="KPO152" s="1"/>
      <c r="KPP152" s="1"/>
      <c r="KPQ152" s="1"/>
      <c r="KPR152" s="1"/>
      <c r="KPS152" s="1"/>
      <c r="KPT152" s="1"/>
      <c r="KPU152" s="1"/>
      <c r="KPV152" s="1"/>
      <c r="KPW152" s="1"/>
      <c r="KPX152" s="1"/>
      <c r="KPY152" s="1"/>
      <c r="KPZ152" s="1"/>
      <c r="KQA152" s="1"/>
      <c r="KQB152" s="1"/>
      <c r="KQC152" s="1"/>
      <c r="KQD152" s="1"/>
      <c r="KQE152" s="1"/>
      <c r="KQF152" s="1"/>
      <c r="KQG152" s="1"/>
      <c r="KQH152" s="1"/>
      <c r="KQI152" s="1"/>
      <c r="KQJ152" s="1"/>
      <c r="KQK152" s="1"/>
      <c r="KQL152" s="1"/>
      <c r="KQM152" s="1"/>
      <c r="KQN152" s="1"/>
      <c r="KQO152" s="1"/>
      <c r="KQP152" s="1"/>
      <c r="KQQ152" s="1"/>
      <c r="KQR152" s="1"/>
      <c r="KQS152" s="1"/>
      <c r="KQT152" s="1"/>
      <c r="KQU152" s="1"/>
      <c r="KQV152" s="1"/>
      <c r="KQW152" s="1"/>
      <c r="KQX152" s="1"/>
      <c r="KQY152" s="1"/>
      <c r="KQZ152" s="1"/>
      <c r="KRA152" s="1"/>
      <c r="KRB152" s="1"/>
      <c r="KRC152" s="1"/>
      <c r="KRD152" s="1"/>
      <c r="KRE152" s="1"/>
      <c r="KRF152" s="1"/>
      <c r="KRG152" s="1"/>
      <c r="KRH152" s="1"/>
      <c r="KRI152" s="1"/>
      <c r="KRJ152" s="1"/>
      <c r="KRK152" s="1"/>
      <c r="KRL152" s="1"/>
      <c r="KRM152" s="1"/>
      <c r="KRN152" s="1"/>
      <c r="KRO152" s="1"/>
      <c r="KRP152" s="1"/>
      <c r="KRQ152" s="1"/>
      <c r="KRR152" s="1"/>
      <c r="KRS152" s="1"/>
      <c r="KRT152" s="1"/>
      <c r="KRU152" s="1"/>
      <c r="KRV152" s="1"/>
      <c r="KRW152" s="1"/>
      <c r="KRX152" s="1"/>
      <c r="KRY152" s="1"/>
      <c r="KRZ152" s="1"/>
      <c r="KSA152" s="1"/>
      <c r="KSB152" s="1"/>
      <c r="KSC152" s="1"/>
      <c r="KSD152" s="1"/>
      <c r="KSE152" s="1"/>
      <c r="KSF152" s="1"/>
      <c r="KSG152" s="1"/>
      <c r="KSH152" s="1"/>
      <c r="KSI152" s="1"/>
      <c r="KSJ152" s="1"/>
      <c r="KSK152" s="1"/>
      <c r="KSL152" s="1"/>
      <c r="KSM152" s="1"/>
      <c r="KSN152" s="1"/>
      <c r="KSO152" s="1"/>
      <c r="KSP152" s="1"/>
      <c r="KSQ152" s="1"/>
      <c r="KSR152" s="1"/>
      <c r="KSS152" s="1"/>
      <c r="KST152" s="1"/>
      <c r="KSU152" s="1"/>
      <c r="KSV152" s="1"/>
      <c r="KSW152" s="1"/>
      <c r="KSX152" s="1"/>
      <c r="KSY152" s="1"/>
      <c r="KSZ152" s="1"/>
      <c r="KTA152" s="1"/>
      <c r="KTB152" s="1"/>
      <c r="KTC152" s="1"/>
      <c r="KTD152" s="1"/>
      <c r="KTE152" s="1"/>
      <c r="KTF152" s="1"/>
      <c r="KTG152" s="1"/>
      <c r="KTH152" s="1"/>
      <c r="KTI152" s="1"/>
      <c r="KTJ152" s="1"/>
      <c r="KTK152" s="1"/>
      <c r="KTL152" s="1"/>
      <c r="KTM152" s="1"/>
      <c r="KTN152" s="1"/>
      <c r="KTO152" s="1"/>
      <c r="KTP152" s="1"/>
      <c r="KTQ152" s="1"/>
      <c r="KTR152" s="1"/>
      <c r="KTS152" s="1"/>
      <c r="KTT152" s="1"/>
      <c r="KTU152" s="1"/>
      <c r="KTV152" s="1"/>
      <c r="KTW152" s="1"/>
      <c r="KTX152" s="1"/>
      <c r="KTY152" s="1"/>
      <c r="KTZ152" s="1"/>
      <c r="KUA152" s="1"/>
      <c r="KUB152" s="1"/>
      <c r="KUC152" s="1"/>
      <c r="KUD152" s="1"/>
      <c r="KUE152" s="1"/>
      <c r="KUF152" s="1"/>
      <c r="KUG152" s="1"/>
      <c r="KUH152" s="1"/>
      <c r="KUI152" s="1"/>
      <c r="KUJ152" s="1"/>
      <c r="KUK152" s="1"/>
      <c r="KUL152" s="1"/>
      <c r="KUM152" s="1"/>
      <c r="KUN152" s="1"/>
      <c r="KUO152" s="1"/>
      <c r="KUP152" s="1"/>
      <c r="KUQ152" s="1"/>
      <c r="KUR152" s="1"/>
      <c r="KUS152" s="1"/>
      <c r="KUT152" s="1"/>
      <c r="KUU152" s="1"/>
      <c r="KUV152" s="1"/>
      <c r="KUW152" s="1"/>
      <c r="KUX152" s="1"/>
      <c r="KUY152" s="1"/>
      <c r="KUZ152" s="1"/>
      <c r="KVA152" s="1"/>
      <c r="KVB152" s="1"/>
      <c r="KVC152" s="1"/>
      <c r="KVD152" s="1"/>
      <c r="KVE152" s="1"/>
      <c r="KVF152" s="1"/>
      <c r="KVG152" s="1"/>
      <c r="KVH152" s="1"/>
      <c r="KVI152" s="1"/>
      <c r="KVJ152" s="1"/>
      <c r="KVK152" s="1"/>
      <c r="KVL152" s="1"/>
      <c r="KVM152" s="1"/>
      <c r="KVN152" s="1"/>
      <c r="KVO152" s="1"/>
      <c r="KVP152" s="1"/>
      <c r="KVQ152" s="1"/>
      <c r="KVR152" s="1"/>
      <c r="KVS152" s="1"/>
      <c r="KVT152" s="1"/>
      <c r="KVU152" s="1"/>
      <c r="KVV152" s="1"/>
      <c r="KVW152" s="1"/>
      <c r="KVX152" s="1"/>
      <c r="KVY152" s="1"/>
      <c r="KVZ152" s="1"/>
      <c r="KWA152" s="1"/>
      <c r="KWB152" s="1"/>
      <c r="KWC152" s="1"/>
      <c r="KWD152" s="1"/>
      <c r="KWE152" s="1"/>
      <c r="KWF152" s="1"/>
      <c r="KWG152" s="1"/>
      <c r="KWH152" s="1"/>
      <c r="KWI152" s="1"/>
      <c r="KWJ152" s="1"/>
      <c r="KWK152" s="1"/>
      <c r="KWL152" s="1"/>
      <c r="KWM152" s="1"/>
      <c r="KWN152" s="1"/>
      <c r="KWO152" s="1"/>
      <c r="KWP152" s="1"/>
      <c r="KWQ152" s="1"/>
      <c r="KWR152" s="1"/>
      <c r="KWS152" s="1"/>
      <c r="KWT152" s="1"/>
      <c r="KWU152" s="1"/>
      <c r="KWV152" s="1"/>
      <c r="KWW152" s="1"/>
      <c r="KWX152" s="1"/>
      <c r="KWY152" s="1"/>
      <c r="KWZ152" s="1"/>
      <c r="KXA152" s="1"/>
      <c r="KXB152" s="1"/>
      <c r="KXC152" s="1"/>
      <c r="KXD152" s="1"/>
      <c r="KXE152" s="1"/>
      <c r="KXF152" s="1"/>
      <c r="KXG152" s="1"/>
      <c r="KXH152" s="1"/>
      <c r="KXI152" s="1"/>
      <c r="KXJ152" s="1"/>
      <c r="KXK152" s="1"/>
      <c r="KXL152" s="1"/>
      <c r="KXM152" s="1"/>
      <c r="KXN152" s="1"/>
      <c r="KXO152" s="1"/>
      <c r="KXP152" s="1"/>
      <c r="KXQ152" s="1"/>
      <c r="KXR152" s="1"/>
      <c r="KXS152" s="1"/>
      <c r="KXT152" s="1"/>
      <c r="KXU152" s="1"/>
      <c r="KXV152" s="1"/>
      <c r="KXW152" s="1"/>
      <c r="KXX152" s="1"/>
      <c r="KXY152" s="1"/>
      <c r="KXZ152" s="1"/>
      <c r="KYA152" s="1"/>
      <c r="KYB152" s="1"/>
      <c r="KYC152" s="1"/>
      <c r="KYD152" s="1"/>
      <c r="KYE152" s="1"/>
      <c r="KYF152" s="1"/>
      <c r="KYG152" s="1"/>
      <c r="KYH152" s="1"/>
      <c r="KYI152" s="1"/>
      <c r="KYJ152" s="1"/>
      <c r="KYK152" s="1"/>
      <c r="KYL152" s="1"/>
      <c r="KYM152" s="1"/>
      <c r="KYN152" s="1"/>
      <c r="KYO152" s="1"/>
      <c r="KYP152" s="1"/>
      <c r="KYQ152" s="1"/>
      <c r="KYR152" s="1"/>
      <c r="KYS152" s="1"/>
      <c r="KYT152" s="1"/>
      <c r="KYU152" s="1"/>
      <c r="KYV152" s="1"/>
      <c r="KYW152" s="1"/>
      <c r="KYX152" s="1"/>
      <c r="KYY152" s="1"/>
      <c r="KYZ152" s="1"/>
      <c r="KZA152" s="1"/>
      <c r="KZB152" s="1"/>
      <c r="KZC152" s="1"/>
      <c r="KZD152" s="1"/>
      <c r="KZE152" s="1"/>
      <c r="KZF152" s="1"/>
      <c r="KZG152" s="1"/>
      <c r="KZH152" s="1"/>
      <c r="KZI152" s="1"/>
      <c r="KZJ152" s="1"/>
      <c r="KZK152" s="1"/>
      <c r="KZL152" s="1"/>
      <c r="KZM152" s="1"/>
      <c r="KZN152" s="1"/>
      <c r="KZO152" s="1"/>
      <c r="KZP152" s="1"/>
      <c r="KZQ152" s="1"/>
      <c r="KZR152" s="1"/>
      <c r="KZS152" s="1"/>
      <c r="KZT152" s="1"/>
      <c r="KZU152" s="1"/>
      <c r="KZV152" s="1"/>
      <c r="KZW152" s="1"/>
      <c r="KZX152" s="1"/>
      <c r="KZY152" s="1"/>
      <c r="KZZ152" s="1"/>
      <c r="LAA152" s="1"/>
      <c r="LAB152" s="1"/>
      <c r="LAC152" s="1"/>
      <c r="LAD152" s="1"/>
      <c r="LAE152" s="1"/>
      <c r="LAF152" s="1"/>
      <c r="LAG152" s="1"/>
      <c r="LAH152" s="1"/>
      <c r="LAI152" s="1"/>
      <c r="LAJ152" s="1"/>
      <c r="LAK152" s="1"/>
      <c r="LAL152" s="1"/>
      <c r="LAM152" s="1"/>
      <c r="LAN152" s="1"/>
      <c r="LAO152" s="1"/>
      <c r="LAP152" s="1"/>
      <c r="LAQ152" s="1"/>
      <c r="LAR152" s="1"/>
      <c r="LAS152" s="1"/>
      <c r="LAT152" s="1"/>
      <c r="LAU152" s="1"/>
      <c r="LAV152" s="1"/>
      <c r="LAW152" s="1"/>
      <c r="LAX152" s="1"/>
      <c r="LAY152" s="1"/>
      <c r="LAZ152" s="1"/>
      <c r="LBA152" s="1"/>
      <c r="LBB152" s="1"/>
      <c r="LBC152" s="1"/>
      <c r="LBD152" s="1"/>
      <c r="LBE152" s="1"/>
      <c r="LBF152" s="1"/>
      <c r="LBG152" s="1"/>
      <c r="LBH152" s="1"/>
      <c r="LBI152" s="1"/>
      <c r="LBJ152" s="1"/>
      <c r="LBK152" s="1"/>
      <c r="LBL152" s="1"/>
      <c r="LBM152" s="1"/>
      <c r="LBN152" s="1"/>
      <c r="LBO152" s="1"/>
      <c r="LBP152" s="1"/>
      <c r="LBQ152" s="1"/>
      <c r="LBR152" s="1"/>
      <c r="LBS152" s="1"/>
      <c r="LBT152" s="1"/>
      <c r="LBU152" s="1"/>
      <c r="LBV152" s="1"/>
      <c r="LBW152" s="1"/>
      <c r="LBX152" s="1"/>
      <c r="LBY152" s="1"/>
      <c r="LBZ152" s="1"/>
      <c r="LCA152" s="1"/>
      <c r="LCB152" s="1"/>
      <c r="LCC152" s="1"/>
      <c r="LCD152" s="1"/>
      <c r="LCE152" s="1"/>
      <c r="LCF152" s="1"/>
      <c r="LCG152" s="1"/>
      <c r="LCH152" s="1"/>
      <c r="LCI152" s="1"/>
      <c r="LCJ152" s="1"/>
      <c r="LCK152" s="1"/>
      <c r="LCL152" s="1"/>
      <c r="LCM152" s="1"/>
      <c r="LCN152" s="1"/>
      <c r="LCO152" s="1"/>
      <c r="LCP152" s="1"/>
      <c r="LCQ152" s="1"/>
      <c r="LCR152" s="1"/>
      <c r="LCS152" s="1"/>
      <c r="LCT152" s="1"/>
      <c r="LCU152" s="1"/>
      <c r="LCV152" s="1"/>
      <c r="LCW152" s="1"/>
      <c r="LCX152" s="1"/>
      <c r="LCY152" s="1"/>
      <c r="LCZ152" s="1"/>
      <c r="LDA152" s="1"/>
      <c r="LDB152" s="1"/>
      <c r="LDC152" s="1"/>
      <c r="LDD152" s="1"/>
      <c r="LDE152" s="1"/>
      <c r="LDF152" s="1"/>
      <c r="LDG152" s="1"/>
      <c r="LDH152" s="1"/>
      <c r="LDI152" s="1"/>
      <c r="LDJ152" s="1"/>
      <c r="LDK152" s="1"/>
      <c r="LDL152" s="1"/>
      <c r="LDM152" s="1"/>
      <c r="LDN152" s="1"/>
      <c r="LDO152" s="1"/>
      <c r="LDP152" s="1"/>
      <c r="LDQ152" s="1"/>
      <c r="LDR152" s="1"/>
      <c r="LDS152" s="1"/>
      <c r="LDT152" s="1"/>
      <c r="LDU152" s="1"/>
      <c r="LDV152" s="1"/>
      <c r="LDW152" s="1"/>
      <c r="LDX152" s="1"/>
      <c r="LDY152" s="1"/>
      <c r="LDZ152" s="1"/>
      <c r="LEA152" s="1"/>
      <c r="LEB152" s="1"/>
      <c r="LEC152" s="1"/>
      <c r="LED152" s="1"/>
      <c r="LEE152" s="1"/>
      <c r="LEF152" s="1"/>
      <c r="LEG152" s="1"/>
      <c r="LEH152" s="1"/>
      <c r="LEI152" s="1"/>
      <c r="LEJ152" s="1"/>
      <c r="LEK152" s="1"/>
      <c r="LEL152" s="1"/>
      <c r="LEM152" s="1"/>
      <c r="LEN152" s="1"/>
      <c r="LEO152" s="1"/>
      <c r="LEP152" s="1"/>
      <c r="LEQ152" s="1"/>
      <c r="LER152" s="1"/>
      <c r="LES152" s="1"/>
      <c r="LET152" s="1"/>
      <c r="LEU152" s="1"/>
      <c r="LEV152" s="1"/>
      <c r="LEW152" s="1"/>
      <c r="LEX152" s="1"/>
      <c r="LEY152" s="1"/>
      <c r="LEZ152" s="1"/>
      <c r="LFA152" s="1"/>
      <c r="LFB152" s="1"/>
      <c r="LFC152" s="1"/>
      <c r="LFD152" s="1"/>
      <c r="LFE152" s="1"/>
      <c r="LFF152" s="1"/>
      <c r="LFG152" s="1"/>
      <c r="LFH152" s="1"/>
      <c r="LFI152" s="1"/>
      <c r="LFJ152" s="1"/>
      <c r="LFK152" s="1"/>
      <c r="LFL152" s="1"/>
      <c r="LFM152" s="1"/>
      <c r="LFN152" s="1"/>
      <c r="LFO152" s="1"/>
      <c r="LFP152" s="1"/>
      <c r="LFQ152" s="1"/>
      <c r="LFR152" s="1"/>
      <c r="LFS152" s="1"/>
      <c r="LFT152" s="1"/>
      <c r="LFU152" s="1"/>
      <c r="LFV152" s="1"/>
      <c r="LFW152" s="1"/>
      <c r="LFX152" s="1"/>
      <c r="LFY152" s="1"/>
      <c r="LFZ152" s="1"/>
      <c r="LGA152" s="1"/>
      <c r="LGB152" s="1"/>
      <c r="LGC152" s="1"/>
      <c r="LGD152" s="1"/>
      <c r="LGE152" s="1"/>
      <c r="LGF152" s="1"/>
      <c r="LGG152" s="1"/>
      <c r="LGH152" s="1"/>
      <c r="LGI152" s="1"/>
      <c r="LGJ152" s="1"/>
      <c r="LGK152" s="1"/>
      <c r="LGL152" s="1"/>
      <c r="LGM152" s="1"/>
      <c r="LGN152" s="1"/>
      <c r="LGO152" s="1"/>
      <c r="LGP152" s="1"/>
      <c r="LGQ152" s="1"/>
      <c r="LGR152" s="1"/>
      <c r="LGS152" s="1"/>
      <c r="LGT152" s="1"/>
      <c r="LGU152" s="1"/>
      <c r="LGV152" s="1"/>
      <c r="LGW152" s="1"/>
      <c r="LGX152" s="1"/>
      <c r="LGY152" s="1"/>
      <c r="LGZ152" s="1"/>
      <c r="LHA152" s="1"/>
      <c r="LHB152" s="1"/>
      <c r="LHC152" s="1"/>
      <c r="LHD152" s="1"/>
      <c r="LHE152" s="1"/>
      <c r="LHF152" s="1"/>
      <c r="LHG152" s="1"/>
      <c r="LHH152" s="1"/>
      <c r="LHI152" s="1"/>
      <c r="LHJ152" s="1"/>
      <c r="LHK152" s="1"/>
      <c r="LHL152" s="1"/>
      <c r="LHM152" s="1"/>
      <c r="LHN152" s="1"/>
      <c r="LHO152" s="1"/>
      <c r="LHP152" s="1"/>
      <c r="LHQ152" s="1"/>
      <c r="LHR152" s="1"/>
      <c r="LHS152" s="1"/>
      <c r="LHT152" s="1"/>
      <c r="LHU152" s="1"/>
      <c r="LHV152" s="1"/>
      <c r="LHW152" s="1"/>
      <c r="LHX152" s="1"/>
      <c r="LHY152" s="1"/>
      <c r="LHZ152" s="1"/>
      <c r="LIA152" s="1"/>
      <c r="LIB152" s="1"/>
      <c r="LIC152" s="1"/>
      <c r="LID152" s="1"/>
      <c r="LIE152" s="1"/>
      <c r="LIF152" s="1"/>
      <c r="LIG152" s="1"/>
      <c r="LIH152" s="1"/>
      <c r="LII152" s="1"/>
      <c r="LIJ152" s="1"/>
      <c r="LIK152" s="1"/>
      <c r="LIL152" s="1"/>
      <c r="LIM152" s="1"/>
      <c r="LIN152" s="1"/>
      <c r="LIO152" s="1"/>
      <c r="LIP152" s="1"/>
      <c r="LIQ152" s="1"/>
      <c r="LIR152" s="1"/>
      <c r="LIS152" s="1"/>
      <c r="LIT152" s="1"/>
      <c r="LIU152" s="1"/>
      <c r="LIV152" s="1"/>
      <c r="LIW152" s="1"/>
      <c r="LIX152" s="1"/>
      <c r="LIY152" s="1"/>
      <c r="LIZ152" s="1"/>
      <c r="LJA152" s="1"/>
      <c r="LJB152" s="1"/>
      <c r="LJC152" s="1"/>
      <c r="LJD152" s="1"/>
      <c r="LJE152" s="1"/>
      <c r="LJF152" s="1"/>
      <c r="LJG152" s="1"/>
      <c r="LJH152" s="1"/>
      <c r="LJI152" s="1"/>
      <c r="LJJ152" s="1"/>
      <c r="LJK152" s="1"/>
      <c r="LJL152" s="1"/>
      <c r="LJM152" s="1"/>
      <c r="LJN152" s="1"/>
      <c r="LJO152" s="1"/>
      <c r="LJP152" s="1"/>
      <c r="LJQ152" s="1"/>
      <c r="LJR152" s="1"/>
      <c r="LJS152" s="1"/>
      <c r="LJT152" s="1"/>
      <c r="LJU152" s="1"/>
      <c r="LJV152" s="1"/>
      <c r="LJW152" s="1"/>
      <c r="LJX152" s="1"/>
      <c r="LJY152" s="1"/>
      <c r="LJZ152" s="1"/>
      <c r="LKA152" s="1"/>
      <c r="LKB152" s="1"/>
      <c r="LKC152" s="1"/>
      <c r="LKD152" s="1"/>
      <c r="LKE152" s="1"/>
      <c r="LKF152" s="1"/>
      <c r="LKG152" s="1"/>
      <c r="LKH152" s="1"/>
      <c r="LKI152" s="1"/>
      <c r="LKJ152" s="1"/>
      <c r="LKK152" s="1"/>
      <c r="LKL152" s="1"/>
      <c r="LKM152" s="1"/>
      <c r="LKN152" s="1"/>
      <c r="LKO152" s="1"/>
      <c r="LKP152" s="1"/>
      <c r="LKQ152" s="1"/>
      <c r="LKR152" s="1"/>
      <c r="LKS152" s="1"/>
      <c r="LKT152" s="1"/>
      <c r="LKU152" s="1"/>
      <c r="LKV152" s="1"/>
      <c r="LKW152" s="1"/>
      <c r="LKX152" s="1"/>
      <c r="LKY152" s="1"/>
      <c r="LKZ152" s="1"/>
      <c r="LLA152" s="1"/>
      <c r="LLB152" s="1"/>
      <c r="LLC152" s="1"/>
      <c r="LLD152" s="1"/>
      <c r="LLE152" s="1"/>
      <c r="LLF152" s="1"/>
      <c r="LLG152" s="1"/>
      <c r="LLH152" s="1"/>
      <c r="LLI152" s="1"/>
      <c r="LLJ152" s="1"/>
      <c r="LLK152" s="1"/>
      <c r="LLL152" s="1"/>
      <c r="LLM152" s="1"/>
      <c r="LLN152" s="1"/>
      <c r="LLO152" s="1"/>
      <c r="LLP152" s="1"/>
      <c r="LLQ152" s="1"/>
      <c r="LLR152" s="1"/>
      <c r="LLS152" s="1"/>
      <c r="LLT152" s="1"/>
      <c r="LLU152" s="1"/>
      <c r="LLV152" s="1"/>
      <c r="LLW152" s="1"/>
      <c r="LLX152" s="1"/>
      <c r="LLY152" s="1"/>
      <c r="LLZ152" s="1"/>
      <c r="LMA152" s="1"/>
      <c r="LMB152" s="1"/>
      <c r="LMC152" s="1"/>
      <c r="LMD152" s="1"/>
      <c r="LME152" s="1"/>
      <c r="LMF152" s="1"/>
      <c r="LMG152" s="1"/>
      <c r="LMH152" s="1"/>
      <c r="LMI152" s="1"/>
      <c r="LMJ152" s="1"/>
      <c r="LMK152" s="1"/>
      <c r="LML152" s="1"/>
      <c r="LMM152" s="1"/>
      <c r="LMN152" s="1"/>
      <c r="LMO152" s="1"/>
      <c r="LMP152" s="1"/>
      <c r="LMQ152" s="1"/>
      <c r="LMR152" s="1"/>
      <c r="LMS152" s="1"/>
      <c r="LMT152" s="1"/>
      <c r="LMU152" s="1"/>
      <c r="LMV152" s="1"/>
      <c r="LMW152" s="1"/>
      <c r="LMX152" s="1"/>
      <c r="LMY152" s="1"/>
      <c r="LMZ152" s="1"/>
      <c r="LNA152" s="1"/>
      <c r="LNB152" s="1"/>
      <c r="LNC152" s="1"/>
      <c r="LND152" s="1"/>
      <c r="LNE152" s="1"/>
      <c r="LNF152" s="1"/>
      <c r="LNG152" s="1"/>
      <c r="LNH152" s="1"/>
      <c r="LNI152" s="1"/>
      <c r="LNJ152" s="1"/>
      <c r="LNK152" s="1"/>
      <c r="LNL152" s="1"/>
      <c r="LNM152" s="1"/>
      <c r="LNN152" s="1"/>
      <c r="LNO152" s="1"/>
      <c r="LNP152" s="1"/>
      <c r="LNQ152" s="1"/>
      <c r="LNR152" s="1"/>
      <c r="LNS152" s="1"/>
      <c r="LNT152" s="1"/>
      <c r="LNU152" s="1"/>
      <c r="LNV152" s="1"/>
      <c r="LNW152" s="1"/>
      <c r="LNX152" s="1"/>
      <c r="LNY152" s="1"/>
      <c r="LNZ152" s="1"/>
      <c r="LOA152" s="1"/>
      <c r="LOB152" s="1"/>
      <c r="LOC152" s="1"/>
      <c r="LOD152" s="1"/>
      <c r="LOE152" s="1"/>
      <c r="LOF152" s="1"/>
      <c r="LOG152" s="1"/>
      <c r="LOH152" s="1"/>
      <c r="LOI152" s="1"/>
      <c r="LOJ152" s="1"/>
      <c r="LOK152" s="1"/>
      <c r="LOL152" s="1"/>
      <c r="LOM152" s="1"/>
      <c r="LON152" s="1"/>
      <c r="LOO152" s="1"/>
      <c r="LOP152" s="1"/>
      <c r="LOQ152" s="1"/>
      <c r="LOR152" s="1"/>
      <c r="LOS152" s="1"/>
      <c r="LOT152" s="1"/>
      <c r="LOU152" s="1"/>
      <c r="LOV152" s="1"/>
      <c r="LOW152" s="1"/>
      <c r="LOX152" s="1"/>
      <c r="LOY152" s="1"/>
      <c r="LOZ152" s="1"/>
      <c r="LPA152" s="1"/>
      <c r="LPB152" s="1"/>
      <c r="LPC152" s="1"/>
      <c r="LPD152" s="1"/>
      <c r="LPE152" s="1"/>
      <c r="LPF152" s="1"/>
      <c r="LPG152" s="1"/>
      <c r="LPH152" s="1"/>
      <c r="LPI152" s="1"/>
      <c r="LPJ152" s="1"/>
      <c r="LPK152" s="1"/>
      <c r="LPL152" s="1"/>
      <c r="LPM152" s="1"/>
      <c r="LPN152" s="1"/>
      <c r="LPO152" s="1"/>
      <c r="LPP152" s="1"/>
      <c r="LPQ152" s="1"/>
      <c r="LPR152" s="1"/>
      <c r="LPS152" s="1"/>
      <c r="LPT152" s="1"/>
      <c r="LPU152" s="1"/>
      <c r="LPV152" s="1"/>
      <c r="LPW152" s="1"/>
      <c r="LPX152" s="1"/>
      <c r="LPY152" s="1"/>
      <c r="LPZ152" s="1"/>
      <c r="LQA152" s="1"/>
      <c r="LQB152" s="1"/>
      <c r="LQC152" s="1"/>
      <c r="LQD152" s="1"/>
      <c r="LQE152" s="1"/>
      <c r="LQF152" s="1"/>
      <c r="LQG152" s="1"/>
      <c r="LQH152" s="1"/>
      <c r="LQI152" s="1"/>
      <c r="LQJ152" s="1"/>
      <c r="LQK152" s="1"/>
      <c r="LQL152" s="1"/>
      <c r="LQM152" s="1"/>
      <c r="LQN152" s="1"/>
      <c r="LQO152" s="1"/>
      <c r="LQP152" s="1"/>
      <c r="LQQ152" s="1"/>
      <c r="LQR152" s="1"/>
      <c r="LQS152" s="1"/>
      <c r="LQT152" s="1"/>
      <c r="LQU152" s="1"/>
      <c r="LQV152" s="1"/>
      <c r="LQW152" s="1"/>
      <c r="LQX152" s="1"/>
      <c r="LQY152" s="1"/>
      <c r="LQZ152" s="1"/>
      <c r="LRA152" s="1"/>
      <c r="LRB152" s="1"/>
      <c r="LRC152" s="1"/>
      <c r="LRD152" s="1"/>
      <c r="LRE152" s="1"/>
      <c r="LRF152" s="1"/>
      <c r="LRG152" s="1"/>
      <c r="LRH152" s="1"/>
      <c r="LRI152" s="1"/>
      <c r="LRJ152" s="1"/>
      <c r="LRK152" s="1"/>
      <c r="LRL152" s="1"/>
      <c r="LRM152" s="1"/>
      <c r="LRN152" s="1"/>
      <c r="LRO152" s="1"/>
      <c r="LRP152" s="1"/>
      <c r="LRQ152" s="1"/>
      <c r="LRR152" s="1"/>
      <c r="LRS152" s="1"/>
      <c r="LRT152" s="1"/>
      <c r="LRU152" s="1"/>
      <c r="LRV152" s="1"/>
      <c r="LRW152" s="1"/>
      <c r="LRX152" s="1"/>
      <c r="LRY152" s="1"/>
      <c r="LRZ152" s="1"/>
      <c r="LSA152" s="1"/>
      <c r="LSB152" s="1"/>
      <c r="LSC152" s="1"/>
      <c r="LSD152" s="1"/>
      <c r="LSE152" s="1"/>
      <c r="LSF152" s="1"/>
      <c r="LSG152" s="1"/>
      <c r="LSH152" s="1"/>
      <c r="LSI152" s="1"/>
      <c r="LSJ152" s="1"/>
      <c r="LSK152" s="1"/>
      <c r="LSL152" s="1"/>
      <c r="LSM152" s="1"/>
      <c r="LSN152" s="1"/>
      <c r="LSO152" s="1"/>
      <c r="LSP152" s="1"/>
      <c r="LSQ152" s="1"/>
      <c r="LSR152" s="1"/>
      <c r="LSS152" s="1"/>
      <c r="LST152" s="1"/>
      <c r="LSU152" s="1"/>
      <c r="LSV152" s="1"/>
      <c r="LSW152" s="1"/>
      <c r="LSX152" s="1"/>
      <c r="LSY152" s="1"/>
      <c r="LSZ152" s="1"/>
      <c r="LTA152" s="1"/>
      <c r="LTB152" s="1"/>
      <c r="LTC152" s="1"/>
      <c r="LTD152" s="1"/>
      <c r="LTE152" s="1"/>
      <c r="LTF152" s="1"/>
      <c r="LTG152" s="1"/>
      <c r="LTH152" s="1"/>
      <c r="LTI152" s="1"/>
      <c r="LTJ152" s="1"/>
      <c r="LTK152" s="1"/>
      <c r="LTL152" s="1"/>
      <c r="LTM152" s="1"/>
      <c r="LTN152" s="1"/>
      <c r="LTO152" s="1"/>
      <c r="LTP152" s="1"/>
      <c r="LTQ152" s="1"/>
      <c r="LTR152" s="1"/>
      <c r="LTS152" s="1"/>
      <c r="LTT152" s="1"/>
      <c r="LTU152" s="1"/>
      <c r="LTV152" s="1"/>
      <c r="LTW152" s="1"/>
      <c r="LTX152" s="1"/>
      <c r="LTY152" s="1"/>
      <c r="LTZ152" s="1"/>
      <c r="LUA152" s="1"/>
      <c r="LUB152" s="1"/>
      <c r="LUC152" s="1"/>
      <c r="LUD152" s="1"/>
      <c r="LUE152" s="1"/>
      <c r="LUF152" s="1"/>
      <c r="LUG152" s="1"/>
      <c r="LUH152" s="1"/>
      <c r="LUI152" s="1"/>
      <c r="LUJ152" s="1"/>
      <c r="LUK152" s="1"/>
      <c r="LUL152" s="1"/>
      <c r="LUM152" s="1"/>
      <c r="LUN152" s="1"/>
      <c r="LUO152" s="1"/>
      <c r="LUP152" s="1"/>
      <c r="LUQ152" s="1"/>
      <c r="LUR152" s="1"/>
      <c r="LUS152" s="1"/>
      <c r="LUT152" s="1"/>
      <c r="LUU152" s="1"/>
      <c r="LUV152" s="1"/>
      <c r="LUW152" s="1"/>
      <c r="LUX152" s="1"/>
      <c r="LUY152" s="1"/>
      <c r="LUZ152" s="1"/>
      <c r="LVA152" s="1"/>
      <c r="LVB152" s="1"/>
      <c r="LVC152" s="1"/>
      <c r="LVD152" s="1"/>
      <c r="LVE152" s="1"/>
      <c r="LVF152" s="1"/>
      <c r="LVG152" s="1"/>
      <c r="LVH152" s="1"/>
      <c r="LVI152" s="1"/>
      <c r="LVJ152" s="1"/>
      <c r="LVK152" s="1"/>
      <c r="LVL152" s="1"/>
      <c r="LVM152" s="1"/>
      <c r="LVN152" s="1"/>
      <c r="LVO152" s="1"/>
      <c r="LVP152" s="1"/>
      <c r="LVQ152" s="1"/>
      <c r="LVR152" s="1"/>
      <c r="LVS152" s="1"/>
      <c r="LVT152" s="1"/>
      <c r="LVU152" s="1"/>
      <c r="LVV152" s="1"/>
      <c r="LVW152" s="1"/>
      <c r="LVX152" s="1"/>
      <c r="LVY152" s="1"/>
      <c r="LVZ152" s="1"/>
      <c r="LWA152" s="1"/>
      <c r="LWB152" s="1"/>
      <c r="LWC152" s="1"/>
      <c r="LWD152" s="1"/>
      <c r="LWE152" s="1"/>
      <c r="LWF152" s="1"/>
      <c r="LWG152" s="1"/>
      <c r="LWH152" s="1"/>
      <c r="LWI152" s="1"/>
      <c r="LWJ152" s="1"/>
      <c r="LWK152" s="1"/>
      <c r="LWL152" s="1"/>
      <c r="LWM152" s="1"/>
      <c r="LWN152" s="1"/>
      <c r="LWO152" s="1"/>
      <c r="LWP152" s="1"/>
      <c r="LWQ152" s="1"/>
      <c r="LWR152" s="1"/>
      <c r="LWS152" s="1"/>
      <c r="LWT152" s="1"/>
      <c r="LWU152" s="1"/>
      <c r="LWV152" s="1"/>
      <c r="LWW152" s="1"/>
      <c r="LWX152" s="1"/>
      <c r="LWY152" s="1"/>
      <c r="LWZ152" s="1"/>
      <c r="LXA152" s="1"/>
      <c r="LXB152" s="1"/>
      <c r="LXC152" s="1"/>
      <c r="LXD152" s="1"/>
      <c r="LXE152" s="1"/>
      <c r="LXF152" s="1"/>
      <c r="LXG152" s="1"/>
      <c r="LXH152" s="1"/>
      <c r="LXI152" s="1"/>
      <c r="LXJ152" s="1"/>
      <c r="LXK152" s="1"/>
      <c r="LXL152" s="1"/>
      <c r="LXM152" s="1"/>
      <c r="LXN152" s="1"/>
      <c r="LXO152" s="1"/>
      <c r="LXP152" s="1"/>
      <c r="LXQ152" s="1"/>
      <c r="LXR152" s="1"/>
      <c r="LXS152" s="1"/>
      <c r="LXT152" s="1"/>
      <c r="LXU152" s="1"/>
      <c r="LXV152" s="1"/>
      <c r="LXW152" s="1"/>
      <c r="LXX152" s="1"/>
      <c r="LXY152" s="1"/>
      <c r="LXZ152" s="1"/>
      <c r="LYA152" s="1"/>
      <c r="LYB152" s="1"/>
      <c r="LYC152" s="1"/>
      <c r="LYD152" s="1"/>
      <c r="LYE152" s="1"/>
      <c r="LYF152" s="1"/>
      <c r="LYG152" s="1"/>
      <c r="LYH152" s="1"/>
      <c r="LYI152" s="1"/>
      <c r="LYJ152" s="1"/>
      <c r="LYK152" s="1"/>
      <c r="LYL152" s="1"/>
      <c r="LYM152" s="1"/>
      <c r="LYN152" s="1"/>
      <c r="LYO152" s="1"/>
      <c r="LYP152" s="1"/>
      <c r="LYQ152" s="1"/>
      <c r="LYR152" s="1"/>
      <c r="LYS152" s="1"/>
      <c r="LYT152" s="1"/>
      <c r="LYU152" s="1"/>
      <c r="LYV152" s="1"/>
      <c r="LYW152" s="1"/>
      <c r="LYX152" s="1"/>
      <c r="LYY152" s="1"/>
      <c r="LYZ152" s="1"/>
      <c r="LZA152" s="1"/>
      <c r="LZB152" s="1"/>
      <c r="LZC152" s="1"/>
      <c r="LZD152" s="1"/>
      <c r="LZE152" s="1"/>
      <c r="LZF152" s="1"/>
      <c r="LZG152" s="1"/>
      <c r="LZH152" s="1"/>
      <c r="LZI152" s="1"/>
      <c r="LZJ152" s="1"/>
      <c r="LZK152" s="1"/>
      <c r="LZL152" s="1"/>
      <c r="LZM152" s="1"/>
      <c r="LZN152" s="1"/>
      <c r="LZO152" s="1"/>
      <c r="LZP152" s="1"/>
      <c r="LZQ152" s="1"/>
      <c r="LZR152" s="1"/>
      <c r="LZS152" s="1"/>
      <c r="LZT152" s="1"/>
      <c r="LZU152" s="1"/>
      <c r="LZV152" s="1"/>
      <c r="LZW152" s="1"/>
      <c r="LZX152" s="1"/>
      <c r="LZY152" s="1"/>
      <c r="LZZ152" s="1"/>
      <c r="MAA152" s="1"/>
      <c r="MAB152" s="1"/>
      <c r="MAC152" s="1"/>
      <c r="MAD152" s="1"/>
      <c r="MAE152" s="1"/>
      <c r="MAF152" s="1"/>
      <c r="MAG152" s="1"/>
      <c r="MAH152" s="1"/>
      <c r="MAI152" s="1"/>
      <c r="MAJ152" s="1"/>
      <c r="MAK152" s="1"/>
      <c r="MAL152" s="1"/>
      <c r="MAM152" s="1"/>
      <c r="MAN152" s="1"/>
      <c r="MAO152" s="1"/>
      <c r="MAP152" s="1"/>
      <c r="MAQ152" s="1"/>
      <c r="MAR152" s="1"/>
      <c r="MAS152" s="1"/>
      <c r="MAT152" s="1"/>
      <c r="MAU152" s="1"/>
      <c r="MAV152" s="1"/>
      <c r="MAW152" s="1"/>
      <c r="MAX152" s="1"/>
      <c r="MAY152" s="1"/>
      <c r="MAZ152" s="1"/>
      <c r="MBA152" s="1"/>
      <c r="MBB152" s="1"/>
      <c r="MBC152" s="1"/>
      <c r="MBD152" s="1"/>
      <c r="MBE152" s="1"/>
      <c r="MBF152" s="1"/>
      <c r="MBG152" s="1"/>
      <c r="MBH152" s="1"/>
      <c r="MBI152" s="1"/>
      <c r="MBJ152" s="1"/>
      <c r="MBK152" s="1"/>
      <c r="MBL152" s="1"/>
      <c r="MBM152" s="1"/>
      <c r="MBN152" s="1"/>
      <c r="MBO152" s="1"/>
      <c r="MBP152" s="1"/>
      <c r="MBQ152" s="1"/>
      <c r="MBR152" s="1"/>
      <c r="MBS152" s="1"/>
      <c r="MBT152" s="1"/>
      <c r="MBU152" s="1"/>
      <c r="MBV152" s="1"/>
      <c r="MBW152" s="1"/>
      <c r="MBX152" s="1"/>
      <c r="MBY152" s="1"/>
      <c r="MBZ152" s="1"/>
      <c r="MCA152" s="1"/>
      <c r="MCB152" s="1"/>
      <c r="MCC152" s="1"/>
      <c r="MCD152" s="1"/>
      <c r="MCE152" s="1"/>
      <c r="MCF152" s="1"/>
      <c r="MCG152" s="1"/>
      <c r="MCH152" s="1"/>
      <c r="MCI152" s="1"/>
      <c r="MCJ152" s="1"/>
      <c r="MCK152" s="1"/>
      <c r="MCL152" s="1"/>
      <c r="MCM152" s="1"/>
      <c r="MCN152" s="1"/>
      <c r="MCO152" s="1"/>
      <c r="MCP152" s="1"/>
      <c r="MCQ152" s="1"/>
      <c r="MCR152" s="1"/>
      <c r="MCS152" s="1"/>
      <c r="MCT152" s="1"/>
      <c r="MCU152" s="1"/>
      <c r="MCV152" s="1"/>
      <c r="MCW152" s="1"/>
      <c r="MCX152" s="1"/>
      <c r="MCY152" s="1"/>
      <c r="MCZ152" s="1"/>
      <c r="MDA152" s="1"/>
      <c r="MDB152" s="1"/>
      <c r="MDC152" s="1"/>
      <c r="MDD152" s="1"/>
      <c r="MDE152" s="1"/>
      <c r="MDF152" s="1"/>
      <c r="MDG152" s="1"/>
      <c r="MDH152" s="1"/>
      <c r="MDI152" s="1"/>
      <c r="MDJ152" s="1"/>
      <c r="MDK152" s="1"/>
      <c r="MDL152" s="1"/>
      <c r="MDM152" s="1"/>
      <c r="MDN152" s="1"/>
      <c r="MDO152" s="1"/>
      <c r="MDP152" s="1"/>
      <c r="MDQ152" s="1"/>
      <c r="MDR152" s="1"/>
      <c r="MDS152" s="1"/>
      <c r="MDT152" s="1"/>
      <c r="MDU152" s="1"/>
      <c r="MDV152" s="1"/>
      <c r="MDW152" s="1"/>
      <c r="MDX152" s="1"/>
      <c r="MDY152" s="1"/>
      <c r="MDZ152" s="1"/>
      <c r="MEA152" s="1"/>
      <c r="MEB152" s="1"/>
      <c r="MEC152" s="1"/>
      <c r="MED152" s="1"/>
      <c r="MEE152" s="1"/>
      <c r="MEF152" s="1"/>
      <c r="MEG152" s="1"/>
      <c r="MEH152" s="1"/>
      <c r="MEI152" s="1"/>
      <c r="MEJ152" s="1"/>
      <c r="MEK152" s="1"/>
      <c r="MEL152" s="1"/>
      <c r="MEM152" s="1"/>
      <c r="MEN152" s="1"/>
      <c r="MEO152" s="1"/>
      <c r="MEP152" s="1"/>
      <c r="MEQ152" s="1"/>
      <c r="MER152" s="1"/>
      <c r="MES152" s="1"/>
      <c r="MET152" s="1"/>
      <c r="MEU152" s="1"/>
      <c r="MEV152" s="1"/>
      <c r="MEW152" s="1"/>
      <c r="MEX152" s="1"/>
      <c r="MEY152" s="1"/>
      <c r="MEZ152" s="1"/>
      <c r="MFA152" s="1"/>
      <c r="MFB152" s="1"/>
      <c r="MFC152" s="1"/>
      <c r="MFD152" s="1"/>
      <c r="MFE152" s="1"/>
      <c r="MFF152" s="1"/>
      <c r="MFG152" s="1"/>
      <c r="MFH152" s="1"/>
      <c r="MFI152" s="1"/>
      <c r="MFJ152" s="1"/>
      <c r="MFK152" s="1"/>
      <c r="MFL152" s="1"/>
      <c r="MFM152" s="1"/>
      <c r="MFN152" s="1"/>
      <c r="MFO152" s="1"/>
      <c r="MFP152" s="1"/>
      <c r="MFQ152" s="1"/>
      <c r="MFR152" s="1"/>
      <c r="MFS152" s="1"/>
      <c r="MFT152" s="1"/>
      <c r="MFU152" s="1"/>
      <c r="MFV152" s="1"/>
      <c r="MFW152" s="1"/>
      <c r="MFX152" s="1"/>
      <c r="MFY152" s="1"/>
      <c r="MFZ152" s="1"/>
      <c r="MGA152" s="1"/>
      <c r="MGB152" s="1"/>
      <c r="MGC152" s="1"/>
      <c r="MGD152" s="1"/>
      <c r="MGE152" s="1"/>
      <c r="MGF152" s="1"/>
      <c r="MGG152" s="1"/>
      <c r="MGH152" s="1"/>
      <c r="MGI152" s="1"/>
      <c r="MGJ152" s="1"/>
      <c r="MGK152" s="1"/>
      <c r="MGL152" s="1"/>
      <c r="MGM152" s="1"/>
      <c r="MGN152" s="1"/>
      <c r="MGO152" s="1"/>
      <c r="MGP152" s="1"/>
      <c r="MGQ152" s="1"/>
      <c r="MGR152" s="1"/>
      <c r="MGS152" s="1"/>
      <c r="MGT152" s="1"/>
      <c r="MGU152" s="1"/>
      <c r="MGV152" s="1"/>
      <c r="MGW152" s="1"/>
      <c r="MGX152" s="1"/>
      <c r="MGY152" s="1"/>
      <c r="MGZ152" s="1"/>
      <c r="MHA152" s="1"/>
      <c r="MHB152" s="1"/>
      <c r="MHC152" s="1"/>
      <c r="MHD152" s="1"/>
      <c r="MHE152" s="1"/>
      <c r="MHF152" s="1"/>
      <c r="MHG152" s="1"/>
      <c r="MHH152" s="1"/>
      <c r="MHI152" s="1"/>
      <c r="MHJ152" s="1"/>
      <c r="MHK152" s="1"/>
      <c r="MHL152" s="1"/>
      <c r="MHM152" s="1"/>
      <c r="MHN152" s="1"/>
      <c r="MHO152" s="1"/>
      <c r="MHP152" s="1"/>
      <c r="MHQ152" s="1"/>
      <c r="MHR152" s="1"/>
      <c r="MHS152" s="1"/>
      <c r="MHT152" s="1"/>
      <c r="MHU152" s="1"/>
      <c r="MHV152" s="1"/>
      <c r="MHW152" s="1"/>
      <c r="MHX152" s="1"/>
      <c r="MHY152" s="1"/>
      <c r="MHZ152" s="1"/>
      <c r="MIA152" s="1"/>
      <c r="MIB152" s="1"/>
      <c r="MIC152" s="1"/>
      <c r="MID152" s="1"/>
      <c r="MIE152" s="1"/>
      <c r="MIF152" s="1"/>
      <c r="MIG152" s="1"/>
      <c r="MIH152" s="1"/>
      <c r="MII152" s="1"/>
      <c r="MIJ152" s="1"/>
      <c r="MIK152" s="1"/>
      <c r="MIL152" s="1"/>
      <c r="MIM152" s="1"/>
      <c r="MIN152" s="1"/>
      <c r="MIO152" s="1"/>
      <c r="MIP152" s="1"/>
      <c r="MIQ152" s="1"/>
      <c r="MIR152" s="1"/>
      <c r="MIS152" s="1"/>
      <c r="MIT152" s="1"/>
      <c r="MIU152" s="1"/>
      <c r="MIV152" s="1"/>
      <c r="MIW152" s="1"/>
      <c r="MIX152" s="1"/>
      <c r="MIY152" s="1"/>
      <c r="MIZ152" s="1"/>
      <c r="MJA152" s="1"/>
      <c r="MJB152" s="1"/>
      <c r="MJC152" s="1"/>
      <c r="MJD152" s="1"/>
      <c r="MJE152" s="1"/>
      <c r="MJF152" s="1"/>
      <c r="MJG152" s="1"/>
      <c r="MJH152" s="1"/>
      <c r="MJI152" s="1"/>
      <c r="MJJ152" s="1"/>
      <c r="MJK152" s="1"/>
      <c r="MJL152" s="1"/>
      <c r="MJM152" s="1"/>
      <c r="MJN152" s="1"/>
      <c r="MJO152" s="1"/>
      <c r="MJP152" s="1"/>
      <c r="MJQ152" s="1"/>
      <c r="MJR152" s="1"/>
      <c r="MJS152" s="1"/>
      <c r="MJT152" s="1"/>
      <c r="MJU152" s="1"/>
      <c r="MJV152" s="1"/>
      <c r="MJW152" s="1"/>
      <c r="MJX152" s="1"/>
      <c r="MJY152" s="1"/>
      <c r="MJZ152" s="1"/>
      <c r="MKA152" s="1"/>
      <c r="MKB152" s="1"/>
      <c r="MKC152" s="1"/>
      <c r="MKD152" s="1"/>
      <c r="MKE152" s="1"/>
      <c r="MKF152" s="1"/>
      <c r="MKG152" s="1"/>
      <c r="MKH152" s="1"/>
      <c r="MKI152" s="1"/>
      <c r="MKJ152" s="1"/>
      <c r="MKK152" s="1"/>
      <c r="MKL152" s="1"/>
      <c r="MKM152" s="1"/>
      <c r="MKN152" s="1"/>
      <c r="MKO152" s="1"/>
      <c r="MKP152" s="1"/>
      <c r="MKQ152" s="1"/>
      <c r="MKR152" s="1"/>
      <c r="MKS152" s="1"/>
      <c r="MKT152" s="1"/>
      <c r="MKU152" s="1"/>
      <c r="MKV152" s="1"/>
      <c r="MKW152" s="1"/>
      <c r="MKX152" s="1"/>
      <c r="MKY152" s="1"/>
      <c r="MKZ152" s="1"/>
      <c r="MLA152" s="1"/>
      <c r="MLB152" s="1"/>
      <c r="MLC152" s="1"/>
      <c r="MLD152" s="1"/>
      <c r="MLE152" s="1"/>
      <c r="MLF152" s="1"/>
      <c r="MLG152" s="1"/>
      <c r="MLH152" s="1"/>
      <c r="MLI152" s="1"/>
      <c r="MLJ152" s="1"/>
      <c r="MLK152" s="1"/>
      <c r="MLL152" s="1"/>
      <c r="MLM152" s="1"/>
      <c r="MLN152" s="1"/>
      <c r="MLO152" s="1"/>
      <c r="MLP152" s="1"/>
      <c r="MLQ152" s="1"/>
      <c r="MLR152" s="1"/>
      <c r="MLS152" s="1"/>
      <c r="MLT152" s="1"/>
      <c r="MLU152" s="1"/>
      <c r="MLV152" s="1"/>
      <c r="MLW152" s="1"/>
      <c r="MLX152" s="1"/>
      <c r="MLY152" s="1"/>
      <c r="MLZ152" s="1"/>
      <c r="MMA152" s="1"/>
      <c r="MMB152" s="1"/>
      <c r="MMC152" s="1"/>
      <c r="MMD152" s="1"/>
      <c r="MME152" s="1"/>
      <c r="MMF152" s="1"/>
      <c r="MMG152" s="1"/>
      <c r="MMH152" s="1"/>
      <c r="MMI152" s="1"/>
      <c r="MMJ152" s="1"/>
      <c r="MMK152" s="1"/>
      <c r="MML152" s="1"/>
      <c r="MMM152" s="1"/>
      <c r="MMN152" s="1"/>
      <c r="MMO152" s="1"/>
      <c r="MMP152" s="1"/>
      <c r="MMQ152" s="1"/>
      <c r="MMR152" s="1"/>
      <c r="MMS152" s="1"/>
      <c r="MMT152" s="1"/>
      <c r="MMU152" s="1"/>
      <c r="MMV152" s="1"/>
      <c r="MMW152" s="1"/>
      <c r="MMX152" s="1"/>
      <c r="MMY152" s="1"/>
      <c r="MMZ152" s="1"/>
      <c r="MNA152" s="1"/>
      <c r="MNB152" s="1"/>
      <c r="MNC152" s="1"/>
      <c r="MND152" s="1"/>
      <c r="MNE152" s="1"/>
      <c r="MNF152" s="1"/>
      <c r="MNG152" s="1"/>
      <c r="MNH152" s="1"/>
      <c r="MNI152" s="1"/>
      <c r="MNJ152" s="1"/>
      <c r="MNK152" s="1"/>
      <c r="MNL152" s="1"/>
      <c r="MNM152" s="1"/>
      <c r="MNN152" s="1"/>
      <c r="MNO152" s="1"/>
      <c r="MNP152" s="1"/>
      <c r="MNQ152" s="1"/>
      <c r="MNR152" s="1"/>
      <c r="MNS152" s="1"/>
      <c r="MNT152" s="1"/>
      <c r="MNU152" s="1"/>
      <c r="MNV152" s="1"/>
      <c r="MNW152" s="1"/>
      <c r="MNX152" s="1"/>
      <c r="MNY152" s="1"/>
      <c r="MNZ152" s="1"/>
      <c r="MOA152" s="1"/>
      <c r="MOB152" s="1"/>
      <c r="MOC152" s="1"/>
      <c r="MOD152" s="1"/>
      <c r="MOE152" s="1"/>
      <c r="MOF152" s="1"/>
      <c r="MOG152" s="1"/>
      <c r="MOH152" s="1"/>
      <c r="MOI152" s="1"/>
      <c r="MOJ152" s="1"/>
      <c r="MOK152" s="1"/>
      <c r="MOL152" s="1"/>
      <c r="MOM152" s="1"/>
      <c r="MON152" s="1"/>
      <c r="MOO152" s="1"/>
      <c r="MOP152" s="1"/>
      <c r="MOQ152" s="1"/>
      <c r="MOR152" s="1"/>
      <c r="MOS152" s="1"/>
      <c r="MOT152" s="1"/>
      <c r="MOU152" s="1"/>
      <c r="MOV152" s="1"/>
      <c r="MOW152" s="1"/>
      <c r="MOX152" s="1"/>
      <c r="MOY152" s="1"/>
      <c r="MOZ152" s="1"/>
      <c r="MPA152" s="1"/>
      <c r="MPB152" s="1"/>
      <c r="MPC152" s="1"/>
      <c r="MPD152" s="1"/>
      <c r="MPE152" s="1"/>
      <c r="MPF152" s="1"/>
      <c r="MPG152" s="1"/>
      <c r="MPH152" s="1"/>
      <c r="MPI152" s="1"/>
      <c r="MPJ152" s="1"/>
      <c r="MPK152" s="1"/>
      <c r="MPL152" s="1"/>
      <c r="MPM152" s="1"/>
      <c r="MPN152" s="1"/>
      <c r="MPO152" s="1"/>
      <c r="MPP152" s="1"/>
      <c r="MPQ152" s="1"/>
      <c r="MPR152" s="1"/>
      <c r="MPS152" s="1"/>
      <c r="MPT152" s="1"/>
      <c r="MPU152" s="1"/>
      <c r="MPV152" s="1"/>
      <c r="MPW152" s="1"/>
      <c r="MPX152" s="1"/>
      <c r="MPY152" s="1"/>
      <c r="MPZ152" s="1"/>
      <c r="MQA152" s="1"/>
      <c r="MQB152" s="1"/>
      <c r="MQC152" s="1"/>
      <c r="MQD152" s="1"/>
      <c r="MQE152" s="1"/>
      <c r="MQF152" s="1"/>
      <c r="MQG152" s="1"/>
      <c r="MQH152" s="1"/>
      <c r="MQI152" s="1"/>
      <c r="MQJ152" s="1"/>
      <c r="MQK152" s="1"/>
      <c r="MQL152" s="1"/>
      <c r="MQM152" s="1"/>
      <c r="MQN152" s="1"/>
      <c r="MQO152" s="1"/>
      <c r="MQP152" s="1"/>
      <c r="MQQ152" s="1"/>
      <c r="MQR152" s="1"/>
      <c r="MQS152" s="1"/>
      <c r="MQT152" s="1"/>
      <c r="MQU152" s="1"/>
      <c r="MQV152" s="1"/>
      <c r="MQW152" s="1"/>
      <c r="MQX152" s="1"/>
      <c r="MQY152" s="1"/>
      <c r="MQZ152" s="1"/>
      <c r="MRA152" s="1"/>
      <c r="MRB152" s="1"/>
      <c r="MRC152" s="1"/>
      <c r="MRD152" s="1"/>
      <c r="MRE152" s="1"/>
      <c r="MRF152" s="1"/>
      <c r="MRG152" s="1"/>
      <c r="MRH152" s="1"/>
      <c r="MRI152" s="1"/>
      <c r="MRJ152" s="1"/>
      <c r="MRK152" s="1"/>
      <c r="MRL152" s="1"/>
      <c r="MRM152" s="1"/>
      <c r="MRN152" s="1"/>
      <c r="MRO152" s="1"/>
      <c r="MRP152" s="1"/>
      <c r="MRQ152" s="1"/>
      <c r="MRR152" s="1"/>
      <c r="MRS152" s="1"/>
      <c r="MRT152" s="1"/>
      <c r="MRU152" s="1"/>
      <c r="MRV152" s="1"/>
      <c r="MRW152" s="1"/>
      <c r="MRX152" s="1"/>
      <c r="MRY152" s="1"/>
      <c r="MRZ152" s="1"/>
      <c r="MSA152" s="1"/>
      <c r="MSB152" s="1"/>
      <c r="MSC152" s="1"/>
      <c r="MSD152" s="1"/>
      <c r="MSE152" s="1"/>
      <c r="MSF152" s="1"/>
      <c r="MSG152" s="1"/>
      <c r="MSH152" s="1"/>
      <c r="MSI152" s="1"/>
      <c r="MSJ152" s="1"/>
      <c r="MSK152" s="1"/>
      <c r="MSL152" s="1"/>
      <c r="MSM152" s="1"/>
      <c r="MSN152" s="1"/>
      <c r="MSO152" s="1"/>
      <c r="MSP152" s="1"/>
      <c r="MSQ152" s="1"/>
      <c r="MSR152" s="1"/>
      <c r="MSS152" s="1"/>
      <c r="MST152" s="1"/>
      <c r="MSU152" s="1"/>
      <c r="MSV152" s="1"/>
      <c r="MSW152" s="1"/>
      <c r="MSX152" s="1"/>
      <c r="MSY152" s="1"/>
      <c r="MSZ152" s="1"/>
      <c r="MTA152" s="1"/>
      <c r="MTB152" s="1"/>
      <c r="MTC152" s="1"/>
      <c r="MTD152" s="1"/>
      <c r="MTE152" s="1"/>
      <c r="MTF152" s="1"/>
      <c r="MTG152" s="1"/>
      <c r="MTH152" s="1"/>
      <c r="MTI152" s="1"/>
      <c r="MTJ152" s="1"/>
      <c r="MTK152" s="1"/>
      <c r="MTL152" s="1"/>
      <c r="MTM152" s="1"/>
      <c r="MTN152" s="1"/>
      <c r="MTO152" s="1"/>
      <c r="MTP152" s="1"/>
      <c r="MTQ152" s="1"/>
      <c r="MTR152" s="1"/>
      <c r="MTS152" s="1"/>
      <c r="MTT152" s="1"/>
      <c r="MTU152" s="1"/>
      <c r="MTV152" s="1"/>
      <c r="MTW152" s="1"/>
      <c r="MTX152" s="1"/>
      <c r="MTY152" s="1"/>
      <c r="MTZ152" s="1"/>
      <c r="MUA152" s="1"/>
      <c r="MUB152" s="1"/>
      <c r="MUC152" s="1"/>
      <c r="MUD152" s="1"/>
      <c r="MUE152" s="1"/>
      <c r="MUF152" s="1"/>
      <c r="MUG152" s="1"/>
      <c r="MUH152" s="1"/>
      <c r="MUI152" s="1"/>
      <c r="MUJ152" s="1"/>
      <c r="MUK152" s="1"/>
      <c r="MUL152" s="1"/>
      <c r="MUM152" s="1"/>
      <c r="MUN152" s="1"/>
      <c r="MUO152" s="1"/>
      <c r="MUP152" s="1"/>
      <c r="MUQ152" s="1"/>
      <c r="MUR152" s="1"/>
      <c r="MUS152" s="1"/>
      <c r="MUT152" s="1"/>
      <c r="MUU152" s="1"/>
      <c r="MUV152" s="1"/>
      <c r="MUW152" s="1"/>
      <c r="MUX152" s="1"/>
      <c r="MUY152" s="1"/>
      <c r="MUZ152" s="1"/>
      <c r="MVA152" s="1"/>
      <c r="MVB152" s="1"/>
      <c r="MVC152" s="1"/>
      <c r="MVD152" s="1"/>
      <c r="MVE152" s="1"/>
      <c r="MVF152" s="1"/>
      <c r="MVG152" s="1"/>
      <c r="MVH152" s="1"/>
      <c r="MVI152" s="1"/>
      <c r="MVJ152" s="1"/>
      <c r="MVK152" s="1"/>
      <c r="MVL152" s="1"/>
      <c r="MVM152" s="1"/>
      <c r="MVN152" s="1"/>
      <c r="MVO152" s="1"/>
      <c r="MVP152" s="1"/>
      <c r="MVQ152" s="1"/>
      <c r="MVR152" s="1"/>
      <c r="MVS152" s="1"/>
      <c r="MVT152" s="1"/>
      <c r="MVU152" s="1"/>
      <c r="MVV152" s="1"/>
      <c r="MVW152" s="1"/>
      <c r="MVX152" s="1"/>
      <c r="MVY152" s="1"/>
      <c r="MVZ152" s="1"/>
      <c r="MWA152" s="1"/>
      <c r="MWB152" s="1"/>
      <c r="MWC152" s="1"/>
      <c r="MWD152" s="1"/>
      <c r="MWE152" s="1"/>
      <c r="MWF152" s="1"/>
      <c r="MWG152" s="1"/>
      <c r="MWH152" s="1"/>
      <c r="MWI152" s="1"/>
      <c r="MWJ152" s="1"/>
      <c r="MWK152" s="1"/>
      <c r="MWL152" s="1"/>
      <c r="MWM152" s="1"/>
      <c r="MWN152" s="1"/>
      <c r="MWO152" s="1"/>
      <c r="MWP152" s="1"/>
      <c r="MWQ152" s="1"/>
      <c r="MWR152" s="1"/>
      <c r="MWS152" s="1"/>
      <c r="MWT152" s="1"/>
      <c r="MWU152" s="1"/>
      <c r="MWV152" s="1"/>
      <c r="MWW152" s="1"/>
      <c r="MWX152" s="1"/>
      <c r="MWY152" s="1"/>
      <c r="MWZ152" s="1"/>
      <c r="MXA152" s="1"/>
      <c r="MXB152" s="1"/>
      <c r="MXC152" s="1"/>
      <c r="MXD152" s="1"/>
      <c r="MXE152" s="1"/>
      <c r="MXF152" s="1"/>
      <c r="MXG152" s="1"/>
      <c r="MXH152" s="1"/>
      <c r="MXI152" s="1"/>
      <c r="MXJ152" s="1"/>
      <c r="MXK152" s="1"/>
      <c r="MXL152" s="1"/>
      <c r="MXM152" s="1"/>
      <c r="MXN152" s="1"/>
      <c r="MXO152" s="1"/>
      <c r="MXP152" s="1"/>
      <c r="MXQ152" s="1"/>
      <c r="MXR152" s="1"/>
      <c r="MXS152" s="1"/>
      <c r="MXT152" s="1"/>
      <c r="MXU152" s="1"/>
      <c r="MXV152" s="1"/>
      <c r="MXW152" s="1"/>
      <c r="MXX152" s="1"/>
      <c r="MXY152" s="1"/>
      <c r="MXZ152" s="1"/>
      <c r="MYA152" s="1"/>
      <c r="MYB152" s="1"/>
      <c r="MYC152" s="1"/>
      <c r="MYD152" s="1"/>
      <c r="MYE152" s="1"/>
      <c r="MYF152" s="1"/>
      <c r="MYG152" s="1"/>
      <c r="MYH152" s="1"/>
      <c r="MYI152" s="1"/>
      <c r="MYJ152" s="1"/>
      <c r="MYK152" s="1"/>
      <c r="MYL152" s="1"/>
      <c r="MYM152" s="1"/>
      <c r="MYN152" s="1"/>
      <c r="MYO152" s="1"/>
      <c r="MYP152" s="1"/>
      <c r="MYQ152" s="1"/>
      <c r="MYR152" s="1"/>
      <c r="MYS152" s="1"/>
      <c r="MYT152" s="1"/>
      <c r="MYU152" s="1"/>
      <c r="MYV152" s="1"/>
      <c r="MYW152" s="1"/>
      <c r="MYX152" s="1"/>
      <c r="MYY152" s="1"/>
      <c r="MYZ152" s="1"/>
      <c r="MZA152" s="1"/>
      <c r="MZB152" s="1"/>
      <c r="MZC152" s="1"/>
      <c r="MZD152" s="1"/>
      <c r="MZE152" s="1"/>
      <c r="MZF152" s="1"/>
      <c r="MZG152" s="1"/>
      <c r="MZH152" s="1"/>
      <c r="MZI152" s="1"/>
      <c r="MZJ152" s="1"/>
      <c r="MZK152" s="1"/>
      <c r="MZL152" s="1"/>
      <c r="MZM152" s="1"/>
      <c r="MZN152" s="1"/>
      <c r="MZO152" s="1"/>
      <c r="MZP152" s="1"/>
      <c r="MZQ152" s="1"/>
      <c r="MZR152" s="1"/>
      <c r="MZS152" s="1"/>
      <c r="MZT152" s="1"/>
      <c r="MZU152" s="1"/>
      <c r="MZV152" s="1"/>
      <c r="MZW152" s="1"/>
      <c r="MZX152" s="1"/>
      <c r="MZY152" s="1"/>
      <c r="MZZ152" s="1"/>
      <c r="NAA152" s="1"/>
      <c r="NAB152" s="1"/>
      <c r="NAC152" s="1"/>
      <c r="NAD152" s="1"/>
      <c r="NAE152" s="1"/>
      <c r="NAF152" s="1"/>
      <c r="NAG152" s="1"/>
      <c r="NAH152" s="1"/>
      <c r="NAI152" s="1"/>
      <c r="NAJ152" s="1"/>
      <c r="NAK152" s="1"/>
      <c r="NAL152" s="1"/>
      <c r="NAM152" s="1"/>
      <c r="NAN152" s="1"/>
      <c r="NAO152" s="1"/>
      <c r="NAP152" s="1"/>
      <c r="NAQ152" s="1"/>
      <c r="NAR152" s="1"/>
      <c r="NAS152" s="1"/>
      <c r="NAT152" s="1"/>
      <c r="NAU152" s="1"/>
      <c r="NAV152" s="1"/>
      <c r="NAW152" s="1"/>
      <c r="NAX152" s="1"/>
      <c r="NAY152" s="1"/>
      <c r="NAZ152" s="1"/>
      <c r="NBA152" s="1"/>
      <c r="NBB152" s="1"/>
      <c r="NBC152" s="1"/>
      <c r="NBD152" s="1"/>
      <c r="NBE152" s="1"/>
      <c r="NBF152" s="1"/>
      <c r="NBG152" s="1"/>
      <c r="NBH152" s="1"/>
      <c r="NBI152" s="1"/>
      <c r="NBJ152" s="1"/>
      <c r="NBK152" s="1"/>
      <c r="NBL152" s="1"/>
      <c r="NBM152" s="1"/>
      <c r="NBN152" s="1"/>
      <c r="NBO152" s="1"/>
      <c r="NBP152" s="1"/>
      <c r="NBQ152" s="1"/>
      <c r="NBR152" s="1"/>
      <c r="NBS152" s="1"/>
      <c r="NBT152" s="1"/>
      <c r="NBU152" s="1"/>
      <c r="NBV152" s="1"/>
      <c r="NBW152" s="1"/>
      <c r="NBX152" s="1"/>
      <c r="NBY152" s="1"/>
      <c r="NBZ152" s="1"/>
      <c r="NCA152" s="1"/>
      <c r="NCB152" s="1"/>
      <c r="NCC152" s="1"/>
      <c r="NCD152" s="1"/>
      <c r="NCE152" s="1"/>
      <c r="NCF152" s="1"/>
      <c r="NCG152" s="1"/>
      <c r="NCH152" s="1"/>
      <c r="NCI152" s="1"/>
      <c r="NCJ152" s="1"/>
      <c r="NCK152" s="1"/>
      <c r="NCL152" s="1"/>
      <c r="NCM152" s="1"/>
      <c r="NCN152" s="1"/>
      <c r="NCO152" s="1"/>
      <c r="NCP152" s="1"/>
      <c r="NCQ152" s="1"/>
      <c r="NCR152" s="1"/>
      <c r="NCS152" s="1"/>
      <c r="NCT152" s="1"/>
      <c r="NCU152" s="1"/>
      <c r="NCV152" s="1"/>
      <c r="NCW152" s="1"/>
      <c r="NCX152" s="1"/>
      <c r="NCY152" s="1"/>
      <c r="NCZ152" s="1"/>
      <c r="NDA152" s="1"/>
      <c r="NDB152" s="1"/>
      <c r="NDC152" s="1"/>
      <c r="NDD152" s="1"/>
      <c r="NDE152" s="1"/>
      <c r="NDF152" s="1"/>
      <c r="NDG152" s="1"/>
      <c r="NDH152" s="1"/>
      <c r="NDI152" s="1"/>
      <c r="NDJ152" s="1"/>
      <c r="NDK152" s="1"/>
      <c r="NDL152" s="1"/>
      <c r="NDM152" s="1"/>
      <c r="NDN152" s="1"/>
      <c r="NDO152" s="1"/>
      <c r="NDP152" s="1"/>
      <c r="NDQ152" s="1"/>
      <c r="NDR152" s="1"/>
      <c r="NDS152" s="1"/>
      <c r="NDT152" s="1"/>
      <c r="NDU152" s="1"/>
      <c r="NDV152" s="1"/>
      <c r="NDW152" s="1"/>
      <c r="NDX152" s="1"/>
      <c r="NDY152" s="1"/>
      <c r="NDZ152" s="1"/>
      <c r="NEA152" s="1"/>
      <c r="NEB152" s="1"/>
      <c r="NEC152" s="1"/>
      <c r="NED152" s="1"/>
      <c r="NEE152" s="1"/>
      <c r="NEF152" s="1"/>
      <c r="NEG152" s="1"/>
      <c r="NEH152" s="1"/>
      <c r="NEI152" s="1"/>
      <c r="NEJ152" s="1"/>
      <c r="NEK152" s="1"/>
      <c r="NEL152" s="1"/>
      <c r="NEM152" s="1"/>
      <c r="NEN152" s="1"/>
      <c r="NEO152" s="1"/>
      <c r="NEP152" s="1"/>
      <c r="NEQ152" s="1"/>
      <c r="NER152" s="1"/>
      <c r="NES152" s="1"/>
      <c r="NET152" s="1"/>
      <c r="NEU152" s="1"/>
      <c r="NEV152" s="1"/>
      <c r="NEW152" s="1"/>
      <c r="NEX152" s="1"/>
      <c r="NEY152" s="1"/>
      <c r="NEZ152" s="1"/>
      <c r="NFA152" s="1"/>
      <c r="NFB152" s="1"/>
      <c r="NFC152" s="1"/>
      <c r="NFD152" s="1"/>
      <c r="NFE152" s="1"/>
      <c r="NFF152" s="1"/>
      <c r="NFG152" s="1"/>
      <c r="NFH152" s="1"/>
      <c r="NFI152" s="1"/>
      <c r="NFJ152" s="1"/>
      <c r="NFK152" s="1"/>
      <c r="NFL152" s="1"/>
      <c r="NFM152" s="1"/>
      <c r="NFN152" s="1"/>
      <c r="NFO152" s="1"/>
      <c r="NFP152" s="1"/>
      <c r="NFQ152" s="1"/>
      <c r="NFR152" s="1"/>
      <c r="NFS152" s="1"/>
      <c r="NFT152" s="1"/>
      <c r="NFU152" s="1"/>
      <c r="NFV152" s="1"/>
      <c r="NFW152" s="1"/>
      <c r="NFX152" s="1"/>
      <c r="NFY152" s="1"/>
      <c r="NFZ152" s="1"/>
      <c r="NGA152" s="1"/>
      <c r="NGB152" s="1"/>
      <c r="NGC152" s="1"/>
      <c r="NGD152" s="1"/>
      <c r="NGE152" s="1"/>
      <c r="NGF152" s="1"/>
      <c r="NGG152" s="1"/>
      <c r="NGH152" s="1"/>
      <c r="NGI152" s="1"/>
      <c r="NGJ152" s="1"/>
      <c r="NGK152" s="1"/>
      <c r="NGL152" s="1"/>
      <c r="NGM152" s="1"/>
      <c r="NGN152" s="1"/>
      <c r="NGO152" s="1"/>
      <c r="NGP152" s="1"/>
      <c r="NGQ152" s="1"/>
      <c r="NGR152" s="1"/>
      <c r="NGS152" s="1"/>
      <c r="NGT152" s="1"/>
      <c r="NGU152" s="1"/>
      <c r="NGV152" s="1"/>
      <c r="NGW152" s="1"/>
      <c r="NGX152" s="1"/>
      <c r="NGY152" s="1"/>
      <c r="NGZ152" s="1"/>
      <c r="NHA152" s="1"/>
      <c r="NHB152" s="1"/>
      <c r="NHC152" s="1"/>
      <c r="NHD152" s="1"/>
      <c r="NHE152" s="1"/>
      <c r="NHF152" s="1"/>
      <c r="NHG152" s="1"/>
      <c r="NHH152" s="1"/>
      <c r="NHI152" s="1"/>
      <c r="NHJ152" s="1"/>
      <c r="NHK152" s="1"/>
      <c r="NHL152" s="1"/>
      <c r="NHM152" s="1"/>
      <c r="NHN152" s="1"/>
      <c r="NHO152" s="1"/>
      <c r="NHP152" s="1"/>
      <c r="NHQ152" s="1"/>
      <c r="NHR152" s="1"/>
      <c r="NHS152" s="1"/>
      <c r="NHT152" s="1"/>
      <c r="NHU152" s="1"/>
      <c r="NHV152" s="1"/>
      <c r="NHW152" s="1"/>
      <c r="NHX152" s="1"/>
      <c r="NHY152" s="1"/>
      <c r="NHZ152" s="1"/>
      <c r="NIA152" s="1"/>
      <c r="NIB152" s="1"/>
      <c r="NIC152" s="1"/>
      <c r="NID152" s="1"/>
      <c r="NIE152" s="1"/>
      <c r="NIF152" s="1"/>
      <c r="NIG152" s="1"/>
      <c r="NIH152" s="1"/>
      <c r="NII152" s="1"/>
      <c r="NIJ152" s="1"/>
      <c r="NIK152" s="1"/>
      <c r="NIL152" s="1"/>
      <c r="NIM152" s="1"/>
      <c r="NIN152" s="1"/>
      <c r="NIO152" s="1"/>
      <c r="NIP152" s="1"/>
      <c r="NIQ152" s="1"/>
      <c r="NIR152" s="1"/>
      <c r="NIS152" s="1"/>
      <c r="NIT152" s="1"/>
      <c r="NIU152" s="1"/>
      <c r="NIV152" s="1"/>
      <c r="NIW152" s="1"/>
      <c r="NIX152" s="1"/>
      <c r="NIY152" s="1"/>
      <c r="NIZ152" s="1"/>
      <c r="NJA152" s="1"/>
      <c r="NJB152" s="1"/>
      <c r="NJC152" s="1"/>
      <c r="NJD152" s="1"/>
      <c r="NJE152" s="1"/>
      <c r="NJF152" s="1"/>
      <c r="NJG152" s="1"/>
      <c r="NJH152" s="1"/>
      <c r="NJI152" s="1"/>
      <c r="NJJ152" s="1"/>
      <c r="NJK152" s="1"/>
      <c r="NJL152" s="1"/>
      <c r="NJM152" s="1"/>
      <c r="NJN152" s="1"/>
      <c r="NJO152" s="1"/>
      <c r="NJP152" s="1"/>
      <c r="NJQ152" s="1"/>
      <c r="NJR152" s="1"/>
      <c r="NJS152" s="1"/>
      <c r="NJT152" s="1"/>
      <c r="NJU152" s="1"/>
      <c r="NJV152" s="1"/>
      <c r="NJW152" s="1"/>
      <c r="NJX152" s="1"/>
      <c r="NJY152" s="1"/>
      <c r="NJZ152" s="1"/>
      <c r="NKA152" s="1"/>
      <c r="NKB152" s="1"/>
      <c r="NKC152" s="1"/>
      <c r="NKD152" s="1"/>
      <c r="NKE152" s="1"/>
      <c r="NKF152" s="1"/>
      <c r="NKG152" s="1"/>
      <c r="NKH152" s="1"/>
      <c r="NKI152" s="1"/>
      <c r="NKJ152" s="1"/>
      <c r="NKK152" s="1"/>
      <c r="NKL152" s="1"/>
      <c r="NKM152" s="1"/>
      <c r="NKN152" s="1"/>
      <c r="NKO152" s="1"/>
      <c r="NKP152" s="1"/>
      <c r="NKQ152" s="1"/>
      <c r="NKR152" s="1"/>
      <c r="NKS152" s="1"/>
      <c r="NKT152" s="1"/>
      <c r="NKU152" s="1"/>
      <c r="NKV152" s="1"/>
      <c r="NKW152" s="1"/>
      <c r="NKX152" s="1"/>
      <c r="NKY152" s="1"/>
      <c r="NKZ152" s="1"/>
      <c r="NLA152" s="1"/>
      <c r="NLB152" s="1"/>
      <c r="NLC152" s="1"/>
      <c r="NLD152" s="1"/>
      <c r="NLE152" s="1"/>
      <c r="NLF152" s="1"/>
      <c r="NLG152" s="1"/>
      <c r="NLH152" s="1"/>
      <c r="NLI152" s="1"/>
      <c r="NLJ152" s="1"/>
      <c r="NLK152" s="1"/>
      <c r="NLL152" s="1"/>
      <c r="NLM152" s="1"/>
      <c r="NLN152" s="1"/>
      <c r="NLO152" s="1"/>
      <c r="NLP152" s="1"/>
      <c r="NLQ152" s="1"/>
      <c r="NLR152" s="1"/>
      <c r="NLS152" s="1"/>
      <c r="NLT152" s="1"/>
      <c r="NLU152" s="1"/>
      <c r="NLV152" s="1"/>
      <c r="NLW152" s="1"/>
      <c r="NLX152" s="1"/>
      <c r="NLY152" s="1"/>
      <c r="NLZ152" s="1"/>
      <c r="NMA152" s="1"/>
      <c r="NMB152" s="1"/>
      <c r="NMC152" s="1"/>
      <c r="NMD152" s="1"/>
      <c r="NME152" s="1"/>
      <c r="NMF152" s="1"/>
      <c r="NMG152" s="1"/>
      <c r="NMH152" s="1"/>
      <c r="NMI152" s="1"/>
      <c r="NMJ152" s="1"/>
      <c r="NMK152" s="1"/>
      <c r="NML152" s="1"/>
      <c r="NMM152" s="1"/>
      <c r="NMN152" s="1"/>
      <c r="NMO152" s="1"/>
      <c r="NMP152" s="1"/>
      <c r="NMQ152" s="1"/>
      <c r="NMR152" s="1"/>
      <c r="NMS152" s="1"/>
      <c r="NMT152" s="1"/>
      <c r="NMU152" s="1"/>
      <c r="NMV152" s="1"/>
      <c r="NMW152" s="1"/>
      <c r="NMX152" s="1"/>
      <c r="NMY152" s="1"/>
      <c r="NMZ152" s="1"/>
      <c r="NNA152" s="1"/>
      <c r="NNB152" s="1"/>
      <c r="NNC152" s="1"/>
      <c r="NND152" s="1"/>
      <c r="NNE152" s="1"/>
      <c r="NNF152" s="1"/>
      <c r="NNG152" s="1"/>
      <c r="NNH152" s="1"/>
      <c r="NNI152" s="1"/>
      <c r="NNJ152" s="1"/>
      <c r="NNK152" s="1"/>
      <c r="NNL152" s="1"/>
      <c r="NNM152" s="1"/>
      <c r="NNN152" s="1"/>
      <c r="NNO152" s="1"/>
      <c r="NNP152" s="1"/>
      <c r="NNQ152" s="1"/>
      <c r="NNR152" s="1"/>
      <c r="NNS152" s="1"/>
      <c r="NNT152" s="1"/>
      <c r="NNU152" s="1"/>
      <c r="NNV152" s="1"/>
      <c r="NNW152" s="1"/>
      <c r="NNX152" s="1"/>
      <c r="NNY152" s="1"/>
      <c r="NNZ152" s="1"/>
      <c r="NOA152" s="1"/>
      <c r="NOB152" s="1"/>
      <c r="NOC152" s="1"/>
      <c r="NOD152" s="1"/>
      <c r="NOE152" s="1"/>
      <c r="NOF152" s="1"/>
      <c r="NOG152" s="1"/>
      <c r="NOH152" s="1"/>
      <c r="NOI152" s="1"/>
      <c r="NOJ152" s="1"/>
      <c r="NOK152" s="1"/>
      <c r="NOL152" s="1"/>
      <c r="NOM152" s="1"/>
      <c r="NON152" s="1"/>
      <c r="NOO152" s="1"/>
      <c r="NOP152" s="1"/>
      <c r="NOQ152" s="1"/>
      <c r="NOR152" s="1"/>
      <c r="NOS152" s="1"/>
      <c r="NOT152" s="1"/>
      <c r="NOU152" s="1"/>
      <c r="NOV152" s="1"/>
      <c r="NOW152" s="1"/>
      <c r="NOX152" s="1"/>
      <c r="NOY152" s="1"/>
      <c r="NOZ152" s="1"/>
      <c r="NPA152" s="1"/>
      <c r="NPB152" s="1"/>
      <c r="NPC152" s="1"/>
      <c r="NPD152" s="1"/>
      <c r="NPE152" s="1"/>
      <c r="NPF152" s="1"/>
      <c r="NPG152" s="1"/>
      <c r="NPH152" s="1"/>
      <c r="NPI152" s="1"/>
      <c r="NPJ152" s="1"/>
      <c r="NPK152" s="1"/>
      <c r="NPL152" s="1"/>
      <c r="NPM152" s="1"/>
      <c r="NPN152" s="1"/>
      <c r="NPO152" s="1"/>
      <c r="NPP152" s="1"/>
      <c r="NPQ152" s="1"/>
      <c r="NPR152" s="1"/>
      <c r="NPS152" s="1"/>
      <c r="NPT152" s="1"/>
      <c r="NPU152" s="1"/>
      <c r="NPV152" s="1"/>
      <c r="NPW152" s="1"/>
      <c r="NPX152" s="1"/>
      <c r="NPY152" s="1"/>
      <c r="NPZ152" s="1"/>
      <c r="NQA152" s="1"/>
      <c r="NQB152" s="1"/>
      <c r="NQC152" s="1"/>
      <c r="NQD152" s="1"/>
      <c r="NQE152" s="1"/>
      <c r="NQF152" s="1"/>
      <c r="NQG152" s="1"/>
      <c r="NQH152" s="1"/>
      <c r="NQI152" s="1"/>
      <c r="NQJ152" s="1"/>
      <c r="NQK152" s="1"/>
      <c r="NQL152" s="1"/>
      <c r="NQM152" s="1"/>
      <c r="NQN152" s="1"/>
      <c r="NQO152" s="1"/>
      <c r="NQP152" s="1"/>
      <c r="NQQ152" s="1"/>
      <c r="NQR152" s="1"/>
      <c r="NQS152" s="1"/>
      <c r="NQT152" s="1"/>
      <c r="NQU152" s="1"/>
      <c r="NQV152" s="1"/>
      <c r="NQW152" s="1"/>
      <c r="NQX152" s="1"/>
      <c r="NQY152" s="1"/>
      <c r="NQZ152" s="1"/>
      <c r="NRA152" s="1"/>
      <c r="NRB152" s="1"/>
      <c r="NRC152" s="1"/>
      <c r="NRD152" s="1"/>
      <c r="NRE152" s="1"/>
      <c r="NRF152" s="1"/>
      <c r="NRG152" s="1"/>
      <c r="NRH152" s="1"/>
      <c r="NRI152" s="1"/>
      <c r="NRJ152" s="1"/>
      <c r="NRK152" s="1"/>
      <c r="NRL152" s="1"/>
      <c r="NRM152" s="1"/>
      <c r="NRN152" s="1"/>
      <c r="NRO152" s="1"/>
      <c r="NRP152" s="1"/>
      <c r="NRQ152" s="1"/>
      <c r="NRR152" s="1"/>
      <c r="NRS152" s="1"/>
      <c r="NRT152" s="1"/>
      <c r="NRU152" s="1"/>
      <c r="NRV152" s="1"/>
      <c r="NRW152" s="1"/>
      <c r="NRX152" s="1"/>
      <c r="NRY152" s="1"/>
      <c r="NRZ152" s="1"/>
      <c r="NSA152" s="1"/>
      <c r="NSB152" s="1"/>
      <c r="NSC152" s="1"/>
      <c r="NSD152" s="1"/>
      <c r="NSE152" s="1"/>
      <c r="NSF152" s="1"/>
      <c r="NSG152" s="1"/>
      <c r="NSH152" s="1"/>
      <c r="NSI152" s="1"/>
      <c r="NSJ152" s="1"/>
      <c r="NSK152" s="1"/>
      <c r="NSL152" s="1"/>
      <c r="NSM152" s="1"/>
      <c r="NSN152" s="1"/>
      <c r="NSO152" s="1"/>
      <c r="NSP152" s="1"/>
      <c r="NSQ152" s="1"/>
      <c r="NSR152" s="1"/>
      <c r="NSS152" s="1"/>
      <c r="NST152" s="1"/>
      <c r="NSU152" s="1"/>
      <c r="NSV152" s="1"/>
      <c r="NSW152" s="1"/>
      <c r="NSX152" s="1"/>
      <c r="NSY152" s="1"/>
      <c r="NSZ152" s="1"/>
      <c r="NTA152" s="1"/>
      <c r="NTB152" s="1"/>
      <c r="NTC152" s="1"/>
      <c r="NTD152" s="1"/>
      <c r="NTE152" s="1"/>
      <c r="NTF152" s="1"/>
      <c r="NTG152" s="1"/>
      <c r="NTH152" s="1"/>
      <c r="NTI152" s="1"/>
      <c r="NTJ152" s="1"/>
      <c r="NTK152" s="1"/>
      <c r="NTL152" s="1"/>
      <c r="NTM152" s="1"/>
      <c r="NTN152" s="1"/>
      <c r="NTO152" s="1"/>
      <c r="NTP152" s="1"/>
      <c r="NTQ152" s="1"/>
      <c r="NTR152" s="1"/>
      <c r="NTS152" s="1"/>
      <c r="NTT152" s="1"/>
      <c r="NTU152" s="1"/>
      <c r="NTV152" s="1"/>
      <c r="NTW152" s="1"/>
      <c r="NTX152" s="1"/>
      <c r="NTY152" s="1"/>
      <c r="NTZ152" s="1"/>
      <c r="NUA152" s="1"/>
      <c r="NUB152" s="1"/>
      <c r="NUC152" s="1"/>
      <c r="NUD152" s="1"/>
      <c r="NUE152" s="1"/>
      <c r="NUF152" s="1"/>
      <c r="NUG152" s="1"/>
      <c r="NUH152" s="1"/>
      <c r="NUI152" s="1"/>
      <c r="NUJ152" s="1"/>
      <c r="NUK152" s="1"/>
      <c r="NUL152" s="1"/>
      <c r="NUM152" s="1"/>
      <c r="NUN152" s="1"/>
      <c r="NUO152" s="1"/>
      <c r="NUP152" s="1"/>
      <c r="NUQ152" s="1"/>
      <c r="NUR152" s="1"/>
      <c r="NUS152" s="1"/>
      <c r="NUT152" s="1"/>
      <c r="NUU152" s="1"/>
      <c r="NUV152" s="1"/>
      <c r="NUW152" s="1"/>
      <c r="NUX152" s="1"/>
      <c r="NUY152" s="1"/>
      <c r="NUZ152" s="1"/>
      <c r="NVA152" s="1"/>
      <c r="NVB152" s="1"/>
      <c r="NVC152" s="1"/>
      <c r="NVD152" s="1"/>
      <c r="NVE152" s="1"/>
      <c r="NVF152" s="1"/>
      <c r="NVG152" s="1"/>
      <c r="NVH152" s="1"/>
      <c r="NVI152" s="1"/>
      <c r="NVJ152" s="1"/>
      <c r="NVK152" s="1"/>
      <c r="NVL152" s="1"/>
      <c r="NVM152" s="1"/>
      <c r="NVN152" s="1"/>
      <c r="NVO152" s="1"/>
      <c r="NVP152" s="1"/>
      <c r="NVQ152" s="1"/>
      <c r="NVR152" s="1"/>
      <c r="NVS152" s="1"/>
      <c r="NVT152" s="1"/>
      <c r="NVU152" s="1"/>
      <c r="NVV152" s="1"/>
      <c r="NVW152" s="1"/>
      <c r="NVX152" s="1"/>
      <c r="NVY152" s="1"/>
      <c r="NVZ152" s="1"/>
      <c r="NWA152" s="1"/>
      <c r="NWB152" s="1"/>
      <c r="NWC152" s="1"/>
      <c r="NWD152" s="1"/>
      <c r="NWE152" s="1"/>
      <c r="NWF152" s="1"/>
      <c r="NWG152" s="1"/>
      <c r="NWH152" s="1"/>
      <c r="NWI152" s="1"/>
      <c r="NWJ152" s="1"/>
      <c r="NWK152" s="1"/>
      <c r="NWL152" s="1"/>
      <c r="NWM152" s="1"/>
      <c r="NWN152" s="1"/>
      <c r="NWO152" s="1"/>
      <c r="NWP152" s="1"/>
      <c r="NWQ152" s="1"/>
      <c r="NWR152" s="1"/>
      <c r="NWS152" s="1"/>
      <c r="NWT152" s="1"/>
      <c r="NWU152" s="1"/>
      <c r="NWV152" s="1"/>
      <c r="NWW152" s="1"/>
      <c r="NWX152" s="1"/>
      <c r="NWY152" s="1"/>
      <c r="NWZ152" s="1"/>
      <c r="NXA152" s="1"/>
      <c r="NXB152" s="1"/>
      <c r="NXC152" s="1"/>
      <c r="NXD152" s="1"/>
      <c r="NXE152" s="1"/>
      <c r="NXF152" s="1"/>
      <c r="NXG152" s="1"/>
      <c r="NXH152" s="1"/>
      <c r="NXI152" s="1"/>
      <c r="NXJ152" s="1"/>
      <c r="NXK152" s="1"/>
      <c r="NXL152" s="1"/>
      <c r="NXM152" s="1"/>
      <c r="NXN152" s="1"/>
      <c r="NXO152" s="1"/>
      <c r="NXP152" s="1"/>
      <c r="NXQ152" s="1"/>
      <c r="NXR152" s="1"/>
      <c r="NXS152" s="1"/>
      <c r="NXT152" s="1"/>
      <c r="NXU152" s="1"/>
      <c r="NXV152" s="1"/>
      <c r="NXW152" s="1"/>
      <c r="NXX152" s="1"/>
      <c r="NXY152" s="1"/>
      <c r="NXZ152" s="1"/>
      <c r="NYA152" s="1"/>
      <c r="NYB152" s="1"/>
      <c r="NYC152" s="1"/>
      <c r="NYD152" s="1"/>
      <c r="NYE152" s="1"/>
      <c r="NYF152" s="1"/>
      <c r="NYG152" s="1"/>
      <c r="NYH152" s="1"/>
      <c r="NYI152" s="1"/>
      <c r="NYJ152" s="1"/>
      <c r="NYK152" s="1"/>
      <c r="NYL152" s="1"/>
      <c r="NYM152" s="1"/>
      <c r="NYN152" s="1"/>
      <c r="NYO152" s="1"/>
      <c r="NYP152" s="1"/>
      <c r="NYQ152" s="1"/>
      <c r="NYR152" s="1"/>
      <c r="NYS152" s="1"/>
      <c r="NYT152" s="1"/>
      <c r="NYU152" s="1"/>
      <c r="NYV152" s="1"/>
      <c r="NYW152" s="1"/>
      <c r="NYX152" s="1"/>
      <c r="NYY152" s="1"/>
      <c r="NYZ152" s="1"/>
      <c r="NZA152" s="1"/>
      <c r="NZB152" s="1"/>
      <c r="NZC152" s="1"/>
      <c r="NZD152" s="1"/>
      <c r="NZE152" s="1"/>
      <c r="NZF152" s="1"/>
      <c r="NZG152" s="1"/>
      <c r="NZH152" s="1"/>
      <c r="NZI152" s="1"/>
      <c r="NZJ152" s="1"/>
      <c r="NZK152" s="1"/>
      <c r="NZL152" s="1"/>
      <c r="NZM152" s="1"/>
      <c r="NZN152" s="1"/>
      <c r="NZO152" s="1"/>
      <c r="NZP152" s="1"/>
      <c r="NZQ152" s="1"/>
      <c r="NZR152" s="1"/>
      <c r="NZS152" s="1"/>
      <c r="NZT152" s="1"/>
      <c r="NZU152" s="1"/>
      <c r="NZV152" s="1"/>
      <c r="NZW152" s="1"/>
      <c r="NZX152" s="1"/>
      <c r="NZY152" s="1"/>
      <c r="NZZ152" s="1"/>
      <c r="OAA152" s="1"/>
      <c r="OAB152" s="1"/>
      <c r="OAC152" s="1"/>
      <c r="OAD152" s="1"/>
      <c r="OAE152" s="1"/>
      <c r="OAF152" s="1"/>
      <c r="OAG152" s="1"/>
      <c r="OAH152" s="1"/>
      <c r="OAI152" s="1"/>
      <c r="OAJ152" s="1"/>
      <c r="OAK152" s="1"/>
      <c r="OAL152" s="1"/>
      <c r="OAM152" s="1"/>
      <c r="OAN152" s="1"/>
      <c r="OAO152" s="1"/>
      <c r="OAP152" s="1"/>
      <c r="OAQ152" s="1"/>
      <c r="OAR152" s="1"/>
      <c r="OAS152" s="1"/>
      <c r="OAT152" s="1"/>
      <c r="OAU152" s="1"/>
      <c r="OAV152" s="1"/>
      <c r="OAW152" s="1"/>
      <c r="OAX152" s="1"/>
      <c r="OAY152" s="1"/>
      <c r="OAZ152" s="1"/>
      <c r="OBA152" s="1"/>
      <c r="OBB152" s="1"/>
      <c r="OBC152" s="1"/>
      <c r="OBD152" s="1"/>
      <c r="OBE152" s="1"/>
      <c r="OBF152" s="1"/>
      <c r="OBG152" s="1"/>
      <c r="OBH152" s="1"/>
      <c r="OBI152" s="1"/>
      <c r="OBJ152" s="1"/>
      <c r="OBK152" s="1"/>
      <c r="OBL152" s="1"/>
      <c r="OBM152" s="1"/>
      <c r="OBN152" s="1"/>
      <c r="OBO152" s="1"/>
      <c r="OBP152" s="1"/>
      <c r="OBQ152" s="1"/>
      <c r="OBR152" s="1"/>
      <c r="OBS152" s="1"/>
      <c r="OBT152" s="1"/>
      <c r="OBU152" s="1"/>
      <c r="OBV152" s="1"/>
      <c r="OBW152" s="1"/>
      <c r="OBX152" s="1"/>
      <c r="OBY152" s="1"/>
      <c r="OBZ152" s="1"/>
      <c r="OCA152" s="1"/>
      <c r="OCB152" s="1"/>
      <c r="OCC152" s="1"/>
      <c r="OCD152" s="1"/>
      <c r="OCE152" s="1"/>
      <c r="OCF152" s="1"/>
      <c r="OCG152" s="1"/>
      <c r="OCH152" s="1"/>
      <c r="OCI152" s="1"/>
      <c r="OCJ152" s="1"/>
      <c r="OCK152" s="1"/>
      <c r="OCL152" s="1"/>
      <c r="OCM152" s="1"/>
      <c r="OCN152" s="1"/>
      <c r="OCO152" s="1"/>
      <c r="OCP152" s="1"/>
      <c r="OCQ152" s="1"/>
      <c r="OCR152" s="1"/>
      <c r="OCS152" s="1"/>
      <c r="OCT152" s="1"/>
      <c r="OCU152" s="1"/>
      <c r="OCV152" s="1"/>
      <c r="OCW152" s="1"/>
      <c r="OCX152" s="1"/>
      <c r="OCY152" s="1"/>
      <c r="OCZ152" s="1"/>
      <c r="ODA152" s="1"/>
      <c r="ODB152" s="1"/>
      <c r="ODC152" s="1"/>
      <c r="ODD152" s="1"/>
      <c r="ODE152" s="1"/>
      <c r="ODF152" s="1"/>
      <c r="ODG152" s="1"/>
      <c r="ODH152" s="1"/>
      <c r="ODI152" s="1"/>
      <c r="ODJ152" s="1"/>
      <c r="ODK152" s="1"/>
      <c r="ODL152" s="1"/>
      <c r="ODM152" s="1"/>
      <c r="ODN152" s="1"/>
      <c r="ODO152" s="1"/>
      <c r="ODP152" s="1"/>
      <c r="ODQ152" s="1"/>
      <c r="ODR152" s="1"/>
      <c r="ODS152" s="1"/>
      <c r="ODT152" s="1"/>
      <c r="ODU152" s="1"/>
      <c r="ODV152" s="1"/>
      <c r="ODW152" s="1"/>
      <c r="ODX152" s="1"/>
      <c r="ODY152" s="1"/>
      <c r="ODZ152" s="1"/>
      <c r="OEA152" s="1"/>
      <c r="OEB152" s="1"/>
      <c r="OEC152" s="1"/>
      <c r="OED152" s="1"/>
      <c r="OEE152" s="1"/>
      <c r="OEF152" s="1"/>
      <c r="OEG152" s="1"/>
      <c r="OEH152" s="1"/>
      <c r="OEI152" s="1"/>
      <c r="OEJ152" s="1"/>
      <c r="OEK152" s="1"/>
      <c r="OEL152" s="1"/>
      <c r="OEM152" s="1"/>
      <c r="OEN152" s="1"/>
      <c r="OEO152" s="1"/>
      <c r="OEP152" s="1"/>
      <c r="OEQ152" s="1"/>
      <c r="OER152" s="1"/>
      <c r="OES152" s="1"/>
      <c r="OET152" s="1"/>
      <c r="OEU152" s="1"/>
      <c r="OEV152" s="1"/>
      <c r="OEW152" s="1"/>
      <c r="OEX152" s="1"/>
      <c r="OEY152" s="1"/>
      <c r="OEZ152" s="1"/>
      <c r="OFA152" s="1"/>
      <c r="OFB152" s="1"/>
      <c r="OFC152" s="1"/>
      <c r="OFD152" s="1"/>
      <c r="OFE152" s="1"/>
      <c r="OFF152" s="1"/>
      <c r="OFG152" s="1"/>
      <c r="OFH152" s="1"/>
      <c r="OFI152" s="1"/>
      <c r="OFJ152" s="1"/>
      <c r="OFK152" s="1"/>
      <c r="OFL152" s="1"/>
      <c r="OFM152" s="1"/>
      <c r="OFN152" s="1"/>
      <c r="OFO152" s="1"/>
      <c r="OFP152" s="1"/>
      <c r="OFQ152" s="1"/>
      <c r="OFR152" s="1"/>
      <c r="OFS152" s="1"/>
      <c r="OFT152" s="1"/>
      <c r="OFU152" s="1"/>
      <c r="OFV152" s="1"/>
      <c r="OFW152" s="1"/>
      <c r="OFX152" s="1"/>
      <c r="OFY152" s="1"/>
      <c r="OFZ152" s="1"/>
      <c r="OGA152" s="1"/>
      <c r="OGB152" s="1"/>
      <c r="OGC152" s="1"/>
      <c r="OGD152" s="1"/>
      <c r="OGE152" s="1"/>
      <c r="OGF152" s="1"/>
      <c r="OGG152" s="1"/>
      <c r="OGH152" s="1"/>
      <c r="OGI152" s="1"/>
      <c r="OGJ152" s="1"/>
      <c r="OGK152" s="1"/>
      <c r="OGL152" s="1"/>
      <c r="OGM152" s="1"/>
      <c r="OGN152" s="1"/>
      <c r="OGO152" s="1"/>
      <c r="OGP152" s="1"/>
      <c r="OGQ152" s="1"/>
      <c r="OGR152" s="1"/>
      <c r="OGS152" s="1"/>
      <c r="OGT152" s="1"/>
      <c r="OGU152" s="1"/>
      <c r="OGV152" s="1"/>
      <c r="OGW152" s="1"/>
      <c r="OGX152" s="1"/>
      <c r="OGY152" s="1"/>
      <c r="OGZ152" s="1"/>
      <c r="OHA152" s="1"/>
      <c r="OHB152" s="1"/>
      <c r="OHC152" s="1"/>
      <c r="OHD152" s="1"/>
      <c r="OHE152" s="1"/>
      <c r="OHF152" s="1"/>
      <c r="OHG152" s="1"/>
      <c r="OHH152" s="1"/>
      <c r="OHI152" s="1"/>
      <c r="OHJ152" s="1"/>
      <c r="OHK152" s="1"/>
      <c r="OHL152" s="1"/>
      <c r="OHM152" s="1"/>
      <c r="OHN152" s="1"/>
      <c r="OHO152" s="1"/>
      <c r="OHP152" s="1"/>
      <c r="OHQ152" s="1"/>
      <c r="OHR152" s="1"/>
      <c r="OHS152" s="1"/>
      <c r="OHT152" s="1"/>
      <c r="OHU152" s="1"/>
      <c r="OHV152" s="1"/>
      <c r="OHW152" s="1"/>
      <c r="OHX152" s="1"/>
      <c r="OHY152" s="1"/>
      <c r="OHZ152" s="1"/>
      <c r="OIA152" s="1"/>
      <c r="OIB152" s="1"/>
      <c r="OIC152" s="1"/>
      <c r="OID152" s="1"/>
      <c r="OIE152" s="1"/>
      <c r="OIF152" s="1"/>
      <c r="OIG152" s="1"/>
      <c r="OIH152" s="1"/>
      <c r="OII152" s="1"/>
      <c r="OIJ152" s="1"/>
      <c r="OIK152" s="1"/>
      <c r="OIL152" s="1"/>
      <c r="OIM152" s="1"/>
      <c r="OIN152" s="1"/>
      <c r="OIO152" s="1"/>
      <c r="OIP152" s="1"/>
      <c r="OIQ152" s="1"/>
      <c r="OIR152" s="1"/>
      <c r="OIS152" s="1"/>
      <c r="OIT152" s="1"/>
      <c r="OIU152" s="1"/>
      <c r="OIV152" s="1"/>
      <c r="OIW152" s="1"/>
      <c r="OIX152" s="1"/>
      <c r="OIY152" s="1"/>
      <c r="OIZ152" s="1"/>
      <c r="OJA152" s="1"/>
      <c r="OJB152" s="1"/>
      <c r="OJC152" s="1"/>
      <c r="OJD152" s="1"/>
      <c r="OJE152" s="1"/>
      <c r="OJF152" s="1"/>
      <c r="OJG152" s="1"/>
      <c r="OJH152" s="1"/>
      <c r="OJI152" s="1"/>
      <c r="OJJ152" s="1"/>
      <c r="OJK152" s="1"/>
      <c r="OJL152" s="1"/>
      <c r="OJM152" s="1"/>
      <c r="OJN152" s="1"/>
      <c r="OJO152" s="1"/>
      <c r="OJP152" s="1"/>
      <c r="OJQ152" s="1"/>
      <c r="OJR152" s="1"/>
      <c r="OJS152" s="1"/>
      <c r="OJT152" s="1"/>
      <c r="OJU152" s="1"/>
      <c r="OJV152" s="1"/>
      <c r="OJW152" s="1"/>
      <c r="OJX152" s="1"/>
      <c r="OJY152" s="1"/>
      <c r="OJZ152" s="1"/>
      <c r="OKA152" s="1"/>
      <c r="OKB152" s="1"/>
      <c r="OKC152" s="1"/>
      <c r="OKD152" s="1"/>
      <c r="OKE152" s="1"/>
      <c r="OKF152" s="1"/>
      <c r="OKG152" s="1"/>
      <c r="OKH152" s="1"/>
      <c r="OKI152" s="1"/>
      <c r="OKJ152" s="1"/>
      <c r="OKK152" s="1"/>
      <c r="OKL152" s="1"/>
      <c r="OKM152" s="1"/>
      <c r="OKN152" s="1"/>
      <c r="OKO152" s="1"/>
      <c r="OKP152" s="1"/>
      <c r="OKQ152" s="1"/>
      <c r="OKR152" s="1"/>
      <c r="OKS152" s="1"/>
      <c r="OKT152" s="1"/>
      <c r="OKU152" s="1"/>
      <c r="OKV152" s="1"/>
      <c r="OKW152" s="1"/>
      <c r="OKX152" s="1"/>
      <c r="OKY152" s="1"/>
      <c r="OKZ152" s="1"/>
      <c r="OLA152" s="1"/>
      <c r="OLB152" s="1"/>
      <c r="OLC152" s="1"/>
      <c r="OLD152" s="1"/>
      <c r="OLE152" s="1"/>
      <c r="OLF152" s="1"/>
      <c r="OLG152" s="1"/>
      <c r="OLH152" s="1"/>
      <c r="OLI152" s="1"/>
      <c r="OLJ152" s="1"/>
      <c r="OLK152" s="1"/>
      <c r="OLL152" s="1"/>
      <c r="OLM152" s="1"/>
      <c r="OLN152" s="1"/>
      <c r="OLO152" s="1"/>
      <c r="OLP152" s="1"/>
      <c r="OLQ152" s="1"/>
      <c r="OLR152" s="1"/>
      <c r="OLS152" s="1"/>
      <c r="OLT152" s="1"/>
      <c r="OLU152" s="1"/>
      <c r="OLV152" s="1"/>
      <c r="OLW152" s="1"/>
      <c r="OLX152" s="1"/>
      <c r="OLY152" s="1"/>
      <c r="OLZ152" s="1"/>
      <c r="OMA152" s="1"/>
      <c r="OMB152" s="1"/>
      <c r="OMC152" s="1"/>
      <c r="OMD152" s="1"/>
      <c r="OME152" s="1"/>
      <c r="OMF152" s="1"/>
      <c r="OMG152" s="1"/>
      <c r="OMH152" s="1"/>
      <c r="OMI152" s="1"/>
      <c r="OMJ152" s="1"/>
      <c r="OMK152" s="1"/>
      <c r="OML152" s="1"/>
      <c r="OMM152" s="1"/>
      <c r="OMN152" s="1"/>
      <c r="OMO152" s="1"/>
      <c r="OMP152" s="1"/>
      <c r="OMQ152" s="1"/>
      <c r="OMR152" s="1"/>
      <c r="OMS152" s="1"/>
      <c r="OMT152" s="1"/>
      <c r="OMU152" s="1"/>
      <c r="OMV152" s="1"/>
      <c r="OMW152" s="1"/>
      <c r="OMX152" s="1"/>
      <c r="OMY152" s="1"/>
      <c r="OMZ152" s="1"/>
      <c r="ONA152" s="1"/>
      <c r="ONB152" s="1"/>
      <c r="ONC152" s="1"/>
      <c r="OND152" s="1"/>
      <c r="ONE152" s="1"/>
      <c r="ONF152" s="1"/>
      <c r="ONG152" s="1"/>
      <c r="ONH152" s="1"/>
      <c r="ONI152" s="1"/>
      <c r="ONJ152" s="1"/>
      <c r="ONK152" s="1"/>
      <c r="ONL152" s="1"/>
      <c r="ONM152" s="1"/>
      <c r="ONN152" s="1"/>
      <c r="ONO152" s="1"/>
      <c r="ONP152" s="1"/>
      <c r="ONQ152" s="1"/>
      <c r="ONR152" s="1"/>
      <c r="ONS152" s="1"/>
      <c r="ONT152" s="1"/>
      <c r="ONU152" s="1"/>
      <c r="ONV152" s="1"/>
      <c r="ONW152" s="1"/>
      <c r="ONX152" s="1"/>
      <c r="ONY152" s="1"/>
      <c r="ONZ152" s="1"/>
      <c r="OOA152" s="1"/>
      <c r="OOB152" s="1"/>
      <c r="OOC152" s="1"/>
      <c r="OOD152" s="1"/>
      <c r="OOE152" s="1"/>
      <c r="OOF152" s="1"/>
      <c r="OOG152" s="1"/>
      <c r="OOH152" s="1"/>
      <c r="OOI152" s="1"/>
      <c r="OOJ152" s="1"/>
      <c r="OOK152" s="1"/>
      <c r="OOL152" s="1"/>
      <c r="OOM152" s="1"/>
      <c r="OON152" s="1"/>
      <c r="OOO152" s="1"/>
      <c r="OOP152" s="1"/>
      <c r="OOQ152" s="1"/>
      <c r="OOR152" s="1"/>
      <c r="OOS152" s="1"/>
      <c r="OOT152" s="1"/>
      <c r="OOU152" s="1"/>
      <c r="OOV152" s="1"/>
      <c r="OOW152" s="1"/>
      <c r="OOX152" s="1"/>
      <c r="OOY152" s="1"/>
      <c r="OOZ152" s="1"/>
      <c r="OPA152" s="1"/>
      <c r="OPB152" s="1"/>
      <c r="OPC152" s="1"/>
      <c r="OPD152" s="1"/>
      <c r="OPE152" s="1"/>
      <c r="OPF152" s="1"/>
      <c r="OPG152" s="1"/>
      <c r="OPH152" s="1"/>
      <c r="OPI152" s="1"/>
      <c r="OPJ152" s="1"/>
      <c r="OPK152" s="1"/>
      <c r="OPL152" s="1"/>
      <c r="OPM152" s="1"/>
      <c r="OPN152" s="1"/>
      <c r="OPO152" s="1"/>
      <c r="OPP152" s="1"/>
      <c r="OPQ152" s="1"/>
      <c r="OPR152" s="1"/>
      <c r="OPS152" s="1"/>
      <c r="OPT152" s="1"/>
      <c r="OPU152" s="1"/>
      <c r="OPV152" s="1"/>
      <c r="OPW152" s="1"/>
      <c r="OPX152" s="1"/>
      <c r="OPY152" s="1"/>
      <c r="OPZ152" s="1"/>
      <c r="OQA152" s="1"/>
      <c r="OQB152" s="1"/>
      <c r="OQC152" s="1"/>
      <c r="OQD152" s="1"/>
      <c r="OQE152" s="1"/>
      <c r="OQF152" s="1"/>
      <c r="OQG152" s="1"/>
      <c r="OQH152" s="1"/>
      <c r="OQI152" s="1"/>
      <c r="OQJ152" s="1"/>
      <c r="OQK152" s="1"/>
      <c r="OQL152" s="1"/>
      <c r="OQM152" s="1"/>
      <c r="OQN152" s="1"/>
      <c r="OQO152" s="1"/>
      <c r="OQP152" s="1"/>
      <c r="OQQ152" s="1"/>
      <c r="OQR152" s="1"/>
      <c r="OQS152" s="1"/>
      <c r="OQT152" s="1"/>
      <c r="OQU152" s="1"/>
      <c r="OQV152" s="1"/>
      <c r="OQW152" s="1"/>
      <c r="OQX152" s="1"/>
      <c r="OQY152" s="1"/>
      <c r="OQZ152" s="1"/>
      <c r="ORA152" s="1"/>
      <c r="ORB152" s="1"/>
      <c r="ORC152" s="1"/>
      <c r="ORD152" s="1"/>
      <c r="ORE152" s="1"/>
      <c r="ORF152" s="1"/>
      <c r="ORG152" s="1"/>
      <c r="ORH152" s="1"/>
      <c r="ORI152" s="1"/>
      <c r="ORJ152" s="1"/>
      <c r="ORK152" s="1"/>
      <c r="ORL152" s="1"/>
      <c r="ORM152" s="1"/>
      <c r="ORN152" s="1"/>
      <c r="ORO152" s="1"/>
      <c r="ORP152" s="1"/>
      <c r="ORQ152" s="1"/>
      <c r="ORR152" s="1"/>
      <c r="ORS152" s="1"/>
      <c r="ORT152" s="1"/>
      <c r="ORU152" s="1"/>
      <c r="ORV152" s="1"/>
      <c r="ORW152" s="1"/>
      <c r="ORX152" s="1"/>
      <c r="ORY152" s="1"/>
      <c r="ORZ152" s="1"/>
      <c r="OSA152" s="1"/>
      <c r="OSB152" s="1"/>
      <c r="OSC152" s="1"/>
      <c r="OSD152" s="1"/>
      <c r="OSE152" s="1"/>
      <c r="OSF152" s="1"/>
      <c r="OSG152" s="1"/>
      <c r="OSH152" s="1"/>
      <c r="OSI152" s="1"/>
      <c r="OSJ152" s="1"/>
      <c r="OSK152" s="1"/>
      <c r="OSL152" s="1"/>
      <c r="OSM152" s="1"/>
      <c r="OSN152" s="1"/>
      <c r="OSO152" s="1"/>
      <c r="OSP152" s="1"/>
      <c r="OSQ152" s="1"/>
      <c r="OSR152" s="1"/>
      <c r="OSS152" s="1"/>
      <c r="OST152" s="1"/>
      <c r="OSU152" s="1"/>
      <c r="OSV152" s="1"/>
      <c r="OSW152" s="1"/>
      <c r="OSX152" s="1"/>
      <c r="OSY152" s="1"/>
      <c r="OSZ152" s="1"/>
      <c r="OTA152" s="1"/>
      <c r="OTB152" s="1"/>
      <c r="OTC152" s="1"/>
      <c r="OTD152" s="1"/>
      <c r="OTE152" s="1"/>
      <c r="OTF152" s="1"/>
      <c r="OTG152" s="1"/>
      <c r="OTH152" s="1"/>
      <c r="OTI152" s="1"/>
      <c r="OTJ152" s="1"/>
      <c r="OTK152" s="1"/>
      <c r="OTL152" s="1"/>
      <c r="OTM152" s="1"/>
      <c r="OTN152" s="1"/>
      <c r="OTO152" s="1"/>
      <c r="OTP152" s="1"/>
      <c r="OTQ152" s="1"/>
      <c r="OTR152" s="1"/>
      <c r="OTS152" s="1"/>
      <c r="OTT152" s="1"/>
      <c r="OTU152" s="1"/>
      <c r="OTV152" s="1"/>
      <c r="OTW152" s="1"/>
      <c r="OTX152" s="1"/>
      <c r="OTY152" s="1"/>
      <c r="OTZ152" s="1"/>
      <c r="OUA152" s="1"/>
      <c r="OUB152" s="1"/>
      <c r="OUC152" s="1"/>
      <c r="OUD152" s="1"/>
      <c r="OUE152" s="1"/>
      <c r="OUF152" s="1"/>
      <c r="OUG152" s="1"/>
      <c r="OUH152" s="1"/>
      <c r="OUI152" s="1"/>
      <c r="OUJ152" s="1"/>
      <c r="OUK152" s="1"/>
      <c r="OUL152" s="1"/>
      <c r="OUM152" s="1"/>
      <c r="OUN152" s="1"/>
      <c r="OUO152" s="1"/>
      <c r="OUP152" s="1"/>
      <c r="OUQ152" s="1"/>
      <c r="OUR152" s="1"/>
      <c r="OUS152" s="1"/>
      <c r="OUT152" s="1"/>
      <c r="OUU152" s="1"/>
      <c r="OUV152" s="1"/>
      <c r="OUW152" s="1"/>
      <c r="OUX152" s="1"/>
      <c r="OUY152" s="1"/>
      <c r="OUZ152" s="1"/>
      <c r="OVA152" s="1"/>
      <c r="OVB152" s="1"/>
      <c r="OVC152" s="1"/>
      <c r="OVD152" s="1"/>
      <c r="OVE152" s="1"/>
      <c r="OVF152" s="1"/>
      <c r="OVG152" s="1"/>
      <c r="OVH152" s="1"/>
      <c r="OVI152" s="1"/>
      <c r="OVJ152" s="1"/>
      <c r="OVK152" s="1"/>
      <c r="OVL152" s="1"/>
      <c r="OVM152" s="1"/>
      <c r="OVN152" s="1"/>
      <c r="OVO152" s="1"/>
      <c r="OVP152" s="1"/>
      <c r="OVQ152" s="1"/>
      <c r="OVR152" s="1"/>
      <c r="OVS152" s="1"/>
      <c r="OVT152" s="1"/>
      <c r="OVU152" s="1"/>
      <c r="OVV152" s="1"/>
      <c r="OVW152" s="1"/>
      <c r="OVX152" s="1"/>
      <c r="OVY152" s="1"/>
      <c r="OVZ152" s="1"/>
      <c r="OWA152" s="1"/>
      <c r="OWB152" s="1"/>
      <c r="OWC152" s="1"/>
      <c r="OWD152" s="1"/>
      <c r="OWE152" s="1"/>
      <c r="OWF152" s="1"/>
      <c r="OWG152" s="1"/>
      <c r="OWH152" s="1"/>
      <c r="OWI152" s="1"/>
      <c r="OWJ152" s="1"/>
      <c r="OWK152" s="1"/>
      <c r="OWL152" s="1"/>
      <c r="OWM152" s="1"/>
      <c r="OWN152" s="1"/>
      <c r="OWO152" s="1"/>
      <c r="OWP152" s="1"/>
      <c r="OWQ152" s="1"/>
      <c r="OWR152" s="1"/>
      <c r="OWS152" s="1"/>
      <c r="OWT152" s="1"/>
      <c r="OWU152" s="1"/>
      <c r="OWV152" s="1"/>
      <c r="OWW152" s="1"/>
      <c r="OWX152" s="1"/>
      <c r="OWY152" s="1"/>
      <c r="OWZ152" s="1"/>
      <c r="OXA152" s="1"/>
      <c r="OXB152" s="1"/>
      <c r="OXC152" s="1"/>
      <c r="OXD152" s="1"/>
      <c r="OXE152" s="1"/>
      <c r="OXF152" s="1"/>
      <c r="OXG152" s="1"/>
      <c r="OXH152" s="1"/>
      <c r="OXI152" s="1"/>
      <c r="OXJ152" s="1"/>
      <c r="OXK152" s="1"/>
      <c r="OXL152" s="1"/>
      <c r="OXM152" s="1"/>
      <c r="OXN152" s="1"/>
      <c r="OXO152" s="1"/>
      <c r="OXP152" s="1"/>
      <c r="OXQ152" s="1"/>
      <c r="OXR152" s="1"/>
      <c r="OXS152" s="1"/>
      <c r="OXT152" s="1"/>
      <c r="OXU152" s="1"/>
      <c r="OXV152" s="1"/>
      <c r="OXW152" s="1"/>
      <c r="OXX152" s="1"/>
      <c r="OXY152" s="1"/>
      <c r="OXZ152" s="1"/>
      <c r="OYA152" s="1"/>
      <c r="OYB152" s="1"/>
      <c r="OYC152" s="1"/>
      <c r="OYD152" s="1"/>
      <c r="OYE152" s="1"/>
      <c r="OYF152" s="1"/>
      <c r="OYG152" s="1"/>
      <c r="OYH152" s="1"/>
      <c r="OYI152" s="1"/>
      <c r="OYJ152" s="1"/>
      <c r="OYK152" s="1"/>
      <c r="OYL152" s="1"/>
      <c r="OYM152" s="1"/>
      <c r="OYN152" s="1"/>
      <c r="OYO152" s="1"/>
      <c r="OYP152" s="1"/>
      <c r="OYQ152" s="1"/>
      <c r="OYR152" s="1"/>
      <c r="OYS152" s="1"/>
      <c r="OYT152" s="1"/>
      <c r="OYU152" s="1"/>
      <c r="OYV152" s="1"/>
      <c r="OYW152" s="1"/>
      <c r="OYX152" s="1"/>
      <c r="OYY152" s="1"/>
      <c r="OYZ152" s="1"/>
      <c r="OZA152" s="1"/>
      <c r="OZB152" s="1"/>
      <c r="OZC152" s="1"/>
      <c r="OZD152" s="1"/>
      <c r="OZE152" s="1"/>
      <c r="OZF152" s="1"/>
      <c r="OZG152" s="1"/>
      <c r="OZH152" s="1"/>
      <c r="OZI152" s="1"/>
      <c r="OZJ152" s="1"/>
      <c r="OZK152" s="1"/>
      <c r="OZL152" s="1"/>
      <c r="OZM152" s="1"/>
      <c r="OZN152" s="1"/>
      <c r="OZO152" s="1"/>
      <c r="OZP152" s="1"/>
      <c r="OZQ152" s="1"/>
      <c r="OZR152" s="1"/>
      <c r="OZS152" s="1"/>
      <c r="OZT152" s="1"/>
      <c r="OZU152" s="1"/>
      <c r="OZV152" s="1"/>
      <c r="OZW152" s="1"/>
      <c r="OZX152" s="1"/>
      <c r="OZY152" s="1"/>
      <c r="OZZ152" s="1"/>
      <c r="PAA152" s="1"/>
      <c r="PAB152" s="1"/>
      <c r="PAC152" s="1"/>
      <c r="PAD152" s="1"/>
      <c r="PAE152" s="1"/>
      <c r="PAF152" s="1"/>
      <c r="PAG152" s="1"/>
      <c r="PAH152" s="1"/>
      <c r="PAI152" s="1"/>
      <c r="PAJ152" s="1"/>
      <c r="PAK152" s="1"/>
      <c r="PAL152" s="1"/>
      <c r="PAM152" s="1"/>
      <c r="PAN152" s="1"/>
      <c r="PAO152" s="1"/>
      <c r="PAP152" s="1"/>
      <c r="PAQ152" s="1"/>
      <c r="PAR152" s="1"/>
      <c r="PAS152" s="1"/>
      <c r="PAT152" s="1"/>
      <c r="PAU152" s="1"/>
      <c r="PAV152" s="1"/>
      <c r="PAW152" s="1"/>
      <c r="PAX152" s="1"/>
      <c r="PAY152" s="1"/>
      <c r="PAZ152" s="1"/>
      <c r="PBA152" s="1"/>
      <c r="PBB152" s="1"/>
      <c r="PBC152" s="1"/>
      <c r="PBD152" s="1"/>
      <c r="PBE152" s="1"/>
      <c r="PBF152" s="1"/>
      <c r="PBG152" s="1"/>
      <c r="PBH152" s="1"/>
      <c r="PBI152" s="1"/>
      <c r="PBJ152" s="1"/>
      <c r="PBK152" s="1"/>
      <c r="PBL152" s="1"/>
      <c r="PBM152" s="1"/>
      <c r="PBN152" s="1"/>
      <c r="PBO152" s="1"/>
      <c r="PBP152" s="1"/>
      <c r="PBQ152" s="1"/>
      <c r="PBR152" s="1"/>
      <c r="PBS152" s="1"/>
      <c r="PBT152" s="1"/>
      <c r="PBU152" s="1"/>
      <c r="PBV152" s="1"/>
      <c r="PBW152" s="1"/>
      <c r="PBX152" s="1"/>
      <c r="PBY152" s="1"/>
      <c r="PBZ152" s="1"/>
      <c r="PCA152" s="1"/>
      <c r="PCB152" s="1"/>
      <c r="PCC152" s="1"/>
      <c r="PCD152" s="1"/>
      <c r="PCE152" s="1"/>
      <c r="PCF152" s="1"/>
      <c r="PCG152" s="1"/>
      <c r="PCH152" s="1"/>
      <c r="PCI152" s="1"/>
      <c r="PCJ152" s="1"/>
      <c r="PCK152" s="1"/>
      <c r="PCL152" s="1"/>
      <c r="PCM152" s="1"/>
      <c r="PCN152" s="1"/>
      <c r="PCO152" s="1"/>
      <c r="PCP152" s="1"/>
      <c r="PCQ152" s="1"/>
      <c r="PCR152" s="1"/>
      <c r="PCS152" s="1"/>
      <c r="PCT152" s="1"/>
      <c r="PCU152" s="1"/>
      <c r="PCV152" s="1"/>
      <c r="PCW152" s="1"/>
      <c r="PCX152" s="1"/>
      <c r="PCY152" s="1"/>
      <c r="PCZ152" s="1"/>
      <c r="PDA152" s="1"/>
      <c r="PDB152" s="1"/>
      <c r="PDC152" s="1"/>
      <c r="PDD152" s="1"/>
      <c r="PDE152" s="1"/>
      <c r="PDF152" s="1"/>
      <c r="PDG152" s="1"/>
      <c r="PDH152" s="1"/>
      <c r="PDI152" s="1"/>
      <c r="PDJ152" s="1"/>
      <c r="PDK152" s="1"/>
      <c r="PDL152" s="1"/>
      <c r="PDM152" s="1"/>
      <c r="PDN152" s="1"/>
      <c r="PDO152" s="1"/>
      <c r="PDP152" s="1"/>
      <c r="PDQ152" s="1"/>
      <c r="PDR152" s="1"/>
      <c r="PDS152" s="1"/>
      <c r="PDT152" s="1"/>
      <c r="PDU152" s="1"/>
      <c r="PDV152" s="1"/>
      <c r="PDW152" s="1"/>
      <c r="PDX152" s="1"/>
      <c r="PDY152" s="1"/>
      <c r="PDZ152" s="1"/>
      <c r="PEA152" s="1"/>
      <c r="PEB152" s="1"/>
      <c r="PEC152" s="1"/>
      <c r="PED152" s="1"/>
      <c r="PEE152" s="1"/>
      <c r="PEF152" s="1"/>
      <c r="PEG152" s="1"/>
      <c r="PEH152" s="1"/>
      <c r="PEI152" s="1"/>
      <c r="PEJ152" s="1"/>
      <c r="PEK152" s="1"/>
      <c r="PEL152" s="1"/>
      <c r="PEM152" s="1"/>
      <c r="PEN152" s="1"/>
      <c r="PEO152" s="1"/>
      <c r="PEP152" s="1"/>
      <c r="PEQ152" s="1"/>
      <c r="PER152" s="1"/>
      <c r="PES152" s="1"/>
      <c r="PET152" s="1"/>
      <c r="PEU152" s="1"/>
      <c r="PEV152" s="1"/>
      <c r="PEW152" s="1"/>
      <c r="PEX152" s="1"/>
      <c r="PEY152" s="1"/>
      <c r="PEZ152" s="1"/>
      <c r="PFA152" s="1"/>
      <c r="PFB152" s="1"/>
      <c r="PFC152" s="1"/>
      <c r="PFD152" s="1"/>
      <c r="PFE152" s="1"/>
      <c r="PFF152" s="1"/>
      <c r="PFG152" s="1"/>
      <c r="PFH152" s="1"/>
      <c r="PFI152" s="1"/>
      <c r="PFJ152" s="1"/>
      <c r="PFK152" s="1"/>
      <c r="PFL152" s="1"/>
      <c r="PFM152" s="1"/>
      <c r="PFN152" s="1"/>
      <c r="PFO152" s="1"/>
      <c r="PFP152" s="1"/>
      <c r="PFQ152" s="1"/>
      <c r="PFR152" s="1"/>
      <c r="PFS152" s="1"/>
      <c r="PFT152" s="1"/>
      <c r="PFU152" s="1"/>
      <c r="PFV152" s="1"/>
      <c r="PFW152" s="1"/>
      <c r="PFX152" s="1"/>
      <c r="PFY152" s="1"/>
      <c r="PFZ152" s="1"/>
      <c r="PGA152" s="1"/>
      <c r="PGB152" s="1"/>
      <c r="PGC152" s="1"/>
      <c r="PGD152" s="1"/>
      <c r="PGE152" s="1"/>
      <c r="PGF152" s="1"/>
      <c r="PGG152" s="1"/>
      <c r="PGH152" s="1"/>
      <c r="PGI152" s="1"/>
      <c r="PGJ152" s="1"/>
      <c r="PGK152" s="1"/>
      <c r="PGL152" s="1"/>
      <c r="PGM152" s="1"/>
      <c r="PGN152" s="1"/>
      <c r="PGO152" s="1"/>
      <c r="PGP152" s="1"/>
      <c r="PGQ152" s="1"/>
      <c r="PGR152" s="1"/>
      <c r="PGS152" s="1"/>
      <c r="PGT152" s="1"/>
      <c r="PGU152" s="1"/>
      <c r="PGV152" s="1"/>
      <c r="PGW152" s="1"/>
      <c r="PGX152" s="1"/>
      <c r="PGY152" s="1"/>
      <c r="PGZ152" s="1"/>
      <c r="PHA152" s="1"/>
      <c r="PHB152" s="1"/>
      <c r="PHC152" s="1"/>
      <c r="PHD152" s="1"/>
      <c r="PHE152" s="1"/>
      <c r="PHF152" s="1"/>
      <c r="PHG152" s="1"/>
      <c r="PHH152" s="1"/>
      <c r="PHI152" s="1"/>
      <c r="PHJ152" s="1"/>
      <c r="PHK152" s="1"/>
      <c r="PHL152" s="1"/>
      <c r="PHM152" s="1"/>
      <c r="PHN152" s="1"/>
      <c r="PHO152" s="1"/>
      <c r="PHP152" s="1"/>
      <c r="PHQ152" s="1"/>
      <c r="PHR152" s="1"/>
      <c r="PHS152" s="1"/>
      <c r="PHT152" s="1"/>
      <c r="PHU152" s="1"/>
      <c r="PHV152" s="1"/>
      <c r="PHW152" s="1"/>
      <c r="PHX152" s="1"/>
      <c r="PHY152" s="1"/>
      <c r="PHZ152" s="1"/>
      <c r="PIA152" s="1"/>
      <c r="PIB152" s="1"/>
      <c r="PIC152" s="1"/>
      <c r="PID152" s="1"/>
      <c r="PIE152" s="1"/>
      <c r="PIF152" s="1"/>
      <c r="PIG152" s="1"/>
      <c r="PIH152" s="1"/>
      <c r="PII152" s="1"/>
      <c r="PIJ152" s="1"/>
      <c r="PIK152" s="1"/>
      <c r="PIL152" s="1"/>
      <c r="PIM152" s="1"/>
      <c r="PIN152" s="1"/>
      <c r="PIO152" s="1"/>
      <c r="PIP152" s="1"/>
      <c r="PIQ152" s="1"/>
      <c r="PIR152" s="1"/>
      <c r="PIS152" s="1"/>
      <c r="PIT152" s="1"/>
      <c r="PIU152" s="1"/>
      <c r="PIV152" s="1"/>
      <c r="PIW152" s="1"/>
      <c r="PIX152" s="1"/>
      <c r="PIY152" s="1"/>
      <c r="PIZ152" s="1"/>
      <c r="PJA152" s="1"/>
      <c r="PJB152" s="1"/>
      <c r="PJC152" s="1"/>
      <c r="PJD152" s="1"/>
      <c r="PJE152" s="1"/>
      <c r="PJF152" s="1"/>
      <c r="PJG152" s="1"/>
      <c r="PJH152" s="1"/>
      <c r="PJI152" s="1"/>
      <c r="PJJ152" s="1"/>
      <c r="PJK152" s="1"/>
      <c r="PJL152" s="1"/>
      <c r="PJM152" s="1"/>
      <c r="PJN152" s="1"/>
      <c r="PJO152" s="1"/>
      <c r="PJP152" s="1"/>
      <c r="PJQ152" s="1"/>
      <c r="PJR152" s="1"/>
      <c r="PJS152" s="1"/>
      <c r="PJT152" s="1"/>
      <c r="PJU152" s="1"/>
      <c r="PJV152" s="1"/>
      <c r="PJW152" s="1"/>
      <c r="PJX152" s="1"/>
      <c r="PJY152" s="1"/>
      <c r="PJZ152" s="1"/>
      <c r="PKA152" s="1"/>
      <c r="PKB152" s="1"/>
      <c r="PKC152" s="1"/>
      <c r="PKD152" s="1"/>
      <c r="PKE152" s="1"/>
      <c r="PKF152" s="1"/>
      <c r="PKG152" s="1"/>
      <c r="PKH152" s="1"/>
      <c r="PKI152" s="1"/>
      <c r="PKJ152" s="1"/>
      <c r="PKK152" s="1"/>
      <c r="PKL152" s="1"/>
      <c r="PKM152" s="1"/>
      <c r="PKN152" s="1"/>
      <c r="PKO152" s="1"/>
      <c r="PKP152" s="1"/>
      <c r="PKQ152" s="1"/>
      <c r="PKR152" s="1"/>
      <c r="PKS152" s="1"/>
      <c r="PKT152" s="1"/>
      <c r="PKU152" s="1"/>
      <c r="PKV152" s="1"/>
      <c r="PKW152" s="1"/>
      <c r="PKX152" s="1"/>
      <c r="PKY152" s="1"/>
      <c r="PKZ152" s="1"/>
      <c r="PLA152" s="1"/>
      <c r="PLB152" s="1"/>
      <c r="PLC152" s="1"/>
      <c r="PLD152" s="1"/>
      <c r="PLE152" s="1"/>
      <c r="PLF152" s="1"/>
      <c r="PLG152" s="1"/>
      <c r="PLH152" s="1"/>
      <c r="PLI152" s="1"/>
      <c r="PLJ152" s="1"/>
      <c r="PLK152" s="1"/>
      <c r="PLL152" s="1"/>
      <c r="PLM152" s="1"/>
      <c r="PLN152" s="1"/>
      <c r="PLO152" s="1"/>
      <c r="PLP152" s="1"/>
      <c r="PLQ152" s="1"/>
      <c r="PLR152" s="1"/>
      <c r="PLS152" s="1"/>
      <c r="PLT152" s="1"/>
      <c r="PLU152" s="1"/>
      <c r="PLV152" s="1"/>
      <c r="PLW152" s="1"/>
      <c r="PLX152" s="1"/>
      <c r="PLY152" s="1"/>
      <c r="PLZ152" s="1"/>
      <c r="PMA152" s="1"/>
      <c r="PMB152" s="1"/>
      <c r="PMC152" s="1"/>
      <c r="PMD152" s="1"/>
      <c r="PME152" s="1"/>
      <c r="PMF152" s="1"/>
      <c r="PMG152" s="1"/>
      <c r="PMH152" s="1"/>
      <c r="PMI152" s="1"/>
      <c r="PMJ152" s="1"/>
      <c r="PMK152" s="1"/>
      <c r="PML152" s="1"/>
      <c r="PMM152" s="1"/>
      <c r="PMN152" s="1"/>
      <c r="PMO152" s="1"/>
      <c r="PMP152" s="1"/>
      <c r="PMQ152" s="1"/>
      <c r="PMR152" s="1"/>
      <c r="PMS152" s="1"/>
      <c r="PMT152" s="1"/>
      <c r="PMU152" s="1"/>
      <c r="PMV152" s="1"/>
      <c r="PMW152" s="1"/>
      <c r="PMX152" s="1"/>
      <c r="PMY152" s="1"/>
      <c r="PMZ152" s="1"/>
      <c r="PNA152" s="1"/>
      <c r="PNB152" s="1"/>
      <c r="PNC152" s="1"/>
      <c r="PND152" s="1"/>
      <c r="PNE152" s="1"/>
      <c r="PNF152" s="1"/>
      <c r="PNG152" s="1"/>
      <c r="PNH152" s="1"/>
      <c r="PNI152" s="1"/>
      <c r="PNJ152" s="1"/>
      <c r="PNK152" s="1"/>
      <c r="PNL152" s="1"/>
      <c r="PNM152" s="1"/>
      <c r="PNN152" s="1"/>
      <c r="PNO152" s="1"/>
      <c r="PNP152" s="1"/>
      <c r="PNQ152" s="1"/>
      <c r="PNR152" s="1"/>
      <c r="PNS152" s="1"/>
      <c r="PNT152" s="1"/>
      <c r="PNU152" s="1"/>
      <c r="PNV152" s="1"/>
      <c r="PNW152" s="1"/>
      <c r="PNX152" s="1"/>
      <c r="PNY152" s="1"/>
      <c r="PNZ152" s="1"/>
      <c r="POA152" s="1"/>
      <c r="POB152" s="1"/>
      <c r="POC152" s="1"/>
      <c r="POD152" s="1"/>
      <c r="POE152" s="1"/>
      <c r="POF152" s="1"/>
      <c r="POG152" s="1"/>
      <c r="POH152" s="1"/>
      <c r="POI152" s="1"/>
      <c r="POJ152" s="1"/>
      <c r="POK152" s="1"/>
      <c r="POL152" s="1"/>
      <c r="POM152" s="1"/>
      <c r="PON152" s="1"/>
      <c r="POO152" s="1"/>
      <c r="POP152" s="1"/>
      <c r="POQ152" s="1"/>
      <c r="POR152" s="1"/>
      <c r="POS152" s="1"/>
      <c r="POT152" s="1"/>
      <c r="POU152" s="1"/>
      <c r="POV152" s="1"/>
      <c r="POW152" s="1"/>
      <c r="POX152" s="1"/>
      <c r="POY152" s="1"/>
      <c r="POZ152" s="1"/>
      <c r="PPA152" s="1"/>
      <c r="PPB152" s="1"/>
      <c r="PPC152" s="1"/>
      <c r="PPD152" s="1"/>
      <c r="PPE152" s="1"/>
      <c r="PPF152" s="1"/>
      <c r="PPG152" s="1"/>
      <c r="PPH152" s="1"/>
      <c r="PPI152" s="1"/>
      <c r="PPJ152" s="1"/>
      <c r="PPK152" s="1"/>
      <c r="PPL152" s="1"/>
      <c r="PPM152" s="1"/>
      <c r="PPN152" s="1"/>
      <c r="PPO152" s="1"/>
      <c r="PPP152" s="1"/>
      <c r="PPQ152" s="1"/>
      <c r="PPR152" s="1"/>
      <c r="PPS152" s="1"/>
      <c r="PPT152" s="1"/>
      <c r="PPU152" s="1"/>
      <c r="PPV152" s="1"/>
      <c r="PPW152" s="1"/>
      <c r="PPX152" s="1"/>
      <c r="PPY152" s="1"/>
      <c r="PPZ152" s="1"/>
      <c r="PQA152" s="1"/>
      <c r="PQB152" s="1"/>
      <c r="PQC152" s="1"/>
      <c r="PQD152" s="1"/>
      <c r="PQE152" s="1"/>
      <c r="PQF152" s="1"/>
      <c r="PQG152" s="1"/>
      <c r="PQH152" s="1"/>
      <c r="PQI152" s="1"/>
      <c r="PQJ152" s="1"/>
      <c r="PQK152" s="1"/>
      <c r="PQL152" s="1"/>
      <c r="PQM152" s="1"/>
      <c r="PQN152" s="1"/>
      <c r="PQO152" s="1"/>
      <c r="PQP152" s="1"/>
      <c r="PQQ152" s="1"/>
      <c r="PQR152" s="1"/>
      <c r="PQS152" s="1"/>
      <c r="PQT152" s="1"/>
      <c r="PQU152" s="1"/>
      <c r="PQV152" s="1"/>
      <c r="PQW152" s="1"/>
      <c r="PQX152" s="1"/>
      <c r="PQY152" s="1"/>
      <c r="PQZ152" s="1"/>
      <c r="PRA152" s="1"/>
      <c r="PRB152" s="1"/>
      <c r="PRC152" s="1"/>
      <c r="PRD152" s="1"/>
      <c r="PRE152" s="1"/>
      <c r="PRF152" s="1"/>
      <c r="PRG152" s="1"/>
      <c r="PRH152" s="1"/>
      <c r="PRI152" s="1"/>
      <c r="PRJ152" s="1"/>
      <c r="PRK152" s="1"/>
      <c r="PRL152" s="1"/>
      <c r="PRM152" s="1"/>
      <c r="PRN152" s="1"/>
      <c r="PRO152" s="1"/>
      <c r="PRP152" s="1"/>
      <c r="PRQ152" s="1"/>
      <c r="PRR152" s="1"/>
      <c r="PRS152" s="1"/>
      <c r="PRT152" s="1"/>
      <c r="PRU152" s="1"/>
      <c r="PRV152" s="1"/>
      <c r="PRW152" s="1"/>
      <c r="PRX152" s="1"/>
      <c r="PRY152" s="1"/>
      <c r="PRZ152" s="1"/>
      <c r="PSA152" s="1"/>
      <c r="PSB152" s="1"/>
      <c r="PSC152" s="1"/>
      <c r="PSD152" s="1"/>
      <c r="PSE152" s="1"/>
      <c r="PSF152" s="1"/>
      <c r="PSG152" s="1"/>
      <c r="PSH152" s="1"/>
      <c r="PSI152" s="1"/>
      <c r="PSJ152" s="1"/>
      <c r="PSK152" s="1"/>
      <c r="PSL152" s="1"/>
      <c r="PSM152" s="1"/>
      <c r="PSN152" s="1"/>
      <c r="PSO152" s="1"/>
      <c r="PSP152" s="1"/>
      <c r="PSQ152" s="1"/>
      <c r="PSR152" s="1"/>
      <c r="PSS152" s="1"/>
      <c r="PST152" s="1"/>
      <c r="PSU152" s="1"/>
      <c r="PSV152" s="1"/>
      <c r="PSW152" s="1"/>
      <c r="PSX152" s="1"/>
      <c r="PSY152" s="1"/>
      <c r="PSZ152" s="1"/>
      <c r="PTA152" s="1"/>
      <c r="PTB152" s="1"/>
      <c r="PTC152" s="1"/>
      <c r="PTD152" s="1"/>
      <c r="PTE152" s="1"/>
      <c r="PTF152" s="1"/>
      <c r="PTG152" s="1"/>
      <c r="PTH152" s="1"/>
      <c r="PTI152" s="1"/>
      <c r="PTJ152" s="1"/>
      <c r="PTK152" s="1"/>
      <c r="PTL152" s="1"/>
      <c r="PTM152" s="1"/>
      <c r="PTN152" s="1"/>
      <c r="PTO152" s="1"/>
      <c r="PTP152" s="1"/>
      <c r="PTQ152" s="1"/>
      <c r="PTR152" s="1"/>
      <c r="PTS152" s="1"/>
      <c r="PTT152" s="1"/>
      <c r="PTU152" s="1"/>
      <c r="PTV152" s="1"/>
      <c r="PTW152" s="1"/>
      <c r="PTX152" s="1"/>
      <c r="PTY152" s="1"/>
      <c r="PTZ152" s="1"/>
      <c r="PUA152" s="1"/>
      <c r="PUB152" s="1"/>
      <c r="PUC152" s="1"/>
      <c r="PUD152" s="1"/>
      <c r="PUE152" s="1"/>
      <c r="PUF152" s="1"/>
      <c r="PUG152" s="1"/>
      <c r="PUH152" s="1"/>
      <c r="PUI152" s="1"/>
      <c r="PUJ152" s="1"/>
      <c r="PUK152" s="1"/>
      <c r="PUL152" s="1"/>
      <c r="PUM152" s="1"/>
      <c r="PUN152" s="1"/>
      <c r="PUO152" s="1"/>
      <c r="PUP152" s="1"/>
      <c r="PUQ152" s="1"/>
      <c r="PUR152" s="1"/>
      <c r="PUS152" s="1"/>
      <c r="PUT152" s="1"/>
      <c r="PUU152" s="1"/>
      <c r="PUV152" s="1"/>
      <c r="PUW152" s="1"/>
      <c r="PUX152" s="1"/>
      <c r="PUY152" s="1"/>
      <c r="PUZ152" s="1"/>
      <c r="PVA152" s="1"/>
      <c r="PVB152" s="1"/>
      <c r="PVC152" s="1"/>
      <c r="PVD152" s="1"/>
      <c r="PVE152" s="1"/>
      <c r="PVF152" s="1"/>
      <c r="PVG152" s="1"/>
      <c r="PVH152" s="1"/>
      <c r="PVI152" s="1"/>
      <c r="PVJ152" s="1"/>
      <c r="PVK152" s="1"/>
      <c r="PVL152" s="1"/>
      <c r="PVM152" s="1"/>
      <c r="PVN152" s="1"/>
      <c r="PVO152" s="1"/>
      <c r="PVP152" s="1"/>
      <c r="PVQ152" s="1"/>
      <c r="PVR152" s="1"/>
      <c r="PVS152" s="1"/>
      <c r="PVT152" s="1"/>
      <c r="PVU152" s="1"/>
      <c r="PVV152" s="1"/>
      <c r="PVW152" s="1"/>
      <c r="PVX152" s="1"/>
      <c r="PVY152" s="1"/>
      <c r="PVZ152" s="1"/>
      <c r="PWA152" s="1"/>
      <c r="PWB152" s="1"/>
      <c r="PWC152" s="1"/>
      <c r="PWD152" s="1"/>
      <c r="PWE152" s="1"/>
      <c r="PWF152" s="1"/>
      <c r="PWG152" s="1"/>
      <c r="PWH152" s="1"/>
      <c r="PWI152" s="1"/>
      <c r="PWJ152" s="1"/>
      <c r="PWK152" s="1"/>
      <c r="PWL152" s="1"/>
      <c r="PWM152" s="1"/>
      <c r="PWN152" s="1"/>
      <c r="PWO152" s="1"/>
      <c r="PWP152" s="1"/>
      <c r="PWQ152" s="1"/>
      <c r="PWR152" s="1"/>
      <c r="PWS152" s="1"/>
      <c r="PWT152" s="1"/>
      <c r="PWU152" s="1"/>
      <c r="PWV152" s="1"/>
      <c r="PWW152" s="1"/>
      <c r="PWX152" s="1"/>
      <c r="PWY152" s="1"/>
      <c r="PWZ152" s="1"/>
      <c r="PXA152" s="1"/>
      <c r="PXB152" s="1"/>
      <c r="PXC152" s="1"/>
      <c r="PXD152" s="1"/>
      <c r="PXE152" s="1"/>
      <c r="PXF152" s="1"/>
      <c r="PXG152" s="1"/>
      <c r="PXH152" s="1"/>
      <c r="PXI152" s="1"/>
      <c r="PXJ152" s="1"/>
      <c r="PXK152" s="1"/>
      <c r="PXL152" s="1"/>
      <c r="PXM152" s="1"/>
      <c r="PXN152" s="1"/>
      <c r="PXO152" s="1"/>
      <c r="PXP152" s="1"/>
      <c r="PXQ152" s="1"/>
      <c r="PXR152" s="1"/>
      <c r="PXS152" s="1"/>
      <c r="PXT152" s="1"/>
      <c r="PXU152" s="1"/>
      <c r="PXV152" s="1"/>
      <c r="PXW152" s="1"/>
      <c r="PXX152" s="1"/>
      <c r="PXY152" s="1"/>
      <c r="PXZ152" s="1"/>
      <c r="PYA152" s="1"/>
      <c r="PYB152" s="1"/>
      <c r="PYC152" s="1"/>
      <c r="PYD152" s="1"/>
      <c r="PYE152" s="1"/>
      <c r="PYF152" s="1"/>
      <c r="PYG152" s="1"/>
      <c r="PYH152" s="1"/>
      <c r="PYI152" s="1"/>
      <c r="PYJ152" s="1"/>
      <c r="PYK152" s="1"/>
      <c r="PYL152" s="1"/>
      <c r="PYM152" s="1"/>
      <c r="PYN152" s="1"/>
      <c r="PYO152" s="1"/>
      <c r="PYP152" s="1"/>
      <c r="PYQ152" s="1"/>
      <c r="PYR152" s="1"/>
      <c r="PYS152" s="1"/>
      <c r="PYT152" s="1"/>
      <c r="PYU152" s="1"/>
      <c r="PYV152" s="1"/>
      <c r="PYW152" s="1"/>
      <c r="PYX152" s="1"/>
      <c r="PYY152" s="1"/>
      <c r="PYZ152" s="1"/>
      <c r="PZA152" s="1"/>
      <c r="PZB152" s="1"/>
      <c r="PZC152" s="1"/>
      <c r="PZD152" s="1"/>
      <c r="PZE152" s="1"/>
      <c r="PZF152" s="1"/>
      <c r="PZG152" s="1"/>
      <c r="PZH152" s="1"/>
      <c r="PZI152" s="1"/>
      <c r="PZJ152" s="1"/>
      <c r="PZK152" s="1"/>
      <c r="PZL152" s="1"/>
      <c r="PZM152" s="1"/>
      <c r="PZN152" s="1"/>
      <c r="PZO152" s="1"/>
      <c r="PZP152" s="1"/>
      <c r="PZQ152" s="1"/>
      <c r="PZR152" s="1"/>
      <c r="PZS152" s="1"/>
      <c r="PZT152" s="1"/>
      <c r="PZU152" s="1"/>
      <c r="PZV152" s="1"/>
      <c r="PZW152" s="1"/>
      <c r="PZX152" s="1"/>
      <c r="PZY152" s="1"/>
      <c r="PZZ152" s="1"/>
      <c r="QAA152" s="1"/>
      <c r="QAB152" s="1"/>
      <c r="QAC152" s="1"/>
      <c r="QAD152" s="1"/>
      <c r="QAE152" s="1"/>
      <c r="QAF152" s="1"/>
      <c r="QAG152" s="1"/>
      <c r="QAH152" s="1"/>
      <c r="QAI152" s="1"/>
      <c r="QAJ152" s="1"/>
      <c r="QAK152" s="1"/>
      <c r="QAL152" s="1"/>
      <c r="QAM152" s="1"/>
      <c r="QAN152" s="1"/>
      <c r="QAO152" s="1"/>
      <c r="QAP152" s="1"/>
      <c r="QAQ152" s="1"/>
      <c r="QAR152" s="1"/>
      <c r="QAS152" s="1"/>
      <c r="QAT152" s="1"/>
      <c r="QAU152" s="1"/>
      <c r="QAV152" s="1"/>
      <c r="QAW152" s="1"/>
      <c r="QAX152" s="1"/>
      <c r="QAY152" s="1"/>
      <c r="QAZ152" s="1"/>
      <c r="QBA152" s="1"/>
      <c r="QBB152" s="1"/>
      <c r="QBC152" s="1"/>
      <c r="QBD152" s="1"/>
      <c r="QBE152" s="1"/>
      <c r="QBF152" s="1"/>
      <c r="QBG152" s="1"/>
      <c r="QBH152" s="1"/>
      <c r="QBI152" s="1"/>
      <c r="QBJ152" s="1"/>
      <c r="QBK152" s="1"/>
      <c r="QBL152" s="1"/>
      <c r="QBM152" s="1"/>
      <c r="QBN152" s="1"/>
      <c r="QBO152" s="1"/>
      <c r="QBP152" s="1"/>
      <c r="QBQ152" s="1"/>
      <c r="QBR152" s="1"/>
      <c r="QBS152" s="1"/>
      <c r="QBT152" s="1"/>
      <c r="QBU152" s="1"/>
      <c r="QBV152" s="1"/>
      <c r="QBW152" s="1"/>
      <c r="QBX152" s="1"/>
      <c r="QBY152" s="1"/>
      <c r="QBZ152" s="1"/>
      <c r="QCA152" s="1"/>
      <c r="QCB152" s="1"/>
      <c r="QCC152" s="1"/>
      <c r="QCD152" s="1"/>
      <c r="QCE152" s="1"/>
      <c r="QCF152" s="1"/>
      <c r="QCG152" s="1"/>
      <c r="QCH152" s="1"/>
      <c r="QCI152" s="1"/>
      <c r="QCJ152" s="1"/>
      <c r="QCK152" s="1"/>
      <c r="QCL152" s="1"/>
      <c r="QCM152" s="1"/>
      <c r="QCN152" s="1"/>
      <c r="QCO152" s="1"/>
      <c r="QCP152" s="1"/>
      <c r="QCQ152" s="1"/>
      <c r="QCR152" s="1"/>
      <c r="QCS152" s="1"/>
      <c r="QCT152" s="1"/>
      <c r="QCU152" s="1"/>
      <c r="QCV152" s="1"/>
      <c r="QCW152" s="1"/>
      <c r="QCX152" s="1"/>
      <c r="QCY152" s="1"/>
      <c r="QCZ152" s="1"/>
      <c r="QDA152" s="1"/>
      <c r="QDB152" s="1"/>
      <c r="QDC152" s="1"/>
      <c r="QDD152" s="1"/>
      <c r="QDE152" s="1"/>
      <c r="QDF152" s="1"/>
      <c r="QDG152" s="1"/>
      <c r="QDH152" s="1"/>
      <c r="QDI152" s="1"/>
      <c r="QDJ152" s="1"/>
      <c r="QDK152" s="1"/>
      <c r="QDL152" s="1"/>
      <c r="QDM152" s="1"/>
      <c r="QDN152" s="1"/>
      <c r="QDO152" s="1"/>
      <c r="QDP152" s="1"/>
      <c r="QDQ152" s="1"/>
      <c r="QDR152" s="1"/>
      <c r="QDS152" s="1"/>
      <c r="QDT152" s="1"/>
      <c r="QDU152" s="1"/>
      <c r="QDV152" s="1"/>
      <c r="QDW152" s="1"/>
      <c r="QDX152" s="1"/>
      <c r="QDY152" s="1"/>
      <c r="QDZ152" s="1"/>
      <c r="QEA152" s="1"/>
      <c r="QEB152" s="1"/>
      <c r="QEC152" s="1"/>
      <c r="QED152" s="1"/>
      <c r="QEE152" s="1"/>
      <c r="QEF152" s="1"/>
      <c r="QEG152" s="1"/>
      <c r="QEH152" s="1"/>
      <c r="QEI152" s="1"/>
      <c r="QEJ152" s="1"/>
      <c r="QEK152" s="1"/>
      <c r="QEL152" s="1"/>
      <c r="QEM152" s="1"/>
      <c r="QEN152" s="1"/>
      <c r="QEO152" s="1"/>
      <c r="QEP152" s="1"/>
      <c r="QEQ152" s="1"/>
      <c r="QER152" s="1"/>
      <c r="QES152" s="1"/>
      <c r="QET152" s="1"/>
      <c r="QEU152" s="1"/>
      <c r="QEV152" s="1"/>
      <c r="QEW152" s="1"/>
      <c r="QEX152" s="1"/>
      <c r="QEY152" s="1"/>
      <c r="QEZ152" s="1"/>
      <c r="QFA152" s="1"/>
      <c r="QFB152" s="1"/>
      <c r="QFC152" s="1"/>
      <c r="QFD152" s="1"/>
      <c r="QFE152" s="1"/>
      <c r="QFF152" s="1"/>
      <c r="QFG152" s="1"/>
      <c r="QFH152" s="1"/>
      <c r="QFI152" s="1"/>
      <c r="QFJ152" s="1"/>
      <c r="QFK152" s="1"/>
      <c r="QFL152" s="1"/>
      <c r="QFM152" s="1"/>
      <c r="QFN152" s="1"/>
      <c r="QFO152" s="1"/>
      <c r="QFP152" s="1"/>
      <c r="QFQ152" s="1"/>
      <c r="QFR152" s="1"/>
      <c r="QFS152" s="1"/>
      <c r="QFT152" s="1"/>
      <c r="QFU152" s="1"/>
      <c r="QFV152" s="1"/>
      <c r="QFW152" s="1"/>
      <c r="QFX152" s="1"/>
      <c r="QFY152" s="1"/>
      <c r="QFZ152" s="1"/>
      <c r="QGA152" s="1"/>
      <c r="QGB152" s="1"/>
      <c r="QGC152" s="1"/>
      <c r="QGD152" s="1"/>
      <c r="QGE152" s="1"/>
      <c r="QGF152" s="1"/>
      <c r="QGG152" s="1"/>
      <c r="QGH152" s="1"/>
      <c r="QGI152" s="1"/>
      <c r="QGJ152" s="1"/>
      <c r="QGK152" s="1"/>
      <c r="QGL152" s="1"/>
      <c r="QGM152" s="1"/>
      <c r="QGN152" s="1"/>
      <c r="QGO152" s="1"/>
      <c r="QGP152" s="1"/>
      <c r="QGQ152" s="1"/>
      <c r="QGR152" s="1"/>
      <c r="QGS152" s="1"/>
      <c r="QGT152" s="1"/>
      <c r="QGU152" s="1"/>
      <c r="QGV152" s="1"/>
      <c r="QGW152" s="1"/>
      <c r="QGX152" s="1"/>
      <c r="QGY152" s="1"/>
      <c r="QGZ152" s="1"/>
      <c r="QHA152" s="1"/>
      <c r="QHB152" s="1"/>
      <c r="QHC152" s="1"/>
      <c r="QHD152" s="1"/>
      <c r="QHE152" s="1"/>
      <c r="QHF152" s="1"/>
      <c r="QHG152" s="1"/>
      <c r="QHH152" s="1"/>
      <c r="QHI152" s="1"/>
      <c r="QHJ152" s="1"/>
      <c r="QHK152" s="1"/>
      <c r="QHL152" s="1"/>
      <c r="QHM152" s="1"/>
      <c r="QHN152" s="1"/>
      <c r="QHO152" s="1"/>
      <c r="QHP152" s="1"/>
      <c r="QHQ152" s="1"/>
      <c r="QHR152" s="1"/>
      <c r="QHS152" s="1"/>
      <c r="QHT152" s="1"/>
      <c r="QHU152" s="1"/>
      <c r="QHV152" s="1"/>
      <c r="QHW152" s="1"/>
      <c r="QHX152" s="1"/>
      <c r="QHY152" s="1"/>
      <c r="QHZ152" s="1"/>
      <c r="QIA152" s="1"/>
      <c r="QIB152" s="1"/>
      <c r="QIC152" s="1"/>
      <c r="QID152" s="1"/>
      <c r="QIE152" s="1"/>
      <c r="QIF152" s="1"/>
      <c r="QIG152" s="1"/>
      <c r="QIH152" s="1"/>
      <c r="QII152" s="1"/>
      <c r="QIJ152" s="1"/>
      <c r="QIK152" s="1"/>
      <c r="QIL152" s="1"/>
      <c r="QIM152" s="1"/>
      <c r="QIN152" s="1"/>
      <c r="QIO152" s="1"/>
      <c r="QIP152" s="1"/>
      <c r="QIQ152" s="1"/>
      <c r="QIR152" s="1"/>
      <c r="QIS152" s="1"/>
      <c r="QIT152" s="1"/>
      <c r="QIU152" s="1"/>
      <c r="QIV152" s="1"/>
      <c r="QIW152" s="1"/>
      <c r="QIX152" s="1"/>
      <c r="QIY152" s="1"/>
      <c r="QIZ152" s="1"/>
      <c r="QJA152" s="1"/>
      <c r="QJB152" s="1"/>
      <c r="QJC152" s="1"/>
      <c r="QJD152" s="1"/>
      <c r="QJE152" s="1"/>
      <c r="QJF152" s="1"/>
      <c r="QJG152" s="1"/>
      <c r="QJH152" s="1"/>
      <c r="QJI152" s="1"/>
      <c r="QJJ152" s="1"/>
      <c r="QJK152" s="1"/>
      <c r="QJL152" s="1"/>
      <c r="QJM152" s="1"/>
      <c r="QJN152" s="1"/>
      <c r="QJO152" s="1"/>
      <c r="QJP152" s="1"/>
      <c r="QJQ152" s="1"/>
      <c r="QJR152" s="1"/>
      <c r="QJS152" s="1"/>
      <c r="QJT152" s="1"/>
      <c r="QJU152" s="1"/>
      <c r="QJV152" s="1"/>
      <c r="QJW152" s="1"/>
      <c r="QJX152" s="1"/>
      <c r="QJY152" s="1"/>
      <c r="QJZ152" s="1"/>
      <c r="QKA152" s="1"/>
      <c r="QKB152" s="1"/>
      <c r="QKC152" s="1"/>
      <c r="QKD152" s="1"/>
      <c r="QKE152" s="1"/>
      <c r="QKF152" s="1"/>
      <c r="QKG152" s="1"/>
      <c r="QKH152" s="1"/>
      <c r="QKI152" s="1"/>
      <c r="QKJ152" s="1"/>
      <c r="QKK152" s="1"/>
      <c r="QKL152" s="1"/>
      <c r="QKM152" s="1"/>
      <c r="QKN152" s="1"/>
      <c r="QKO152" s="1"/>
      <c r="QKP152" s="1"/>
      <c r="QKQ152" s="1"/>
      <c r="QKR152" s="1"/>
      <c r="QKS152" s="1"/>
      <c r="QKT152" s="1"/>
      <c r="QKU152" s="1"/>
      <c r="QKV152" s="1"/>
      <c r="QKW152" s="1"/>
      <c r="QKX152" s="1"/>
      <c r="QKY152" s="1"/>
      <c r="QKZ152" s="1"/>
      <c r="QLA152" s="1"/>
      <c r="QLB152" s="1"/>
      <c r="QLC152" s="1"/>
      <c r="QLD152" s="1"/>
      <c r="QLE152" s="1"/>
      <c r="QLF152" s="1"/>
      <c r="QLG152" s="1"/>
      <c r="QLH152" s="1"/>
      <c r="QLI152" s="1"/>
      <c r="QLJ152" s="1"/>
      <c r="QLK152" s="1"/>
      <c r="QLL152" s="1"/>
      <c r="QLM152" s="1"/>
      <c r="QLN152" s="1"/>
      <c r="QLO152" s="1"/>
      <c r="QLP152" s="1"/>
      <c r="QLQ152" s="1"/>
      <c r="QLR152" s="1"/>
      <c r="QLS152" s="1"/>
      <c r="QLT152" s="1"/>
      <c r="QLU152" s="1"/>
      <c r="QLV152" s="1"/>
      <c r="QLW152" s="1"/>
      <c r="QLX152" s="1"/>
      <c r="QLY152" s="1"/>
      <c r="QLZ152" s="1"/>
      <c r="QMA152" s="1"/>
      <c r="QMB152" s="1"/>
      <c r="QMC152" s="1"/>
      <c r="QMD152" s="1"/>
      <c r="QME152" s="1"/>
      <c r="QMF152" s="1"/>
      <c r="QMG152" s="1"/>
      <c r="QMH152" s="1"/>
      <c r="QMI152" s="1"/>
      <c r="QMJ152" s="1"/>
      <c r="QMK152" s="1"/>
      <c r="QML152" s="1"/>
      <c r="QMM152" s="1"/>
      <c r="QMN152" s="1"/>
      <c r="QMO152" s="1"/>
      <c r="QMP152" s="1"/>
      <c r="QMQ152" s="1"/>
      <c r="QMR152" s="1"/>
      <c r="QMS152" s="1"/>
      <c r="QMT152" s="1"/>
      <c r="QMU152" s="1"/>
      <c r="QMV152" s="1"/>
      <c r="QMW152" s="1"/>
      <c r="QMX152" s="1"/>
      <c r="QMY152" s="1"/>
      <c r="QMZ152" s="1"/>
      <c r="QNA152" s="1"/>
      <c r="QNB152" s="1"/>
      <c r="QNC152" s="1"/>
      <c r="QND152" s="1"/>
      <c r="QNE152" s="1"/>
      <c r="QNF152" s="1"/>
      <c r="QNG152" s="1"/>
      <c r="QNH152" s="1"/>
      <c r="QNI152" s="1"/>
      <c r="QNJ152" s="1"/>
      <c r="QNK152" s="1"/>
      <c r="QNL152" s="1"/>
      <c r="QNM152" s="1"/>
      <c r="QNN152" s="1"/>
      <c r="QNO152" s="1"/>
      <c r="QNP152" s="1"/>
      <c r="QNQ152" s="1"/>
      <c r="QNR152" s="1"/>
      <c r="QNS152" s="1"/>
      <c r="QNT152" s="1"/>
      <c r="QNU152" s="1"/>
      <c r="QNV152" s="1"/>
      <c r="QNW152" s="1"/>
      <c r="QNX152" s="1"/>
      <c r="QNY152" s="1"/>
      <c r="QNZ152" s="1"/>
      <c r="QOA152" s="1"/>
      <c r="QOB152" s="1"/>
      <c r="QOC152" s="1"/>
      <c r="QOD152" s="1"/>
      <c r="QOE152" s="1"/>
      <c r="QOF152" s="1"/>
      <c r="QOG152" s="1"/>
      <c r="QOH152" s="1"/>
      <c r="QOI152" s="1"/>
      <c r="QOJ152" s="1"/>
      <c r="QOK152" s="1"/>
      <c r="QOL152" s="1"/>
      <c r="QOM152" s="1"/>
      <c r="QON152" s="1"/>
      <c r="QOO152" s="1"/>
      <c r="QOP152" s="1"/>
      <c r="QOQ152" s="1"/>
      <c r="QOR152" s="1"/>
      <c r="QOS152" s="1"/>
      <c r="QOT152" s="1"/>
      <c r="QOU152" s="1"/>
      <c r="QOV152" s="1"/>
      <c r="QOW152" s="1"/>
      <c r="QOX152" s="1"/>
      <c r="QOY152" s="1"/>
      <c r="QOZ152" s="1"/>
      <c r="QPA152" s="1"/>
      <c r="QPB152" s="1"/>
      <c r="QPC152" s="1"/>
      <c r="QPD152" s="1"/>
      <c r="QPE152" s="1"/>
      <c r="QPF152" s="1"/>
      <c r="QPG152" s="1"/>
      <c r="QPH152" s="1"/>
      <c r="QPI152" s="1"/>
      <c r="QPJ152" s="1"/>
      <c r="QPK152" s="1"/>
      <c r="QPL152" s="1"/>
      <c r="QPM152" s="1"/>
      <c r="QPN152" s="1"/>
      <c r="QPO152" s="1"/>
      <c r="QPP152" s="1"/>
      <c r="QPQ152" s="1"/>
      <c r="QPR152" s="1"/>
      <c r="QPS152" s="1"/>
      <c r="QPT152" s="1"/>
      <c r="QPU152" s="1"/>
      <c r="QPV152" s="1"/>
      <c r="QPW152" s="1"/>
      <c r="QPX152" s="1"/>
      <c r="QPY152" s="1"/>
      <c r="QPZ152" s="1"/>
      <c r="QQA152" s="1"/>
      <c r="QQB152" s="1"/>
      <c r="QQC152" s="1"/>
      <c r="QQD152" s="1"/>
      <c r="QQE152" s="1"/>
      <c r="QQF152" s="1"/>
      <c r="QQG152" s="1"/>
      <c r="QQH152" s="1"/>
      <c r="QQI152" s="1"/>
      <c r="QQJ152" s="1"/>
      <c r="QQK152" s="1"/>
      <c r="QQL152" s="1"/>
      <c r="QQM152" s="1"/>
      <c r="QQN152" s="1"/>
      <c r="QQO152" s="1"/>
      <c r="QQP152" s="1"/>
      <c r="QQQ152" s="1"/>
      <c r="QQR152" s="1"/>
      <c r="QQS152" s="1"/>
      <c r="QQT152" s="1"/>
      <c r="QQU152" s="1"/>
      <c r="QQV152" s="1"/>
      <c r="QQW152" s="1"/>
      <c r="QQX152" s="1"/>
      <c r="QQY152" s="1"/>
      <c r="QQZ152" s="1"/>
      <c r="QRA152" s="1"/>
      <c r="QRB152" s="1"/>
      <c r="QRC152" s="1"/>
      <c r="QRD152" s="1"/>
      <c r="QRE152" s="1"/>
      <c r="QRF152" s="1"/>
      <c r="QRG152" s="1"/>
      <c r="QRH152" s="1"/>
      <c r="QRI152" s="1"/>
      <c r="QRJ152" s="1"/>
      <c r="QRK152" s="1"/>
      <c r="QRL152" s="1"/>
      <c r="QRM152" s="1"/>
      <c r="QRN152" s="1"/>
      <c r="QRO152" s="1"/>
      <c r="QRP152" s="1"/>
      <c r="QRQ152" s="1"/>
      <c r="QRR152" s="1"/>
      <c r="QRS152" s="1"/>
      <c r="QRT152" s="1"/>
      <c r="QRU152" s="1"/>
      <c r="QRV152" s="1"/>
      <c r="QRW152" s="1"/>
      <c r="QRX152" s="1"/>
      <c r="QRY152" s="1"/>
      <c r="QRZ152" s="1"/>
      <c r="QSA152" s="1"/>
      <c r="QSB152" s="1"/>
      <c r="QSC152" s="1"/>
      <c r="QSD152" s="1"/>
      <c r="QSE152" s="1"/>
      <c r="QSF152" s="1"/>
      <c r="QSG152" s="1"/>
      <c r="QSH152" s="1"/>
      <c r="QSI152" s="1"/>
      <c r="QSJ152" s="1"/>
      <c r="QSK152" s="1"/>
      <c r="QSL152" s="1"/>
      <c r="QSM152" s="1"/>
      <c r="QSN152" s="1"/>
      <c r="QSO152" s="1"/>
      <c r="QSP152" s="1"/>
      <c r="QSQ152" s="1"/>
      <c r="QSR152" s="1"/>
      <c r="QSS152" s="1"/>
      <c r="QST152" s="1"/>
      <c r="QSU152" s="1"/>
      <c r="QSV152" s="1"/>
      <c r="QSW152" s="1"/>
      <c r="QSX152" s="1"/>
      <c r="QSY152" s="1"/>
      <c r="QSZ152" s="1"/>
      <c r="QTA152" s="1"/>
      <c r="QTB152" s="1"/>
      <c r="QTC152" s="1"/>
      <c r="QTD152" s="1"/>
      <c r="QTE152" s="1"/>
      <c r="QTF152" s="1"/>
      <c r="QTG152" s="1"/>
      <c r="QTH152" s="1"/>
      <c r="QTI152" s="1"/>
      <c r="QTJ152" s="1"/>
      <c r="QTK152" s="1"/>
      <c r="QTL152" s="1"/>
      <c r="QTM152" s="1"/>
      <c r="QTN152" s="1"/>
      <c r="QTO152" s="1"/>
      <c r="QTP152" s="1"/>
      <c r="QTQ152" s="1"/>
      <c r="QTR152" s="1"/>
      <c r="QTS152" s="1"/>
      <c r="QTT152" s="1"/>
      <c r="QTU152" s="1"/>
      <c r="QTV152" s="1"/>
      <c r="QTW152" s="1"/>
      <c r="QTX152" s="1"/>
      <c r="QTY152" s="1"/>
      <c r="QTZ152" s="1"/>
      <c r="QUA152" s="1"/>
      <c r="QUB152" s="1"/>
      <c r="QUC152" s="1"/>
      <c r="QUD152" s="1"/>
      <c r="QUE152" s="1"/>
      <c r="QUF152" s="1"/>
      <c r="QUG152" s="1"/>
      <c r="QUH152" s="1"/>
      <c r="QUI152" s="1"/>
      <c r="QUJ152" s="1"/>
      <c r="QUK152" s="1"/>
      <c r="QUL152" s="1"/>
      <c r="QUM152" s="1"/>
      <c r="QUN152" s="1"/>
      <c r="QUO152" s="1"/>
      <c r="QUP152" s="1"/>
      <c r="QUQ152" s="1"/>
      <c r="QUR152" s="1"/>
      <c r="QUS152" s="1"/>
      <c r="QUT152" s="1"/>
      <c r="QUU152" s="1"/>
      <c r="QUV152" s="1"/>
      <c r="QUW152" s="1"/>
      <c r="QUX152" s="1"/>
      <c r="QUY152" s="1"/>
      <c r="QUZ152" s="1"/>
      <c r="QVA152" s="1"/>
      <c r="QVB152" s="1"/>
      <c r="QVC152" s="1"/>
      <c r="QVD152" s="1"/>
      <c r="QVE152" s="1"/>
      <c r="QVF152" s="1"/>
      <c r="QVG152" s="1"/>
      <c r="QVH152" s="1"/>
      <c r="QVI152" s="1"/>
      <c r="QVJ152" s="1"/>
      <c r="QVK152" s="1"/>
      <c r="QVL152" s="1"/>
      <c r="QVM152" s="1"/>
      <c r="QVN152" s="1"/>
      <c r="QVO152" s="1"/>
      <c r="QVP152" s="1"/>
      <c r="QVQ152" s="1"/>
      <c r="QVR152" s="1"/>
      <c r="QVS152" s="1"/>
      <c r="QVT152" s="1"/>
      <c r="QVU152" s="1"/>
      <c r="QVV152" s="1"/>
      <c r="QVW152" s="1"/>
      <c r="QVX152" s="1"/>
      <c r="QVY152" s="1"/>
      <c r="QVZ152" s="1"/>
      <c r="QWA152" s="1"/>
      <c r="QWB152" s="1"/>
      <c r="QWC152" s="1"/>
      <c r="QWD152" s="1"/>
      <c r="QWE152" s="1"/>
      <c r="QWF152" s="1"/>
      <c r="QWG152" s="1"/>
      <c r="QWH152" s="1"/>
      <c r="QWI152" s="1"/>
      <c r="QWJ152" s="1"/>
      <c r="QWK152" s="1"/>
      <c r="QWL152" s="1"/>
      <c r="QWM152" s="1"/>
      <c r="QWN152" s="1"/>
      <c r="QWO152" s="1"/>
      <c r="QWP152" s="1"/>
      <c r="QWQ152" s="1"/>
      <c r="QWR152" s="1"/>
      <c r="QWS152" s="1"/>
      <c r="QWT152" s="1"/>
      <c r="QWU152" s="1"/>
      <c r="QWV152" s="1"/>
      <c r="QWW152" s="1"/>
      <c r="QWX152" s="1"/>
      <c r="QWY152" s="1"/>
      <c r="QWZ152" s="1"/>
      <c r="QXA152" s="1"/>
      <c r="QXB152" s="1"/>
      <c r="QXC152" s="1"/>
      <c r="QXD152" s="1"/>
      <c r="QXE152" s="1"/>
      <c r="QXF152" s="1"/>
      <c r="QXG152" s="1"/>
      <c r="QXH152" s="1"/>
      <c r="QXI152" s="1"/>
      <c r="QXJ152" s="1"/>
      <c r="QXK152" s="1"/>
      <c r="QXL152" s="1"/>
      <c r="QXM152" s="1"/>
      <c r="QXN152" s="1"/>
      <c r="QXO152" s="1"/>
      <c r="QXP152" s="1"/>
      <c r="QXQ152" s="1"/>
      <c r="QXR152" s="1"/>
      <c r="QXS152" s="1"/>
      <c r="QXT152" s="1"/>
      <c r="QXU152" s="1"/>
      <c r="QXV152" s="1"/>
      <c r="QXW152" s="1"/>
      <c r="QXX152" s="1"/>
      <c r="QXY152" s="1"/>
      <c r="QXZ152" s="1"/>
      <c r="QYA152" s="1"/>
      <c r="QYB152" s="1"/>
      <c r="QYC152" s="1"/>
      <c r="QYD152" s="1"/>
      <c r="QYE152" s="1"/>
      <c r="QYF152" s="1"/>
      <c r="QYG152" s="1"/>
      <c r="QYH152" s="1"/>
      <c r="QYI152" s="1"/>
      <c r="QYJ152" s="1"/>
      <c r="QYK152" s="1"/>
      <c r="QYL152" s="1"/>
      <c r="QYM152" s="1"/>
      <c r="QYN152" s="1"/>
      <c r="QYO152" s="1"/>
      <c r="QYP152" s="1"/>
      <c r="QYQ152" s="1"/>
      <c r="QYR152" s="1"/>
      <c r="QYS152" s="1"/>
      <c r="QYT152" s="1"/>
      <c r="QYU152" s="1"/>
      <c r="QYV152" s="1"/>
      <c r="QYW152" s="1"/>
      <c r="QYX152" s="1"/>
      <c r="QYY152" s="1"/>
      <c r="QYZ152" s="1"/>
      <c r="QZA152" s="1"/>
      <c r="QZB152" s="1"/>
      <c r="QZC152" s="1"/>
      <c r="QZD152" s="1"/>
      <c r="QZE152" s="1"/>
      <c r="QZF152" s="1"/>
      <c r="QZG152" s="1"/>
      <c r="QZH152" s="1"/>
      <c r="QZI152" s="1"/>
      <c r="QZJ152" s="1"/>
      <c r="QZK152" s="1"/>
      <c r="QZL152" s="1"/>
      <c r="QZM152" s="1"/>
      <c r="QZN152" s="1"/>
      <c r="QZO152" s="1"/>
      <c r="QZP152" s="1"/>
      <c r="QZQ152" s="1"/>
      <c r="QZR152" s="1"/>
      <c r="QZS152" s="1"/>
      <c r="QZT152" s="1"/>
      <c r="QZU152" s="1"/>
      <c r="QZV152" s="1"/>
      <c r="QZW152" s="1"/>
      <c r="QZX152" s="1"/>
      <c r="QZY152" s="1"/>
      <c r="QZZ152" s="1"/>
      <c r="RAA152" s="1"/>
      <c r="RAB152" s="1"/>
      <c r="RAC152" s="1"/>
      <c r="RAD152" s="1"/>
      <c r="RAE152" s="1"/>
      <c r="RAF152" s="1"/>
      <c r="RAG152" s="1"/>
      <c r="RAH152" s="1"/>
      <c r="RAI152" s="1"/>
      <c r="RAJ152" s="1"/>
      <c r="RAK152" s="1"/>
      <c r="RAL152" s="1"/>
      <c r="RAM152" s="1"/>
      <c r="RAN152" s="1"/>
      <c r="RAO152" s="1"/>
      <c r="RAP152" s="1"/>
      <c r="RAQ152" s="1"/>
      <c r="RAR152" s="1"/>
      <c r="RAS152" s="1"/>
      <c r="RAT152" s="1"/>
      <c r="RAU152" s="1"/>
      <c r="RAV152" s="1"/>
      <c r="RAW152" s="1"/>
      <c r="RAX152" s="1"/>
      <c r="RAY152" s="1"/>
      <c r="RAZ152" s="1"/>
      <c r="RBA152" s="1"/>
      <c r="RBB152" s="1"/>
      <c r="RBC152" s="1"/>
      <c r="RBD152" s="1"/>
      <c r="RBE152" s="1"/>
      <c r="RBF152" s="1"/>
      <c r="RBG152" s="1"/>
      <c r="RBH152" s="1"/>
      <c r="RBI152" s="1"/>
      <c r="RBJ152" s="1"/>
      <c r="RBK152" s="1"/>
      <c r="RBL152" s="1"/>
      <c r="RBM152" s="1"/>
      <c r="RBN152" s="1"/>
      <c r="RBO152" s="1"/>
      <c r="RBP152" s="1"/>
      <c r="RBQ152" s="1"/>
      <c r="RBR152" s="1"/>
      <c r="RBS152" s="1"/>
      <c r="RBT152" s="1"/>
      <c r="RBU152" s="1"/>
      <c r="RBV152" s="1"/>
      <c r="RBW152" s="1"/>
      <c r="RBX152" s="1"/>
      <c r="RBY152" s="1"/>
      <c r="RBZ152" s="1"/>
      <c r="RCA152" s="1"/>
      <c r="RCB152" s="1"/>
      <c r="RCC152" s="1"/>
      <c r="RCD152" s="1"/>
      <c r="RCE152" s="1"/>
      <c r="RCF152" s="1"/>
      <c r="RCG152" s="1"/>
      <c r="RCH152" s="1"/>
      <c r="RCI152" s="1"/>
      <c r="RCJ152" s="1"/>
      <c r="RCK152" s="1"/>
      <c r="RCL152" s="1"/>
      <c r="RCM152" s="1"/>
      <c r="RCN152" s="1"/>
      <c r="RCO152" s="1"/>
      <c r="RCP152" s="1"/>
      <c r="RCQ152" s="1"/>
      <c r="RCR152" s="1"/>
      <c r="RCS152" s="1"/>
      <c r="RCT152" s="1"/>
      <c r="RCU152" s="1"/>
      <c r="RCV152" s="1"/>
      <c r="RCW152" s="1"/>
      <c r="RCX152" s="1"/>
      <c r="RCY152" s="1"/>
      <c r="RCZ152" s="1"/>
      <c r="RDA152" s="1"/>
      <c r="RDB152" s="1"/>
      <c r="RDC152" s="1"/>
      <c r="RDD152" s="1"/>
      <c r="RDE152" s="1"/>
      <c r="RDF152" s="1"/>
      <c r="RDG152" s="1"/>
      <c r="RDH152" s="1"/>
      <c r="RDI152" s="1"/>
      <c r="RDJ152" s="1"/>
      <c r="RDK152" s="1"/>
      <c r="RDL152" s="1"/>
      <c r="RDM152" s="1"/>
      <c r="RDN152" s="1"/>
      <c r="RDO152" s="1"/>
      <c r="RDP152" s="1"/>
      <c r="RDQ152" s="1"/>
      <c r="RDR152" s="1"/>
      <c r="RDS152" s="1"/>
      <c r="RDT152" s="1"/>
      <c r="RDU152" s="1"/>
      <c r="RDV152" s="1"/>
      <c r="RDW152" s="1"/>
      <c r="RDX152" s="1"/>
      <c r="RDY152" s="1"/>
      <c r="RDZ152" s="1"/>
      <c r="REA152" s="1"/>
      <c r="REB152" s="1"/>
      <c r="REC152" s="1"/>
      <c r="RED152" s="1"/>
      <c r="REE152" s="1"/>
      <c r="REF152" s="1"/>
      <c r="REG152" s="1"/>
      <c r="REH152" s="1"/>
      <c r="REI152" s="1"/>
      <c r="REJ152" s="1"/>
      <c r="REK152" s="1"/>
      <c r="REL152" s="1"/>
      <c r="REM152" s="1"/>
      <c r="REN152" s="1"/>
      <c r="REO152" s="1"/>
      <c r="REP152" s="1"/>
      <c r="REQ152" s="1"/>
      <c r="RER152" s="1"/>
      <c r="RES152" s="1"/>
      <c r="RET152" s="1"/>
      <c r="REU152" s="1"/>
      <c r="REV152" s="1"/>
      <c r="REW152" s="1"/>
      <c r="REX152" s="1"/>
      <c r="REY152" s="1"/>
      <c r="REZ152" s="1"/>
      <c r="RFA152" s="1"/>
      <c r="RFB152" s="1"/>
      <c r="RFC152" s="1"/>
      <c r="RFD152" s="1"/>
      <c r="RFE152" s="1"/>
      <c r="RFF152" s="1"/>
      <c r="RFG152" s="1"/>
      <c r="RFH152" s="1"/>
      <c r="RFI152" s="1"/>
      <c r="RFJ152" s="1"/>
      <c r="RFK152" s="1"/>
      <c r="RFL152" s="1"/>
      <c r="RFM152" s="1"/>
      <c r="RFN152" s="1"/>
      <c r="RFO152" s="1"/>
      <c r="RFP152" s="1"/>
      <c r="RFQ152" s="1"/>
      <c r="RFR152" s="1"/>
      <c r="RFS152" s="1"/>
      <c r="RFT152" s="1"/>
      <c r="RFU152" s="1"/>
      <c r="RFV152" s="1"/>
      <c r="RFW152" s="1"/>
      <c r="RFX152" s="1"/>
      <c r="RFY152" s="1"/>
      <c r="RFZ152" s="1"/>
      <c r="RGA152" s="1"/>
      <c r="RGB152" s="1"/>
      <c r="RGC152" s="1"/>
      <c r="RGD152" s="1"/>
      <c r="RGE152" s="1"/>
      <c r="RGF152" s="1"/>
      <c r="RGG152" s="1"/>
      <c r="RGH152" s="1"/>
      <c r="RGI152" s="1"/>
      <c r="RGJ152" s="1"/>
      <c r="RGK152" s="1"/>
      <c r="RGL152" s="1"/>
      <c r="RGM152" s="1"/>
      <c r="RGN152" s="1"/>
      <c r="RGO152" s="1"/>
      <c r="RGP152" s="1"/>
      <c r="RGQ152" s="1"/>
      <c r="RGR152" s="1"/>
      <c r="RGS152" s="1"/>
      <c r="RGT152" s="1"/>
      <c r="RGU152" s="1"/>
      <c r="RGV152" s="1"/>
      <c r="RGW152" s="1"/>
      <c r="RGX152" s="1"/>
      <c r="RGY152" s="1"/>
      <c r="RGZ152" s="1"/>
      <c r="RHA152" s="1"/>
      <c r="RHB152" s="1"/>
      <c r="RHC152" s="1"/>
      <c r="RHD152" s="1"/>
      <c r="RHE152" s="1"/>
      <c r="RHF152" s="1"/>
      <c r="RHG152" s="1"/>
      <c r="RHH152" s="1"/>
      <c r="RHI152" s="1"/>
      <c r="RHJ152" s="1"/>
      <c r="RHK152" s="1"/>
      <c r="RHL152" s="1"/>
      <c r="RHM152" s="1"/>
      <c r="RHN152" s="1"/>
      <c r="RHO152" s="1"/>
      <c r="RHP152" s="1"/>
      <c r="RHQ152" s="1"/>
      <c r="RHR152" s="1"/>
      <c r="RHS152" s="1"/>
      <c r="RHT152" s="1"/>
      <c r="RHU152" s="1"/>
      <c r="RHV152" s="1"/>
      <c r="RHW152" s="1"/>
      <c r="RHX152" s="1"/>
      <c r="RHY152" s="1"/>
      <c r="RHZ152" s="1"/>
      <c r="RIA152" s="1"/>
      <c r="RIB152" s="1"/>
      <c r="RIC152" s="1"/>
      <c r="RID152" s="1"/>
      <c r="RIE152" s="1"/>
      <c r="RIF152" s="1"/>
      <c r="RIG152" s="1"/>
      <c r="RIH152" s="1"/>
      <c r="RII152" s="1"/>
      <c r="RIJ152" s="1"/>
      <c r="RIK152" s="1"/>
      <c r="RIL152" s="1"/>
      <c r="RIM152" s="1"/>
      <c r="RIN152" s="1"/>
      <c r="RIO152" s="1"/>
      <c r="RIP152" s="1"/>
      <c r="RIQ152" s="1"/>
      <c r="RIR152" s="1"/>
      <c r="RIS152" s="1"/>
      <c r="RIT152" s="1"/>
      <c r="RIU152" s="1"/>
      <c r="RIV152" s="1"/>
      <c r="RIW152" s="1"/>
      <c r="RIX152" s="1"/>
      <c r="RIY152" s="1"/>
      <c r="RIZ152" s="1"/>
      <c r="RJA152" s="1"/>
      <c r="RJB152" s="1"/>
      <c r="RJC152" s="1"/>
      <c r="RJD152" s="1"/>
      <c r="RJE152" s="1"/>
      <c r="RJF152" s="1"/>
      <c r="RJG152" s="1"/>
      <c r="RJH152" s="1"/>
      <c r="RJI152" s="1"/>
      <c r="RJJ152" s="1"/>
      <c r="RJK152" s="1"/>
      <c r="RJL152" s="1"/>
      <c r="RJM152" s="1"/>
      <c r="RJN152" s="1"/>
      <c r="RJO152" s="1"/>
      <c r="RJP152" s="1"/>
      <c r="RJQ152" s="1"/>
      <c r="RJR152" s="1"/>
      <c r="RJS152" s="1"/>
      <c r="RJT152" s="1"/>
      <c r="RJU152" s="1"/>
      <c r="RJV152" s="1"/>
      <c r="RJW152" s="1"/>
      <c r="RJX152" s="1"/>
      <c r="RJY152" s="1"/>
      <c r="RJZ152" s="1"/>
      <c r="RKA152" s="1"/>
      <c r="RKB152" s="1"/>
      <c r="RKC152" s="1"/>
      <c r="RKD152" s="1"/>
      <c r="RKE152" s="1"/>
      <c r="RKF152" s="1"/>
      <c r="RKG152" s="1"/>
      <c r="RKH152" s="1"/>
      <c r="RKI152" s="1"/>
      <c r="RKJ152" s="1"/>
      <c r="RKK152" s="1"/>
      <c r="RKL152" s="1"/>
      <c r="RKM152" s="1"/>
      <c r="RKN152" s="1"/>
      <c r="RKO152" s="1"/>
      <c r="RKP152" s="1"/>
      <c r="RKQ152" s="1"/>
      <c r="RKR152" s="1"/>
      <c r="RKS152" s="1"/>
      <c r="RKT152" s="1"/>
      <c r="RKU152" s="1"/>
      <c r="RKV152" s="1"/>
      <c r="RKW152" s="1"/>
      <c r="RKX152" s="1"/>
      <c r="RKY152" s="1"/>
      <c r="RKZ152" s="1"/>
      <c r="RLA152" s="1"/>
      <c r="RLB152" s="1"/>
      <c r="RLC152" s="1"/>
      <c r="RLD152" s="1"/>
      <c r="RLE152" s="1"/>
      <c r="RLF152" s="1"/>
      <c r="RLG152" s="1"/>
      <c r="RLH152" s="1"/>
      <c r="RLI152" s="1"/>
      <c r="RLJ152" s="1"/>
      <c r="RLK152" s="1"/>
      <c r="RLL152" s="1"/>
      <c r="RLM152" s="1"/>
      <c r="RLN152" s="1"/>
      <c r="RLO152" s="1"/>
      <c r="RLP152" s="1"/>
      <c r="RLQ152" s="1"/>
      <c r="RLR152" s="1"/>
      <c r="RLS152" s="1"/>
      <c r="RLT152" s="1"/>
      <c r="RLU152" s="1"/>
      <c r="RLV152" s="1"/>
      <c r="RLW152" s="1"/>
      <c r="RLX152" s="1"/>
      <c r="RLY152" s="1"/>
      <c r="RLZ152" s="1"/>
      <c r="RMA152" s="1"/>
      <c r="RMB152" s="1"/>
      <c r="RMC152" s="1"/>
      <c r="RMD152" s="1"/>
      <c r="RME152" s="1"/>
      <c r="RMF152" s="1"/>
      <c r="RMG152" s="1"/>
      <c r="RMH152" s="1"/>
      <c r="RMI152" s="1"/>
      <c r="RMJ152" s="1"/>
      <c r="RMK152" s="1"/>
      <c r="RML152" s="1"/>
      <c r="RMM152" s="1"/>
      <c r="RMN152" s="1"/>
      <c r="RMO152" s="1"/>
      <c r="RMP152" s="1"/>
      <c r="RMQ152" s="1"/>
      <c r="RMR152" s="1"/>
      <c r="RMS152" s="1"/>
      <c r="RMT152" s="1"/>
      <c r="RMU152" s="1"/>
      <c r="RMV152" s="1"/>
      <c r="RMW152" s="1"/>
      <c r="RMX152" s="1"/>
      <c r="RMY152" s="1"/>
      <c r="RMZ152" s="1"/>
      <c r="RNA152" s="1"/>
      <c r="RNB152" s="1"/>
      <c r="RNC152" s="1"/>
      <c r="RND152" s="1"/>
      <c r="RNE152" s="1"/>
      <c r="RNF152" s="1"/>
      <c r="RNG152" s="1"/>
      <c r="RNH152" s="1"/>
      <c r="RNI152" s="1"/>
      <c r="RNJ152" s="1"/>
      <c r="RNK152" s="1"/>
      <c r="RNL152" s="1"/>
      <c r="RNM152" s="1"/>
      <c r="RNN152" s="1"/>
      <c r="RNO152" s="1"/>
      <c r="RNP152" s="1"/>
      <c r="RNQ152" s="1"/>
      <c r="RNR152" s="1"/>
      <c r="RNS152" s="1"/>
      <c r="RNT152" s="1"/>
      <c r="RNU152" s="1"/>
      <c r="RNV152" s="1"/>
      <c r="RNW152" s="1"/>
      <c r="RNX152" s="1"/>
      <c r="RNY152" s="1"/>
      <c r="RNZ152" s="1"/>
      <c r="ROA152" s="1"/>
      <c r="ROB152" s="1"/>
      <c r="ROC152" s="1"/>
      <c r="ROD152" s="1"/>
      <c r="ROE152" s="1"/>
      <c r="ROF152" s="1"/>
      <c r="ROG152" s="1"/>
      <c r="ROH152" s="1"/>
      <c r="ROI152" s="1"/>
      <c r="ROJ152" s="1"/>
      <c r="ROK152" s="1"/>
      <c r="ROL152" s="1"/>
      <c r="ROM152" s="1"/>
      <c r="RON152" s="1"/>
      <c r="ROO152" s="1"/>
      <c r="ROP152" s="1"/>
      <c r="ROQ152" s="1"/>
      <c r="ROR152" s="1"/>
      <c r="ROS152" s="1"/>
      <c r="ROT152" s="1"/>
      <c r="ROU152" s="1"/>
      <c r="ROV152" s="1"/>
      <c r="ROW152" s="1"/>
      <c r="ROX152" s="1"/>
      <c r="ROY152" s="1"/>
      <c r="ROZ152" s="1"/>
      <c r="RPA152" s="1"/>
      <c r="RPB152" s="1"/>
      <c r="RPC152" s="1"/>
      <c r="RPD152" s="1"/>
      <c r="RPE152" s="1"/>
      <c r="RPF152" s="1"/>
      <c r="RPG152" s="1"/>
      <c r="RPH152" s="1"/>
      <c r="RPI152" s="1"/>
      <c r="RPJ152" s="1"/>
      <c r="RPK152" s="1"/>
      <c r="RPL152" s="1"/>
      <c r="RPM152" s="1"/>
      <c r="RPN152" s="1"/>
      <c r="RPO152" s="1"/>
      <c r="RPP152" s="1"/>
      <c r="RPQ152" s="1"/>
      <c r="RPR152" s="1"/>
      <c r="RPS152" s="1"/>
      <c r="RPT152" s="1"/>
      <c r="RPU152" s="1"/>
      <c r="RPV152" s="1"/>
      <c r="RPW152" s="1"/>
      <c r="RPX152" s="1"/>
      <c r="RPY152" s="1"/>
      <c r="RPZ152" s="1"/>
      <c r="RQA152" s="1"/>
      <c r="RQB152" s="1"/>
      <c r="RQC152" s="1"/>
      <c r="RQD152" s="1"/>
      <c r="RQE152" s="1"/>
      <c r="RQF152" s="1"/>
      <c r="RQG152" s="1"/>
      <c r="RQH152" s="1"/>
      <c r="RQI152" s="1"/>
      <c r="RQJ152" s="1"/>
      <c r="RQK152" s="1"/>
      <c r="RQL152" s="1"/>
      <c r="RQM152" s="1"/>
      <c r="RQN152" s="1"/>
      <c r="RQO152" s="1"/>
      <c r="RQP152" s="1"/>
      <c r="RQQ152" s="1"/>
      <c r="RQR152" s="1"/>
      <c r="RQS152" s="1"/>
      <c r="RQT152" s="1"/>
      <c r="RQU152" s="1"/>
      <c r="RQV152" s="1"/>
      <c r="RQW152" s="1"/>
      <c r="RQX152" s="1"/>
      <c r="RQY152" s="1"/>
      <c r="RQZ152" s="1"/>
      <c r="RRA152" s="1"/>
      <c r="RRB152" s="1"/>
      <c r="RRC152" s="1"/>
      <c r="RRD152" s="1"/>
      <c r="RRE152" s="1"/>
      <c r="RRF152" s="1"/>
      <c r="RRG152" s="1"/>
      <c r="RRH152" s="1"/>
      <c r="RRI152" s="1"/>
      <c r="RRJ152" s="1"/>
      <c r="RRK152" s="1"/>
      <c r="RRL152" s="1"/>
      <c r="RRM152" s="1"/>
      <c r="RRN152" s="1"/>
      <c r="RRO152" s="1"/>
      <c r="RRP152" s="1"/>
      <c r="RRQ152" s="1"/>
      <c r="RRR152" s="1"/>
      <c r="RRS152" s="1"/>
      <c r="RRT152" s="1"/>
      <c r="RRU152" s="1"/>
      <c r="RRV152" s="1"/>
      <c r="RRW152" s="1"/>
      <c r="RRX152" s="1"/>
      <c r="RRY152" s="1"/>
      <c r="RRZ152" s="1"/>
      <c r="RSA152" s="1"/>
      <c r="RSB152" s="1"/>
      <c r="RSC152" s="1"/>
      <c r="RSD152" s="1"/>
      <c r="RSE152" s="1"/>
      <c r="RSF152" s="1"/>
      <c r="RSG152" s="1"/>
      <c r="RSH152" s="1"/>
      <c r="RSI152" s="1"/>
      <c r="RSJ152" s="1"/>
      <c r="RSK152" s="1"/>
      <c r="RSL152" s="1"/>
      <c r="RSM152" s="1"/>
      <c r="RSN152" s="1"/>
      <c r="RSO152" s="1"/>
      <c r="RSP152" s="1"/>
      <c r="RSQ152" s="1"/>
      <c r="RSR152" s="1"/>
      <c r="RSS152" s="1"/>
      <c r="RST152" s="1"/>
      <c r="RSU152" s="1"/>
      <c r="RSV152" s="1"/>
      <c r="RSW152" s="1"/>
      <c r="RSX152" s="1"/>
      <c r="RSY152" s="1"/>
      <c r="RSZ152" s="1"/>
      <c r="RTA152" s="1"/>
      <c r="RTB152" s="1"/>
      <c r="RTC152" s="1"/>
      <c r="RTD152" s="1"/>
      <c r="RTE152" s="1"/>
      <c r="RTF152" s="1"/>
      <c r="RTG152" s="1"/>
      <c r="RTH152" s="1"/>
      <c r="RTI152" s="1"/>
      <c r="RTJ152" s="1"/>
      <c r="RTK152" s="1"/>
      <c r="RTL152" s="1"/>
      <c r="RTM152" s="1"/>
      <c r="RTN152" s="1"/>
      <c r="RTO152" s="1"/>
      <c r="RTP152" s="1"/>
      <c r="RTQ152" s="1"/>
      <c r="RTR152" s="1"/>
      <c r="RTS152" s="1"/>
      <c r="RTT152" s="1"/>
      <c r="RTU152" s="1"/>
      <c r="RTV152" s="1"/>
      <c r="RTW152" s="1"/>
      <c r="RTX152" s="1"/>
      <c r="RTY152" s="1"/>
      <c r="RTZ152" s="1"/>
      <c r="RUA152" s="1"/>
      <c r="RUB152" s="1"/>
      <c r="RUC152" s="1"/>
      <c r="RUD152" s="1"/>
      <c r="RUE152" s="1"/>
      <c r="RUF152" s="1"/>
      <c r="RUG152" s="1"/>
      <c r="RUH152" s="1"/>
      <c r="RUI152" s="1"/>
      <c r="RUJ152" s="1"/>
      <c r="RUK152" s="1"/>
      <c r="RUL152" s="1"/>
      <c r="RUM152" s="1"/>
      <c r="RUN152" s="1"/>
      <c r="RUO152" s="1"/>
      <c r="RUP152" s="1"/>
      <c r="RUQ152" s="1"/>
      <c r="RUR152" s="1"/>
      <c r="RUS152" s="1"/>
      <c r="RUT152" s="1"/>
      <c r="RUU152" s="1"/>
      <c r="RUV152" s="1"/>
      <c r="RUW152" s="1"/>
      <c r="RUX152" s="1"/>
      <c r="RUY152" s="1"/>
      <c r="RUZ152" s="1"/>
      <c r="RVA152" s="1"/>
      <c r="RVB152" s="1"/>
      <c r="RVC152" s="1"/>
      <c r="RVD152" s="1"/>
      <c r="RVE152" s="1"/>
      <c r="RVF152" s="1"/>
      <c r="RVG152" s="1"/>
      <c r="RVH152" s="1"/>
      <c r="RVI152" s="1"/>
      <c r="RVJ152" s="1"/>
      <c r="RVK152" s="1"/>
      <c r="RVL152" s="1"/>
      <c r="RVM152" s="1"/>
      <c r="RVN152" s="1"/>
      <c r="RVO152" s="1"/>
      <c r="RVP152" s="1"/>
      <c r="RVQ152" s="1"/>
      <c r="RVR152" s="1"/>
      <c r="RVS152" s="1"/>
      <c r="RVT152" s="1"/>
      <c r="RVU152" s="1"/>
      <c r="RVV152" s="1"/>
      <c r="RVW152" s="1"/>
      <c r="RVX152" s="1"/>
      <c r="RVY152" s="1"/>
      <c r="RVZ152" s="1"/>
      <c r="RWA152" s="1"/>
      <c r="RWB152" s="1"/>
      <c r="RWC152" s="1"/>
      <c r="RWD152" s="1"/>
      <c r="RWE152" s="1"/>
      <c r="RWF152" s="1"/>
      <c r="RWG152" s="1"/>
      <c r="RWH152" s="1"/>
      <c r="RWI152" s="1"/>
      <c r="RWJ152" s="1"/>
      <c r="RWK152" s="1"/>
      <c r="RWL152" s="1"/>
      <c r="RWM152" s="1"/>
      <c r="RWN152" s="1"/>
      <c r="RWO152" s="1"/>
      <c r="RWP152" s="1"/>
      <c r="RWQ152" s="1"/>
      <c r="RWR152" s="1"/>
      <c r="RWS152" s="1"/>
      <c r="RWT152" s="1"/>
      <c r="RWU152" s="1"/>
      <c r="RWV152" s="1"/>
      <c r="RWW152" s="1"/>
      <c r="RWX152" s="1"/>
      <c r="RWY152" s="1"/>
      <c r="RWZ152" s="1"/>
      <c r="RXA152" s="1"/>
      <c r="RXB152" s="1"/>
      <c r="RXC152" s="1"/>
      <c r="RXD152" s="1"/>
      <c r="RXE152" s="1"/>
      <c r="RXF152" s="1"/>
      <c r="RXG152" s="1"/>
      <c r="RXH152" s="1"/>
      <c r="RXI152" s="1"/>
      <c r="RXJ152" s="1"/>
      <c r="RXK152" s="1"/>
      <c r="RXL152" s="1"/>
      <c r="RXM152" s="1"/>
      <c r="RXN152" s="1"/>
      <c r="RXO152" s="1"/>
      <c r="RXP152" s="1"/>
      <c r="RXQ152" s="1"/>
      <c r="RXR152" s="1"/>
      <c r="RXS152" s="1"/>
      <c r="RXT152" s="1"/>
      <c r="RXU152" s="1"/>
      <c r="RXV152" s="1"/>
      <c r="RXW152" s="1"/>
      <c r="RXX152" s="1"/>
      <c r="RXY152" s="1"/>
      <c r="RXZ152" s="1"/>
      <c r="RYA152" s="1"/>
      <c r="RYB152" s="1"/>
      <c r="RYC152" s="1"/>
      <c r="RYD152" s="1"/>
      <c r="RYE152" s="1"/>
      <c r="RYF152" s="1"/>
      <c r="RYG152" s="1"/>
      <c r="RYH152" s="1"/>
      <c r="RYI152" s="1"/>
      <c r="RYJ152" s="1"/>
      <c r="RYK152" s="1"/>
      <c r="RYL152" s="1"/>
      <c r="RYM152" s="1"/>
      <c r="RYN152" s="1"/>
      <c r="RYO152" s="1"/>
      <c r="RYP152" s="1"/>
      <c r="RYQ152" s="1"/>
      <c r="RYR152" s="1"/>
      <c r="RYS152" s="1"/>
      <c r="RYT152" s="1"/>
      <c r="RYU152" s="1"/>
      <c r="RYV152" s="1"/>
      <c r="RYW152" s="1"/>
      <c r="RYX152" s="1"/>
      <c r="RYY152" s="1"/>
      <c r="RYZ152" s="1"/>
      <c r="RZA152" s="1"/>
      <c r="RZB152" s="1"/>
      <c r="RZC152" s="1"/>
      <c r="RZD152" s="1"/>
      <c r="RZE152" s="1"/>
      <c r="RZF152" s="1"/>
      <c r="RZG152" s="1"/>
      <c r="RZH152" s="1"/>
      <c r="RZI152" s="1"/>
      <c r="RZJ152" s="1"/>
      <c r="RZK152" s="1"/>
      <c r="RZL152" s="1"/>
      <c r="RZM152" s="1"/>
      <c r="RZN152" s="1"/>
      <c r="RZO152" s="1"/>
      <c r="RZP152" s="1"/>
      <c r="RZQ152" s="1"/>
      <c r="RZR152" s="1"/>
      <c r="RZS152" s="1"/>
      <c r="RZT152" s="1"/>
      <c r="RZU152" s="1"/>
      <c r="RZV152" s="1"/>
      <c r="RZW152" s="1"/>
      <c r="RZX152" s="1"/>
      <c r="RZY152" s="1"/>
      <c r="RZZ152" s="1"/>
      <c r="SAA152" s="1"/>
      <c r="SAB152" s="1"/>
      <c r="SAC152" s="1"/>
      <c r="SAD152" s="1"/>
      <c r="SAE152" s="1"/>
      <c r="SAF152" s="1"/>
      <c r="SAG152" s="1"/>
      <c r="SAH152" s="1"/>
      <c r="SAI152" s="1"/>
      <c r="SAJ152" s="1"/>
      <c r="SAK152" s="1"/>
      <c r="SAL152" s="1"/>
      <c r="SAM152" s="1"/>
      <c r="SAN152" s="1"/>
      <c r="SAO152" s="1"/>
      <c r="SAP152" s="1"/>
      <c r="SAQ152" s="1"/>
      <c r="SAR152" s="1"/>
      <c r="SAS152" s="1"/>
      <c r="SAT152" s="1"/>
      <c r="SAU152" s="1"/>
      <c r="SAV152" s="1"/>
      <c r="SAW152" s="1"/>
      <c r="SAX152" s="1"/>
      <c r="SAY152" s="1"/>
      <c r="SAZ152" s="1"/>
      <c r="SBA152" s="1"/>
      <c r="SBB152" s="1"/>
      <c r="SBC152" s="1"/>
      <c r="SBD152" s="1"/>
      <c r="SBE152" s="1"/>
      <c r="SBF152" s="1"/>
      <c r="SBG152" s="1"/>
      <c r="SBH152" s="1"/>
      <c r="SBI152" s="1"/>
      <c r="SBJ152" s="1"/>
      <c r="SBK152" s="1"/>
      <c r="SBL152" s="1"/>
      <c r="SBM152" s="1"/>
      <c r="SBN152" s="1"/>
      <c r="SBO152" s="1"/>
      <c r="SBP152" s="1"/>
      <c r="SBQ152" s="1"/>
      <c r="SBR152" s="1"/>
      <c r="SBS152" s="1"/>
      <c r="SBT152" s="1"/>
      <c r="SBU152" s="1"/>
      <c r="SBV152" s="1"/>
      <c r="SBW152" s="1"/>
      <c r="SBX152" s="1"/>
      <c r="SBY152" s="1"/>
      <c r="SBZ152" s="1"/>
      <c r="SCA152" s="1"/>
      <c r="SCB152" s="1"/>
      <c r="SCC152" s="1"/>
      <c r="SCD152" s="1"/>
      <c r="SCE152" s="1"/>
      <c r="SCF152" s="1"/>
      <c r="SCG152" s="1"/>
      <c r="SCH152" s="1"/>
      <c r="SCI152" s="1"/>
      <c r="SCJ152" s="1"/>
      <c r="SCK152" s="1"/>
      <c r="SCL152" s="1"/>
      <c r="SCM152" s="1"/>
      <c r="SCN152" s="1"/>
      <c r="SCO152" s="1"/>
      <c r="SCP152" s="1"/>
      <c r="SCQ152" s="1"/>
      <c r="SCR152" s="1"/>
      <c r="SCS152" s="1"/>
      <c r="SCT152" s="1"/>
      <c r="SCU152" s="1"/>
      <c r="SCV152" s="1"/>
      <c r="SCW152" s="1"/>
      <c r="SCX152" s="1"/>
      <c r="SCY152" s="1"/>
      <c r="SCZ152" s="1"/>
      <c r="SDA152" s="1"/>
      <c r="SDB152" s="1"/>
      <c r="SDC152" s="1"/>
      <c r="SDD152" s="1"/>
      <c r="SDE152" s="1"/>
      <c r="SDF152" s="1"/>
      <c r="SDG152" s="1"/>
      <c r="SDH152" s="1"/>
      <c r="SDI152" s="1"/>
      <c r="SDJ152" s="1"/>
      <c r="SDK152" s="1"/>
      <c r="SDL152" s="1"/>
      <c r="SDM152" s="1"/>
      <c r="SDN152" s="1"/>
      <c r="SDO152" s="1"/>
      <c r="SDP152" s="1"/>
      <c r="SDQ152" s="1"/>
      <c r="SDR152" s="1"/>
      <c r="SDS152" s="1"/>
      <c r="SDT152" s="1"/>
      <c r="SDU152" s="1"/>
      <c r="SDV152" s="1"/>
      <c r="SDW152" s="1"/>
      <c r="SDX152" s="1"/>
      <c r="SDY152" s="1"/>
      <c r="SDZ152" s="1"/>
      <c r="SEA152" s="1"/>
      <c r="SEB152" s="1"/>
      <c r="SEC152" s="1"/>
      <c r="SED152" s="1"/>
      <c r="SEE152" s="1"/>
      <c r="SEF152" s="1"/>
      <c r="SEG152" s="1"/>
      <c r="SEH152" s="1"/>
      <c r="SEI152" s="1"/>
      <c r="SEJ152" s="1"/>
      <c r="SEK152" s="1"/>
      <c r="SEL152" s="1"/>
      <c r="SEM152" s="1"/>
      <c r="SEN152" s="1"/>
      <c r="SEO152" s="1"/>
      <c r="SEP152" s="1"/>
      <c r="SEQ152" s="1"/>
      <c r="SER152" s="1"/>
      <c r="SES152" s="1"/>
      <c r="SET152" s="1"/>
      <c r="SEU152" s="1"/>
      <c r="SEV152" s="1"/>
      <c r="SEW152" s="1"/>
      <c r="SEX152" s="1"/>
      <c r="SEY152" s="1"/>
      <c r="SEZ152" s="1"/>
      <c r="SFA152" s="1"/>
      <c r="SFB152" s="1"/>
      <c r="SFC152" s="1"/>
      <c r="SFD152" s="1"/>
      <c r="SFE152" s="1"/>
      <c r="SFF152" s="1"/>
      <c r="SFG152" s="1"/>
      <c r="SFH152" s="1"/>
      <c r="SFI152" s="1"/>
      <c r="SFJ152" s="1"/>
      <c r="SFK152" s="1"/>
      <c r="SFL152" s="1"/>
      <c r="SFM152" s="1"/>
      <c r="SFN152" s="1"/>
      <c r="SFO152" s="1"/>
      <c r="SFP152" s="1"/>
      <c r="SFQ152" s="1"/>
      <c r="SFR152" s="1"/>
      <c r="SFS152" s="1"/>
      <c r="SFT152" s="1"/>
      <c r="SFU152" s="1"/>
      <c r="SFV152" s="1"/>
      <c r="SFW152" s="1"/>
      <c r="SFX152" s="1"/>
      <c r="SFY152" s="1"/>
      <c r="SFZ152" s="1"/>
      <c r="SGA152" s="1"/>
      <c r="SGB152" s="1"/>
      <c r="SGC152" s="1"/>
      <c r="SGD152" s="1"/>
      <c r="SGE152" s="1"/>
      <c r="SGF152" s="1"/>
      <c r="SGG152" s="1"/>
      <c r="SGH152" s="1"/>
      <c r="SGI152" s="1"/>
      <c r="SGJ152" s="1"/>
      <c r="SGK152" s="1"/>
      <c r="SGL152" s="1"/>
      <c r="SGM152" s="1"/>
      <c r="SGN152" s="1"/>
      <c r="SGO152" s="1"/>
      <c r="SGP152" s="1"/>
      <c r="SGQ152" s="1"/>
      <c r="SGR152" s="1"/>
      <c r="SGS152" s="1"/>
      <c r="SGT152" s="1"/>
      <c r="SGU152" s="1"/>
      <c r="SGV152" s="1"/>
      <c r="SGW152" s="1"/>
      <c r="SGX152" s="1"/>
      <c r="SGY152" s="1"/>
      <c r="SGZ152" s="1"/>
      <c r="SHA152" s="1"/>
      <c r="SHB152" s="1"/>
      <c r="SHC152" s="1"/>
      <c r="SHD152" s="1"/>
      <c r="SHE152" s="1"/>
      <c r="SHF152" s="1"/>
      <c r="SHG152" s="1"/>
      <c r="SHH152" s="1"/>
      <c r="SHI152" s="1"/>
      <c r="SHJ152" s="1"/>
      <c r="SHK152" s="1"/>
      <c r="SHL152" s="1"/>
      <c r="SHM152" s="1"/>
      <c r="SHN152" s="1"/>
      <c r="SHO152" s="1"/>
      <c r="SHP152" s="1"/>
      <c r="SHQ152" s="1"/>
      <c r="SHR152" s="1"/>
      <c r="SHS152" s="1"/>
      <c r="SHT152" s="1"/>
      <c r="SHU152" s="1"/>
      <c r="SHV152" s="1"/>
      <c r="SHW152" s="1"/>
      <c r="SHX152" s="1"/>
      <c r="SHY152" s="1"/>
      <c r="SHZ152" s="1"/>
      <c r="SIA152" s="1"/>
      <c r="SIB152" s="1"/>
      <c r="SIC152" s="1"/>
      <c r="SID152" s="1"/>
      <c r="SIE152" s="1"/>
      <c r="SIF152" s="1"/>
      <c r="SIG152" s="1"/>
      <c r="SIH152" s="1"/>
      <c r="SII152" s="1"/>
      <c r="SIJ152" s="1"/>
      <c r="SIK152" s="1"/>
      <c r="SIL152" s="1"/>
      <c r="SIM152" s="1"/>
      <c r="SIN152" s="1"/>
      <c r="SIO152" s="1"/>
      <c r="SIP152" s="1"/>
      <c r="SIQ152" s="1"/>
      <c r="SIR152" s="1"/>
      <c r="SIS152" s="1"/>
      <c r="SIT152" s="1"/>
      <c r="SIU152" s="1"/>
      <c r="SIV152" s="1"/>
      <c r="SIW152" s="1"/>
      <c r="SIX152" s="1"/>
      <c r="SIY152" s="1"/>
      <c r="SIZ152" s="1"/>
      <c r="SJA152" s="1"/>
      <c r="SJB152" s="1"/>
      <c r="SJC152" s="1"/>
      <c r="SJD152" s="1"/>
      <c r="SJE152" s="1"/>
      <c r="SJF152" s="1"/>
      <c r="SJG152" s="1"/>
      <c r="SJH152" s="1"/>
      <c r="SJI152" s="1"/>
      <c r="SJJ152" s="1"/>
      <c r="SJK152" s="1"/>
      <c r="SJL152" s="1"/>
      <c r="SJM152" s="1"/>
      <c r="SJN152" s="1"/>
      <c r="SJO152" s="1"/>
      <c r="SJP152" s="1"/>
      <c r="SJQ152" s="1"/>
      <c r="SJR152" s="1"/>
      <c r="SJS152" s="1"/>
      <c r="SJT152" s="1"/>
      <c r="SJU152" s="1"/>
      <c r="SJV152" s="1"/>
      <c r="SJW152" s="1"/>
      <c r="SJX152" s="1"/>
      <c r="SJY152" s="1"/>
      <c r="SJZ152" s="1"/>
      <c r="SKA152" s="1"/>
      <c r="SKB152" s="1"/>
      <c r="SKC152" s="1"/>
      <c r="SKD152" s="1"/>
      <c r="SKE152" s="1"/>
      <c r="SKF152" s="1"/>
      <c r="SKG152" s="1"/>
      <c r="SKH152" s="1"/>
      <c r="SKI152" s="1"/>
      <c r="SKJ152" s="1"/>
      <c r="SKK152" s="1"/>
      <c r="SKL152" s="1"/>
      <c r="SKM152" s="1"/>
      <c r="SKN152" s="1"/>
      <c r="SKO152" s="1"/>
      <c r="SKP152" s="1"/>
      <c r="SKQ152" s="1"/>
      <c r="SKR152" s="1"/>
      <c r="SKS152" s="1"/>
      <c r="SKT152" s="1"/>
      <c r="SKU152" s="1"/>
      <c r="SKV152" s="1"/>
      <c r="SKW152" s="1"/>
      <c r="SKX152" s="1"/>
      <c r="SKY152" s="1"/>
      <c r="SKZ152" s="1"/>
      <c r="SLA152" s="1"/>
      <c r="SLB152" s="1"/>
      <c r="SLC152" s="1"/>
      <c r="SLD152" s="1"/>
      <c r="SLE152" s="1"/>
      <c r="SLF152" s="1"/>
      <c r="SLG152" s="1"/>
      <c r="SLH152" s="1"/>
      <c r="SLI152" s="1"/>
      <c r="SLJ152" s="1"/>
      <c r="SLK152" s="1"/>
      <c r="SLL152" s="1"/>
      <c r="SLM152" s="1"/>
      <c r="SLN152" s="1"/>
      <c r="SLO152" s="1"/>
      <c r="SLP152" s="1"/>
      <c r="SLQ152" s="1"/>
      <c r="SLR152" s="1"/>
      <c r="SLS152" s="1"/>
      <c r="SLT152" s="1"/>
      <c r="SLU152" s="1"/>
      <c r="SLV152" s="1"/>
      <c r="SLW152" s="1"/>
      <c r="SLX152" s="1"/>
      <c r="SLY152" s="1"/>
      <c r="SLZ152" s="1"/>
      <c r="SMA152" s="1"/>
      <c r="SMB152" s="1"/>
      <c r="SMC152" s="1"/>
      <c r="SMD152" s="1"/>
      <c r="SME152" s="1"/>
      <c r="SMF152" s="1"/>
      <c r="SMG152" s="1"/>
      <c r="SMH152" s="1"/>
      <c r="SMI152" s="1"/>
      <c r="SMJ152" s="1"/>
      <c r="SMK152" s="1"/>
      <c r="SML152" s="1"/>
      <c r="SMM152" s="1"/>
      <c r="SMN152" s="1"/>
      <c r="SMO152" s="1"/>
      <c r="SMP152" s="1"/>
      <c r="SMQ152" s="1"/>
      <c r="SMR152" s="1"/>
      <c r="SMS152" s="1"/>
      <c r="SMT152" s="1"/>
      <c r="SMU152" s="1"/>
      <c r="SMV152" s="1"/>
      <c r="SMW152" s="1"/>
      <c r="SMX152" s="1"/>
      <c r="SMY152" s="1"/>
      <c r="SMZ152" s="1"/>
      <c r="SNA152" s="1"/>
      <c r="SNB152" s="1"/>
      <c r="SNC152" s="1"/>
      <c r="SND152" s="1"/>
      <c r="SNE152" s="1"/>
      <c r="SNF152" s="1"/>
      <c r="SNG152" s="1"/>
      <c r="SNH152" s="1"/>
      <c r="SNI152" s="1"/>
      <c r="SNJ152" s="1"/>
      <c r="SNK152" s="1"/>
      <c r="SNL152" s="1"/>
      <c r="SNM152" s="1"/>
      <c r="SNN152" s="1"/>
      <c r="SNO152" s="1"/>
      <c r="SNP152" s="1"/>
      <c r="SNQ152" s="1"/>
      <c r="SNR152" s="1"/>
      <c r="SNS152" s="1"/>
      <c r="SNT152" s="1"/>
      <c r="SNU152" s="1"/>
      <c r="SNV152" s="1"/>
      <c r="SNW152" s="1"/>
      <c r="SNX152" s="1"/>
      <c r="SNY152" s="1"/>
      <c r="SNZ152" s="1"/>
      <c r="SOA152" s="1"/>
      <c r="SOB152" s="1"/>
      <c r="SOC152" s="1"/>
      <c r="SOD152" s="1"/>
      <c r="SOE152" s="1"/>
      <c r="SOF152" s="1"/>
      <c r="SOG152" s="1"/>
      <c r="SOH152" s="1"/>
      <c r="SOI152" s="1"/>
      <c r="SOJ152" s="1"/>
      <c r="SOK152" s="1"/>
      <c r="SOL152" s="1"/>
      <c r="SOM152" s="1"/>
      <c r="SON152" s="1"/>
      <c r="SOO152" s="1"/>
      <c r="SOP152" s="1"/>
      <c r="SOQ152" s="1"/>
      <c r="SOR152" s="1"/>
      <c r="SOS152" s="1"/>
      <c r="SOT152" s="1"/>
      <c r="SOU152" s="1"/>
      <c r="SOV152" s="1"/>
      <c r="SOW152" s="1"/>
      <c r="SOX152" s="1"/>
      <c r="SOY152" s="1"/>
      <c r="SOZ152" s="1"/>
      <c r="SPA152" s="1"/>
      <c r="SPB152" s="1"/>
      <c r="SPC152" s="1"/>
      <c r="SPD152" s="1"/>
      <c r="SPE152" s="1"/>
      <c r="SPF152" s="1"/>
      <c r="SPG152" s="1"/>
      <c r="SPH152" s="1"/>
      <c r="SPI152" s="1"/>
      <c r="SPJ152" s="1"/>
      <c r="SPK152" s="1"/>
      <c r="SPL152" s="1"/>
      <c r="SPM152" s="1"/>
      <c r="SPN152" s="1"/>
      <c r="SPO152" s="1"/>
      <c r="SPP152" s="1"/>
      <c r="SPQ152" s="1"/>
      <c r="SPR152" s="1"/>
      <c r="SPS152" s="1"/>
      <c r="SPT152" s="1"/>
      <c r="SPU152" s="1"/>
      <c r="SPV152" s="1"/>
      <c r="SPW152" s="1"/>
      <c r="SPX152" s="1"/>
      <c r="SPY152" s="1"/>
      <c r="SPZ152" s="1"/>
      <c r="SQA152" s="1"/>
      <c r="SQB152" s="1"/>
      <c r="SQC152" s="1"/>
      <c r="SQD152" s="1"/>
      <c r="SQE152" s="1"/>
      <c r="SQF152" s="1"/>
      <c r="SQG152" s="1"/>
      <c r="SQH152" s="1"/>
      <c r="SQI152" s="1"/>
      <c r="SQJ152" s="1"/>
      <c r="SQK152" s="1"/>
      <c r="SQL152" s="1"/>
      <c r="SQM152" s="1"/>
      <c r="SQN152" s="1"/>
      <c r="SQO152" s="1"/>
      <c r="SQP152" s="1"/>
      <c r="SQQ152" s="1"/>
      <c r="SQR152" s="1"/>
      <c r="SQS152" s="1"/>
      <c r="SQT152" s="1"/>
      <c r="SQU152" s="1"/>
      <c r="SQV152" s="1"/>
      <c r="SQW152" s="1"/>
      <c r="SQX152" s="1"/>
      <c r="SQY152" s="1"/>
      <c r="SQZ152" s="1"/>
      <c r="SRA152" s="1"/>
      <c r="SRB152" s="1"/>
      <c r="SRC152" s="1"/>
      <c r="SRD152" s="1"/>
      <c r="SRE152" s="1"/>
      <c r="SRF152" s="1"/>
      <c r="SRG152" s="1"/>
      <c r="SRH152" s="1"/>
      <c r="SRI152" s="1"/>
      <c r="SRJ152" s="1"/>
      <c r="SRK152" s="1"/>
      <c r="SRL152" s="1"/>
      <c r="SRM152" s="1"/>
      <c r="SRN152" s="1"/>
      <c r="SRO152" s="1"/>
      <c r="SRP152" s="1"/>
      <c r="SRQ152" s="1"/>
      <c r="SRR152" s="1"/>
      <c r="SRS152" s="1"/>
      <c r="SRT152" s="1"/>
      <c r="SRU152" s="1"/>
      <c r="SRV152" s="1"/>
      <c r="SRW152" s="1"/>
      <c r="SRX152" s="1"/>
      <c r="SRY152" s="1"/>
      <c r="SRZ152" s="1"/>
      <c r="SSA152" s="1"/>
      <c r="SSB152" s="1"/>
      <c r="SSC152" s="1"/>
      <c r="SSD152" s="1"/>
      <c r="SSE152" s="1"/>
      <c r="SSF152" s="1"/>
      <c r="SSG152" s="1"/>
      <c r="SSH152" s="1"/>
      <c r="SSI152" s="1"/>
      <c r="SSJ152" s="1"/>
      <c r="SSK152" s="1"/>
      <c r="SSL152" s="1"/>
      <c r="SSM152" s="1"/>
      <c r="SSN152" s="1"/>
      <c r="SSO152" s="1"/>
      <c r="SSP152" s="1"/>
      <c r="SSQ152" s="1"/>
      <c r="SSR152" s="1"/>
      <c r="SSS152" s="1"/>
      <c r="SST152" s="1"/>
      <c r="SSU152" s="1"/>
      <c r="SSV152" s="1"/>
      <c r="SSW152" s="1"/>
      <c r="SSX152" s="1"/>
      <c r="SSY152" s="1"/>
      <c r="SSZ152" s="1"/>
      <c r="STA152" s="1"/>
      <c r="STB152" s="1"/>
      <c r="STC152" s="1"/>
      <c r="STD152" s="1"/>
      <c r="STE152" s="1"/>
      <c r="STF152" s="1"/>
      <c r="STG152" s="1"/>
      <c r="STH152" s="1"/>
      <c r="STI152" s="1"/>
      <c r="STJ152" s="1"/>
      <c r="STK152" s="1"/>
      <c r="STL152" s="1"/>
      <c r="STM152" s="1"/>
      <c r="STN152" s="1"/>
      <c r="STO152" s="1"/>
      <c r="STP152" s="1"/>
      <c r="STQ152" s="1"/>
      <c r="STR152" s="1"/>
      <c r="STS152" s="1"/>
      <c r="STT152" s="1"/>
      <c r="STU152" s="1"/>
      <c r="STV152" s="1"/>
      <c r="STW152" s="1"/>
      <c r="STX152" s="1"/>
      <c r="STY152" s="1"/>
      <c r="STZ152" s="1"/>
      <c r="SUA152" s="1"/>
      <c r="SUB152" s="1"/>
      <c r="SUC152" s="1"/>
      <c r="SUD152" s="1"/>
      <c r="SUE152" s="1"/>
      <c r="SUF152" s="1"/>
      <c r="SUG152" s="1"/>
      <c r="SUH152" s="1"/>
      <c r="SUI152" s="1"/>
      <c r="SUJ152" s="1"/>
      <c r="SUK152" s="1"/>
      <c r="SUL152" s="1"/>
      <c r="SUM152" s="1"/>
      <c r="SUN152" s="1"/>
      <c r="SUO152" s="1"/>
      <c r="SUP152" s="1"/>
      <c r="SUQ152" s="1"/>
      <c r="SUR152" s="1"/>
      <c r="SUS152" s="1"/>
      <c r="SUT152" s="1"/>
      <c r="SUU152" s="1"/>
      <c r="SUV152" s="1"/>
      <c r="SUW152" s="1"/>
      <c r="SUX152" s="1"/>
      <c r="SUY152" s="1"/>
      <c r="SUZ152" s="1"/>
      <c r="SVA152" s="1"/>
      <c r="SVB152" s="1"/>
      <c r="SVC152" s="1"/>
      <c r="SVD152" s="1"/>
      <c r="SVE152" s="1"/>
      <c r="SVF152" s="1"/>
      <c r="SVG152" s="1"/>
      <c r="SVH152" s="1"/>
      <c r="SVI152" s="1"/>
      <c r="SVJ152" s="1"/>
      <c r="SVK152" s="1"/>
      <c r="SVL152" s="1"/>
      <c r="SVM152" s="1"/>
      <c r="SVN152" s="1"/>
      <c r="SVO152" s="1"/>
      <c r="SVP152" s="1"/>
      <c r="SVQ152" s="1"/>
      <c r="SVR152" s="1"/>
      <c r="SVS152" s="1"/>
      <c r="SVT152" s="1"/>
      <c r="SVU152" s="1"/>
      <c r="SVV152" s="1"/>
      <c r="SVW152" s="1"/>
      <c r="SVX152" s="1"/>
      <c r="SVY152" s="1"/>
      <c r="SVZ152" s="1"/>
      <c r="SWA152" s="1"/>
      <c r="SWB152" s="1"/>
      <c r="SWC152" s="1"/>
      <c r="SWD152" s="1"/>
      <c r="SWE152" s="1"/>
      <c r="SWF152" s="1"/>
      <c r="SWG152" s="1"/>
      <c r="SWH152" s="1"/>
      <c r="SWI152" s="1"/>
      <c r="SWJ152" s="1"/>
      <c r="SWK152" s="1"/>
      <c r="SWL152" s="1"/>
      <c r="SWM152" s="1"/>
      <c r="SWN152" s="1"/>
      <c r="SWO152" s="1"/>
      <c r="SWP152" s="1"/>
      <c r="SWQ152" s="1"/>
      <c r="SWR152" s="1"/>
      <c r="SWS152" s="1"/>
      <c r="SWT152" s="1"/>
      <c r="SWU152" s="1"/>
      <c r="SWV152" s="1"/>
      <c r="SWW152" s="1"/>
      <c r="SWX152" s="1"/>
      <c r="SWY152" s="1"/>
      <c r="SWZ152" s="1"/>
      <c r="SXA152" s="1"/>
      <c r="SXB152" s="1"/>
      <c r="SXC152" s="1"/>
      <c r="SXD152" s="1"/>
      <c r="SXE152" s="1"/>
      <c r="SXF152" s="1"/>
      <c r="SXG152" s="1"/>
      <c r="SXH152" s="1"/>
      <c r="SXI152" s="1"/>
      <c r="SXJ152" s="1"/>
      <c r="SXK152" s="1"/>
      <c r="SXL152" s="1"/>
      <c r="SXM152" s="1"/>
      <c r="SXN152" s="1"/>
      <c r="SXO152" s="1"/>
      <c r="SXP152" s="1"/>
      <c r="SXQ152" s="1"/>
      <c r="SXR152" s="1"/>
      <c r="SXS152" s="1"/>
      <c r="SXT152" s="1"/>
      <c r="SXU152" s="1"/>
      <c r="SXV152" s="1"/>
      <c r="SXW152" s="1"/>
      <c r="SXX152" s="1"/>
      <c r="SXY152" s="1"/>
      <c r="SXZ152" s="1"/>
      <c r="SYA152" s="1"/>
      <c r="SYB152" s="1"/>
      <c r="SYC152" s="1"/>
      <c r="SYD152" s="1"/>
      <c r="SYE152" s="1"/>
      <c r="SYF152" s="1"/>
      <c r="SYG152" s="1"/>
      <c r="SYH152" s="1"/>
      <c r="SYI152" s="1"/>
      <c r="SYJ152" s="1"/>
      <c r="SYK152" s="1"/>
      <c r="SYL152" s="1"/>
      <c r="SYM152" s="1"/>
      <c r="SYN152" s="1"/>
      <c r="SYO152" s="1"/>
      <c r="SYP152" s="1"/>
      <c r="SYQ152" s="1"/>
      <c r="SYR152" s="1"/>
      <c r="SYS152" s="1"/>
      <c r="SYT152" s="1"/>
      <c r="SYU152" s="1"/>
      <c r="SYV152" s="1"/>
      <c r="SYW152" s="1"/>
      <c r="SYX152" s="1"/>
      <c r="SYY152" s="1"/>
      <c r="SYZ152" s="1"/>
      <c r="SZA152" s="1"/>
      <c r="SZB152" s="1"/>
      <c r="SZC152" s="1"/>
      <c r="SZD152" s="1"/>
      <c r="SZE152" s="1"/>
      <c r="SZF152" s="1"/>
      <c r="SZG152" s="1"/>
      <c r="SZH152" s="1"/>
      <c r="SZI152" s="1"/>
      <c r="SZJ152" s="1"/>
      <c r="SZK152" s="1"/>
      <c r="SZL152" s="1"/>
      <c r="SZM152" s="1"/>
      <c r="SZN152" s="1"/>
      <c r="SZO152" s="1"/>
      <c r="SZP152" s="1"/>
      <c r="SZQ152" s="1"/>
      <c r="SZR152" s="1"/>
      <c r="SZS152" s="1"/>
      <c r="SZT152" s="1"/>
      <c r="SZU152" s="1"/>
      <c r="SZV152" s="1"/>
      <c r="SZW152" s="1"/>
      <c r="SZX152" s="1"/>
      <c r="SZY152" s="1"/>
      <c r="SZZ152" s="1"/>
      <c r="TAA152" s="1"/>
      <c r="TAB152" s="1"/>
      <c r="TAC152" s="1"/>
      <c r="TAD152" s="1"/>
      <c r="TAE152" s="1"/>
      <c r="TAF152" s="1"/>
      <c r="TAG152" s="1"/>
      <c r="TAH152" s="1"/>
      <c r="TAI152" s="1"/>
      <c r="TAJ152" s="1"/>
      <c r="TAK152" s="1"/>
      <c r="TAL152" s="1"/>
      <c r="TAM152" s="1"/>
      <c r="TAN152" s="1"/>
      <c r="TAO152" s="1"/>
      <c r="TAP152" s="1"/>
      <c r="TAQ152" s="1"/>
      <c r="TAR152" s="1"/>
      <c r="TAS152" s="1"/>
      <c r="TAT152" s="1"/>
      <c r="TAU152" s="1"/>
      <c r="TAV152" s="1"/>
      <c r="TAW152" s="1"/>
      <c r="TAX152" s="1"/>
      <c r="TAY152" s="1"/>
      <c r="TAZ152" s="1"/>
      <c r="TBA152" s="1"/>
      <c r="TBB152" s="1"/>
      <c r="TBC152" s="1"/>
      <c r="TBD152" s="1"/>
      <c r="TBE152" s="1"/>
      <c r="TBF152" s="1"/>
      <c r="TBG152" s="1"/>
      <c r="TBH152" s="1"/>
      <c r="TBI152" s="1"/>
      <c r="TBJ152" s="1"/>
      <c r="TBK152" s="1"/>
      <c r="TBL152" s="1"/>
      <c r="TBM152" s="1"/>
      <c r="TBN152" s="1"/>
      <c r="TBO152" s="1"/>
      <c r="TBP152" s="1"/>
      <c r="TBQ152" s="1"/>
      <c r="TBR152" s="1"/>
      <c r="TBS152" s="1"/>
      <c r="TBT152" s="1"/>
      <c r="TBU152" s="1"/>
      <c r="TBV152" s="1"/>
      <c r="TBW152" s="1"/>
      <c r="TBX152" s="1"/>
      <c r="TBY152" s="1"/>
      <c r="TBZ152" s="1"/>
      <c r="TCA152" s="1"/>
      <c r="TCB152" s="1"/>
      <c r="TCC152" s="1"/>
      <c r="TCD152" s="1"/>
      <c r="TCE152" s="1"/>
      <c r="TCF152" s="1"/>
      <c r="TCG152" s="1"/>
      <c r="TCH152" s="1"/>
      <c r="TCI152" s="1"/>
      <c r="TCJ152" s="1"/>
      <c r="TCK152" s="1"/>
      <c r="TCL152" s="1"/>
      <c r="TCM152" s="1"/>
      <c r="TCN152" s="1"/>
      <c r="TCO152" s="1"/>
      <c r="TCP152" s="1"/>
      <c r="TCQ152" s="1"/>
      <c r="TCR152" s="1"/>
      <c r="TCS152" s="1"/>
      <c r="TCT152" s="1"/>
      <c r="TCU152" s="1"/>
      <c r="TCV152" s="1"/>
      <c r="TCW152" s="1"/>
      <c r="TCX152" s="1"/>
      <c r="TCY152" s="1"/>
      <c r="TCZ152" s="1"/>
      <c r="TDA152" s="1"/>
      <c r="TDB152" s="1"/>
      <c r="TDC152" s="1"/>
      <c r="TDD152" s="1"/>
      <c r="TDE152" s="1"/>
      <c r="TDF152" s="1"/>
      <c r="TDG152" s="1"/>
      <c r="TDH152" s="1"/>
      <c r="TDI152" s="1"/>
      <c r="TDJ152" s="1"/>
      <c r="TDK152" s="1"/>
      <c r="TDL152" s="1"/>
      <c r="TDM152" s="1"/>
      <c r="TDN152" s="1"/>
      <c r="TDO152" s="1"/>
      <c r="TDP152" s="1"/>
      <c r="TDQ152" s="1"/>
      <c r="TDR152" s="1"/>
      <c r="TDS152" s="1"/>
      <c r="TDT152" s="1"/>
      <c r="TDU152" s="1"/>
      <c r="TDV152" s="1"/>
      <c r="TDW152" s="1"/>
      <c r="TDX152" s="1"/>
      <c r="TDY152" s="1"/>
      <c r="TDZ152" s="1"/>
      <c r="TEA152" s="1"/>
      <c r="TEB152" s="1"/>
      <c r="TEC152" s="1"/>
      <c r="TED152" s="1"/>
      <c r="TEE152" s="1"/>
      <c r="TEF152" s="1"/>
      <c r="TEG152" s="1"/>
      <c r="TEH152" s="1"/>
      <c r="TEI152" s="1"/>
      <c r="TEJ152" s="1"/>
      <c r="TEK152" s="1"/>
      <c r="TEL152" s="1"/>
      <c r="TEM152" s="1"/>
      <c r="TEN152" s="1"/>
      <c r="TEO152" s="1"/>
      <c r="TEP152" s="1"/>
      <c r="TEQ152" s="1"/>
      <c r="TER152" s="1"/>
      <c r="TES152" s="1"/>
      <c r="TET152" s="1"/>
      <c r="TEU152" s="1"/>
      <c r="TEV152" s="1"/>
      <c r="TEW152" s="1"/>
      <c r="TEX152" s="1"/>
      <c r="TEY152" s="1"/>
      <c r="TEZ152" s="1"/>
      <c r="TFA152" s="1"/>
      <c r="TFB152" s="1"/>
      <c r="TFC152" s="1"/>
      <c r="TFD152" s="1"/>
      <c r="TFE152" s="1"/>
      <c r="TFF152" s="1"/>
      <c r="TFG152" s="1"/>
      <c r="TFH152" s="1"/>
      <c r="TFI152" s="1"/>
      <c r="TFJ152" s="1"/>
      <c r="TFK152" s="1"/>
      <c r="TFL152" s="1"/>
      <c r="TFM152" s="1"/>
      <c r="TFN152" s="1"/>
      <c r="TFO152" s="1"/>
      <c r="TFP152" s="1"/>
      <c r="TFQ152" s="1"/>
      <c r="TFR152" s="1"/>
      <c r="TFS152" s="1"/>
      <c r="TFT152" s="1"/>
      <c r="TFU152" s="1"/>
      <c r="TFV152" s="1"/>
      <c r="TFW152" s="1"/>
      <c r="TFX152" s="1"/>
      <c r="TFY152" s="1"/>
      <c r="TFZ152" s="1"/>
      <c r="TGA152" s="1"/>
      <c r="TGB152" s="1"/>
      <c r="TGC152" s="1"/>
      <c r="TGD152" s="1"/>
      <c r="TGE152" s="1"/>
      <c r="TGF152" s="1"/>
      <c r="TGG152" s="1"/>
      <c r="TGH152" s="1"/>
      <c r="TGI152" s="1"/>
      <c r="TGJ152" s="1"/>
      <c r="TGK152" s="1"/>
      <c r="TGL152" s="1"/>
      <c r="TGM152" s="1"/>
      <c r="TGN152" s="1"/>
      <c r="TGO152" s="1"/>
      <c r="TGP152" s="1"/>
      <c r="TGQ152" s="1"/>
      <c r="TGR152" s="1"/>
      <c r="TGS152" s="1"/>
      <c r="TGT152" s="1"/>
      <c r="TGU152" s="1"/>
      <c r="TGV152" s="1"/>
      <c r="TGW152" s="1"/>
      <c r="TGX152" s="1"/>
      <c r="TGY152" s="1"/>
      <c r="TGZ152" s="1"/>
      <c r="THA152" s="1"/>
      <c r="THB152" s="1"/>
      <c r="THC152" s="1"/>
      <c r="THD152" s="1"/>
      <c r="THE152" s="1"/>
      <c r="THF152" s="1"/>
      <c r="THG152" s="1"/>
      <c r="THH152" s="1"/>
      <c r="THI152" s="1"/>
      <c r="THJ152" s="1"/>
      <c r="THK152" s="1"/>
      <c r="THL152" s="1"/>
      <c r="THM152" s="1"/>
      <c r="THN152" s="1"/>
      <c r="THO152" s="1"/>
      <c r="THP152" s="1"/>
      <c r="THQ152" s="1"/>
      <c r="THR152" s="1"/>
      <c r="THS152" s="1"/>
      <c r="THT152" s="1"/>
      <c r="THU152" s="1"/>
      <c r="THV152" s="1"/>
      <c r="THW152" s="1"/>
      <c r="THX152" s="1"/>
      <c r="THY152" s="1"/>
      <c r="THZ152" s="1"/>
      <c r="TIA152" s="1"/>
      <c r="TIB152" s="1"/>
      <c r="TIC152" s="1"/>
      <c r="TID152" s="1"/>
      <c r="TIE152" s="1"/>
      <c r="TIF152" s="1"/>
      <c r="TIG152" s="1"/>
      <c r="TIH152" s="1"/>
      <c r="TII152" s="1"/>
      <c r="TIJ152" s="1"/>
      <c r="TIK152" s="1"/>
      <c r="TIL152" s="1"/>
      <c r="TIM152" s="1"/>
      <c r="TIN152" s="1"/>
      <c r="TIO152" s="1"/>
      <c r="TIP152" s="1"/>
      <c r="TIQ152" s="1"/>
      <c r="TIR152" s="1"/>
      <c r="TIS152" s="1"/>
      <c r="TIT152" s="1"/>
      <c r="TIU152" s="1"/>
      <c r="TIV152" s="1"/>
      <c r="TIW152" s="1"/>
      <c r="TIX152" s="1"/>
      <c r="TIY152" s="1"/>
      <c r="TIZ152" s="1"/>
      <c r="TJA152" s="1"/>
      <c r="TJB152" s="1"/>
      <c r="TJC152" s="1"/>
      <c r="TJD152" s="1"/>
      <c r="TJE152" s="1"/>
      <c r="TJF152" s="1"/>
      <c r="TJG152" s="1"/>
      <c r="TJH152" s="1"/>
      <c r="TJI152" s="1"/>
      <c r="TJJ152" s="1"/>
      <c r="TJK152" s="1"/>
      <c r="TJL152" s="1"/>
      <c r="TJM152" s="1"/>
      <c r="TJN152" s="1"/>
      <c r="TJO152" s="1"/>
      <c r="TJP152" s="1"/>
      <c r="TJQ152" s="1"/>
      <c r="TJR152" s="1"/>
      <c r="TJS152" s="1"/>
      <c r="TJT152" s="1"/>
      <c r="TJU152" s="1"/>
      <c r="TJV152" s="1"/>
      <c r="TJW152" s="1"/>
      <c r="TJX152" s="1"/>
      <c r="TJY152" s="1"/>
      <c r="TJZ152" s="1"/>
      <c r="TKA152" s="1"/>
      <c r="TKB152" s="1"/>
      <c r="TKC152" s="1"/>
      <c r="TKD152" s="1"/>
      <c r="TKE152" s="1"/>
      <c r="TKF152" s="1"/>
      <c r="TKG152" s="1"/>
      <c r="TKH152" s="1"/>
      <c r="TKI152" s="1"/>
      <c r="TKJ152" s="1"/>
      <c r="TKK152" s="1"/>
      <c r="TKL152" s="1"/>
      <c r="TKM152" s="1"/>
      <c r="TKN152" s="1"/>
      <c r="TKO152" s="1"/>
      <c r="TKP152" s="1"/>
      <c r="TKQ152" s="1"/>
      <c r="TKR152" s="1"/>
      <c r="TKS152" s="1"/>
      <c r="TKT152" s="1"/>
      <c r="TKU152" s="1"/>
      <c r="TKV152" s="1"/>
      <c r="TKW152" s="1"/>
      <c r="TKX152" s="1"/>
      <c r="TKY152" s="1"/>
      <c r="TKZ152" s="1"/>
      <c r="TLA152" s="1"/>
      <c r="TLB152" s="1"/>
      <c r="TLC152" s="1"/>
      <c r="TLD152" s="1"/>
      <c r="TLE152" s="1"/>
      <c r="TLF152" s="1"/>
      <c r="TLG152" s="1"/>
      <c r="TLH152" s="1"/>
      <c r="TLI152" s="1"/>
      <c r="TLJ152" s="1"/>
      <c r="TLK152" s="1"/>
      <c r="TLL152" s="1"/>
      <c r="TLM152" s="1"/>
      <c r="TLN152" s="1"/>
      <c r="TLO152" s="1"/>
      <c r="TLP152" s="1"/>
      <c r="TLQ152" s="1"/>
      <c r="TLR152" s="1"/>
      <c r="TLS152" s="1"/>
      <c r="TLT152" s="1"/>
      <c r="TLU152" s="1"/>
      <c r="TLV152" s="1"/>
      <c r="TLW152" s="1"/>
      <c r="TLX152" s="1"/>
      <c r="TLY152" s="1"/>
      <c r="TLZ152" s="1"/>
      <c r="TMA152" s="1"/>
      <c r="TMB152" s="1"/>
      <c r="TMC152" s="1"/>
      <c r="TMD152" s="1"/>
      <c r="TME152" s="1"/>
      <c r="TMF152" s="1"/>
      <c r="TMG152" s="1"/>
      <c r="TMH152" s="1"/>
      <c r="TMI152" s="1"/>
      <c r="TMJ152" s="1"/>
      <c r="TMK152" s="1"/>
      <c r="TML152" s="1"/>
      <c r="TMM152" s="1"/>
      <c r="TMN152" s="1"/>
      <c r="TMO152" s="1"/>
      <c r="TMP152" s="1"/>
      <c r="TMQ152" s="1"/>
      <c r="TMR152" s="1"/>
      <c r="TMS152" s="1"/>
      <c r="TMT152" s="1"/>
      <c r="TMU152" s="1"/>
      <c r="TMV152" s="1"/>
      <c r="TMW152" s="1"/>
      <c r="TMX152" s="1"/>
      <c r="TMY152" s="1"/>
      <c r="TMZ152" s="1"/>
      <c r="TNA152" s="1"/>
      <c r="TNB152" s="1"/>
      <c r="TNC152" s="1"/>
      <c r="TND152" s="1"/>
      <c r="TNE152" s="1"/>
      <c r="TNF152" s="1"/>
      <c r="TNG152" s="1"/>
      <c r="TNH152" s="1"/>
      <c r="TNI152" s="1"/>
      <c r="TNJ152" s="1"/>
      <c r="TNK152" s="1"/>
      <c r="TNL152" s="1"/>
      <c r="TNM152" s="1"/>
      <c r="TNN152" s="1"/>
      <c r="TNO152" s="1"/>
      <c r="TNP152" s="1"/>
      <c r="TNQ152" s="1"/>
      <c r="TNR152" s="1"/>
      <c r="TNS152" s="1"/>
      <c r="TNT152" s="1"/>
      <c r="TNU152" s="1"/>
      <c r="TNV152" s="1"/>
      <c r="TNW152" s="1"/>
      <c r="TNX152" s="1"/>
      <c r="TNY152" s="1"/>
      <c r="TNZ152" s="1"/>
      <c r="TOA152" s="1"/>
      <c r="TOB152" s="1"/>
      <c r="TOC152" s="1"/>
      <c r="TOD152" s="1"/>
      <c r="TOE152" s="1"/>
      <c r="TOF152" s="1"/>
      <c r="TOG152" s="1"/>
      <c r="TOH152" s="1"/>
      <c r="TOI152" s="1"/>
      <c r="TOJ152" s="1"/>
      <c r="TOK152" s="1"/>
      <c r="TOL152" s="1"/>
      <c r="TOM152" s="1"/>
      <c r="TON152" s="1"/>
      <c r="TOO152" s="1"/>
      <c r="TOP152" s="1"/>
      <c r="TOQ152" s="1"/>
      <c r="TOR152" s="1"/>
      <c r="TOS152" s="1"/>
      <c r="TOT152" s="1"/>
      <c r="TOU152" s="1"/>
      <c r="TOV152" s="1"/>
      <c r="TOW152" s="1"/>
      <c r="TOX152" s="1"/>
      <c r="TOY152" s="1"/>
      <c r="TOZ152" s="1"/>
      <c r="TPA152" s="1"/>
      <c r="TPB152" s="1"/>
      <c r="TPC152" s="1"/>
      <c r="TPD152" s="1"/>
      <c r="TPE152" s="1"/>
      <c r="TPF152" s="1"/>
      <c r="TPG152" s="1"/>
      <c r="TPH152" s="1"/>
      <c r="TPI152" s="1"/>
      <c r="TPJ152" s="1"/>
      <c r="TPK152" s="1"/>
      <c r="TPL152" s="1"/>
      <c r="TPM152" s="1"/>
      <c r="TPN152" s="1"/>
      <c r="TPO152" s="1"/>
      <c r="TPP152" s="1"/>
      <c r="TPQ152" s="1"/>
      <c r="TPR152" s="1"/>
      <c r="TPS152" s="1"/>
      <c r="TPT152" s="1"/>
      <c r="TPU152" s="1"/>
      <c r="TPV152" s="1"/>
      <c r="TPW152" s="1"/>
      <c r="TPX152" s="1"/>
      <c r="TPY152" s="1"/>
      <c r="TPZ152" s="1"/>
      <c r="TQA152" s="1"/>
      <c r="TQB152" s="1"/>
      <c r="TQC152" s="1"/>
      <c r="TQD152" s="1"/>
      <c r="TQE152" s="1"/>
      <c r="TQF152" s="1"/>
      <c r="TQG152" s="1"/>
      <c r="TQH152" s="1"/>
      <c r="TQI152" s="1"/>
      <c r="TQJ152" s="1"/>
      <c r="TQK152" s="1"/>
      <c r="TQL152" s="1"/>
      <c r="TQM152" s="1"/>
      <c r="TQN152" s="1"/>
      <c r="TQO152" s="1"/>
      <c r="TQP152" s="1"/>
      <c r="TQQ152" s="1"/>
      <c r="TQR152" s="1"/>
      <c r="TQS152" s="1"/>
      <c r="TQT152" s="1"/>
      <c r="TQU152" s="1"/>
      <c r="TQV152" s="1"/>
      <c r="TQW152" s="1"/>
      <c r="TQX152" s="1"/>
      <c r="TQY152" s="1"/>
      <c r="TQZ152" s="1"/>
      <c r="TRA152" s="1"/>
      <c r="TRB152" s="1"/>
      <c r="TRC152" s="1"/>
      <c r="TRD152" s="1"/>
      <c r="TRE152" s="1"/>
      <c r="TRF152" s="1"/>
      <c r="TRG152" s="1"/>
      <c r="TRH152" s="1"/>
      <c r="TRI152" s="1"/>
      <c r="TRJ152" s="1"/>
      <c r="TRK152" s="1"/>
      <c r="TRL152" s="1"/>
      <c r="TRM152" s="1"/>
      <c r="TRN152" s="1"/>
      <c r="TRO152" s="1"/>
      <c r="TRP152" s="1"/>
      <c r="TRQ152" s="1"/>
      <c r="TRR152" s="1"/>
      <c r="TRS152" s="1"/>
      <c r="TRT152" s="1"/>
      <c r="TRU152" s="1"/>
      <c r="TRV152" s="1"/>
      <c r="TRW152" s="1"/>
      <c r="TRX152" s="1"/>
      <c r="TRY152" s="1"/>
      <c r="TRZ152" s="1"/>
      <c r="TSA152" s="1"/>
      <c r="TSB152" s="1"/>
      <c r="TSC152" s="1"/>
      <c r="TSD152" s="1"/>
      <c r="TSE152" s="1"/>
      <c r="TSF152" s="1"/>
      <c r="TSG152" s="1"/>
      <c r="TSH152" s="1"/>
      <c r="TSI152" s="1"/>
      <c r="TSJ152" s="1"/>
      <c r="TSK152" s="1"/>
      <c r="TSL152" s="1"/>
      <c r="TSM152" s="1"/>
      <c r="TSN152" s="1"/>
      <c r="TSO152" s="1"/>
      <c r="TSP152" s="1"/>
      <c r="TSQ152" s="1"/>
      <c r="TSR152" s="1"/>
      <c r="TSS152" s="1"/>
      <c r="TST152" s="1"/>
      <c r="TSU152" s="1"/>
      <c r="TSV152" s="1"/>
      <c r="TSW152" s="1"/>
      <c r="TSX152" s="1"/>
      <c r="TSY152" s="1"/>
      <c r="TSZ152" s="1"/>
      <c r="TTA152" s="1"/>
      <c r="TTB152" s="1"/>
      <c r="TTC152" s="1"/>
      <c r="TTD152" s="1"/>
      <c r="TTE152" s="1"/>
      <c r="TTF152" s="1"/>
      <c r="TTG152" s="1"/>
      <c r="TTH152" s="1"/>
      <c r="TTI152" s="1"/>
      <c r="TTJ152" s="1"/>
      <c r="TTK152" s="1"/>
      <c r="TTL152" s="1"/>
      <c r="TTM152" s="1"/>
      <c r="TTN152" s="1"/>
      <c r="TTO152" s="1"/>
      <c r="TTP152" s="1"/>
      <c r="TTQ152" s="1"/>
      <c r="TTR152" s="1"/>
      <c r="TTS152" s="1"/>
      <c r="TTT152" s="1"/>
      <c r="TTU152" s="1"/>
      <c r="TTV152" s="1"/>
      <c r="TTW152" s="1"/>
      <c r="TTX152" s="1"/>
      <c r="TTY152" s="1"/>
      <c r="TTZ152" s="1"/>
      <c r="TUA152" s="1"/>
      <c r="TUB152" s="1"/>
      <c r="TUC152" s="1"/>
      <c r="TUD152" s="1"/>
      <c r="TUE152" s="1"/>
      <c r="TUF152" s="1"/>
      <c r="TUG152" s="1"/>
      <c r="TUH152" s="1"/>
      <c r="TUI152" s="1"/>
      <c r="TUJ152" s="1"/>
      <c r="TUK152" s="1"/>
      <c r="TUL152" s="1"/>
      <c r="TUM152" s="1"/>
      <c r="TUN152" s="1"/>
      <c r="TUO152" s="1"/>
      <c r="TUP152" s="1"/>
      <c r="TUQ152" s="1"/>
      <c r="TUR152" s="1"/>
      <c r="TUS152" s="1"/>
      <c r="TUT152" s="1"/>
      <c r="TUU152" s="1"/>
      <c r="TUV152" s="1"/>
      <c r="TUW152" s="1"/>
      <c r="TUX152" s="1"/>
      <c r="TUY152" s="1"/>
      <c r="TUZ152" s="1"/>
      <c r="TVA152" s="1"/>
      <c r="TVB152" s="1"/>
      <c r="TVC152" s="1"/>
      <c r="TVD152" s="1"/>
      <c r="TVE152" s="1"/>
      <c r="TVF152" s="1"/>
      <c r="TVG152" s="1"/>
      <c r="TVH152" s="1"/>
      <c r="TVI152" s="1"/>
      <c r="TVJ152" s="1"/>
      <c r="TVK152" s="1"/>
      <c r="TVL152" s="1"/>
      <c r="TVM152" s="1"/>
      <c r="TVN152" s="1"/>
      <c r="TVO152" s="1"/>
      <c r="TVP152" s="1"/>
      <c r="TVQ152" s="1"/>
      <c r="TVR152" s="1"/>
      <c r="TVS152" s="1"/>
      <c r="TVT152" s="1"/>
      <c r="TVU152" s="1"/>
      <c r="TVV152" s="1"/>
      <c r="TVW152" s="1"/>
      <c r="TVX152" s="1"/>
      <c r="TVY152" s="1"/>
      <c r="TVZ152" s="1"/>
      <c r="TWA152" s="1"/>
      <c r="TWB152" s="1"/>
      <c r="TWC152" s="1"/>
      <c r="TWD152" s="1"/>
      <c r="TWE152" s="1"/>
      <c r="TWF152" s="1"/>
      <c r="TWG152" s="1"/>
      <c r="TWH152" s="1"/>
      <c r="TWI152" s="1"/>
      <c r="TWJ152" s="1"/>
      <c r="TWK152" s="1"/>
      <c r="TWL152" s="1"/>
      <c r="TWM152" s="1"/>
      <c r="TWN152" s="1"/>
      <c r="TWO152" s="1"/>
      <c r="TWP152" s="1"/>
      <c r="TWQ152" s="1"/>
      <c r="TWR152" s="1"/>
      <c r="TWS152" s="1"/>
      <c r="TWT152" s="1"/>
      <c r="TWU152" s="1"/>
      <c r="TWV152" s="1"/>
      <c r="TWW152" s="1"/>
      <c r="TWX152" s="1"/>
      <c r="TWY152" s="1"/>
      <c r="TWZ152" s="1"/>
      <c r="TXA152" s="1"/>
      <c r="TXB152" s="1"/>
      <c r="TXC152" s="1"/>
      <c r="TXD152" s="1"/>
      <c r="TXE152" s="1"/>
      <c r="TXF152" s="1"/>
      <c r="TXG152" s="1"/>
      <c r="TXH152" s="1"/>
      <c r="TXI152" s="1"/>
      <c r="TXJ152" s="1"/>
      <c r="TXK152" s="1"/>
      <c r="TXL152" s="1"/>
      <c r="TXM152" s="1"/>
      <c r="TXN152" s="1"/>
      <c r="TXO152" s="1"/>
      <c r="TXP152" s="1"/>
      <c r="TXQ152" s="1"/>
      <c r="TXR152" s="1"/>
      <c r="TXS152" s="1"/>
      <c r="TXT152" s="1"/>
      <c r="TXU152" s="1"/>
      <c r="TXV152" s="1"/>
      <c r="TXW152" s="1"/>
      <c r="TXX152" s="1"/>
      <c r="TXY152" s="1"/>
      <c r="TXZ152" s="1"/>
      <c r="TYA152" s="1"/>
      <c r="TYB152" s="1"/>
      <c r="TYC152" s="1"/>
      <c r="TYD152" s="1"/>
      <c r="TYE152" s="1"/>
      <c r="TYF152" s="1"/>
      <c r="TYG152" s="1"/>
      <c r="TYH152" s="1"/>
      <c r="TYI152" s="1"/>
      <c r="TYJ152" s="1"/>
      <c r="TYK152" s="1"/>
      <c r="TYL152" s="1"/>
      <c r="TYM152" s="1"/>
      <c r="TYN152" s="1"/>
      <c r="TYO152" s="1"/>
      <c r="TYP152" s="1"/>
      <c r="TYQ152" s="1"/>
      <c r="TYR152" s="1"/>
      <c r="TYS152" s="1"/>
      <c r="TYT152" s="1"/>
      <c r="TYU152" s="1"/>
      <c r="TYV152" s="1"/>
      <c r="TYW152" s="1"/>
      <c r="TYX152" s="1"/>
      <c r="TYY152" s="1"/>
      <c r="TYZ152" s="1"/>
      <c r="TZA152" s="1"/>
      <c r="TZB152" s="1"/>
      <c r="TZC152" s="1"/>
      <c r="TZD152" s="1"/>
      <c r="TZE152" s="1"/>
      <c r="TZF152" s="1"/>
      <c r="TZG152" s="1"/>
      <c r="TZH152" s="1"/>
      <c r="TZI152" s="1"/>
      <c r="TZJ152" s="1"/>
      <c r="TZK152" s="1"/>
      <c r="TZL152" s="1"/>
      <c r="TZM152" s="1"/>
      <c r="TZN152" s="1"/>
      <c r="TZO152" s="1"/>
      <c r="TZP152" s="1"/>
      <c r="TZQ152" s="1"/>
      <c r="TZR152" s="1"/>
      <c r="TZS152" s="1"/>
      <c r="TZT152" s="1"/>
      <c r="TZU152" s="1"/>
      <c r="TZV152" s="1"/>
      <c r="TZW152" s="1"/>
      <c r="TZX152" s="1"/>
      <c r="TZY152" s="1"/>
      <c r="TZZ152" s="1"/>
      <c r="UAA152" s="1"/>
      <c r="UAB152" s="1"/>
      <c r="UAC152" s="1"/>
      <c r="UAD152" s="1"/>
      <c r="UAE152" s="1"/>
      <c r="UAF152" s="1"/>
      <c r="UAG152" s="1"/>
      <c r="UAH152" s="1"/>
      <c r="UAI152" s="1"/>
      <c r="UAJ152" s="1"/>
      <c r="UAK152" s="1"/>
      <c r="UAL152" s="1"/>
      <c r="UAM152" s="1"/>
      <c r="UAN152" s="1"/>
      <c r="UAO152" s="1"/>
      <c r="UAP152" s="1"/>
      <c r="UAQ152" s="1"/>
      <c r="UAR152" s="1"/>
      <c r="UAS152" s="1"/>
      <c r="UAT152" s="1"/>
      <c r="UAU152" s="1"/>
      <c r="UAV152" s="1"/>
      <c r="UAW152" s="1"/>
      <c r="UAX152" s="1"/>
      <c r="UAY152" s="1"/>
      <c r="UAZ152" s="1"/>
      <c r="UBA152" s="1"/>
      <c r="UBB152" s="1"/>
      <c r="UBC152" s="1"/>
      <c r="UBD152" s="1"/>
      <c r="UBE152" s="1"/>
      <c r="UBF152" s="1"/>
      <c r="UBG152" s="1"/>
      <c r="UBH152" s="1"/>
      <c r="UBI152" s="1"/>
      <c r="UBJ152" s="1"/>
      <c r="UBK152" s="1"/>
      <c r="UBL152" s="1"/>
      <c r="UBM152" s="1"/>
      <c r="UBN152" s="1"/>
      <c r="UBO152" s="1"/>
      <c r="UBP152" s="1"/>
      <c r="UBQ152" s="1"/>
      <c r="UBR152" s="1"/>
      <c r="UBS152" s="1"/>
      <c r="UBT152" s="1"/>
      <c r="UBU152" s="1"/>
      <c r="UBV152" s="1"/>
      <c r="UBW152" s="1"/>
      <c r="UBX152" s="1"/>
      <c r="UBY152" s="1"/>
      <c r="UBZ152" s="1"/>
      <c r="UCA152" s="1"/>
      <c r="UCB152" s="1"/>
      <c r="UCC152" s="1"/>
      <c r="UCD152" s="1"/>
      <c r="UCE152" s="1"/>
      <c r="UCF152" s="1"/>
      <c r="UCG152" s="1"/>
      <c r="UCH152" s="1"/>
      <c r="UCI152" s="1"/>
      <c r="UCJ152" s="1"/>
      <c r="UCK152" s="1"/>
      <c r="UCL152" s="1"/>
      <c r="UCM152" s="1"/>
      <c r="UCN152" s="1"/>
      <c r="UCO152" s="1"/>
      <c r="UCP152" s="1"/>
      <c r="UCQ152" s="1"/>
      <c r="UCR152" s="1"/>
      <c r="UCS152" s="1"/>
      <c r="UCT152" s="1"/>
      <c r="UCU152" s="1"/>
      <c r="UCV152" s="1"/>
      <c r="UCW152" s="1"/>
      <c r="UCX152" s="1"/>
      <c r="UCY152" s="1"/>
      <c r="UCZ152" s="1"/>
      <c r="UDA152" s="1"/>
      <c r="UDB152" s="1"/>
      <c r="UDC152" s="1"/>
      <c r="UDD152" s="1"/>
      <c r="UDE152" s="1"/>
      <c r="UDF152" s="1"/>
      <c r="UDG152" s="1"/>
      <c r="UDH152" s="1"/>
      <c r="UDI152" s="1"/>
      <c r="UDJ152" s="1"/>
      <c r="UDK152" s="1"/>
      <c r="UDL152" s="1"/>
      <c r="UDM152" s="1"/>
      <c r="UDN152" s="1"/>
      <c r="UDO152" s="1"/>
      <c r="UDP152" s="1"/>
      <c r="UDQ152" s="1"/>
      <c r="UDR152" s="1"/>
      <c r="UDS152" s="1"/>
      <c r="UDT152" s="1"/>
      <c r="UDU152" s="1"/>
      <c r="UDV152" s="1"/>
      <c r="UDW152" s="1"/>
      <c r="UDX152" s="1"/>
      <c r="UDY152" s="1"/>
      <c r="UDZ152" s="1"/>
      <c r="UEA152" s="1"/>
      <c r="UEB152" s="1"/>
      <c r="UEC152" s="1"/>
      <c r="UED152" s="1"/>
      <c r="UEE152" s="1"/>
      <c r="UEF152" s="1"/>
      <c r="UEG152" s="1"/>
      <c r="UEH152" s="1"/>
      <c r="UEI152" s="1"/>
      <c r="UEJ152" s="1"/>
      <c r="UEK152" s="1"/>
      <c r="UEL152" s="1"/>
      <c r="UEM152" s="1"/>
      <c r="UEN152" s="1"/>
      <c r="UEO152" s="1"/>
      <c r="UEP152" s="1"/>
      <c r="UEQ152" s="1"/>
      <c r="UER152" s="1"/>
      <c r="UES152" s="1"/>
      <c r="UET152" s="1"/>
      <c r="UEU152" s="1"/>
      <c r="UEV152" s="1"/>
      <c r="UEW152" s="1"/>
      <c r="UEX152" s="1"/>
      <c r="UEY152" s="1"/>
      <c r="UEZ152" s="1"/>
      <c r="UFA152" s="1"/>
      <c r="UFB152" s="1"/>
      <c r="UFC152" s="1"/>
      <c r="UFD152" s="1"/>
      <c r="UFE152" s="1"/>
      <c r="UFF152" s="1"/>
      <c r="UFG152" s="1"/>
      <c r="UFH152" s="1"/>
      <c r="UFI152" s="1"/>
      <c r="UFJ152" s="1"/>
      <c r="UFK152" s="1"/>
      <c r="UFL152" s="1"/>
      <c r="UFM152" s="1"/>
      <c r="UFN152" s="1"/>
      <c r="UFO152" s="1"/>
      <c r="UFP152" s="1"/>
      <c r="UFQ152" s="1"/>
      <c r="UFR152" s="1"/>
      <c r="UFS152" s="1"/>
      <c r="UFT152" s="1"/>
      <c r="UFU152" s="1"/>
      <c r="UFV152" s="1"/>
      <c r="UFW152" s="1"/>
      <c r="UFX152" s="1"/>
      <c r="UFY152" s="1"/>
      <c r="UFZ152" s="1"/>
      <c r="UGA152" s="1"/>
      <c r="UGB152" s="1"/>
      <c r="UGC152" s="1"/>
      <c r="UGD152" s="1"/>
      <c r="UGE152" s="1"/>
      <c r="UGF152" s="1"/>
      <c r="UGG152" s="1"/>
      <c r="UGH152" s="1"/>
      <c r="UGI152" s="1"/>
      <c r="UGJ152" s="1"/>
      <c r="UGK152" s="1"/>
      <c r="UGL152" s="1"/>
      <c r="UGM152" s="1"/>
      <c r="UGN152" s="1"/>
      <c r="UGO152" s="1"/>
      <c r="UGP152" s="1"/>
      <c r="UGQ152" s="1"/>
      <c r="UGR152" s="1"/>
      <c r="UGS152" s="1"/>
      <c r="UGT152" s="1"/>
      <c r="UGU152" s="1"/>
      <c r="UGV152" s="1"/>
      <c r="UGW152" s="1"/>
      <c r="UGX152" s="1"/>
      <c r="UGY152" s="1"/>
      <c r="UGZ152" s="1"/>
      <c r="UHA152" s="1"/>
      <c r="UHB152" s="1"/>
      <c r="UHC152" s="1"/>
      <c r="UHD152" s="1"/>
      <c r="UHE152" s="1"/>
      <c r="UHF152" s="1"/>
      <c r="UHG152" s="1"/>
      <c r="UHH152" s="1"/>
      <c r="UHI152" s="1"/>
      <c r="UHJ152" s="1"/>
      <c r="UHK152" s="1"/>
      <c r="UHL152" s="1"/>
      <c r="UHM152" s="1"/>
      <c r="UHN152" s="1"/>
      <c r="UHO152" s="1"/>
      <c r="UHP152" s="1"/>
      <c r="UHQ152" s="1"/>
      <c r="UHR152" s="1"/>
      <c r="UHS152" s="1"/>
      <c r="UHT152" s="1"/>
      <c r="UHU152" s="1"/>
      <c r="UHV152" s="1"/>
      <c r="UHW152" s="1"/>
      <c r="UHX152" s="1"/>
      <c r="UHY152" s="1"/>
      <c r="UHZ152" s="1"/>
      <c r="UIA152" s="1"/>
      <c r="UIB152" s="1"/>
      <c r="UIC152" s="1"/>
      <c r="UID152" s="1"/>
      <c r="UIE152" s="1"/>
      <c r="UIF152" s="1"/>
      <c r="UIG152" s="1"/>
      <c r="UIH152" s="1"/>
      <c r="UII152" s="1"/>
      <c r="UIJ152" s="1"/>
      <c r="UIK152" s="1"/>
      <c r="UIL152" s="1"/>
      <c r="UIM152" s="1"/>
      <c r="UIN152" s="1"/>
      <c r="UIO152" s="1"/>
      <c r="UIP152" s="1"/>
      <c r="UIQ152" s="1"/>
      <c r="UIR152" s="1"/>
      <c r="UIS152" s="1"/>
      <c r="UIT152" s="1"/>
      <c r="UIU152" s="1"/>
      <c r="UIV152" s="1"/>
      <c r="UIW152" s="1"/>
      <c r="UIX152" s="1"/>
      <c r="UIY152" s="1"/>
      <c r="UIZ152" s="1"/>
      <c r="UJA152" s="1"/>
      <c r="UJB152" s="1"/>
      <c r="UJC152" s="1"/>
      <c r="UJD152" s="1"/>
      <c r="UJE152" s="1"/>
      <c r="UJF152" s="1"/>
      <c r="UJG152" s="1"/>
      <c r="UJH152" s="1"/>
      <c r="UJI152" s="1"/>
      <c r="UJJ152" s="1"/>
      <c r="UJK152" s="1"/>
      <c r="UJL152" s="1"/>
      <c r="UJM152" s="1"/>
      <c r="UJN152" s="1"/>
      <c r="UJO152" s="1"/>
      <c r="UJP152" s="1"/>
      <c r="UJQ152" s="1"/>
      <c r="UJR152" s="1"/>
      <c r="UJS152" s="1"/>
      <c r="UJT152" s="1"/>
      <c r="UJU152" s="1"/>
      <c r="UJV152" s="1"/>
      <c r="UJW152" s="1"/>
      <c r="UJX152" s="1"/>
      <c r="UJY152" s="1"/>
      <c r="UJZ152" s="1"/>
      <c r="UKA152" s="1"/>
      <c r="UKB152" s="1"/>
      <c r="UKC152" s="1"/>
      <c r="UKD152" s="1"/>
      <c r="UKE152" s="1"/>
      <c r="UKF152" s="1"/>
      <c r="UKG152" s="1"/>
      <c r="UKH152" s="1"/>
      <c r="UKI152" s="1"/>
      <c r="UKJ152" s="1"/>
      <c r="UKK152" s="1"/>
      <c r="UKL152" s="1"/>
      <c r="UKM152" s="1"/>
      <c r="UKN152" s="1"/>
      <c r="UKO152" s="1"/>
      <c r="UKP152" s="1"/>
      <c r="UKQ152" s="1"/>
      <c r="UKR152" s="1"/>
      <c r="UKS152" s="1"/>
      <c r="UKT152" s="1"/>
      <c r="UKU152" s="1"/>
      <c r="UKV152" s="1"/>
      <c r="UKW152" s="1"/>
      <c r="UKX152" s="1"/>
      <c r="UKY152" s="1"/>
      <c r="UKZ152" s="1"/>
      <c r="ULA152" s="1"/>
      <c r="ULB152" s="1"/>
      <c r="ULC152" s="1"/>
      <c r="ULD152" s="1"/>
      <c r="ULE152" s="1"/>
      <c r="ULF152" s="1"/>
      <c r="ULG152" s="1"/>
      <c r="ULH152" s="1"/>
      <c r="ULI152" s="1"/>
      <c r="ULJ152" s="1"/>
      <c r="ULK152" s="1"/>
      <c r="ULL152" s="1"/>
      <c r="ULM152" s="1"/>
      <c r="ULN152" s="1"/>
      <c r="ULO152" s="1"/>
      <c r="ULP152" s="1"/>
      <c r="ULQ152" s="1"/>
      <c r="ULR152" s="1"/>
      <c r="ULS152" s="1"/>
      <c r="ULT152" s="1"/>
      <c r="ULU152" s="1"/>
      <c r="ULV152" s="1"/>
      <c r="ULW152" s="1"/>
      <c r="ULX152" s="1"/>
      <c r="ULY152" s="1"/>
      <c r="ULZ152" s="1"/>
      <c r="UMA152" s="1"/>
      <c r="UMB152" s="1"/>
      <c r="UMC152" s="1"/>
      <c r="UMD152" s="1"/>
      <c r="UME152" s="1"/>
      <c r="UMF152" s="1"/>
      <c r="UMG152" s="1"/>
      <c r="UMH152" s="1"/>
      <c r="UMI152" s="1"/>
      <c r="UMJ152" s="1"/>
      <c r="UMK152" s="1"/>
      <c r="UML152" s="1"/>
      <c r="UMM152" s="1"/>
      <c r="UMN152" s="1"/>
      <c r="UMO152" s="1"/>
      <c r="UMP152" s="1"/>
      <c r="UMQ152" s="1"/>
      <c r="UMR152" s="1"/>
      <c r="UMS152" s="1"/>
      <c r="UMT152" s="1"/>
      <c r="UMU152" s="1"/>
      <c r="UMV152" s="1"/>
      <c r="UMW152" s="1"/>
      <c r="UMX152" s="1"/>
      <c r="UMY152" s="1"/>
      <c r="UMZ152" s="1"/>
      <c r="UNA152" s="1"/>
      <c r="UNB152" s="1"/>
      <c r="UNC152" s="1"/>
      <c r="UND152" s="1"/>
      <c r="UNE152" s="1"/>
      <c r="UNF152" s="1"/>
      <c r="UNG152" s="1"/>
      <c r="UNH152" s="1"/>
      <c r="UNI152" s="1"/>
      <c r="UNJ152" s="1"/>
      <c r="UNK152" s="1"/>
      <c r="UNL152" s="1"/>
      <c r="UNM152" s="1"/>
      <c r="UNN152" s="1"/>
      <c r="UNO152" s="1"/>
      <c r="UNP152" s="1"/>
      <c r="UNQ152" s="1"/>
      <c r="UNR152" s="1"/>
      <c r="UNS152" s="1"/>
      <c r="UNT152" s="1"/>
      <c r="UNU152" s="1"/>
      <c r="UNV152" s="1"/>
      <c r="UNW152" s="1"/>
      <c r="UNX152" s="1"/>
      <c r="UNY152" s="1"/>
      <c r="UNZ152" s="1"/>
      <c r="UOA152" s="1"/>
      <c r="UOB152" s="1"/>
      <c r="UOC152" s="1"/>
      <c r="UOD152" s="1"/>
      <c r="UOE152" s="1"/>
      <c r="UOF152" s="1"/>
      <c r="UOG152" s="1"/>
      <c r="UOH152" s="1"/>
      <c r="UOI152" s="1"/>
      <c r="UOJ152" s="1"/>
      <c r="UOK152" s="1"/>
      <c r="UOL152" s="1"/>
      <c r="UOM152" s="1"/>
      <c r="UON152" s="1"/>
      <c r="UOO152" s="1"/>
      <c r="UOP152" s="1"/>
      <c r="UOQ152" s="1"/>
      <c r="UOR152" s="1"/>
      <c r="UOS152" s="1"/>
      <c r="UOT152" s="1"/>
      <c r="UOU152" s="1"/>
      <c r="UOV152" s="1"/>
      <c r="UOW152" s="1"/>
      <c r="UOX152" s="1"/>
      <c r="UOY152" s="1"/>
      <c r="UOZ152" s="1"/>
      <c r="UPA152" s="1"/>
      <c r="UPB152" s="1"/>
      <c r="UPC152" s="1"/>
      <c r="UPD152" s="1"/>
      <c r="UPE152" s="1"/>
      <c r="UPF152" s="1"/>
      <c r="UPG152" s="1"/>
      <c r="UPH152" s="1"/>
      <c r="UPI152" s="1"/>
      <c r="UPJ152" s="1"/>
      <c r="UPK152" s="1"/>
      <c r="UPL152" s="1"/>
      <c r="UPM152" s="1"/>
      <c r="UPN152" s="1"/>
      <c r="UPO152" s="1"/>
      <c r="UPP152" s="1"/>
      <c r="UPQ152" s="1"/>
      <c r="UPR152" s="1"/>
      <c r="UPS152" s="1"/>
      <c r="UPT152" s="1"/>
      <c r="UPU152" s="1"/>
      <c r="UPV152" s="1"/>
      <c r="UPW152" s="1"/>
      <c r="UPX152" s="1"/>
      <c r="UPY152" s="1"/>
      <c r="UPZ152" s="1"/>
      <c r="UQA152" s="1"/>
      <c r="UQB152" s="1"/>
      <c r="UQC152" s="1"/>
      <c r="UQD152" s="1"/>
      <c r="UQE152" s="1"/>
      <c r="UQF152" s="1"/>
      <c r="UQG152" s="1"/>
      <c r="UQH152" s="1"/>
      <c r="UQI152" s="1"/>
      <c r="UQJ152" s="1"/>
      <c r="UQK152" s="1"/>
      <c r="UQL152" s="1"/>
      <c r="UQM152" s="1"/>
      <c r="UQN152" s="1"/>
      <c r="UQO152" s="1"/>
      <c r="UQP152" s="1"/>
      <c r="UQQ152" s="1"/>
      <c r="UQR152" s="1"/>
      <c r="UQS152" s="1"/>
      <c r="UQT152" s="1"/>
      <c r="UQU152" s="1"/>
      <c r="UQV152" s="1"/>
      <c r="UQW152" s="1"/>
      <c r="UQX152" s="1"/>
      <c r="UQY152" s="1"/>
      <c r="UQZ152" s="1"/>
      <c r="URA152" s="1"/>
      <c r="URB152" s="1"/>
      <c r="URC152" s="1"/>
      <c r="URD152" s="1"/>
      <c r="URE152" s="1"/>
      <c r="URF152" s="1"/>
      <c r="URG152" s="1"/>
      <c r="URH152" s="1"/>
      <c r="URI152" s="1"/>
      <c r="URJ152" s="1"/>
      <c r="URK152" s="1"/>
      <c r="URL152" s="1"/>
      <c r="URM152" s="1"/>
      <c r="URN152" s="1"/>
      <c r="URO152" s="1"/>
      <c r="URP152" s="1"/>
      <c r="URQ152" s="1"/>
      <c r="URR152" s="1"/>
      <c r="URS152" s="1"/>
      <c r="URT152" s="1"/>
      <c r="URU152" s="1"/>
      <c r="URV152" s="1"/>
      <c r="URW152" s="1"/>
      <c r="URX152" s="1"/>
      <c r="URY152" s="1"/>
      <c r="URZ152" s="1"/>
      <c r="USA152" s="1"/>
      <c r="USB152" s="1"/>
      <c r="USC152" s="1"/>
      <c r="USD152" s="1"/>
      <c r="USE152" s="1"/>
      <c r="USF152" s="1"/>
      <c r="USG152" s="1"/>
      <c r="USH152" s="1"/>
      <c r="USI152" s="1"/>
      <c r="USJ152" s="1"/>
      <c r="USK152" s="1"/>
      <c r="USL152" s="1"/>
      <c r="USM152" s="1"/>
      <c r="USN152" s="1"/>
      <c r="USO152" s="1"/>
      <c r="USP152" s="1"/>
      <c r="USQ152" s="1"/>
      <c r="USR152" s="1"/>
      <c r="USS152" s="1"/>
      <c r="UST152" s="1"/>
      <c r="USU152" s="1"/>
      <c r="USV152" s="1"/>
      <c r="USW152" s="1"/>
      <c r="USX152" s="1"/>
      <c r="USY152" s="1"/>
      <c r="USZ152" s="1"/>
      <c r="UTA152" s="1"/>
      <c r="UTB152" s="1"/>
      <c r="UTC152" s="1"/>
      <c r="UTD152" s="1"/>
      <c r="UTE152" s="1"/>
      <c r="UTF152" s="1"/>
      <c r="UTG152" s="1"/>
      <c r="UTH152" s="1"/>
      <c r="UTI152" s="1"/>
      <c r="UTJ152" s="1"/>
      <c r="UTK152" s="1"/>
      <c r="UTL152" s="1"/>
      <c r="UTM152" s="1"/>
      <c r="UTN152" s="1"/>
      <c r="UTO152" s="1"/>
      <c r="UTP152" s="1"/>
      <c r="UTQ152" s="1"/>
      <c r="UTR152" s="1"/>
      <c r="UTS152" s="1"/>
      <c r="UTT152" s="1"/>
      <c r="UTU152" s="1"/>
      <c r="UTV152" s="1"/>
      <c r="UTW152" s="1"/>
      <c r="UTX152" s="1"/>
      <c r="UTY152" s="1"/>
      <c r="UTZ152" s="1"/>
      <c r="UUA152" s="1"/>
      <c r="UUB152" s="1"/>
      <c r="UUC152" s="1"/>
      <c r="UUD152" s="1"/>
      <c r="UUE152" s="1"/>
      <c r="UUF152" s="1"/>
      <c r="UUG152" s="1"/>
      <c r="UUH152" s="1"/>
      <c r="UUI152" s="1"/>
      <c r="UUJ152" s="1"/>
      <c r="UUK152" s="1"/>
      <c r="UUL152" s="1"/>
      <c r="UUM152" s="1"/>
      <c r="UUN152" s="1"/>
      <c r="UUO152" s="1"/>
      <c r="UUP152" s="1"/>
      <c r="UUQ152" s="1"/>
      <c r="UUR152" s="1"/>
      <c r="UUS152" s="1"/>
      <c r="UUT152" s="1"/>
      <c r="UUU152" s="1"/>
      <c r="UUV152" s="1"/>
      <c r="UUW152" s="1"/>
      <c r="UUX152" s="1"/>
      <c r="UUY152" s="1"/>
      <c r="UUZ152" s="1"/>
      <c r="UVA152" s="1"/>
      <c r="UVB152" s="1"/>
      <c r="UVC152" s="1"/>
      <c r="UVD152" s="1"/>
      <c r="UVE152" s="1"/>
      <c r="UVF152" s="1"/>
      <c r="UVG152" s="1"/>
      <c r="UVH152" s="1"/>
      <c r="UVI152" s="1"/>
      <c r="UVJ152" s="1"/>
      <c r="UVK152" s="1"/>
      <c r="UVL152" s="1"/>
      <c r="UVM152" s="1"/>
      <c r="UVN152" s="1"/>
      <c r="UVO152" s="1"/>
      <c r="UVP152" s="1"/>
      <c r="UVQ152" s="1"/>
      <c r="UVR152" s="1"/>
      <c r="UVS152" s="1"/>
      <c r="UVT152" s="1"/>
      <c r="UVU152" s="1"/>
      <c r="UVV152" s="1"/>
      <c r="UVW152" s="1"/>
      <c r="UVX152" s="1"/>
      <c r="UVY152" s="1"/>
      <c r="UVZ152" s="1"/>
      <c r="UWA152" s="1"/>
      <c r="UWB152" s="1"/>
      <c r="UWC152" s="1"/>
      <c r="UWD152" s="1"/>
      <c r="UWE152" s="1"/>
      <c r="UWF152" s="1"/>
      <c r="UWG152" s="1"/>
      <c r="UWH152" s="1"/>
      <c r="UWI152" s="1"/>
      <c r="UWJ152" s="1"/>
      <c r="UWK152" s="1"/>
      <c r="UWL152" s="1"/>
      <c r="UWM152" s="1"/>
      <c r="UWN152" s="1"/>
      <c r="UWO152" s="1"/>
      <c r="UWP152" s="1"/>
      <c r="UWQ152" s="1"/>
      <c r="UWR152" s="1"/>
      <c r="UWS152" s="1"/>
      <c r="UWT152" s="1"/>
      <c r="UWU152" s="1"/>
      <c r="UWV152" s="1"/>
      <c r="UWW152" s="1"/>
      <c r="UWX152" s="1"/>
      <c r="UWY152" s="1"/>
      <c r="UWZ152" s="1"/>
      <c r="UXA152" s="1"/>
      <c r="UXB152" s="1"/>
      <c r="UXC152" s="1"/>
      <c r="UXD152" s="1"/>
      <c r="UXE152" s="1"/>
      <c r="UXF152" s="1"/>
      <c r="UXG152" s="1"/>
      <c r="UXH152" s="1"/>
      <c r="UXI152" s="1"/>
      <c r="UXJ152" s="1"/>
      <c r="UXK152" s="1"/>
      <c r="UXL152" s="1"/>
      <c r="UXM152" s="1"/>
      <c r="UXN152" s="1"/>
      <c r="UXO152" s="1"/>
      <c r="UXP152" s="1"/>
      <c r="UXQ152" s="1"/>
      <c r="UXR152" s="1"/>
      <c r="UXS152" s="1"/>
      <c r="UXT152" s="1"/>
      <c r="UXU152" s="1"/>
      <c r="UXV152" s="1"/>
      <c r="UXW152" s="1"/>
      <c r="UXX152" s="1"/>
      <c r="UXY152" s="1"/>
      <c r="UXZ152" s="1"/>
      <c r="UYA152" s="1"/>
      <c r="UYB152" s="1"/>
      <c r="UYC152" s="1"/>
      <c r="UYD152" s="1"/>
      <c r="UYE152" s="1"/>
      <c r="UYF152" s="1"/>
      <c r="UYG152" s="1"/>
      <c r="UYH152" s="1"/>
      <c r="UYI152" s="1"/>
      <c r="UYJ152" s="1"/>
      <c r="UYK152" s="1"/>
      <c r="UYL152" s="1"/>
      <c r="UYM152" s="1"/>
      <c r="UYN152" s="1"/>
      <c r="UYO152" s="1"/>
      <c r="UYP152" s="1"/>
      <c r="UYQ152" s="1"/>
      <c r="UYR152" s="1"/>
      <c r="UYS152" s="1"/>
      <c r="UYT152" s="1"/>
      <c r="UYU152" s="1"/>
      <c r="UYV152" s="1"/>
      <c r="UYW152" s="1"/>
      <c r="UYX152" s="1"/>
      <c r="UYY152" s="1"/>
      <c r="UYZ152" s="1"/>
      <c r="UZA152" s="1"/>
      <c r="UZB152" s="1"/>
      <c r="UZC152" s="1"/>
      <c r="UZD152" s="1"/>
      <c r="UZE152" s="1"/>
      <c r="UZF152" s="1"/>
      <c r="UZG152" s="1"/>
      <c r="UZH152" s="1"/>
      <c r="UZI152" s="1"/>
      <c r="UZJ152" s="1"/>
      <c r="UZK152" s="1"/>
      <c r="UZL152" s="1"/>
      <c r="UZM152" s="1"/>
      <c r="UZN152" s="1"/>
      <c r="UZO152" s="1"/>
      <c r="UZP152" s="1"/>
      <c r="UZQ152" s="1"/>
      <c r="UZR152" s="1"/>
      <c r="UZS152" s="1"/>
      <c r="UZT152" s="1"/>
      <c r="UZU152" s="1"/>
      <c r="UZV152" s="1"/>
      <c r="UZW152" s="1"/>
      <c r="UZX152" s="1"/>
      <c r="UZY152" s="1"/>
      <c r="UZZ152" s="1"/>
      <c r="VAA152" s="1"/>
      <c r="VAB152" s="1"/>
      <c r="VAC152" s="1"/>
      <c r="VAD152" s="1"/>
      <c r="VAE152" s="1"/>
      <c r="VAF152" s="1"/>
      <c r="VAG152" s="1"/>
      <c r="VAH152" s="1"/>
      <c r="VAI152" s="1"/>
      <c r="VAJ152" s="1"/>
      <c r="VAK152" s="1"/>
      <c r="VAL152" s="1"/>
      <c r="VAM152" s="1"/>
      <c r="VAN152" s="1"/>
      <c r="VAO152" s="1"/>
      <c r="VAP152" s="1"/>
      <c r="VAQ152" s="1"/>
      <c r="VAR152" s="1"/>
      <c r="VAS152" s="1"/>
      <c r="VAT152" s="1"/>
      <c r="VAU152" s="1"/>
      <c r="VAV152" s="1"/>
      <c r="VAW152" s="1"/>
      <c r="VAX152" s="1"/>
      <c r="VAY152" s="1"/>
      <c r="VAZ152" s="1"/>
      <c r="VBA152" s="1"/>
      <c r="VBB152" s="1"/>
      <c r="VBC152" s="1"/>
      <c r="VBD152" s="1"/>
      <c r="VBE152" s="1"/>
      <c r="VBF152" s="1"/>
      <c r="VBG152" s="1"/>
      <c r="VBH152" s="1"/>
      <c r="VBI152" s="1"/>
      <c r="VBJ152" s="1"/>
      <c r="VBK152" s="1"/>
      <c r="VBL152" s="1"/>
      <c r="VBM152" s="1"/>
      <c r="VBN152" s="1"/>
      <c r="VBO152" s="1"/>
      <c r="VBP152" s="1"/>
      <c r="VBQ152" s="1"/>
      <c r="VBR152" s="1"/>
      <c r="VBS152" s="1"/>
      <c r="VBT152" s="1"/>
      <c r="VBU152" s="1"/>
      <c r="VBV152" s="1"/>
      <c r="VBW152" s="1"/>
      <c r="VBX152" s="1"/>
      <c r="VBY152" s="1"/>
      <c r="VBZ152" s="1"/>
      <c r="VCA152" s="1"/>
      <c r="VCB152" s="1"/>
      <c r="VCC152" s="1"/>
      <c r="VCD152" s="1"/>
      <c r="VCE152" s="1"/>
      <c r="VCF152" s="1"/>
      <c r="VCG152" s="1"/>
      <c r="VCH152" s="1"/>
      <c r="VCI152" s="1"/>
      <c r="VCJ152" s="1"/>
      <c r="VCK152" s="1"/>
      <c r="VCL152" s="1"/>
      <c r="VCM152" s="1"/>
      <c r="VCN152" s="1"/>
      <c r="VCO152" s="1"/>
      <c r="VCP152" s="1"/>
      <c r="VCQ152" s="1"/>
      <c r="VCR152" s="1"/>
      <c r="VCS152" s="1"/>
      <c r="VCT152" s="1"/>
      <c r="VCU152" s="1"/>
      <c r="VCV152" s="1"/>
      <c r="VCW152" s="1"/>
      <c r="VCX152" s="1"/>
      <c r="VCY152" s="1"/>
      <c r="VCZ152" s="1"/>
      <c r="VDA152" s="1"/>
      <c r="VDB152" s="1"/>
      <c r="VDC152" s="1"/>
      <c r="VDD152" s="1"/>
      <c r="VDE152" s="1"/>
      <c r="VDF152" s="1"/>
      <c r="VDG152" s="1"/>
      <c r="VDH152" s="1"/>
      <c r="VDI152" s="1"/>
      <c r="VDJ152" s="1"/>
      <c r="VDK152" s="1"/>
      <c r="VDL152" s="1"/>
      <c r="VDM152" s="1"/>
      <c r="VDN152" s="1"/>
      <c r="VDO152" s="1"/>
      <c r="VDP152" s="1"/>
      <c r="VDQ152" s="1"/>
      <c r="VDR152" s="1"/>
      <c r="VDS152" s="1"/>
      <c r="VDT152" s="1"/>
      <c r="VDU152" s="1"/>
      <c r="VDV152" s="1"/>
      <c r="VDW152" s="1"/>
      <c r="VDX152" s="1"/>
      <c r="VDY152" s="1"/>
      <c r="VDZ152" s="1"/>
      <c r="VEA152" s="1"/>
      <c r="VEB152" s="1"/>
      <c r="VEC152" s="1"/>
      <c r="VED152" s="1"/>
      <c r="VEE152" s="1"/>
      <c r="VEF152" s="1"/>
      <c r="VEG152" s="1"/>
      <c r="VEH152" s="1"/>
      <c r="VEI152" s="1"/>
      <c r="VEJ152" s="1"/>
      <c r="VEK152" s="1"/>
      <c r="VEL152" s="1"/>
      <c r="VEM152" s="1"/>
      <c r="VEN152" s="1"/>
      <c r="VEO152" s="1"/>
      <c r="VEP152" s="1"/>
      <c r="VEQ152" s="1"/>
      <c r="VER152" s="1"/>
      <c r="VES152" s="1"/>
      <c r="VET152" s="1"/>
      <c r="VEU152" s="1"/>
      <c r="VEV152" s="1"/>
      <c r="VEW152" s="1"/>
      <c r="VEX152" s="1"/>
      <c r="VEY152" s="1"/>
      <c r="VEZ152" s="1"/>
      <c r="VFA152" s="1"/>
      <c r="VFB152" s="1"/>
      <c r="VFC152" s="1"/>
      <c r="VFD152" s="1"/>
      <c r="VFE152" s="1"/>
      <c r="VFF152" s="1"/>
      <c r="VFG152" s="1"/>
      <c r="VFH152" s="1"/>
      <c r="VFI152" s="1"/>
      <c r="VFJ152" s="1"/>
      <c r="VFK152" s="1"/>
      <c r="VFL152" s="1"/>
      <c r="VFM152" s="1"/>
      <c r="VFN152" s="1"/>
      <c r="VFO152" s="1"/>
      <c r="VFP152" s="1"/>
      <c r="VFQ152" s="1"/>
      <c r="VFR152" s="1"/>
      <c r="VFS152" s="1"/>
      <c r="VFT152" s="1"/>
      <c r="VFU152" s="1"/>
      <c r="VFV152" s="1"/>
      <c r="VFW152" s="1"/>
      <c r="VFX152" s="1"/>
      <c r="VFY152" s="1"/>
      <c r="VFZ152" s="1"/>
      <c r="VGA152" s="1"/>
      <c r="VGB152" s="1"/>
      <c r="VGC152" s="1"/>
      <c r="VGD152" s="1"/>
      <c r="VGE152" s="1"/>
      <c r="VGF152" s="1"/>
      <c r="VGG152" s="1"/>
      <c r="VGH152" s="1"/>
      <c r="VGI152" s="1"/>
      <c r="VGJ152" s="1"/>
      <c r="VGK152" s="1"/>
      <c r="VGL152" s="1"/>
      <c r="VGM152" s="1"/>
      <c r="VGN152" s="1"/>
      <c r="VGO152" s="1"/>
      <c r="VGP152" s="1"/>
      <c r="VGQ152" s="1"/>
      <c r="VGR152" s="1"/>
      <c r="VGS152" s="1"/>
      <c r="VGT152" s="1"/>
      <c r="VGU152" s="1"/>
      <c r="VGV152" s="1"/>
      <c r="VGW152" s="1"/>
      <c r="VGX152" s="1"/>
      <c r="VGY152" s="1"/>
      <c r="VGZ152" s="1"/>
      <c r="VHA152" s="1"/>
      <c r="VHB152" s="1"/>
      <c r="VHC152" s="1"/>
      <c r="VHD152" s="1"/>
      <c r="VHE152" s="1"/>
      <c r="VHF152" s="1"/>
      <c r="VHG152" s="1"/>
      <c r="VHH152" s="1"/>
      <c r="VHI152" s="1"/>
      <c r="VHJ152" s="1"/>
      <c r="VHK152" s="1"/>
      <c r="VHL152" s="1"/>
      <c r="VHM152" s="1"/>
      <c r="VHN152" s="1"/>
      <c r="VHO152" s="1"/>
      <c r="VHP152" s="1"/>
      <c r="VHQ152" s="1"/>
      <c r="VHR152" s="1"/>
      <c r="VHS152" s="1"/>
      <c r="VHT152" s="1"/>
      <c r="VHU152" s="1"/>
      <c r="VHV152" s="1"/>
      <c r="VHW152" s="1"/>
      <c r="VHX152" s="1"/>
      <c r="VHY152" s="1"/>
      <c r="VHZ152" s="1"/>
      <c r="VIA152" s="1"/>
      <c r="VIB152" s="1"/>
      <c r="VIC152" s="1"/>
      <c r="VID152" s="1"/>
      <c r="VIE152" s="1"/>
      <c r="VIF152" s="1"/>
      <c r="VIG152" s="1"/>
      <c r="VIH152" s="1"/>
      <c r="VII152" s="1"/>
      <c r="VIJ152" s="1"/>
      <c r="VIK152" s="1"/>
      <c r="VIL152" s="1"/>
      <c r="VIM152" s="1"/>
      <c r="VIN152" s="1"/>
      <c r="VIO152" s="1"/>
      <c r="VIP152" s="1"/>
      <c r="VIQ152" s="1"/>
      <c r="VIR152" s="1"/>
      <c r="VIS152" s="1"/>
      <c r="VIT152" s="1"/>
      <c r="VIU152" s="1"/>
      <c r="VIV152" s="1"/>
      <c r="VIW152" s="1"/>
      <c r="VIX152" s="1"/>
      <c r="VIY152" s="1"/>
      <c r="VIZ152" s="1"/>
      <c r="VJA152" s="1"/>
      <c r="VJB152" s="1"/>
      <c r="VJC152" s="1"/>
      <c r="VJD152" s="1"/>
      <c r="VJE152" s="1"/>
      <c r="VJF152" s="1"/>
      <c r="VJG152" s="1"/>
      <c r="VJH152" s="1"/>
      <c r="VJI152" s="1"/>
      <c r="VJJ152" s="1"/>
      <c r="VJK152" s="1"/>
      <c r="VJL152" s="1"/>
      <c r="VJM152" s="1"/>
      <c r="VJN152" s="1"/>
      <c r="VJO152" s="1"/>
      <c r="VJP152" s="1"/>
      <c r="VJQ152" s="1"/>
      <c r="VJR152" s="1"/>
      <c r="VJS152" s="1"/>
      <c r="VJT152" s="1"/>
      <c r="VJU152" s="1"/>
      <c r="VJV152" s="1"/>
      <c r="VJW152" s="1"/>
      <c r="VJX152" s="1"/>
      <c r="VJY152" s="1"/>
      <c r="VJZ152" s="1"/>
      <c r="VKA152" s="1"/>
      <c r="VKB152" s="1"/>
      <c r="VKC152" s="1"/>
      <c r="VKD152" s="1"/>
      <c r="VKE152" s="1"/>
      <c r="VKF152" s="1"/>
      <c r="VKG152" s="1"/>
      <c r="VKH152" s="1"/>
      <c r="VKI152" s="1"/>
      <c r="VKJ152" s="1"/>
      <c r="VKK152" s="1"/>
      <c r="VKL152" s="1"/>
      <c r="VKM152" s="1"/>
      <c r="VKN152" s="1"/>
      <c r="VKO152" s="1"/>
      <c r="VKP152" s="1"/>
      <c r="VKQ152" s="1"/>
      <c r="VKR152" s="1"/>
      <c r="VKS152" s="1"/>
      <c r="VKT152" s="1"/>
      <c r="VKU152" s="1"/>
      <c r="VKV152" s="1"/>
      <c r="VKW152" s="1"/>
      <c r="VKX152" s="1"/>
      <c r="VKY152" s="1"/>
      <c r="VKZ152" s="1"/>
      <c r="VLA152" s="1"/>
      <c r="VLB152" s="1"/>
      <c r="VLC152" s="1"/>
      <c r="VLD152" s="1"/>
      <c r="VLE152" s="1"/>
      <c r="VLF152" s="1"/>
      <c r="VLG152" s="1"/>
      <c r="VLH152" s="1"/>
      <c r="VLI152" s="1"/>
      <c r="VLJ152" s="1"/>
      <c r="VLK152" s="1"/>
      <c r="VLL152" s="1"/>
      <c r="VLM152" s="1"/>
      <c r="VLN152" s="1"/>
      <c r="VLO152" s="1"/>
      <c r="VLP152" s="1"/>
      <c r="VLQ152" s="1"/>
      <c r="VLR152" s="1"/>
      <c r="VLS152" s="1"/>
      <c r="VLT152" s="1"/>
      <c r="VLU152" s="1"/>
      <c r="VLV152" s="1"/>
      <c r="VLW152" s="1"/>
      <c r="VLX152" s="1"/>
      <c r="VLY152" s="1"/>
      <c r="VLZ152" s="1"/>
      <c r="VMA152" s="1"/>
      <c r="VMB152" s="1"/>
      <c r="VMC152" s="1"/>
      <c r="VMD152" s="1"/>
      <c r="VME152" s="1"/>
      <c r="VMF152" s="1"/>
      <c r="VMG152" s="1"/>
      <c r="VMH152" s="1"/>
      <c r="VMI152" s="1"/>
      <c r="VMJ152" s="1"/>
      <c r="VMK152" s="1"/>
      <c r="VML152" s="1"/>
      <c r="VMM152" s="1"/>
      <c r="VMN152" s="1"/>
      <c r="VMO152" s="1"/>
      <c r="VMP152" s="1"/>
      <c r="VMQ152" s="1"/>
      <c r="VMR152" s="1"/>
      <c r="VMS152" s="1"/>
      <c r="VMT152" s="1"/>
      <c r="VMU152" s="1"/>
      <c r="VMV152" s="1"/>
      <c r="VMW152" s="1"/>
      <c r="VMX152" s="1"/>
      <c r="VMY152" s="1"/>
      <c r="VMZ152" s="1"/>
      <c r="VNA152" s="1"/>
      <c r="VNB152" s="1"/>
      <c r="VNC152" s="1"/>
      <c r="VND152" s="1"/>
      <c r="VNE152" s="1"/>
      <c r="VNF152" s="1"/>
      <c r="VNG152" s="1"/>
      <c r="VNH152" s="1"/>
      <c r="VNI152" s="1"/>
      <c r="VNJ152" s="1"/>
      <c r="VNK152" s="1"/>
      <c r="VNL152" s="1"/>
      <c r="VNM152" s="1"/>
      <c r="VNN152" s="1"/>
      <c r="VNO152" s="1"/>
      <c r="VNP152" s="1"/>
      <c r="VNQ152" s="1"/>
      <c r="VNR152" s="1"/>
      <c r="VNS152" s="1"/>
      <c r="VNT152" s="1"/>
      <c r="VNU152" s="1"/>
      <c r="VNV152" s="1"/>
      <c r="VNW152" s="1"/>
      <c r="VNX152" s="1"/>
      <c r="VNY152" s="1"/>
      <c r="VNZ152" s="1"/>
      <c r="VOA152" s="1"/>
      <c r="VOB152" s="1"/>
      <c r="VOC152" s="1"/>
      <c r="VOD152" s="1"/>
      <c r="VOE152" s="1"/>
      <c r="VOF152" s="1"/>
      <c r="VOG152" s="1"/>
      <c r="VOH152" s="1"/>
      <c r="VOI152" s="1"/>
      <c r="VOJ152" s="1"/>
      <c r="VOK152" s="1"/>
      <c r="VOL152" s="1"/>
      <c r="VOM152" s="1"/>
      <c r="VON152" s="1"/>
      <c r="VOO152" s="1"/>
      <c r="VOP152" s="1"/>
      <c r="VOQ152" s="1"/>
      <c r="VOR152" s="1"/>
      <c r="VOS152" s="1"/>
      <c r="VOT152" s="1"/>
      <c r="VOU152" s="1"/>
      <c r="VOV152" s="1"/>
      <c r="VOW152" s="1"/>
      <c r="VOX152" s="1"/>
      <c r="VOY152" s="1"/>
      <c r="VOZ152" s="1"/>
      <c r="VPA152" s="1"/>
      <c r="VPB152" s="1"/>
      <c r="VPC152" s="1"/>
      <c r="VPD152" s="1"/>
      <c r="VPE152" s="1"/>
      <c r="VPF152" s="1"/>
      <c r="VPG152" s="1"/>
      <c r="VPH152" s="1"/>
      <c r="VPI152" s="1"/>
      <c r="VPJ152" s="1"/>
      <c r="VPK152" s="1"/>
      <c r="VPL152" s="1"/>
      <c r="VPM152" s="1"/>
      <c r="VPN152" s="1"/>
      <c r="VPO152" s="1"/>
      <c r="VPP152" s="1"/>
      <c r="VPQ152" s="1"/>
      <c r="VPR152" s="1"/>
      <c r="VPS152" s="1"/>
      <c r="VPT152" s="1"/>
      <c r="VPU152" s="1"/>
      <c r="VPV152" s="1"/>
      <c r="VPW152" s="1"/>
      <c r="VPX152" s="1"/>
      <c r="VPY152" s="1"/>
      <c r="VPZ152" s="1"/>
      <c r="VQA152" s="1"/>
      <c r="VQB152" s="1"/>
      <c r="VQC152" s="1"/>
      <c r="VQD152" s="1"/>
      <c r="VQE152" s="1"/>
      <c r="VQF152" s="1"/>
      <c r="VQG152" s="1"/>
      <c r="VQH152" s="1"/>
      <c r="VQI152" s="1"/>
      <c r="VQJ152" s="1"/>
      <c r="VQK152" s="1"/>
      <c r="VQL152" s="1"/>
      <c r="VQM152" s="1"/>
      <c r="VQN152" s="1"/>
      <c r="VQO152" s="1"/>
      <c r="VQP152" s="1"/>
      <c r="VQQ152" s="1"/>
      <c r="VQR152" s="1"/>
      <c r="VQS152" s="1"/>
      <c r="VQT152" s="1"/>
      <c r="VQU152" s="1"/>
      <c r="VQV152" s="1"/>
      <c r="VQW152" s="1"/>
      <c r="VQX152" s="1"/>
      <c r="VQY152" s="1"/>
      <c r="VQZ152" s="1"/>
      <c r="VRA152" s="1"/>
      <c r="VRB152" s="1"/>
      <c r="VRC152" s="1"/>
      <c r="VRD152" s="1"/>
      <c r="VRE152" s="1"/>
      <c r="VRF152" s="1"/>
      <c r="VRG152" s="1"/>
      <c r="VRH152" s="1"/>
      <c r="VRI152" s="1"/>
      <c r="VRJ152" s="1"/>
      <c r="VRK152" s="1"/>
      <c r="VRL152" s="1"/>
      <c r="VRM152" s="1"/>
      <c r="VRN152" s="1"/>
      <c r="VRO152" s="1"/>
      <c r="VRP152" s="1"/>
      <c r="VRQ152" s="1"/>
      <c r="VRR152" s="1"/>
      <c r="VRS152" s="1"/>
      <c r="VRT152" s="1"/>
      <c r="VRU152" s="1"/>
      <c r="VRV152" s="1"/>
      <c r="VRW152" s="1"/>
      <c r="VRX152" s="1"/>
      <c r="VRY152" s="1"/>
      <c r="VRZ152" s="1"/>
      <c r="VSA152" s="1"/>
      <c r="VSB152" s="1"/>
      <c r="VSC152" s="1"/>
      <c r="VSD152" s="1"/>
      <c r="VSE152" s="1"/>
      <c r="VSF152" s="1"/>
      <c r="VSG152" s="1"/>
      <c r="VSH152" s="1"/>
      <c r="VSI152" s="1"/>
      <c r="VSJ152" s="1"/>
      <c r="VSK152" s="1"/>
      <c r="VSL152" s="1"/>
      <c r="VSM152" s="1"/>
      <c r="VSN152" s="1"/>
      <c r="VSO152" s="1"/>
      <c r="VSP152" s="1"/>
      <c r="VSQ152" s="1"/>
      <c r="VSR152" s="1"/>
      <c r="VSS152" s="1"/>
      <c r="VST152" s="1"/>
      <c r="VSU152" s="1"/>
      <c r="VSV152" s="1"/>
      <c r="VSW152" s="1"/>
      <c r="VSX152" s="1"/>
      <c r="VSY152" s="1"/>
      <c r="VSZ152" s="1"/>
      <c r="VTA152" s="1"/>
      <c r="VTB152" s="1"/>
      <c r="VTC152" s="1"/>
      <c r="VTD152" s="1"/>
      <c r="VTE152" s="1"/>
      <c r="VTF152" s="1"/>
      <c r="VTG152" s="1"/>
      <c r="VTH152" s="1"/>
      <c r="VTI152" s="1"/>
      <c r="VTJ152" s="1"/>
      <c r="VTK152" s="1"/>
      <c r="VTL152" s="1"/>
      <c r="VTM152" s="1"/>
      <c r="VTN152" s="1"/>
      <c r="VTO152" s="1"/>
      <c r="VTP152" s="1"/>
      <c r="VTQ152" s="1"/>
      <c r="VTR152" s="1"/>
      <c r="VTS152" s="1"/>
      <c r="VTT152" s="1"/>
      <c r="VTU152" s="1"/>
      <c r="VTV152" s="1"/>
      <c r="VTW152" s="1"/>
      <c r="VTX152" s="1"/>
      <c r="VTY152" s="1"/>
      <c r="VTZ152" s="1"/>
      <c r="VUA152" s="1"/>
      <c r="VUB152" s="1"/>
      <c r="VUC152" s="1"/>
      <c r="VUD152" s="1"/>
      <c r="VUE152" s="1"/>
      <c r="VUF152" s="1"/>
      <c r="VUG152" s="1"/>
      <c r="VUH152" s="1"/>
      <c r="VUI152" s="1"/>
      <c r="VUJ152" s="1"/>
      <c r="VUK152" s="1"/>
      <c r="VUL152" s="1"/>
      <c r="VUM152" s="1"/>
      <c r="VUN152" s="1"/>
      <c r="VUO152" s="1"/>
      <c r="VUP152" s="1"/>
      <c r="VUQ152" s="1"/>
      <c r="VUR152" s="1"/>
      <c r="VUS152" s="1"/>
      <c r="VUT152" s="1"/>
      <c r="VUU152" s="1"/>
      <c r="VUV152" s="1"/>
      <c r="VUW152" s="1"/>
      <c r="VUX152" s="1"/>
      <c r="VUY152" s="1"/>
      <c r="VUZ152" s="1"/>
      <c r="VVA152" s="1"/>
      <c r="VVB152" s="1"/>
      <c r="VVC152" s="1"/>
      <c r="VVD152" s="1"/>
      <c r="VVE152" s="1"/>
      <c r="VVF152" s="1"/>
      <c r="VVG152" s="1"/>
      <c r="VVH152" s="1"/>
      <c r="VVI152" s="1"/>
      <c r="VVJ152" s="1"/>
      <c r="VVK152" s="1"/>
      <c r="VVL152" s="1"/>
      <c r="VVM152" s="1"/>
      <c r="VVN152" s="1"/>
      <c r="VVO152" s="1"/>
      <c r="VVP152" s="1"/>
      <c r="VVQ152" s="1"/>
      <c r="VVR152" s="1"/>
      <c r="VVS152" s="1"/>
      <c r="VVT152" s="1"/>
      <c r="VVU152" s="1"/>
      <c r="VVV152" s="1"/>
      <c r="VVW152" s="1"/>
      <c r="VVX152" s="1"/>
      <c r="VVY152" s="1"/>
      <c r="VVZ152" s="1"/>
      <c r="VWA152" s="1"/>
      <c r="VWB152" s="1"/>
      <c r="VWC152" s="1"/>
      <c r="VWD152" s="1"/>
      <c r="VWE152" s="1"/>
      <c r="VWF152" s="1"/>
      <c r="VWG152" s="1"/>
      <c r="VWH152" s="1"/>
      <c r="VWI152" s="1"/>
      <c r="VWJ152" s="1"/>
      <c r="VWK152" s="1"/>
      <c r="VWL152" s="1"/>
      <c r="VWM152" s="1"/>
      <c r="VWN152" s="1"/>
      <c r="VWO152" s="1"/>
      <c r="VWP152" s="1"/>
      <c r="VWQ152" s="1"/>
      <c r="VWR152" s="1"/>
      <c r="VWS152" s="1"/>
      <c r="VWT152" s="1"/>
      <c r="VWU152" s="1"/>
      <c r="VWV152" s="1"/>
      <c r="VWW152" s="1"/>
      <c r="VWX152" s="1"/>
      <c r="VWY152" s="1"/>
      <c r="VWZ152" s="1"/>
      <c r="VXA152" s="1"/>
      <c r="VXB152" s="1"/>
      <c r="VXC152" s="1"/>
      <c r="VXD152" s="1"/>
      <c r="VXE152" s="1"/>
      <c r="VXF152" s="1"/>
      <c r="VXG152" s="1"/>
      <c r="VXH152" s="1"/>
      <c r="VXI152" s="1"/>
      <c r="VXJ152" s="1"/>
      <c r="VXK152" s="1"/>
      <c r="VXL152" s="1"/>
      <c r="VXM152" s="1"/>
      <c r="VXN152" s="1"/>
      <c r="VXO152" s="1"/>
      <c r="VXP152" s="1"/>
      <c r="VXQ152" s="1"/>
      <c r="VXR152" s="1"/>
      <c r="VXS152" s="1"/>
      <c r="VXT152" s="1"/>
      <c r="VXU152" s="1"/>
      <c r="VXV152" s="1"/>
      <c r="VXW152" s="1"/>
      <c r="VXX152" s="1"/>
      <c r="VXY152" s="1"/>
      <c r="VXZ152" s="1"/>
      <c r="VYA152" s="1"/>
      <c r="VYB152" s="1"/>
      <c r="VYC152" s="1"/>
      <c r="VYD152" s="1"/>
      <c r="VYE152" s="1"/>
      <c r="VYF152" s="1"/>
      <c r="VYG152" s="1"/>
      <c r="VYH152" s="1"/>
      <c r="VYI152" s="1"/>
      <c r="VYJ152" s="1"/>
      <c r="VYK152" s="1"/>
      <c r="VYL152" s="1"/>
      <c r="VYM152" s="1"/>
      <c r="VYN152" s="1"/>
      <c r="VYO152" s="1"/>
      <c r="VYP152" s="1"/>
      <c r="VYQ152" s="1"/>
      <c r="VYR152" s="1"/>
      <c r="VYS152" s="1"/>
      <c r="VYT152" s="1"/>
      <c r="VYU152" s="1"/>
      <c r="VYV152" s="1"/>
      <c r="VYW152" s="1"/>
      <c r="VYX152" s="1"/>
      <c r="VYY152" s="1"/>
      <c r="VYZ152" s="1"/>
      <c r="VZA152" s="1"/>
      <c r="VZB152" s="1"/>
      <c r="VZC152" s="1"/>
      <c r="VZD152" s="1"/>
      <c r="VZE152" s="1"/>
      <c r="VZF152" s="1"/>
      <c r="VZG152" s="1"/>
      <c r="VZH152" s="1"/>
      <c r="VZI152" s="1"/>
      <c r="VZJ152" s="1"/>
      <c r="VZK152" s="1"/>
      <c r="VZL152" s="1"/>
      <c r="VZM152" s="1"/>
      <c r="VZN152" s="1"/>
      <c r="VZO152" s="1"/>
      <c r="VZP152" s="1"/>
      <c r="VZQ152" s="1"/>
      <c r="VZR152" s="1"/>
      <c r="VZS152" s="1"/>
      <c r="VZT152" s="1"/>
      <c r="VZU152" s="1"/>
      <c r="VZV152" s="1"/>
      <c r="VZW152" s="1"/>
      <c r="VZX152" s="1"/>
      <c r="VZY152" s="1"/>
      <c r="VZZ152" s="1"/>
      <c r="WAA152" s="1"/>
      <c r="WAB152" s="1"/>
      <c r="WAC152" s="1"/>
      <c r="WAD152" s="1"/>
      <c r="WAE152" s="1"/>
      <c r="WAF152" s="1"/>
      <c r="WAG152" s="1"/>
      <c r="WAH152" s="1"/>
      <c r="WAI152" s="1"/>
      <c r="WAJ152" s="1"/>
      <c r="WAK152" s="1"/>
      <c r="WAL152" s="1"/>
      <c r="WAM152" s="1"/>
      <c r="WAN152" s="1"/>
      <c r="WAO152" s="1"/>
      <c r="WAP152" s="1"/>
      <c r="WAQ152" s="1"/>
      <c r="WAR152" s="1"/>
      <c r="WAS152" s="1"/>
      <c r="WAT152" s="1"/>
      <c r="WAU152" s="1"/>
      <c r="WAV152" s="1"/>
      <c r="WAW152" s="1"/>
      <c r="WAX152" s="1"/>
      <c r="WAY152" s="1"/>
      <c r="WAZ152" s="1"/>
      <c r="WBA152" s="1"/>
      <c r="WBB152" s="1"/>
      <c r="WBC152" s="1"/>
      <c r="WBD152" s="1"/>
      <c r="WBE152" s="1"/>
      <c r="WBF152" s="1"/>
      <c r="WBG152" s="1"/>
      <c r="WBH152" s="1"/>
      <c r="WBI152" s="1"/>
      <c r="WBJ152" s="1"/>
      <c r="WBK152" s="1"/>
      <c r="WBL152" s="1"/>
      <c r="WBM152" s="1"/>
      <c r="WBN152" s="1"/>
      <c r="WBO152" s="1"/>
      <c r="WBP152" s="1"/>
      <c r="WBQ152" s="1"/>
      <c r="WBR152" s="1"/>
      <c r="WBS152" s="1"/>
      <c r="WBT152" s="1"/>
      <c r="WBU152" s="1"/>
      <c r="WBV152" s="1"/>
      <c r="WBW152" s="1"/>
      <c r="WBX152" s="1"/>
      <c r="WBY152" s="1"/>
      <c r="WBZ152" s="1"/>
      <c r="WCA152" s="1"/>
      <c r="WCB152" s="1"/>
      <c r="WCC152" s="1"/>
      <c r="WCD152" s="1"/>
      <c r="WCE152" s="1"/>
      <c r="WCF152" s="1"/>
      <c r="WCG152" s="1"/>
      <c r="WCH152" s="1"/>
      <c r="WCI152" s="1"/>
      <c r="WCJ152" s="1"/>
      <c r="WCK152" s="1"/>
      <c r="WCL152" s="1"/>
      <c r="WCM152" s="1"/>
      <c r="WCN152" s="1"/>
      <c r="WCO152" s="1"/>
      <c r="WCP152" s="1"/>
      <c r="WCQ152" s="1"/>
      <c r="WCR152" s="1"/>
      <c r="WCS152" s="1"/>
      <c r="WCT152" s="1"/>
      <c r="WCU152" s="1"/>
      <c r="WCV152" s="1"/>
      <c r="WCW152" s="1"/>
      <c r="WCX152" s="1"/>
      <c r="WCY152" s="1"/>
      <c r="WCZ152" s="1"/>
      <c r="WDA152" s="1"/>
      <c r="WDB152" s="1"/>
      <c r="WDC152" s="1"/>
      <c r="WDD152" s="1"/>
      <c r="WDE152" s="1"/>
      <c r="WDF152" s="1"/>
      <c r="WDG152" s="1"/>
      <c r="WDH152" s="1"/>
      <c r="WDI152" s="1"/>
      <c r="WDJ152" s="1"/>
      <c r="WDK152" s="1"/>
      <c r="WDL152" s="1"/>
      <c r="WDM152" s="1"/>
      <c r="WDN152" s="1"/>
      <c r="WDO152" s="1"/>
      <c r="WDP152" s="1"/>
      <c r="WDQ152" s="1"/>
      <c r="WDR152" s="1"/>
      <c r="WDS152" s="1"/>
      <c r="WDT152" s="1"/>
      <c r="WDU152" s="1"/>
      <c r="WDV152" s="1"/>
      <c r="WDW152" s="1"/>
      <c r="WDX152" s="1"/>
      <c r="WDY152" s="1"/>
      <c r="WDZ152" s="1"/>
      <c r="WEA152" s="1"/>
      <c r="WEB152" s="1"/>
      <c r="WEC152" s="1"/>
      <c r="WED152" s="1"/>
      <c r="WEE152" s="1"/>
      <c r="WEF152" s="1"/>
      <c r="WEG152" s="1"/>
      <c r="WEH152" s="1"/>
      <c r="WEI152" s="1"/>
      <c r="WEJ152" s="1"/>
      <c r="WEK152" s="1"/>
      <c r="WEL152" s="1"/>
      <c r="WEM152" s="1"/>
      <c r="WEN152" s="1"/>
      <c r="WEO152" s="1"/>
      <c r="WEP152" s="1"/>
      <c r="WEQ152" s="1"/>
      <c r="WER152" s="1"/>
      <c r="WES152" s="1"/>
      <c r="WET152" s="1"/>
      <c r="WEU152" s="1"/>
      <c r="WEV152" s="1"/>
      <c r="WEW152" s="1"/>
      <c r="WEX152" s="1"/>
      <c r="WEY152" s="1"/>
      <c r="WEZ152" s="1"/>
      <c r="WFA152" s="1"/>
      <c r="WFB152" s="1"/>
      <c r="WFC152" s="1"/>
      <c r="WFD152" s="1"/>
      <c r="WFE152" s="1"/>
      <c r="WFF152" s="1"/>
      <c r="WFG152" s="1"/>
      <c r="WFH152" s="1"/>
      <c r="WFI152" s="1"/>
      <c r="WFJ152" s="1"/>
      <c r="WFK152" s="1"/>
      <c r="WFL152" s="1"/>
      <c r="WFM152" s="1"/>
      <c r="WFN152" s="1"/>
      <c r="WFO152" s="1"/>
      <c r="WFP152" s="1"/>
      <c r="WFQ152" s="1"/>
      <c r="WFR152" s="1"/>
      <c r="WFS152" s="1"/>
      <c r="WFT152" s="1"/>
      <c r="WFU152" s="1"/>
      <c r="WFV152" s="1"/>
      <c r="WFW152" s="1"/>
      <c r="WFX152" s="1"/>
      <c r="WFY152" s="1"/>
      <c r="WFZ152" s="1"/>
      <c r="WGA152" s="1"/>
      <c r="WGB152" s="1"/>
      <c r="WGC152" s="1"/>
      <c r="WGD152" s="1"/>
      <c r="WGE152" s="1"/>
      <c r="WGF152" s="1"/>
      <c r="WGG152" s="1"/>
      <c r="WGH152" s="1"/>
      <c r="WGI152" s="1"/>
      <c r="WGJ152" s="1"/>
      <c r="WGK152" s="1"/>
      <c r="WGL152" s="1"/>
      <c r="WGM152" s="1"/>
      <c r="WGN152" s="1"/>
      <c r="WGO152" s="1"/>
      <c r="WGP152" s="1"/>
      <c r="WGQ152" s="1"/>
      <c r="WGR152" s="1"/>
      <c r="WGS152" s="1"/>
      <c r="WGT152" s="1"/>
      <c r="WGU152" s="1"/>
      <c r="WGV152" s="1"/>
      <c r="WGW152" s="1"/>
      <c r="WGX152" s="1"/>
      <c r="WGY152" s="1"/>
      <c r="WGZ152" s="1"/>
      <c r="WHA152" s="1"/>
      <c r="WHB152" s="1"/>
      <c r="WHC152" s="1"/>
      <c r="WHD152" s="1"/>
      <c r="WHE152" s="1"/>
      <c r="WHF152" s="1"/>
      <c r="WHG152" s="1"/>
      <c r="WHH152" s="1"/>
      <c r="WHI152" s="1"/>
      <c r="WHJ152" s="1"/>
      <c r="WHK152" s="1"/>
      <c r="WHL152" s="1"/>
      <c r="WHM152" s="1"/>
      <c r="WHN152" s="1"/>
      <c r="WHO152" s="1"/>
      <c r="WHP152" s="1"/>
      <c r="WHQ152" s="1"/>
      <c r="WHR152" s="1"/>
      <c r="WHS152" s="1"/>
      <c r="WHT152" s="1"/>
      <c r="WHU152" s="1"/>
      <c r="WHV152" s="1"/>
      <c r="WHW152" s="1"/>
      <c r="WHX152" s="1"/>
      <c r="WHY152" s="1"/>
      <c r="WHZ152" s="1"/>
      <c r="WIA152" s="1"/>
      <c r="WIB152" s="1"/>
      <c r="WIC152" s="1"/>
      <c r="WID152" s="1"/>
      <c r="WIE152" s="1"/>
      <c r="WIF152" s="1"/>
      <c r="WIG152" s="1"/>
      <c r="WIH152" s="1"/>
      <c r="WII152" s="1"/>
      <c r="WIJ152" s="1"/>
      <c r="WIK152" s="1"/>
      <c r="WIL152" s="1"/>
      <c r="WIM152" s="1"/>
      <c r="WIN152" s="1"/>
      <c r="WIO152" s="1"/>
      <c r="WIP152" s="1"/>
      <c r="WIQ152" s="1"/>
      <c r="WIR152" s="1"/>
      <c r="WIS152" s="1"/>
      <c r="WIT152" s="1"/>
      <c r="WIU152" s="1"/>
      <c r="WIV152" s="1"/>
      <c r="WIW152" s="1"/>
      <c r="WIX152" s="1"/>
      <c r="WIY152" s="1"/>
      <c r="WIZ152" s="1"/>
      <c r="WJA152" s="1"/>
      <c r="WJB152" s="1"/>
      <c r="WJC152" s="1"/>
      <c r="WJD152" s="1"/>
      <c r="WJE152" s="1"/>
      <c r="WJF152" s="1"/>
      <c r="WJG152" s="1"/>
      <c r="WJH152" s="1"/>
      <c r="WJI152" s="1"/>
      <c r="WJJ152" s="1"/>
      <c r="WJK152" s="1"/>
      <c r="WJL152" s="1"/>
      <c r="WJM152" s="1"/>
      <c r="WJN152" s="1"/>
      <c r="WJO152" s="1"/>
      <c r="WJP152" s="1"/>
      <c r="WJQ152" s="1"/>
      <c r="WJR152" s="1"/>
      <c r="WJS152" s="1"/>
      <c r="WJT152" s="1"/>
      <c r="WJU152" s="1"/>
      <c r="WJV152" s="1"/>
      <c r="WJW152" s="1"/>
      <c r="WJX152" s="1"/>
      <c r="WJY152" s="1"/>
      <c r="WJZ152" s="1"/>
      <c r="WKA152" s="1"/>
      <c r="WKB152" s="1"/>
      <c r="WKC152" s="1"/>
      <c r="WKD152" s="1"/>
      <c r="WKE152" s="1"/>
      <c r="WKF152" s="1"/>
      <c r="WKG152" s="1"/>
      <c r="WKH152" s="1"/>
      <c r="WKI152" s="1"/>
      <c r="WKJ152" s="1"/>
      <c r="WKK152" s="1"/>
      <c r="WKL152" s="1"/>
      <c r="WKM152" s="1"/>
      <c r="WKN152" s="1"/>
      <c r="WKO152" s="1"/>
      <c r="WKP152" s="1"/>
      <c r="WKQ152" s="1"/>
      <c r="WKR152" s="1"/>
      <c r="WKS152" s="1"/>
      <c r="WKT152" s="1"/>
      <c r="WKU152" s="1"/>
      <c r="WKV152" s="1"/>
      <c r="WKW152" s="1"/>
      <c r="WKX152" s="1"/>
      <c r="WKY152" s="1"/>
      <c r="WKZ152" s="1"/>
      <c r="WLA152" s="1"/>
      <c r="WLB152" s="1"/>
      <c r="WLC152" s="1"/>
      <c r="WLD152" s="1"/>
      <c r="WLE152" s="1"/>
      <c r="WLF152" s="1"/>
      <c r="WLG152" s="1"/>
      <c r="WLH152" s="1"/>
      <c r="WLI152" s="1"/>
      <c r="WLJ152" s="1"/>
      <c r="WLK152" s="1"/>
      <c r="WLL152" s="1"/>
      <c r="WLM152" s="1"/>
      <c r="WLN152" s="1"/>
      <c r="WLO152" s="1"/>
      <c r="WLP152" s="1"/>
      <c r="WLQ152" s="1"/>
      <c r="WLR152" s="1"/>
      <c r="WLS152" s="1"/>
      <c r="WLT152" s="1"/>
      <c r="WLU152" s="1"/>
      <c r="WLV152" s="1"/>
      <c r="WLW152" s="1"/>
      <c r="WLX152" s="1"/>
      <c r="WLY152" s="1"/>
      <c r="WLZ152" s="1"/>
      <c r="WMA152" s="1"/>
      <c r="WMB152" s="1"/>
      <c r="WMC152" s="1"/>
      <c r="WMD152" s="1"/>
      <c r="WME152" s="1"/>
      <c r="WMF152" s="1"/>
      <c r="WMG152" s="1"/>
      <c r="WMH152" s="1"/>
      <c r="WMI152" s="1"/>
      <c r="WMJ152" s="1"/>
      <c r="WMK152" s="1"/>
      <c r="WML152" s="1"/>
      <c r="WMM152" s="1"/>
      <c r="WMN152" s="1"/>
      <c r="WMO152" s="1"/>
      <c r="WMP152" s="1"/>
      <c r="WMQ152" s="1"/>
      <c r="WMR152" s="1"/>
      <c r="WMS152" s="1"/>
      <c r="WMT152" s="1"/>
      <c r="WMU152" s="1"/>
      <c r="WMV152" s="1"/>
      <c r="WMW152" s="1"/>
      <c r="WMX152" s="1"/>
      <c r="WMY152" s="1"/>
      <c r="WMZ152" s="1"/>
      <c r="WNA152" s="1"/>
      <c r="WNB152" s="1"/>
      <c r="WNC152" s="1"/>
      <c r="WND152" s="1"/>
      <c r="WNE152" s="1"/>
      <c r="WNF152" s="1"/>
      <c r="WNG152" s="1"/>
      <c r="WNH152" s="1"/>
      <c r="WNI152" s="1"/>
      <c r="WNJ152" s="1"/>
      <c r="WNK152" s="1"/>
      <c r="WNL152" s="1"/>
      <c r="WNM152" s="1"/>
      <c r="WNN152" s="1"/>
      <c r="WNO152" s="1"/>
      <c r="WNP152" s="1"/>
      <c r="WNQ152" s="1"/>
      <c r="WNR152" s="1"/>
      <c r="WNS152" s="1"/>
      <c r="WNT152" s="1"/>
      <c r="WNU152" s="1"/>
      <c r="WNV152" s="1"/>
      <c r="WNW152" s="1"/>
      <c r="WNX152" s="1"/>
      <c r="WNY152" s="1"/>
      <c r="WNZ152" s="1"/>
      <c r="WOA152" s="1"/>
      <c r="WOB152" s="1"/>
      <c r="WOC152" s="1"/>
      <c r="WOD152" s="1"/>
      <c r="WOE152" s="1"/>
      <c r="WOF152" s="1"/>
      <c r="WOG152" s="1"/>
      <c r="WOH152" s="1"/>
      <c r="WOI152" s="1"/>
      <c r="WOJ152" s="1"/>
      <c r="WOK152" s="1"/>
      <c r="WOL152" s="1"/>
      <c r="WOM152" s="1"/>
      <c r="WON152" s="1"/>
      <c r="WOO152" s="1"/>
      <c r="WOP152" s="1"/>
      <c r="WOQ152" s="1"/>
      <c r="WOR152" s="1"/>
      <c r="WOS152" s="1"/>
      <c r="WOT152" s="1"/>
      <c r="WOU152" s="1"/>
      <c r="WOV152" s="1"/>
      <c r="WOW152" s="1"/>
      <c r="WOX152" s="1"/>
      <c r="WOY152" s="1"/>
      <c r="WOZ152" s="1"/>
      <c r="WPA152" s="1"/>
      <c r="WPB152" s="1"/>
      <c r="WPC152" s="1"/>
      <c r="WPD152" s="1"/>
      <c r="WPE152" s="1"/>
      <c r="WPF152" s="1"/>
      <c r="WPG152" s="1"/>
      <c r="WPH152" s="1"/>
      <c r="WPI152" s="1"/>
      <c r="WPJ152" s="1"/>
      <c r="WPK152" s="1"/>
      <c r="WPL152" s="1"/>
      <c r="WPM152" s="1"/>
      <c r="WPN152" s="1"/>
      <c r="WPO152" s="1"/>
      <c r="WPP152" s="1"/>
      <c r="WPQ152" s="1"/>
      <c r="WPR152" s="1"/>
      <c r="WPS152" s="1"/>
      <c r="WPT152" s="1"/>
      <c r="WPU152" s="1"/>
      <c r="WPV152" s="1"/>
      <c r="WPW152" s="1"/>
      <c r="WPX152" s="1"/>
      <c r="WPY152" s="1"/>
      <c r="WPZ152" s="1"/>
      <c r="WQA152" s="1"/>
      <c r="WQB152" s="1"/>
      <c r="WQC152" s="1"/>
      <c r="WQD152" s="1"/>
      <c r="WQE152" s="1"/>
      <c r="WQF152" s="1"/>
      <c r="WQG152" s="1"/>
      <c r="WQH152" s="1"/>
      <c r="WQI152" s="1"/>
      <c r="WQJ152" s="1"/>
      <c r="WQK152" s="1"/>
      <c r="WQL152" s="1"/>
      <c r="WQM152" s="1"/>
      <c r="WQN152" s="1"/>
      <c r="WQO152" s="1"/>
      <c r="WQP152" s="1"/>
      <c r="WQQ152" s="1"/>
      <c r="WQR152" s="1"/>
      <c r="WQS152" s="1"/>
      <c r="WQT152" s="1"/>
      <c r="WQU152" s="1"/>
      <c r="WQV152" s="1"/>
      <c r="WQW152" s="1"/>
      <c r="WQX152" s="1"/>
      <c r="WQY152" s="1"/>
      <c r="WQZ152" s="1"/>
      <c r="WRA152" s="1"/>
      <c r="WRB152" s="1"/>
      <c r="WRC152" s="1"/>
      <c r="WRD152" s="1"/>
      <c r="WRE152" s="1"/>
      <c r="WRF152" s="1"/>
      <c r="WRG152" s="1"/>
      <c r="WRH152" s="1"/>
      <c r="WRI152" s="1"/>
      <c r="WRJ152" s="1"/>
      <c r="WRK152" s="1"/>
      <c r="WRL152" s="1"/>
      <c r="WRM152" s="1"/>
      <c r="WRN152" s="1"/>
      <c r="WRO152" s="1"/>
      <c r="WRP152" s="1"/>
      <c r="WRQ152" s="1"/>
      <c r="WRR152" s="1"/>
      <c r="WRS152" s="1"/>
      <c r="WRT152" s="1"/>
      <c r="WRU152" s="1"/>
      <c r="WRV152" s="1"/>
      <c r="WRW152" s="1"/>
      <c r="WRX152" s="1"/>
      <c r="WRY152" s="1"/>
      <c r="WRZ152" s="1"/>
      <c r="WSA152" s="1"/>
      <c r="WSB152" s="1"/>
      <c r="WSC152" s="1"/>
      <c r="WSD152" s="1"/>
      <c r="WSE152" s="1"/>
      <c r="WSF152" s="1"/>
      <c r="WSG152" s="1"/>
      <c r="WSH152" s="1"/>
      <c r="WSI152" s="1"/>
      <c r="WSJ152" s="1"/>
      <c r="WSK152" s="1"/>
      <c r="WSL152" s="1"/>
      <c r="WSM152" s="1"/>
      <c r="WSN152" s="1"/>
      <c r="WSO152" s="1"/>
      <c r="WSP152" s="1"/>
      <c r="WSQ152" s="1"/>
      <c r="WSR152" s="1"/>
      <c r="WSS152" s="1"/>
      <c r="WST152" s="1"/>
      <c r="WSU152" s="1"/>
      <c r="WSV152" s="1"/>
      <c r="WSW152" s="1"/>
      <c r="WSX152" s="1"/>
      <c r="WSY152" s="1"/>
      <c r="WSZ152" s="1"/>
      <c r="WTA152" s="1"/>
      <c r="WTB152" s="1"/>
      <c r="WTC152" s="1"/>
      <c r="WTD152" s="1"/>
      <c r="WTE152" s="1"/>
      <c r="WTF152" s="1"/>
      <c r="WTG152" s="1"/>
      <c r="WTH152" s="1"/>
      <c r="WTI152" s="1"/>
      <c r="WTJ152" s="1"/>
      <c r="WTK152" s="1"/>
      <c r="WTL152" s="1"/>
      <c r="WTM152" s="1"/>
      <c r="WTN152" s="1"/>
      <c r="WTO152" s="1"/>
      <c r="WTP152" s="1"/>
      <c r="WTQ152" s="1"/>
      <c r="WTR152" s="1"/>
      <c r="WTS152" s="1"/>
      <c r="WTT152" s="1"/>
      <c r="WTU152" s="1"/>
      <c r="WTV152" s="1"/>
      <c r="WTW152" s="1"/>
      <c r="WTX152" s="1"/>
      <c r="WTY152" s="1"/>
      <c r="WTZ152" s="1"/>
      <c r="WUA152" s="1"/>
      <c r="WUB152" s="1"/>
      <c r="WUC152" s="1"/>
      <c r="WUD152" s="1"/>
      <c r="WUE152" s="1"/>
      <c r="WUF152" s="1"/>
      <c r="WUG152" s="1"/>
      <c r="WUH152" s="1"/>
      <c r="WUI152" s="1"/>
      <c r="WUJ152" s="1"/>
      <c r="WUK152" s="1"/>
      <c r="WUL152" s="1"/>
      <c r="WUM152" s="1"/>
      <c r="WUN152" s="1"/>
      <c r="WUO152" s="1"/>
      <c r="WUP152" s="1"/>
      <c r="WUQ152" s="1"/>
      <c r="WUR152" s="1"/>
      <c r="WUS152" s="1"/>
      <c r="WUT152" s="1"/>
      <c r="WUU152" s="1"/>
      <c r="WUV152" s="1"/>
      <c r="WUW152" s="1"/>
      <c r="WUX152" s="1"/>
      <c r="WUY152" s="1"/>
      <c r="WUZ152" s="1"/>
      <c r="WVA152" s="1"/>
      <c r="WVB152" s="1"/>
      <c r="WVC152" s="1"/>
      <c r="WVD152" s="1"/>
      <c r="WVE152" s="1"/>
      <c r="WVF152" s="1"/>
      <c r="WVG152" s="1"/>
      <c r="WVH152" s="1"/>
      <c r="WVI152" s="1"/>
      <c r="WVJ152" s="1"/>
      <c r="WVK152" s="1"/>
      <c r="WVL152" s="1"/>
      <c r="WVM152" s="1"/>
      <c r="WVN152" s="1"/>
      <c r="WVO152" s="1"/>
      <c r="WVP152" s="1"/>
      <c r="WVQ152" s="1"/>
      <c r="WVR152" s="1"/>
      <c r="WVS152" s="1"/>
      <c r="WVT152" s="1"/>
      <c r="WVU152" s="1"/>
      <c r="WVV152" s="1"/>
      <c r="WVW152" s="1"/>
      <c r="WVX152" s="1"/>
      <c r="WVY152" s="1"/>
      <c r="WVZ152" s="1"/>
      <c r="WWA152" s="1"/>
      <c r="WWB152" s="1"/>
      <c r="WWC152" s="1"/>
      <c r="WWD152" s="1"/>
      <c r="WWE152" s="1"/>
      <c r="WWF152" s="1"/>
      <c r="WWG152" s="1"/>
      <c r="WWH152" s="1"/>
      <c r="WWI152" s="1"/>
      <c r="WWJ152" s="1"/>
      <c r="WWK152" s="1"/>
      <c r="WWL152" s="1"/>
      <c r="WWM152" s="1"/>
      <c r="WWN152" s="1"/>
      <c r="WWO152" s="1"/>
      <c r="WWP152" s="1"/>
      <c r="WWQ152" s="1"/>
      <c r="WWR152" s="1"/>
      <c r="WWS152" s="1"/>
      <c r="WWT152" s="1"/>
      <c r="WWU152" s="1"/>
      <c r="WWV152" s="1"/>
      <c r="WWW152" s="1"/>
      <c r="WWX152" s="1"/>
      <c r="WWY152" s="1"/>
      <c r="WWZ152" s="1"/>
      <c r="WXA152" s="1"/>
      <c r="WXB152" s="1"/>
      <c r="WXC152" s="1"/>
      <c r="WXD152" s="1"/>
      <c r="WXE152" s="1"/>
      <c r="WXF152" s="1"/>
      <c r="WXG152" s="1"/>
      <c r="WXH152" s="1"/>
      <c r="WXI152" s="1"/>
      <c r="WXJ152" s="1"/>
      <c r="WXK152" s="1"/>
      <c r="WXL152" s="1"/>
      <c r="WXM152" s="1"/>
      <c r="WXN152" s="1"/>
      <c r="WXO152" s="1"/>
      <c r="WXP152" s="1"/>
      <c r="WXQ152" s="1"/>
      <c r="WXR152" s="1"/>
      <c r="WXS152" s="1"/>
      <c r="WXT152" s="1"/>
      <c r="WXU152" s="1"/>
      <c r="WXV152" s="1"/>
      <c r="WXW152" s="1"/>
      <c r="WXX152" s="1"/>
      <c r="WXY152" s="1"/>
      <c r="WXZ152" s="1"/>
      <c r="WYA152" s="1"/>
      <c r="WYB152" s="1"/>
      <c r="WYC152" s="1"/>
      <c r="WYD152" s="1"/>
      <c r="WYE152" s="1"/>
      <c r="WYF152" s="1"/>
      <c r="WYG152" s="1"/>
      <c r="WYH152" s="1"/>
      <c r="WYI152" s="1"/>
      <c r="WYJ152" s="1"/>
      <c r="WYK152" s="1"/>
      <c r="WYL152" s="1"/>
      <c r="WYM152" s="1"/>
      <c r="WYN152" s="1"/>
      <c r="WYO152" s="1"/>
      <c r="WYP152" s="1"/>
      <c r="WYQ152" s="1"/>
      <c r="WYR152" s="1"/>
      <c r="WYS152" s="1"/>
      <c r="WYT152" s="1"/>
      <c r="WYU152" s="1"/>
      <c r="WYV152" s="1"/>
      <c r="WYW152" s="1"/>
      <c r="WYX152" s="1"/>
      <c r="WYY152" s="1"/>
      <c r="WYZ152" s="1"/>
      <c r="WZA152" s="1"/>
      <c r="WZB152" s="1"/>
      <c r="WZC152" s="1"/>
      <c r="WZD152" s="1"/>
      <c r="WZE152" s="1"/>
      <c r="WZF152" s="1"/>
      <c r="WZG152" s="1"/>
      <c r="WZH152" s="1"/>
      <c r="WZI152" s="1"/>
      <c r="WZJ152" s="1"/>
      <c r="WZK152" s="1"/>
      <c r="WZL152" s="1"/>
      <c r="WZM152" s="1"/>
      <c r="WZN152" s="1"/>
      <c r="WZO152" s="1"/>
      <c r="WZP152" s="1"/>
      <c r="WZQ152" s="1"/>
      <c r="WZR152" s="1"/>
      <c r="WZS152" s="1"/>
      <c r="WZT152" s="1"/>
      <c r="WZU152" s="1"/>
      <c r="WZV152" s="1"/>
      <c r="WZW152" s="1"/>
      <c r="WZX152" s="1"/>
      <c r="WZY152" s="1"/>
      <c r="WZZ152" s="1"/>
      <c r="XAA152" s="1"/>
      <c r="XAB152" s="1"/>
      <c r="XAC152" s="1"/>
      <c r="XAD152" s="1"/>
      <c r="XAE152" s="1"/>
      <c r="XAF152" s="1"/>
      <c r="XAG152" s="1"/>
      <c r="XAH152" s="1"/>
      <c r="XAI152" s="1"/>
      <c r="XAJ152" s="1"/>
      <c r="XAK152" s="1"/>
      <c r="XAL152" s="1"/>
      <c r="XAM152" s="1"/>
      <c r="XAN152" s="1"/>
      <c r="XAO152" s="1"/>
      <c r="XAP152" s="1"/>
      <c r="XAQ152" s="1"/>
      <c r="XAR152" s="1"/>
      <c r="XAS152" s="1"/>
      <c r="XAT152" s="1"/>
      <c r="XAU152" s="1"/>
      <c r="XAV152" s="1"/>
      <c r="XAW152" s="1"/>
      <c r="XAX152" s="1"/>
      <c r="XAY152" s="1"/>
      <c r="XAZ152" s="1"/>
      <c r="XBA152" s="1"/>
      <c r="XBB152" s="1"/>
      <c r="XBC152" s="1"/>
      <c r="XBD152" s="1"/>
      <c r="XBE152" s="1"/>
      <c r="XBF152" s="1"/>
      <c r="XBG152" s="1"/>
      <c r="XBH152" s="1"/>
      <c r="XBI152" s="1"/>
      <c r="XBJ152" s="1"/>
      <c r="XBK152" s="1"/>
      <c r="XBL152" s="1"/>
      <c r="XBM152" s="1"/>
      <c r="XBN152" s="1"/>
      <c r="XBO152" s="1"/>
      <c r="XBP152" s="1"/>
      <c r="XBQ152" s="1"/>
      <c r="XBR152" s="1"/>
      <c r="XBS152" s="1"/>
      <c r="XBT152" s="1"/>
      <c r="XBU152" s="1"/>
      <c r="XBV152" s="1"/>
      <c r="XBW152" s="1"/>
      <c r="XBX152" s="1"/>
      <c r="XBY152" s="1"/>
      <c r="XBZ152" s="1"/>
      <c r="XCA152" s="1"/>
      <c r="XCB152" s="1"/>
      <c r="XCC152" s="1"/>
      <c r="XCD152" s="1"/>
      <c r="XCE152" s="1"/>
      <c r="XCF152" s="1"/>
      <c r="XCG152" s="1"/>
      <c r="XCH152" s="1"/>
      <c r="XCI152" s="1"/>
      <c r="XCJ152" s="1"/>
      <c r="XCK152" s="1"/>
      <c r="XCL152" s="1"/>
      <c r="XCM152" s="1"/>
      <c r="XCN152" s="1"/>
      <c r="XCO152" s="1"/>
      <c r="XCP152" s="1"/>
      <c r="XCQ152" s="1"/>
      <c r="XCR152" s="1"/>
      <c r="XCS152" s="1"/>
      <c r="XCT152" s="1"/>
      <c r="XCU152" s="1"/>
      <c r="XCV152" s="1"/>
      <c r="XCW152" s="1"/>
      <c r="XCX152" s="1"/>
      <c r="XCY152" s="1"/>
      <c r="XCZ152" s="1"/>
      <c r="XDA152" s="1"/>
      <c r="XDB152" s="1"/>
      <c r="XDC152" s="1"/>
      <c r="XDD152" s="1"/>
      <c r="XDE152" s="1"/>
      <c r="XDF152" s="1"/>
      <c r="XDG152" s="1"/>
      <c r="XDH152" s="1"/>
      <c r="XDI152" s="1"/>
      <c r="XDJ152" s="1"/>
      <c r="XDK152" s="1"/>
      <c r="XDL152" s="1"/>
      <c r="XDM152" s="1"/>
      <c r="XDN152" s="1"/>
      <c r="XDO152" s="1"/>
      <c r="XDP152" s="1"/>
      <c r="XDQ152" s="1"/>
      <c r="XDR152" s="1"/>
      <c r="XDS152" s="1"/>
      <c r="XDT152" s="1"/>
      <c r="XDU152" s="1"/>
      <c r="XDV152" s="1"/>
      <c r="XDW152" s="1"/>
      <c r="XDX152" s="1"/>
      <c r="XDY152" s="1"/>
      <c r="XDZ152" s="1"/>
      <c r="XEA152" s="1"/>
      <c r="XEB152" s="1"/>
      <c r="XEC152" s="1"/>
      <c r="XED152" s="1"/>
      <c r="XEE152" s="1"/>
      <c r="XEF152" s="1"/>
      <c r="XEG152" s="1"/>
      <c r="XEH152" s="1"/>
      <c r="XEI152" s="1"/>
      <c r="XEJ152" s="1"/>
      <c r="XEK152" s="1"/>
      <c r="XEL152" s="1"/>
      <c r="XEM152" s="1"/>
      <c r="XEN152" s="1"/>
      <c r="XEO152" s="1"/>
      <c r="XEP152" s="1"/>
      <c r="XEQ152" s="1"/>
      <c r="XER152" s="1"/>
      <c r="XES152" s="1"/>
      <c r="XET152" s="1"/>
      <c r="XEU152" s="1"/>
      <c r="XEV152" s="1"/>
      <c r="XEW152" s="1"/>
      <c r="XEX152" s="1"/>
      <c r="XEY152" s="1"/>
      <c r="XEZ152" s="1"/>
      <c r="XFA152" s="1"/>
      <c r="XFB152" s="1"/>
      <c r="XFC152" s="1"/>
      <c r="XFD152" s="1"/>
    </row>
    <row r="153" spans="1:16384" s="126" customFormat="1">
      <c r="B153" s="2" t="s">
        <v>92</v>
      </c>
      <c r="C153" s="1"/>
      <c r="D153" s="1"/>
      <c r="E153" s="1"/>
      <c r="F153" s="1" t="s">
        <v>1</v>
      </c>
      <c r="G153" s="1"/>
      <c r="H153" s="183">
        <f>SUM(L153:P153)</f>
        <v>1002925465.042091</v>
      </c>
      <c r="I153" s="1"/>
      <c r="J153" s="1"/>
      <c r="K153" s="5"/>
      <c r="L153" s="183">
        <f>L149</f>
        <v>828255591.64542031</v>
      </c>
      <c r="M153" s="183">
        <f t="shared" ref="M153:P153" si="9">M149</f>
        <v>31681907.877147228</v>
      </c>
      <c r="N153" s="183">
        <f t="shared" si="9"/>
        <v>45096691.363533854</v>
      </c>
      <c r="O153" s="183">
        <f t="shared" si="9"/>
        <v>540921.73026077403</v>
      </c>
      <c r="P153" s="183">
        <f t="shared" si="9"/>
        <v>97350352.425728872</v>
      </c>
      <c r="Q153" s="1"/>
      <c r="R153" s="60">
        <v>5</v>
      </c>
      <c r="S153" s="1"/>
    </row>
    <row r="154" spans="1:16384">
      <c r="A154" s="5"/>
    </row>
    <row r="155" spans="1:16384">
      <c r="A155" s="5"/>
    </row>
  </sheetData>
  <mergeCells count="1">
    <mergeCell ref="B5:K5"/>
  </mergeCells>
  <pageMargins left="0.7" right="0.7" top="0.75" bottom="0.75" header="0.3" footer="0.3"/>
  <pageSetup paperSize="9" scale="22" orientation="portrait" r:id="rId1"/>
  <rowBreaks count="1" manualBreakCount="1">
    <brk id="79" max="18"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
    <tabColor rgb="FFFFFFCC"/>
  </sheetPr>
  <dimension ref="A1:XFD264"/>
  <sheetViews>
    <sheetView showGridLines="0" zoomScale="80" zoomScaleNormal="80" zoomScaleSheetLayoutView="80" workbookViewId="0">
      <pane ySplit="7" topLeftCell="A8" activePane="bottomLeft" state="frozen"/>
      <selection pane="bottomLeft"/>
    </sheetView>
  </sheetViews>
  <sheetFormatPr defaultRowHeight="12.75"/>
  <cols>
    <col min="1" max="1" width="2.85546875" style="1" customWidth="1"/>
    <col min="2" max="2" width="117.140625" style="12" customWidth="1"/>
    <col min="3" max="5" width="2.85546875" style="12" customWidth="1"/>
    <col min="6" max="6" width="14.28515625" style="12" customWidth="1"/>
    <col min="7" max="7" width="2.85546875" style="12" customWidth="1"/>
    <col min="8" max="8" width="14.28515625" style="12" customWidth="1"/>
    <col min="9" max="11" width="2.85546875" style="12" customWidth="1"/>
    <col min="12" max="16" width="14.28515625" style="12" customWidth="1"/>
    <col min="17" max="17" width="2.7109375" style="1" customWidth="1"/>
    <col min="18" max="18" width="10" style="64" customWidth="1"/>
    <col min="19" max="19" width="2.7109375" style="1" customWidth="1"/>
    <col min="20" max="22" width="16.85546875" style="12" customWidth="1"/>
    <col min="23" max="23" width="14.28515625" style="12" customWidth="1"/>
    <col min="24" max="24" width="14.5703125" style="12" customWidth="1"/>
    <col min="25" max="16384" width="9.140625" style="12"/>
  </cols>
  <sheetData>
    <row r="1" spans="1:22" s="1" customFormat="1">
      <c r="A1" s="5"/>
      <c r="B1" s="107" t="s">
        <v>420</v>
      </c>
      <c r="C1" s="107"/>
      <c r="D1" s="107"/>
      <c r="E1" s="107"/>
      <c r="F1" s="107"/>
      <c r="G1" s="107"/>
      <c r="H1" s="107"/>
      <c r="I1" s="107"/>
    </row>
    <row r="2" spans="1:22" s="1" customFormat="1" ht="15">
      <c r="B2"/>
      <c r="R2" s="60"/>
    </row>
    <row r="3" spans="1:22" s="196" customFormat="1" ht="18" customHeight="1">
      <c r="B3" s="197" t="s">
        <v>110</v>
      </c>
      <c r="R3" s="198"/>
    </row>
    <row r="4" spans="1:22" s="1" customFormat="1">
      <c r="R4" s="60"/>
    </row>
    <row r="5" spans="1:22" s="1" customFormat="1" ht="123.75" customHeight="1">
      <c r="A5" s="5"/>
      <c r="B5" s="251" t="s">
        <v>395</v>
      </c>
      <c r="C5" s="251"/>
      <c r="D5" s="251"/>
      <c r="E5" s="251"/>
      <c r="F5" s="251"/>
      <c r="G5" s="251"/>
      <c r="H5" s="251"/>
      <c r="I5" s="251"/>
      <c r="J5" s="251"/>
      <c r="K5" s="251"/>
      <c r="R5" s="60"/>
    </row>
    <row r="6" spans="1:22" s="1" customFormat="1" ht="12.75" customHeight="1">
      <c r="R6" s="60"/>
    </row>
    <row r="7" spans="1:22" s="110" customFormat="1">
      <c r="L7" s="115"/>
      <c r="M7" s="115"/>
      <c r="N7" s="115"/>
      <c r="O7" s="115"/>
      <c r="P7" s="115"/>
      <c r="R7" s="115"/>
    </row>
    <row r="8" spans="1:22" s="1" customFormat="1">
      <c r="R8" s="60"/>
    </row>
    <row r="9" spans="1:22" s="110" customFormat="1">
      <c r="B9" s="110" t="s">
        <v>72</v>
      </c>
      <c r="F9" s="110" t="s">
        <v>0</v>
      </c>
      <c r="R9" s="115"/>
    </row>
    <row r="10" spans="1:22" s="1" customFormat="1">
      <c r="R10" s="60"/>
    </row>
    <row r="11" spans="1:22" s="1" customFormat="1">
      <c r="A11" s="5"/>
      <c r="B11" s="20" t="s">
        <v>132</v>
      </c>
      <c r="C11" s="5"/>
      <c r="D11" s="5"/>
      <c r="E11" s="5"/>
      <c r="F11" s="5"/>
      <c r="G11" s="5"/>
      <c r="H11" s="20"/>
      <c r="I11" s="5"/>
      <c r="J11" s="5"/>
      <c r="K11" s="5"/>
      <c r="L11" s="20"/>
      <c r="M11" s="5"/>
      <c r="N11" s="5"/>
      <c r="O11" s="5"/>
      <c r="P11" s="5"/>
      <c r="R11" s="59"/>
      <c r="T11" s="5"/>
      <c r="U11" s="5"/>
      <c r="V11" s="5"/>
    </row>
    <row r="12" spans="1:22" s="1" customFormat="1">
      <c r="A12" s="5"/>
      <c r="B12" s="5" t="s">
        <v>265</v>
      </c>
      <c r="C12" s="5"/>
      <c r="D12" s="5"/>
      <c r="E12" s="5"/>
      <c r="F12" s="5" t="s">
        <v>12</v>
      </c>
      <c r="G12" s="5"/>
      <c r="H12" s="23">
        <f>Reguleringsparameters!O31</f>
        <v>1.0382800000000001</v>
      </c>
      <c r="I12" s="5"/>
      <c r="J12" s="5"/>
      <c r="K12" s="5"/>
      <c r="L12" s="5"/>
      <c r="M12" s="5"/>
      <c r="N12" s="5"/>
      <c r="O12" s="5"/>
      <c r="Q12" s="5"/>
      <c r="R12" s="60"/>
    </row>
    <row r="13" spans="1:22" s="1" customFormat="1">
      <c r="A13" s="5"/>
      <c r="B13" s="5" t="s">
        <v>266</v>
      </c>
      <c r="C13" s="5"/>
      <c r="D13" s="5"/>
      <c r="E13" s="5"/>
      <c r="F13" s="5" t="s">
        <v>12</v>
      </c>
      <c r="G13" s="5"/>
      <c r="H13" s="23">
        <f>Reguleringsparameters!O32</f>
        <v>1.01</v>
      </c>
      <c r="I13" s="5"/>
      <c r="J13" s="5"/>
      <c r="K13" s="5"/>
      <c r="L13" s="5"/>
      <c r="M13" s="5"/>
      <c r="N13" s="5"/>
      <c r="O13" s="5"/>
      <c r="Q13" s="5"/>
      <c r="R13" s="60"/>
    </row>
    <row r="14" spans="1:22" s="1" customFormat="1">
      <c r="A14" s="5"/>
      <c r="B14" s="5" t="s">
        <v>74</v>
      </c>
      <c r="C14" s="5"/>
      <c r="D14" s="5"/>
      <c r="E14" s="5"/>
      <c r="F14" s="5" t="s">
        <v>12</v>
      </c>
      <c r="G14" s="5"/>
      <c r="H14" s="23">
        <f>Reguleringsparameters!P31</f>
        <v>1.0465862400000001</v>
      </c>
      <c r="I14" s="5"/>
      <c r="J14" s="5"/>
      <c r="K14" s="5"/>
      <c r="L14" s="5"/>
      <c r="M14" s="21"/>
      <c r="N14" s="21"/>
      <c r="O14" s="21"/>
      <c r="Q14" s="5"/>
      <c r="R14" s="62"/>
      <c r="T14" s="16"/>
      <c r="U14" s="16"/>
    </row>
    <row r="15" spans="1:22" s="1" customFormat="1">
      <c r="A15" s="5"/>
      <c r="B15" s="5" t="s">
        <v>75</v>
      </c>
      <c r="C15" s="5"/>
      <c r="D15" s="5"/>
      <c r="E15" s="5"/>
      <c r="F15" s="5" t="s">
        <v>12</v>
      </c>
      <c r="G15" s="5"/>
      <c r="H15" s="23">
        <f>Reguleringsparameters!P32</f>
        <v>1.0180800000000001</v>
      </c>
      <c r="I15" s="5"/>
      <c r="J15" s="5"/>
      <c r="K15" s="5"/>
      <c r="L15" s="5"/>
      <c r="M15" s="5"/>
      <c r="N15" s="21"/>
      <c r="O15" s="21"/>
      <c r="Q15" s="5"/>
      <c r="R15" s="62"/>
      <c r="T15" s="16"/>
      <c r="U15" s="16"/>
    </row>
    <row r="16" spans="1:22" s="1" customFormat="1">
      <c r="A16" s="5"/>
      <c r="B16" s="5" t="s">
        <v>76</v>
      </c>
      <c r="C16" s="5"/>
      <c r="D16" s="5"/>
      <c r="E16" s="5"/>
      <c r="F16" s="5" t="s">
        <v>12</v>
      </c>
      <c r="G16" s="5"/>
      <c r="H16" s="23">
        <f>Reguleringsparameters!P33</f>
        <v>1.008</v>
      </c>
      <c r="I16" s="5"/>
      <c r="J16" s="5"/>
      <c r="K16" s="5"/>
      <c r="L16" s="5"/>
      <c r="M16" s="5"/>
      <c r="N16" s="5"/>
      <c r="O16" s="21"/>
      <c r="P16" s="21"/>
      <c r="R16" s="66"/>
      <c r="T16" s="21"/>
      <c r="U16" s="21"/>
      <c r="V16" s="21"/>
    </row>
    <row r="17" spans="1:22" s="1" customFormat="1">
      <c r="A17" s="5"/>
      <c r="B17" s="5" t="s">
        <v>101</v>
      </c>
      <c r="C17" s="5"/>
      <c r="D17" s="5"/>
      <c r="E17" s="5"/>
      <c r="F17" s="5" t="s">
        <v>12</v>
      </c>
      <c r="G17" s="5"/>
      <c r="H17" s="23">
        <f>Reguleringsparameters!U34</f>
        <v>1.0614573839288319</v>
      </c>
      <c r="I17" s="5"/>
      <c r="J17" s="5"/>
      <c r="K17" s="5"/>
      <c r="L17" s="5"/>
      <c r="M17" s="5"/>
      <c r="N17" s="5"/>
      <c r="O17" s="5"/>
      <c r="P17" s="21"/>
      <c r="R17" s="66"/>
      <c r="T17" s="21"/>
      <c r="U17" s="21"/>
      <c r="V17" s="21"/>
    </row>
    <row r="18" spans="1:22" s="1" customFormat="1" ht="15.75" customHeight="1">
      <c r="A18" s="5"/>
      <c r="C18" s="5"/>
      <c r="D18" s="5"/>
      <c r="E18" s="5"/>
      <c r="F18" s="5"/>
      <c r="G18" s="5"/>
      <c r="H18" s="5"/>
      <c r="I18" s="5"/>
      <c r="J18" s="5"/>
      <c r="K18" s="5"/>
      <c r="L18" s="5"/>
      <c r="M18" s="5"/>
      <c r="N18" s="5"/>
      <c r="O18" s="5"/>
      <c r="P18" s="5"/>
      <c r="R18" s="59"/>
      <c r="T18" s="5"/>
      <c r="U18" s="5"/>
      <c r="V18" s="5"/>
    </row>
    <row r="19" spans="1:22" s="1" customFormat="1">
      <c r="A19" s="5"/>
      <c r="B19" s="20" t="s">
        <v>133</v>
      </c>
      <c r="C19" s="5"/>
      <c r="D19" s="5"/>
      <c r="E19" s="5"/>
      <c r="F19" s="5"/>
      <c r="G19" s="5"/>
      <c r="H19" s="20"/>
      <c r="I19" s="5"/>
      <c r="J19" s="5"/>
      <c r="K19" s="5"/>
      <c r="L19" s="20"/>
      <c r="M19" s="5"/>
      <c r="N19" s="5"/>
      <c r="O19" s="5"/>
      <c r="P19" s="5"/>
      <c r="R19" s="59"/>
      <c r="T19" s="5"/>
      <c r="U19" s="5"/>
      <c r="V19" s="5"/>
    </row>
    <row r="20" spans="1:22" s="1" customFormat="1">
      <c r="A20" s="5"/>
      <c r="B20" s="5" t="s">
        <v>267</v>
      </c>
      <c r="C20" s="5"/>
      <c r="D20" s="5"/>
      <c r="E20" s="5"/>
      <c r="F20" s="5" t="s">
        <v>12</v>
      </c>
      <c r="G20" s="5"/>
      <c r="H20" s="23">
        <f>Reguleringsparameters!O44</f>
        <v>0.97812100000000002</v>
      </c>
      <c r="I20" s="5"/>
      <c r="J20" s="5"/>
      <c r="K20" s="5"/>
      <c r="L20" s="5"/>
      <c r="M20" s="5"/>
      <c r="N20" s="5"/>
      <c r="O20" s="5"/>
      <c r="Q20" s="5"/>
      <c r="R20" s="59"/>
      <c r="T20" s="5"/>
      <c r="U20" s="5"/>
    </row>
    <row r="21" spans="1:22" s="1" customFormat="1">
      <c r="A21" s="5"/>
      <c r="B21" s="5" t="s">
        <v>268</v>
      </c>
      <c r="C21" s="5"/>
      <c r="D21" s="5"/>
      <c r="E21" s="5"/>
      <c r="F21" s="5" t="s">
        <v>12</v>
      </c>
      <c r="G21" s="5"/>
      <c r="H21" s="23">
        <f>Reguleringsparameters!O45</f>
        <v>0.98899999999999999</v>
      </c>
      <c r="I21" s="5"/>
      <c r="J21" s="5"/>
      <c r="K21" s="5"/>
      <c r="L21" s="5"/>
      <c r="M21" s="5"/>
      <c r="N21" s="5"/>
      <c r="O21" s="5"/>
      <c r="Q21" s="5"/>
      <c r="R21" s="59"/>
      <c r="T21" s="5"/>
      <c r="U21" s="5"/>
    </row>
    <row r="22" spans="1:22" s="1" customFormat="1">
      <c r="A22" s="5"/>
      <c r="B22" s="5" t="s">
        <v>77</v>
      </c>
      <c r="C22" s="5"/>
      <c r="D22" s="5"/>
      <c r="E22" s="5"/>
      <c r="F22" s="5" t="s">
        <v>12</v>
      </c>
      <c r="G22" s="5"/>
      <c r="H22" s="23">
        <f>Reguleringsparameters!P44</f>
        <v>0.96736166899999998</v>
      </c>
      <c r="I22" s="5"/>
      <c r="J22" s="5"/>
      <c r="K22" s="5"/>
      <c r="L22" s="5"/>
      <c r="M22" s="21"/>
      <c r="N22" s="21"/>
      <c r="O22" s="21"/>
      <c r="P22" s="5"/>
      <c r="Q22" s="5"/>
      <c r="R22" s="59"/>
      <c r="T22" s="5"/>
      <c r="U22" s="5"/>
    </row>
    <row r="23" spans="1:22" s="1" customFormat="1">
      <c r="A23" s="5"/>
      <c r="B23" s="5" t="s">
        <v>78</v>
      </c>
      <c r="C23" s="5"/>
      <c r="D23" s="5"/>
      <c r="E23" s="5"/>
      <c r="F23" s="5" t="s">
        <v>12</v>
      </c>
      <c r="G23" s="5"/>
      <c r="H23" s="23">
        <f>Reguleringsparameters!P45</f>
        <v>0.97812100000000002</v>
      </c>
      <c r="I23" s="5"/>
      <c r="J23" s="5"/>
      <c r="K23" s="5"/>
      <c r="L23" s="5"/>
      <c r="M23" s="5"/>
      <c r="N23" s="21"/>
      <c r="O23" s="21"/>
      <c r="P23" s="5"/>
      <c r="Q23" s="5"/>
      <c r="R23" s="62"/>
      <c r="T23" s="5"/>
      <c r="U23" s="5"/>
    </row>
    <row r="24" spans="1:22" s="1" customFormat="1">
      <c r="A24" s="5"/>
      <c r="B24" s="5" t="s">
        <v>79</v>
      </c>
      <c r="C24" s="5"/>
      <c r="D24" s="5"/>
      <c r="E24" s="5"/>
      <c r="F24" s="5" t="s">
        <v>12</v>
      </c>
      <c r="G24" s="5"/>
      <c r="H24" s="23">
        <f>Reguleringsparameters!P46</f>
        <v>0.98899999999999999</v>
      </c>
      <c r="I24" s="5"/>
      <c r="J24" s="5"/>
      <c r="K24" s="5"/>
      <c r="L24" s="5"/>
      <c r="M24" s="5"/>
      <c r="N24" s="5"/>
      <c r="O24" s="21"/>
      <c r="P24" s="21"/>
      <c r="R24" s="66"/>
      <c r="T24" s="21"/>
      <c r="U24" s="21"/>
      <c r="V24" s="21"/>
    </row>
    <row r="25" spans="1:22" s="1" customFormat="1">
      <c r="A25" s="5"/>
      <c r="B25" s="5" t="s">
        <v>131</v>
      </c>
      <c r="C25" s="5"/>
      <c r="D25" s="5"/>
      <c r="E25" s="5"/>
      <c r="F25" s="5" t="s">
        <v>12</v>
      </c>
      <c r="G25" s="5"/>
      <c r="H25" s="23">
        <f>Reguleringsparameters!U47</f>
        <v>0.99500999000499901</v>
      </c>
      <c r="I25" s="5"/>
      <c r="J25" s="5"/>
      <c r="K25" s="5"/>
      <c r="L25" s="5"/>
      <c r="M25" s="5"/>
      <c r="N25" s="5"/>
      <c r="O25" s="5"/>
      <c r="P25" s="21"/>
      <c r="R25" s="66"/>
      <c r="T25" s="21"/>
      <c r="U25" s="21"/>
      <c r="V25" s="21"/>
    </row>
    <row r="26" spans="1:22" s="5" customFormat="1">
      <c r="R26" s="59"/>
    </row>
    <row r="27" spans="1:22" s="1" customFormat="1">
      <c r="A27" s="5"/>
      <c r="B27" s="2" t="s">
        <v>63</v>
      </c>
      <c r="C27" s="5"/>
      <c r="D27" s="5"/>
      <c r="E27" s="5"/>
      <c r="F27" s="5"/>
      <c r="G27" s="5"/>
      <c r="H27" s="5"/>
      <c r="I27" s="5"/>
      <c r="J27" s="5"/>
      <c r="K27" s="5"/>
      <c r="L27" s="5"/>
      <c r="M27" s="21"/>
      <c r="N27" s="5"/>
      <c r="O27" s="5"/>
      <c r="P27" s="5"/>
      <c r="R27" s="62"/>
      <c r="T27" s="5"/>
    </row>
    <row r="28" spans="1:22" s="1" customFormat="1">
      <c r="A28" s="5"/>
      <c r="B28" s="1" t="s">
        <v>14</v>
      </c>
      <c r="C28" s="5"/>
      <c r="D28" s="5"/>
      <c r="E28" s="5"/>
      <c r="F28" s="5" t="s">
        <v>12</v>
      </c>
      <c r="G28" s="5"/>
      <c r="H28" s="17">
        <f>Reguleringsparameters!H12</f>
        <v>2.8000000000000001E-2</v>
      </c>
      <c r="I28" s="5"/>
      <c r="J28" s="5"/>
      <c r="K28" s="5"/>
      <c r="L28" s="5"/>
      <c r="M28" s="5"/>
      <c r="N28" s="5"/>
      <c r="O28" s="5"/>
      <c r="P28" s="5"/>
      <c r="R28" s="62"/>
      <c r="T28" s="5"/>
    </row>
    <row r="29" spans="1:22" s="1" customFormat="1">
      <c r="A29" s="5"/>
      <c r="B29" s="1" t="s">
        <v>243</v>
      </c>
      <c r="C29" s="5"/>
      <c r="D29" s="5"/>
      <c r="E29" s="5"/>
      <c r="F29" s="5" t="s">
        <v>12</v>
      </c>
      <c r="G29" s="5"/>
      <c r="H29" s="17">
        <f>Reguleringsparameters!H14</f>
        <v>2.8000000000000001E-2</v>
      </c>
      <c r="I29" s="5"/>
      <c r="J29" s="5"/>
      <c r="K29" s="5"/>
      <c r="L29" s="5"/>
      <c r="M29" s="5"/>
      <c r="N29" s="5"/>
      <c r="O29" s="5"/>
      <c r="P29" s="5"/>
      <c r="R29" s="62"/>
      <c r="T29" s="5"/>
    </row>
    <row r="30" spans="1:22" s="1" customFormat="1">
      <c r="A30" s="5"/>
      <c r="B30" s="5"/>
      <c r="C30" s="5"/>
      <c r="D30" s="5"/>
      <c r="E30" s="5"/>
      <c r="F30" s="5"/>
      <c r="G30" s="5"/>
      <c r="H30" s="5"/>
      <c r="I30" s="5"/>
      <c r="J30" s="5"/>
      <c r="K30" s="5"/>
      <c r="L30" s="5"/>
      <c r="M30" s="5"/>
      <c r="N30" s="5"/>
      <c r="O30" s="5"/>
      <c r="P30" s="5"/>
      <c r="R30" s="62"/>
      <c r="T30" s="5"/>
    </row>
    <row r="31" spans="1:22" s="1" customFormat="1">
      <c r="A31" s="5"/>
      <c r="B31" s="20" t="s">
        <v>109</v>
      </c>
      <c r="C31" s="5"/>
      <c r="D31" s="5"/>
      <c r="E31" s="5"/>
      <c r="F31" s="5"/>
      <c r="G31" s="5"/>
      <c r="H31" s="5"/>
      <c r="I31" s="5"/>
      <c r="J31" s="5"/>
      <c r="K31" s="5"/>
      <c r="L31" s="5"/>
      <c r="M31" s="5"/>
      <c r="N31" s="5"/>
      <c r="O31" s="5"/>
      <c r="P31" s="5"/>
      <c r="Q31" s="5"/>
      <c r="R31" s="59"/>
      <c r="T31" s="16"/>
      <c r="U31" s="5"/>
    </row>
    <row r="32" spans="1:22" s="1" customFormat="1">
      <c r="A32" s="5"/>
      <c r="B32" s="5" t="s">
        <v>109</v>
      </c>
      <c r="C32" s="5"/>
      <c r="D32" s="5"/>
      <c r="E32" s="5"/>
      <c r="F32" s="5" t="s">
        <v>12</v>
      </c>
      <c r="G32" s="5"/>
      <c r="H32" s="17">
        <f>Reguleringsparameters!H85</f>
        <v>0.01</v>
      </c>
      <c r="I32" s="5"/>
      <c r="J32" s="5"/>
      <c r="K32" s="5"/>
      <c r="L32" s="5"/>
      <c r="M32" s="5"/>
      <c r="N32" s="5"/>
      <c r="O32" s="5"/>
      <c r="P32" s="5"/>
      <c r="Q32" s="5"/>
      <c r="R32" s="59"/>
      <c r="T32" s="16"/>
      <c r="U32" s="5"/>
    </row>
    <row r="33" spans="1:29" s="1" customFormat="1">
      <c r="A33" s="5"/>
      <c r="B33" s="5"/>
      <c r="C33" s="5"/>
      <c r="D33" s="5"/>
      <c r="E33" s="5"/>
      <c r="F33" s="5"/>
      <c r="G33" s="5"/>
      <c r="H33" s="5"/>
      <c r="I33" s="5"/>
      <c r="J33" s="5"/>
      <c r="K33" s="5"/>
      <c r="L33" s="5"/>
      <c r="M33" s="5"/>
      <c r="N33" s="5"/>
      <c r="O33" s="5"/>
      <c r="P33" s="5"/>
      <c r="Q33" s="5"/>
      <c r="R33" s="59"/>
      <c r="T33" s="16"/>
      <c r="U33" s="5"/>
    </row>
    <row r="34" spans="1:29" s="1" customFormat="1">
      <c r="A34" s="5"/>
      <c r="B34" s="20" t="s">
        <v>153</v>
      </c>
      <c r="C34" s="5"/>
      <c r="D34" s="5"/>
      <c r="E34" s="5"/>
      <c r="F34" s="5"/>
      <c r="G34" s="5"/>
      <c r="H34" s="2"/>
      <c r="L34" s="47"/>
      <c r="M34" s="5"/>
      <c r="N34" s="5"/>
      <c r="O34" s="5"/>
      <c r="P34" s="5"/>
      <c r="R34" s="60"/>
    </row>
    <row r="35" spans="1:29" s="1" customFormat="1">
      <c r="A35" s="5"/>
      <c r="B35" s="1" t="s">
        <v>154</v>
      </c>
      <c r="C35" s="5"/>
      <c r="D35" s="5"/>
      <c r="E35" s="5"/>
      <c r="F35" s="5" t="s">
        <v>12</v>
      </c>
      <c r="G35" s="5"/>
      <c r="H35" s="114">
        <f>Reguleringsparameters!H58</f>
        <v>0.83900000000000008</v>
      </c>
      <c r="I35" s="5"/>
      <c r="J35" s="5"/>
      <c r="K35" s="5"/>
      <c r="L35" s="42"/>
      <c r="M35" s="42"/>
      <c r="N35" s="42"/>
      <c r="O35" s="42"/>
      <c r="P35" s="42"/>
      <c r="R35" s="62"/>
      <c r="T35" s="5"/>
    </row>
    <row r="36" spans="1:29" s="1" customFormat="1">
      <c r="A36" s="5"/>
      <c r="B36" s="1" t="s">
        <v>155</v>
      </c>
      <c r="C36" s="5"/>
      <c r="D36" s="5"/>
      <c r="E36" s="5"/>
      <c r="F36" s="5" t="s">
        <v>12</v>
      </c>
      <c r="G36" s="5"/>
      <c r="H36" s="114">
        <f>Reguleringsparameters!H62</f>
        <v>0.86599999999999999</v>
      </c>
      <c r="I36" s="5"/>
      <c r="J36" s="5"/>
      <c r="K36" s="5"/>
      <c r="L36" s="5"/>
      <c r="M36" s="5"/>
      <c r="N36" s="5"/>
      <c r="O36" s="5"/>
      <c r="P36" s="5"/>
      <c r="R36" s="62"/>
      <c r="T36" s="5"/>
    </row>
    <row r="37" spans="1:29" s="1" customFormat="1">
      <c r="C37" s="5"/>
      <c r="D37" s="5"/>
      <c r="E37" s="5"/>
      <c r="F37" s="5"/>
      <c r="G37" s="5"/>
      <c r="H37" s="71"/>
      <c r="I37" s="5"/>
      <c r="J37" s="5"/>
      <c r="K37" s="5"/>
      <c r="L37" s="5"/>
      <c r="M37" s="5"/>
      <c r="N37" s="5"/>
      <c r="O37" s="5"/>
      <c r="P37" s="5"/>
      <c r="R37" s="62"/>
      <c r="T37" s="5"/>
    </row>
    <row r="38" spans="1:29" s="110" customFormat="1">
      <c r="B38" s="110" t="s">
        <v>340</v>
      </c>
      <c r="F38" s="110" t="s">
        <v>0</v>
      </c>
      <c r="H38" s="186" t="s">
        <v>54</v>
      </c>
      <c r="K38" s="186"/>
      <c r="L38" s="185" t="s">
        <v>40</v>
      </c>
      <c r="M38" s="185" t="s">
        <v>41</v>
      </c>
      <c r="N38" s="185" t="s">
        <v>42</v>
      </c>
      <c r="O38" s="185" t="s">
        <v>43</v>
      </c>
      <c r="P38" s="185" t="s">
        <v>38</v>
      </c>
      <c r="R38" s="115" t="s">
        <v>111</v>
      </c>
    </row>
    <row r="39" spans="1:29" s="26" customFormat="1">
      <c r="B39" s="1"/>
      <c r="C39" s="1"/>
      <c r="D39" s="1"/>
      <c r="E39" s="1"/>
      <c r="F39" s="1"/>
      <c r="G39" s="1"/>
      <c r="H39" s="33"/>
      <c r="I39" s="1"/>
      <c r="J39" s="1"/>
      <c r="K39" s="33"/>
      <c r="L39" s="33"/>
      <c r="M39" s="33"/>
      <c r="N39" s="33"/>
      <c r="O39" s="33"/>
      <c r="P39" s="33"/>
      <c r="Q39" s="1"/>
      <c r="R39" s="60"/>
    </row>
    <row r="40" spans="1:29" s="1" customFormat="1" ht="13.5" customHeight="1">
      <c r="A40" s="74"/>
      <c r="B40" s="2" t="s">
        <v>45</v>
      </c>
      <c r="G40" s="5"/>
      <c r="H40" s="35"/>
      <c r="I40" s="74"/>
      <c r="J40" s="74"/>
      <c r="K40" s="33"/>
      <c r="L40" s="33"/>
      <c r="M40" s="33"/>
      <c r="N40" s="33"/>
      <c r="O40" s="33"/>
      <c r="P40" s="33"/>
      <c r="Q40" s="5"/>
      <c r="R40" s="60"/>
    </row>
    <row r="41" spans="1:29" s="1" customFormat="1">
      <c r="A41" s="74"/>
      <c r="B41" s="1" t="s">
        <v>177</v>
      </c>
      <c r="F41" s="1" t="s">
        <v>15</v>
      </c>
      <c r="G41" s="5"/>
      <c r="H41" s="100">
        <f>SUM(L41:P41)</f>
        <v>167589590.23163447</v>
      </c>
      <c r="I41" s="98">
        <f>'Operationele kosten'!I108</f>
        <v>0</v>
      </c>
      <c r="J41" s="98"/>
      <c r="K41" s="98"/>
      <c r="L41" s="189">
        <f>'Operationele kosten'!L108</f>
        <v>158906191.77403682</v>
      </c>
      <c r="M41" s="174"/>
      <c r="N41" s="189">
        <f>'Operationele kosten'!N108</f>
        <v>8683398.4575976413</v>
      </c>
      <c r="O41" s="174"/>
      <c r="P41" s="174"/>
      <c r="Q41" s="5"/>
      <c r="R41" s="60"/>
      <c r="Y41" s="33"/>
      <c r="Z41" s="33"/>
      <c r="AA41" s="33"/>
      <c r="AB41" s="33"/>
      <c r="AC41" s="33"/>
    </row>
    <row r="42" spans="1:29" s="1" customFormat="1">
      <c r="A42" s="74"/>
      <c r="B42" s="1" t="s">
        <v>178</v>
      </c>
      <c r="F42" s="1" t="s">
        <v>15</v>
      </c>
      <c r="G42" s="5"/>
      <c r="H42" s="100">
        <f t="shared" ref="H42:H71" si="0">SUM(L42:P42)</f>
        <v>-70208889.575461626</v>
      </c>
      <c r="I42" s="98">
        <f>'Operationele kosten'!I109</f>
        <v>0</v>
      </c>
      <c r="J42" s="98"/>
      <c r="K42" s="98"/>
      <c r="L42" s="189">
        <f>'Operationele kosten'!L109</f>
        <v>-76144758.380549997</v>
      </c>
      <c r="M42" s="189">
        <f>'Operationele kosten'!M109</f>
        <v>3165737.8893683488</v>
      </c>
      <c r="N42" s="189">
        <f>'Operationele kosten'!N109</f>
        <v>-4160915.7585000005</v>
      </c>
      <c r="O42" s="189">
        <f>'Operationele kosten'!O109</f>
        <v>0</v>
      </c>
      <c r="P42" s="189">
        <f>'Operationele kosten'!P109</f>
        <v>6931046.6742200069</v>
      </c>
      <c r="Q42" s="5"/>
      <c r="R42" s="60"/>
      <c r="Y42" s="33"/>
      <c r="Z42" s="33"/>
      <c r="AA42" s="33"/>
      <c r="AB42" s="33"/>
      <c r="AC42" s="33"/>
    </row>
    <row r="43" spans="1:29" s="1" customFormat="1">
      <c r="A43" s="74"/>
      <c r="B43" s="1" t="s">
        <v>179</v>
      </c>
      <c r="F43" s="1" t="s">
        <v>15</v>
      </c>
      <c r="G43" s="5"/>
      <c r="H43" s="100">
        <f t="shared" si="0"/>
        <v>56916924.247250006</v>
      </c>
      <c r="I43" s="98">
        <f>'Operationele kosten'!I110</f>
        <v>0</v>
      </c>
      <c r="J43" s="98"/>
      <c r="K43" s="98"/>
      <c r="L43" s="189">
        <f>'Operationele kosten'!L110</f>
        <v>53967860.814750008</v>
      </c>
      <c r="M43" s="174"/>
      <c r="N43" s="189">
        <f>'Operationele kosten'!N110</f>
        <v>2949063.4325000001</v>
      </c>
      <c r="O43" s="174"/>
      <c r="P43" s="174"/>
      <c r="Q43" s="5"/>
      <c r="R43" s="60"/>
      <c r="Y43" s="33"/>
      <c r="Z43" s="33"/>
      <c r="AA43" s="33"/>
      <c r="AB43" s="33"/>
      <c r="AC43" s="33"/>
    </row>
    <row r="44" spans="1:29" s="1" customFormat="1">
      <c r="A44" s="74"/>
      <c r="B44" s="1" t="s">
        <v>180</v>
      </c>
      <c r="F44" s="1" t="s">
        <v>15</v>
      </c>
      <c r="G44" s="5"/>
      <c r="H44" s="100">
        <f t="shared" si="0"/>
        <v>40213598.352750003</v>
      </c>
      <c r="I44" s="98">
        <f>'Operationele kosten'!I111</f>
        <v>0</v>
      </c>
      <c r="J44" s="98"/>
      <c r="K44" s="98"/>
      <c r="L44" s="189">
        <f>'Operationele kosten'!L111</f>
        <v>11185195.557599999</v>
      </c>
      <c r="M44" s="189">
        <f>'Operationele kosten'!M111</f>
        <v>2492193.4131500004</v>
      </c>
      <c r="N44" s="189">
        <f>'Operationele kosten'!N111</f>
        <v>611212.87199999997</v>
      </c>
      <c r="O44" s="189">
        <f>'Operationele kosten'!O111</f>
        <v>0</v>
      </c>
      <c r="P44" s="189">
        <f>'Operationele kosten'!P111</f>
        <v>25924996.510000002</v>
      </c>
      <c r="Q44" s="5"/>
      <c r="R44" s="60"/>
      <c r="Y44" s="33"/>
      <c r="Z44" s="33"/>
      <c r="AA44" s="33"/>
      <c r="AB44" s="33"/>
      <c r="AC44" s="33"/>
    </row>
    <row r="45" spans="1:29" s="26" customFormat="1">
      <c r="A45" s="116"/>
      <c r="B45" s="1"/>
      <c r="C45" s="1"/>
      <c r="D45" s="1"/>
      <c r="E45" s="1"/>
      <c r="F45" s="1"/>
      <c r="G45" s="74"/>
      <c r="H45" s="98"/>
      <c r="I45" s="98"/>
      <c r="J45" s="98"/>
      <c r="K45" s="98"/>
      <c r="L45" s="33"/>
      <c r="M45" s="33"/>
      <c r="N45" s="33"/>
      <c r="O45" s="33"/>
      <c r="P45" s="33"/>
      <c r="Q45" s="74"/>
      <c r="R45" s="75"/>
    </row>
    <row r="46" spans="1:29" s="1" customFormat="1">
      <c r="A46" s="74"/>
      <c r="B46" s="1" t="s">
        <v>190</v>
      </c>
      <c r="F46" s="1" t="s">
        <v>15</v>
      </c>
      <c r="G46" s="5"/>
      <c r="H46" s="100">
        <f t="shared" si="0"/>
        <v>51881994.856693968</v>
      </c>
      <c r="I46" s="98">
        <f>'Operationele kosten'!I113</f>
        <v>0</v>
      </c>
      <c r="J46" s="98"/>
      <c r="K46" s="98"/>
      <c r="L46" s="103">
        <f>'Operationele kosten'!L113</f>
        <v>49193808.594689101</v>
      </c>
      <c r="M46" s="175"/>
      <c r="N46" s="103">
        <f>'Operationele kosten'!N113</f>
        <v>2688186.2620048691</v>
      </c>
      <c r="O46" s="103">
        <f>'Operationele kosten'!O113</f>
        <v>0</v>
      </c>
      <c r="P46" s="175"/>
      <c r="Q46" s="5"/>
      <c r="R46" s="60"/>
      <c r="Y46" s="33"/>
      <c r="Z46" s="33"/>
      <c r="AA46" s="33"/>
      <c r="AB46" s="33"/>
      <c r="AC46" s="33"/>
    </row>
    <row r="47" spans="1:29" s="1" customFormat="1">
      <c r="A47" s="74"/>
      <c r="B47" s="1" t="s">
        <v>191</v>
      </c>
      <c r="F47" s="1" t="s">
        <v>15</v>
      </c>
      <c r="G47" s="5"/>
      <c r="H47" s="100">
        <f t="shared" si="0"/>
        <v>45498705.799478844</v>
      </c>
      <c r="I47" s="98">
        <f>'Operationele kosten'!I114</f>
        <v>0</v>
      </c>
      <c r="J47" s="98"/>
      <c r="K47" s="98"/>
      <c r="L47" s="103">
        <f>'Operationele kosten'!L114</f>
        <v>33567624.798797719</v>
      </c>
      <c r="M47" s="103">
        <f>'Operationele kosten'!M114</f>
        <v>3165737.8893683488</v>
      </c>
      <c r="N47" s="103">
        <f>'Operationele kosten'!N114</f>
        <v>1834296.4370927718</v>
      </c>
      <c r="O47" s="103">
        <f>'Operationele kosten'!O114</f>
        <v>0</v>
      </c>
      <c r="P47" s="103">
        <f>'Operationele kosten'!P114</f>
        <v>6931046.6742200069</v>
      </c>
      <c r="Q47" s="5"/>
      <c r="R47" s="60"/>
      <c r="Y47" s="33"/>
      <c r="Z47" s="33"/>
      <c r="AA47" s="33"/>
      <c r="AB47" s="33"/>
      <c r="AC47" s="33"/>
    </row>
    <row r="48" spans="1:29" s="1" customFormat="1">
      <c r="A48" s="74"/>
      <c r="B48" s="1" t="s">
        <v>189</v>
      </c>
      <c r="F48" s="1" t="s">
        <v>15</v>
      </c>
      <c r="G48" s="5"/>
      <c r="H48" s="100">
        <f t="shared" si="0"/>
        <v>0</v>
      </c>
      <c r="I48" s="98">
        <f>'Operationele kosten'!I115</f>
        <v>0</v>
      </c>
      <c r="J48" s="98"/>
      <c r="K48" s="98"/>
      <c r="L48" s="175"/>
      <c r="M48" s="175"/>
      <c r="N48" s="175"/>
      <c r="O48" s="175"/>
      <c r="P48" s="175"/>
      <c r="Q48" s="5"/>
      <c r="R48" s="60"/>
      <c r="Y48" s="33"/>
      <c r="Z48" s="33"/>
      <c r="AA48" s="33"/>
      <c r="AB48" s="33"/>
      <c r="AC48" s="33"/>
    </row>
    <row r="49" spans="1:29" s="1" customFormat="1">
      <c r="A49" s="74"/>
      <c r="B49" s="1" t="s">
        <v>192</v>
      </c>
      <c r="F49" s="1" t="s">
        <v>15</v>
      </c>
      <c r="G49" s="5"/>
      <c r="H49" s="100">
        <f t="shared" si="0"/>
        <v>97130522.600000009</v>
      </c>
      <c r="I49" s="98">
        <f>'Operationele kosten'!I116</f>
        <v>0</v>
      </c>
      <c r="J49" s="98"/>
      <c r="K49" s="98"/>
      <c r="L49" s="103">
        <f>'Operationele kosten'!L116</f>
        <v>65153056.372350007</v>
      </c>
      <c r="M49" s="103">
        <f>'Operationele kosten'!M116</f>
        <v>2492193.4131500004</v>
      </c>
      <c r="N49" s="103">
        <f>'Operationele kosten'!N116</f>
        <v>3560276.3045000001</v>
      </c>
      <c r="O49" s="103">
        <f>'Operationele kosten'!O116</f>
        <v>0</v>
      </c>
      <c r="P49" s="103">
        <f>'Operationele kosten'!P116</f>
        <v>25924996.510000002</v>
      </c>
      <c r="Q49" s="5"/>
      <c r="R49" s="60"/>
      <c r="Y49" s="33"/>
      <c r="Z49" s="33"/>
      <c r="AA49" s="33"/>
      <c r="AB49" s="33"/>
      <c r="AC49" s="33"/>
    </row>
    <row r="50" spans="1:29" s="1" customFormat="1">
      <c r="A50" s="74"/>
      <c r="G50" s="5"/>
      <c r="H50" s="98"/>
      <c r="I50" s="98"/>
      <c r="J50" s="98"/>
      <c r="K50" s="98"/>
      <c r="L50" s="95"/>
      <c r="M50" s="95"/>
      <c r="N50" s="95"/>
      <c r="O50" s="95"/>
      <c r="P50" s="95"/>
      <c r="Q50" s="5"/>
      <c r="R50" s="59"/>
      <c r="Y50" s="33"/>
      <c r="Z50" s="33"/>
      <c r="AA50" s="33"/>
      <c r="AB50" s="33"/>
      <c r="AC50" s="33"/>
    </row>
    <row r="51" spans="1:29" s="1" customFormat="1">
      <c r="A51" s="74"/>
      <c r="B51" s="2" t="s">
        <v>46</v>
      </c>
      <c r="G51" s="5"/>
      <c r="H51" s="98"/>
      <c r="I51" s="98"/>
      <c r="J51" s="98"/>
      <c r="K51" s="98"/>
      <c r="L51" s="92"/>
      <c r="M51" s="92"/>
      <c r="N51" s="92"/>
      <c r="O51" s="92"/>
      <c r="P51" s="92"/>
      <c r="Q51" s="5"/>
      <c r="R51" s="59"/>
      <c r="Y51" s="33"/>
      <c r="Z51" s="33"/>
      <c r="AA51" s="33"/>
      <c r="AB51" s="33"/>
      <c r="AC51" s="33"/>
    </row>
    <row r="52" spans="1:29" s="1" customFormat="1">
      <c r="A52" s="74"/>
      <c r="B52" s="1" t="s">
        <v>181</v>
      </c>
      <c r="F52" s="1" t="s">
        <v>16</v>
      </c>
      <c r="G52" s="5"/>
      <c r="H52" s="100">
        <f t="shared" si="0"/>
        <v>173679783.21554002</v>
      </c>
      <c r="I52" s="98">
        <f>'Operationele kosten'!I119</f>
        <v>0</v>
      </c>
      <c r="J52" s="98"/>
      <c r="K52" s="98"/>
      <c r="L52" s="189">
        <f>'Operationele kosten'!L119</f>
        <v>164680830.71732551</v>
      </c>
      <c r="M52" s="174"/>
      <c r="N52" s="189">
        <f>'Operationele kosten'!N119</f>
        <v>8998952.4982145093</v>
      </c>
      <c r="O52" s="174"/>
      <c r="P52" s="174"/>
      <c r="Q52" s="5"/>
      <c r="R52" s="60"/>
      <c r="Y52" s="33"/>
      <c r="Z52" s="33"/>
      <c r="AA52" s="33"/>
      <c r="AB52" s="33"/>
      <c r="AC52" s="33"/>
    </row>
    <row r="53" spans="1:29" s="1" customFormat="1">
      <c r="A53" s="74"/>
      <c r="B53" s="1" t="s">
        <v>182</v>
      </c>
      <c r="F53" s="1" t="s">
        <v>16</v>
      </c>
      <c r="G53" s="5"/>
      <c r="H53" s="100">
        <f t="shared" si="0"/>
        <v>52782027.399737522</v>
      </c>
      <c r="I53" s="98">
        <f>'Operationele kosten'!I120</f>
        <v>0</v>
      </c>
      <c r="J53" s="98"/>
      <c r="K53" s="98"/>
      <c r="L53" s="189">
        <f>'Operationele kosten'!L120</f>
        <v>27077060.155050009</v>
      </c>
      <c r="M53" s="189">
        <f>'Operationele kosten'!M120</f>
        <v>7335001.2902001562</v>
      </c>
      <c r="N53" s="189">
        <f>'Operationele kosten'!N120</f>
        <v>1479620.7735000004</v>
      </c>
      <c r="O53" s="189">
        <f>'Operationele kosten'!O120</f>
        <v>0</v>
      </c>
      <c r="P53" s="189">
        <f>'Operationele kosten'!P120</f>
        <v>16890345.180987347</v>
      </c>
      <c r="Q53" s="5"/>
      <c r="R53" s="60"/>
      <c r="Y53" s="33"/>
      <c r="Z53" s="33"/>
      <c r="AA53" s="33"/>
      <c r="AB53" s="33"/>
      <c r="AC53" s="33"/>
    </row>
    <row r="54" spans="1:29" s="1" customFormat="1">
      <c r="A54" s="74"/>
      <c r="B54" s="1" t="s">
        <v>183</v>
      </c>
      <c r="F54" s="1" t="s">
        <v>16</v>
      </c>
      <c r="G54" s="5"/>
      <c r="H54" s="100">
        <f t="shared" si="0"/>
        <v>41144599.110549986</v>
      </c>
      <c r="I54" s="98">
        <f>'Operationele kosten'!I121</f>
        <v>0</v>
      </c>
      <c r="J54" s="98"/>
      <c r="K54" s="98"/>
      <c r="L54" s="189">
        <f>'Operationele kosten'!L121</f>
        <v>39012754.597049989</v>
      </c>
      <c r="M54" s="174"/>
      <c r="N54" s="189">
        <f>'Operationele kosten'!N121</f>
        <v>2131844.5134999999</v>
      </c>
      <c r="O54" s="174"/>
      <c r="P54" s="174"/>
      <c r="Q54" s="5"/>
      <c r="R54" s="60"/>
      <c r="Y54" s="33"/>
      <c r="Z54" s="33"/>
      <c r="AA54" s="33"/>
      <c r="AB54" s="33"/>
      <c r="AC54" s="33"/>
    </row>
    <row r="55" spans="1:29" s="1" customFormat="1">
      <c r="A55" s="74"/>
      <c r="B55" s="1" t="s">
        <v>184</v>
      </c>
      <c r="F55" s="1" t="s">
        <v>16</v>
      </c>
      <c r="G55" s="5"/>
      <c r="H55" s="100">
        <f t="shared" si="0"/>
        <v>36466249.979450002</v>
      </c>
      <c r="I55" s="98">
        <f>'Operationele kosten'!I122</f>
        <v>0</v>
      </c>
      <c r="J55" s="98"/>
      <c r="K55" s="98"/>
      <c r="L55" s="189">
        <f>'Operationele kosten'!L122</f>
        <v>9007471.0355999991</v>
      </c>
      <c r="M55" s="189">
        <f>'Operationele kosten'!M122</f>
        <v>1836839.2318499999</v>
      </c>
      <c r="N55" s="189">
        <f>'Operationele kosten'!N122</f>
        <v>492211.53200000001</v>
      </c>
      <c r="O55" s="189">
        <f>'Operationele kosten'!O122</f>
        <v>0</v>
      </c>
      <c r="P55" s="189">
        <f>'Operationele kosten'!P122</f>
        <v>25129728.180000003</v>
      </c>
      <c r="Q55" s="5"/>
      <c r="R55" s="60"/>
      <c r="Y55" s="33"/>
      <c r="Z55" s="33"/>
      <c r="AA55" s="33"/>
      <c r="AB55" s="33"/>
      <c r="AC55" s="33"/>
    </row>
    <row r="56" spans="1:29" s="1" customFormat="1">
      <c r="A56" s="74"/>
      <c r="G56" s="5"/>
      <c r="H56" s="98"/>
      <c r="I56" s="98"/>
      <c r="J56" s="98"/>
      <c r="K56" s="98"/>
      <c r="L56" s="33"/>
      <c r="M56" s="33"/>
      <c r="N56" s="33"/>
      <c r="O56" s="33"/>
      <c r="P56" s="33"/>
      <c r="Q56" s="5"/>
      <c r="R56" s="60"/>
      <c r="Y56" s="33"/>
      <c r="Z56" s="33"/>
      <c r="AA56" s="33"/>
      <c r="AB56" s="33"/>
      <c r="AC56" s="33"/>
    </row>
    <row r="57" spans="1:29" s="1" customFormat="1">
      <c r="A57" s="74"/>
      <c r="B57" s="1" t="s">
        <v>193</v>
      </c>
      <c r="F57" s="1" t="s">
        <v>16</v>
      </c>
      <c r="G57" s="5"/>
      <c r="H57" s="100">
        <f t="shared" si="0"/>
        <v>167966065.91054413</v>
      </c>
      <c r="I57" s="98">
        <f>'Operationele kosten'!I124</f>
        <v>0</v>
      </c>
      <c r="J57" s="98"/>
      <c r="K57" s="98"/>
      <c r="L57" s="103">
        <f>'Operationele kosten'!L124</f>
        <v>159263160.94108588</v>
      </c>
      <c r="M57" s="175"/>
      <c r="N57" s="103">
        <f>'Operationele kosten'!N124</f>
        <v>8702904.9694582447</v>
      </c>
      <c r="O57" s="103">
        <f>'Operationele kosten'!O124</f>
        <v>0</v>
      </c>
      <c r="P57" s="175"/>
      <c r="Q57" s="5"/>
      <c r="R57" s="60"/>
      <c r="Y57" s="33"/>
      <c r="Z57" s="33"/>
      <c r="AA57" s="33"/>
      <c r="AB57" s="33"/>
      <c r="AC57" s="33"/>
    </row>
    <row r="58" spans="1:29" s="1" customFormat="1">
      <c r="A58" s="74"/>
      <c r="B58" s="1" t="s">
        <v>194</v>
      </c>
      <c r="F58" s="1" t="s">
        <v>16</v>
      </c>
      <c r="G58" s="5"/>
      <c r="H58" s="100">
        <f t="shared" si="0"/>
        <v>58495744.704733402</v>
      </c>
      <c r="I58" s="98">
        <f>'Operationele kosten'!I125</f>
        <v>0</v>
      </c>
      <c r="J58" s="98"/>
      <c r="K58" s="98"/>
      <c r="L58" s="103">
        <f>'Operationele kosten'!L125</f>
        <v>32494729.931289628</v>
      </c>
      <c r="M58" s="103">
        <f>'Operationele kosten'!M125</f>
        <v>7335001.2902001562</v>
      </c>
      <c r="N58" s="103">
        <f>'Operationele kosten'!N125</f>
        <v>1775668.302256264</v>
      </c>
      <c r="O58" s="103">
        <f>'Operationele kosten'!O125</f>
        <v>0</v>
      </c>
      <c r="P58" s="103">
        <f>'Operationele kosten'!P125</f>
        <v>16890345.180987347</v>
      </c>
      <c r="Q58" s="5"/>
      <c r="R58" s="60"/>
      <c r="Y58" s="33"/>
      <c r="Z58" s="33"/>
      <c r="AA58" s="33"/>
      <c r="AB58" s="33"/>
      <c r="AC58" s="33"/>
    </row>
    <row r="59" spans="1:29" s="1" customFormat="1">
      <c r="A59" s="74"/>
      <c r="B59" s="1" t="s">
        <v>195</v>
      </c>
      <c r="F59" s="1" t="s">
        <v>16</v>
      </c>
      <c r="G59" s="5"/>
      <c r="H59" s="100">
        <f t="shared" si="0"/>
        <v>0</v>
      </c>
      <c r="I59" s="98">
        <f>'Operationele kosten'!I126</f>
        <v>0</v>
      </c>
      <c r="J59" s="98"/>
      <c r="K59" s="98"/>
      <c r="L59" s="175"/>
      <c r="M59" s="175"/>
      <c r="N59" s="175"/>
      <c r="O59" s="175"/>
      <c r="P59" s="175"/>
      <c r="Q59" s="5"/>
      <c r="R59" s="60"/>
      <c r="Y59" s="33"/>
      <c r="Z59" s="33"/>
      <c r="AA59" s="33"/>
      <c r="AB59" s="33"/>
      <c r="AC59" s="33"/>
    </row>
    <row r="60" spans="1:29" s="1" customFormat="1">
      <c r="A60" s="74"/>
      <c r="B60" s="1" t="s">
        <v>196</v>
      </c>
      <c r="F60" s="1" t="s">
        <v>16</v>
      </c>
      <c r="G60" s="5"/>
      <c r="H60" s="100">
        <f t="shared" si="0"/>
        <v>77610849.089999989</v>
      </c>
      <c r="I60" s="98">
        <f>'Operationele kosten'!I127</f>
        <v>0</v>
      </c>
      <c r="J60" s="98"/>
      <c r="K60" s="98"/>
      <c r="L60" s="103">
        <f>'Operationele kosten'!L127</f>
        <v>48020225.632649988</v>
      </c>
      <c r="M60" s="103">
        <f>'Operationele kosten'!M127</f>
        <v>1836839.2318499999</v>
      </c>
      <c r="N60" s="103">
        <f>'Operationele kosten'!N127</f>
        <v>2624056.0454999995</v>
      </c>
      <c r="O60" s="103">
        <f>'Operationele kosten'!O127</f>
        <v>0</v>
      </c>
      <c r="P60" s="103">
        <f>'Operationele kosten'!P127</f>
        <v>25129728.180000003</v>
      </c>
      <c r="Q60" s="74"/>
      <c r="R60" s="75"/>
      <c r="Y60" s="33"/>
      <c r="Z60" s="33"/>
      <c r="AA60" s="33"/>
      <c r="AB60" s="33"/>
      <c r="AC60" s="33"/>
    </row>
    <row r="61" spans="1:29" s="1" customFormat="1">
      <c r="A61" s="74"/>
      <c r="G61" s="5"/>
      <c r="H61" s="98"/>
      <c r="I61" s="98"/>
      <c r="J61" s="98"/>
      <c r="K61" s="98"/>
      <c r="L61" s="92"/>
      <c r="M61" s="92"/>
      <c r="N61" s="92"/>
      <c r="O61" s="92"/>
      <c r="P61" s="92"/>
      <c r="Q61" s="74"/>
      <c r="R61" s="75"/>
      <c r="Y61" s="33"/>
      <c r="Z61" s="33"/>
      <c r="AA61" s="33"/>
      <c r="AB61" s="33"/>
      <c r="AC61" s="33"/>
    </row>
    <row r="62" spans="1:29" s="1" customFormat="1">
      <c r="A62" s="74"/>
      <c r="B62" s="2" t="s">
        <v>47</v>
      </c>
      <c r="G62" s="5"/>
      <c r="H62" s="98"/>
      <c r="I62" s="98"/>
      <c r="J62" s="98"/>
      <c r="K62" s="98"/>
      <c r="L62" s="33"/>
      <c r="M62" s="33"/>
      <c r="N62" s="33"/>
      <c r="O62" s="33"/>
      <c r="P62" s="33"/>
      <c r="Q62" s="5"/>
      <c r="R62" s="60"/>
      <c r="Y62" s="33"/>
      <c r="Z62" s="33"/>
      <c r="AA62" s="33"/>
      <c r="AB62" s="33"/>
      <c r="AC62" s="33"/>
    </row>
    <row r="63" spans="1:29" s="1" customFormat="1">
      <c r="A63" s="74"/>
      <c r="B63" s="1" t="s">
        <v>185</v>
      </c>
      <c r="F63" s="1" t="s">
        <v>17</v>
      </c>
      <c r="G63" s="5"/>
      <c r="H63" s="100">
        <f t="shared" si="0"/>
        <v>210271589.87314054</v>
      </c>
      <c r="I63" s="98">
        <f>'Operationele kosten'!I130</f>
        <v>0</v>
      </c>
      <c r="J63" s="98"/>
      <c r="K63" s="98"/>
      <c r="L63" s="189">
        <f>'Operationele kosten'!L130</f>
        <v>199376688.84344414</v>
      </c>
      <c r="M63" s="174"/>
      <c r="N63" s="189">
        <f>'Operationele kosten'!N130</f>
        <v>10894901.029696401</v>
      </c>
      <c r="O63" s="174"/>
      <c r="P63" s="174"/>
      <c r="Q63" s="5"/>
      <c r="R63" s="60"/>
      <c r="Y63" s="33"/>
      <c r="Z63" s="33"/>
      <c r="AA63" s="33"/>
      <c r="AB63" s="33"/>
      <c r="AC63" s="33"/>
    </row>
    <row r="64" spans="1:29" s="1" customFormat="1">
      <c r="A64" s="74"/>
      <c r="B64" s="1" t="s">
        <v>186</v>
      </c>
      <c r="F64" s="1" t="s">
        <v>17</v>
      </c>
      <c r="G64" s="5"/>
      <c r="H64" s="100">
        <f t="shared" si="0"/>
        <v>87132229.283381477</v>
      </c>
      <c r="I64" s="98">
        <f>'Operationele kosten'!I131</f>
        <v>0</v>
      </c>
      <c r="J64" s="98"/>
      <c r="K64" s="98"/>
      <c r="L64" s="189">
        <f>'Operationele kosten'!L131</f>
        <v>55309897.216499999</v>
      </c>
      <c r="M64" s="189">
        <f>'Operationele kosten'!M131</f>
        <v>9742109.8492874801</v>
      </c>
      <c r="N64" s="189">
        <f>'Operationele kosten'!N131</f>
        <v>3022398.7549999999</v>
      </c>
      <c r="O64" s="189">
        <f>'Operationele kosten'!O131</f>
        <v>0</v>
      </c>
      <c r="P64" s="189">
        <f>'Operationele kosten'!P131</f>
        <v>19057823.462593999</v>
      </c>
      <c r="Q64" s="5"/>
      <c r="R64" s="60"/>
      <c r="Y64" s="33"/>
      <c r="Z64" s="33"/>
      <c r="AA64" s="33"/>
      <c r="AB64" s="33"/>
      <c r="AC64" s="33"/>
    </row>
    <row r="65" spans="1:16384" s="1" customFormat="1">
      <c r="A65" s="74"/>
      <c r="B65" s="1" t="s">
        <v>187</v>
      </c>
      <c r="F65" s="1" t="s">
        <v>17</v>
      </c>
      <c r="G65" s="5"/>
      <c r="H65" s="100">
        <f t="shared" si="0"/>
        <v>41256243.608249992</v>
      </c>
      <c r="I65" s="98">
        <f>'Operationele kosten'!I132</f>
        <v>0</v>
      </c>
      <c r="J65" s="98"/>
      <c r="K65" s="98"/>
      <c r="L65" s="189">
        <f>'Operationele kosten'!L132</f>
        <v>39118614.405749992</v>
      </c>
      <c r="M65" s="174"/>
      <c r="N65" s="189">
        <f>'Operationele kosten'!N132</f>
        <v>2137629.2024999997</v>
      </c>
      <c r="O65" s="174"/>
      <c r="P65" s="174"/>
      <c r="Q65" s="5"/>
      <c r="R65" s="60"/>
      <c r="Y65" s="33"/>
      <c r="Z65" s="33"/>
      <c r="AA65" s="33"/>
      <c r="AB65" s="33"/>
      <c r="AC65" s="33"/>
    </row>
    <row r="66" spans="1:16384" s="1" customFormat="1">
      <c r="A66" s="74"/>
      <c r="B66" s="1" t="s">
        <v>188</v>
      </c>
      <c r="F66" s="1" t="s">
        <v>17</v>
      </c>
      <c r="G66" s="5"/>
      <c r="H66" s="100">
        <f t="shared" si="0"/>
        <v>49862521.061749995</v>
      </c>
      <c r="I66" s="98">
        <f>'Operationele kosten'!I133</f>
        <v>0</v>
      </c>
      <c r="J66" s="98"/>
      <c r="K66" s="98"/>
      <c r="L66" s="189">
        <f>'Operationele kosten'!L133</f>
        <v>8597354.1733500008</v>
      </c>
      <c r="M66" s="189">
        <f>'Operationele kosten'!M133</f>
        <v>1825200.9839000001</v>
      </c>
      <c r="N66" s="189">
        <f>'Operationele kosten'!N133</f>
        <v>469800.7745</v>
      </c>
      <c r="O66" s="189">
        <f>'Operationele kosten'!O133</f>
        <v>0</v>
      </c>
      <c r="P66" s="189">
        <f>'Operationele kosten'!P133</f>
        <v>38970165.129999995</v>
      </c>
      <c r="Q66" s="74"/>
      <c r="R66" s="75"/>
      <c r="Y66" s="33"/>
      <c r="Z66" s="33"/>
      <c r="AA66" s="33"/>
      <c r="AB66" s="33"/>
      <c r="AC66" s="33"/>
    </row>
    <row r="67" spans="1:16384" s="1" customFormat="1">
      <c r="A67" s="74"/>
      <c r="G67" s="5"/>
      <c r="H67" s="98"/>
      <c r="I67" s="98"/>
      <c r="J67" s="98"/>
      <c r="K67" s="98"/>
      <c r="Q67" s="5"/>
      <c r="R67" s="60"/>
      <c r="Y67" s="33"/>
      <c r="Z67" s="33"/>
      <c r="AA67" s="33"/>
      <c r="AB67" s="33"/>
      <c r="AC67" s="33"/>
    </row>
    <row r="68" spans="1:16384" s="1" customFormat="1">
      <c r="A68" s="74"/>
      <c r="B68" s="1" t="s">
        <v>197</v>
      </c>
      <c r="F68" s="1" t="s">
        <v>17</v>
      </c>
      <c r="G68" s="5"/>
      <c r="H68" s="100">
        <f t="shared" si="0"/>
        <v>233993334.43484282</v>
      </c>
      <c r="I68" s="98">
        <f>'Operationele kosten'!I135</f>
        <v>0</v>
      </c>
      <c r="J68" s="98"/>
      <c r="K68" s="98"/>
      <c r="L68" s="103">
        <f>'Operationele kosten'!L135</f>
        <v>221869327.46930692</v>
      </c>
      <c r="M68" s="175"/>
      <c r="N68" s="103">
        <f>'Operationele kosten'!N135</f>
        <v>12124006.965535898</v>
      </c>
      <c r="O68" s="103">
        <f>'Operationele kosten'!O135</f>
        <v>0</v>
      </c>
      <c r="P68" s="175"/>
      <c r="Q68" s="5"/>
      <c r="R68" s="60"/>
      <c r="Y68" s="33"/>
      <c r="Z68" s="33"/>
      <c r="AA68" s="33"/>
      <c r="AB68" s="33"/>
      <c r="AC68" s="33"/>
    </row>
    <row r="69" spans="1:16384" s="1" customFormat="1">
      <c r="A69" s="74"/>
      <c r="B69" s="1" t="s">
        <v>198</v>
      </c>
      <c r="F69" s="1" t="s">
        <v>17</v>
      </c>
      <c r="G69" s="5"/>
      <c r="H69" s="100">
        <f t="shared" si="0"/>
        <v>63410484.721679211</v>
      </c>
      <c r="I69" s="98">
        <f>'Operationele kosten'!I136</f>
        <v>0</v>
      </c>
      <c r="J69" s="98"/>
      <c r="K69" s="98"/>
      <c r="L69" s="103">
        <f>'Operationele kosten'!L136</f>
        <v>32817258.590637222</v>
      </c>
      <c r="M69" s="103">
        <f>'Operationele kosten'!M136</f>
        <v>9742109.8492874801</v>
      </c>
      <c r="N69" s="103">
        <f>'Operationele kosten'!N136</f>
        <v>1793292.819160504</v>
      </c>
      <c r="O69" s="103">
        <f>'Operationele kosten'!O136</f>
        <v>0</v>
      </c>
      <c r="P69" s="103">
        <f>'Operationele kosten'!P136</f>
        <v>19057823.462593999</v>
      </c>
      <c r="Q69" s="5"/>
      <c r="R69" s="60"/>
      <c r="Y69" s="33"/>
      <c r="Z69" s="33"/>
      <c r="AA69" s="33"/>
      <c r="AB69" s="33"/>
      <c r="AC69" s="33"/>
    </row>
    <row r="70" spans="1:16384" s="1" customFormat="1">
      <c r="A70" s="74"/>
      <c r="B70" s="1" t="s">
        <v>199</v>
      </c>
      <c r="F70" s="1" t="s">
        <v>17</v>
      </c>
      <c r="G70" s="5"/>
      <c r="H70" s="100">
        <f t="shared" si="0"/>
        <v>0</v>
      </c>
      <c r="I70" s="98"/>
      <c r="J70" s="98"/>
      <c r="K70" s="98"/>
      <c r="L70" s="175"/>
      <c r="M70" s="175"/>
      <c r="N70" s="175"/>
      <c r="O70" s="175"/>
      <c r="P70" s="175"/>
      <c r="Q70" s="5"/>
      <c r="R70" s="60"/>
      <c r="Y70" s="33"/>
      <c r="Z70" s="33"/>
      <c r="AA70" s="33"/>
      <c r="AB70" s="33"/>
      <c r="AC70" s="33"/>
    </row>
    <row r="71" spans="1:16384" s="1" customFormat="1">
      <c r="A71" s="74"/>
      <c r="B71" s="1" t="s">
        <v>200</v>
      </c>
      <c r="C71" s="5"/>
      <c r="D71" s="5"/>
      <c r="E71" s="5"/>
      <c r="F71" s="1" t="s">
        <v>17</v>
      </c>
      <c r="G71" s="5"/>
      <c r="H71" s="100">
        <f t="shared" si="0"/>
        <v>91118764.669999987</v>
      </c>
      <c r="I71" s="98">
        <f>'Operationele kosten'!I138</f>
        <v>0</v>
      </c>
      <c r="J71" s="98"/>
      <c r="K71" s="98"/>
      <c r="L71" s="103">
        <f>'Operationele kosten'!L138</f>
        <v>47715968.57909999</v>
      </c>
      <c r="M71" s="103">
        <f>'Operationele kosten'!M138</f>
        <v>1825200.9839000001</v>
      </c>
      <c r="N71" s="103">
        <f>'Operationele kosten'!N138</f>
        <v>2607429.977</v>
      </c>
      <c r="O71" s="103">
        <f>'Operationele kosten'!O138</f>
        <v>0</v>
      </c>
      <c r="P71" s="103">
        <f>'Operationele kosten'!P138</f>
        <v>38970165.129999995</v>
      </c>
      <c r="Q71" s="5"/>
      <c r="R71" s="60"/>
      <c r="Y71" s="33"/>
      <c r="Z71" s="33"/>
      <c r="AA71" s="33"/>
      <c r="AB71" s="33"/>
      <c r="AC71" s="33"/>
    </row>
    <row r="72" spans="1:16384" s="1" customFormat="1">
      <c r="A72" s="74"/>
      <c r="B72" s="5"/>
      <c r="C72" s="5"/>
      <c r="D72" s="5"/>
      <c r="E72" s="5"/>
      <c r="F72" s="5"/>
      <c r="G72" s="5"/>
      <c r="H72" s="35"/>
      <c r="I72" s="5"/>
      <c r="J72" s="5"/>
      <c r="K72" s="33"/>
      <c r="L72" s="33"/>
      <c r="M72" s="33"/>
      <c r="N72" s="33"/>
      <c r="O72" s="33"/>
      <c r="P72" s="33"/>
      <c r="Q72" s="5"/>
      <c r="R72" s="60"/>
      <c r="Y72" s="33"/>
      <c r="Z72" s="33"/>
      <c r="AA72" s="33"/>
      <c r="AB72" s="33"/>
      <c r="AC72" s="33"/>
    </row>
    <row r="73" spans="1:16384" s="1" customFormat="1">
      <c r="A73" s="110"/>
      <c r="B73" s="110" t="s">
        <v>91</v>
      </c>
      <c r="C73" s="110"/>
      <c r="D73" s="110"/>
      <c r="E73" s="110"/>
      <c r="F73" s="110" t="s">
        <v>0</v>
      </c>
      <c r="G73" s="110"/>
      <c r="H73" s="186" t="s">
        <v>54</v>
      </c>
      <c r="I73" s="186"/>
      <c r="J73" s="186"/>
      <c r="K73" s="186"/>
      <c r="L73" s="185" t="s">
        <v>40</v>
      </c>
      <c r="M73" s="185" t="s">
        <v>41</v>
      </c>
      <c r="N73" s="185" t="s">
        <v>42</v>
      </c>
      <c r="O73" s="185" t="s">
        <v>43</v>
      </c>
      <c r="P73" s="185" t="s">
        <v>38</v>
      </c>
      <c r="Q73" s="110"/>
      <c r="R73" s="115" t="s">
        <v>111</v>
      </c>
      <c r="S73" s="110"/>
      <c r="T73" s="110"/>
      <c r="U73" s="110"/>
      <c r="V73" s="110"/>
      <c r="W73" s="110"/>
      <c r="X73" s="110"/>
      <c r="Y73" s="110"/>
      <c r="Z73" s="110"/>
      <c r="AA73" s="110"/>
      <c r="AB73" s="110"/>
      <c r="AC73" s="110"/>
      <c r="AD73" s="110"/>
      <c r="AE73" s="110"/>
      <c r="AF73" s="110"/>
      <c r="AG73" s="110"/>
      <c r="AH73" s="110"/>
      <c r="AI73" s="110"/>
      <c r="AJ73" s="110"/>
      <c r="AK73" s="110"/>
      <c r="AL73" s="110"/>
      <c r="AM73" s="110"/>
      <c r="AN73" s="110"/>
      <c r="AO73" s="110"/>
      <c r="AP73" s="110"/>
      <c r="AQ73" s="110"/>
      <c r="AR73" s="110"/>
      <c r="AS73" s="110"/>
      <c r="AT73" s="110"/>
      <c r="AU73" s="110"/>
      <c r="AV73" s="110"/>
      <c r="AW73" s="110"/>
      <c r="AX73" s="110"/>
      <c r="AY73" s="110"/>
      <c r="AZ73" s="110"/>
      <c r="BA73" s="110"/>
      <c r="BB73" s="110"/>
      <c r="BC73" s="110"/>
      <c r="BD73" s="110"/>
      <c r="BE73" s="110"/>
      <c r="BF73" s="110"/>
      <c r="BG73" s="110"/>
      <c r="BH73" s="110"/>
      <c r="BI73" s="110"/>
      <c r="BJ73" s="110"/>
      <c r="BK73" s="110"/>
      <c r="BL73" s="110"/>
      <c r="BM73" s="110"/>
      <c r="BN73" s="110"/>
      <c r="BO73" s="110"/>
      <c r="BP73" s="110"/>
      <c r="BQ73" s="110"/>
      <c r="BR73" s="110"/>
      <c r="BS73" s="110"/>
      <c r="BT73" s="110"/>
      <c r="BU73" s="110"/>
      <c r="BV73" s="110"/>
      <c r="BW73" s="110"/>
      <c r="BX73" s="110"/>
      <c r="BY73" s="110"/>
      <c r="BZ73" s="110"/>
      <c r="CA73" s="110"/>
      <c r="CB73" s="110"/>
      <c r="CC73" s="110"/>
      <c r="CD73" s="110"/>
      <c r="CE73" s="110"/>
      <c r="CF73" s="110"/>
      <c r="CG73" s="110"/>
      <c r="CH73" s="110"/>
      <c r="CI73" s="110"/>
      <c r="CJ73" s="110"/>
      <c r="CK73" s="110"/>
      <c r="CL73" s="110"/>
      <c r="CM73" s="110"/>
      <c r="CN73" s="110"/>
      <c r="CO73" s="110"/>
      <c r="CP73" s="110"/>
      <c r="CQ73" s="110"/>
      <c r="CR73" s="110"/>
      <c r="CS73" s="110"/>
      <c r="CT73" s="110"/>
      <c r="CU73" s="110"/>
      <c r="CV73" s="110"/>
      <c r="CW73" s="110"/>
      <c r="CX73" s="110"/>
      <c r="CY73" s="110"/>
      <c r="CZ73" s="110"/>
      <c r="DA73" s="110"/>
      <c r="DB73" s="110"/>
      <c r="DC73" s="110"/>
      <c r="DD73" s="110"/>
      <c r="DE73" s="110"/>
      <c r="DF73" s="110"/>
      <c r="DG73" s="110"/>
      <c r="DH73" s="110"/>
      <c r="DI73" s="110"/>
      <c r="DJ73" s="110"/>
      <c r="DK73" s="110"/>
      <c r="DL73" s="110"/>
      <c r="DM73" s="110"/>
      <c r="DN73" s="110"/>
      <c r="DO73" s="110"/>
      <c r="DP73" s="110"/>
      <c r="DQ73" s="110"/>
      <c r="DR73" s="110"/>
      <c r="DS73" s="110"/>
      <c r="DT73" s="110"/>
      <c r="DU73" s="110"/>
      <c r="DV73" s="110"/>
      <c r="DW73" s="110"/>
      <c r="DX73" s="110"/>
      <c r="DY73" s="110"/>
      <c r="DZ73" s="110"/>
      <c r="EA73" s="110"/>
      <c r="EB73" s="110"/>
      <c r="EC73" s="110"/>
      <c r="ED73" s="110"/>
      <c r="EE73" s="110"/>
      <c r="EF73" s="110"/>
      <c r="EG73" s="110"/>
      <c r="EH73" s="110"/>
      <c r="EI73" s="110"/>
      <c r="EJ73" s="110"/>
      <c r="EK73" s="110"/>
      <c r="EL73" s="110"/>
      <c r="EM73" s="110"/>
      <c r="EN73" s="110"/>
      <c r="EO73" s="110"/>
      <c r="EP73" s="110"/>
      <c r="EQ73" s="110"/>
      <c r="ER73" s="110"/>
      <c r="ES73" s="110"/>
      <c r="ET73" s="110"/>
      <c r="EU73" s="110"/>
      <c r="EV73" s="110"/>
      <c r="EW73" s="110"/>
      <c r="EX73" s="110"/>
      <c r="EY73" s="110"/>
      <c r="EZ73" s="110"/>
      <c r="FA73" s="110"/>
      <c r="FB73" s="110"/>
      <c r="FC73" s="110"/>
      <c r="FD73" s="110"/>
      <c r="FE73" s="110"/>
      <c r="FF73" s="110"/>
      <c r="FG73" s="110"/>
      <c r="FH73" s="110"/>
      <c r="FI73" s="110"/>
      <c r="FJ73" s="110"/>
      <c r="FK73" s="110"/>
      <c r="FL73" s="110"/>
      <c r="FM73" s="110"/>
      <c r="FN73" s="110"/>
      <c r="FO73" s="110"/>
      <c r="FP73" s="110"/>
      <c r="FQ73" s="110"/>
      <c r="FR73" s="110"/>
      <c r="FS73" s="110"/>
      <c r="FT73" s="110"/>
      <c r="FU73" s="110"/>
      <c r="FV73" s="110"/>
      <c r="FW73" s="110"/>
      <c r="FX73" s="110"/>
      <c r="FY73" s="110"/>
      <c r="FZ73" s="110"/>
      <c r="GA73" s="110"/>
      <c r="GB73" s="110"/>
      <c r="GC73" s="110"/>
      <c r="GD73" s="110"/>
      <c r="GE73" s="110"/>
      <c r="GF73" s="110"/>
      <c r="GG73" s="110"/>
      <c r="GH73" s="110"/>
      <c r="GI73" s="110"/>
      <c r="GJ73" s="110"/>
      <c r="GK73" s="110"/>
      <c r="GL73" s="110"/>
      <c r="GM73" s="110"/>
      <c r="GN73" s="110"/>
      <c r="GO73" s="110"/>
      <c r="GP73" s="110"/>
      <c r="GQ73" s="110"/>
      <c r="GR73" s="110"/>
      <c r="GS73" s="110"/>
      <c r="GT73" s="110"/>
      <c r="GU73" s="110"/>
      <c r="GV73" s="110"/>
      <c r="GW73" s="110"/>
      <c r="GX73" s="110"/>
      <c r="GY73" s="110"/>
      <c r="GZ73" s="110"/>
      <c r="HA73" s="110"/>
      <c r="HB73" s="110"/>
      <c r="HC73" s="110"/>
      <c r="HD73" s="110"/>
      <c r="HE73" s="110"/>
      <c r="HF73" s="110"/>
      <c r="HG73" s="110"/>
      <c r="HH73" s="110"/>
      <c r="HI73" s="110"/>
      <c r="HJ73" s="110"/>
      <c r="HK73" s="110"/>
      <c r="HL73" s="110"/>
      <c r="HM73" s="110"/>
      <c r="HN73" s="110"/>
      <c r="HO73" s="110"/>
      <c r="HP73" s="110"/>
      <c r="HQ73" s="110"/>
      <c r="HR73" s="110"/>
      <c r="HS73" s="110"/>
      <c r="HT73" s="110"/>
      <c r="HU73" s="110"/>
      <c r="HV73" s="110"/>
      <c r="HW73" s="110"/>
      <c r="HX73" s="110"/>
      <c r="HY73" s="110"/>
      <c r="HZ73" s="110"/>
      <c r="IA73" s="110"/>
      <c r="IB73" s="110"/>
      <c r="IC73" s="110"/>
      <c r="ID73" s="110"/>
      <c r="IE73" s="110"/>
      <c r="IF73" s="110"/>
      <c r="IG73" s="110"/>
      <c r="IH73" s="110"/>
      <c r="II73" s="110"/>
      <c r="IJ73" s="110"/>
      <c r="IK73" s="110"/>
      <c r="IL73" s="110"/>
      <c r="IM73" s="110"/>
      <c r="IN73" s="110"/>
      <c r="IO73" s="110"/>
      <c r="IP73" s="110"/>
      <c r="IQ73" s="110"/>
      <c r="IR73" s="110"/>
      <c r="IS73" s="110"/>
      <c r="IT73" s="110"/>
      <c r="IU73" s="110"/>
      <c r="IV73" s="110"/>
      <c r="IW73" s="110"/>
      <c r="IX73" s="110"/>
      <c r="IY73" s="110"/>
      <c r="IZ73" s="110"/>
      <c r="JA73" s="110"/>
      <c r="JB73" s="110"/>
      <c r="JC73" s="110"/>
      <c r="JD73" s="110"/>
      <c r="JE73" s="110"/>
      <c r="JF73" s="110"/>
      <c r="JG73" s="110"/>
      <c r="JH73" s="110"/>
      <c r="JI73" s="110"/>
      <c r="JJ73" s="110"/>
      <c r="JK73" s="110"/>
      <c r="JL73" s="110"/>
      <c r="JM73" s="110"/>
      <c r="JN73" s="110"/>
      <c r="JO73" s="110"/>
      <c r="JP73" s="110"/>
      <c r="JQ73" s="110"/>
      <c r="JR73" s="110"/>
      <c r="JS73" s="110"/>
      <c r="JT73" s="110"/>
      <c r="JU73" s="110"/>
      <c r="JV73" s="110"/>
      <c r="JW73" s="110"/>
      <c r="JX73" s="110"/>
      <c r="JY73" s="110"/>
      <c r="JZ73" s="110"/>
      <c r="KA73" s="110"/>
      <c r="KB73" s="110"/>
      <c r="KC73" s="110"/>
      <c r="KD73" s="110"/>
      <c r="KE73" s="110"/>
      <c r="KF73" s="110"/>
      <c r="KG73" s="110"/>
      <c r="KH73" s="110"/>
      <c r="KI73" s="110"/>
      <c r="KJ73" s="110"/>
      <c r="KK73" s="110"/>
      <c r="KL73" s="110"/>
      <c r="KM73" s="110"/>
      <c r="KN73" s="110"/>
      <c r="KO73" s="110"/>
      <c r="KP73" s="110"/>
      <c r="KQ73" s="110"/>
      <c r="KR73" s="110"/>
      <c r="KS73" s="110"/>
      <c r="KT73" s="110"/>
      <c r="KU73" s="110"/>
      <c r="KV73" s="110"/>
      <c r="KW73" s="110"/>
      <c r="KX73" s="110"/>
      <c r="KY73" s="110"/>
      <c r="KZ73" s="110"/>
      <c r="LA73" s="110"/>
      <c r="LB73" s="110"/>
      <c r="LC73" s="110"/>
      <c r="LD73" s="110"/>
      <c r="LE73" s="110"/>
      <c r="LF73" s="110"/>
      <c r="LG73" s="110"/>
      <c r="LH73" s="110"/>
      <c r="LI73" s="110"/>
      <c r="LJ73" s="110"/>
      <c r="LK73" s="110"/>
      <c r="LL73" s="110"/>
      <c r="LM73" s="110"/>
      <c r="LN73" s="110"/>
      <c r="LO73" s="110"/>
      <c r="LP73" s="110"/>
      <c r="LQ73" s="110"/>
      <c r="LR73" s="110"/>
      <c r="LS73" s="110"/>
      <c r="LT73" s="110"/>
      <c r="LU73" s="110"/>
      <c r="LV73" s="110"/>
      <c r="LW73" s="110"/>
      <c r="LX73" s="110"/>
      <c r="LY73" s="110"/>
      <c r="LZ73" s="110"/>
      <c r="MA73" s="110"/>
      <c r="MB73" s="110"/>
      <c r="MC73" s="110"/>
      <c r="MD73" s="110"/>
      <c r="ME73" s="110"/>
      <c r="MF73" s="110"/>
      <c r="MG73" s="110"/>
      <c r="MH73" s="110"/>
      <c r="MI73" s="110"/>
      <c r="MJ73" s="110"/>
      <c r="MK73" s="110"/>
      <c r="ML73" s="110"/>
      <c r="MM73" s="110"/>
      <c r="MN73" s="110"/>
      <c r="MO73" s="110"/>
      <c r="MP73" s="110"/>
      <c r="MQ73" s="110"/>
      <c r="MR73" s="110"/>
      <c r="MS73" s="110"/>
      <c r="MT73" s="110"/>
      <c r="MU73" s="110"/>
      <c r="MV73" s="110"/>
      <c r="MW73" s="110"/>
      <c r="MX73" s="110"/>
      <c r="MY73" s="110"/>
      <c r="MZ73" s="110"/>
      <c r="NA73" s="110"/>
      <c r="NB73" s="110"/>
      <c r="NC73" s="110"/>
      <c r="ND73" s="110"/>
      <c r="NE73" s="110"/>
      <c r="NF73" s="110"/>
      <c r="NG73" s="110"/>
      <c r="NH73" s="110"/>
      <c r="NI73" s="110"/>
      <c r="NJ73" s="110"/>
      <c r="NK73" s="110"/>
      <c r="NL73" s="110"/>
      <c r="NM73" s="110"/>
      <c r="NN73" s="110"/>
      <c r="NO73" s="110"/>
      <c r="NP73" s="110"/>
      <c r="NQ73" s="110"/>
      <c r="NR73" s="110"/>
      <c r="NS73" s="110"/>
      <c r="NT73" s="110"/>
      <c r="NU73" s="110"/>
      <c r="NV73" s="110"/>
      <c r="NW73" s="110"/>
      <c r="NX73" s="110"/>
      <c r="NY73" s="110"/>
      <c r="NZ73" s="110"/>
      <c r="OA73" s="110"/>
      <c r="OB73" s="110"/>
      <c r="OC73" s="110"/>
      <c r="OD73" s="110"/>
      <c r="OE73" s="110"/>
      <c r="OF73" s="110"/>
      <c r="OG73" s="110"/>
      <c r="OH73" s="110"/>
      <c r="OI73" s="110"/>
      <c r="OJ73" s="110"/>
      <c r="OK73" s="110"/>
      <c r="OL73" s="110"/>
      <c r="OM73" s="110"/>
      <c r="ON73" s="110"/>
      <c r="OO73" s="110"/>
      <c r="OP73" s="110"/>
      <c r="OQ73" s="110"/>
      <c r="OR73" s="110"/>
      <c r="OS73" s="110"/>
      <c r="OT73" s="110"/>
      <c r="OU73" s="110"/>
      <c r="OV73" s="110"/>
      <c r="OW73" s="110"/>
      <c r="OX73" s="110"/>
      <c r="OY73" s="110"/>
      <c r="OZ73" s="110"/>
      <c r="PA73" s="110"/>
      <c r="PB73" s="110"/>
      <c r="PC73" s="110"/>
      <c r="PD73" s="110"/>
      <c r="PE73" s="110"/>
      <c r="PF73" s="110"/>
      <c r="PG73" s="110"/>
      <c r="PH73" s="110"/>
      <c r="PI73" s="110"/>
      <c r="PJ73" s="110"/>
      <c r="PK73" s="110"/>
      <c r="PL73" s="110"/>
      <c r="PM73" s="110"/>
      <c r="PN73" s="110"/>
      <c r="PO73" s="110"/>
      <c r="PP73" s="110"/>
      <c r="PQ73" s="110"/>
      <c r="PR73" s="110"/>
      <c r="PS73" s="110"/>
      <c r="PT73" s="110"/>
      <c r="PU73" s="110"/>
      <c r="PV73" s="110"/>
      <c r="PW73" s="110"/>
      <c r="PX73" s="110"/>
      <c r="PY73" s="110"/>
      <c r="PZ73" s="110"/>
      <c r="QA73" s="110"/>
      <c r="QB73" s="110"/>
      <c r="QC73" s="110"/>
      <c r="QD73" s="110"/>
      <c r="QE73" s="110"/>
      <c r="QF73" s="110"/>
      <c r="QG73" s="110"/>
      <c r="QH73" s="110"/>
      <c r="QI73" s="110"/>
      <c r="QJ73" s="110"/>
      <c r="QK73" s="110"/>
      <c r="QL73" s="110"/>
      <c r="QM73" s="110"/>
      <c r="QN73" s="110"/>
      <c r="QO73" s="110"/>
      <c r="QP73" s="110"/>
      <c r="QQ73" s="110"/>
      <c r="QR73" s="110"/>
      <c r="QS73" s="110"/>
      <c r="QT73" s="110"/>
      <c r="QU73" s="110"/>
      <c r="QV73" s="110"/>
      <c r="QW73" s="110"/>
      <c r="QX73" s="110"/>
      <c r="QY73" s="110"/>
      <c r="QZ73" s="110"/>
      <c r="RA73" s="110"/>
      <c r="RB73" s="110"/>
      <c r="RC73" s="110"/>
      <c r="RD73" s="110"/>
      <c r="RE73" s="110"/>
      <c r="RF73" s="110"/>
      <c r="RG73" s="110"/>
      <c r="RH73" s="110"/>
      <c r="RI73" s="110"/>
      <c r="RJ73" s="110"/>
      <c r="RK73" s="110"/>
      <c r="RL73" s="110"/>
      <c r="RM73" s="110"/>
      <c r="RN73" s="110"/>
      <c r="RO73" s="110"/>
      <c r="RP73" s="110"/>
      <c r="RQ73" s="110"/>
      <c r="RR73" s="110"/>
      <c r="RS73" s="110"/>
      <c r="RT73" s="110"/>
      <c r="RU73" s="110"/>
      <c r="RV73" s="110"/>
      <c r="RW73" s="110"/>
      <c r="RX73" s="110"/>
      <c r="RY73" s="110"/>
      <c r="RZ73" s="110"/>
      <c r="SA73" s="110"/>
      <c r="SB73" s="110"/>
      <c r="SC73" s="110"/>
      <c r="SD73" s="110"/>
      <c r="SE73" s="110"/>
      <c r="SF73" s="110"/>
      <c r="SG73" s="110"/>
      <c r="SH73" s="110"/>
      <c r="SI73" s="110"/>
      <c r="SJ73" s="110"/>
      <c r="SK73" s="110"/>
      <c r="SL73" s="110"/>
      <c r="SM73" s="110"/>
      <c r="SN73" s="110"/>
      <c r="SO73" s="110"/>
      <c r="SP73" s="110"/>
      <c r="SQ73" s="110"/>
      <c r="SR73" s="110"/>
      <c r="SS73" s="110"/>
      <c r="ST73" s="110"/>
      <c r="SU73" s="110"/>
      <c r="SV73" s="110"/>
      <c r="SW73" s="110"/>
      <c r="SX73" s="110"/>
      <c r="SY73" s="110"/>
      <c r="SZ73" s="110"/>
      <c r="TA73" s="110"/>
      <c r="TB73" s="110"/>
      <c r="TC73" s="110"/>
      <c r="TD73" s="110"/>
      <c r="TE73" s="110"/>
      <c r="TF73" s="110"/>
      <c r="TG73" s="110"/>
      <c r="TH73" s="110"/>
      <c r="TI73" s="110"/>
      <c r="TJ73" s="110"/>
      <c r="TK73" s="110"/>
      <c r="TL73" s="110"/>
      <c r="TM73" s="110"/>
      <c r="TN73" s="110"/>
      <c r="TO73" s="110"/>
      <c r="TP73" s="110"/>
      <c r="TQ73" s="110"/>
      <c r="TR73" s="110"/>
      <c r="TS73" s="110"/>
      <c r="TT73" s="110"/>
      <c r="TU73" s="110"/>
      <c r="TV73" s="110"/>
      <c r="TW73" s="110"/>
      <c r="TX73" s="110"/>
      <c r="TY73" s="110"/>
      <c r="TZ73" s="110"/>
      <c r="UA73" s="110"/>
      <c r="UB73" s="110"/>
      <c r="UC73" s="110"/>
      <c r="UD73" s="110"/>
      <c r="UE73" s="110"/>
      <c r="UF73" s="110"/>
      <c r="UG73" s="110"/>
      <c r="UH73" s="110"/>
      <c r="UI73" s="110"/>
      <c r="UJ73" s="110"/>
      <c r="UK73" s="110"/>
      <c r="UL73" s="110"/>
      <c r="UM73" s="110"/>
      <c r="UN73" s="110"/>
      <c r="UO73" s="110"/>
      <c r="UP73" s="110"/>
      <c r="UQ73" s="110"/>
      <c r="UR73" s="110"/>
      <c r="US73" s="110"/>
      <c r="UT73" s="110"/>
      <c r="UU73" s="110"/>
      <c r="UV73" s="110"/>
      <c r="UW73" s="110"/>
      <c r="UX73" s="110"/>
      <c r="UY73" s="110"/>
      <c r="UZ73" s="110"/>
      <c r="VA73" s="110"/>
      <c r="VB73" s="110"/>
      <c r="VC73" s="110"/>
      <c r="VD73" s="110"/>
      <c r="VE73" s="110"/>
      <c r="VF73" s="110"/>
      <c r="VG73" s="110"/>
      <c r="VH73" s="110"/>
      <c r="VI73" s="110"/>
      <c r="VJ73" s="110"/>
      <c r="VK73" s="110"/>
      <c r="VL73" s="110"/>
      <c r="VM73" s="110"/>
      <c r="VN73" s="110"/>
      <c r="VO73" s="110"/>
      <c r="VP73" s="110"/>
      <c r="VQ73" s="110"/>
      <c r="VR73" s="110"/>
      <c r="VS73" s="110"/>
      <c r="VT73" s="110"/>
      <c r="VU73" s="110"/>
      <c r="VV73" s="110"/>
      <c r="VW73" s="110"/>
      <c r="VX73" s="110"/>
      <c r="VY73" s="110"/>
      <c r="VZ73" s="110"/>
      <c r="WA73" s="110"/>
      <c r="WB73" s="110"/>
      <c r="WC73" s="110"/>
      <c r="WD73" s="110"/>
      <c r="WE73" s="110"/>
      <c r="WF73" s="110"/>
      <c r="WG73" s="110"/>
      <c r="WH73" s="110"/>
      <c r="WI73" s="110"/>
      <c r="WJ73" s="110"/>
      <c r="WK73" s="110"/>
      <c r="WL73" s="110"/>
      <c r="WM73" s="110"/>
      <c r="WN73" s="110"/>
      <c r="WO73" s="110"/>
      <c r="WP73" s="110"/>
      <c r="WQ73" s="110"/>
      <c r="WR73" s="110"/>
      <c r="WS73" s="110"/>
      <c r="WT73" s="110"/>
      <c r="WU73" s="110"/>
      <c r="WV73" s="110"/>
      <c r="WW73" s="110"/>
      <c r="WX73" s="110"/>
      <c r="WY73" s="110"/>
      <c r="WZ73" s="110"/>
      <c r="XA73" s="110"/>
      <c r="XB73" s="110"/>
      <c r="XC73" s="110"/>
      <c r="XD73" s="110"/>
      <c r="XE73" s="110"/>
      <c r="XF73" s="110"/>
      <c r="XG73" s="110"/>
      <c r="XH73" s="110"/>
      <c r="XI73" s="110"/>
      <c r="XJ73" s="110"/>
      <c r="XK73" s="110"/>
      <c r="XL73" s="110"/>
      <c r="XM73" s="110"/>
      <c r="XN73" s="110"/>
      <c r="XO73" s="110"/>
      <c r="XP73" s="110"/>
      <c r="XQ73" s="110"/>
      <c r="XR73" s="110"/>
      <c r="XS73" s="110"/>
      <c r="XT73" s="110"/>
      <c r="XU73" s="110"/>
      <c r="XV73" s="110"/>
      <c r="XW73" s="110"/>
      <c r="XX73" s="110"/>
      <c r="XY73" s="110"/>
      <c r="XZ73" s="110"/>
      <c r="YA73" s="110"/>
      <c r="YB73" s="110"/>
      <c r="YC73" s="110"/>
      <c r="YD73" s="110"/>
      <c r="YE73" s="110"/>
      <c r="YF73" s="110"/>
      <c r="YG73" s="110"/>
      <c r="YH73" s="110"/>
      <c r="YI73" s="110"/>
      <c r="YJ73" s="110"/>
      <c r="YK73" s="110"/>
      <c r="YL73" s="110"/>
      <c r="YM73" s="110"/>
      <c r="YN73" s="110"/>
      <c r="YO73" s="110"/>
      <c r="YP73" s="110"/>
      <c r="YQ73" s="110"/>
      <c r="YR73" s="110"/>
      <c r="YS73" s="110"/>
      <c r="YT73" s="110"/>
      <c r="YU73" s="110"/>
      <c r="YV73" s="110"/>
      <c r="YW73" s="110"/>
      <c r="YX73" s="110"/>
      <c r="YY73" s="110"/>
      <c r="YZ73" s="110"/>
      <c r="ZA73" s="110"/>
      <c r="ZB73" s="110"/>
      <c r="ZC73" s="110"/>
      <c r="ZD73" s="110"/>
      <c r="ZE73" s="110"/>
      <c r="ZF73" s="110"/>
      <c r="ZG73" s="110"/>
      <c r="ZH73" s="110"/>
      <c r="ZI73" s="110"/>
      <c r="ZJ73" s="110"/>
      <c r="ZK73" s="110"/>
      <c r="ZL73" s="110"/>
      <c r="ZM73" s="110"/>
      <c r="ZN73" s="110"/>
      <c r="ZO73" s="110"/>
      <c r="ZP73" s="110"/>
      <c r="ZQ73" s="110"/>
      <c r="ZR73" s="110"/>
      <c r="ZS73" s="110"/>
      <c r="ZT73" s="110"/>
      <c r="ZU73" s="110"/>
      <c r="ZV73" s="110"/>
      <c r="ZW73" s="110"/>
      <c r="ZX73" s="110"/>
      <c r="ZY73" s="110"/>
      <c r="ZZ73" s="110"/>
      <c r="AAA73" s="110"/>
      <c r="AAB73" s="110"/>
      <c r="AAC73" s="110"/>
      <c r="AAD73" s="110"/>
      <c r="AAE73" s="110"/>
      <c r="AAF73" s="110"/>
      <c r="AAG73" s="110"/>
      <c r="AAH73" s="110"/>
      <c r="AAI73" s="110"/>
      <c r="AAJ73" s="110"/>
      <c r="AAK73" s="110"/>
      <c r="AAL73" s="110"/>
      <c r="AAM73" s="110"/>
      <c r="AAN73" s="110"/>
      <c r="AAO73" s="110"/>
      <c r="AAP73" s="110"/>
      <c r="AAQ73" s="110"/>
      <c r="AAR73" s="110"/>
      <c r="AAS73" s="110"/>
      <c r="AAT73" s="110"/>
      <c r="AAU73" s="110"/>
      <c r="AAV73" s="110"/>
      <c r="AAW73" s="110"/>
      <c r="AAX73" s="110"/>
      <c r="AAY73" s="110"/>
      <c r="AAZ73" s="110"/>
      <c r="ABA73" s="110"/>
      <c r="ABB73" s="110"/>
      <c r="ABC73" s="110"/>
      <c r="ABD73" s="110"/>
      <c r="ABE73" s="110"/>
      <c r="ABF73" s="110"/>
      <c r="ABG73" s="110"/>
      <c r="ABH73" s="110"/>
      <c r="ABI73" s="110"/>
      <c r="ABJ73" s="110"/>
      <c r="ABK73" s="110"/>
      <c r="ABL73" s="110"/>
      <c r="ABM73" s="110"/>
      <c r="ABN73" s="110"/>
      <c r="ABO73" s="110"/>
      <c r="ABP73" s="110"/>
      <c r="ABQ73" s="110"/>
      <c r="ABR73" s="110"/>
      <c r="ABS73" s="110"/>
      <c r="ABT73" s="110"/>
      <c r="ABU73" s="110"/>
      <c r="ABV73" s="110"/>
      <c r="ABW73" s="110"/>
      <c r="ABX73" s="110"/>
      <c r="ABY73" s="110"/>
      <c r="ABZ73" s="110"/>
      <c r="ACA73" s="110"/>
      <c r="ACB73" s="110"/>
      <c r="ACC73" s="110"/>
      <c r="ACD73" s="110"/>
      <c r="ACE73" s="110"/>
      <c r="ACF73" s="110"/>
      <c r="ACG73" s="110"/>
      <c r="ACH73" s="110"/>
      <c r="ACI73" s="110"/>
      <c r="ACJ73" s="110"/>
      <c r="ACK73" s="110"/>
      <c r="ACL73" s="110"/>
      <c r="ACM73" s="110"/>
      <c r="ACN73" s="110"/>
      <c r="ACO73" s="110"/>
      <c r="ACP73" s="110"/>
      <c r="ACQ73" s="110"/>
      <c r="ACR73" s="110"/>
      <c r="ACS73" s="110"/>
      <c r="ACT73" s="110"/>
      <c r="ACU73" s="110"/>
      <c r="ACV73" s="110"/>
      <c r="ACW73" s="110"/>
      <c r="ACX73" s="110"/>
      <c r="ACY73" s="110"/>
      <c r="ACZ73" s="110"/>
      <c r="ADA73" s="110"/>
      <c r="ADB73" s="110"/>
      <c r="ADC73" s="110"/>
      <c r="ADD73" s="110"/>
      <c r="ADE73" s="110"/>
      <c r="ADF73" s="110"/>
      <c r="ADG73" s="110"/>
      <c r="ADH73" s="110"/>
      <c r="ADI73" s="110"/>
      <c r="ADJ73" s="110"/>
      <c r="ADK73" s="110"/>
      <c r="ADL73" s="110"/>
      <c r="ADM73" s="110"/>
      <c r="ADN73" s="110"/>
      <c r="ADO73" s="110"/>
      <c r="ADP73" s="110"/>
      <c r="ADQ73" s="110"/>
      <c r="ADR73" s="110"/>
      <c r="ADS73" s="110"/>
      <c r="ADT73" s="110"/>
      <c r="ADU73" s="110"/>
      <c r="ADV73" s="110"/>
      <c r="ADW73" s="110"/>
      <c r="ADX73" s="110"/>
      <c r="ADY73" s="110"/>
      <c r="ADZ73" s="110"/>
      <c r="AEA73" s="110"/>
      <c r="AEB73" s="110"/>
      <c r="AEC73" s="110"/>
      <c r="AED73" s="110"/>
      <c r="AEE73" s="110"/>
      <c r="AEF73" s="110"/>
      <c r="AEG73" s="110"/>
      <c r="AEH73" s="110"/>
      <c r="AEI73" s="110"/>
      <c r="AEJ73" s="110"/>
      <c r="AEK73" s="110"/>
      <c r="AEL73" s="110"/>
      <c r="AEM73" s="110"/>
      <c r="AEN73" s="110"/>
      <c r="AEO73" s="110"/>
      <c r="AEP73" s="110"/>
      <c r="AEQ73" s="110"/>
      <c r="AER73" s="110"/>
      <c r="AES73" s="110"/>
      <c r="AET73" s="110"/>
      <c r="AEU73" s="110"/>
      <c r="AEV73" s="110"/>
      <c r="AEW73" s="110"/>
      <c r="AEX73" s="110"/>
      <c r="AEY73" s="110"/>
      <c r="AEZ73" s="110"/>
      <c r="AFA73" s="110"/>
      <c r="AFB73" s="110"/>
      <c r="AFC73" s="110"/>
      <c r="AFD73" s="110"/>
      <c r="AFE73" s="110"/>
      <c r="AFF73" s="110"/>
      <c r="AFG73" s="110"/>
      <c r="AFH73" s="110"/>
      <c r="AFI73" s="110"/>
      <c r="AFJ73" s="110"/>
      <c r="AFK73" s="110"/>
      <c r="AFL73" s="110"/>
      <c r="AFM73" s="110"/>
      <c r="AFN73" s="110"/>
      <c r="AFO73" s="110"/>
      <c r="AFP73" s="110"/>
      <c r="AFQ73" s="110"/>
      <c r="AFR73" s="110"/>
      <c r="AFS73" s="110"/>
      <c r="AFT73" s="110"/>
      <c r="AFU73" s="110"/>
      <c r="AFV73" s="110"/>
      <c r="AFW73" s="110"/>
      <c r="AFX73" s="110"/>
      <c r="AFY73" s="110"/>
      <c r="AFZ73" s="110"/>
      <c r="AGA73" s="110"/>
      <c r="AGB73" s="110"/>
      <c r="AGC73" s="110"/>
      <c r="AGD73" s="110"/>
      <c r="AGE73" s="110"/>
      <c r="AGF73" s="110"/>
      <c r="AGG73" s="110"/>
      <c r="AGH73" s="110"/>
      <c r="AGI73" s="110"/>
      <c r="AGJ73" s="110"/>
      <c r="AGK73" s="110"/>
      <c r="AGL73" s="110"/>
      <c r="AGM73" s="110"/>
      <c r="AGN73" s="110"/>
      <c r="AGO73" s="110"/>
      <c r="AGP73" s="110"/>
      <c r="AGQ73" s="110"/>
      <c r="AGR73" s="110"/>
      <c r="AGS73" s="110"/>
      <c r="AGT73" s="110"/>
      <c r="AGU73" s="110"/>
      <c r="AGV73" s="110"/>
      <c r="AGW73" s="110"/>
      <c r="AGX73" s="110"/>
      <c r="AGY73" s="110"/>
      <c r="AGZ73" s="110"/>
      <c r="AHA73" s="110"/>
      <c r="AHB73" s="110"/>
      <c r="AHC73" s="110"/>
      <c r="AHD73" s="110"/>
      <c r="AHE73" s="110"/>
      <c r="AHF73" s="110"/>
      <c r="AHG73" s="110"/>
      <c r="AHH73" s="110"/>
      <c r="AHI73" s="110"/>
      <c r="AHJ73" s="110"/>
      <c r="AHK73" s="110"/>
      <c r="AHL73" s="110"/>
      <c r="AHM73" s="110"/>
      <c r="AHN73" s="110"/>
      <c r="AHO73" s="110"/>
      <c r="AHP73" s="110"/>
      <c r="AHQ73" s="110"/>
      <c r="AHR73" s="110"/>
      <c r="AHS73" s="110"/>
      <c r="AHT73" s="110"/>
      <c r="AHU73" s="110"/>
      <c r="AHV73" s="110"/>
      <c r="AHW73" s="110"/>
      <c r="AHX73" s="110"/>
      <c r="AHY73" s="110"/>
      <c r="AHZ73" s="110"/>
      <c r="AIA73" s="110"/>
      <c r="AIB73" s="110"/>
      <c r="AIC73" s="110"/>
      <c r="AID73" s="110"/>
      <c r="AIE73" s="110"/>
      <c r="AIF73" s="110"/>
      <c r="AIG73" s="110"/>
      <c r="AIH73" s="110"/>
      <c r="AII73" s="110"/>
      <c r="AIJ73" s="110"/>
      <c r="AIK73" s="110"/>
      <c r="AIL73" s="110"/>
      <c r="AIM73" s="110"/>
      <c r="AIN73" s="110"/>
      <c r="AIO73" s="110"/>
      <c r="AIP73" s="110"/>
      <c r="AIQ73" s="110"/>
      <c r="AIR73" s="110"/>
      <c r="AIS73" s="110"/>
      <c r="AIT73" s="110"/>
      <c r="AIU73" s="110"/>
      <c r="AIV73" s="110"/>
      <c r="AIW73" s="110"/>
      <c r="AIX73" s="110"/>
      <c r="AIY73" s="110"/>
      <c r="AIZ73" s="110"/>
      <c r="AJA73" s="110"/>
      <c r="AJB73" s="110"/>
      <c r="AJC73" s="110"/>
      <c r="AJD73" s="110"/>
      <c r="AJE73" s="110"/>
      <c r="AJF73" s="110"/>
      <c r="AJG73" s="110"/>
      <c r="AJH73" s="110"/>
      <c r="AJI73" s="110"/>
      <c r="AJJ73" s="110"/>
      <c r="AJK73" s="110"/>
      <c r="AJL73" s="110"/>
      <c r="AJM73" s="110"/>
      <c r="AJN73" s="110"/>
      <c r="AJO73" s="110"/>
      <c r="AJP73" s="110"/>
      <c r="AJQ73" s="110"/>
      <c r="AJR73" s="110"/>
      <c r="AJS73" s="110"/>
      <c r="AJT73" s="110"/>
      <c r="AJU73" s="110"/>
      <c r="AJV73" s="110"/>
      <c r="AJW73" s="110"/>
      <c r="AJX73" s="110"/>
      <c r="AJY73" s="110"/>
      <c r="AJZ73" s="110"/>
      <c r="AKA73" s="110"/>
      <c r="AKB73" s="110"/>
      <c r="AKC73" s="110"/>
      <c r="AKD73" s="110"/>
      <c r="AKE73" s="110"/>
      <c r="AKF73" s="110"/>
      <c r="AKG73" s="110"/>
      <c r="AKH73" s="110"/>
      <c r="AKI73" s="110"/>
      <c r="AKJ73" s="110"/>
      <c r="AKK73" s="110"/>
      <c r="AKL73" s="110"/>
      <c r="AKM73" s="110"/>
      <c r="AKN73" s="110"/>
      <c r="AKO73" s="110"/>
      <c r="AKP73" s="110"/>
      <c r="AKQ73" s="110"/>
      <c r="AKR73" s="110"/>
      <c r="AKS73" s="110"/>
      <c r="AKT73" s="110"/>
      <c r="AKU73" s="110"/>
      <c r="AKV73" s="110"/>
      <c r="AKW73" s="110"/>
      <c r="AKX73" s="110"/>
      <c r="AKY73" s="110"/>
      <c r="AKZ73" s="110"/>
      <c r="ALA73" s="110"/>
      <c r="ALB73" s="110"/>
      <c r="ALC73" s="110"/>
      <c r="ALD73" s="110"/>
      <c r="ALE73" s="110"/>
      <c r="ALF73" s="110"/>
      <c r="ALG73" s="110"/>
      <c r="ALH73" s="110"/>
      <c r="ALI73" s="110"/>
      <c r="ALJ73" s="110"/>
      <c r="ALK73" s="110"/>
      <c r="ALL73" s="110"/>
      <c r="ALM73" s="110"/>
      <c r="ALN73" s="110"/>
      <c r="ALO73" s="110"/>
      <c r="ALP73" s="110"/>
      <c r="ALQ73" s="110"/>
      <c r="ALR73" s="110"/>
      <c r="ALS73" s="110"/>
      <c r="ALT73" s="110"/>
      <c r="ALU73" s="110"/>
      <c r="ALV73" s="110"/>
      <c r="ALW73" s="110"/>
      <c r="ALX73" s="110"/>
      <c r="ALY73" s="110"/>
      <c r="ALZ73" s="110"/>
      <c r="AMA73" s="110"/>
      <c r="AMB73" s="110"/>
      <c r="AMC73" s="110"/>
      <c r="AMD73" s="110"/>
      <c r="AME73" s="110"/>
      <c r="AMF73" s="110"/>
      <c r="AMG73" s="110"/>
      <c r="AMH73" s="110"/>
      <c r="AMI73" s="110"/>
      <c r="AMJ73" s="110"/>
      <c r="AMK73" s="110"/>
      <c r="AML73" s="110"/>
      <c r="AMM73" s="110"/>
      <c r="AMN73" s="110"/>
      <c r="AMO73" s="110"/>
      <c r="AMP73" s="110"/>
      <c r="AMQ73" s="110"/>
      <c r="AMR73" s="110"/>
      <c r="AMS73" s="110"/>
      <c r="AMT73" s="110"/>
      <c r="AMU73" s="110"/>
      <c r="AMV73" s="110"/>
      <c r="AMW73" s="110"/>
      <c r="AMX73" s="110"/>
      <c r="AMY73" s="110"/>
      <c r="AMZ73" s="110"/>
      <c r="ANA73" s="110"/>
      <c r="ANB73" s="110"/>
      <c r="ANC73" s="110"/>
      <c r="AND73" s="110"/>
      <c r="ANE73" s="110"/>
      <c r="ANF73" s="110"/>
      <c r="ANG73" s="110"/>
      <c r="ANH73" s="110"/>
      <c r="ANI73" s="110"/>
      <c r="ANJ73" s="110"/>
      <c r="ANK73" s="110"/>
      <c r="ANL73" s="110"/>
      <c r="ANM73" s="110"/>
      <c r="ANN73" s="110"/>
      <c r="ANO73" s="110"/>
      <c r="ANP73" s="110"/>
      <c r="ANQ73" s="110"/>
      <c r="ANR73" s="110"/>
      <c r="ANS73" s="110"/>
      <c r="ANT73" s="110"/>
      <c r="ANU73" s="110"/>
      <c r="ANV73" s="110"/>
      <c r="ANW73" s="110"/>
      <c r="ANX73" s="110"/>
      <c r="ANY73" s="110"/>
      <c r="ANZ73" s="110"/>
      <c r="AOA73" s="110"/>
      <c r="AOB73" s="110"/>
      <c r="AOC73" s="110"/>
      <c r="AOD73" s="110"/>
      <c r="AOE73" s="110"/>
      <c r="AOF73" s="110"/>
      <c r="AOG73" s="110"/>
      <c r="AOH73" s="110"/>
      <c r="AOI73" s="110"/>
      <c r="AOJ73" s="110"/>
      <c r="AOK73" s="110"/>
      <c r="AOL73" s="110"/>
      <c r="AOM73" s="110"/>
      <c r="AON73" s="110"/>
      <c r="AOO73" s="110"/>
      <c r="AOP73" s="110"/>
      <c r="AOQ73" s="110"/>
      <c r="AOR73" s="110"/>
      <c r="AOS73" s="110"/>
      <c r="AOT73" s="110"/>
      <c r="AOU73" s="110"/>
      <c r="AOV73" s="110"/>
      <c r="AOW73" s="110"/>
      <c r="AOX73" s="110"/>
      <c r="AOY73" s="110"/>
      <c r="AOZ73" s="110"/>
      <c r="APA73" s="110"/>
      <c r="APB73" s="110"/>
      <c r="APC73" s="110"/>
      <c r="APD73" s="110"/>
      <c r="APE73" s="110"/>
      <c r="APF73" s="110"/>
      <c r="APG73" s="110"/>
      <c r="APH73" s="110"/>
      <c r="API73" s="110"/>
      <c r="APJ73" s="110"/>
      <c r="APK73" s="110"/>
      <c r="APL73" s="110"/>
      <c r="APM73" s="110"/>
      <c r="APN73" s="110"/>
      <c r="APO73" s="110"/>
      <c r="APP73" s="110"/>
      <c r="APQ73" s="110"/>
      <c r="APR73" s="110"/>
      <c r="APS73" s="110"/>
      <c r="APT73" s="110"/>
      <c r="APU73" s="110"/>
      <c r="APV73" s="110"/>
      <c r="APW73" s="110"/>
      <c r="APX73" s="110"/>
      <c r="APY73" s="110"/>
      <c r="APZ73" s="110"/>
      <c r="AQA73" s="110"/>
      <c r="AQB73" s="110"/>
      <c r="AQC73" s="110"/>
      <c r="AQD73" s="110"/>
      <c r="AQE73" s="110"/>
      <c r="AQF73" s="110"/>
      <c r="AQG73" s="110"/>
      <c r="AQH73" s="110"/>
      <c r="AQI73" s="110"/>
      <c r="AQJ73" s="110"/>
      <c r="AQK73" s="110"/>
      <c r="AQL73" s="110"/>
      <c r="AQM73" s="110"/>
      <c r="AQN73" s="110"/>
      <c r="AQO73" s="110"/>
      <c r="AQP73" s="110"/>
      <c r="AQQ73" s="110"/>
      <c r="AQR73" s="110"/>
      <c r="AQS73" s="110"/>
      <c r="AQT73" s="110"/>
      <c r="AQU73" s="110"/>
      <c r="AQV73" s="110"/>
      <c r="AQW73" s="110"/>
      <c r="AQX73" s="110"/>
      <c r="AQY73" s="110"/>
      <c r="AQZ73" s="110"/>
      <c r="ARA73" s="110"/>
      <c r="ARB73" s="110"/>
      <c r="ARC73" s="110"/>
      <c r="ARD73" s="110"/>
      <c r="ARE73" s="110"/>
      <c r="ARF73" s="110"/>
      <c r="ARG73" s="110"/>
      <c r="ARH73" s="110"/>
      <c r="ARI73" s="110"/>
      <c r="ARJ73" s="110"/>
      <c r="ARK73" s="110"/>
      <c r="ARL73" s="110"/>
      <c r="ARM73" s="110"/>
      <c r="ARN73" s="110"/>
      <c r="ARO73" s="110"/>
      <c r="ARP73" s="110"/>
      <c r="ARQ73" s="110"/>
      <c r="ARR73" s="110"/>
      <c r="ARS73" s="110"/>
      <c r="ART73" s="110"/>
      <c r="ARU73" s="110"/>
      <c r="ARV73" s="110"/>
      <c r="ARW73" s="110"/>
      <c r="ARX73" s="110"/>
      <c r="ARY73" s="110"/>
      <c r="ARZ73" s="110"/>
      <c r="ASA73" s="110"/>
      <c r="ASB73" s="110"/>
      <c r="ASC73" s="110"/>
      <c r="ASD73" s="110"/>
      <c r="ASE73" s="110"/>
      <c r="ASF73" s="110"/>
      <c r="ASG73" s="110"/>
      <c r="ASH73" s="110"/>
      <c r="ASI73" s="110"/>
      <c r="ASJ73" s="110"/>
      <c r="ASK73" s="110"/>
      <c r="ASL73" s="110"/>
      <c r="ASM73" s="110"/>
      <c r="ASN73" s="110"/>
      <c r="ASO73" s="110"/>
      <c r="ASP73" s="110"/>
      <c r="ASQ73" s="110"/>
      <c r="ASR73" s="110"/>
      <c r="ASS73" s="110"/>
      <c r="AST73" s="110"/>
      <c r="ASU73" s="110"/>
      <c r="ASV73" s="110"/>
      <c r="ASW73" s="110"/>
      <c r="ASX73" s="110"/>
      <c r="ASY73" s="110"/>
      <c r="ASZ73" s="110"/>
      <c r="ATA73" s="110"/>
      <c r="ATB73" s="110"/>
      <c r="ATC73" s="110"/>
      <c r="ATD73" s="110"/>
      <c r="ATE73" s="110"/>
      <c r="ATF73" s="110"/>
      <c r="ATG73" s="110"/>
      <c r="ATH73" s="110"/>
      <c r="ATI73" s="110"/>
      <c r="ATJ73" s="110"/>
      <c r="ATK73" s="110"/>
      <c r="ATL73" s="110"/>
      <c r="ATM73" s="110"/>
      <c r="ATN73" s="110"/>
      <c r="ATO73" s="110"/>
      <c r="ATP73" s="110"/>
      <c r="ATQ73" s="110"/>
      <c r="ATR73" s="110"/>
      <c r="ATS73" s="110"/>
      <c r="ATT73" s="110"/>
      <c r="ATU73" s="110"/>
      <c r="ATV73" s="110"/>
      <c r="ATW73" s="110"/>
      <c r="ATX73" s="110"/>
      <c r="ATY73" s="110"/>
      <c r="ATZ73" s="110"/>
      <c r="AUA73" s="110"/>
      <c r="AUB73" s="110"/>
      <c r="AUC73" s="110"/>
      <c r="AUD73" s="110"/>
      <c r="AUE73" s="110"/>
      <c r="AUF73" s="110"/>
      <c r="AUG73" s="110"/>
      <c r="AUH73" s="110"/>
      <c r="AUI73" s="110"/>
      <c r="AUJ73" s="110"/>
      <c r="AUK73" s="110"/>
      <c r="AUL73" s="110"/>
      <c r="AUM73" s="110"/>
      <c r="AUN73" s="110"/>
      <c r="AUO73" s="110"/>
      <c r="AUP73" s="110"/>
      <c r="AUQ73" s="110"/>
      <c r="AUR73" s="110"/>
      <c r="AUS73" s="110"/>
      <c r="AUT73" s="110"/>
      <c r="AUU73" s="110"/>
      <c r="AUV73" s="110"/>
      <c r="AUW73" s="110"/>
      <c r="AUX73" s="110"/>
      <c r="AUY73" s="110"/>
      <c r="AUZ73" s="110"/>
      <c r="AVA73" s="110"/>
      <c r="AVB73" s="110"/>
      <c r="AVC73" s="110"/>
      <c r="AVD73" s="110"/>
      <c r="AVE73" s="110"/>
      <c r="AVF73" s="110"/>
      <c r="AVG73" s="110"/>
      <c r="AVH73" s="110"/>
      <c r="AVI73" s="110"/>
      <c r="AVJ73" s="110"/>
      <c r="AVK73" s="110"/>
      <c r="AVL73" s="110"/>
      <c r="AVM73" s="110"/>
      <c r="AVN73" s="110"/>
      <c r="AVO73" s="110"/>
      <c r="AVP73" s="110"/>
      <c r="AVQ73" s="110"/>
      <c r="AVR73" s="110"/>
      <c r="AVS73" s="110"/>
      <c r="AVT73" s="110"/>
      <c r="AVU73" s="110"/>
      <c r="AVV73" s="110"/>
      <c r="AVW73" s="110"/>
      <c r="AVX73" s="110"/>
      <c r="AVY73" s="110"/>
      <c r="AVZ73" s="110"/>
      <c r="AWA73" s="110"/>
      <c r="AWB73" s="110"/>
      <c r="AWC73" s="110"/>
      <c r="AWD73" s="110"/>
      <c r="AWE73" s="110"/>
      <c r="AWF73" s="110"/>
      <c r="AWG73" s="110"/>
      <c r="AWH73" s="110"/>
      <c r="AWI73" s="110"/>
      <c r="AWJ73" s="110"/>
      <c r="AWK73" s="110"/>
      <c r="AWL73" s="110"/>
      <c r="AWM73" s="110"/>
      <c r="AWN73" s="110"/>
      <c r="AWO73" s="110"/>
      <c r="AWP73" s="110"/>
      <c r="AWQ73" s="110"/>
      <c r="AWR73" s="110"/>
      <c r="AWS73" s="110"/>
      <c r="AWT73" s="110"/>
      <c r="AWU73" s="110"/>
      <c r="AWV73" s="110"/>
      <c r="AWW73" s="110"/>
      <c r="AWX73" s="110"/>
      <c r="AWY73" s="110"/>
      <c r="AWZ73" s="110"/>
      <c r="AXA73" s="110"/>
      <c r="AXB73" s="110"/>
      <c r="AXC73" s="110"/>
      <c r="AXD73" s="110"/>
      <c r="AXE73" s="110"/>
      <c r="AXF73" s="110"/>
      <c r="AXG73" s="110"/>
      <c r="AXH73" s="110"/>
      <c r="AXI73" s="110"/>
      <c r="AXJ73" s="110"/>
      <c r="AXK73" s="110"/>
      <c r="AXL73" s="110"/>
      <c r="AXM73" s="110"/>
      <c r="AXN73" s="110"/>
      <c r="AXO73" s="110"/>
      <c r="AXP73" s="110"/>
      <c r="AXQ73" s="110"/>
      <c r="AXR73" s="110"/>
      <c r="AXS73" s="110"/>
      <c r="AXT73" s="110"/>
      <c r="AXU73" s="110"/>
      <c r="AXV73" s="110"/>
      <c r="AXW73" s="110"/>
      <c r="AXX73" s="110"/>
      <c r="AXY73" s="110"/>
      <c r="AXZ73" s="110"/>
      <c r="AYA73" s="110"/>
      <c r="AYB73" s="110"/>
      <c r="AYC73" s="110"/>
      <c r="AYD73" s="110"/>
      <c r="AYE73" s="110"/>
      <c r="AYF73" s="110"/>
      <c r="AYG73" s="110"/>
      <c r="AYH73" s="110"/>
      <c r="AYI73" s="110"/>
      <c r="AYJ73" s="110"/>
      <c r="AYK73" s="110"/>
      <c r="AYL73" s="110"/>
      <c r="AYM73" s="110"/>
      <c r="AYN73" s="110"/>
      <c r="AYO73" s="110"/>
      <c r="AYP73" s="110"/>
      <c r="AYQ73" s="110"/>
      <c r="AYR73" s="110"/>
      <c r="AYS73" s="110"/>
      <c r="AYT73" s="110"/>
      <c r="AYU73" s="110"/>
      <c r="AYV73" s="110"/>
      <c r="AYW73" s="110"/>
      <c r="AYX73" s="110"/>
      <c r="AYY73" s="110"/>
      <c r="AYZ73" s="110"/>
      <c r="AZA73" s="110"/>
      <c r="AZB73" s="110"/>
      <c r="AZC73" s="110"/>
      <c r="AZD73" s="110"/>
      <c r="AZE73" s="110"/>
      <c r="AZF73" s="110"/>
      <c r="AZG73" s="110"/>
      <c r="AZH73" s="110"/>
      <c r="AZI73" s="110"/>
      <c r="AZJ73" s="110"/>
      <c r="AZK73" s="110"/>
      <c r="AZL73" s="110"/>
      <c r="AZM73" s="110"/>
      <c r="AZN73" s="110"/>
      <c r="AZO73" s="110"/>
      <c r="AZP73" s="110"/>
      <c r="AZQ73" s="110"/>
      <c r="AZR73" s="110"/>
      <c r="AZS73" s="110"/>
      <c r="AZT73" s="110"/>
      <c r="AZU73" s="110"/>
      <c r="AZV73" s="110"/>
      <c r="AZW73" s="110"/>
      <c r="AZX73" s="110"/>
      <c r="AZY73" s="110"/>
      <c r="AZZ73" s="110"/>
      <c r="BAA73" s="110"/>
      <c r="BAB73" s="110"/>
      <c r="BAC73" s="110"/>
      <c r="BAD73" s="110"/>
      <c r="BAE73" s="110"/>
      <c r="BAF73" s="110"/>
      <c r="BAG73" s="110"/>
      <c r="BAH73" s="110"/>
      <c r="BAI73" s="110"/>
      <c r="BAJ73" s="110"/>
      <c r="BAK73" s="110"/>
      <c r="BAL73" s="110"/>
      <c r="BAM73" s="110"/>
      <c r="BAN73" s="110"/>
      <c r="BAO73" s="110"/>
      <c r="BAP73" s="110"/>
      <c r="BAQ73" s="110"/>
      <c r="BAR73" s="110"/>
      <c r="BAS73" s="110"/>
      <c r="BAT73" s="110"/>
      <c r="BAU73" s="110"/>
      <c r="BAV73" s="110"/>
      <c r="BAW73" s="110"/>
      <c r="BAX73" s="110"/>
      <c r="BAY73" s="110"/>
      <c r="BAZ73" s="110"/>
      <c r="BBA73" s="110"/>
      <c r="BBB73" s="110"/>
      <c r="BBC73" s="110"/>
      <c r="BBD73" s="110"/>
      <c r="BBE73" s="110"/>
      <c r="BBF73" s="110"/>
      <c r="BBG73" s="110"/>
      <c r="BBH73" s="110"/>
      <c r="BBI73" s="110"/>
      <c r="BBJ73" s="110"/>
      <c r="BBK73" s="110"/>
      <c r="BBL73" s="110"/>
      <c r="BBM73" s="110"/>
      <c r="BBN73" s="110"/>
      <c r="BBO73" s="110"/>
      <c r="BBP73" s="110"/>
      <c r="BBQ73" s="110"/>
      <c r="BBR73" s="110"/>
      <c r="BBS73" s="110"/>
      <c r="BBT73" s="110"/>
      <c r="BBU73" s="110"/>
      <c r="BBV73" s="110"/>
      <c r="BBW73" s="110"/>
      <c r="BBX73" s="110"/>
      <c r="BBY73" s="110"/>
      <c r="BBZ73" s="110"/>
      <c r="BCA73" s="110"/>
      <c r="BCB73" s="110"/>
      <c r="BCC73" s="110"/>
      <c r="BCD73" s="110"/>
      <c r="BCE73" s="110"/>
      <c r="BCF73" s="110"/>
      <c r="BCG73" s="110"/>
      <c r="BCH73" s="110"/>
      <c r="BCI73" s="110"/>
      <c r="BCJ73" s="110"/>
      <c r="BCK73" s="110"/>
      <c r="BCL73" s="110"/>
      <c r="BCM73" s="110"/>
      <c r="BCN73" s="110"/>
      <c r="BCO73" s="110"/>
      <c r="BCP73" s="110"/>
      <c r="BCQ73" s="110"/>
      <c r="BCR73" s="110"/>
      <c r="BCS73" s="110"/>
      <c r="BCT73" s="110"/>
      <c r="BCU73" s="110"/>
      <c r="BCV73" s="110"/>
      <c r="BCW73" s="110"/>
      <c r="BCX73" s="110"/>
      <c r="BCY73" s="110"/>
      <c r="BCZ73" s="110"/>
      <c r="BDA73" s="110"/>
      <c r="BDB73" s="110"/>
      <c r="BDC73" s="110"/>
      <c r="BDD73" s="110"/>
      <c r="BDE73" s="110"/>
      <c r="BDF73" s="110"/>
      <c r="BDG73" s="110"/>
      <c r="BDH73" s="110"/>
      <c r="BDI73" s="110"/>
      <c r="BDJ73" s="110"/>
      <c r="BDK73" s="110"/>
      <c r="BDL73" s="110"/>
      <c r="BDM73" s="110"/>
      <c r="BDN73" s="110"/>
      <c r="BDO73" s="110"/>
      <c r="BDP73" s="110"/>
      <c r="BDQ73" s="110"/>
      <c r="BDR73" s="110"/>
      <c r="BDS73" s="110"/>
      <c r="BDT73" s="110"/>
      <c r="BDU73" s="110"/>
      <c r="BDV73" s="110"/>
      <c r="BDW73" s="110"/>
      <c r="BDX73" s="110"/>
      <c r="BDY73" s="110"/>
      <c r="BDZ73" s="110"/>
      <c r="BEA73" s="110"/>
      <c r="BEB73" s="110"/>
      <c r="BEC73" s="110"/>
      <c r="BED73" s="110"/>
      <c r="BEE73" s="110"/>
      <c r="BEF73" s="110"/>
      <c r="BEG73" s="110"/>
      <c r="BEH73" s="110"/>
      <c r="BEI73" s="110"/>
      <c r="BEJ73" s="110"/>
      <c r="BEK73" s="110"/>
      <c r="BEL73" s="110"/>
      <c r="BEM73" s="110"/>
      <c r="BEN73" s="110"/>
      <c r="BEO73" s="110"/>
      <c r="BEP73" s="110"/>
      <c r="BEQ73" s="110"/>
      <c r="BER73" s="110"/>
      <c r="BES73" s="110"/>
      <c r="BET73" s="110"/>
      <c r="BEU73" s="110"/>
      <c r="BEV73" s="110"/>
      <c r="BEW73" s="110"/>
      <c r="BEX73" s="110"/>
      <c r="BEY73" s="110"/>
      <c r="BEZ73" s="110"/>
      <c r="BFA73" s="110"/>
      <c r="BFB73" s="110"/>
      <c r="BFC73" s="110"/>
      <c r="BFD73" s="110"/>
      <c r="BFE73" s="110"/>
      <c r="BFF73" s="110"/>
      <c r="BFG73" s="110"/>
      <c r="BFH73" s="110"/>
      <c r="BFI73" s="110"/>
      <c r="BFJ73" s="110"/>
      <c r="BFK73" s="110"/>
      <c r="BFL73" s="110"/>
      <c r="BFM73" s="110"/>
      <c r="BFN73" s="110"/>
      <c r="BFO73" s="110"/>
      <c r="BFP73" s="110"/>
      <c r="BFQ73" s="110"/>
      <c r="BFR73" s="110"/>
      <c r="BFS73" s="110"/>
      <c r="BFT73" s="110"/>
      <c r="BFU73" s="110"/>
      <c r="BFV73" s="110"/>
      <c r="BFW73" s="110"/>
      <c r="BFX73" s="110"/>
      <c r="BFY73" s="110"/>
      <c r="BFZ73" s="110"/>
      <c r="BGA73" s="110"/>
      <c r="BGB73" s="110"/>
      <c r="BGC73" s="110"/>
      <c r="BGD73" s="110"/>
      <c r="BGE73" s="110"/>
      <c r="BGF73" s="110"/>
      <c r="BGG73" s="110"/>
      <c r="BGH73" s="110"/>
      <c r="BGI73" s="110"/>
      <c r="BGJ73" s="110"/>
      <c r="BGK73" s="110"/>
      <c r="BGL73" s="110"/>
      <c r="BGM73" s="110"/>
      <c r="BGN73" s="110"/>
      <c r="BGO73" s="110"/>
      <c r="BGP73" s="110"/>
      <c r="BGQ73" s="110"/>
      <c r="BGR73" s="110"/>
      <c r="BGS73" s="110"/>
      <c r="BGT73" s="110"/>
      <c r="BGU73" s="110"/>
      <c r="BGV73" s="110"/>
      <c r="BGW73" s="110"/>
      <c r="BGX73" s="110"/>
      <c r="BGY73" s="110"/>
      <c r="BGZ73" s="110"/>
      <c r="BHA73" s="110"/>
      <c r="BHB73" s="110"/>
      <c r="BHC73" s="110"/>
      <c r="BHD73" s="110"/>
      <c r="BHE73" s="110"/>
      <c r="BHF73" s="110"/>
      <c r="BHG73" s="110"/>
      <c r="BHH73" s="110"/>
      <c r="BHI73" s="110"/>
      <c r="BHJ73" s="110"/>
      <c r="BHK73" s="110"/>
      <c r="BHL73" s="110"/>
      <c r="BHM73" s="110"/>
      <c r="BHN73" s="110"/>
      <c r="BHO73" s="110"/>
      <c r="BHP73" s="110"/>
      <c r="BHQ73" s="110"/>
      <c r="BHR73" s="110"/>
      <c r="BHS73" s="110"/>
      <c r="BHT73" s="110"/>
      <c r="BHU73" s="110"/>
      <c r="BHV73" s="110"/>
      <c r="BHW73" s="110"/>
      <c r="BHX73" s="110"/>
      <c r="BHY73" s="110"/>
      <c r="BHZ73" s="110"/>
      <c r="BIA73" s="110"/>
      <c r="BIB73" s="110"/>
      <c r="BIC73" s="110"/>
      <c r="BID73" s="110"/>
      <c r="BIE73" s="110"/>
      <c r="BIF73" s="110"/>
      <c r="BIG73" s="110"/>
      <c r="BIH73" s="110"/>
      <c r="BII73" s="110"/>
      <c r="BIJ73" s="110"/>
      <c r="BIK73" s="110"/>
      <c r="BIL73" s="110"/>
      <c r="BIM73" s="110"/>
      <c r="BIN73" s="110"/>
      <c r="BIO73" s="110"/>
      <c r="BIP73" s="110"/>
      <c r="BIQ73" s="110"/>
      <c r="BIR73" s="110"/>
      <c r="BIS73" s="110"/>
      <c r="BIT73" s="110"/>
      <c r="BIU73" s="110"/>
      <c r="BIV73" s="110"/>
      <c r="BIW73" s="110"/>
      <c r="BIX73" s="110"/>
      <c r="BIY73" s="110"/>
      <c r="BIZ73" s="110"/>
      <c r="BJA73" s="110"/>
      <c r="BJB73" s="110"/>
      <c r="BJC73" s="110"/>
      <c r="BJD73" s="110"/>
      <c r="BJE73" s="110"/>
      <c r="BJF73" s="110"/>
      <c r="BJG73" s="110"/>
      <c r="BJH73" s="110"/>
      <c r="BJI73" s="110"/>
      <c r="BJJ73" s="110"/>
      <c r="BJK73" s="110"/>
      <c r="BJL73" s="110"/>
      <c r="BJM73" s="110"/>
      <c r="BJN73" s="110"/>
      <c r="BJO73" s="110"/>
      <c r="BJP73" s="110"/>
      <c r="BJQ73" s="110"/>
      <c r="BJR73" s="110"/>
      <c r="BJS73" s="110"/>
      <c r="BJT73" s="110"/>
      <c r="BJU73" s="110"/>
      <c r="BJV73" s="110"/>
      <c r="BJW73" s="110"/>
      <c r="BJX73" s="110"/>
      <c r="BJY73" s="110"/>
      <c r="BJZ73" s="110"/>
      <c r="BKA73" s="110"/>
      <c r="BKB73" s="110"/>
      <c r="BKC73" s="110"/>
      <c r="BKD73" s="110"/>
      <c r="BKE73" s="110"/>
      <c r="BKF73" s="110"/>
      <c r="BKG73" s="110"/>
      <c r="BKH73" s="110"/>
      <c r="BKI73" s="110"/>
      <c r="BKJ73" s="110"/>
      <c r="BKK73" s="110"/>
      <c r="BKL73" s="110"/>
      <c r="BKM73" s="110"/>
      <c r="BKN73" s="110"/>
      <c r="BKO73" s="110"/>
      <c r="BKP73" s="110"/>
      <c r="BKQ73" s="110"/>
      <c r="BKR73" s="110"/>
      <c r="BKS73" s="110"/>
      <c r="BKT73" s="110"/>
      <c r="BKU73" s="110"/>
      <c r="BKV73" s="110"/>
      <c r="BKW73" s="110"/>
      <c r="BKX73" s="110"/>
      <c r="BKY73" s="110"/>
      <c r="BKZ73" s="110"/>
      <c r="BLA73" s="110"/>
      <c r="BLB73" s="110"/>
      <c r="BLC73" s="110"/>
      <c r="BLD73" s="110"/>
      <c r="BLE73" s="110"/>
      <c r="BLF73" s="110"/>
      <c r="BLG73" s="110"/>
      <c r="BLH73" s="110"/>
      <c r="BLI73" s="110"/>
      <c r="BLJ73" s="110"/>
      <c r="BLK73" s="110"/>
      <c r="BLL73" s="110"/>
      <c r="BLM73" s="110"/>
      <c r="BLN73" s="110"/>
      <c r="BLO73" s="110"/>
      <c r="BLP73" s="110"/>
      <c r="BLQ73" s="110"/>
      <c r="BLR73" s="110"/>
      <c r="BLS73" s="110"/>
      <c r="BLT73" s="110"/>
      <c r="BLU73" s="110"/>
      <c r="BLV73" s="110"/>
      <c r="BLW73" s="110"/>
      <c r="BLX73" s="110"/>
      <c r="BLY73" s="110"/>
      <c r="BLZ73" s="110"/>
      <c r="BMA73" s="110"/>
      <c r="BMB73" s="110"/>
      <c r="BMC73" s="110"/>
      <c r="BMD73" s="110"/>
      <c r="BME73" s="110"/>
      <c r="BMF73" s="110"/>
      <c r="BMG73" s="110"/>
      <c r="BMH73" s="110"/>
      <c r="BMI73" s="110"/>
      <c r="BMJ73" s="110"/>
      <c r="BMK73" s="110"/>
      <c r="BML73" s="110"/>
      <c r="BMM73" s="110"/>
      <c r="BMN73" s="110"/>
      <c r="BMO73" s="110"/>
      <c r="BMP73" s="110"/>
      <c r="BMQ73" s="110"/>
      <c r="BMR73" s="110"/>
      <c r="BMS73" s="110"/>
      <c r="BMT73" s="110"/>
      <c r="BMU73" s="110"/>
      <c r="BMV73" s="110"/>
      <c r="BMW73" s="110"/>
      <c r="BMX73" s="110"/>
      <c r="BMY73" s="110"/>
      <c r="BMZ73" s="110"/>
      <c r="BNA73" s="110"/>
      <c r="BNB73" s="110"/>
      <c r="BNC73" s="110"/>
      <c r="BND73" s="110"/>
      <c r="BNE73" s="110"/>
      <c r="BNF73" s="110"/>
      <c r="BNG73" s="110"/>
      <c r="BNH73" s="110"/>
      <c r="BNI73" s="110"/>
      <c r="BNJ73" s="110"/>
      <c r="BNK73" s="110"/>
      <c r="BNL73" s="110"/>
      <c r="BNM73" s="110"/>
      <c r="BNN73" s="110"/>
      <c r="BNO73" s="110"/>
      <c r="BNP73" s="110"/>
      <c r="BNQ73" s="110"/>
      <c r="BNR73" s="110"/>
      <c r="BNS73" s="110"/>
      <c r="BNT73" s="110"/>
      <c r="BNU73" s="110"/>
      <c r="BNV73" s="110"/>
      <c r="BNW73" s="110"/>
      <c r="BNX73" s="110"/>
      <c r="BNY73" s="110"/>
      <c r="BNZ73" s="110"/>
      <c r="BOA73" s="110"/>
      <c r="BOB73" s="110"/>
      <c r="BOC73" s="110"/>
      <c r="BOD73" s="110"/>
      <c r="BOE73" s="110"/>
      <c r="BOF73" s="110"/>
      <c r="BOG73" s="110"/>
      <c r="BOH73" s="110"/>
      <c r="BOI73" s="110"/>
      <c r="BOJ73" s="110"/>
      <c r="BOK73" s="110"/>
      <c r="BOL73" s="110"/>
      <c r="BOM73" s="110"/>
      <c r="BON73" s="110"/>
      <c r="BOO73" s="110"/>
      <c r="BOP73" s="110"/>
      <c r="BOQ73" s="110"/>
      <c r="BOR73" s="110"/>
      <c r="BOS73" s="110"/>
      <c r="BOT73" s="110"/>
      <c r="BOU73" s="110"/>
      <c r="BOV73" s="110"/>
      <c r="BOW73" s="110"/>
      <c r="BOX73" s="110"/>
      <c r="BOY73" s="110"/>
      <c r="BOZ73" s="110"/>
      <c r="BPA73" s="110"/>
      <c r="BPB73" s="110"/>
      <c r="BPC73" s="110"/>
      <c r="BPD73" s="110"/>
      <c r="BPE73" s="110"/>
      <c r="BPF73" s="110"/>
      <c r="BPG73" s="110"/>
      <c r="BPH73" s="110"/>
      <c r="BPI73" s="110"/>
      <c r="BPJ73" s="110"/>
      <c r="BPK73" s="110"/>
      <c r="BPL73" s="110"/>
      <c r="BPM73" s="110"/>
      <c r="BPN73" s="110"/>
      <c r="BPO73" s="110"/>
      <c r="BPP73" s="110"/>
      <c r="BPQ73" s="110"/>
      <c r="BPR73" s="110"/>
      <c r="BPS73" s="110"/>
      <c r="BPT73" s="110"/>
      <c r="BPU73" s="110"/>
      <c r="BPV73" s="110"/>
      <c r="BPW73" s="110"/>
      <c r="BPX73" s="110"/>
      <c r="BPY73" s="110"/>
      <c r="BPZ73" s="110"/>
      <c r="BQA73" s="110"/>
      <c r="BQB73" s="110"/>
      <c r="BQC73" s="110"/>
      <c r="BQD73" s="110"/>
      <c r="BQE73" s="110"/>
      <c r="BQF73" s="110"/>
      <c r="BQG73" s="110"/>
      <c r="BQH73" s="110"/>
      <c r="BQI73" s="110"/>
      <c r="BQJ73" s="110"/>
      <c r="BQK73" s="110"/>
      <c r="BQL73" s="110"/>
      <c r="BQM73" s="110"/>
      <c r="BQN73" s="110"/>
      <c r="BQO73" s="110"/>
      <c r="BQP73" s="110"/>
      <c r="BQQ73" s="110"/>
      <c r="BQR73" s="110"/>
      <c r="BQS73" s="110"/>
      <c r="BQT73" s="110"/>
      <c r="BQU73" s="110"/>
      <c r="BQV73" s="110"/>
      <c r="BQW73" s="110"/>
      <c r="BQX73" s="110"/>
      <c r="BQY73" s="110"/>
      <c r="BQZ73" s="110"/>
      <c r="BRA73" s="110"/>
      <c r="BRB73" s="110"/>
      <c r="BRC73" s="110"/>
      <c r="BRD73" s="110"/>
      <c r="BRE73" s="110"/>
      <c r="BRF73" s="110"/>
      <c r="BRG73" s="110"/>
      <c r="BRH73" s="110"/>
      <c r="BRI73" s="110"/>
      <c r="BRJ73" s="110"/>
      <c r="BRK73" s="110"/>
      <c r="BRL73" s="110"/>
      <c r="BRM73" s="110"/>
      <c r="BRN73" s="110"/>
      <c r="BRO73" s="110"/>
      <c r="BRP73" s="110"/>
      <c r="BRQ73" s="110"/>
      <c r="BRR73" s="110"/>
      <c r="BRS73" s="110"/>
      <c r="BRT73" s="110"/>
      <c r="BRU73" s="110"/>
      <c r="BRV73" s="110"/>
      <c r="BRW73" s="110"/>
      <c r="BRX73" s="110"/>
      <c r="BRY73" s="110"/>
      <c r="BRZ73" s="110"/>
      <c r="BSA73" s="110"/>
      <c r="BSB73" s="110"/>
      <c r="BSC73" s="110"/>
      <c r="BSD73" s="110"/>
      <c r="BSE73" s="110"/>
      <c r="BSF73" s="110"/>
      <c r="BSG73" s="110"/>
      <c r="BSH73" s="110"/>
      <c r="BSI73" s="110"/>
      <c r="BSJ73" s="110"/>
      <c r="BSK73" s="110"/>
      <c r="BSL73" s="110"/>
      <c r="BSM73" s="110"/>
      <c r="BSN73" s="110"/>
      <c r="BSO73" s="110"/>
      <c r="BSP73" s="110"/>
      <c r="BSQ73" s="110"/>
      <c r="BSR73" s="110"/>
      <c r="BSS73" s="110"/>
      <c r="BST73" s="110"/>
      <c r="BSU73" s="110"/>
      <c r="BSV73" s="110"/>
      <c r="BSW73" s="110"/>
      <c r="BSX73" s="110"/>
      <c r="BSY73" s="110"/>
      <c r="BSZ73" s="110"/>
      <c r="BTA73" s="110"/>
      <c r="BTB73" s="110"/>
      <c r="BTC73" s="110"/>
      <c r="BTD73" s="110"/>
      <c r="BTE73" s="110"/>
      <c r="BTF73" s="110"/>
      <c r="BTG73" s="110"/>
      <c r="BTH73" s="110"/>
      <c r="BTI73" s="110"/>
      <c r="BTJ73" s="110"/>
      <c r="BTK73" s="110"/>
      <c r="BTL73" s="110"/>
      <c r="BTM73" s="110"/>
      <c r="BTN73" s="110"/>
      <c r="BTO73" s="110"/>
      <c r="BTP73" s="110"/>
      <c r="BTQ73" s="110"/>
      <c r="BTR73" s="110"/>
      <c r="BTS73" s="110"/>
      <c r="BTT73" s="110"/>
      <c r="BTU73" s="110"/>
      <c r="BTV73" s="110"/>
      <c r="BTW73" s="110"/>
      <c r="BTX73" s="110"/>
      <c r="BTY73" s="110"/>
      <c r="BTZ73" s="110"/>
      <c r="BUA73" s="110"/>
      <c r="BUB73" s="110"/>
      <c r="BUC73" s="110"/>
      <c r="BUD73" s="110"/>
      <c r="BUE73" s="110"/>
      <c r="BUF73" s="110"/>
      <c r="BUG73" s="110"/>
      <c r="BUH73" s="110"/>
      <c r="BUI73" s="110"/>
      <c r="BUJ73" s="110"/>
      <c r="BUK73" s="110"/>
      <c r="BUL73" s="110"/>
      <c r="BUM73" s="110"/>
      <c r="BUN73" s="110"/>
      <c r="BUO73" s="110"/>
      <c r="BUP73" s="110"/>
      <c r="BUQ73" s="110"/>
      <c r="BUR73" s="110"/>
      <c r="BUS73" s="110"/>
      <c r="BUT73" s="110"/>
      <c r="BUU73" s="110"/>
      <c r="BUV73" s="110"/>
      <c r="BUW73" s="110"/>
      <c r="BUX73" s="110"/>
      <c r="BUY73" s="110"/>
      <c r="BUZ73" s="110"/>
      <c r="BVA73" s="110"/>
      <c r="BVB73" s="110"/>
      <c r="BVC73" s="110"/>
      <c r="BVD73" s="110"/>
      <c r="BVE73" s="110"/>
      <c r="BVF73" s="110"/>
      <c r="BVG73" s="110"/>
      <c r="BVH73" s="110"/>
      <c r="BVI73" s="110"/>
      <c r="BVJ73" s="110"/>
      <c r="BVK73" s="110"/>
      <c r="BVL73" s="110"/>
      <c r="BVM73" s="110"/>
      <c r="BVN73" s="110"/>
      <c r="BVO73" s="110"/>
      <c r="BVP73" s="110"/>
      <c r="BVQ73" s="110"/>
      <c r="BVR73" s="110"/>
      <c r="BVS73" s="110"/>
      <c r="BVT73" s="110"/>
      <c r="BVU73" s="110"/>
      <c r="BVV73" s="110"/>
      <c r="BVW73" s="110"/>
      <c r="BVX73" s="110"/>
      <c r="BVY73" s="110"/>
      <c r="BVZ73" s="110"/>
      <c r="BWA73" s="110"/>
      <c r="BWB73" s="110"/>
      <c r="BWC73" s="110"/>
      <c r="BWD73" s="110"/>
      <c r="BWE73" s="110"/>
      <c r="BWF73" s="110"/>
      <c r="BWG73" s="110"/>
      <c r="BWH73" s="110"/>
      <c r="BWI73" s="110"/>
      <c r="BWJ73" s="110"/>
      <c r="BWK73" s="110"/>
      <c r="BWL73" s="110"/>
      <c r="BWM73" s="110"/>
      <c r="BWN73" s="110"/>
      <c r="BWO73" s="110"/>
      <c r="BWP73" s="110"/>
      <c r="BWQ73" s="110"/>
      <c r="BWR73" s="110"/>
      <c r="BWS73" s="110"/>
      <c r="BWT73" s="110"/>
      <c r="BWU73" s="110"/>
      <c r="BWV73" s="110"/>
      <c r="BWW73" s="110"/>
      <c r="BWX73" s="110"/>
      <c r="BWY73" s="110"/>
      <c r="BWZ73" s="110"/>
      <c r="BXA73" s="110"/>
      <c r="BXB73" s="110"/>
      <c r="BXC73" s="110"/>
      <c r="BXD73" s="110"/>
      <c r="BXE73" s="110"/>
      <c r="BXF73" s="110"/>
      <c r="BXG73" s="110"/>
      <c r="BXH73" s="110"/>
      <c r="BXI73" s="110"/>
      <c r="BXJ73" s="110"/>
      <c r="BXK73" s="110"/>
      <c r="BXL73" s="110"/>
      <c r="BXM73" s="110"/>
      <c r="BXN73" s="110"/>
      <c r="BXO73" s="110"/>
      <c r="BXP73" s="110"/>
      <c r="BXQ73" s="110"/>
      <c r="BXR73" s="110"/>
      <c r="BXS73" s="110"/>
      <c r="BXT73" s="110"/>
      <c r="BXU73" s="110"/>
      <c r="BXV73" s="110"/>
      <c r="BXW73" s="110"/>
      <c r="BXX73" s="110"/>
      <c r="BXY73" s="110"/>
      <c r="BXZ73" s="110"/>
      <c r="BYA73" s="110"/>
      <c r="BYB73" s="110"/>
      <c r="BYC73" s="110"/>
      <c r="BYD73" s="110"/>
      <c r="BYE73" s="110"/>
      <c r="BYF73" s="110"/>
      <c r="BYG73" s="110"/>
      <c r="BYH73" s="110"/>
      <c r="BYI73" s="110"/>
      <c r="BYJ73" s="110"/>
      <c r="BYK73" s="110"/>
      <c r="BYL73" s="110"/>
      <c r="BYM73" s="110"/>
      <c r="BYN73" s="110"/>
      <c r="BYO73" s="110"/>
      <c r="BYP73" s="110"/>
      <c r="BYQ73" s="110"/>
      <c r="BYR73" s="110"/>
      <c r="BYS73" s="110"/>
      <c r="BYT73" s="110"/>
      <c r="BYU73" s="110"/>
      <c r="BYV73" s="110"/>
      <c r="BYW73" s="110"/>
      <c r="BYX73" s="110"/>
      <c r="BYY73" s="110"/>
      <c r="BYZ73" s="110"/>
      <c r="BZA73" s="110"/>
      <c r="BZB73" s="110"/>
      <c r="BZC73" s="110"/>
      <c r="BZD73" s="110"/>
      <c r="BZE73" s="110"/>
      <c r="BZF73" s="110"/>
      <c r="BZG73" s="110"/>
      <c r="BZH73" s="110"/>
      <c r="BZI73" s="110"/>
      <c r="BZJ73" s="110"/>
      <c r="BZK73" s="110"/>
      <c r="BZL73" s="110"/>
      <c r="BZM73" s="110"/>
      <c r="BZN73" s="110"/>
      <c r="BZO73" s="110"/>
      <c r="BZP73" s="110"/>
      <c r="BZQ73" s="110"/>
      <c r="BZR73" s="110"/>
      <c r="BZS73" s="110"/>
      <c r="BZT73" s="110"/>
      <c r="BZU73" s="110"/>
      <c r="BZV73" s="110"/>
      <c r="BZW73" s="110"/>
      <c r="BZX73" s="110"/>
      <c r="BZY73" s="110"/>
      <c r="BZZ73" s="110"/>
      <c r="CAA73" s="110"/>
      <c r="CAB73" s="110"/>
      <c r="CAC73" s="110"/>
      <c r="CAD73" s="110"/>
      <c r="CAE73" s="110"/>
      <c r="CAF73" s="110"/>
      <c r="CAG73" s="110"/>
      <c r="CAH73" s="110"/>
      <c r="CAI73" s="110"/>
      <c r="CAJ73" s="110"/>
      <c r="CAK73" s="110"/>
      <c r="CAL73" s="110"/>
      <c r="CAM73" s="110"/>
      <c r="CAN73" s="110"/>
      <c r="CAO73" s="110"/>
      <c r="CAP73" s="110"/>
      <c r="CAQ73" s="110"/>
      <c r="CAR73" s="110"/>
      <c r="CAS73" s="110"/>
      <c r="CAT73" s="110"/>
      <c r="CAU73" s="110"/>
      <c r="CAV73" s="110"/>
      <c r="CAW73" s="110"/>
      <c r="CAX73" s="110"/>
      <c r="CAY73" s="110"/>
      <c r="CAZ73" s="110"/>
      <c r="CBA73" s="110"/>
      <c r="CBB73" s="110"/>
      <c r="CBC73" s="110"/>
      <c r="CBD73" s="110"/>
      <c r="CBE73" s="110"/>
      <c r="CBF73" s="110"/>
      <c r="CBG73" s="110"/>
      <c r="CBH73" s="110"/>
      <c r="CBI73" s="110"/>
      <c r="CBJ73" s="110"/>
      <c r="CBK73" s="110"/>
      <c r="CBL73" s="110"/>
      <c r="CBM73" s="110"/>
      <c r="CBN73" s="110"/>
      <c r="CBO73" s="110"/>
      <c r="CBP73" s="110"/>
      <c r="CBQ73" s="110"/>
      <c r="CBR73" s="110"/>
      <c r="CBS73" s="110"/>
      <c r="CBT73" s="110"/>
      <c r="CBU73" s="110"/>
      <c r="CBV73" s="110"/>
      <c r="CBW73" s="110"/>
      <c r="CBX73" s="110"/>
      <c r="CBY73" s="110"/>
      <c r="CBZ73" s="110"/>
      <c r="CCA73" s="110"/>
      <c r="CCB73" s="110"/>
      <c r="CCC73" s="110"/>
      <c r="CCD73" s="110"/>
      <c r="CCE73" s="110"/>
      <c r="CCF73" s="110"/>
      <c r="CCG73" s="110"/>
      <c r="CCH73" s="110"/>
      <c r="CCI73" s="110"/>
      <c r="CCJ73" s="110"/>
      <c r="CCK73" s="110"/>
      <c r="CCL73" s="110"/>
      <c r="CCM73" s="110"/>
      <c r="CCN73" s="110"/>
      <c r="CCO73" s="110"/>
      <c r="CCP73" s="110"/>
      <c r="CCQ73" s="110"/>
      <c r="CCR73" s="110"/>
      <c r="CCS73" s="110"/>
      <c r="CCT73" s="110"/>
      <c r="CCU73" s="110"/>
      <c r="CCV73" s="110"/>
      <c r="CCW73" s="110"/>
      <c r="CCX73" s="110"/>
      <c r="CCY73" s="110"/>
      <c r="CCZ73" s="110"/>
      <c r="CDA73" s="110"/>
      <c r="CDB73" s="110"/>
      <c r="CDC73" s="110"/>
      <c r="CDD73" s="110"/>
      <c r="CDE73" s="110"/>
      <c r="CDF73" s="110"/>
      <c r="CDG73" s="110"/>
      <c r="CDH73" s="110"/>
      <c r="CDI73" s="110"/>
      <c r="CDJ73" s="110"/>
      <c r="CDK73" s="110"/>
      <c r="CDL73" s="110"/>
      <c r="CDM73" s="110"/>
      <c r="CDN73" s="110"/>
      <c r="CDO73" s="110"/>
      <c r="CDP73" s="110"/>
      <c r="CDQ73" s="110"/>
      <c r="CDR73" s="110"/>
      <c r="CDS73" s="110"/>
      <c r="CDT73" s="110"/>
      <c r="CDU73" s="110"/>
      <c r="CDV73" s="110"/>
      <c r="CDW73" s="110"/>
      <c r="CDX73" s="110"/>
      <c r="CDY73" s="110"/>
      <c r="CDZ73" s="110"/>
      <c r="CEA73" s="110"/>
      <c r="CEB73" s="110"/>
      <c r="CEC73" s="110"/>
      <c r="CED73" s="110"/>
      <c r="CEE73" s="110"/>
      <c r="CEF73" s="110"/>
      <c r="CEG73" s="110"/>
      <c r="CEH73" s="110"/>
      <c r="CEI73" s="110"/>
      <c r="CEJ73" s="110"/>
      <c r="CEK73" s="110"/>
      <c r="CEL73" s="110"/>
      <c r="CEM73" s="110"/>
      <c r="CEN73" s="110"/>
      <c r="CEO73" s="110"/>
      <c r="CEP73" s="110"/>
      <c r="CEQ73" s="110"/>
      <c r="CER73" s="110"/>
      <c r="CES73" s="110"/>
      <c r="CET73" s="110"/>
      <c r="CEU73" s="110"/>
      <c r="CEV73" s="110"/>
      <c r="CEW73" s="110"/>
      <c r="CEX73" s="110"/>
      <c r="CEY73" s="110"/>
      <c r="CEZ73" s="110"/>
      <c r="CFA73" s="110"/>
      <c r="CFB73" s="110"/>
      <c r="CFC73" s="110"/>
      <c r="CFD73" s="110"/>
      <c r="CFE73" s="110"/>
      <c r="CFF73" s="110"/>
      <c r="CFG73" s="110"/>
      <c r="CFH73" s="110"/>
      <c r="CFI73" s="110"/>
      <c r="CFJ73" s="110"/>
      <c r="CFK73" s="110"/>
      <c r="CFL73" s="110"/>
      <c r="CFM73" s="110"/>
      <c r="CFN73" s="110"/>
      <c r="CFO73" s="110"/>
      <c r="CFP73" s="110"/>
      <c r="CFQ73" s="110"/>
      <c r="CFR73" s="110"/>
      <c r="CFS73" s="110"/>
      <c r="CFT73" s="110"/>
      <c r="CFU73" s="110"/>
      <c r="CFV73" s="110"/>
      <c r="CFW73" s="110"/>
      <c r="CFX73" s="110"/>
      <c r="CFY73" s="110"/>
      <c r="CFZ73" s="110"/>
      <c r="CGA73" s="110"/>
      <c r="CGB73" s="110"/>
      <c r="CGC73" s="110"/>
      <c r="CGD73" s="110"/>
      <c r="CGE73" s="110"/>
      <c r="CGF73" s="110"/>
      <c r="CGG73" s="110"/>
      <c r="CGH73" s="110"/>
      <c r="CGI73" s="110"/>
      <c r="CGJ73" s="110"/>
      <c r="CGK73" s="110"/>
      <c r="CGL73" s="110"/>
      <c r="CGM73" s="110"/>
      <c r="CGN73" s="110"/>
      <c r="CGO73" s="110"/>
      <c r="CGP73" s="110"/>
      <c r="CGQ73" s="110"/>
      <c r="CGR73" s="110"/>
      <c r="CGS73" s="110"/>
      <c r="CGT73" s="110"/>
      <c r="CGU73" s="110"/>
      <c r="CGV73" s="110"/>
      <c r="CGW73" s="110"/>
      <c r="CGX73" s="110"/>
      <c r="CGY73" s="110"/>
      <c r="CGZ73" s="110"/>
      <c r="CHA73" s="110"/>
      <c r="CHB73" s="110"/>
      <c r="CHC73" s="110"/>
      <c r="CHD73" s="110"/>
      <c r="CHE73" s="110"/>
      <c r="CHF73" s="110"/>
      <c r="CHG73" s="110"/>
      <c r="CHH73" s="110"/>
      <c r="CHI73" s="110"/>
      <c r="CHJ73" s="110"/>
      <c r="CHK73" s="110"/>
      <c r="CHL73" s="110"/>
      <c r="CHM73" s="110"/>
      <c r="CHN73" s="110"/>
      <c r="CHO73" s="110"/>
      <c r="CHP73" s="110"/>
      <c r="CHQ73" s="110"/>
      <c r="CHR73" s="110"/>
      <c r="CHS73" s="110"/>
      <c r="CHT73" s="110"/>
      <c r="CHU73" s="110"/>
      <c r="CHV73" s="110"/>
      <c r="CHW73" s="110"/>
      <c r="CHX73" s="110"/>
      <c r="CHY73" s="110"/>
      <c r="CHZ73" s="110"/>
      <c r="CIA73" s="110"/>
      <c r="CIB73" s="110"/>
      <c r="CIC73" s="110"/>
      <c r="CID73" s="110"/>
      <c r="CIE73" s="110"/>
      <c r="CIF73" s="110"/>
      <c r="CIG73" s="110"/>
      <c r="CIH73" s="110"/>
      <c r="CII73" s="110"/>
      <c r="CIJ73" s="110"/>
      <c r="CIK73" s="110"/>
      <c r="CIL73" s="110"/>
      <c r="CIM73" s="110"/>
      <c r="CIN73" s="110"/>
      <c r="CIO73" s="110"/>
      <c r="CIP73" s="110"/>
      <c r="CIQ73" s="110"/>
      <c r="CIR73" s="110"/>
      <c r="CIS73" s="110"/>
      <c r="CIT73" s="110"/>
      <c r="CIU73" s="110"/>
      <c r="CIV73" s="110"/>
      <c r="CIW73" s="110"/>
      <c r="CIX73" s="110"/>
      <c r="CIY73" s="110"/>
      <c r="CIZ73" s="110"/>
      <c r="CJA73" s="110"/>
      <c r="CJB73" s="110"/>
      <c r="CJC73" s="110"/>
      <c r="CJD73" s="110"/>
      <c r="CJE73" s="110"/>
      <c r="CJF73" s="110"/>
      <c r="CJG73" s="110"/>
      <c r="CJH73" s="110"/>
      <c r="CJI73" s="110"/>
      <c r="CJJ73" s="110"/>
      <c r="CJK73" s="110"/>
      <c r="CJL73" s="110"/>
      <c r="CJM73" s="110"/>
      <c r="CJN73" s="110"/>
      <c r="CJO73" s="110"/>
      <c r="CJP73" s="110"/>
      <c r="CJQ73" s="110"/>
      <c r="CJR73" s="110"/>
      <c r="CJS73" s="110"/>
      <c r="CJT73" s="110"/>
      <c r="CJU73" s="110"/>
      <c r="CJV73" s="110"/>
      <c r="CJW73" s="110"/>
      <c r="CJX73" s="110"/>
      <c r="CJY73" s="110"/>
      <c r="CJZ73" s="110"/>
      <c r="CKA73" s="110"/>
      <c r="CKB73" s="110"/>
      <c r="CKC73" s="110"/>
      <c r="CKD73" s="110"/>
      <c r="CKE73" s="110"/>
      <c r="CKF73" s="110"/>
      <c r="CKG73" s="110"/>
      <c r="CKH73" s="110"/>
      <c r="CKI73" s="110"/>
      <c r="CKJ73" s="110"/>
      <c r="CKK73" s="110"/>
      <c r="CKL73" s="110"/>
      <c r="CKM73" s="110"/>
      <c r="CKN73" s="110"/>
      <c r="CKO73" s="110"/>
      <c r="CKP73" s="110"/>
      <c r="CKQ73" s="110"/>
      <c r="CKR73" s="110"/>
      <c r="CKS73" s="110"/>
      <c r="CKT73" s="110"/>
      <c r="CKU73" s="110"/>
      <c r="CKV73" s="110"/>
      <c r="CKW73" s="110"/>
      <c r="CKX73" s="110"/>
      <c r="CKY73" s="110"/>
      <c r="CKZ73" s="110"/>
      <c r="CLA73" s="110"/>
      <c r="CLB73" s="110"/>
      <c r="CLC73" s="110"/>
      <c r="CLD73" s="110"/>
      <c r="CLE73" s="110"/>
      <c r="CLF73" s="110"/>
      <c r="CLG73" s="110"/>
      <c r="CLH73" s="110"/>
      <c r="CLI73" s="110"/>
      <c r="CLJ73" s="110"/>
      <c r="CLK73" s="110"/>
      <c r="CLL73" s="110"/>
      <c r="CLM73" s="110"/>
      <c r="CLN73" s="110"/>
      <c r="CLO73" s="110"/>
      <c r="CLP73" s="110"/>
      <c r="CLQ73" s="110"/>
      <c r="CLR73" s="110"/>
      <c r="CLS73" s="110"/>
      <c r="CLT73" s="110"/>
      <c r="CLU73" s="110"/>
      <c r="CLV73" s="110"/>
      <c r="CLW73" s="110"/>
      <c r="CLX73" s="110"/>
      <c r="CLY73" s="110"/>
      <c r="CLZ73" s="110"/>
      <c r="CMA73" s="110"/>
      <c r="CMB73" s="110"/>
      <c r="CMC73" s="110"/>
      <c r="CMD73" s="110"/>
      <c r="CME73" s="110"/>
      <c r="CMF73" s="110"/>
      <c r="CMG73" s="110"/>
      <c r="CMH73" s="110"/>
      <c r="CMI73" s="110"/>
      <c r="CMJ73" s="110"/>
      <c r="CMK73" s="110"/>
      <c r="CML73" s="110"/>
      <c r="CMM73" s="110"/>
      <c r="CMN73" s="110"/>
      <c r="CMO73" s="110"/>
      <c r="CMP73" s="110"/>
      <c r="CMQ73" s="110"/>
      <c r="CMR73" s="110"/>
      <c r="CMS73" s="110"/>
      <c r="CMT73" s="110"/>
      <c r="CMU73" s="110"/>
      <c r="CMV73" s="110"/>
      <c r="CMW73" s="110"/>
      <c r="CMX73" s="110"/>
      <c r="CMY73" s="110"/>
      <c r="CMZ73" s="110"/>
      <c r="CNA73" s="110"/>
      <c r="CNB73" s="110"/>
      <c r="CNC73" s="110"/>
      <c r="CND73" s="110"/>
      <c r="CNE73" s="110"/>
      <c r="CNF73" s="110"/>
      <c r="CNG73" s="110"/>
      <c r="CNH73" s="110"/>
      <c r="CNI73" s="110"/>
      <c r="CNJ73" s="110"/>
      <c r="CNK73" s="110"/>
      <c r="CNL73" s="110"/>
      <c r="CNM73" s="110"/>
      <c r="CNN73" s="110"/>
      <c r="CNO73" s="110"/>
      <c r="CNP73" s="110"/>
      <c r="CNQ73" s="110"/>
      <c r="CNR73" s="110"/>
      <c r="CNS73" s="110"/>
      <c r="CNT73" s="110"/>
      <c r="CNU73" s="110"/>
      <c r="CNV73" s="110"/>
      <c r="CNW73" s="110"/>
      <c r="CNX73" s="110"/>
      <c r="CNY73" s="110"/>
      <c r="CNZ73" s="110"/>
      <c r="COA73" s="110"/>
      <c r="COB73" s="110"/>
      <c r="COC73" s="110"/>
      <c r="COD73" s="110"/>
      <c r="COE73" s="110"/>
      <c r="COF73" s="110"/>
      <c r="COG73" s="110"/>
      <c r="COH73" s="110"/>
      <c r="COI73" s="110"/>
      <c r="COJ73" s="110"/>
      <c r="COK73" s="110"/>
      <c r="COL73" s="110"/>
      <c r="COM73" s="110"/>
      <c r="CON73" s="110"/>
      <c r="COO73" s="110"/>
      <c r="COP73" s="110"/>
      <c r="COQ73" s="110"/>
      <c r="COR73" s="110"/>
      <c r="COS73" s="110"/>
      <c r="COT73" s="110"/>
      <c r="COU73" s="110"/>
      <c r="COV73" s="110"/>
      <c r="COW73" s="110"/>
      <c r="COX73" s="110"/>
      <c r="COY73" s="110"/>
      <c r="COZ73" s="110"/>
      <c r="CPA73" s="110"/>
      <c r="CPB73" s="110"/>
      <c r="CPC73" s="110"/>
      <c r="CPD73" s="110"/>
      <c r="CPE73" s="110"/>
      <c r="CPF73" s="110"/>
      <c r="CPG73" s="110"/>
      <c r="CPH73" s="110"/>
      <c r="CPI73" s="110"/>
      <c r="CPJ73" s="110"/>
      <c r="CPK73" s="110"/>
      <c r="CPL73" s="110"/>
      <c r="CPM73" s="110"/>
      <c r="CPN73" s="110"/>
      <c r="CPO73" s="110"/>
      <c r="CPP73" s="110"/>
      <c r="CPQ73" s="110"/>
      <c r="CPR73" s="110"/>
      <c r="CPS73" s="110"/>
      <c r="CPT73" s="110"/>
      <c r="CPU73" s="110"/>
      <c r="CPV73" s="110"/>
      <c r="CPW73" s="110"/>
      <c r="CPX73" s="110"/>
      <c r="CPY73" s="110"/>
      <c r="CPZ73" s="110"/>
      <c r="CQA73" s="110"/>
      <c r="CQB73" s="110"/>
      <c r="CQC73" s="110"/>
      <c r="CQD73" s="110"/>
      <c r="CQE73" s="110"/>
      <c r="CQF73" s="110"/>
      <c r="CQG73" s="110"/>
      <c r="CQH73" s="110"/>
      <c r="CQI73" s="110"/>
      <c r="CQJ73" s="110"/>
      <c r="CQK73" s="110"/>
      <c r="CQL73" s="110"/>
      <c r="CQM73" s="110"/>
      <c r="CQN73" s="110"/>
      <c r="CQO73" s="110"/>
      <c r="CQP73" s="110"/>
      <c r="CQQ73" s="110"/>
      <c r="CQR73" s="110"/>
      <c r="CQS73" s="110"/>
      <c r="CQT73" s="110"/>
      <c r="CQU73" s="110"/>
      <c r="CQV73" s="110"/>
      <c r="CQW73" s="110"/>
      <c r="CQX73" s="110"/>
      <c r="CQY73" s="110"/>
      <c r="CQZ73" s="110"/>
      <c r="CRA73" s="110"/>
      <c r="CRB73" s="110"/>
      <c r="CRC73" s="110"/>
      <c r="CRD73" s="110"/>
      <c r="CRE73" s="110"/>
      <c r="CRF73" s="110"/>
      <c r="CRG73" s="110"/>
      <c r="CRH73" s="110"/>
      <c r="CRI73" s="110"/>
      <c r="CRJ73" s="110"/>
      <c r="CRK73" s="110"/>
      <c r="CRL73" s="110"/>
      <c r="CRM73" s="110"/>
      <c r="CRN73" s="110"/>
      <c r="CRO73" s="110"/>
      <c r="CRP73" s="110"/>
      <c r="CRQ73" s="110"/>
      <c r="CRR73" s="110"/>
      <c r="CRS73" s="110"/>
      <c r="CRT73" s="110"/>
      <c r="CRU73" s="110"/>
      <c r="CRV73" s="110"/>
      <c r="CRW73" s="110"/>
      <c r="CRX73" s="110"/>
      <c r="CRY73" s="110"/>
      <c r="CRZ73" s="110"/>
      <c r="CSA73" s="110"/>
      <c r="CSB73" s="110"/>
      <c r="CSC73" s="110"/>
      <c r="CSD73" s="110"/>
      <c r="CSE73" s="110"/>
      <c r="CSF73" s="110"/>
      <c r="CSG73" s="110"/>
      <c r="CSH73" s="110"/>
      <c r="CSI73" s="110"/>
      <c r="CSJ73" s="110"/>
      <c r="CSK73" s="110"/>
      <c r="CSL73" s="110"/>
      <c r="CSM73" s="110"/>
      <c r="CSN73" s="110"/>
      <c r="CSO73" s="110"/>
      <c r="CSP73" s="110"/>
      <c r="CSQ73" s="110"/>
      <c r="CSR73" s="110"/>
      <c r="CSS73" s="110"/>
      <c r="CST73" s="110"/>
      <c r="CSU73" s="110"/>
      <c r="CSV73" s="110"/>
      <c r="CSW73" s="110"/>
      <c r="CSX73" s="110"/>
      <c r="CSY73" s="110"/>
      <c r="CSZ73" s="110"/>
      <c r="CTA73" s="110"/>
      <c r="CTB73" s="110"/>
      <c r="CTC73" s="110"/>
      <c r="CTD73" s="110"/>
      <c r="CTE73" s="110"/>
      <c r="CTF73" s="110"/>
      <c r="CTG73" s="110"/>
      <c r="CTH73" s="110"/>
      <c r="CTI73" s="110"/>
      <c r="CTJ73" s="110"/>
      <c r="CTK73" s="110"/>
      <c r="CTL73" s="110"/>
      <c r="CTM73" s="110"/>
      <c r="CTN73" s="110"/>
      <c r="CTO73" s="110"/>
      <c r="CTP73" s="110"/>
      <c r="CTQ73" s="110"/>
      <c r="CTR73" s="110"/>
      <c r="CTS73" s="110"/>
      <c r="CTT73" s="110"/>
      <c r="CTU73" s="110"/>
      <c r="CTV73" s="110"/>
      <c r="CTW73" s="110"/>
      <c r="CTX73" s="110"/>
      <c r="CTY73" s="110"/>
      <c r="CTZ73" s="110"/>
      <c r="CUA73" s="110"/>
      <c r="CUB73" s="110"/>
      <c r="CUC73" s="110"/>
      <c r="CUD73" s="110"/>
      <c r="CUE73" s="110"/>
      <c r="CUF73" s="110"/>
      <c r="CUG73" s="110"/>
      <c r="CUH73" s="110"/>
      <c r="CUI73" s="110"/>
      <c r="CUJ73" s="110"/>
      <c r="CUK73" s="110"/>
      <c r="CUL73" s="110"/>
      <c r="CUM73" s="110"/>
      <c r="CUN73" s="110"/>
      <c r="CUO73" s="110"/>
      <c r="CUP73" s="110"/>
      <c r="CUQ73" s="110"/>
      <c r="CUR73" s="110"/>
      <c r="CUS73" s="110"/>
      <c r="CUT73" s="110"/>
      <c r="CUU73" s="110"/>
      <c r="CUV73" s="110"/>
      <c r="CUW73" s="110"/>
      <c r="CUX73" s="110"/>
      <c r="CUY73" s="110"/>
      <c r="CUZ73" s="110"/>
      <c r="CVA73" s="110"/>
      <c r="CVB73" s="110"/>
      <c r="CVC73" s="110"/>
      <c r="CVD73" s="110"/>
      <c r="CVE73" s="110"/>
      <c r="CVF73" s="110"/>
      <c r="CVG73" s="110"/>
      <c r="CVH73" s="110"/>
      <c r="CVI73" s="110"/>
      <c r="CVJ73" s="110"/>
      <c r="CVK73" s="110"/>
      <c r="CVL73" s="110"/>
      <c r="CVM73" s="110"/>
      <c r="CVN73" s="110"/>
      <c r="CVO73" s="110"/>
      <c r="CVP73" s="110"/>
      <c r="CVQ73" s="110"/>
      <c r="CVR73" s="110"/>
      <c r="CVS73" s="110"/>
      <c r="CVT73" s="110"/>
      <c r="CVU73" s="110"/>
      <c r="CVV73" s="110"/>
      <c r="CVW73" s="110"/>
      <c r="CVX73" s="110"/>
      <c r="CVY73" s="110"/>
      <c r="CVZ73" s="110"/>
      <c r="CWA73" s="110"/>
      <c r="CWB73" s="110"/>
      <c r="CWC73" s="110"/>
      <c r="CWD73" s="110"/>
      <c r="CWE73" s="110"/>
      <c r="CWF73" s="110"/>
      <c r="CWG73" s="110"/>
      <c r="CWH73" s="110"/>
      <c r="CWI73" s="110"/>
      <c r="CWJ73" s="110"/>
      <c r="CWK73" s="110"/>
      <c r="CWL73" s="110"/>
      <c r="CWM73" s="110"/>
      <c r="CWN73" s="110"/>
      <c r="CWO73" s="110"/>
      <c r="CWP73" s="110"/>
      <c r="CWQ73" s="110"/>
      <c r="CWR73" s="110"/>
      <c r="CWS73" s="110"/>
      <c r="CWT73" s="110"/>
      <c r="CWU73" s="110"/>
      <c r="CWV73" s="110"/>
      <c r="CWW73" s="110"/>
      <c r="CWX73" s="110"/>
      <c r="CWY73" s="110"/>
      <c r="CWZ73" s="110"/>
      <c r="CXA73" s="110"/>
      <c r="CXB73" s="110"/>
      <c r="CXC73" s="110"/>
      <c r="CXD73" s="110"/>
      <c r="CXE73" s="110"/>
      <c r="CXF73" s="110"/>
      <c r="CXG73" s="110"/>
      <c r="CXH73" s="110"/>
      <c r="CXI73" s="110"/>
      <c r="CXJ73" s="110"/>
      <c r="CXK73" s="110"/>
      <c r="CXL73" s="110"/>
      <c r="CXM73" s="110"/>
      <c r="CXN73" s="110"/>
      <c r="CXO73" s="110"/>
      <c r="CXP73" s="110"/>
      <c r="CXQ73" s="110"/>
      <c r="CXR73" s="110"/>
      <c r="CXS73" s="110"/>
      <c r="CXT73" s="110"/>
      <c r="CXU73" s="110"/>
      <c r="CXV73" s="110"/>
      <c r="CXW73" s="110"/>
      <c r="CXX73" s="110"/>
      <c r="CXY73" s="110"/>
      <c r="CXZ73" s="110"/>
      <c r="CYA73" s="110"/>
      <c r="CYB73" s="110"/>
      <c r="CYC73" s="110"/>
      <c r="CYD73" s="110"/>
      <c r="CYE73" s="110"/>
      <c r="CYF73" s="110"/>
      <c r="CYG73" s="110"/>
      <c r="CYH73" s="110"/>
      <c r="CYI73" s="110"/>
      <c r="CYJ73" s="110"/>
      <c r="CYK73" s="110"/>
      <c r="CYL73" s="110"/>
      <c r="CYM73" s="110"/>
      <c r="CYN73" s="110"/>
      <c r="CYO73" s="110"/>
      <c r="CYP73" s="110"/>
      <c r="CYQ73" s="110"/>
      <c r="CYR73" s="110"/>
      <c r="CYS73" s="110"/>
      <c r="CYT73" s="110"/>
      <c r="CYU73" s="110"/>
      <c r="CYV73" s="110"/>
      <c r="CYW73" s="110"/>
      <c r="CYX73" s="110"/>
      <c r="CYY73" s="110"/>
      <c r="CYZ73" s="110"/>
      <c r="CZA73" s="110"/>
      <c r="CZB73" s="110"/>
      <c r="CZC73" s="110"/>
      <c r="CZD73" s="110"/>
      <c r="CZE73" s="110"/>
      <c r="CZF73" s="110"/>
      <c r="CZG73" s="110"/>
      <c r="CZH73" s="110"/>
      <c r="CZI73" s="110"/>
      <c r="CZJ73" s="110"/>
      <c r="CZK73" s="110"/>
      <c r="CZL73" s="110"/>
      <c r="CZM73" s="110"/>
      <c r="CZN73" s="110"/>
      <c r="CZO73" s="110"/>
      <c r="CZP73" s="110"/>
      <c r="CZQ73" s="110"/>
      <c r="CZR73" s="110"/>
      <c r="CZS73" s="110"/>
      <c r="CZT73" s="110"/>
      <c r="CZU73" s="110"/>
      <c r="CZV73" s="110"/>
      <c r="CZW73" s="110"/>
      <c r="CZX73" s="110"/>
      <c r="CZY73" s="110"/>
      <c r="CZZ73" s="110"/>
      <c r="DAA73" s="110"/>
      <c r="DAB73" s="110"/>
      <c r="DAC73" s="110"/>
      <c r="DAD73" s="110"/>
      <c r="DAE73" s="110"/>
      <c r="DAF73" s="110"/>
      <c r="DAG73" s="110"/>
      <c r="DAH73" s="110"/>
      <c r="DAI73" s="110"/>
      <c r="DAJ73" s="110"/>
      <c r="DAK73" s="110"/>
      <c r="DAL73" s="110"/>
      <c r="DAM73" s="110"/>
      <c r="DAN73" s="110"/>
      <c r="DAO73" s="110"/>
      <c r="DAP73" s="110"/>
      <c r="DAQ73" s="110"/>
      <c r="DAR73" s="110"/>
      <c r="DAS73" s="110"/>
      <c r="DAT73" s="110"/>
      <c r="DAU73" s="110"/>
      <c r="DAV73" s="110"/>
      <c r="DAW73" s="110"/>
      <c r="DAX73" s="110"/>
      <c r="DAY73" s="110"/>
      <c r="DAZ73" s="110"/>
      <c r="DBA73" s="110"/>
      <c r="DBB73" s="110"/>
      <c r="DBC73" s="110"/>
      <c r="DBD73" s="110"/>
      <c r="DBE73" s="110"/>
      <c r="DBF73" s="110"/>
      <c r="DBG73" s="110"/>
      <c r="DBH73" s="110"/>
      <c r="DBI73" s="110"/>
      <c r="DBJ73" s="110"/>
      <c r="DBK73" s="110"/>
      <c r="DBL73" s="110"/>
      <c r="DBM73" s="110"/>
      <c r="DBN73" s="110"/>
      <c r="DBO73" s="110"/>
      <c r="DBP73" s="110"/>
      <c r="DBQ73" s="110"/>
      <c r="DBR73" s="110"/>
      <c r="DBS73" s="110"/>
      <c r="DBT73" s="110"/>
      <c r="DBU73" s="110"/>
      <c r="DBV73" s="110"/>
      <c r="DBW73" s="110"/>
      <c r="DBX73" s="110"/>
      <c r="DBY73" s="110"/>
      <c r="DBZ73" s="110"/>
      <c r="DCA73" s="110"/>
      <c r="DCB73" s="110"/>
      <c r="DCC73" s="110"/>
      <c r="DCD73" s="110"/>
      <c r="DCE73" s="110"/>
      <c r="DCF73" s="110"/>
      <c r="DCG73" s="110"/>
      <c r="DCH73" s="110"/>
      <c r="DCI73" s="110"/>
      <c r="DCJ73" s="110"/>
      <c r="DCK73" s="110"/>
      <c r="DCL73" s="110"/>
      <c r="DCM73" s="110"/>
      <c r="DCN73" s="110"/>
      <c r="DCO73" s="110"/>
      <c r="DCP73" s="110"/>
      <c r="DCQ73" s="110"/>
      <c r="DCR73" s="110"/>
      <c r="DCS73" s="110"/>
      <c r="DCT73" s="110"/>
      <c r="DCU73" s="110"/>
      <c r="DCV73" s="110"/>
      <c r="DCW73" s="110"/>
      <c r="DCX73" s="110"/>
      <c r="DCY73" s="110"/>
      <c r="DCZ73" s="110"/>
      <c r="DDA73" s="110"/>
      <c r="DDB73" s="110"/>
      <c r="DDC73" s="110"/>
      <c r="DDD73" s="110"/>
      <c r="DDE73" s="110"/>
      <c r="DDF73" s="110"/>
      <c r="DDG73" s="110"/>
      <c r="DDH73" s="110"/>
      <c r="DDI73" s="110"/>
      <c r="DDJ73" s="110"/>
      <c r="DDK73" s="110"/>
      <c r="DDL73" s="110"/>
      <c r="DDM73" s="110"/>
      <c r="DDN73" s="110"/>
      <c r="DDO73" s="110"/>
      <c r="DDP73" s="110"/>
      <c r="DDQ73" s="110"/>
      <c r="DDR73" s="110"/>
      <c r="DDS73" s="110"/>
      <c r="DDT73" s="110"/>
      <c r="DDU73" s="110"/>
      <c r="DDV73" s="110"/>
      <c r="DDW73" s="110"/>
      <c r="DDX73" s="110"/>
      <c r="DDY73" s="110"/>
      <c r="DDZ73" s="110"/>
      <c r="DEA73" s="110"/>
      <c r="DEB73" s="110"/>
      <c r="DEC73" s="110"/>
      <c r="DED73" s="110"/>
      <c r="DEE73" s="110"/>
      <c r="DEF73" s="110"/>
      <c r="DEG73" s="110"/>
      <c r="DEH73" s="110"/>
      <c r="DEI73" s="110"/>
      <c r="DEJ73" s="110"/>
      <c r="DEK73" s="110"/>
      <c r="DEL73" s="110"/>
      <c r="DEM73" s="110"/>
      <c r="DEN73" s="110"/>
      <c r="DEO73" s="110"/>
      <c r="DEP73" s="110"/>
      <c r="DEQ73" s="110"/>
      <c r="DER73" s="110"/>
      <c r="DES73" s="110"/>
      <c r="DET73" s="110"/>
      <c r="DEU73" s="110"/>
      <c r="DEV73" s="110"/>
      <c r="DEW73" s="110"/>
      <c r="DEX73" s="110"/>
      <c r="DEY73" s="110"/>
      <c r="DEZ73" s="110"/>
      <c r="DFA73" s="110"/>
      <c r="DFB73" s="110"/>
      <c r="DFC73" s="110"/>
      <c r="DFD73" s="110"/>
      <c r="DFE73" s="110"/>
      <c r="DFF73" s="110"/>
      <c r="DFG73" s="110"/>
      <c r="DFH73" s="110"/>
      <c r="DFI73" s="110"/>
      <c r="DFJ73" s="110"/>
      <c r="DFK73" s="110"/>
      <c r="DFL73" s="110"/>
      <c r="DFM73" s="110"/>
      <c r="DFN73" s="110"/>
      <c r="DFO73" s="110"/>
      <c r="DFP73" s="110"/>
      <c r="DFQ73" s="110"/>
      <c r="DFR73" s="110"/>
      <c r="DFS73" s="110"/>
      <c r="DFT73" s="110"/>
      <c r="DFU73" s="110"/>
      <c r="DFV73" s="110"/>
      <c r="DFW73" s="110"/>
      <c r="DFX73" s="110"/>
      <c r="DFY73" s="110"/>
      <c r="DFZ73" s="110"/>
      <c r="DGA73" s="110"/>
      <c r="DGB73" s="110"/>
      <c r="DGC73" s="110"/>
      <c r="DGD73" s="110"/>
      <c r="DGE73" s="110"/>
      <c r="DGF73" s="110"/>
      <c r="DGG73" s="110"/>
      <c r="DGH73" s="110"/>
      <c r="DGI73" s="110"/>
      <c r="DGJ73" s="110"/>
      <c r="DGK73" s="110"/>
      <c r="DGL73" s="110"/>
      <c r="DGM73" s="110"/>
      <c r="DGN73" s="110"/>
      <c r="DGO73" s="110"/>
      <c r="DGP73" s="110"/>
      <c r="DGQ73" s="110"/>
      <c r="DGR73" s="110"/>
      <c r="DGS73" s="110"/>
      <c r="DGT73" s="110"/>
      <c r="DGU73" s="110"/>
      <c r="DGV73" s="110"/>
      <c r="DGW73" s="110"/>
      <c r="DGX73" s="110"/>
      <c r="DGY73" s="110"/>
      <c r="DGZ73" s="110"/>
      <c r="DHA73" s="110"/>
      <c r="DHB73" s="110"/>
      <c r="DHC73" s="110"/>
      <c r="DHD73" s="110"/>
      <c r="DHE73" s="110"/>
      <c r="DHF73" s="110"/>
      <c r="DHG73" s="110"/>
      <c r="DHH73" s="110"/>
      <c r="DHI73" s="110"/>
      <c r="DHJ73" s="110"/>
      <c r="DHK73" s="110"/>
      <c r="DHL73" s="110"/>
      <c r="DHM73" s="110"/>
      <c r="DHN73" s="110"/>
      <c r="DHO73" s="110"/>
      <c r="DHP73" s="110"/>
      <c r="DHQ73" s="110"/>
      <c r="DHR73" s="110"/>
      <c r="DHS73" s="110"/>
      <c r="DHT73" s="110"/>
      <c r="DHU73" s="110"/>
      <c r="DHV73" s="110"/>
      <c r="DHW73" s="110"/>
      <c r="DHX73" s="110"/>
      <c r="DHY73" s="110"/>
      <c r="DHZ73" s="110"/>
      <c r="DIA73" s="110"/>
      <c r="DIB73" s="110"/>
      <c r="DIC73" s="110"/>
      <c r="DID73" s="110"/>
      <c r="DIE73" s="110"/>
      <c r="DIF73" s="110"/>
      <c r="DIG73" s="110"/>
      <c r="DIH73" s="110"/>
      <c r="DII73" s="110"/>
      <c r="DIJ73" s="110"/>
      <c r="DIK73" s="110"/>
      <c r="DIL73" s="110"/>
      <c r="DIM73" s="110"/>
      <c r="DIN73" s="110"/>
      <c r="DIO73" s="110"/>
      <c r="DIP73" s="110"/>
      <c r="DIQ73" s="110"/>
      <c r="DIR73" s="110"/>
      <c r="DIS73" s="110"/>
      <c r="DIT73" s="110"/>
      <c r="DIU73" s="110"/>
      <c r="DIV73" s="110"/>
      <c r="DIW73" s="110"/>
      <c r="DIX73" s="110"/>
      <c r="DIY73" s="110"/>
      <c r="DIZ73" s="110"/>
      <c r="DJA73" s="110"/>
      <c r="DJB73" s="110"/>
      <c r="DJC73" s="110"/>
      <c r="DJD73" s="110"/>
      <c r="DJE73" s="110"/>
      <c r="DJF73" s="110"/>
      <c r="DJG73" s="110"/>
      <c r="DJH73" s="110"/>
      <c r="DJI73" s="110"/>
      <c r="DJJ73" s="110"/>
      <c r="DJK73" s="110"/>
      <c r="DJL73" s="110"/>
      <c r="DJM73" s="110"/>
      <c r="DJN73" s="110"/>
      <c r="DJO73" s="110"/>
      <c r="DJP73" s="110"/>
      <c r="DJQ73" s="110"/>
      <c r="DJR73" s="110"/>
      <c r="DJS73" s="110"/>
      <c r="DJT73" s="110"/>
      <c r="DJU73" s="110"/>
      <c r="DJV73" s="110"/>
      <c r="DJW73" s="110"/>
      <c r="DJX73" s="110"/>
      <c r="DJY73" s="110"/>
      <c r="DJZ73" s="110"/>
      <c r="DKA73" s="110"/>
      <c r="DKB73" s="110"/>
      <c r="DKC73" s="110"/>
      <c r="DKD73" s="110"/>
      <c r="DKE73" s="110"/>
      <c r="DKF73" s="110"/>
      <c r="DKG73" s="110"/>
      <c r="DKH73" s="110"/>
      <c r="DKI73" s="110"/>
      <c r="DKJ73" s="110"/>
      <c r="DKK73" s="110"/>
      <c r="DKL73" s="110"/>
      <c r="DKM73" s="110"/>
      <c r="DKN73" s="110"/>
      <c r="DKO73" s="110"/>
      <c r="DKP73" s="110"/>
      <c r="DKQ73" s="110"/>
      <c r="DKR73" s="110"/>
      <c r="DKS73" s="110"/>
      <c r="DKT73" s="110"/>
      <c r="DKU73" s="110"/>
      <c r="DKV73" s="110"/>
      <c r="DKW73" s="110"/>
      <c r="DKX73" s="110"/>
      <c r="DKY73" s="110"/>
      <c r="DKZ73" s="110"/>
      <c r="DLA73" s="110"/>
      <c r="DLB73" s="110"/>
      <c r="DLC73" s="110"/>
      <c r="DLD73" s="110"/>
      <c r="DLE73" s="110"/>
      <c r="DLF73" s="110"/>
      <c r="DLG73" s="110"/>
      <c r="DLH73" s="110"/>
      <c r="DLI73" s="110"/>
      <c r="DLJ73" s="110"/>
      <c r="DLK73" s="110"/>
      <c r="DLL73" s="110"/>
      <c r="DLM73" s="110"/>
      <c r="DLN73" s="110"/>
      <c r="DLO73" s="110"/>
      <c r="DLP73" s="110"/>
      <c r="DLQ73" s="110"/>
      <c r="DLR73" s="110"/>
      <c r="DLS73" s="110"/>
      <c r="DLT73" s="110"/>
      <c r="DLU73" s="110"/>
      <c r="DLV73" s="110"/>
      <c r="DLW73" s="110"/>
      <c r="DLX73" s="110"/>
      <c r="DLY73" s="110"/>
      <c r="DLZ73" s="110"/>
      <c r="DMA73" s="110"/>
      <c r="DMB73" s="110"/>
      <c r="DMC73" s="110"/>
      <c r="DMD73" s="110"/>
      <c r="DME73" s="110"/>
      <c r="DMF73" s="110"/>
      <c r="DMG73" s="110"/>
      <c r="DMH73" s="110"/>
      <c r="DMI73" s="110"/>
      <c r="DMJ73" s="110"/>
      <c r="DMK73" s="110"/>
      <c r="DML73" s="110"/>
      <c r="DMM73" s="110"/>
      <c r="DMN73" s="110"/>
      <c r="DMO73" s="110"/>
      <c r="DMP73" s="110"/>
      <c r="DMQ73" s="110"/>
      <c r="DMR73" s="110"/>
      <c r="DMS73" s="110"/>
      <c r="DMT73" s="110"/>
      <c r="DMU73" s="110"/>
      <c r="DMV73" s="110"/>
      <c r="DMW73" s="110"/>
      <c r="DMX73" s="110"/>
      <c r="DMY73" s="110"/>
      <c r="DMZ73" s="110"/>
      <c r="DNA73" s="110"/>
      <c r="DNB73" s="110"/>
      <c r="DNC73" s="110"/>
      <c r="DND73" s="110"/>
      <c r="DNE73" s="110"/>
      <c r="DNF73" s="110"/>
      <c r="DNG73" s="110"/>
      <c r="DNH73" s="110"/>
      <c r="DNI73" s="110"/>
      <c r="DNJ73" s="110"/>
      <c r="DNK73" s="110"/>
      <c r="DNL73" s="110"/>
      <c r="DNM73" s="110"/>
      <c r="DNN73" s="110"/>
      <c r="DNO73" s="110"/>
      <c r="DNP73" s="110"/>
      <c r="DNQ73" s="110"/>
      <c r="DNR73" s="110"/>
      <c r="DNS73" s="110"/>
      <c r="DNT73" s="110"/>
      <c r="DNU73" s="110"/>
      <c r="DNV73" s="110"/>
      <c r="DNW73" s="110"/>
      <c r="DNX73" s="110"/>
      <c r="DNY73" s="110"/>
      <c r="DNZ73" s="110"/>
      <c r="DOA73" s="110"/>
      <c r="DOB73" s="110"/>
      <c r="DOC73" s="110"/>
      <c r="DOD73" s="110"/>
      <c r="DOE73" s="110"/>
      <c r="DOF73" s="110"/>
      <c r="DOG73" s="110"/>
      <c r="DOH73" s="110"/>
      <c r="DOI73" s="110"/>
      <c r="DOJ73" s="110"/>
      <c r="DOK73" s="110"/>
      <c r="DOL73" s="110"/>
      <c r="DOM73" s="110"/>
      <c r="DON73" s="110"/>
      <c r="DOO73" s="110"/>
      <c r="DOP73" s="110"/>
      <c r="DOQ73" s="110"/>
      <c r="DOR73" s="110"/>
      <c r="DOS73" s="110"/>
      <c r="DOT73" s="110"/>
      <c r="DOU73" s="110"/>
      <c r="DOV73" s="110"/>
      <c r="DOW73" s="110"/>
      <c r="DOX73" s="110"/>
      <c r="DOY73" s="110"/>
      <c r="DOZ73" s="110"/>
      <c r="DPA73" s="110"/>
      <c r="DPB73" s="110"/>
      <c r="DPC73" s="110"/>
      <c r="DPD73" s="110"/>
      <c r="DPE73" s="110"/>
      <c r="DPF73" s="110"/>
      <c r="DPG73" s="110"/>
      <c r="DPH73" s="110"/>
      <c r="DPI73" s="110"/>
      <c r="DPJ73" s="110"/>
      <c r="DPK73" s="110"/>
      <c r="DPL73" s="110"/>
      <c r="DPM73" s="110"/>
      <c r="DPN73" s="110"/>
      <c r="DPO73" s="110"/>
      <c r="DPP73" s="110"/>
      <c r="DPQ73" s="110"/>
      <c r="DPR73" s="110"/>
      <c r="DPS73" s="110"/>
      <c r="DPT73" s="110"/>
      <c r="DPU73" s="110"/>
      <c r="DPV73" s="110"/>
      <c r="DPW73" s="110"/>
      <c r="DPX73" s="110"/>
      <c r="DPY73" s="110"/>
      <c r="DPZ73" s="110"/>
      <c r="DQA73" s="110"/>
      <c r="DQB73" s="110"/>
      <c r="DQC73" s="110"/>
      <c r="DQD73" s="110"/>
      <c r="DQE73" s="110"/>
      <c r="DQF73" s="110"/>
      <c r="DQG73" s="110"/>
      <c r="DQH73" s="110"/>
      <c r="DQI73" s="110"/>
      <c r="DQJ73" s="110"/>
      <c r="DQK73" s="110"/>
      <c r="DQL73" s="110"/>
      <c r="DQM73" s="110"/>
      <c r="DQN73" s="110"/>
      <c r="DQO73" s="110"/>
      <c r="DQP73" s="110"/>
      <c r="DQQ73" s="110"/>
      <c r="DQR73" s="110"/>
      <c r="DQS73" s="110"/>
      <c r="DQT73" s="110"/>
      <c r="DQU73" s="110"/>
      <c r="DQV73" s="110"/>
      <c r="DQW73" s="110"/>
      <c r="DQX73" s="110"/>
      <c r="DQY73" s="110"/>
      <c r="DQZ73" s="110"/>
      <c r="DRA73" s="110"/>
      <c r="DRB73" s="110"/>
      <c r="DRC73" s="110"/>
      <c r="DRD73" s="110"/>
      <c r="DRE73" s="110"/>
      <c r="DRF73" s="110"/>
      <c r="DRG73" s="110"/>
      <c r="DRH73" s="110"/>
      <c r="DRI73" s="110"/>
      <c r="DRJ73" s="110"/>
      <c r="DRK73" s="110"/>
      <c r="DRL73" s="110"/>
      <c r="DRM73" s="110"/>
      <c r="DRN73" s="110"/>
      <c r="DRO73" s="110"/>
      <c r="DRP73" s="110"/>
      <c r="DRQ73" s="110"/>
      <c r="DRR73" s="110"/>
      <c r="DRS73" s="110"/>
      <c r="DRT73" s="110"/>
      <c r="DRU73" s="110"/>
      <c r="DRV73" s="110"/>
      <c r="DRW73" s="110"/>
      <c r="DRX73" s="110"/>
      <c r="DRY73" s="110"/>
      <c r="DRZ73" s="110"/>
      <c r="DSA73" s="110"/>
      <c r="DSB73" s="110"/>
      <c r="DSC73" s="110"/>
      <c r="DSD73" s="110"/>
      <c r="DSE73" s="110"/>
      <c r="DSF73" s="110"/>
      <c r="DSG73" s="110"/>
      <c r="DSH73" s="110"/>
      <c r="DSI73" s="110"/>
      <c r="DSJ73" s="110"/>
      <c r="DSK73" s="110"/>
      <c r="DSL73" s="110"/>
      <c r="DSM73" s="110"/>
      <c r="DSN73" s="110"/>
      <c r="DSO73" s="110"/>
      <c r="DSP73" s="110"/>
      <c r="DSQ73" s="110"/>
      <c r="DSR73" s="110"/>
      <c r="DSS73" s="110"/>
      <c r="DST73" s="110"/>
      <c r="DSU73" s="110"/>
      <c r="DSV73" s="110"/>
      <c r="DSW73" s="110"/>
      <c r="DSX73" s="110"/>
      <c r="DSY73" s="110"/>
      <c r="DSZ73" s="110"/>
      <c r="DTA73" s="110"/>
      <c r="DTB73" s="110"/>
      <c r="DTC73" s="110"/>
      <c r="DTD73" s="110"/>
      <c r="DTE73" s="110"/>
      <c r="DTF73" s="110"/>
      <c r="DTG73" s="110"/>
      <c r="DTH73" s="110"/>
      <c r="DTI73" s="110"/>
      <c r="DTJ73" s="110"/>
      <c r="DTK73" s="110"/>
      <c r="DTL73" s="110"/>
      <c r="DTM73" s="110"/>
      <c r="DTN73" s="110"/>
      <c r="DTO73" s="110"/>
      <c r="DTP73" s="110"/>
      <c r="DTQ73" s="110"/>
      <c r="DTR73" s="110"/>
      <c r="DTS73" s="110"/>
      <c r="DTT73" s="110"/>
      <c r="DTU73" s="110"/>
      <c r="DTV73" s="110"/>
      <c r="DTW73" s="110"/>
      <c r="DTX73" s="110"/>
      <c r="DTY73" s="110"/>
      <c r="DTZ73" s="110"/>
      <c r="DUA73" s="110"/>
      <c r="DUB73" s="110"/>
      <c r="DUC73" s="110"/>
      <c r="DUD73" s="110"/>
      <c r="DUE73" s="110"/>
      <c r="DUF73" s="110"/>
      <c r="DUG73" s="110"/>
      <c r="DUH73" s="110"/>
      <c r="DUI73" s="110"/>
      <c r="DUJ73" s="110"/>
      <c r="DUK73" s="110"/>
      <c r="DUL73" s="110"/>
      <c r="DUM73" s="110"/>
      <c r="DUN73" s="110"/>
      <c r="DUO73" s="110"/>
      <c r="DUP73" s="110"/>
      <c r="DUQ73" s="110"/>
      <c r="DUR73" s="110"/>
      <c r="DUS73" s="110"/>
      <c r="DUT73" s="110"/>
      <c r="DUU73" s="110"/>
      <c r="DUV73" s="110"/>
      <c r="DUW73" s="110"/>
      <c r="DUX73" s="110"/>
      <c r="DUY73" s="110"/>
      <c r="DUZ73" s="110"/>
      <c r="DVA73" s="110"/>
      <c r="DVB73" s="110"/>
      <c r="DVC73" s="110"/>
      <c r="DVD73" s="110"/>
      <c r="DVE73" s="110"/>
      <c r="DVF73" s="110"/>
      <c r="DVG73" s="110"/>
      <c r="DVH73" s="110"/>
      <c r="DVI73" s="110"/>
      <c r="DVJ73" s="110"/>
      <c r="DVK73" s="110"/>
      <c r="DVL73" s="110"/>
      <c r="DVM73" s="110"/>
      <c r="DVN73" s="110"/>
      <c r="DVO73" s="110"/>
      <c r="DVP73" s="110"/>
      <c r="DVQ73" s="110"/>
      <c r="DVR73" s="110"/>
      <c r="DVS73" s="110"/>
      <c r="DVT73" s="110"/>
      <c r="DVU73" s="110"/>
      <c r="DVV73" s="110"/>
      <c r="DVW73" s="110"/>
      <c r="DVX73" s="110"/>
      <c r="DVY73" s="110"/>
      <c r="DVZ73" s="110"/>
      <c r="DWA73" s="110"/>
      <c r="DWB73" s="110"/>
      <c r="DWC73" s="110"/>
      <c r="DWD73" s="110"/>
      <c r="DWE73" s="110"/>
      <c r="DWF73" s="110"/>
      <c r="DWG73" s="110"/>
      <c r="DWH73" s="110"/>
      <c r="DWI73" s="110"/>
      <c r="DWJ73" s="110"/>
      <c r="DWK73" s="110"/>
      <c r="DWL73" s="110"/>
      <c r="DWM73" s="110"/>
      <c r="DWN73" s="110"/>
      <c r="DWO73" s="110"/>
      <c r="DWP73" s="110"/>
      <c r="DWQ73" s="110"/>
      <c r="DWR73" s="110"/>
      <c r="DWS73" s="110"/>
      <c r="DWT73" s="110"/>
      <c r="DWU73" s="110"/>
      <c r="DWV73" s="110"/>
      <c r="DWW73" s="110"/>
      <c r="DWX73" s="110"/>
      <c r="DWY73" s="110"/>
      <c r="DWZ73" s="110"/>
      <c r="DXA73" s="110"/>
      <c r="DXB73" s="110"/>
      <c r="DXC73" s="110"/>
      <c r="DXD73" s="110"/>
      <c r="DXE73" s="110"/>
      <c r="DXF73" s="110"/>
      <c r="DXG73" s="110"/>
      <c r="DXH73" s="110"/>
      <c r="DXI73" s="110"/>
      <c r="DXJ73" s="110"/>
      <c r="DXK73" s="110"/>
      <c r="DXL73" s="110"/>
      <c r="DXM73" s="110"/>
      <c r="DXN73" s="110"/>
      <c r="DXO73" s="110"/>
      <c r="DXP73" s="110"/>
      <c r="DXQ73" s="110"/>
      <c r="DXR73" s="110"/>
      <c r="DXS73" s="110"/>
      <c r="DXT73" s="110"/>
      <c r="DXU73" s="110"/>
      <c r="DXV73" s="110"/>
      <c r="DXW73" s="110"/>
      <c r="DXX73" s="110"/>
      <c r="DXY73" s="110"/>
      <c r="DXZ73" s="110"/>
      <c r="DYA73" s="110"/>
      <c r="DYB73" s="110"/>
      <c r="DYC73" s="110"/>
      <c r="DYD73" s="110"/>
      <c r="DYE73" s="110"/>
      <c r="DYF73" s="110"/>
      <c r="DYG73" s="110"/>
      <c r="DYH73" s="110"/>
      <c r="DYI73" s="110"/>
      <c r="DYJ73" s="110"/>
      <c r="DYK73" s="110"/>
      <c r="DYL73" s="110"/>
      <c r="DYM73" s="110"/>
      <c r="DYN73" s="110"/>
      <c r="DYO73" s="110"/>
      <c r="DYP73" s="110"/>
      <c r="DYQ73" s="110"/>
      <c r="DYR73" s="110"/>
      <c r="DYS73" s="110"/>
      <c r="DYT73" s="110"/>
      <c r="DYU73" s="110"/>
      <c r="DYV73" s="110"/>
      <c r="DYW73" s="110"/>
      <c r="DYX73" s="110"/>
      <c r="DYY73" s="110"/>
      <c r="DYZ73" s="110"/>
      <c r="DZA73" s="110"/>
      <c r="DZB73" s="110"/>
      <c r="DZC73" s="110"/>
      <c r="DZD73" s="110"/>
      <c r="DZE73" s="110"/>
      <c r="DZF73" s="110"/>
      <c r="DZG73" s="110"/>
      <c r="DZH73" s="110"/>
      <c r="DZI73" s="110"/>
      <c r="DZJ73" s="110"/>
      <c r="DZK73" s="110"/>
      <c r="DZL73" s="110"/>
      <c r="DZM73" s="110"/>
      <c r="DZN73" s="110"/>
      <c r="DZO73" s="110"/>
      <c r="DZP73" s="110"/>
      <c r="DZQ73" s="110"/>
      <c r="DZR73" s="110"/>
      <c r="DZS73" s="110"/>
      <c r="DZT73" s="110"/>
      <c r="DZU73" s="110"/>
      <c r="DZV73" s="110"/>
      <c r="DZW73" s="110"/>
      <c r="DZX73" s="110"/>
      <c r="DZY73" s="110"/>
      <c r="DZZ73" s="110"/>
      <c r="EAA73" s="110"/>
      <c r="EAB73" s="110"/>
      <c r="EAC73" s="110"/>
      <c r="EAD73" s="110"/>
      <c r="EAE73" s="110"/>
      <c r="EAF73" s="110"/>
      <c r="EAG73" s="110"/>
      <c r="EAH73" s="110"/>
      <c r="EAI73" s="110"/>
      <c r="EAJ73" s="110"/>
      <c r="EAK73" s="110"/>
      <c r="EAL73" s="110"/>
      <c r="EAM73" s="110"/>
      <c r="EAN73" s="110"/>
      <c r="EAO73" s="110"/>
      <c r="EAP73" s="110"/>
      <c r="EAQ73" s="110"/>
      <c r="EAR73" s="110"/>
      <c r="EAS73" s="110"/>
      <c r="EAT73" s="110"/>
      <c r="EAU73" s="110"/>
      <c r="EAV73" s="110"/>
      <c r="EAW73" s="110"/>
      <c r="EAX73" s="110"/>
      <c r="EAY73" s="110"/>
      <c r="EAZ73" s="110"/>
      <c r="EBA73" s="110"/>
      <c r="EBB73" s="110"/>
      <c r="EBC73" s="110"/>
      <c r="EBD73" s="110"/>
      <c r="EBE73" s="110"/>
      <c r="EBF73" s="110"/>
      <c r="EBG73" s="110"/>
      <c r="EBH73" s="110"/>
      <c r="EBI73" s="110"/>
      <c r="EBJ73" s="110"/>
      <c r="EBK73" s="110"/>
      <c r="EBL73" s="110"/>
      <c r="EBM73" s="110"/>
      <c r="EBN73" s="110"/>
      <c r="EBO73" s="110"/>
      <c r="EBP73" s="110"/>
      <c r="EBQ73" s="110"/>
      <c r="EBR73" s="110"/>
      <c r="EBS73" s="110"/>
      <c r="EBT73" s="110"/>
      <c r="EBU73" s="110"/>
      <c r="EBV73" s="110"/>
      <c r="EBW73" s="110"/>
      <c r="EBX73" s="110"/>
      <c r="EBY73" s="110"/>
      <c r="EBZ73" s="110"/>
      <c r="ECA73" s="110"/>
      <c r="ECB73" s="110"/>
      <c r="ECC73" s="110"/>
      <c r="ECD73" s="110"/>
      <c r="ECE73" s="110"/>
      <c r="ECF73" s="110"/>
      <c r="ECG73" s="110"/>
      <c r="ECH73" s="110"/>
      <c r="ECI73" s="110"/>
      <c r="ECJ73" s="110"/>
      <c r="ECK73" s="110"/>
      <c r="ECL73" s="110"/>
      <c r="ECM73" s="110"/>
      <c r="ECN73" s="110"/>
      <c r="ECO73" s="110"/>
      <c r="ECP73" s="110"/>
      <c r="ECQ73" s="110"/>
      <c r="ECR73" s="110"/>
      <c r="ECS73" s="110"/>
      <c r="ECT73" s="110"/>
      <c r="ECU73" s="110"/>
      <c r="ECV73" s="110"/>
      <c r="ECW73" s="110"/>
      <c r="ECX73" s="110"/>
      <c r="ECY73" s="110"/>
      <c r="ECZ73" s="110"/>
      <c r="EDA73" s="110"/>
      <c r="EDB73" s="110"/>
      <c r="EDC73" s="110"/>
      <c r="EDD73" s="110"/>
      <c r="EDE73" s="110"/>
      <c r="EDF73" s="110"/>
      <c r="EDG73" s="110"/>
      <c r="EDH73" s="110"/>
      <c r="EDI73" s="110"/>
      <c r="EDJ73" s="110"/>
      <c r="EDK73" s="110"/>
      <c r="EDL73" s="110"/>
      <c r="EDM73" s="110"/>
      <c r="EDN73" s="110"/>
      <c r="EDO73" s="110"/>
      <c r="EDP73" s="110"/>
      <c r="EDQ73" s="110"/>
      <c r="EDR73" s="110"/>
      <c r="EDS73" s="110"/>
      <c r="EDT73" s="110"/>
      <c r="EDU73" s="110"/>
      <c r="EDV73" s="110"/>
      <c r="EDW73" s="110"/>
      <c r="EDX73" s="110"/>
      <c r="EDY73" s="110"/>
      <c r="EDZ73" s="110"/>
      <c r="EEA73" s="110"/>
      <c r="EEB73" s="110"/>
      <c r="EEC73" s="110"/>
      <c r="EED73" s="110"/>
      <c r="EEE73" s="110"/>
      <c r="EEF73" s="110"/>
      <c r="EEG73" s="110"/>
      <c r="EEH73" s="110"/>
      <c r="EEI73" s="110"/>
      <c r="EEJ73" s="110"/>
      <c r="EEK73" s="110"/>
      <c r="EEL73" s="110"/>
      <c r="EEM73" s="110"/>
      <c r="EEN73" s="110"/>
      <c r="EEO73" s="110"/>
      <c r="EEP73" s="110"/>
      <c r="EEQ73" s="110"/>
      <c r="EER73" s="110"/>
      <c r="EES73" s="110"/>
      <c r="EET73" s="110"/>
      <c r="EEU73" s="110"/>
      <c r="EEV73" s="110"/>
      <c r="EEW73" s="110"/>
      <c r="EEX73" s="110"/>
      <c r="EEY73" s="110"/>
      <c r="EEZ73" s="110"/>
      <c r="EFA73" s="110"/>
      <c r="EFB73" s="110"/>
      <c r="EFC73" s="110"/>
      <c r="EFD73" s="110"/>
      <c r="EFE73" s="110"/>
      <c r="EFF73" s="110"/>
      <c r="EFG73" s="110"/>
      <c r="EFH73" s="110"/>
      <c r="EFI73" s="110"/>
      <c r="EFJ73" s="110"/>
      <c r="EFK73" s="110"/>
      <c r="EFL73" s="110"/>
      <c r="EFM73" s="110"/>
      <c r="EFN73" s="110"/>
      <c r="EFO73" s="110"/>
      <c r="EFP73" s="110"/>
      <c r="EFQ73" s="110"/>
      <c r="EFR73" s="110"/>
      <c r="EFS73" s="110"/>
      <c r="EFT73" s="110"/>
      <c r="EFU73" s="110"/>
      <c r="EFV73" s="110"/>
      <c r="EFW73" s="110"/>
      <c r="EFX73" s="110"/>
      <c r="EFY73" s="110"/>
      <c r="EFZ73" s="110"/>
      <c r="EGA73" s="110"/>
      <c r="EGB73" s="110"/>
      <c r="EGC73" s="110"/>
      <c r="EGD73" s="110"/>
      <c r="EGE73" s="110"/>
      <c r="EGF73" s="110"/>
      <c r="EGG73" s="110"/>
      <c r="EGH73" s="110"/>
      <c r="EGI73" s="110"/>
      <c r="EGJ73" s="110"/>
      <c r="EGK73" s="110"/>
      <c r="EGL73" s="110"/>
      <c r="EGM73" s="110"/>
      <c r="EGN73" s="110"/>
      <c r="EGO73" s="110"/>
      <c r="EGP73" s="110"/>
      <c r="EGQ73" s="110"/>
      <c r="EGR73" s="110"/>
      <c r="EGS73" s="110"/>
      <c r="EGT73" s="110"/>
      <c r="EGU73" s="110"/>
      <c r="EGV73" s="110"/>
      <c r="EGW73" s="110"/>
      <c r="EGX73" s="110"/>
      <c r="EGY73" s="110"/>
      <c r="EGZ73" s="110"/>
      <c r="EHA73" s="110"/>
      <c r="EHB73" s="110"/>
      <c r="EHC73" s="110"/>
      <c r="EHD73" s="110"/>
      <c r="EHE73" s="110"/>
      <c r="EHF73" s="110"/>
      <c r="EHG73" s="110"/>
      <c r="EHH73" s="110"/>
      <c r="EHI73" s="110"/>
      <c r="EHJ73" s="110"/>
      <c r="EHK73" s="110"/>
      <c r="EHL73" s="110"/>
      <c r="EHM73" s="110"/>
      <c r="EHN73" s="110"/>
      <c r="EHO73" s="110"/>
      <c r="EHP73" s="110"/>
      <c r="EHQ73" s="110"/>
      <c r="EHR73" s="110"/>
      <c r="EHS73" s="110"/>
      <c r="EHT73" s="110"/>
      <c r="EHU73" s="110"/>
      <c r="EHV73" s="110"/>
      <c r="EHW73" s="110"/>
      <c r="EHX73" s="110"/>
      <c r="EHY73" s="110"/>
      <c r="EHZ73" s="110"/>
      <c r="EIA73" s="110"/>
      <c r="EIB73" s="110"/>
      <c r="EIC73" s="110"/>
      <c r="EID73" s="110"/>
      <c r="EIE73" s="110"/>
      <c r="EIF73" s="110"/>
      <c r="EIG73" s="110"/>
      <c r="EIH73" s="110"/>
      <c r="EII73" s="110"/>
      <c r="EIJ73" s="110"/>
      <c r="EIK73" s="110"/>
      <c r="EIL73" s="110"/>
      <c r="EIM73" s="110"/>
      <c r="EIN73" s="110"/>
      <c r="EIO73" s="110"/>
      <c r="EIP73" s="110"/>
      <c r="EIQ73" s="110"/>
      <c r="EIR73" s="110"/>
      <c r="EIS73" s="110"/>
      <c r="EIT73" s="110"/>
      <c r="EIU73" s="110"/>
      <c r="EIV73" s="110"/>
      <c r="EIW73" s="110"/>
      <c r="EIX73" s="110"/>
      <c r="EIY73" s="110"/>
      <c r="EIZ73" s="110"/>
      <c r="EJA73" s="110"/>
      <c r="EJB73" s="110"/>
      <c r="EJC73" s="110"/>
      <c r="EJD73" s="110"/>
      <c r="EJE73" s="110"/>
      <c r="EJF73" s="110"/>
      <c r="EJG73" s="110"/>
      <c r="EJH73" s="110"/>
      <c r="EJI73" s="110"/>
      <c r="EJJ73" s="110"/>
      <c r="EJK73" s="110"/>
      <c r="EJL73" s="110"/>
      <c r="EJM73" s="110"/>
      <c r="EJN73" s="110"/>
      <c r="EJO73" s="110"/>
      <c r="EJP73" s="110"/>
      <c r="EJQ73" s="110"/>
      <c r="EJR73" s="110"/>
      <c r="EJS73" s="110"/>
      <c r="EJT73" s="110"/>
      <c r="EJU73" s="110"/>
      <c r="EJV73" s="110"/>
      <c r="EJW73" s="110"/>
      <c r="EJX73" s="110"/>
      <c r="EJY73" s="110"/>
      <c r="EJZ73" s="110"/>
      <c r="EKA73" s="110"/>
      <c r="EKB73" s="110"/>
      <c r="EKC73" s="110"/>
      <c r="EKD73" s="110"/>
      <c r="EKE73" s="110"/>
      <c r="EKF73" s="110"/>
      <c r="EKG73" s="110"/>
      <c r="EKH73" s="110"/>
      <c r="EKI73" s="110"/>
      <c r="EKJ73" s="110"/>
      <c r="EKK73" s="110"/>
      <c r="EKL73" s="110"/>
      <c r="EKM73" s="110"/>
      <c r="EKN73" s="110"/>
      <c r="EKO73" s="110"/>
      <c r="EKP73" s="110"/>
      <c r="EKQ73" s="110"/>
      <c r="EKR73" s="110"/>
      <c r="EKS73" s="110"/>
      <c r="EKT73" s="110"/>
      <c r="EKU73" s="110"/>
      <c r="EKV73" s="110"/>
      <c r="EKW73" s="110"/>
      <c r="EKX73" s="110"/>
      <c r="EKY73" s="110"/>
      <c r="EKZ73" s="110"/>
      <c r="ELA73" s="110"/>
      <c r="ELB73" s="110"/>
      <c r="ELC73" s="110"/>
      <c r="ELD73" s="110"/>
      <c r="ELE73" s="110"/>
      <c r="ELF73" s="110"/>
      <c r="ELG73" s="110"/>
      <c r="ELH73" s="110"/>
      <c r="ELI73" s="110"/>
      <c r="ELJ73" s="110"/>
      <c r="ELK73" s="110"/>
      <c r="ELL73" s="110"/>
      <c r="ELM73" s="110"/>
      <c r="ELN73" s="110"/>
      <c r="ELO73" s="110"/>
      <c r="ELP73" s="110"/>
      <c r="ELQ73" s="110"/>
      <c r="ELR73" s="110"/>
      <c r="ELS73" s="110"/>
      <c r="ELT73" s="110"/>
      <c r="ELU73" s="110"/>
      <c r="ELV73" s="110"/>
      <c r="ELW73" s="110"/>
      <c r="ELX73" s="110"/>
      <c r="ELY73" s="110"/>
      <c r="ELZ73" s="110"/>
      <c r="EMA73" s="110"/>
      <c r="EMB73" s="110"/>
      <c r="EMC73" s="110"/>
      <c r="EMD73" s="110"/>
      <c r="EME73" s="110"/>
      <c r="EMF73" s="110"/>
      <c r="EMG73" s="110"/>
      <c r="EMH73" s="110"/>
      <c r="EMI73" s="110"/>
      <c r="EMJ73" s="110"/>
      <c r="EMK73" s="110"/>
      <c r="EML73" s="110"/>
      <c r="EMM73" s="110"/>
      <c r="EMN73" s="110"/>
      <c r="EMO73" s="110"/>
      <c r="EMP73" s="110"/>
      <c r="EMQ73" s="110"/>
      <c r="EMR73" s="110"/>
      <c r="EMS73" s="110"/>
      <c r="EMT73" s="110"/>
      <c r="EMU73" s="110"/>
      <c r="EMV73" s="110"/>
      <c r="EMW73" s="110"/>
      <c r="EMX73" s="110"/>
      <c r="EMY73" s="110"/>
      <c r="EMZ73" s="110"/>
      <c r="ENA73" s="110"/>
      <c r="ENB73" s="110"/>
      <c r="ENC73" s="110"/>
      <c r="END73" s="110"/>
      <c r="ENE73" s="110"/>
      <c r="ENF73" s="110"/>
      <c r="ENG73" s="110"/>
      <c r="ENH73" s="110"/>
      <c r="ENI73" s="110"/>
      <c r="ENJ73" s="110"/>
      <c r="ENK73" s="110"/>
      <c r="ENL73" s="110"/>
      <c r="ENM73" s="110"/>
      <c r="ENN73" s="110"/>
      <c r="ENO73" s="110"/>
      <c r="ENP73" s="110"/>
      <c r="ENQ73" s="110"/>
      <c r="ENR73" s="110"/>
      <c r="ENS73" s="110"/>
      <c r="ENT73" s="110"/>
      <c r="ENU73" s="110"/>
      <c r="ENV73" s="110"/>
      <c r="ENW73" s="110"/>
      <c r="ENX73" s="110"/>
      <c r="ENY73" s="110"/>
      <c r="ENZ73" s="110"/>
      <c r="EOA73" s="110"/>
      <c r="EOB73" s="110"/>
      <c r="EOC73" s="110"/>
      <c r="EOD73" s="110"/>
      <c r="EOE73" s="110"/>
      <c r="EOF73" s="110"/>
      <c r="EOG73" s="110"/>
      <c r="EOH73" s="110"/>
      <c r="EOI73" s="110"/>
      <c r="EOJ73" s="110"/>
      <c r="EOK73" s="110"/>
      <c r="EOL73" s="110"/>
      <c r="EOM73" s="110"/>
      <c r="EON73" s="110"/>
      <c r="EOO73" s="110"/>
      <c r="EOP73" s="110"/>
      <c r="EOQ73" s="110"/>
      <c r="EOR73" s="110"/>
      <c r="EOS73" s="110"/>
      <c r="EOT73" s="110"/>
      <c r="EOU73" s="110"/>
      <c r="EOV73" s="110"/>
      <c r="EOW73" s="110"/>
      <c r="EOX73" s="110"/>
      <c r="EOY73" s="110"/>
      <c r="EOZ73" s="110"/>
      <c r="EPA73" s="110"/>
      <c r="EPB73" s="110"/>
      <c r="EPC73" s="110"/>
      <c r="EPD73" s="110"/>
      <c r="EPE73" s="110"/>
      <c r="EPF73" s="110"/>
      <c r="EPG73" s="110"/>
      <c r="EPH73" s="110"/>
      <c r="EPI73" s="110"/>
      <c r="EPJ73" s="110"/>
      <c r="EPK73" s="110"/>
      <c r="EPL73" s="110"/>
      <c r="EPM73" s="110"/>
      <c r="EPN73" s="110"/>
      <c r="EPO73" s="110"/>
      <c r="EPP73" s="110"/>
      <c r="EPQ73" s="110"/>
      <c r="EPR73" s="110"/>
      <c r="EPS73" s="110"/>
      <c r="EPT73" s="110"/>
      <c r="EPU73" s="110"/>
      <c r="EPV73" s="110"/>
      <c r="EPW73" s="110"/>
      <c r="EPX73" s="110"/>
      <c r="EPY73" s="110"/>
      <c r="EPZ73" s="110"/>
      <c r="EQA73" s="110"/>
      <c r="EQB73" s="110"/>
      <c r="EQC73" s="110"/>
      <c r="EQD73" s="110"/>
      <c r="EQE73" s="110"/>
      <c r="EQF73" s="110"/>
      <c r="EQG73" s="110"/>
      <c r="EQH73" s="110"/>
      <c r="EQI73" s="110"/>
      <c r="EQJ73" s="110"/>
      <c r="EQK73" s="110"/>
      <c r="EQL73" s="110"/>
      <c r="EQM73" s="110"/>
      <c r="EQN73" s="110"/>
      <c r="EQO73" s="110"/>
      <c r="EQP73" s="110"/>
      <c r="EQQ73" s="110"/>
      <c r="EQR73" s="110"/>
      <c r="EQS73" s="110"/>
      <c r="EQT73" s="110"/>
      <c r="EQU73" s="110"/>
      <c r="EQV73" s="110"/>
      <c r="EQW73" s="110"/>
      <c r="EQX73" s="110"/>
      <c r="EQY73" s="110"/>
      <c r="EQZ73" s="110"/>
      <c r="ERA73" s="110"/>
      <c r="ERB73" s="110"/>
      <c r="ERC73" s="110"/>
      <c r="ERD73" s="110"/>
      <c r="ERE73" s="110"/>
      <c r="ERF73" s="110"/>
      <c r="ERG73" s="110"/>
      <c r="ERH73" s="110"/>
      <c r="ERI73" s="110"/>
      <c r="ERJ73" s="110"/>
      <c r="ERK73" s="110"/>
      <c r="ERL73" s="110"/>
      <c r="ERM73" s="110"/>
      <c r="ERN73" s="110"/>
      <c r="ERO73" s="110"/>
      <c r="ERP73" s="110"/>
      <c r="ERQ73" s="110"/>
      <c r="ERR73" s="110"/>
      <c r="ERS73" s="110"/>
      <c r="ERT73" s="110"/>
      <c r="ERU73" s="110"/>
      <c r="ERV73" s="110"/>
      <c r="ERW73" s="110"/>
      <c r="ERX73" s="110"/>
      <c r="ERY73" s="110"/>
      <c r="ERZ73" s="110"/>
      <c r="ESA73" s="110"/>
      <c r="ESB73" s="110"/>
      <c r="ESC73" s="110"/>
      <c r="ESD73" s="110"/>
      <c r="ESE73" s="110"/>
      <c r="ESF73" s="110"/>
      <c r="ESG73" s="110"/>
      <c r="ESH73" s="110"/>
      <c r="ESI73" s="110"/>
      <c r="ESJ73" s="110"/>
      <c r="ESK73" s="110"/>
      <c r="ESL73" s="110"/>
      <c r="ESM73" s="110"/>
      <c r="ESN73" s="110"/>
      <c r="ESO73" s="110"/>
      <c r="ESP73" s="110"/>
      <c r="ESQ73" s="110"/>
      <c r="ESR73" s="110"/>
      <c r="ESS73" s="110"/>
      <c r="EST73" s="110"/>
      <c r="ESU73" s="110"/>
      <c r="ESV73" s="110"/>
      <c r="ESW73" s="110"/>
      <c r="ESX73" s="110"/>
      <c r="ESY73" s="110"/>
      <c r="ESZ73" s="110"/>
      <c r="ETA73" s="110"/>
      <c r="ETB73" s="110"/>
      <c r="ETC73" s="110"/>
      <c r="ETD73" s="110"/>
      <c r="ETE73" s="110"/>
      <c r="ETF73" s="110"/>
      <c r="ETG73" s="110"/>
      <c r="ETH73" s="110"/>
      <c r="ETI73" s="110"/>
      <c r="ETJ73" s="110"/>
      <c r="ETK73" s="110"/>
      <c r="ETL73" s="110"/>
      <c r="ETM73" s="110"/>
      <c r="ETN73" s="110"/>
      <c r="ETO73" s="110"/>
      <c r="ETP73" s="110"/>
      <c r="ETQ73" s="110"/>
      <c r="ETR73" s="110"/>
      <c r="ETS73" s="110"/>
      <c r="ETT73" s="110"/>
      <c r="ETU73" s="110"/>
      <c r="ETV73" s="110"/>
      <c r="ETW73" s="110"/>
      <c r="ETX73" s="110"/>
      <c r="ETY73" s="110"/>
      <c r="ETZ73" s="110"/>
      <c r="EUA73" s="110"/>
      <c r="EUB73" s="110"/>
      <c r="EUC73" s="110"/>
      <c r="EUD73" s="110"/>
      <c r="EUE73" s="110"/>
      <c r="EUF73" s="110"/>
      <c r="EUG73" s="110"/>
      <c r="EUH73" s="110"/>
      <c r="EUI73" s="110"/>
      <c r="EUJ73" s="110"/>
      <c r="EUK73" s="110"/>
      <c r="EUL73" s="110"/>
      <c r="EUM73" s="110"/>
      <c r="EUN73" s="110"/>
      <c r="EUO73" s="110"/>
      <c r="EUP73" s="110"/>
      <c r="EUQ73" s="110"/>
      <c r="EUR73" s="110"/>
      <c r="EUS73" s="110"/>
      <c r="EUT73" s="110"/>
      <c r="EUU73" s="110"/>
      <c r="EUV73" s="110"/>
      <c r="EUW73" s="110"/>
      <c r="EUX73" s="110"/>
      <c r="EUY73" s="110"/>
      <c r="EUZ73" s="110"/>
      <c r="EVA73" s="110"/>
      <c r="EVB73" s="110"/>
      <c r="EVC73" s="110"/>
      <c r="EVD73" s="110"/>
      <c r="EVE73" s="110"/>
      <c r="EVF73" s="110"/>
      <c r="EVG73" s="110"/>
      <c r="EVH73" s="110"/>
      <c r="EVI73" s="110"/>
      <c r="EVJ73" s="110"/>
      <c r="EVK73" s="110"/>
      <c r="EVL73" s="110"/>
      <c r="EVM73" s="110"/>
      <c r="EVN73" s="110"/>
      <c r="EVO73" s="110"/>
      <c r="EVP73" s="110"/>
      <c r="EVQ73" s="110"/>
      <c r="EVR73" s="110"/>
      <c r="EVS73" s="110"/>
      <c r="EVT73" s="110"/>
      <c r="EVU73" s="110"/>
      <c r="EVV73" s="110"/>
      <c r="EVW73" s="110"/>
      <c r="EVX73" s="110"/>
      <c r="EVY73" s="110"/>
      <c r="EVZ73" s="110"/>
      <c r="EWA73" s="110"/>
      <c r="EWB73" s="110"/>
      <c r="EWC73" s="110"/>
      <c r="EWD73" s="110"/>
      <c r="EWE73" s="110"/>
      <c r="EWF73" s="110"/>
      <c r="EWG73" s="110"/>
      <c r="EWH73" s="110"/>
      <c r="EWI73" s="110"/>
      <c r="EWJ73" s="110"/>
      <c r="EWK73" s="110"/>
      <c r="EWL73" s="110"/>
      <c r="EWM73" s="110"/>
      <c r="EWN73" s="110"/>
      <c r="EWO73" s="110"/>
      <c r="EWP73" s="110"/>
      <c r="EWQ73" s="110"/>
      <c r="EWR73" s="110"/>
      <c r="EWS73" s="110"/>
      <c r="EWT73" s="110"/>
      <c r="EWU73" s="110"/>
      <c r="EWV73" s="110"/>
      <c r="EWW73" s="110"/>
      <c r="EWX73" s="110"/>
      <c r="EWY73" s="110"/>
      <c r="EWZ73" s="110"/>
      <c r="EXA73" s="110"/>
      <c r="EXB73" s="110"/>
      <c r="EXC73" s="110"/>
      <c r="EXD73" s="110"/>
      <c r="EXE73" s="110"/>
      <c r="EXF73" s="110"/>
      <c r="EXG73" s="110"/>
      <c r="EXH73" s="110"/>
      <c r="EXI73" s="110"/>
      <c r="EXJ73" s="110"/>
      <c r="EXK73" s="110"/>
      <c r="EXL73" s="110"/>
      <c r="EXM73" s="110"/>
      <c r="EXN73" s="110"/>
      <c r="EXO73" s="110"/>
      <c r="EXP73" s="110"/>
      <c r="EXQ73" s="110"/>
      <c r="EXR73" s="110"/>
      <c r="EXS73" s="110"/>
      <c r="EXT73" s="110"/>
      <c r="EXU73" s="110"/>
      <c r="EXV73" s="110"/>
      <c r="EXW73" s="110"/>
      <c r="EXX73" s="110"/>
      <c r="EXY73" s="110"/>
      <c r="EXZ73" s="110"/>
      <c r="EYA73" s="110"/>
      <c r="EYB73" s="110"/>
      <c r="EYC73" s="110"/>
      <c r="EYD73" s="110"/>
      <c r="EYE73" s="110"/>
      <c r="EYF73" s="110"/>
      <c r="EYG73" s="110"/>
      <c r="EYH73" s="110"/>
      <c r="EYI73" s="110"/>
      <c r="EYJ73" s="110"/>
      <c r="EYK73" s="110"/>
      <c r="EYL73" s="110"/>
      <c r="EYM73" s="110"/>
      <c r="EYN73" s="110"/>
      <c r="EYO73" s="110"/>
      <c r="EYP73" s="110"/>
      <c r="EYQ73" s="110"/>
      <c r="EYR73" s="110"/>
      <c r="EYS73" s="110"/>
      <c r="EYT73" s="110"/>
      <c r="EYU73" s="110"/>
      <c r="EYV73" s="110"/>
      <c r="EYW73" s="110"/>
      <c r="EYX73" s="110"/>
      <c r="EYY73" s="110"/>
      <c r="EYZ73" s="110"/>
      <c r="EZA73" s="110"/>
      <c r="EZB73" s="110"/>
      <c r="EZC73" s="110"/>
      <c r="EZD73" s="110"/>
      <c r="EZE73" s="110"/>
      <c r="EZF73" s="110"/>
      <c r="EZG73" s="110"/>
      <c r="EZH73" s="110"/>
      <c r="EZI73" s="110"/>
      <c r="EZJ73" s="110"/>
      <c r="EZK73" s="110"/>
      <c r="EZL73" s="110"/>
      <c r="EZM73" s="110"/>
      <c r="EZN73" s="110"/>
      <c r="EZO73" s="110"/>
      <c r="EZP73" s="110"/>
      <c r="EZQ73" s="110"/>
      <c r="EZR73" s="110"/>
      <c r="EZS73" s="110"/>
      <c r="EZT73" s="110"/>
      <c r="EZU73" s="110"/>
      <c r="EZV73" s="110"/>
      <c r="EZW73" s="110"/>
      <c r="EZX73" s="110"/>
      <c r="EZY73" s="110"/>
      <c r="EZZ73" s="110"/>
      <c r="FAA73" s="110"/>
      <c r="FAB73" s="110"/>
      <c r="FAC73" s="110"/>
      <c r="FAD73" s="110"/>
      <c r="FAE73" s="110"/>
      <c r="FAF73" s="110"/>
      <c r="FAG73" s="110"/>
      <c r="FAH73" s="110"/>
      <c r="FAI73" s="110"/>
      <c r="FAJ73" s="110"/>
      <c r="FAK73" s="110"/>
      <c r="FAL73" s="110"/>
      <c r="FAM73" s="110"/>
      <c r="FAN73" s="110"/>
      <c r="FAO73" s="110"/>
      <c r="FAP73" s="110"/>
      <c r="FAQ73" s="110"/>
      <c r="FAR73" s="110"/>
      <c r="FAS73" s="110"/>
      <c r="FAT73" s="110"/>
      <c r="FAU73" s="110"/>
      <c r="FAV73" s="110"/>
      <c r="FAW73" s="110"/>
      <c r="FAX73" s="110"/>
      <c r="FAY73" s="110"/>
      <c r="FAZ73" s="110"/>
      <c r="FBA73" s="110"/>
      <c r="FBB73" s="110"/>
      <c r="FBC73" s="110"/>
      <c r="FBD73" s="110"/>
      <c r="FBE73" s="110"/>
      <c r="FBF73" s="110"/>
      <c r="FBG73" s="110"/>
      <c r="FBH73" s="110"/>
      <c r="FBI73" s="110"/>
      <c r="FBJ73" s="110"/>
      <c r="FBK73" s="110"/>
      <c r="FBL73" s="110"/>
      <c r="FBM73" s="110"/>
      <c r="FBN73" s="110"/>
      <c r="FBO73" s="110"/>
      <c r="FBP73" s="110"/>
      <c r="FBQ73" s="110"/>
      <c r="FBR73" s="110"/>
      <c r="FBS73" s="110"/>
      <c r="FBT73" s="110"/>
      <c r="FBU73" s="110"/>
      <c r="FBV73" s="110"/>
      <c r="FBW73" s="110"/>
      <c r="FBX73" s="110"/>
      <c r="FBY73" s="110"/>
      <c r="FBZ73" s="110"/>
      <c r="FCA73" s="110"/>
      <c r="FCB73" s="110"/>
      <c r="FCC73" s="110"/>
      <c r="FCD73" s="110"/>
      <c r="FCE73" s="110"/>
      <c r="FCF73" s="110"/>
      <c r="FCG73" s="110"/>
      <c r="FCH73" s="110"/>
      <c r="FCI73" s="110"/>
      <c r="FCJ73" s="110"/>
      <c r="FCK73" s="110"/>
      <c r="FCL73" s="110"/>
      <c r="FCM73" s="110"/>
      <c r="FCN73" s="110"/>
      <c r="FCO73" s="110"/>
      <c r="FCP73" s="110"/>
      <c r="FCQ73" s="110"/>
      <c r="FCR73" s="110"/>
      <c r="FCS73" s="110"/>
      <c r="FCT73" s="110"/>
      <c r="FCU73" s="110"/>
      <c r="FCV73" s="110"/>
      <c r="FCW73" s="110"/>
      <c r="FCX73" s="110"/>
      <c r="FCY73" s="110"/>
      <c r="FCZ73" s="110"/>
      <c r="FDA73" s="110"/>
      <c r="FDB73" s="110"/>
      <c r="FDC73" s="110"/>
      <c r="FDD73" s="110"/>
      <c r="FDE73" s="110"/>
      <c r="FDF73" s="110"/>
      <c r="FDG73" s="110"/>
      <c r="FDH73" s="110"/>
      <c r="FDI73" s="110"/>
      <c r="FDJ73" s="110"/>
      <c r="FDK73" s="110"/>
      <c r="FDL73" s="110"/>
      <c r="FDM73" s="110"/>
      <c r="FDN73" s="110"/>
      <c r="FDO73" s="110"/>
      <c r="FDP73" s="110"/>
      <c r="FDQ73" s="110"/>
      <c r="FDR73" s="110"/>
      <c r="FDS73" s="110"/>
      <c r="FDT73" s="110"/>
      <c r="FDU73" s="110"/>
      <c r="FDV73" s="110"/>
      <c r="FDW73" s="110"/>
      <c r="FDX73" s="110"/>
      <c r="FDY73" s="110"/>
      <c r="FDZ73" s="110"/>
      <c r="FEA73" s="110"/>
      <c r="FEB73" s="110"/>
      <c r="FEC73" s="110"/>
      <c r="FED73" s="110"/>
      <c r="FEE73" s="110"/>
      <c r="FEF73" s="110"/>
      <c r="FEG73" s="110"/>
      <c r="FEH73" s="110"/>
      <c r="FEI73" s="110"/>
      <c r="FEJ73" s="110"/>
      <c r="FEK73" s="110"/>
      <c r="FEL73" s="110"/>
      <c r="FEM73" s="110"/>
      <c r="FEN73" s="110"/>
      <c r="FEO73" s="110"/>
      <c r="FEP73" s="110"/>
      <c r="FEQ73" s="110"/>
      <c r="FER73" s="110"/>
      <c r="FES73" s="110"/>
      <c r="FET73" s="110"/>
      <c r="FEU73" s="110"/>
      <c r="FEV73" s="110"/>
      <c r="FEW73" s="110"/>
      <c r="FEX73" s="110"/>
      <c r="FEY73" s="110"/>
      <c r="FEZ73" s="110"/>
      <c r="FFA73" s="110"/>
      <c r="FFB73" s="110"/>
      <c r="FFC73" s="110"/>
      <c r="FFD73" s="110"/>
      <c r="FFE73" s="110"/>
      <c r="FFF73" s="110"/>
      <c r="FFG73" s="110"/>
      <c r="FFH73" s="110"/>
      <c r="FFI73" s="110"/>
      <c r="FFJ73" s="110"/>
      <c r="FFK73" s="110"/>
      <c r="FFL73" s="110"/>
      <c r="FFM73" s="110"/>
      <c r="FFN73" s="110"/>
      <c r="FFO73" s="110"/>
      <c r="FFP73" s="110"/>
      <c r="FFQ73" s="110"/>
      <c r="FFR73" s="110"/>
      <c r="FFS73" s="110"/>
      <c r="FFT73" s="110"/>
      <c r="FFU73" s="110"/>
      <c r="FFV73" s="110"/>
      <c r="FFW73" s="110"/>
      <c r="FFX73" s="110"/>
      <c r="FFY73" s="110"/>
      <c r="FFZ73" s="110"/>
      <c r="FGA73" s="110"/>
      <c r="FGB73" s="110"/>
      <c r="FGC73" s="110"/>
      <c r="FGD73" s="110"/>
      <c r="FGE73" s="110"/>
      <c r="FGF73" s="110"/>
      <c r="FGG73" s="110"/>
      <c r="FGH73" s="110"/>
      <c r="FGI73" s="110"/>
      <c r="FGJ73" s="110"/>
      <c r="FGK73" s="110"/>
      <c r="FGL73" s="110"/>
      <c r="FGM73" s="110"/>
      <c r="FGN73" s="110"/>
      <c r="FGO73" s="110"/>
      <c r="FGP73" s="110"/>
      <c r="FGQ73" s="110"/>
      <c r="FGR73" s="110"/>
      <c r="FGS73" s="110"/>
      <c r="FGT73" s="110"/>
      <c r="FGU73" s="110"/>
      <c r="FGV73" s="110"/>
      <c r="FGW73" s="110"/>
      <c r="FGX73" s="110"/>
      <c r="FGY73" s="110"/>
      <c r="FGZ73" s="110"/>
      <c r="FHA73" s="110"/>
      <c r="FHB73" s="110"/>
      <c r="FHC73" s="110"/>
      <c r="FHD73" s="110"/>
      <c r="FHE73" s="110"/>
      <c r="FHF73" s="110"/>
      <c r="FHG73" s="110"/>
      <c r="FHH73" s="110"/>
      <c r="FHI73" s="110"/>
      <c r="FHJ73" s="110"/>
      <c r="FHK73" s="110"/>
      <c r="FHL73" s="110"/>
      <c r="FHM73" s="110"/>
      <c r="FHN73" s="110"/>
      <c r="FHO73" s="110"/>
      <c r="FHP73" s="110"/>
      <c r="FHQ73" s="110"/>
      <c r="FHR73" s="110"/>
      <c r="FHS73" s="110"/>
      <c r="FHT73" s="110"/>
      <c r="FHU73" s="110"/>
      <c r="FHV73" s="110"/>
      <c r="FHW73" s="110"/>
      <c r="FHX73" s="110"/>
      <c r="FHY73" s="110"/>
      <c r="FHZ73" s="110"/>
      <c r="FIA73" s="110"/>
      <c r="FIB73" s="110"/>
      <c r="FIC73" s="110"/>
      <c r="FID73" s="110"/>
      <c r="FIE73" s="110"/>
      <c r="FIF73" s="110"/>
      <c r="FIG73" s="110"/>
      <c r="FIH73" s="110"/>
      <c r="FII73" s="110"/>
      <c r="FIJ73" s="110"/>
      <c r="FIK73" s="110"/>
      <c r="FIL73" s="110"/>
      <c r="FIM73" s="110"/>
      <c r="FIN73" s="110"/>
      <c r="FIO73" s="110"/>
      <c r="FIP73" s="110"/>
      <c r="FIQ73" s="110"/>
      <c r="FIR73" s="110"/>
      <c r="FIS73" s="110"/>
      <c r="FIT73" s="110"/>
      <c r="FIU73" s="110"/>
      <c r="FIV73" s="110"/>
      <c r="FIW73" s="110"/>
      <c r="FIX73" s="110"/>
      <c r="FIY73" s="110"/>
      <c r="FIZ73" s="110"/>
      <c r="FJA73" s="110"/>
      <c r="FJB73" s="110"/>
      <c r="FJC73" s="110"/>
      <c r="FJD73" s="110"/>
      <c r="FJE73" s="110"/>
      <c r="FJF73" s="110"/>
      <c r="FJG73" s="110"/>
      <c r="FJH73" s="110"/>
      <c r="FJI73" s="110"/>
      <c r="FJJ73" s="110"/>
      <c r="FJK73" s="110"/>
      <c r="FJL73" s="110"/>
      <c r="FJM73" s="110"/>
      <c r="FJN73" s="110"/>
      <c r="FJO73" s="110"/>
      <c r="FJP73" s="110"/>
      <c r="FJQ73" s="110"/>
      <c r="FJR73" s="110"/>
      <c r="FJS73" s="110"/>
      <c r="FJT73" s="110"/>
      <c r="FJU73" s="110"/>
      <c r="FJV73" s="110"/>
      <c r="FJW73" s="110"/>
      <c r="FJX73" s="110"/>
      <c r="FJY73" s="110"/>
      <c r="FJZ73" s="110"/>
      <c r="FKA73" s="110"/>
      <c r="FKB73" s="110"/>
      <c r="FKC73" s="110"/>
      <c r="FKD73" s="110"/>
      <c r="FKE73" s="110"/>
      <c r="FKF73" s="110"/>
      <c r="FKG73" s="110"/>
      <c r="FKH73" s="110"/>
      <c r="FKI73" s="110"/>
      <c r="FKJ73" s="110"/>
      <c r="FKK73" s="110"/>
      <c r="FKL73" s="110"/>
      <c r="FKM73" s="110"/>
      <c r="FKN73" s="110"/>
      <c r="FKO73" s="110"/>
      <c r="FKP73" s="110"/>
      <c r="FKQ73" s="110"/>
      <c r="FKR73" s="110"/>
      <c r="FKS73" s="110"/>
      <c r="FKT73" s="110"/>
      <c r="FKU73" s="110"/>
      <c r="FKV73" s="110"/>
      <c r="FKW73" s="110"/>
      <c r="FKX73" s="110"/>
      <c r="FKY73" s="110"/>
      <c r="FKZ73" s="110"/>
      <c r="FLA73" s="110"/>
      <c r="FLB73" s="110"/>
      <c r="FLC73" s="110"/>
      <c r="FLD73" s="110"/>
      <c r="FLE73" s="110"/>
      <c r="FLF73" s="110"/>
      <c r="FLG73" s="110"/>
      <c r="FLH73" s="110"/>
      <c r="FLI73" s="110"/>
      <c r="FLJ73" s="110"/>
      <c r="FLK73" s="110"/>
      <c r="FLL73" s="110"/>
      <c r="FLM73" s="110"/>
      <c r="FLN73" s="110"/>
      <c r="FLO73" s="110"/>
      <c r="FLP73" s="110"/>
      <c r="FLQ73" s="110"/>
      <c r="FLR73" s="110"/>
      <c r="FLS73" s="110"/>
      <c r="FLT73" s="110"/>
      <c r="FLU73" s="110"/>
      <c r="FLV73" s="110"/>
      <c r="FLW73" s="110"/>
      <c r="FLX73" s="110"/>
      <c r="FLY73" s="110"/>
      <c r="FLZ73" s="110"/>
      <c r="FMA73" s="110"/>
      <c r="FMB73" s="110"/>
      <c r="FMC73" s="110"/>
      <c r="FMD73" s="110"/>
      <c r="FME73" s="110"/>
      <c r="FMF73" s="110"/>
      <c r="FMG73" s="110"/>
      <c r="FMH73" s="110"/>
      <c r="FMI73" s="110"/>
      <c r="FMJ73" s="110"/>
      <c r="FMK73" s="110"/>
      <c r="FML73" s="110"/>
      <c r="FMM73" s="110"/>
      <c r="FMN73" s="110"/>
      <c r="FMO73" s="110"/>
      <c r="FMP73" s="110"/>
      <c r="FMQ73" s="110"/>
      <c r="FMR73" s="110"/>
      <c r="FMS73" s="110"/>
      <c r="FMT73" s="110"/>
      <c r="FMU73" s="110"/>
      <c r="FMV73" s="110"/>
      <c r="FMW73" s="110"/>
      <c r="FMX73" s="110"/>
      <c r="FMY73" s="110"/>
      <c r="FMZ73" s="110"/>
      <c r="FNA73" s="110"/>
      <c r="FNB73" s="110"/>
      <c r="FNC73" s="110"/>
      <c r="FND73" s="110"/>
      <c r="FNE73" s="110"/>
      <c r="FNF73" s="110"/>
      <c r="FNG73" s="110"/>
      <c r="FNH73" s="110"/>
      <c r="FNI73" s="110"/>
      <c r="FNJ73" s="110"/>
      <c r="FNK73" s="110"/>
      <c r="FNL73" s="110"/>
      <c r="FNM73" s="110"/>
      <c r="FNN73" s="110"/>
      <c r="FNO73" s="110"/>
      <c r="FNP73" s="110"/>
      <c r="FNQ73" s="110"/>
      <c r="FNR73" s="110"/>
      <c r="FNS73" s="110"/>
      <c r="FNT73" s="110"/>
      <c r="FNU73" s="110"/>
      <c r="FNV73" s="110"/>
      <c r="FNW73" s="110"/>
      <c r="FNX73" s="110"/>
      <c r="FNY73" s="110"/>
      <c r="FNZ73" s="110"/>
      <c r="FOA73" s="110"/>
      <c r="FOB73" s="110"/>
      <c r="FOC73" s="110"/>
      <c r="FOD73" s="110"/>
      <c r="FOE73" s="110"/>
      <c r="FOF73" s="110"/>
      <c r="FOG73" s="110"/>
      <c r="FOH73" s="110"/>
      <c r="FOI73" s="110"/>
      <c r="FOJ73" s="110"/>
      <c r="FOK73" s="110"/>
      <c r="FOL73" s="110"/>
      <c r="FOM73" s="110"/>
      <c r="FON73" s="110"/>
      <c r="FOO73" s="110"/>
      <c r="FOP73" s="110"/>
      <c r="FOQ73" s="110"/>
      <c r="FOR73" s="110"/>
      <c r="FOS73" s="110"/>
      <c r="FOT73" s="110"/>
      <c r="FOU73" s="110"/>
      <c r="FOV73" s="110"/>
      <c r="FOW73" s="110"/>
      <c r="FOX73" s="110"/>
      <c r="FOY73" s="110"/>
      <c r="FOZ73" s="110"/>
      <c r="FPA73" s="110"/>
      <c r="FPB73" s="110"/>
      <c r="FPC73" s="110"/>
      <c r="FPD73" s="110"/>
      <c r="FPE73" s="110"/>
      <c r="FPF73" s="110"/>
      <c r="FPG73" s="110"/>
      <c r="FPH73" s="110"/>
      <c r="FPI73" s="110"/>
      <c r="FPJ73" s="110"/>
      <c r="FPK73" s="110"/>
      <c r="FPL73" s="110"/>
      <c r="FPM73" s="110"/>
      <c r="FPN73" s="110"/>
      <c r="FPO73" s="110"/>
      <c r="FPP73" s="110"/>
      <c r="FPQ73" s="110"/>
      <c r="FPR73" s="110"/>
      <c r="FPS73" s="110"/>
      <c r="FPT73" s="110"/>
      <c r="FPU73" s="110"/>
      <c r="FPV73" s="110"/>
      <c r="FPW73" s="110"/>
      <c r="FPX73" s="110"/>
      <c r="FPY73" s="110"/>
      <c r="FPZ73" s="110"/>
      <c r="FQA73" s="110"/>
      <c r="FQB73" s="110"/>
      <c r="FQC73" s="110"/>
      <c r="FQD73" s="110"/>
      <c r="FQE73" s="110"/>
      <c r="FQF73" s="110"/>
      <c r="FQG73" s="110"/>
      <c r="FQH73" s="110"/>
      <c r="FQI73" s="110"/>
      <c r="FQJ73" s="110"/>
      <c r="FQK73" s="110"/>
      <c r="FQL73" s="110"/>
      <c r="FQM73" s="110"/>
      <c r="FQN73" s="110"/>
      <c r="FQO73" s="110"/>
      <c r="FQP73" s="110"/>
      <c r="FQQ73" s="110"/>
      <c r="FQR73" s="110"/>
      <c r="FQS73" s="110"/>
      <c r="FQT73" s="110"/>
      <c r="FQU73" s="110"/>
      <c r="FQV73" s="110"/>
      <c r="FQW73" s="110"/>
      <c r="FQX73" s="110"/>
      <c r="FQY73" s="110"/>
      <c r="FQZ73" s="110"/>
      <c r="FRA73" s="110"/>
      <c r="FRB73" s="110"/>
      <c r="FRC73" s="110"/>
      <c r="FRD73" s="110"/>
      <c r="FRE73" s="110"/>
      <c r="FRF73" s="110"/>
      <c r="FRG73" s="110"/>
      <c r="FRH73" s="110"/>
      <c r="FRI73" s="110"/>
      <c r="FRJ73" s="110"/>
      <c r="FRK73" s="110"/>
      <c r="FRL73" s="110"/>
      <c r="FRM73" s="110"/>
      <c r="FRN73" s="110"/>
      <c r="FRO73" s="110"/>
      <c r="FRP73" s="110"/>
      <c r="FRQ73" s="110"/>
      <c r="FRR73" s="110"/>
      <c r="FRS73" s="110"/>
      <c r="FRT73" s="110"/>
      <c r="FRU73" s="110"/>
      <c r="FRV73" s="110"/>
      <c r="FRW73" s="110"/>
      <c r="FRX73" s="110"/>
      <c r="FRY73" s="110"/>
      <c r="FRZ73" s="110"/>
      <c r="FSA73" s="110"/>
      <c r="FSB73" s="110"/>
      <c r="FSC73" s="110"/>
      <c r="FSD73" s="110"/>
      <c r="FSE73" s="110"/>
      <c r="FSF73" s="110"/>
      <c r="FSG73" s="110"/>
      <c r="FSH73" s="110"/>
      <c r="FSI73" s="110"/>
      <c r="FSJ73" s="110"/>
      <c r="FSK73" s="110"/>
      <c r="FSL73" s="110"/>
      <c r="FSM73" s="110"/>
      <c r="FSN73" s="110"/>
      <c r="FSO73" s="110"/>
      <c r="FSP73" s="110"/>
      <c r="FSQ73" s="110"/>
      <c r="FSR73" s="110"/>
      <c r="FSS73" s="110"/>
      <c r="FST73" s="110"/>
      <c r="FSU73" s="110"/>
      <c r="FSV73" s="110"/>
      <c r="FSW73" s="110"/>
      <c r="FSX73" s="110"/>
      <c r="FSY73" s="110"/>
      <c r="FSZ73" s="110"/>
      <c r="FTA73" s="110"/>
      <c r="FTB73" s="110"/>
      <c r="FTC73" s="110"/>
      <c r="FTD73" s="110"/>
      <c r="FTE73" s="110"/>
      <c r="FTF73" s="110"/>
      <c r="FTG73" s="110"/>
      <c r="FTH73" s="110"/>
      <c r="FTI73" s="110"/>
      <c r="FTJ73" s="110"/>
      <c r="FTK73" s="110"/>
      <c r="FTL73" s="110"/>
      <c r="FTM73" s="110"/>
      <c r="FTN73" s="110"/>
      <c r="FTO73" s="110"/>
      <c r="FTP73" s="110"/>
      <c r="FTQ73" s="110"/>
      <c r="FTR73" s="110"/>
      <c r="FTS73" s="110"/>
      <c r="FTT73" s="110"/>
      <c r="FTU73" s="110"/>
      <c r="FTV73" s="110"/>
      <c r="FTW73" s="110"/>
      <c r="FTX73" s="110"/>
      <c r="FTY73" s="110"/>
      <c r="FTZ73" s="110"/>
      <c r="FUA73" s="110"/>
      <c r="FUB73" s="110"/>
      <c r="FUC73" s="110"/>
      <c r="FUD73" s="110"/>
      <c r="FUE73" s="110"/>
      <c r="FUF73" s="110"/>
      <c r="FUG73" s="110"/>
      <c r="FUH73" s="110"/>
      <c r="FUI73" s="110"/>
      <c r="FUJ73" s="110"/>
      <c r="FUK73" s="110"/>
      <c r="FUL73" s="110"/>
      <c r="FUM73" s="110"/>
      <c r="FUN73" s="110"/>
      <c r="FUO73" s="110"/>
      <c r="FUP73" s="110"/>
      <c r="FUQ73" s="110"/>
      <c r="FUR73" s="110"/>
      <c r="FUS73" s="110"/>
      <c r="FUT73" s="110"/>
      <c r="FUU73" s="110"/>
      <c r="FUV73" s="110"/>
      <c r="FUW73" s="110"/>
      <c r="FUX73" s="110"/>
      <c r="FUY73" s="110"/>
      <c r="FUZ73" s="110"/>
      <c r="FVA73" s="110"/>
      <c r="FVB73" s="110"/>
      <c r="FVC73" s="110"/>
      <c r="FVD73" s="110"/>
      <c r="FVE73" s="110"/>
      <c r="FVF73" s="110"/>
      <c r="FVG73" s="110"/>
      <c r="FVH73" s="110"/>
      <c r="FVI73" s="110"/>
      <c r="FVJ73" s="110"/>
      <c r="FVK73" s="110"/>
      <c r="FVL73" s="110"/>
      <c r="FVM73" s="110"/>
      <c r="FVN73" s="110"/>
      <c r="FVO73" s="110"/>
      <c r="FVP73" s="110"/>
      <c r="FVQ73" s="110"/>
      <c r="FVR73" s="110"/>
      <c r="FVS73" s="110"/>
      <c r="FVT73" s="110"/>
      <c r="FVU73" s="110"/>
      <c r="FVV73" s="110"/>
      <c r="FVW73" s="110"/>
      <c r="FVX73" s="110"/>
      <c r="FVY73" s="110"/>
      <c r="FVZ73" s="110"/>
      <c r="FWA73" s="110"/>
      <c r="FWB73" s="110"/>
      <c r="FWC73" s="110"/>
      <c r="FWD73" s="110"/>
      <c r="FWE73" s="110"/>
      <c r="FWF73" s="110"/>
      <c r="FWG73" s="110"/>
      <c r="FWH73" s="110"/>
      <c r="FWI73" s="110"/>
      <c r="FWJ73" s="110"/>
      <c r="FWK73" s="110"/>
      <c r="FWL73" s="110"/>
      <c r="FWM73" s="110"/>
      <c r="FWN73" s="110"/>
      <c r="FWO73" s="110"/>
      <c r="FWP73" s="110"/>
      <c r="FWQ73" s="110"/>
      <c r="FWR73" s="110"/>
      <c r="FWS73" s="110"/>
      <c r="FWT73" s="110"/>
      <c r="FWU73" s="110"/>
      <c r="FWV73" s="110"/>
      <c r="FWW73" s="110"/>
      <c r="FWX73" s="110"/>
      <c r="FWY73" s="110"/>
      <c r="FWZ73" s="110"/>
      <c r="FXA73" s="110"/>
      <c r="FXB73" s="110"/>
      <c r="FXC73" s="110"/>
      <c r="FXD73" s="110"/>
      <c r="FXE73" s="110"/>
      <c r="FXF73" s="110"/>
      <c r="FXG73" s="110"/>
      <c r="FXH73" s="110"/>
      <c r="FXI73" s="110"/>
      <c r="FXJ73" s="110"/>
      <c r="FXK73" s="110"/>
      <c r="FXL73" s="110"/>
      <c r="FXM73" s="110"/>
      <c r="FXN73" s="110"/>
      <c r="FXO73" s="110"/>
      <c r="FXP73" s="110"/>
      <c r="FXQ73" s="110"/>
      <c r="FXR73" s="110"/>
      <c r="FXS73" s="110"/>
      <c r="FXT73" s="110"/>
      <c r="FXU73" s="110"/>
      <c r="FXV73" s="110"/>
      <c r="FXW73" s="110"/>
      <c r="FXX73" s="110"/>
      <c r="FXY73" s="110"/>
      <c r="FXZ73" s="110"/>
      <c r="FYA73" s="110"/>
      <c r="FYB73" s="110"/>
      <c r="FYC73" s="110"/>
      <c r="FYD73" s="110"/>
      <c r="FYE73" s="110"/>
      <c r="FYF73" s="110"/>
      <c r="FYG73" s="110"/>
      <c r="FYH73" s="110"/>
      <c r="FYI73" s="110"/>
      <c r="FYJ73" s="110"/>
      <c r="FYK73" s="110"/>
      <c r="FYL73" s="110"/>
      <c r="FYM73" s="110"/>
      <c r="FYN73" s="110"/>
      <c r="FYO73" s="110"/>
      <c r="FYP73" s="110"/>
      <c r="FYQ73" s="110"/>
      <c r="FYR73" s="110"/>
      <c r="FYS73" s="110"/>
      <c r="FYT73" s="110"/>
      <c r="FYU73" s="110"/>
      <c r="FYV73" s="110"/>
      <c r="FYW73" s="110"/>
      <c r="FYX73" s="110"/>
      <c r="FYY73" s="110"/>
      <c r="FYZ73" s="110"/>
      <c r="FZA73" s="110"/>
      <c r="FZB73" s="110"/>
      <c r="FZC73" s="110"/>
      <c r="FZD73" s="110"/>
      <c r="FZE73" s="110"/>
      <c r="FZF73" s="110"/>
      <c r="FZG73" s="110"/>
      <c r="FZH73" s="110"/>
      <c r="FZI73" s="110"/>
      <c r="FZJ73" s="110"/>
      <c r="FZK73" s="110"/>
      <c r="FZL73" s="110"/>
      <c r="FZM73" s="110"/>
      <c r="FZN73" s="110"/>
      <c r="FZO73" s="110"/>
      <c r="FZP73" s="110"/>
      <c r="FZQ73" s="110"/>
      <c r="FZR73" s="110"/>
      <c r="FZS73" s="110"/>
      <c r="FZT73" s="110"/>
      <c r="FZU73" s="110"/>
      <c r="FZV73" s="110"/>
      <c r="FZW73" s="110"/>
      <c r="FZX73" s="110"/>
      <c r="FZY73" s="110"/>
      <c r="FZZ73" s="110"/>
      <c r="GAA73" s="110"/>
      <c r="GAB73" s="110"/>
      <c r="GAC73" s="110"/>
      <c r="GAD73" s="110"/>
      <c r="GAE73" s="110"/>
      <c r="GAF73" s="110"/>
      <c r="GAG73" s="110"/>
      <c r="GAH73" s="110"/>
      <c r="GAI73" s="110"/>
      <c r="GAJ73" s="110"/>
      <c r="GAK73" s="110"/>
      <c r="GAL73" s="110"/>
      <c r="GAM73" s="110"/>
      <c r="GAN73" s="110"/>
      <c r="GAO73" s="110"/>
      <c r="GAP73" s="110"/>
      <c r="GAQ73" s="110"/>
      <c r="GAR73" s="110"/>
      <c r="GAS73" s="110"/>
      <c r="GAT73" s="110"/>
      <c r="GAU73" s="110"/>
      <c r="GAV73" s="110"/>
      <c r="GAW73" s="110"/>
      <c r="GAX73" s="110"/>
      <c r="GAY73" s="110"/>
      <c r="GAZ73" s="110"/>
      <c r="GBA73" s="110"/>
      <c r="GBB73" s="110"/>
      <c r="GBC73" s="110"/>
      <c r="GBD73" s="110"/>
      <c r="GBE73" s="110"/>
      <c r="GBF73" s="110"/>
      <c r="GBG73" s="110"/>
      <c r="GBH73" s="110"/>
      <c r="GBI73" s="110"/>
      <c r="GBJ73" s="110"/>
      <c r="GBK73" s="110"/>
      <c r="GBL73" s="110"/>
      <c r="GBM73" s="110"/>
      <c r="GBN73" s="110"/>
      <c r="GBO73" s="110"/>
      <c r="GBP73" s="110"/>
      <c r="GBQ73" s="110"/>
      <c r="GBR73" s="110"/>
      <c r="GBS73" s="110"/>
      <c r="GBT73" s="110"/>
      <c r="GBU73" s="110"/>
      <c r="GBV73" s="110"/>
      <c r="GBW73" s="110"/>
      <c r="GBX73" s="110"/>
      <c r="GBY73" s="110"/>
      <c r="GBZ73" s="110"/>
      <c r="GCA73" s="110"/>
      <c r="GCB73" s="110"/>
      <c r="GCC73" s="110"/>
      <c r="GCD73" s="110"/>
      <c r="GCE73" s="110"/>
      <c r="GCF73" s="110"/>
      <c r="GCG73" s="110"/>
      <c r="GCH73" s="110"/>
      <c r="GCI73" s="110"/>
      <c r="GCJ73" s="110"/>
      <c r="GCK73" s="110"/>
      <c r="GCL73" s="110"/>
      <c r="GCM73" s="110"/>
      <c r="GCN73" s="110"/>
      <c r="GCO73" s="110"/>
      <c r="GCP73" s="110"/>
      <c r="GCQ73" s="110"/>
      <c r="GCR73" s="110"/>
      <c r="GCS73" s="110"/>
      <c r="GCT73" s="110"/>
      <c r="GCU73" s="110"/>
      <c r="GCV73" s="110"/>
      <c r="GCW73" s="110"/>
      <c r="GCX73" s="110"/>
      <c r="GCY73" s="110"/>
      <c r="GCZ73" s="110"/>
      <c r="GDA73" s="110"/>
      <c r="GDB73" s="110"/>
      <c r="GDC73" s="110"/>
      <c r="GDD73" s="110"/>
      <c r="GDE73" s="110"/>
      <c r="GDF73" s="110"/>
      <c r="GDG73" s="110"/>
      <c r="GDH73" s="110"/>
      <c r="GDI73" s="110"/>
      <c r="GDJ73" s="110"/>
      <c r="GDK73" s="110"/>
      <c r="GDL73" s="110"/>
      <c r="GDM73" s="110"/>
      <c r="GDN73" s="110"/>
      <c r="GDO73" s="110"/>
      <c r="GDP73" s="110"/>
      <c r="GDQ73" s="110"/>
      <c r="GDR73" s="110"/>
      <c r="GDS73" s="110"/>
      <c r="GDT73" s="110"/>
      <c r="GDU73" s="110"/>
      <c r="GDV73" s="110"/>
      <c r="GDW73" s="110"/>
      <c r="GDX73" s="110"/>
      <c r="GDY73" s="110"/>
      <c r="GDZ73" s="110"/>
      <c r="GEA73" s="110"/>
      <c r="GEB73" s="110"/>
      <c r="GEC73" s="110"/>
      <c r="GED73" s="110"/>
      <c r="GEE73" s="110"/>
      <c r="GEF73" s="110"/>
      <c r="GEG73" s="110"/>
      <c r="GEH73" s="110"/>
      <c r="GEI73" s="110"/>
      <c r="GEJ73" s="110"/>
      <c r="GEK73" s="110"/>
      <c r="GEL73" s="110"/>
      <c r="GEM73" s="110"/>
      <c r="GEN73" s="110"/>
      <c r="GEO73" s="110"/>
      <c r="GEP73" s="110"/>
      <c r="GEQ73" s="110"/>
      <c r="GER73" s="110"/>
      <c r="GES73" s="110"/>
      <c r="GET73" s="110"/>
      <c r="GEU73" s="110"/>
      <c r="GEV73" s="110"/>
      <c r="GEW73" s="110"/>
      <c r="GEX73" s="110"/>
      <c r="GEY73" s="110"/>
      <c r="GEZ73" s="110"/>
      <c r="GFA73" s="110"/>
      <c r="GFB73" s="110"/>
      <c r="GFC73" s="110"/>
      <c r="GFD73" s="110"/>
      <c r="GFE73" s="110"/>
      <c r="GFF73" s="110"/>
      <c r="GFG73" s="110"/>
      <c r="GFH73" s="110"/>
      <c r="GFI73" s="110"/>
      <c r="GFJ73" s="110"/>
      <c r="GFK73" s="110"/>
      <c r="GFL73" s="110"/>
      <c r="GFM73" s="110"/>
      <c r="GFN73" s="110"/>
      <c r="GFO73" s="110"/>
      <c r="GFP73" s="110"/>
      <c r="GFQ73" s="110"/>
      <c r="GFR73" s="110"/>
      <c r="GFS73" s="110"/>
      <c r="GFT73" s="110"/>
      <c r="GFU73" s="110"/>
      <c r="GFV73" s="110"/>
      <c r="GFW73" s="110"/>
      <c r="GFX73" s="110"/>
      <c r="GFY73" s="110"/>
      <c r="GFZ73" s="110"/>
      <c r="GGA73" s="110"/>
      <c r="GGB73" s="110"/>
      <c r="GGC73" s="110"/>
      <c r="GGD73" s="110"/>
      <c r="GGE73" s="110"/>
      <c r="GGF73" s="110"/>
      <c r="GGG73" s="110"/>
      <c r="GGH73" s="110"/>
      <c r="GGI73" s="110"/>
      <c r="GGJ73" s="110"/>
      <c r="GGK73" s="110"/>
      <c r="GGL73" s="110"/>
      <c r="GGM73" s="110"/>
      <c r="GGN73" s="110"/>
      <c r="GGO73" s="110"/>
      <c r="GGP73" s="110"/>
      <c r="GGQ73" s="110"/>
      <c r="GGR73" s="110"/>
      <c r="GGS73" s="110"/>
      <c r="GGT73" s="110"/>
      <c r="GGU73" s="110"/>
      <c r="GGV73" s="110"/>
      <c r="GGW73" s="110"/>
      <c r="GGX73" s="110"/>
      <c r="GGY73" s="110"/>
      <c r="GGZ73" s="110"/>
      <c r="GHA73" s="110"/>
      <c r="GHB73" s="110"/>
      <c r="GHC73" s="110"/>
      <c r="GHD73" s="110"/>
      <c r="GHE73" s="110"/>
      <c r="GHF73" s="110"/>
      <c r="GHG73" s="110"/>
      <c r="GHH73" s="110"/>
      <c r="GHI73" s="110"/>
      <c r="GHJ73" s="110"/>
      <c r="GHK73" s="110"/>
      <c r="GHL73" s="110"/>
      <c r="GHM73" s="110"/>
      <c r="GHN73" s="110"/>
      <c r="GHO73" s="110"/>
      <c r="GHP73" s="110"/>
      <c r="GHQ73" s="110"/>
      <c r="GHR73" s="110"/>
      <c r="GHS73" s="110"/>
      <c r="GHT73" s="110"/>
      <c r="GHU73" s="110"/>
      <c r="GHV73" s="110"/>
      <c r="GHW73" s="110"/>
      <c r="GHX73" s="110"/>
      <c r="GHY73" s="110"/>
      <c r="GHZ73" s="110"/>
      <c r="GIA73" s="110"/>
      <c r="GIB73" s="110"/>
      <c r="GIC73" s="110"/>
      <c r="GID73" s="110"/>
      <c r="GIE73" s="110"/>
      <c r="GIF73" s="110"/>
      <c r="GIG73" s="110"/>
      <c r="GIH73" s="110"/>
      <c r="GII73" s="110"/>
      <c r="GIJ73" s="110"/>
      <c r="GIK73" s="110"/>
      <c r="GIL73" s="110"/>
      <c r="GIM73" s="110"/>
      <c r="GIN73" s="110"/>
      <c r="GIO73" s="110"/>
      <c r="GIP73" s="110"/>
      <c r="GIQ73" s="110"/>
      <c r="GIR73" s="110"/>
      <c r="GIS73" s="110"/>
      <c r="GIT73" s="110"/>
      <c r="GIU73" s="110"/>
      <c r="GIV73" s="110"/>
      <c r="GIW73" s="110"/>
      <c r="GIX73" s="110"/>
      <c r="GIY73" s="110"/>
      <c r="GIZ73" s="110"/>
      <c r="GJA73" s="110"/>
      <c r="GJB73" s="110"/>
      <c r="GJC73" s="110"/>
      <c r="GJD73" s="110"/>
      <c r="GJE73" s="110"/>
      <c r="GJF73" s="110"/>
      <c r="GJG73" s="110"/>
      <c r="GJH73" s="110"/>
      <c r="GJI73" s="110"/>
      <c r="GJJ73" s="110"/>
      <c r="GJK73" s="110"/>
      <c r="GJL73" s="110"/>
      <c r="GJM73" s="110"/>
      <c r="GJN73" s="110"/>
      <c r="GJO73" s="110"/>
      <c r="GJP73" s="110"/>
      <c r="GJQ73" s="110"/>
      <c r="GJR73" s="110"/>
      <c r="GJS73" s="110"/>
      <c r="GJT73" s="110"/>
      <c r="GJU73" s="110"/>
      <c r="GJV73" s="110"/>
      <c r="GJW73" s="110"/>
      <c r="GJX73" s="110"/>
      <c r="GJY73" s="110"/>
      <c r="GJZ73" s="110"/>
      <c r="GKA73" s="110"/>
      <c r="GKB73" s="110"/>
      <c r="GKC73" s="110"/>
      <c r="GKD73" s="110"/>
      <c r="GKE73" s="110"/>
      <c r="GKF73" s="110"/>
      <c r="GKG73" s="110"/>
      <c r="GKH73" s="110"/>
      <c r="GKI73" s="110"/>
      <c r="GKJ73" s="110"/>
      <c r="GKK73" s="110"/>
      <c r="GKL73" s="110"/>
      <c r="GKM73" s="110"/>
      <c r="GKN73" s="110"/>
      <c r="GKO73" s="110"/>
      <c r="GKP73" s="110"/>
      <c r="GKQ73" s="110"/>
      <c r="GKR73" s="110"/>
      <c r="GKS73" s="110"/>
      <c r="GKT73" s="110"/>
      <c r="GKU73" s="110"/>
      <c r="GKV73" s="110"/>
      <c r="GKW73" s="110"/>
      <c r="GKX73" s="110"/>
      <c r="GKY73" s="110"/>
      <c r="GKZ73" s="110"/>
      <c r="GLA73" s="110"/>
      <c r="GLB73" s="110"/>
      <c r="GLC73" s="110"/>
      <c r="GLD73" s="110"/>
      <c r="GLE73" s="110"/>
      <c r="GLF73" s="110"/>
      <c r="GLG73" s="110"/>
      <c r="GLH73" s="110"/>
      <c r="GLI73" s="110"/>
      <c r="GLJ73" s="110"/>
      <c r="GLK73" s="110"/>
      <c r="GLL73" s="110"/>
      <c r="GLM73" s="110"/>
      <c r="GLN73" s="110"/>
      <c r="GLO73" s="110"/>
      <c r="GLP73" s="110"/>
      <c r="GLQ73" s="110"/>
      <c r="GLR73" s="110"/>
      <c r="GLS73" s="110"/>
      <c r="GLT73" s="110"/>
      <c r="GLU73" s="110"/>
      <c r="GLV73" s="110"/>
      <c r="GLW73" s="110"/>
      <c r="GLX73" s="110"/>
      <c r="GLY73" s="110"/>
      <c r="GLZ73" s="110"/>
      <c r="GMA73" s="110"/>
      <c r="GMB73" s="110"/>
      <c r="GMC73" s="110"/>
      <c r="GMD73" s="110"/>
      <c r="GME73" s="110"/>
      <c r="GMF73" s="110"/>
      <c r="GMG73" s="110"/>
      <c r="GMH73" s="110"/>
      <c r="GMI73" s="110"/>
      <c r="GMJ73" s="110"/>
      <c r="GMK73" s="110"/>
      <c r="GML73" s="110"/>
      <c r="GMM73" s="110"/>
      <c r="GMN73" s="110"/>
      <c r="GMO73" s="110"/>
      <c r="GMP73" s="110"/>
      <c r="GMQ73" s="110"/>
      <c r="GMR73" s="110"/>
      <c r="GMS73" s="110"/>
      <c r="GMT73" s="110"/>
      <c r="GMU73" s="110"/>
      <c r="GMV73" s="110"/>
      <c r="GMW73" s="110"/>
      <c r="GMX73" s="110"/>
      <c r="GMY73" s="110"/>
      <c r="GMZ73" s="110"/>
      <c r="GNA73" s="110"/>
      <c r="GNB73" s="110"/>
      <c r="GNC73" s="110"/>
      <c r="GND73" s="110"/>
      <c r="GNE73" s="110"/>
      <c r="GNF73" s="110"/>
      <c r="GNG73" s="110"/>
      <c r="GNH73" s="110"/>
      <c r="GNI73" s="110"/>
      <c r="GNJ73" s="110"/>
      <c r="GNK73" s="110"/>
      <c r="GNL73" s="110"/>
      <c r="GNM73" s="110"/>
      <c r="GNN73" s="110"/>
      <c r="GNO73" s="110"/>
      <c r="GNP73" s="110"/>
      <c r="GNQ73" s="110"/>
      <c r="GNR73" s="110"/>
      <c r="GNS73" s="110"/>
      <c r="GNT73" s="110"/>
      <c r="GNU73" s="110"/>
      <c r="GNV73" s="110"/>
      <c r="GNW73" s="110"/>
      <c r="GNX73" s="110"/>
      <c r="GNY73" s="110"/>
      <c r="GNZ73" s="110"/>
      <c r="GOA73" s="110"/>
      <c r="GOB73" s="110"/>
      <c r="GOC73" s="110"/>
      <c r="GOD73" s="110"/>
      <c r="GOE73" s="110"/>
      <c r="GOF73" s="110"/>
      <c r="GOG73" s="110"/>
      <c r="GOH73" s="110"/>
      <c r="GOI73" s="110"/>
      <c r="GOJ73" s="110"/>
      <c r="GOK73" s="110"/>
      <c r="GOL73" s="110"/>
      <c r="GOM73" s="110"/>
      <c r="GON73" s="110"/>
      <c r="GOO73" s="110"/>
      <c r="GOP73" s="110"/>
      <c r="GOQ73" s="110"/>
      <c r="GOR73" s="110"/>
      <c r="GOS73" s="110"/>
      <c r="GOT73" s="110"/>
      <c r="GOU73" s="110"/>
      <c r="GOV73" s="110"/>
      <c r="GOW73" s="110"/>
      <c r="GOX73" s="110"/>
      <c r="GOY73" s="110"/>
      <c r="GOZ73" s="110"/>
      <c r="GPA73" s="110"/>
      <c r="GPB73" s="110"/>
      <c r="GPC73" s="110"/>
      <c r="GPD73" s="110"/>
      <c r="GPE73" s="110"/>
      <c r="GPF73" s="110"/>
      <c r="GPG73" s="110"/>
      <c r="GPH73" s="110"/>
      <c r="GPI73" s="110"/>
      <c r="GPJ73" s="110"/>
      <c r="GPK73" s="110"/>
      <c r="GPL73" s="110"/>
      <c r="GPM73" s="110"/>
      <c r="GPN73" s="110"/>
      <c r="GPO73" s="110"/>
      <c r="GPP73" s="110"/>
      <c r="GPQ73" s="110"/>
      <c r="GPR73" s="110"/>
      <c r="GPS73" s="110"/>
      <c r="GPT73" s="110"/>
      <c r="GPU73" s="110"/>
      <c r="GPV73" s="110"/>
      <c r="GPW73" s="110"/>
      <c r="GPX73" s="110"/>
      <c r="GPY73" s="110"/>
      <c r="GPZ73" s="110"/>
      <c r="GQA73" s="110"/>
      <c r="GQB73" s="110"/>
      <c r="GQC73" s="110"/>
      <c r="GQD73" s="110"/>
      <c r="GQE73" s="110"/>
      <c r="GQF73" s="110"/>
      <c r="GQG73" s="110"/>
      <c r="GQH73" s="110"/>
      <c r="GQI73" s="110"/>
      <c r="GQJ73" s="110"/>
      <c r="GQK73" s="110"/>
      <c r="GQL73" s="110"/>
      <c r="GQM73" s="110"/>
      <c r="GQN73" s="110"/>
      <c r="GQO73" s="110"/>
      <c r="GQP73" s="110"/>
      <c r="GQQ73" s="110"/>
      <c r="GQR73" s="110"/>
      <c r="GQS73" s="110"/>
      <c r="GQT73" s="110"/>
      <c r="GQU73" s="110"/>
      <c r="GQV73" s="110"/>
      <c r="GQW73" s="110"/>
      <c r="GQX73" s="110"/>
      <c r="GQY73" s="110"/>
      <c r="GQZ73" s="110"/>
      <c r="GRA73" s="110"/>
      <c r="GRB73" s="110"/>
      <c r="GRC73" s="110"/>
      <c r="GRD73" s="110"/>
      <c r="GRE73" s="110"/>
      <c r="GRF73" s="110"/>
      <c r="GRG73" s="110"/>
      <c r="GRH73" s="110"/>
      <c r="GRI73" s="110"/>
      <c r="GRJ73" s="110"/>
      <c r="GRK73" s="110"/>
      <c r="GRL73" s="110"/>
      <c r="GRM73" s="110"/>
      <c r="GRN73" s="110"/>
      <c r="GRO73" s="110"/>
      <c r="GRP73" s="110"/>
      <c r="GRQ73" s="110"/>
      <c r="GRR73" s="110"/>
      <c r="GRS73" s="110"/>
      <c r="GRT73" s="110"/>
      <c r="GRU73" s="110"/>
      <c r="GRV73" s="110"/>
      <c r="GRW73" s="110"/>
      <c r="GRX73" s="110"/>
      <c r="GRY73" s="110"/>
      <c r="GRZ73" s="110"/>
      <c r="GSA73" s="110"/>
      <c r="GSB73" s="110"/>
      <c r="GSC73" s="110"/>
      <c r="GSD73" s="110"/>
      <c r="GSE73" s="110"/>
      <c r="GSF73" s="110"/>
      <c r="GSG73" s="110"/>
      <c r="GSH73" s="110"/>
      <c r="GSI73" s="110"/>
      <c r="GSJ73" s="110"/>
      <c r="GSK73" s="110"/>
      <c r="GSL73" s="110"/>
      <c r="GSM73" s="110"/>
      <c r="GSN73" s="110"/>
      <c r="GSO73" s="110"/>
      <c r="GSP73" s="110"/>
      <c r="GSQ73" s="110"/>
      <c r="GSR73" s="110"/>
      <c r="GSS73" s="110"/>
      <c r="GST73" s="110"/>
      <c r="GSU73" s="110"/>
      <c r="GSV73" s="110"/>
      <c r="GSW73" s="110"/>
      <c r="GSX73" s="110"/>
      <c r="GSY73" s="110"/>
      <c r="GSZ73" s="110"/>
      <c r="GTA73" s="110"/>
      <c r="GTB73" s="110"/>
      <c r="GTC73" s="110"/>
      <c r="GTD73" s="110"/>
      <c r="GTE73" s="110"/>
      <c r="GTF73" s="110"/>
      <c r="GTG73" s="110"/>
      <c r="GTH73" s="110"/>
      <c r="GTI73" s="110"/>
      <c r="GTJ73" s="110"/>
      <c r="GTK73" s="110"/>
      <c r="GTL73" s="110"/>
      <c r="GTM73" s="110"/>
      <c r="GTN73" s="110"/>
      <c r="GTO73" s="110"/>
      <c r="GTP73" s="110"/>
      <c r="GTQ73" s="110"/>
      <c r="GTR73" s="110"/>
      <c r="GTS73" s="110"/>
      <c r="GTT73" s="110"/>
      <c r="GTU73" s="110"/>
      <c r="GTV73" s="110"/>
      <c r="GTW73" s="110"/>
      <c r="GTX73" s="110"/>
      <c r="GTY73" s="110"/>
      <c r="GTZ73" s="110"/>
      <c r="GUA73" s="110"/>
      <c r="GUB73" s="110"/>
      <c r="GUC73" s="110"/>
      <c r="GUD73" s="110"/>
      <c r="GUE73" s="110"/>
      <c r="GUF73" s="110"/>
      <c r="GUG73" s="110"/>
      <c r="GUH73" s="110"/>
      <c r="GUI73" s="110"/>
      <c r="GUJ73" s="110"/>
      <c r="GUK73" s="110"/>
      <c r="GUL73" s="110"/>
      <c r="GUM73" s="110"/>
      <c r="GUN73" s="110"/>
      <c r="GUO73" s="110"/>
      <c r="GUP73" s="110"/>
      <c r="GUQ73" s="110"/>
      <c r="GUR73" s="110"/>
      <c r="GUS73" s="110"/>
      <c r="GUT73" s="110"/>
      <c r="GUU73" s="110"/>
      <c r="GUV73" s="110"/>
      <c r="GUW73" s="110"/>
      <c r="GUX73" s="110"/>
      <c r="GUY73" s="110"/>
      <c r="GUZ73" s="110"/>
      <c r="GVA73" s="110"/>
      <c r="GVB73" s="110"/>
      <c r="GVC73" s="110"/>
      <c r="GVD73" s="110"/>
      <c r="GVE73" s="110"/>
      <c r="GVF73" s="110"/>
      <c r="GVG73" s="110"/>
      <c r="GVH73" s="110"/>
      <c r="GVI73" s="110"/>
      <c r="GVJ73" s="110"/>
      <c r="GVK73" s="110"/>
      <c r="GVL73" s="110"/>
      <c r="GVM73" s="110"/>
      <c r="GVN73" s="110"/>
      <c r="GVO73" s="110"/>
      <c r="GVP73" s="110"/>
      <c r="GVQ73" s="110"/>
      <c r="GVR73" s="110"/>
      <c r="GVS73" s="110"/>
      <c r="GVT73" s="110"/>
      <c r="GVU73" s="110"/>
      <c r="GVV73" s="110"/>
      <c r="GVW73" s="110"/>
      <c r="GVX73" s="110"/>
      <c r="GVY73" s="110"/>
      <c r="GVZ73" s="110"/>
      <c r="GWA73" s="110"/>
      <c r="GWB73" s="110"/>
      <c r="GWC73" s="110"/>
      <c r="GWD73" s="110"/>
      <c r="GWE73" s="110"/>
      <c r="GWF73" s="110"/>
      <c r="GWG73" s="110"/>
      <c r="GWH73" s="110"/>
      <c r="GWI73" s="110"/>
      <c r="GWJ73" s="110"/>
      <c r="GWK73" s="110"/>
      <c r="GWL73" s="110"/>
      <c r="GWM73" s="110"/>
      <c r="GWN73" s="110"/>
      <c r="GWO73" s="110"/>
      <c r="GWP73" s="110"/>
      <c r="GWQ73" s="110"/>
      <c r="GWR73" s="110"/>
      <c r="GWS73" s="110"/>
      <c r="GWT73" s="110"/>
      <c r="GWU73" s="110"/>
      <c r="GWV73" s="110"/>
      <c r="GWW73" s="110"/>
      <c r="GWX73" s="110"/>
      <c r="GWY73" s="110"/>
      <c r="GWZ73" s="110"/>
      <c r="GXA73" s="110"/>
      <c r="GXB73" s="110"/>
      <c r="GXC73" s="110"/>
      <c r="GXD73" s="110"/>
      <c r="GXE73" s="110"/>
      <c r="GXF73" s="110"/>
      <c r="GXG73" s="110"/>
      <c r="GXH73" s="110"/>
      <c r="GXI73" s="110"/>
      <c r="GXJ73" s="110"/>
      <c r="GXK73" s="110"/>
      <c r="GXL73" s="110"/>
      <c r="GXM73" s="110"/>
      <c r="GXN73" s="110"/>
      <c r="GXO73" s="110"/>
      <c r="GXP73" s="110"/>
      <c r="GXQ73" s="110"/>
      <c r="GXR73" s="110"/>
      <c r="GXS73" s="110"/>
      <c r="GXT73" s="110"/>
      <c r="GXU73" s="110"/>
      <c r="GXV73" s="110"/>
      <c r="GXW73" s="110"/>
      <c r="GXX73" s="110"/>
      <c r="GXY73" s="110"/>
      <c r="GXZ73" s="110"/>
      <c r="GYA73" s="110"/>
      <c r="GYB73" s="110"/>
      <c r="GYC73" s="110"/>
      <c r="GYD73" s="110"/>
      <c r="GYE73" s="110"/>
      <c r="GYF73" s="110"/>
      <c r="GYG73" s="110"/>
      <c r="GYH73" s="110"/>
      <c r="GYI73" s="110"/>
      <c r="GYJ73" s="110"/>
      <c r="GYK73" s="110"/>
      <c r="GYL73" s="110"/>
      <c r="GYM73" s="110"/>
      <c r="GYN73" s="110"/>
      <c r="GYO73" s="110"/>
      <c r="GYP73" s="110"/>
      <c r="GYQ73" s="110"/>
      <c r="GYR73" s="110"/>
      <c r="GYS73" s="110"/>
      <c r="GYT73" s="110"/>
      <c r="GYU73" s="110"/>
      <c r="GYV73" s="110"/>
      <c r="GYW73" s="110"/>
      <c r="GYX73" s="110"/>
      <c r="GYY73" s="110"/>
      <c r="GYZ73" s="110"/>
      <c r="GZA73" s="110"/>
      <c r="GZB73" s="110"/>
      <c r="GZC73" s="110"/>
      <c r="GZD73" s="110"/>
      <c r="GZE73" s="110"/>
      <c r="GZF73" s="110"/>
      <c r="GZG73" s="110"/>
      <c r="GZH73" s="110"/>
      <c r="GZI73" s="110"/>
      <c r="GZJ73" s="110"/>
      <c r="GZK73" s="110"/>
      <c r="GZL73" s="110"/>
      <c r="GZM73" s="110"/>
      <c r="GZN73" s="110"/>
      <c r="GZO73" s="110"/>
      <c r="GZP73" s="110"/>
      <c r="GZQ73" s="110"/>
      <c r="GZR73" s="110"/>
      <c r="GZS73" s="110"/>
      <c r="GZT73" s="110"/>
      <c r="GZU73" s="110"/>
      <c r="GZV73" s="110"/>
      <c r="GZW73" s="110"/>
      <c r="GZX73" s="110"/>
      <c r="GZY73" s="110"/>
      <c r="GZZ73" s="110"/>
      <c r="HAA73" s="110"/>
      <c r="HAB73" s="110"/>
      <c r="HAC73" s="110"/>
      <c r="HAD73" s="110"/>
      <c r="HAE73" s="110"/>
      <c r="HAF73" s="110"/>
      <c r="HAG73" s="110"/>
      <c r="HAH73" s="110"/>
      <c r="HAI73" s="110"/>
      <c r="HAJ73" s="110"/>
      <c r="HAK73" s="110"/>
      <c r="HAL73" s="110"/>
      <c r="HAM73" s="110"/>
      <c r="HAN73" s="110"/>
      <c r="HAO73" s="110"/>
      <c r="HAP73" s="110"/>
      <c r="HAQ73" s="110"/>
      <c r="HAR73" s="110"/>
      <c r="HAS73" s="110"/>
      <c r="HAT73" s="110"/>
      <c r="HAU73" s="110"/>
      <c r="HAV73" s="110"/>
      <c r="HAW73" s="110"/>
      <c r="HAX73" s="110"/>
      <c r="HAY73" s="110"/>
      <c r="HAZ73" s="110"/>
      <c r="HBA73" s="110"/>
      <c r="HBB73" s="110"/>
      <c r="HBC73" s="110"/>
      <c r="HBD73" s="110"/>
      <c r="HBE73" s="110"/>
      <c r="HBF73" s="110"/>
      <c r="HBG73" s="110"/>
      <c r="HBH73" s="110"/>
      <c r="HBI73" s="110"/>
      <c r="HBJ73" s="110"/>
      <c r="HBK73" s="110"/>
      <c r="HBL73" s="110"/>
      <c r="HBM73" s="110"/>
      <c r="HBN73" s="110"/>
      <c r="HBO73" s="110"/>
      <c r="HBP73" s="110"/>
      <c r="HBQ73" s="110"/>
      <c r="HBR73" s="110"/>
      <c r="HBS73" s="110"/>
      <c r="HBT73" s="110"/>
      <c r="HBU73" s="110"/>
      <c r="HBV73" s="110"/>
      <c r="HBW73" s="110"/>
      <c r="HBX73" s="110"/>
      <c r="HBY73" s="110"/>
      <c r="HBZ73" s="110"/>
      <c r="HCA73" s="110"/>
      <c r="HCB73" s="110"/>
      <c r="HCC73" s="110"/>
      <c r="HCD73" s="110"/>
      <c r="HCE73" s="110"/>
      <c r="HCF73" s="110"/>
      <c r="HCG73" s="110"/>
      <c r="HCH73" s="110"/>
      <c r="HCI73" s="110"/>
      <c r="HCJ73" s="110"/>
      <c r="HCK73" s="110"/>
      <c r="HCL73" s="110"/>
      <c r="HCM73" s="110"/>
      <c r="HCN73" s="110"/>
      <c r="HCO73" s="110"/>
      <c r="HCP73" s="110"/>
      <c r="HCQ73" s="110"/>
      <c r="HCR73" s="110"/>
      <c r="HCS73" s="110"/>
      <c r="HCT73" s="110"/>
      <c r="HCU73" s="110"/>
      <c r="HCV73" s="110"/>
      <c r="HCW73" s="110"/>
      <c r="HCX73" s="110"/>
      <c r="HCY73" s="110"/>
      <c r="HCZ73" s="110"/>
      <c r="HDA73" s="110"/>
      <c r="HDB73" s="110"/>
      <c r="HDC73" s="110"/>
      <c r="HDD73" s="110"/>
      <c r="HDE73" s="110"/>
      <c r="HDF73" s="110"/>
      <c r="HDG73" s="110"/>
      <c r="HDH73" s="110"/>
      <c r="HDI73" s="110"/>
      <c r="HDJ73" s="110"/>
      <c r="HDK73" s="110"/>
      <c r="HDL73" s="110"/>
      <c r="HDM73" s="110"/>
      <c r="HDN73" s="110"/>
      <c r="HDO73" s="110"/>
      <c r="HDP73" s="110"/>
      <c r="HDQ73" s="110"/>
      <c r="HDR73" s="110"/>
      <c r="HDS73" s="110"/>
      <c r="HDT73" s="110"/>
      <c r="HDU73" s="110"/>
      <c r="HDV73" s="110"/>
      <c r="HDW73" s="110"/>
      <c r="HDX73" s="110"/>
      <c r="HDY73" s="110"/>
      <c r="HDZ73" s="110"/>
      <c r="HEA73" s="110"/>
      <c r="HEB73" s="110"/>
      <c r="HEC73" s="110"/>
      <c r="HED73" s="110"/>
      <c r="HEE73" s="110"/>
      <c r="HEF73" s="110"/>
      <c r="HEG73" s="110"/>
      <c r="HEH73" s="110"/>
      <c r="HEI73" s="110"/>
      <c r="HEJ73" s="110"/>
      <c r="HEK73" s="110"/>
      <c r="HEL73" s="110"/>
      <c r="HEM73" s="110"/>
      <c r="HEN73" s="110"/>
      <c r="HEO73" s="110"/>
      <c r="HEP73" s="110"/>
      <c r="HEQ73" s="110"/>
      <c r="HER73" s="110"/>
      <c r="HES73" s="110"/>
      <c r="HET73" s="110"/>
      <c r="HEU73" s="110"/>
      <c r="HEV73" s="110"/>
      <c r="HEW73" s="110"/>
      <c r="HEX73" s="110"/>
      <c r="HEY73" s="110"/>
      <c r="HEZ73" s="110"/>
      <c r="HFA73" s="110"/>
      <c r="HFB73" s="110"/>
      <c r="HFC73" s="110"/>
      <c r="HFD73" s="110"/>
      <c r="HFE73" s="110"/>
      <c r="HFF73" s="110"/>
      <c r="HFG73" s="110"/>
      <c r="HFH73" s="110"/>
      <c r="HFI73" s="110"/>
      <c r="HFJ73" s="110"/>
      <c r="HFK73" s="110"/>
      <c r="HFL73" s="110"/>
      <c r="HFM73" s="110"/>
      <c r="HFN73" s="110"/>
      <c r="HFO73" s="110"/>
      <c r="HFP73" s="110"/>
      <c r="HFQ73" s="110"/>
      <c r="HFR73" s="110"/>
      <c r="HFS73" s="110"/>
      <c r="HFT73" s="110"/>
      <c r="HFU73" s="110"/>
      <c r="HFV73" s="110"/>
      <c r="HFW73" s="110"/>
      <c r="HFX73" s="110"/>
      <c r="HFY73" s="110"/>
      <c r="HFZ73" s="110"/>
      <c r="HGA73" s="110"/>
      <c r="HGB73" s="110"/>
      <c r="HGC73" s="110"/>
      <c r="HGD73" s="110"/>
      <c r="HGE73" s="110"/>
      <c r="HGF73" s="110"/>
      <c r="HGG73" s="110"/>
      <c r="HGH73" s="110"/>
      <c r="HGI73" s="110"/>
      <c r="HGJ73" s="110"/>
      <c r="HGK73" s="110"/>
      <c r="HGL73" s="110"/>
      <c r="HGM73" s="110"/>
      <c r="HGN73" s="110"/>
      <c r="HGO73" s="110"/>
      <c r="HGP73" s="110"/>
      <c r="HGQ73" s="110"/>
      <c r="HGR73" s="110"/>
      <c r="HGS73" s="110"/>
      <c r="HGT73" s="110"/>
      <c r="HGU73" s="110"/>
      <c r="HGV73" s="110"/>
      <c r="HGW73" s="110"/>
      <c r="HGX73" s="110"/>
      <c r="HGY73" s="110"/>
      <c r="HGZ73" s="110"/>
      <c r="HHA73" s="110"/>
      <c r="HHB73" s="110"/>
      <c r="HHC73" s="110"/>
      <c r="HHD73" s="110"/>
      <c r="HHE73" s="110"/>
      <c r="HHF73" s="110"/>
      <c r="HHG73" s="110"/>
      <c r="HHH73" s="110"/>
      <c r="HHI73" s="110"/>
      <c r="HHJ73" s="110"/>
      <c r="HHK73" s="110"/>
      <c r="HHL73" s="110"/>
      <c r="HHM73" s="110"/>
      <c r="HHN73" s="110"/>
      <c r="HHO73" s="110"/>
      <c r="HHP73" s="110"/>
      <c r="HHQ73" s="110"/>
      <c r="HHR73" s="110"/>
      <c r="HHS73" s="110"/>
      <c r="HHT73" s="110"/>
      <c r="HHU73" s="110"/>
      <c r="HHV73" s="110"/>
      <c r="HHW73" s="110"/>
      <c r="HHX73" s="110"/>
      <c r="HHY73" s="110"/>
      <c r="HHZ73" s="110"/>
      <c r="HIA73" s="110"/>
      <c r="HIB73" s="110"/>
      <c r="HIC73" s="110"/>
      <c r="HID73" s="110"/>
      <c r="HIE73" s="110"/>
      <c r="HIF73" s="110"/>
      <c r="HIG73" s="110"/>
      <c r="HIH73" s="110"/>
      <c r="HII73" s="110"/>
      <c r="HIJ73" s="110"/>
      <c r="HIK73" s="110"/>
      <c r="HIL73" s="110"/>
      <c r="HIM73" s="110"/>
      <c r="HIN73" s="110"/>
      <c r="HIO73" s="110"/>
      <c r="HIP73" s="110"/>
      <c r="HIQ73" s="110"/>
      <c r="HIR73" s="110"/>
      <c r="HIS73" s="110"/>
      <c r="HIT73" s="110"/>
      <c r="HIU73" s="110"/>
      <c r="HIV73" s="110"/>
      <c r="HIW73" s="110"/>
      <c r="HIX73" s="110"/>
      <c r="HIY73" s="110"/>
      <c r="HIZ73" s="110"/>
      <c r="HJA73" s="110"/>
      <c r="HJB73" s="110"/>
      <c r="HJC73" s="110"/>
      <c r="HJD73" s="110"/>
      <c r="HJE73" s="110"/>
      <c r="HJF73" s="110"/>
      <c r="HJG73" s="110"/>
      <c r="HJH73" s="110"/>
      <c r="HJI73" s="110"/>
      <c r="HJJ73" s="110"/>
      <c r="HJK73" s="110"/>
      <c r="HJL73" s="110"/>
      <c r="HJM73" s="110"/>
      <c r="HJN73" s="110"/>
      <c r="HJO73" s="110"/>
      <c r="HJP73" s="110"/>
      <c r="HJQ73" s="110"/>
      <c r="HJR73" s="110"/>
      <c r="HJS73" s="110"/>
      <c r="HJT73" s="110"/>
      <c r="HJU73" s="110"/>
      <c r="HJV73" s="110"/>
      <c r="HJW73" s="110"/>
      <c r="HJX73" s="110"/>
      <c r="HJY73" s="110"/>
      <c r="HJZ73" s="110"/>
      <c r="HKA73" s="110"/>
      <c r="HKB73" s="110"/>
      <c r="HKC73" s="110"/>
      <c r="HKD73" s="110"/>
      <c r="HKE73" s="110"/>
      <c r="HKF73" s="110"/>
      <c r="HKG73" s="110"/>
      <c r="HKH73" s="110"/>
      <c r="HKI73" s="110"/>
      <c r="HKJ73" s="110"/>
      <c r="HKK73" s="110"/>
      <c r="HKL73" s="110"/>
      <c r="HKM73" s="110"/>
      <c r="HKN73" s="110"/>
      <c r="HKO73" s="110"/>
      <c r="HKP73" s="110"/>
      <c r="HKQ73" s="110"/>
      <c r="HKR73" s="110"/>
      <c r="HKS73" s="110"/>
      <c r="HKT73" s="110"/>
      <c r="HKU73" s="110"/>
      <c r="HKV73" s="110"/>
      <c r="HKW73" s="110"/>
      <c r="HKX73" s="110"/>
      <c r="HKY73" s="110"/>
      <c r="HKZ73" s="110"/>
      <c r="HLA73" s="110"/>
      <c r="HLB73" s="110"/>
      <c r="HLC73" s="110"/>
      <c r="HLD73" s="110"/>
      <c r="HLE73" s="110"/>
      <c r="HLF73" s="110"/>
      <c r="HLG73" s="110"/>
      <c r="HLH73" s="110"/>
      <c r="HLI73" s="110"/>
      <c r="HLJ73" s="110"/>
      <c r="HLK73" s="110"/>
      <c r="HLL73" s="110"/>
      <c r="HLM73" s="110"/>
      <c r="HLN73" s="110"/>
      <c r="HLO73" s="110"/>
      <c r="HLP73" s="110"/>
      <c r="HLQ73" s="110"/>
      <c r="HLR73" s="110"/>
      <c r="HLS73" s="110"/>
      <c r="HLT73" s="110"/>
      <c r="HLU73" s="110"/>
      <c r="HLV73" s="110"/>
      <c r="HLW73" s="110"/>
      <c r="HLX73" s="110"/>
      <c r="HLY73" s="110"/>
      <c r="HLZ73" s="110"/>
      <c r="HMA73" s="110"/>
      <c r="HMB73" s="110"/>
      <c r="HMC73" s="110"/>
      <c r="HMD73" s="110"/>
      <c r="HME73" s="110"/>
      <c r="HMF73" s="110"/>
      <c r="HMG73" s="110"/>
      <c r="HMH73" s="110"/>
      <c r="HMI73" s="110"/>
      <c r="HMJ73" s="110"/>
      <c r="HMK73" s="110"/>
      <c r="HML73" s="110"/>
      <c r="HMM73" s="110"/>
      <c r="HMN73" s="110"/>
      <c r="HMO73" s="110"/>
      <c r="HMP73" s="110"/>
      <c r="HMQ73" s="110"/>
      <c r="HMR73" s="110"/>
      <c r="HMS73" s="110"/>
      <c r="HMT73" s="110"/>
      <c r="HMU73" s="110"/>
      <c r="HMV73" s="110"/>
      <c r="HMW73" s="110"/>
      <c r="HMX73" s="110"/>
      <c r="HMY73" s="110"/>
      <c r="HMZ73" s="110"/>
      <c r="HNA73" s="110"/>
      <c r="HNB73" s="110"/>
      <c r="HNC73" s="110"/>
      <c r="HND73" s="110"/>
      <c r="HNE73" s="110"/>
      <c r="HNF73" s="110"/>
      <c r="HNG73" s="110"/>
      <c r="HNH73" s="110"/>
      <c r="HNI73" s="110"/>
      <c r="HNJ73" s="110"/>
      <c r="HNK73" s="110"/>
      <c r="HNL73" s="110"/>
      <c r="HNM73" s="110"/>
      <c r="HNN73" s="110"/>
      <c r="HNO73" s="110"/>
      <c r="HNP73" s="110"/>
      <c r="HNQ73" s="110"/>
      <c r="HNR73" s="110"/>
      <c r="HNS73" s="110"/>
      <c r="HNT73" s="110"/>
      <c r="HNU73" s="110"/>
      <c r="HNV73" s="110"/>
      <c r="HNW73" s="110"/>
      <c r="HNX73" s="110"/>
      <c r="HNY73" s="110"/>
      <c r="HNZ73" s="110"/>
      <c r="HOA73" s="110"/>
      <c r="HOB73" s="110"/>
      <c r="HOC73" s="110"/>
      <c r="HOD73" s="110"/>
      <c r="HOE73" s="110"/>
      <c r="HOF73" s="110"/>
      <c r="HOG73" s="110"/>
      <c r="HOH73" s="110"/>
      <c r="HOI73" s="110"/>
      <c r="HOJ73" s="110"/>
      <c r="HOK73" s="110"/>
      <c r="HOL73" s="110"/>
      <c r="HOM73" s="110"/>
      <c r="HON73" s="110"/>
      <c r="HOO73" s="110"/>
      <c r="HOP73" s="110"/>
      <c r="HOQ73" s="110"/>
      <c r="HOR73" s="110"/>
      <c r="HOS73" s="110"/>
      <c r="HOT73" s="110"/>
      <c r="HOU73" s="110"/>
      <c r="HOV73" s="110"/>
      <c r="HOW73" s="110"/>
      <c r="HOX73" s="110"/>
      <c r="HOY73" s="110"/>
      <c r="HOZ73" s="110"/>
      <c r="HPA73" s="110"/>
      <c r="HPB73" s="110"/>
      <c r="HPC73" s="110"/>
      <c r="HPD73" s="110"/>
      <c r="HPE73" s="110"/>
      <c r="HPF73" s="110"/>
      <c r="HPG73" s="110"/>
      <c r="HPH73" s="110"/>
      <c r="HPI73" s="110"/>
      <c r="HPJ73" s="110"/>
      <c r="HPK73" s="110"/>
      <c r="HPL73" s="110"/>
      <c r="HPM73" s="110"/>
      <c r="HPN73" s="110"/>
      <c r="HPO73" s="110"/>
      <c r="HPP73" s="110"/>
      <c r="HPQ73" s="110"/>
      <c r="HPR73" s="110"/>
      <c r="HPS73" s="110"/>
      <c r="HPT73" s="110"/>
      <c r="HPU73" s="110"/>
      <c r="HPV73" s="110"/>
      <c r="HPW73" s="110"/>
      <c r="HPX73" s="110"/>
      <c r="HPY73" s="110"/>
      <c r="HPZ73" s="110"/>
      <c r="HQA73" s="110"/>
      <c r="HQB73" s="110"/>
      <c r="HQC73" s="110"/>
      <c r="HQD73" s="110"/>
      <c r="HQE73" s="110"/>
      <c r="HQF73" s="110"/>
      <c r="HQG73" s="110"/>
      <c r="HQH73" s="110"/>
      <c r="HQI73" s="110"/>
      <c r="HQJ73" s="110"/>
      <c r="HQK73" s="110"/>
      <c r="HQL73" s="110"/>
      <c r="HQM73" s="110"/>
      <c r="HQN73" s="110"/>
      <c r="HQO73" s="110"/>
      <c r="HQP73" s="110"/>
      <c r="HQQ73" s="110"/>
      <c r="HQR73" s="110"/>
      <c r="HQS73" s="110"/>
      <c r="HQT73" s="110"/>
      <c r="HQU73" s="110"/>
      <c r="HQV73" s="110"/>
      <c r="HQW73" s="110"/>
      <c r="HQX73" s="110"/>
      <c r="HQY73" s="110"/>
      <c r="HQZ73" s="110"/>
      <c r="HRA73" s="110"/>
      <c r="HRB73" s="110"/>
      <c r="HRC73" s="110"/>
      <c r="HRD73" s="110"/>
      <c r="HRE73" s="110"/>
      <c r="HRF73" s="110"/>
      <c r="HRG73" s="110"/>
      <c r="HRH73" s="110"/>
      <c r="HRI73" s="110"/>
      <c r="HRJ73" s="110"/>
      <c r="HRK73" s="110"/>
      <c r="HRL73" s="110"/>
      <c r="HRM73" s="110"/>
      <c r="HRN73" s="110"/>
      <c r="HRO73" s="110"/>
      <c r="HRP73" s="110"/>
      <c r="HRQ73" s="110"/>
      <c r="HRR73" s="110"/>
      <c r="HRS73" s="110"/>
      <c r="HRT73" s="110"/>
      <c r="HRU73" s="110"/>
      <c r="HRV73" s="110"/>
      <c r="HRW73" s="110"/>
      <c r="HRX73" s="110"/>
      <c r="HRY73" s="110"/>
      <c r="HRZ73" s="110"/>
      <c r="HSA73" s="110"/>
      <c r="HSB73" s="110"/>
      <c r="HSC73" s="110"/>
      <c r="HSD73" s="110"/>
      <c r="HSE73" s="110"/>
      <c r="HSF73" s="110"/>
      <c r="HSG73" s="110"/>
      <c r="HSH73" s="110"/>
      <c r="HSI73" s="110"/>
      <c r="HSJ73" s="110"/>
      <c r="HSK73" s="110"/>
      <c r="HSL73" s="110"/>
      <c r="HSM73" s="110"/>
      <c r="HSN73" s="110"/>
      <c r="HSO73" s="110"/>
      <c r="HSP73" s="110"/>
      <c r="HSQ73" s="110"/>
      <c r="HSR73" s="110"/>
      <c r="HSS73" s="110"/>
      <c r="HST73" s="110"/>
      <c r="HSU73" s="110"/>
      <c r="HSV73" s="110"/>
      <c r="HSW73" s="110"/>
      <c r="HSX73" s="110"/>
      <c r="HSY73" s="110"/>
      <c r="HSZ73" s="110"/>
      <c r="HTA73" s="110"/>
      <c r="HTB73" s="110"/>
      <c r="HTC73" s="110"/>
      <c r="HTD73" s="110"/>
      <c r="HTE73" s="110"/>
      <c r="HTF73" s="110"/>
      <c r="HTG73" s="110"/>
      <c r="HTH73" s="110"/>
      <c r="HTI73" s="110"/>
      <c r="HTJ73" s="110"/>
      <c r="HTK73" s="110"/>
      <c r="HTL73" s="110"/>
      <c r="HTM73" s="110"/>
      <c r="HTN73" s="110"/>
      <c r="HTO73" s="110"/>
      <c r="HTP73" s="110"/>
      <c r="HTQ73" s="110"/>
      <c r="HTR73" s="110"/>
      <c r="HTS73" s="110"/>
      <c r="HTT73" s="110"/>
      <c r="HTU73" s="110"/>
      <c r="HTV73" s="110"/>
      <c r="HTW73" s="110"/>
      <c r="HTX73" s="110"/>
      <c r="HTY73" s="110"/>
      <c r="HTZ73" s="110"/>
      <c r="HUA73" s="110"/>
      <c r="HUB73" s="110"/>
      <c r="HUC73" s="110"/>
      <c r="HUD73" s="110"/>
      <c r="HUE73" s="110"/>
      <c r="HUF73" s="110"/>
      <c r="HUG73" s="110"/>
      <c r="HUH73" s="110"/>
      <c r="HUI73" s="110"/>
      <c r="HUJ73" s="110"/>
      <c r="HUK73" s="110"/>
      <c r="HUL73" s="110"/>
      <c r="HUM73" s="110"/>
      <c r="HUN73" s="110"/>
      <c r="HUO73" s="110"/>
      <c r="HUP73" s="110"/>
      <c r="HUQ73" s="110"/>
      <c r="HUR73" s="110"/>
      <c r="HUS73" s="110"/>
      <c r="HUT73" s="110"/>
      <c r="HUU73" s="110"/>
      <c r="HUV73" s="110"/>
      <c r="HUW73" s="110"/>
      <c r="HUX73" s="110"/>
      <c r="HUY73" s="110"/>
      <c r="HUZ73" s="110"/>
      <c r="HVA73" s="110"/>
      <c r="HVB73" s="110"/>
      <c r="HVC73" s="110"/>
      <c r="HVD73" s="110"/>
      <c r="HVE73" s="110"/>
      <c r="HVF73" s="110"/>
      <c r="HVG73" s="110"/>
      <c r="HVH73" s="110"/>
      <c r="HVI73" s="110"/>
      <c r="HVJ73" s="110"/>
      <c r="HVK73" s="110"/>
      <c r="HVL73" s="110"/>
      <c r="HVM73" s="110"/>
      <c r="HVN73" s="110"/>
      <c r="HVO73" s="110"/>
      <c r="HVP73" s="110"/>
      <c r="HVQ73" s="110"/>
      <c r="HVR73" s="110"/>
      <c r="HVS73" s="110"/>
      <c r="HVT73" s="110"/>
      <c r="HVU73" s="110"/>
      <c r="HVV73" s="110"/>
      <c r="HVW73" s="110"/>
      <c r="HVX73" s="110"/>
      <c r="HVY73" s="110"/>
      <c r="HVZ73" s="110"/>
      <c r="HWA73" s="110"/>
      <c r="HWB73" s="110"/>
      <c r="HWC73" s="110"/>
      <c r="HWD73" s="110"/>
      <c r="HWE73" s="110"/>
      <c r="HWF73" s="110"/>
      <c r="HWG73" s="110"/>
      <c r="HWH73" s="110"/>
      <c r="HWI73" s="110"/>
      <c r="HWJ73" s="110"/>
      <c r="HWK73" s="110"/>
      <c r="HWL73" s="110"/>
      <c r="HWM73" s="110"/>
      <c r="HWN73" s="110"/>
      <c r="HWO73" s="110"/>
      <c r="HWP73" s="110"/>
      <c r="HWQ73" s="110"/>
      <c r="HWR73" s="110"/>
      <c r="HWS73" s="110"/>
      <c r="HWT73" s="110"/>
      <c r="HWU73" s="110"/>
      <c r="HWV73" s="110"/>
      <c r="HWW73" s="110"/>
      <c r="HWX73" s="110"/>
      <c r="HWY73" s="110"/>
      <c r="HWZ73" s="110"/>
      <c r="HXA73" s="110"/>
      <c r="HXB73" s="110"/>
      <c r="HXC73" s="110"/>
      <c r="HXD73" s="110"/>
      <c r="HXE73" s="110"/>
      <c r="HXF73" s="110"/>
      <c r="HXG73" s="110"/>
      <c r="HXH73" s="110"/>
      <c r="HXI73" s="110"/>
      <c r="HXJ73" s="110"/>
      <c r="HXK73" s="110"/>
      <c r="HXL73" s="110"/>
      <c r="HXM73" s="110"/>
      <c r="HXN73" s="110"/>
      <c r="HXO73" s="110"/>
      <c r="HXP73" s="110"/>
      <c r="HXQ73" s="110"/>
      <c r="HXR73" s="110"/>
      <c r="HXS73" s="110"/>
      <c r="HXT73" s="110"/>
      <c r="HXU73" s="110"/>
      <c r="HXV73" s="110"/>
      <c r="HXW73" s="110"/>
      <c r="HXX73" s="110"/>
      <c r="HXY73" s="110"/>
      <c r="HXZ73" s="110"/>
      <c r="HYA73" s="110"/>
      <c r="HYB73" s="110"/>
      <c r="HYC73" s="110"/>
      <c r="HYD73" s="110"/>
      <c r="HYE73" s="110"/>
      <c r="HYF73" s="110"/>
      <c r="HYG73" s="110"/>
      <c r="HYH73" s="110"/>
      <c r="HYI73" s="110"/>
      <c r="HYJ73" s="110"/>
      <c r="HYK73" s="110"/>
      <c r="HYL73" s="110"/>
      <c r="HYM73" s="110"/>
      <c r="HYN73" s="110"/>
      <c r="HYO73" s="110"/>
      <c r="HYP73" s="110"/>
      <c r="HYQ73" s="110"/>
      <c r="HYR73" s="110"/>
      <c r="HYS73" s="110"/>
      <c r="HYT73" s="110"/>
      <c r="HYU73" s="110"/>
      <c r="HYV73" s="110"/>
      <c r="HYW73" s="110"/>
      <c r="HYX73" s="110"/>
      <c r="HYY73" s="110"/>
      <c r="HYZ73" s="110"/>
      <c r="HZA73" s="110"/>
      <c r="HZB73" s="110"/>
      <c r="HZC73" s="110"/>
      <c r="HZD73" s="110"/>
      <c r="HZE73" s="110"/>
      <c r="HZF73" s="110"/>
      <c r="HZG73" s="110"/>
      <c r="HZH73" s="110"/>
      <c r="HZI73" s="110"/>
      <c r="HZJ73" s="110"/>
      <c r="HZK73" s="110"/>
      <c r="HZL73" s="110"/>
      <c r="HZM73" s="110"/>
      <c r="HZN73" s="110"/>
      <c r="HZO73" s="110"/>
      <c r="HZP73" s="110"/>
      <c r="HZQ73" s="110"/>
      <c r="HZR73" s="110"/>
      <c r="HZS73" s="110"/>
      <c r="HZT73" s="110"/>
      <c r="HZU73" s="110"/>
      <c r="HZV73" s="110"/>
      <c r="HZW73" s="110"/>
      <c r="HZX73" s="110"/>
      <c r="HZY73" s="110"/>
      <c r="HZZ73" s="110"/>
      <c r="IAA73" s="110"/>
      <c r="IAB73" s="110"/>
      <c r="IAC73" s="110"/>
      <c r="IAD73" s="110"/>
      <c r="IAE73" s="110"/>
      <c r="IAF73" s="110"/>
      <c r="IAG73" s="110"/>
      <c r="IAH73" s="110"/>
      <c r="IAI73" s="110"/>
      <c r="IAJ73" s="110"/>
      <c r="IAK73" s="110"/>
      <c r="IAL73" s="110"/>
      <c r="IAM73" s="110"/>
      <c r="IAN73" s="110"/>
      <c r="IAO73" s="110"/>
      <c r="IAP73" s="110"/>
      <c r="IAQ73" s="110"/>
      <c r="IAR73" s="110"/>
      <c r="IAS73" s="110"/>
      <c r="IAT73" s="110"/>
      <c r="IAU73" s="110"/>
      <c r="IAV73" s="110"/>
      <c r="IAW73" s="110"/>
      <c r="IAX73" s="110"/>
      <c r="IAY73" s="110"/>
      <c r="IAZ73" s="110"/>
      <c r="IBA73" s="110"/>
      <c r="IBB73" s="110"/>
      <c r="IBC73" s="110"/>
      <c r="IBD73" s="110"/>
      <c r="IBE73" s="110"/>
      <c r="IBF73" s="110"/>
      <c r="IBG73" s="110"/>
      <c r="IBH73" s="110"/>
      <c r="IBI73" s="110"/>
      <c r="IBJ73" s="110"/>
      <c r="IBK73" s="110"/>
      <c r="IBL73" s="110"/>
      <c r="IBM73" s="110"/>
      <c r="IBN73" s="110"/>
      <c r="IBO73" s="110"/>
      <c r="IBP73" s="110"/>
      <c r="IBQ73" s="110"/>
      <c r="IBR73" s="110"/>
      <c r="IBS73" s="110"/>
      <c r="IBT73" s="110"/>
      <c r="IBU73" s="110"/>
      <c r="IBV73" s="110"/>
      <c r="IBW73" s="110"/>
      <c r="IBX73" s="110"/>
      <c r="IBY73" s="110"/>
      <c r="IBZ73" s="110"/>
      <c r="ICA73" s="110"/>
      <c r="ICB73" s="110"/>
      <c r="ICC73" s="110"/>
      <c r="ICD73" s="110"/>
      <c r="ICE73" s="110"/>
      <c r="ICF73" s="110"/>
      <c r="ICG73" s="110"/>
      <c r="ICH73" s="110"/>
      <c r="ICI73" s="110"/>
      <c r="ICJ73" s="110"/>
      <c r="ICK73" s="110"/>
      <c r="ICL73" s="110"/>
      <c r="ICM73" s="110"/>
      <c r="ICN73" s="110"/>
      <c r="ICO73" s="110"/>
      <c r="ICP73" s="110"/>
      <c r="ICQ73" s="110"/>
      <c r="ICR73" s="110"/>
      <c r="ICS73" s="110"/>
      <c r="ICT73" s="110"/>
      <c r="ICU73" s="110"/>
      <c r="ICV73" s="110"/>
      <c r="ICW73" s="110"/>
      <c r="ICX73" s="110"/>
      <c r="ICY73" s="110"/>
      <c r="ICZ73" s="110"/>
      <c r="IDA73" s="110"/>
      <c r="IDB73" s="110"/>
      <c r="IDC73" s="110"/>
      <c r="IDD73" s="110"/>
      <c r="IDE73" s="110"/>
      <c r="IDF73" s="110"/>
      <c r="IDG73" s="110"/>
      <c r="IDH73" s="110"/>
      <c r="IDI73" s="110"/>
      <c r="IDJ73" s="110"/>
      <c r="IDK73" s="110"/>
      <c r="IDL73" s="110"/>
      <c r="IDM73" s="110"/>
      <c r="IDN73" s="110"/>
      <c r="IDO73" s="110"/>
      <c r="IDP73" s="110"/>
      <c r="IDQ73" s="110"/>
      <c r="IDR73" s="110"/>
      <c r="IDS73" s="110"/>
      <c r="IDT73" s="110"/>
      <c r="IDU73" s="110"/>
      <c r="IDV73" s="110"/>
      <c r="IDW73" s="110"/>
      <c r="IDX73" s="110"/>
      <c r="IDY73" s="110"/>
      <c r="IDZ73" s="110"/>
      <c r="IEA73" s="110"/>
      <c r="IEB73" s="110"/>
      <c r="IEC73" s="110"/>
      <c r="IED73" s="110"/>
      <c r="IEE73" s="110"/>
      <c r="IEF73" s="110"/>
      <c r="IEG73" s="110"/>
      <c r="IEH73" s="110"/>
      <c r="IEI73" s="110"/>
      <c r="IEJ73" s="110"/>
      <c r="IEK73" s="110"/>
      <c r="IEL73" s="110"/>
      <c r="IEM73" s="110"/>
      <c r="IEN73" s="110"/>
      <c r="IEO73" s="110"/>
      <c r="IEP73" s="110"/>
      <c r="IEQ73" s="110"/>
      <c r="IER73" s="110"/>
      <c r="IES73" s="110"/>
      <c r="IET73" s="110"/>
      <c r="IEU73" s="110"/>
      <c r="IEV73" s="110"/>
      <c r="IEW73" s="110"/>
      <c r="IEX73" s="110"/>
      <c r="IEY73" s="110"/>
      <c r="IEZ73" s="110"/>
      <c r="IFA73" s="110"/>
      <c r="IFB73" s="110"/>
      <c r="IFC73" s="110"/>
      <c r="IFD73" s="110"/>
      <c r="IFE73" s="110"/>
      <c r="IFF73" s="110"/>
      <c r="IFG73" s="110"/>
      <c r="IFH73" s="110"/>
      <c r="IFI73" s="110"/>
      <c r="IFJ73" s="110"/>
      <c r="IFK73" s="110"/>
      <c r="IFL73" s="110"/>
      <c r="IFM73" s="110"/>
      <c r="IFN73" s="110"/>
      <c r="IFO73" s="110"/>
      <c r="IFP73" s="110"/>
      <c r="IFQ73" s="110"/>
      <c r="IFR73" s="110"/>
      <c r="IFS73" s="110"/>
      <c r="IFT73" s="110"/>
      <c r="IFU73" s="110"/>
      <c r="IFV73" s="110"/>
      <c r="IFW73" s="110"/>
      <c r="IFX73" s="110"/>
      <c r="IFY73" s="110"/>
      <c r="IFZ73" s="110"/>
      <c r="IGA73" s="110"/>
      <c r="IGB73" s="110"/>
      <c r="IGC73" s="110"/>
      <c r="IGD73" s="110"/>
      <c r="IGE73" s="110"/>
      <c r="IGF73" s="110"/>
      <c r="IGG73" s="110"/>
      <c r="IGH73" s="110"/>
      <c r="IGI73" s="110"/>
      <c r="IGJ73" s="110"/>
      <c r="IGK73" s="110"/>
      <c r="IGL73" s="110"/>
      <c r="IGM73" s="110"/>
      <c r="IGN73" s="110"/>
      <c r="IGO73" s="110"/>
      <c r="IGP73" s="110"/>
      <c r="IGQ73" s="110"/>
      <c r="IGR73" s="110"/>
      <c r="IGS73" s="110"/>
      <c r="IGT73" s="110"/>
      <c r="IGU73" s="110"/>
      <c r="IGV73" s="110"/>
      <c r="IGW73" s="110"/>
      <c r="IGX73" s="110"/>
      <c r="IGY73" s="110"/>
      <c r="IGZ73" s="110"/>
      <c r="IHA73" s="110"/>
      <c r="IHB73" s="110"/>
      <c r="IHC73" s="110"/>
      <c r="IHD73" s="110"/>
      <c r="IHE73" s="110"/>
      <c r="IHF73" s="110"/>
      <c r="IHG73" s="110"/>
      <c r="IHH73" s="110"/>
      <c r="IHI73" s="110"/>
      <c r="IHJ73" s="110"/>
      <c r="IHK73" s="110"/>
      <c r="IHL73" s="110"/>
      <c r="IHM73" s="110"/>
      <c r="IHN73" s="110"/>
      <c r="IHO73" s="110"/>
      <c r="IHP73" s="110"/>
      <c r="IHQ73" s="110"/>
      <c r="IHR73" s="110"/>
      <c r="IHS73" s="110"/>
      <c r="IHT73" s="110"/>
      <c r="IHU73" s="110"/>
      <c r="IHV73" s="110"/>
      <c r="IHW73" s="110"/>
      <c r="IHX73" s="110"/>
      <c r="IHY73" s="110"/>
      <c r="IHZ73" s="110"/>
      <c r="IIA73" s="110"/>
      <c r="IIB73" s="110"/>
      <c r="IIC73" s="110"/>
      <c r="IID73" s="110"/>
      <c r="IIE73" s="110"/>
      <c r="IIF73" s="110"/>
      <c r="IIG73" s="110"/>
      <c r="IIH73" s="110"/>
      <c r="III73" s="110"/>
      <c r="IIJ73" s="110"/>
      <c r="IIK73" s="110"/>
      <c r="IIL73" s="110"/>
      <c r="IIM73" s="110"/>
      <c r="IIN73" s="110"/>
      <c r="IIO73" s="110"/>
      <c r="IIP73" s="110"/>
      <c r="IIQ73" s="110"/>
      <c r="IIR73" s="110"/>
      <c r="IIS73" s="110"/>
      <c r="IIT73" s="110"/>
      <c r="IIU73" s="110"/>
      <c r="IIV73" s="110"/>
      <c r="IIW73" s="110"/>
      <c r="IIX73" s="110"/>
      <c r="IIY73" s="110"/>
      <c r="IIZ73" s="110"/>
      <c r="IJA73" s="110"/>
      <c r="IJB73" s="110"/>
      <c r="IJC73" s="110"/>
      <c r="IJD73" s="110"/>
      <c r="IJE73" s="110"/>
      <c r="IJF73" s="110"/>
      <c r="IJG73" s="110"/>
      <c r="IJH73" s="110"/>
      <c r="IJI73" s="110"/>
      <c r="IJJ73" s="110"/>
      <c r="IJK73" s="110"/>
      <c r="IJL73" s="110"/>
      <c r="IJM73" s="110"/>
      <c r="IJN73" s="110"/>
      <c r="IJO73" s="110"/>
      <c r="IJP73" s="110"/>
      <c r="IJQ73" s="110"/>
      <c r="IJR73" s="110"/>
      <c r="IJS73" s="110"/>
      <c r="IJT73" s="110"/>
      <c r="IJU73" s="110"/>
      <c r="IJV73" s="110"/>
      <c r="IJW73" s="110"/>
      <c r="IJX73" s="110"/>
      <c r="IJY73" s="110"/>
      <c r="IJZ73" s="110"/>
      <c r="IKA73" s="110"/>
      <c r="IKB73" s="110"/>
      <c r="IKC73" s="110"/>
      <c r="IKD73" s="110"/>
      <c r="IKE73" s="110"/>
      <c r="IKF73" s="110"/>
      <c r="IKG73" s="110"/>
      <c r="IKH73" s="110"/>
      <c r="IKI73" s="110"/>
      <c r="IKJ73" s="110"/>
      <c r="IKK73" s="110"/>
      <c r="IKL73" s="110"/>
      <c r="IKM73" s="110"/>
      <c r="IKN73" s="110"/>
      <c r="IKO73" s="110"/>
      <c r="IKP73" s="110"/>
      <c r="IKQ73" s="110"/>
      <c r="IKR73" s="110"/>
      <c r="IKS73" s="110"/>
      <c r="IKT73" s="110"/>
      <c r="IKU73" s="110"/>
      <c r="IKV73" s="110"/>
      <c r="IKW73" s="110"/>
      <c r="IKX73" s="110"/>
      <c r="IKY73" s="110"/>
      <c r="IKZ73" s="110"/>
      <c r="ILA73" s="110"/>
      <c r="ILB73" s="110"/>
      <c r="ILC73" s="110"/>
      <c r="ILD73" s="110"/>
      <c r="ILE73" s="110"/>
      <c r="ILF73" s="110"/>
      <c r="ILG73" s="110"/>
      <c r="ILH73" s="110"/>
      <c r="ILI73" s="110"/>
      <c r="ILJ73" s="110"/>
      <c r="ILK73" s="110"/>
      <c r="ILL73" s="110"/>
      <c r="ILM73" s="110"/>
      <c r="ILN73" s="110"/>
      <c r="ILO73" s="110"/>
      <c r="ILP73" s="110"/>
      <c r="ILQ73" s="110"/>
      <c r="ILR73" s="110"/>
      <c r="ILS73" s="110"/>
      <c r="ILT73" s="110"/>
      <c r="ILU73" s="110"/>
      <c r="ILV73" s="110"/>
      <c r="ILW73" s="110"/>
      <c r="ILX73" s="110"/>
      <c r="ILY73" s="110"/>
      <c r="ILZ73" s="110"/>
      <c r="IMA73" s="110"/>
      <c r="IMB73" s="110"/>
      <c r="IMC73" s="110"/>
      <c r="IMD73" s="110"/>
      <c r="IME73" s="110"/>
      <c r="IMF73" s="110"/>
      <c r="IMG73" s="110"/>
      <c r="IMH73" s="110"/>
      <c r="IMI73" s="110"/>
      <c r="IMJ73" s="110"/>
      <c r="IMK73" s="110"/>
      <c r="IML73" s="110"/>
      <c r="IMM73" s="110"/>
      <c r="IMN73" s="110"/>
      <c r="IMO73" s="110"/>
      <c r="IMP73" s="110"/>
      <c r="IMQ73" s="110"/>
      <c r="IMR73" s="110"/>
      <c r="IMS73" s="110"/>
      <c r="IMT73" s="110"/>
      <c r="IMU73" s="110"/>
      <c r="IMV73" s="110"/>
      <c r="IMW73" s="110"/>
      <c r="IMX73" s="110"/>
      <c r="IMY73" s="110"/>
      <c r="IMZ73" s="110"/>
      <c r="INA73" s="110"/>
      <c r="INB73" s="110"/>
      <c r="INC73" s="110"/>
      <c r="IND73" s="110"/>
      <c r="INE73" s="110"/>
      <c r="INF73" s="110"/>
      <c r="ING73" s="110"/>
      <c r="INH73" s="110"/>
      <c r="INI73" s="110"/>
      <c r="INJ73" s="110"/>
      <c r="INK73" s="110"/>
      <c r="INL73" s="110"/>
      <c r="INM73" s="110"/>
      <c r="INN73" s="110"/>
      <c r="INO73" s="110"/>
      <c r="INP73" s="110"/>
      <c r="INQ73" s="110"/>
      <c r="INR73" s="110"/>
      <c r="INS73" s="110"/>
      <c r="INT73" s="110"/>
      <c r="INU73" s="110"/>
      <c r="INV73" s="110"/>
      <c r="INW73" s="110"/>
      <c r="INX73" s="110"/>
      <c r="INY73" s="110"/>
      <c r="INZ73" s="110"/>
      <c r="IOA73" s="110"/>
      <c r="IOB73" s="110"/>
      <c r="IOC73" s="110"/>
      <c r="IOD73" s="110"/>
      <c r="IOE73" s="110"/>
      <c r="IOF73" s="110"/>
      <c r="IOG73" s="110"/>
      <c r="IOH73" s="110"/>
      <c r="IOI73" s="110"/>
      <c r="IOJ73" s="110"/>
      <c r="IOK73" s="110"/>
      <c r="IOL73" s="110"/>
      <c r="IOM73" s="110"/>
      <c r="ION73" s="110"/>
      <c r="IOO73" s="110"/>
      <c r="IOP73" s="110"/>
      <c r="IOQ73" s="110"/>
      <c r="IOR73" s="110"/>
      <c r="IOS73" s="110"/>
      <c r="IOT73" s="110"/>
      <c r="IOU73" s="110"/>
      <c r="IOV73" s="110"/>
      <c r="IOW73" s="110"/>
      <c r="IOX73" s="110"/>
      <c r="IOY73" s="110"/>
      <c r="IOZ73" s="110"/>
      <c r="IPA73" s="110"/>
      <c r="IPB73" s="110"/>
      <c r="IPC73" s="110"/>
      <c r="IPD73" s="110"/>
      <c r="IPE73" s="110"/>
      <c r="IPF73" s="110"/>
      <c r="IPG73" s="110"/>
      <c r="IPH73" s="110"/>
      <c r="IPI73" s="110"/>
      <c r="IPJ73" s="110"/>
      <c r="IPK73" s="110"/>
      <c r="IPL73" s="110"/>
      <c r="IPM73" s="110"/>
      <c r="IPN73" s="110"/>
      <c r="IPO73" s="110"/>
      <c r="IPP73" s="110"/>
      <c r="IPQ73" s="110"/>
      <c r="IPR73" s="110"/>
      <c r="IPS73" s="110"/>
      <c r="IPT73" s="110"/>
      <c r="IPU73" s="110"/>
      <c r="IPV73" s="110"/>
      <c r="IPW73" s="110"/>
      <c r="IPX73" s="110"/>
      <c r="IPY73" s="110"/>
      <c r="IPZ73" s="110"/>
      <c r="IQA73" s="110"/>
      <c r="IQB73" s="110"/>
      <c r="IQC73" s="110"/>
      <c r="IQD73" s="110"/>
      <c r="IQE73" s="110"/>
      <c r="IQF73" s="110"/>
      <c r="IQG73" s="110"/>
      <c r="IQH73" s="110"/>
      <c r="IQI73" s="110"/>
      <c r="IQJ73" s="110"/>
      <c r="IQK73" s="110"/>
      <c r="IQL73" s="110"/>
      <c r="IQM73" s="110"/>
      <c r="IQN73" s="110"/>
      <c r="IQO73" s="110"/>
      <c r="IQP73" s="110"/>
      <c r="IQQ73" s="110"/>
      <c r="IQR73" s="110"/>
      <c r="IQS73" s="110"/>
      <c r="IQT73" s="110"/>
      <c r="IQU73" s="110"/>
      <c r="IQV73" s="110"/>
      <c r="IQW73" s="110"/>
      <c r="IQX73" s="110"/>
      <c r="IQY73" s="110"/>
      <c r="IQZ73" s="110"/>
      <c r="IRA73" s="110"/>
      <c r="IRB73" s="110"/>
      <c r="IRC73" s="110"/>
      <c r="IRD73" s="110"/>
      <c r="IRE73" s="110"/>
      <c r="IRF73" s="110"/>
      <c r="IRG73" s="110"/>
      <c r="IRH73" s="110"/>
      <c r="IRI73" s="110"/>
      <c r="IRJ73" s="110"/>
      <c r="IRK73" s="110"/>
      <c r="IRL73" s="110"/>
      <c r="IRM73" s="110"/>
      <c r="IRN73" s="110"/>
      <c r="IRO73" s="110"/>
      <c r="IRP73" s="110"/>
      <c r="IRQ73" s="110"/>
      <c r="IRR73" s="110"/>
      <c r="IRS73" s="110"/>
      <c r="IRT73" s="110"/>
      <c r="IRU73" s="110"/>
      <c r="IRV73" s="110"/>
      <c r="IRW73" s="110"/>
      <c r="IRX73" s="110"/>
      <c r="IRY73" s="110"/>
      <c r="IRZ73" s="110"/>
      <c r="ISA73" s="110"/>
      <c r="ISB73" s="110"/>
      <c r="ISC73" s="110"/>
      <c r="ISD73" s="110"/>
      <c r="ISE73" s="110"/>
      <c r="ISF73" s="110"/>
      <c r="ISG73" s="110"/>
      <c r="ISH73" s="110"/>
      <c r="ISI73" s="110"/>
      <c r="ISJ73" s="110"/>
      <c r="ISK73" s="110"/>
      <c r="ISL73" s="110"/>
      <c r="ISM73" s="110"/>
      <c r="ISN73" s="110"/>
      <c r="ISO73" s="110"/>
      <c r="ISP73" s="110"/>
      <c r="ISQ73" s="110"/>
      <c r="ISR73" s="110"/>
      <c r="ISS73" s="110"/>
      <c r="IST73" s="110"/>
      <c r="ISU73" s="110"/>
      <c r="ISV73" s="110"/>
      <c r="ISW73" s="110"/>
      <c r="ISX73" s="110"/>
      <c r="ISY73" s="110"/>
      <c r="ISZ73" s="110"/>
      <c r="ITA73" s="110"/>
      <c r="ITB73" s="110"/>
      <c r="ITC73" s="110"/>
      <c r="ITD73" s="110"/>
      <c r="ITE73" s="110"/>
      <c r="ITF73" s="110"/>
      <c r="ITG73" s="110"/>
      <c r="ITH73" s="110"/>
      <c r="ITI73" s="110"/>
      <c r="ITJ73" s="110"/>
      <c r="ITK73" s="110"/>
      <c r="ITL73" s="110"/>
      <c r="ITM73" s="110"/>
      <c r="ITN73" s="110"/>
      <c r="ITO73" s="110"/>
      <c r="ITP73" s="110"/>
      <c r="ITQ73" s="110"/>
      <c r="ITR73" s="110"/>
      <c r="ITS73" s="110"/>
      <c r="ITT73" s="110"/>
      <c r="ITU73" s="110"/>
      <c r="ITV73" s="110"/>
      <c r="ITW73" s="110"/>
      <c r="ITX73" s="110"/>
      <c r="ITY73" s="110"/>
      <c r="ITZ73" s="110"/>
      <c r="IUA73" s="110"/>
      <c r="IUB73" s="110"/>
      <c r="IUC73" s="110"/>
      <c r="IUD73" s="110"/>
      <c r="IUE73" s="110"/>
      <c r="IUF73" s="110"/>
      <c r="IUG73" s="110"/>
      <c r="IUH73" s="110"/>
      <c r="IUI73" s="110"/>
      <c r="IUJ73" s="110"/>
      <c r="IUK73" s="110"/>
      <c r="IUL73" s="110"/>
      <c r="IUM73" s="110"/>
      <c r="IUN73" s="110"/>
      <c r="IUO73" s="110"/>
      <c r="IUP73" s="110"/>
      <c r="IUQ73" s="110"/>
      <c r="IUR73" s="110"/>
      <c r="IUS73" s="110"/>
      <c r="IUT73" s="110"/>
      <c r="IUU73" s="110"/>
      <c r="IUV73" s="110"/>
      <c r="IUW73" s="110"/>
      <c r="IUX73" s="110"/>
      <c r="IUY73" s="110"/>
      <c r="IUZ73" s="110"/>
      <c r="IVA73" s="110"/>
      <c r="IVB73" s="110"/>
      <c r="IVC73" s="110"/>
      <c r="IVD73" s="110"/>
      <c r="IVE73" s="110"/>
      <c r="IVF73" s="110"/>
      <c r="IVG73" s="110"/>
      <c r="IVH73" s="110"/>
      <c r="IVI73" s="110"/>
      <c r="IVJ73" s="110"/>
      <c r="IVK73" s="110"/>
      <c r="IVL73" s="110"/>
      <c r="IVM73" s="110"/>
      <c r="IVN73" s="110"/>
      <c r="IVO73" s="110"/>
      <c r="IVP73" s="110"/>
      <c r="IVQ73" s="110"/>
      <c r="IVR73" s="110"/>
      <c r="IVS73" s="110"/>
      <c r="IVT73" s="110"/>
      <c r="IVU73" s="110"/>
      <c r="IVV73" s="110"/>
      <c r="IVW73" s="110"/>
      <c r="IVX73" s="110"/>
      <c r="IVY73" s="110"/>
      <c r="IVZ73" s="110"/>
      <c r="IWA73" s="110"/>
      <c r="IWB73" s="110"/>
      <c r="IWC73" s="110"/>
      <c r="IWD73" s="110"/>
      <c r="IWE73" s="110"/>
      <c r="IWF73" s="110"/>
      <c r="IWG73" s="110"/>
      <c r="IWH73" s="110"/>
      <c r="IWI73" s="110"/>
      <c r="IWJ73" s="110"/>
      <c r="IWK73" s="110"/>
      <c r="IWL73" s="110"/>
      <c r="IWM73" s="110"/>
      <c r="IWN73" s="110"/>
      <c r="IWO73" s="110"/>
      <c r="IWP73" s="110"/>
      <c r="IWQ73" s="110"/>
      <c r="IWR73" s="110"/>
      <c r="IWS73" s="110"/>
      <c r="IWT73" s="110"/>
      <c r="IWU73" s="110"/>
      <c r="IWV73" s="110"/>
      <c r="IWW73" s="110"/>
      <c r="IWX73" s="110"/>
      <c r="IWY73" s="110"/>
      <c r="IWZ73" s="110"/>
      <c r="IXA73" s="110"/>
      <c r="IXB73" s="110"/>
      <c r="IXC73" s="110"/>
      <c r="IXD73" s="110"/>
      <c r="IXE73" s="110"/>
      <c r="IXF73" s="110"/>
      <c r="IXG73" s="110"/>
      <c r="IXH73" s="110"/>
      <c r="IXI73" s="110"/>
      <c r="IXJ73" s="110"/>
      <c r="IXK73" s="110"/>
      <c r="IXL73" s="110"/>
      <c r="IXM73" s="110"/>
      <c r="IXN73" s="110"/>
      <c r="IXO73" s="110"/>
      <c r="IXP73" s="110"/>
      <c r="IXQ73" s="110"/>
      <c r="IXR73" s="110"/>
      <c r="IXS73" s="110"/>
      <c r="IXT73" s="110"/>
      <c r="IXU73" s="110"/>
      <c r="IXV73" s="110"/>
      <c r="IXW73" s="110"/>
      <c r="IXX73" s="110"/>
      <c r="IXY73" s="110"/>
      <c r="IXZ73" s="110"/>
      <c r="IYA73" s="110"/>
      <c r="IYB73" s="110"/>
      <c r="IYC73" s="110"/>
      <c r="IYD73" s="110"/>
      <c r="IYE73" s="110"/>
      <c r="IYF73" s="110"/>
      <c r="IYG73" s="110"/>
      <c r="IYH73" s="110"/>
      <c r="IYI73" s="110"/>
      <c r="IYJ73" s="110"/>
      <c r="IYK73" s="110"/>
      <c r="IYL73" s="110"/>
      <c r="IYM73" s="110"/>
      <c r="IYN73" s="110"/>
      <c r="IYO73" s="110"/>
      <c r="IYP73" s="110"/>
      <c r="IYQ73" s="110"/>
      <c r="IYR73" s="110"/>
      <c r="IYS73" s="110"/>
      <c r="IYT73" s="110"/>
      <c r="IYU73" s="110"/>
      <c r="IYV73" s="110"/>
      <c r="IYW73" s="110"/>
      <c r="IYX73" s="110"/>
      <c r="IYY73" s="110"/>
      <c r="IYZ73" s="110"/>
      <c r="IZA73" s="110"/>
      <c r="IZB73" s="110"/>
      <c r="IZC73" s="110"/>
      <c r="IZD73" s="110"/>
      <c r="IZE73" s="110"/>
      <c r="IZF73" s="110"/>
      <c r="IZG73" s="110"/>
      <c r="IZH73" s="110"/>
      <c r="IZI73" s="110"/>
      <c r="IZJ73" s="110"/>
      <c r="IZK73" s="110"/>
      <c r="IZL73" s="110"/>
      <c r="IZM73" s="110"/>
      <c r="IZN73" s="110"/>
      <c r="IZO73" s="110"/>
      <c r="IZP73" s="110"/>
      <c r="IZQ73" s="110"/>
      <c r="IZR73" s="110"/>
      <c r="IZS73" s="110"/>
      <c r="IZT73" s="110"/>
      <c r="IZU73" s="110"/>
      <c r="IZV73" s="110"/>
      <c r="IZW73" s="110"/>
      <c r="IZX73" s="110"/>
      <c r="IZY73" s="110"/>
      <c r="IZZ73" s="110"/>
      <c r="JAA73" s="110"/>
      <c r="JAB73" s="110"/>
      <c r="JAC73" s="110"/>
      <c r="JAD73" s="110"/>
      <c r="JAE73" s="110"/>
      <c r="JAF73" s="110"/>
      <c r="JAG73" s="110"/>
      <c r="JAH73" s="110"/>
      <c r="JAI73" s="110"/>
      <c r="JAJ73" s="110"/>
      <c r="JAK73" s="110"/>
      <c r="JAL73" s="110"/>
      <c r="JAM73" s="110"/>
      <c r="JAN73" s="110"/>
      <c r="JAO73" s="110"/>
      <c r="JAP73" s="110"/>
      <c r="JAQ73" s="110"/>
      <c r="JAR73" s="110"/>
      <c r="JAS73" s="110"/>
      <c r="JAT73" s="110"/>
      <c r="JAU73" s="110"/>
      <c r="JAV73" s="110"/>
      <c r="JAW73" s="110"/>
      <c r="JAX73" s="110"/>
      <c r="JAY73" s="110"/>
      <c r="JAZ73" s="110"/>
      <c r="JBA73" s="110"/>
      <c r="JBB73" s="110"/>
      <c r="JBC73" s="110"/>
      <c r="JBD73" s="110"/>
      <c r="JBE73" s="110"/>
      <c r="JBF73" s="110"/>
      <c r="JBG73" s="110"/>
      <c r="JBH73" s="110"/>
      <c r="JBI73" s="110"/>
      <c r="JBJ73" s="110"/>
      <c r="JBK73" s="110"/>
      <c r="JBL73" s="110"/>
      <c r="JBM73" s="110"/>
      <c r="JBN73" s="110"/>
      <c r="JBO73" s="110"/>
      <c r="JBP73" s="110"/>
      <c r="JBQ73" s="110"/>
      <c r="JBR73" s="110"/>
      <c r="JBS73" s="110"/>
      <c r="JBT73" s="110"/>
      <c r="JBU73" s="110"/>
      <c r="JBV73" s="110"/>
      <c r="JBW73" s="110"/>
      <c r="JBX73" s="110"/>
      <c r="JBY73" s="110"/>
      <c r="JBZ73" s="110"/>
      <c r="JCA73" s="110"/>
      <c r="JCB73" s="110"/>
      <c r="JCC73" s="110"/>
      <c r="JCD73" s="110"/>
      <c r="JCE73" s="110"/>
      <c r="JCF73" s="110"/>
      <c r="JCG73" s="110"/>
      <c r="JCH73" s="110"/>
      <c r="JCI73" s="110"/>
      <c r="JCJ73" s="110"/>
      <c r="JCK73" s="110"/>
      <c r="JCL73" s="110"/>
      <c r="JCM73" s="110"/>
      <c r="JCN73" s="110"/>
      <c r="JCO73" s="110"/>
      <c r="JCP73" s="110"/>
      <c r="JCQ73" s="110"/>
      <c r="JCR73" s="110"/>
      <c r="JCS73" s="110"/>
      <c r="JCT73" s="110"/>
      <c r="JCU73" s="110"/>
      <c r="JCV73" s="110"/>
      <c r="JCW73" s="110"/>
      <c r="JCX73" s="110"/>
      <c r="JCY73" s="110"/>
      <c r="JCZ73" s="110"/>
      <c r="JDA73" s="110"/>
      <c r="JDB73" s="110"/>
      <c r="JDC73" s="110"/>
      <c r="JDD73" s="110"/>
      <c r="JDE73" s="110"/>
      <c r="JDF73" s="110"/>
      <c r="JDG73" s="110"/>
      <c r="JDH73" s="110"/>
      <c r="JDI73" s="110"/>
      <c r="JDJ73" s="110"/>
      <c r="JDK73" s="110"/>
      <c r="JDL73" s="110"/>
      <c r="JDM73" s="110"/>
      <c r="JDN73" s="110"/>
      <c r="JDO73" s="110"/>
      <c r="JDP73" s="110"/>
      <c r="JDQ73" s="110"/>
      <c r="JDR73" s="110"/>
      <c r="JDS73" s="110"/>
      <c r="JDT73" s="110"/>
      <c r="JDU73" s="110"/>
      <c r="JDV73" s="110"/>
      <c r="JDW73" s="110"/>
      <c r="JDX73" s="110"/>
      <c r="JDY73" s="110"/>
      <c r="JDZ73" s="110"/>
      <c r="JEA73" s="110"/>
      <c r="JEB73" s="110"/>
      <c r="JEC73" s="110"/>
      <c r="JED73" s="110"/>
      <c r="JEE73" s="110"/>
      <c r="JEF73" s="110"/>
      <c r="JEG73" s="110"/>
      <c r="JEH73" s="110"/>
      <c r="JEI73" s="110"/>
      <c r="JEJ73" s="110"/>
      <c r="JEK73" s="110"/>
      <c r="JEL73" s="110"/>
      <c r="JEM73" s="110"/>
      <c r="JEN73" s="110"/>
      <c r="JEO73" s="110"/>
      <c r="JEP73" s="110"/>
      <c r="JEQ73" s="110"/>
      <c r="JER73" s="110"/>
      <c r="JES73" s="110"/>
      <c r="JET73" s="110"/>
      <c r="JEU73" s="110"/>
      <c r="JEV73" s="110"/>
      <c r="JEW73" s="110"/>
      <c r="JEX73" s="110"/>
      <c r="JEY73" s="110"/>
      <c r="JEZ73" s="110"/>
      <c r="JFA73" s="110"/>
      <c r="JFB73" s="110"/>
      <c r="JFC73" s="110"/>
      <c r="JFD73" s="110"/>
      <c r="JFE73" s="110"/>
      <c r="JFF73" s="110"/>
      <c r="JFG73" s="110"/>
      <c r="JFH73" s="110"/>
      <c r="JFI73" s="110"/>
      <c r="JFJ73" s="110"/>
      <c r="JFK73" s="110"/>
      <c r="JFL73" s="110"/>
      <c r="JFM73" s="110"/>
      <c r="JFN73" s="110"/>
      <c r="JFO73" s="110"/>
      <c r="JFP73" s="110"/>
      <c r="JFQ73" s="110"/>
      <c r="JFR73" s="110"/>
      <c r="JFS73" s="110"/>
      <c r="JFT73" s="110"/>
      <c r="JFU73" s="110"/>
      <c r="JFV73" s="110"/>
      <c r="JFW73" s="110"/>
      <c r="JFX73" s="110"/>
      <c r="JFY73" s="110"/>
      <c r="JFZ73" s="110"/>
      <c r="JGA73" s="110"/>
      <c r="JGB73" s="110"/>
      <c r="JGC73" s="110"/>
      <c r="JGD73" s="110"/>
      <c r="JGE73" s="110"/>
      <c r="JGF73" s="110"/>
      <c r="JGG73" s="110"/>
      <c r="JGH73" s="110"/>
      <c r="JGI73" s="110"/>
      <c r="JGJ73" s="110"/>
      <c r="JGK73" s="110"/>
      <c r="JGL73" s="110"/>
      <c r="JGM73" s="110"/>
      <c r="JGN73" s="110"/>
      <c r="JGO73" s="110"/>
      <c r="JGP73" s="110"/>
      <c r="JGQ73" s="110"/>
      <c r="JGR73" s="110"/>
      <c r="JGS73" s="110"/>
      <c r="JGT73" s="110"/>
      <c r="JGU73" s="110"/>
      <c r="JGV73" s="110"/>
      <c r="JGW73" s="110"/>
      <c r="JGX73" s="110"/>
      <c r="JGY73" s="110"/>
      <c r="JGZ73" s="110"/>
      <c r="JHA73" s="110"/>
      <c r="JHB73" s="110"/>
      <c r="JHC73" s="110"/>
      <c r="JHD73" s="110"/>
      <c r="JHE73" s="110"/>
      <c r="JHF73" s="110"/>
      <c r="JHG73" s="110"/>
      <c r="JHH73" s="110"/>
      <c r="JHI73" s="110"/>
      <c r="JHJ73" s="110"/>
      <c r="JHK73" s="110"/>
      <c r="JHL73" s="110"/>
      <c r="JHM73" s="110"/>
      <c r="JHN73" s="110"/>
      <c r="JHO73" s="110"/>
      <c r="JHP73" s="110"/>
      <c r="JHQ73" s="110"/>
      <c r="JHR73" s="110"/>
      <c r="JHS73" s="110"/>
      <c r="JHT73" s="110"/>
      <c r="JHU73" s="110"/>
      <c r="JHV73" s="110"/>
      <c r="JHW73" s="110"/>
      <c r="JHX73" s="110"/>
      <c r="JHY73" s="110"/>
      <c r="JHZ73" s="110"/>
      <c r="JIA73" s="110"/>
      <c r="JIB73" s="110"/>
      <c r="JIC73" s="110"/>
      <c r="JID73" s="110"/>
      <c r="JIE73" s="110"/>
      <c r="JIF73" s="110"/>
      <c r="JIG73" s="110"/>
      <c r="JIH73" s="110"/>
      <c r="JII73" s="110"/>
      <c r="JIJ73" s="110"/>
      <c r="JIK73" s="110"/>
      <c r="JIL73" s="110"/>
      <c r="JIM73" s="110"/>
      <c r="JIN73" s="110"/>
      <c r="JIO73" s="110"/>
      <c r="JIP73" s="110"/>
      <c r="JIQ73" s="110"/>
      <c r="JIR73" s="110"/>
      <c r="JIS73" s="110"/>
      <c r="JIT73" s="110"/>
      <c r="JIU73" s="110"/>
      <c r="JIV73" s="110"/>
      <c r="JIW73" s="110"/>
      <c r="JIX73" s="110"/>
      <c r="JIY73" s="110"/>
      <c r="JIZ73" s="110"/>
      <c r="JJA73" s="110"/>
      <c r="JJB73" s="110"/>
      <c r="JJC73" s="110"/>
      <c r="JJD73" s="110"/>
      <c r="JJE73" s="110"/>
      <c r="JJF73" s="110"/>
      <c r="JJG73" s="110"/>
      <c r="JJH73" s="110"/>
      <c r="JJI73" s="110"/>
      <c r="JJJ73" s="110"/>
      <c r="JJK73" s="110"/>
      <c r="JJL73" s="110"/>
      <c r="JJM73" s="110"/>
      <c r="JJN73" s="110"/>
      <c r="JJO73" s="110"/>
      <c r="JJP73" s="110"/>
      <c r="JJQ73" s="110"/>
      <c r="JJR73" s="110"/>
      <c r="JJS73" s="110"/>
      <c r="JJT73" s="110"/>
      <c r="JJU73" s="110"/>
      <c r="JJV73" s="110"/>
      <c r="JJW73" s="110"/>
      <c r="JJX73" s="110"/>
      <c r="JJY73" s="110"/>
      <c r="JJZ73" s="110"/>
      <c r="JKA73" s="110"/>
      <c r="JKB73" s="110"/>
      <c r="JKC73" s="110"/>
      <c r="JKD73" s="110"/>
      <c r="JKE73" s="110"/>
      <c r="JKF73" s="110"/>
      <c r="JKG73" s="110"/>
      <c r="JKH73" s="110"/>
      <c r="JKI73" s="110"/>
      <c r="JKJ73" s="110"/>
      <c r="JKK73" s="110"/>
      <c r="JKL73" s="110"/>
      <c r="JKM73" s="110"/>
      <c r="JKN73" s="110"/>
      <c r="JKO73" s="110"/>
      <c r="JKP73" s="110"/>
      <c r="JKQ73" s="110"/>
      <c r="JKR73" s="110"/>
      <c r="JKS73" s="110"/>
      <c r="JKT73" s="110"/>
      <c r="JKU73" s="110"/>
      <c r="JKV73" s="110"/>
      <c r="JKW73" s="110"/>
      <c r="JKX73" s="110"/>
      <c r="JKY73" s="110"/>
      <c r="JKZ73" s="110"/>
      <c r="JLA73" s="110"/>
      <c r="JLB73" s="110"/>
      <c r="JLC73" s="110"/>
      <c r="JLD73" s="110"/>
      <c r="JLE73" s="110"/>
      <c r="JLF73" s="110"/>
      <c r="JLG73" s="110"/>
      <c r="JLH73" s="110"/>
      <c r="JLI73" s="110"/>
      <c r="JLJ73" s="110"/>
      <c r="JLK73" s="110"/>
      <c r="JLL73" s="110"/>
      <c r="JLM73" s="110"/>
      <c r="JLN73" s="110"/>
      <c r="JLO73" s="110"/>
      <c r="JLP73" s="110"/>
      <c r="JLQ73" s="110"/>
      <c r="JLR73" s="110"/>
      <c r="JLS73" s="110"/>
      <c r="JLT73" s="110"/>
      <c r="JLU73" s="110"/>
      <c r="JLV73" s="110"/>
      <c r="JLW73" s="110"/>
      <c r="JLX73" s="110"/>
      <c r="JLY73" s="110"/>
      <c r="JLZ73" s="110"/>
      <c r="JMA73" s="110"/>
      <c r="JMB73" s="110"/>
      <c r="JMC73" s="110"/>
      <c r="JMD73" s="110"/>
      <c r="JME73" s="110"/>
      <c r="JMF73" s="110"/>
      <c r="JMG73" s="110"/>
      <c r="JMH73" s="110"/>
      <c r="JMI73" s="110"/>
      <c r="JMJ73" s="110"/>
      <c r="JMK73" s="110"/>
      <c r="JML73" s="110"/>
      <c r="JMM73" s="110"/>
      <c r="JMN73" s="110"/>
      <c r="JMO73" s="110"/>
      <c r="JMP73" s="110"/>
      <c r="JMQ73" s="110"/>
      <c r="JMR73" s="110"/>
      <c r="JMS73" s="110"/>
      <c r="JMT73" s="110"/>
      <c r="JMU73" s="110"/>
      <c r="JMV73" s="110"/>
      <c r="JMW73" s="110"/>
      <c r="JMX73" s="110"/>
      <c r="JMY73" s="110"/>
      <c r="JMZ73" s="110"/>
      <c r="JNA73" s="110"/>
      <c r="JNB73" s="110"/>
      <c r="JNC73" s="110"/>
      <c r="JND73" s="110"/>
      <c r="JNE73" s="110"/>
      <c r="JNF73" s="110"/>
      <c r="JNG73" s="110"/>
      <c r="JNH73" s="110"/>
      <c r="JNI73" s="110"/>
      <c r="JNJ73" s="110"/>
      <c r="JNK73" s="110"/>
      <c r="JNL73" s="110"/>
      <c r="JNM73" s="110"/>
      <c r="JNN73" s="110"/>
      <c r="JNO73" s="110"/>
      <c r="JNP73" s="110"/>
      <c r="JNQ73" s="110"/>
      <c r="JNR73" s="110"/>
      <c r="JNS73" s="110"/>
      <c r="JNT73" s="110"/>
      <c r="JNU73" s="110"/>
      <c r="JNV73" s="110"/>
      <c r="JNW73" s="110"/>
      <c r="JNX73" s="110"/>
      <c r="JNY73" s="110"/>
      <c r="JNZ73" s="110"/>
      <c r="JOA73" s="110"/>
      <c r="JOB73" s="110"/>
      <c r="JOC73" s="110"/>
      <c r="JOD73" s="110"/>
      <c r="JOE73" s="110"/>
      <c r="JOF73" s="110"/>
      <c r="JOG73" s="110"/>
      <c r="JOH73" s="110"/>
      <c r="JOI73" s="110"/>
      <c r="JOJ73" s="110"/>
      <c r="JOK73" s="110"/>
      <c r="JOL73" s="110"/>
      <c r="JOM73" s="110"/>
      <c r="JON73" s="110"/>
      <c r="JOO73" s="110"/>
      <c r="JOP73" s="110"/>
      <c r="JOQ73" s="110"/>
      <c r="JOR73" s="110"/>
      <c r="JOS73" s="110"/>
      <c r="JOT73" s="110"/>
      <c r="JOU73" s="110"/>
      <c r="JOV73" s="110"/>
      <c r="JOW73" s="110"/>
      <c r="JOX73" s="110"/>
      <c r="JOY73" s="110"/>
      <c r="JOZ73" s="110"/>
      <c r="JPA73" s="110"/>
      <c r="JPB73" s="110"/>
      <c r="JPC73" s="110"/>
      <c r="JPD73" s="110"/>
      <c r="JPE73" s="110"/>
      <c r="JPF73" s="110"/>
      <c r="JPG73" s="110"/>
      <c r="JPH73" s="110"/>
      <c r="JPI73" s="110"/>
      <c r="JPJ73" s="110"/>
      <c r="JPK73" s="110"/>
      <c r="JPL73" s="110"/>
      <c r="JPM73" s="110"/>
      <c r="JPN73" s="110"/>
      <c r="JPO73" s="110"/>
      <c r="JPP73" s="110"/>
      <c r="JPQ73" s="110"/>
      <c r="JPR73" s="110"/>
      <c r="JPS73" s="110"/>
      <c r="JPT73" s="110"/>
      <c r="JPU73" s="110"/>
      <c r="JPV73" s="110"/>
      <c r="JPW73" s="110"/>
      <c r="JPX73" s="110"/>
      <c r="JPY73" s="110"/>
      <c r="JPZ73" s="110"/>
      <c r="JQA73" s="110"/>
      <c r="JQB73" s="110"/>
      <c r="JQC73" s="110"/>
      <c r="JQD73" s="110"/>
      <c r="JQE73" s="110"/>
      <c r="JQF73" s="110"/>
      <c r="JQG73" s="110"/>
      <c r="JQH73" s="110"/>
      <c r="JQI73" s="110"/>
      <c r="JQJ73" s="110"/>
      <c r="JQK73" s="110"/>
      <c r="JQL73" s="110"/>
      <c r="JQM73" s="110"/>
      <c r="JQN73" s="110"/>
      <c r="JQO73" s="110"/>
      <c r="JQP73" s="110"/>
      <c r="JQQ73" s="110"/>
      <c r="JQR73" s="110"/>
      <c r="JQS73" s="110"/>
      <c r="JQT73" s="110"/>
      <c r="JQU73" s="110"/>
      <c r="JQV73" s="110"/>
      <c r="JQW73" s="110"/>
      <c r="JQX73" s="110"/>
      <c r="JQY73" s="110"/>
      <c r="JQZ73" s="110"/>
      <c r="JRA73" s="110"/>
      <c r="JRB73" s="110"/>
      <c r="JRC73" s="110"/>
      <c r="JRD73" s="110"/>
      <c r="JRE73" s="110"/>
      <c r="JRF73" s="110"/>
      <c r="JRG73" s="110"/>
      <c r="JRH73" s="110"/>
      <c r="JRI73" s="110"/>
      <c r="JRJ73" s="110"/>
      <c r="JRK73" s="110"/>
      <c r="JRL73" s="110"/>
      <c r="JRM73" s="110"/>
      <c r="JRN73" s="110"/>
      <c r="JRO73" s="110"/>
      <c r="JRP73" s="110"/>
      <c r="JRQ73" s="110"/>
      <c r="JRR73" s="110"/>
      <c r="JRS73" s="110"/>
      <c r="JRT73" s="110"/>
      <c r="JRU73" s="110"/>
      <c r="JRV73" s="110"/>
      <c r="JRW73" s="110"/>
      <c r="JRX73" s="110"/>
      <c r="JRY73" s="110"/>
      <c r="JRZ73" s="110"/>
      <c r="JSA73" s="110"/>
      <c r="JSB73" s="110"/>
      <c r="JSC73" s="110"/>
      <c r="JSD73" s="110"/>
      <c r="JSE73" s="110"/>
      <c r="JSF73" s="110"/>
      <c r="JSG73" s="110"/>
      <c r="JSH73" s="110"/>
      <c r="JSI73" s="110"/>
      <c r="JSJ73" s="110"/>
      <c r="JSK73" s="110"/>
      <c r="JSL73" s="110"/>
      <c r="JSM73" s="110"/>
      <c r="JSN73" s="110"/>
      <c r="JSO73" s="110"/>
      <c r="JSP73" s="110"/>
      <c r="JSQ73" s="110"/>
      <c r="JSR73" s="110"/>
      <c r="JSS73" s="110"/>
      <c r="JST73" s="110"/>
      <c r="JSU73" s="110"/>
      <c r="JSV73" s="110"/>
      <c r="JSW73" s="110"/>
      <c r="JSX73" s="110"/>
      <c r="JSY73" s="110"/>
      <c r="JSZ73" s="110"/>
      <c r="JTA73" s="110"/>
      <c r="JTB73" s="110"/>
      <c r="JTC73" s="110"/>
      <c r="JTD73" s="110"/>
      <c r="JTE73" s="110"/>
      <c r="JTF73" s="110"/>
      <c r="JTG73" s="110"/>
      <c r="JTH73" s="110"/>
      <c r="JTI73" s="110"/>
      <c r="JTJ73" s="110"/>
      <c r="JTK73" s="110"/>
      <c r="JTL73" s="110"/>
      <c r="JTM73" s="110"/>
      <c r="JTN73" s="110"/>
      <c r="JTO73" s="110"/>
      <c r="JTP73" s="110"/>
      <c r="JTQ73" s="110"/>
      <c r="JTR73" s="110"/>
      <c r="JTS73" s="110"/>
      <c r="JTT73" s="110"/>
      <c r="JTU73" s="110"/>
      <c r="JTV73" s="110"/>
      <c r="JTW73" s="110"/>
      <c r="JTX73" s="110"/>
      <c r="JTY73" s="110"/>
      <c r="JTZ73" s="110"/>
      <c r="JUA73" s="110"/>
      <c r="JUB73" s="110"/>
      <c r="JUC73" s="110"/>
      <c r="JUD73" s="110"/>
      <c r="JUE73" s="110"/>
      <c r="JUF73" s="110"/>
      <c r="JUG73" s="110"/>
      <c r="JUH73" s="110"/>
      <c r="JUI73" s="110"/>
      <c r="JUJ73" s="110"/>
      <c r="JUK73" s="110"/>
      <c r="JUL73" s="110"/>
      <c r="JUM73" s="110"/>
      <c r="JUN73" s="110"/>
      <c r="JUO73" s="110"/>
      <c r="JUP73" s="110"/>
      <c r="JUQ73" s="110"/>
      <c r="JUR73" s="110"/>
      <c r="JUS73" s="110"/>
      <c r="JUT73" s="110"/>
      <c r="JUU73" s="110"/>
      <c r="JUV73" s="110"/>
      <c r="JUW73" s="110"/>
      <c r="JUX73" s="110"/>
      <c r="JUY73" s="110"/>
      <c r="JUZ73" s="110"/>
      <c r="JVA73" s="110"/>
      <c r="JVB73" s="110"/>
      <c r="JVC73" s="110"/>
      <c r="JVD73" s="110"/>
      <c r="JVE73" s="110"/>
      <c r="JVF73" s="110"/>
      <c r="JVG73" s="110"/>
      <c r="JVH73" s="110"/>
      <c r="JVI73" s="110"/>
      <c r="JVJ73" s="110"/>
      <c r="JVK73" s="110"/>
      <c r="JVL73" s="110"/>
      <c r="JVM73" s="110"/>
      <c r="JVN73" s="110"/>
      <c r="JVO73" s="110"/>
      <c r="JVP73" s="110"/>
      <c r="JVQ73" s="110"/>
      <c r="JVR73" s="110"/>
      <c r="JVS73" s="110"/>
      <c r="JVT73" s="110"/>
      <c r="JVU73" s="110"/>
      <c r="JVV73" s="110"/>
      <c r="JVW73" s="110"/>
      <c r="JVX73" s="110"/>
      <c r="JVY73" s="110"/>
      <c r="JVZ73" s="110"/>
      <c r="JWA73" s="110"/>
      <c r="JWB73" s="110"/>
      <c r="JWC73" s="110"/>
      <c r="JWD73" s="110"/>
      <c r="JWE73" s="110"/>
      <c r="JWF73" s="110"/>
      <c r="JWG73" s="110"/>
      <c r="JWH73" s="110"/>
      <c r="JWI73" s="110"/>
      <c r="JWJ73" s="110"/>
      <c r="JWK73" s="110"/>
      <c r="JWL73" s="110"/>
      <c r="JWM73" s="110"/>
      <c r="JWN73" s="110"/>
      <c r="JWO73" s="110"/>
      <c r="JWP73" s="110"/>
      <c r="JWQ73" s="110"/>
      <c r="JWR73" s="110"/>
      <c r="JWS73" s="110"/>
      <c r="JWT73" s="110"/>
      <c r="JWU73" s="110"/>
      <c r="JWV73" s="110"/>
      <c r="JWW73" s="110"/>
      <c r="JWX73" s="110"/>
      <c r="JWY73" s="110"/>
      <c r="JWZ73" s="110"/>
      <c r="JXA73" s="110"/>
      <c r="JXB73" s="110"/>
      <c r="JXC73" s="110"/>
      <c r="JXD73" s="110"/>
      <c r="JXE73" s="110"/>
      <c r="JXF73" s="110"/>
      <c r="JXG73" s="110"/>
      <c r="JXH73" s="110"/>
      <c r="JXI73" s="110"/>
      <c r="JXJ73" s="110"/>
      <c r="JXK73" s="110"/>
      <c r="JXL73" s="110"/>
      <c r="JXM73" s="110"/>
      <c r="JXN73" s="110"/>
      <c r="JXO73" s="110"/>
      <c r="JXP73" s="110"/>
      <c r="JXQ73" s="110"/>
      <c r="JXR73" s="110"/>
      <c r="JXS73" s="110"/>
      <c r="JXT73" s="110"/>
      <c r="JXU73" s="110"/>
      <c r="JXV73" s="110"/>
      <c r="JXW73" s="110"/>
      <c r="JXX73" s="110"/>
      <c r="JXY73" s="110"/>
      <c r="JXZ73" s="110"/>
      <c r="JYA73" s="110"/>
      <c r="JYB73" s="110"/>
      <c r="JYC73" s="110"/>
      <c r="JYD73" s="110"/>
      <c r="JYE73" s="110"/>
      <c r="JYF73" s="110"/>
      <c r="JYG73" s="110"/>
      <c r="JYH73" s="110"/>
      <c r="JYI73" s="110"/>
      <c r="JYJ73" s="110"/>
      <c r="JYK73" s="110"/>
      <c r="JYL73" s="110"/>
      <c r="JYM73" s="110"/>
      <c r="JYN73" s="110"/>
      <c r="JYO73" s="110"/>
      <c r="JYP73" s="110"/>
      <c r="JYQ73" s="110"/>
      <c r="JYR73" s="110"/>
      <c r="JYS73" s="110"/>
      <c r="JYT73" s="110"/>
      <c r="JYU73" s="110"/>
      <c r="JYV73" s="110"/>
      <c r="JYW73" s="110"/>
      <c r="JYX73" s="110"/>
      <c r="JYY73" s="110"/>
      <c r="JYZ73" s="110"/>
      <c r="JZA73" s="110"/>
      <c r="JZB73" s="110"/>
      <c r="JZC73" s="110"/>
      <c r="JZD73" s="110"/>
      <c r="JZE73" s="110"/>
      <c r="JZF73" s="110"/>
      <c r="JZG73" s="110"/>
      <c r="JZH73" s="110"/>
      <c r="JZI73" s="110"/>
      <c r="JZJ73" s="110"/>
      <c r="JZK73" s="110"/>
      <c r="JZL73" s="110"/>
      <c r="JZM73" s="110"/>
      <c r="JZN73" s="110"/>
      <c r="JZO73" s="110"/>
      <c r="JZP73" s="110"/>
      <c r="JZQ73" s="110"/>
      <c r="JZR73" s="110"/>
      <c r="JZS73" s="110"/>
      <c r="JZT73" s="110"/>
      <c r="JZU73" s="110"/>
      <c r="JZV73" s="110"/>
      <c r="JZW73" s="110"/>
      <c r="JZX73" s="110"/>
      <c r="JZY73" s="110"/>
      <c r="JZZ73" s="110"/>
      <c r="KAA73" s="110"/>
      <c r="KAB73" s="110"/>
      <c r="KAC73" s="110"/>
      <c r="KAD73" s="110"/>
      <c r="KAE73" s="110"/>
      <c r="KAF73" s="110"/>
      <c r="KAG73" s="110"/>
      <c r="KAH73" s="110"/>
      <c r="KAI73" s="110"/>
      <c r="KAJ73" s="110"/>
      <c r="KAK73" s="110"/>
      <c r="KAL73" s="110"/>
      <c r="KAM73" s="110"/>
      <c r="KAN73" s="110"/>
      <c r="KAO73" s="110"/>
      <c r="KAP73" s="110"/>
      <c r="KAQ73" s="110"/>
      <c r="KAR73" s="110"/>
      <c r="KAS73" s="110"/>
      <c r="KAT73" s="110"/>
      <c r="KAU73" s="110"/>
      <c r="KAV73" s="110"/>
      <c r="KAW73" s="110"/>
      <c r="KAX73" s="110"/>
      <c r="KAY73" s="110"/>
      <c r="KAZ73" s="110"/>
      <c r="KBA73" s="110"/>
      <c r="KBB73" s="110"/>
      <c r="KBC73" s="110"/>
      <c r="KBD73" s="110"/>
      <c r="KBE73" s="110"/>
      <c r="KBF73" s="110"/>
      <c r="KBG73" s="110"/>
      <c r="KBH73" s="110"/>
      <c r="KBI73" s="110"/>
      <c r="KBJ73" s="110"/>
      <c r="KBK73" s="110"/>
      <c r="KBL73" s="110"/>
      <c r="KBM73" s="110"/>
      <c r="KBN73" s="110"/>
      <c r="KBO73" s="110"/>
      <c r="KBP73" s="110"/>
      <c r="KBQ73" s="110"/>
      <c r="KBR73" s="110"/>
      <c r="KBS73" s="110"/>
      <c r="KBT73" s="110"/>
      <c r="KBU73" s="110"/>
      <c r="KBV73" s="110"/>
      <c r="KBW73" s="110"/>
      <c r="KBX73" s="110"/>
      <c r="KBY73" s="110"/>
      <c r="KBZ73" s="110"/>
      <c r="KCA73" s="110"/>
      <c r="KCB73" s="110"/>
      <c r="KCC73" s="110"/>
      <c r="KCD73" s="110"/>
      <c r="KCE73" s="110"/>
      <c r="KCF73" s="110"/>
      <c r="KCG73" s="110"/>
      <c r="KCH73" s="110"/>
      <c r="KCI73" s="110"/>
      <c r="KCJ73" s="110"/>
      <c r="KCK73" s="110"/>
      <c r="KCL73" s="110"/>
      <c r="KCM73" s="110"/>
      <c r="KCN73" s="110"/>
      <c r="KCO73" s="110"/>
      <c r="KCP73" s="110"/>
      <c r="KCQ73" s="110"/>
      <c r="KCR73" s="110"/>
      <c r="KCS73" s="110"/>
      <c r="KCT73" s="110"/>
      <c r="KCU73" s="110"/>
      <c r="KCV73" s="110"/>
      <c r="KCW73" s="110"/>
      <c r="KCX73" s="110"/>
      <c r="KCY73" s="110"/>
      <c r="KCZ73" s="110"/>
      <c r="KDA73" s="110"/>
      <c r="KDB73" s="110"/>
      <c r="KDC73" s="110"/>
      <c r="KDD73" s="110"/>
      <c r="KDE73" s="110"/>
      <c r="KDF73" s="110"/>
      <c r="KDG73" s="110"/>
      <c r="KDH73" s="110"/>
      <c r="KDI73" s="110"/>
      <c r="KDJ73" s="110"/>
      <c r="KDK73" s="110"/>
      <c r="KDL73" s="110"/>
      <c r="KDM73" s="110"/>
      <c r="KDN73" s="110"/>
      <c r="KDO73" s="110"/>
      <c r="KDP73" s="110"/>
      <c r="KDQ73" s="110"/>
      <c r="KDR73" s="110"/>
      <c r="KDS73" s="110"/>
      <c r="KDT73" s="110"/>
      <c r="KDU73" s="110"/>
      <c r="KDV73" s="110"/>
      <c r="KDW73" s="110"/>
      <c r="KDX73" s="110"/>
      <c r="KDY73" s="110"/>
      <c r="KDZ73" s="110"/>
      <c r="KEA73" s="110"/>
      <c r="KEB73" s="110"/>
      <c r="KEC73" s="110"/>
      <c r="KED73" s="110"/>
      <c r="KEE73" s="110"/>
      <c r="KEF73" s="110"/>
      <c r="KEG73" s="110"/>
      <c r="KEH73" s="110"/>
      <c r="KEI73" s="110"/>
      <c r="KEJ73" s="110"/>
      <c r="KEK73" s="110"/>
      <c r="KEL73" s="110"/>
      <c r="KEM73" s="110"/>
      <c r="KEN73" s="110"/>
      <c r="KEO73" s="110"/>
      <c r="KEP73" s="110"/>
      <c r="KEQ73" s="110"/>
      <c r="KER73" s="110"/>
      <c r="KES73" s="110"/>
      <c r="KET73" s="110"/>
      <c r="KEU73" s="110"/>
      <c r="KEV73" s="110"/>
      <c r="KEW73" s="110"/>
      <c r="KEX73" s="110"/>
      <c r="KEY73" s="110"/>
      <c r="KEZ73" s="110"/>
      <c r="KFA73" s="110"/>
      <c r="KFB73" s="110"/>
      <c r="KFC73" s="110"/>
      <c r="KFD73" s="110"/>
      <c r="KFE73" s="110"/>
      <c r="KFF73" s="110"/>
      <c r="KFG73" s="110"/>
      <c r="KFH73" s="110"/>
      <c r="KFI73" s="110"/>
      <c r="KFJ73" s="110"/>
      <c r="KFK73" s="110"/>
      <c r="KFL73" s="110"/>
      <c r="KFM73" s="110"/>
      <c r="KFN73" s="110"/>
      <c r="KFO73" s="110"/>
      <c r="KFP73" s="110"/>
      <c r="KFQ73" s="110"/>
      <c r="KFR73" s="110"/>
      <c r="KFS73" s="110"/>
      <c r="KFT73" s="110"/>
      <c r="KFU73" s="110"/>
      <c r="KFV73" s="110"/>
      <c r="KFW73" s="110"/>
      <c r="KFX73" s="110"/>
      <c r="KFY73" s="110"/>
      <c r="KFZ73" s="110"/>
      <c r="KGA73" s="110"/>
      <c r="KGB73" s="110"/>
      <c r="KGC73" s="110"/>
      <c r="KGD73" s="110"/>
      <c r="KGE73" s="110"/>
      <c r="KGF73" s="110"/>
      <c r="KGG73" s="110"/>
      <c r="KGH73" s="110"/>
      <c r="KGI73" s="110"/>
      <c r="KGJ73" s="110"/>
      <c r="KGK73" s="110"/>
      <c r="KGL73" s="110"/>
      <c r="KGM73" s="110"/>
      <c r="KGN73" s="110"/>
      <c r="KGO73" s="110"/>
      <c r="KGP73" s="110"/>
      <c r="KGQ73" s="110"/>
      <c r="KGR73" s="110"/>
      <c r="KGS73" s="110"/>
      <c r="KGT73" s="110"/>
      <c r="KGU73" s="110"/>
      <c r="KGV73" s="110"/>
      <c r="KGW73" s="110"/>
      <c r="KGX73" s="110"/>
      <c r="KGY73" s="110"/>
      <c r="KGZ73" s="110"/>
      <c r="KHA73" s="110"/>
      <c r="KHB73" s="110"/>
      <c r="KHC73" s="110"/>
      <c r="KHD73" s="110"/>
      <c r="KHE73" s="110"/>
      <c r="KHF73" s="110"/>
      <c r="KHG73" s="110"/>
      <c r="KHH73" s="110"/>
      <c r="KHI73" s="110"/>
      <c r="KHJ73" s="110"/>
      <c r="KHK73" s="110"/>
      <c r="KHL73" s="110"/>
      <c r="KHM73" s="110"/>
      <c r="KHN73" s="110"/>
      <c r="KHO73" s="110"/>
      <c r="KHP73" s="110"/>
      <c r="KHQ73" s="110"/>
      <c r="KHR73" s="110"/>
      <c r="KHS73" s="110"/>
      <c r="KHT73" s="110"/>
      <c r="KHU73" s="110"/>
      <c r="KHV73" s="110"/>
      <c r="KHW73" s="110"/>
      <c r="KHX73" s="110"/>
      <c r="KHY73" s="110"/>
      <c r="KHZ73" s="110"/>
      <c r="KIA73" s="110"/>
      <c r="KIB73" s="110"/>
      <c r="KIC73" s="110"/>
      <c r="KID73" s="110"/>
      <c r="KIE73" s="110"/>
      <c r="KIF73" s="110"/>
      <c r="KIG73" s="110"/>
      <c r="KIH73" s="110"/>
      <c r="KII73" s="110"/>
      <c r="KIJ73" s="110"/>
      <c r="KIK73" s="110"/>
      <c r="KIL73" s="110"/>
      <c r="KIM73" s="110"/>
      <c r="KIN73" s="110"/>
      <c r="KIO73" s="110"/>
      <c r="KIP73" s="110"/>
      <c r="KIQ73" s="110"/>
      <c r="KIR73" s="110"/>
      <c r="KIS73" s="110"/>
      <c r="KIT73" s="110"/>
      <c r="KIU73" s="110"/>
      <c r="KIV73" s="110"/>
      <c r="KIW73" s="110"/>
      <c r="KIX73" s="110"/>
      <c r="KIY73" s="110"/>
      <c r="KIZ73" s="110"/>
      <c r="KJA73" s="110"/>
      <c r="KJB73" s="110"/>
      <c r="KJC73" s="110"/>
      <c r="KJD73" s="110"/>
      <c r="KJE73" s="110"/>
      <c r="KJF73" s="110"/>
      <c r="KJG73" s="110"/>
      <c r="KJH73" s="110"/>
      <c r="KJI73" s="110"/>
      <c r="KJJ73" s="110"/>
      <c r="KJK73" s="110"/>
      <c r="KJL73" s="110"/>
      <c r="KJM73" s="110"/>
      <c r="KJN73" s="110"/>
      <c r="KJO73" s="110"/>
      <c r="KJP73" s="110"/>
      <c r="KJQ73" s="110"/>
      <c r="KJR73" s="110"/>
      <c r="KJS73" s="110"/>
      <c r="KJT73" s="110"/>
      <c r="KJU73" s="110"/>
      <c r="KJV73" s="110"/>
      <c r="KJW73" s="110"/>
      <c r="KJX73" s="110"/>
      <c r="KJY73" s="110"/>
      <c r="KJZ73" s="110"/>
      <c r="KKA73" s="110"/>
      <c r="KKB73" s="110"/>
      <c r="KKC73" s="110"/>
      <c r="KKD73" s="110"/>
      <c r="KKE73" s="110"/>
      <c r="KKF73" s="110"/>
      <c r="KKG73" s="110"/>
      <c r="KKH73" s="110"/>
      <c r="KKI73" s="110"/>
      <c r="KKJ73" s="110"/>
      <c r="KKK73" s="110"/>
      <c r="KKL73" s="110"/>
      <c r="KKM73" s="110"/>
      <c r="KKN73" s="110"/>
      <c r="KKO73" s="110"/>
      <c r="KKP73" s="110"/>
      <c r="KKQ73" s="110"/>
      <c r="KKR73" s="110"/>
      <c r="KKS73" s="110"/>
      <c r="KKT73" s="110"/>
      <c r="KKU73" s="110"/>
      <c r="KKV73" s="110"/>
      <c r="KKW73" s="110"/>
      <c r="KKX73" s="110"/>
      <c r="KKY73" s="110"/>
      <c r="KKZ73" s="110"/>
      <c r="KLA73" s="110"/>
      <c r="KLB73" s="110"/>
      <c r="KLC73" s="110"/>
      <c r="KLD73" s="110"/>
      <c r="KLE73" s="110"/>
      <c r="KLF73" s="110"/>
      <c r="KLG73" s="110"/>
      <c r="KLH73" s="110"/>
      <c r="KLI73" s="110"/>
      <c r="KLJ73" s="110"/>
      <c r="KLK73" s="110"/>
      <c r="KLL73" s="110"/>
      <c r="KLM73" s="110"/>
      <c r="KLN73" s="110"/>
      <c r="KLO73" s="110"/>
      <c r="KLP73" s="110"/>
      <c r="KLQ73" s="110"/>
      <c r="KLR73" s="110"/>
      <c r="KLS73" s="110"/>
      <c r="KLT73" s="110"/>
      <c r="KLU73" s="110"/>
      <c r="KLV73" s="110"/>
      <c r="KLW73" s="110"/>
      <c r="KLX73" s="110"/>
      <c r="KLY73" s="110"/>
      <c r="KLZ73" s="110"/>
      <c r="KMA73" s="110"/>
      <c r="KMB73" s="110"/>
      <c r="KMC73" s="110"/>
      <c r="KMD73" s="110"/>
      <c r="KME73" s="110"/>
      <c r="KMF73" s="110"/>
      <c r="KMG73" s="110"/>
      <c r="KMH73" s="110"/>
      <c r="KMI73" s="110"/>
      <c r="KMJ73" s="110"/>
      <c r="KMK73" s="110"/>
      <c r="KML73" s="110"/>
      <c r="KMM73" s="110"/>
      <c r="KMN73" s="110"/>
      <c r="KMO73" s="110"/>
      <c r="KMP73" s="110"/>
      <c r="KMQ73" s="110"/>
      <c r="KMR73" s="110"/>
      <c r="KMS73" s="110"/>
      <c r="KMT73" s="110"/>
      <c r="KMU73" s="110"/>
      <c r="KMV73" s="110"/>
      <c r="KMW73" s="110"/>
      <c r="KMX73" s="110"/>
      <c r="KMY73" s="110"/>
      <c r="KMZ73" s="110"/>
      <c r="KNA73" s="110"/>
      <c r="KNB73" s="110"/>
      <c r="KNC73" s="110"/>
      <c r="KND73" s="110"/>
      <c r="KNE73" s="110"/>
      <c r="KNF73" s="110"/>
      <c r="KNG73" s="110"/>
      <c r="KNH73" s="110"/>
      <c r="KNI73" s="110"/>
      <c r="KNJ73" s="110"/>
      <c r="KNK73" s="110"/>
      <c r="KNL73" s="110"/>
      <c r="KNM73" s="110"/>
      <c r="KNN73" s="110"/>
      <c r="KNO73" s="110"/>
      <c r="KNP73" s="110"/>
      <c r="KNQ73" s="110"/>
      <c r="KNR73" s="110"/>
      <c r="KNS73" s="110"/>
      <c r="KNT73" s="110"/>
      <c r="KNU73" s="110"/>
      <c r="KNV73" s="110"/>
      <c r="KNW73" s="110"/>
      <c r="KNX73" s="110"/>
      <c r="KNY73" s="110"/>
      <c r="KNZ73" s="110"/>
      <c r="KOA73" s="110"/>
      <c r="KOB73" s="110"/>
      <c r="KOC73" s="110"/>
      <c r="KOD73" s="110"/>
      <c r="KOE73" s="110"/>
      <c r="KOF73" s="110"/>
      <c r="KOG73" s="110"/>
      <c r="KOH73" s="110"/>
      <c r="KOI73" s="110"/>
      <c r="KOJ73" s="110"/>
      <c r="KOK73" s="110"/>
      <c r="KOL73" s="110"/>
      <c r="KOM73" s="110"/>
      <c r="KON73" s="110"/>
      <c r="KOO73" s="110"/>
      <c r="KOP73" s="110"/>
      <c r="KOQ73" s="110"/>
      <c r="KOR73" s="110"/>
      <c r="KOS73" s="110"/>
      <c r="KOT73" s="110"/>
      <c r="KOU73" s="110"/>
      <c r="KOV73" s="110"/>
      <c r="KOW73" s="110"/>
      <c r="KOX73" s="110"/>
      <c r="KOY73" s="110"/>
      <c r="KOZ73" s="110"/>
      <c r="KPA73" s="110"/>
      <c r="KPB73" s="110"/>
      <c r="KPC73" s="110"/>
      <c r="KPD73" s="110"/>
      <c r="KPE73" s="110"/>
      <c r="KPF73" s="110"/>
      <c r="KPG73" s="110"/>
      <c r="KPH73" s="110"/>
      <c r="KPI73" s="110"/>
      <c r="KPJ73" s="110"/>
      <c r="KPK73" s="110"/>
      <c r="KPL73" s="110"/>
      <c r="KPM73" s="110"/>
      <c r="KPN73" s="110"/>
      <c r="KPO73" s="110"/>
      <c r="KPP73" s="110"/>
      <c r="KPQ73" s="110"/>
      <c r="KPR73" s="110"/>
      <c r="KPS73" s="110"/>
      <c r="KPT73" s="110"/>
      <c r="KPU73" s="110"/>
      <c r="KPV73" s="110"/>
      <c r="KPW73" s="110"/>
      <c r="KPX73" s="110"/>
      <c r="KPY73" s="110"/>
      <c r="KPZ73" s="110"/>
      <c r="KQA73" s="110"/>
      <c r="KQB73" s="110"/>
      <c r="KQC73" s="110"/>
      <c r="KQD73" s="110"/>
      <c r="KQE73" s="110"/>
      <c r="KQF73" s="110"/>
      <c r="KQG73" s="110"/>
      <c r="KQH73" s="110"/>
      <c r="KQI73" s="110"/>
      <c r="KQJ73" s="110"/>
      <c r="KQK73" s="110"/>
      <c r="KQL73" s="110"/>
      <c r="KQM73" s="110"/>
      <c r="KQN73" s="110"/>
      <c r="KQO73" s="110"/>
      <c r="KQP73" s="110"/>
      <c r="KQQ73" s="110"/>
      <c r="KQR73" s="110"/>
      <c r="KQS73" s="110"/>
      <c r="KQT73" s="110"/>
      <c r="KQU73" s="110"/>
      <c r="KQV73" s="110"/>
      <c r="KQW73" s="110"/>
      <c r="KQX73" s="110"/>
      <c r="KQY73" s="110"/>
      <c r="KQZ73" s="110"/>
      <c r="KRA73" s="110"/>
      <c r="KRB73" s="110"/>
      <c r="KRC73" s="110"/>
      <c r="KRD73" s="110"/>
      <c r="KRE73" s="110"/>
      <c r="KRF73" s="110"/>
      <c r="KRG73" s="110"/>
      <c r="KRH73" s="110"/>
      <c r="KRI73" s="110"/>
      <c r="KRJ73" s="110"/>
      <c r="KRK73" s="110"/>
      <c r="KRL73" s="110"/>
      <c r="KRM73" s="110"/>
      <c r="KRN73" s="110"/>
      <c r="KRO73" s="110"/>
      <c r="KRP73" s="110"/>
      <c r="KRQ73" s="110"/>
      <c r="KRR73" s="110"/>
      <c r="KRS73" s="110"/>
      <c r="KRT73" s="110"/>
      <c r="KRU73" s="110"/>
      <c r="KRV73" s="110"/>
      <c r="KRW73" s="110"/>
      <c r="KRX73" s="110"/>
      <c r="KRY73" s="110"/>
      <c r="KRZ73" s="110"/>
      <c r="KSA73" s="110"/>
      <c r="KSB73" s="110"/>
      <c r="KSC73" s="110"/>
      <c r="KSD73" s="110"/>
      <c r="KSE73" s="110"/>
      <c r="KSF73" s="110"/>
      <c r="KSG73" s="110"/>
      <c r="KSH73" s="110"/>
      <c r="KSI73" s="110"/>
      <c r="KSJ73" s="110"/>
      <c r="KSK73" s="110"/>
      <c r="KSL73" s="110"/>
      <c r="KSM73" s="110"/>
      <c r="KSN73" s="110"/>
      <c r="KSO73" s="110"/>
      <c r="KSP73" s="110"/>
      <c r="KSQ73" s="110"/>
      <c r="KSR73" s="110"/>
      <c r="KSS73" s="110"/>
      <c r="KST73" s="110"/>
      <c r="KSU73" s="110"/>
      <c r="KSV73" s="110"/>
      <c r="KSW73" s="110"/>
      <c r="KSX73" s="110"/>
      <c r="KSY73" s="110"/>
      <c r="KSZ73" s="110"/>
      <c r="KTA73" s="110"/>
      <c r="KTB73" s="110"/>
      <c r="KTC73" s="110"/>
      <c r="KTD73" s="110"/>
      <c r="KTE73" s="110"/>
      <c r="KTF73" s="110"/>
      <c r="KTG73" s="110"/>
      <c r="KTH73" s="110"/>
      <c r="KTI73" s="110"/>
      <c r="KTJ73" s="110"/>
      <c r="KTK73" s="110"/>
      <c r="KTL73" s="110"/>
      <c r="KTM73" s="110"/>
      <c r="KTN73" s="110"/>
      <c r="KTO73" s="110"/>
      <c r="KTP73" s="110"/>
      <c r="KTQ73" s="110"/>
      <c r="KTR73" s="110"/>
      <c r="KTS73" s="110"/>
      <c r="KTT73" s="110"/>
      <c r="KTU73" s="110"/>
      <c r="KTV73" s="110"/>
      <c r="KTW73" s="110"/>
      <c r="KTX73" s="110"/>
      <c r="KTY73" s="110"/>
      <c r="KTZ73" s="110"/>
      <c r="KUA73" s="110"/>
      <c r="KUB73" s="110"/>
      <c r="KUC73" s="110"/>
      <c r="KUD73" s="110"/>
      <c r="KUE73" s="110"/>
      <c r="KUF73" s="110"/>
      <c r="KUG73" s="110"/>
      <c r="KUH73" s="110"/>
      <c r="KUI73" s="110"/>
      <c r="KUJ73" s="110"/>
      <c r="KUK73" s="110"/>
      <c r="KUL73" s="110"/>
      <c r="KUM73" s="110"/>
      <c r="KUN73" s="110"/>
      <c r="KUO73" s="110"/>
      <c r="KUP73" s="110"/>
      <c r="KUQ73" s="110"/>
      <c r="KUR73" s="110"/>
      <c r="KUS73" s="110"/>
      <c r="KUT73" s="110"/>
      <c r="KUU73" s="110"/>
      <c r="KUV73" s="110"/>
      <c r="KUW73" s="110"/>
      <c r="KUX73" s="110"/>
      <c r="KUY73" s="110"/>
      <c r="KUZ73" s="110"/>
      <c r="KVA73" s="110"/>
      <c r="KVB73" s="110"/>
      <c r="KVC73" s="110"/>
      <c r="KVD73" s="110"/>
      <c r="KVE73" s="110"/>
      <c r="KVF73" s="110"/>
      <c r="KVG73" s="110"/>
      <c r="KVH73" s="110"/>
      <c r="KVI73" s="110"/>
      <c r="KVJ73" s="110"/>
      <c r="KVK73" s="110"/>
      <c r="KVL73" s="110"/>
      <c r="KVM73" s="110"/>
      <c r="KVN73" s="110"/>
      <c r="KVO73" s="110"/>
      <c r="KVP73" s="110"/>
      <c r="KVQ73" s="110"/>
      <c r="KVR73" s="110"/>
      <c r="KVS73" s="110"/>
      <c r="KVT73" s="110"/>
      <c r="KVU73" s="110"/>
      <c r="KVV73" s="110"/>
      <c r="KVW73" s="110"/>
      <c r="KVX73" s="110"/>
      <c r="KVY73" s="110"/>
      <c r="KVZ73" s="110"/>
      <c r="KWA73" s="110"/>
      <c r="KWB73" s="110"/>
      <c r="KWC73" s="110"/>
      <c r="KWD73" s="110"/>
      <c r="KWE73" s="110"/>
      <c r="KWF73" s="110"/>
      <c r="KWG73" s="110"/>
      <c r="KWH73" s="110"/>
      <c r="KWI73" s="110"/>
      <c r="KWJ73" s="110"/>
      <c r="KWK73" s="110"/>
      <c r="KWL73" s="110"/>
      <c r="KWM73" s="110"/>
      <c r="KWN73" s="110"/>
      <c r="KWO73" s="110"/>
      <c r="KWP73" s="110"/>
      <c r="KWQ73" s="110"/>
      <c r="KWR73" s="110"/>
      <c r="KWS73" s="110"/>
      <c r="KWT73" s="110"/>
      <c r="KWU73" s="110"/>
      <c r="KWV73" s="110"/>
      <c r="KWW73" s="110"/>
      <c r="KWX73" s="110"/>
      <c r="KWY73" s="110"/>
      <c r="KWZ73" s="110"/>
      <c r="KXA73" s="110"/>
      <c r="KXB73" s="110"/>
      <c r="KXC73" s="110"/>
      <c r="KXD73" s="110"/>
      <c r="KXE73" s="110"/>
      <c r="KXF73" s="110"/>
      <c r="KXG73" s="110"/>
      <c r="KXH73" s="110"/>
      <c r="KXI73" s="110"/>
      <c r="KXJ73" s="110"/>
      <c r="KXK73" s="110"/>
      <c r="KXL73" s="110"/>
      <c r="KXM73" s="110"/>
      <c r="KXN73" s="110"/>
      <c r="KXO73" s="110"/>
      <c r="KXP73" s="110"/>
      <c r="KXQ73" s="110"/>
      <c r="KXR73" s="110"/>
      <c r="KXS73" s="110"/>
      <c r="KXT73" s="110"/>
      <c r="KXU73" s="110"/>
      <c r="KXV73" s="110"/>
      <c r="KXW73" s="110"/>
      <c r="KXX73" s="110"/>
      <c r="KXY73" s="110"/>
      <c r="KXZ73" s="110"/>
      <c r="KYA73" s="110"/>
      <c r="KYB73" s="110"/>
      <c r="KYC73" s="110"/>
      <c r="KYD73" s="110"/>
      <c r="KYE73" s="110"/>
      <c r="KYF73" s="110"/>
      <c r="KYG73" s="110"/>
      <c r="KYH73" s="110"/>
      <c r="KYI73" s="110"/>
      <c r="KYJ73" s="110"/>
      <c r="KYK73" s="110"/>
      <c r="KYL73" s="110"/>
      <c r="KYM73" s="110"/>
      <c r="KYN73" s="110"/>
      <c r="KYO73" s="110"/>
      <c r="KYP73" s="110"/>
      <c r="KYQ73" s="110"/>
      <c r="KYR73" s="110"/>
      <c r="KYS73" s="110"/>
      <c r="KYT73" s="110"/>
      <c r="KYU73" s="110"/>
      <c r="KYV73" s="110"/>
      <c r="KYW73" s="110"/>
      <c r="KYX73" s="110"/>
      <c r="KYY73" s="110"/>
      <c r="KYZ73" s="110"/>
      <c r="KZA73" s="110"/>
      <c r="KZB73" s="110"/>
      <c r="KZC73" s="110"/>
      <c r="KZD73" s="110"/>
      <c r="KZE73" s="110"/>
      <c r="KZF73" s="110"/>
      <c r="KZG73" s="110"/>
      <c r="KZH73" s="110"/>
      <c r="KZI73" s="110"/>
      <c r="KZJ73" s="110"/>
      <c r="KZK73" s="110"/>
      <c r="KZL73" s="110"/>
      <c r="KZM73" s="110"/>
      <c r="KZN73" s="110"/>
      <c r="KZO73" s="110"/>
      <c r="KZP73" s="110"/>
      <c r="KZQ73" s="110"/>
      <c r="KZR73" s="110"/>
      <c r="KZS73" s="110"/>
      <c r="KZT73" s="110"/>
      <c r="KZU73" s="110"/>
      <c r="KZV73" s="110"/>
      <c r="KZW73" s="110"/>
      <c r="KZX73" s="110"/>
      <c r="KZY73" s="110"/>
      <c r="KZZ73" s="110"/>
      <c r="LAA73" s="110"/>
      <c r="LAB73" s="110"/>
      <c r="LAC73" s="110"/>
      <c r="LAD73" s="110"/>
      <c r="LAE73" s="110"/>
      <c r="LAF73" s="110"/>
      <c r="LAG73" s="110"/>
      <c r="LAH73" s="110"/>
      <c r="LAI73" s="110"/>
      <c r="LAJ73" s="110"/>
      <c r="LAK73" s="110"/>
      <c r="LAL73" s="110"/>
      <c r="LAM73" s="110"/>
      <c r="LAN73" s="110"/>
      <c r="LAO73" s="110"/>
      <c r="LAP73" s="110"/>
      <c r="LAQ73" s="110"/>
      <c r="LAR73" s="110"/>
      <c r="LAS73" s="110"/>
      <c r="LAT73" s="110"/>
      <c r="LAU73" s="110"/>
      <c r="LAV73" s="110"/>
      <c r="LAW73" s="110"/>
      <c r="LAX73" s="110"/>
      <c r="LAY73" s="110"/>
      <c r="LAZ73" s="110"/>
      <c r="LBA73" s="110"/>
      <c r="LBB73" s="110"/>
      <c r="LBC73" s="110"/>
      <c r="LBD73" s="110"/>
      <c r="LBE73" s="110"/>
      <c r="LBF73" s="110"/>
      <c r="LBG73" s="110"/>
      <c r="LBH73" s="110"/>
      <c r="LBI73" s="110"/>
      <c r="LBJ73" s="110"/>
      <c r="LBK73" s="110"/>
      <c r="LBL73" s="110"/>
      <c r="LBM73" s="110"/>
      <c r="LBN73" s="110"/>
      <c r="LBO73" s="110"/>
      <c r="LBP73" s="110"/>
      <c r="LBQ73" s="110"/>
      <c r="LBR73" s="110"/>
      <c r="LBS73" s="110"/>
      <c r="LBT73" s="110"/>
      <c r="LBU73" s="110"/>
      <c r="LBV73" s="110"/>
      <c r="LBW73" s="110"/>
      <c r="LBX73" s="110"/>
      <c r="LBY73" s="110"/>
      <c r="LBZ73" s="110"/>
      <c r="LCA73" s="110"/>
      <c r="LCB73" s="110"/>
      <c r="LCC73" s="110"/>
      <c r="LCD73" s="110"/>
      <c r="LCE73" s="110"/>
      <c r="LCF73" s="110"/>
      <c r="LCG73" s="110"/>
      <c r="LCH73" s="110"/>
      <c r="LCI73" s="110"/>
      <c r="LCJ73" s="110"/>
      <c r="LCK73" s="110"/>
      <c r="LCL73" s="110"/>
      <c r="LCM73" s="110"/>
      <c r="LCN73" s="110"/>
      <c r="LCO73" s="110"/>
      <c r="LCP73" s="110"/>
      <c r="LCQ73" s="110"/>
      <c r="LCR73" s="110"/>
      <c r="LCS73" s="110"/>
      <c r="LCT73" s="110"/>
      <c r="LCU73" s="110"/>
      <c r="LCV73" s="110"/>
      <c r="LCW73" s="110"/>
      <c r="LCX73" s="110"/>
      <c r="LCY73" s="110"/>
      <c r="LCZ73" s="110"/>
      <c r="LDA73" s="110"/>
      <c r="LDB73" s="110"/>
      <c r="LDC73" s="110"/>
      <c r="LDD73" s="110"/>
      <c r="LDE73" s="110"/>
      <c r="LDF73" s="110"/>
      <c r="LDG73" s="110"/>
      <c r="LDH73" s="110"/>
      <c r="LDI73" s="110"/>
      <c r="LDJ73" s="110"/>
      <c r="LDK73" s="110"/>
      <c r="LDL73" s="110"/>
      <c r="LDM73" s="110"/>
      <c r="LDN73" s="110"/>
      <c r="LDO73" s="110"/>
      <c r="LDP73" s="110"/>
      <c r="LDQ73" s="110"/>
      <c r="LDR73" s="110"/>
      <c r="LDS73" s="110"/>
      <c r="LDT73" s="110"/>
      <c r="LDU73" s="110"/>
      <c r="LDV73" s="110"/>
      <c r="LDW73" s="110"/>
      <c r="LDX73" s="110"/>
      <c r="LDY73" s="110"/>
      <c r="LDZ73" s="110"/>
      <c r="LEA73" s="110"/>
      <c r="LEB73" s="110"/>
      <c r="LEC73" s="110"/>
      <c r="LED73" s="110"/>
      <c r="LEE73" s="110"/>
      <c r="LEF73" s="110"/>
      <c r="LEG73" s="110"/>
      <c r="LEH73" s="110"/>
      <c r="LEI73" s="110"/>
      <c r="LEJ73" s="110"/>
      <c r="LEK73" s="110"/>
      <c r="LEL73" s="110"/>
      <c r="LEM73" s="110"/>
      <c r="LEN73" s="110"/>
      <c r="LEO73" s="110"/>
      <c r="LEP73" s="110"/>
      <c r="LEQ73" s="110"/>
      <c r="LER73" s="110"/>
      <c r="LES73" s="110"/>
      <c r="LET73" s="110"/>
      <c r="LEU73" s="110"/>
      <c r="LEV73" s="110"/>
      <c r="LEW73" s="110"/>
      <c r="LEX73" s="110"/>
      <c r="LEY73" s="110"/>
      <c r="LEZ73" s="110"/>
      <c r="LFA73" s="110"/>
      <c r="LFB73" s="110"/>
      <c r="LFC73" s="110"/>
      <c r="LFD73" s="110"/>
      <c r="LFE73" s="110"/>
      <c r="LFF73" s="110"/>
      <c r="LFG73" s="110"/>
      <c r="LFH73" s="110"/>
      <c r="LFI73" s="110"/>
      <c r="LFJ73" s="110"/>
      <c r="LFK73" s="110"/>
      <c r="LFL73" s="110"/>
      <c r="LFM73" s="110"/>
      <c r="LFN73" s="110"/>
      <c r="LFO73" s="110"/>
      <c r="LFP73" s="110"/>
      <c r="LFQ73" s="110"/>
      <c r="LFR73" s="110"/>
      <c r="LFS73" s="110"/>
      <c r="LFT73" s="110"/>
      <c r="LFU73" s="110"/>
      <c r="LFV73" s="110"/>
      <c r="LFW73" s="110"/>
      <c r="LFX73" s="110"/>
      <c r="LFY73" s="110"/>
      <c r="LFZ73" s="110"/>
      <c r="LGA73" s="110"/>
      <c r="LGB73" s="110"/>
      <c r="LGC73" s="110"/>
      <c r="LGD73" s="110"/>
      <c r="LGE73" s="110"/>
      <c r="LGF73" s="110"/>
      <c r="LGG73" s="110"/>
      <c r="LGH73" s="110"/>
      <c r="LGI73" s="110"/>
      <c r="LGJ73" s="110"/>
      <c r="LGK73" s="110"/>
      <c r="LGL73" s="110"/>
      <c r="LGM73" s="110"/>
      <c r="LGN73" s="110"/>
      <c r="LGO73" s="110"/>
      <c r="LGP73" s="110"/>
      <c r="LGQ73" s="110"/>
      <c r="LGR73" s="110"/>
      <c r="LGS73" s="110"/>
      <c r="LGT73" s="110"/>
      <c r="LGU73" s="110"/>
      <c r="LGV73" s="110"/>
      <c r="LGW73" s="110"/>
      <c r="LGX73" s="110"/>
      <c r="LGY73" s="110"/>
      <c r="LGZ73" s="110"/>
      <c r="LHA73" s="110"/>
      <c r="LHB73" s="110"/>
      <c r="LHC73" s="110"/>
      <c r="LHD73" s="110"/>
      <c r="LHE73" s="110"/>
      <c r="LHF73" s="110"/>
      <c r="LHG73" s="110"/>
      <c r="LHH73" s="110"/>
      <c r="LHI73" s="110"/>
      <c r="LHJ73" s="110"/>
      <c r="LHK73" s="110"/>
      <c r="LHL73" s="110"/>
      <c r="LHM73" s="110"/>
      <c r="LHN73" s="110"/>
      <c r="LHO73" s="110"/>
      <c r="LHP73" s="110"/>
      <c r="LHQ73" s="110"/>
      <c r="LHR73" s="110"/>
      <c r="LHS73" s="110"/>
      <c r="LHT73" s="110"/>
      <c r="LHU73" s="110"/>
      <c r="LHV73" s="110"/>
      <c r="LHW73" s="110"/>
      <c r="LHX73" s="110"/>
      <c r="LHY73" s="110"/>
      <c r="LHZ73" s="110"/>
      <c r="LIA73" s="110"/>
      <c r="LIB73" s="110"/>
      <c r="LIC73" s="110"/>
      <c r="LID73" s="110"/>
      <c r="LIE73" s="110"/>
      <c r="LIF73" s="110"/>
      <c r="LIG73" s="110"/>
      <c r="LIH73" s="110"/>
      <c r="LII73" s="110"/>
      <c r="LIJ73" s="110"/>
      <c r="LIK73" s="110"/>
      <c r="LIL73" s="110"/>
      <c r="LIM73" s="110"/>
      <c r="LIN73" s="110"/>
      <c r="LIO73" s="110"/>
      <c r="LIP73" s="110"/>
      <c r="LIQ73" s="110"/>
      <c r="LIR73" s="110"/>
      <c r="LIS73" s="110"/>
      <c r="LIT73" s="110"/>
      <c r="LIU73" s="110"/>
      <c r="LIV73" s="110"/>
      <c r="LIW73" s="110"/>
      <c r="LIX73" s="110"/>
      <c r="LIY73" s="110"/>
      <c r="LIZ73" s="110"/>
      <c r="LJA73" s="110"/>
      <c r="LJB73" s="110"/>
      <c r="LJC73" s="110"/>
      <c r="LJD73" s="110"/>
      <c r="LJE73" s="110"/>
      <c r="LJF73" s="110"/>
      <c r="LJG73" s="110"/>
      <c r="LJH73" s="110"/>
      <c r="LJI73" s="110"/>
      <c r="LJJ73" s="110"/>
      <c r="LJK73" s="110"/>
      <c r="LJL73" s="110"/>
      <c r="LJM73" s="110"/>
      <c r="LJN73" s="110"/>
      <c r="LJO73" s="110"/>
      <c r="LJP73" s="110"/>
      <c r="LJQ73" s="110"/>
      <c r="LJR73" s="110"/>
      <c r="LJS73" s="110"/>
      <c r="LJT73" s="110"/>
      <c r="LJU73" s="110"/>
      <c r="LJV73" s="110"/>
      <c r="LJW73" s="110"/>
      <c r="LJX73" s="110"/>
      <c r="LJY73" s="110"/>
      <c r="LJZ73" s="110"/>
      <c r="LKA73" s="110"/>
      <c r="LKB73" s="110"/>
      <c r="LKC73" s="110"/>
      <c r="LKD73" s="110"/>
      <c r="LKE73" s="110"/>
      <c r="LKF73" s="110"/>
      <c r="LKG73" s="110"/>
      <c r="LKH73" s="110"/>
      <c r="LKI73" s="110"/>
      <c r="LKJ73" s="110"/>
      <c r="LKK73" s="110"/>
      <c r="LKL73" s="110"/>
      <c r="LKM73" s="110"/>
      <c r="LKN73" s="110"/>
      <c r="LKO73" s="110"/>
      <c r="LKP73" s="110"/>
      <c r="LKQ73" s="110"/>
      <c r="LKR73" s="110"/>
      <c r="LKS73" s="110"/>
      <c r="LKT73" s="110"/>
      <c r="LKU73" s="110"/>
      <c r="LKV73" s="110"/>
      <c r="LKW73" s="110"/>
      <c r="LKX73" s="110"/>
      <c r="LKY73" s="110"/>
      <c r="LKZ73" s="110"/>
      <c r="LLA73" s="110"/>
      <c r="LLB73" s="110"/>
      <c r="LLC73" s="110"/>
      <c r="LLD73" s="110"/>
      <c r="LLE73" s="110"/>
      <c r="LLF73" s="110"/>
      <c r="LLG73" s="110"/>
      <c r="LLH73" s="110"/>
      <c r="LLI73" s="110"/>
      <c r="LLJ73" s="110"/>
      <c r="LLK73" s="110"/>
      <c r="LLL73" s="110"/>
      <c r="LLM73" s="110"/>
      <c r="LLN73" s="110"/>
      <c r="LLO73" s="110"/>
      <c r="LLP73" s="110"/>
      <c r="LLQ73" s="110"/>
      <c r="LLR73" s="110"/>
      <c r="LLS73" s="110"/>
      <c r="LLT73" s="110"/>
      <c r="LLU73" s="110"/>
      <c r="LLV73" s="110"/>
      <c r="LLW73" s="110"/>
      <c r="LLX73" s="110"/>
      <c r="LLY73" s="110"/>
      <c r="LLZ73" s="110"/>
      <c r="LMA73" s="110"/>
      <c r="LMB73" s="110"/>
      <c r="LMC73" s="110"/>
      <c r="LMD73" s="110"/>
      <c r="LME73" s="110"/>
      <c r="LMF73" s="110"/>
      <c r="LMG73" s="110"/>
      <c r="LMH73" s="110"/>
      <c r="LMI73" s="110"/>
      <c r="LMJ73" s="110"/>
      <c r="LMK73" s="110"/>
      <c r="LML73" s="110"/>
      <c r="LMM73" s="110"/>
      <c r="LMN73" s="110"/>
      <c r="LMO73" s="110"/>
      <c r="LMP73" s="110"/>
      <c r="LMQ73" s="110"/>
      <c r="LMR73" s="110"/>
      <c r="LMS73" s="110"/>
      <c r="LMT73" s="110"/>
      <c r="LMU73" s="110"/>
      <c r="LMV73" s="110"/>
      <c r="LMW73" s="110"/>
      <c r="LMX73" s="110"/>
      <c r="LMY73" s="110"/>
      <c r="LMZ73" s="110"/>
      <c r="LNA73" s="110"/>
      <c r="LNB73" s="110"/>
      <c r="LNC73" s="110"/>
      <c r="LND73" s="110"/>
      <c r="LNE73" s="110"/>
      <c r="LNF73" s="110"/>
      <c r="LNG73" s="110"/>
      <c r="LNH73" s="110"/>
      <c r="LNI73" s="110"/>
      <c r="LNJ73" s="110"/>
      <c r="LNK73" s="110"/>
      <c r="LNL73" s="110"/>
      <c r="LNM73" s="110"/>
      <c r="LNN73" s="110"/>
      <c r="LNO73" s="110"/>
      <c r="LNP73" s="110"/>
      <c r="LNQ73" s="110"/>
      <c r="LNR73" s="110"/>
      <c r="LNS73" s="110"/>
      <c r="LNT73" s="110"/>
      <c r="LNU73" s="110"/>
      <c r="LNV73" s="110"/>
      <c r="LNW73" s="110"/>
      <c r="LNX73" s="110"/>
      <c r="LNY73" s="110"/>
      <c r="LNZ73" s="110"/>
      <c r="LOA73" s="110"/>
      <c r="LOB73" s="110"/>
      <c r="LOC73" s="110"/>
      <c r="LOD73" s="110"/>
      <c r="LOE73" s="110"/>
      <c r="LOF73" s="110"/>
      <c r="LOG73" s="110"/>
      <c r="LOH73" s="110"/>
      <c r="LOI73" s="110"/>
      <c r="LOJ73" s="110"/>
      <c r="LOK73" s="110"/>
      <c r="LOL73" s="110"/>
      <c r="LOM73" s="110"/>
      <c r="LON73" s="110"/>
      <c r="LOO73" s="110"/>
      <c r="LOP73" s="110"/>
      <c r="LOQ73" s="110"/>
      <c r="LOR73" s="110"/>
      <c r="LOS73" s="110"/>
      <c r="LOT73" s="110"/>
      <c r="LOU73" s="110"/>
      <c r="LOV73" s="110"/>
      <c r="LOW73" s="110"/>
      <c r="LOX73" s="110"/>
      <c r="LOY73" s="110"/>
      <c r="LOZ73" s="110"/>
      <c r="LPA73" s="110"/>
      <c r="LPB73" s="110"/>
      <c r="LPC73" s="110"/>
      <c r="LPD73" s="110"/>
      <c r="LPE73" s="110"/>
      <c r="LPF73" s="110"/>
      <c r="LPG73" s="110"/>
      <c r="LPH73" s="110"/>
      <c r="LPI73" s="110"/>
      <c r="LPJ73" s="110"/>
      <c r="LPK73" s="110"/>
      <c r="LPL73" s="110"/>
      <c r="LPM73" s="110"/>
      <c r="LPN73" s="110"/>
      <c r="LPO73" s="110"/>
      <c r="LPP73" s="110"/>
      <c r="LPQ73" s="110"/>
      <c r="LPR73" s="110"/>
      <c r="LPS73" s="110"/>
      <c r="LPT73" s="110"/>
      <c r="LPU73" s="110"/>
      <c r="LPV73" s="110"/>
      <c r="LPW73" s="110"/>
      <c r="LPX73" s="110"/>
      <c r="LPY73" s="110"/>
      <c r="LPZ73" s="110"/>
      <c r="LQA73" s="110"/>
      <c r="LQB73" s="110"/>
      <c r="LQC73" s="110"/>
      <c r="LQD73" s="110"/>
      <c r="LQE73" s="110"/>
      <c r="LQF73" s="110"/>
      <c r="LQG73" s="110"/>
      <c r="LQH73" s="110"/>
      <c r="LQI73" s="110"/>
      <c r="LQJ73" s="110"/>
      <c r="LQK73" s="110"/>
      <c r="LQL73" s="110"/>
      <c r="LQM73" s="110"/>
      <c r="LQN73" s="110"/>
      <c r="LQO73" s="110"/>
      <c r="LQP73" s="110"/>
      <c r="LQQ73" s="110"/>
      <c r="LQR73" s="110"/>
      <c r="LQS73" s="110"/>
      <c r="LQT73" s="110"/>
      <c r="LQU73" s="110"/>
      <c r="LQV73" s="110"/>
      <c r="LQW73" s="110"/>
      <c r="LQX73" s="110"/>
      <c r="LQY73" s="110"/>
      <c r="LQZ73" s="110"/>
      <c r="LRA73" s="110"/>
      <c r="LRB73" s="110"/>
      <c r="LRC73" s="110"/>
      <c r="LRD73" s="110"/>
      <c r="LRE73" s="110"/>
      <c r="LRF73" s="110"/>
      <c r="LRG73" s="110"/>
      <c r="LRH73" s="110"/>
      <c r="LRI73" s="110"/>
      <c r="LRJ73" s="110"/>
      <c r="LRK73" s="110"/>
      <c r="LRL73" s="110"/>
      <c r="LRM73" s="110"/>
      <c r="LRN73" s="110"/>
      <c r="LRO73" s="110"/>
      <c r="LRP73" s="110"/>
      <c r="LRQ73" s="110"/>
      <c r="LRR73" s="110"/>
      <c r="LRS73" s="110"/>
      <c r="LRT73" s="110"/>
      <c r="LRU73" s="110"/>
      <c r="LRV73" s="110"/>
      <c r="LRW73" s="110"/>
      <c r="LRX73" s="110"/>
      <c r="LRY73" s="110"/>
      <c r="LRZ73" s="110"/>
      <c r="LSA73" s="110"/>
      <c r="LSB73" s="110"/>
      <c r="LSC73" s="110"/>
      <c r="LSD73" s="110"/>
      <c r="LSE73" s="110"/>
      <c r="LSF73" s="110"/>
      <c r="LSG73" s="110"/>
      <c r="LSH73" s="110"/>
      <c r="LSI73" s="110"/>
      <c r="LSJ73" s="110"/>
      <c r="LSK73" s="110"/>
      <c r="LSL73" s="110"/>
      <c r="LSM73" s="110"/>
      <c r="LSN73" s="110"/>
      <c r="LSO73" s="110"/>
      <c r="LSP73" s="110"/>
      <c r="LSQ73" s="110"/>
      <c r="LSR73" s="110"/>
      <c r="LSS73" s="110"/>
      <c r="LST73" s="110"/>
      <c r="LSU73" s="110"/>
      <c r="LSV73" s="110"/>
      <c r="LSW73" s="110"/>
      <c r="LSX73" s="110"/>
      <c r="LSY73" s="110"/>
      <c r="LSZ73" s="110"/>
      <c r="LTA73" s="110"/>
      <c r="LTB73" s="110"/>
      <c r="LTC73" s="110"/>
      <c r="LTD73" s="110"/>
      <c r="LTE73" s="110"/>
      <c r="LTF73" s="110"/>
      <c r="LTG73" s="110"/>
      <c r="LTH73" s="110"/>
      <c r="LTI73" s="110"/>
      <c r="LTJ73" s="110"/>
      <c r="LTK73" s="110"/>
      <c r="LTL73" s="110"/>
      <c r="LTM73" s="110"/>
      <c r="LTN73" s="110"/>
      <c r="LTO73" s="110"/>
      <c r="LTP73" s="110"/>
      <c r="LTQ73" s="110"/>
      <c r="LTR73" s="110"/>
      <c r="LTS73" s="110"/>
      <c r="LTT73" s="110"/>
      <c r="LTU73" s="110"/>
      <c r="LTV73" s="110"/>
      <c r="LTW73" s="110"/>
      <c r="LTX73" s="110"/>
      <c r="LTY73" s="110"/>
      <c r="LTZ73" s="110"/>
      <c r="LUA73" s="110"/>
      <c r="LUB73" s="110"/>
      <c r="LUC73" s="110"/>
      <c r="LUD73" s="110"/>
      <c r="LUE73" s="110"/>
      <c r="LUF73" s="110"/>
      <c r="LUG73" s="110"/>
      <c r="LUH73" s="110"/>
      <c r="LUI73" s="110"/>
      <c r="LUJ73" s="110"/>
      <c r="LUK73" s="110"/>
      <c r="LUL73" s="110"/>
      <c r="LUM73" s="110"/>
      <c r="LUN73" s="110"/>
      <c r="LUO73" s="110"/>
      <c r="LUP73" s="110"/>
      <c r="LUQ73" s="110"/>
      <c r="LUR73" s="110"/>
      <c r="LUS73" s="110"/>
      <c r="LUT73" s="110"/>
      <c r="LUU73" s="110"/>
      <c r="LUV73" s="110"/>
      <c r="LUW73" s="110"/>
      <c r="LUX73" s="110"/>
      <c r="LUY73" s="110"/>
      <c r="LUZ73" s="110"/>
      <c r="LVA73" s="110"/>
      <c r="LVB73" s="110"/>
      <c r="LVC73" s="110"/>
      <c r="LVD73" s="110"/>
      <c r="LVE73" s="110"/>
      <c r="LVF73" s="110"/>
      <c r="LVG73" s="110"/>
      <c r="LVH73" s="110"/>
      <c r="LVI73" s="110"/>
      <c r="LVJ73" s="110"/>
      <c r="LVK73" s="110"/>
      <c r="LVL73" s="110"/>
      <c r="LVM73" s="110"/>
      <c r="LVN73" s="110"/>
      <c r="LVO73" s="110"/>
      <c r="LVP73" s="110"/>
      <c r="LVQ73" s="110"/>
      <c r="LVR73" s="110"/>
      <c r="LVS73" s="110"/>
      <c r="LVT73" s="110"/>
      <c r="LVU73" s="110"/>
      <c r="LVV73" s="110"/>
      <c r="LVW73" s="110"/>
      <c r="LVX73" s="110"/>
      <c r="LVY73" s="110"/>
      <c r="LVZ73" s="110"/>
      <c r="LWA73" s="110"/>
      <c r="LWB73" s="110"/>
      <c r="LWC73" s="110"/>
      <c r="LWD73" s="110"/>
      <c r="LWE73" s="110"/>
      <c r="LWF73" s="110"/>
      <c r="LWG73" s="110"/>
      <c r="LWH73" s="110"/>
      <c r="LWI73" s="110"/>
      <c r="LWJ73" s="110"/>
      <c r="LWK73" s="110"/>
      <c r="LWL73" s="110"/>
      <c r="LWM73" s="110"/>
      <c r="LWN73" s="110"/>
      <c r="LWO73" s="110"/>
      <c r="LWP73" s="110"/>
      <c r="LWQ73" s="110"/>
      <c r="LWR73" s="110"/>
      <c r="LWS73" s="110"/>
      <c r="LWT73" s="110"/>
      <c r="LWU73" s="110"/>
      <c r="LWV73" s="110"/>
      <c r="LWW73" s="110"/>
      <c r="LWX73" s="110"/>
      <c r="LWY73" s="110"/>
      <c r="LWZ73" s="110"/>
      <c r="LXA73" s="110"/>
      <c r="LXB73" s="110"/>
      <c r="LXC73" s="110"/>
      <c r="LXD73" s="110"/>
      <c r="LXE73" s="110"/>
      <c r="LXF73" s="110"/>
      <c r="LXG73" s="110"/>
      <c r="LXH73" s="110"/>
      <c r="LXI73" s="110"/>
      <c r="LXJ73" s="110"/>
      <c r="LXK73" s="110"/>
      <c r="LXL73" s="110"/>
      <c r="LXM73" s="110"/>
      <c r="LXN73" s="110"/>
      <c r="LXO73" s="110"/>
      <c r="LXP73" s="110"/>
      <c r="LXQ73" s="110"/>
      <c r="LXR73" s="110"/>
      <c r="LXS73" s="110"/>
      <c r="LXT73" s="110"/>
      <c r="LXU73" s="110"/>
      <c r="LXV73" s="110"/>
      <c r="LXW73" s="110"/>
      <c r="LXX73" s="110"/>
      <c r="LXY73" s="110"/>
      <c r="LXZ73" s="110"/>
      <c r="LYA73" s="110"/>
      <c r="LYB73" s="110"/>
      <c r="LYC73" s="110"/>
      <c r="LYD73" s="110"/>
      <c r="LYE73" s="110"/>
      <c r="LYF73" s="110"/>
      <c r="LYG73" s="110"/>
      <c r="LYH73" s="110"/>
      <c r="LYI73" s="110"/>
      <c r="LYJ73" s="110"/>
      <c r="LYK73" s="110"/>
      <c r="LYL73" s="110"/>
      <c r="LYM73" s="110"/>
      <c r="LYN73" s="110"/>
      <c r="LYO73" s="110"/>
      <c r="LYP73" s="110"/>
      <c r="LYQ73" s="110"/>
      <c r="LYR73" s="110"/>
      <c r="LYS73" s="110"/>
      <c r="LYT73" s="110"/>
      <c r="LYU73" s="110"/>
      <c r="LYV73" s="110"/>
      <c r="LYW73" s="110"/>
      <c r="LYX73" s="110"/>
      <c r="LYY73" s="110"/>
      <c r="LYZ73" s="110"/>
      <c r="LZA73" s="110"/>
      <c r="LZB73" s="110"/>
      <c r="LZC73" s="110"/>
      <c r="LZD73" s="110"/>
      <c r="LZE73" s="110"/>
      <c r="LZF73" s="110"/>
      <c r="LZG73" s="110"/>
      <c r="LZH73" s="110"/>
      <c r="LZI73" s="110"/>
      <c r="LZJ73" s="110"/>
      <c r="LZK73" s="110"/>
      <c r="LZL73" s="110"/>
      <c r="LZM73" s="110"/>
      <c r="LZN73" s="110"/>
      <c r="LZO73" s="110"/>
      <c r="LZP73" s="110"/>
      <c r="LZQ73" s="110"/>
      <c r="LZR73" s="110"/>
      <c r="LZS73" s="110"/>
      <c r="LZT73" s="110"/>
      <c r="LZU73" s="110"/>
      <c r="LZV73" s="110"/>
      <c r="LZW73" s="110"/>
      <c r="LZX73" s="110"/>
      <c r="LZY73" s="110"/>
      <c r="LZZ73" s="110"/>
      <c r="MAA73" s="110"/>
      <c r="MAB73" s="110"/>
      <c r="MAC73" s="110"/>
      <c r="MAD73" s="110"/>
      <c r="MAE73" s="110"/>
      <c r="MAF73" s="110"/>
      <c r="MAG73" s="110"/>
      <c r="MAH73" s="110"/>
      <c r="MAI73" s="110"/>
      <c r="MAJ73" s="110"/>
      <c r="MAK73" s="110"/>
      <c r="MAL73" s="110"/>
      <c r="MAM73" s="110"/>
      <c r="MAN73" s="110"/>
      <c r="MAO73" s="110"/>
      <c r="MAP73" s="110"/>
      <c r="MAQ73" s="110"/>
      <c r="MAR73" s="110"/>
      <c r="MAS73" s="110"/>
      <c r="MAT73" s="110"/>
      <c r="MAU73" s="110"/>
      <c r="MAV73" s="110"/>
      <c r="MAW73" s="110"/>
      <c r="MAX73" s="110"/>
      <c r="MAY73" s="110"/>
      <c r="MAZ73" s="110"/>
      <c r="MBA73" s="110"/>
      <c r="MBB73" s="110"/>
      <c r="MBC73" s="110"/>
      <c r="MBD73" s="110"/>
      <c r="MBE73" s="110"/>
      <c r="MBF73" s="110"/>
      <c r="MBG73" s="110"/>
      <c r="MBH73" s="110"/>
      <c r="MBI73" s="110"/>
      <c r="MBJ73" s="110"/>
      <c r="MBK73" s="110"/>
      <c r="MBL73" s="110"/>
      <c r="MBM73" s="110"/>
      <c r="MBN73" s="110"/>
      <c r="MBO73" s="110"/>
      <c r="MBP73" s="110"/>
      <c r="MBQ73" s="110"/>
      <c r="MBR73" s="110"/>
      <c r="MBS73" s="110"/>
      <c r="MBT73" s="110"/>
      <c r="MBU73" s="110"/>
      <c r="MBV73" s="110"/>
      <c r="MBW73" s="110"/>
      <c r="MBX73" s="110"/>
      <c r="MBY73" s="110"/>
      <c r="MBZ73" s="110"/>
      <c r="MCA73" s="110"/>
      <c r="MCB73" s="110"/>
      <c r="MCC73" s="110"/>
      <c r="MCD73" s="110"/>
      <c r="MCE73" s="110"/>
      <c r="MCF73" s="110"/>
      <c r="MCG73" s="110"/>
      <c r="MCH73" s="110"/>
      <c r="MCI73" s="110"/>
      <c r="MCJ73" s="110"/>
      <c r="MCK73" s="110"/>
      <c r="MCL73" s="110"/>
      <c r="MCM73" s="110"/>
      <c r="MCN73" s="110"/>
      <c r="MCO73" s="110"/>
      <c r="MCP73" s="110"/>
      <c r="MCQ73" s="110"/>
      <c r="MCR73" s="110"/>
      <c r="MCS73" s="110"/>
      <c r="MCT73" s="110"/>
      <c r="MCU73" s="110"/>
      <c r="MCV73" s="110"/>
      <c r="MCW73" s="110"/>
      <c r="MCX73" s="110"/>
      <c r="MCY73" s="110"/>
      <c r="MCZ73" s="110"/>
      <c r="MDA73" s="110"/>
      <c r="MDB73" s="110"/>
      <c r="MDC73" s="110"/>
      <c r="MDD73" s="110"/>
      <c r="MDE73" s="110"/>
      <c r="MDF73" s="110"/>
      <c r="MDG73" s="110"/>
      <c r="MDH73" s="110"/>
      <c r="MDI73" s="110"/>
      <c r="MDJ73" s="110"/>
      <c r="MDK73" s="110"/>
      <c r="MDL73" s="110"/>
      <c r="MDM73" s="110"/>
      <c r="MDN73" s="110"/>
      <c r="MDO73" s="110"/>
      <c r="MDP73" s="110"/>
      <c r="MDQ73" s="110"/>
      <c r="MDR73" s="110"/>
      <c r="MDS73" s="110"/>
      <c r="MDT73" s="110"/>
      <c r="MDU73" s="110"/>
      <c r="MDV73" s="110"/>
      <c r="MDW73" s="110"/>
      <c r="MDX73" s="110"/>
      <c r="MDY73" s="110"/>
      <c r="MDZ73" s="110"/>
      <c r="MEA73" s="110"/>
      <c r="MEB73" s="110"/>
      <c r="MEC73" s="110"/>
      <c r="MED73" s="110"/>
      <c r="MEE73" s="110"/>
      <c r="MEF73" s="110"/>
      <c r="MEG73" s="110"/>
      <c r="MEH73" s="110"/>
      <c r="MEI73" s="110"/>
      <c r="MEJ73" s="110"/>
      <c r="MEK73" s="110"/>
      <c r="MEL73" s="110"/>
      <c r="MEM73" s="110"/>
      <c r="MEN73" s="110"/>
      <c r="MEO73" s="110"/>
      <c r="MEP73" s="110"/>
      <c r="MEQ73" s="110"/>
      <c r="MER73" s="110"/>
      <c r="MES73" s="110"/>
      <c r="MET73" s="110"/>
      <c r="MEU73" s="110"/>
      <c r="MEV73" s="110"/>
      <c r="MEW73" s="110"/>
      <c r="MEX73" s="110"/>
      <c r="MEY73" s="110"/>
      <c r="MEZ73" s="110"/>
      <c r="MFA73" s="110"/>
      <c r="MFB73" s="110"/>
      <c r="MFC73" s="110"/>
      <c r="MFD73" s="110"/>
      <c r="MFE73" s="110"/>
      <c r="MFF73" s="110"/>
      <c r="MFG73" s="110"/>
      <c r="MFH73" s="110"/>
      <c r="MFI73" s="110"/>
      <c r="MFJ73" s="110"/>
      <c r="MFK73" s="110"/>
      <c r="MFL73" s="110"/>
      <c r="MFM73" s="110"/>
      <c r="MFN73" s="110"/>
      <c r="MFO73" s="110"/>
      <c r="MFP73" s="110"/>
      <c r="MFQ73" s="110"/>
      <c r="MFR73" s="110"/>
      <c r="MFS73" s="110"/>
      <c r="MFT73" s="110"/>
      <c r="MFU73" s="110"/>
      <c r="MFV73" s="110"/>
      <c r="MFW73" s="110"/>
      <c r="MFX73" s="110"/>
      <c r="MFY73" s="110"/>
      <c r="MFZ73" s="110"/>
      <c r="MGA73" s="110"/>
      <c r="MGB73" s="110"/>
      <c r="MGC73" s="110"/>
      <c r="MGD73" s="110"/>
      <c r="MGE73" s="110"/>
      <c r="MGF73" s="110"/>
      <c r="MGG73" s="110"/>
      <c r="MGH73" s="110"/>
      <c r="MGI73" s="110"/>
      <c r="MGJ73" s="110"/>
      <c r="MGK73" s="110"/>
      <c r="MGL73" s="110"/>
      <c r="MGM73" s="110"/>
      <c r="MGN73" s="110"/>
      <c r="MGO73" s="110"/>
      <c r="MGP73" s="110"/>
      <c r="MGQ73" s="110"/>
      <c r="MGR73" s="110"/>
      <c r="MGS73" s="110"/>
      <c r="MGT73" s="110"/>
      <c r="MGU73" s="110"/>
      <c r="MGV73" s="110"/>
      <c r="MGW73" s="110"/>
      <c r="MGX73" s="110"/>
      <c r="MGY73" s="110"/>
      <c r="MGZ73" s="110"/>
      <c r="MHA73" s="110"/>
      <c r="MHB73" s="110"/>
      <c r="MHC73" s="110"/>
      <c r="MHD73" s="110"/>
      <c r="MHE73" s="110"/>
      <c r="MHF73" s="110"/>
      <c r="MHG73" s="110"/>
      <c r="MHH73" s="110"/>
      <c r="MHI73" s="110"/>
      <c r="MHJ73" s="110"/>
      <c r="MHK73" s="110"/>
      <c r="MHL73" s="110"/>
      <c r="MHM73" s="110"/>
      <c r="MHN73" s="110"/>
      <c r="MHO73" s="110"/>
      <c r="MHP73" s="110"/>
      <c r="MHQ73" s="110"/>
      <c r="MHR73" s="110"/>
      <c r="MHS73" s="110"/>
      <c r="MHT73" s="110"/>
      <c r="MHU73" s="110"/>
      <c r="MHV73" s="110"/>
      <c r="MHW73" s="110"/>
      <c r="MHX73" s="110"/>
      <c r="MHY73" s="110"/>
      <c r="MHZ73" s="110"/>
      <c r="MIA73" s="110"/>
      <c r="MIB73" s="110"/>
      <c r="MIC73" s="110"/>
      <c r="MID73" s="110"/>
      <c r="MIE73" s="110"/>
      <c r="MIF73" s="110"/>
      <c r="MIG73" s="110"/>
      <c r="MIH73" s="110"/>
      <c r="MII73" s="110"/>
      <c r="MIJ73" s="110"/>
      <c r="MIK73" s="110"/>
      <c r="MIL73" s="110"/>
      <c r="MIM73" s="110"/>
      <c r="MIN73" s="110"/>
      <c r="MIO73" s="110"/>
      <c r="MIP73" s="110"/>
      <c r="MIQ73" s="110"/>
      <c r="MIR73" s="110"/>
      <c r="MIS73" s="110"/>
      <c r="MIT73" s="110"/>
      <c r="MIU73" s="110"/>
      <c r="MIV73" s="110"/>
      <c r="MIW73" s="110"/>
      <c r="MIX73" s="110"/>
      <c r="MIY73" s="110"/>
      <c r="MIZ73" s="110"/>
      <c r="MJA73" s="110"/>
      <c r="MJB73" s="110"/>
      <c r="MJC73" s="110"/>
      <c r="MJD73" s="110"/>
      <c r="MJE73" s="110"/>
      <c r="MJF73" s="110"/>
      <c r="MJG73" s="110"/>
      <c r="MJH73" s="110"/>
      <c r="MJI73" s="110"/>
      <c r="MJJ73" s="110"/>
      <c r="MJK73" s="110"/>
      <c r="MJL73" s="110"/>
      <c r="MJM73" s="110"/>
      <c r="MJN73" s="110"/>
      <c r="MJO73" s="110"/>
      <c r="MJP73" s="110"/>
      <c r="MJQ73" s="110"/>
      <c r="MJR73" s="110"/>
      <c r="MJS73" s="110"/>
      <c r="MJT73" s="110"/>
      <c r="MJU73" s="110"/>
      <c r="MJV73" s="110"/>
      <c r="MJW73" s="110"/>
      <c r="MJX73" s="110"/>
      <c r="MJY73" s="110"/>
      <c r="MJZ73" s="110"/>
      <c r="MKA73" s="110"/>
      <c r="MKB73" s="110"/>
      <c r="MKC73" s="110"/>
      <c r="MKD73" s="110"/>
      <c r="MKE73" s="110"/>
      <c r="MKF73" s="110"/>
      <c r="MKG73" s="110"/>
      <c r="MKH73" s="110"/>
      <c r="MKI73" s="110"/>
      <c r="MKJ73" s="110"/>
      <c r="MKK73" s="110"/>
      <c r="MKL73" s="110"/>
      <c r="MKM73" s="110"/>
      <c r="MKN73" s="110"/>
      <c r="MKO73" s="110"/>
      <c r="MKP73" s="110"/>
      <c r="MKQ73" s="110"/>
      <c r="MKR73" s="110"/>
      <c r="MKS73" s="110"/>
      <c r="MKT73" s="110"/>
      <c r="MKU73" s="110"/>
      <c r="MKV73" s="110"/>
      <c r="MKW73" s="110"/>
      <c r="MKX73" s="110"/>
      <c r="MKY73" s="110"/>
      <c r="MKZ73" s="110"/>
      <c r="MLA73" s="110"/>
      <c r="MLB73" s="110"/>
      <c r="MLC73" s="110"/>
      <c r="MLD73" s="110"/>
      <c r="MLE73" s="110"/>
      <c r="MLF73" s="110"/>
      <c r="MLG73" s="110"/>
      <c r="MLH73" s="110"/>
      <c r="MLI73" s="110"/>
      <c r="MLJ73" s="110"/>
      <c r="MLK73" s="110"/>
      <c r="MLL73" s="110"/>
      <c r="MLM73" s="110"/>
      <c r="MLN73" s="110"/>
      <c r="MLO73" s="110"/>
      <c r="MLP73" s="110"/>
      <c r="MLQ73" s="110"/>
      <c r="MLR73" s="110"/>
      <c r="MLS73" s="110"/>
      <c r="MLT73" s="110"/>
      <c r="MLU73" s="110"/>
      <c r="MLV73" s="110"/>
      <c r="MLW73" s="110"/>
      <c r="MLX73" s="110"/>
      <c r="MLY73" s="110"/>
      <c r="MLZ73" s="110"/>
      <c r="MMA73" s="110"/>
      <c r="MMB73" s="110"/>
      <c r="MMC73" s="110"/>
      <c r="MMD73" s="110"/>
      <c r="MME73" s="110"/>
      <c r="MMF73" s="110"/>
      <c r="MMG73" s="110"/>
      <c r="MMH73" s="110"/>
      <c r="MMI73" s="110"/>
      <c r="MMJ73" s="110"/>
      <c r="MMK73" s="110"/>
      <c r="MML73" s="110"/>
      <c r="MMM73" s="110"/>
      <c r="MMN73" s="110"/>
      <c r="MMO73" s="110"/>
      <c r="MMP73" s="110"/>
      <c r="MMQ73" s="110"/>
      <c r="MMR73" s="110"/>
      <c r="MMS73" s="110"/>
      <c r="MMT73" s="110"/>
      <c r="MMU73" s="110"/>
      <c r="MMV73" s="110"/>
      <c r="MMW73" s="110"/>
      <c r="MMX73" s="110"/>
      <c r="MMY73" s="110"/>
      <c r="MMZ73" s="110"/>
      <c r="MNA73" s="110"/>
      <c r="MNB73" s="110"/>
      <c r="MNC73" s="110"/>
      <c r="MND73" s="110"/>
      <c r="MNE73" s="110"/>
      <c r="MNF73" s="110"/>
      <c r="MNG73" s="110"/>
      <c r="MNH73" s="110"/>
      <c r="MNI73" s="110"/>
      <c r="MNJ73" s="110"/>
      <c r="MNK73" s="110"/>
      <c r="MNL73" s="110"/>
      <c r="MNM73" s="110"/>
      <c r="MNN73" s="110"/>
      <c r="MNO73" s="110"/>
      <c r="MNP73" s="110"/>
      <c r="MNQ73" s="110"/>
      <c r="MNR73" s="110"/>
      <c r="MNS73" s="110"/>
      <c r="MNT73" s="110"/>
      <c r="MNU73" s="110"/>
      <c r="MNV73" s="110"/>
      <c r="MNW73" s="110"/>
      <c r="MNX73" s="110"/>
      <c r="MNY73" s="110"/>
      <c r="MNZ73" s="110"/>
      <c r="MOA73" s="110"/>
      <c r="MOB73" s="110"/>
      <c r="MOC73" s="110"/>
      <c r="MOD73" s="110"/>
      <c r="MOE73" s="110"/>
      <c r="MOF73" s="110"/>
      <c r="MOG73" s="110"/>
      <c r="MOH73" s="110"/>
      <c r="MOI73" s="110"/>
      <c r="MOJ73" s="110"/>
      <c r="MOK73" s="110"/>
      <c r="MOL73" s="110"/>
      <c r="MOM73" s="110"/>
      <c r="MON73" s="110"/>
      <c r="MOO73" s="110"/>
      <c r="MOP73" s="110"/>
      <c r="MOQ73" s="110"/>
      <c r="MOR73" s="110"/>
      <c r="MOS73" s="110"/>
      <c r="MOT73" s="110"/>
      <c r="MOU73" s="110"/>
      <c r="MOV73" s="110"/>
      <c r="MOW73" s="110"/>
      <c r="MOX73" s="110"/>
      <c r="MOY73" s="110"/>
      <c r="MOZ73" s="110"/>
      <c r="MPA73" s="110"/>
      <c r="MPB73" s="110"/>
      <c r="MPC73" s="110"/>
      <c r="MPD73" s="110"/>
      <c r="MPE73" s="110"/>
      <c r="MPF73" s="110"/>
      <c r="MPG73" s="110"/>
      <c r="MPH73" s="110"/>
      <c r="MPI73" s="110"/>
      <c r="MPJ73" s="110"/>
      <c r="MPK73" s="110"/>
      <c r="MPL73" s="110"/>
      <c r="MPM73" s="110"/>
      <c r="MPN73" s="110"/>
      <c r="MPO73" s="110"/>
      <c r="MPP73" s="110"/>
      <c r="MPQ73" s="110"/>
      <c r="MPR73" s="110"/>
      <c r="MPS73" s="110"/>
      <c r="MPT73" s="110"/>
      <c r="MPU73" s="110"/>
      <c r="MPV73" s="110"/>
      <c r="MPW73" s="110"/>
      <c r="MPX73" s="110"/>
      <c r="MPY73" s="110"/>
      <c r="MPZ73" s="110"/>
      <c r="MQA73" s="110"/>
      <c r="MQB73" s="110"/>
      <c r="MQC73" s="110"/>
      <c r="MQD73" s="110"/>
      <c r="MQE73" s="110"/>
      <c r="MQF73" s="110"/>
      <c r="MQG73" s="110"/>
      <c r="MQH73" s="110"/>
      <c r="MQI73" s="110"/>
      <c r="MQJ73" s="110"/>
      <c r="MQK73" s="110"/>
      <c r="MQL73" s="110"/>
      <c r="MQM73" s="110"/>
      <c r="MQN73" s="110"/>
      <c r="MQO73" s="110"/>
      <c r="MQP73" s="110"/>
      <c r="MQQ73" s="110"/>
      <c r="MQR73" s="110"/>
      <c r="MQS73" s="110"/>
      <c r="MQT73" s="110"/>
      <c r="MQU73" s="110"/>
      <c r="MQV73" s="110"/>
      <c r="MQW73" s="110"/>
      <c r="MQX73" s="110"/>
      <c r="MQY73" s="110"/>
      <c r="MQZ73" s="110"/>
      <c r="MRA73" s="110"/>
      <c r="MRB73" s="110"/>
      <c r="MRC73" s="110"/>
      <c r="MRD73" s="110"/>
      <c r="MRE73" s="110"/>
      <c r="MRF73" s="110"/>
      <c r="MRG73" s="110"/>
      <c r="MRH73" s="110"/>
      <c r="MRI73" s="110"/>
      <c r="MRJ73" s="110"/>
      <c r="MRK73" s="110"/>
      <c r="MRL73" s="110"/>
      <c r="MRM73" s="110"/>
      <c r="MRN73" s="110"/>
      <c r="MRO73" s="110"/>
      <c r="MRP73" s="110"/>
      <c r="MRQ73" s="110"/>
      <c r="MRR73" s="110"/>
      <c r="MRS73" s="110"/>
      <c r="MRT73" s="110"/>
      <c r="MRU73" s="110"/>
      <c r="MRV73" s="110"/>
      <c r="MRW73" s="110"/>
      <c r="MRX73" s="110"/>
      <c r="MRY73" s="110"/>
      <c r="MRZ73" s="110"/>
      <c r="MSA73" s="110"/>
      <c r="MSB73" s="110"/>
      <c r="MSC73" s="110"/>
      <c r="MSD73" s="110"/>
      <c r="MSE73" s="110"/>
      <c r="MSF73" s="110"/>
      <c r="MSG73" s="110"/>
      <c r="MSH73" s="110"/>
      <c r="MSI73" s="110"/>
      <c r="MSJ73" s="110"/>
      <c r="MSK73" s="110"/>
      <c r="MSL73" s="110"/>
      <c r="MSM73" s="110"/>
      <c r="MSN73" s="110"/>
      <c r="MSO73" s="110"/>
      <c r="MSP73" s="110"/>
      <c r="MSQ73" s="110"/>
      <c r="MSR73" s="110"/>
      <c r="MSS73" s="110"/>
      <c r="MST73" s="110"/>
      <c r="MSU73" s="110"/>
      <c r="MSV73" s="110"/>
      <c r="MSW73" s="110"/>
      <c r="MSX73" s="110"/>
      <c r="MSY73" s="110"/>
      <c r="MSZ73" s="110"/>
      <c r="MTA73" s="110"/>
      <c r="MTB73" s="110"/>
      <c r="MTC73" s="110"/>
      <c r="MTD73" s="110"/>
      <c r="MTE73" s="110"/>
      <c r="MTF73" s="110"/>
      <c r="MTG73" s="110"/>
      <c r="MTH73" s="110"/>
      <c r="MTI73" s="110"/>
      <c r="MTJ73" s="110"/>
      <c r="MTK73" s="110"/>
      <c r="MTL73" s="110"/>
      <c r="MTM73" s="110"/>
      <c r="MTN73" s="110"/>
      <c r="MTO73" s="110"/>
      <c r="MTP73" s="110"/>
      <c r="MTQ73" s="110"/>
      <c r="MTR73" s="110"/>
      <c r="MTS73" s="110"/>
      <c r="MTT73" s="110"/>
      <c r="MTU73" s="110"/>
      <c r="MTV73" s="110"/>
      <c r="MTW73" s="110"/>
      <c r="MTX73" s="110"/>
      <c r="MTY73" s="110"/>
      <c r="MTZ73" s="110"/>
      <c r="MUA73" s="110"/>
      <c r="MUB73" s="110"/>
      <c r="MUC73" s="110"/>
      <c r="MUD73" s="110"/>
      <c r="MUE73" s="110"/>
      <c r="MUF73" s="110"/>
      <c r="MUG73" s="110"/>
      <c r="MUH73" s="110"/>
      <c r="MUI73" s="110"/>
      <c r="MUJ73" s="110"/>
      <c r="MUK73" s="110"/>
      <c r="MUL73" s="110"/>
      <c r="MUM73" s="110"/>
      <c r="MUN73" s="110"/>
      <c r="MUO73" s="110"/>
      <c r="MUP73" s="110"/>
      <c r="MUQ73" s="110"/>
      <c r="MUR73" s="110"/>
      <c r="MUS73" s="110"/>
      <c r="MUT73" s="110"/>
      <c r="MUU73" s="110"/>
      <c r="MUV73" s="110"/>
      <c r="MUW73" s="110"/>
      <c r="MUX73" s="110"/>
      <c r="MUY73" s="110"/>
      <c r="MUZ73" s="110"/>
      <c r="MVA73" s="110"/>
      <c r="MVB73" s="110"/>
      <c r="MVC73" s="110"/>
      <c r="MVD73" s="110"/>
      <c r="MVE73" s="110"/>
      <c r="MVF73" s="110"/>
      <c r="MVG73" s="110"/>
      <c r="MVH73" s="110"/>
      <c r="MVI73" s="110"/>
      <c r="MVJ73" s="110"/>
      <c r="MVK73" s="110"/>
      <c r="MVL73" s="110"/>
      <c r="MVM73" s="110"/>
      <c r="MVN73" s="110"/>
      <c r="MVO73" s="110"/>
      <c r="MVP73" s="110"/>
      <c r="MVQ73" s="110"/>
      <c r="MVR73" s="110"/>
      <c r="MVS73" s="110"/>
      <c r="MVT73" s="110"/>
      <c r="MVU73" s="110"/>
      <c r="MVV73" s="110"/>
      <c r="MVW73" s="110"/>
      <c r="MVX73" s="110"/>
      <c r="MVY73" s="110"/>
      <c r="MVZ73" s="110"/>
      <c r="MWA73" s="110"/>
      <c r="MWB73" s="110"/>
      <c r="MWC73" s="110"/>
      <c r="MWD73" s="110"/>
      <c r="MWE73" s="110"/>
      <c r="MWF73" s="110"/>
      <c r="MWG73" s="110"/>
      <c r="MWH73" s="110"/>
      <c r="MWI73" s="110"/>
      <c r="MWJ73" s="110"/>
      <c r="MWK73" s="110"/>
      <c r="MWL73" s="110"/>
      <c r="MWM73" s="110"/>
      <c r="MWN73" s="110"/>
      <c r="MWO73" s="110"/>
      <c r="MWP73" s="110"/>
      <c r="MWQ73" s="110"/>
      <c r="MWR73" s="110"/>
      <c r="MWS73" s="110"/>
      <c r="MWT73" s="110"/>
      <c r="MWU73" s="110"/>
      <c r="MWV73" s="110"/>
      <c r="MWW73" s="110"/>
      <c r="MWX73" s="110"/>
      <c r="MWY73" s="110"/>
      <c r="MWZ73" s="110"/>
      <c r="MXA73" s="110"/>
      <c r="MXB73" s="110"/>
      <c r="MXC73" s="110"/>
      <c r="MXD73" s="110"/>
      <c r="MXE73" s="110"/>
      <c r="MXF73" s="110"/>
      <c r="MXG73" s="110"/>
      <c r="MXH73" s="110"/>
      <c r="MXI73" s="110"/>
      <c r="MXJ73" s="110"/>
      <c r="MXK73" s="110"/>
      <c r="MXL73" s="110"/>
      <c r="MXM73" s="110"/>
      <c r="MXN73" s="110"/>
      <c r="MXO73" s="110"/>
      <c r="MXP73" s="110"/>
      <c r="MXQ73" s="110"/>
      <c r="MXR73" s="110"/>
      <c r="MXS73" s="110"/>
      <c r="MXT73" s="110"/>
      <c r="MXU73" s="110"/>
      <c r="MXV73" s="110"/>
      <c r="MXW73" s="110"/>
      <c r="MXX73" s="110"/>
      <c r="MXY73" s="110"/>
      <c r="MXZ73" s="110"/>
      <c r="MYA73" s="110"/>
      <c r="MYB73" s="110"/>
      <c r="MYC73" s="110"/>
      <c r="MYD73" s="110"/>
      <c r="MYE73" s="110"/>
      <c r="MYF73" s="110"/>
      <c r="MYG73" s="110"/>
      <c r="MYH73" s="110"/>
      <c r="MYI73" s="110"/>
      <c r="MYJ73" s="110"/>
      <c r="MYK73" s="110"/>
      <c r="MYL73" s="110"/>
      <c r="MYM73" s="110"/>
      <c r="MYN73" s="110"/>
      <c r="MYO73" s="110"/>
      <c r="MYP73" s="110"/>
      <c r="MYQ73" s="110"/>
      <c r="MYR73" s="110"/>
      <c r="MYS73" s="110"/>
      <c r="MYT73" s="110"/>
      <c r="MYU73" s="110"/>
      <c r="MYV73" s="110"/>
      <c r="MYW73" s="110"/>
      <c r="MYX73" s="110"/>
      <c r="MYY73" s="110"/>
      <c r="MYZ73" s="110"/>
      <c r="MZA73" s="110"/>
      <c r="MZB73" s="110"/>
      <c r="MZC73" s="110"/>
      <c r="MZD73" s="110"/>
      <c r="MZE73" s="110"/>
      <c r="MZF73" s="110"/>
      <c r="MZG73" s="110"/>
      <c r="MZH73" s="110"/>
      <c r="MZI73" s="110"/>
      <c r="MZJ73" s="110"/>
      <c r="MZK73" s="110"/>
      <c r="MZL73" s="110"/>
      <c r="MZM73" s="110"/>
      <c r="MZN73" s="110"/>
      <c r="MZO73" s="110"/>
      <c r="MZP73" s="110"/>
      <c r="MZQ73" s="110"/>
      <c r="MZR73" s="110"/>
      <c r="MZS73" s="110"/>
      <c r="MZT73" s="110"/>
      <c r="MZU73" s="110"/>
      <c r="MZV73" s="110"/>
      <c r="MZW73" s="110"/>
      <c r="MZX73" s="110"/>
      <c r="MZY73" s="110"/>
      <c r="MZZ73" s="110"/>
      <c r="NAA73" s="110"/>
      <c r="NAB73" s="110"/>
      <c r="NAC73" s="110"/>
      <c r="NAD73" s="110"/>
      <c r="NAE73" s="110"/>
      <c r="NAF73" s="110"/>
      <c r="NAG73" s="110"/>
      <c r="NAH73" s="110"/>
      <c r="NAI73" s="110"/>
      <c r="NAJ73" s="110"/>
      <c r="NAK73" s="110"/>
      <c r="NAL73" s="110"/>
      <c r="NAM73" s="110"/>
      <c r="NAN73" s="110"/>
      <c r="NAO73" s="110"/>
      <c r="NAP73" s="110"/>
      <c r="NAQ73" s="110"/>
      <c r="NAR73" s="110"/>
      <c r="NAS73" s="110"/>
      <c r="NAT73" s="110"/>
      <c r="NAU73" s="110"/>
      <c r="NAV73" s="110"/>
      <c r="NAW73" s="110"/>
      <c r="NAX73" s="110"/>
      <c r="NAY73" s="110"/>
      <c r="NAZ73" s="110"/>
      <c r="NBA73" s="110"/>
      <c r="NBB73" s="110"/>
      <c r="NBC73" s="110"/>
      <c r="NBD73" s="110"/>
      <c r="NBE73" s="110"/>
      <c r="NBF73" s="110"/>
      <c r="NBG73" s="110"/>
      <c r="NBH73" s="110"/>
      <c r="NBI73" s="110"/>
      <c r="NBJ73" s="110"/>
      <c r="NBK73" s="110"/>
      <c r="NBL73" s="110"/>
      <c r="NBM73" s="110"/>
      <c r="NBN73" s="110"/>
      <c r="NBO73" s="110"/>
      <c r="NBP73" s="110"/>
      <c r="NBQ73" s="110"/>
      <c r="NBR73" s="110"/>
      <c r="NBS73" s="110"/>
      <c r="NBT73" s="110"/>
      <c r="NBU73" s="110"/>
      <c r="NBV73" s="110"/>
      <c r="NBW73" s="110"/>
      <c r="NBX73" s="110"/>
      <c r="NBY73" s="110"/>
      <c r="NBZ73" s="110"/>
      <c r="NCA73" s="110"/>
      <c r="NCB73" s="110"/>
      <c r="NCC73" s="110"/>
      <c r="NCD73" s="110"/>
      <c r="NCE73" s="110"/>
      <c r="NCF73" s="110"/>
      <c r="NCG73" s="110"/>
      <c r="NCH73" s="110"/>
      <c r="NCI73" s="110"/>
      <c r="NCJ73" s="110"/>
      <c r="NCK73" s="110"/>
      <c r="NCL73" s="110"/>
      <c r="NCM73" s="110"/>
      <c r="NCN73" s="110"/>
      <c r="NCO73" s="110"/>
      <c r="NCP73" s="110"/>
      <c r="NCQ73" s="110"/>
      <c r="NCR73" s="110"/>
      <c r="NCS73" s="110"/>
      <c r="NCT73" s="110"/>
      <c r="NCU73" s="110"/>
      <c r="NCV73" s="110"/>
      <c r="NCW73" s="110"/>
      <c r="NCX73" s="110"/>
      <c r="NCY73" s="110"/>
      <c r="NCZ73" s="110"/>
      <c r="NDA73" s="110"/>
      <c r="NDB73" s="110"/>
      <c r="NDC73" s="110"/>
      <c r="NDD73" s="110"/>
      <c r="NDE73" s="110"/>
      <c r="NDF73" s="110"/>
      <c r="NDG73" s="110"/>
      <c r="NDH73" s="110"/>
      <c r="NDI73" s="110"/>
      <c r="NDJ73" s="110"/>
      <c r="NDK73" s="110"/>
      <c r="NDL73" s="110"/>
      <c r="NDM73" s="110"/>
      <c r="NDN73" s="110"/>
      <c r="NDO73" s="110"/>
      <c r="NDP73" s="110"/>
      <c r="NDQ73" s="110"/>
      <c r="NDR73" s="110"/>
      <c r="NDS73" s="110"/>
      <c r="NDT73" s="110"/>
      <c r="NDU73" s="110"/>
      <c r="NDV73" s="110"/>
      <c r="NDW73" s="110"/>
      <c r="NDX73" s="110"/>
      <c r="NDY73" s="110"/>
      <c r="NDZ73" s="110"/>
      <c r="NEA73" s="110"/>
      <c r="NEB73" s="110"/>
      <c r="NEC73" s="110"/>
      <c r="NED73" s="110"/>
      <c r="NEE73" s="110"/>
      <c r="NEF73" s="110"/>
      <c r="NEG73" s="110"/>
      <c r="NEH73" s="110"/>
      <c r="NEI73" s="110"/>
      <c r="NEJ73" s="110"/>
      <c r="NEK73" s="110"/>
      <c r="NEL73" s="110"/>
      <c r="NEM73" s="110"/>
      <c r="NEN73" s="110"/>
      <c r="NEO73" s="110"/>
      <c r="NEP73" s="110"/>
      <c r="NEQ73" s="110"/>
      <c r="NER73" s="110"/>
      <c r="NES73" s="110"/>
      <c r="NET73" s="110"/>
      <c r="NEU73" s="110"/>
      <c r="NEV73" s="110"/>
      <c r="NEW73" s="110"/>
      <c r="NEX73" s="110"/>
      <c r="NEY73" s="110"/>
      <c r="NEZ73" s="110"/>
      <c r="NFA73" s="110"/>
      <c r="NFB73" s="110"/>
      <c r="NFC73" s="110"/>
      <c r="NFD73" s="110"/>
      <c r="NFE73" s="110"/>
      <c r="NFF73" s="110"/>
      <c r="NFG73" s="110"/>
      <c r="NFH73" s="110"/>
      <c r="NFI73" s="110"/>
      <c r="NFJ73" s="110"/>
      <c r="NFK73" s="110"/>
      <c r="NFL73" s="110"/>
      <c r="NFM73" s="110"/>
      <c r="NFN73" s="110"/>
      <c r="NFO73" s="110"/>
      <c r="NFP73" s="110"/>
      <c r="NFQ73" s="110"/>
      <c r="NFR73" s="110"/>
      <c r="NFS73" s="110"/>
      <c r="NFT73" s="110"/>
      <c r="NFU73" s="110"/>
      <c r="NFV73" s="110"/>
      <c r="NFW73" s="110"/>
      <c r="NFX73" s="110"/>
      <c r="NFY73" s="110"/>
      <c r="NFZ73" s="110"/>
      <c r="NGA73" s="110"/>
      <c r="NGB73" s="110"/>
      <c r="NGC73" s="110"/>
      <c r="NGD73" s="110"/>
      <c r="NGE73" s="110"/>
      <c r="NGF73" s="110"/>
      <c r="NGG73" s="110"/>
      <c r="NGH73" s="110"/>
      <c r="NGI73" s="110"/>
      <c r="NGJ73" s="110"/>
      <c r="NGK73" s="110"/>
      <c r="NGL73" s="110"/>
      <c r="NGM73" s="110"/>
      <c r="NGN73" s="110"/>
      <c r="NGO73" s="110"/>
      <c r="NGP73" s="110"/>
      <c r="NGQ73" s="110"/>
      <c r="NGR73" s="110"/>
      <c r="NGS73" s="110"/>
      <c r="NGT73" s="110"/>
      <c r="NGU73" s="110"/>
      <c r="NGV73" s="110"/>
      <c r="NGW73" s="110"/>
      <c r="NGX73" s="110"/>
      <c r="NGY73" s="110"/>
      <c r="NGZ73" s="110"/>
      <c r="NHA73" s="110"/>
      <c r="NHB73" s="110"/>
      <c r="NHC73" s="110"/>
      <c r="NHD73" s="110"/>
      <c r="NHE73" s="110"/>
      <c r="NHF73" s="110"/>
      <c r="NHG73" s="110"/>
      <c r="NHH73" s="110"/>
      <c r="NHI73" s="110"/>
      <c r="NHJ73" s="110"/>
      <c r="NHK73" s="110"/>
      <c r="NHL73" s="110"/>
      <c r="NHM73" s="110"/>
      <c r="NHN73" s="110"/>
      <c r="NHO73" s="110"/>
      <c r="NHP73" s="110"/>
      <c r="NHQ73" s="110"/>
      <c r="NHR73" s="110"/>
      <c r="NHS73" s="110"/>
      <c r="NHT73" s="110"/>
      <c r="NHU73" s="110"/>
      <c r="NHV73" s="110"/>
      <c r="NHW73" s="110"/>
      <c r="NHX73" s="110"/>
      <c r="NHY73" s="110"/>
      <c r="NHZ73" s="110"/>
      <c r="NIA73" s="110"/>
      <c r="NIB73" s="110"/>
      <c r="NIC73" s="110"/>
      <c r="NID73" s="110"/>
      <c r="NIE73" s="110"/>
      <c r="NIF73" s="110"/>
      <c r="NIG73" s="110"/>
      <c r="NIH73" s="110"/>
      <c r="NII73" s="110"/>
      <c r="NIJ73" s="110"/>
      <c r="NIK73" s="110"/>
      <c r="NIL73" s="110"/>
      <c r="NIM73" s="110"/>
      <c r="NIN73" s="110"/>
      <c r="NIO73" s="110"/>
      <c r="NIP73" s="110"/>
      <c r="NIQ73" s="110"/>
      <c r="NIR73" s="110"/>
      <c r="NIS73" s="110"/>
      <c r="NIT73" s="110"/>
      <c r="NIU73" s="110"/>
      <c r="NIV73" s="110"/>
      <c r="NIW73" s="110"/>
      <c r="NIX73" s="110"/>
      <c r="NIY73" s="110"/>
      <c r="NIZ73" s="110"/>
      <c r="NJA73" s="110"/>
      <c r="NJB73" s="110"/>
      <c r="NJC73" s="110"/>
      <c r="NJD73" s="110"/>
      <c r="NJE73" s="110"/>
      <c r="NJF73" s="110"/>
      <c r="NJG73" s="110"/>
      <c r="NJH73" s="110"/>
      <c r="NJI73" s="110"/>
      <c r="NJJ73" s="110"/>
      <c r="NJK73" s="110"/>
      <c r="NJL73" s="110"/>
      <c r="NJM73" s="110"/>
      <c r="NJN73" s="110"/>
      <c r="NJO73" s="110"/>
      <c r="NJP73" s="110"/>
      <c r="NJQ73" s="110"/>
      <c r="NJR73" s="110"/>
      <c r="NJS73" s="110"/>
      <c r="NJT73" s="110"/>
      <c r="NJU73" s="110"/>
      <c r="NJV73" s="110"/>
      <c r="NJW73" s="110"/>
      <c r="NJX73" s="110"/>
      <c r="NJY73" s="110"/>
      <c r="NJZ73" s="110"/>
      <c r="NKA73" s="110"/>
      <c r="NKB73" s="110"/>
      <c r="NKC73" s="110"/>
      <c r="NKD73" s="110"/>
      <c r="NKE73" s="110"/>
      <c r="NKF73" s="110"/>
      <c r="NKG73" s="110"/>
      <c r="NKH73" s="110"/>
      <c r="NKI73" s="110"/>
      <c r="NKJ73" s="110"/>
      <c r="NKK73" s="110"/>
      <c r="NKL73" s="110"/>
      <c r="NKM73" s="110"/>
      <c r="NKN73" s="110"/>
      <c r="NKO73" s="110"/>
      <c r="NKP73" s="110"/>
      <c r="NKQ73" s="110"/>
      <c r="NKR73" s="110"/>
      <c r="NKS73" s="110"/>
      <c r="NKT73" s="110"/>
      <c r="NKU73" s="110"/>
      <c r="NKV73" s="110"/>
      <c r="NKW73" s="110"/>
      <c r="NKX73" s="110"/>
      <c r="NKY73" s="110"/>
      <c r="NKZ73" s="110"/>
      <c r="NLA73" s="110"/>
      <c r="NLB73" s="110"/>
      <c r="NLC73" s="110"/>
      <c r="NLD73" s="110"/>
      <c r="NLE73" s="110"/>
      <c r="NLF73" s="110"/>
      <c r="NLG73" s="110"/>
      <c r="NLH73" s="110"/>
      <c r="NLI73" s="110"/>
      <c r="NLJ73" s="110"/>
      <c r="NLK73" s="110"/>
      <c r="NLL73" s="110"/>
      <c r="NLM73" s="110"/>
      <c r="NLN73" s="110"/>
      <c r="NLO73" s="110"/>
      <c r="NLP73" s="110"/>
      <c r="NLQ73" s="110"/>
      <c r="NLR73" s="110"/>
      <c r="NLS73" s="110"/>
      <c r="NLT73" s="110"/>
      <c r="NLU73" s="110"/>
      <c r="NLV73" s="110"/>
      <c r="NLW73" s="110"/>
      <c r="NLX73" s="110"/>
      <c r="NLY73" s="110"/>
      <c r="NLZ73" s="110"/>
      <c r="NMA73" s="110"/>
      <c r="NMB73" s="110"/>
      <c r="NMC73" s="110"/>
      <c r="NMD73" s="110"/>
      <c r="NME73" s="110"/>
      <c r="NMF73" s="110"/>
      <c r="NMG73" s="110"/>
      <c r="NMH73" s="110"/>
      <c r="NMI73" s="110"/>
      <c r="NMJ73" s="110"/>
      <c r="NMK73" s="110"/>
      <c r="NML73" s="110"/>
      <c r="NMM73" s="110"/>
      <c r="NMN73" s="110"/>
      <c r="NMO73" s="110"/>
      <c r="NMP73" s="110"/>
      <c r="NMQ73" s="110"/>
      <c r="NMR73" s="110"/>
      <c r="NMS73" s="110"/>
      <c r="NMT73" s="110"/>
      <c r="NMU73" s="110"/>
      <c r="NMV73" s="110"/>
      <c r="NMW73" s="110"/>
      <c r="NMX73" s="110"/>
      <c r="NMY73" s="110"/>
      <c r="NMZ73" s="110"/>
      <c r="NNA73" s="110"/>
      <c r="NNB73" s="110"/>
      <c r="NNC73" s="110"/>
      <c r="NND73" s="110"/>
      <c r="NNE73" s="110"/>
      <c r="NNF73" s="110"/>
      <c r="NNG73" s="110"/>
      <c r="NNH73" s="110"/>
      <c r="NNI73" s="110"/>
      <c r="NNJ73" s="110"/>
      <c r="NNK73" s="110"/>
      <c r="NNL73" s="110"/>
      <c r="NNM73" s="110"/>
      <c r="NNN73" s="110"/>
      <c r="NNO73" s="110"/>
      <c r="NNP73" s="110"/>
      <c r="NNQ73" s="110"/>
      <c r="NNR73" s="110"/>
      <c r="NNS73" s="110"/>
      <c r="NNT73" s="110"/>
      <c r="NNU73" s="110"/>
      <c r="NNV73" s="110"/>
      <c r="NNW73" s="110"/>
      <c r="NNX73" s="110"/>
      <c r="NNY73" s="110"/>
      <c r="NNZ73" s="110"/>
      <c r="NOA73" s="110"/>
      <c r="NOB73" s="110"/>
      <c r="NOC73" s="110"/>
      <c r="NOD73" s="110"/>
      <c r="NOE73" s="110"/>
      <c r="NOF73" s="110"/>
      <c r="NOG73" s="110"/>
      <c r="NOH73" s="110"/>
      <c r="NOI73" s="110"/>
      <c r="NOJ73" s="110"/>
      <c r="NOK73" s="110"/>
      <c r="NOL73" s="110"/>
      <c r="NOM73" s="110"/>
      <c r="NON73" s="110"/>
      <c r="NOO73" s="110"/>
      <c r="NOP73" s="110"/>
      <c r="NOQ73" s="110"/>
      <c r="NOR73" s="110"/>
      <c r="NOS73" s="110"/>
      <c r="NOT73" s="110"/>
      <c r="NOU73" s="110"/>
      <c r="NOV73" s="110"/>
      <c r="NOW73" s="110"/>
      <c r="NOX73" s="110"/>
      <c r="NOY73" s="110"/>
      <c r="NOZ73" s="110"/>
      <c r="NPA73" s="110"/>
      <c r="NPB73" s="110"/>
      <c r="NPC73" s="110"/>
      <c r="NPD73" s="110"/>
      <c r="NPE73" s="110"/>
      <c r="NPF73" s="110"/>
      <c r="NPG73" s="110"/>
      <c r="NPH73" s="110"/>
      <c r="NPI73" s="110"/>
      <c r="NPJ73" s="110"/>
      <c r="NPK73" s="110"/>
      <c r="NPL73" s="110"/>
      <c r="NPM73" s="110"/>
      <c r="NPN73" s="110"/>
      <c r="NPO73" s="110"/>
      <c r="NPP73" s="110"/>
      <c r="NPQ73" s="110"/>
      <c r="NPR73" s="110"/>
      <c r="NPS73" s="110"/>
      <c r="NPT73" s="110"/>
      <c r="NPU73" s="110"/>
      <c r="NPV73" s="110"/>
      <c r="NPW73" s="110"/>
      <c r="NPX73" s="110"/>
      <c r="NPY73" s="110"/>
      <c r="NPZ73" s="110"/>
      <c r="NQA73" s="110"/>
      <c r="NQB73" s="110"/>
      <c r="NQC73" s="110"/>
      <c r="NQD73" s="110"/>
      <c r="NQE73" s="110"/>
      <c r="NQF73" s="110"/>
      <c r="NQG73" s="110"/>
      <c r="NQH73" s="110"/>
      <c r="NQI73" s="110"/>
      <c r="NQJ73" s="110"/>
      <c r="NQK73" s="110"/>
      <c r="NQL73" s="110"/>
      <c r="NQM73" s="110"/>
      <c r="NQN73" s="110"/>
      <c r="NQO73" s="110"/>
      <c r="NQP73" s="110"/>
      <c r="NQQ73" s="110"/>
      <c r="NQR73" s="110"/>
      <c r="NQS73" s="110"/>
      <c r="NQT73" s="110"/>
      <c r="NQU73" s="110"/>
      <c r="NQV73" s="110"/>
      <c r="NQW73" s="110"/>
      <c r="NQX73" s="110"/>
      <c r="NQY73" s="110"/>
      <c r="NQZ73" s="110"/>
      <c r="NRA73" s="110"/>
      <c r="NRB73" s="110"/>
      <c r="NRC73" s="110"/>
      <c r="NRD73" s="110"/>
      <c r="NRE73" s="110"/>
      <c r="NRF73" s="110"/>
      <c r="NRG73" s="110"/>
      <c r="NRH73" s="110"/>
      <c r="NRI73" s="110"/>
      <c r="NRJ73" s="110"/>
      <c r="NRK73" s="110"/>
      <c r="NRL73" s="110"/>
      <c r="NRM73" s="110"/>
      <c r="NRN73" s="110"/>
      <c r="NRO73" s="110"/>
      <c r="NRP73" s="110"/>
      <c r="NRQ73" s="110"/>
      <c r="NRR73" s="110"/>
      <c r="NRS73" s="110"/>
      <c r="NRT73" s="110"/>
      <c r="NRU73" s="110"/>
      <c r="NRV73" s="110"/>
      <c r="NRW73" s="110"/>
      <c r="NRX73" s="110"/>
      <c r="NRY73" s="110"/>
      <c r="NRZ73" s="110"/>
      <c r="NSA73" s="110"/>
      <c r="NSB73" s="110"/>
      <c r="NSC73" s="110"/>
      <c r="NSD73" s="110"/>
      <c r="NSE73" s="110"/>
      <c r="NSF73" s="110"/>
      <c r="NSG73" s="110"/>
      <c r="NSH73" s="110"/>
      <c r="NSI73" s="110"/>
      <c r="NSJ73" s="110"/>
      <c r="NSK73" s="110"/>
      <c r="NSL73" s="110"/>
      <c r="NSM73" s="110"/>
      <c r="NSN73" s="110"/>
      <c r="NSO73" s="110"/>
      <c r="NSP73" s="110"/>
      <c r="NSQ73" s="110"/>
      <c r="NSR73" s="110"/>
      <c r="NSS73" s="110"/>
      <c r="NST73" s="110"/>
      <c r="NSU73" s="110"/>
      <c r="NSV73" s="110"/>
      <c r="NSW73" s="110"/>
      <c r="NSX73" s="110"/>
      <c r="NSY73" s="110"/>
      <c r="NSZ73" s="110"/>
      <c r="NTA73" s="110"/>
      <c r="NTB73" s="110"/>
      <c r="NTC73" s="110"/>
      <c r="NTD73" s="110"/>
      <c r="NTE73" s="110"/>
      <c r="NTF73" s="110"/>
      <c r="NTG73" s="110"/>
      <c r="NTH73" s="110"/>
      <c r="NTI73" s="110"/>
      <c r="NTJ73" s="110"/>
      <c r="NTK73" s="110"/>
      <c r="NTL73" s="110"/>
      <c r="NTM73" s="110"/>
      <c r="NTN73" s="110"/>
      <c r="NTO73" s="110"/>
      <c r="NTP73" s="110"/>
      <c r="NTQ73" s="110"/>
      <c r="NTR73" s="110"/>
      <c r="NTS73" s="110"/>
      <c r="NTT73" s="110"/>
      <c r="NTU73" s="110"/>
      <c r="NTV73" s="110"/>
      <c r="NTW73" s="110"/>
      <c r="NTX73" s="110"/>
      <c r="NTY73" s="110"/>
      <c r="NTZ73" s="110"/>
      <c r="NUA73" s="110"/>
      <c r="NUB73" s="110"/>
      <c r="NUC73" s="110"/>
      <c r="NUD73" s="110"/>
      <c r="NUE73" s="110"/>
      <c r="NUF73" s="110"/>
      <c r="NUG73" s="110"/>
      <c r="NUH73" s="110"/>
      <c r="NUI73" s="110"/>
      <c r="NUJ73" s="110"/>
      <c r="NUK73" s="110"/>
      <c r="NUL73" s="110"/>
      <c r="NUM73" s="110"/>
      <c r="NUN73" s="110"/>
      <c r="NUO73" s="110"/>
      <c r="NUP73" s="110"/>
      <c r="NUQ73" s="110"/>
      <c r="NUR73" s="110"/>
      <c r="NUS73" s="110"/>
      <c r="NUT73" s="110"/>
      <c r="NUU73" s="110"/>
      <c r="NUV73" s="110"/>
      <c r="NUW73" s="110"/>
      <c r="NUX73" s="110"/>
      <c r="NUY73" s="110"/>
      <c r="NUZ73" s="110"/>
      <c r="NVA73" s="110"/>
      <c r="NVB73" s="110"/>
      <c r="NVC73" s="110"/>
      <c r="NVD73" s="110"/>
      <c r="NVE73" s="110"/>
      <c r="NVF73" s="110"/>
      <c r="NVG73" s="110"/>
      <c r="NVH73" s="110"/>
      <c r="NVI73" s="110"/>
      <c r="NVJ73" s="110"/>
      <c r="NVK73" s="110"/>
      <c r="NVL73" s="110"/>
      <c r="NVM73" s="110"/>
      <c r="NVN73" s="110"/>
      <c r="NVO73" s="110"/>
      <c r="NVP73" s="110"/>
      <c r="NVQ73" s="110"/>
      <c r="NVR73" s="110"/>
      <c r="NVS73" s="110"/>
      <c r="NVT73" s="110"/>
      <c r="NVU73" s="110"/>
      <c r="NVV73" s="110"/>
      <c r="NVW73" s="110"/>
      <c r="NVX73" s="110"/>
      <c r="NVY73" s="110"/>
      <c r="NVZ73" s="110"/>
      <c r="NWA73" s="110"/>
      <c r="NWB73" s="110"/>
      <c r="NWC73" s="110"/>
      <c r="NWD73" s="110"/>
      <c r="NWE73" s="110"/>
      <c r="NWF73" s="110"/>
      <c r="NWG73" s="110"/>
      <c r="NWH73" s="110"/>
      <c r="NWI73" s="110"/>
      <c r="NWJ73" s="110"/>
      <c r="NWK73" s="110"/>
      <c r="NWL73" s="110"/>
      <c r="NWM73" s="110"/>
      <c r="NWN73" s="110"/>
      <c r="NWO73" s="110"/>
      <c r="NWP73" s="110"/>
      <c r="NWQ73" s="110"/>
      <c r="NWR73" s="110"/>
      <c r="NWS73" s="110"/>
      <c r="NWT73" s="110"/>
      <c r="NWU73" s="110"/>
      <c r="NWV73" s="110"/>
      <c r="NWW73" s="110"/>
      <c r="NWX73" s="110"/>
      <c r="NWY73" s="110"/>
      <c r="NWZ73" s="110"/>
      <c r="NXA73" s="110"/>
      <c r="NXB73" s="110"/>
      <c r="NXC73" s="110"/>
      <c r="NXD73" s="110"/>
      <c r="NXE73" s="110"/>
      <c r="NXF73" s="110"/>
      <c r="NXG73" s="110"/>
      <c r="NXH73" s="110"/>
      <c r="NXI73" s="110"/>
      <c r="NXJ73" s="110"/>
      <c r="NXK73" s="110"/>
      <c r="NXL73" s="110"/>
      <c r="NXM73" s="110"/>
      <c r="NXN73" s="110"/>
      <c r="NXO73" s="110"/>
      <c r="NXP73" s="110"/>
      <c r="NXQ73" s="110"/>
      <c r="NXR73" s="110"/>
      <c r="NXS73" s="110"/>
      <c r="NXT73" s="110"/>
      <c r="NXU73" s="110"/>
      <c r="NXV73" s="110"/>
      <c r="NXW73" s="110"/>
      <c r="NXX73" s="110"/>
      <c r="NXY73" s="110"/>
      <c r="NXZ73" s="110"/>
      <c r="NYA73" s="110"/>
      <c r="NYB73" s="110"/>
      <c r="NYC73" s="110"/>
      <c r="NYD73" s="110"/>
      <c r="NYE73" s="110"/>
      <c r="NYF73" s="110"/>
      <c r="NYG73" s="110"/>
      <c r="NYH73" s="110"/>
      <c r="NYI73" s="110"/>
      <c r="NYJ73" s="110"/>
      <c r="NYK73" s="110"/>
      <c r="NYL73" s="110"/>
      <c r="NYM73" s="110"/>
      <c r="NYN73" s="110"/>
      <c r="NYO73" s="110"/>
      <c r="NYP73" s="110"/>
      <c r="NYQ73" s="110"/>
      <c r="NYR73" s="110"/>
      <c r="NYS73" s="110"/>
      <c r="NYT73" s="110"/>
      <c r="NYU73" s="110"/>
      <c r="NYV73" s="110"/>
      <c r="NYW73" s="110"/>
      <c r="NYX73" s="110"/>
      <c r="NYY73" s="110"/>
      <c r="NYZ73" s="110"/>
      <c r="NZA73" s="110"/>
      <c r="NZB73" s="110"/>
      <c r="NZC73" s="110"/>
      <c r="NZD73" s="110"/>
      <c r="NZE73" s="110"/>
      <c r="NZF73" s="110"/>
      <c r="NZG73" s="110"/>
      <c r="NZH73" s="110"/>
      <c r="NZI73" s="110"/>
      <c r="NZJ73" s="110"/>
      <c r="NZK73" s="110"/>
      <c r="NZL73" s="110"/>
      <c r="NZM73" s="110"/>
      <c r="NZN73" s="110"/>
      <c r="NZO73" s="110"/>
      <c r="NZP73" s="110"/>
      <c r="NZQ73" s="110"/>
      <c r="NZR73" s="110"/>
      <c r="NZS73" s="110"/>
      <c r="NZT73" s="110"/>
      <c r="NZU73" s="110"/>
      <c r="NZV73" s="110"/>
      <c r="NZW73" s="110"/>
      <c r="NZX73" s="110"/>
      <c r="NZY73" s="110"/>
      <c r="NZZ73" s="110"/>
      <c r="OAA73" s="110"/>
      <c r="OAB73" s="110"/>
      <c r="OAC73" s="110"/>
      <c r="OAD73" s="110"/>
      <c r="OAE73" s="110"/>
      <c r="OAF73" s="110"/>
      <c r="OAG73" s="110"/>
      <c r="OAH73" s="110"/>
      <c r="OAI73" s="110"/>
      <c r="OAJ73" s="110"/>
      <c r="OAK73" s="110"/>
      <c r="OAL73" s="110"/>
      <c r="OAM73" s="110"/>
      <c r="OAN73" s="110"/>
      <c r="OAO73" s="110"/>
      <c r="OAP73" s="110"/>
      <c r="OAQ73" s="110"/>
      <c r="OAR73" s="110"/>
      <c r="OAS73" s="110"/>
      <c r="OAT73" s="110"/>
      <c r="OAU73" s="110"/>
      <c r="OAV73" s="110"/>
      <c r="OAW73" s="110"/>
      <c r="OAX73" s="110"/>
      <c r="OAY73" s="110"/>
      <c r="OAZ73" s="110"/>
      <c r="OBA73" s="110"/>
      <c r="OBB73" s="110"/>
      <c r="OBC73" s="110"/>
      <c r="OBD73" s="110"/>
      <c r="OBE73" s="110"/>
      <c r="OBF73" s="110"/>
      <c r="OBG73" s="110"/>
      <c r="OBH73" s="110"/>
      <c r="OBI73" s="110"/>
      <c r="OBJ73" s="110"/>
      <c r="OBK73" s="110"/>
      <c r="OBL73" s="110"/>
      <c r="OBM73" s="110"/>
      <c r="OBN73" s="110"/>
      <c r="OBO73" s="110"/>
      <c r="OBP73" s="110"/>
      <c r="OBQ73" s="110"/>
      <c r="OBR73" s="110"/>
      <c r="OBS73" s="110"/>
      <c r="OBT73" s="110"/>
      <c r="OBU73" s="110"/>
      <c r="OBV73" s="110"/>
      <c r="OBW73" s="110"/>
      <c r="OBX73" s="110"/>
      <c r="OBY73" s="110"/>
      <c r="OBZ73" s="110"/>
      <c r="OCA73" s="110"/>
      <c r="OCB73" s="110"/>
      <c r="OCC73" s="110"/>
      <c r="OCD73" s="110"/>
      <c r="OCE73" s="110"/>
      <c r="OCF73" s="110"/>
      <c r="OCG73" s="110"/>
      <c r="OCH73" s="110"/>
      <c r="OCI73" s="110"/>
      <c r="OCJ73" s="110"/>
      <c r="OCK73" s="110"/>
      <c r="OCL73" s="110"/>
      <c r="OCM73" s="110"/>
      <c r="OCN73" s="110"/>
      <c r="OCO73" s="110"/>
      <c r="OCP73" s="110"/>
      <c r="OCQ73" s="110"/>
      <c r="OCR73" s="110"/>
      <c r="OCS73" s="110"/>
      <c r="OCT73" s="110"/>
      <c r="OCU73" s="110"/>
      <c r="OCV73" s="110"/>
      <c r="OCW73" s="110"/>
      <c r="OCX73" s="110"/>
      <c r="OCY73" s="110"/>
      <c r="OCZ73" s="110"/>
      <c r="ODA73" s="110"/>
      <c r="ODB73" s="110"/>
      <c r="ODC73" s="110"/>
      <c r="ODD73" s="110"/>
      <c r="ODE73" s="110"/>
      <c r="ODF73" s="110"/>
      <c r="ODG73" s="110"/>
      <c r="ODH73" s="110"/>
      <c r="ODI73" s="110"/>
      <c r="ODJ73" s="110"/>
      <c r="ODK73" s="110"/>
      <c r="ODL73" s="110"/>
      <c r="ODM73" s="110"/>
      <c r="ODN73" s="110"/>
      <c r="ODO73" s="110"/>
      <c r="ODP73" s="110"/>
      <c r="ODQ73" s="110"/>
      <c r="ODR73" s="110"/>
      <c r="ODS73" s="110"/>
      <c r="ODT73" s="110"/>
      <c r="ODU73" s="110"/>
      <c r="ODV73" s="110"/>
      <c r="ODW73" s="110"/>
      <c r="ODX73" s="110"/>
      <c r="ODY73" s="110"/>
      <c r="ODZ73" s="110"/>
      <c r="OEA73" s="110"/>
      <c r="OEB73" s="110"/>
      <c r="OEC73" s="110"/>
      <c r="OED73" s="110"/>
      <c r="OEE73" s="110"/>
      <c r="OEF73" s="110"/>
      <c r="OEG73" s="110"/>
      <c r="OEH73" s="110"/>
      <c r="OEI73" s="110"/>
      <c r="OEJ73" s="110"/>
      <c r="OEK73" s="110"/>
      <c r="OEL73" s="110"/>
      <c r="OEM73" s="110"/>
      <c r="OEN73" s="110"/>
      <c r="OEO73" s="110"/>
      <c r="OEP73" s="110"/>
      <c r="OEQ73" s="110"/>
      <c r="OER73" s="110"/>
      <c r="OES73" s="110"/>
      <c r="OET73" s="110"/>
      <c r="OEU73" s="110"/>
      <c r="OEV73" s="110"/>
      <c r="OEW73" s="110"/>
      <c r="OEX73" s="110"/>
      <c r="OEY73" s="110"/>
      <c r="OEZ73" s="110"/>
      <c r="OFA73" s="110"/>
      <c r="OFB73" s="110"/>
      <c r="OFC73" s="110"/>
      <c r="OFD73" s="110"/>
      <c r="OFE73" s="110"/>
      <c r="OFF73" s="110"/>
      <c r="OFG73" s="110"/>
      <c r="OFH73" s="110"/>
      <c r="OFI73" s="110"/>
      <c r="OFJ73" s="110"/>
      <c r="OFK73" s="110"/>
      <c r="OFL73" s="110"/>
      <c r="OFM73" s="110"/>
      <c r="OFN73" s="110"/>
      <c r="OFO73" s="110"/>
      <c r="OFP73" s="110"/>
      <c r="OFQ73" s="110"/>
      <c r="OFR73" s="110"/>
      <c r="OFS73" s="110"/>
      <c r="OFT73" s="110"/>
      <c r="OFU73" s="110"/>
      <c r="OFV73" s="110"/>
      <c r="OFW73" s="110"/>
      <c r="OFX73" s="110"/>
      <c r="OFY73" s="110"/>
      <c r="OFZ73" s="110"/>
      <c r="OGA73" s="110"/>
      <c r="OGB73" s="110"/>
      <c r="OGC73" s="110"/>
      <c r="OGD73" s="110"/>
      <c r="OGE73" s="110"/>
      <c r="OGF73" s="110"/>
      <c r="OGG73" s="110"/>
      <c r="OGH73" s="110"/>
      <c r="OGI73" s="110"/>
      <c r="OGJ73" s="110"/>
      <c r="OGK73" s="110"/>
      <c r="OGL73" s="110"/>
      <c r="OGM73" s="110"/>
      <c r="OGN73" s="110"/>
      <c r="OGO73" s="110"/>
      <c r="OGP73" s="110"/>
      <c r="OGQ73" s="110"/>
      <c r="OGR73" s="110"/>
      <c r="OGS73" s="110"/>
      <c r="OGT73" s="110"/>
      <c r="OGU73" s="110"/>
      <c r="OGV73" s="110"/>
      <c r="OGW73" s="110"/>
      <c r="OGX73" s="110"/>
      <c r="OGY73" s="110"/>
      <c r="OGZ73" s="110"/>
      <c r="OHA73" s="110"/>
      <c r="OHB73" s="110"/>
      <c r="OHC73" s="110"/>
      <c r="OHD73" s="110"/>
      <c r="OHE73" s="110"/>
      <c r="OHF73" s="110"/>
      <c r="OHG73" s="110"/>
      <c r="OHH73" s="110"/>
      <c r="OHI73" s="110"/>
      <c r="OHJ73" s="110"/>
      <c r="OHK73" s="110"/>
      <c r="OHL73" s="110"/>
      <c r="OHM73" s="110"/>
      <c r="OHN73" s="110"/>
      <c r="OHO73" s="110"/>
      <c r="OHP73" s="110"/>
      <c r="OHQ73" s="110"/>
      <c r="OHR73" s="110"/>
      <c r="OHS73" s="110"/>
      <c r="OHT73" s="110"/>
      <c r="OHU73" s="110"/>
      <c r="OHV73" s="110"/>
      <c r="OHW73" s="110"/>
      <c r="OHX73" s="110"/>
      <c r="OHY73" s="110"/>
      <c r="OHZ73" s="110"/>
      <c r="OIA73" s="110"/>
      <c r="OIB73" s="110"/>
      <c r="OIC73" s="110"/>
      <c r="OID73" s="110"/>
      <c r="OIE73" s="110"/>
      <c r="OIF73" s="110"/>
      <c r="OIG73" s="110"/>
      <c r="OIH73" s="110"/>
      <c r="OII73" s="110"/>
      <c r="OIJ73" s="110"/>
      <c r="OIK73" s="110"/>
      <c r="OIL73" s="110"/>
      <c r="OIM73" s="110"/>
      <c r="OIN73" s="110"/>
      <c r="OIO73" s="110"/>
      <c r="OIP73" s="110"/>
      <c r="OIQ73" s="110"/>
      <c r="OIR73" s="110"/>
      <c r="OIS73" s="110"/>
      <c r="OIT73" s="110"/>
      <c r="OIU73" s="110"/>
      <c r="OIV73" s="110"/>
      <c r="OIW73" s="110"/>
      <c r="OIX73" s="110"/>
      <c r="OIY73" s="110"/>
      <c r="OIZ73" s="110"/>
      <c r="OJA73" s="110"/>
      <c r="OJB73" s="110"/>
      <c r="OJC73" s="110"/>
      <c r="OJD73" s="110"/>
      <c r="OJE73" s="110"/>
      <c r="OJF73" s="110"/>
      <c r="OJG73" s="110"/>
      <c r="OJH73" s="110"/>
      <c r="OJI73" s="110"/>
      <c r="OJJ73" s="110"/>
      <c r="OJK73" s="110"/>
      <c r="OJL73" s="110"/>
      <c r="OJM73" s="110"/>
      <c r="OJN73" s="110"/>
      <c r="OJO73" s="110"/>
      <c r="OJP73" s="110"/>
      <c r="OJQ73" s="110"/>
      <c r="OJR73" s="110"/>
      <c r="OJS73" s="110"/>
      <c r="OJT73" s="110"/>
      <c r="OJU73" s="110"/>
      <c r="OJV73" s="110"/>
      <c r="OJW73" s="110"/>
      <c r="OJX73" s="110"/>
      <c r="OJY73" s="110"/>
      <c r="OJZ73" s="110"/>
      <c r="OKA73" s="110"/>
      <c r="OKB73" s="110"/>
      <c r="OKC73" s="110"/>
      <c r="OKD73" s="110"/>
      <c r="OKE73" s="110"/>
      <c r="OKF73" s="110"/>
      <c r="OKG73" s="110"/>
      <c r="OKH73" s="110"/>
      <c r="OKI73" s="110"/>
      <c r="OKJ73" s="110"/>
      <c r="OKK73" s="110"/>
      <c r="OKL73" s="110"/>
      <c r="OKM73" s="110"/>
      <c r="OKN73" s="110"/>
      <c r="OKO73" s="110"/>
      <c r="OKP73" s="110"/>
      <c r="OKQ73" s="110"/>
      <c r="OKR73" s="110"/>
      <c r="OKS73" s="110"/>
      <c r="OKT73" s="110"/>
      <c r="OKU73" s="110"/>
      <c r="OKV73" s="110"/>
      <c r="OKW73" s="110"/>
      <c r="OKX73" s="110"/>
      <c r="OKY73" s="110"/>
      <c r="OKZ73" s="110"/>
      <c r="OLA73" s="110"/>
      <c r="OLB73" s="110"/>
      <c r="OLC73" s="110"/>
      <c r="OLD73" s="110"/>
      <c r="OLE73" s="110"/>
      <c r="OLF73" s="110"/>
      <c r="OLG73" s="110"/>
      <c r="OLH73" s="110"/>
      <c r="OLI73" s="110"/>
      <c r="OLJ73" s="110"/>
      <c r="OLK73" s="110"/>
      <c r="OLL73" s="110"/>
      <c r="OLM73" s="110"/>
      <c r="OLN73" s="110"/>
      <c r="OLO73" s="110"/>
      <c r="OLP73" s="110"/>
      <c r="OLQ73" s="110"/>
      <c r="OLR73" s="110"/>
      <c r="OLS73" s="110"/>
      <c r="OLT73" s="110"/>
      <c r="OLU73" s="110"/>
      <c r="OLV73" s="110"/>
      <c r="OLW73" s="110"/>
      <c r="OLX73" s="110"/>
      <c r="OLY73" s="110"/>
      <c r="OLZ73" s="110"/>
      <c r="OMA73" s="110"/>
      <c r="OMB73" s="110"/>
      <c r="OMC73" s="110"/>
      <c r="OMD73" s="110"/>
      <c r="OME73" s="110"/>
      <c r="OMF73" s="110"/>
      <c r="OMG73" s="110"/>
      <c r="OMH73" s="110"/>
      <c r="OMI73" s="110"/>
      <c r="OMJ73" s="110"/>
      <c r="OMK73" s="110"/>
      <c r="OML73" s="110"/>
      <c r="OMM73" s="110"/>
      <c r="OMN73" s="110"/>
      <c r="OMO73" s="110"/>
      <c r="OMP73" s="110"/>
      <c r="OMQ73" s="110"/>
      <c r="OMR73" s="110"/>
      <c r="OMS73" s="110"/>
      <c r="OMT73" s="110"/>
      <c r="OMU73" s="110"/>
      <c r="OMV73" s="110"/>
      <c r="OMW73" s="110"/>
      <c r="OMX73" s="110"/>
      <c r="OMY73" s="110"/>
      <c r="OMZ73" s="110"/>
      <c r="ONA73" s="110"/>
      <c r="ONB73" s="110"/>
      <c r="ONC73" s="110"/>
      <c r="OND73" s="110"/>
      <c r="ONE73" s="110"/>
      <c r="ONF73" s="110"/>
      <c r="ONG73" s="110"/>
      <c r="ONH73" s="110"/>
      <c r="ONI73" s="110"/>
      <c r="ONJ73" s="110"/>
      <c r="ONK73" s="110"/>
      <c r="ONL73" s="110"/>
      <c r="ONM73" s="110"/>
      <c r="ONN73" s="110"/>
      <c r="ONO73" s="110"/>
      <c r="ONP73" s="110"/>
      <c r="ONQ73" s="110"/>
      <c r="ONR73" s="110"/>
      <c r="ONS73" s="110"/>
      <c r="ONT73" s="110"/>
      <c r="ONU73" s="110"/>
      <c r="ONV73" s="110"/>
      <c r="ONW73" s="110"/>
      <c r="ONX73" s="110"/>
      <c r="ONY73" s="110"/>
      <c r="ONZ73" s="110"/>
      <c r="OOA73" s="110"/>
      <c r="OOB73" s="110"/>
      <c r="OOC73" s="110"/>
      <c r="OOD73" s="110"/>
      <c r="OOE73" s="110"/>
      <c r="OOF73" s="110"/>
      <c r="OOG73" s="110"/>
      <c r="OOH73" s="110"/>
      <c r="OOI73" s="110"/>
      <c r="OOJ73" s="110"/>
      <c r="OOK73" s="110"/>
      <c r="OOL73" s="110"/>
      <c r="OOM73" s="110"/>
      <c r="OON73" s="110"/>
      <c r="OOO73" s="110"/>
      <c r="OOP73" s="110"/>
      <c r="OOQ73" s="110"/>
      <c r="OOR73" s="110"/>
      <c r="OOS73" s="110"/>
      <c r="OOT73" s="110"/>
      <c r="OOU73" s="110"/>
      <c r="OOV73" s="110"/>
      <c r="OOW73" s="110"/>
      <c r="OOX73" s="110"/>
      <c r="OOY73" s="110"/>
      <c r="OOZ73" s="110"/>
      <c r="OPA73" s="110"/>
      <c r="OPB73" s="110"/>
      <c r="OPC73" s="110"/>
      <c r="OPD73" s="110"/>
      <c r="OPE73" s="110"/>
      <c r="OPF73" s="110"/>
      <c r="OPG73" s="110"/>
      <c r="OPH73" s="110"/>
      <c r="OPI73" s="110"/>
      <c r="OPJ73" s="110"/>
      <c r="OPK73" s="110"/>
      <c r="OPL73" s="110"/>
      <c r="OPM73" s="110"/>
      <c r="OPN73" s="110"/>
      <c r="OPO73" s="110"/>
      <c r="OPP73" s="110"/>
      <c r="OPQ73" s="110"/>
      <c r="OPR73" s="110"/>
      <c r="OPS73" s="110"/>
      <c r="OPT73" s="110"/>
      <c r="OPU73" s="110"/>
      <c r="OPV73" s="110"/>
      <c r="OPW73" s="110"/>
      <c r="OPX73" s="110"/>
      <c r="OPY73" s="110"/>
      <c r="OPZ73" s="110"/>
      <c r="OQA73" s="110"/>
      <c r="OQB73" s="110"/>
      <c r="OQC73" s="110"/>
      <c r="OQD73" s="110"/>
      <c r="OQE73" s="110"/>
      <c r="OQF73" s="110"/>
      <c r="OQG73" s="110"/>
      <c r="OQH73" s="110"/>
      <c r="OQI73" s="110"/>
      <c r="OQJ73" s="110"/>
      <c r="OQK73" s="110"/>
      <c r="OQL73" s="110"/>
      <c r="OQM73" s="110"/>
      <c r="OQN73" s="110"/>
      <c r="OQO73" s="110"/>
      <c r="OQP73" s="110"/>
      <c r="OQQ73" s="110"/>
      <c r="OQR73" s="110"/>
      <c r="OQS73" s="110"/>
      <c r="OQT73" s="110"/>
      <c r="OQU73" s="110"/>
      <c r="OQV73" s="110"/>
      <c r="OQW73" s="110"/>
      <c r="OQX73" s="110"/>
      <c r="OQY73" s="110"/>
      <c r="OQZ73" s="110"/>
      <c r="ORA73" s="110"/>
      <c r="ORB73" s="110"/>
      <c r="ORC73" s="110"/>
      <c r="ORD73" s="110"/>
      <c r="ORE73" s="110"/>
      <c r="ORF73" s="110"/>
      <c r="ORG73" s="110"/>
      <c r="ORH73" s="110"/>
      <c r="ORI73" s="110"/>
      <c r="ORJ73" s="110"/>
      <c r="ORK73" s="110"/>
      <c r="ORL73" s="110"/>
      <c r="ORM73" s="110"/>
      <c r="ORN73" s="110"/>
      <c r="ORO73" s="110"/>
      <c r="ORP73" s="110"/>
      <c r="ORQ73" s="110"/>
      <c r="ORR73" s="110"/>
      <c r="ORS73" s="110"/>
      <c r="ORT73" s="110"/>
      <c r="ORU73" s="110"/>
      <c r="ORV73" s="110"/>
      <c r="ORW73" s="110"/>
      <c r="ORX73" s="110"/>
      <c r="ORY73" s="110"/>
      <c r="ORZ73" s="110"/>
      <c r="OSA73" s="110"/>
      <c r="OSB73" s="110"/>
      <c r="OSC73" s="110"/>
      <c r="OSD73" s="110"/>
      <c r="OSE73" s="110"/>
      <c r="OSF73" s="110"/>
      <c r="OSG73" s="110"/>
      <c r="OSH73" s="110"/>
      <c r="OSI73" s="110"/>
      <c r="OSJ73" s="110"/>
      <c r="OSK73" s="110"/>
      <c r="OSL73" s="110"/>
      <c r="OSM73" s="110"/>
      <c r="OSN73" s="110"/>
      <c r="OSO73" s="110"/>
      <c r="OSP73" s="110"/>
      <c r="OSQ73" s="110"/>
      <c r="OSR73" s="110"/>
      <c r="OSS73" s="110"/>
      <c r="OST73" s="110"/>
      <c r="OSU73" s="110"/>
      <c r="OSV73" s="110"/>
      <c r="OSW73" s="110"/>
      <c r="OSX73" s="110"/>
      <c r="OSY73" s="110"/>
      <c r="OSZ73" s="110"/>
      <c r="OTA73" s="110"/>
      <c r="OTB73" s="110"/>
      <c r="OTC73" s="110"/>
      <c r="OTD73" s="110"/>
      <c r="OTE73" s="110"/>
      <c r="OTF73" s="110"/>
      <c r="OTG73" s="110"/>
      <c r="OTH73" s="110"/>
      <c r="OTI73" s="110"/>
      <c r="OTJ73" s="110"/>
      <c r="OTK73" s="110"/>
      <c r="OTL73" s="110"/>
      <c r="OTM73" s="110"/>
      <c r="OTN73" s="110"/>
      <c r="OTO73" s="110"/>
      <c r="OTP73" s="110"/>
      <c r="OTQ73" s="110"/>
      <c r="OTR73" s="110"/>
      <c r="OTS73" s="110"/>
      <c r="OTT73" s="110"/>
      <c r="OTU73" s="110"/>
      <c r="OTV73" s="110"/>
      <c r="OTW73" s="110"/>
      <c r="OTX73" s="110"/>
      <c r="OTY73" s="110"/>
      <c r="OTZ73" s="110"/>
      <c r="OUA73" s="110"/>
      <c r="OUB73" s="110"/>
      <c r="OUC73" s="110"/>
      <c r="OUD73" s="110"/>
      <c r="OUE73" s="110"/>
      <c r="OUF73" s="110"/>
      <c r="OUG73" s="110"/>
      <c r="OUH73" s="110"/>
      <c r="OUI73" s="110"/>
      <c r="OUJ73" s="110"/>
      <c r="OUK73" s="110"/>
      <c r="OUL73" s="110"/>
      <c r="OUM73" s="110"/>
      <c r="OUN73" s="110"/>
      <c r="OUO73" s="110"/>
      <c r="OUP73" s="110"/>
      <c r="OUQ73" s="110"/>
      <c r="OUR73" s="110"/>
      <c r="OUS73" s="110"/>
      <c r="OUT73" s="110"/>
      <c r="OUU73" s="110"/>
      <c r="OUV73" s="110"/>
      <c r="OUW73" s="110"/>
      <c r="OUX73" s="110"/>
      <c r="OUY73" s="110"/>
      <c r="OUZ73" s="110"/>
      <c r="OVA73" s="110"/>
      <c r="OVB73" s="110"/>
      <c r="OVC73" s="110"/>
      <c r="OVD73" s="110"/>
      <c r="OVE73" s="110"/>
      <c r="OVF73" s="110"/>
      <c r="OVG73" s="110"/>
      <c r="OVH73" s="110"/>
      <c r="OVI73" s="110"/>
      <c r="OVJ73" s="110"/>
      <c r="OVK73" s="110"/>
      <c r="OVL73" s="110"/>
      <c r="OVM73" s="110"/>
      <c r="OVN73" s="110"/>
      <c r="OVO73" s="110"/>
      <c r="OVP73" s="110"/>
      <c r="OVQ73" s="110"/>
      <c r="OVR73" s="110"/>
      <c r="OVS73" s="110"/>
      <c r="OVT73" s="110"/>
      <c r="OVU73" s="110"/>
      <c r="OVV73" s="110"/>
      <c r="OVW73" s="110"/>
      <c r="OVX73" s="110"/>
      <c r="OVY73" s="110"/>
      <c r="OVZ73" s="110"/>
      <c r="OWA73" s="110"/>
      <c r="OWB73" s="110"/>
      <c r="OWC73" s="110"/>
      <c r="OWD73" s="110"/>
      <c r="OWE73" s="110"/>
      <c r="OWF73" s="110"/>
      <c r="OWG73" s="110"/>
      <c r="OWH73" s="110"/>
      <c r="OWI73" s="110"/>
      <c r="OWJ73" s="110"/>
      <c r="OWK73" s="110"/>
      <c r="OWL73" s="110"/>
      <c r="OWM73" s="110"/>
      <c r="OWN73" s="110"/>
      <c r="OWO73" s="110"/>
      <c r="OWP73" s="110"/>
      <c r="OWQ73" s="110"/>
      <c r="OWR73" s="110"/>
      <c r="OWS73" s="110"/>
      <c r="OWT73" s="110"/>
      <c r="OWU73" s="110"/>
      <c r="OWV73" s="110"/>
      <c r="OWW73" s="110"/>
      <c r="OWX73" s="110"/>
      <c r="OWY73" s="110"/>
      <c r="OWZ73" s="110"/>
      <c r="OXA73" s="110"/>
      <c r="OXB73" s="110"/>
      <c r="OXC73" s="110"/>
      <c r="OXD73" s="110"/>
      <c r="OXE73" s="110"/>
      <c r="OXF73" s="110"/>
      <c r="OXG73" s="110"/>
      <c r="OXH73" s="110"/>
      <c r="OXI73" s="110"/>
      <c r="OXJ73" s="110"/>
      <c r="OXK73" s="110"/>
      <c r="OXL73" s="110"/>
      <c r="OXM73" s="110"/>
      <c r="OXN73" s="110"/>
      <c r="OXO73" s="110"/>
      <c r="OXP73" s="110"/>
      <c r="OXQ73" s="110"/>
      <c r="OXR73" s="110"/>
      <c r="OXS73" s="110"/>
      <c r="OXT73" s="110"/>
      <c r="OXU73" s="110"/>
      <c r="OXV73" s="110"/>
      <c r="OXW73" s="110"/>
      <c r="OXX73" s="110"/>
      <c r="OXY73" s="110"/>
      <c r="OXZ73" s="110"/>
      <c r="OYA73" s="110"/>
      <c r="OYB73" s="110"/>
      <c r="OYC73" s="110"/>
      <c r="OYD73" s="110"/>
      <c r="OYE73" s="110"/>
      <c r="OYF73" s="110"/>
      <c r="OYG73" s="110"/>
      <c r="OYH73" s="110"/>
      <c r="OYI73" s="110"/>
      <c r="OYJ73" s="110"/>
      <c r="OYK73" s="110"/>
      <c r="OYL73" s="110"/>
      <c r="OYM73" s="110"/>
      <c r="OYN73" s="110"/>
      <c r="OYO73" s="110"/>
      <c r="OYP73" s="110"/>
      <c r="OYQ73" s="110"/>
      <c r="OYR73" s="110"/>
      <c r="OYS73" s="110"/>
      <c r="OYT73" s="110"/>
      <c r="OYU73" s="110"/>
      <c r="OYV73" s="110"/>
      <c r="OYW73" s="110"/>
      <c r="OYX73" s="110"/>
      <c r="OYY73" s="110"/>
      <c r="OYZ73" s="110"/>
      <c r="OZA73" s="110"/>
      <c r="OZB73" s="110"/>
      <c r="OZC73" s="110"/>
      <c r="OZD73" s="110"/>
      <c r="OZE73" s="110"/>
      <c r="OZF73" s="110"/>
      <c r="OZG73" s="110"/>
      <c r="OZH73" s="110"/>
      <c r="OZI73" s="110"/>
      <c r="OZJ73" s="110"/>
      <c r="OZK73" s="110"/>
      <c r="OZL73" s="110"/>
      <c r="OZM73" s="110"/>
      <c r="OZN73" s="110"/>
      <c r="OZO73" s="110"/>
      <c r="OZP73" s="110"/>
      <c r="OZQ73" s="110"/>
      <c r="OZR73" s="110"/>
      <c r="OZS73" s="110"/>
      <c r="OZT73" s="110"/>
      <c r="OZU73" s="110"/>
      <c r="OZV73" s="110"/>
      <c r="OZW73" s="110"/>
      <c r="OZX73" s="110"/>
      <c r="OZY73" s="110"/>
      <c r="OZZ73" s="110"/>
      <c r="PAA73" s="110"/>
      <c r="PAB73" s="110"/>
      <c r="PAC73" s="110"/>
      <c r="PAD73" s="110"/>
      <c r="PAE73" s="110"/>
      <c r="PAF73" s="110"/>
      <c r="PAG73" s="110"/>
      <c r="PAH73" s="110"/>
      <c r="PAI73" s="110"/>
      <c r="PAJ73" s="110"/>
      <c r="PAK73" s="110"/>
      <c r="PAL73" s="110"/>
      <c r="PAM73" s="110"/>
      <c r="PAN73" s="110"/>
      <c r="PAO73" s="110"/>
      <c r="PAP73" s="110"/>
      <c r="PAQ73" s="110"/>
      <c r="PAR73" s="110"/>
      <c r="PAS73" s="110"/>
      <c r="PAT73" s="110"/>
      <c r="PAU73" s="110"/>
      <c r="PAV73" s="110"/>
      <c r="PAW73" s="110"/>
      <c r="PAX73" s="110"/>
      <c r="PAY73" s="110"/>
      <c r="PAZ73" s="110"/>
      <c r="PBA73" s="110"/>
      <c r="PBB73" s="110"/>
      <c r="PBC73" s="110"/>
      <c r="PBD73" s="110"/>
      <c r="PBE73" s="110"/>
      <c r="PBF73" s="110"/>
      <c r="PBG73" s="110"/>
      <c r="PBH73" s="110"/>
      <c r="PBI73" s="110"/>
      <c r="PBJ73" s="110"/>
      <c r="PBK73" s="110"/>
      <c r="PBL73" s="110"/>
      <c r="PBM73" s="110"/>
      <c r="PBN73" s="110"/>
      <c r="PBO73" s="110"/>
      <c r="PBP73" s="110"/>
      <c r="PBQ73" s="110"/>
      <c r="PBR73" s="110"/>
      <c r="PBS73" s="110"/>
      <c r="PBT73" s="110"/>
      <c r="PBU73" s="110"/>
      <c r="PBV73" s="110"/>
      <c r="PBW73" s="110"/>
      <c r="PBX73" s="110"/>
      <c r="PBY73" s="110"/>
      <c r="PBZ73" s="110"/>
      <c r="PCA73" s="110"/>
      <c r="PCB73" s="110"/>
      <c r="PCC73" s="110"/>
      <c r="PCD73" s="110"/>
      <c r="PCE73" s="110"/>
      <c r="PCF73" s="110"/>
      <c r="PCG73" s="110"/>
      <c r="PCH73" s="110"/>
      <c r="PCI73" s="110"/>
      <c r="PCJ73" s="110"/>
      <c r="PCK73" s="110"/>
      <c r="PCL73" s="110"/>
      <c r="PCM73" s="110"/>
      <c r="PCN73" s="110"/>
      <c r="PCO73" s="110"/>
      <c r="PCP73" s="110"/>
      <c r="PCQ73" s="110"/>
      <c r="PCR73" s="110"/>
      <c r="PCS73" s="110"/>
      <c r="PCT73" s="110"/>
      <c r="PCU73" s="110"/>
      <c r="PCV73" s="110"/>
      <c r="PCW73" s="110"/>
      <c r="PCX73" s="110"/>
      <c r="PCY73" s="110"/>
      <c r="PCZ73" s="110"/>
      <c r="PDA73" s="110"/>
      <c r="PDB73" s="110"/>
      <c r="PDC73" s="110"/>
      <c r="PDD73" s="110"/>
      <c r="PDE73" s="110"/>
      <c r="PDF73" s="110"/>
      <c r="PDG73" s="110"/>
      <c r="PDH73" s="110"/>
      <c r="PDI73" s="110"/>
      <c r="PDJ73" s="110"/>
      <c r="PDK73" s="110"/>
      <c r="PDL73" s="110"/>
      <c r="PDM73" s="110"/>
      <c r="PDN73" s="110"/>
      <c r="PDO73" s="110"/>
      <c r="PDP73" s="110"/>
      <c r="PDQ73" s="110"/>
      <c r="PDR73" s="110"/>
      <c r="PDS73" s="110"/>
      <c r="PDT73" s="110"/>
      <c r="PDU73" s="110"/>
      <c r="PDV73" s="110"/>
      <c r="PDW73" s="110"/>
      <c r="PDX73" s="110"/>
      <c r="PDY73" s="110"/>
      <c r="PDZ73" s="110"/>
      <c r="PEA73" s="110"/>
      <c r="PEB73" s="110"/>
      <c r="PEC73" s="110"/>
      <c r="PED73" s="110"/>
      <c r="PEE73" s="110"/>
      <c r="PEF73" s="110"/>
      <c r="PEG73" s="110"/>
      <c r="PEH73" s="110"/>
      <c r="PEI73" s="110"/>
      <c r="PEJ73" s="110"/>
      <c r="PEK73" s="110"/>
      <c r="PEL73" s="110"/>
      <c r="PEM73" s="110"/>
      <c r="PEN73" s="110"/>
      <c r="PEO73" s="110"/>
      <c r="PEP73" s="110"/>
      <c r="PEQ73" s="110"/>
      <c r="PER73" s="110"/>
      <c r="PES73" s="110"/>
      <c r="PET73" s="110"/>
      <c r="PEU73" s="110"/>
      <c r="PEV73" s="110"/>
      <c r="PEW73" s="110"/>
      <c r="PEX73" s="110"/>
      <c r="PEY73" s="110"/>
      <c r="PEZ73" s="110"/>
      <c r="PFA73" s="110"/>
      <c r="PFB73" s="110"/>
      <c r="PFC73" s="110"/>
      <c r="PFD73" s="110"/>
      <c r="PFE73" s="110"/>
      <c r="PFF73" s="110"/>
      <c r="PFG73" s="110"/>
      <c r="PFH73" s="110"/>
      <c r="PFI73" s="110"/>
      <c r="PFJ73" s="110"/>
      <c r="PFK73" s="110"/>
      <c r="PFL73" s="110"/>
      <c r="PFM73" s="110"/>
      <c r="PFN73" s="110"/>
      <c r="PFO73" s="110"/>
      <c r="PFP73" s="110"/>
      <c r="PFQ73" s="110"/>
      <c r="PFR73" s="110"/>
      <c r="PFS73" s="110"/>
      <c r="PFT73" s="110"/>
      <c r="PFU73" s="110"/>
      <c r="PFV73" s="110"/>
      <c r="PFW73" s="110"/>
      <c r="PFX73" s="110"/>
      <c r="PFY73" s="110"/>
      <c r="PFZ73" s="110"/>
      <c r="PGA73" s="110"/>
      <c r="PGB73" s="110"/>
      <c r="PGC73" s="110"/>
      <c r="PGD73" s="110"/>
      <c r="PGE73" s="110"/>
      <c r="PGF73" s="110"/>
      <c r="PGG73" s="110"/>
      <c r="PGH73" s="110"/>
      <c r="PGI73" s="110"/>
      <c r="PGJ73" s="110"/>
      <c r="PGK73" s="110"/>
      <c r="PGL73" s="110"/>
      <c r="PGM73" s="110"/>
      <c r="PGN73" s="110"/>
      <c r="PGO73" s="110"/>
      <c r="PGP73" s="110"/>
      <c r="PGQ73" s="110"/>
      <c r="PGR73" s="110"/>
      <c r="PGS73" s="110"/>
      <c r="PGT73" s="110"/>
      <c r="PGU73" s="110"/>
      <c r="PGV73" s="110"/>
      <c r="PGW73" s="110"/>
      <c r="PGX73" s="110"/>
      <c r="PGY73" s="110"/>
      <c r="PGZ73" s="110"/>
      <c r="PHA73" s="110"/>
      <c r="PHB73" s="110"/>
      <c r="PHC73" s="110"/>
      <c r="PHD73" s="110"/>
      <c r="PHE73" s="110"/>
      <c r="PHF73" s="110"/>
      <c r="PHG73" s="110"/>
      <c r="PHH73" s="110"/>
      <c r="PHI73" s="110"/>
      <c r="PHJ73" s="110"/>
      <c r="PHK73" s="110"/>
      <c r="PHL73" s="110"/>
      <c r="PHM73" s="110"/>
      <c r="PHN73" s="110"/>
      <c r="PHO73" s="110"/>
      <c r="PHP73" s="110"/>
      <c r="PHQ73" s="110"/>
      <c r="PHR73" s="110"/>
      <c r="PHS73" s="110"/>
      <c r="PHT73" s="110"/>
      <c r="PHU73" s="110"/>
      <c r="PHV73" s="110"/>
      <c r="PHW73" s="110"/>
      <c r="PHX73" s="110"/>
      <c r="PHY73" s="110"/>
      <c r="PHZ73" s="110"/>
      <c r="PIA73" s="110"/>
      <c r="PIB73" s="110"/>
      <c r="PIC73" s="110"/>
      <c r="PID73" s="110"/>
      <c r="PIE73" s="110"/>
      <c r="PIF73" s="110"/>
      <c r="PIG73" s="110"/>
      <c r="PIH73" s="110"/>
      <c r="PII73" s="110"/>
      <c r="PIJ73" s="110"/>
      <c r="PIK73" s="110"/>
      <c r="PIL73" s="110"/>
      <c r="PIM73" s="110"/>
      <c r="PIN73" s="110"/>
      <c r="PIO73" s="110"/>
      <c r="PIP73" s="110"/>
      <c r="PIQ73" s="110"/>
      <c r="PIR73" s="110"/>
      <c r="PIS73" s="110"/>
      <c r="PIT73" s="110"/>
      <c r="PIU73" s="110"/>
      <c r="PIV73" s="110"/>
      <c r="PIW73" s="110"/>
      <c r="PIX73" s="110"/>
      <c r="PIY73" s="110"/>
      <c r="PIZ73" s="110"/>
      <c r="PJA73" s="110"/>
      <c r="PJB73" s="110"/>
      <c r="PJC73" s="110"/>
      <c r="PJD73" s="110"/>
      <c r="PJE73" s="110"/>
      <c r="PJF73" s="110"/>
      <c r="PJG73" s="110"/>
      <c r="PJH73" s="110"/>
      <c r="PJI73" s="110"/>
      <c r="PJJ73" s="110"/>
      <c r="PJK73" s="110"/>
      <c r="PJL73" s="110"/>
      <c r="PJM73" s="110"/>
      <c r="PJN73" s="110"/>
      <c r="PJO73" s="110"/>
      <c r="PJP73" s="110"/>
      <c r="PJQ73" s="110"/>
      <c r="PJR73" s="110"/>
      <c r="PJS73" s="110"/>
      <c r="PJT73" s="110"/>
      <c r="PJU73" s="110"/>
      <c r="PJV73" s="110"/>
      <c r="PJW73" s="110"/>
      <c r="PJX73" s="110"/>
      <c r="PJY73" s="110"/>
      <c r="PJZ73" s="110"/>
      <c r="PKA73" s="110"/>
      <c r="PKB73" s="110"/>
      <c r="PKC73" s="110"/>
      <c r="PKD73" s="110"/>
      <c r="PKE73" s="110"/>
      <c r="PKF73" s="110"/>
      <c r="PKG73" s="110"/>
      <c r="PKH73" s="110"/>
      <c r="PKI73" s="110"/>
      <c r="PKJ73" s="110"/>
      <c r="PKK73" s="110"/>
      <c r="PKL73" s="110"/>
      <c r="PKM73" s="110"/>
      <c r="PKN73" s="110"/>
      <c r="PKO73" s="110"/>
      <c r="PKP73" s="110"/>
      <c r="PKQ73" s="110"/>
      <c r="PKR73" s="110"/>
      <c r="PKS73" s="110"/>
      <c r="PKT73" s="110"/>
      <c r="PKU73" s="110"/>
      <c r="PKV73" s="110"/>
      <c r="PKW73" s="110"/>
      <c r="PKX73" s="110"/>
      <c r="PKY73" s="110"/>
      <c r="PKZ73" s="110"/>
      <c r="PLA73" s="110"/>
      <c r="PLB73" s="110"/>
      <c r="PLC73" s="110"/>
      <c r="PLD73" s="110"/>
      <c r="PLE73" s="110"/>
      <c r="PLF73" s="110"/>
      <c r="PLG73" s="110"/>
      <c r="PLH73" s="110"/>
      <c r="PLI73" s="110"/>
      <c r="PLJ73" s="110"/>
      <c r="PLK73" s="110"/>
      <c r="PLL73" s="110"/>
      <c r="PLM73" s="110"/>
      <c r="PLN73" s="110"/>
      <c r="PLO73" s="110"/>
      <c r="PLP73" s="110"/>
      <c r="PLQ73" s="110"/>
      <c r="PLR73" s="110"/>
      <c r="PLS73" s="110"/>
      <c r="PLT73" s="110"/>
      <c r="PLU73" s="110"/>
      <c r="PLV73" s="110"/>
      <c r="PLW73" s="110"/>
      <c r="PLX73" s="110"/>
      <c r="PLY73" s="110"/>
      <c r="PLZ73" s="110"/>
      <c r="PMA73" s="110"/>
      <c r="PMB73" s="110"/>
      <c r="PMC73" s="110"/>
      <c r="PMD73" s="110"/>
      <c r="PME73" s="110"/>
      <c r="PMF73" s="110"/>
      <c r="PMG73" s="110"/>
      <c r="PMH73" s="110"/>
      <c r="PMI73" s="110"/>
      <c r="PMJ73" s="110"/>
      <c r="PMK73" s="110"/>
      <c r="PML73" s="110"/>
      <c r="PMM73" s="110"/>
      <c r="PMN73" s="110"/>
      <c r="PMO73" s="110"/>
      <c r="PMP73" s="110"/>
      <c r="PMQ73" s="110"/>
      <c r="PMR73" s="110"/>
      <c r="PMS73" s="110"/>
      <c r="PMT73" s="110"/>
      <c r="PMU73" s="110"/>
      <c r="PMV73" s="110"/>
      <c r="PMW73" s="110"/>
      <c r="PMX73" s="110"/>
      <c r="PMY73" s="110"/>
      <c r="PMZ73" s="110"/>
      <c r="PNA73" s="110"/>
      <c r="PNB73" s="110"/>
      <c r="PNC73" s="110"/>
      <c r="PND73" s="110"/>
      <c r="PNE73" s="110"/>
      <c r="PNF73" s="110"/>
      <c r="PNG73" s="110"/>
      <c r="PNH73" s="110"/>
      <c r="PNI73" s="110"/>
      <c r="PNJ73" s="110"/>
      <c r="PNK73" s="110"/>
      <c r="PNL73" s="110"/>
      <c r="PNM73" s="110"/>
      <c r="PNN73" s="110"/>
      <c r="PNO73" s="110"/>
      <c r="PNP73" s="110"/>
      <c r="PNQ73" s="110"/>
      <c r="PNR73" s="110"/>
      <c r="PNS73" s="110"/>
      <c r="PNT73" s="110"/>
      <c r="PNU73" s="110"/>
      <c r="PNV73" s="110"/>
      <c r="PNW73" s="110"/>
      <c r="PNX73" s="110"/>
      <c r="PNY73" s="110"/>
      <c r="PNZ73" s="110"/>
      <c r="POA73" s="110"/>
      <c r="POB73" s="110"/>
      <c r="POC73" s="110"/>
      <c r="POD73" s="110"/>
      <c r="POE73" s="110"/>
      <c r="POF73" s="110"/>
      <c r="POG73" s="110"/>
      <c r="POH73" s="110"/>
      <c r="POI73" s="110"/>
      <c r="POJ73" s="110"/>
      <c r="POK73" s="110"/>
      <c r="POL73" s="110"/>
      <c r="POM73" s="110"/>
      <c r="PON73" s="110"/>
      <c r="POO73" s="110"/>
      <c r="POP73" s="110"/>
      <c r="POQ73" s="110"/>
      <c r="POR73" s="110"/>
      <c r="POS73" s="110"/>
      <c r="POT73" s="110"/>
      <c r="POU73" s="110"/>
      <c r="POV73" s="110"/>
      <c r="POW73" s="110"/>
      <c r="POX73" s="110"/>
      <c r="POY73" s="110"/>
      <c r="POZ73" s="110"/>
      <c r="PPA73" s="110"/>
      <c r="PPB73" s="110"/>
      <c r="PPC73" s="110"/>
      <c r="PPD73" s="110"/>
      <c r="PPE73" s="110"/>
      <c r="PPF73" s="110"/>
      <c r="PPG73" s="110"/>
      <c r="PPH73" s="110"/>
      <c r="PPI73" s="110"/>
      <c r="PPJ73" s="110"/>
      <c r="PPK73" s="110"/>
      <c r="PPL73" s="110"/>
      <c r="PPM73" s="110"/>
      <c r="PPN73" s="110"/>
      <c r="PPO73" s="110"/>
      <c r="PPP73" s="110"/>
      <c r="PPQ73" s="110"/>
      <c r="PPR73" s="110"/>
      <c r="PPS73" s="110"/>
      <c r="PPT73" s="110"/>
      <c r="PPU73" s="110"/>
      <c r="PPV73" s="110"/>
      <c r="PPW73" s="110"/>
      <c r="PPX73" s="110"/>
      <c r="PPY73" s="110"/>
      <c r="PPZ73" s="110"/>
      <c r="PQA73" s="110"/>
      <c r="PQB73" s="110"/>
      <c r="PQC73" s="110"/>
      <c r="PQD73" s="110"/>
      <c r="PQE73" s="110"/>
      <c r="PQF73" s="110"/>
      <c r="PQG73" s="110"/>
      <c r="PQH73" s="110"/>
      <c r="PQI73" s="110"/>
      <c r="PQJ73" s="110"/>
      <c r="PQK73" s="110"/>
      <c r="PQL73" s="110"/>
      <c r="PQM73" s="110"/>
      <c r="PQN73" s="110"/>
      <c r="PQO73" s="110"/>
      <c r="PQP73" s="110"/>
      <c r="PQQ73" s="110"/>
      <c r="PQR73" s="110"/>
      <c r="PQS73" s="110"/>
      <c r="PQT73" s="110"/>
      <c r="PQU73" s="110"/>
      <c r="PQV73" s="110"/>
      <c r="PQW73" s="110"/>
      <c r="PQX73" s="110"/>
      <c r="PQY73" s="110"/>
      <c r="PQZ73" s="110"/>
      <c r="PRA73" s="110"/>
      <c r="PRB73" s="110"/>
      <c r="PRC73" s="110"/>
      <c r="PRD73" s="110"/>
      <c r="PRE73" s="110"/>
      <c r="PRF73" s="110"/>
      <c r="PRG73" s="110"/>
      <c r="PRH73" s="110"/>
      <c r="PRI73" s="110"/>
      <c r="PRJ73" s="110"/>
      <c r="PRK73" s="110"/>
      <c r="PRL73" s="110"/>
      <c r="PRM73" s="110"/>
      <c r="PRN73" s="110"/>
      <c r="PRO73" s="110"/>
      <c r="PRP73" s="110"/>
      <c r="PRQ73" s="110"/>
      <c r="PRR73" s="110"/>
      <c r="PRS73" s="110"/>
      <c r="PRT73" s="110"/>
      <c r="PRU73" s="110"/>
      <c r="PRV73" s="110"/>
      <c r="PRW73" s="110"/>
      <c r="PRX73" s="110"/>
      <c r="PRY73" s="110"/>
      <c r="PRZ73" s="110"/>
      <c r="PSA73" s="110"/>
      <c r="PSB73" s="110"/>
      <c r="PSC73" s="110"/>
      <c r="PSD73" s="110"/>
      <c r="PSE73" s="110"/>
      <c r="PSF73" s="110"/>
      <c r="PSG73" s="110"/>
      <c r="PSH73" s="110"/>
      <c r="PSI73" s="110"/>
      <c r="PSJ73" s="110"/>
      <c r="PSK73" s="110"/>
      <c r="PSL73" s="110"/>
      <c r="PSM73" s="110"/>
      <c r="PSN73" s="110"/>
      <c r="PSO73" s="110"/>
      <c r="PSP73" s="110"/>
      <c r="PSQ73" s="110"/>
      <c r="PSR73" s="110"/>
      <c r="PSS73" s="110"/>
      <c r="PST73" s="110"/>
      <c r="PSU73" s="110"/>
      <c r="PSV73" s="110"/>
      <c r="PSW73" s="110"/>
      <c r="PSX73" s="110"/>
      <c r="PSY73" s="110"/>
      <c r="PSZ73" s="110"/>
      <c r="PTA73" s="110"/>
      <c r="PTB73" s="110"/>
      <c r="PTC73" s="110"/>
      <c r="PTD73" s="110"/>
      <c r="PTE73" s="110"/>
      <c r="PTF73" s="110"/>
      <c r="PTG73" s="110"/>
      <c r="PTH73" s="110"/>
      <c r="PTI73" s="110"/>
      <c r="PTJ73" s="110"/>
      <c r="PTK73" s="110"/>
      <c r="PTL73" s="110"/>
      <c r="PTM73" s="110"/>
      <c r="PTN73" s="110"/>
      <c r="PTO73" s="110"/>
      <c r="PTP73" s="110"/>
      <c r="PTQ73" s="110"/>
      <c r="PTR73" s="110"/>
      <c r="PTS73" s="110"/>
      <c r="PTT73" s="110"/>
      <c r="PTU73" s="110"/>
      <c r="PTV73" s="110"/>
      <c r="PTW73" s="110"/>
      <c r="PTX73" s="110"/>
      <c r="PTY73" s="110"/>
      <c r="PTZ73" s="110"/>
      <c r="PUA73" s="110"/>
      <c r="PUB73" s="110"/>
      <c r="PUC73" s="110"/>
      <c r="PUD73" s="110"/>
      <c r="PUE73" s="110"/>
      <c r="PUF73" s="110"/>
      <c r="PUG73" s="110"/>
      <c r="PUH73" s="110"/>
      <c r="PUI73" s="110"/>
      <c r="PUJ73" s="110"/>
      <c r="PUK73" s="110"/>
      <c r="PUL73" s="110"/>
      <c r="PUM73" s="110"/>
      <c r="PUN73" s="110"/>
      <c r="PUO73" s="110"/>
      <c r="PUP73" s="110"/>
      <c r="PUQ73" s="110"/>
      <c r="PUR73" s="110"/>
      <c r="PUS73" s="110"/>
      <c r="PUT73" s="110"/>
      <c r="PUU73" s="110"/>
      <c r="PUV73" s="110"/>
      <c r="PUW73" s="110"/>
      <c r="PUX73" s="110"/>
      <c r="PUY73" s="110"/>
      <c r="PUZ73" s="110"/>
      <c r="PVA73" s="110"/>
      <c r="PVB73" s="110"/>
      <c r="PVC73" s="110"/>
      <c r="PVD73" s="110"/>
      <c r="PVE73" s="110"/>
      <c r="PVF73" s="110"/>
      <c r="PVG73" s="110"/>
      <c r="PVH73" s="110"/>
      <c r="PVI73" s="110"/>
      <c r="PVJ73" s="110"/>
      <c r="PVK73" s="110"/>
      <c r="PVL73" s="110"/>
      <c r="PVM73" s="110"/>
      <c r="PVN73" s="110"/>
      <c r="PVO73" s="110"/>
      <c r="PVP73" s="110"/>
      <c r="PVQ73" s="110"/>
      <c r="PVR73" s="110"/>
      <c r="PVS73" s="110"/>
      <c r="PVT73" s="110"/>
      <c r="PVU73" s="110"/>
      <c r="PVV73" s="110"/>
      <c r="PVW73" s="110"/>
      <c r="PVX73" s="110"/>
      <c r="PVY73" s="110"/>
      <c r="PVZ73" s="110"/>
      <c r="PWA73" s="110"/>
      <c r="PWB73" s="110"/>
      <c r="PWC73" s="110"/>
      <c r="PWD73" s="110"/>
      <c r="PWE73" s="110"/>
      <c r="PWF73" s="110"/>
      <c r="PWG73" s="110"/>
      <c r="PWH73" s="110"/>
      <c r="PWI73" s="110"/>
      <c r="PWJ73" s="110"/>
      <c r="PWK73" s="110"/>
      <c r="PWL73" s="110"/>
      <c r="PWM73" s="110"/>
      <c r="PWN73" s="110"/>
      <c r="PWO73" s="110"/>
      <c r="PWP73" s="110"/>
      <c r="PWQ73" s="110"/>
      <c r="PWR73" s="110"/>
      <c r="PWS73" s="110"/>
      <c r="PWT73" s="110"/>
      <c r="PWU73" s="110"/>
      <c r="PWV73" s="110"/>
      <c r="PWW73" s="110"/>
      <c r="PWX73" s="110"/>
      <c r="PWY73" s="110"/>
      <c r="PWZ73" s="110"/>
      <c r="PXA73" s="110"/>
      <c r="PXB73" s="110"/>
      <c r="PXC73" s="110"/>
      <c r="PXD73" s="110"/>
      <c r="PXE73" s="110"/>
      <c r="PXF73" s="110"/>
      <c r="PXG73" s="110"/>
      <c r="PXH73" s="110"/>
      <c r="PXI73" s="110"/>
      <c r="PXJ73" s="110"/>
      <c r="PXK73" s="110"/>
      <c r="PXL73" s="110"/>
      <c r="PXM73" s="110"/>
      <c r="PXN73" s="110"/>
      <c r="PXO73" s="110"/>
      <c r="PXP73" s="110"/>
      <c r="PXQ73" s="110"/>
      <c r="PXR73" s="110"/>
      <c r="PXS73" s="110"/>
      <c r="PXT73" s="110"/>
      <c r="PXU73" s="110"/>
      <c r="PXV73" s="110"/>
      <c r="PXW73" s="110"/>
      <c r="PXX73" s="110"/>
      <c r="PXY73" s="110"/>
      <c r="PXZ73" s="110"/>
      <c r="PYA73" s="110"/>
      <c r="PYB73" s="110"/>
      <c r="PYC73" s="110"/>
      <c r="PYD73" s="110"/>
      <c r="PYE73" s="110"/>
      <c r="PYF73" s="110"/>
      <c r="PYG73" s="110"/>
      <c r="PYH73" s="110"/>
      <c r="PYI73" s="110"/>
      <c r="PYJ73" s="110"/>
      <c r="PYK73" s="110"/>
      <c r="PYL73" s="110"/>
      <c r="PYM73" s="110"/>
      <c r="PYN73" s="110"/>
      <c r="PYO73" s="110"/>
      <c r="PYP73" s="110"/>
      <c r="PYQ73" s="110"/>
      <c r="PYR73" s="110"/>
      <c r="PYS73" s="110"/>
      <c r="PYT73" s="110"/>
      <c r="PYU73" s="110"/>
      <c r="PYV73" s="110"/>
      <c r="PYW73" s="110"/>
      <c r="PYX73" s="110"/>
      <c r="PYY73" s="110"/>
      <c r="PYZ73" s="110"/>
      <c r="PZA73" s="110"/>
      <c r="PZB73" s="110"/>
      <c r="PZC73" s="110"/>
      <c r="PZD73" s="110"/>
      <c r="PZE73" s="110"/>
      <c r="PZF73" s="110"/>
      <c r="PZG73" s="110"/>
      <c r="PZH73" s="110"/>
      <c r="PZI73" s="110"/>
      <c r="PZJ73" s="110"/>
      <c r="PZK73" s="110"/>
      <c r="PZL73" s="110"/>
      <c r="PZM73" s="110"/>
      <c r="PZN73" s="110"/>
      <c r="PZO73" s="110"/>
      <c r="PZP73" s="110"/>
      <c r="PZQ73" s="110"/>
      <c r="PZR73" s="110"/>
      <c r="PZS73" s="110"/>
      <c r="PZT73" s="110"/>
      <c r="PZU73" s="110"/>
      <c r="PZV73" s="110"/>
      <c r="PZW73" s="110"/>
      <c r="PZX73" s="110"/>
      <c r="PZY73" s="110"/>
      <c r="PZZ73" s="110"/>
      <c r="QAA73" s="110"/>
      <c r="QAB73" s="110"/>
      <c r="QAC73" s="110"/>
      <c r="QAD73" s="110"/>
      <c r="QAE73" s="110"/>
      <c r="QAF73" s="110"/>
      <c r="QAG73" s="110"/>
      <c r="QAH73" s="110"/>
      <c r="QAI73" s="110"/>
      <c r="QAJ73" s="110"/>
      <c r="QAK73" s="110"/>
      <c r="QAL73" s="110"/>
      <c r="QAM73" s="110"/>
      <c r="QAN73" s="110"/>
      <c r="QAO73" s="110"/>
      <c r="QAP73" s="110"/>
      <c r="QAQ73" s="110"/>
      <c r="QAR73" s="110"/>
      <c r="QAS73" s="110"/>
      <c r="QAT73" s="110"/>
      <c r="QAU73" s="110"/>
      <c r="QAV73" s="110"/>
      <c r="QAW73" s="110"/>
      <c r="QAX73" s="110"/>
      <c r="QAY73" s="110"/>
      <c r="QAZ73" s="110"/>
      <c r="QBA73" s="110"/>
      <c r="QBB73" s="110"/>
      <c r="QBC73" s="110"/>
      <c r="QBD73" s="110"/>
      <c r="QBE73" s="110"/>
      <c r="QBF73" s="110"/>
      <c r="QBG73" s="110"/>
      <c r="QBH73" s="110"/>
      <c r="QBI73" s="110"/>
      <c r="QBJ73" s="110"/>
      <c r="QBK73" s="110"/>
      <c r="QBL73" s="110"/>
      <c r="QBM73" s="110"/>
      <c r="QBN73" s="110"/>
      <c r="QBO73" s="110"/>
      <c r="QBP73" s="110"/>
      <c r="QBQ73" s="110"/>
      <c r="QBR73" s="110"/>
      <c r="QBS73" s="110"/>
      <c r="QBT73" s="110"/>
      <c r="QBU73" s="110"/>
      <c r="QBV73" s="110"/>
      <c r="QBW73" s="110"/>
      <c r="QBX73" s="110"/>
      <c r="QBY73" s="110"/>
      <c r="QBZ73" s="110"/>
      <c r="QCA73" s="110"/>
      <c r="QCB73" s="110"/>
      <c r="QCC73" s="110"/>
      <c r="QCD73" s="110"/>
      <c r="QCE73" s="110"/>
      <c r="QCF73" s="110"/>
      <c r="QCG73" s="110"/>
      <c r="QCH73" s="110"/>
      <c r="QCI73" s="110"/>
      <c r="QCJ73" s="110"/>
      <c r="QCK73" s="110"/>
      <c r="QCL73" s="110"/>
      <c r="QCM73" s="110"/>
      <c r="QCN73" s="110"/>
      <c r="QCO73" s="110"/>
      <c r="QCP73" s="110"/>
      <c r="QCQ73" s="110"/>
      <c r="QCR73" s="110"/>
      <c r="QCS73" s="110"/>
      <c r="QCT73" s="110"/>
      <c r="QCU73" s="110"/>
      <c r="QCV73" s="110"/>
      <c r="QCW73" s="110"/>
      <c r="QCX73" s="110"/>
      <c r="QCY73" s="110"/>
      <c r="QCZ73" s="110"/>
      <c r="QDA73" s="110"/>
      <c r="QDB73" s="110"/>
      <c r="QDC73" s="110"/>
      <c r="QDD73" s="110"/>
      <c r="QDE73" s="110"/>
      <c r="QDF73" s="110"/>
      <c r="QDG73" s="110"/>
      <c r="QDH73" s="110"/>
      <c r="QDI73" s="110"/>
      <c r="QDJ73" s="110"/>
      <c r="QDK73" s="110"/>
      <c r="QDL73" s="110"/>
      <c r="QDM73" s="110"/>
      <c r="QDN73" s="110"/>
      <c r="QDO73" s="110"/>
      <c r="QDP73" s="110"/>
      <c r="QDQ73" s="110"/>
      <c r="QDR73" s="110"/>
      <c r="QDS73" s="110"/>
      <c r="QDT73" s="110"/>
      <c r="QDU73" s="110"/>
      <c r="QDV73" s="110"/>
      <c r="QDW73" s="110"/>
      <c r="QDX73" s="110"/>
      <c r="QDY73" s="110"/>
      <c r="QDZ73" s="110"/>
      <c r="QEA73" s="110"/>
      <c r="QEB73" s="110"/>
      <c r="QEC73" s="110"/>
      <c r="QED73" s="110"/>
      <c r="QEE73" s="110"/>
      <c r="QEF73" s="110"/>
      <c r="QEG73" s="110"/>
      <c r="QEH73" s="110"/>
      <c r="QEI73" s="110"/>
      <c r="QEJ73" s="110"/>
      <c r="QEK73" s="110"/>
      <c r="QEL73" s="110"/>
      <c r="QEM73" s="110"/>
      <c r="QEN73" s="110"/>
      <c r="QEO73" s="110"/>
      <c r="QEP73" s="110"/>
      <c r="QEQ73" s="110"/>
      <c r="QER73" s="110"/>
      <c r="QES73" s="110"/>
      <c r="QET73" s="110"/>
      <c r="QEU73" s="110"/>
      <c r="QEV73" s="110"/>
      <c r="QEW73" s="110"/>
      <c r="QEX73" s="110"/>
      <c r="QEY73" s="110"/>
      <c r="QEZ73" s="110"/>
      <c r="QFA73" s="110"/>
      <c r="QFB73" s="110"/>
      <c r="QFC73" s="110"/>
      <c r="QFD73" s="110"/>
      <c r="QFE73" s="110"/>
      <c r="QFF73" s="110"/>
      <c r="QFG73" s="110"/>
      <c r="QFH73" s="110"/>
      <c r="QFI73" s="110"/>
      <c r="QFJ73" s="110"/>
      <c r="QFK73" s="110"/>
      <c r="QFL73" s="110"/>
      <c r="QFM73" s="110"/>
      <c r="QFN73" s="110"/>
      <c r="QFO73" s="110"/>
      <c r="QFP73" s="110"/>
      <c r="QFQ73" s="110"/>
      <c r="QFR73" s="110"/>
      <c r="QFS73" s="110"/>
      <c r="QFT73" s="110"/>
      <c r="QFU73" s="110"/>
      <c r="QFV73" s="110"/>
      <c r="QFW73" s="110"/>
      <c r="QFX73" s="110"/>
      <c r="QFY73" s="110"/>
      <c r="QFZ73" s="110"/>
      <c r="QGA73" s="110"/>
      <c r="QGB73" s="110"/>
      <c r="QGC73" s="110"/>
      <c r="QGD73" s="110"/>
      <c r="QGE73" s="110"/>
      <c r="QGF73" s="110"/>
      <c r="QGG73" s="110"/>
      <c r="QGH73" s="110"/>
      <c r="QGI73" s="110"/>
      <c r="QGJ73" s="110"/>
      <c r="QGK73" s="110"/>
      <c r="QGL73" s="110"/>
      <c r="QGM73" s="110"/>
      <c r="QGN73" s="110"/>
      <c r="QGO73" s="110"/>
      <c r="QGP73" s="110"/>
      <c r="QGQ73" s="110"/>
      <c r="QGR73" s="110"/>
      <c r="QGS73" s="110"/>
      <c r="QGT73" s="110"/>
      <c r="QGU73" s="110"/>
      <c r="QGV73" s="110"/>
      <c r="QGW73" s="110"/>
      <c r="QGX73" s="110"/>
      <c r="QGY73" s="110"/>
      <c r="QGZ73" s="110"/>
      <c r="QHA73" s="110"/>
      <c r="QHB73" s="110"/>
      <c r="QHC73" s="110"/>
      <c r="QHD73" s="110"/>
      <c r="QHE73" s="110"/>
      <c r="QHF73" s="110"/>
      <c r="QHG73" s="110"/>
      <c r="QHH73" s="110"/>
      <c r="QHI73" s="110"/>
      <c r="QHJ73" s="110"/>
      <c r="QHK73" s="110"/>
      <c r="QHL73" s="110"/>
      <c r="QHM73" s="110"/>
      <c r="QHN73" s="110"/>
      <c r="QHO73" s="110"/>
      <c r="QHP73" s="110"/>
      <c r="QHQ73" s="110"/>
      <c r="QHR73" s="110"/>
      <c r="QHS73" s="110"/>
      <c r="QHT73" s="110"/>
      <c r="QHU73" s="110"/>
      <c r="QHV73" s="110"/>
      <c r="QHW73" s="110"/>
      <c r="QHX73" s="110"/>
      <c r="QHY73" s="110"/>
      <c r="QHZ73" s="110"/>
      <c r="QIA73" s="110"/>
      <c r="QIB73" s="110"/>
      <c r="QIC73" s="110"/>
      <c r="QID73" s="110"/>
      <c r="QIE73" s="110"/>
      <c r="QIF73" s="110"/>
      <c r="QIG73" s="110"/>
      <c r="QIH73" s="110"/>
      <c r="QII73" s="110"/>
      <c r="QIJ73" s="110"/>
      <c r="QIK73" s="110"/>
      <c r="QIL73" s="110"/>
      <c r="QIM73" s="110"/>
      <c r="QIN73" s="110"/>
      <c r="QIO73" s="110"/>
      <c r="QIP73" s="110"/>
      <c r="QIQ73" s="110"/>
      <c r="QIR73" s="110"/>
      <c r="QIS73" s="110"/>
      <c r="QIT73" s="110"/>
      <c r="QIU73" s="110"/>
      <c r="QIV73" s="110"/>
      <c r="QIW73" s="110"/>
      <c r="QIX73" s="110"/>
      <c r="QIY73" s="110"/>
      <c r="QIZ73" s="110"/>
      <c r="QJA73" s="110"/>
      <c r="QJB73" s="110"/>
      <c r="QJC73" s="110"/>
      <c r="QJD73" s="110"/>
      <c r="QJE73" s="110"/>
      <c r="QJF73" s="110"/>
      <c r="QJG73" s="110"/>
      <c r="QJH73" s="110"/>
      <c r="QJI73" s="110"/>
      <c r="QJJ73" s="110"/>
      <c r="QJK73" s="110"/>
      <c r="QJL73" s="110"/>
      <c r="QJM73" s="110"/>
      <c r="QJN73" s="110"/>
      <c r="QJO73" s="110"/>
      <c r="QJP73" s="110"/>
      <c r="QJQ73" s="110"/>
      <c r="QJR73" s="110"/>
      <c r="QJS73" s="110"/>
      <c r="QJT73" s="110"/>
      <c r="QJU73" s="110"/>
      <c r="QJV73" s="110"/>
      <c r="QJW73" s="110"/>
      <c r="QJX73" s="110"/>
      <c r="QJY73" s="110"/>
      <c r="QJZ73" s="110"/>
      <c r="QKA73" s="110"/>
      <c r="QKB73" s="110"/>
      <c r="QKC73" s="110"/>
      <c r="QKD73" s="110"/>
      <c r="QKE73" s="110"/>
      <c r="QKF73" s="110"/>
      <c r="QKG73" s="110"/>
      <c r="QKH73" s="110"/>
      <c r="QKI73" s="110"/>
      <c r="QKJ73" s="110"/>
      <c r="QKK73" s="110"/>
      <c r="QKL73" s="110"/>
      <c r="QKM73" s="110"/>
      <c r="QKN73" s="110"/>
      <c r="QKO73" s="110"/>
      <c r="QKP73" s="110"/>
      <c r="QKQ73" s="110"/>
      <c r="QKR73" s="110"/>
      <c r="QKS73" s="110"/>
      <c r="QKT73" s="110"/>
      <c r="QKU73" s="110"/>
      <c r="QKV73" s="110"/>
      <c r="QKW73" s="110"/>
      <c r="QKX73" s="110"/>
      <c r="QKY73" s="110"/>
      <c r="QKZ73" s="110"/>
      <c r="QLA73" s="110"/>
      <c r="QLB73" s="110"/>
      <c r="QLC73" s="110"/>
      <c r="QLD73" s="110"/>
      <c r="QLE73" s="110"/>
      <c r="QLF73" s="110"/>
      <c r="QLG73" s="110"/>
      <c r="QLH73" s="110"/>
      <c r="QLI73" s="110"/>
      <c r="QLJ73" s="110"/>
      <c r="QLK73" s="110"/>
      <c r="QLL73" s="110"/>
      <c r="QLM73" s="110"/>
      <c r="QLN73" s="110"/>
      <c r="QLO73" s="110"/>
      <c r="QLP73" s="110"/>
      <c r="QLQ73" s="110"/>
      <c r="QLR73" s="110"/>
      <c r="QLS73" s="110"/>
      <c r="QLT73" s="110"/>
      <c r="QLU73" s="110"/>
      <c r="QLV73" s="110"/>
      <c r="QLW73" s="110"/>
      <c r="QLX73" s="110"/>
      <c r="QLY73" s="110"/>
      <c r="QLZ73" s="110"/>
      <c r="QMA73" s="110"/>
      <c r="QMB73" s="110"/>
      <c r="QMC73" s="110"/>
      <c r="QMD73" s="110"/>
      <c r="QME73" s="110"/>
      <c r="QMF73" s="110"/>
      <c r="QMG73" s="110"/>
      <c r="QMH73" s="110"/>
      <c r="QMI73" s="110"/>
      <c r="QMJ73" s="110"/>
      <c r="QMK73" s="110"/>
      <c r="QML73" s="110"/>
      <c r="QMM73" s="110"/>
      <c r="QMN73" s="110"/>
      <c r="QMO73" s="110"/>
      <c r="QMP73" s="110"/>
      <c r="QMQ73" s="110"/>
      <c r="QMR73" s="110"/>
      <c r="QMS73" s="110"/>
      <c r="QMT73" s="110"/>
      <c r="QMU73" s="110"/>
      <c r="QMV73" s="110"/>
      <c r="QMW73" s="110"/>
      <c r="QMX73" s="110"/>
      <c r="QMY73" s="110"/>
      <c r="QMZ73" s="110"/>
      <c r="QNA73" s="110"/>
      <c r="QNB73" s="110"/>
      <c r="QNC73" s="110"/>
      <c r="QND73" s="110"/>
      <c r="QNE73" s="110"/>
      <c r="QNF73" s="110"/>
      <c r="QNG73" s="110"/>
      <c r="QNH73" s="110"/>
      <c r="QNI73" s="110"/>
      <c r="QNJ73" s="110"/>
      <c r="QNK73" s="110"/>
      <c r="QNL73" s="110"/>
      <c r="QNM73" s="110"/>
      <c r="QNN73" s="110"/>
      <c r="QNO73" s="110"/>
      <c r="QNP73" s="110"/>
      <c r="QNQ73" s="110"/>
      <c r="QNR73" s="110"/>
      <c r="QNS73" s="110"/>
      <c r="QNT73" s="110"/>
      <c r="QNU73" s="110"/>
      <c r="QNV73" s="110"/>
      <c r="QNW73" s="110"/>
      <c r="QNX73" s="110"/>
      <c r="QNY73" s="110"/>
      <c r="QNZ73" s="110"/>
      <c r="QOA73" s="110"/>
      <c r="QOB73" s="110"/>
      <c r="QOC73" s="110"/>
      <c r="QOD73" s="110"/>
      <c r="QOE73" s="110"/>
      <c r="QOF73" s="110"/>
      <c r="QOG73" s="110"/>
      <c r="QOH73" s="110"/>
      <c r="QOI73" s="110"/>
      <c r="QOJ73" s="110"/>
      <c r="QOK73" s="110"/>
      <c r="QOL73" s="110"/>
      <c r="QOM73" s="110"/>
      <c r="QON73" s="110"/>
      <c r="QOO73" s="110"/>
      <c r="QOP73" s="110"/>
      <c r="QOQ73" s="110"/>
      <c r="QOR73" s="110"/>
      <c r="QOS73" s="110"/>
      <c r="QOT73" s="110"/>
      <c r="QOU73" s="110"/>
      <c r="QOV73" s="110"/>
      <c r="QOW73" s="110"/>
      <c r="QOX73" s="110"/>
      <c r="QOY73" s="110"/>
      <c r="QOZ73" s="110"/>
      <c r="QPA73" s="110"/>
      <c r="QPB73" s="110"/>
      <c r="QPC73" s="110"/>
      <c r="QPD73" s="110"/>
      <c r="QPE73" s="110"/>
      <c r="QPF73" s="110"/>
      <c r="QPG73" s="110"/>
      <c r="QPH73" s="110"/>
      <c r="QPI73" s="110"/>
      <c r="QPJ73" s="110"/>
      <c r="QPK73" s="110"/>
      <c r="QPL73" s="110"/>
      <c r="QPM73" s="110"/>
      <c r="QPN73" s="110"/>
      <c r="QPO73" s="110"/>
      <c r="QPP73" s="110"/>
      <c r="QPQ73" s="110"/>
      <c r="QPR73" s="110"/>
      <c r="QPS73" s="110"/>
      <c r="QPT73" s="110"/>
      <c r="QPU73" s="110"/>
      <c r="QPV73" s="110"/>
      <c r="QPW73" s="110"/>
      <c r="QPX73" s="110"/>
      <c r="QPY73" s="110"/>
      <c r="QPZ73" s="110"/>
      <c r="QQA73" s="110"/>
      <c r="QQB73" s="110"/>
      <c r="QQC73" s="110"/>
      <c r="QQD73" s="110"/>
      <c r="QQE73" s="110"/>
      <c r="QQF73" s="110"/>
      <c r="QQG73" s="110"/>
      <c r="QQH73" s="110"/>
      <c r="QQI73" s="110"/>
      <c r="QQJ73" s="110"/>
      <c r="QQK73" s="110"/>
      <c r="QQL73" s="110"/>
      <c r="QQM73" s="110"/>
      <c r="QQN73" s="110"/>
      <c r="QQO73" s="110"/>
      <c r="QQP73" s="110"/>
      <c r="QQQ73" s="110"/>
      <c r="QQR73" s="110"/>
      <c r="QQS73" s="110"/>
      <c r="QQT73" s="110"/>
      <c r="QQU73" s="110"/>
      <c r="QQV73" s="110"/>
      <c r="QQW73" s="110"/>
      <c r="QQX73" s="110"/>
      <c r="QQY73" s="110"/>
      <c r="QQZ73" s="110"/>
      <c r="QRA73" s="110"/>
      <c r="QRB73" s="110"/>
      <c r="QRC73" s="110"/>
      <c r="QRD73" s="110"/>
      <c r="QRE73" s="110"/>
      <c r="QRF73" s="110"/>
      <c r="QRG73" s="110"/>
      <c r="QRH73" s="110"/>
      <c r="QRI73" s="110"/>
      <c r="QRJ73" s="110"/>
      <c r="QRK73" s="110"/>
      <c r="QRL73" s="110"/>
      <c r="QRM73" s="110"/>
      <c r="QRN73" s="110"/>
      <c r="QRO73" s="110"/>
      <c r="QRP73" s="110"/>
      <c r="QRQ73" s="110"/>
      <c r="QRR73" s="110"/>
      <c r="QRS73" s="110"/>
      <c r="QRT73" s="110"/>
      <c r="QRU73" s="110"/>
      <c r="QRV73" s="110"/>
      <c r="QRW73" s="110"/>
      <c r="QRX73" s="110"/>
      <c r="QRY73" s="110"/>
      <c r="QRZ73" s="110"/>
      <c r="QSA73" s="110"/>
      <c r="QSB73" s="110"/>
      <c r="QSC73" s="110"/>
      <c r="QSD73" s="110"/>
      <c r="QSE73" s="110"/>
      <c r="QSF73" s="110"/>
      <c r="QSG73" s="110"/>
      <c r="QSH73" s="110"/>
      <c r="QSI73" s="110"/>
      <c r="QSJ73" s="110"/>
      <c r="QSK73" s="110"/>
      <c r="QSL73" s="110"/>
      <c r="QSM73" s="110"/>
      <c r="QSN73" s="110"/>
      <c r="QSO73" s="110"/>
      <c r="QSP73" s="110"/>
      <c r="QSQ73" s="110"/>
      <c r="QSR73" s="110"/>
      <c r="QSS73" s="110"/>
      <c r="QST73" s="110"/>
      <c r="QSU73" s="110"/>
      <c r="QSV73" s="110"/>
      <c r="QSW73" s="110"/>
      <c r="QSX73" s="110"/>
      <c r="QSY73" s="110"/>
      <c r="QSZ73" s="110"/>
      <c r="QTA73" s="110"/>
      <c r="QTB73" s="110"/>
      <c r="QTC73" s="110"/>
      <c r="QTD73" s="110"/>
      <c r="QTE73" s="110"/>
      <c r="QTF73" s="110"/>
      <c r="QTG73" s="110"/>
      <c r="QTH73" s="110"/>
      <c r="QTI73" s="110"/>
      <c r="QTJ73" s="110"/>
      <c r="QTK73" s="110"/>
      <c r="QTL73" s="110"/>
      <c r="QTM73" s="110"/>
      <c r="QTN73" s="110"/>
      <c r="QTO73" s="110"/>
      <c r="QTP73" s="110"/>
      <c r="QTQ73" s="110"/>
      <c r="QTR73" s="110"/>
      <c r="QTS73" s="110"/>
      <c r="QTT73" s="110"/>
      <c r="QTU73" s="110"/>
      <c r="QTV73" s="110"/>
      <c r="QTW73" s="110"/>
      <c r="QTX73" s="110"/>
      <c r="QTY73" s="110"/>
      <c r="QTZ73" s="110"/>
      <c r="QUA73" s="110"/>
      <c r="QUB73" s="110"/>
      <c r="QUC73" s="110"/>
      <c r="QUD73" s="110"/>
      <c r="QUE73" s="110"/>
      <c r="QUF73" s="110"/>
      <c r="QUG73" s="110"/>
      <c r="QUH73" s="110"/>
      <c r="QUI73" s="110"/>
      <c r="QUJ73" s="110"/>
      <c r="QUK73" s="110"/>
      <c r="QUL73" s="110"/>
      <c r="QUM73" s="110"/>
      <c r="QUN73" s="110"/>
      <c r="QUO73" s="110"/>
      <c r="QUP73" s="110"/>
      <c r="QUQ73" s="110"/>
      <c r="QUR73" s="110"/>
      <c r="QUS73" s="110"/>
      <c r="QUT73" s="110"/>
      <c r="QUU73" s="110"/>
      <c r="QUV73" s="110"/>
      <c r="QUW73" s="110"/>
      <c r="QUX73" s="110"/>
      <c r="QUY73" s="110"/>
      <c r="QUZ73" s="110"/>
      <c r="QVA73" s="110"/>
      <c r="QVB73" s="110"/>
      <c r="QVC73" s="110"/>
      <c r="QVD73" s="110"/>
      <c r="QVE73" s="110"/>
      <c r="QVF73" s="110"/>
      <c r="QVG73" s="110"/>
      <c r="QVH73" s="110"/>
      <c r="QVI73" s="110"/>
      <c r="QVJ73" s="110"/>
      <c r="QVK73" s="110"/>
      <c r="QVL73" s="110"/>
      <c r="QVM73" s="110"/>
      <c r="QVN73" s="110"/>
      <c r="QVO73" s="110"/>
      <c r="QVP73" s="110"/>
      <c r="QVQ73" s="110"/>
      <c r="QVR73" s="110"/>
      <c r="QVS73" s="110"/>
      <c r="QVT73" s="110"/>
      <c r="QVU73" s="110"/>
      <c r="QVV73" s="110"/>
      <c r="QVW73" s="110"/>
      <c r="QVX73" s="110"/>
      <c r="QVY73" s="110"/>
      <c r="QVZ73" s="110"/>
      <c r="QWA73" s="110"/>
      <c r="QWB73" s="110"/>
      <c r="QWC73" s="110"/>
      <c r="QWD73" s="110"/>
      <c r="QWE73" s="110"/>
      <c r="QWF73" s="110"/>
      <c r="QWG73" s="110"/>
      <c r="QWH73" s="110"/>
      <c r="QWI73" s="110"/>
      <c r="QWJ73" s="110"/>
      <c r="QWK73" s="110"/>
      <c r="QWL73" s="110"/>
      <c r="QWM73" s="110"/>
      <c r="QWN73" s="110"/>
      <c r="QWO73" s="110"/>
      <c r="QWP73" s="110"/>
      <c r="QWQ73" s="110"/>
      <c r="QWR73" s="110"/>
      <c r="QWS73" s="110"/>
      <c r="QWT73" s="110"/>
      <c r="QWU73" s="110"/>
      <c r="QWV73" s="110"/>
      <c r="QWW73" s="110"/>
      <c r="QWX73" s="110"/>
      <c r="QWY73" s="110"/>
      <c r="QWZ73" s="110"/>
      <c r="QXA73" s="110"/>
      <c r="QXB73" s="110"/>
      <c r="QXC73" s="110"/>
      <c r="QXD73" s="110"/>
      <c r="QXE73" s="110"/>
      <c r="QXF73" s="110"/>
      <c r="QXG73" s="110"/>
      <c r="QXH73" s="110"/>
      <c r="QXI73" s="110"/>
      <c r="QXJ73" s="110"/>
      <c r="QXK73" s="110"/>
      <c r="QXL73" s="110"/>
      <c r="QXM73" s="110"/>
      <c r="QXN73" s="110"/>
      <c r="QXO73" s="110"/>
      <c r="QXP73" s="110"/>
      <c r="QXQ73" s="110"/>
      <c r="QXR73" s="110"/>
      <c r="QXS73" s="110"/>
      <c r="QXT73" s="110"/>
      <c r="QXU73" s="110"/>
      <c r="QXV73" s="110"/>
      <c r="QXW73" s="110"/>
      <c r="QXX73" s="110"/>
      <c r="QXY73" s="110"/>
      <c r="QXZ73" s="110"/>
      <c r="QYA73" s="110"/>
      <c r="QYB73" s="110"/>
      <c r="QYC73" s="110"/>
      <c r="QYD73" s="110"/>
      <c r="QYE73" s="110"/>
      <c r="QYF73" s="110"/>
      <c r="QYG73" s="110"/>
      <c r="QYH73" s="110"/>
      <c r="QYI73" s="110"/>
      <c r="QYJ73" s="110"/>
      <c r="QYK73" s="110"/>
      <c r="QYL73" s="110"/>
      <c r="QYM73" s="110"/>
      <c r="QYN73" s="110"/>
      <c r="QYO73" s="110"/>
      <c r="QYP73" s="110"/>
      <c r="QYQ73" s="110"/>
      <c r="QYR73" s="110"/>
      <c r="QYS73" s="110"/>
      <c r="QYT73" s="110"/>
      <c r="QYU73" s="110"/>
      <c r="QYV73" s="110"/>
      <c r="QYW73" s="110"/>
      <c r="QYX73" s="110"/>
      <c r="QYY73" s="110"/>
      <c r="QYZ73" s="110"/>
      <c r="QZA73" s="110"/>
      <c r="QZB73" s="110"/>
      <c r="QZC73" s="110"/>
      <c r="QZD73" s="110"/>
      <c r="QZE73" s="110"/>
      <c r="QZF73" s="110"/>
      <c r="QZG73" s="110"/>
      <c r="QZH73" s="110"/>
      <c r="QZI73" s="110"/>
      <c r="QZJ73" s="110"/>
      <c r="QZK73" s="110"/>
      <c r="QZL73" s="110"/>
      <c r="QZM73" s="110"/>
      <c r="QZN73" s="110"/>
      <c r="QZO73" s="110"/>
      <c r="QZP73" s="110"/>
      <c r="QZQ73" s="110"/>
      <c r="QZR73" s="110"/>
      <c r="QZS73" s="110"/>
      <c r="QZT73" s="110"/>
      <c r="QZU73" s="110"/>
      <c r="QZV73" s="110"/>
      <c r="QZW73" s="110"/>
      <c r="QZX73" s="110"/>
      <c r="QZY73" s="110"/>
      <c r="QZZ73" s="110"/>
      <c r="RAA73" s="110"/>
      <c r="RAB73" s="110"/>
      <c r="RAC73" s="110"/>
      <c r="RAD73" s="110"/>
      <c r="RAE73" s="110"/>
      <c r="RAF73" s="110"/>
      <c r="RAG73" s="110"/>
      <c r="RAH73" s="110"/>
      <c r="RAI73" s="110"/>
      <c r="RAJ73" s="110"/>
      <c r="RAK73" s="110"/>
      <c r="RAL73" s="110"/>
      <c r="RAM73" s="110"/>
      <c r="RAN73" s="110"/>
      <c r="RAO73" s="110"/>
      <c r="RAP73" s="110"/>
      <c r="RAQ73" s="110"/>
      <c r="RAR73" s="110"/>
      <c r="RAS73" s="110"/>
      <c r="RAT73" s="110"/>
      <c r="RAU73" s="110"/>
      <c r="RAV73" s="110"/>
      <c r="RAW73" s="110"/>
      <c r="RAX73" s="110"/>
      <c r="RAY73" s="110"/>
      <c r="RAZ73" s="110"/>
      <c r="RBA73" s="110"/>
      <c r="RBB73" s="110"/>
      <c r="RBC73" s="110"/>
      <c r="RBD73" s="110"/>
      <c r="RBE73" s="110"/>
      <c r="RBF73" s="110"/>
      <c r="RBG73" s="110"/>
      <c r="RBH73" s="110"/>
      <c r="RBI73" s="110"/>
      <c r="RBJ73" s="110"/>
      <c r="RBK73" s="110"/>
      <c r="RBL73" s="110"/>
      <c r="RBM73" s="110"/>
      <c r="RBN73" s="110"/>
      <c r="RBO73" s="110"/>
      <c r="RBP73" s="110"/>
      <c r="RBQ73" s="110"/>
      <c r="RBR73" s="110"/>
      <c r="RBS73" s="110"/>
      <c r="RBT73" s="110"/>
      <c r="RBU73" s="110"/>
      <c r="RBV73" s="110"/>
      <c r="RBW73" s="110"/>
      <c r="RBX73" s="110"/>
      <c r="RBY73" s="110"/>
      <c r="RBZ73" s="110"/>
      <c r="RCA73" s="110"/>
      <c r="RCB73" s="110"/>
      <c r="RCC73" s="110"/>
      <c r="RCD73" s="110"/>
      <c r="RCE73" s="110"/>
      <c r="RCF73" s="110"/>
      <c r="RCG73" s="110"/>
      <c r="RCH73" s="110"/>
      <c r="RCI73" s="110"/>
      <c r="RCJ73" s="110"/>
      <c r="RCK73" s="110"/>
      <c r="RCL73" s="110"/>
      <c r="RCM73" s="110"/>
      <c r="RCN73" s="110"/>
      <c r="RCO73" s="110"/>
      <c r="RCP73" s="110"/>
      <c r="RCQ73" s="110"/>
      <c r="RCR73" s="110"/>
      <c r="RCS73" s="110"/>
      <c r="RCT73" s="110"/>
      <c r="RCU73" s="110"/>
      <c r="RCV73" s="110"/>
      <c r="RCW73" s="110"/>
      <c r="RCX73" s="110"/>
      <c r="RCY73" s="110"/>
      <c r="RCZ73" s="110"/>
      <c r="RDA73" s="110"/>
      <c r="RDB73" s="110"/>
      <c r="RDC73" s="110"/>
      <c r="RDD73" s="110"/>
      <c r="RDE73" s="110"/>
      <c r="RDF73" s="110"/>
      <c r="RDG73" s="110"/>
      <c r="RDH73" s="110"/>
      <c r="RDI73" s="110"/>
      <c r="RDJ73" s="110"/>
      <c r="RDK73" s="110"/>
      <c r="RDL73" s="110"/>
      <c r="RDM73" s="110"/>
      <c r="RDN73" s="110"/>
      <c r="RDO73" s="110"/>
      <c r="RDP73" s="110"/>
      <c r="RDQ73" s="110"/>
      <c r="RDR73" s="110"/>
      <c r="RDS73" s="110"/>
      <c r="RDT73" s="110"/>
      <c r="RDU73" s="110"/>
      <c r="RDV73" s="110"/>
      <c r="RDW73" s="110"/>
      <c r="RDX73" s="110"/>
      <c r="RDY73" s="110"/>
      <c r="RDZ73" s="110"/>
      <c r="REA73" s="110"/>
      <c r="REB73" s="110"/>
      <c r="REC73" s="110"/>
      <c r="RED73" s="110"/>
      <c r="REE73" s="110"/>
      <c r="REF73" s="110"/>
      <c r="REG73" s="110"/>
      <c r="REH73" s="110"/>
      <c r="REI73" s="110"/>
      <c r="REJ73" s="110"/>
      <c r="REK73" s="110"/>
      <c r="REL73" s="110"/>
      <c r="REM73" s="110"/>
      <c r="REN73" s="110"/>
      <c r="REO73" s="110"/>
      <c r="REP73" s="110"/>
      <c r="REQ73" s="110"/>
      <c r="RER73" s="110"/>
      <c r="RES73" s="110"/>
      <c r="RET73" s="110"/>
      <c r="REU73" s="110"/>
      <c r="REV73" s="110"/>
      <c r="REW73" s="110"/>
      <c r="REX73" s="110"/>
      <c r="REY73" s="110"/>
      <c r="REZ73" s="110"/>
      <c r="RFA73" s="110"/>
      <c r="RFB73" s="110"/>
      <c r="RFC73" s="110"/>
      <c r="RFD73" s="110"/>
      <c r="RFE73" s="110"/>
      <c r="RFF73" s="110"/>
      <c r="RFG73" s="110"/>
      <c r="RFH73" s="110"/>
      <c r="RFI73" s="110"/>
      <c r="RFJ73" s="110"/>
      <c r="RFK73" s="110"/>
      <c r="RFL73" s="110"/>
      <c r="RFM73" s="110"/>
      <c r="RFN73" s="110"/>
      <c r="RFO73" s="110"/>
      <c r="RFP73" s="110"/>
      <c r="RFQ73" s="110"/>
      <c r="RFR73" s="110"/>
      <c r="RFS73" s="110"/>
      <c r="RFT73" s="110"/>
      <c r="RFU73" s="110"/>
      <c r="RFV73" s="110"/>
      <c r="RFW73" s="110"/>
      <c r="RFX73" s="110"/>
      <c r="RFY73" s="110"/>
      <c r="RFZ73" s="110"/>
      <c r="RGA73" s="110"/>
      <c r="RGB73" s="110"/>
      <c r="RGC73" s="110"/>
      <c r="RGD73" s="110"/>
      <c r="RGE73" s="110"/>
      <c r="RGF73" s="110"/>
      <c r="RGG73" s="110"/>
      <c r="RGH73" s="110"/>
      <c r="RGI73" s="110"/>
      <c r="RGJ73" s="110"/>
      <c r="RGK73" s="110"/>
      <c r="RGL73" s="110"/>
      <c r="RGM73" s="110"/>
      <c r="RGN73" s="110"/>
      <c r="RGO73" s="110"/>
      <c r="RGP73" s="110"/>
      <c r="RGQ73" s="110"/>
      <c r="RGR73" s="110"/>
      <c r="RGS73" s="110"/>
      <c r="RGT73" s="110"/>
      <c r="RGU73" s="110"/>
      <c r="RGV73" s="110"/>
      <c r="RGW73" s="110"/>
      <c r="RGX73" s="110"/>
      <c r="RGY73" s="110"/>
      <c r="RGZ73" s="110"/>
      <c r="RHA73" s="110"/>
      <c r="RHB73" s="110"/>
      <c r="RHC73" s="110"/>
      <c r="RHD73" s="110"/>
      <c r="RHE73" s="110"/>
      <c r="RHF73" s="110"/>
      <c r="RHG73" s="110"/>
      <c r="RHH73" s="110"/>
      <c r="RHI73" s="110"/>
      <c r="RHJ73" s="110"/>
      <c r="RHK73" s="110"/>
      <c r="RHL73" s="110"/>
      <c r="RHM73" s="110"/>
      <c r="RHN73" s="110"/>
      <c r="RHO73" s="110"/>
      <c r="RHP73" s="110"/>
      <c r="RHQ73" s="110"/>
      <c r="RHR73" s="110"/>
      <c r="RHS73" s="110"/>
      <c r="RHT73" s="110"/>
      <c r="RHU73" s="110"/>
      <c r="RHV73" s="110"/>
      <c r="RHW73" s="110"/>
      <c r="RHX73" s="110"/>
      <c r="RHY73" s="110"/>
      <c r="RHZ73" s="110"/>
      <c r="RIA73" s="110"/>
      <c r="RIB73" s="110"/>
      <c r="RIC73" s="110"/>
      <c r="RID73" s="110"/>
      <c r="RIE73" s="110"/>
      <c r="RIF73" s="110"/>
      <c r="RIG73" s="110"/>
      <c r="RIH73" s="110"/>
      <c r="RII73" s="110"/>
      <c r="RIJ73" s="110"/>
      <c r="RIK73" s="110"/>
      <c r="RIL73" s="110"/>
      <c r="RIM73" s="110"/>
      <c r="RIN73" s="110"/>
      <c r="RIO73" s="110"/>
      <c r="RIP73" s="110"/>
      <c r="RIQ73" s="110"/>
      <c r="RIR73" s="110"/>
      <c r="RIS73" s="110"/>
      <c r="RIT73" s="110"/>
      <c r="RIU73" s="110"/>
      <c r="RIV73" s="110"/>
      <c r="RIW73" s="110"/>
      <c r="RIX73" s="110"/>
      <c r="RIY73" s="110"/>
      <c r="RIZ73" s="110"/>
      <c r="RJA73" s="110"/>
      <c r="RJB73" s="110"/>
      <c r="RJC73" s="110"/>
      <c r="RJD73" s="110"/>
      <c r="RJE73" s="110"/>
      <c r="RJF73" s="110"/>
      <c r="RJG73" s="110"/>
      <c r="RJH73" s="110"/>
      <c r="RJI73" s="110"/>
      <c r="RJJ73" s="110"/>
      <c r="RJK73" s="110"/>
      <c r="RJL73" s="110"/>
      <c r="RJM73" s="110"/>
      <c r="RJN73" s="110"/>
      <c r="RJO73" s="110"/>
      <c r="RJP73" s="110"/>
      <c r="RJQ73" s="110"/>
      <c r="RJR73" s="110"/>
      <c r="RJS73" s="110"/>
      <c r="RJT73" s="110"/>
      <c r="RJU73" s="110"/>
      <c r="RJV73" s="110"/>
      <c r="RJW73" s="110"/>
      <c r="RJX73" s="110"/>
      <c r="RJY73" s="110"/>
      <c r="RJZ73" s="110"/>
      <c r="RKA73" s="110"/>
      <c r="RKB73" s="110"/>
      <c r="RKC73" s="110"/>
      <c r="RKD73" s="110"/>
      <c r="RKE73" s="110"/>
      <c r="RKF73" s="110"/>
      <c r="RKG73" s="110"/>
      <c r="RKH73" s="110"/>
      <c r="RKI73" s="110"/>
      <c r="RKJ73" s="110"/>
      <c r="RKK73" s="110"/>
      <c r="RKL73" s="110"/>
      <c r="RKM73" s="110"/>
      <c r="RKN73" s="110"/>
      <c r="RKO73" s="110"/>
      <c r="RKP73" s="110"/>
      <c r="RKQ73" s="110"/>
      <c r="RKR73" s="110"/>
      <c r="RKS73" s="110"/>
      <c r="RKT73" s="110"/>
      <c r="RKU73" s="110"/>
      <c r="RKV73" s="110"/>
      <c r="RKW73" s="110"/>
      <c r="RKX73" s="110"/>
      <c r="RKY73" s="110"/>
      <c r="RKZ73" s="110"/>
      <c r="RLA73" s="110"/>
      <c r="RLB73" s="110"/>
      <c r="RLC73" s="110"/>
      <c r="RLD73" s="110"/>
      <c r="RLE73" s="110"/>
      <c r="RLF73" s="110"/>
      <c r="RLG73" s="110"/>
      <c r="RLH73" s="110"/>
      <c r="RLI73" s="110"/>
      <c r="RLJ73" s="110"/>
      <c r="RLK73" s="110"/>
      <c r="RLL73" s="110"/>
      <c r="RLM73" s="110"/>
      <c r="RLN73" s="110"/>
      <c r="RLO73" s="110"/>
      <c r="RLP73" s="110"/>
      <c r="RLQ73" s="110"/>
      <c r="RLR73" s="110"/>
      <c r="RLS73" s="110"/>
      <c r="RLT73" s="110"/>
      <c r="RLU73" s="110"/>
      <c r="RLV73" s="110"/>
      <c r="RLW73" s="110"/>
      <c r="RLX73" s="110"/>
      <c r="RLY73" s="110"/>
      <c r="RLZ73" s="110"/>
      <c r="RMA73" s="110"/>
      <c r="RMB73" s="110"/>
      <c r="RMC73" s="110"/>
      <c r="RMD73" s="110"/>
      <c r="RME73" s="110"/>
      <c r="RMF73" s="110"/>
      <c r="RMG73" s="110"/>
      <c r="RMH73" s="110"/>
      <c r="RMI73" s="110"/>
      <c r="RMJ73" s="110"/>
      <c r="RMK73" s="110"/>
      <c r="RML73" s="110"/>
      <c r="RMM73" s="110"/>
      <c r="RMN73" s="110"/>
      <c r="RMO73" s="110"/>
      <c r="RMP73" s="110"/>
      <c r="RMQ73" s="110"/>
      <c r="RMR73" s="110"/>
      <c r="RMS73" s="110"/>
      <c r="RMT73" s="110"/>
      <c r="RMU73" s="110"/>
      <c r="RMV73" s="110"/>
      <c r="RMW73" s="110"/>
      <c r="RMX73" s="110"/>
      <c r="RMY73" s="110"/>
      <c r="RMZ73" s="110"/>
      <c r="RNA73" s="110"/>
      <c r="RNB73" s="110"/>
      <c r="RNC73" s="110"/>
      <c r="RND73" s="110"/>
      <c r="RNE73" s="110"/>
      <c r="RNF73" s="110"/>
      <c r="RNG73" s="110"/>
      <c r="RNH73" s="110"/>
      <c r="RNI73" s="110"/>
      <c r="RNJ73" s="110"/>
      <c r="RNK73" s="110"/>
      <c r="RNL73" s="110"/>
      <c r="RNM73" s="110"/>
      <c r="RNN73" s="110"/>
      <c r="RNO73" s="110"/>
      <c r="RNP73" s="110"/>
      <c r="RNQ73" s="110"/>
      <c r="RNR73" s="110"/>
      <c r="RNS73" s="110"/>
      <c r="RNT73" s="110"/>
      <c r="RNU73" s="110"/>
      <c r="RNV73" s="110"/>
      <c r="RNW73" s="110"/>
      <c r="RNX73" s="110"/>
      <c r="RNY73" s="110"/>
      <c r="RNZ73" s="110"/>
      <c r="ROA73" s="110"/>
      <c r="ROB73" s="110"/>
      <c r="ROC73" s="110"/>
      <c r="ROD73" s="110"/>
      <c r="ROE73" s="110"/>
      <c r="ROF73" s="110"/>
      <c r="ROG73" s="110"/>
      <c r="ROH73" s="110"/>
      <c r="ROI73" s="110"/>
      <c r="ROJ73" s="110"/>
      <c r="ROK73" s="110"/>
      <c r="ROL73" s="110"/>
      <c r="ROM73" s="110"/>
      <c r="RON73" s="110"/>
      <c r="ROO73" s="110"/>
      <c r="ROP73" s="110"/>
      <c r="ROQ73" s="110"/>
      <c r="ROR73" s="110"/>
      <c r="ROS73" s="110"/>
      <c r="ROT73" s="110"/>
      <c r="ROU73" s="110"/>
      <c r="ROV73" s="110"/>
      <c r="ROW73" s="110"/>
      <c r="ROX73" s="110"/>
      <c r="ROY73" s="110"/>
      <c r="ROZ73" s="110"/>
      <c r="RPA73" s="110"/>
      <c r="RPB73" s="110"/>
      <c r="RPC73" s="110"/>
      <c r="RPD73" s="110"/>
      <c r="RPE73" s="110"/>
      <c r="RPF73" s="110"/>
      <c r="RPG73" s="110"/>
      <c r="RPH73" s="110"/>
      <c r="RPI73" s="110"/>
      <c r="RPJ73" s="110"/>
      <c r="RPK73" s="110"/>
      <c r="RPL73" s="110"/>
      <c r="RPM73" s="110"/>
      <c r="RPN73" s="110"/>
      <c r="RPO73" s="110"/>
      <c r="RPP73" s="110"/>
      <c r="RPQ73" s="110"/>
      <c r="RPR73" s="110"/>
      <c r="RPS73" s="110"/>
      <c r="RPT73" s="110"/>
      <c r="RPU73" s="110"/>
      <c r="RPV73" s="110"/>
      <c r="RPW73" s="110"/>
      <c r="RPX73" s="110"/>
      <c r="RPY73" s="110"/>
      <c r="RPZ73" s="110"/>
      <c r="RQA73" s="110"/>
      <c r="RQB73" s="110"/>
      <c r="RQC73" s="110"/>
      <c r="RQD73" s="110"/>
      <c r="RQE73" s="110"/>
      <c r="RQF73" s="110"/>
      <c r="RQG73" s="110"/>
      <c r="RQH73" s="110"/>
      <c r="RQI73" s="110"/>
      <c r="RQJ73" s="110"/>
      <c r="RQK73" s="110"/>
      <c r="RQL73" s="110"/>
      <c r="RQM73" s="110"/>
      <c r="RQN73" s="110"/>
      <c r="RQO73" s="110"/>
      <c r="RQP73" s="110"/>
      <c r="RQQ73" s="110"/>
      <c r="RQR73" s="110"/>
      <c r="RQS73" s="110"/>
      <c r="RQT73" s="110"/>
      <c r="RQU73" s="110"/>
      <c r="RQV73" s="110"/>
      <c r="RQW73" s="110"/>
      <c r="RQX73" s="110"/>
      <c r="RQY73" s="110"/>
      <c r="RQZ73" s="110"/>
      <c r="RRA73" s="110"/>
      <c r="RRB73" s="110"/>
      <c r="RRC73" s="110"/>
      <c r="RRD73" s="110"/>
      <c r="RRE73" s="110"/>
      <c r="RRF73" s="110"/>
      <c r="RRG73" s="110"/>
      <c r="RRH73" s="110"/>
      <c r="RRI73" s="110"/>
      <c r="RRJ73" s="110"/>
      <c r="RRK73" s="110"/>
      <c r="RRL73" s="110"/>
      <c r="RRM73" s="110"/>
      <c r="RRN73" s="110"/>
      <c r="RRO73" s="110"/>
      <c r="RRP73" s="110"/>
      <c r="RRQ73" s="110"/>
      <c r="RRR73" s="110"/>
      <c r="RRS73" s="110"/>
      <c r="RRT73" s="110"/>
      <c r="RRU73" s="110"/>
      <c r="RRV73" s="110"/>
      <c r="RRW73" s="110"/>
      <c r="RRX73" s="110"/>
      <c r="RRY73" s="110"/>
      <c r="RRZ73" s="110"/>
      <c r="RSA73" s="110"/>
      <c r="RSB73" s="110"/>
      <c r="RSC73" s="110"/>
      <c r="RSD73" s="110"/>
      <c r="RSE73" s="110"/>
      <c r="RSF73" s="110"/>
      <c r="RSG73" s="110"/>
      <c r="RSH73" s="110"/>
      <c r="RSI73" s="110"/>
      <c r="RSJ73" s="110"/>
      <c r="RSK73" s="110"/>
      <c r="RSL73" s="110"/>
      <c r="RSM73" s="110"/>
      <c r="RSN73" s="110"/>
      <c r="RSO73" s="110"/>
      <c r="RSP73" s="110"/>
      <c r="RSQ73" s="110"/>
      <c r="RSR73" s="110"/>
      <c r="RSS73" s="110"/>
      <c r="RST73" s="110"/>
      <c r="RSU73" s="110"/>
      <c r="RSV73" s="110"/>
      <c r="RSW73" s="110"/>
      <c r="RSX73" s="110"/>
      <c r="RSY73" s="110"/>
      <c r="RSZ73" s="110"/>
      <c r="RTA73" s="110"/>
      <c r="RTB73" s="110"/>
      <c r="RTC73" s="110"/>
      <c r="RTD73" s="110"/>
      <c r="RTE73" s="110"/>
      <c r="RTF73" s="110"/>
      <c r="RTG73" s="110"/>
      <c r="RTH73" s="110"/>
      <c r="RTI73" s="110"/>
      <c r="RTJ73" s="110"/>
      <c r="RTK73" s="110"/>
      <c r="RTL73" s="110"/>
      <c r="RTM73" s="110"/>
      <c r="RTN73" s="110"/>
      <c r="RTO73" s="110"/>
      <c r="RTP73" s="110"/>
      <c r="RTQ73" s="110"/>
      <c r="RTR73" s="110"/>
      <c r="RTS73" s="110"/>
      <c r="RTT73" s="110"/>
      <c r="RTU73" s="110"/>
      <c r="RTV73" s="110"/>
      <c r="RTW73" s="110"/>
      <c r="RTX73" s="110"/>
      <c r="RTY73" s="110"/>
      <c r="RTZ73" s="110"/>
      <c r="RUA73" s="110"/>
      <c r="RUB73" s="110"/>
      <c r="RUC73" s="110"/>
      <c r="RUD73" s="110"/>
      <c r="RUE73" s="110"/>
      <c r="RUF73" s="110"/>
      <c r="RUG73" s="110"/>
      <c r="RUH73" s="110"/>
      <c r="RUI73" s="110"/>
      <c r="RUJ73" s="110"/>
      <c r="RUK73" s="110"/>
      <c r="RUL73" s="110"/>
      <c r="RUM73" s="110"/>
      <c r="RUN73" s="110"/>
      <c r="RUO73" s="110"/>
      <c r="RUP73" s="110"/>
      <c r="RUQ73" s="110"/>
      <c r="RUR73" s="110"/>
      <c r="RUS73" s="110"/>
      <c r="RUT73" s="110"/>
      <c r="RUU73" s="110"/>
      <c r="RUV73" s="110"/>
      <c r="RUW73" s="110"/>
      <c r="RUX73" s="110"/>
      <c r="RUY73" s="110"/>
      <c r="RUZ73" s="110"/>
      <c r="RVA73" s="110"/>
      <c r="RVB73" s="110"/>
      <c r="RVC73" s="110"/>
      <c r="RVD73" s="110"/>
      <c r="RVE73" s="110"/>
      <c r="RVF73" s="110"/>
      <c r="RVG73" s="110"/>
      <c r="RVH73" s="110"/>
      <c r="RVI73" s="110"/>
      <c r="RVJ73" s="110"/>
      <c r="RVK73" s="110"/>
      <c r="RVL73" s="110"/>
      <c r="RVM73" s="110"/>
      <c r="RVN73" s="110"/>
      <c r="RVO73" s="110"/>
      <c r="RVP73" s="110"/>
      <c r="RVQ73" s="110"/>
      <c r="RVR73" s="110"/>
      <c r="RVS73" s="110"/>
      <c r="RVT73" s="110"/>
      <c r="RVU73" s="110"/>
      <c r="RVV73" s="110"/>
      <c r="RVW73" s="110"/>
      <c r="RVX73" s="110"/>
      <c r="RVY73" s="110"/>
      <c r="RVZ73" s="110"/>
      <c r="RWA73" s="110"/>
      <c r="RWB73" s="110"/>
      <c r="RWC73" s="110"/>
      <c r="RWD73" s="110"/>
      <c r="RWE73" s="110"/>
      <c r="RWF73" s="110"/>
      <c r="RWG73" s="110"/>
      <c r="RWH73" s="110"/>
      <c r="RWI73" s="110"/>
      <c r="RWJ73" s="110"/>
      <c r="RWK73" s="110"/>
      <c r="RWL73" s="110"/>
      <c r="RWM73" s="110"/>
      <c r="RWN73" s="110"/>
      <c r="RWO73" s="110"/>
      <c r="RWP73" s="110"/>
      <c r="RWQ73" s="110"/>
      <c r="RWR73" s="110"/>
      <c r="RWS73" s="110"/>
      <c r="RWT73" s="110"/>
      <c r="RWU73" s="110"/>
      <c r="RWV73" s="110"/>
      <c r="RWW73" s="110"/>
      <c r="RWX73" s="110"/>
      <c r="RWY73" s="110"/>
      <c r="RWZ73" s="110"/>
      <c r="RXA73" s="110"/>
      <c r="RXB73" s="110"/>
      <c r="RXC73" s="110"/>
      <c r="RXD73" s="110"/>
      <c r="RXE73" s="110"/>
      <c r="RXF73" s="110"/>
      <c r="RXG73" s="110"/>
      <c r="RXH73" s="110"/>
      <c r="RXI73" s="110"/>
      <c r="RXJ73" s="110"/>
      <c r="RXK73" s="110"/>
      <c r="RXL73" s="110"/>
      <c r="RXM73" s="110"/>
      <c r="RXN73" s="110"/>
      <c r="RXO73" s="110"/>
      <c r="RXP73" s="110"/>
      <c r="RXQ73" s="110"/>
      <c r="RXR73" s="110"/>
      <c r="RXS73" s="110"/>
      <c r="RXT73" s="110"/>
      <c r="RXU73" s="110"/>
      <c r="RXV73" s="110"/>
      <c r="RXW73" s="110"/>
      <c r="RXX73" s="110"/>
      <c r="RXY73" s="110"/>
      <c r="RXZ73" s="110"/>
      <c r="RYA73" s="110"/>
      <c r="RYB73" s="110"/>
      <c r="RYC73" s="110"/>
      <c r="RYD73" s="110"/>
      <c r="RYE73" s="110"/>
      <c r="RYF73" s="110"/>
      <c r="RYG73" s="110"/>
      <c r="RYH73" s="110"/>
      <c r="RYI73" s="110"/>
      <c r="RYJ73" s="110"/>
      <c r="RYK73" s="110"/>
      <c r="RYL73" s="110"/>
      <c r="RYM73" s="110"/>
      <c r="RYN73" s="110"/>
      <c r="RYO73" s="110"/>
      <c r="RYP73" s="110"/>
      <c r="RYQ73" s="110"/>
      <c r="RYR73" s="110"/>
      <c r="RYS73" s="110"/>
      <c r="RYT73" s="110"/>
      <c r="RYU73" s="110"/>
      <c r="RYV73" s="110"/>
      <c r="RYW73" s="110"/>
      <c r="RYX73" s="110"/>
      <c r="RYY73" s="110"/>
      <c r="RYZ73" s="110"/>
      <c r="RZA73" s="110"/>
      <c r="RZB73" s="110"/>
      <c r="RZC73" s="110"/>
      <c r="RZD73" s="110"/>
      <c r="RZE73" s="110"/>
      <c r="RZF73" s="110"/>
      <c r="RZG73" s="110"/>
      <c r="RZH73" s="110"/>
      <c r="RZI73" s="110"/>
      <c r="RZJ73" s="110"/>
      <c r="RZK73" s="110"/>
      <c r="RZL73" s="110"/>
      <c r="RZM73" s="110"/>
      <c r="RZN73" s="110"/>
      <c r="RZO73" s="110"/>
      <c r="RZP73" s="110"/>
      <c r="RZQ73" s="110"/>
      <c r="RZR73" s="110"/>
      <c r="RZS73" s="110"/>
      <c r="RZT73" s="110"/>
      <c r="RZU73" s="110"/>
      <c r="RZV73" s="110"/>
      <c r="RZW73" s="110"/>
      <c r="RZX73" s="110"/>
      <c r="RZY73" s="110"/>
      <c r="RZZ73" s="110"/>
      <c r="SAA73" s="110"/>
      <c r="SAB73" s="110"/>
      <c r="SAC73" s="110"/>
      <c r="SAD73" s="110"/>
      <c r="SAE73" s="110"/>
      <c r="SAF73" s="110"/>
      <c r="SAG73" s="110"/>
      <c r="SAH73" s="110"/>
      <c r="SAI73" s="110"/>
      <c r="SAJ73" s="110"/>
      <c r="SAK73" s="110"/>
      <c r="SAL73" s="110"/>
      <c r="SAM73" s="110"/>
      <c r="SAN73" s="110"/>
      <c r="SAO73" s="110"/>
      <c r="SAP73" s="110"/>
      <c r="SAQ73" s="110"/>
      <c r="SAR73" s="110"/>
      <c r="SAS73" s="110"/>
      <c r="SAT73" s="110"/>
      <c r="SAU73" s="110"/>
      <c r="SAV73" s="110"/>
      <c r="SAW73" s="110"/>
      <c r="SAX73" s="110"/>
      <c r="SAY73" s="110"/>
      <c r="SAZ73" s="110"/>
      <c r="SBA73" s="110"/>
      <c r="SBB73" s="110"/>
      <c r="SBC73" s="110"/>
      <c r="SBD73" s="110"/>
      <c r="SBE73" s="110"/>
      <c r="SBF73" s="110"/>
      <c r="SBG73" s="110"/>
      <c r="SBH73" s="110"/>
      <c r="SBI73" s="110"/>
      <c r="SBJ73" s="110"/>
      <c r="SBK73" s="110"/>
      <c r="SBL73" s="110"/>
      <c r="SBM73" s="110"/>
      <c r="SBN73" s="110"/>
      <c r="SBO73" s="110"/>
      <c r="SBP73" s="110"/>
      <c r="SBQ73" s="110"/>
      <c r="SBR73" s="110"/>
      <c r="SBS73" s="110"/>
      <c r="SBT73" s="110"/>
      <c r="SBU73" s="110"/>
      <c r="SBV73" s="110"/>
      <c r="SBW73" s="110"/>
      <c r="SBX73" s="110"/>
      <c r="SBY73" s="110"/>
      <c r="SBZ73" s="110"/>
      <c r="SCA73" s="110"/>
      <c r="SCB73" s="110"/>
      <c r="SCC73" s="110"/>
      <c r="SCD73" s="110"/>
      <c r="SCE73" s="110"/>
      <c r="SCF73" s="110"/>
      <c r="SCG73" s="110"/>
      <c r="SCH73" s="110"/>
      <c r="SCI73" s="110"/>
      <c r="SCJ73" s="110"/>
      <c r="SCK73" s="110"/>
      <c r="SCL73" s="110"/>
      <c r="SCM73" s="110"/>
      <c r="SCN73" s="110"/>
      <c r="SCO73" s="110"/>
      <c r="SCP73" s="110"/>
      <c r="SCQ73" s="110"/>
      <c r="SCR73" s="110"/>
      <c r="SCS73" s="110"/>
      <c r="SCT73" s="110"/>
      <c r="SCU73" s="110"/>
      <c r="SCV73" s="110"/>
      <c r="SCW73" s="110"/>
      <c r="SCX73" s="110"/>
      <c r="SCY73" s="110"/>
      <c r="SCZ73" s="110"/>
      <c r="SDA73" s="110"/>
      <c r="SDB73" s="110"/>
      <c r="SDC73" s="110"/>
      <c r="SDD73" s="110"/>
      <c r="SDE73" s="110"/>
      <c r="SDF73" s="110"/>
      <c r="SDG73" s="110"/>
      <c r="SDH73" s="110"/>
      <c r="SDI73" s="110"/>
      <c r="SDJ73" s="110"/>
      <c r="SDK73" s="110"/>
      <c r="SDL73" s="110"/>
      <c r="SDM73" s="110"/>
      <c r="SDN73" s="110"/>
      <c r="SDO73" s="110"/>
      <c r="SDP73" s="110"/>
      <c r="SDQ73" s="110"/>
      <c r="SDR73" s="110"/>
      <c r="SDS73" s="110"/>
      <c r="SDT73" s="110"/>
      <c r="SDU73" s="110"/>
      <c r="SDV73" s="110"/>
      <c r="SDW73" s="110"/>
      <c r="SDX73" s="110"/>
      <c r="SDY73" s="110"/>
      <c r="SDZ73" s="110"/>
      <c r="SEA73" s="110"/>
      <c r="SEB73" s="110"/>
      <c r="SEC73" s="110"/>
      <c r="SED73" s="110"/>
      <c r="SEE73" s="110"/>
      <c r="SEF73" s="110"/>
      <c r="SEG73" s="110"/>
      <c r="SEH73" s="110"/>
      <c r="SEI73" s="110"/>
      <c r="SEJ73" s="110"/>
      <c r="SEK73" s="110"/>
      <c r="SEL73" s="110"/>
      <c r="SEM73" s="110"/>
      <c r="SEN73" s="110"/>
      <c r="SEO73" s="110"/>
      <c r="SEP73" s="110"/>
      <c r="SEQ73" s="110"/>
      <c r="SER73" s="110"/>
      <c r="SES73" s="110"/>
      <c r="SET73" s="110"/>
      <c r="SEU73" s="110"/>
      <c r="SEV73" s="110"/>
      <c r="SEW73" s="110"/>
      <c r="SEX73" s="110"/>
      <c r="SEY73" s="110"/>
      <c r="SEZ73" s="110"/>
      <c r="SFA73" s="110"/>
      <c r="SFB73" s="110"/>
      <c r="SFC73" s="110"/>
      <c r="SFD73" s="110"/>
      <c r="SFE73" s="110"/>
      <c r="SFF73" s="110"/>
      <c r="SFG73" s="110"/>
      <c r="SFH73" s="110"/>
      <c r="SFI73" s="110"/>
      <c r="SFJ73" s="110"/>
      <c r="SFK73" s="110"/>
      <c r="SFL73" s="110"/>
      <c r="SFM73" s="110"/>
      <c r="SFN73" s="110"/>
      <c r="SFO73" s="110"/>
      <c r="SFP73" s="110"/>
      <c r="SFQ73" s="110"/>
      <c r="SFR73" s="110"/>
      <c r="SFS73" s="110"/>
      <c r="SFT73" s="110"/>
      <c r="SFU73" s="110"/>
      <c r="SFV73" s="110"/>
      <c r="SFW73" s="110"/>
      <c r="SFX73" s="110"/>
      <c r="SFY73" s="110"/>
      <c r="SFZ73" s="110"/>
      <c r="SGA73" s="110"/>
      <c r="SGB73" s="110"/>
      <c r="SGC73" s="110"/>
      <c r="SGD73" s="110"/>
      <c r="SGE73" s="110"/>
      <c r="SGF73" s="110"/>
      <c r="SGG73" s="110"/>
      <c r="SGH73" s="110"/>
      <c r="SGI73" s="110"/>
      <c r="SGJ73" s="110"/>
      <c r="SGK73" s="110"/>
      <c r="SGL73" s="110"/>
      <c r="SGM73" s="110"/>
      <c r="SGN73" s="110"/>
      <c r="SGO73" s="110"/>
      <c r="SGP73" s="110"/>
      <c r="SGQ73" s="110"/>
      <c r="SGR73" s="110"/>
      <c r="SGS73" s="110"/>
      <c r="SGT73" s="110"/>
      <c r="SGU73" s="110"/>
      <c r="SGV73" s="110"/>
      <c r="SGW73" s="110"/>
      <c r="SGX73" s="110"/>
      <c r="SGY73" s="110"/>
      <c r="SGZ73" s="110"/>
      <c r="SHA73" s="110"/>
      <c r="SHB73" s="110"/>
      <c r="SHC73" s="110"/>
      <c r="SHD73" s="110"/>
      <c r="SHE73" s="110"/>
      <c r="SHF73" s="110"/>
      <c r="SHG73" s="110"/>
      <c r="SHH73" s="110"/>
      <c r="SHI73" s="110"/>
      <c r="SHJ73" s="110"/>
      <c r="SHK73" s="110"/>
      <c r="SHL73" s="110"/>
      <c r="SHM73" s="110"/>
      <c r="SHN73" s="110"/>
      <c r="SHO73" s="110"/>
      <c r="SHP73" s="110"/>
      <c r="SHQ73" s="110"/>
      <c r="SHR73" s="110"/>
      <c r="SHS73" s="110"/>
      <c r="SHT73" s="110"/>
      <c r="SHU73" s="110"/>
      <c r="SHV73" s="110"/>
      <c r="SHW73" s="110"/>
      <c r="SHX73" s="110"/>
      <c r="SHY73" s="110"/>
      <c r="SHZ73" s="110"/>
      <c r="SIA73" s="110"/>
      <c r="SIB73" s="110"/>
      <c r="SIC73" s="110"/>
      <c r="SID73" s="110"/>
      <c r="SIE73" s="110"/>
      <c r="SIF73" s="110"/>
      <c r="SIG73" s="110"/>
      <c r="SIH73" s="110"/>
      <c r="SII73" s="110"/>
      <c r="SIJ73" s="110"/>
      <c r="SIK73" s="110"/>
      <c r="SIL73" s="110"/>
      <c r="SIM73" s="110"/>
      <c r="SIN73" s="110"/>
      <c r="SIO73" s="110"/>
      <c r="SIP73" s="110"/>
      <c r="SIQ73" s="110"/>
      <c r="SIR73" s="110"/>
      <c r="SIS73" s="110"/>
      <c r="SIT73" s="110"/>
      <c r="SIU73" s="110"/>
      <c r="SIV73" s="110"/>
      <c r="SIW73" s="110"/>
      <c r="SIX73" s="110"/>
      <c r="SIY73" s="110"/>
      <c r="SIZ73" s="110"/>
      <c r="SJA73" s="110"/>
      <c r="SJB73" s="110"/>
      <c r="SJC73" s="110"/>
      <c r="SJD73" s="110"/>
      <c r="SJE73" s="110"/>
      <c r="SJF73" s="110"/>
      <c r="SJG73" s="110"/>
      <c r="SJH73" s="110"/>
      <c r="SJI73" s="110"/>
      <c r="SJJ73" s="110"/>
      <c r="SJK73" s="110"/>
      <c r="SJL73" s="110"/>
      <c r="SJM73" s="110"/>
      <c r="SJN73" s="110"/>
      <c r="SJO73" s="110"/>
      <c r="SJP73" s="110"/>
      <c r="SJQ73" s="110"/>
      <c r="SJR73" s="110"/>
      <c r="SJS73" s="110"/>
      <c r="SJT73" s="110"/>
      <c r="SJU73" s="110"/>
      <c r="SJV73" s="110"/>
      <c r="SJW73" s="110"/>
      <c r="SJX73" s="110"/>
      <c r="SJY73" s="110"/>
      <c r="SJZ73" s="110"/>
      <c r="SKA73" s="110"/>
      <c r="SKB73" s="110"/>
      <c r="SKC73" s="110"/>
      <c r="SKD73" s="110"/>
      <c r="SKE73" s="110"/>
      <c r="SKF73" s="110"/>
      <c r="SKG73" s="110"/>
      <c r="SKH73" s="110"/>
      <c r="SKI73" s="110"/>
      <c r="SKJ73" s="110"/>
      <c r="SKK73" s="110"/>
      <c r="SKL73" s="110"/>
      <c r="SKM73" s="110"/>
      <c r="SKN73" s="110"/>
      <c r="SKO73" s="110"/>
      <c r="SKP73" s="110"/>
      <c r="SKQ73" s="110"/>
      <c r="SKR73" s="110"/>
      <c r="SKS73" s="110"/>
      <c r="SKT73" s="110"/>
      <c r="SKU73" s="110"/>
      <c r="SKV73" s="110"/>
      <c r="SKW73" s="110"/>
      <c r="SKX73" s="110"/>
      <c r="SKY73" s="110"/>
      <c r="SKZ73" s="110"/>
      <c r="SLA73" s="110"/>
      <c r="SLB73" s="110"/>
      <c r="SLC73" s="110"/>
      <c r="SLD73" s="110"/>
      <c r="SLE73" s="110"/>
      <c r="SLF73" s="110"/>
      <c r="SLG73" s="110"/>
      <c r="SLH73" s="110"/>
      <c r="SLI73" s="110"/>
      <c r="SLJ73" s="110"/>
      <c r="SLK73" s="110"/>
      <c r="SLL73" s="110"/>
      <c r="SLM73" s="110"/>
      <c r="SLN73" s="110"/>
      <c r="SLO73" s="110"/>
      <c r="SLP73" s="110"/>
      <c r="SLQ73" s="110"/>
      <c r="SLR73" s="110"/>
      <c r="SLS73" s="110"/>
      <c r="SLT73" s="110"/>
      <c r="SLU73" s="110"/>
      <c r="SLV73" s="110"/>
      <c r="SLW73" s="110"/>
      <c r="SLX73" s="110"/>
      <c r="SLY73" s="110"/>
      <c r="SLZ73" s="110"/>
      <c r="SMA73" s="110"/>
      <c r="SMB73" s="110"/>
      <c r="SMC73" s="110"/>
      <c r="SMD73" s="110"/>
      <c r="SME73" s="110"/>
      <c r="SMF73" s="110"/>
      <c r="SMG73" s="110"/>
      <c r="SMH73" s="110"/>
      <c r="SMI73" s="110"/>
      <c r="SMJ73" s="110"/>
      <c r="SMK73" s="110"/>
      <c r="SML73" s="110"/>
      <c r="SMM73" s="110"/>
      <c r="SMN73" s="110"/>
      <c r="SMO73" s="110"/>
      <c r="SMP73" s="110"/>
      <c r="SMQ73" s="110"/>
      <c r="SMR73" s="110"/>
      <c r="SMS73" s="110"/>
      <c r="SMT73" s="110"/>
      <c r="SMU73" s="110"/>
      <c r="SMV73" s="110"/>
      <c r="SMW73" s="110"/>
      <c r="SMX73" s="110"/>
      <c r="SMY73" s="110"/>
      <c r="SMZ73" s="110"/>
      <c r="SNA73" s="110"/>
      <c r="SNB73" s="110"/>
      <c r="SNC73" s="110"/>
      <c r="SND73" s="110"/>
      <c r="SNE73" s="110"/>
      <c r="SNF73" s="110"/>
      <c r="SNG73" s="110"/>
      <c r="SNH73" s="110"/>
      <c r="SNI73" s="110"/>
      <c r="SNJ73" s="110"/>
      <c r="SNK73" s="110"/>
      <c r="SNL73" s="110"/>
      <c r="SNM73" s="110"/>
      <c r="SNN73" s="110"/>
      <c r="SNO73" s="110"/>
      <c r="SNP73" s="110"/>
      <c r="SNQ73" s="110"/>
      <c r="SNR73" s="110"/>
      <c r="SNS73" s="110"/>
      <c r="SNT73" s="110"/>
      <c r="SNU73" s="110"/>
      <c r="SNV73" s="110"/>
      <c r="SNW73" s="110"/>
      <c r="SNX73" s="110"/>
      <c r="SNY73" s="110"/>
      <c r="SNZ73" s="110"/>
      <c r="SOA73" s="110"/>
      <c r="SOB73" s="110"/>
      <c r="SOC73" s="110"/>
      <c r="SOD73" s="110"/>
      <c r="SOE73" s="110"/>
      <c r="SOF73" s="110"/>
      <c r="SOG73" s="110"/>
      <c r="SOH73" s="110"/>
      <c r="SOI73" s="110"/>
      <c r="SOJ73" s="110"/>
      <c r="SOK73" s="110"/>
      <c r="SOL73" s="110"/>
      <c r="SOM73" s="110"/>
      <c r="SON73" s="110"/>
      <c r="SOO73" s="110"/>
      <c r="SOP73" s="110"/>
      <c r="SOQ73" s="110"/>
      <c r="SOR73" s="110"/>
      <c r="SOS73" s="110"/>
      <c r="SOT73" s="110"/>
      <c r="SOU73" s="110"/>
      <c r="SOV73" s="110"/>
      <c r="SOW73" s="110"/>
      <c r="SOX73" s="110"/>
      <c r="SOY73" s="110"/>
      <c r="SOZ73" s="110"/>
      <c r="SPA73" s="110"/>
      <c r="SPB73" s="110"/>
      <c r="SPC73" s="110"/>
      <c r="SPD73" s="110"/>
      <c r="SPE73" s="110"/>
      <c r="SPF73" s="110"/>
      <c r="SPG73" s="110"/>
      <c r="SPH73" s="110"/>
      <c r="SPI73" s="110"/>
      <c r="SPJ73" s="110"/>
      <c r="SPK73" s="110"/>
      <c r="SPL73" s="110"/>
      <c r="SPM73" s="110"/>
      <c r="SPN73" s="110"/>
      <c r="SPO73" s="110"/>
      <c r="SPP73" s="110"/>
      <c r="SPQ73" s="110"/>
      <c r="SPR73" s="110"/>
      <c r="SPS73" s="110"/>
      <c r="SPT73" s="110"/>
      <c r="SPU73" s="110"/>
      <c r="SPV73" s="110"/>
      <c r="SPW73" s="110"/>
      <c r="SPX73" s="110"/>
      <c r="SPY73" s="110"/>
      <c r="SPZ73" s="110"/>
      <c r="SQA73" s="110"/>
      <c r="SQB73" s="110"/>
      <c r="SQC73" s="110"/>
      <c r="SQD73" s="110"/>
      <c r="SQE73" s="110"/>
      <c r="SQF73" s="110"/>
      <c r="SQG73" s="110"/>
      <c r="SQH73" s="110"/>
      <c r="SQI73" s="110"/>
      <c r="SQJ73" s="110"/>
      <c r="SQK73" s="110"/>
      <c r="SQL73" s="110"/>
      <c r="SQM73" s="110"/>
      <c r="SQN73" s="110"/>
      <c r="SQO73" s="110"/>
      <c r="SQP73" s="110"/>
      <c r="SQQ73" s="110"/>
      <c r="SQR73" s="110"/>
      <c r="SQS73" s="110"/>
      <c r="SQT73" s="110"/>
      <c r="SQU73" s="110"/>
      <c r="SQV73" s="110"/>
      <c r="SQW73" s="110"/>
      <c r="SQX73" s="110"/>
      <c r="SQY73" s="110"/>
      <c r="SQZ73" s="110"/>
      <c r="SRA73" s="110"/>
      <c r="SRB73" s="110"/>
      <c r="SRC73" s="110"/>
      <c r="SRD73" s="110"/>
      <c r="SRE73" s="110"/>
      <c r="SRF73" s="110"/>
      <c r="SRG73" s="110"/>
      <c r="SRH73" s="110"/>
      <c r="SRI73" s="110"/>
      <c r="SRJ73" s="110"/>
      <c r="SRK73" s="110"/>
      <c r="SRL73" s="110"/>
      <c r="SRM73" s="110"/>
      <c r="SRN73" s="110"/>
      <c r="SRO73" s="110"/>
      <c r="SRP73" s="110"/>
      <c r="SRQ73" s="110"/>
      <c r="SRR73" s="110"/>
      <c r="SRS73" s="110"/>
      <c r="SRT73" s="110"/>
      <c r="SRU73" s="110"/>
      <c r="SRV73" s="110"/>
      <c r="SRW73" s="110"/>
      <c r="SRX73" s="110"/>
      <c r="SRY73" s="110"/>
      <c r="SRZ73" s="110"/>
      <c r="SSA73" s="110"/>
      <c r="SSB73" s="110"/>
      <c r="SSC73" s="110"/>
      <c r="SSD73" s="110"/>
      <c r="SSE73" s="110"/>
      <c r="SSF73" s="110"/>
      <c r="SSG73" s="110"/>
      <c r="SSH73" s="110"/>
      <c r="SSI73" s="110"/>
      <c r="SSJ73" s="110"/>
      <c r="SSK73" s="110"/>
      <c r="SSL73" s="110"/>
      <c r="SSM73" s="110"/>
      <c r="SSN73" s="110"/>
      <c r="SSO73" s="110"/>
      <c r="SSP73" s="110"/>
      <c r="SSQ73" s="110"/>
      <c r="SSR73" s="110"/>
      <c r="SSS73" s="110"/>
      <c r="SST73" s="110"/>
      <c r="SSU73" s="110"/>
      <c r="SSV73" s="110"/>
      <c r="SSW73" s="110"/>
      <c r="SSX73" s="110"/>
      <c r="SSY73" s="110"/>
      <c r="SSZ73" s="110"/>
      <c r="STA73" s="110"/>
      <c r="STB73" s="110"/>
      <c r="STC73" s="110"/>
      <c r="STD73" s="110"/>
      <c r="STE73" s="110"/>
      <c r="STF73" s="110"/>
      <c r="STG73" s="110"/>
      <c r="STH73" s="110"/>
      <c r="STI73" s="110"/>
      <c r="STJ73" s="110"/>
      <c r="STK73" s="110"/>
      <c r="STL73" s="110"/>
      <c r="STM73" s="110"/>
      <c r="STN73" s="110"/>
      <c r="STO73" s="110"/>
      <c r="STP73" s="110"/>
      <c r="STQ73" s="110"/>
      <c r="STR73" s="110"/>
      <c r="STS73" s="110"/>
      <c r="STT73" s="110"/>
      <c r="STU73" s="110"/>
      <c r="STV73" s="110"/>
      <c r="STW73" s="110"/>
      <c r="STX73" s="110"/>
      <c r="STY73" s="110"/>
      <c r="STZ73" s="110"/>
      <c r="SUA73" s="110"/>
      <c r="SUB73" s="110"/>
      <c r="SUC73" s="110"/>
      <c r="SUD73" s="110"/>
      <c r="SUE73" s="110"/>
      <c r="SUF73" s="110"/>
      <c r="SUG73" s="110"/>
      <c r="SUH73" s="110"/>
      <c r="SUI73" s="110"/>
      <c r="SUJ73" s="110"/>
      <c r="SUK73" s="110"/>
      <c r="SUL73" s="110"/>
      <c r="SUM73" s="110"/>
      <c r="SUN73" s="110"/>
      <c r="SUO73" s="110"/>
      <c r="SUP73" s="110"/>
      <c r="SUQ73" s="110"/>
      <c r="SUR73" s="110"/>
      <c r="SUS73" s="110"/>
      <c r="SUT73" s="110"/>
      <c r="SUU73" s="110"/>
      <c r="SUV73" s="110"/>
      <c r="SUW73" s="110"/>
      <c r="SUX73" s="110"/>
      <c r="SUY73" s="110"/>
      <c r="SUZ73" s="110"/>
      <c r="SVA73" s="110"/>
      <c r="SVB73" s="110"/>
      <c r="SVC73" s="110"/>
      <c r="SVD73" s="110"/>
      <c r="SVE73" s="110"/>
      <c r="SVF73" s="110"/>
      <c r="SVG73" s="110"/>
      <c r="SVH73" s="110"/>
      <c r="SVI73" s="110"/>
      <c r="SVJ73" s="110"/>
      <c r="SVK73" s="110"/>
      <c r="SVL73" s="110"/>
      <c r="SVM73" s="110"/>
      <c r="SVN73" s="110"/>
      <c r="SVO73" s="110"/>
      <c r="SVP73" s="110"/>
      <c r="SVQ73" s="110"/>
      <c r="SVR73" s="110"/>
      <c r="SVS73" s="110"/>
      <c r="SVT73" s="110"/>
      <c r="SVU73" s="110"/>
      <c r="SVV73" s="110"/>
      <c r="SVW73" s="110"/>
      <c r="SVX73" s="110"/>
      <c r="SVY73" s="110"/>
      <c r="SVZ73" s="110"/>
      <c r="SWA73" s="110"/>
      <c r="SWB73" s="110"/>
      <c r="SWC73" s="110"/>
      <c r="SWD73" s="110"/>
      <c r="SWE73" s="110"/>
      <c r="SWF73" s="110"/>
      <c r="SWG73" s="110"/>
      <c r="SWH73" s="110"/>
      <c r="SWI73" s="110"/>
      <c r="SWJ73" s="110"/>
      <c r="SWK73" s="110"/>
      <c r="SWL73" s="110"/>
      <c r="SWM73" s="110"/>
      <c r="SWN73" s="110"/>
      <c r="SWO73" s="110"/>
      <c r="SWP73" s="110"/>
      <c r="SWQ73" s="110"/>
      <c r="SWR73" s="110"/>
      <c r="SWS73" s="110"/>
      <c r="SWT73" s="110"/>
      <c r="SWU73" s="110"/>
      <c r="SWV73" s="110"/>
      <c r="SWW73" s="110"/>
      <c r="SWX73" s="110"/>
      <c r="SWY73" s="110"/>
      <c r="SWZ73" s="110"/>
      <c r="SXA73" s="110"/>
      <c r="SXB73" s="110"/>
      <c r="SXC73" s="110"/>
      <c r="SXD73" s="110"/>
      <c r="SXE73" s="110"/>
      <c r="SXF73" s="110"/>
      <c r="SXG73" s="110"/>
      <c r="SXH73" s="110"/>
      <c r="SXI73" s="110"/>
      <c r="SXJ73" s="110"/>
      <c r="SXK73" s="110"/>
      <c r="SXL73" s="110"/>
      <c r="SXM73" s="110"/>
      <c r="SXN73" s="110"/>
      <c r="SXO73" s="110"/>
      <c r="SXP73" s="110"/>
      <c r="SXQ73" s="110"/>
      <c r="SXR73" s="110"/>
      <c r="SXS73" s="110"/>
      <c r="SXT73" s="110"/>
      <c r="SXU73" s="110"/>
      <c r="SXV73" s="110"/>
      <c r="SXW73" s="110"/>
      <c r="SXX73" s="110"/>
      <c r="SXY73" s="110"/>
      <c r="SXZ73" s="110"/>
      <c r="SYA73" s="110"/>
      <c r="SYB73" s="110"/>
      <c r="SYC73" s="110"/>
      <c r="SYD73" s="110"/>
      <c r="SYE73" s="110"/>
      <c r="SYF73" s="110"/>
      <c r="SYG73" s="110"/>
      <c r="SYH73" s="110"/>
      <c r="SYI73" s="110"/>
      <c r="SYJ73" s="110"/>
      <c r="SYK73" s="110"/>
      <c r="SYL73" s="110"/>
      <c r="SYM73" s="110"/>
      <c r="SYN73" s="110"/>
      <c r="SYO73" s="110"/>
      <c r="SYP73" s="110"/>
      <c r="SYQ73" s="110"/>
      <c r="SYR73" s="110"/>
      <c r="SYS73" s="110"/>
      <c r="SYT73" s="110"/>
      <c r="SYU73" s="110"/>
      <c r="SYV73" s="110"/>
      <c r="SYW73" s="110"/>
      <c r="SYX73" s="110"/>
      <c r="SYY73" s="110"/>
      <c r="SYZ73" s="110"/>
      <c r="SZA73" s="110"/>
      <c r="SZB73" s="110"/>
      <c r="SZC73" s="110"/>
      <c r="SZD73" s="110"/>
      <c r="SZE73" s="110"/>
      <c r="SZF73" s="110"/>
      <c r="SZG73" s="110"/>
      <c r="SZH73" s="110"/>
      <c r="SZI73" s="110"/>
      <c r="SZJ73" s="110"/>
      <c r="SZK73" s="110"/>
      <c r="SZL73" s="110"/>
      <c r="SZM73" s="110"/>
      <c r="SZN73" s="110"/>
      <c r="SZO73" s="110"/>
      <c r="SZP73" s="110"/>
      <c r="SZQ73" s="110"/>
      <c r="SZR73" s="110"/>
      <c r="SZS73" s="110"/>
      <c r="SZT73" s="110"/>
      <c r="SZU73" s="110"/>
      <c r="SZV73" s="110"/>
      <c r="SZW73" s="110"/>
      <c r="SZX73" s="110"/>
      <c r="SZY73" s="110"/>
      <c r="SZZ73" s="110"/>
      <c r="TAA73" s="110"/>
      <c r="TAB73" s="110"/>
      <c r="TAC73" s="110"/>
      <c r="TAD73" s="110"/>
      <c r="TAE73" s="110"/>
      <c r="TAF73" s="110"/>
      <c r="TAG73" s="110"/>
      <c r="TAH73" s="110"/>
      <c r="TAI73" s="110"/>
      <c r="TAJ73" s="110"/>
      <c r="TAK73" s="110"/>
      <c r="TAL73" s="110"/>
      <c r="TAM73" s="110"/>
      <c r="TAN73" s="110"/>
      <c r="TAO73" s="110"/>
      <c r="TAP73" s="110"/>
      <c r="TAQ73" s="110"/>
      <c r="TAR73" s="110"/>
      <c r="TAS73" s="110"/>
      <c r="TAT73" s="110"/>
      <c r="TAU73" s="110"/>
      <c r="TAV73" s="110"/>
      <c r="TAW73" s="110"/>
      <c r="TAX73" s="110"/>
      <c r="TAY73" s="110"/>
      <c r="TAZ73" s="110"/>
      <c r="TBA73" s="110"/>
      <c r="TBB73" s="110"/>
      <c r="TBC73" s="110"/>
      <c r="TBD73" s="110"/>
      <c r="TBE73" s="110"/>
      <c r="TBF73" s="110"/>
      <c r="TBG73" s="110"/>
      <c r="TBH73" s="110"/>
      <c r="TBI73" s="110"/>
      <c r="TBJ73" s="110"/>
      <c r="TBK73" s="110"/>
      <c r="TBL73" s="110"/>
      <c r="TBM73" s="110"/>
      <c r="TBN73" s="110"/>
      <c r="TBO73" s="110"/>
      <c r="TBP73" s="110"/>
      <c r="TBQ73" s="110"/>
      <c r="TBR73" s="110"/>
      <c r="TBS73" s="110"/>
      <c r="TBT73" s="110"/>
      <c r="TBU73" s="110"/>
      <c r="TBV73" s="110"/>
      <c r="TBW73" s="110"/>
      <c r="TBX73" s="110"/>
      <c r="TBY73" s="110"/>
      <c r="TBZ73" s="110"/>
      <c r="TCA73" s="110"/>
      <c r="TCB73" s="110"/>
      <c r="TCC73" s="110"/>
      <c r="TCD73" s="110"/>
      <c r="TCE73" s="110"/>
      <c r="TCF73" s="110"/>
      <c r="TCG73" s="110"/>
      <c r="TCH73" s="110"/>
      <c r="TCI73" s="110"/>
      <c r="TCJ73" s="110"/>
      <c r="TCK73" s="110"/>
      <c r="TCL73" s="110"/>
      <c r="TCM73" s="110"/>
      <c r="TCN73" s="110"/>
      <c r="TCO73" s="110"/>
      <c r="TCP73" s="110"/>
      <c r="TCQ73" s="110"/>
      <c r="TCR73" s="110"/>
      <c r="TCS73" s="110"/>
      <c r="TCT73" s="110"/>
      <c r="TCU73" s="110"/>
      <c r="TCV73" s="110"/>
      <c r="TCW73" s="110"/>
      <c r="TCX73" s="110"/>
      <c r="TCY73" s="110"/>
      <c r="TCZ73" s="110"/>
      <c r="TDA73" s="110"/>
      <c r="TDB73" s="110"/>
      <c r="TDC73" s="110"/>
      <c r="TDD73" s="110"/>
      <c r="TDE73" s="110"/>
      <c r="TDF73" s="110"/>
      <c r="TDG73" s="110"/>
      <c r="TDH73" s="110"/>
      <c r="TDI73" s="110"/>
      <c r="TDJ73" s="110"/>
      <c r="TDK73" s="110"/>
      <c r="TDL73" s="110"/>
      <c r="TDM73" s="110"/>
      <c r="TDN73" s="110"/>
      <c r="TDO73" s="110"/>
      <c r="TDP73" s="110"/>
      <c r="TDQ73" s="110"/>
      <c r="TDR73" s="110"/>
      <c r="TDS73" s="110"/>
      <c r="TDT73" s="110"/>
      <c r="TDU73" s="110"/>
      <c r="TDV73" s="110"/>
      <c r="TDW73" s="110"/>
      <c r="TDX73" s="110"/>
      <c r="TDY73" s="110"/>
      <c r="TDZ73" s="110"/>
      <c r="TEA73" s="110"/>
      <c r="TEB73" s="110"/>
      <c r="TEC73" s="110"/>
      <c r="TED73" s="110"/>
      <c r="TEE73" s="110"/>
      <c r="TEF73" s="110"/>
      <c r="TEG73" s="110"/>
      <c r="TEH73" s="110"/>
      <c r="TEI73" s="110"/>
      <c r="TEJ73" s="110"/>
      <c r="TEK73" s="110"/>
      <c r="TEL73" s="110"/>
      <c r="TEM73" s="110"/>
      <c r="TEN73" s="110"/>
      <c r="TEO73" s="110"/>
      <c r="TEP73" s="110"/>
      <c r="TEQ73" s="110"/>
      <c r="TER73" s="110"/>
      <c r="TES73" s="110"/>
      <c r="TET73" s="110"/>
      <c r="TEU73" s="110"/>
      <c r="TEV73" s="110"/>
      <c r="TEW73" s="110"/>
      <c r="TEX73" s="110"/>
      <c r="TEY73" s="110"/>
      <c r="TEZ73" s="110"/>
      <c r="TFA73" s="110"/>
      <c r="TFB73" s="110"/>
      <c r="TFC73" s="110"/>
      <c r="TFD73" s="110"/>
      <c r="TFE73" s="110"/>
      <c r="TFF73" s="110"/>
      <c r="TFG73" s="110"/>
      <c r="TFH73" s="110"/>
      <c r="TFI73" s="110"/>
      <c r="TFJ73" s="110"/>
      <c r="TFK73" s="110"/>
      <c r="TFL73" s="110"/>
      <c r="TFM73" s="110"/>
      <c r="TFN73" s="110"/>
      <c r="TFO73" s="110"/>
      <c r="TFP73" s="110"/>
      <c r="TFQ73" s="110"/>
      <c r="TFR73" s="110"/>
      <c r="TFS73" s="110"/>
      <c r="TFT73" s="110"/>
      <c r="TFU73" s="110"/>
      <c r="TFV73" s="110"/>
      <c r="TFW73" s="110"/>
      <c r="TFX73" s="110"/>
      <c r="TFY73" s="110"/>
      <c r="TFZ73" s="110"/>
      <c r="TGA73" s="110"/>
      <c r="TGB73" s="110"/>
      <c r="TGC73" s="110"/>
      <c r="TGD73" s="110"/>
      <c r="TGE73" s="110"/>
      <c r="TGF73" s="110"/>
      <c r="TGG73" s="110"/>
      <c r="TGH73" s="110"/>
      <c r="TGI73" s="110"/>
      <c r="TGJ73" s="110"/>
      <c r="TGK73" s="110"/>
      <c r="TGL73" s="110"/>
      <c r="TGM73" s="110"/>
      <c r="TGN73" s="110"/>
      <c r="TGO73" s="110"/>
      <c r="TGP73" s="110"/>
      <c r="TGQ73" s="110"/>
      <c r="TGR73" s="110"/>
      <c r="TGS73" s="110"/>
      <c r="TGT73" s="110"/>
      <c r="TGU73" s="110"/>
      <c r="TGV73" s="110"/>
      <c r="TGW73" s="110"/>
      <c r="TGX73" s="110"/>
      <c r="TGY73" s="110"/>
      <c r="TGZ73" s="110"/>
      <c r="THA73" s="110"/>
      <c r="THB73" s="110"/>
      <c r="THC73" s="110"/>
      <c r="THD73" s="110"/>
      <c r="THE73" s="110"/>
      <c r="THF73" s="110"/>
      <c r="THG73" s="110"/>
      <c r="THH73" s="110"/>
      <c r="THI73" s="110"/>
      <c r="THJ73" s="110"/>
      <c r="THK73" s="110"/>
      <c r="THL73" s="110"/>
      <c r="THM73" s="110"/>
      <c r="THN73" s="110"/>
      <c r="THO73" s="110"/>
      <c r="THP73" s="110"/>
      <c r="THQ73" s="110"/>
      <c r="THR73" s="110"/>
      <c r="THS73" s="110"/>
      <c r="THT73" s="110"/>
      <c r="THU73" s="110"/>
      <c r="THV73" s="110"/>
      <c r="THW73" s="110"/>
      <c r="THX73" s="110"/>
      <c r="THY73" s="110"/>
      <c r="THZ73" s="110"/>
      <c r="TIA73" s="110"/>
      <c r="TIB73" s="110"/>
      <c r="TIC73" s="110"/>
      <c r="TID73" s="110"/>
      <c r="TIE73" s="110"/>
      <c r="TIF73" s="110"/>
      <c r="TIG73" s="110"/>
      <c r="TIH73" s="110"/>
      <c r="TII73" s="110"/>
      <c r="TIJ73" s="110"/>
      <c r="TIK73" s="110"/>
      <c r="TIL73" s="110"/>
      <c r="TIM73" s="110"/>
      <c r="TIN73" s="110"/>
      <c r="TIO73" s="110"/>
      <c r="TIP73" s="110"/>
      <c r="TIQ73" s="110"/>
      <c r="TIR73" s="110"/>
      <c r="TIS73" s="110"/>
      <c r="TIT73" s="110"/>
      <c r="TIU73" s="110"/>
      <c r="TIV73" s="110"/>
      <c r="TIW73" s="110"/>
      <c r="TIX73" s="110"/>
      <c r="TIY73" s="110"/>
      <c r="TIZ73" s="110"/>
      <c r="TJA73" s="110"/>
      <c r="TJB73" s="110"/>
      <c r="TJC73" s="110"/>
      <c r="TJD73" s="110"/>
      <c r="TJE73" s="110"/>
      <c r="TJF73" s="110"/>
      <c r="TJG73" s="110"/>
      <c r="TJH73" s="110"/>
      <c r="TJI73" s="110"/>
      <c r="TJJ73" s="110"/>
      <c r="TJK73" s="110"/>
      <c r="TJL73" s="110"/>
      <c r="TJM73" s="110"/>
      <c r="TJN73" s="110"/>
      <c r="TJO73" s="110"/>
      <c r="TJP73" s="110"/>
      <c r="TJQ73" s="110"/>
      <c r="TJR73" s="110"/>
      <c r="TJS73" s="110"/>
      <c r="TJT73" s="110"/>
      <c r="TJU73" s="110"/>
      <c r="TJV73" s="110"/>
      <c r="TJW73" s="110"/>
      <c r="TJX73" s="110"/>
      <c r="TJY73" s="110"/>
      <c r="TJZ73" s="110"/>
      <c r="TKA73" s="110"/>
      <c r="TKB73" s="110"/>
      <c r="TKC73" s="110"/>
      <c r="TKD73" s="110"/>
      <c r="TKE73" s="110"/>
      <c r="TKF73" s="110"/>
      <c r="TKG73" s="110"/>
      <c r="TKH73" s="110"/>
      <c r="TKI73" s="110"/>
      <c r="TKJ73" s="110"/>
      <c r="TKK73" s="110"/>
      <c r="TKL73" s="110"/>
      <c r="TKM73" s="110"/>
      <c r="TKN73" s="110"/>
      <c r="TKO73" s="110"/>
      <c r="TKP73" s="110"/>
      <c r="TKQ73" s="110"/>
      <c r="TKR73" s="110"/>
      <c r="TKS73" s="110"/>
      <c r="TKT73" s="110"/>
      <c r="TKU73" s="110"/>
      <c r="TKV73" s="110"/>
      <c r="TKW73" s="110"/>
      <c r="TKX73" s="110"/>
      <c r="TKY73" s="110"/>
      <c r="TKZ73" s="110"/>
      <c r="TLA73" s="110"/>
      <c r="TLB73" s="110"/>
      <c r="TLC73" s="110"/>
      <c r="TLD73" s="110"/>
      <c r="TLE73" s="110"/>
      <c r="TLF73" s="110"/>
      <c r="TLG73" s="110"/>
      <c r="TLH73" s="110"/>
      <c r="TLI73" s="110"/>
      <c r="TLJ73" s="110"/>
      <c r="TLK73" s="110"/>
      <c r="TLL73" s="110"/>
      <c r="TLM73" s="110"/>
      <c r="TLN73" s="110"/>
      <c r="TLO73" s="110"/>
      <c r="TLP73" s="110"/>
      <c r="TLQ73" s="110"/>
      <c r="TLR73" s="110"/>
      <c r="TLS73" s="110"/>
      <c r="TLT73" s="110"/>
      <c r="TLU73" s="110"/>
      <c r="TLV73" s="110"/>
      <c r="TLW73" s="110"/>
      <c r="TLX73" s="110"/>
      <c r="TLY73" s="110"/>
      <c r="TLZ73" s="110"/>
      <c r="TMA73" s="110"/>
      <c r="TMB73" s="110"/>
      <c r="TMC73" s="110"/>
      <c r="TMD73" s="110"/>
      <c r="TME73" s="110"/>
      <c r="TMF73" s="110"/>
      <c r="TMG73" s="110"/>
      <c r="TMH73" s="110"/>
      <c r="TMI73" s="110"/>
      <c r="TMJ73" s="110"/>
      <c r="TMK73" s="110"/>
      <c r="TML73" s="110"/>
      <c r="TMM73" s="110"/>
      <c r="TMN73" s="110"/>
      <c r="TMO73" s="110"/>
      <c r="TMP73" s="110"/>
      <c r="TMQ73" s="110"/>
      <c r="TMR73" s="110"/>
      <c r="TMS73" s="110"/>
      <c r="TMT73" s="110"/>
      <c r="TMU73" s="110"/>
      <c r="TMV73" s="110"/>
      <c r="TMW73" s="110"/>
      <c r="TMX73" s="110"/>
      <c r="TMY73" s="110"/>
      <c r="TMZ73" s="110"/>
      <c r="TNA73" s="110"/>
      <c r="TNB73" s="110"/>
      <c r="TNC73" s="110"/>
      <c r="TND73" s="110"/>
      <c r="TNE73" s="110"/>
      <c r="TNF73" s="110"/>
      <c r="TNG73" s="110"/>
      <c r="TNH73" s="110"/>
      <c r="TNI73" s="110"/>
      <c r="TNJ73" s="110"/>
      <c r="TNK73" s="110"/>
      <c r="TNL73" s="110"/>
      <c r="TNM73" s="110"/>
      <c r="TNN73" s="110"/>
      <c r="TNO73" s="110"/>
      <c r="TNP73" s="110"/>
      <c r="TNQ73" s="110"/>
      <c r="TNR73" s="110"/>
      <c r="TNS73" s="110"/>
      <c r="TNT73" s="110"/>
      <c r="TNU73" s="110"/>
      <c r="TNV73" s="110"/>
      <c r="TNW73" s="110"/>
      <c r="TNX73" s="110"/>
      <c r="TNY73" s="110"/>
      <c r="TNZ73" s="110"/>
      <c r="TOA73" s="110"/>
      <c r="TOB73" s="110"/>
      <c r="TOC73" s="110"/>
      <c r="TOD73" s="110"/>
      <c r="TOE73" s="110"/>
      <c r="TOF73" s="110"/>
      <c r="TOG73" s="110"/>
      <c r="TOH73" s="110"/>
      <c r="TOI73" s="110"/>
      <c r="TOJ73" s="110"/>
      <c r="TOK73" s="110"/>
      <c r="TOL73" s="110"/>
      <c r="TOM73" s="110"/>
      <c r="TON73" s="110"/>
      <c r="TOO73" s="110"/>
      <c r="TOP73" s="110"/>
      <c r="TOQ73" s="110"/>
      <c r="TOR73" s="110"/>
      <c r="TOS73" s="110"/>
      <c r="TOT73" s="110"/>
      <c r="TOU73" s="110"/>
      <c r="TOV73" s="110"/>
      <c r="TOW73" s="110"/>
      <c r="TOX73" s="110"/>
      <c r="TOY73" s="110"/>
      <c r="TOZ73" s="110"/>
      <c r="TPA73" s="110"/>
      <c r="TPB73" s="110"/>
      <c r="TPC73" s="110"/>
      <c r="TPD73" s="110"/>
      <c r="TPE73" s="110"/>
      <c r="TPF73" s="110"/>
      <c r="TPG73" s="110"/>
      <c r="TPH73" s="110"/>
      <c r="TPI73" s="110"/>
      <c r="TPJ73" s="110"/>
      <c r="TPK73" s="110"/>
      <c r="TPL73" s="110"/>
      <c r="TPM73" s="110"/>
      <c r="TPN73" s="110"/>
      <c r="TPO73" s="110"/>
      <c r="TPP73" s="110"/>
      <c r="TPQ73" s="110"/>
      <c r="TPR73" s="110"/>
      <c r="TPS73" s="110"/>
      <c r="TPT73" s="110"/>
      <c r="TPU73" s="110"/>
      <c r="TPV73" s="110"/>
      <c r="TPW73" s="110"/>
      <c r="TPX73" s="110"/>
      <c r="TPY73" s="110"/>
      <c r="TPZ73" s="110"/>
      <c r="TQA73" s="110"/>
      <c r="TQB73" s="110"/>
      <c r="TQC73" s="110"/>
      <c r="TQD73" s="110"/>
      <c r="TQE73" s="110"/>
      <c r="TQF73" s="110"/>
      <c r="TQG73" s="110"/>
      <c r="TQH73" s="110"/>
      <c r="TQI73" s="110"/>
      <c r="TQJ73" s="110"/>
      <c r="TQK73" s="110"/>
      <c r="TQL73" s="110"/>
      <c r="TQM73" s="110"/>
      <c r="TQN73" s="110"/>
      <c r="TQO73" s="110"/>
      <c r="TQP73" s="110"/>
      <c r="TQQ73" s="110"/>
      <c r="TQR73" s="110"/>
      <c r="TQS73" s="110"/>
      <c r="TQT73" s="110"/>
      <c r="TQU73" s="110"/>
      <c r="TQV73" s="110"/>
      <c r="TQW73" s="110"/>
      <c r="TQX73" s="110"/>
      <c r="TQY73" s="110"/>
      <c r="TQZ73" s="110"/>
      <c r="TRA73" s="110"/>
      <c r="TRB73" s="110"/>
      <c r="TRC73" s="110"/>
      <c r="TRD73" s="110"/>
      <c r="TRE73" s="110"/>
      <c r="TRF73" s="110"/>
      <c r="TRG73" s="110"/>
      <c r="TRH73" s="110"/>
      <c r="TRI73" s="110"/>
      <c r="TRJ73" s="110"/>
      <c r="TRK73" s="110"/>
      <c r="TRL73" s="110"/>
      <c r="TRM73" s="110"/>
      <c r="TRN73" s="110"/>
      <c r="TRO73" s="110"/>
      <c r="TRP73" s="110"/>
      <c r="TRQ73" s="110"/>
      <c r="TRR73" s="110"/>
      <c r="TRS73" s="110"/>
      <c r="TRT73" s="110"/>
      <c r="TRU73" s="110"/>
      <c r="TRV73" s="110"/>
      <c r="TRW73" s="110"/>
      <c r="TRX73" s="110"/>
      <c r="TRY73" s="110"/>
      <c r="TRZ73" s="110"/>
      <c r="TSA73" s="110"/>
      <c r="TSB73" s="110"/>
      <c r="TSC73" s="110"/>
      <c r="TSD73" s="110"/>
      <c r="TSE73" s="110"/>
      <c r="TSF73" s="110"/>
      <c r="TSG73" s="110"/>
      <c r="TSH73" s="110"/>
      <c r="TSI73" s="110"/>
      <c r="TSJ73" s="110"/>
      <c r="TSK73" s="110"/>
      <c r="TSL73" s="110"/>
      <c r="TSM73" s="110"/>
      <c r="TSN73" s="110"/>
      <c r="TSO73" s="110"/>
      <c r="TSP73" s="110"/>
      <c r="TSQ73" s="110"/>
      <c r="TSR73" s="110"/>
      <c r="TSS73" s="110"/>
      <c r="TST73" s="110"/>
      <c r="TSU73" s="110"/>
      <c r="TSV73" s="110"/>
      <c r="TSW73" s="110"/>
      <c r="TSX73" s="110"/>
      <c r="TSY73" s="110"/>
      <c r="TSZ73" s="110"/>
      <c r="TTA73" s="110"/>
      <c r="TTB73" s="110"/>
      <c r="TTC73" s="110"/>
      <c r="TTD73" s="110"/>
      <c r="TTE73" s="110"/>
      <c r="TTF73" s="110"/>
      <c r="TTG73" s="110"/>
      <c r="TTH73" s="110"/>
      <c r="TTI73" s="110"/>
      <c r="TTJ73" s="110"/>
      <c r="TTK73" s="110"/>
      <c r="TTL73" s="110"/>
      <c r="TTM73" s="110"/>
      <c r="TTN73" s="110"/>
      <c r="TTO73" s="110"/>
      <c r="TTP73" s="110"/>
      <c r="TTQ73" s="110"/>
      <c r="TTR73" s="110"/>
      <c r="TTS73" s="110"/>
      <c r="TTT73" s="110"/>
      <c r="TTU73" s="110"/>
      <c r="TTV73" s="110"/>
      <c r="TTW73" s="110"/>
      <c r="TTX73" s="110"/>
      <c r="TTY73" s="110"/>
      <c r="TTZ73" s="110"/>
      <c r="TUA73" s="110"/>
      <c r="TUB73" s="110"/>
      <c r="TUC73" s="110"/>
      <c r="TUD73" s="110"/>
      <c r="TUE73" s="110"/>
      <c r="TUF73" s="110"/>
      <c r="TUG73" s="110"/>
      <c r="TUH73" s="110"/>
      <c r="TUI73" s="110"/>
      <c r="TUJ73" s="110"/>
      <c r="TUK73" s="110"/>
      <c r="TUL73" s="110"/>
      <c r="TUM73" s="110"/>
      <c r="TUN73" s="110"/>
      <c r="TUO73" s="110"/>
      <c r="TUP73" s="110"/>
      <c r="TUQ73" s="110"/>
      <c r="TUR73" s="110"/>
      <c r="TUS73" s="110"/>
      <c r="TUT73" s="110"/>
      <c r="TUU73" s="110"/>
      <c r="TUV73" s="110"/>
      <c r="TUW73" s="110"/>
      <c r="TUX73" s="110"/>
      <c r="TUY73" s="110"/>
      <c r="TUZ73" s="110"/>
      <c r="TVA73" s="110"/>
      <c r="TVB73" s="110"/>
      <c r="TVC73" s="110"/>
      <c r="TVD73" s="110"/>
      <c r="TVE73" s="110"/>
      <c r="TVF73" s="110"/>
      <c r="TVG73" s="110"/>
      <c r="TVH73" s="110"/>
      <c r="TVI73" s="110"/>
      <c r="TVJ73" s="110"/>
      <c r="TVK73" s="110"/>
      <c r="TVL73" s="110"/>
      <c r="TVM73" s="110"/>
      <c r="TVN73" s="110"/>
      <c r="TVO73" s="110"/>
      <c r="TVP73" s="110"/>
      <c r="TVQ73" s="110"/>
      <c r="TVR73" s="110"/>
      <c r="TVS73" s="110"/>
      <c r="TVT73" s="110"/>
      <c r="TVU73" s="110"/>
      <c r="TVV73" s="110"/>
      <c r="TVW73" s="110"/>
      <c r="TVX73" s="110"/>
      <c r="TVY73" s="110"/>
      <c r="TVZ73" s="110"/>
      <c r="TWA73" s="110"/>
      <c r="TWB73" s="110"/>
      <c r="TWC73" s="110"/>
      <c r="TWD73" s="110"/>
      <c r="TWE73" s="110"/>
      <c r="TWF73" s="110"/>
      <c r="TWG73" s="110"/>
      <c r="TWH73" s="110"/>
      <c r="TWI73" s="110"/>
      <c r="TWJ73" s="110"/>
      <c r="TWK73" s="110"/>
      <c r="TWL73" s="110"/>
      <c r="TWM73" s="110"/>
      <c r="TWN73" s="110"/>
      <c r="TWO73" s="110"/>
      <c r="TWP73" s="110"/>
      <c r="TWQ73" s="110"/>
      <c r="TWR73" s="110"/>
      <c r="TWS73" s="110"/>
      <c r="TWT73" s="110"/>
      <c r="TWU73" s="110"/>
      <c r="TWV73" s="110"/>
      <c r="TWW73" s="110"/>
      <c r="TWX73" s="110"/>
      <c r="TWY73" s="110"/>
      <c r="TWZ73" s="110"/>
      <c r="TXA73" s="110"/>
      <c r="TXB73" s="110"/>
      <c r="TXC73" s="110"/>
      <c r="TXD73" s="110"/>
      <c r="TXE73" s="110"/>
      <c r="TXF73" s="110"/>
      <c r="TXG73" s="110"/>
      <c r="TXH73" s="110"/>
      <c r="TXI73" s="110"/>
      <c r="TXJ73" s="110"/>
      <c r="TXK73" s="110"/>
      <c r="TXL73" s="110"/>
      <c r="TXM73" s="110"/>
      <c r="TXN73" s="110"/>
      <c r="TXO73" s="110"/>
      <c r="TXP73" s="110"/>
      <c r="TXQ73" s="110"/>
      <c r="TXR73" s="110"/>
      <c r="TXS73" s="110"/>
      <c r="TXT73" s="110"/>
      <c r="TXU73" s="110"/>
      <c r="TXV73" s="110"/>
      <c r="TXW73" s="110"/>
      <c r="TXX73" s="110"/>
      <c r="TXY73" s="110"/>
      <c r="TXZ73" s="110"/>
      <c r="TYA73" s="110"/>
      <c r="TYB73" s="110"/>
      <c r="TYC73" s="110"/>
      <c r="TYD73" s="110"/>
      <c r="TYE73" s="110"/>
      <c r="TYF73" s="110"/>
      <c r="TYG73" s="110"/>
      <c r="TYH73" s="110"/>
      <c r="TYI73" s="110"/>
      <c r="TYJ73" s="110"/>
      <c r="TYK73" s="110"/>
      <c r="TYL73" s="110"/>
      <c r="TYM73" s="110"/>
      <c r="TYN73" s="110"/>
      <c r="TYO73" s="110"/>
      <c r="TYP73" s="110"/>
      <c r="TYQ73" s="110"/>
      <c r="TYR73" s="110"/>
      <c r="TYS73" s="110"/>
      <c r="TYT73" s="110"/>
      <c r="TYU73" s="110"/>
      <c r="TYV73" s="110"/>
      <c r="TYW73" s="110"/>
      <c r="TYX73" s="110"/>
      <c r="TYY73" s="110"/>
      <c r="TYZ73" s="110"/>
      <c r="TZA73" s="110"/>
      <c r="TZB73" s="110"/>
      <c r="TZC73" s="110"/>
      <c r="TZD73" s="110"/>
      <c r="TZE73" s="110"/>
      <c r="TZF73" s="110"/>
      <c r="TZG73" s="110"/>
      <c r="TZH73" s="110"/>
      <c r="TZI73" s="110"/>
      <c r="TZJ73" s="110"/>
      <c r="TZK73" s="110"/>
      <c r="TZL73" s="110"/>
      <c r="TZM73" s="110"/>
      <c r="TZN73" s="110"/>
      <c r="TZO73" s="110"/>
      <c r="TZP73" s="110"/>
      <c r="TZQ73" s="110"/>
      <c r="TZR73" s="110"/>
      <c r="TZS73" s="110"/>
      <c r="TZT73" s="110"/>
      <c r="TZU73" s="110"/>
      <c r="TZV73" s="110"/>
      <c r="TZW73" s="110"/>
      <c r="TZX73" s="110"/>
      <c r="TZY73" s="110"/>
      <c r="TZZ73" s="110"/>
      <c r="UAA73" s="110"/>
      <c r="UAB73" s="110"/>
      <c r="UAC73" s="110"/>
      <c r="UAD73" s="110"/>
      <c r="UAE73" s="110"/>
      <c r="UAF73" s="110"/>
      <c r="UAG73" s="110"/>
      <c r="UAH73" s="110"/>
      <c r="UAI73" s="110"/>
      <c r="UAJ73" s="110"/>
      <c r="UAK73" s="110"/>
      <c r="UAL73" s="110"/>
      <c r="UAM73" s="110"/>
      <c r="UAN73" s="110"/>
      <c r="UAO73" s="110"/>
      <c r="UAP73" s="110"/>
      <c r="UAQ73" s="110"/>
      <c r="UAR73" s="110"/>
      <c r="UAS73" s="110"/>
      <c r="UAT73" s="110"/>
      <c r="UAU73" s="110"/>
      <c r="UAV73" s="110"/>
      <c r="UAW73" s="110"/>
      <c r="UAX73" s="110"/>
      <c r="UAY73" s="110"/>
      <c r="UAZ73" s="110"/>
      <c r="UBA73" s="110"/>
      <c r="UBB73" s="110"/>
      <c r="UBC73" s="110"/>
      <c r="UBD73" s="110"/>
      <c r="UBE73" s="110"/>
      <c r="UBF73" s="110"/>
      <c r="UBG73" s="110"/>
      <c r="UBH73" s="110"/>
      <c r="UBI73" s="110"/>
      <c r="UBJ73" s="110"/>
      <c r="UBK73" s="110"/>
      <c r="UBL73" s="110"/>
      <c r="UBM73" s="110"/>
      <c r="UBN73" s="110"/>
      <c r="UBO73" s="110"/>
      <c r="UBP73" s="110"/>
      <c r="UBQ73" s="110"/>
      <c r="UBR73" s="110"/>
      <c r="UBS73" s="110"/>
      <c r="UBT73" s="110"/>
      <c r="UBU73" s="110"/>
      <c r="UBV73" s="110"/>
      <c r="UBW73" s="110"/>
      <c r="UBX73" s="110"/>
      <c r="UBY73" s="110"/>
      <c r="UBZ73" s="110"/>
      <c r="UCA73" s="110"/>
      <c r="UCB73" s="110"/>
      <c r="UCC73" s="110"/>
      <c r="UCD73" s="110"/>
      <c r="UCE73" s="110"/>
      <c r="UCF73" s="110"/>
      <c r="UCG73" s="110"/>
      <c r="UCH73" s="110"/>
      <c r="UCI73" s="110"/>
      <c r="UCJ73" s="110"/>
      <c r="UCK73" s="110"/>
      <c r="UCL73" s="110"/>
      <c r="UCM73" s="110"/>
      <c r="UCN73" s="110"/>
      <c r="UCO73" s="110"/>
      <c r="UCP73" s="110"/>
      <c r="UCQ73" s="110"/>
      <c r="UCR73" s="110"/>
      <c r="UCS73" s="110"/>
      <c r="UCT73" s="110"/>
      <c r="UCU73" s="110"/>
      <c r="UCV73" s="110"/>
      <c r="UCW73" s="110"/>
      <c r="UCX73" s="110"/>
      <c r="UCY73" s="110"/>
      <c r="UCZ73" s="110"/>
      <c r="UDA73" s="110"/>
      <c r="UDB73" s="110"/>
      <c r="UDC73" s="110"/>
      <c r="UDD73" s="110"/>
      <c r="UDE73" s="110"/>
      <c r="UDF73" s="110"/>
      <c r="UDG73" s="110"/>
      <c r="UDH73" s="110"/>
      <c r="UDI73" s="110"/>
      <c r="UDJ73" s="110"/>
      <c r="UDK73" s="110"/>
      <c r="UDL73" s="110"/>
      <c r="UDM73" s="110"/>
      <c r="UDN73" s="110"/>
      <c r="UDO73" s="110"/>
      <c r="UDP73" s="110"/>
      <c r="UDQ73" s="110"/>
      <c r="UDR73" s="110"/>
      <c r="UDS73" s="110"/>
      <c r="UDT73" s="110"/>
      <c r="UDU73" s="110"/>
      <c r="UDV73" s="110"/>
      <c r="UDW73" s="110"/>
      <c r="UDX73" s="110"/>
      <c r="UDY73" s="110"/>
      <c r="UDZ73" s="110"/>
      <c r="UEA73" s="110"/>
      <c r="UEB73" s="110"/>
      <c r="UEC73" s="110"/>
      <c r="UED73" s="110"/>
      <c r="UEE73" s="110"/>
      <c r="UEF73" s="110"/>
      <c r="UEG73" s="110"/>
      <c r="UEH73" s="110"/>
      <c r="UEI73" s="110"/>
      <c r="UEJ73" s="110"/>
      <c r="UEK73" s="110"/>
      <c r="UEL73" s="110"/>
      <c r="UEM73" s="110"/>
      <c r="UEN73" s="110"/>
      <c r="UEO73" s="110"/>
      <c r="UEP73" s="110"/>
      <c r="UEQ73" s="110"/>
      <c r="UER73" s="110"/>
      <c r="UES73" s="110"/>
      <c r="UET73" s="110"/>
      <c r="UEU73" s="110"/>
      <c r="UEV73" s="110"/>
      <c r="UEW73" s="110"/>
      <c r="UEX73" s="110"/>
      <c r="UEY73" s="110"/>
      <c r="UEZ73" s="110"/>
      <c r="UFA73" s="110"/>
      <c r="UFB73" s="110"/>
      <c r="UFC73" s="110"/>
      <c r="UFD73" s="110"/>
      <c r="UFE73" s="110"/>
      <c r="UFF73" s="110"/>
      <c r="UFG73" s="110"/>
      <c r="UFH73" s="110"/>
      <c r="UFI73" s="110"/>
      <c r="UFJ73" s="110"/>
      <c r="UFK73" s="110"/>
      <c r="UFL73" s="110"/>
      <c r="UFM73" s="110"/>
      <c r="UFN73" s="110"/>
      <c r="UFO73" s="110"/>
      <c r="UFP73" s="110"/>
      <c r="UFQ73" s="110"/>
      <c r="UFR73" s="110"/>
      <c r="UFS73" s="110"/>
      <c r="UFT73" s="110"/>
      <c r="UFU73" s="110"/>
      <c r="UFV73" s="110"/>
      <c r="UFW73" s="110"/>
      <c r="UFX73" s="110"/>
      <c r="UFY73" s="110"/>
      <c r="UFZ73" s="110"/>
      <c r="UGA73" s="110"/>
      <c r="UGB73" s="110"/>
      <c r="UGC73" s="110"/>
      <c r="UGD73" s="110"/>
      <c r="UGE73" s="110"/>
      <c r="UGF73" s="110"/>
      <c r="UGG73" s="110"/>
      <c r="UGH73" s="110"/>
      <c r="UGI73" s="110"/>
      <c r="UGJ73" s="110"/>
      <c r="UGK73" s="110"/>
      <c r="UGL73" s="110"/>
      <c r="UGM73" s="110"/>
      <c r="UGN73" s="110"/>
      <c r="UGO73" s="110"/>
      <c r="UGP73" s="110"/>
      <c r="UGQ73" s="110"/>
      <c r="UGR73" s="110"/>
      <c r="UGS73" s="110"/>
      <c r="UGT73" s="110"/>
      <c r="UGU73" s="110"/>
      <c r="UGV73" s="110"/>
      <c r="UGW73" s="110"/>
      <c r="UGX73" s="110"/>
      <c r="UGY73" s="110"/>
      <c r="UGZ73" s="110"/>
      <c r="UHA73" s="110"/>
      <c r="UHB73" s="110"/>
      <c r="UHC73" s="110"/>
      <c r="UHD73" s="110"/>
      <c r="UHE73" s="110"/>
      <c r="UHF73" s="110"/>
      <c r="UHG73" s="110"/>
      <c r="UHH73" s="110"/>
      <c r="UHI73" s="110"/>
      <c r="UHJ73" s="110"/>
      <c r="UHK73" s="110"/>
      <c r="UHL73" s="110"/>
      <c r="UHM73" s="110"/>
      <c r="UHN73" s="110"/>
      <c r="UHO73" s="110"/>
      <c r="UHP73" s="110"/>
      <c r="UHQ73" s="110"/>
      <c r="UHR73" s="110"/>
      <c r="UHS73" s="110"/>
      <c r="UHT73" s="110"/>
      <c r="UHU73" s="110"/>
      <c r="UHV73" s="110"/>
      <c r="UHW73" s="110"/>
      <c r="UHX73" s="110"/>
      <c r="UHY73" s="110"/>
      <c r="UHZ73" s="110"/>
      <c r="UIA73" s="110"/>
      <c r="UIB73" s="110"/>
      <c r="UIC73" s="110"/>
      <c r="UID73" s="110"/>
      <c r="UIE73" s="110"/>
      <c r="UIF73" s="110"/>
      <c r="UIG73" s="110"/>
      <c r="UIH73" s="110"/>
      <c r="UII73" s="110"/>
      <c r="UIJ73" s="110"/>
      <c r="UIK73" s="110"/>
      <c r="UIL73" s="110"/>
      <c r="UIM73" s="110"/>
      <c r="UIN73" s="110"/>
      <c r="UIO73" s="110"/>
      <c r="UIP73" s="110"/>
      <c r="UIQ73" s="110"/>
      <c r="UIR73" s="110"/>
      <c r="UIS73" s="110"/>
      <c r="UIT73" s="110"/>
      <c r="UIU73" s="110"/>
      <c r="UIV73" s="110"/>
      <c r="UIW73" s="110"/>
      <c r="UIX73" s="110"/>
      <c r="UIY73" s="110"/>
      <c r="UIZ73" s="110"/>
      <c r="UJA73" s="110"/>
      <c r="UJB73" s="110"/>
      <c r="UJC73" s="110"/>
      <c r="UJD73" s="110"/>
      <c r="UJE73" s="110"/>
      <c r="UJF73" s="110"/>
      <c r="UJG73" s="110"/>
      <c r="UJH73" s="110"/>
      <c r="UJI73" s="110"/>
      <c r="UJJ73" s="110"/>
      <c r="UJK73" s="110"/>
      <c r="UJL73" s="110"/>
      <c r="UJM73" s="110"/>
      <c r="UJN73" s="110"/>
      <c r="UJO73" s="110"/>
      <c r="UJP73" s="110"/>
      <c r="UJQ73" s="110"/>
      <c r="UJR73" s="110"/>
      <c r="UJS73" s="110"/>
      <c r="UJT73" s="110"/>
      <c r="UJU73" s="110"/>
      <c r="UJV73" s="110"/>
      <c r="UJW73" s="110"/>
      <c r="UJX73" s="110"/>
      <c r="UJY73" s="110"/>
      <c r="UJZ73" s="110"/>
      <c r="UKA73" s="110"/>
      <c r="UKB73" s="110"/>
      <c r="UKC73" s="110"/>
      <c r="UKD73" s="110"/>
      <c r="UKE73" s="110"/>
      <c r="UKF73" s="110"/>
      <c r="UKG73" s="110"/>
      <c r="UKH73" s="110"/>
      <c r="UKI73" s="110"/>
      <c r="UKJ73" s="110"/>
      <c r="UKK73" s="110"/>
      <c r="UKL73" s="110"/>
      <c r="UKM73" s="110"/>
      <c r="UKN73" s="110"/>
      <c r="UKO73" s="110"/>
      <c r="UKP73" s="110"/>
      <c r="UKQ73" s="110"/>
      <c r="UKR73" s="110"/>
      <c r="UKS73" s="110"/>
      <c r="UKT73" s="110"/>
      <c r="UKU73" s="110"/>
      <c r="UKV73" s="110"/>
      <c r="UKW73" s="110"/>
      <c r="UKX73" s="110"/>
      <c r="UKY73" s="110"/>
      <c r="UKZ73" s="110"/>
      <c r="ULA73" s="110"/>
      <c r="ULB73" s="110"/>
      <c r="ULC73" s="110"/>
      <c r="ULD73" s="110"/>
      <c r="ULE73" s="110"/>
      <c r="ULF73" s="110"/>
      <c r="ULG73" s="110"/>
      <c r="ULH73" s="110"/>
      <c r="ULI73" s="110"/>
      <c r="ULJ73" s="110"/>
      <c r="ULK73" s="110"/>
      <c r="ULL73" s="110"/>
      <c r="ULM73" s="110"/>
      <c r="ULN73" s="110"/>
      <c r="ULO73" s="110"/>
      <c r="ULP73" s="110"/>
      <c r="ULQ73" s="110"/>
      <c r="ULR73" s="110"/>
      <c r="ULS73" s="110"/>
      <c r="ULT73" s="110"/>
      <c r="ULU73" s="110"/>
      <c r="ULV73" s="110"/>
      <c r="ULW73" s="110"/>
      <c r="ULX73" s="110"/>
      <c r="ULY73" s="110"/>
      <c r="ULZ73" s="110"/>
      <c r="UMA73" s="110"/>
      <c r="UMB73" s="110"/>
      <c r="UMC73" s="110"/>
      <c r="UMD73" s="110"/>
      <c r="UME73" s="110"/>
      <c r="UMF73" s="110"/>
      <c r="UMG73" s="110"/>
      <c r="UMH73" s="110"/>
      <c r="UMI73" s="110"/>
      <c r="UMJ73" s="110"/>
      <c r="UMK73" s="110"/>
      <c r="UML73" s="110"/>
      <c r="UMM73" s="110"/>
      <c r="UMN73" s="110"/>
      <c r="UMO73" s="110"/>
      <c r="UMP73" s="110"/>
      <c r="UMQ73" s="110"/>
      <c r="UMR73" s="110"/>
      <c r="UMS73" s="110"/>
      <c r="UMT73" s="110"/>
      <c r="UMU73" s="110"/>
      <c r="UMV73" s="110"/>
      <c r="UMW73" s="110"/>
      <c r="UMX73" s="110"/>
      <c r="UMY73" s="110"/>
      <c r="UMZ73" s="110"/>
      <c r="UNA73" s="110"/>
      <c r="UNB73" s="110"/>
      <c r="UNC73" s="110"/>
      <c r="UND73" s="110"/>
      <c r="UNE73" s="110"/>
      <c r="UNF73" s="110"/>
      <c r="UNG73" s="110"/>
      <c r="UNH73" s="110"/>
      <c r="UNI73" s="110"/>
      <c r="UNJ73" s="110"/>
      <c r="UNK73" s="110"/>
      <c r="UNL73" s="110"/>
      <c r="UNM73" s="110"/>
      <c r="UNN73" s="110"/>
      <c r="UNO73" s="110"/>
      <c r="UNP73" s="110"/>
      <c r="UNQ73" s="110"/>
      <c r="UNR73" s="110"/>
      <c r="UNS73" s="110"/>
      <c r="UNT73" s="110"/>
      <c r="UNU73" s="110"/>
      <c r="UNV73" s="110"/>
      <c r="UNW73" s="110"/>
      <c r="UNX73" s="110"/>
      <c r="UNY73" s="110"/>
      <c r="UNZ73" s="110"/>
      <c r="UOA73" s="110"/>
      <c r="UOB73" s="110"/>
      <c r="UOC73" s="110"/>
      <c r="UOD73" s="110"/>
      <c r="UOE73" s="110"/>
      <c r="UOF73" s="110"/>
      <c r="UOG73" s="110"/>
      <c r="UOH73" s="110"/>
      <c r="UOI73" s="110"/>
      <c r="UOJ73" s="110"/>
      <c r="UOK73" s="110"/>
      <c r="UOL73" s="110"/>
      <c r="UOM73" s="110"/>
      <c r="UON73" s="110"/>
      <c r="UOO73" s="110"/>
      <c r="UOP73" s="110"/>
      <c r="UOQ73" s="110"/>
      <c r="UOR73" s="110"/>
      <c r="UOS73" s="110"/>
      <c r="UOT73" s="110"/>
      <c r="UOU73" s="110"/>
      <c r="UOV73" s="110"/>
      <c r="UOW73" s="110"/>
      <c r="UOX73" s="110"/>
      <c r="UOY73" s="110"/>
      <c r="UOZ73" s="110"/>
      <c r="UPA73" s="110"/>
      <c r="UPB73" s="110"/>
      <c r="UPC73" s="110"/>
      <c r="UPD73" s="110"/>
      <c r="UPE73" s="110"/>
      <c r="UPF73" s="110"/>
      <c r="UPG73" s="110"/>
      <c r="UPH73" s="110"/>
      <c r="UPI73" s="110"/>
      <c r="UPJ73" s="110"/>
      <c r="UPK73" s="110"/>
      <c r="UPL73" s="110"/>
      <c r="UPM73" s="110"/>
      <c r="UPN73" s="110"/>
      <c r="UPO73" s="110"/>
      <c r="UPP73" s="110"/>
      <c r="UPQ73" s="110"/>
      <c r="UPR73" s="110"/>
      <c r="UPS73" s="110"/>
      <c r="UPT73" s="110"/>
      <c r="UPU73" s="110"/>
      <c r="UPV73" s="110"/>
      <c r="UPW73" s="110"/>
      <c r="UPX73" s="110"/>
      <c r="UPY73" s="110"/>
      <c r="UPZ73" s="110"/>
      <c r="UQA73" s="110"/>
      <c r="UQB73" s="110"/>
      <c r="UQC73" s="110"/>
      <c r="UQD73" s="110"/>
      <c r="UQE73" s="110"/>
      <c r="UQF73" s="110"/>
      <c r="UQG73" s="110"/>
      <c r="UQH73" s="110"/>
      <c r="UQI73" s="110"/>
      <c r="UQJ73" s="110"/>
      <c r="UQK73" s="110"/>
      <c r="UQL73" s="110"/>
      <c r="UQM73" s="110"/>
      <c r="UQN73" s="110"/>
      <c r="UQO73" s="110"/>
      <c r="UQP73" s="110"/>
      <c r="UQQ73" s="110"/>
      <c r="UQR73" s="110"/>
      <c r="UQS73" s="110"/>
      <c r="UQT73" s="110"/>
      <c r="UQU73" s="110"/>
      <c r="UQV73" s="110"/>
      <c r="UQW73" s="110"/>
      <c r="UQX73" s="110"/>
      <c r="UQY73" s="110"/>
      <c r="UQZ73" s="110"/>
      <c r="URA73" s="110"/>
      <c r="URB73" s="110"/>
      <c r="URC73" s="110"/>
      <c r="URD73" s="110"/>
      <c r="URE73" s="110"/>
      <c r="URF73" s="110"/>
      <c r="URG73" s="110"/>
      <c r="URH73" s="110"/>
      <c r="URI73" s="110"/>
      <c r="URJ73" s="110"/>
      <c r="URK73" s="110"/>
      <c r="URL73" s="110"/>
      <c r="URM73" s="110"/>
      <c r="URN73" s="110"/>
      <c r="URO73" s="110"/>
      <c r="URP73" s="110"/>
      <c r="URQ73" s="110"/>
      <c r="URR73" s="110"/>
      <c r="URS73" s="110"/>
      <c r="URT73" s="110"/>
      <c r="URU73" s="110"/>
      <c r="URV73" s="110"/>
      <c r="URW73" s="110"/>
      <c r="URX73" s="110"/>
      <c r="URY73" s="110"/>
      <c r="URZ73" s="110"/>
      <c r="USA73" s="110"/>
      <c r="USB73" s="110"/>
      <c r="USC73" s="110"/>
      <c r="USD73" s="110"/>
      <c r="USE73" s="110"/>
      <c r="USF73" s="110"/>
      <c r="USG73" s="110"/>
      <c r="USH73" s="110"/>
      <c r="USI73" s="110"/>
      <c r="USJ73" s="110"/>
      <c r="USK73" s="110"/>
      <c r="USL73" s="110"/>
      <c r="USM73" s="110"/>
      <c r="USN73" s="110"/>
      <c r="USO73" s="110"/>
      <c r="USP73" s="110"/>
      <c r="USQ73" s="110"/>
      <c r="USR73" s="110"/>
      <c r="USS73" s="110"/>
      <c r="UST73" s="110"/>
      <c r="USU73" s="110"/>
      <c r="USV73" s="110"/>
      <c r="USW73" s="110"/>
      <c r="USX73" s="110"/>
      <c r="USY73" s="110"/>
      <c r="USZ73" s="110"/>
      <c r="UTA73" s="110"/>
      <c r="UTB73" s="110"/>
      <c r="UTC73" s="110"/>
      <c r="UTD73" s="110"/>
      <c r="UTE73" s="110"/>
      <c r="UTF73" s="110"/>
      <c r="UTG73" s="110"/>
      <c r="UTH73" s="110"/>
      <c r="UTI73" s="110"/>
      <c r="UTJ73" s="110"/>
      <c r="UTK73" s="110"/>
      <c r="UTL73" s="110"/>
      <c r="UTM73" s="110"/>
      <c r="UTN73" s="110"/>
      <c r="UTO73" s="110"/>
      <c r="UTP73" s="110"/>
      <c r="UTQ73" s="110"/>
      <c r="UTR73" s="110"/>
      <c r="UTS73" s="110"/>
      <c r="UTT73" s="110"/>
      <c r="UTU73" s="110"/>
      <c r="UTV73" s="110"/>
      <c r="UTW73" s="110"/>
      <c r="UTX73" s="110"/>
      <c r="UTY73" s="110"/>
      <c r="UTZ73" s="110"/>
      <c r="UUA73" s="110"/>
      <c r="UUB73" s="110"/>
      <c r="UUC73" s="110"/>
      <c r="UUD73" s="110"/>
      <c r="UUE73" s="110"/>
      <c r="UUF73" s="110"/>
      <c r="UUG73" s="110"/>
      <c r="UUH73" s="110"/>
      <c r="UUI73" s="110"/>
      <c r="UUJ73" s="110"/>
      <c r="UUK73" s="110"/>
      <c r="UUL73" s="110"/>
      <c r="UUM73" s="110"/>
      <c r="UUN73" s="110"/>
      <c r="UUO73" s="110"/>
      <c r="UUP73" s="110"/>
      <c r="UUQ73" s="110"/>
      <c r="UUR73" s="110"/>
      <c r="UUS73" s="110"/>
      <c r="UUT73" s="110"/>
      <c r="UUU73" s="110"/>
      <c r="UUV73" s="110"/>
      <c r="UUW73" s="110"/>
      <c r="UUX73" s="110"/>
      <c r="UUY73" s="110"/>
      <c r="UUZ73" s="110"/>
      <c r="UVA73" s="110"/>
      <c r="UVB73" s="110"/>
      <c r="UVC73" s="110"/>
      <c r="UVD73" s="110"/>
      <c r="UVE73" s="110"/>
      <c r="UVF73" s="110"/>
      <c r="UVG73" s="110"/>
      <c r="UVH73" s="110"/>
      <c r="UVI73" s="110"/>
      <c r="UVJ73" s="110"/>
      <c r="UVK73" s="110"/>
      <c r="UVL73" s="110"/>
      <c r="UVM73" s="110"/>
      <c r="UVN73" s="110"/>
      <c r="UVO73" s="110"/>
      <c r="UVP73" s="110"/>
      <c r="UVQ73" s="110"/>
      <c r="UVR73" s="110"/>
      <c r="UVS73" s="110"/>
      <c r="UVT73" s="110"/>
      <c r="UVU73" s="110"/>
      <c r="UVV73" s="110"/>
      <c r="UVW73" s="110"/>
      <c r="UVX73" s="110"/>
      <c r="UVY73" s="110"/>
      <c r="UVZ73" s="110"/>
      <c r="UWA73" s="110"/>
      <c r="UWB73" s="110"/>
      <c r="UWC73" s="110"/>
      <c r="UWD73" s="110"/>
      <c r="UWE73" s="110"/>
      <c r="UWF73" s="110"/>
      <c r="UWG73" s="110"/>
      <c r="UWH73" s="110"/>
      <c r="UWI73" s="110"/>
      <c r="UWJ73" s="110"/>
      <c r="UWK73" s="110"/>
      <c r="UWL73" s="110"/>
      <c r="UWM73" s="110"/>
      <c r="UWN73" s="110"/>
      <c r="UWO73" s="110"/>
      <c r="UWP73" s="110"/>
      <c r="UWQ73" s="110"/>
      <c r="UWR73" s="110"/>
      <c r="UWS73" s="110"/>
      <c r="UWT73" s="110"/>
      <c r="UWU73" s="110"/>
      <c r="UWV73" s="110"/>
      <c r="UWW73" s="110"/>
      <c r="UWX73" s="110"/>
      <c r="UWY73" s="110"/>
      <c r="UWZ73" s="110"/>
      <c r="UXA73" s="110"/>
      <c r="UXB73" s="110"/>
      <c r="UXC73" s="110"/>
      <c r="UXD73" s="110"/>
      <c r="UXE73" s="110"/>
      <c r="UXF73" s="110"/>
      <c r="UXG73" s="110"/>
      <c r="UXH73" s="110"/>
      <c r="UXI73" s="110"/>
      <c r="UXJ73" s="110"/>
      <c r="UXK73" s="110"/>
      <c r="UXL73" s="110"/>
      <c r="UXM73" s="110"/>
      <c r="UXN73" s="110"/>
      <c r="UXO73" s="110"/>
      <c r="UXP73" s="110"/>
      <c r="UXQ73" s="110"/>
      <c r="UXR73" s="110"/>
      <c r="UXS73" s="110"/>
      <c r="UXT73" s="110"/>
      <c r="UXU73" s="110"/>
      <c r="UXV73" s="110"/>
      <c r="UXW73" s="110"/>
      <c r="UXX73" s="110"/>
      <c r="UXY73" s="110"/>
      <c r="UXZ73" s="110"/>
      <c r="UYA73" s="110"/>
      <c r="UYB73" s="110"/>
      <c r="UYC73" s="110"/>
      <c r="UYD73" s="110"/>
      <c r="UYE73" s="110"/>
      <c r="UYF73" s="110"/>
      <c r="UYG73" s="110"/>
      <c r="UYH73" s="110"/>
      <c r="UYI73" s="110"/>
      <c r="UYJ73" s="110"/>
      <c r="UYK73" s="110"/>
      <c r="UYL73" s="110"/>
      <c r="UYM73" s="110"/>
      <c r="UYN73" s="110"/>
      <c r="UYO73" s="110"/>
      <c r="UYP73" s="110"/>
      <c r="UYQ73" s="110"/>
      <c r="UYR73" s="110"/>
      <c r="UYS73" s="110"/>
      <c r="UYT73" s="110"/>
      <c r="UYU73" s="110"/>
      <c r="UYV73" s="110"/>
      <c r="UYW73" s="110"/>
      <c r="UYX73" s="110"/>
      <c r="UYY73" s="110"/>
      <c r="UYZ73" s="110"/>
      <c r="UZA73" s="110"/>
      <c r="UZB73" s="110"/>
      <c r="UZC73" s="110"/>
      <c r="UZD73" s="110"/>
      <c r="UZE73" s="110"/>
      <c r="UZF73" s="110"/>
      <c r="UZG73" s="110"/>
      <c r="UZH73" s="110"/>
      <c r="UZI73" s="110"/>
      <c r="UZJ73" s="110"/>
      <c r="UZK73" s="110"/>
      <c r="UZL73" s="110"/>
      <c r="UZM73" s="110"/>
      <c r="UZN73" s="110"/>
      <c r="UZO73" s="110"/>
      <c r="UZP73" s="110"/>
      <c r="UZQ73" s="110"/>
      <c r="UZR73" s="110"/>
      <c r="UZS73" s="110"/>
      <c r="UZT73" s="110"/>
      <c r="UZU73" s="110"/>
      <c r="UZV73" s="110"/>
      <c r="UZW73" s="110"/>
      <c r="UZX73" s="110"/>
      <c r="UZY73" s="110"/>
      <c r="UZZ73" s="110"/>
      <c r="VAA73" s="110"/>
      <c r="VAB73" s="110"/>
      <c r="VAC73" s="110"/>
      <c r="VAD73" s="110"/>
      <c r="VAE73" s="110"/>
      <c r="VAF73" s="110"/>
      <c r="VAG73" s="110"/>
      <c r="VAH73" s="110"/>
      <c r="VAI73" s="110"/>
      <c r="VAJ73" s="110"/>
      <c r="VAK73" s="110"/>
      <c r="VAL73" s="110"/>
      <c r="VAM73" s="110"/>
      <c r="VAN73" s="110"/>
      <c r="VAO73" s="110"/>
      <c r="VAP73" s="110"/>
      <c r="VAQ73" s="110"/>
      <c r="VAR73" s="110"/>
      <c r="VAS73" s="110"/>
      <c r="VAT73" s="110"/>
      <c r="VAU73" s="110"/>
      <c r="VAV73" s="110"/>
      <c r="VAW73" s="110"/>
      <c r="VAX73" s="110"/>
      <c r="VAY73" s="110"/>
      <c r="VAZ73" s="110"/>
      <c r="VBA73" s="110"/>
      <c r="VBB73" s="110"/>
      <c r="VBC73" s="110"/>
      <c r="VBD73" s="110"/>
      <c r="VBE73" s="110"/>
      <c r="VBF73" s="110"/>
      <c r="VBG73" s="110"/>
      <c r="VBH73" s="110"/>
      <c r="VBI73" s="110"/>
      <c r="VBJ73" s="110"/>
      <c r="VBK73" s="110"/>
      <c r="VBL73" s="110"/>
      <c r="VBM73" s="110"/>
      <c r="VBN73" s="110"/>
      <c r="VBO73" s="110"/>
      <c r="VBP73" s="110"/>
      <c r="VBQ73" s="110"/>
      <c r="VBR73" s="110"/>
      <c r="VBS73" s="110"/>
      <c r="VBT73" s="110"/>
      <c r="VBU73" s="110"/>
      <c r="VBV73" s="110"/>
      <c r="VBW73" s="110"/>
      <c r="VBX73" s="110"/>
      <c r="VBY73" s="110"/>
      <c r="VBZ73" s="110"/>
      <c r="VCA73" s="110"/>
      <c r="VCB73" s="110"/>
      <c r="VCC73" s="110"/>
      <c r="VCD73" s="110"/>
      <c r="VCE73" s="110"/>
      <c r="VCF73" s="110"/>
      <c r="VCG73" s="110"/>
      <c r="VCH73" s="110"/>
      <c r="VCI73" s="110"/>
      <c r="VCJ73" s="110"/>
      <c r="VCK73" s="110"/>
      <c r="VCL73" s="110"/>
      <c r="VCM73" s="110"/>
      <c r="VCN73" s="110"/>
      <c r="VCO73" s="110"/>
      <c r="VCP73" s="110"/>
      <c r="VCQ73" s="110"/>
      <c r="VCR73" s="110"/>
      <c r="VCS73" s="110"/>
      <c r="VCT73" s="110"/>
      <c r="VCU73" s="110"/>
      <c r="VCV73" s="110"/>
      <c r="VCW73" s="110"/>
      <c r="VCX73" s="110"/>
      <c r="VCY73" s="110"/>
      <c r="VCZ73" s="110"/>
      <c r="VDA73" s="110"/>
      <c r="VDB73" s="110"/>
      <c r="VDC73" s="110"/>
      <c r="VDD73" s="110"/>
      <c r="VDE73" s="110"/>
      <c r="VDF73" s="110"/>
      <c r="VDG73" s="110"/>
      <c r="VDH73" s="110"/>
      <c r="VDI73" s="110"/>
      <c r="VDJ73" s="110"/>
      <c r="VDK73" s="110"/>
      <c r="VDL73" s="110"/>
      <c r="VDM73" s="110"/>
      <c r="VDN73" s="110"/>
      <c r="VDO73" s="110"/>
      <c r="VDP73" s="110"/>
      <c r="VDQ73" s="110"/>
      <c r="VDR73" s="110"/>
      <c r="VDS73" s="110"/>
      <c r="VDT73" s="110"/>
      <c r="VDU73" s="110"/>
      <c r="VDV73" s="110"/>
      <c r="VDW73" s="110"/>
      <c r="VDX73" s="110"/>
      <c r="VDY73" s="110"/>
      <c r="VDZ73" s="110"/>
      <c r="VEA73" s="110"/>
      <c r="VEB73" s="110"/>
      <c r="VEC73" s="110"/>
      <c r="VED73" s="110"/>
      <c r="VEE73" s="110"/>
      <c r="VEF73" s="110"/>
      <c r="VEG73" s="110"/>
      <c r="VEH73" s="110"/>
      <c r="VEI73" s="110"/>
      <c r="VEJ73" s="110"/>
      <c r="VEK73" s="110"/>
      <c r="VEL73" s="110"/>
      <c r="VEM73" s="110"/>
      <c r="VEN73" s="110"/>
      <c r="VEO73" s="110"/>
      <c r="VEP73" s="110"/>
      <c r="VEQ73" s="110"/>
      <c r="VER73" s="110"/>
      <c r="VES73" s="110"/>
      <c r="VET73" s="110"/>
      <c r="VEU73" s="110"/>
      <c r="VEV73" s="110"/>
      <c r="VEW73" s="110"/>
      <c r="VEX73" s="110"/>
      <c r="VEY73" s="110"/>
      <c r="VEZ73" s="110"/>
      <c r="VFA73" s="110"/>
      <c r="VFB73" s="110"/>
      <c r="VFC73" s="110"/>
      <c r="VFD73" s="110"/>
      <c r="VFE73" s="110"/>
      <c r="VFF73" s="110"/>
      <c r="VFG73" s="110"/>
      <c r="VFH73" s="110"/>
      <c r="VFI73" s="110"/>
      <c r="VFJ73" s="110"/>
      <c r="VFK73" s="110"/>
      <c r="VFL73" s="110"/>
      <c r="VFM73" s="110"/>
      <c r="VFN73" s="110"/>
      <c r="VFO73" s="110"/>
      <c r="VFP73" s="110"/>
      <c r="VFQ73" s="110"/>
      <c r="VFR73" s="110"/>
      <c r="VFS73" s="110"/>
      <c r="VFT73" s="110"/>
      <c r="VFU73" s="110"/>
      <c r="VFV73" s="110"/>
      <c r="VFW73" s="110"/>
      <c r="VFX73" s="110"/>
      <c r="VFY73" s="110"/>
      <c r="VFZ73" s="110"/>
      <c r="VGA73" s="110"/>
      <c r="VGB73" s="110"/>
      <c r="VGC73" s="110"/>
      <c r="VGD73" s="110"/>
      <c r="VGE73" s="110"/>
      <c r="VGF73" s="110"/>
      <c r="VGG73" s="110"/>
      <c r="VGH73" s="110"/>
      <c r="VGI73" s="110"/>
      <c r="VGJ73" s="110"/>
      <c r="VGK73" s="110"/>
      <c r="VGL73" s="110"/>
      <c r="VGM73" s="110"/>
      <c r="VGN73" s="110"/>
      <c r="VGO73" s="110"/>
      <c r="VGP73" s="110"/>
      <c r="VGQ73" s="110"/>
      <c r="VGR73" s="110"/>
      <c r="VGS73" s="110"/>
      <c r="VGT73" s="110"/>
      <c r="VGU73" s="110"/>
      <c r="VGV73" s="110"/>
      <c r="VGW73" s="110"/>
      <c r="VGX73" s="110"/>
      <c r="VGY73" s="110"/>
      <c r="VGZ73" s="110"/>
      <c r="VHA73" s="110"/>
      <c r="VHB73" s="110"/>
      <c r="VHC73" s="110"/>
      <c r="VHD73" s="110"/>
      <c r="VHE73" s="110"/>
      <c r="VHF73" s="110"/>
      <c r="VHG73" s="110"/>
      <c r="VHH73" s="110"/>
      <c r="VHI73" s="110"/>
      <c r="VHJ73" s="110"/>
      <c r="VHK73" s="110"/>
      <c r="VHL73" s="110"/>
      <c r="VHM73" s="110"/>
      <c r="VHN73" s="110"/>
      <c r="VHO73" s="110"/>
      <c r="VHP73" s="110"/>
      <c r="VHQ73" s="110"/>
      <c r="VHR73" s="110"/>
      <c r="VHS73" s="110"/>
      <c r="VHT73" s="110"/>
      <c r="VHU73" s="110"/>
      <c r="VHV73" s="110"/>
      <c r="VHW73" s="110"/>
      <c r="VHX73" s="110"/>
      <c r="VHY73" s="110"/>
      <c r="VHZ73" s="110"/>
      <c r="VIA73" s="110"/>
      <c r="VIB73" s="110"/>
      <c r="VIC73" s="110"/>
      <c r="VID73" s="110"/>
      <c r="VIE73" s="110"/>
      <c r="VIF73" s="110"/>
      <c r="VIG73" s="110"/>
      <c r="VIH73" s="110"/>
      <c r="VII73" s="110"/>
      <c r="VIJ73" s="110"/>
      <c r="VIK73" s="110"/>
      <c r="VIL73" s="110"/>
      <c r="VIM73" s="110"/>
      <c r="VIN73" s="110"/>
      <c r="VIO73" s="110"/>
      <c r="VIP73" s="110"/>
      <c r="VIQ73" s="110"/>
      <c r="VIR73" s="110"/>
      <c r="VIS73" s="110"/>
      <c r="VIT73" s="110"/>
      <c r="VIU73" s="110"/>
      <c r="VIV73" s="110"/>
      <c r="VIW73" s="110"/>
      <c r="VIX73" s="110"/>
      <c r="VIY73" s="110"/>
      <c r="VIZ73" s="110"/>
      <c r="VJA73" s="110"/>
      <c r="VJB73" s="110"/>
      <c r="VJC73" s="110"/>
      <c r="VJD73" s="110"/>
      <c r="VJE73" s="110"/>
      <c r="VJF73" s="110"/>
      <c r="VJG73" s="110"/>
      <c r="VJH73" s="110"/>
      <c r="VJI73" s="110"/>
      <c r="VJJ73" s="110"/>
      <c r="VJK73" s="110"/>
      <c r="VJL73" s="110"/>
      <c r="VJM73" s="110"/>
      <c r="VJN73" s="110"/>
      <c r="VJO73" s="110"/>
      <c r="VJP73" s="110"/>
      <c r="VJQ73" s="110"/>
      <c r="VJR73" s="110"/>
      <c r="VJS73" s="110"/>
      <c r="VJT73" s="110"/>
      <c r="VJU73" s="110"/>
      <c r="VJV73" s="110"/>
      <c r="VJW73" s="110"/>
      <c r="VJX73" s="110"/>
      <c r="VJY73" s="110"/>
      <c r="VJZ73" s="110"/>
      <c r="VKA73" s="110"/>
      <c r="VKB73" s="110"/>
      <c r="VKC73" s="110"/>
      <c r="VKD73" s="110"/>
      <c r="VKE73" s="110"/>
      <c r="VKF73" s="110"/>
      <c r="VKG73" s="110"/>
      <c r="VKH73" s="110"/>
      <c r="VKI73" s="110"/>
      <c r="VKJ73" s="110"/>
      <c r="VKK73" s="110"/>
      <c r="VKL73" s="110"/>
      <c r="VKM73" s="110"/>
      <c r="VKN73" s="110"/>
      <c r="VKO73" s="110"/>
      <c r="VKP73" s="110"/>
      <c r="VKQ73" s="110"/>
      <c r="VKR73" s="110"/>
      <c r="VKS73" s="110"/>
      <c r="VKT73" s="110"/>
      <c r="VKU73" s="110"/>
      <c r="VKV73" s="110"/>
      <c r="VKW73" s="110"/>
      <c r="VKX73" s="110"/>
      <c r="VKY73" s="110"/>
      <c r="VKZ73" s="110"/>
      <c r="VLA73" s="110"/>
      <c r="VLB73" s="110"/>
      <c r="VLC73" s="110"/>
      <c r="VLD73" s="110"/>
      <c r="VLE73" s="110"/>
      <c r="VLF73" s="110"/>
      <c r="VLG73" s="110"/>
      <c r="VLH73" s="110"/>
      <c r="VLI73" s="110"/>
      <c r="VLJ73" s="110"/>
      <c r="VLK73" s="110"/>
      <c r="VLL73" s="110"/>
      <c r="VLM73" s="110"/>
      <c r="VLN73" s="110"/>
      <c r="VLO73" s="110"/>
      <c r="VLP73" s="110"/>
      <c r="VLQ73" s="110"/>
      <c r="VLR73" s="110"/>
      <c r="VLS73" s="110"/>
      <c r="VLT73" s="110"/>
      <c r="VLU73" s="110"/>
      <c r="VLV73" s="110"/>
      <c r="VLW73" s="110"/>
      <c r="VLX73" s="110"/>
      <c r="VLY73" s="110"/>
      <c r="VLZ73" s="110"/>
      <c r="VMA73" s="110"/>
      <c r="VMB73" s="110"/>
      <c r="VMC73" s="110"/>
      <c r="VMD73" s="110"/>
      <c r="VME73" s="110"/>
      <c r="VMF73" s="110"/>
      <c r="VMG73" s="110"/>
      <c r="VMH73" s="110"/>
      <c r="VMI73" s="110"/>
      <c r="VMJ73" s="110"/>
      <c r="VMK73" s="110"/>
      <c r="VML73" s="110"/>
      <c r="VMM73" s="110"/>
      <c r="VMN73" s="110"/>
      <c r="VMO73" s="110"/>
      <c r="VMP73" s="110"/>
      <c r="VMQ73" s="110"/>
      <c r="VMR73" s="110"/>
      <c r="VMS73" s="110"/>
      <c r="VMT73" s="110"/>
      <c r="VMU73" s="110"/>
      <c r="VMV73" s="110"/>
      <c r="VMW73" s="110"/>
      <c r="VMX73" s="110"/>
      <c r="VMY73" s="110"/>
      <c r="VMZ73" s="110"/>
      <c r="VNA73" s="110"/>
      <c r="VNB73" s="110"/>
      <c r="VNC73" s="110"/>
      <c r="VND73" s="110"/>
      <c r="VNE73" s="110"/>
      <c r="VNF73" s="110"/>
      <c r="VNG73" s="110"/>
      <c r="VNH73" s="110"/>
      <c r="VNI73" s="110"/>
      <c r="VNJ73" s="110"/>
      <c r="VNK73" s="110"/>
      <c r="VNL73" s="110"/>
      <c r="VNM73" s="110"/>
      <c r="VNN73" s="110"/>
      <c r="VNO73" s="110"/>
      <c r="VNP73" s="110"/>
      <c r="VNQ73" s="110"/>
      <c r="VNR73" s="110"/>
      <c r="VNS73" s="110"/>
      <c r="VNT73" s="110"/>
      <c r="VNU73" s="110"/>
      <c r="VNV73" s="110"/>
      <c r="VNW73" s="110"/>
      <c r="VNX73" s="110"/>
      <c r="VNY73" s="110"/>
      <c r="VNZ73" s="110"/>
      <c r="VOA73" s="110"/>
      <c r="VOB73" s="110"/>
      <c r="VOC73" s="110"/>
      <c r="VOD73" s="110"/>
      <c r="VOE73" s="110"/>
      <c r="VOF73" s="110"/>
      <c r="VOG73" s="110"/>
      <c r="VOH73" s="110"/>
      <c r="VOI73" s="110"/>
      <c r="VOJ73" s="110"/>
      <c r="VOK73" s="110"/>
      <c r="VOL73" s="110"/>
      <c r="VOM73" s="110"/>
      <c r="VON73" s="110"/>
      <c r="VOO73" s="110"/>
      <c r="VOP73" s="110"/>
      <c r="VOQ73" s="110"/>
      <c r="VOR73" s="110"/>
      <c r="VOS73" s="110"/>
      <c r="VOT73" s="110"/>
      <c r="VOU73" s="110"/>
      <c r="VOV73" s="110"/>
      <c r="VOW73" s="110"/>
      <c r="VOX73" s="110"/>
      <c r="VOY73" s="110"/>
      <c r="VOZ73" s="110"/>
      <c r="VPA73" s="110"/>
      <c r="VPB73" s="110"/>
      <c r="VPC73" s="110"/>
      <c r="VPD73" s="110"/>
      <c r="VPE73" s="110"/>
      <c r="VPF73" s="110"/>
      <c r="VPG73" s="110"/>
      <c r="VPH73" s="110"/>
      <c r="VPI73" s="110"/>
      <c r="VPJ73" s="110"/>
      <c r="VPK73" s="110"/>
      <c r="VPL73" s="110"/>
      <c r="VPM73" s="110"/>
      <c r="VPN73" s="110"/>
      <c r="VPO73" s="110"/>
      <c r="VPP73" s="110"/>
      <c r="VPQ73" s="110"/>
      <c r="VPR73" s="110"/>
      <c r="VPS73" s="110"/>
      <c r="VPT73" s="110"/>
      <c r="VPU73" s="110"/>
      <c r="VPV73" s="110"/>
      <c r="VPW73" s="110"/>
      <c r="VPX73" s="110"/>
      <c r="VPY73" s="110"/>
      <c r="VPZ73" s="110"/>
      <c r="VQA73" s="110"/>
      <c r="VQB73" s="110"/>
      <c r="VQC73" s="110"/>
      <c r="VQD73" s="110"/>
      <c r="VQE73" s="110"/>
      <c r="VQF73" s="110"/>
      <c r="VQG73" s="110"/>
      <c r="VQH73" s="110"/>
      <c r="VQI73" s="110"/>
      <c r="VQJ73" s="110"/>
      <c r="VQK73" s="110"/>
      <c r="VQL73" s="110"/>
      <c r="VQM73" s="110"/>
      <c r="VQN73" s="110"/>
      <c r="VQO73" s="110"/>
      <c r="VQP73" s="110"/>
      <c r="VQQ73" s="110"/>
      <c r="VQR73" s="110"/>
      <c r="VQS73" s="110"/>
      <c r="VQT73" s="110"/>
      <c r="VQU73" s="110"/>
      <c r="VQV73" s="110"/>
      <c r="VQW73" s="110"/>
      <c r="VQX73" s="110"/>
      <c r="VQY73" s="110"/>
      <c r="VQZ73" s="110"/>
      <c r="VRA73" s="110"/>
      <c r="VRB73" s="110"/>
      <c r="VRC73" s="110"/>
      <c r="VRD73" s="110"/>
      <c r="VRE73" s="110"/>
      <c r="VRF73" s="110"/>
      <c r="VRG73" s="110"/>
      <c r="VRH73" s="110"/>
      <c r="VRI73" s="110"/>
      <c r="VRJ73" s="110"/>
      <c r="VRK73" s="110"/>
      <c r="VRL73" s="110"/>
      <c r="VRM73" s="110"/>
      <c r="VRN73" s="110"/>
      <c r="VRO73" s="110"/>
      <c r="VRP73" s="110"/>
      <c r="VRQ73" s="110"/>
      <c r="VRR73" s="110"/>
      <c r="VRS73" s="110"/>
      <c r="VRT73" s="110"/>
      <c r="VRU73" s="110"/>
      <c r="VRV73" s="110"/>
      <c r="VRW73" s="110"/>
      <c r="VRX73" s="110"/>
      <c r="VRY73" s="110"/>
      <c r="VRZ73" s="110"/>
      <c r="VSA73" s="110"/>
      <c r="VSB73" s="110"/>
      <c r="VSC73" s="110"/>
      <c r="VSD73" s="110"/>
      <c r="VSE73" s="110"/>
      <c r="VSF73" s="110"/>
      <c r="VSG73" s="110"/>
      <c r="VSH73" s="110"/>
      <c r="VSI73" s="110"/>
      <c r="VSJ73" s="110"/>
      <c r="VSK73" s="110"/>
      <c r="VSL73" s="110"/>
      <c r="VSM73" s="110"/>
      <c r="VSN73" s="110"/>
      <c r="VSO73" s="110"/>
      <c r="VSP73" s="110"/>
      <c r="VSQ73" s="110"/>
      <c r="VSR73" s="110"/>
      <c r="VSS73" s="110"/>
      <c r="VST73" s="110"/>
      <c r="VSU73" s="110"/>
      <c r="VSV73" s="110"/>
      <c r="VSW73" s="110"/>
      <c r="VSX73" s="110"/>
      <c r="VSY73" s="110"/>
      <c r="VSZ73" s="110"/>
      <c r="VTA73" s="110"/>
      <c r="VTB73" s="110"/>
      <c r="VTC73" s="110"/>
      <c r="VTD73" s="110"/>
      <c r="VTE73" s="110"/>
      <c r="VTF73" s="110"/>
      <c r="VTG73" s="110"/>
      <c r="VTH73" s="110"/>
      <c r="VTI73" s="110"/>
      <c r="VTJ73" s="110"/>
      <c r="VTK73" s="110"/>
      <c r="VTL73" s="110"/>
      <c r="VTM73" s="110"/>
      <c r="VTN73" s="110"/>
      <c r="VTO73" s="110"/>
      <c r="VTP73" s="110"/>
      <c r="VTQ73" s="110"/>
      <c r="VTR73" s="110"/>
      <c r="VTS73" s="110"/>
      <c r="VTT73" s="110"/>
      <c r="VTU73" s="110"/>
      <c r="VTV73" s="110"/>
      <c r="VTW73" s="110"/>
      <c r="VTX73" s="110"/>
      <c r="VTY73" s="110"/>
      <c r="VTZ73" s="110"/>
      <c r="VUA73" s="110"/>
      <c r="VUB73" s="110"/>
      <c r="VUC73" s="110"/>
      <c r="VUD73" s="110"/>
      <c r="VUE73" s="110"/>
      <c r="VUF73" s="110"/>
      <c r="VUG73" s="110"/>
      <c r="VUH73" s="110"/>
      <c r="VUI73" s="110"/>
      <c r="VUJ73" s="110"/>
      <c r="VUK73" s="110"/>
      <c r="VUL73" s="110"/>
      <c r="VUM73" s="110"/>
      <c r="VUN73" s="110"/>
      <c r="VUO73" s="110"/>
      <c r="VUP73" s="110"/>
      <c r="VUQ73" s="110"/>
      <c r="VUR73" s="110"/>
      <c r="VUS73" s="110"/>
      <c r="VUT73" s="110"/>
      <c r="VUU73" s="110"/>
      <c r="VUV73" s="110"/>
      <c r="VUW73" s="110"/>
      <c r="VUX73" s="110"/>
      <c r="VUY73" s="110"/>
      <c r="VUZ73" s="110"/>
      <c r="VVA73" s="110"/>
      <c r="VVB73" s="110"/>
      <c r="VVC73" s="110"/>
      <c r="VVD73" s="110"/>
      <c r="VVE73" s="110"/>
      <c r="VVF73" s="110"/>
      <c r="VVG73" s="110"/>
      <c r="VVH73" s="110"/>
      <c r="VVI73" s="110"/>
      <c r="VVJ73" s="110"/>
      <c r="VVK73" s="110"/>
      <c r="VVL73" s="110"/>
      <c r="VVM73" s="110"/>
      <c r="VVN73" s="110"/>
      <c r="VVO73" s="110"/>
      <c r="VVP73" s="110"/>
      <c r="VVQ73" s="110"/>
      <c r="VVR73" s="110"/>
      <c r="VVS73" s="110"/>
      <c r="VVT73" s="110"/>
      <c r="VVU73" s="110"/>
      <c r="VVV73" s="110"/>
      <c r="VVW73" s="110"/>
      <c r="VVX73" s="110"/>
      <c r="VVY73" s="110"/>
      <c r="VVZ73" s="110"/>
      <c r="VWA73" s="110"/>
      <c r="VWB73" s="110"/>
      <c r="VWC73" s="110"/>
      <c r="VWD73" s="110"/>
      <c r="VWE73" s="110"/>
      <c r="VWF73" s="110"/>
      <c r="VWG73" s="110"/>
      <c r="VWH73" s="110"/>
      <c r="VWI73" s="110"/>
      <c r="VWJ73" s="110"/>
      <c r="VWK73" s="110"/>
      <c r="VWL73" s="110"/>
      <c r="VWM73" s="110"/>
      <c r="VWN73" s="110"/>
      <c r="VWO73" s="110"/>
      <c r="VWP73" s="110"/>
      <c r="VWQ73" s="110"/>
      <c r="VWR73" s="110"/>
      <c r="VWS73" s="110"/>
      <c r="VWT73" s="110"/>
      <c r="VWU73" s="110"/>
      <c r="VWV73" s="110"/>
      <c r="VWW73" s="110"/>
      <c r="VWX73" s="110"/>
      <c r="VWY73" s="110"/>
      <c r="VWZ73" s="110"/>
      <c r="VXA73" s="110"/>
      <c r="VXB73" s="110"/>
      <c r="VXC73" s="110"/>
      <c r="VXD73" s="110"/>
      <c r="VXE73" s="110"/>
      <c r="VXF73" s="110"/>
      <c r="VXG73" s="110"/>
      <c r="VXH73" s="110"/>
      <c r="VXI73" s="110"/>
      <c r="VXJ73" s="110"/>
      <c r="VXK73" s="110"/>
      <c r="VXL73" s="110"/>
      <c r="VXM73" s="110"/>
      <c r="VXN73" s="110"/>
      <c r="VXO73" s="110"/>
      <c r="VXP73" s="110"/>
      <c r="VXQ73" s="110"/>
      <c r="VXR73" s="110"/>
      <c r="VXS73" s="110"/>
      <c r="VXT73" s="110"/>
      <c r="VXU73" s="110"/>
      <c r="VXV73" s="110"/>
      <c r="VXW73" s="110"/>
      <c r="VXX73" s="110"/>
      <c r="VXY73" s="110"/>
      <c r="VXZ73" s="110"/>
      <c r="VYA73" s="110"/>
      <c r="VYB73" s="110"/>
      <c r="VYC73" s="110"/>
      <c r="VYD73" s="110"/>
      <c r="VYE73" s="110"/>
      <c r="VYF73" s="110"/>
      <c r="VYG73" s="110"/>
      <c r="VYH73" s="110"/>
      <c r="VYI73" s="110"/>
      <c r="VYJ73" s="110"/>
      <c r="VYK73" s="110"/>
      <c r="VYL73" s="110"/>
      <c r="VYM73" s="110"/>
      <c r="VYN73" s="110"/>
      <c r="VYO73" s="110"/>
      <c r="VYP73" s="110"/>
      <c r="VYQ73" s="110"/>
      <c r="VYR73" s="110"/>
      <c r="VYS73" s="110"/>
      <c r="VYT73" s="110"/>
      <c r="VYU73" s="110"/>
      <c r="VYV73" s="110"/>
      <c r="VYW73" s="110"/>
      <c r="VYX73" s="110"/>
      <c r="VYY73" s="110"/>
      <c r="VYZ73" s="110"/>
      <c r="VZA73" s="110"/>
      <c r="VZB73" s="110"/>
      <c r="VZC73" s="110"/>
      <c r="VZD73" s="110"/>
      <c r="VZE73" s="110"/>
      <c r="VZF73" s="110"/>
      <c r="VZG73" s="110"/>
      <c r="VZH73" s="110"/>
      <c r="VZI73" s="110"/>
      <c r="VZJ73" s="110"/>
      <c r="VZK73" s="110"/>
      <c r="VZL73" s="110"/>
      <c r="VZM73" s="110"/>
      <c r="VZN73" s="110"/>
      <c r="VZO73" s="110"/>
      <c r="VZP73" s="110"/>
      <c r="VZQ73" s="110"/>
      <c r="VZR73" s="110"/>
      <c r="VZS73" s="110"/>
      <c r="VZT73" s="110"/>
      <c r="VZU73" s="110"/>
      <c r="VZV73" s="110"/>
      <c r="VZW73" s="110"/>
      <c r="VZX73" s="110"/>
      <c r="VZY73" s="110"/>
      <c r="VZZ73" s="110"/>
      <c r="WAA73" s="110"/>
      <c r="WAB73" s="110"/>
      <c r="WAC73" s="110"/>
      <c r="WAD73" s="110"/>
      <c r="WAE73" s="110"/>
      <c r="WAF73" s="110"/>
      <c r="WAG73" s="110"/>
      <c r="WAH73" s="110"/>
      <c r="WAI73" s="110"/>
      <c r="WAJ73" s="110"/>
      <c r="WAK73" s="110"/>
      <c r="WAL73" s="110"/>
      <c r="WAM73" s="110"/>
      <c r="WAN73" s="110"/>
      <c r="WAO73" s="110"/>
      <c r="WAP73" s="110"/>
      <c r="WAQ73" s="110"/>
      <c r="WAR73" s="110"/>
      <c r="WAS73" s="110"/>
      <c r="WAT73" s="110"/>
      <c r="WAU73" s="110"/>
      <c r="WAV73" s="110"/>
      <c r="WAW73" s="110"/>
      <c r="WAX73" s="110"/>
      <c r="WAY73" s="110"/>
      <c r="WAZ73" s="110"/>
      <c r="WBA73" s="110"/>
      <c r="WBB73" s="110"/>
      <c r="WBC73" s="110"/>
      <c r="WBD73" s="110"/>
      <c r="WBE73" s="110"/>
      <c r="WBF73" s="110"/>
      <c r="WBG73" s="110"/>
      <c r="WBH73" s="110"/>
      <c r="WBI73" s="110"/>
      <c r="WBJ73" s="110"/>
      <c r="WBK73" s="110"/>
      <c r="WBL73" s="110"/>
      <c r="WBM73" s="110"/>
      <c r="WBN73" s="110"/>
      <c r="WBO73" s="110"/>
      <c r="WBP73" s="110"/>
      <c r="WBQ73" s="110"/>
      <c r="WBR73" s="110"/>
      <c r="WBS73" s="110"/>
      <c r="WBT73" s="110"/>
      <c r="WBU73" s="110"/>
      <c r="WBV73" s="110"/>
      <c r="WBW73" s="110"/>
      <c r="WBX73" s="110"/>
      <c r="WBY73" s="110"/>
      <c r="WBZ73" s="110"/>
      <c r="WCA73" s="110"/>
      <c r="WCB73" s="110"/>
      <c r="WCC73" s="110"/>
      <c r="WCD73" s="110"/>
      <c r="WCE73" s="110"/>
      <c r="WCF73" s="110"/>
      <c r="WCG73" s="110"/>
      <c r="WCH73" s="110"/>
      <c r="WCI73" s="110"/>
      <c r="WCJ73" s="110"/>
      <c r="WCK73" s="110"/>
      <c r="WCL73" s="110"/>
      <c r="WCM73" s="110"/>
      <c r="WCN73" s="110"/>
      <c r="WCO73" s="110"/>
      <c r="WCP73" s="110"/>
      <c r="WCQ73" s="110"/>
      <c r="WCR73" s="110"/>
      <c r="WCS73" s="110"/>
      <c r="WCT73" s="110"/>
      <c r="WCU73" s="110"/>
      <c r="WCV73" s="110"/>
      <c r="WCW73" s="110"/>
      <c r="WCX73" s="110"/>
      <c r="WCY73" s="110"/>
      <c r="WCZ73" s="110"/>
      <c r="WDA73" s="110"/>
      <c r="WDB73" s="110"/>
      <c r="WDC73" s="110"/>
      <c r="WDD73" s="110"/>
      <c r="WDE73" s="110"/>
      <c r="WDF73" s="110"/>
      <c r="WDG73" s="110"/>
      <c r="WDH73" s="110"/>
      <c r="WDI73" s="110"/>
      <c r="WDJ73" s="110"/>
      <c r="WDK73" s="110"/>
      <c r="WDL73" s="110"/>
      <c r="WDM73" s="110"/>
      <c r="WDN73" s="110"/>
      <c r="WDO73" s="110"/>
      <c r="WDP73" s="110"/>
      <c r="WDQ73" s="110"/>
      <c r="WDR73" s="110"/>
      <c r="WDS73" s="110"/>
      <c r="WDT73" s="110"/>
      <c r="WDU73" s="110"/>
      <c r="WDV73" s="110"/>
      <c r="WDW73" s="110"/>
      <c r="WDX73" s="110"/>
      <c r="WDY73" s="110"/>
      <c r="WDZ73" s="110"/>
      <c r="WEA73" s="110"/>
      <c r="WEB73" s="110"/>
      <c r="WEC73" s="110"/>
      <c r="WED73" s="110"/>
      <c r="WEE73" s="110"/>
      <c r="WEF73" s="110"/>
      <c r="WEG73" s="110"/>
      <c r="WEH73" s="110"/>
      <c r="WEI73" s="110"/>
      <c r="WEJ73" s="110"/>
      <c r="WEK73" s="110"/>
      <c r="WEL73" s="110"/>
      <c r="WEM73" s="110"/>
      <c r="WEN73" s="110"/>
      <c r="WEO73" s="110"/>
      <c r="WEP73" s="110"/>
      <c r="WEQ73" s="110"/>
      <c r="WER73" s="110"/>
      <c r="WES73" s="110"/>
      <c r="WET73" s="110"/>
      <c r="WEU73" s="110"/>
      <c r="WEV73" s="110"/>
      <c r="WEW73" s="110"/>
      <c r="WEX73" s="110"/>
      <c r="WEY73" s="110"/>
      <c r="WEZ73" s="110"/>
      <c r="WFA73" s="110"/>
      <c r="WFB73" s="110"/>
      <c r="WFC73" s="110"/>
      <c r="WFD73" s="110"/>
      <c r="WFE73" s="110"/>
      <c r="WFF73" s="110"/>
      <c r="WFG73" s="110"/>
      <c r="WFH73" s="110"/>
      <c r="WFI73" s="110"/>
      <c r="WFJ73" s="110"/>
      <c r="WFK73" s="110"/>
      <c r="WFL73" s="110"/>
      <c r="WFM73" s="110"/>
      <c r="WFN73" s="110"/>
      <c r="WFO73" s="110"/>
      <c r="WFP73" s="110"/>
      <c r="WFQ73" s="110"/>
      <c r="WFR73" s="110"/>
      <c r="WFS73" s="110"/>
      <c r="WFT73" s="110"/>
      <c r="WFU73" s="110"/>
      <c r="WFV73" s="110"/>
      <c r="WFW73" s="110"/>
      <c r="WFX73" s="110"/>
      <c r="WFY73" s="110"/>
      <c r="WFZ73" s="110"/>
      <c r="WGA73" s="110"/>
      <c r="WGB73" s="110"/>
      <c r="WGC73" s="110"/>
      <c r="WGD73" s="110"/>
      <c r="WGE73" s="110"/>
      <c r="WGF73" s="110"/>
      <c r="WGG73" s="110"/>
      <c r="WGH73" s="110"/>
      <c r="WGI73" s="110"/>
      <c r="WGJ73" s="110"/>
      <c r="WGK73" s="110"/>
      <c r="WGL73" s="110"/>
      <c r="WGM73" s="110"/>
      <c r="WGN73" s="110"/>
      <c r="WGO73" s="110"/>
      <c r="WGP73" s="110"/>
      <c r="WGQ73" s="110"/>
      <c r="WGR73" s="110"/>
      <c r="WGS73" s="110"/>
      <c r="WGT73" s="110"/>
      <c r="WGU73" s="110"/>
      <c r="WGV73" s="110"/>
      <c r="WGW73" s="110"/>
      <c r="WGX73" s="110"/>
      <c r="WGY73" s="110"/>
      <c r="WGZ73" s="110"/>
      <c r="WHA73" s="110"/>
      <c r="WHB73" s="110"/>
      <c r="WHC73" s="110"/>
      <c r="WHD73" s="110"/>
      <c r="WHE73" s="110"/>
      <c r="WHF73" s="110"/>
      <c r="WHG73" s="110"/>
      <c r="WHH73" s="110"/>
      <c r="WHI73" s="110"/>
      <c r="WHJ73" s="110"/>
      <c r="WHK73" s="110"/>
      <c r="WHL73" s="110"/>
      <c r="WHM73" s="110"/>
      <c r="WHN73" s="110"/>
      <c r="WHO73" s="110"/>
      <c r="WHP73" s="110"/>
      <c r="WHQ73" s="110"/>
      <c r="WHR73" s="110"/>
      <c r="WHS73" s="110"/>
      <c r="WHT73" s="110"/>
      <c r="WHU73" s="110"/>
      <c r="WHV73" s="110"/>
      <c r="WHW73" s="110"/>
      <c r="WHX73" s="110"/>
      <c r="WHY73" s="110"/>
      <c r="WHZ73" s="110"/>
      <c r="WIA73" s="110"/>
      <c r="WIB73" s="110"/>
      <c r="WIC73" s="110"/>
      <c r="WID73" s="110"/>
      <c r="WIE73" s="110"/>
      <c r="WIF73" s="110"/>
      <c r="WIG73" s="110"/>
      <c r="WIH73" s="110"/>
      <c r="WII73" s="110"/>
      <c r="WIJ73" s="110"/>
      <c r="WIK73" s="110"/>
      <c r="WIL73" s="110"/>
      <c r="WIM73" s="110"/>
      <c r="WIN73" s="110"/>
      <c r="WIO73" s="110"/>
      <c r="WIP73" s="110"/>
      <c r="WIQ73" s="110"/>
      <c r="WIR73" s="110"/>
      <c r="WIS73" s="110"/>
      <c r="WIT73" s="110"/>
      <c r="WIU73" s="110"/>
      <c r="WIV73" s="110"/>
      <c r="WIW73" s="110"/>
      <c r="WIX73" s="110"/>
      <c r="WIY73" s="110"/>
      <c r="WIZ73" s="110"/>
      <c r="WJA73" s="110"/>
      <c r="WJB73" s="110"/>
      <c r="WJC73" s="110"/>
      <c r="WJD73" s="110"/>
      <c r="WJE73" s="110"/>
      <c r="WJF73" s="110"/>
      <c r="WJG73" s="110"/>
      <c r="WJH73" s="110"/>
      <c r="WJI73" s="110"/>
      <c r="WJJ73" s="110"/>
      <c r="WJK73" s="110"/>
      <c r="WJL73" s="110"/>
      <c r="WJM73" s="110"/>
      <c r="WJN73" s="110"/>
      <c r="WJO73" s="110"/>
      <c r="WJP73" s="110"/>
      <c r="WJQ73" s="110"/>
      <c r="WJR73" s="110"/>
      <c r="WJS73" s="110"/>
      <c r="WJT73" s="110"/>
      <c r="WJU73" s="110"/>
      <c r="WJV73" s="110"/>
      <c r="WJW73" s="110"/>
      <c r="WJX73" s="110"/>
      <c r="WJY73" s="110"/>
      <c r="WJZ73" s="110"/>
      <c r="WKA73" s="110"/>
      <c r="WKB73" s="110"/>
      <c r="WKC73" s="110"/>
      <c r="WKD73" s="110"/>
      <c r="WKE73" s="110"/>
      <c r="WKF73" s="110"/>
      <c r="WKG73" s="110"/>
      <c r="WKH73" s="110"/>
      <c r="WKI73" s="110"/>
      <c r="WKJ73" s="110"/>
      <c r="WKK73" s="110"/>
      <c r="WKL73" s="110"/>
      <c r="WKM73" s="110"/>
      <c r="WKN73" s="110"/>
      <c r="WKO73" s="110"/>
      <c r="WKP73" s="110"/>
      <c r="WKQ73" s="110"/>
      <c r="WKR73" s="110"/>
      <c r="WKS73" s="110"/>
      <c r="WKT73" s="110"/>
      <c r="WKU73" s="110"/>
      <c r="WKV73" s="110"/>
      <c r="WKW73" s="110"/>
      <c r="WKX73" s="110"/>
      <c r="WKY73" s="110"/>
      <c r="WKZ73" s="110"/>
      <c r="WLA73" s="110"/>
      <c r="WLB73" s="110"/>
      <c r="WLC73" s="110"/>
      <c r="WLD73" s="110"/>
      <c r="WLE73" s="110"/>
      <c r="WLF73" s="110"/>
      <c r="WLG73" s="110"/>
      <c r="WLH73" s="110"/>
      <c r="WLI73" s="110"/>
      <c r="WLJ73" s="110"/>
      <c r="WLK73" s="110"/>
      <c r="WLL73" s="110"/>
      <c r="WLM73" s="110"/>
      <c r="WLN73" s="110"/>
      <c r="WLO73" s="110"/>
      <c r="WLP73" s="110"/>
      <c r="WLQ73" s="110"/>
      <c r="WLR73" s="110"/>
      <c r="WLS73" s="110"/>
      <c r="WLT73" s="110"/>
      <c r="WLU73" s="110"/>
      <c r="WLV73" s="110"/>
      <c r="WLW73" s="110"/>
      <c r="WLX73" s="110"/>
      <c r="WLY73" s="110"/>
      <c r="WLZ73" s="110"/>
      <c r="WMA73" s="110"/>
      <c r="WMB73" s="110"/>
      <c r="WMC73" s="110"/>
      <c r="WMD73" s="110"/>
      <c r="WME73" s="110"/>
      <c r="WMF73" s="110"/>
      <c r="WMG73" s="110"/>
      <c r="WMH73" s="110"/>
      <c r="WMI73" s="110"/>
      <c r="WMJ73" s="110"/>
      <c r="WMK73" s="110"/>
      <c r="WML73" s="110"/>
      <c r="WMM73" s="110"/>
      <c r="WMN73" s="110"/>
      <c r="WMO73" s="110"/>
      <c r="WMP73" s="110"/>
      <c r="WMQ73" s="110"/>
      <c r="WMR73" s="110"/>
      <c r="WMS73" s="110"/>
      <c r="WMT73" s="110"/>
      <c r="WMU73" s="110"/>
      <c r="WMV73" s="110"/>
      <c r="WMW73" s="110"/>
      <c r="WMX73" s="110"/>
      <c r="WMY73" s="110"/>
      <c r="WMZ73" s="110"/>
      <c r="WNA73" s="110"/>
      <c r="WNB73" s="110"/>
      <c r="WNC73" s="110"/>
      <c r="WND73" s="110"/>
      <c r="WNE73" s="110"/>
      <c r="WNF73" s="110"/>
      <c r="WNG73" s="110"/>
      <c r="WNH73" s="110"/>
      <c r="WNI73" s="110"/>
      <c r="WNJ73" s="110"/>
      <c r="WNK73" s="110"/>
      <c r="WNL73" s="110"/>
      <c r="WNM73" s="110"/>
      <c r="WNN73" s="110"/>
      <c r="WNO73" s="110"/>
      <c r="WNP73" s="110"/>
      <c r="WNQ73" s="110"/>
      <c r="WNR73" s="110"/>
      <c r="WNS73" s="110"/>
      <c r="WNT73" s="110"/>
      <c r="WNU73" s="110"/>
      <c r="WNV73" s="110"/>
      <c r="WNW73" s="110"/>
      <c r="WNX73" s="110"/>
      <c r="WNY73" s="110"/>
      <c r="WNZ73" s="110"/>
      <c r="WOA73" s="110"/>
      <c r="WOB73" s="110"/>
      <c r="WOC73" s="110"/>
      <c r="WOD73" s="110"/>
      <c r="WOE73" s="110"/>
      <c r="WOF73" s="110"/>
      <c r="WOG73" s="110"/>
      <c r="WOH73" s="110"/>
      <c r="WOI73" s="110"/>
      <c r="WOJ73" s="110"/>
      <c r="WOK73" s="110"/>
      <c r="WOL73" s="110"/>
      <c r="WOM73" s="110"/>
      <c r="WON73" s="110"/>
      <c r="WOO73" s="110"/>
      <c r="WOP73" s="110"/>
      <c r="WOQ73" s="110"/>
      <c r="WOR73" s="110"/>
      <c r="WOS73" s="110"/>
      <c r="WOT73" s="110"/>
      <c r="WOU73" s="110"/>
      <c r="WOV73" s="110"/>
      <c r="WOW73" s="110"/>
      <c r="WOX73" s="110"/>
      <c r="WOY73" s="110"/>
      <c r="WOZ73" s="110"/>
      <c r="WPA73" s="110"/>
      <c r="WPB73" s="110"/>
      <c r="WPC73" s="110"/>
      <c r="WPD73" s="110"/>
      <c r="WPE73" s="110"/>
      <c r="WPF73" s="110"/>
      <c r="WPG73" s="110"/>
      <c r="WPH73" s="110"/>
      <c r="WPI73" s="110"/>
      <c r="WPJ73" s="110"/>
      <c r="WPK73" s="110"/>
      <c r="WPL73" s="110"/>
      <c r="WPM73" s="110"/>
      <c r="WPN73" s="110"/>
      <c r="WPO73" s="110"/>
      <c r="WPP73" s="110"/>
      <c r="WPQ73" s="110"/>
      <c r="WPR73" s="110"/>
      <c r="WPS73" s="110"/>
      <c r="WPT73" s="110"/>
      <c r="WPU73" s="110"/>
      <c r="WPV73" s="110"/>
      <c r="WPW73" s="110"/>
      <c r="WPX73" s="110"/>
      <c r="WPY73" s="110"/>
      <c r="WPZ73" s="110"/>
      <c r="WQA73" s="110"/>
      <c r="WQB73" s="110"/>
      <c r="WQC73" s="110"/>
      <c r="WQD73" s="110"/>
      <c r="WQE73" s="110"/>
      <c r="WQF73" s="110"/>
      <c r="WQG73" s="110"/>
      <c r="WQH73" s="110"/>
      <c r="WQI73" s="110"/>
      <c r="WQJ73" s="110"/>
      <c r="WQK73" s="110"/>
      <c r="WQL73" s="110"/>
      <c r="WQM73" s="110"/>
      <c r="WQN73" s="110"/>
      <c r="WQO73" s="110"/>
      <c r="WQP73" s="110"/>
      <c r="WQQ73" s="110"/>
      <c r="WQR73" s="110"/>
      <c r="WQS73" s="110"/>
      <c r="WQT73" s="110"/>
      <c r="WQU73" s="110"/>
      <c r="WQV73" s="110"/>
      <c r="WQW73" s="110"/>
      <c r="WQX73" s="110"/>
      <c r="WQY73" s="110"/>
      <c r="WQZ73" s="110"/>
      <c r="WRA73" s="110"/>
      <c r="WRB73" s="110"/>
      <c r="WRC73" s="110"/>
      <c r="WRD73" s="110"/>
      <c r="WRE73" s="110"/>
      <c r="WRF73" s="110"/>
      <c r="WRG73" s="110"/>
      <c r="WRH73" s="110"/>
      <c r="WRI73" s="110"/>
      <c r="WRJ73" s="110"/>
      <c r="WRK73" s="110"/>
      <c r="WRL73" s="110"/>
      <c r="WRM73" s="110"/>
      <c r="WRN73" s="110"/>
      <c r="WRO73" s="110"/>
      <c r="WRP73" s="110"/>
      <c r="WRQ73" s="110"/>
      <c r="WRR73" s="110"/>
      <c r="WRS73" s="110"/>
      <c r="WRT73" s="110"/>
      <c r="WRU73" s="110"/>
      <c r="WRV73" s="110"/>
      <c r="WRW73" s="110"/>
      <c r="WRX73" s="110"/>
      <c r="WRY73" s="110"/>
      <c r="WRZ73" s="110"/>
      <c r="WSA73" s="110"/>
      <c r="WSB73" s="110"/>
      <c r="WSC73" s="110"/>
      <c r="WSD73" s="110"/>
      <c r="WSE73" s="110"/>
      <c r="WSF73" s="110"/>
      <c r="WSG73" s="110"/>
      <c r="WSH73" s="110"/>
      <c r="WSI73" s="110"/>
      <c r="WSJ73" s="110"/>
      <c r="WSK73" s="110"/>
      <c r="WSL73" s="110"/>
      <c r="WSM73" s="110"/>
      <c r="WSN73" s="110"/>
      <c r="WSO73" s="110"/>
      <c r="WSP73" s="110"/>
      <c r="WSQ73" s="110"/>
      <c r="WSR73" s="110"/>
      <c r="WSS73" s="110"/>
      <c r="WST73" s="110"/>
      <c r="WSU73" s="110"/>
      <c r="WSV73" s="110"/>
      <c r="WSW73" s="110"/>
      <c r="WSX73" s="110"/>
      <c r="WSY73" s="110"/>
      <c r="WSZ73" s="110"/>
      <c r="WTA73" s="110"/>
      <c r="WTB73" s="110"/>
      <c r="WTC73" s="110"/>
      <c r="WTD73" s="110"/>
      <c r="WTE73" s="110"/>
      <c r="WTF73" s="110"/>
      <c r="WTG73" s="110"/>
      <c r="WTH73" s="110"/>
      <c r="WTI73" s="110"/>
      <c r="WTJ73" s="110"/>
      <c r="WTK73" s="110"/>
      <c r="WTL73" s="110"/>
      <c r="WTM73" s="110"/>
      <c r="WTN73" s="110"/>
      <c r="WTO73" s="110"/>
      <c r="WTP73" s="110"/>
      <c r="WTQ73" s="110"/>
      <c r="WTR73" s="110"/>
      <c r="WTS73" s="110"/>
      <c r="WTT73" s="110"/>
      <c r="WTU73" s="110"/>
      <c r="WTV73" s="110"/>
      <c r="WTW73" s="110"/>
      <c r="WTX73" s="110"/>
      <c r="WTY73" s="110"/>
      <c r="WTZ73" s="110"/>
      <c r="WUA73" s="110"/>
      <c r="WUB73" s="110"/>
      <c r="WUC73" s="110"/>
      <c r="WUD73" s="110"/>
      <c r="WUE73" s="110"/>
      <c r="WUF73" s="110"/>
      <c r="WUG73" s="110"/>
      <c r="WUH73" s="110"/>
      <c r="WUI73" s="110"/>
      <c r="WUJ73" s="110"/>
      <c r="WUK73" s="110"/>
      <c r="WUL73" s="110"/>
      <c r="WUM73" s="110"/>
      <c r="WUN73" s="110"/>
      <c r="WUO73" s="110"/>
      <c r="WUP73" s="110"/>
      <c r="WUQ73" s="110"/>
      <c r="WUR73" s="110"/>
      <c r="WUS73" s="110"/>
      <c r="WUT73" s="110"/>
      <c r="WUU73" s="110"/>
      <c r="WUV73" s="110"/>
      <c r="WUW73" s="110"/>
      <c r="WUX73" s="110"/>
      <c r="WUY73" s="110"/>
      <c r="WUZ73" s="110"/>
      <c r="WVA73" s="110"/>
      <c r="WVB73" s="110"/>
      <c r="WVC73" s="110"/>
      <c r="WVD73" s="110"/>
      <c r="WVE73" s="110"/>
      <c r="WVF73" s="110"/>
      <c r="WVG73" s="110"/>
      <c r="WVH73" s="110"/>
      <c r="WVI73" s="110"/>
      <c r="WVJ73" s="110"/>
      <c r="WVK73" s="110"/>
      <c r="WVL73" s="110"/>
      <c r="WVM73" s="110"/>
      <c r="WVN73" s="110"/>
      <c r="WVO73" s="110"/>
      <c r="WVP73" s="110"/>
      <c r="WVQ73" s="110"/>
      <c r="WVR73" s="110"/>
      <c r="WVS73" s="110"/>
      <c r="WVT73" s="110"/>
      <c r="WVU73" s="110"/>
      <c r="WVV73" s="110"/>
      <c r="WVW73" s="110"/>
      <c r="WVX73" s="110"/>
      <c r="WVY73" s="110"/>
      <c r="WVZ73" s="110"/>
      <c r="WWA73" s="110"/>
      <c r="WWB73" s="110"/>
      <c r="WWC73" s="110"/>
      <c r="WWD73" s="110"/>
      <c r="WWE73" s="110"/>
      <c r="WWF73" s="110"/>
      <c r="WWG73" s="110"/>
      <c r="WWH73" s="110"/>
      <c r="WWI73" s="110"/>
      <c r="WWJ73" s="110"/>
      <c r="WWK73" s="110"/>
      <c r="WWL73" s="110"/>
      <c r="WWM73" s="110"/>
      <c r="WWN73" s="110"/>
      <c r="WWO73" s="110"/>
      <c r="WWP73" s="110"/>
      <c r="WWQ73" s="110"/>
      <c r="WWR73" s="110"/>
      <c r="WWS73" s="110"/>
      <c r="WWT73" s="110"/>
      <c r="WWU73" s="110"/>
      <c r="WWV73" s="110"/>
      <c r="WWW73" s="110"/>
      <c r="WWX73" s="110"/>
      <c r="WWY73" s="110"/>
      <c r="WWZ73" s="110"/>
      <c r="WXA73" s="110"/>
      <c r="WXB73" s="110"/>
      <c r="WXC73" s="110"/>
      <c r="WXD73" s="110"/>
      <c r="WXE73" s="110"/>
      <c r="WXF73" s="110"/>
      <c r="WXG73" s="110"/>
      <c r="WXH73" s="110"/>
      <c r="WXI73" s="110"/>
      <c r="WXJ73" s="110"/>
      <c r="WXK73" s="110"/>
      <c r="WXL73" s="110"/>
      <c r="WXM73" s="110"/>
      <c r="WXN73" s="110"/>
      <c r="WXO73" s="110"/>
      <c r="WXP73" s="110"/>
      <c r="WXQ73" s="110"/>
      <c r="WXR73" s="110"/>
      <c r="WXS73" s="110"/>
      <c r="WXT73" s="110"/>
      <c r="WXU73" s="110"/>
      <c r="WXV73" s="110"/>
      <c r="WXW73" s="110"/>
      <c r="WXX73" s="110"/>
      <c r="WXY73" s="110"/>
      <c r="WXZ73" s="110"/>
      <c r="WYA73" s="110"/>
      <c r="WYB73" s="110"/>
      <c r="WYC73" s="110"/>
      <c r="WYD73" s="110"/>
      <c r="WYE73" s="110"/>
      <c r="WYF73" s="110"/>
      <c r="WYG73" s="110"/>
      <c r="WYH73" s="110"/>
      <c r="WYI73" s="110"/>
      <c r="WYJ73" s="110"/>
      <c r="WYK73" s="110"/>
      <c r="WYL73" s="110"/>
      <c r="WYM73" s="110"/>
      <c r="WYN73" s="110"/>
      <c r="WYO73" s="110"/>
      <c r="WYP73" s="110"/>
      <c r="WYQ73" s="110"/>
      <c r="WYR73" s="110"/>
      <c r="WYS73" s="110"/>
      <c r="WYT73" s="110"/>
      <c r="WYU73" s="110"/>
      <c r="WYV73" s="110"/>
      <c r="WYW73" s="110"/>
      <c r="WYX73" s="110"/>
      <c r="WYY73" s="110"/>
      <c r="WYZ73" s="110"/>
      <c r="WZA73" s="110"/>
      <c r="WZB73" s="110"/>
      <c r="WZC73" s="110"/>
      <c r="WZD73" s="110"/>
      <c r="WZE73" s="110"/>
      <c r="WZF73" s="110"/>
      <c r="WZG73" s="110"/>
      <c r="WZH73" s="110"/>
      <c r="WZI73" s="110"/>
      <c r="WZJ73" s="110"/>
      <c r="WZK73" s="110"/>
      <c r="WZL73" s="110"/>
      <c r="WZM73" s="110"/>
      <c r="WZN73" s="110"/>
      <c r="WZO73" s="110"/>
      <c r="WZP73" s="110"/>
      <c r="WZQ73" s="110"/>
      <c r="WZR73" s="110"/>
      <c r="WZS73" s="110"/>
      <c r="WZT73" s="110"/>
      <c r="WZU73" s="110"/>
      <c r="WZV73" s="110"/>
      <c r="WZW73" s="110"/>
      <c r="WZX73" s="110"/>
      <c r="WZY73" s="110"/>
      <c r="WZZ73" s="110"/>
      <c r="XAA73" s="110"/>
      <c r="XAB73" s="110"/>
      <c r="XAC73" s="110"/>
      <c r="XAD73" s="110"/>
      <c r="XAE73" s="110"/>
      <c r="XAF73" s="110"/>
      <c r="XAG73" s="110"/>
      <c r="XAH73" s="110"/>
      <c r="XAI73" s="110"/>
      <c r="XAJ73" s="110"/>
      <c r="XAK73" s="110"/>
      <c r="XAL73" s="110"/>
      <c r="XAM73" s="110"/>
      <c r="XAN73" s="110"/>
      <c r="XAO73" s="110"/>
      <c r="XAP73" s="110"/>
      <c r="XAQ73" s="110"/>
      <c r="XAR73" s="110"/>
      <c r="XAS73" s="110"/>
      <c r="XAT73" s="110"/>
      <c r="XAU73" s="110"/>
      <c r="XAV73" s="110"/>
      <c r="XAW73" s="110"/>
      <c r="XAX73" s="110"/>
      <c r="XAY73" s="110"/>
      <c r="XAZ73" s="110"/>
      <c r="XBA73" s="110"/>
      <c r="XBB73" s="110"/>
      <c r="XBC73" s="110"/>
      <c r="XBD73" s="110"/>
      <c r="XBE73" s="110"/>
      <c r="XBF73" s="110"/>
      <c r="XBG73" s="110"/>
      <c r="XBH73" s="110"/>
      <c r="XBI73" s="110"/>
      <c r="XBJ73" s="110"/>
      <c r="XBK73" s="110"/>
      <c r="XBL73" s="110"/>
      <c r="XBM73" s="110"/>
      <c r="XBN73" s="110"/>
      <c r="XBO73" s="110"/>
      <c r="XBP73" s="110"/>
      <c r="XBQ73" s="110"/>
      <c r="XBR73" s="110"/>
      <c r="XBS73" s="110"/>
      <c r="XBT73" s="110"/>
      <c r="XBU73" s="110"/>
      <c r="XBV73" s="110"/>
      <c r="XBW73" s="110"/>
      <c r="XBX73" s="110"/>
      <c r="XBY73" s="110"/>
      <c r="XBZ73" s="110"/>
      <c r="XCA73" s="110"/>
      <c r="XCB73" s="110"/>
      <c r="XCC73" s="110"/>
      <c r="XCD73" s="110"/>
      <c r="XCE73" s="110"/>
      <c r="XCF73" s="110"/>
      <c r="XCG73" s="110"/>
      <c r="XCH73" s="110"/>
      <c r="XCI73" s="110"/>
      <c r="XCJ73" s="110"/>
      <c r="XCK73" s="110"/>
      <c r="XCL73" s="110"/>
      <c r="XCM73" s="110"/>
      <c r="XCN73" s="110"/>
      <c r="XCO73" s="110"/>
      <c r="XCP73" s="110"/>
      <c r="XCQ73" s="110"/>
      <c r="XCR73" s="110"/>
      <c r="XCS73" s="110"/>
      <c r="XCT73" s="110"/>
      <c r="XCU73" s="110"/>
      <c r="XCV73" s="110"/>
      <c r="XCW73" s="110"/>
      <c r="XCX73" s="110"/>
      <c r="XCY73" s="110"/>
      <c r="XCZ73" s="110"/>
      <c r="XDA73" s="110"/>
      <c r="XDB73" s="110"/>
      <c r="XDC73" s="110"/>
      <c r="XDD73" s="110"/>
      <c r="XDE73" s="110"/>
      <c r="XDF73" s="110"/>
      <c r="XDG73" s="110"/>
      <c r="XDH73" s="110"/>
      <c r="XDI73" s="110"/>
      <c r="XDJ73" s="110"/>
      <c r="XDK73" s="110"/>
      <c r="XDL73" s="110"/>
      <c r="XDM73" s="110"/>
      <c r="XDN73" s="110"/>
      <c r="XDO73" s="110"/>
      <c r="XDP73" s="110"/>
      <c r="XDQ73" s="110"/>
      <c r="XDR73" s="110"/>
      <c r="XDS73" s="110"/>
      <c r="XDT73" s="110"/>
      <c r="XDU73" s="110"/>
      <c r="XDV73" s="110"/>
      <c r="XDW73" s="110"/>
      <c r="XDX73" s="110"/>
      <c r="XDY73" s="110"/>
      <c r="XDZ73" s="110"/>
      <c r="XEA73" s="110"/>
      <c r="XEB73" s="110"/>
      <c r="XEC73" s="110"/>
      <c r="XED73" s="110"/>
      <c r="XEE73" s="110"/>
      <c r="XEF73" s="110"/>
      <c r="XEG73" s="110"/>
      <c r="XEH73" s="110"/>
      <c r="XEI73" s="110"/>
      <c r="XEJ73" s="110"/>
      <c r="XEK73" s="110"/>
      <c r="XEL73" s="110"/>
      <c r="XEM73" s="110"/>
      <c r="XEN73" s="110"/>
      <c r="XEO73" s="110"/>
      <c r="XEP73" s="110"/>
      <c r="XEQ73" s="110"/>
      <c r="XER73" s="110"/>
      <c r="XES73" s="110"/>
      <c r="XET73" s="110"/>
      <c r="XEU73" s="110"/>
      <c r="XEV73" s="110"/>
      <c r="XEW73" s="110"/>
      <c r="XEX73" s="110"/>
      <c r="XEY73" s="110"/>
      <c r="XEZ73" s="110"/>
      <c r="XFA73" s="110"/>
      <c r="XFB73" s="110"/>
      <c r="XFC73" s="110"/>
      <c r="XFD73" s="110"/>
    </row>
    <row r="74" spans="1:16384" s="1" customFormat="1">
      <c r="H74" s="33"/>
      <c r="I74" s="33"/>
      <c r="J74" s="33"/>
      <c r="K74" s="33"/>
      <c r="L74" s="33"/>
      <c r="M74" s="33"/>
      <c r="N74" s="33"/>
      <c r="O74" s="33"/>
      <c r="P74" s="33"/>
      <c r="R74" s="60"/>
      <c r="T74" s="5"/>
    </row>
    <row r="75" spans="1:16384" s="1" customFormat="1">
      <c r="B75" s="2" t="s">
        <v>301</v>
      </c>
      <c r="H75" s="33"/>
      <c r="I75" s="33"/>
      <c r="J75" s="33"/>
      <c r="K75" s="33"/>
      <c r="L75" s="35"/>
      <c r="M75" s="35"/>
      <c r="N75" s="35"/>
      <c r="O75" s="35"/>
      <c r="P75" s="35"/>
      <c r="R75" s="59"/>
      <c r="T75" s="16"/>
    </row>
    <row r="76" spans="1:16384" s="1" customFormat="1">
      <c r="B76" s="1" t="s">
        <v>156</v>
      </c>
      <c r="F76" s="1" t="s">
        <v>17</v>
      </c>
      <c r="H76" s="32">
        <f>SUM(L76:P76)</f>
        <v>328788082.42126822</v>
      </c>
      <c r="I76" s="33"/>
      <c r="J76" s="33"/>
      <c r="K76" s="33"/>
      <c r="L76" s="105">
        <f>'GAW, afschr en opbr desinv'!L21</f>
        <v>300841095.41546041</v>
      </c>
      <c r="M76" s="105">
        <f>'GAW, afschr en opbr desinv'!M21</f>
        <v>11507582.884744389</v>
      </c>
      <c r="N76" s="105">
        <f>'GAW, afschr en opbr desinv'!N21</f>
        <v>16439404.121063411</v>
      </c>
      <c r="O76" s="177"/>
      <c r="P76" s="177"/>
      <c r="R76" s="62"/>
      <c r="T76" s="16"/>
    </row>
    <row r="77" spans="1:16384" s="1" customFormat="1">
      <c r="B77" s="107" t="s">
        <v>157</v>
      </c>
      <c r="F77" s="1" t="s">
        <v>17</v>
      </c>
      <c r="H77" s="32">
        <f>SUM(L77:P77)</f>
        <v>6415422637.7289352</v>
      </c>
      <c r="I77" s="33"/>
      <c r="J77" s="33"/>
      <c r="K77" s="33"/>
      <c r="L77" s="105">
        <f>'GAW, afschr en opbr desinv'!L23</f>
        <v>5870111713.5219755</v>
      </c>
      <c r="M77" s="105">
        <f>'GAW, afschr en opbr desinv'!M23</f>
        <v>224539792.32051274</v>
      </c>
      <c r="N77" s="105">
        <f>'GAW, afschr en opbr desinv'!N23</f>
        <v>320771131.88644677</v>
      </c>
      <c r="O77" s="177"/>
      <c r="P77" s="177"/>
      <c r="R77" s="62"/>
      <c r="T77" s="5"/>
    </row>
    <row r="78" spans="1:16384" s="1" customFormat="1">
      <c r="B78" s="1" t="s">
        <v>158</v>
      </c>
      <c r="F78" s="1" t="s">
        <v>17</v>
      </c>
      <c r="H78" s="32">
        <f>SUM(L78:P78)</f>
        <v>44004512.522110641</v>
      </c>
      <c r="I78" s="33"/>
      <c r="J78" s="33"/>
      <c r="K78" s="33"/>
      <c r="L78" s="105">
        <f>'GAW, afschr en opbr desinv'!L22</f>
        <v>16478444.681989072</v>
      </c>
      <c r="M78" s="105">
        <f>'GAW, afschr en opbr desinv'!M22</f>
        <v>630323.02062253281</v>
      </c>
      <c r="N78" s="105">
        <f>'GAW, afschr en opbr desinv'!N22</f>
        <v>900461.45803218975</v>
      </c>
      <c r="O78" s="105">
        <f>'GAW, afschr en opbr desinv'!O22</f>
        <v>127028.13764775572</v>
      </c>
      <c r="P78" s="105">
        <f>'GAW, afschr en opbr desinv'!P22</f>
        <v>25868255.223819088</v>
      </c>
      <c r="R78" s="59"/>
    </row>
    <row r="79" spans="1:16384" s="1" customFormat="1">
      <c r="B79" s="1" t="s">
        <v>159</v>
      </c>
      <c r="F79" s="1" t="s">
        <v>17</v>
      </c>
      <c r="H79" s="32">
        <f>SUM(L79:P79)</f>
        <v>786994215.01267362</v>
      </c>
      <c r="I79" s="33"/>
      <c r="J79" s="33"/>
      <c r="K79" s="33"/>
      <c r="L79" s="105">
        <f>'GAW, afschr en opbr desinv'!L24</f>
        <v>345921526.6266135</v>
      </c>
      <c r="M79" s="105">
        <f>'GAW, afschr en opbr desinv'!M24</f>
        <v>13231970.963859534</v>
      </c>
      <c r="N79" s="105">
        <f>'GAW, afschr en opbr desinv'!N24</f>
        <v>18902815.662656475</v>
      </c>
      <c r="O79" s="105">
        <f>'GAW, afschr en opbr desinv'!O24</f>
        <v>7971768.0859480826</v>
      </c>
      <c r="P79" s="105">
        <f>'GAW, afschr en opbr desinv'!P24</f>
        <v>400966133.67359602</v>
      </c>
      <c r="R79" s="60"/>
    </row>
    <row r="80" spans="1:16384" s="1" customFormat="1">
      <c r="B80" s="20"/>
      <c r="C80" s="5"/>
      <c r="D80" s="5"/>
      <c r="E80" s="5"/>
      <c r="F80" s="5"/>
      <c r="G80" s="5"/>
      <c r="H80" s="35"/>
      <c r="I80" s="35"/>
      <c r="J80" s="35"/>
      <c r="K80" s="35"/>
      <c r="L80" s="98"/>
      <c r="M80" s="97"/>
      <c r="N80" s="97"/>
      <c r="O80" s="97"/>
      <c r="P80" s="97"/>
      <c r="R80" s="59"/>
      <c r="T80" s="16"/>
    </row>
    <row r="81" spans="1:29" s="1" customFormat="1">
      <c r="B81" s="1" t="s">
        <v>162</v>
      </c>
      <c r="F81" s="1" t="s">
        <v>17</v>
      </c>
      <c r="H81" s="100">
        <f>SUM(L81:P81)</f>
        <v>310303950.15783387</v>
      </c>
      <c r="I81" s="92"/>
      <c r="J81" s="92"/>
      <c r="K81" s="92"/>
      <c r="L81" s="105">
        <f>'GAW, afschr en opbr desinv'!L26</f>
        <v>283811883.64847028</v>
      </c>
      <c r="M81" s="105">
        <f>'GAW, afschr en opbr desinv'!M26</f>
        <v>10856192.270706514</v>
      </c>
      <c r="N81" s="105">
        <f>'GAW, afschr en opbr desinv'!N26</f>
        <v>15508846.101009304</v>
      </c>
      <c r="O81" s="105">
        <f>'GAW, afschr en opbr desinv'!O26</f>
        <v>127028.13764775572</v>
      </c>
      <c r="P81" s="177"/>
      <c r="R81" s="62"/>
      <c r="T81" s="16"/>
    </row>
    <row r="82" spans="1:29" s="1" customFormat="1">
      <c r="B82" s="107" t="s">
        <v>163</v>
      </c>
      <c r="F82" s="1" t="s">
        <v>17</v>
      </c>
      <c r="H82" s="100">
        <f>SUM(L82:P82)</f>
        <v>6071752968.1993866</v>
      </c>
      <c r="I82" s="92"/>
      <c r="J82" s="92"/>
      <c r="K82" s="92"/>
      <c r="L82" s="105">
        <f>'GAW, afschr en opbr desinv'!L28</f>
        <v>5548359798.103797</v>
      </c>
      <c r="M82" s="105">
        <f>'GAW, afschr en opbr desinv'!M28</f>
        <v>212232342.00397038</v>
      </c>
      <c r="N82" s="105">
        <f>'GAW, afschr en opbr desinv'!N28</f>
        <v>303189060.00567192</v>
      </c>
      <c r="O82" s="105">
        <f>'GAW, afschr en opbr desinv'!O28</f>
        <v>7971768.0859480826</v>
      </c>
      <c r="P82" s="177"/>
      <c r="R82" s="62"/>
      <c r="T82" s="5"/>
    </row>
    <row r="83" spans="1:29" s="1" customFormat="1">
      <c r="B83" s="1" t="s">
        <v>164</v>
      </c>
      <c r="F83" s="1" t="s">
        <v>17</v>
      </c>
      <c r="H83" s="100">
        <f>SUM(L83:P83)</f>
        <v>62488644.785545051</v>
      </c>
      <c r="I83" s="92"/>
      <c r="J83" s="92"/>
      <c r="K83" s="92"/>
      <c r="L83" s="105">
        <f>'GAW, afschr en opbr desinv'!L27</f>
        <v>33507656.448979255</v>
      </c>
      <c r="M83" s="105">
        <f>'GAW, afschr en opbr desinv'!M27</f>
        <v>1281713.6346604086</v>
      </c>
      <c r="N83" s="105">
        <f>'GAW, afschr en opbr desinv'!N27</f>
        <v>1831019.4780862981</v>
      </c>
      <c r="O83" s="177"/>
      <c r="P83" s="105">
        <f>'GAW, afschr en opbr desinv'!P27</f>
        <v>25868255.223819088</v>
      </c>
      <c r="R83" s="59"/>
    </row>
    <row r="84" spans="1:29" s="1" customFormat="1" ht="13.5" customHeight="1">
      <c r="B84" s="1" t="s">
        <v>165</v>
      </c>
      <c r="F84" s="1" t="s">
        <v>17</v>
      </c>
      <c r="H84" s="100">
        <f>SUM(L84:P84)</f>
        <v>1130663884.5422194</v>
      </c>
      <c r="I84" s="92"/>
      <c r="J84" s="92"/>
      <c r="K84" s="92"/>
      <c r="L84" s="105">
        <f>'GAW, afschr en opbr desinv'!L29</f>
        <v>667673442.04479039</v>
      </c>
      <c r="M84" s="105">
        <f>'GAW, afschr en opbr desinv'!M29</f>
        <v>25539421.280401822</v>
      </c>
      <c r="N84" s="105">
        <f>'GAW, afschr en opbr desinv'!N29</f>
        <v>36484887.54343117</v>
      </c>
      <c r="O84" s="177"/>
      <c r="P84" s="105">
        <f>'GAW, afschr en opbr desinv'!P29</f>
        <v>400966133.67359602</v>
      </c>
      <c r="R84" s="60"/>
    </row>
    <row r="85" spans="1:29" s="1" customFormat="1">
      <c r="A85" s="74"/>
      <c r="B85" s="5"/>
      <c r="C85" s="5"/>
      <c r="D85" s="5"/>
      <c r="E85" s="5"/>
      <c r="F85" s="5"/>
      <c r="G85" s="5"/>
      <c r="H85" s="35"/>
      <c r="I85" s="5"/>
      <c r="J85" s="5"/>
      <c r="K85" s="33"/>
      <c r="L85" s="33"/>
      <c r="M85" s="33"/>
      <c r="N85" s="33"/>
      <c r="O85" s="33"/>
      <c r="P85" s="33"/>
      <c r="Q85" s="5"/>
      <c r="R85" s="60"/>
      <c r="Y85" s="33"/>
      <c r="Z85" s="33"/>
      <c r="AA85" s="33"/>
      <c r="AB85" s="33"/>
      <c r="AC85" s="33"/>
    </row>
    <row r="86" spans="1:29" s="25" customFormat="1">
      <c r="B86" s="110" t="s">
        <v>341</v>
      </c>
      <c r="H86" s="28"/>
      <c r="J86" s="28"/>
      <c r="L86" s="28"/>
      <c r="M86" s="28"/>
      <c r="N86" s="28"/>
      <c r="O86" s="28"/>
      <c r="P86" s="28"/>
    </row>
    <row r="87" spans="1:29" s="116" customFormat="1">
      <c r="H87" s="117"/>
      <c r="J87" s="117"/>
      <c r="L87" s="117"/>
      <c r="M87" s="117"/>
      <c r="N87" s="117"/>
      <c r="O87" s="117"/>
      <c r="P87" s="117"/>
    </row>
    <row r="88" spans="1:29" s="1" customFormat="1">
      <c r="A88" s="74"/>
      <c r="B88" s="2" t="s">
        <v>284</v>
      </c>
    </row>
    <row r="89" spans="1:29" s="1" customFormat="1">
      <c r="A89" s="74"/>
      <c r="B89" s="1" t="s">
        <v>288</v>
      </c>
      <c r="F89" s="5" t="s">
        <v>15</v>
      </c>
      <c r="H89" s="164">
        <f>SUM(L89:P89)</f>
        <v>790808.13000000012</v>
      </c>
      <c r="I89" s="202"/>
      <c r="J89" s="202"/>
      <c r="K89" s="202"/>
      <c r="L89" s="201">
        <f>'GAW, afschr en opbr desinv'!L55</f>
        <v>723589.4389500001</v>
      </c>
      <c r="M89" s="201">
        <f>'GAW, afschr en opbr desinv'!M55</f>
        <v>27678.284550000008</v>
      </c>
      <c r="N89" s="201">
        <f>'GAW, afschr en opbr desinv'!N55</f>
        <v>39540.406500000012</v>
      </c>
      <c r="O89" s="201">
        <f>'GAW, afschr en opbr desinv'!O55</f>
        <v>0</v>
      </c>
      <c r="P89" s="201">
        <f>'GAW, afschr en opbr desinv'!P55</f>
        <v>0</v>
      </c>
      <c r="Q89" s="74"/>
    </row>
    <row r="90" spans="1:29" s="1" customFormat="1">
      <c r="A90" s="74"/>
      <c r="B90" s="1" t="s">
        <v>289</v>
      </c>
      <c r="F90" s="5" t="s">
        <v>15</v>
      </c>
      <c r="H90" s="164">
        <f t="shared" ref="H90:H104" si="1">SUM(L90:P90)</f>
        <v>0</v>
      </c>
      <c r="I90" s="74"/>
      <c r="J90" s="204"/>
      <c r="K90" s="154"/>
      <c r="L90" s="201">
        <f>'GAW, afschr en opbr desinv'!L56</f>
        <v>0</v>
      </c>
      <c r="M90" s="201">
        <f>'GAW, afschr en opbr desinv'!M56</f>
        <v>0</v>
      </c>
      <c r="N90" s="201">
        <f>'GAW, afschr en opbr desinv'!N56</f>
        <v>0</v>
      </c>
      <c r="O90" s="201">
        <f>'GAW, afschr en opbr desinv'!O56</f>
        <v>0</v>
      </c>
      <c r="P90" s="201">
        <f>'GAW, afschr en opbr desinv'!P56</f>
        <v>0</v>
      </c>
      <c r="Q90" s="74"/>
    </row>
    <row r="91" spans="1:29" s="1" customFormat="1">
      <c r="A91" s="74"/>
      <c r="B91" s="1" t="s">
        <v>290</v>
      </c>
      <c r="F91" s="5" t="s">
        <v>15</v>
      </c>
      <c r="H91" s="164">
        <f t="shared" si="1"/>
        <v>790808.13000000012</v>
      </c>
      <c r="I91" s="74"/>
      <c r="J91" s="203"/>
      <c r="K91" s="154"/>
      <c r="L91" s="201">
        <f>'GAW, afschr en opbr desinv'!L57</f>
        <v>723589.4389500001</v>
      </c>
      <c r="M91" s="201">
        <f>'GAW, afschr en opbr desinv'!M57</f>
        <v>27678.284550000008</v>
      </c>
      <c r="N91" s="201">
        <f>'GAW, afschr en opbr desinv'!N57</f>
        <v>39540.406500000012</v>
      </c>
      <c r="O91" s="201">
        <f>'GAW, afschr en opbr desinv'!O57</f>
        <v>0</v>
      </c>
      <c r="P91" s="201">
        <f>'GAW, afschr en opbr desinv'!P57</f>
        <v>0</v>
      </c>
      <c r="Q91" s="74"/>
    </row>
    <row r="92" spans="1:29" s="1" customFormat="1">
      <c r="A92" s="74"/>
      <c r="B92" s="1" t="s">
        <v>291</v>
      </c>
      <c r="F92" s="5" t="s">
        <v>15</v>
      </c>
      <c r="H92" s="164">
        <f t="shared" si="1"/>
        <v>0</v>
      </c>
      <c r="I92" s="74"/>
      <c r="J92" s="204"/>
      <c r="K92" s="154"/>
      <c r="L92" s="201">
        <f>'GAW, afschr en opbr desinv'!L58</f>
        <v>0</v>
      </c>
      <c r="M92" s="201">
        <f>'GAW, afschr en opbr desinv'!M58</f>
        <v>0</v>
      </c>
      <c r="N92" s="201">
        <f>'GAW, afschr en opbr desinv'!N58</f>
        <v>0</v>
      </c>
      <c r="O92" s="201">
        <f>'GAW, afschr en opbr desinv'!O58</f>
        <v>0</v>
      </c>
      <c r="P92" s="201">
        <f>'GAW, afschr en opbr desinv'!P58</f>
        <v>0</v>
      </c>
      <c r="Q92" s="74"/>
    </row>
    <row r="93" spans="1:29" s="1" customFormat="1">
      <c r="A93" s="74"/>
      <c r="B93" s="107"/>
      <c r="F93" s="74"/>
      <c r="H93" s="202"/>
      <c r="I93" s="74"/>
      <c r="J93" s="159"/>
      <c r="K93" s="154"/>
      <c r="L93" s="202"/>
      <c r="M93" s="154"/>
      <c r="N93" s="155"/>
      <c r="O93" s="154"/>
      <c r="P93" s="154"/>
      <c r="Q93" s="74"/>
    </row>
    <row r="94" spans="1:29" s="1" customFormat="1">
      <c r="A94" s="74"/>
      <c r="B94" s="2" t="s">
        <v>287</v>
      </c>
      <c r="F94" s="74"/>
      <c r="H94" s="202"/>
      <c r="I94" s="151"/>
      <c r="J94" s="160"/>
      <c r="K94" s="154"/>
      <c r="L94" s="202"/>
      <c r="M94" s="154"/>
      <c r="N94" s="154"/>
      <c r="O94" s="154"/>
      <c r="P94" s="154"/>
      <c r="Q94" s="74"/>
    </row>
    <row r="95" spans="1:29" s="1" customFormat="1">
      <c r="A95" s="74"/>
      <c r="B95" s="1" t="s">
        <v>292</v>
      </c>
      <c r="F95" s="5" t="s">
        <v>16</v>
      </c>
      <c r="H95" s="164">
        <f t="shared" si="1"/>
        <v>2938142.9800000004</v>
      </c>
      <c r="I95" s="151"/>
      <c r="J95" s="205"/>
      <c r="K95" s="154"/>
      <c r="L95" s="201">
        <f>'GAW, afschr en opbr desinv'!L61</f>
        <v>2688400.8267000001</v>
      </c>
      <c r="M95" s="201">
        <f>'GAW, afschr en opbr desinv'!M61</f>
        <v>102835.00430000002</v>
      </c>
      <c r="N95" s="201">
        <f>'GAW, afschr en opbr desinv'!N61</f>
        <v>146907.149</v>
      </c>
      <c r="O95" s="201">
        <f>'GAW, afschr en opbr desinv'!O61</f>
        <v>0</v>
      </c>
      <c r="P95" s="201">
        <f>'GAW, afschr en opbr desinv'!P61</f>
        <v>0</v>
      </c>
      <c r="Q95" s="74"/>
    </row>
    <row r="96" spans="1:29" s="1" customFormat="1">
      <c r="A96" s="74"/>
      <c r="B96" s="1" t="s">
        <v>293</v>
      </c>
      <c r="F96" s="5" t="s">
        <v>16</v>
      </c>
      <c r="H96" s="164">
        <f t="shared" si="1"/>
        <v>210812.07000000007</v>
      </c>
      <c r="I96" s="151"/>
      <c r="J96" s="204"/>
      <c r="K96" s="154"/>
      <c r="L96" s="201">
        <f>'GAW, afschr en opbr desinv'!L62</f>
        <v>192893.04405000005</v>
      </c>
      <c r="M96" s="201">
        <f>'GAW, afschr en opbr desinv'!M62</f>
        <v>7378.4224500000018</v>
      </c>
      <c r="N96" s="201">
        <f>'GAW, afschr en opbr desinv'!N62</f>
        <v>10540.603500000003</v>
      </c>
      <c r="O96" s="201">
        <f>'GAW, afschr en opbr desinv'!O62</f>
        <v>0</v>
      </c>
      <c r="P96" s="201">
        <f>'GAW, afschr en opbr desinv'!P62</f>
        <v>0</v>
      </c>
      <c r="Q96" s="74"/>
    </row>
    <row r="97" spans="1:16384" s="1" customFormat="1">
      <c r="A97" s="74"/>
      <c r="B97" s="1" t="s">
        <v>294</v>
      </c>
      <c r="F97" s="5" t="s">
        <v>16</v>
      </c>
      <c r="H97" s="164">
        <f t="shared" si="1"/>
        <v>2938142.9800000004</v>
      </c>
      <c r="I97" s="151"/>
      <c r="J97" s="205"/>
      <c r="K97" s="154"/>
      <c r="L97" s="201">
        <f>'GAW, afschr en opbr desinv'!L63</f>
        <v>2688400.8267000001</v>
      </c>
      <c r="M97" s="201">
        <f>'GAW, afschr en opbr desinv'!M63</f>
        <v>102835.00430000002</v>
      </c>
      <c r="N97" s="201">
        <f>'GAW, afschr en opbr desinv'!N63</f>
        <v>146907.149</v>
      </c>
      <c r="O97" s="201">
        <f>'GAW, afschr en opbr desinv'!O63</f>
        <v>0</v>
      </c>
      <c r="P97" s="201">
        <f>'GAW, afschr en opbr desinv'!P63</f>
        <v>0</v>
      </c>
      <c r="Q97" s="74"/>
    </row>
    <row r="98" spans="1:16384" s="1" customFormat="1">
      <c r="A98" s="74"/>
      <c r="B98" s="1" t="s">
        <v>295</v>
      </c>
      <c r="F98" s="5" t="s">
        <v>16</v>
      </c>
      <c r="H98" s="164">
        <f t="shared" si="1"/>
        <v>210812.07000000007</v>
      </c>
      <c r="I98" s="151"/>
      <c r="J98" s="204"/>
      <c r="K98" s="154"/>
      <c r="L98" s="201">
        <f>'GAW, afschr en opbr desinv'!L64</f>
        <v>192893.04405000005</v>
      </c>
      <c r="M98" s="201">
        <f>'GAW, afschr en opbr desinv'!M64</f>
        <v>7378.4224500000018</v>
      </c>
      <c r="N98" s="201">
        <f>'GAW, afschr en opbr desinv'!N64</f>
        <v>10540.603500000003</v>
      </c>
      <c r="O98" s="201">
        <f>'GAW, afschr en opbr desinv'!O64</f>
        <v>0</v>
      </c>
      <c r="P98" s="201">
        <f>'GAW, afschr en opbr desinv'!P64</f>
        <v>0</v>
      </c>
      <c r="Q98" s="74"/>
    </row>
    <row r="99" spans="1:16384" s="1" customFormat="1">
      <c r="A99" s="74"/>
      <c r="B99" s="107"/>
      <c r="F99" s="74"/>
      <c r="H99" s="202"/>
      <c r="I99" s="151"/>
      <c r="J99" s="156"/>
      <c r="K99" s="154"/>
      <c r="L99" s="202"/>
      <c r="M99" s="154"/>
      <c r="N99" s="154"/>
      <c r="O99" s="157"/>
      <c r="P99" s="157"/>
      <c r="Q99" s="74"/>
    </row>
    <row r="100" spans="1:16384" s="1" customFormat="1">
      <c r="A100" s="74"/>
      <c r="B100" s="2" t="s">
        <v>286</v>
      </c>
      <c r="F100" s="74"/>
      <c r="H100" s="202"/>
      <c r="I100" s="151"/>
      <c r="J100" s="156"/>
      <c r="K100" s="154"/>
      <c r="L100" s="202"/>
      <c r="M100" s="154"/>
      <c r="N100" s="154"/>
      <c r="O100" s="157"/>
      <c r="P100" s="157"/>
      <c r="Q100" s="74"/>
    </row>
    <row r="101" spans="1:16384" s="1" customFormat="1">
      <c r="A101" s="74"/>
      <c r="B101" s="1" t="s">
        <v>296</v>
      </c>
      <c r="F101" s="5" t="s">
        <v>17</v>
      </c>
      <c r="H101" s="164">
        <f t="shared" si="1"/>
        <v>0</v>
      </c>
      <c r="I101" s="152"/>
      <c r="J101" s="205"/>
      <c r="K101" s="156"/>
      <c r="L101" s="201">
        <f>'GAW, afschr en opbr desinv'!L67</f>
        <v>0</v>
      </c>
      <c r="M101" s="201">
        <f>'GAW, afschr en opbr desinv'!M67</f>
        <v>0</v>
      </c>
      <c r="N101" s="201">
        <f>'GAW, afschr en opbr desinv'!N67</f>
        <v>0</v>
      </c>
      <c r="O101" s="201">
        <f>'GAW, afschr en opbr desinv'!O67</f>
        <v>0</v>
      </c>
      <c r="P101" s="201">
        <f>'GAW, afschr en opbr desinv'!P67</f>
        <v>0</v>
      </c>
      <c r="Q101" s="74"/>
    </row>
    <row r="102" spans="1:16384" s="1" customFormat="1">
      <c r="A102" s="74"/>
      <c r="B102" s="1" t="s">
        <v>297</v>
      </c>
      <c r="F102" s="5" t="s">
        <v>17</v>
      </c>
      <c r="H102" s="164">
        <f t="shared" si="1"/>
        <v>0</v>
      </c>
      <c r="I102" s="152"/>
      <c r="J102" s="205"/>
      <c r="K102" s="156"/>
      <c r="L102" s="201">
        <f>'GAW, afschr en opbr desinv'!L68</f>
        <v>0</v>
      </c>
      <c r="M102" s="201">
        <f>'GAW, afschr en opbr desinv'!M68</f>
        <v>0</v>
      </c>
      <c r="N102" s="201">
        <f>'GAW, afschr en opbr desinv'!N68</f>
        <v>0</v>
      </c>
      <c r="O102" s="201">
        <f>'GAW, afschr en opbr desinv'!O68</f>
        <v>0</v>
      </c>
      <c r="P102" s="201">
        <f>'GAW, afschr en opbr desinv'!P68</f>
        <v>0</v>
      </c>
      <c r="Q102" s="74"/>
    </row>
    <row r="103" spans="1:16384" s="1" customFormat="1">
      <c r="A103" s="74"/>
      <c r="B103" s="1" t="s">
        <v>298</v>
      </c>
      <c r="F103" s="5" t="s">
        <v>17</v>
      </c>
      <c r="H103" s="164">
        <f t="shared" si="1"/>
        <v>0</v>
      </c>
      <c r="I103" s="74"/>
      <c r="J103" s="206"/>
      <c r="K103" s="154"/>
      <c r="L103" s="201">
        <f>'GAW, afschr en opbr desinv'!L69</f>
        <v>0</v>
      </c>
      <c r="M103" s="201">
        <f>'GAW, afschr en opbr desinv'!M69</f>
        <v>0</v>
      </c>
      <c r="N103" s="201">
        <f>'GAW, afschr en opbr desinv'!N69</f>
        <v>0</v>
      </c>
      <c r="O103" s="201">
        <f>'GAW, afschr en opbr desinv'!O69</f>
        <v>0</v>
      </c>
      <c r="P103" s="201">
        <f>'GAW, afschr en opbr desinv'!P69</f>
        <v>0</v>
      </c>
    </row>
    <row r="104" spans="1:16384" s="116" customFormat="1">
      <c r="A104" s="74"/>
      <c r="B104" s="1" t="s">
        <v>299</v>
      </c>
      <c r="C104" s="1"/>
      <c r="D104" s="1"/>
      <c r="E104" s="1"/>
      <c r="F104" s="5" t="s">
        <v>17</v>
      </c>
      <c r="G104" s="1"/>
      <c r="H104" s="164">
        <f t="shared" si="1"/>
        <v>0</v>
      </c>
      <c r="I104" s="152"/>
      <c r="J104" s="205"/>
      <c r="K104" s="156"/>
      <c r="L104" s="201">
        <f>'GAW, afschr en opbr desinv'!L70</f>
        <v>0</v>
      </c>
      <c r="M104" s="201">
        <f>'GAW, afschr en opbr desinv'!M70</f>
        <v>0</v>
      </c>
      <c r="N104" s="201">
        <f>'GAW, afschr en opbr desinv'!N70</f>
        <v>0</v>
      </c>
      <c r="O104" s="201">
        <f>'GAW, afschr en opbr desinv'!O70</f>
        <v>0</v>
      </c>
      <c r="P104" s="201">
        <f>'GAW, afschr en opbr desinv'!P70</f>
        <v>0</v>
      </c>
    </row>
    <row r="105" spans="1:16384" s="1" customFormat="1">
      <c r="A105" s="74"/>
      <c r="B105" s="122"/>
      <c r="C105" s="74"/>
      <c r="D105" s="74"/>
      <c r="E105" s="74"/>
      <c r="F105" s="74"/>
      <c r="G105" s="74"/>
      <c r="H105" s="132"/>
      <c r="I105" s="74"/>
      <c r="J105" s="132"/>
      <c r="K105" s="74"/>
      <c r="L105" s="132"/>
      <c r="M105" s="132"/>
      <c r="N105" s="132"/>
      <c r="O105" s="132"/>
      <c r="P105" s="132"/>
      <c r="Q105" s="74"/>
    </row>
    <row r="106" spans="1:16384" s="1" customFormat="1">
      <c r="A106" s="110"/>
      <c r="B106" s="110" t="s">
        <v>80</v>
      </c>
      <c r="C106" s="110"/>
      <c r="D106" s="110"/>
      <c r="E106" s="110"/>
      <c r="F106" s="110" t="s">
        <v>0</v>
      </c>
      <c r="G106" s="110"/>
      <c r="H106" s="199" t="s">
        <v>54</v>
      </c>
      <c r="I106" s="123"/>
      <c r="J106" s="123"/>
      <c r="K106" s="199"/>
      <c r="L106" s="200" t="s">
        <v>40</v>
      </c>
      <c r="M106" s="200" t="s">
        <v>41</v>
      </c>
      <c r="N106" s="200" t="s">
        <v>42</v>
      </c>
      <c r="O106" s="200" t="s">
        <v>43</v>
      </c>
      <c r="P106" s="200" t="s">
        <v>38</v>
      </c>
      <c r="Q106" s="110"/>
      <c r="R106" s="115" t="s">
        <v>111</v>
      </c>
      <c r="S106" s="110"/>
      <c r="T106" s="25"/>
      <c r="U106" s="25"/>
      <c r="V106" s="25"/>
      <c r="W106" s="25"/>
      <c r="X106" s="25"/>
      <c r="Y106" s="25"/>
      <c r="Z106" s="25"/>
      <c r="AA106" s="25"/>
      <c r="AB106" s="25"/>
      <c r="AC106" s="25"/>
      <c r="AD106" s="25"/>
      <c r="AE106" s="25"/>
      <c r="AF106" s="25"/>
      <c r="AG106" s="25"/>
      <c r="AH106" s="25"/>
      <c r="AI106" s="25"/>
      <c r="AJ106" s="25"/>
      <c r="AK106" s="25"/>
      <c r="AL106" s="25"/>
      <c r="AM106" s="25"/>
      <c r="AN106" s="25"/>
      <c r="AO106" s="25"/>
      <c r="AP106" s="25"/>
      <c r="AQ106" s="25"/>
      <c r="AR106" s="25"/>
      <c r="AS106" s="25"/>
      <c r="AT106" s="25"/>
      <c r="AU106" s="25"/>
      <c r="AV106" s="25"/>
      <c r="AW106" s="25"/>
      <c r="AX106" s="25"/>
      <c r="AY106" s="25"/>
      <c r="AZ106" s="25"/>
      <c r="BA106" s="25"/>
      <c r="BB106" s="25"/>
      <c r="BC106" s="25"/>
      <c r="BD106" s="25"/>
      <c r="BE106" s="25"/>
      <c r="BF106" s="25"/>
      <c r="BG106" s="25"/>
      <c r="BH106" s="25"/>
      <c r="BI106" s="25"/>
      <c r="BJ106" s="25"/>
      <c r="BK106" s="25"/>
      <c r="BL106" s="25"/>
      <c r="BM106" s="25"/>
      <c r="BN106" s="25"/>
      <c r="BO106" s="25"/>
      <c r="BP106" s="25"/>
      <c r="BQ106" s="25"/>
      <c r="BR106" s="25"/>
      <c r="BS106" s="25"/>
      <c r="BT106" s="25"/>
      <c r="BU106" s="25"/>
      <c r="BV106" s="25"/>
      <c r="BW106" s="25"/>
      <c r="BX106" s="25"/>
      <c r="BY106" s="25"/>
      <c r="BZ106" s="25"/>
      <c r="CA106" s="25"/>
      <c r="CB106" s="25"/>
      <c r="CC106" s="25"/>
      <c r="CD106" s="25"/>
      <c r="CE106" s="25"/>
      <c r="CF106" s="25"/>
      <c r="CG106" s="25"/>
      <c r="CH106" s="25"/>
      <c r="CI106" s="25"/>
      <c r="CJ106" s="25"/>
      <c r="CK106" s="25"/>
      <c r="CL106" s="25"/>
      <c r="CM106" s="25"/>
      <c r="CN106" s="25"/>
      <c r="CO106" s="25"/>
      <c r="CP106" s="25"/>
      <c r="CQ106" s="25"/>
      <c r="CR106" s="25"/>
      <c r="CS106" s="25"/>
      <c r="CT106" s="25"/>
      <c r="CU106" s="25"/>
      <c r="CV106" s="25"/>
      <c r="CW106" s="25"/>
      <c r="CX106" s="25"/>
      <c r="CY106" s="25"/>
      <c r="CZ106" s="25"/>
      <c r="DA106" s="25"/>
      <c r="DB106" s="25"/>
      <c r="DC106" s="25"/>
      <c r="DD106" s="25"/>
      <c r="DE106" s="25"/>
      <c r="DF106" s="25"/>
      <c r="DG106" s="25"/>
      <c r="DH106" s="25"/>
      <c r="DI106" s="25"/>
      <c r="DJ106" s="25"/>
      <c r="DK106" s="25"/>
      <c r="DL106" s="25"/>
      <c r="DM106" s="25"/>
      <c r="DN106" s="25"/>
      <c r="DO106" s="25"/>
      <c r="DP106" s="25"/>
      <c r="DQ106" s="25"/>
      <c r="DR106" s="25"/>
      <c r="DS106" s="25"/>
      <c r="DT106" s="25"/>
      <c r="DU106" s="25"/>
      <c r="DV106" s="25"/>
      <c r="DW106" s="25"/>
      <c r="DX106" s="25"/>
      <c r="DY106" s="25"/>
      <c r="DZ106" s="25"/>
      <c r="EA106" s="25"/>
      <c r="EB106" s="25"/>
      <c r="EC106" s="25"/>
      <c r="ED106" s="25"/>
      <c r="EE106" s="25"/>
      <c r="EF106" s="25"/>
      <c r="EG106" s="25"/>
      <c r="EH106" s="25"/>
      <c r="EI106" s="25"/>
      <c r="EJ106" s="25"/>
      <c r="EK106" s="25"/>
      <c r="EL106" s="25"/>
      <c r="EM106" s="25"/>
      <c r="EN106" s="25"/>
      <c r="EO106" s="25"/>
      <c r="EP106" s="25"/>
      <c r="EQ106" s="25"/>
      <c r="ER106" s="25"/>
      <c r="ES106" s="25"/>
      <c r="ET106" s="25"/>
      <c r="EU106" s="25"/>
      <c r="EV106" s="25"/>
      <c r="EW106" s="25"/>
      <c r="EX106" s="25"/>
      <c r="EY106" s="25"/>
      <c r="EZ106" s="25"/>
      <c r="FA106" s="25"/>
      <c r="FB106" s="25"/>
      <c r="FC106" s="25"/>
      <c r="FD106" s="25"/>
      <c r="FE106" s="25"/>
      <c r="FF106" s="25"/>
      <c r="FG106" s="25"/>
      <c r="FH106" s="25"/>
      <c r="FI106" s="25"/>
      <c r="FJ106" s="25"/>
      <c r="FK106" s="25"/>
      <c r="FL106" s="25"/>
      <c r="FM106" s="25"/>
      <c r="FN106" s="25"/>
      <c r="FO106" s="25"/>
      <c r="FP106" s="25"/>
      <c r="FQ106" s="25"/>
      <c r="FR106" s="25"/>
      <c r="FS106" s="25"/>
      <c r="FT106" s="25"/>
      <c r="FU106" s="25"/>
      <c r="FV106" s="25"/>
      <c r="FW106" s="25"/>
      <c r="FX106" s="25"/>
      <c r="FY106" s="25"/>
      <c r="FZ106" s="25"/>
      <c r="GA106" s="25"/>
      <c r="GB106" s="25"/>
      <c r="GC106" s="25"/>
      <c r="GD106" s="25"/>
      <c r="GE106" s="25"/>
      <c r="GF106" s="25"/>
      <c r="GG106" s="25"/>
      <c r="GH106" s="25"/>
      <c r="GI106" s="25"/>
      <c r="GJ106" s="25"/>
      <c r="GK106" s="25"/>
      <c r="GL106" s="25"/>
      <c r="GM106" s="25"/>
      <c r="GN106" s="25"/>
      <c r="GO106" s="25"/>
      <c r="GP106" s="25"/>
      <c r="GQ106" s="25"/>
      <c r="GR106" s="25"/>
      <c r="GS106" s="25"/>
      <c r="GT106" s="25"/>
      <c r="GU106" s="25"/>
      <c r="GV106" s="25"/>
      <c r="GW106" s="25"/>
      <c r="GX106" s="25"/>
      <c r="GY106" s="25"/>
      <c r="GZ106" s="25"/>
      <c r="HA106" s="25"/>
      <c r="HB106" s="25"/>
      <c r="HC106" s="25"/>
      <c r="HD106" s="25"/>
      <c r="HE106" s="25"/>
      <c r="HF106" s="25"/>
      <c r="HG106" s="25"/>
      <c r="HH106" s="25"/>
      <c r="HI106" s="25"/>
      <c r="HJ106" s="25"/>
      <c r="HK106" s="25"/>
      <c r="HL106" s="25"/>
      <c r="HM106" s="25"/>
      <c r="HN106" s="25"/>
      <c r="HO106" s="25"/>
      <c r="HP106" s="25"/>
      <c r="HQ106" s="25"/>
      <c r="HR106" s="25"/>
      <c r="HS106" s="25"/>
      <c r="HT106" s="25"/>
      <c r="HU106" s="25"/>
      <c r="HV106" s="25"/>
      <c r="HW106" s="25"/>
      <c r="HX106" s="25"/>
      <c r="HY106" s="25"/>
      <c r="HZ106" s="25"/>
      <c r="IA106" s="25"/>
      <c r="IB106" s="25"/>
      <c r="IC106" s="25"/>
      <c r="ID106" s="25"/>
      <c r="IE106" s="25"/>
      <c r="IF106" s="25"/>
      <c r="IG106" s="25"/>
      <c r="IH106" s="25"/>
      <c r="II106" s="25"/>
      <c r="IJ106" s="25"/>
      <c r="IK106" s="25"/>
      <c r="IL106" s="25"/>
      <c r="IM106" s="25"/>
      <c r="IN106" s="25"/>
      <c r="IO106" s="25"/>
      <c r="IP106" s="25"/>
      <c r="IQ106" s="25"/>
      <c r="IR106" s="25"/>
      <c r="IS106" s="25"/>
      <c r="IT106" s="25"/>
      <c r="IU106" s="25"/>
      <c r="IV106" s="25"/>
      <c r="IW106" s="25"/>
      <c r="IX106" s="25"/>
      <c r="IY106" s="25"/>
      <c r="IZ106" s="25"/>
      <c r="JA106" s="25"/>
      <c r="JB106" s="25"/>
      <c r="JC106" s="25"/>
      <c r="JD106" s="25"/>
      <c r="JE106" s="25"/>
      <c r="JF106" s="25"/>
      <c r="JG106" s="25"/>
      <c r="JH106" s="25"/>
      <c r="JI106" s="25"/>
      <c r="JJ106" s="25"/>
      <c r="JK106" s="25"/>
      <c r="JL106" s="25"/>
      <c r="JM106" s="25"/>
      <c r="JN106" s="25"/>
      <c r="JO106" s="25"/>
      <c r="JP106" s="25"/>
      <c r="JQ106" s="25"/>
      <c r="JR106" s="25"/>
      <c r="JS106" s="25"/>
      <c r="JT106" s="25"/>
      <c r="JU106" s="25"/>
      <c r="JV106" s="25"/>
      <c r="JW106" s="25"/>
      <c r="JX106" s="25"/>
      <c r="JY106" s="25"/>
      <c r="JZ106" s="25"/>
      <c r="KA106" s="25"/>
      <c r="KB106" s="25"/>
      <c r="KC106" s="25"/>
      <c r="KD106" s="25"/>
      <c r="KE106" s="25"/>
      <c r="KF106" s="25"/>
      <c r="KG106" s="25"/>
      <c r="KH106" s="25"/>
      <c r="KI106" s="25"/>
      <c r="KJ106" s="25"/>
      <c r="KK106" s="25"/>
      <c r="KL106" s="25"/>
      <c r="KM106" s="25"/>
      <c r="KN106" s="25"/>
      <c r="KO106" s="25"/>
      <c r="KP106" s="25"/>
      <c r="KQ106" s="25"/>
      <c r="KR106" s="25"/>
      <c r="KS106" s="25"/>
      <c r="KT106" s="25"/>
      <c r="KU106" s="25"/>
      <c r="KV106" s="25"/>
      <c r="KW106" s="25"/>
      <c r="KX106" s="25"/>
      <c r="KY106" s="25"/>
      <c r="KZ106" s="25"/>
      <c r="LA106" s="25"/>
      <c r="LB106" s="25"/>
      <c r="LC106" s="25"/>
      <c r="LD106" s="25"/>
      <c r="LE106" s="25"/>
      <c r="LF106" s="25"/>
      <c r="LG106" s="25"/>
      <c r="LH106" s="25"/>
      <c r="LI106" s="25"/>
      <c r="LJ106" s="25"/>
      <c r="LK106" s="25"/>
      <c r="LL106" s="25"/>
      <c r="LM106" s="25"/>
      <c r="LN106" s="25"/>
      <c r="LO106" s="25"/>
      <c r="LP106" s="25"/>
      <c r="LQ106" s="25"/>
      <c r="LR106" s="25"/>
      <c r="LS106" s="25"/>
      <c r="LT106" s="25"/>
      <c r="LU106" s="25"/>
      <c r="LV106" s="25"/>
      <c r="LW106" s="25"/>
      <c r="LX106" s="25"/>
      <c r="LY106" s="25"/>
      <c r="LZ106" s="25"/>
      <c r="MA106" s="25"/>
      <c r="MB106" s="25"/>
      <c r="MC106" s="25"/>
      <c r="MD106" s="25"/>
      <c r="ME106" s="25"/>
      <c r="MF106" s="25"/>
      <c r="MG106" s="25"/>
      <c r="MH106" s="25"/>
      <c r="MI106" s="25"/>
      <c r="MJ106" s="25"/>
      <c r="MK106" s="25"/>
      <c r="ML106" s="25"/>
      <c r="MM106" s="25"/>
      <c r="MN106" s="25"/>
      <c r="MO106" s="25"/>
      <c r="MP106" s="25"/>
      <c r="MQ106" s="25"/>
      <c r="MR106" s="25"/>
      <c r="MS106" s="25"/>
      <c r="MT106" s="25"/>
      <c r="MU106" s="25"/>
      <c r="MV106" s="25"/>
      <c r="MW106" s="25"/>
      <c r="MX106" s="25"/>
      <c r="MY106" s="25"/>
      <c r="MZ106" s="25"/>
      <c r="NA106" s="25"/>
      <c r="NB106" s="25"/>
      <c r="NC106" s="25"/>
      <c r="ND106" s="25"/>
      <c r="NE106" s="25"/>
      <c r="NF106" s="25"/>
      <c r="NG106" s="25"/>
      <c r="NH106" s="25"/>
      <c r="NI106" s="25"/>
      <c r="NJ106" s="25"/>
      <c r="NK106" s="25"/>
      <c r="NL106" s="25"/>
      <c r="NM106" s="25"/>
      <c r="NN106" s="25"/>
      <c r="NO106" s="25"/>
      <c r="NP106" s="25"/>
      <c r="NQ106" s="25"/>
      <c r="NR106" s="25"/>
      <c r="NS106" s="25"/>
      <c r="NT106" s="25"/>
      <c r="NU106" s="25"/>
      <c r="NV106" s="25"/>
      <c r="NW106" s="25"/>
      <c r="NX106" s="25"/>
      <c r="NY106" s="25"/>
      <c r="NZ106" s="25"/>
      <c r="OA106" s="25"/>
      <c r="OB106" s="25"/>
      <c r="OC106" s="25"/>
      <c r="OD106" s="25"/>
      <c r="OE106" s="25"/>
      <c r="OF106" s="25"/>
      <c r="OG106" s="25"/>
      <c r="OH106" s="25"/>
      <c r="OI106" s="25"/>
      <c r="OJ106" s="25"/>
      <c r="OK106" s="25"/>
      <c r="OL106" s="25"/>
      <c r="OM106" s="25"/>
      <c r="ON106" s="25"/>
      <c r="OO106" s="25"/>
      <c r="OP106" s="25"/>
      <c r="OQ106" s="25"/>
      <c r="OR106" s="25"/>
      <c r="OS106" s="25"/>
      <c r="OT106" s="25"/>
      <c r="OU106" s="25"/>
      <c r="OV106" s="25"/>
      <c r="OW106" s="25"/>
      <c r="OX106" s="25"/>
      <c r="OY106" s="25"/>
      <c r="OZ106" s="25"/>
      <c r="PA106" s="25"/>
      <c r="PB106" s="25"/>
      <c r="PC106" s="25"/>
      <c r="PD106" s="25"/>
      <c r="PE106" s="25"/>
      <c r="PF106" s="25"/>
      <c r="PG106" s="25"/>
      <c r="PH106" s="25"/>
      <c r="PI106" s="25"/>
      <c r="PJ106" s="25"/>
      <c r="PK106" s="25"/>
      <c r="PL106" s="25"/>
      <c r="PM106" s="25"/>
      <c r="PN106" s="25"/>
      <c r="PO106" s="25"/>
      <c r="PP106" s="25"/>
      <c r="PQ106" s="25"/>
      <c r="PR106" s="25"/>
      <c r="PS106" s="25"/>
      <c r="PT106" s="25"/>
      <c r="PU106" s="25"/>
      <c r="PV106" s="25"/>
      <c r="PW106" s="25"/>
      <c r="PX106" s="25"/>
      <c r="PY106" s="25"/>
      <c r="PZ106" s="25"/>
      <c r="QA106" s="25"/>
      <c r="QB106" s="25"/>
      <c r="QC106" s="25"/>
      <c r="QD106" s="25"/>
      <c r="QE106" s="25"/>
      <c r="QF106" s="25"/>
      <c r="QG106" s="25"/>
      <c r="QH106" s="25"/>
      <c r="QI106" s="25"/>
      <c r="QJ106" s="25"/>
      <c r="QK106" s="25"/>
      <c r="QL106" s="25"/>
      <c r="QM106" s="25"/>
      <c r="QN106" s="25"/>
      <c r="QO106" s="25"/>
      <c r="QP106" s="25"/>
      <c r="QQ106" s="25"/>
      <c r="QR106" s="25"/>
      <c r="QS106" s="25"/>
      <c r="QT106" s="25"/>
      <c r="QU106" s="25"/>
      <c r="QV106" s="25"/>
      <c r="QW106" s="25"/>
      <c r="QX106" s="25"/>
      <c r="QY106" s="25"/>
      <c r="QZ106" s="25"/>
      <c r="RA106" s="25"/>
      <c r="RB106" s="25"/>
      <c r="RC106" s="25"/>
      <c r="RD106" s="25"/>
      <c r="RE106" s="25"/>
      <c r="RF106" s="25"/>
      <c r="RG106" s="25"/>
      <c r="RH106" s="25"/>
      <c r="RI106" s="25"/>
      <c r="RJ106" s="25"/>
      <c r="RK106" s="25"/>
      <c r="RL106" s="25"/>
      <c r="RM106" s="25"/>
      <c r="RN106" s="25"/>
      <c r="RO106" s="25"/>
      <c r="RP106" s="25"/>
      <c r="RQ106" s="25"/>
      <c r="RR106" s="25"/>
      <c r="RS106" s="25"/>
      <c r="RT106" s="25"/>
      <c r="RU106" s="25"/>
      <c r="RV106" s="25"/>
      <c r="RW106" s="25"/>
      <c r="RX106" s="25"/>
      <c r="RY106" s="25"/>
      <c r="RZ106" s="25"/>
      <c r="SA106" s="25"/>
      <c r="SB106" s="25"/>
      <c r="SC106" s="25"/>
      <c r="SD106" s="25"/>
      <c r="SE106" s="25"/>
      <c r="SF106" s="25"/>
      <c r="SG106" s="25"/>
      <c r="SH106" s="25"/>
      <c r="SI106" s="25"/>
      <c r="SJ106" s="25"/>
      <c r="SK106" s="25"/>
      <c r="SL106" s="25"/>
      <c r="SM106" s="25"/>
      <c r="SN106" s="25"/>
      <c r="SO106" s="25"/>
      <c r="SP106" s="25"/>
      <c r="SQ106" s="25"/>
      <c r="SR106" s="25"/>
      <c r="SS106" s="25"/>
      <c r="ST106" s="25"/>
      <c r="SU106" s="25"/>
      <c r="SV106" s="25"/>
      <c r="SW106" s="25"/>
      <c r="SX106" s="25"/>
      <c r="SY106" s="25"/>
      <c r="SZ106" s="25"/>
      <c r="TA106" s="25"/>
      <c r="TB106" s="25"/>
      <c r="TC106" s="25"/>
      <c r="TD106" s="25"/>
      <c r="TE106" s="25"/>
      <c r="TF106" s="25"/>
      <c r="TG106" s="25"/>
      <c r="TH106" s="25"/>
      <c r="TI106" s="25"/>
      <c r="TJ106" s="25"/>
      <c r="TK106" s="25"/>
      <c r="TL106" s="25"/>
      <c r="TM106" s="25"/>
      <c r="TN106" s="25"/>
      <c r="TO106" s="25"/>
      <c r="TP106" s="25"/>
      <c r="TQ106" s="25"/>
      <c r="TR106" s="25"/>
      <c r="TS106" s="25"/>
      <c r="TT106" s="25"/>
      <c r="TU106" s="25"/>
      <c r="TV106" s="25"/>
      <c r="TW106" s="25"/>
      <c r="TX106" s="25"/>
      <c r="TY106" s="25"/>
      <c r="TZ106" s="25"/>
      <c r="UA106" s="25"/>
      <c r="UB106" s="25"/>
      <c r="UC106" s="25"/>
      <c r="UD106" s="25"/>
      <c r="UE106" s="25"/>
      <c r="UF106" s="25"/>
      <c r="UG106" s="25"/>
      <c r="UH106" s="25"/>
      <c r="UI106" s="25"/>
      <c r="UJ106" s="25"/>
      <c r="UK106" s="25"/>
      <c r="UL106" s="25"/>
      <c r="UM106" s="25"/>
      <c r="UN106" s="25"/>
      <c r="UO106" s="25"/>
      <c r="UP106" s="25"/>
      <c r="UQ106" s="25"/>
      <c r="UR106" s="25"/>
      <c r="US106" s="25"/>
      <c r="UT106" s="25"/>
      <c r="UU106" s="25"/>
      <c r="UV106" s="25"/>
      <c r="UW106" s="25"/>
      <c r="UX106" s="25"/>
      <c r="UY106" s="25"/>
      <c r="UZ106" s="25"/>
      <c r="VA106" s="25"/>
      <c r="VB106" s="25"/>
      <c r="VC106" s="25"/>
      <c r="VD106" s="25"/>
      <c r="VE106" s="25"/>
      <c r="VF106" s="25"/>
      <c r="VG106" s="25"/>
      <c r="VH106" s="25"/>
      <c r="VI106" s="25"/>
      <c r="VJ106" s="25"/>
      <c r="VK106" s="25"/>
      <c r="VL106" s="25"/>
      <c r="VM106" s="25"/>
      <c r="VN106" s="25"/>
      <c r="VO106" s="25"/>
      <c r="VP106" s="25"/>
      <c r="VQ106" s="25"/>
      <c r="VR106" s="25"/>
      <c r="VS106" s="25"/>
      <c r="VT106" s="25"/>
      <c r="VU106" s="25"/>
      <c r="VV106" s="25"/>
      <c r="VW106" s="25"/>
      <c r="VX106" s="25"/>
      <c r="VY106" s="25"/>
      <c r="VZ106" s="25"/>
      <c r="WA106" s="25"/>
      <c r="WB106" s="25"/>
      <c r="WC106" s="25"/>
      <c r="WD106" s="25"/>
      <c r="WE106" s="25"/>
      <c r="WF106" s="25"/>
      <c r="WG106" s="25"/>
      <c r="WH106" s="25"/>
      <c r="WI106" s="25"/>
      <c r="WJ106" s="25"/>
      <c r="WK106" s="25"/>
      <c r="WL106" s="25"/>
      <c r="WM106" s="25"/>
      <c r="WN106" s="25"/>
      <c r="WO106" s="25"/>
      <c r="WP106" s="25"/>
      <c r="WQ106" s="25"/>
      <c r="WR106" s="25"/>
      <c r="WS106" s="25"/>
      <c r="WT106" s="25"/>
      <c r="WU106" s="25"/>
      <c r="WV106" s="25"/>
      <c r="WW106" s="25"/>
      <c r="WX106" s="25"/>
      <c r="WY106" s="25"/>
      <c r="WZ106" s="25"/>
      <c r="XA106" s="25"/>
      <c r="XB106" s="25"/>
      <c r="XC106" s="25"/>
      <c r="XD106" s="25"/>
      <c r="XE106" s="25"/>
      <c r="XF106" s="25"/>
      <c r="XG106" s="25"/>
      <c r="XH106" s="25"/>
      <c r="XI106" s="25"/>
      <c r="XJ106" s="25"/>
      <c r="XK106" s="25"/>
      <c r="XL106" s="25"/>
      <c r="XM106" s="25"/>
      <c r="XN106" s="25"/>
      <c r="XO106" s="25"/>
      <c r="XP106" s="25"/>
      <c r="XQ106" s="25"/>
      <c r="XR106" s="25"/>
      <c r="XS106" s="25"/>
      <c r="XT106" s="25"/>
      <c r="XU106" s="25"/>
      <c r="XV106" s="25"/>
      <c r="XW106" s="25"/>
      <c r="XX106" s="25"/>
      <c r="XY106" s="25"/>
      <c r="XZ106" s="25"/>
      <c r="YA106" s="25"/>
      <c r="YB106" s="25"/>
      <c r="YC106" s="25"/>
      <c r="YD106" s="25"/>
      <c r="YE106" s="25"/>
      <c r="YF106" s="25"/>
      <c r="YG106" s="25"/>
      <c r="YH106" s="25"/>
      <c r="YI106" s="25"/>
      <c r="YJ106" s="25"/>
      <c r="YK106" s="25"/>
      <c r="YL106" s="25"/>
      <c r="YM106" s="25"/>
      <c r="YN106" s="25"/>
      <c r="YO106" s="25"/>
      <c r="YP106" s="25"/>
      <c r="YQ106" s="25"/>
      <c r="YR106" s="25"/>
      <c r="YS106" s="25"/>
      <c r="YT106" s="25"/>
      <c r="YU106" s="25"/>
      <c r="YV106" s="25"/>
      <c r="YW106" s="25"/>
      <c r="YX106" s="25"/>
      <c r="YY106" s="25"/>
      <c r="YZ106" s="25"/>
      <c r="ZA106" s="25"/>
      <c r="ZB106" s="25"/>
      <c r="ZC106" s="25"/>
      <c r="ZD106" s="25"/>
      <c r="ZE106" s="25"/>
      <c r="ZF106" s="25"/>
      <c r="ZG106" s="25"/>
      <c r="ZH106" s="25"/>
      <c r="ZI106" s="25"/>
      <c r="ZJ106" s="25"/>
      <c r="ZK106" s="25"/>
      <c r="ZL106" s="25"/>
      <c r="ZM106" s="25"/>
      <c r="ZN106" s="25"/>
      <c r="ZO106" s="25"/>
      <c r="ZP106" s="25"/>
      <c r="ZQ106" s="25"/>
      <c r="ZR106" s="25"/>
      <c r="ZS106" s="25"/>
      <c r="ZT106" s="25"/>
      <c r="ZU106" s="25"/>
      <c r="ZV106" s="25"/>
      <c r="ZW106" s="25"/>
      <c r="ZX106" s="25"/>
      <c r="ZY106" s="25"/>
      <c r="ZZ106" s="25"/>
      <c r="AAA106" s="25"/>
      <c r="AAB106" s="25"/>
      <c r="AAC106" s="25"/>
      <c r="AAD106" s="25"/>
      <c r="AAE106" s="25"/>
      <c r="AAF106" s="25"/>
      <c r="AAG106" s="25"/>
      <c r="AAH106" s="25"/>
      <c r="AAI106" s="25"/>
      <c r="AAJ106" s="25"/>
      <c r="AAK106" s="25"/>
      <c r="AAL106" s="25"/>
      <c r="AAM106" s="25"/>
      <c r="AAN106" s="25"/>
      <c r="AAO106" s="25"/>
      <c r="AAP106" s="25"/>
      <c r="AAQ106" s="25"/>
      <c r="AAR106" s="25"/>
      <c r="AAS106" s="25"/>
      <c r="AAT106" s="25"/>
      <c r="AAU106" s="25"/>
      <c r="AAV106" s="25"/>
      <c r="AAW106" s="25"/>
      <c r="AAX106" s="25"/>
      <c r="AAY106" s="25"/>
      <c r="AAZ106" s="25"/>
      <c r="ABA106" s="25"/>
      <c r="ABB106" s="25"/>
      <c r="ABC106" s="25"/>
      <c r="ABD106" s="25"/>
      <c r="ABE106" s="25"/>
      <c r="ABF106" s="25"/>
      <c r="ABG106" s="25"/>
      <c r="ABH106" s="25"/>
      <c r="ABI106" s="25"/>
      <c r="ABJ106" s="25"/>
      <c r="ABK106" s="25"/>
      <c r="ABL106" s="25"/>
      <c r="ABM106" s="25"/>
      <c r="ABN106" s="25"/>
      <c r="ABO106" s="25"/>
      <c r="ABP106" s="25"/>
      <c r="ABQ106" s="25"/>
      <c r="ABR106" s="25"/>
      <c r="ABS106" s="25"/>
      <c r="ABT106" s="25"/>
      <c r="ABU106" s="25"/>
      <c r="ABV106" s="25"/>
      <c r="ABW106" s="25"/>
      <c r="ABX106" s="25"/>
      <c r="ABY106" s="25"/>
      <c r="ABZ106" s="25"/>
      <c r="ACA106" s="25"/>
      <c r="ACB106" s="25"/>
      <c r="ACC106" s="25"/>
      <c r="ACD106" s="25"/>
      <c r="ACE106" s="25"/>
      <c r="ACF106" s="25"/>
      <c r="ACG106" s="25"/>
      <c r="ACH106" s="25"/>
      <c r="ACI106" s="25"/>
      <c r="ACJ106" s="25"/>
      <c r="ACK106" s="25"/>
      <c r="ACL106" s="25"/>
      <c r="ACM106" s="25"/>
      <c r="ACN106" s="25"/>
      <c r="ACO106" s="25"/>
      <c r="ACP106" s="25"/>
      <c r="ACQ106" s="25"/>
      <c r="ACR106" s="25"/>
      <c r="ACS106" s="25"/>
      <c r="ACT106" s="25"/>
      <c r="ACU106" s="25"/>
      <c r="ACV106" s="25"/>
      <c r="ACW106" s="25"/>
      <c r="ACX106" s="25"/>
      <c r="ACY106" s="25"/>
      <c r="ACZ106" s="25"/>
      <c r="ADA106" s="25"/>
      <c r="ADB106" s="25"/>
      <c r="ADC106" s="25"/>
      <c r="ADD106" s="25"/>
      <c r="ADE106" s="25"/>
      <c r="ADF106" s="25"/>
      <c r="ADG106" s="25"/>
      <c r="ADH106" s="25"/>
      <c r="ADI106" s="25"/>
      <c r="ADJ106" s="25"/>
      <c r="ADK106" s="25"/>
      <c r="ADL106" s="25"/>
      <c r="ADM106" s="25"/>
      <c r="ADN106" s="25"/>
      <c r="ADO106" s="25"/>
      <c r="ADP106" s="25"/>
      <c r="ADQ106" s="25"/>
      <c r="ADR106" s="25"/>
      <c r="ADS106" s="25"/>
      <c r="ADT106" s="25"/>
      <c r="ADU106" s="25"/>
      <c r="ADV106" s="25"/>
      <c r="ADW106" s="25"/>
      <c r="ADX106" s="25"/>
      <c r="ADY106" s="25"/>
      <c r="ADZ106" s="25"/>
      <c r="AEA106" s="25"/>
      <c r="AEB106" s="25"/>
      <c r="AEC106" s="25"/>
      <c r="AED106" s="25"/>
      <c r="AEE106" s="25"/>
      <c r="AEF106" s="25"/>
      <c r="AEG106" s="25"/>
      <c r="AEH106" s="25"/>
      <c r="AEI106" s="25"/>
      <c r="AEJ106" s="25"/>
      <c r="AEK106" s="25"/>
      <c r="AEL106" s="25"/>
      <c r="AEM106" s="25"/>
      <c r="AEN106" s="25"/>
      <c r="AEO106" s="25"/>
      <c r="AEP106" s="25"/>
      <c r="AEQ106" s="25"/>
      <c r="AER106" s="25"/>
      <c r="AES106" s="25"/>
      <c r="AET106" s="25"/>
      <c r="AEU106" s="25"/>
      <c r="AEV106" s="25"/>
      <c r="AEW106" s="25"/>
      <c r="AEX106" s="25"/>
      <c r="AEY106" s="25"/>
      <c r="AEZ106" s="25"/>
      <c r="AFA106" s="25"/>
      <c r="AFB106" s="25"/>
      <c r="AFC106" s="25"/>
      <c r="AFD106" s="25"/>
      <c r="AFE106" s="25"/>
      <c r="AFF106" s="25"/>
      <c r="AFG106" s="25"/>
      <c r="AFH106" s="25"/>
      <c r="AFI106" s="25"/>
      <c r="AFJ106" s="25"/>
      <c r="AFK106" s="25"/>
      <c r="AFL106" s="25"/>
      <c r="AFM106" s="25"/>
      <c r="AFN106" s="25"/>
      <c r="AFO106" s="25"/>
      <c r="AFP106" s="25"/>
      <c r="AFQ106" s="25"/>
      <c r="AFR106" s="25"/>
      <c r="AFS106" s="25"/>
      <c r="AFT106" s="25"/>
      <c r="AFU106" s="25"/>
      <c r="AFV106" s="25"/>
      <c r="AFW106" s="25"/>
      <c r="AFX106" s="25"/>
      <c r="AFY106" s="25"/>
      <c r="AFZ106" s="25"/>
      <c r="AGA106" s="25"/>
      <c r="AGB106" s="25"/>
      <c r="AGC106" s="25"/>
      <c r="AGD106" s="25"/>
      <c r="AGE106" s="25"/>
      <c r="AGF106" s="25"/>
      <c r="AGG106" s="25"/>
      <c r="AGH106" s="25"/>
      <c r="AGI106" s="25"/>
      <c r="AGJ106" s="25"/>
      <c r="AGK106" s="25"/>
      <c r="AGL106" s="25"/>
      <c r="AGM106" s="25"/>
      <c r="AGN106" s="25"/>
      <c r="AGO106" s="25"/>
      <c r="AGP106" s="25"/>
      <c r="AGQ106" s="25"/>
      <c r="AGR106" s="25"/>
      <c r="AGS106" s="25"/>
      <c r="AGT106" s="25"/>
      <c r="AGU106" s="25"/>
      <c r="AGV106" s="25"/>
      <c r="AGW106" s="25"/>
      <c r="AGX106" s="25"/>
      <c r="AGY106" s="25"/>
      <c r="AGZ106" s="25"/>
      <c r="AHA106" s="25"/>
      <c r="AHB106" s="25"/>
      <c r="AHC106" s="25"/>
      <c r="AHD106" s="25"/>
      <c r="AHE106" s="25"/>
      <c r="AHF106" s="25"/>
      <c r="AHG106" s="25"/>
      <c r="AHH106" s="25"/>
      <c r="AHI106" s="25"/>
      <c r="AHJ106" s="25"/>
      <c r="AHK106" s="25"/>
      <c r="AHL106" s="25"/>
      <c r="AHM106" s="25"/>
      <c r="AHN106" s="25"/>
      <c r="AHO106" s="25"/>
      <c r="AHP106" s="25"/>
      <c r="AHQ106" s="25"/>
      <c r="AHR106" s="25"/>
      <c r="AHS106" s="25"/>
      <c r="AHT106" s="25"/>
      <c r="AHU106" s="25"/>
      <c r="AHV106" s="25"/>
      <c r="AHW106" s="25"/>
      <c r="AHX106" s="25"/>
      <c r="AHY106" s="25"/>
      <c r="AHZ106" s="25"/>
      <c r="AIA106" s="25"/>
      <c r="AIB106" s="25"/>
      <c r="AIC106" s="25"/>
      <c r="AID106" s="25"/>
      <c r="AIE106" s="25"/>
      <c r="AIF106" s="25"/>
      <c r="AIG106" s="25"/>
      <c r="AIH106" s="25"/>
      <c r="AII106" s="25"/>
      <c r="AIJ106" s="25"/>
      <c r="AIK106" s="25"/>
      <c r="AIL106" s="25"/>
      <c r="AIM106" s="25"/>
      <c r="AIN106" s="25"/>
      <c r="AIO106" s="25"/>
      <c r="AIP106" s="25"/>
      <c r="AIQ106" s="25"/>
      <c r="AIR106" s="25"/>
      <c r="AIS106" s="25"/>
      <c r="AIT106" s="25"/>
      <c r="AIU106" s="25"/>
      <c r="AIV106" s="25"/>
      <c r="AIW106" s="25"/>
      <c r="AIX106" s="25"/>
      <c r="AIY106" s="25"/>
      <c r="AIZ106" s="25"/>
      <c r="AJA106" s="25"/>
      <c r="AJB106" s="25"/>
      <c r="AJC106" s="25"/>
      <c r="AJD106" s="25"/>
      <c r="AJE106" s="25"/>
      <c r="AJF106" s="25"/>
      <c r="AJG106" s="25"/>
      <c r="AJH106" s="25"/>
      <c r="AJI106" s="25"/>
      <c r="AJJ106" s="25"/>
      <c r="AJK106" s="25"/>
      <c r="AJL106" s="25"/>
      <c r="AJM106" s="25"/>
      <c r="AJN106" s="25"/>
      <c r="AJO106" s="25"/>
      <c r="AJP106" s="25"/>
      <c r="AJQ106" s="25"/>
      <c r="AJR106" s="25"/>
      <c r="AJS106" s="25"/>
      <c r="AJT106" s="25"/>
      <c r="AJU106" s="25"/>
      <c r="AJV106" s="25"/>
      <c r="AJW106" s="25"/>
      <c r="AJX106" s="25"/>
      <c r="AJY106" s="25"/>
      <c r="AJZ106" s="25"/>
      <c r="AKA106" s="25"/>
      <c r="AKB106" s="25"/>
      <c r="AKC106" s="25"/>
      <c r="AKD106" s="25"/>
      <c r="AKE106" s="25"/>
      <c r="AKF106" s="25"/>
      <c r="AKG106" s="25"/>
      <c r="AKH106" s="25"/>
      <c r="AKI106" s="25"/>
      <c r="AKJ106" s="25"/>
      <c r="AKK106" s="25"/>
      <c r="AKL106" s="25"/>
      <c r="AKM106" s="25"/>
      <c r="AKN106" s="25"/>
      <c r="AKO106" s="25"/>
      <c r="AKP106" s="25"/>
      <c r="AKQ106" s="25"/>
      <c r="AKR106" s="25"/>
      <c r="AKS106" s="25"/>
      <c r="AKT106" s="25"/>
      <c r="AKU106" s="25"/>
      <c r="AKV106" s="25"/>
      <c r="AKW106" s="25"/>
      <c r="AKX106" s="25"/>
      <c r="AKY106" s="25"/>
      <c r="AKZ106" s="25"/>
      <c r="ALA106" s="25"/>
      <c r="ALB106" s="25"/>
      <c r="ALC106" s="25"/>
      <c r="ALD106" s="25"/>
      <c r="ALE106" s="25"/>
      <c r="ALF106" s="25"/>
      <c r="ALG106" s="25"/>
      <c r="ALH106" s="25"/>
      <c r="ALI106" s="25"/>
      <c r="ALJ106" s="25"/>
      <c r="ALK106" s="25"/>
      <c r="ALL106" s="25"/>
      <c r="ALM106" s="25"/>
      <c r="ALN106" s="25"/>
      <c r="ALO106" s="25"/>
      <c r="ALP106" s="25"/>
      <c r="ALQ106" s="25"/>
      <c r="ALR106" s="25"/>
      <c r="ALS106" s="25"/>
      <c r="ALT106" s="25"/>
      <c r="ALU106" s="25"/>
      <c r="ALV106" s="25"/>
      <c r="ALW106" s="25"/>
      <c r="ALX106" s="25"/>
      <c r="ALY106" s="25"/>
      <c r="ALZ106" s="25"/>
      <c r="AMA106" s="25"/>
      <c r="AMB106" s="25"/>
      <c r="AMC106" s="25"/>
      <c r="AMD106" s="25"/>
      <c r="AME106" s="25"/>
      <c r="AMF106" s="25"/>
      <c r="AMG106" s="25"/>
      <c r="AMH106" s="25"/>
      <c r="AMI106" s="25"/>
      <c r="AMJ106" s="25"/>
      <c r="AMK106" s="25"/>
      <c r="AML106" s="25"/>
      <c r="AMM106" s="25"/>
      <c r="AMN106" s="25"/>
      <c r="AMO106" s="25"/>
      <c r="AMP106" s="25"/>
      <c r="AMQ106" s="25"/>
      <c r="AMR106" s="25"/>
      <c r="AMS106" s="25"/>
      <c r="AMT106" s="25"/>
      <c r="AMU106" s="25"/>
      <c r="AMV106" s="25"/>
      <c r="AMW106" s="25"/>
      <c r="AMX106" s="25"/>
      <c r="AMY106" s="25"/>
      <c r="AMZ106" s="25"/>
      <c r="ANA106" s="25"/>
      <c r="ANB106" s="25"/>
      <c r="ANC106" s="25"/>
      <c r="AND106" s="25"/>
      <c r="ANE106" s="25"/>
      <c r="ANF106" s="25"/>
      <c r="ANG106" s="25"/>
      <c r="ANH106" s="25"/>
      <c r="ANI106" s="25"/>
      <c r="ANJ106" s="25"/>
      <c r="ANK106" s="25"/>
      <c r="ANL106" s="25"/>
      <c r="ANM106" s="25"/>
      <c r="ANN106" s="25"/>
      <c r="ANO106" s="25"/>
      <c r="ANP106" s="25"/>
      <c r="ANQ106" s="25"/>
      <c r="ANR106" s="25"/>
      <c r="ANS106" s="25"/>
      <c r="ANT106" s="25"/>
      <c r="ANU106" s="25"/>
      <c r="ANV106" s="25"/>
      <c r="ANW106" s="25"/>
      <c r="ANX106" s="25"/>
      <c r="ANY106" s="25"/>
      <c r="ANZ106" s="25"/>
      <c r="AOA106" s="25"/>
      <c r="AOB106" s="25"/>
      <c r="AOC106" s="25"/>
      <c r="AOD106" s="25"/>
      <c r="AOE106" s="25"/>
      <c r="AOF106" s="25"/>
      <c r="AOG106" s="25"/>
      <c r="AOH106" s="25"/>
      <c r="AOI106" s="25"/>
      <c r="AOJ106" s="25"/>
      <c r="AOK106" s="25"/>
      <c r="AOL106" s="25"/>
      <c r="AOM106" s="25"/>
      <c r="AON106" s="25"/>
      <c r="AOO106" s="25"/>
      <c r="AOP106" s="25"/>
      <c r="AOQ106" s="25"/>
      <c r="AOR106" s="25"/>
      <c r="AOS106" s="25"/>
      <c r="AOT106" s="25"/>
      <c r="AOU106" s="25"/>
      <c r="AOV106" s="25"/>
      <c r="AOW106" s="25"/>
      <c r="AOX106" s="25"/>
      <c r="AOY106" s="25"/>
      <c r="AOZ106" s="25"/>
      <c r="APA106" s="25"/>
      <c r="APB106" s="25"/>
      <c r="APC106" s="25"/>
      <c r="APD106" s="25"/>
      <c r="APE106" s="25"/>
      <c r="APF106" s="25"/>
      <c r="APG106" s="25"/>
      <c r="APH106" s="25"/>
      <c r="API106" s="25"/>
      <c r="APJ106" s="25"/>
      <c r="APK106" s="25"/>
      <c r="APL106" s="25"/>
      <c r="APM106" s="25"/>
      <c r="APN106" s="25"/>
      <c r="APO106" s="25"/>
      <c r="APP106" s="25"/>
      <c r="APQ106" s="25"/>
      <c r="APR106" s="25"/>
      <c r="APS106" s="25"/>
      <c r="APT106" s="25"/>
      <c r="APU106" s="25"/>
      <c r="APV106" s="25"/>
      <c r="APW106" s="25"/>
      <c r="APX106" s="25"/>
      <c r="APY106" s="25"/>
      <c r="APZ106" s="25"/>
      <c r="AQA106" s="25"/>
      <c r="AQB106" s="25"/>
      <c r="AQC106" s="25"/>
      <c r="AQD106" s="25"/>
      <c r="AQE106" s="25"/>
      <c r="AQF106" s="25"/>
      <c r="AQG106" s="25"/>
      <c r="AQH106" s="25"/>
      <c r="AQI106" s="25"/>
      <c r="AQJ106" s="25"/>
      <c r="AQK106" s="25"/>
      <c r="AQL106" s="25"/>
      <c r="AQM106" s="25"/>
      <c r="AQN106" s="25"/>
      <c r="AQO106" s="25"/>
      <c r="AQP106" s="25"/>
      <c r="AQQ106" s="25"/>
      <c r="AQR106" s="25"/>
      <c r="AQS106" s="25"/>
      <c r="AQT106" s="25"/>
      <c r="AQU106" s="25"/>
      <c r="AQV106" s="25"/>
      <c r="AQW106" s="25"/>
      <c r="AQX106" s="25"/>
      <c r="AQY106" s="25"/>
      <c r="AQZ106" s="25"/>
      <c r="ARA106" s="25"/>
      <c r="ARB106" s="25"/>
      <c r="ARC106" s="25"/>
      <c r="ARD106" s="25"/>
      <c r="ARE106" s="25"/>
      <c r="ARF106" s="25"/>
      <c r="ARG106" s="25"/>
      <c r="ARH106" s="25"/>
      <c r="ARI106" s="25"/>
      <c r="ARJ106" s="25"/>
      <c r="ARK106" s="25"/>
      <c r="ARL106" s="25"/>
      <c r="ARM106" s="25"/>
      <c r="ARN106" s="25"/>
      <c r="ARO106" s="25"/>
      <c r="ARP106" s="25"/>
      <c r="ARQ106" s="25"/>
      <c r="ARR106" s="25"/>
      <c r="ARS106" s="25"/>
      <c r="ART106" s="25"/>
      <c r="ARU106" s="25"/>
      <c r="ARV106" s="25"/>
      <c r="ARW106" s="25"/>
      <c r="ARX106" s="25"/>
      <c r="ARY106" s="25"/>
      <c r="ARZ106" s="25"/>
      <c r="ASA106" s="25"/>
      <c r="ASB106" s="25"/>
      <c r="ASC106" s="25"/>
      <c r="ASD106" s="25"/>
      <c r="ASE106" s="25"/>
      <c r="ASF106" s="25"/>
      <c r="ASG106" s="25"/>
      <c r="ASH106" s="25"/>
      <c r="ASI106" s="25"/>
      <c r="ASJ106" s="25"/>
      <c r="ASK106" s="25"/>
      <c r="ASL106" s="25"/>
      <c r="ASM106" s="25"/>
      <c r="ASN106" s="25"/>
      <c r="ASO106" s="25"/>
      <c r="ASP106" s="25"/>
      <c r="ASQ106" s="25"/>
      <c r="ASR106" s="25"/>
      <c r="ASS106" s="25"/>
      <c r="AST106" s="25"/>
      <c r="ASU106" s="25"/>
      <c r="ASV106" s="25"/>
      <c r="ASW106" s="25"/>
      <c r="ASX106" s="25"/>
      <c r="ASY106" s="25"/>
      <c r="ASZ106" s="25"/>
      <c r="ATA106" s="25"/>
      <c r="ATB106" s="25"/>
      <c r="ATC106" s="25"/>
      <c r="ATD106" s="25"/>
      <c r="ATE106" s="25"/>
      <c r="ATF106" s="25"/>
      <c r="ATG106" s="25"/>
      <c r="ATH106" s="25"/>
      <c r="ATI106" s="25"/>
      <c r="ATJ106" s="25"/>
      <c r="ATK106" s="25"/>
      <c r="ATL106" s="25"/>
      <c r="ATM106" s="25"/>
      <c r="ATN106" s="25"/>
      <c r="ATO106" s="25"/>
      <c r="ATP106" s="25"/>
      <c r="ATQ106" s="25"/>
      <c r="ATR106" s="25"/>
      <c r="ATS106" s="25"/>
      <c r="ATT106" s="25"/>
      <c r="ATU106" s="25"/>
      <c r="ATV106" s="25"/>
      <c r="ATW106" s="25"/>
      <c r="ATX106" s="25"/>
      <c r="ATY106" s="25"/>
      <c r="ATZ106" s="25"/>
      <c r="AUA106" s="25"/>
      <c r="AUB106" s="25"/>
      <c r="AUC106" s="25"/>
      <c r="AUD106" s="25"/>
      <c r="AUE106" s="25"/>
      <c r="AUF106" s="25"/>
      <c r="AUG106" s="25"/>
      <c r="AUH106" s="25"/>
      <c r="AUI106" s="25"/>
      <c r="AUJ106" s="25"/>
      <c r="AUK106" s="25"/>
      <c r="AUL106" s="25"/>
      <c r="AUM106" s="25"/>
      <c r="AUN106" s="25"/>
      <c r="AUO106" s="25"/>
      <c r="AUP106" s="25"/>
      <c r="AUQ106" s="25"/>
      <c r="AUR106" s="25"/>
      <c r="AUS106" s="25"/>
      <c r="AUT106" s="25"/>
      <c r="AUU106" s="25"/>
      <c r="AUV106" s="25"/>
      <c r="AUW106" s="25"/>
      <c r="AUX106" s="25"/>
      <c r="AUY106" s="25"/>
      <c r="AUZ106" s="25"/>
      <c r="AVA106" s="25"/>
      <c r="AVB106" s="25"/>
      <c r="AVC106" s="25"/>
      <c r="AVD106" s="25"/>
      <c r="AVE106" s="25"/>
      <c r="AVF106" s="25"/>
      <c r="AVG106" s="25"/>
      <c r="AVH106" s="25"/>
      <c r="AVI106" s="25"/>
      <c r="AVJ106" s="25"/>
      <c r="AVK106" s="25"/>
      <c r="AVL106" s="25"/>
      <c r="AVM106" s="25"/>
      <c r="AVN106" s="25"/>
      <c r="AVO106" s="25"/>
      <c r="AVP106" s="25"/>
      <c r="AVQ106" s="25"/>
      <c r="AVR106" s="25"/>
      <c r="AVS106" s="25"/>
      <c r="AVT106" s="25"/>
      <c r="AVU106" s="25"/>
      <c r="AVV106" s="25"/>
      <c r="AVW106" s="25"/>
      <c r="AVX106" s="25"/>
      <c r="AVY106" s="25"/>
      <c r="AVZ106" s="25"/>
      <c r="AWA106" s="25"/>
      <c r="AWB106" s="25"/>
      <c r="AWC106" s="25"/>
      <c r="AWD106" s="25"/>
      <c r="AWE106" s="25"/>
      <c r="AWF106" s="25"/>
      <c r="AWG106" s="25"/>
      <c r="AWH106" s="25"/>
      <c r="AWI106" s="25"/>
      <c r="AWJ106" s="25"/>
      <c r="AWK106" s="25"/>
      <c r="AWL106" s="25"/>
      <c r="AWM106" s="25"/>
      <c r="AWN106" s="25"/>
      <c r="AWO106" s="25"/>
      <c r="AWP106" s="25"/>
      <c r="AWQ106" s="25"/>
      <c r="AWR106" s="25"/>
      <c r="AWS106" s="25"/>
      <c r="AWT106" s="25"/>
      <c r="AWU106" s="25"/>
      <c r="AWV106" s="25"/>
      <c r="AWW106" s="25"/>
      <c r="AWX106" s="25"/>
      <c r="AWY106" s="25"/>
      <c r="AWZ106" s="25"/>
      <c r="AXA106" s="25"/>
      <c r="AXB106" s="25"/>
      <c r="AXC106" s="25"/>
      <c r="AXD106" s="25"/>
      <c r="AXE106" s="25"/>
      <c r="AXF106" s="25"/>
      <c r="AXG106" s="25"/>
      <c r="AXH106" s="25"/>
      <c r="AXI106" s="25"/>
      <c r="AXJ106" s="25"/>
      <c r="AXK106" s="25"/>
      <c r="AXL106" s="25"/>
      <c r="AXM106" s="25"/>
      <c r="AXN106" s="25"/>
      <c r="AXO106" s="25"/>
      <c r="AXP106" s="25"/>
      <c r="AXQ106" s="25"/>
      <c r="AXR106" s="25"/>
      <c r="AXS106" s="25"/>
      <c r="AXT106" s="25"/>
      <c r="AXU106" s="25"/>
      <c r="AXV106" s="25"/>
      <c r="AXW106" s="25"/>
      <c r="AXX106" s="25"/>
      <c r="AXY106" s="25"/>
      <c r="AXZ106" s="25"/>
      <c r="AYA106" s="25"/>
      <c r="AYB106" s="25"/>
      <c r="AYC106" s="25"/>
      <c r="AYD106" s="25"/>
      <c r="AYE106" s="25"/>
      <c r="AYF106" s="25"/>
      <c r="AYG106" s="25"/>
      <c r="AYH106" s="25"/>
      <c r="AYI106" s="25"/>
      <c r="AYJ106" s="25"/>
      <c r="AYK106" s="25"/>
      <c r="AYL106" s="25"/>
      <c r="AYM106" s="25"/>
      <c r="AYN106" s="25"/>
      <c r="AYO106" s="25"/>
      <c r="AYP106" s="25"/>
      <c r="AYQ106" s="25"/>
      <c r="AYR106" s="25"/>
      <c r="AYS106" s="25"/>
      <c r="AYT106" s="25"/>
      <c r="AYU106" s="25"/>
      <c r="AYV106" s="25"/>
      <c r="AYW106" s="25"/>
      <c r="AYX106" s="25"/>
      <c r="AYY106" s="25"/>
      <c r="AYZ106" s="25"/>
      <c r="AZA106" s="25"/>
      <c r="AZB106" s="25"/>
      <c r="AZC106" s="25"/>
      <c r="AZD106" s="25"/>
      <c r="AZE106" s="25"/>
      <c r="AZF106" s="25"/>
      <c r="AZG106" s="25"/>
      <c r="AZH106" s="25"/>
      <c r="AZI106" s="25"/>
      <c r="AZJ106" s="25"/>
      <c r="AZK106" s="25"/>
      <c r="AZL106" s="25"/>
      <c r="AZM106" s="25"/>
      <c r="AZN106" s="25"/>
      <c r="AZO106" s="25"/>
      <c r="AZP106" s="25"/>
      <c r="AZQ106" s="25"/>
      <c r="AZR106" s="25"/>
      <c r="AZS106" s="25"/>
      <c r="AZT106" s="25"/>
      <c r="AZU106" s="25"/>
      <c r="AZV106" s="25"/>
      <c r="AZW106" s="25"/>
      <c r="AZX106" s="25"/>
      <c r="AZY106" s="25"/>
      <c r="AZZ106" s="25"/>
      <c r="BAA106" s="25"/>
      <c r="BAB106" s="25"/>
      <c r="BAC106" s="25"/>
      <c r="BAD106" s="25"/>
      <c r="BAE106" s="25"/>
      <c r="BAF106" s="25"/>
      <c r="BAG106" s="25"/>
      <c r="BAH106" s="25"/>
      <c r="BAI106" s="25"/>
      <c r="BAJ106" s="25"/>
      <c r="BAK106" s="25"/>
      <c r="BAL106" s="25"/>
      <c r="BAM106" s="25"/>
      <c r="BAN106" s="25"/>
      <c r="BAO106" s="25"/>
      <c r="BAP106" s="25"/>
      <c r="BAQ106" s="25"/>
      <c r="BAR106" s="25"/>
      <c r="BAS106" s="25"/>
      <c r="BAT106" s="25"/>
      <c r="BAU106" s="25"/>
      <c r="BAV106" s="25"/>
      <c r="BAW106" s="25"/>
      <c r="BAX106" s="25"/>
      <c r="BAY106" s="25"/>
      <c r="BAZ106" s="25"/>
      <c r="BBA106" s="25"/>
      <c r="BBB106" s="25"/>
      <c r="BBC106" s="25"/>
      <c r="BBD106" s="25"/>
      <c r="BBE106" s="25"/>
      <c r="BBF106" s="25"/>
      <c r="BBG106" s="25"/>
      <c r="BBH106" s="25"/>
      <c r="BBI106" s="25"/>
      <c r="BBJ106" s="25"/>
      <c r="BBK106" s="25"/>
      <c r="BBL106" s="25"/>
      <c r="BBM106" s="25"/>
      <c r="BBN106" s="25"/>
      <c r="BBO106" s="25"/>
      <c r="BBP106" s="25"/>
      <c r="BBQ106" s="25"/>
      <c r="BBR106" s="25"/>
      <c r="BBS106" s="25"/>
      <c r="BBT106" s="25"/>
      <c r="BBU106" s="25"/>
      <c r="BBV106" s="25"/>
      <c r="BBW106" s="25"/>
      <c r="BBX106" s="25"/>
      <c r="BBY106" s="25"/>
      <c r="BBZ106" s="25"/>
      <c r="BCA106" s="25"/>
      <c r="BCB106" s="25"/>
      <c r="BCC106" s="25"/>
      <c r="BCD106" s="25"/>
      <c r="BCE106" s="25"/>
      <c r="BCF106" s="25"/>
      <c r="BCG106" s="25"/>
      <c r="BCH106" s="25"/>
      <c r="BCI106" s="25"/>
      <c r="BCJ106" s="25"/>
      <c r="BCK106" s="25"/>
      <c r="BCL106" s="25"/>
      <c r="BCM106" s="25"/>
      <c r="BCN106" s="25"/>
      <c r="BCO106" s="25"/>
      <c r="BCP106" s="25"/>
      <c r="BCQ106" s="25"/>
      <c r="BCR106" s="25"/>
      <c r="BCS106" s="25"/>
      <c r="BCT106" s="25"/>
      <c r="BCU106" s="25"/>
      <c r="BCV106" s="25"/>
      <c r="BCW106" s="25"/>
      <c r="BCX106" s="25"/>
      <c r="BCY106" s="25"/>
      <c r="BCZ106" s="25"/>
      <c r="BDA106" s="25"/>
      <c r="BDB106" s="25"/>
      <c r="BDC106" s="25"/>
      <c r="BDD106" s="25"/>
      <c r="BDE106" s="25"/>
      <c r="BDF106" s="25"/>
      <c r="BDG106" s="25"/>
      <c r="BDH106" s="25"/>
      <c r="BDI106" s="25"/>
      <c r="BDJ106" s="25"/>
      <c r="BDK106" s="25"/>
      <c r="BDL106" s="25"/>
      <c r="BDM106" s="25"/>
      <c r="BDN106" s="25"/>
      <c r="BDO106" s="25"/>
      <c r="BDP106" s="25"/>
      <c r="BDQ106" s="25"/>
      <c r="BDR106" s="25"/>
      <c r="BDS106" s="25"/>
      <c r="BDT106" s="25"/>
      <c r="BDU106" s="25"/>
      <c r="BDV106" s="25"/>
      <c r="BDW106" s="25"/>
      <c r="BDX106" s="25"/>
      <c r="BDY106" s="25"/>
      <c r="BDZ106" s="25"/>
      <c r="BEA106" s="25"/>
      <c r="BEB106" s="25"/>
      <c r="BEC106" s="25"/>
      <c r="BED106" s="25"/>
      <c r="BEE106" s="25"/>
      <c r="BEF106" s="25"/>
      <c r="BEG106" s="25"/>
      <c r="BEH106" s="25"/>
      <c r="BEI106" s="25"/>
      <c r="BEJ106" s="25"/>
      <c r="BEK106" s="25"/>
      <c r="BEL106" s="25"/>
      <c r="BEM106" s="25"/>
      <c r="BEN106" s="25"/>
      <c r="BEO106" s="25"/>
      <c r="BEP106" s="25"/>
      <c r="BEQ106" s="25"/>
      <c r="BER106" s="25"/>
      <c r="BES106" s="25"/>
      <c r="BET106" s="25"/>
      <c r="BEU106" s="25"/>
      <c r="BEV106" s="25"/>
      <c r="BEW106" s="25"/>
      <c r="BEX106" s="25"/>
      <c r="BEY106" s="25"/>
      <c r="BEZ106" s="25"/>
      <c r="BFA106" s="25"/>
      <c r="BFB106" s="25"/>
      <c r="BFC106" s="25"/>
      <c r="BFD106" s="25"/>
      <c r="BFE106" s="25"/>
      <c r="BFF106" s="25"/>
      <c r="BFG106" s="25"/>
      <c r="BFH106" s="25"/>
      <c r="BFI106" s="25"/>
      <c r="BFJ106" s="25"/>
      <c r="BFK106" s="25"/>
      <c r="BFL106" s="25"/>
      <c r="BFM106" s="25"/>
      <c r="BFN106" s="25"/>
      <c r="BFO106" s="25"/>
      <c r="BFP106" s="25"/>
      <c r="BFQ106" s="25"/>
      <c r="BFR106" s="25"/>
      <c r="BFS106" s="25"/>
      <c r="BFT106" s="25"/>
      <c r="BFU106" s="25"/>
      <c r="BFV106" s="25"/>
      <c r="BFW106" s="25"/>
      <c r="BFX106" s="25"/>
      <c r="BFY106" s="25"/>
      <c r="BFZ106" s="25"/>
      <c r="BGA106" s="25"/>
      <c r="BGB106" s="25"/>
      <c r="BGC106" s="25"/>
      <c r="BGD106" s="25"/>
      <c r="BGE106" s="25"/>
      <c r="BGF106" s="25"/>
      <c r="BGG106" s="25"/>
      <c r="BGH106" s="25"/>
      <c r="BGI106" s="25"/>
      <c r="BGJ106" s="25"/>
      <c r="BGK106" s="25"/>
      <c r="BGL106" s="25"/>
      <c r="BGM106" s="25"/>
      <c r="BGN106" s="25"/>
      <c r="BGO106" s="25"/>
      <c r="BGP106" s="25"/>
      <c r="BGQ106" s="25"/>
      <c r="BGR106" s="25"/>
      <c r="BGS106" s="25"/>
      <c r="BGT106" s="25"/>
      <c r="BGU106" s="25"/>
      <c r="BGV106" s="25"/>
      <c r="BGW106" s="25"/>
      <c r="BGX106" s="25"/>
      <c r="BGY106" s="25"/>
      <c r="BGZ106" s="25"/>
      <c r="BHA106" s="25"/>
      <c r="BHB106" s="25"/>
      <c r="BHC106" s="25"/>
      <c r="BHD106" s="25"/>
      <c r="BHE106" s="25"/>
      <c r="BHF106" s="25"/>
      <c r="BHG106" s="25"/>
      <c r="BHH106" s="25"/>
      <c r="BHI106" s="25"/>
      <c r="BHJ106" s="25"/>
      <c r="BHK106" s="25"/>
      <c r="BHL106" s="25"/>
      <c r="BHM106" s="25"/>
      <c r="BHN106" s="25"/>
      <c r="BHO106" s="25"/>
      <c r="BHP106" s="25"/>
      <c r="BHQ106" s="25"/>
      <c r="BHR106" s="25"/>
      <c r="BHS106" s="25"/>
      <c r="BHT106" s="25"/>
      <c r="BHU106" s="25"/>
      <c r="BHV106" s="25"/>
      <c r="BHW106" s="25"/>
      <c r="BHX106" s="25"/>
      <c r="BHY106" s="25"/>
      <c r="BHZ106" s="25"/>
      <c r="BIA106" s="25"/>
      <c r="BIB106" s="25"/>
      <c r="BIC106" s="25"/>
      <c r="BID106" s="25"/>
      <c r="BIE106" s="25"/>
      <c r="BIF106" s="25"/>
      <c r="BIG106" s="25"/>
      <c r="BIH106" s="25"/>
      <c r="BII106" s="25"/>
      <c r="BIJ106" s="25"/>
      <c r="BIK106" s="25"/>
      <c r="BIL106" s="25"/>
      <c r="BIM106" s="25"/>
      <c r="BIN106" s="25"/>
      <c r="BIO106" s="25"/>
      <c r="BIP106" s="25"/>
      <c r="BIQ106" s="25"/>
      <c r="BIR106" s="25"/>
      <c r="BIS106" s="25"/>
      <c r="BIT106" s="25"/>
      <c r="BIU106" s="25"/>
      <c r="BIV106" s="25"/>
      <c r="BIW106" s="25"/>
      <c r="BIX106" s="25"/>
      <c r="BIY106" s="25"/>
      <c r="BIZ106" s="25"/>
      <c r="BJA106" s="25"/>
      <c r="BJB106" s="25"/>
      <c r="BJC106" s="25"/>
      <c r="BJD106" s="25"/>
      <c r="BJE106" s="25"/>
      <c r="BJF106" s="25"/>
      <c r="BJG106" s="25"/>
      <c r="BJH106" s="25"/>
      <c r="BJI106" s="25"/>
      <c r="BJJ106" s="25"/>
      <c r="BJK106" s="25"/>
      <c r="BJL106" s="25"/>
      <c r="BJM106" s="25"/>
      <c r="BJN106" s="25"/>
      <c r="BJO106" s="25"/>
      <c r="BJP106" s="25"/>
      <c r="BJQ106" s="25"/>
      <c r="BJR106" s="25"/>
      <c r="BJS106" s="25"/>
      <c r="BJT106" s="25"/>
      <c r="BJU106" s="25"/>
      <c r="BJV106" s="25"/>
      <c r="BJW106" s="25"/>
      <c r="BJX106" s="25"/>
      <c r="BJY106" s="25"/>
      <c r="BJZ106" s="25"/>
      <c r="BKA106" s="25"/>
      <c r="BKB106" s="25"/>
      <c r="BKC106" s="25"/>
      <c r="BKD106" s="25"/>
      <c r="BKE106" s="25"/>
      <c r="BKF106" s="25"/>
      <c r="BKG106" s="25"/>
      <c r="BKH106" s="25"/>
      <c r="BKI106" s="25"/>
      <c r="BKJ106" s="25"/>
      <c r="BKK106" s="25"/>
      <c r="BKL106" s="25"/>
      <c r="BKM106" s="25"/>
      <c r="BKN106" s="25"/>
      <c r="BKO106" s="25"/>
      <c r="BKP106" s="25"/>
      <c r="BKQ106" s="25"/>
      <c r="BKR106" s="25"/>
      <c r="BKS106" s="25"/>
      <c r="BKT106" s="25"/>
      <c r="BKU106" s="25"/>
      <c r="BKV106" s="25"/>
      <c r="BKW106" s="25"/>
      <c r="BKX106" s="25"/>
      <c r="BKY106" s="25"/>
      <c r="BKZ106" s="25"/>
      <c r="BLA106" s="25"/>
      <c r="BLB106" s="25"/>
      <c r="BLC106" s="25"/>
      <c r="BLD106" s="25"/>
      <c r="BLE106" s="25"/>
      <c r="BLF106" s="25"/>
      <c r="BLG106" s="25"/>
      <c r="BLH106" s="25"/>
      <c r="BLI106" s="25"/>
      <c r="BLJ106" s="25"/>
      <c r="BLK106" s="25"/>
      <c r="BLL106" s="25"/>
      <c r="BLM106" s="25"/>
      <c r="BLN106" s="25"/>
      <c r="BLO106" s="25"/>
      <c r="BLP106" s="25"/>
      <c r="BLQ106" s="25"/>
      <c r="BLR106" s="25"/>
      <c r="BLS106" s="25"/>
      <c r="BLT106" s="25"/>
      <c r="BLU106" s="25"/>
      <c r="BLV106" s="25"/>
      <c r="BLW106" s="25"/>
      <c r="BLX106" s="25"/>
      <c r="BLY106" s="25"/>
      <c r="BLZ106" s="25"/>
      <c r="BMA106" s="25"/>
      <c r="BMB106" s="25"/>
      <c r="BMC106" s="25"/>
      <c r="BMD106" s="25"/>
      <c r="BME106" s="25"/>
      <c r="BMF106" s="25"/>
      <c r="BMG106" s="25"/>
      <c r="BMH106" s="25"/>
      <c r="BMI106" s="25"/>
      <c r="BMJ106" s="25"/>
      <c r="BMK106" s="25"/>
      <c r="BML106" s="25"/>
      <c r="BMM106" s="25"/>
      <c r="BMN106" s="25"/>
      <c r="BMO106" s="25"/>
      <c r="BMP106" s="25"/>
      <c r="BMQ106" s="25"/>
      <c r="BMR106" s="25"/>
      <c r="BMS106" s="25"/>
      <c r="BMT106" s="25"/>
      <c r="BMU106" s="25"/>
      <c r="BMV106" s="25"/>
      <c r="BMW106" s="25"/>
      <c r="BMX106" s="25"/>
      <c r="BMY106" s="25"/>
      <c r="BMZ106" s="25"/>
      <c r="BNA106" s="25"/>
      <c r="BNB106" s="25"/>
      <c r="BNC106" s="25"/>
      <c r="BND106" s="25"/>
      <c r="BNE106" s="25"/>
      <c r="BNF106" s="25"/>
      <c r="BNG106" s="25"/>
      <c r="BNH106" s="25"/>
      <c r="BNI106" s="25"/>
      <c r="BNJ106" s="25"/>
      <c r="BNK106" s="25"/>
      <c r="BNL106" s="25"/>
      <c r="BNM106" s="25"/>
      <c r="BNN106" s="25"/>
      <c r="BNO106" s="25"/>
      <c r="BNP106" s="25"/>
      <c r="BNQ106" s="25"/>
      <c r="BNR106" s="25"/>
      <c r="BNS106" s="25"/>
      <c r="BNT106" s="25"/>
      <c r="BNU106" s="25"/>
      <c r="BNV106" s="25"/>
      <c r="BNW106" s="25"/>
      <c r="BNX106" s="25"/>
      <c r="BNY106" s="25"/>
      <c r="BNZ106" s="25"/>
      <c r="BOA106" s="25"/>
      <c r="BOB106" s="25"/>
      <c r="BOC106" s="25"/>
      <c r="BOD106" s="25"/>
      <c r="BOE106" s="25"/>
      <c r="BOF106" s="25"/>
      <c r="BOG106" s="25"/>
      <c r="BOH106" s="25"/>
      <c r="BOI106" s="25"/>
      <c r="BOJ106" s="25"/>
      <c r="BOK106" s="25"/>
      <c r="BOL106" s="25"/>
      <c r="BOM106" s="25"/>
      <c r="BON106" s="25"/>
      <c r="BOO106" s="25"/>
      <c r="BOP106" s="25"/>
      <c r="BOQ106" s="25"/>
      <c r="BOR106" s="25"/>
      <c r="BOS106" s="25"/>
      <c r="BOT106" s="25"/>
      <c r="BOU106" s="25"/>
      <c r="BOV106" s="25"/>
      <c r="BOW106" s="25"/>
      <c r="BOX106" s="25"/>
      <c r="BOY106" s="25"/>
      <c r="BOZ106" s="25"/>
      <c r="BPA106" s="25"/>
      <c r="BPB106" s="25"/>
      <c r="BPC106" s="25"/>
      <c r="BPD106" s="25"/>
      <c r="BPE106" s="25"/>
      <c r="BPF106" s="25"/>
      <c r="BPG106" s="25"/>
      <c r="BPH106" s="25"/>
      <c r="BPI106" s="25"/>
      <c r="BPJ106" s="25"/>
      <c r="BPK106" s="25"/>
      <c r="BPL106" s="25"/>
      <c r="BPM106" s="25"/>
      <c r="BPN106" s="25"/>
      <c r="BPO106" s="25"/>
      <c r="BPP106" s="25"/>
      <c r="BPQ106" s="25"/>
      <c r="BPR106" s="25"/>
      <c r="BPS106" s="25"/>
      <c r="BPT106" s="25"/>
      <c r="BPU106" s="25"/>
      <c r="BPV106" s="25"/>
      <c r="BPW106" s="25"/>
      <c r="BPX106" s="25"/>
      <c r="BPY106" s="25"/>
      <c r="BPZ106" s="25"/>
      <c r="BQA106" s="25"/>
      <c r="BQB106" s="25"/>
      <c r="BQC106" s="25"/>
      <c r="BQD106" s="25"/>
      <c r="BQE106" s="25"/>
      <c r="BQF106" s="25"/>
      <c r="BQG106" s="25"/>
      <c r="BQH106" s="25"/>
      <c r="BQI106" s="25"/>
      <c r="BQJ106" s="25"/>
      <c r="BQK106" s="25"/>
      <c r="BQL106" s="25"/>
      <c r="BQM106" s="25"/>
      <c r="BQN106" s="25"/>
      <c r="BQO106" s="25"/>
      <c r="BQP106" s="25"/>
      <c r="BQQ106" s="25"/>
      <c r="BQR106" s="25"/>
      <c r="BQS106" s="25"/>
      <c r="BQT106" s="25"/>
      <c r="BQU106" s="25"/>
      <c r="BQV106" s="25"/>
      <c r="BQW106" s="25"/>
      <c r="BQX106" s="25"/>
      <c r="BQY106" s="25"/>
      <c r="BQZ106" s="25"/>
      <c r="BRA106" s="25"/>
      <c r="BRB106" s="25"/>
      <c r="BRC106" s="25"/>
      <c r="BRD106" s="25"/>
      <c r="BRE106" s="25"/>
      <c r="BRF106" s="25"/>
      <c r="BRG106" s="25"/>
      <c r="BRH106" s="25"/>
      <c r="BRI106" s="25"/>
      <c r="BRJ106" s="25"/>
      <c r="BRK106" s="25"/>
      <c r="BRL106" s="25"/>
      <c r="BRM106" s="25"/>
      <c r="BRN106" s="25"/>
      <c r="BRO106" s="25"/>
      <c r="BRP106" s="25"/>
      <c r="BRQ106" s="25"/>
      <c r="BRR106" s="25"/>
      <c r="BRS106" s="25"/>
      <c r="BRT106" s="25"/>
      <c r="BRU106" s="25"/>
      <c r="BRV106" s="25"/>
      <c r="BRW106" s="25"/>
      <c r="BRX106" s="25"/>
      <c r="BRY106" s="25"/>
      <c r="BRZ106" s="25"/>
      <c r="BSA106" s="25"/>
      <c r="BSB106" s="25"/>
      <c r="BSC106" s="25"/>
      <c r="BSD106" s="25"/>
      <c r="BSE106" s="25"/>
      <c r="BSF106" s="25"/>
      <c r="BSG106" s="25"/>
      <c r="BSH106" s="25"/>
      <c r="BSI106" s="25"/>
      <c r="BSJ106" s="25"/>
      <c r="BSK106" s="25"/>
      <c r="BSL106" s="25"/>
      <c r="BSM106" s="25"/>
      <c r="BSN106" s="25"/>
      <c r="BSO106" s="25"/>
      <c r="BSP106" s="25"/>
      <c r="BSQ106" s="25"/>
      <c r="BSR106" s="25"/>
      <c r="BSS106" s="25"/>
      <c r="BST106" s="25"/>
      <c r="BSU106" s="25"/>
      <c r="BSV106" s="25"/>
      <c r="BSW106" s="25"/>
      <c r="BSX106" s="25"/>
      <c r="BSY106" s="25"/>
      <c r="BSZ106" s="25"/>
      <c r="BTA106" s="25"/>
      <c r="BTB106" s="25"/>
      <c r="BTC106" s="25"/>
      <c r="BTD106" s="25"/>
      <c r="BTE106" s="25"/>
      <c r="BTF106" s="25"/>
      <c r="BTG106" s="25"/>
      <c r="BTH106" s="25"/>
      <c r="BTI106" s="25"/>
      <c r="BTJ106" s="25"/>
      <c r="BTK106" s="25"/>
      <c r="BTL106" s="25"/>
      <c r="BTM106" s="25"/>
      <c r="BTN106" s="25"/>
      <c r="BTO106" s="25"/>
      <c r="BTP106" s="25"/>
      <c r="BTQ106" s="25"/>
      <c r="BTR106" s="25"/>
      <c r="BTS106" s="25"/>
      <c r="BTT106" s="25"/>
      <c r="BTU106" s="25"/>
      <c r="BTV106" s="25"/>
      <c r="BTW106" s="25"/>
      <c r="BTX106" s="25"/>
      <c r="BTY106" s="25"/>
      <c r="BTZ106" s="25"/>
      <c r="BUA106" s="25"/>
      <c r="BUB106" s="25"/>
      <c r="BUC106" s="25"/>
      <c r="BUD106" s="25"/>
      <c r="BUE106" s="25"/>
      <c r="BUF106" s="25"/>
      <c r="BUG106" s="25"/>
      <c r="BUH106" s="25"/>
      <c r="BUI106" s="25"/>
      <c r="BUJ106" s="25"/>
      <c r="BUK106" s="25"/>
      <c r="BUL106" s="25"/>
      <c r="BUM106" s="25"/>
      <c r="BUN106" s="25"/>
      <c r="BUO106" s="25"/>
      <c r="BUP106" s="25"/>
      <c r="BUQ106" s="25"/>
      <c r="BUR106" s="25"/>
      <c r="BUS106" s="25"/>
      <c r="BUT106" s="25"/>
      <c r="BUU106" s="25"/>
      <c r="BUV106" s="25"/>
      <c r="BUW106" s="25"/>
      <c r="BUX106" s="25"/>
      <c r="BUY106" s="25"/>
      <c r="BUZ106" s="25"/>
      <c r="BVA106" s="25"/>
      <c r="BVB106" s="25"/>
      <c r="BVC106" s="25"/>
      <c r="BVD106" s="25"/>
      <c r="BVE106" s="25"/>
      <c r="BVF106" s="25"/>
      <c r="BVG106" s="25"/>
      <c r="BVH106" s="25"/>
      <c r="BVI106" s="25"/>
      <c r="BVJ106" s="25"/>
      <c r="BVK106" s="25"/>
      <c r="BVL106" s="25"/>
      <c r="BVM106" s="25"/>
      <c r="BVN106" s="25"/>
      <c r="BVO106" s="25"/>
      <c r="BVP106" s="25"/>
      <c r="BVQ106" s="25"/>
      <c r="BVR106" s="25"/>
      <c r="BVS106" s="25"/>
      <c r="BVT106" s="25"/>
      <c r="BVU106" s="25"/>
      <c r="BVV106" s="25"/>
      <c r="BVW106" s="25"/>
      <c r="BVX106" s="25"/>
      <c r="BVY106" s="25"/>
      <c r="BVZ106" s="25"/>
      <c r="BWA106" s="25"/>
      <c r="BWB106" s="25"/>
      <c r="BWC106" s="25"/>
      <c r="BWD106" s="25"/>
      <c r="BWE106" s="25"/>
      <c r="BWF106" s="25"/>
      <c r="BWG106" s="25"/>
      <c r="BWH106" s="25"/>
      <c r="BWI106" s="25"/>
      <c r="BWJ106" s="25"/>
      <c r="BWK106" s="25"/>
      <c r="BWL106" s="25"/>
      <c r="BWM106" s="25"/>
      <c r="BWN106" s="25"/>
      <c r="BWO106" s="25"/>
      <c r="BWP106" s="25"/>
      <c r="BWQ106" s="25"/>
      <c r="BWR106" s="25"/>
      <c r="BWS106" s="25"/>
      <c r="BWT106" s="25"/>
      <c r="BWU106" s="25"/>
      <c r="BWV106" s="25"/>
      <c r="BWW106" s="25"/>
      <c r="BWX106" s="25"/>
      <c r="BWY106" s="25"/>
      <c r="BWZ106" s="25"/>
      <c r="BXA106" s="25"/>
      <c r="BXB106" s="25"/>
      <c r="BXC106" s="25"/>
      <c r="BXD106" s="25"/>
      <c r="BXE106" s="25"/>
      <c r="BXF106" s="25"/>
      <c r="BXG106" s="25"/>
      <c r="BXH106" s="25"/>
      <c r="BXI106" s="25"/>
      <c r="BXJ106" s="25"/>
      <c r="BXK106" s="25"/>
      <c r="BXL106" s="25"/>
      <c r="BXM106" s="25"/>
      <c r="BXN106" s="25"/>
      <c r="BXO106" s="25"/>
      <c r="BXP106" s="25"/>
      <c r="BXQ106" s="25"/>
      <c r="BXR106" s="25"/>
      <c r="BXS106" s="25"/>
      <c r="BXT106" s="25"/>
      <c r="BXU106" s="25"/>
      <c r="BXV106" s="25"/>
      <c r="BXW106" s="25"/>
      <c r="BXX106" s="25"/>
      <c r="BXY106" s="25"/>
      <c r="BXZ106" s="25"/>
      <c r="BYA106" s="25"/>
      <c r="BYB106" s="25"/>
      <c r="BYC106" s="25"/>
      <c r="BYD106" s="25"/>
      <c r="BYE106" s="25"/>
      <c r="BYF106" s="25"/>
      <c r="BYG106" s="25"/>
      <c r="BYH106" s="25"/>
      <c r="BYI106" s="25"/>
      <c r="BYJ106" s="25"/>
      <c r="BYK106" s="25"/>
      <c r="BYL106" s="25"/>
      <c r="BYM106" s="25"/>
      <c r="BYN106" s="25"/>
      <c r="BYO106" s="25"/>
      <c r="BYP106" s="25"/>
      <c r="BYQ106" s="25"/>
      <c r="BYR106" s="25"/>
      <c r="BYS106" s="25"/>
      <c r="BYT106" s="25"/>
      <c r="BYU106" s="25"/>
      <c r="BYV106" s="25"/>
      <c r="BYW106" s="25"/>
      <c r="BYX106" s="25"/>
      <c r="BYY106" s="25"/>
      <c r="BYZ106" s="25"/>
      <c r="BZA106" s="25"/>
      <c r="BZB106" s="25"/>
      <c r="BZC106" s="25"/>
      <c r="BZD106" s="25"/>
      <c r="BZE106" s="25"/>
      <c r="BZF106" s="25"/>
      <c r="BZG106" s="25"/>
      <c r="BZH106" s="25"/>
      <c r="BZI106" s="25"/>
      <c r="BZJ106" s="25"/>
      <c r="BZK106" s="25"/>
      <c r="BZL106" s="25"/>
      <c r="BZM106" s="25"/>
      <c r="BZN106" s="25"/>
      <c r="BZO106" s="25"/>
      <c r="BZP106" s="25"/>
      <c r="BZQ106" s="25"/>
      <c r="BZR106" s="25"/>
      <c r="BZS106" s="25"/>
      <c r="BZT106" s="25"/>
      <c r="BZU106" s="25"/>
      <c r="BZV106" s="25"/>
      <c r="BZW106" s="25"/>
      <c r="BZX106" s="25"/>
      <c r="BZY106" s="25"/>
      <c r="BZZ106" s="25"/>
      <c r="CAA106" s="25"/>
      <c r="CAB106" s="25"/>
      <c r="CAC106" s="25"/>
      <c r="CAD106" s="25"/>
      <c r="CAE106" s="25"/>
      <c r="CAF106" s="25"/>
      <c r="CAG106" s="25"/>
      <c r="CAH106" s="25"/>
      <c r="CAI106" s="25"/>
      <c r="CAJ106" s="25"/>
      <c r="CAK106" s="25"/>
      <c r="CAL106" s="25"/>
      <c r="CAM106" s="25"/>
      <c r="CAN106" s="25"/>
      <c r="CAO106" s="25"/>
      <c r="CAP106" s="25"/>
      <c r="CAQ106" s="25"/>
      <c r="CAR106" s="25"/>
      <c r="CAS106" s="25"/>
      <c r="CAT106" s="25"/>
      <c r="CAU106" s="25"/>
      <c r="CAV106" s="25"/>
      <c r="CAW106" s="25"/>
      <c r="CAX106" s="25"/>
      <c r="CAY106" s="25"/>
      <c r="CAZ106" s="25"/>
      <c r="CBA106" s="25"/>
      <c r="CBB106" s="25"/>
      <c r="CBC106" s="25"/>
      <c r="CBD106" s="25"/>
      <c r="CBE106" s="25"/>
      <c r="CBF106" s="25"/>
      <c r="CBG106" s="25"/>
      <c r="CBH106" s="25"/>
      <c r="CBI106" s="25"/>
      <c r="CBJ106" s="25"/>
      <c r="CBK106" s="25"/>
      <c r="CBL106" s="25"/>
      <c r="CBM106" s="25"/>
      <c r="CBN106" s="25"/>
      <c r="CBO106" s="25"/>
      <c r="CBP106" s="25"/>
      <c r="CBQ106" s="25"/>
      <c r="CBR106" s="25"/>
      <c r="CBS106" s="25"/>
      <c r="CBT106" s="25"/>
      <c r="CBU106" s="25"/>
      <c r="CBV106" s="25"/>
      <c r="CBW106" s="25"/>
      <c r="CBX106" s="25"/>
      <c r="CBY106" s="25"/>
      <c r="CBZ106" s="25"/>
      <c r="CCA106" s="25"/>
      <c r="CCB106" s="25"/>
      <c r="CCC106" s="25"/>
      <c r="CCD106" s="25"/>
      <c r="CCE106" s="25"/>
      <c r="CCF106" s="25"/>
      <c r="CCG106" s="25"/>
      <c r="CCH106" s="25"/>
      <c r="CCI106" s="25"/>
      <c r="CCJ106" s="25"/>
      <c r="CCK106" s="25"/>
      <c r="CCL106" s="25"/>
      <c r="CCM106" s="25"/>
      <c r="CCN106" s="25"/>
      <c r="CCO106" s="25"/>
      <c r="CCP106" s="25"/>
      <c r="CCQ106" s="25"/>
      <c r="CCR106" s="25"/>
      <c r="CCS106" s="25"/>
      <c r="CCT106" s="25"/>
      <c r="CCU106" s="25"/>
      <c r="CCV106" s="25"/>
      <c r="CCW106" s="25"/>
      <c r="CCX106" s="25"/>
      <c r="CCY106" s="25"/>
      <c r="CCZ106" s="25"/>
      <c r="CDA106" s="25"/>
      <c r="CDB106" s="25"/>
      <c r="CDC106" s="25"/>
      <c r="CDD106" s="25"/>
      <c r="CDE106" s="25"/>
      <c r="CDF106" s="25"/>
      <c r="CDG106" s="25"/>
      <c r="CDH106" s="25"/>
      <c r="CDI106" s="25"/>
      <c r="CDJ106" s="25"/>
      <c r="CDK106" s="25"/>
      <c r="CDL106" s="25"/>
      <c r="CDM106" s="25"/>
      <c r="CDN106" s="25"/>
      <c r="CDO106" s="25"/>
      <c r="CDP106" s="25"/>
      <c r="CDQ106" s="25"/>
      <c r="CDR106" s="25"/>
      <c r="CDS106" s="25"/>
      <c r="CDT106" s="25"/>
      <c r="CDU106" s="25"/>
      <c r="CDV106" s="25"/>
      <c r="CDW106" s="25"/>
      <c r="CDX106" s="25"/>
      <c r="CDY106" s="25"/>
      <c r="CDZ106" s="25"/>
      <c r="CEA106" s="25"/>
      <c r="CEB106" s="25"/>
      <c r="CEC106" s="25"/>
      <c r="CED106" s="25"/>
      <c r="CEE106" s="25"/>
      <c r="CEF106" s="25"/>
      <c r="CEG106" s="25"/>
      <c r="CEH106" s="25"/>
      <c r="CEI106" s="25"/>
      <c r="CEJ106" s="25"/>
      <c r="CEK106" s="25"/>
      <c r="CEL106" s="25"/>
      <c r="CEM106" s="25"/>
      <c r="CEN106" s="25"/>
      <c r="CEO106" s="25"/>
      <c r="CEP106" s="25"/>
      <c r="CEQ106" s="25"/>
      <c r="CER106" s="25"/>
      <c r="CES106" s="25"/>
      <c r="CET106" s="25"/>
      <c r="CEU106" s="25"/>
      <c r="CEV106" s="25"/>
      <c r="CEW106" s="25"/>
      <c r="CEX106" s="25"/>
      <c r="CEY106" s="25"/>
      <c r="CEZ106" s="25"/>
      <c r="CFA106" s="25"/>
      <c r="CFB106" s="25"/>
      <c r="CFC106" s="25"/>
      <c r="CFD106" s="25"/>
      <c r="CFE106" s="25"/>
      <c r="CFF106" s="25"/>
      <c r="CFG106" s="25"/>
      <c r="CFH106" s="25"/>
      <c r="CFI106" s="25"/>
      <c r="CFJ106" s="25"/>
      <c r="CFK106" s="25"/>
      <c r="CFL106" s="25"/>
      <c r="CFM106" s="25"/>
      <c r="CFN106" s="25"/>
      <c r="CFO106" s="25"/>
      <c r="CFP106" s="25"/>
      <c r="CFQ106" s="25"/>
      <c r="CFR106" s="25"/>
      <c r="CFS106" s="25"/>
      <c r="CFT106" s="25"/>
      <c r="CFU106" s="25"/>
      <c r="CFV106" s="25"/>
      <c r="CFW106" s="25"/>
      <c r="CFX106" s="25"/>
      <c r="CFY106" s="25"/>
      <c r="CFZ106" s="25"/>
      <c r="CGA106" s="25"/>
      <c r="CGB106" s="25"/>
      <c r="CGC106" s="25"/>
      <c r="CGD106" s="25"/>
      <c r="CGE106" s="25"/>
      <c r="CGF106" s="25"/>
      <c r="CGG106" s="25"/>
      <c r="CGH106" s="25"/>
      <c r="CGI106" s="25"/>
      <c r="CGJ106" s="25"/>
      <c r="CGK106" s="25"/>
      <c r="CGL106" s="25"/>
      <c r="CGM106" s="25"/>
      <c r="CGN106" s="25"/>
      <c r="CGO106" s="25"/>
      <c r="CGP106" s="25"/>
      <c r="CGQ106" s="25"/>
      <c r="CGR106" s="25"/>
      <c r="CGS106" s="25"/>
      <c r="CGT106" s="25"/>
      <c r="CGU106" s="25"/>
      <c r="CGV106" s="25"/>
      <c r="CGW106" s="25"/>
      <c r="CGX106" s="25"/>
      <c r="CGY106" s="25"/>
      <c r="CGZ106" s="25"/>
      <c r="CHA106" s="25"/>
      <c r="CHB106" s="25"/>
      <c r="CHC106" s="25"/>
      <c r="CHD106" s="25"/>
      <c r="CHE106" s="25"/>
      <c r="CHF106" s="25"/>
      <c r="CHG106" s="25"/>
      <c r="CHH106" s="25"/>
      <c r="CHI106" s="25"/>
      <c r="CHJ106" s="25"/>
      <c r="CHK106" s="25"/>
      <c r="CHL106" s="25"/>
      <c r="CHM106" s="25"/>
      <c r="CHN106" s="25"/>
      <c r="CHO106" s="25"/>
      <c r="CHP106" s="25"/>
      <c r="CHQ106" s="25"/>
      <c r="CHR106" s="25"/>
      <c r="CHS106" s="25"/>
      <c r="CHT106" s="25"/>
      <c r="CHU106" s="25"/>
      <c r="CHV106" s="25"/>
      <c r="CHW106" s="25"/>
      <c r="CHX106" s="25"/>
      <c r="CHY106" s="25"/>
      <c r="CHZ106" s="25"/>
      <c r="CIA106" s="25"/>
      <c r="CIB106" s="25"/>
      <c r="CIC106" s="25"/>
      <c r="CID106" s="25"/>
      <c r="CIE106" s="25"/>
      <c r="CIF106" s="25"/>
      <c r="CIG106" s="25"/>
      <c r="CIH106" s="25"/>
      <c r="CII106" s="25"/>
      <c r="CIJ106" s="25"/>
      <c r="CIK106" s="25"/>
      <c r="CIL106" s="25"/>
      <c r="CIM106" s="25"/>
      <c r="CIN106" s="25"/>
      <c r="CIO106" s="25"/>
      <c r="CIP106" s="25"/>
      <c r="CIQ106" s="25"/>
      <c r="CIR106" s="25"/>
      <c r="CIS106" s="25"/>
      <c r="CIT106" s="25"/>
      <c r="CIU106" s="25"/>
      <c r="CIV106" s="25"/>
      <c r="CIW106" s="25"/>
      <c r="CIX106" s="25"/>
      <c r="CIY106" s="25"/>
      <c r="CIZ106" s="25"/>
      <c r="CJA106" s="25"/>
      <c r="CJB106" s="25"/>
      <c r="CJC106" s="25"/>
      <c r="CJD106" s="25"/>
      <c r="CJE106" s="25"/>
      <c r="CJF106" s="25"/>
      <c r="CJG106" s="25"/>
      <c r="CJH106" s="25"/>
      <c r="CJI106" s="25"/>
      <c r="CJJ106" s="25"/>
      <c r="CJK106" s="25"/>
      <c r="CJL106" s="25"/>
      <c r="CJM106" s="25"/>
      <c r="CJN106" s="25"/>
      <c r="CJO106" s="25"/>
      <c r="CJP106" s="25"/>
      <c r="CJQ106" s="25"/>
      <c r="CJR106" s="25"/>
      <c r="CJS106" s="25"/>
      <c r="CJT106" s="25"/>
      <c r="CJU106" s="25"/>
      <c r="CJV106" s="25"/>
      <c r="CJW106" s="25"/>
      <c r="CJX106" s="25"/>
      <c r="CJY106" s="25"/>
      <c r="CJZ106" s="25"/>
      <c r="CKA106" s="25"/>
      <c r="CKB106" s="25"/>
      <c r="CKC106" s="25"/>
      <c r="CKD106" s="25"/>
      <c r="CKE106" s="25"/>
      <c r="CKF106" s="25"/>
      <c r="CKG106" s="25"/>
      <c r="CKH106" s="25"/>
      <c r="CKI106" s="25"/>
      <c r="CKJ106" s="25"/>
      <c r="CKK106" s="25"/>
      <c r="CKL106" s="25"/>
      <c r="CKM106" s="25"/>
      <c r="CKN106" s="25"/>
      <c r="CKO106" s="25"/>
      <c r="CKP106" s="25"/>
      <c r="CKQ106" s="25"/>
      <c r="CKR106" s="25"/>
      <c r="CKS106" s="25"/>
      <c r="CKT106" s="25"/>
      <c r="CKU106" s="25"/>
      <c r="CKV106" s="25"/>
      <c r="CKW106" s="25"/>
      <c r="CKX106" s="25"/>
      <c r="CKY106" s="25"/>
      <c r="CKZ106" s="25"/>
      <c r="CLA106" s="25"/>
      <c r="CLB106" s="25"/>
      <c r="CLC106" s="25"/>
      <c r="CLD106" s="25"/>
      <c r="CLE106" s="25"/>
      <c r="CLF106" s="25"/>
      <c r="CLG106" s="25"/>
      <c r="CLH106" s="25"/>
      <c r="CLI106" s="25"/>
      <c r="CLJ106" s="25"/>
      <c r="CLK106" s="25"/>
      <c r="CLL106" s="25"/>
      <c r="CLM106" s="25"/>
      <c r="CLN106" s="25"/>
      <c r="CLO106" s="25"/>
      <c r="CLP106" s="25"/>
      <c r="CLQ106" s="25"/>
      <c r="CLR106" s="25"/>
      <c r="CLS106" s="25"/>
      <c r="CLT106" s="25"/>
      <c r="CLU106" s="25"/>
      <c r="CLV106" s="25"/>
      <c r="CLW106" s="25"/>
      <c r="CLX106" s="25"/>
      <c r="CLY106" s="25"/>
      <c r="CLZ106" s="25"/>
      <c r="CMA106" s="25"/>
      <c r="CMB106" s="25"/>
      <c r="CMC106" s="25"/>
      <c r="CMD106" s="25"/>
      <c r="CME106" s="25"/>
      <c r="CMF106" s="25"/>
      <c r="CMG106" s="25"/>
      <c r="CMH106" s="25"/>
      <c r="CMI106" s="25"/>
      <c r="CMJ106" s="25"/>
      <c r="CMK106" s="25"/>
      <c r="CML106" s="25"/>
      <c r="CMM106" s="25"/>
      <c r="CMN106" s="25"/>
      <c r="CMO106" s="25"/>
      <c r="CMP106" s="25"/>
      <c r="CMQ106" s="25"/>
      <c r="CMR106" s="25"/>
      <c r="CMS106" s="25"/>
      <c r="CMT106" s="25"/>
      <c r="CMU106" s="25"/>
      <c r="CMV106" s="25"/>
      <c r="CMW106" s="25"/>
      <c r="CMX106" s="25"/>
      <c r="CMY106" s="25"/>
      <c r="CMZ106" s="25"/>
      <c r="CNA106" s="25"/>
      <c r="CNB106" s="25"/>
      <c r="CNC106" s="25"/>
      <c r="CND106" s="25"/>
      <c r="CNE106" s="25"/>
      <c r="CNF106" s="25"/>
      <c r="CNG106" s="25"/>
      <c r="CNH106" s="25"/>
      <c r="CNI106" s="25"/>
      <c r="CNJ106" s="25"/>
      <c r="CNK106" s="25"/>
      <c r="CNL106" s="25"/>
      <c r="CNM106" s="25"/>
      <c r="CNN106" s="25"/>
      <c r="CNO106" s="25"/>
      <c r="CNP106" s="25"/>
      <c r="CNQ106" s="25"/>
      <c r="CNR106" s="25"/>
      <c r="CNS106" s="25"/>
      <c r="CNT106" s="25"/>
      <c r="CNU106" s="25"/>
      <c r="CNV106" s="25"/>
      <c r="CNW106" s="25"/>
      <c r="CNX106" s="25"/>
      <c r="CNY106" s="25"/>
      <c r="CNZ106" s="25"/>
      <c r="COA106" s="25"/>
      <c r="COB106" s="25"/>
      <c r="COC106" s="25"/>
      <c r="COD106" s="25"/>
      <c r="COE106" s="25"/>
      <c r="COF106" s="25"/>
      <c r="COG106" s="25"/>
      <c r="COH106" s="25"/>
      <c r="COI106" s="25"/>
      <c r="COJ106" s="25"/>
      <c r="COK106" s="25"/>
      <c r="COL106" s="25"/>
      <c r="COM106" s="25"/>
      <c r="CON106" s="25"/>
      <c r="COO106" s="25"/>
      <c r="COP106" s="25"/>
      <c r="COQ106" s="25"/>
      <c r="COR106" s="25"/>
      <c r="COS106" s="25"/>
      <c r="COT106" s="25"/>
      <c r="COU106" s="25"/>
      <c r="COV106" s="25"/>
      <c r="COW106" s="25"/>
      <c r="COX106" s="25"/>
      <c r="COY106" s="25"/>
      <c r="COZ106" s="25"/>
      <c r="CPA106" s="25"/>
      <c r="CPB106" s="25"/>
      <c r="CPC106" s="25"/>
      <c r="CPD106" s="25"/>
      <c r="CPE106" s="25"/>
      <c r="CPF106" s="25"/>
      <c r="CPG106" s="25"/>
      <c r="CPH106" s="25"/>
      <c r="CPI106" s="25"/>
      <c r="CPJ106" s="25"/>
      <c r="CPK106" s="25"/>
      <c r="CPL106" s="25"/>
      <c r="CPM106" s="25"/>
      <c r="CPN106" s="25"/>
      <c r="CPO106" s="25"/>
      <c r="CPP106" s="25"/>
      <c r="CPQ106" s="25"/>
      <c r="CPR106" s="25"/>
      <c r="CPS106" s="25"/>
      <c r="CPT106" s="25"/>
      <c r="CPU106" s="25"/>
      <c r="CPV106" s="25"/>
      <c r="CPW106" s="25"/>
      <c r="CPX106" s="25"/>
      <c r="CPY106" s="25"/>
      <c r="CPZ106" s="25"/>
      <c r="CQA106" s="25"/>
      <c r="CQB106" s="25"/>
      <c r="CQC106" s="25"/>
      <c r="CQD106" s="25"/>
      <c r="CQE106" s="25"/>
      <c r="CQF106" s="25"/>
      <c r="CQG106" s="25"/>
      <c r="CQH106" s="25"/>
      <c r="CQI106" s="25"/>
      <c r="CQJ106" s="25"/>
      <c r="CQK106" s="25"/>
      <c r="CQL106" s="25"/>
      <c r="CQM106" s="25"/>
      <c r="CQN106" s="25"/>
      <c r="CQO106" s="25"/>
      <c r="CQP106" s="25"/>
      <c r="CQQ106" s="25"/>
      <c r="CQR106" s="25"/>
      <c r="CQS106" s="25"/>
      <c r="CQT106" s="25"/>
      <c r="CQU106" s="25"/>
      <c r="CQV106" s="25"/>
      <c r="CQW106" s="25"/>
      <c r="CQX106" s="25"/>
      <c r="CQY106" s="25"/>
      <c r="CQZ106" s="25"/>
      <c r="CRA106" s="25"/>
      <c r="CRB106" s="25"/>
      <c r="CRC106" s="25"/>
      <c r="CRD106" s="25"/>
      <c r="CRE106" s="25"/>
      <c r="CRF106" s="25"/>
      <c r="CRG106" s="25"/>
      <c r="CRH106" s="25"/>
      <c r="CRI106" s="25"/>
      <c r="CRJ106" s="25"/>
      <c r="CRK106" s="25"/>
      <c r="CRL106" s="25"/>
      <c r="CRM106" s="25"/>
      <c r="CRN106" s="25"/>
      <c r="CRO106" s="25"/>
      <c r="CRP106" s="25"/>
      <c r="CRQ106" s="25"/>
      <c r="CRR106" s="25"/>
      <c r="CRS106" s="25"/>
      <c r="CRT106" s="25"/>
      <c r="CRU106" s="25"/>
      <c r="CRV106" s="25"/>
      <c r="CRW106" s="25"/>
      <c r="CRX106" s="25"/>
      <c r="CRY106" s="25"/>
      <c r="CRZ106" s="25"/>
      <c r="CSA106" s="25"/>
      <c r="CSB106" s="25"/>
      <c r="CSC106" s="25"/>
      <c r="CSD106" s="25"/>
      <c r="CSE106" s="25"/>
      <c r="CSF106" s="25"/>
      <c r="CSG106" s="25"/>
      <c r="CSH106" s="25"/>
      <c r="CSI106" s="25"/>
      <c r="CSJ106" s="25"/>
      <c r="CSK106" s="25"/>
      <c r="CSL106" s="25"/>
      <c r="CSM106" s="25"/>
      <c r="CSN106" s="25"/>
      <c r="CSO106" s="25"/>
      <c r="CSP106" s="25"/>
      <c r="CSQ106" s="25"/>
      <c r="CSR106" s="25"/>
      <c r="CSS106" s="25"/>
      <c r="CST106" s="25"/>
      <c r="CSU106" s="25"/>
      <c r="CSV106" s="25"/>
      <c r="CSW106" s="25"/>
      <c r="CSX106" s="25"/>
      <c r="CSY106" s="25"/>
      <c r="CSZ106" s="25"/>
      <c r="CTA106" s="25"/>
      <c r="CTB106" s="25"/>
      <c r="CTC106" s="25"/>
      <c r="CTD106" s="25"/>
      <c r="CTE106" s="25"/>
      <c r="CTF106" s="25"/>
      <c r="CTG106" s="25"/>
      <c r="CTH106" s="25"/>
      <c r="CTI106" s="25"/>
      <c r="CTJ106" s="25"/>
      <c r="CTK106" s="25"/>
      <c r="CTL106" s="25"/>
      <c r="CTM106" s="25"/>
      <c r="CTN106" s="25"/>
      <c r="CTO106" s="25"/>
      <c r="CTP106" s="25"/>
      <c r="CTQ106" s="25"/>
      <c r="CTR106" s="25"/>
      <c r="CTS106" s="25"/>
      <c r="CTT106" s="25"/>
      <c r="CTU106" s="25"/>
      <c r="CTV106" s="25"/>
      <c r="CTW106" s="25"/>
      <c r="CTX106" s="25"/>
      <c r="CTY106" s="25"/>
      <c r="CTZ106" s="25"/>
      <c r="CUA106" s="25"/>
      <c r="CUB106" s="25"/>
      <c r="CUC106" s="25"/>
      <c r="CUD106" s="25"/>
      <c r="CUE106" s="25"/>
      <c r="CUF106" s="25"/>
      <c r="CUG106" s="25"/>
      <c r="CUH106" s="25"/>
      <c r="CUI106" s="25"/>
      <c r="CUJ106" s="25"/>
      <c r="CUK106" s="25"/>
      <c r="CUL106" s="25"/>
      <c r="CUM106" s="25"/>
      <c r="CUN106" s="25"/>
      <c r="CUO106" s="25"/>
      <c r="CUP106" s="25"/>
      <c r="CUQ106" s="25"/>
      <c r="CUR106" s="25"/>
      <c r="CUS106" s="25"/>
      <c r="CUT106" s="25"/>
      <c r="CUU106" s="25"/>
      <c r="CUV106" s="25"/>
      <c r="CUW106" s="25"/>
      <c r="CUX106" s="25"/>
      <c r="CUY106" s="25"/>
      <c r="CUZ106" s="25"/>
      <c r="CVA106" s="25"/>
      <c r="CVB106" s="25"/>
      <c r="CVC106" s="25"/>
      <c r="CVD106" s="25"/>
      <c r="CVE106" s="25"/>
      <c r="CVF106" s="25"/>
      <c r="CVG106" s="25"/>
      <c r="CVH106" s="25"/>
      <c r="CVI106" s="25"/>
      <c r="CVJ106" s="25"/>
      <c r="CVK106" s="25"/>
      <c r="CVL106" s="25"/>
      <c r="CVM106" s="25"/>
      <c r="CVN106" s="25"/>
      <c r="CVO106" s="25"/>
      <c r="CVP106" s="25"/>
      <c r="CVQ106" s="25"/>
      <c r="CVR106" s="25"/>
      <c r="CVS106" s="25"/>
      <c r="CVT106" s="25"/>
      <c r="CVU106" s="25"/>
      <c r="CVV106" s="25"/>
      <c r="CVW106" s="25"/>
      <c r="CVX106" s="25"/>
      <c r="CVY106" s="25"/>
      <c r="CVZ106" s="25"/>
      <c r="CWA106" s="25"/>
      <c r="CWB106" s="25"/>
      <c r="CWC106" s="25"/>
      <c r="CWD106" s="25"/>
      <c r="CWE106" s="25"/>
      <c r="CWF106" s="25"/>
      <c r="CWG106" s="25"/>
      <c r="CWH106" s="25"/>
      <c r="CWI106" s="25"/>
      <c r="CWJ106" s="25"/>
      <c r="CWK106" s="25"/>
      <c r="CWL106" s="25"/>
      <c r="CWM106" s="25"/>
      <c r="CWN106" s="25"/>
      <c r="CWO106" s="25"/>
      <c r="CWP106" s="25"/>
      <c r="CWQ106" s="25"/>
      <c r="CWR106" s="25"/>
      <c r="CWS106" s="25"/>
      <c r="CWT106" s="25"/>
      <c r="CWU106" s="25"/>
      <c r="CWV106" s="25"/>
      <c r="CWW106" s="25"/>
      <c r="CWX106" s="25"/>
      <c r="CWY106" s="25"/>
      <c r="CWZ106" s="25"/>
      <c r="CXA106" s="25"/>
      <c r="CXB106" s="25"/>
      <c r="CXC106" s="25"/>
      <c r="CXD106" s="25"/>
      <c r="CXE106" s="25"/>
      <c r="CXF106" s="25"/>
      <c r="CXG106" s="25"/>
      <c r="CXH106" s="25"/>
      <c r="CXI106" s="25"/>
      <c r="CXJ106" s="25"/>
      <c r="CXK106" s="25"/>
      <c r="CXL106" s="25"/>
      <c r="CXM106" s="25"/>
      <c r="CXN106" s="25"/>
      <c r="CXO106" s="25"/>
      <c r="CXP106" s="25"/>
      <c r="CXQ106" s="25"/>
      <c r="CXR106" s="25"/>
      <c r="CXS106" s="25"/>
      <c r="CXT106" s="25"/>
      <c r="CXU106" s="25"/>
      <c r="CXV106" s="25"/>
      <c r="CXW106" s="25"/>
      <c r="CXX106" s="25"/>
      <c r="CXY106" s="25"/>
      <c r="CXZ106" s="25"/>
      <c r="CYA106" s="25"/>
      <c r="CYB106" s="25"/>
      <c r="CYC106" s="25"/>
      <c r="CYD106" s="25"/>
      <c r="CYE106" s="25"/>
      <c r="CYF106" s="25"/>
      <c r="CYG106" s="25"/>
      <c r="CYH106" s="25"/>
      <c r="CYI106" s="25"/>
      <c r="CYJ106" s="25"/>
      <c r="CYK106" s="25"/>
      <c r="CYL106" s="25"/>
      <c r="CYM106" s="25"/>
      <c r="CYN106" s="25"/>
      <c r="CYO106" s="25"/>
      <c r="CYP106" s="25"/>
      <c r="CYQ106" s="25"/>
      <c r="CYR106" s="25"/>
      <c r="CYS106" s="25"/>
      <c r="CYT106" s="25"/>
      <c r="CYU106" s="25"/>
      <c r="CYV106" s="25"/>
      <c r="CYW106" s="25"/>
      <c r="CYX106" s="25"/>
      <c r="CYY106" s="25"/>
      <c r="CYZ106" s="25"/>
      <c r="CZA106" s="25"/>
      <c r="CZB106" s="25"/>
      <c r="CZC106" s="25"/>
      <c r="CZD106" s="25"/>
      <c r="CZE106" s="25"/>
      <c r="CZF106" s="25"/>
      <c r="CZG106" s="25"/>
      <c r="CZH106" s="25"/>
      <c r="CZI106" s="25"/>
      <c r="CZJ106" s="25"/>
      <c r="CZK106" s="25"/>
      <c r="CZL106" s="25"/>
      <c r="CZM106" s="25"/>
      <c r="CZN106" s="25"/>
      <c r="CZO106" s="25"/>
      <c r="CZP106" s="25"/>
      <c r="CZQ106" s="25"/>
      <c r="CZR106" s="25"/>
      <c r="CZS106" s="25"/>
      <c r="CZT106" s="25"/>
      <c r="CZU106" s="25"/>
      <c r="CZV106" s="25"/>
      <c r="CZW106" s="25"/>
      <c r="CZX106" s="25"/>
      <c r="CZY106" s="25"/>
      <c r="CZZ106" s="25"/>
      <c r="DAA106" s="25"/>
      <c r="DAB106" s="25"/>
      <c r="DAC106" s="25"/>
      <c r="DAD106" s="25"/>
      <c r="DAE106" s="25"/>
      <c r="DAF106" s="25"/>
      <c r="DAG106" s="25"/>
      <c r="DAH106" s="25"/>
      <c r="DAI106" s="25"/>
      <c r="DAJ106" s="25"/>
      <c r="DAK106" s="25"/>
      <c r="DAL106" s="25"/>
      <c r="DAM106" s="25"/>
      <c r="DAN106" s="25"/>
      <c r="DAO106" s="25"/>
      <c r="DAP106" s="25"/>
      <c r="DAQ106" s="25"/>
      <c r="DAR106" s="25"/>
      <c r="DAS106" s="25"/>
      <c r="DAT106" s="25"/>
      <c r="DAU106" s="25"/>
      <c r="DAV106" s="25"/>
      <c r="DAW106" s="25"/>
      <c r="DAX106" s="25"/>
      <c r="DAY106" s="25"/>
      <c r="DAZ106" s="25"/>
      <c r="DBA106" s="25"/>
      <c r="DBB106" s="25"/>
      <c r="DBC106" s="25"/>
      <c r="DBD106" s="25"/>
      <c r="DBE106" s="25"/>
      <c r="DBF106" s="25"/>
      <c r="DBG106" s="25"/>
      <c r="DBH106" s="25"/>
      <c r="DBI106" s="25"/>
      <c r="DBJ106" s="25"/>
      <c r="DBK106" s="25"/>
      <c r="DBL106" s="25"/>
      <c r="DBM106" s="25"/>
      <c r="DBN106" s="25"/>
      <c r="DBO106" s="25"/>
      <c r="DBP106" s="25"/>
      <c r="DBQ106" s="25"/>
      <c r="DBR106" s="25"/>
      <c r="DBS106" s="25"/>
      <c r="DBT106" s="25"/>
      <c r="DBU106" s="25"/>
      <c r="DBV106" s="25"/>
      <c r="DBW106" s="25"/>
      <c r="DBX106" s="25"/>
      <c r="DBY106" s="25"/>
      <c r="DBZ106" s="25"/>
      <c r="DCA106" s="25"/>
      <c r="DCB106" s="25"/>
      <c r="DCC106" s="25"/>
      <c r="DCD106" s="25"/>
      <c r="DCE106" s="25"/>
      <c r="DCF106" s="25"/>
      <c r="DCG106" s="25"/>
      <c r="DCH106" s="25"/>
      <c r="DCI106" s="25"/>
      <c r="DCJ106" s="25"/>
      <c r="DCK106" s="25"/>
      <c r="DCL106" s="25"/>
      <c r="DCM106" s="25"/>
      <c r="DCN106" s="25"/>
      <c r="DCO106" s="25"/>
      <c r="DCP106" s="25"/>
      <c r="DCQ106" s="25"/>
      <c r="DCR106" s="25"/>
      <c r="DCS106" s="25"/>
      <c r="DCT106" s="25"/>
      <c r="DCU106" s="25"/>
      <c r="DCV106" s="25"/>
      <c r="DCW106" s="25"/>
      <c r="DCX106" s="25"/>
      <c r="DCY106" s="25"/>
      <c r="DCZ106" s="25"/>
      <c r="DDA106" s="25"/>
      <c r="DDB106" s="25"/>
      <c r="DDC106" s="25"/>
      <c r="DDD106" s="25"/>
      <c r="DDE106" s="25"/>
      <c r="DDF106" s="25"/>
      <c r="DDG106" s="25"/>
      <c r="DDH106" s="25"/>
      <c r="DDI106" s="25"/>
      <c r="DDJ106" s="25"/>
      <c r="DDK106" s="25"/>
      <c r="DDL106" s="25"/>
      <c r="DDM106" s="25"/>
      <c r="DDN106" s="25"/>
      <c r="DDO106" s="25"/>
      <c r="DDP106" s="25"/>
      <c r="DDQ106" s="25"/>
      <c r="DDR106" s="25"/>
      <c r="DDS106" s="25"/>
      <c r="DDT106" s="25"/>
      <c r="DDU106" s="25"/>
      <c r="DDV106" s="25"/>
      <c r="DDW106" s="25"/>
      <c r="DDX106" s="25"/>
      <c r="DDY106" s="25"/>
      <c r="DDZ106" s="25"/>
      <c r="DEA106" s="25"/>
      <c r="DEB106" s="25"/>
      <c r="DEC106" s="25"/>
      <c r="DED106" s="25"/>
      <c r="DEE106" s="25"/>
      <c r="DEF106" s="25"/>
      <c r="DEG106" s="25"/>
      <c r="DEH106" s="25"/>
      <c r="DEI106" s="25"/>
      <c r="DEJ106" s="25"/>
      <c r="DEK106" s="25"/>
      <c r="DEL106" s="25"/>
      <c r="DEM106" s="25"/>
      <c r="DEN106" s="25"/>
      <c r="DEO106" s="25"/>
      <c r="DEP106" s="25"/>
      <c r="DEQ106" s="25"/>
      <c r="DER106" s="25"/>
      <c r="DES106" s="25"/>
      <c r="DET106" s="25"/>
      <c r="DEU106" s="25"/>
      <c r="DEV106" s="25"/>
      <c r="DEW106" s="25"/>
      <c r="DEX106" s="25"/>
      <c r="DEY106" s="25"/>
      <c r="DEZ106" s="25"/>
      <c r="DFA106" s="25"/>
      <c r="DFB106" s="25"/>
      <c r="DFC106" s="25"/>
      <c r="DFD106" s="25"/>
      <c r="DFE106" s="25"/>
      <c r="DFF106" s="25"/>
      <c r="DFG106" s="25"/>
      <c r="DFH106" s="25"/>
      <c r="DFI106" s="25"/>
      <c r="DFJ106" s="25"/>
      <c r="DFK106" s="25"/>
      <c r="DFL106" s="25"/>
      <c r="DFM106" s="25"/>
      <c r="DFN106" s="25"/>
      <c r="DFO106" s="25"/>
      <c r="DFP106" s="25"/>
      <c r="DFQ106" s="25"/>
      <c r="DFR106" s="25"/>
      <c r="DFS106" s="25"/>
      <c r="DFT106" s="25"/>
      <c r="DFU106" s="25"/>
      <c r="DFV106" s="25"/>
      <c r="DFW106" s="25"/>
      <c r="DFX106" s="25"/>
      <c r="DFY106" s="25"/>
      <c r="DFZ106" s="25"/>
      <c r="DGA106" s="25"/>
      <c r="DGB106" s="25"/>
      <c r="DGC106" s="25"/>
      <c r="DGD106" s="25"/>
      <c r="DGE106" s="25"/>
      <c r="DGF106" s="25"/>
      <c r="DGG106" s="25"/>
      <c r="DGH106" s="25"/>
      <c r="DGI106" s="25"/>
      <c r="DGJ106" s="25"/>
      <c r="DGK106" s="25"/>
      <c r="DGL106" s="25"/>
      <c r="DGM106" s="25"/>
      <c r="DGN106" s="25"/>
      <c r="DGO106" s="25"/>
      <c r="DGP106" s="25"/>
      <c r="DGQ106" s="25"/>
      <c r="DGR106" s="25"/>
      <c r="DGS106" s="25"/>
      <c r="DGT106" s="25"/>
      <c r="DGU106" s="25"/>
      <c r="DGV106" s="25"/>
      <c r="DGW106" s="25"/>
      <c r="DGX106" s="25"/>
      <c r="DGY106" s="25"/>
      <c r="DGZ106" s="25"/>
      <c r="DHA106" s="25"/>
      <c r="DHB106" s="25"/>
      <c r="DHC106" s="25"/>
      <c r="DHD106" s="25"/>
      <c r="DHE106" s="25"/>
      <c r="DHF106" s="25"/>
      <c r="DHG106" s="25"/>
      <c r="DHH106" s="25"/>
      <c r="DHI106" s="25"/>
      <c r="DHJ106" s="25"/>
      <c r="DHK106" s="25"/>
      <c r="DHL106" s="25"/>
      <c r="DHM106" s="25"/>
      <c r="DHN106" s="25"/>
      <c r="DHO106" s="25"/>
      <c r="DHP106" s="25"/>
      <c r="DHQ106" s="25"/>
      <c r="DHR106" s="25"/>
      <c r="DHS106" s="25"/>
      <c r="DHT106" s="25"/>
      <c r="DHU106" s="25"/>
      <c r="DHV106" s="25"/>
      <c r="DHW106" s="25"/>
      <c r="DHX106" s="25"/>
      <c r="DHY106" s="25"/>
      <c r="DHZ106" s="25"/>
      <c r="DIA106" s="25"/>
      <c r="DIB106" s="25"/>
      <c r="DIC106" s="25"/>
      <c r="DID106" s="25"/>
      <c r="DIE106" s="25"/>
      <c r="DIF106" s="25"/>
      <c r="DIG106" s="25"/>
      <c r="DIH106" s="25"/>
      <c r="DII106" s="25"/>
      <c r="DIJ106" s="25"/>
      <c r="DIK106" s="25"/>
      <c r="DIL106" s="25"/>
      <c r="DIM106" s="25"/>
      <c r="DIN106" s="25"/>
      <c r="DIO106" s="25"/>
      <c r="DIP106" s="25"/>
      <c r="DIQ106" s="25"/>
      <c r="DIR106" s="25"/>
      <c r="DIS106" s="25"/>
      <c r="DIT106" s="25"/>
      <c r="DIU106" s="25"/>
      <c r="DIV106" s="25"/>
      <c r="DIW106" s="25"/>
      <c r="DIX106" s="25"/>
      <c r="DIY106" s="25"/>
      <c r="DIZ106" s="25"/>
      <c r="DJA106" s="25"/>
      <c r="DJB106" s="25"/>
      <c r="DJC106" s="25"/>
      <c r="DJD106" s="25"/>
      <c r="DJE106" s="25"/>
      <c r="DJF106" s="25"/>
      <c r="DJG106" s="25"/>
      <c r="DJH106" s="25"/>
      <c r="DJI106" s="25"/>
      <c r="DJJ106" s="25"/>
      <c r="DJK106" s="25"/>
      <c r="DJL106" s="25"/>
      <c r="DJM106" s="25"/>
      <c r="DJN106" s="25"/>
      <c r="DJO106" s="25"/>
      <c r="DJP106" s="25"/>
      <c r="DJQ106" s="25"/>
      <c r="DJR106" s="25"/>
      <c r="DJS106" s="25"/>
      <c r="DJT106" s="25"/>
      <c r="DJU106" s="25"/>
      <c r="DJV106" s="25"/>
      <c r="DJW106" s="25"/>
      <c r="DJX106" s="25"/>
      <c r="DJY106" s="25"/>
      <c r="DJZ106" s="25"/>
      <c r="DKA106" s="25"/>
      <c r="DKB106" s="25"/>
      <c r="DKC106" s="25"/>
      <c r="DKD106" s="25"/>
      <c r="DKE106" s="25"/>
      <c r="DKF106" s="25"/>
      <c r="DKG106" s="25"/>
      <c r="DKH106" s="25"/>
      <c r="DKI106" s="25"/>
      <c r="DKJ106" s="25"/>
      <c r="DKK106" s="25"/>
      <c r="DKL106" s="25"/>
      <c r="DKM106" s="25"/>
      <c r="DKN106" s="25"/>
      <c r="DKO106" s="25"/>
      <c r="DKP106" s="25"/>
      <c r="DKQ106" s="25"/>
      <c r="DKR106" s="25"/>
      <c r="DKS106" s="25"/>
      <c r="DKT106" s="25"/>
      <c r="DKU106" s="25"/>
      <c r="DKV106" s="25"/>
      <c r="DKW106" s="25"/>
      <c r="DKX106" s="25"/>
      <c r="DKY106" s="25"/>
      <c r="DKZ106" s="25"/>
      <c r="DLA106" s="25"/>
      <c r="DLB106" s="25"/>
      <c r="DLC106" s="25"/>
      <c r="DLD106" s="25"/>
      <c r="DLE106" s="25"/>
      <c r="DLF106" s="25"/>
      <c r="DLG106" s="25"/>
      <c r="DLH106" s="25"/>
      <c r="DLI106" s="25"/>
      <c r="DLJ106" s="25"/>
      <c r="DLK106" s="25"/>
      <c r="DLL106" s="25"/>
      <c r="DLM106" s="25"/>
      <c r="DLN106" s="25"/>
      <c r="DLO106" s="25"/>
      <c r="DLP106" s="25"/>
      <c r="DLQ106" s="25"/>
      <c r="DLR106" s="25"/>
      <c r="DLS106" s="25"/>
      <c r="DLT106" s="25"/>
      <c r="DLU106" s="25"/>
      <c r="DLV106" s="25"/>
      <c r="DLW106" s="25"/>
      <c r="DLX106" s="25"/>
      <c r="DLY106" s="25"/>
      <c r="DLZ106" s="25"/>
      <c r="DMA106" s="25"/>
      <c r="DMB106" s="25"/>
      <c r="DMC106" s="25"/>
      <c r="DMD106" s="25"/>
      <c r="DME106" s="25"/>
      <c r="DMF106" s="25"/>
      <c r="DMG106" s="25"/>
      <c r="DMH106" s="25"/>
      <c r="DMI106" s="25"/>
      <c r="DMJ106" s="25"/>
      <c r="DMK106" s="25"/>
      <c r="DML106" s="25"/>
      <c r="DMM106" s="25"/>
      <c r="DMN106" s="25"/>
      <c r="DMO106" s="25"/>
      <c r="DMP106" s="25"/>
      <c r="DMQ106" s="25"/>
      <c r="DMR106" s="25"/>
      <c r="DMS106" s="25"/>
      <c r="DMT106" s="25"/>
      <c r="DMU106" s="25"/>
      <c r="DMV106" s="25"/>
      <c r="DMW106" s="25"/>
      <c r="DMX106" s="25"/>
      <c r="DMY106" s="25"/>
      <c r="DMZ106" s="25"/>
      <c r="DNA106" s="25"/>
      <c r="DNB106" s="25"/>
      <c r="DNC106" s="25"/>
      <c r="DND106" s="25"/>
      <c r="DNE106" s="25"/>
      <c r="DNF106" s="25"/>
      <c r="DNG106" s="25"/>
      <c r="DNH106" s="25"/>
      <c r="DNI106" s="25"/>
      <c r="DNJ106" s="25"/>
      <c r="DNK106" s="25"/>
      <c r="DNL106" s="25"/>
      <c r="DNM106" s="25"/>
      <c r="DNN106" s="25"/>
      <c r="DNO106" s="25"/>
      <c r="DNP106" s="25"/>
      <c r="DNQ106" s="25"/>
      <c r="DNR106" s="25"/>
      <c r="DNS106" s="25"/>
      <c r="DNT106" s="25"/>
      <c r="DNU106" s="25"/>
      <c r="DNV106" s="25"/>
      <c r="DNW106" s="25"/>
      <c r="DNX106" s="25"/>
      <c r="DNY106" s="25"/>
      <c r="DNZ106" s="25"/>
      <c r="DOA106" s="25"/>
      <c r="DOB106" s="25"/>
      <c r="DOC106" s="25"/>
      <c r="DOD106" s="25"/>
      <c r="DOE106" s="25"/>
      <c r="DOF106" s="25"/>
      <c r="DOG106" s="25"/>
      <c r="DOH106" s="25"/>
      <c r="DOI106" s="25"/>
      <c r="DOJ106" s="25"/>
      <c r="DOK106" s="25"/>
      <c r="DOL106" s="25"/>
      <c r="DOM106" s="25"/>
      <c r="DON106" s="25"/>
      <c r="DOO106" s="25"/>
      <c r="DOP106" s="25"/>
      <c r="DOQ106" s="25"/>
      <c r="DOR106" s="25"/>
      <c r="DOS106" s="25"/>
      <c r="DOT106" s="25"/>
      <c r="DOU106" s="25"/>
      <c r="DOV106" s="25"/>
      <c r="DOW106" s="25"/>
      <c r="DOX106" s="25"/>
      <c r="DOY106" s="25"/>
      <c r="DOZ106" s="25"/>
      <c r="DPA106" s="25"/>
      <c r="DPB106" s="25"/>
      <c r="DPC106" s="25"/>
      <c r="DPD106" s="25"/>
      <c r="DPE106" s="25"/>
      <c r="DPF106" s="25"/>
      <c r="DPG106" s="25"/>
      <c r="DPH106" s="25"/>
      <c r="DPI106" s="25"/>
      <c r="DPJ106" s="25"/>
      <c r="DPK106" s="25"/>
      <c r="DPL106" s="25"/>
      <c r="DPM106" s="25"/>
      <c r="DPN106" s="25"/>
      <c r="DPO106" s="25"/>
      <c r="DPP106" s="25"/>
      <c r="DPQ106" s="25"/>
      <c r="DPR106" s="25"/>
      <c r="DPS106" s="25"/>
      <c r="DPT106" s="25"/>
      <c r="DPU106" s="25"/>
      <c r="DPV106" s="25"/>
      <c r="DPW106" s="25"/>
      <c r="DPX106" s="25"/>
      <c r="DPY106" s="25"/>
      <c r="DPZ106" s="25"/>
      <c r="DQA106" s="25"/>
      <c r="DQB106" s="25"/>
      <c r="DQC106" s="25"/>
      <c r="DQD106" s="25"/>
      <c r="DQE106" s="25"/>
      <c r="DQF106" s="25"/>
      <c r="DQG106" s="25"/>
      <c r="DQH106" s="25"/>
      <c r="DQI106" s="25"/>
      <c r="DQJ106" s="25"/>
      <c r="DQK106" s="25"/>
      <c r="DQL106" s="25"/>
      <c r="DQM106" s="25"/>
      <c r="DQN106" s="25"/>
      <c r="DQO106" s="25"/>
      <c r="DQP106" s="25"/>
      <c r="DQQ106" s="25"/>
      <c r="DQR106" s="25"/>
      <c r="DQS106" s="25"/>
      <c r="DQT106" s="25"/>
      <c r="DQU106" s="25"/>
      <c r="DQV106" s="25"/>
      <c r="DQW106" s="25"/>
      <c r="DQX106" s="25"/>
      <c r="DQY106" s="25"/>
      <c r="DQZ106" s="25"/>
      <c r="DRA106" s="25"/>
      <c r="DRB106" s="25"/>
      <c r="DRC106" s="25"/>
      <c r="DRD106" s="25"/>
      <c r="DRE106" s="25"/>
      <c r="DRF106" s="25"/>
      <c r="DRG106" s="25"/>
      <c r="DRH106" s="25"/>
      <c r="DRI106" s="25"/>
      <c r="DRJ106" s="25"/>
      <c r="DRK106" s="25"/>
      <c r="DRL106" s="25"/>
      <c r="DRM106" s="25"/>
      <c r="DRN106" s="25"/>
      <c r="DRO106" s="25"/>
      <c r="DRP106" s="25"/>
      <c r="DRQ106" s="25"/>
      <c r="DRR106" s="25"/>
      <c r="DRS106" s="25"/>
      <c r="DRT106" s="25"/>
      <c r="DRU106" s="25"/>
      <c r="DRV106" s="25"/>
      <c r="DRW106" s="25"/>
      <c r="DRX106" s="25"/>
      <c r="DRY106" s="25"/>
      <c r="DRZ106" s="25"/>
      <c r="DSA106" s="25"/>
      <c r="DSB106" s="25"/>
      <c r="DSC106" s="25"/>
      <c r="DSD106" s="25"/>
      <c r="DSE106" s="25"/>
      <c r="DSF106" s="25"/>
      <c r="DSG106" s="25"/>
      <c r="DSH106" s="25"/>
      <c r="DSI106" s="25"/>
      <c r="DSJ106" s="25"/>
      <c r="DSK106" s="25"/>
      <c r="DSL106" s="25"/>
      <c r="DSM106" s="25"/>
      <c r="DSN106" s="25"/>
      <c r="DSO106" s="25"/>
      <c r="DSP106" s="25"/>
      <c r="DSQ106" s="25"/>
      <c r="DSR106" s="25"/>
      <c r="DSS106" s="25"/>
      <c r="DST106" s="25"/>
      <c r="DSU106" s="25"/>
      <c r="DSV106" s="25"/>
      <c r="DSW106" s="25"/>
      <c r="DSX106" s="25"/>
      <c r="DSY106" s="25"/>
      <c r="DSZ106" s="25"/>
      <c r="DTA106" s="25"/>
      <c r="DTB106" s="25"/>
      <c r="DTC106" s="25"/>
      <c r="DTD106" s="25"/>
      <c r="DTE106" s="25"/>
      <c r="DTF106" s="25"/>
      <c r="DTG106" s="25"/>
      <c r="DTH106" s="25"/>
      <c r="DTI106" s="25"/>
      <c r="DTJ106" s="25"/>
      <c r="DTK106" s="25"/>
      <c r="DTL106" s="25"/>
      <c r="DTM106" s="25"/>
      <c r="DTN106" s="25"/>
      <c r="DTO106" s="25"/>
      <c r="DTP106" s="25"/>
      <c r="DTQ106" s="25"/>
      <c r="DTR106" s="25"/>
      <c r="DTS106" s="25"/>
      <c r="DTT106" s="25"/>
      <c r="DTU106" s="25"/>
      <c r="DTV106" s="25"/>
      <c r="DTW106" s="25"/>
      <c r="DTX106" s="25"/>
      <c r="DTY106" s="25"/>
      <c r="DTZ106" s="25"/>
      <c r="DUA106" s="25"/>
      <c r="DUB106" s="25"/>
      <c r="DUC106" s="25"/>
      <c r="DUD106" s="25"/>
      <c r="DUE106" s="25"/>
      <c r="DUF106" s="25"/>
      <c r="DUG106" s="25"/>
      <c r="DUH106" s="25"/>
      <c r="DUI106" s="25"/>
      <c r="DUJ106" s="25"/>
      <c r="DUK106" s="25"/>
      <c r="DUL106" s="25"/>
      <c r="DUM106" s="25"/>
      <c r="DUN106" s="25"/>
      <c r="DUO106" s="25"/>
      <c r="DUP106" s="25"/>
      <c r="DUQ106" s="25"/>
      <c r="DUR106" s="25"/>
      <c r="DUS106" s="25"/>
      <c r="DUT106" s="25"/>
      <c r="DUU106" s="25"/>
      <c r="DUV106" s="25"/>
      <c r="DUW106" s="25"/>
      <c r="DUX106" s="25"/>
      <c r="DUY106" s="25"/>
      <c r="DUZ106" s="25"/>
      <c r="DVA106" s="25"/>
      <c r="DVB106" s="25"/>
      <c r="DVC106" s="25"/>
      <c r="DVD106" s="25"/>
      <c r="DVE106" s="25"/>
      <c r="DVF106" s="25"/>
      <c r="DVG106" s="25"/>
      <c r="DVH106" s="25"/>
      <c r="DVI106" s="25"/>
      <c r="DVJ106" s="25"/>
      <c r="DVK106" s="25"/>
      <c r="DVL106" s="25"/>
      <c r="DVM106" s="25"/>
      <c r="DVN106" s="25"/>
      <c r="DVO106" s="25"/>
      <c r="DVP106" s="25"/>
      <c r="DVQ106" s="25"/>
      <c r="DVR106" s="25"/>
      <c r="DVS106" s="25"/>
      <c r="DVT106" s="25"/>
      <c r="DVU106" s="25"/>
      <c r="DVV106" s="25"/>
      <c r="DVW106" s="25"/>
      <c r="DVX106" s="25"/>
      <c r="DVY106" s="25"/>
      <c r="DVZ106" s="25"/>
      <c r="DWA106" s="25"/>
      <c r="DWB106" s="25"/>
      <c r="DWC106" s="25"/>
      <c r="DWD106" s="25"/>
      <c r="DWE106" s="25"/>
      <c r="DWF106" s="25"/>
      <c r="DWG106" s="25"/>
      <c r="DWH106" s="25"/>
      <c r="DWI106" s="25"/>
      <c r="DWJ106" s="25"/>
      <c r="DWK106" s="25"/>
      <c r="DWL106" s="25"/>
      <c r="DWM106" s="25"/>
      <c r="DWN106" s="25"/>
      <c r="DWO106" s="25"/>
      <c r="DWP106" s="25"/>
      <c r="DWQ106" s="25"/>
      <c r="DWR106" s="25"/>
      <c r="DWS106" s="25"/>
      <c r="DWT106" s="25"/>
      <c r="DWU106" s="25"/>
      <c r="DWV106" s="25"/>
      <c r="DWW106" s="25"/>
      <c r="DWX106" s="25"/>
      <c r="DWY106" s="25"/>
      <c r="DWZ106" s="25"/>
      <c r="DXA106" s="25"/>
      <c r="DXB106" s="25"/>
      <c r="DXC106" s="25"/>
      <c r="DXD106" s="25"/>
      <c r="DXE106" s="25"/>
      <c r="DXF106" s="25"/>
      <c r="DXG106" s="25"/>
      <c r="DXH106" s="25"/>
      <c r="DXI106" s="25"/>
      <c r="DXJ106" s="25"/>
      <c r="DXK106" s="25"/>
      <c r="DXL106" s="25"/>
      <c r="DXM106" s="25"/>
      <c r="DXN106" s="25"/>
      <c r="DXO106" s="25"/>
      <c r="DXP106" s="25"/>
      <c r="DXQ106" s="25"/>
      <c r="DXR106" s="25"/>
      <c r="DXS106" s="25"/>
      <c r="DXT106" s="25"/>
      <c r="DXU106" s="25"/>
      <c r="DXV106" s="25"/>
      <c r="DXW106" s="25"/>
      <c r="DXX106" s="25"/>
      <c r="DXY106" s="25"/>
      <c r="DXZ106" s="25"/>
      <c r="DYA106" s="25"/>
      <c r="DYB106" s="25"/>
      <c r="DYC106" s="25"/>
      <c r="DYD106" s="25"/>
      <c r="DYE106" s="25"/>
      <c r="DYF106" s="25"/>
      <c r="DYG106" s="25"/>
      <c r="DYH106" s="25"/>
      <c r="DYI106" s="25"/>
      <c r="DYJ106" s="25"/>
      <c r="DYK106" s="25"/>
      <c r="DYL106" s="25"/>
      <c r="DYM106" s="25"/>
      <c r="DYN106" s="25"/>
      <c r="DYO106" s="25"/>
      <c r="DYP106" s="25"/>
      <c r="DYQ106" s="25"/>
      <c r="DYR106" s="25"/>
      <c r="DYS106" s="25"/>
      <c r="DYT106" s="25"/>
      <c r="DYU106" s="25"/>
      <c r="DYV106" s="25"/>
      <c r="DYW106" s="25"/>
      <c r="DYX106" s="25"/>
      <c r="DYY106" s="25"/>
      <c r="DYZ106" s="25"/>
      <c r="DZA106" s="25"/>
      <c r="DZB106" s="25"/>
      <c r="DZC106" s="25"/>
      <c r="DZD106" s="25"/>
      <c r="DZE106" s="25"/>
      <c r="DZF106" s="25"/>
      <c r="DZG106" s="25"/>
      <c r="DZH106" s="25"/>
      <c r="DZI106" s="25"/>
      <c r="DZJ106" s="25"/>
      <c r="DZK106" s="25"/>
      <c r="DZL106" s="25"/>
      <c r="DZM106" s="25"/>
      <c r="DZN106" s="25"/>
      <c r="DZO106" s="25"/>
      <c r="DZP106" s="25"/>
      <c r="DZQ106" s="25"/>
      <c r="DZR106" s="25"/>
      <c r="DZS106" s="25"/>
      <c r="DZT106" s="25"/>
      <c r="DZU106" s="25"/>
      <c r="DZV106" s="25"/>
      <c r="DZW106" s="25"/>
      <c r="DZX106" s="25"/>
      <c r="DZY106" s="25"/>
      <c r="DZZ106" s="25"/>
      <c r="EAA106" s="25"/>
      <c r="EAB106" s="25"/>
      <c r="EAC106" s="25"/>
      <c r="EAD106" s="25"/>
      <c r="EAE106" s="25"/>
      <c r="EAF106" s="25"/>
      <c r="EAG106" s="25"/>
      <c r="EAH106" s="25"/>
      <c r="EAI106" s="25"/>
      <c r="EAJ106" s="25"/>
      <c r="EAK106" s="25"/>
      <c r="EAL106" s="25"/>
      <c r="EAM106" s="25"/>
      <c r="EAN106" s="25"/>
      <c r="EAO106" s="25"/>
      <c r="EAP106" s="25"/>
      <c r="EAQ106" s="25"/>
      <c r="EAR106" s="25"/>
      <c r="EAS106" s="25"/>
      <c r="EAT106" s="25"/>
      <c r="EAU106" s="25"/>
      <c r="EAV106" s="25"/>
      <c r="EAW106" s="25"/>
      <c r="EAX106" s="25"/>
      <c r="EAY106" s="25"/>
      <c r="EAZ106" s="25"/>
      <c r="EBA106" s="25"/>
      <c r="EBB106" s="25"/>
      <c r="EBC106" s="25"/>
      <c r="EBD106" s="25"/>
      <c r="EBE106" s="25"/>
      <c r="EBF106" s="25"/>
      <c r="EBG106" s="25"/>
      <c r="EBH106" s="25"/>
      <c r="EBI106" s="25"/>
      <c r="EBJ106" s="25"/>
      <c r="EBK106" s="25"/>
      <c r="EBL106" s="25"/>
      <c r="EBM106" s="25"/>
      <c r="EBN106" s="25"/>
      <c r="EBO106" s="25"/>
      <c r="EBP106" s="25"/>
      <c r="EBQ106" s="25"/>
      <c r="EBR106" s="25"/>
      <c r="EBS106" s="25"/>
      <c r="EBT106" s="25"/>
      <c r="EBU106" s="25"/>
      <c r="EBV106" s="25"/>
      <c r="EBW106" s="25"/>
      <c r="EBX106" s="25"/>
      <c r="EBY106" s="25"/>
      <c r="EBZ106" s="25"/>
      <c r="ECA106" s="25"/>
      <c r="ECB106" s="25"/>
      <c r="ECC106" s="25"/>
      <c r="ECD106" s="25"/>
      <c r="ECE106" s="25"/>
      <c r="ECF106" s="25"/>
      <c r="ECG106" s="25"/>
      <c r="ECH106" s="25"/>
      <c r="ECI106" s="25"/>
      <c r="ECJ106" s="25"/>
      <c r="ECK106" s="25"/>
      <c r="ECL106" s="25"/>
      <c r="ECM106" s="25"/>
      <c r="ECN106" s="25"/>
      <c r="ECO106" s="25"/>
      <c r="ECP106" s="25"/>
      <c r="ECQ106" s="25"/>
      <c r="ECR106" s="25"/>
      <c r="ECS106" s="25"/>
      <c r="ECT106" s="25"/>
      <c r="ECU106" s="25"/>
      <c r="ECV106" s="25"/>
      <c r="ECW106" s="25"/>
      <c r="ECX106" s="25"/>
      <c r="ECY106" s="25"/>
      <c r="ECZ106" s="25"/>
      <c r="EDA106" s="25"/>
      <c r="EDB106" s="25"/>
      <c r="EDC106" s="25"/>
      <c r="EDD106" s="25"/>
      <c r="EDE106" s="25"/>
      <c r="EDF106" s="25"/>
      <c r="EDG106" s="25"/>
      <c r="EDH106" s="25"/>
      <c r="EDI106" s="25"/>
      <c r="EDJ106" s="25"/>
      <c r="EDK106" s="25"/>
      <c r="EDL106" s="25"/>
      <c r="EDM106" s="25"/>
      <c r="EDN106" s="25"/>
      <c r="EDO106" s="25"/>
      <c r="EDP106" s="25"/>
      <c r="EDQ106" s="25"/>
      <c r="EDR106" s="25"/>
      <c r="EDS106" s="25"/>
      <c r="EDT106" s="25"/>
      <c r="EDU106" s="25"/>
      <c r="EDV106" s="25"/>
      <c r="EDW106" s="25"/>
      <c r="EDX106" s="25"/>
      <c r="EDY106" s="25"/>
      <c r="EDZ106" s="25"/>
      <c r="EEA106" s="25"/>
      <c r="EEB106" s="25"/>
      <c r="EEC106" s="25"/>
      <c r="EED106" s="25"/>
      <c r="EEE106" s="25"/>
      <c r="EEF106" s="25"/>
      <c r="EEG106" s="25"/>
      <c r="EEH106" s="25"/>
      <c r="EEI106" s="25"/>
      <c r="EEJ106" s="25"/>
      <c r="EEK106" s="25"/>
      <c r="EEL106" s="25"/>
      <c r="EEM106" s="25"/>
      <c r="EEN106" s="25"/>
      <c r="EEO106" s="25"/>
      <c r="EEP106" s="25"/>
      <c r="EEQ106" s="25"/>
      <c r="EER106" s="25"/>
      <c r="EES106" s="25"/>
      <c r="EET106" s="25"/>
      <c r="EEU106" s="25"/>
      <c r="EEV106" s="25"/>
      <c r="EEW106" s="25"/>
      <c r="EEX106" s="25"/>
      <c r="EEY106" s="25"/>
      <c r="EEZ106" s="25"/>
      <c r="EFA106" s="25"/>
      <c r="EFB106" s="25"/>
      <c r="EFC106" s="25"/>
      <c r="EFD106" s="25"/>
      <c r="EFE106" s="25"/>
      <c r="EFF106" s="25"/>
      <c r="EFG106" s="25"/>
      <c r="EFH106" s="25"/>
      <c r="EFI106" s="25"/>
      <c r="EFJ106" s="25"/>
      <c r="EFK106" s="25"/>
      <c r="EFL106" s="25"/>
      <c r="EFM106" s="25"/>
      <c r="EFN106" s="25"/>
      <c r="EFO106" s="25"/>
      <c r="EFP106" s="25"/>
      <c r="EFQ106" s="25"/>
      <c r="EFR106" s="25"/>
      <c r="EFS106" s="25"/>
      <c r="EFT106" s="25"/>
      <c r="EFU106" s="25"/>
      <c r="EFV106" s="25"/>
      <c r="EFW106" s="25"/>
      <c r="EFX106" s="25"/>
      <c r="EFY106" s="25"/>
      <c r="EFZ106" s="25"/>
      <c r="EGA106" s="25"/>
      <c r="EGB106" s="25"/>
      <c r="EGC106" s="25"/>
      <c r="EGD106" s="25"/>
      <c r="EGE106" s="25"/>
      <c r="EGF106" s="25"/>
      <c r="EGG106" s="25"/>
      <c r="EGH106" s="25"/>
      <c r="EGI106" s="25"/>
      <c r="EGJ106" s="25"/>
      <c r="EGK106" s="25"/>
      <c r="EGL106" s="25"/>
      <c r="EGM106" s="25"/>
      <c r="EGN106" s="25"/>
      <c r="EGO106" s="25"/>
      <c r="EGP106" s="25"/>
      <c r="EGQ106" s="25"/>
      <c r="EGR106" s="25"/>
      <c r="EGS106" s="25"/>
      <c r="EGT106" s="25"/>
      <c r="EGU106" s="25"/>
      <c r="EGV106" s="25"/>
      <c r="EGW106" s="25"/>
      <c r="EGX106" s="25"/>
      <c r="EGY106" s="25"/>
      <c r="EGZ106" s="25"/>
      <c r="EHA106" s="25"/>
      <c r="EHB106" s="25"/>
      <c r="EHC106" s="25"/>
      <c r="EHD106" s="25"/>
      <c r="EHE106" s="25"/>
      <c r="EHF106" s="25"/>
      <c r="EHG106" s="25"/>
      <c r="EHH106" s="25"/>
      <c r="EHI106" s="25"/>
      <c r="EHJ106" s="25"/>
      <c r="EHK106" s="25"/>
      <c r="EHL106" s="25"/>
      <c r="EHM106" s="25"/>
      <c r="EHN106" s="25"/>
      <c r="EHO106" s="25"/>
      <c r="EHP106" s="25"/>
      <c r="EHQ106" s="25"/>
      <c r="EHR106" s="25"/>
      <c r="EHS106" s="25"/>
      <c r="EHT106" s="25"/>
      <c r="EHU106" s="25"/>
      <c r="EHV106" s="25"/>
      <c r="EHW106" s="25"/>
      <c r="EHX106" s="25"/>
      <c r="EHY106" s="25"/>
      <c r="EHZ106" s="25"/>
      <c r="EIA106" s="25"/>
      <c r="EIB106" s="25"/>
      <c r="EIC106" s="25"/>
      <c r="EID106" s="25"/>
      <c r="EIE106" s="25"/>
      <c r="EIF106" s="25"/>
      <c r="EIG106" s="25"/>
      <c r="EIH106" s="25"/>
      <c r="EII106" s="25"/>
      <c r="EIJ106" s="25"/>
      <c r="EIK106" s="25"/>
      <c r="EIL106" s="25"/>
      <c r="EIM106" s="25"/>
      <c r="EIN106" s="25"/>
      <c r="EIO106" s="25"/>
      <c r="EIP106" s="25"/>
      <c r="EIQ106" s="25"/>
      <c r="EIR106" s="25"/>
      <c r="EIS106" s="25"/>
      <c r="EIT106" s="25"/>
      <c r="EIU106" s="25"/>
      <c r="EIV106" s="25"/>
      <c r="EIW106" s="25"/>
      <c r="EIX106" s="25"/>
      <c r="EIY106" s="25"/>
      <c r="EIZ106" s="25"/>
      <c r="EJA106" s="25"/>
      <c r="EJB106" s="25"/>
      <c r="EJC106" s="25"/>
      <c r="EJD106" s="25"/>
      <c r="EJE106" s="25"/>
      <c r="EJF106" s="25"/>
      <c r="EJG106" s="25"/>
      <c r="EJH106" s="25"/>
      <c r="EJI106" s="25"/>
      <c r="EJJ106" s="25"/>
      <c r="EJK106" s="25"/>
      <c r="EJL106" s="25"/>
      <c r="EJM106" s="25"/>
      <c r="EJN106" s="25"/>
      <c r="EJO106" s="25"/>
      <c r="EJP106" s="25"/>
      <c r="EJQ106" s="25"/>
      <c r="EJR106" s="25"/>
      <c r="EJS106" s="25"/>
      <c r="EJT106" s="25"/>
      <c r="EJU106" s="25"/>
      <c r="EJV106" s="25"/>
      <c r="EJW106" s="25"/>
      <c r="EJX106" s="25"/>
      <c r="EJY106" s="25"/>
      <c r="EJZ106" s="25"/>
      <c r="EKA106" s="25"/>
      <c r="EKB106" s="25"/>
      <c r="EKC106" s="25"/>
      <c r="EKD106" s="25"/>
      <c r="EKE106" s="25"/>
      <c r="EKF106" s="25"/>
      <c r="EKG106" s="25"/>
      <c r="EKH106" s="25"/>
      <c r="EKI106" s="25"/>
      <c r="EKJ106" s="25"/>
      <c r="EKK106" s="25"/>
      <c r="EKL106" s="25"/>
      <c r="EKM106" s="25"/>
      <c r="EKN106" s="25"/>
      <c r="EKO106" s="25"/>
      <c r="EKP106" s="25"/>
      <c r="EKQ106" s="25"/>
      <c r="EKR106" s="25"/>
      <c r="EKS106" s="25"/>
      <c r="EKT106" s="25"/>
      <c r="EKU106" s="25"/>
      <c r="EKV106" s="25"/>
      <c r="EKW106" s="25"/>
      <c r="EKX106" s="25"/>
      <c r="EKY106" s="25"/>
      <c r="EKZ106" s="25"/>
      <c r="ELA106" s="25"/>
      <c r="ELB106" s="25"/>
      <c r="ELC106" s="25"/>
      <c r="ELD106" s="25"/>
      <c r="ELE106" s="25"/>
      <c r="ELF106" s="25"/>
      <c r="ELG106" s="25"/>
      <c r="ELH106" s="25"/>
      <c r="ELI106" s="25"/>
      <c r="ELJ106" s="25"/>
      <c r="ELK106" s="25"/>
      <c r="ELL106" s="25"/>
      <c r="ELM106" s="25"/>
      <c r="ELN106" s="25"/>
      <c r="ELO106" s="25"/>
      <c r="ELP106" s="25"/>
      <c r="ELQ106" s="25"/>
      <c r="ELR106" s="25"/>
      <c r="ELS106" s="25"/>
      <c r="ELT106" s="25"/>
      <c r="ELU106" s="25"/>
      <c r="ELV106" s="25"/>
      <c r="ELW106" s="25"/>
      <c r="ELX106" s="25"/>
      <c r="ELY106" s="25"/>
      <c r="ELZ106" s="25"/>
      <c r="EMA106" s="25"/>
      <c r="EMB106" s="25"/>
      <c r="EMC106" s="25"/>
      <c r="EMD106" s="25"/>
      <c r="EME106" s="25"/>
      <c r="EMF106" s="25"/>
      <c r="EMG106" s="25"/>
      <c r="EMH106" s="25"/>
      <c r="EMI106" s="25"/>
      <c r="EMJ106" s="25"/>
      <c r="EMK106" s="25"/>
      <c r="EML106" s="25"/>
      <c r="EMM106" s="25"/>
      <c r="EMN106" s="25"/>
      <c r="EMO106" s="25"/>
      <c r="EMP106" s="25"/>
      <c r="EMQ106" s="25"/>
      <c r="EMR106" s="25"/>
      <c r="EMS106" s="25"/>
      <c r="EMT106" s="25"/>
      <c r="EMU106" s="25"/>
      <c r="EMV106" s="25"/>
      <c r="EMW106" s="25"/>
      <c r="EMX106" s="25"/>
      <c r="EMY106" s="25"/>
      <c r="EMZ106" s="25"/>
      <c r="ENA106" s="25"/>
      <c r="ENB106" s="25"/>
      <c r="ENC106" s="25"/>
      <c r="END106" s="25"/>
      <c r="ENE106" s="25"/>
      <c r="ENF106" s="25"/>
      <c r="ENG106" s="25"/>
      <c r="ENH106" s="25"/>
      <c r="ENI106" s="25"/>
      <c r="ENJ106" s="25"/>
      <c r="ENK106" s="25"/>
      <c r="ENL106" s="25"/>
      <c r="ENM106" s="25"/>
      <c r="ENN106" s="25"/>
      <c r="ENO106" s="25"/>
      <c r="ENP106" s="25"/>
      <c r="ENQ106" s="25"/>
      <c r="ENR106" s="25"/>
      <c r="ENS106" s="25"/>
      <c r="ENT106" s="25"/>
      <c r="ENU106" s="25"/>
      <c r="ENV106" s="25"/>
      <c r="ENW106" s="25"/>
      <c r="ENX106" s="25"/>
      <c r="ENY106" s="25"/>
      <c r="ENZ106" s="25"/>
      <c r="EOA106" s="25"/>
      <c r="EOB106" s="25"/>
      <c r="EOC106" s="25"/>
      <c r="EOD106" s="25"/>
      <c r="EOE106" s="25"/>
      <c r="EOF106" s="25"/>
      <c r="EOG106" s="25"/>
      <c r="EOH106" s="25"/>
      <c r="EOI106" s="25"/>
      <c r="EOJ106" s="25"/>
      <c r="EOK106" s="25"/>
      <c r="EOL106" s="25"/>
      <c r="EOM106" s="25"/>
      <c r="EON106" s="25"/>
      <c r="EOO106" s="25"/>
      <c r="EOP106" s="25"/>
      <c r="EOQ106" s="25"/>
      <c r="EOR106" s="25"/>
      <c r="EOS106" s="25"/>
      <c r="EOT106" s="25"/>
      <c r="EOU106" s="25"/>
      <c r="EOV106" s="25"/>
      <c r="EOW106" s="25"/>
      <c r="EOX106" s="25"/>
      <c r="EOY106" s="25"/>
      <c r="EOZ106" s="25"/>
      <c r="EPA106" s="25"/>
      <c r="EPB106" s="25"/>
      <c r="EPC106" s="25"/>
      <c r="EPD106" s="25"/>
      <c r="EPE106" s="25"/>
      <c r="EPF106" s="25"/>
      <c r="EPG106" s="25"/>
      <c r="EPH106" s="25"/>
      <c r="EPI106" s="25"/>
      <c r="EPJ106" s="25"/>
      <c r="EPK106" s="25"/>
      <c r="EPL106" s="25"/>
      <c r="EPM106" s="25"/>
      <c r="EPN106" s="25"/>
      <c r="EPO106" s="25"/>
      <c r="EPP106" s="25"/>
      <c r="EPQ106" s="25"/>
      <c r="EPR106" s="25"/>
      <c r="EPS106" s="25"/>
      <c r="EPT106" s="25"/>
      <c r="EPU106" s="25"/>
      <c r="EPV106" s="25"/>
      <c r="EPW106" s="25"/>
      <c r="EPX106" s="25"/>
      <c r="EPY106" s="25"/>
      <c r="EPZ106" s="25"/>
      <c r="EQA106" s="25"/>
      <c r="EQB106" s="25"/>
      <c r="EQC106" s="25"/>
      <c r="EQD106" s="25"/>
      <c r="EQE106" s="25"/>
      <c r="EQF106" s="25"/>
      <c r="EQG106" s="25"/>
      <c r="EQH106" s="25"/>
      <c r="EQI106" s="25"/>
      <c r="EQJ106" s="25"/>
      <c r="EQK106" s="25"/>
      <c r="EQL106" s="25"/>
      <c r="EQM106" s="25"/>
      <c r="EQN106" s="25"/>
      <c r="EQO106" s="25"/>
      <c r="EQP106" s="25"/>
      <c r="EQQ106" s="25"/>
      <c r="EQR106" s="25"/>
      <c r="EQS106" s="25"/>
      <c r="EQT106" s="25"/>
      <c r="EQU106" s="25"/>
      <c r="EQV106" s="25"/>
      <c r="EQW106" s="25"/>
      <c r="EQX106" s="25"/>
      <c r="EQY106" s="25"/>
      <c r="EQZ106" s="25"/>
      <c r="ERA106" s="25"/>
      <c r="ERB106" s="25"/>
      <c r="ERC106" s="25"/>
      <c r="ERD106" s="25"/>
      <c r="ERE106" s="25"/>
      <c r="ERF106" s="25"/>
      <c r="ERG106" s="25"/>
      <c r="ERH106" s="25"/>
      <c r="ERI106" s="25"/>
      <c r="ERJ106" s="25"/>
      <c r="ERK106" s="25"/>
      <c r="ERL106" s="25"/>
      <c r="ERM106" s="25"/>
      <c r="ERN106" s="25"/>
      <c r="ERO106" s="25"/>
      <c r="ERP106" s="25"/>
      <c r="ERQ106" s="25"/>
      <c r="ERR106" s="25"/>
      <c r="ERS106" s="25"/>
      <c r="ERT106" s="25"/>
      <c r="ERU106" s="25"/>
      <c r="ERV106" s="25"/>
      <c r="ERW106" s="25"/>
      <c r="ERX106" s="25"/>
      <c r="ERY106" s="25"/>
      <c r="ERZ106" s="25"/>
      <c r="ESA106" s="25"/>
      <c r="ESB106" s="25"/>
      <c r="ESC106" s="25"/>
      <c r="ESD106" s="25"/>
      <c r="ESE106" s="25"/>
      <c r="ESF106" s="25"/>
      <c r="ESG106" s="25"/>
      <c r="ESH106" s="25"/>
      <c r="ESI106" s="25"/>
      <c r="ESJ106" s="25"/>
      <c r="ESK106" s="25"/>
      <c r="ESL106" s="25"/>
      <c r="ESM106" s="25"/>
      <c r="ESN106" s="25"/>
      <c r="ESO106" s="25"/>
      <c r="ESP106" s="25"/>
      <c r="ESQ106" s="25"/>
      <c r="ESR106" s="25"/>
      <c r="ESS106" s="25"/>
      <c r="EST106" s="25"/>
      <c r="ESU106" s="25"/>
      <c r="ESV106" s="25"/>
      <c r="ESW106" s="25"/>
      <c r="ESX106" s="25"/>
      <c r="ESY106" s="25"/>
      <c r="ESZ106" s="25"/>
      <c r="ETA106" s="25"/>
      <c r="ETB106" s="25"/>
      <c r="ETC106" s="25"/>
      <c r="ETD106" s="25"/>
      <c r="ETE106" s="25"/>
      <c r="ETF106" s="25"/>
      <c r="ETG106" s="25"/>
      <c r="ETH106" s="25"/>
      <c r="ETI106" s="25"/>
      <c r="ETJ106" s="25"/>
      <c r="ETK106" s="25"/>
      <c r="ETL106" s="25"/>
      <c r="ETM106" s="25"/>
      <c r="ETN106" s="25"/>
      <c r="ETO106" s="25"/>
      <c r="ETP106" s="25"/>
      <c r="ETQ106" s="25"/>
      <c r="ETR106" s="25"/>
      <c r="ETS106" s="25"/>
      <c r="ETT106" s="25"/>
      <c r="ETU106" s="25"/>
      <c r="ETV106" s="25"/>
      <c r="ETW106" s="25"/>
      <c r="ETX106" s="25"/>
      <c r="ETY106" s="25"/>
      <c r="ETZ106" s="25"/>
      <c r="EUA106" s="25"/>
      <c r="EUB106" s="25"/>
      <c r="EUC106" s="25"/>
      <c r="EUD106" s="25"/>
      <c r="EUE106" s="25"/>
      <c r="EUF106" s="25"/>
      <c r="EUG106" s="25"/>
      <c r="EUH106" s="25"/>
      <c r="EUI106" s="25"/>
      <c r="EUJ106" s="25"/>
      <c r="EUK106" s="25"/>
      <c r="EUL106" s="25"/>
      <c r="EUM106" s="25"/>
      <c r="EUN106" s="25"/>
      <c r="EUO106" s="25"/>
      <c r="EUP106" s="25"/>
      <c r="EUQ106" s="25"/>
      <c r="EUR106" s="25"/>
      <c r="EUS106" s="25"/>
      <c r="EUT106" s="25"/>
      <c r="EUU106" s="25"/>
      <c r="EUV106" s="25"/>
      <c r="EUW106" s="25"/>
      <c r="EUX106" s="25"/>
      <c r="EUY106" s="25"/>
      <c r="EUZ106" s="25"/>
      <c r="EVA106" s="25"/>
      <c r="EVB106" s="25"/>
      <c r="EVC106" s="25"/>
      <c r="EVD106" s="25"/>
      <c r="EVE106" s="25"/>
      <c r="EVF106" s="25"/>
      <c r="EVG106" s="25"/>
      <c r="EVH106" s="25"/>
      <c r="EVI106" s="25"/>
      <c r="EVJ106" s="25"/>
      <c r="EVK106" s="25"/>
      <c r="EVL106" s="25"/>
      <c r="EVM106" s="25"/>
      <c r="EVN106" s="25"/>
      <c r="EVO106" s="25"/>
      <c r="EVP106" s="25"/>
      <c r="EVQ106" s="25"/>
      <c r="EVR106" s="25"/>
      <c r="EVS106" s="25"/>
      <c r="EVT106" s="25"/>
      <c r="EVU106" s="25"/>
      <c r="EVV106" s="25"/>
      <c r="EVW106" s="25"/>
      <c r="EVX106" s="25"/>
      <c r="EVY106" s="25"/>
      <c r="EVZ106" s="25"/>
      <c r="EWA106" s="25"/>
      <c r="EWB106" s="25"/>
      <c r="EWC106" s="25"/>
      <c r="EWD106" s="25"/>
      <c r="EWE106" s="25"/>
      <c r="EWF106" s="25"/>
      <c r="EWG106" s="25"/>
      <c r="EWH106" s="25"/>
      <c r="EWI106" s="25"/>
      <c r="EWJ106" s="25"/>
      <c r="EWK106" s="25"/>
      <c r="EWL106" s="25"/>
      <c r="EWM106" s="25"/>
      <c r="EWN106" s="25"/>
      <c r="EWO106" s="25"/>
      <c r="EWP106" s="25"/>
      <c r="EWQ106" s="25"/>
      <c r="EWR106" s="25"/>
      <c r="EWS106" s="25"/>
      <c r="EWT106" s="25"/>
      <c r="EWU106" s="25"/>
      <c r="EWV106" s="25"/>
      <c r="EWW106" s="25"/>
      <c r="EWX106" s="25"/>
      <c r="EWY106" s="25"/>
      <c r="EWZ106" s="25"/>
      <c r="EXA106" s="25"/>
      <c r="EXB106" s="25"/>
      <c r="EXC106" s="25"/>
      <c r="EXD106" s="25"/>
      <c r="EXE106" s="25"/>
      <c r="EXF106" s="25"/>
      <c r="EXG106" s="25"/>
      <c r="EXH106" s="25"/>
      <c r="EXI106" s="25"/>
      <c r="EXJ106" s="25"/>
      <c r="EXK106" s="25"/>
      <c r="EXL106" s="25"/>
      <c r="EXM106" s="25"/>
      <c r="EXN106" s="25"/>
      <c r="EXO106" s="25"/>
      <c r="EXP106" s="25"/>
      <c r="EXQ106" s="25"/>
      <c r="EXR106" s="25"/>
      <c r="EXS106" s="25"/>
      <c r="EXT106" s="25"/>
      <c r="EXU106" s="25"/>
      <c r="EXV106" s="25"/>
      <c r="EXW106" s="25"/>
      <c r="EXX106" s="25"/>
      <c r="EXY106" s="25"/>
      <c r="EXZ106" s="25"/>
      <c r="EYA106" s="25"/>
      <c r="EYB106" s="25"/>
      <c r="EYC106" s="25"/>
      <c r="EYD106" s="25"/>
      <c r="EYE106" s="25"/>
      <c r="EYF106" s="25"/>
      <c r="EYG106" s="25"/>
      <c r="EYH106" s="25"/>
      <c r="EYI106" s="25"/>
      <c r="EYJ106" s="25"/>
      <c r="EYK106" s="25"/>
      <c r="EYL106" s="25"/>
      <c r="EYM106" s="25"/>
      <c r="EYN106" s="25"/>
      <c r="EYO106" s="25"/>
      <c r="EYP106" s="25"/>
      <c r="EYQ106" s="25"/>
      <c r="EYR106" s="25"/>
      <c r="EYS106" s="25"/>
      <c r="EYT106" s="25"/>
      <c r="EYU106" s="25"/>
      <c r="EYV106" s="25"/>
      <c r="EYW106" s="25"/>
      <c r="EYX106" s="25"/>
      <c r="EYY106" s="25"/>
      <c r="EYZ106" s="25"/>
      <c r="EZA106" s="25"/>
      <c r="EZB106" s="25"/>
      <c r="EZC106" s="25"/>
      <c r="EZD106" s="25"/>
      <c r="EZE106" s="25"/>
      <c r="EZF106" s="25"/>
      <c r="EZG106" s="25"/>
      <c r="EZH106" s="25"/>
      <c r="EZI106" s="25"/>
      <c r="EZJ106" s="25"/>
      <c r="EZK106" s="25"/>
      <c r="EZL106" s="25"/>
      <c r="EZM106" s="25"/>
      <c r="EZN106" s="25"/>
      <c r="EZO106" s="25"/>
      <c r="EZP106" s="25"/>
      <c r="EZQ106" s="25"/>
      <c r="EZR106" s="25"/>
      <c r="EZS106" s="25"/>
      <c r="EZT106" s="25"/>
      <c r="EZU106" s="25"/>
      <c r="EZV106" s="25"/>
      <c r="EZW106" s="25"/>
      <c r="EZX106" s="25"/>
      <c r="EZY106" s="25"/>
      <c r="EZZ106" s="25"/>
      <c r="FAA106" s="25"/>
      <c r="FAB106" s="25"/>
      <c r="FAC106" s="25"/>
      <c r="FAD106" s="25"/>
      <c r="FAE106" s="25"/>
      <c r="FAF106" s="25"/>
      <c r="FAG106" s="25"/>
      <c r="FAH106" s="25"/>
      <c r="FAI106" s="25"/>
      <c r="FAJ106" s="25"/>
      <c r="FAK106" s="25"/>
      <c r="FAL106" s="25"/>
      <c r="FAM106" s="25"/>
      <c r="FAN106" s="25"/>
      <c r="FAO106" s="25"/>
      <c r="FAP106" s="25"/>
      <c r="FAQ106" s="25"/>
      <c r="FAR106" s="25"/>
      <c r="FAS106" s="25"/>
      <c r="FAT106" s="25"/>
      <c r="FAU106" s="25"/>
      <c r="FAV106" s="25"/>
      <c r="FAW106" s="25"/>
      <c r="FAX106" s="25"/>
      <c r="FAY106" s="25"/>
      <c r="FAZ106" s="25"/>
      <c r="FBA106" s="25"/>
      <c r="FBB106" s="25"/>
      <c r="FBC106" s="25"/>
      <c r="FBD106" s="25"/>
      <c r="FBE106" s="25"/>
      <c r="FBF106" s="25"/>
      <c r="FBG106" s="25"/>
      <c r="FBH106" s="25"/>
      <c r="FBI106" s="25"/>
      <c r="FBJ106" s="25"/>
      <c r="FBK106" s="25"/>
      <c r="FBL106" s="25"/>
      <c r="FBM106" s="25"/>
      <c r="FBN106" s="25"/>
      <c r="FBO106" s="25"/>
      <c r="FBP106" s="25"/>
      <c r="FBQ106" s="25"/>
      <c r="FBR106" s="25"/>
      <c r="FBS106" s="25"/>
      <c r="FBT106" s="25"/>
      <c r="FBU106" s="25"/>
      <c r="FBV106" s="25"/>
      <c r="FBW106" s="25"/>
      <c r="FBX106" s="25"/>
      <c r="FBY106" s="25"/>
      <c r="FBZ106" s="25"/>
      <c r="FCA106" s="25"/>
      <c r="FCB106" s="25"/>
      <c r="FCC106" s="25"/>
      <c r="FCD106" s="25"/>
      <c r="FCE106" s="25"/>
      <c r="FCF106" s="25"/>
      <c r="FCG106" s="25"/>
      <c r="FCH106" s="25"/>
      <c r="FCI106" s="25"/>
      <c r="FCJ106" s="25"/>
      <c r="FCK106" s="25"/>
      <c r="FCL106" s="25"/>
      <c r="FCM106" s="25"/>
      <c r="FCN106" s="25"/>
      <c r="FCO106" s="25"/>
      <c r="FCP106" s="25"/>
      <c r="FCQ106" s="25"/>
      <c r="FCR106" s="25"/>
      <c r="FCS106" s="25"/>
      <c r="FCT106" s="25"/>
      <c r="FCU106" s="25"/>
      <c r="FCV106" s="25"/>
      <c r="FCW106" s="25"/>
      <c r="FCX106" s="25"/>
      <c r="FCY106" s="25"/>
      <c r="FCZ106" s="25"/>
      <c r="FDA106" s="25"/>
      <c r="FDB106" s="25"/>
      <c r="FDC106" s="25"/>
      <c r="FDD106" s="25"/>
      <c r="FDE106" s="25"/>
      <c r="FDF106" s="25"/>
      <c r="FDG106" s="25"/>
      <c r="FDH106" s="25"/>
      <c r="FDI106" s="25"/>
      <c r="FDJ106" s="25"/>
      <c r="FDK106" s="25"/>
      <c r="FDL106" s="25"/>
      <c r="FDM106" s="25"/>
      <c r="FDN106" s="25"/>
      <c r="FDO106" s="25"/>
      <c r="FDP106" s="25"/>
      <c r="FDQ106" s="25"/>
      <c r="FDR106" s="25"/>
      <c r="FDS106" s="25"/>
      <c r="FDT106" s="25"/>
      <c r="FDU106" s="25"/>
      <c r="FDV106" s="25"/>
      <c r="FDW106" s="25"/>
      <c r="FDX106" s="25"/>
      <c r="FDY106" s="25"/>
      <c r="FDZ106" s="25"/>
      <c r="FEA106" s="25"/>
      <c r="FEB106" s="25"/>
      <c r="FEC106" s="25"/>
      <c r="FED106" s="25"/>
      <c r="FEE106" s="25"/>
      <c r="FEF106" s="25"/>
      <c r="FEG106" s="25"/>
      <c r="FEH106" s="25"/>
      <c r="FEI106" s="25"/>
      <c r="FEJ106" s="25"/>
      <c r="FEK106" s="25"/>
      <c r="FEL106" s="25"/>
      <c r="FEM106" s="25"/>
      <c r="FEN106" s="25"/>
      <c r="FEO106" s="25"/>
      <c r="FEP106" s="25"/>
      <c r="FEQ106" s="25"/>
      <c r="FER106" s="25"/>
      <c r="FES106" s="25"/>
      <c r="FET106" s="25"/>
      <c r="FEU106" s="25"/>
      <c r="FEV106" s="25"/>
      <c r="FEW106" s="25"/>
      <c r="FEX106" s="25"/>
      <c r="FEY106" s="25"/>
      <c r="FEZ106" s="25"/>
      <c r="FFA106" s="25"/>
      <c r="FFB106" s="25"/>
      <c r="FFC106" s="25"/>
      <c r="FFD106" s="25"/>
      <c r="FFE106" s="25"/>
      <c r="FFF106" s="25"/>
      <c r="FFG106" s="25"/>
      <c r="FFH106" s="25"/>
      <c r="FFI106" s="25"/>
      <c r="FFJ106" s="25"/>
      <c r="FFK106" s="25"/>
      <c r="FFL106" s="25"/>
      <c r="FFM106" s="25"/>
      <c r="FFN106" s="25"/>
      <c r="FFO106" s="25"/>
      <c r="FFP106" s="25"/>
      <c r="FFQ106" s="25"/>
      <c r="FFR106" s="25"/>
      <c r="FFS106" s="25"/>
      <c r="FFT106" s="25"/>
      <c r="FFU106" s="25"/>
      <c r="FFV106" s="25"/>
      <c r="FFW106" s="25"/>
      <c r="FFX106" s="25"/>
      <c r="FFY106" s="25"/>
      <c r="FFZ106" s="25"/>
      <c r="FGA106" s="25"/>
      <c r="FGB106" s="25"/>
      <c r="FGC106" s="25"/>
      <c r="FGD106" s="25"/>
      <c r="FGE106" s="25"/>
      <c r="FGF106" s="25"/>
      <c r="FGG106" s="25"/>
      <c r="FGH106" s="25"/>
      <c r="FGI106" s="25"/>
      <c r="FGJ106" s="25"/>
      <c r="FGK106" s="25"/>
      <c r="FGL106" s="25"/>
      <c r="FGM106" s="25"/>
      <c r="FGN106" s="25"/>
      <c r="FGO106" s="25"/>
      <c r="FGP106" s="25"/>
      <c r="FGQ106" s="25"/>
      <c r="FGR106" s="25"/>
      <c r="FGS106" s="25"/>
      <c r="FGT106" s="25"/>
      <c r="FGU106" s="25"/>
      <c r="FGV106" s="25"/>
      <c r="FGW106" s="25"/>
      <c r="FGX106" s="25"/>
      <c r="FGY106" s="25"/>
      <c r="FGZ106" s="25"/>
      <c r="FHA106" s="25"/>
      <c r="FHB106" s="25"/>
      <c r="FHC106" s="25"/>
      <c r="FHD106" s="25"/>
      <c r="FHE106" s="25"/>
      <c r="FHF106" s="25"/>
      <c r="FHG106" s="25"/>
      <c r="FHH106" s="25"/>
      <c r="FHI106" s="25"/>
      <c r="FHJ106" s="25"/>
      <c r="FHK106" s="25"/>
      <c r="FHL106" s="25"/>
      <c r="FHM106" s="25"/>
      <c r="FHN106" s="25"/>
      <c r="FHO106" s="25"/>
      <c r="FHP106" s="25"/>
      <c r="FHQ106" s="25"/>
      <c r="FHR106" s="25"/>
      <c r="FHS106" s="25"/>
      <c r="FHT106" s="25"/>
      <c r="FHU106" s="25"/>
      <c r="FHV106" s="25"/>
      <c r="FHW106" s="25"/>
      <c r="FHX106" s="25"/>
      <c r="FHY106" s="25"/>
      <c r="FHZ106" s="25"/>
      <c r="FIA106" s="25"/>
      <c r="FIB106" s="25"/>
      <c r="FIC106" s="25"/>
      <c r="FID106" s="25"/>
      <c r="FIE106" s="25"/>
      <c r="FIF106" s="25"/>
      <c r="FIG106" s="25"/>
      <c r="FIH106" s="25"/>
      <c r="FII106" s="25"/>
      <c r="FIJ106" s="25"/>
      <c r="FIK106" s="25"/>
      <c r="FIL106" s="25"/>
      <c r="FIM106" s="25"/>
      <c r="FIN106" s="25"/>
      <c r="FIO106" s="25"/>
      <c r="FIP106" s="25"/>
      <c r="FIQ106" s="25"/>
      <c r="FIR106" s="25"/>
      <c r="FIS106" s="25"/>
      <c r="FIT106" s="25"/>
      <c r="FIU106" s="25"/>
      <c r="FIV106" s="25"/>
      <c r="FIW106" s="25"/>
      <c r="FIX106" s="25"/>
      <c r="FIY106" s="25"/>
      <c r="FIZ106" s="25"/>
      <c r="FJA106" s="25"/>
      <c r="FJB106" s="25"/>
      <c r="FJC106" s="25"/>
      <c r="FJD106" s="25"/>
      <c r="FJE106" s="25"/>
      <c r="FJF106" s="25"/>
      <c r="FJG106" s="25"/>
      <c r="FJH106" s="25"/>
      <c r="FJI106" s="25"/>
      <c r="FJJ106" s="25"/>
      <c r="FJK106" s="25"/>
      <c r="FJL106" s="25"/>
      <c r="FJM106" s="25"/>
      <c r="FJN106" s="25"/>
      <c r="FJO106" s="25"/>
      <c r="FJP106" s="25"/>
      <c r="FJQ106" s="25"/>
      <c r="FJR106" s="25"/>
      <c r="FJS106" s="25"/>
      <c r="FJT106" s="25"/>
      <c r="FJU106" s="25"/>
      <c r="FJV106" s="25"/>
      <c r="FJW106" s="25"/>
      <c r="FJX106" s="25"/>
      <c r="FJY106" s="25"/>
      <c r="FJZ106" s="25"/>
      <c r="FKA106" s="25"/>
      <c r="FKB106" s="25"/>
      <c r="FKC106" s="25"/>
      <c r="FKD106" s="25"/>
      <c r="FKE106" s="25"/>
      <c r="FKF106" s="25"/>
      <c r="FKG106" s="25"/>
      <c r="FKH106" s="25"/>
      <c r="FKI106" s="25"/>
      <c r="FKJ106" s="25"/>
      <c r="FKK106" s="25"/>
      <c r="FKL106" s="25"/>
      <c r="FKM106" s="25"/>
      <c r="FKN106" s="25"/>
      <c r="FKO106" s="25"/>
      <c r="FKP106" s="25"/>
      <c r="FKQ106" s="25"/>
      <c r="FKR106" s="25"/>
      <c r="FKS106" s="25"/>
      <c r="FKT106" s="25"/>
      <c r="FKU106" s="25"/>
      <c r="FKV106" s="25"/>
      <c r="FKW106" s="25"/>
      <c r="FKX106" s="25"/>
      <c r="FKY106" s="25"/>
      <c r="FKZ106" s="25"/>
      <c r="FLA106" s="25"/>
      <c r="FLB106" s="25"/>
      <c r="FLC106" s="25"/>
      <c r="FLD106" s="25"/>
      <c r="FLE106" s="25"/>
      <c r="FLF106" s="25"/>
      <c r="FLG106" s="25"/>
      <c r="FLH106" s="25"/>
      <c r="FLI106" s="25"/>
      <c r="FLJ106" s="25"/>
      <c r="FLK106" s="25"/>
      <c r="FLL106" s="25"/>
      <c r="FLM106" s="25"/>
      <c r="FLN106" s="25"/>
      <c r="FLO106" s="25"/>
      <c r="FLP106" s="25"/>
      <c r="FLQ106" s="25"/>
      <c r="FLR106" s="25"/>
      <c r="FLS106" s="25"/>
      <c r="FLT106" s="25"/>
      <c r="FLU106" s="25"/>
      <c r="FLV106" s="25"/>
      <c r="FLW106" s="25"/>
      <c r="FLX106" s="25"/>
      <c r="FLY106" s="25"/>
      <c r="FLZ106" s="25"/>
      <c r="FMA106" s="25"/>
      <c r="FMB106" s="25"/>
      <c r="FMC106" s="25"/>
      <c r="FMD106" s="25"/>
      <c r="FME106" s="25"/>
      <c r="FMF106" s="25"/>
      <c r="FMG106" s="25"/>
      <c r="FMH106" s="25"/>
      <c r="FMI106" s="25"/>
      <c r="FMJ106" s="25"/>
      <c r="FMK106" s="25"/>
      <c r="FML106" s="25"/>
      <c r="FMM106" s="25"/>
      <c r="FMN106" s="25"/>
      <c r="FMO106" s="25"/>
      <c r="FMP106" s="25"/>
      <c r="FMQ106" s="25"/>
      <c r="FMR106" s="25"/>
      <c r="FMS106" s="25"/>
      <c r="FMT106" s="25"/>
      <c r="FMU106" s="25"/>
      <c r="FMV106" s="25"/>
      <c r="FMW106" s="25"/>
      <c r="FMX106" s="25"/>
      <c r="FMY106" s="25"/>
      <c r="FMZ106" s="25"/>
      <c r="FNA106" s="25"/>
      <c r="FNB106" s="25"/>
      <c r="FNC106" s="25"/>
      <c r="FND106" s="25"/>
      <c r="FNE106" s="25"/>
      <c r="FNF106" s="25"/>
      <c r="FNG106" s="25"/>
      <c r="FNH106" s="25"/>
      <c r="FNI106" s="25"/>
      <c r="FNJ106" s="25"/>
      <c r="FNK106" s="25"/>
      <c r="FNL106" s="25"/>
      <c r="FNM106" s="25"/>
      <c r="FNN106" s="25"/>
      <c r="FNO106" s="25"/>
      <c r="FNP106" s="25"/>
      <c r="FNQ106" s="25"/>
      <c r="FNR106" s="25"/>
      <c r="FNS106" s="25"/>
      <c r="FNT106" s="25"/>
      <c r="FNU106" s="25"/>
      <c r="FNV106" s="25"/>
      <c r="FNW106" s="25"/>
      <c r="FNX106" s="25"/>
      <c r="FNY106" s="25"/>
      <c r="FNZ106" s="25"/>
      <c r="FOA106" s="25"/>
      <c r="FOB106" s="25"/>
      <c r="FOC106" s="25"/>
      <c r="FOD106" s="25"/>
      <c r="FOE106" s="25"/>
      <c r="FOF106" s="25"/>
      <c r="FOG106" s="25"/>
      <c r="FOH106" s="25"/>
      <c r="FOI106" s="25"/>
      <c r="FOJ106" s="25"/>
      <c r="FOK106" s="25"/>
      <c r="FOL106" s="25"/>
      <c r="FOM106" s="25"/>
      <c r="FON106" s="25"/>
      <c r="FOO106" s="25"/>
      <c r="FOP106" s="25"/>
      <c r="FOQ106" s="25"/>
      <c r="FOR106" s="25"/>
      <c r="FOS106" s="25"/>
      <c r="FOT106" s="25"/>
      <c r="FOU106" s="25"/>
      <c r="FOV106" s="25"/>
      <c r="FOW106" s="25"/>
      <c r="FOX106" s="25"/>
      <c r="FOY106" s="25"/>
      <c r="FOZ106" s="25"/>
      <c r="FPA106" s="25"/>
      <c r="FPB106" s="25"/>
      <c r="FPC106" s="25"/>
      <c r="FPD106" s="25"/>
      <c r="FPE106" s="25"/>
      <c r="FPF106" s="25"/>
      <c r="FPG106" s="25"/>
      <c r="FPH106" s="25"/>
      <c r="FPI106" s="25"/>
      <c r="FPJ106" s="25"/>
      <c r="FPK106" s="25"/>
      <c r="FPL106" s="25"/>
      <c r="FPM106" s="25"/>
      <c r="FPN106" s="25"/>
      <c r="FPO106" s="25"/>
      <c r="FPP106" s="25"/>
      <c r="FPQ106" s="25"/>
      <c r="FPR106" s="25"/>
      <c r="FPS106" s="25"/>
      <c r="FPT106" s="25"/>
      <c r="FPU106" s="25"/>
      <c r="FPV106" s="25"/>
      <c r="FPW106" s="25"/>
      <c r="FPX106" s="25"/>
      <c r="FPY106" s="25"/>
      <c r="FPZ106" s="25"/>
      <c r="FQA106" s="25"/>
      <c r="FQB106" s="25"/>
      <c r="FQC106" s="25"/>
      <c r="FQD106" s="25"/>
      <c r="FQE106" s="25"/>
      <c r="FQF106" s="25"/>
      <c r="FQG106" s="25"/>
      <c r="FQH106" s="25"/>
      <c r="FQI106" s="25"/>
      <c r="FQJ106" s="25"/>
      <c r="FQK106" s="25"/>
      <c r="FQL106" s="25"/>
      <c r="FQM106" s="25"/>
      <c r="FQN106" s="25"/>
      <c r="FQO106" s="25"/>
      <c r="FQP106" s="25"/>
      <c r="FQQ106" s="25"/>
      <c r="FQR106" s="25"/>
      <c r="FQS106" s="25"/>
      <c r="FQT106" s="25"/>
      <c r="FQU106" s="25"/>
      <c r="FQV106" s="25"/>
      <c r="FQW106" s="25"/>
      <c r="FQX106" s="25"/>
      <c r="FQY106" s="25"/>
      <c r="FQZ106" s="25"/>
      <c r="FRA106" s="25"/>
      <c r="FRB106" s="25"/>
      <c r="FRC106" s="25"/>
      <c r="FRD106" s="25"/>
      <c r="FRE106" s="25"/>
      <c r="FRF106" s="25"/>
      <c r="FRG106" s="25"/>
      <c r="FRH106" s="25"/>
      <c r="FRI106" s="25"/>
      <c r="FRJ106" s="25"/>
      <c r="FRK106" s="25"/>
      <c r="FRL106" s="25"/>
      <c r="FRM106" s="25"/>
      <c r="FRN106" s="25"/>
      <c r="FRO106" s="25"/>
      <c r="FRP106" s="25"/>
      <c r="FRQ106" s="25"/>
      <c r="FRR106" s="25"/>
      <c r="FRS106" s="25"/>
      <c r="FRT106" s="25"/>
      <c r="FRU106" s="25"/>
      <c r="FRV106" s="25"/>
      <c r="FRW106" s="25"/>
      <c r="FRX106" s="25"/>
      <c r="FRY106" s="25"/>
      <c r="FRZ106" s="25"/>
      <c r="FSA106" s="25"/>
      <c r="FSB106" s="25"/>
      <c r="FSC106" s="25"/>
      <c r="FSD106" s="25"/>
      <c r="FSE106" s="25"/>
      <c r="FSF106" s="25"/>
      <c r="FSG106" s="25"/>
      <c r="FSH106" s="25"/>
      <c r="FSI106" s="25"/>
      <c r="FSJ106" s="25"/>
      <c r="FSK106" s="25"/>
      <c r="FSL106" s="25"/>
      <c r="FSM106" s="25"/>
      <c r="FSN106" s="25"/>
      <c r="FSO106" s="25"/>
      <c r="FSP106" s="25"/>
      <c r="FSQ106" s="25"/>
      <c r="FSR106" s="25"/>
      <c r="FSS106" s="25"/>
      <c r="FST106" s="25"/>
      <c r="FSU106" s="25"/>
      <c r="FSV106" s="25"/>
      <c r="FSW106" s="25"/>
      <c r="FSX106" s="25"/>
      <c r="FSY106" s="25"/>
      <c r="FSZ106" s="25"/>
      <c r="FTA106" s="25"/>
      <c r="FTB106" s="25"/>
      <c r="FTC106" s="25"/>
      <c r="FTD106" s="25"/>
      <c r="FTE106" s="25"/>
      <c r="FTF106" s="25"/>
      <c r="FTG106" s="25"/>
      <c r="FTH106" s="25"/>
      <c r="FTI106" s="25"/>
      <c r="FTJ106" s="25"/>
      <c r="FTK106" s="25"/>
      <c r="FTL106" s="25"/>
      <c r="FTM106" s="25"/>
      <c r="FTN106" s="25"/>
      <c r="FTO106" s="25"/>
      <c r="FTP106" s="25"/>
      <c r="FTQ106" s="25"/>
      <c r="FTR106" s="25"/>
      <c r="FTS106" s="25"/>
      <c r="FTT106" s="25"/>
      <c r="FTU106" s="25"/>
      <c r="FTV106" s="25"/>
      <c r="FTW106" s="25"/>
      <c r="FTX106" s="25"/>
      <c r="FTY106" s="25"/>
      <c r="FTZ106" s="25"/>
      <c r="FUA106" s="25"/>
      <c r="FUB106" s="25"/>
      <c r="FUC106" s="25"/>
      <c r="FUD106" s="25"/>
      <c r="FUE106" s="25"/>
      <c r="FUF106" s="25"/>
      <c r="FUG106" s="25"/>
      <c r="FUH106" s="25"/>
      <c r="FUI106" s="25"/>
      <c r="FUJ106" s="25"/>
      <c r="FUK106" s="25"/>
      <c r="FUL106" s="25"/>
      <c r="FUM106" s="25"/>
      <c r="FUN106" s="25"/>
      <c r="FUO106" s="25"/>
      <c r="FUP106" s="25"/>
      <c r="FUQ106" s="25"/>
      <c r="FUR106" s="25"/>
      <c r="FUS106" s="25"/>
      <c r="FUT106" s="25"/>
      <c r="FUU106" s="25"/>
      <c r="FUV106" s="25"/>
      <c r="FUW106" s="25"/>
      <c r="FUX106" s="25"/>
      <c r="FUY106" s="25"/>
      <c r="FUZ106" s="25"/>
      <c r="FVA106" s="25"/>
      <c r="FVB106" s="25"/>
      <c r="FVC106" s="25"/>
      <c r="FVD106" s="25"/>
      <c r="FVE106" s="25"/>
      <c r="FVF106" s="25"/>
      <c r="FVG106" s="25"/>
      <c r="FVH106" s="25"/>
      <c r="FVI106" s="25"/>
      <c r="FVJ106" s="25"/>
      <c r="FVK106" s="25"/>
      <c r="FVL106" s="25"/>
      <c r="FVM106" s="25"/>
      <c r="FVN106" s="25"/>
      <c r="FVO106" s="25"/>
      <c r="FVP106" s="25"/>
      <c r="FVQ106" s="25"/>
      <c r="FVR106" s="25"/>
      <c r="FVS106" s="25"/>
      <c r="FVT106" s="25"/>
      <c r="FVU106" s="25"/>
      <c r="FVV106" s="25"/>
      <c r="FVW106" s="25"/>
      <c r="FVX106" s="25"/>
      <c r="FVY106" s="25"/>
      <c r="FVZ106" s="25"/>
      <c r="FWA106" s="25"/>
      <c r="FWB106" s="25"/>
      <c r="FWC106" s="25"/>
      <c r="FWD106" s="25"/>
      <c r="FWE106" s="25"/>
      <c r="FWF106" s="25"/>
      <c r="FWG106" s="25"/>
      <c r="FWH106" s="25"/>
      <c r="FWI106" s="25"/>
      <c r="FWJ106" s="25"/>
      <c r="FWK106" s="25"/>
      <c r="FWL106" s="25"/>
      <c r="FWM106" s="25"/>
      <c r="FWN106" s="25"/>
      <c r="FWO106" s="25"/>
      <c r="FWP106" s="25"/>
      <c r="FWQ106" s="25"/>
      <c r="FWR106" s="25"/>
      <c r="FWS106" s="25"/>
      <c r="FWT106" s="25"/>
      <c r="FWU106" s="25"/>
      <c r="FWV106" s="25"/>
      <c r="FWW106" s="25"/>
      <c r="FWX106" s="25"/>
      <c r="FWY106" s="25"/>
      <c r="FWZ106" s="25"/>
      <c r="FXA106" s="25"/>
      <c r="FXB106" s="25"/>
      <c r="FXC106" s="25"/>
      <c r="FXD106" s="25"/>
      <c r="FXE106" s="25"/>
      <c r="FXF106" s="25"/>
      <c r="FXG106" s="25"/>
      <c r="FXH106" s="25"/>
      <c r="FXI106" s="25"/>
      <c r="FXJ106" s="25"/>
      <c r="FXK106" s="25"/>
      <c r="FXL106" s="25"/>
      <c r="FXM106" s="25"/>
      <c r="FXN106" s="25"/>
      <c r="FXO106" s="25"/>
      <c r="FXP106" s="25"/>
      <c r="FXQ106" s="25"/>
      <c r="FXR106" s="25"/>
      <c r="FXS106" s="25"/>
      <c r="FXT106" s="25"/>
      <c r="FXU106" s="25"/>
      <c r="FXV106" s="25"/>
      <c r="FXW106" s="25"/>
      <c r="FXX106" s="25"/>
      <c r="FXY106" s="25"/>
      <c r="FXZ106" s="25"/>
      <c r="FYA106" s="25"/>
      <c r="FYB106" s="25"/>
      <c r="FYC106" s="25"/>
      <c r="FYD106" s="25"/>
      <c r="FYE106" s="25"/>
      <c r="FYF106" s="25"/>
      <c r="FYG106" s="25"/>
      <c r="FYH106" s="25"/>
      <c r="FYI106" s="25"/>
      <c r="FYJ106" s="25"/>
      <c r="FYK106" s="25"/>
      <c r="FYL106" s="25"/>
      <c r="FYM106" s="25"/>
      <c r="FYN106" s="25"/>
      <c r="FYO106" s="25"/>
      <c r="FYP106" s="25"/>
      <c r="FYQ106" s="25"/>
      <c r="FYR106" s="25"/>
      <c r="FYS106" s="25"/>
      <c r="FYT106" s="25"/>
      <c r="FYU106" s="25"/>
      <c r="FYV106" s="25"/>
      <c r="FYW106" s="25"/>
      <c r="FYX106" s="25"/>
      <c r="FYY106" s="25"/>
      <c r="FYZ106" s="25"/>
      <c r="FZA106" s="25"/>
      <c r="FZB106" s="25"/>
      <c r="FZC106" s="25"/>
      <c r="FZD106" s="25"/>
      <c r="FZE106" s="25"/>
      <c r="FZF106" s="25"/>
      <c r="FZG106" s="25"/>
      <c r="FZH106" s="25"/>
      <c r="FZI106" s="25"/>
      <c r="FZJ106" s="25"/>
      <c r="FZK106" s="25"/>
      <c r="FZL106" s="25"/>
      <c r="FZM106" s="25"/>
      <c r="FZN106" s="25"/>
      <c r="FZO106" s="25"/>
      <c r="FZP106" s="25"/>
      <c r="FZQ106" s="25"/>
      <c r="FZR106" s="25"/>
      <c r="FZS106" s="25"/>
      <c r="FZT106" s="25"/>
      <c r="FZU106" s="25"/>
      <c r="FZV106" s="25"/>
      <c r="FZW106" s="25"/>
      <c r="FZX106" s="25"/>
      <c r="FZY106" s="25"/>
      <c r="FZZ106" s="25"/>
      <c r="GAA106" s="25"/>
      <c r="GAB106" s="25"/>
      <c r="GAC106" s="25"/>
      <c r="GAD106" s="25"/>
      <c r="GAE106" s="25"/>
      <c r="GAF106" s="25"/>
      <c r="GAG106" s="25"/>
      <c r="GAH106" s="25"/>
      <c r="GAI106" s="25"/>
      <c r="GAJ106" s="25"/>
      <c r="GAK106" s="25"/>
      <c r="GAL106" s="25"/>
      <c r="GAM106" s="25"/>
      <c r="GAN106" s="25"/>
      <c r="GAO106" s="25"/>
      <c r="GAP106" s="25"/>
      <c r="GAQ106" s="25"/>
      <c r="GAR106" s="25"/>
      <c r="GAS106" s="25"/>
      <c r="GAT106" s="25"/>
      <c r="GAU106" s="25"/>
      <c r="GAV106" s="25"/>
      <c r="GAW106" s="25"/>
      <c r="GAX106" s="25"/>
      <c r="GAY106" s="25"/>
      <c r="GAZ106" s="25"/>
      <c r="GBA106" s="25"/>
      <c r="GBB106" s="25"/>
      <c r="GBC106" s="25"/>
      <c r="GBD106" s="25"/>
      <c r="GBE106" s="25"/>
      <c r="GBF106" s="25"/>
      <c r="GBG106" s="25"/>
      <c r="GBH106" s="25"/>
      <c r="GBI106" s="25"/>
      <c r="GBJ106" s="25"/>
      <c r="GBK106" s="25"/>
      <c r="GBL106" s="25"/>
      <c r="GBM106" s="25"/>
      <c r="GBN106" s="25"/>
      <c r="GBO106" s="25"/>
      <c r="GBP106" s="25"/>
      <c r="GBQ106" s="25"/>
      <c r="GBR106" s="25"/>
      <c r="GBS106" s="25"/>
      <c r="GBT106" s="25"/>
      <c r="GBU106" s="25"/>
      <c r="GBV106" s="25"/>
      <c r="GBW106" s="25"/>
      <c r="GBX106" s="25"/>
      <c r="GBY106" s="25"/>
      <c r="GBZ106" s="25"/>
      <c r="GCA106" s="25"/>
      <c r="GCB106" s="25"/>
      <c r="GCC106" s="25"/>
      <c r="GCD106" s="25"/>
      <c r="GCE106" s="25"/>
      <c r="GCF106" s="25"/>
      <c r="GCG106" s="25"/>
      <c r="GCH106" s="25"/>
      <c r="GCI106" s="25"/>
      <c r="GCJ106" s="25"/>
      <c r="GCK106" s="25"/>
      <c r="GCL106" s="25"/>
      <c r="GCM106" s="25"/>
      <c r="GCN106" s="25"/>
      <c r="GCO106" s="25"/>
      <c r="GCP106" s="25"/>
      <c r="GCQ106" s="25"/>
      <c r="GCR106" s="25"/>
      <c r="GCS106" s="25"/>
      <c r="GCT106" s="25"/>
      <c r="GCU106" s="25"/>
      <c r="GCV106" s="25"/>
      <c r="GCW106" s="25"/>
      <c r="GCX106" s="25"/>
      <c r="GCY106" s="25"/>
      <c r="GCZ106" s="25"/>
      <c r="GDA106" s="25"/>
      <c r="GDB106" s="25"/>
      <c r="GDC106" s="25"/>
      <c r="GDD106" s="25"/>
      <c r="GDE106" s="25"/>
      <c r="GDF106" s="25"/>
      <c r="GDG106" s="25"/>
      <c r="GDH106" s="25"/>
      <c r="GDI106" s="25"/>
      <c r="GDJ106" s="25"/>
      <c r="GDK106" s="25"/>
      <c r="GDL106" s="25"/>
      <c r="GDM106" s="25"/>
      <c r="GDN106" s="25"/>
      <c r="GDO106" s="25"/>
      <c r="GDP106" s="25"/>
      <c r="GDQ106" s="25"/>
      <c r="GDR106" s="25"/>
      <c r="GDS106" s="25"/>
      <c r="GDT106" s="25"/>
      <c r="GDU106" s="25"/>
      <c r="GDV106" s="25"/>
      <c r="GDW106" s="25"/>
      <c r="GDX106" s="25"/>
      <c r="GDY106" s="25"/>
      <c r="GDZ106" s="25"/>
      <c r="GEA106" s="25"/>
      <c r="GEB106" s="25"/>
      <c r="GEC106" s="25"/>
      <c r="GED106" s="25"/>
      <c r="GEE106" s="25"/>
      <c r="GEF106" s="25"/>
      <c r="GEG106" s="25"/>
      <c r="GEH106" s="25"/>
      <c r="GEI106" s="25"/>
      <c r="GEJ106" s="25"/>
      <c r="GEK106" s="25"/>
      <c r="GEL106" s="25"/>
      <c r="GEM106" s="25"/>
      <c r="GEN106" s="25"/>
      <c r="GEO106" s="25"/>
      <c r="GEP106" s="25"/>
      <c r="GEQ106" s="25"/>
      <c r="GER106" s="25"/>
      <c r="GES106" s="25"/>
      <c r="GET106" s="25"/>
      <c r="GEU106" s="25"/>
      <c r="GEV106" s="25"/>
      <c r="GEW106" s="25"/>
      <c r="GEX106" s="25"/>
      <c r="GEY106" s="25"/>
      <c r="GEZ106" s="25"/>
      <c r="GFA106" s="25"/>
      <c r="GFB106" s="25"/>
      <c r="GFC106" s="25"/>
      <c r="GFD106" s="25"/>
      <c r="GFE106" s="25"/>
      <c r="GFF106" s="25"/>
      <c r="GFG106" s="25"/>
      <c r="GFH106" s="25"/>
      <c r="GFI106" s="25"/>
      <c r="GFJ106" s="25"/>
      <c r="GFK106" s="25"/>
      <c r="GFL106" s="25"/>
      <c r="GFM106" s="25"/>
      <c r="GFN106" s="25"/>
      <c r="GFO106" s="25"/>
      <c r="GFP106" s="25"/>
      <c r="GFQ106" s="25"/>
      <c r="GFR106" s="25"/>
      <c r="GFS106" s="25"/>
      <c r="GFT106" s="25"/>
      <c r="GFU106" s="25"/>
      <c r="GFV106" s="25"/>
      <c r="GFW106" s="25"/>
      <c r="GFX106" s="25"/>
      <c r="GFY106" s="25"/>
      <c r="GFZ106" s="25"/>
      <c r="GGA106" s="25"/>
      <c r="GGB106" s="25"/>
      <c r="GGC106" s="25"/>
      <c r="GGD106" s="25"/>
      <c r="GGE106" s="25"/>
      <c r="GGF106" s="25"/>
      <c r="GGG106" s="25"/>
      <c r="GGH106" s="25"/>
      <c r="GGI106" s="25"/>
      <c r="GGJ106" s="25"/>
      <c r="GGK106" s="25"/>
      <c r="GGL106" s="25"/>
      <c r="GGM106" s="25"/>
      <c r="GGN106" s="25"/>
      <c r="GGO106" s="25"/>
      <c r="GGP106" s="25"/>
      <c r="GGQ106" s="25"/>
      <c r="GGR106" s="25"/>
      <c r="GGS106" s="25"/>
      <c r="GGT106" s="25"/>
      <c r="GGU106" s="25"/>
      <c r="GGV106" s="25"/>
      <c r="GGW106" s="25"/>
      <c r="GGX106" s="25"/>
      <c r="GGY106" s="25"/>
      <c r="GGZ106" s="25"/>
      <c r="GHA106" s="25"/>
      <c r="GHB106" s="25"/>
      <c r="GHC106" s="25"/>
      <c r="GHD106" s="25"/>
      <c r="GHE106" s="25"/>
      <c r="GHF106" s="25"/>
      <c r="GHG106" s="25"/>
      <c r="GHH106" s="25"/>
      <c r="GHI106" s="25"/>
      <c r="GHJ106" s="25"/>
      <c r="GHK106" s="25"/>
      <c r="GHL106" s="25"/>
      <c r="GHM106" s="25"/>
      <c r="GHN106" s="25"/>
      <c r="GHO106" s="25"/>
      <c r="GHP106" s="25"/>
      <c r="GHQ106" s="25"/>
      <c r="GHR106" s="25"/>
      <c r="GHS106" s="25"/>
      <c r="GHT106" s="25"/>
      <c r="GHU106" s="25"/>
      <c r="GHV106" s="25"/>
      <c r="GHW106" s="25"/>
      <c r="GHX106" s="25"/>
      <c r="GHY106" s="25"/>
      <c r="GHZ106" s="25"/>
      <c r="GIA106" s="25"/>
      <c r="GIB106" s="25"/>
      <c r="GIC106" s="25"/>
      <c r="GID106" s="25"/>
      <c r="GIE106" s="25"/>
      <c r="GIF106" s="25"/>
      <c r="GIG106" s="25"/>
      <c r="GIH106" s="25"/>
      <c r="GII106" s="25"/>
      <c r="GIJ106" s="25"/>
      <c r="GIK106" s="25"/>
      <c r="GIL106" s="25"/>
      <c r="GIM106" s="25"/>
      <c r="GIN106" s="25"/>
      <c r="GIO106" s="25"/>
      <c r="GIP106" s="25"/>
      <c r="GIQ106" s="25"/>
      <c r="GIR106" s="25"/>
      <c r="GIS106" s="25"/>
      <c r="GIT106" s="25"/>
      <c r="GIU106" s="25"/>
      <c r="GIV106" s="25"/>
      <c r="GIW106" s="25"/>
      <c r="GIX106" s="25"/>
      <c r="GIY106" s="25"/>
      <c r="GIZ106" s="25"/>
      <c r="GJA106" s="25"/>
      <c r="GJB106" s="25"/>
      <c r="GJC106" s="25"/>
      <c r="GJD106" s="25"/>
      <c r="GJE106" s="25"/>
      <c r="GJF106" s="25"/>
      <c r="GJG106" s="25"/>
      <c r="GJH106" s="25"/>
      <c r="GJI106" s="25"/>
      <c r="GJJ106" s="25"/>
      <c r="GJK106" s="25"/>
      <c r="GJL106" s="25"/>
      <c r="GJM106" s="25"/>
      <c r="GJN106" s="25"/>
      <c r="GJO106" s="25"/>
      <c r="GJP106" s="25"/>
      <c r="GJQ106" s="25"/>
      <c r="GJR106" s="25"/>
      <c r="GJS106" s="25"/>
      <c r="GJT106" s="25"/>
      <c r="GJU106" s="25"/>
      <c r="GJV106" s="25"/>
      <c r="GJW106" s="25"/>
      <c r="GJX106" s="25"/>
      <c r="GJY106" s="25"/>
      <c r="GJZ106" s="25"/>
      <c r="GKA106" s="25"/>
      <c r="GKB106" s="25"/>
      <c r="GKC106" s="25"/>
      <c r="GKD106" s="25"/>
      <c r="GKE106" s="25"/>
      <c r="GKF106" s="25"/>
      <c r="GKG106" s="25"/>
      <c r="GKH106" s="25"/>
      <c r="GKI106" s="25"/>
      <c r="GKJ106" s="25"/>
      <c r="GKK106" s="25"/>
      <c r="GKL106" s="25"/>
      <c r="GKM106" s="25"/>
      <c r="GKN106" s="25"/>
      <c r="GKO106" s="25"/>
      <c r="GKP106" s="25"/>
      <c r="GKQ106" s="25"/>
      <c r="GKR106" s="25"/>
      <c r="GKS106" s="25"/>
      <c r="GKT106" s="25"/>
      <c r="GKU106" s="25"/>
      <c r="GKV106" s="25"/>
      <c r="GKW106" s="25"/>
      <c r="GKX106" s="25"/>
      <c r="GKY106" s="25"/>
      <c r="GKZ106" s="25"/>
      <c r="GLA106" s="25"/>
      <c r="GLB106" s="25"/>
      <c r="GLC106" s="25"/>
      <c r="GLD106" s="25"/>
      <c r="GLE106" s="25"/>
      <c r="GLF106" s="25"/>
      <c r="GLG106" s="25"/>
      <c r="GLH106" s="25"/>
      <c r="GLI106" s="25"/>
      <c r="GLJ106" s="25"/>
      <c r="GLK106" s="25"/>
      <c r="GLL106" s="25"/>
      <c r="GLM106" s="25"/>
      <c r="GLN106" s="25"/>
      <c r="GLO106" s="25"/>
      <c r="GLP106" s="25"/>
      <c r="GLQ106" s="25"/>
      <c r="GLR106" s="25"/>
      <c r="GLS106" s="25"/>
      <c r="GLT106" s="25"/>
      <c r="GLU106" s="25"/>
      <c r="GLV106" s="25"/>
      <c r="GLW106" s="25"/>
      <c r="GLX106" s="25"/>
      <c r="GLY106" s="25"/>
      <c r="GLZ106" s="25"/>
      <c r="GMA106" s="25"/>
      <c r="GMB106" s="25"/>
      <c r="GMC106" s="25"/>
      <c r="GMD106" s="25"/>
      <c r="GME106" s="25"/>
      <c r="GMF106" s="25"/>
      <c r="GMG106" s="25"/>
      <c r="GMH106" s="25"/>
      <c r="GMI106" s="25"/>
      <c r="GMJ106" s="25"/>
      <c r="GMK106" s="25"/>
      <c r="GML106" s="25"/>
      <c r="GMM106" s="25"/>
      <c r="GMN106" s="25"/>
      <c r="GMO106" s="25"/>
      <c r="GMP106" s="25"/>
      <c r="GMQ106" s="25"/>
      <c r="GMR106" s="25"/>
      <c r="GMS106" s="25"/>
      <c r="GMT106" s="25"/>
      <c r="GMU106" s="25"/>
      <c r="GMV106" s="25"/>
      <c r="GMW106" s="25"/>
      <c r="GMX106" s="25"/>
      <c r="GMY106" s="25"/>
      <c r="GMZ106" s="25"/>
      <c r="GNA106" s="25"/>
      <c r="GNB106" s="25"/>
      <c r="GNC106" s="25"/>
      <c r="GND106" s="25"/>
      <c r="GNE106" s="25"/>
      <c r="GNF106" s="25"/>
      <c r="GNG106" s="25"/>
      <c r="GNH106" s="25"/>
      <c r="GNI106" s="25"/>
      <c r="GNJ106" s="25"/>
      <c r="GNK106" s="25"/>
      <c r="GNL106" s="25"/>
      <c r="GNM106" s="25"/>
      <c r="GNN106" s="25"/>
      <c r="GNO106" s="25"/>
      <c r="GNP106" s="25"/>
      <c r="GNQ106" s="25"/>
      <c r="GNR106" s="25"/>
      <c r="GNS106" s="25"/>
      <c r="GNT106" s="25"/>
      <c r="GNU106" s="25"/>
      <c r="GNV106" s="25"/>
      <c r="GNW106" s="25"/>
      <c r="GNX106" s="25"/>
      <c r="GNY106" s="25"/>
      <c r="GNZ106" s="25"/>
      <c r="GOA106" s="25"/>
      <c r="GOB106" s="25"/>
      <c r="GOC106" s="25"/>
      <c r="GOD106" s="25"/>
      <c r="GOE106" s="25"/>
      <c r="GOF106" s="25"/>
      <c r="GOG106" s="25"/>
      <c r="GOH106" s="25"/>
      <c r="GOI106" s="25"/>
      <c r="GOJ106" s="25"/>
      <c r="GOK106" s="25"/>
      <c r="GOL106" s="25"/>
      <c r="GOM106" s="25"/>
      <c r="GON106" s="25"/>
      <c r="GOO106" s="25"/>
      <c r="GOP106" s="25"/>
      <c r="GOQ106" s="25"/>
      <c r="GOR106" s="25"/>
      <c r="GOS106" s="25"/>
      <c r="GOT106" s="25"/>
      <c r="GOU106" s="25"/>
      <c r="GOV106" s="25"/>
      <c r="GOW106" s="25"/>
      <c r="GOX106" s="25"/>
      <c r="GOY106" s="25"/>
      <c r="GOZ106" s="25"/>
      <c r="GPA106" s="25"/>
      <c r="GPB106" s="25"/>
      <c r="GPC106" s="25"/>
      <c r="GPD106" s="25"/>
      <c r="GPE106" s="25"/>
      <c r="GPF106" s="25"/>
      <c r="GPG106" s="25"/>
      <c r="GPH106" s="25"/>
      <c r="GPI106" s="25"/>
      <c r="GPJ106" s="25"/>
      <c r="GPK106" s="25"/>
      <c r="GPL106" s="25"/>
      <c r="GPM106" s="25"/>
      <c r="GPN106" s="25"/>
      <c r="GPO106" s="25"/>
      <c r="GPP106" s="25"/>
      <c r="GPQ106" s="25"/>
      <c r="GPR106" s="25"/>
      <c r="GPS106" s="25"/>
      <c r="GPT106" s="25"/>
      <c r="GPU106" s="25"/>
      <c r="GPV106" s="25"/>
      <c r="GPW106" s="25"/>
      <c r="GPX106" s="25"/>
      <c r="GPY106" s="25"/>
      <c r="GPZ106" s="25"/>
      <c r="GQA106" s="25"/>
      <c r="GQB106" s="25"/>
      <c r="GQC106" s="25"/>
      <c r="GQD106" s="25"/>
      <c r="GQE106" s="25"/>
      <c r="GQF106" s="25"/>
      <c r="GQG106" s="25"/>
      <c r="GQH106" s="25"/>
      <c r="GQI106" s="25"/>
      <c r="GQJ106" s="25"/>
      <c r="GQK106" s="25"/>
      <c r="GQL106" s="25"/>
      <c r="GQM106" s="25"/>
      <c r="GQN106" s="25"/>
      <c r="GQO106" s="25"/>
      <c r="GQP106" s="25"/>
      <c r="GQQ106" s="25"/>
      <c r="GQR106" s="25"/>
      <c r="GQS106" s="25"/>
      <c r="GQT106" s="25"/>
      <c r="GQU106" s="25"/>
      <c r="GQV106" s="25"/>
      <c r="GQW106" s="25"/>
      <c r="GQX106" s="25"/>
      <c r="GQY106" s="25"/>
      <c r="GQZ106" s="25"/>
      <c r="GRA106" s="25"/>
      <c r="GRB106" s="25"/>
      <c r="GRC106" s="25"/>
      <c r="GRD106" s="25"/>
      <c r="GRE106" s="25"/>
      <c r="GRF106" s="25"/>
      <c r="GRG106" s="25"/>
      <c r="GRH106" s="25"/>
      <c r="GRI106" s="25"/>
      <c r="GRJ106" s="25"/>
      <c r="GRK106" s="25"/>
      <c r="GRL106" s="25"/>
      <c r="GRM106" s="25"/>
      <c r="GRN106" s="25"/>
      <c r="GRO106" s="25"/>
      <c r="GRP106" s="25"/>
      <c r="GRQ106" s="25"/>
      <c r="GRR106" s="25"/>
      <c r="GRS106" s="25"/>
      <c r="GRT106" s="25"/>
      <c r="GRU106" s="25"/>
      <c r="GRV106" s="25"/>
      <c r="GRW106" s="25"/>
      <c r="GRX106" s="25"/>
      <c r="GRY106" s="25"/>
      <c r="GRZ106" s="25"/>
      <c r="GSA106" s="25"/>
      <c r="GSB106" s="25"/>
      <c r="GSC106" s="25"/>
      <c r="GSD106" s="25"/>
      <c r="GSE106" s="25"/>
      <c r="GSF106" s="25"/>
      <c r="GSG106" s="25"/>
      <c r="GSH106" s="25"/>
      <c r="GSI106" s="25"/>
      <c r="GSJ106" s="25"/>
      <c r="GSK106" s="25"/>
      <c r="GSL106" s="25"/>
      <c r="GSM106" s="25"/>
      <c r="GSN106" s="25"/>
      <c r="GSO106" s="25"/>
      <c r="GSP106" s="25"/>
      <c r="GSQ106" s="25"/>
      <c r="GSR106" s="25"/>
      <c r="GSS106" s="25"/>
      <c r="GST106" s="25"/>
      <c r="GSU106" s="25"/>
      <c r="GSV106" s="25"/>
      <c r="GSW106" s="25"/>
      <c r="GSX106" s="25"/>
      <c r="GSY106" s="25"/>
      <c r="GSZ106" s="25"/>
      <c r="GTA106" s="25"/>
      <c r="GTB106" s="25"/>
      <c r="GTC106" s="25"/>
      <c r="GTD106" s="25"/>
      <c r="GTE106" s="25"/>
      <c r="GTF106" s="25"/>
      <c r="GTG106" s="25"/>
      <c r="GTH106" s="25"/>
      <c r="GTI106" s="25"/>
      <c r="GTJ106" s="25"/>
      <c r="GTK106" s="25"/>
      <c r="GTL106" s="25"/>
      <c r="GTM106" s="25"/>
      <c r="GTN106" s="25"/>
      <c r="GTO106" s="25"/>
      <c r="GTP106" s="25"/>
      <c r="GTQ106" s="25"/>
      <c r="GTR106" s="25"/>
      <c r="GTS106" s="25"/>
      <c r="GTT106" s="25"/>
      <c r="GTU106" s="25"/>
      <c r="GTV106" s="25"/>
      <c r="GTW106" s="25"/>
      <c r="GTX106" s="25"/>
      <c r="GTY106" s="25"/>
      <c r="GTZ106" s="25"/>
      <c r="GUA106" s="25"/>
      <c r="GUB106" s="25"/>
      <c r="GUC106" s="25"/>
      <c r="GUD106" s="25"/>
      <c r="GUE106" s="25"/>
      <c r="GUF106" s="25"/>
      <c r="GUG106" s="25"/>
      <c r="GUH106" s="25"/>
      <c r="GUI106" s="25"/>
      <c r="GUJ106" s="25"/>
      <c r="GUK106" s="25"/>
      <c r="GUL106" s="25"/>
      <c r="GUM106" s="25"/>
      <c r="GUN106" s="25"/>
      <c r="GUO106" s="25"/>
      <c r="GUP106" s="25"/>
      <c r="GUQ106" s="25"/>
      <c r="GUR106" s="25"/>
      <c r="GUS106" s="25"/>
      <c r="GUT106" s="25"/>
      <c r="GUU106" s="25"/>
      <c r="GUV106" s="25"/>
      <c r="GUW106" s="25"/>
      <c r="GUX106" s="25"/>
      <c r="GUY106" s="25"/>
      <c r="GUZ106" s="25"/>
      <c r="GVA106" s="25"/>
      <c r="GVB106" s="25"/>
      <c r="GVC106" s="25"/>
      <c r="GVD106" s="25"/>
      <c r="GVE106" s="25"/>
      <c r="GVF106" s="25"/>
      <c r="GVG106" s="25"/>
      <c r="GVH106" s="25"/>
      <c r="GVI106" s="25"/>
      <c r="GVJ106" s="25"/>
      <c r="GVK106" s="25"/>
      <c r="GVL106" s="25"/>
      <c r="GVM106" s="25"/>
      <c r="GVN106" s="25"/>
      <c r="GVO106" s="25"/>
      <c r="GVP106" s="25"/>
      <c r="GVQ106" s="25"/>
      <c r="GVR106" s="25"/>
      <c r="GVS106" s="25"/>
      <c r="GVT106" s="25"/>
      <c r="GVU106" s="25"/>
      <c r="GVV106" s="25"/>
      <c r="GVW106" s="25"/>
      <c r="GVX106" s="25"/>
      <c r="GVY106" s="25"/>
      <c r="GVZ106" s="25"/>
      <c r="GWA106" s="25"/>
      <c r="GWB106" s="25"/>
      <c r="GWC106" s="25"/>
      <c r="GWD106" s="25"/>
      <c r="GWE106" s="25"/>
      <c r="GWF106" s="25"/>
      <c r="GWG106" s="25"/>
      <c r="GWH106" s="25"/>
      <c r="GWI106" s="25"/>
      <c r="GWJ106" s="25"/>
      <c r="GWK106" s="25"/>
      <c r="GWL106" s="25"/>
      <c r="GWM106" s="25"/>
      <c r="GWN106" s="25"/>
      <c r="GWO106" s="25"/>
      <c r="GWP106" s="25"/>
      <c r="GWQ106" s="25"/>
      <c r="GWR106" s="25"/>
      <c r="GWS106" s="25"/>
      <c r="GWT106" s="25"/>
      <c r="GWU106" s="25"/>
      <c r="GWV106" s="25"/>
      <c r="GWW106" s="25"/>
      <c r="GWX106" s="25"/>
      <c r="GWY106" s="25"/>
      <c r="GWZ106" s="25"/>
      <c r="GXA106" s="25"/>
      <c r="GXB106" s="25"/>
      <c r="GXC106" s="25"/>
      <c r="GXD106" s="25"/>
      <c r="GXE106" s="25"/>
      <c r="GXF106" s="25"/>
      <c r="GXG106" s="25"/>
      <c r="GXH106" s="25"/>
      <c r="GXI106" s="25"/>
      <c r="GXJ106" s="25"/>
      <c r="GXK106" s="25"/>
      <c r="GXL106" s="25"/>
      <c r="GXM106" s="25"/>
      <c r="GXN106" s="25"/>
      <c r="GXO106" s="25"/>
      <c r="GXP106" s="25"/>
      <c r="GXQ106" s="25"/>
      <c r="GXR106" s="25"/>
      <c r="GXS106" s="25"/>
      <c r="GXT106" s="25"/>
      <c r="GXU106" s="25"/>
      <c r="GXV106" s="25"/>
      <c r="GXW106" s="25"/>
      <c r="GXX106" s="25"/>
      <c r="GXY106" s="25"/>
      <c r="GXZ106" s="25"/>
      <c r="GYA106" s="25"/>
      <c r="GYB106" s="25"/>
      <c r="GYC106" s="25"/>
      <c r="GYD106" s="25"/>
      <c r="GYE106" s="25"/>
      <c r="GYF106" s="25"/>
      <c r="GYG106" s="25"/>
      <c r="GYH106" s="25"/>
      <c r="GYI106" s="25"/>
      <c r="GYJ106" s="25"/>
      <c r="GYK106" s="25"/>
      <c r="GYL106" s="25"/>
      <c r="GYM106" s="25"/>
      <c r="GYN106" s="25"/>
      <c r="GYO106" s="25"/>
      <c r="GYP106" s="25"/>
      <c r="GYQ106" s="25"/>
      <c r="GYR106" s="25"/>
      <c r="GYS106" s="25"/>
      <c r="GYT106" s="25"/>
      <c r="GYU106" s="25"/>
      <c r="GYV106" s="25"/>
      <c r="GYW106" s="25"/>
      <c r="GYX106" s="25"/>
      <c r="GYY106" s="25"/>
      <c r="GYZ106" s="25"/>
      <c r="GZA106" s="25"/>
      <c r="GZB106" s="25"/>
      <c r="GZC106" s="25"/>
      <c r="GZD106" s="25"/>
      <c r="GZE106" s="25"/>
      <c r="GZF106" s="25"/>
      <c r="GZG106" s="25"/>
      <c r="GZH106" s="25"/>
      <c r="GZI106" s="25"/>
      <c r="GZJ106" s="25"/>
      <c r="GZK106" s="25"/>
      <c r="GZL106" s="25"/>
      <c r="GZM106" s="25"/>
      <c r="GZN106" s="25"/>
      <c r="GZO106" s="25"/>
      <c r="GZP106" s="25"/>
      <c r="GZQ106" s="25"/>
      <c r="GZR106" s="25"/>
      <c r="GZS106" s="25"/>
      <c r="GZT106" s="25"/>
      <c r="GZU106" s="25"/>
      <c r="GZV106" s="25"/>
      <c r="GZW106" s="25"/>
      <c r="GZX106" s="25"/>
      <c r="GZY106" s="25"/>
      <c r="GZZ106" s="25"/>
      <c r="HAA106" s="25"/>
      <c r="HAB106" s="25"/>
      <c r="HAC106" s="25"/>
      <c r="HAD106" s="25"/>
      <c r="HAE106" s="25"/>
      <c r="HAF106" s="25"/>
      <c r="HAG106" s="25"/>
      <c r="HAH106" s="25"/>
      <c r="HAI106" s="25"/>
      <c r="HAJ106" s="25"/>
      <c r="HAK106" s="25"/>
      <c r="HAL106" s="25"/>
      <c r="HAM106" s="25"/>
      <c r="HAN106" s="25"/>
      <c r="HAO106" s="25"/>
      <c r="HAP106" s="25"/>
      <c r="HAQ106" s="25"/>
      <c r="HAR106" s="25"/>
      <c r="HAS106" s="25"/>
      <c r="HAT106" s="25"/>
      <c r="HAU106" s="25"/>
      <c r="HAV106" s="25"/>
      <c r="HAW106" s="25"/>
      <c r="HAX106" s="25"/>
      <c r="HAY106" s="25"/>
      <c r="HAZ106" s="25"/>
      <c r="HBA106" s="25"/>
      <c r="HBB106" s="25"/>
      <c r="HBC106" s="25"/>
      <c r="HBD106" s="25"/>
      <c r="HBE106" s="25"/>
      <c r="HBF106" s="25"/>
      <c r="HBG106" s="25"/>
      <c r="HBH106" s="25"/>
      <c r="HBI106" s="25"/>
      <c r="HBJ106" s="25"/>
      <c r="HBK106" s="25"/>
      <c r="HBL106" s="25"/>
      <c r="HBM106" s="25"/>
      <c r="HBN106" s="25"/>
      <c r="HBO106" s="25"/>
      <c r="HBP106" s="25"/>
      <c r="HBQ106" s="25"/>
      <c r="HBR106" s="25"/>
      <c r="HBS106" s="25"/>
      <c r="HBT106" s="25"/>
      <c r="HBU106" s="25"/>
      <c r="HBV106" s="25"/>
      <c r="HBW106" s="25"/>
      <c r="HBX106" s="25"/>
      <c r="HBY106" s="25"/>
      <c r="HBZ106" s="25"/>
      <c r="HCA106" s="25"/>
      <c r="HCB106" s="25"/>
      <c r="HCC106" s="25"/>
      <c r="HCD106" s="25"/>
      <c r="HCE106" s="25"/>
      <c r="HCF106" s="25"/>
      <c r="HCG106" s="25"/>
      <c r="HCH106" s="25"/>
      <c r="HCI106" s="25"/>
      <c r="HCJ106" s="25"/>
      <c r="HCK106" s="25"/>
      <c r="HCL106" s="25"/>
      <c r="HCM106" s="25"/>
      <c r="HCN106" s="25"/>
      <c r="HCO106" s="25"/>
      <c r="HCP106" s="25"/>
      <c r="HCQ106" s="25"/>
      <c r="HCR106" s="25"/>
      <c r="HCS106" s="25"/>
      <c r="HCT106" s="25"/>
      <c r="HCU106" s="25"/>
      <c r="HCV106" s="25"/>
      <c r="HCW106" s="25"/>
      <c r="HCX106" s="25"/>
      <c r="HCY106" s="25"/>
      <c r="HCZ106" s="25"/>
      <c r="HDA106" s="25"/>
      <c r="HDB106" s="25"/>
      <c r="HDC106" s="25"/>
      <c r="HDD106" s="25"/>
      <c r="HDE106" s="25"/>
      <c r="HDF106" s="25"/>
      <c r="HDG106" s="25"/>
      <c r="HDH106" s="25"/>
      <c r="HDI106" s="25"/>
      <c r="HDJ106" s="25"/>
      <c r="HDK106" s="25"/>
      <c r="HDL106" s="25"/>
      <c r="HDM106" s="25"/>
      <c r="HDN106" s="25"/>
      <c r="HDO106" s="25"/>
      <c r="HDP106" s="25"/>
      <c r="HDQ106" s="25"/>
      <c r="HDR106" s="25"/>
      <c r="HDS106" s="25"/>
      <c r="HDT106" s="25"/>
      <c r="HDU106" s="25"/>
      <c r="HDV106" s="25"/>
      <c r="HDW106" s="25"/>
      <c r="HDX106" s="25"/>
      <c r="HDY106" s="25"/>
      <c r="HDZ106" s="25"/>
      <c r="HEA106" s="25"/>
      <c r="HEB106" s="25"/>
      <c r="HEC106" s="25"/>
      <c r="HED106" s="25"/>
      <c r="HEE106" s="25"/>
      <c r="HEF106" s="25"/>
      <c r="HEG106" s="25"/>
      <c r="HEH106" s="25"/>
      <c r="HEI106" s="25"/>
      <c r="HEJ106" s="25"/>
      <c r="HEK106" s="25"/>
      <c r="HEL106" s="25"/>
      <c r="HEM106" s="25"/>
      <c r="HEN106" s="25"/>
      <c r="HEO106" s="25"/>
      <c r="HEP106" s="25"/>
      <c r="HEQ106" s="25"/>
      <c r="HER106" s="25"/>
      <c r="HES106" s="25"/>
      <c r="HET106" s="25"/>
      <c r="HEU106" s="25"/>
      <c r="HEV106" s="25"/>
      <c r="HEW106" s="25"/>
      <c r="HEX106" s="25"/>
      <c r="HEY106" s="25"/>
      <c r="HEZ106" s="25"/>
      <c r="HFA106" s="25"/>
      <c r="HFB106" s="25"/>
      <c r="HFC106" s="25"/>
      <c r="HFD106" s="25"/>
      <c r="HFE106" s="25"/>
      <c r="HFF106" s="25"/>
      <c r="HFG106" s="25"/>
      <c r="HFH106" s="25"/>
      <c r="HFI106" s="25"/>
      <c r="HFJ106" s="25"/>
      <c r="HFK106" s="25"/>
      <c r="HFL106" s="25"/>
      <c r="HFM106" s="25"/>
      <c r="HFN106" s="25"/>
      <c r="HFO106" s="25"/>
      <c r="HFP106" s="25"/>
      <c r="HFQ106" s="25"/>
      <c r="HFR106" s="25"/>
      <c r="HFS106" s="25"/>
      <c r="HFT106" s="25"/>
      <c r="HFU106" s="25"/>
      <c r="HFV106" s="25"/>
      <c r="HFW106" s="25"/>
      <c r="HFX106" s="25"/>
      <c r="HFY106" s="25"/>
      <c r="HFZ106" s="25"/>
      <c r="HGA106" s="25"/>
      <c r="HGB106" s="25"/>
      <c r="HGC106" s="25"/>
      <c r="HGD106" s="25"/>
      <c r="HGE106" s="25"/>
      <c r="HGF106" s="25"/>
      <c r="HGG106" s="25"/>
      <c r="HGH106" s="25"/>
      <c r="HGI106" s="25"/>
      <c r="HGJ106" s="25"/>
      <c r="HGK106" s="25"/>
      <c r="HGL106" s="25"/>
      <c r="HGM106" s="25"/>
      <c r="HGN106" s="25"/>
      <c r="HGO106" s="25"/>
      <c r="HGP106" s="25"/>
      <c r="HGQ106" s="25"/>
      <c r="HGR106" s="25"/>
      <c r="HGS106" s="25"/>
      <c r="HGT106" s="25"/>
      <c r="HGU106" s="25"/>
      <c r="HGV106" s="25"/>
      <c r="HGW106" s="25"/>
      <c r="HGX106" s="25"/>
      <c r="HGY106" s="25"/>
      <c r="HGZ106" s="25"/>
      <c r="HHA106" s="25"/>
      <c r="HHB106" s="25"/>
      <c r="HHC106" s="25"/>
      <c r="HHD106" s="25"/>
      <c r="HHE106" s="25"/>
      <c r="HHF106" s="25"/>
      <c r="HHG106" s="25"/>
      <c r="HHH106" s="25"/>
      <c r="HHI106" s="25"/>
      <c r="HHJ106" s="25"/>
      <c r="HHK106" s="25"/>
      <c r="HHL106" s="25"/>
      <c r="HHM106" s="25"/>
      <c r="HHN106" s="25"/>
      <c r="HHO106" s="25"/>
      <c r="HHP106" s="25"/>
      <c r="HHQ106" s="25"/>
      <c r="HHR106" s="25"/>
      <c r="HHS106" s="25"/>
      <c r="HHT106" s="25"/>
      <c r="HHU106" s="25"/>
      <c r="HHV106" s="25"/>
      <c r="HHW106" s="25"/>
      <c r="HHX106" s="25"/>
      <c r="HHY106" s="25"/>
      <c r="HHZ106" s="25"/>
      <c r="HIA106" s="25"/>
      <c r="HIB106" s="25"/>
      <c r="HIC106" s="25"/>
      <c r="HID106" s="25"/>
      <c r="HIE106" s="25"/>
      <c r="HIF106" s="25"/>
      <c r="HIG106" s="25"/>
      <c r="HIH106" s="25"/>
      <c r="HII106" s="25"/>
      <c r="HIJ106" s="25"/>
      <c r="HIK106" s="25"/>
      <c r="HIL106" s="25"/>
      <c r="HIM106" s="25"/>
      <c r="HIN106" s="25"/>
      <c r="HIO106" s="25"/>
      <c r="HIP106" s="25"/>
      <c r="HIQ106" s="25"/>
      <c r="HIR106" s="25"/>
      <c r="HIS106" s="25"/>
      <c r="HIT106" s="25"/>
      <c r="HIU106" s="25"/>
      <c r="HIV106" s="25"/>
      <c r="HIW106" s="25"/>
      <c r="HIX106" s="25"/>
      <c r="HIY106" s="25"/>
      <c r="HIZ106" s="25"/>
      <c r="HJA106" s="25"/>
      <c r="HJB106" s="25"/>
      <c r="HJC106" s="25"/>
      <c r="HJD106" s="25"/>
      <c r="HJE106" s="25"/>
      <c r="HJF106" s="25"/>
      <c r="HJG106" s="25"/>
      <c r="HJH106" s="25"/>
      <c r="HJI106" s="25"/>
      <c r="HJJ106" s="25"/>
      <c r="HJK106" s="25"/>
      <c r="HJL106" s="25"/>
      <c r="HJM106" s="25"/>
      <c r="HJN106" s="25"/>
      <c r="HJO106" s="25"/>
      <c r="HJP106" s="25"/>
      <c r="HJQ106" s="25"/>
      <c r="HJR106" s="25"/>
      <c r="HJS106" s="25"/>
      <c r="HJT106" s="25"/>
      <c r="HJU106" s="25"/>
      <c r="HJV106" s="25"/>
      <c r="HJW106" s="25"/>
      <c r="HJX106" s="25"/>
      <c r="HJY106" s="25"/>
      <c r="HJZ106" s="25"/>
      <c r="HKA106" s="25"/>
      <c r="HKB106" s="25"/>
      <c r="HKC106" s="25"/>
      <c r="HKD106" s="25"/>
      <c r="HKE106" s="25"/>
      <c r="HKF106" s="25"/>
      <c r="HKG106" s="25"/>
      <c r="HKH106" s="25"/>
      <c r="HKI106" s="25"/>
      <c r="HKJ106" s="25"/>
      <c r="HKK106" s="25"/>
      <c r="HKL106" s="25"/>
      <c r="HKM106" s="25"/>
      <c r="HKN106" s="25"/>
      <c r="HKO106" s="25"/>
      <c r="HKP106" s="25"/>
      <c r="HKQ106" s="25"/>
      <c r="HKR106" s="25"/>
      <c r="HKS106" s="25"/>
      <c r="HKT106" s="25"/>
      <c r="HKU106" s="25"/>
      <c r="HKV106" s="25"/>
      <c r="HKW106" s="25"/>
      <c r="HKX106" s="25"/>
      <c r="HKY106" s="25"/>
      <c r="HKZ106" s="25"/>
      <c r="HLA106" s="25"/>
      <c r="HLB106" s="25"/>
      <c r="HLC106" s="25"/>
      <c r="HLD106" s="25"/>
      <c r="HLE106" s="25"/>
      <c r="HLF106" s="25"/>
      <c r="HLG106" s="25"/>
      <c r="HLH106" s="25"/>
      <c r="HLI106" s="25"/>
      <c r="HLJ106" s="25"/>
      <c r="HLK106" s="25"/>
      <c r="HLL106" s="25"/>
      <c r="HLM106" s="25"/>
      <c r="HLN106" s="25"/>
      <c r="HLO106" s="25"/>
      <c r="HLP106" s="25"/>
      <c r="HLQ106" s="25"/>
      <c r="HLR106" s="25"/>
      <c r="HLS106" s="25"/>
      <c r="HLT106" s="25"/>
      <c r="HLU106" s="25"/>
      <c r="HLV106" s="25"/>
      <c r="HLW106" s="25"/>
      <c r="HLX106" s="25"/>
      <c r="HLY106" s="25"/>
      <c r="HLZ106" s="25"/>
      <c r="HMA106" s="25"/>
      <c r="HMB106" s="25"/>
      <c r="HMC106" s="25"/>
      <c r="HMD106" s="25"/>
      <c r="HME106" s="25"/>
      <c r="HMF106" s="25"/>
      <c r="HMG106" s="25"/>
      <c r="HMH106" s="25"/>
      <c r="HMI106" s="25"/>
      <c r="HMJ106" s="25"/>
      <c r="HMK106" s="25"/>
      <c r="HML106" s="25"/>
      <c r="HMM106" s="25"/>
      <c r="HMN106" s="25"/>
      <c r="HMO106" s="25"/>
      <c r="HMP106" s="25"/>
      <c r="HMQ106" s="25"/>
      <c r="HMR106" s="25"/>
      <c r="HMS106" s="25"/>
      <c r="HMT106" s="25"/>
      <c r="HMU106" s="25"/>
      <c r="HMV106" s="25"/>
      <c r="HMW106" s="25"/>
      <c r="HMX106" s="25"/>
      <c r="HMY106" s="25"/>
      <c r="HMZ106" s="25"/>
      <c r="HNA106" s="25"/>
      <c r="HNB106" s="25"/>
      <c r="HNC106" s="25"/>
      <c r="HND106" s="25"/>
      <c r="HNE106" s="25"/>
      <c r="HNF106" s="25"/>
      <c r="HNG106" s="25"/>
      <c r="HNH106" s="25"/>
      <c r="HNI106" s="25"/>
      <c r="HNJ106" s="25"/>
      <c r="HNK106" s="25"/>
      <c r="HNL106" s="25"/>
      <c r="HNM106" s="25"/>
      <c r="HNN106" s="25"/>
      <c r="HNO106" s="25"/>
      <c r="HNP106" s="25"/>
      <c r="HNQ106" s="25"/>
      <c r="HNR106" s="25"/>
      <c r="HNS106" s="25"/>
      <c r="HNT106" s="25"/>
      <c r="HNU106" s="25"/>
      <c r="HNV106" s="25"/>
      <c r="HNW106" s="25"/>
      <c r="HNX106" s="25"/>
      <c r="HNY106" s="25"/>
      <c r="HNZ106" s="25"/>
      <c r="HOA106" s="25"/>
      <c r="HOB106" s="25"/>
      <c r="HOC106" s="25"/>
      <c r="HOD106" s="25"/>
      <c r="HOE106" s="25"/>
      <c r="HOF106" s="25"/>
      <c r="HOG106" s="25"/>
      <c r="HOH106" s="25"/>
      <c r="HOI106" s="25"/>
      <c r="HOJ106" s="25"/>
      <c r="HOK106" s="25"/>
      <c r="HOL106" s="25"/>
      <c r="HOM106" s="25"/>
      <c r="HON106" s="25"/>
      <c r="HOO106" s="25"/>
      <c r="HOP106" s="25"/>
      <c r="HOQ106" s="25"/>
      <c r="HOR106" s="25"/>
      <c r="HOS106" s="25"/>
      <c r="HOT106" s="25"/>
      <c r="HOU106" s="25"/>
      <c r="HOV106" s="25"/>
      <c r="HOW106" s="25"/>
      <c r="HOX106" s="25"/>
      <c r="HOY106" s="25"/>
      <c r="HOZ106" s="25"/>
      <c r="HPA106" s="25"/>
      <c r="HPB106" s="25"/>
      <c r="HPC106" s="25"/>
      <c r="HPD106" s="25"/>
      <c r="HPE106" s="25"/>
      <c r="HPF106" s="25"/>
      <c r="HPG106" s="25"/>
      <c r="HPH106" s="25"/>
      <c r="HPI106" s="25"/>
      <c r="HPJ106" s="25"/>
      <c r="HPK106" s="25"/>
      <c r="HPL106" s="25"/>
      <c r="HPM106" s="25"/>
      <c r="HPN106" s="25"/>
      <c r="HPO106" s="25"/>
      <c r="HPP106" s="25"/>
      <c r="HPQ106" s="25"/>
      <c r="HPR106" s="25"/>
      <c r="HPS106" s="25"/>
      <c r="HPT106" s="25"/>
      <c r="HPU106" s="25"/>
      <c r="HPV106" s="25"/>
      <c r="HPW106" s="25"/>
      <c r="HPX106" s="25"/>
      <c r="HPY106" s="25"/>
      <c r="HPZ106" s="25"/>
      <c r="HQA106" s="25"/>
      <c r="HQB106" s="25"/>
      <c r="HQC106" s="25"/>
      <c r="HQD106" s="25"/>
      <c r="HQE106" s="25"/>
      <c r="HQF106" s="25"/>
      <c r="HQG106" s="25"/>
      <c r="HQH106" s="25"/>
      <c r="HQI106" s="25"/>
      <c r="HQJ106" s="25"/>
      <c r="HQK106" s="25"/>
      <c r="HQL106" s="25"/>
      <c r="HQM106" s="25"/>
      <c r="HQN106" s="25"/>
      <c r="HQO106" s="25"/>
      <c r="HQP106" s="25"/>
      <c r="HQQ106" s="25"/>
      <c r="HQR106" s="25"/>
      <c r="HQS106" s="25"/>
      <c r="HQT106" s="25"/>
      <c r="HQU106" s="25"/>
      <c r="HQV106" s="25"/>
      <c r="HQW106" s="25"/>
      <c r="HQX106" s="25"/>
      <c r="HQY106" s="25"/>
      <c r="HQZ106" s="25"/>
      <c r="HRA106" s="25"/>
      <c r="HRB106" s="25"/>
      <c r="HRC106" s="25"/>
      <c r="HRD106" s="25"/>
      <c r="HRE106" s="25"/>
      <c r="HRF106" s="25"/>
      <c r="HRG106" s="25"/>
      <c r="HRH106" s="25"/>
      <c r="HRI106" s="25"/>
      <c r="HRJ106" s="25"/>
      <c r="HRK106" s="25"/>
      <c r="HRL106" s="25"/>
      <c r="HRM106" s="25"/>
      <c r="HRN106" s="25"/>
      <c r="HRO106" s="25"/>
      <c r="HRP106" s="25"/>
      <c r="HRQ106" s="25"/>
      <c r="HRR106" s="25"/>
      <c r="HRS106" s="25"/>
      <c r="HRT106" s="25"/>
      <c r="HRU106" s="25"/>
      <c r="HRV106" s="25"/>
      <c r="HRW106" s="25"/>
      <c r="HRX106" s="25"/>
      <c r="HRY106" s="25"/>
      <c r="HRZ106" s="25"/>
      <c r="HSA106" s="25"/>
      <c r="HSB106" s="25"/>
      <c r="HSC106" s="25"/>
      <c r="HSD106" s="25"/>
      <c r="HSE106" s="25"/>
      <c r="HSF106" s="25"/>
      <c r="HSG106" s="25"/>
      <c r="HSH106" s="25"/>
      <c r="HSI106" s="25"/>
      <c r="HSJ106" s="25"/>
      <c r="HSK106" s="25"/>
      <c r="HSL106" s="25"/>
      <c r="HSM106" s="25"/>
      <c r="HSN106" s="25"/>
      <c r="HSO106" s="25"/>
      <c r="HSP106" s="25"/>
      <c r="HSQ106" s="25"/>
      <c r="HSR106" s="25"/>
      <c r="HSS106" s="25"/>
      <c r="HST106" s="25"/>
      <c r="HSU106" s="25"/>
      <c r="HSV106" s="25"/>
      <c r="HSW106" s="25"/>
      <c r="HSX106" s="25"/>
      <c r="HSY106" s="25"/>
      <c r="HSZ106" s="25"/>
      <c r="HTA106" s="25"/>
      <c r="HTB106" s="25"/>
      <c r="HTC106" s="25"/>
      <c r="HTD106" s="25"/>
      <c r="HTE106" s="25"/>
      <c r="HTF106" s="25"/>
      <c r="HTG106" s="25"/>
      <c r="HTH106" s="25"/>
      <c r="HTI106" s="25"/>
      <c r="HTJ106" s="25"/>
      <c r="HTK106" s="25"/>
      <c r="HTL106" s="25"/>
      <c r="HTM106" s="25"/>
      <c r="HTN106" s="25"/>
      <c r="HTO106" s="25"/>
      <c r="HTP106" s="25"/>
      <c r="HTQ106" s="25"/>
      <c r="HTR106" s="25"/>
      <c r="HTS106" s="25"/>
      <c r="HTT106" s="25"/>
      <c r="HTU106" s="25"/>
      <c r="HTV106" s="25"/>
      <c r="HTW106" s="25"/>
      <c r="HTX106" s="25"/>
      <c r="HTY106" s="25"/>
      <c r="HTZ106" s="25"/>
      <c r="HUA106" s="25"/>
      <c r="HUB106" s="25"/>
      <c r="HUC106" s="25"/>
      <c r="HUD106" s="25"/>
      <c r="HUE106" s="25"/>
      <c r="HUF106" s="25"/>
      <c r="HUG106" s="25"/>
      <c r="HUH106" s="25"/>
      <c r="HUI106" s="25"/>
      <c r="HUJ106" s="25"/>
      <c r="HUK106" s="25"/>
      <c r="HUL106" s="25"/>
      <c r="HUM106" s="25"/>
      <c r="HUN106" s="25"/>
      <c r="HUO106" s="25"/>
      <c r="HUP106" s="25"/>
      <c r="HUQ106" s="25"/>
      <c r="HUR106" s="25"/>
      <c r="HUS106" s="25"/>
      <c r="HUT106" s="25"/>
      <c r="HUU106" s="25"/>
      <c r="HUV106" s="25"/>
      <c r="HUW106" s="25"/>
      <c r="HUX106" s="25"/>
      <c r="HUY106" s="25"/>
      <c r="HUZ106" s="25"/>
      <c r="HVA106" s="25"/>
      <c r="HVB106" s="25"/>
      <c r="HVC106" s="25"/>
      <c r="HVD106" s="25"/>
      <c r="HVE106" s="25"/>
      <c r="HVF106" s="25"/>
      <c r="HVG106" s="25"/>
      <c r="HVH106" s="25"/>
      <c r="HVI106" s="25"/>
      <c r="HVJ106" s="25"/>
      <c r="HVK106" s="25"/>
      <c r="HVL106" s="25"/>
      <c r="HVM106" s="25"/>
      <c r="HVN106" s="25"/>
      <c r="HVO106" s="25"/>
      <c r="HVP106" s="25"/>
      <c r="HVQ106" s="25"/>
      <c r="HVR106" s="25"/>
      <c r="HVS106" s="25"/>
      <c r="HVT106" s="25"/>
      <c r="HVU106" s="25"/>
      <c r="HVV106" s="25"/>
      <c r="HVW106" s="25"/>
      <c r="HVX106" s="25"/>
      <c r="HVY106" s="25"/>
      <c r="HVZ106" s="25"/>
      <c r="HWA106" s="25"/>
      <c r="HWB106" s="25"/>
      <c r="HWC106" s="25"/>
      <c r="HWD106" s="25"/>
      <c r="HWE106" s="25"/>
      <c r="HWF106" s="25"/>
      <c r="HWG106" s="25"/>
      <c r="HWH106" s="25"/>
      <c r="HWI106" s="25"/>
      <c r="HWJ106" s="25"/>
      <c r="HWK106" s="25"/>
      <c r="HWL106" s="25"/>
      <c r="HWM106" s="25"/>
      <c r="HWN106" s="25"/>
      <c r="HWO106" s="25"/>
      <c r="HWP106" s="25"/>
      <c r="HWQ106" s="25"/>
      <c r="HWR106" s="25"/>
      <c r="HWS106" s="25"/>
      <c r="HWT106" s="25"/>
      <c r="HWU106" s="25"/>
      <c r="HWV106" s="25"/>
      <c r="HWW106" s="25"/>
      <c r="HWX106" s="25"/>
      <c r="HWY106" s="25"/>
      <c r="HWZ106" s="25"/>
      <c r="HXA106" s="25"/>
      <c r="HXB106" s="25"/>
      <c r="HXC106" s="25"/>
      <c r="HXD106" s="25"/>
      <c r="HXE106" s="25"/>
      <c r="HXF106" s="25"/>
      <c r="HXG106" s="25"/>
      <c r="HXH106" s="25"/>
      <c r="HXI106" s="25"/>
      <c r="HXJ106" s="25"/>
      <c r="HXK106" s="25"/>
      <c r="HXL106" s="25"/>
      <c r="HXM106" s="25"/>
      <c r="HXN106" s="25"/>
      <c r="HXO106" s="25"/>
      <c r="HXP106" s="25"/>
      <c r="HXQ106" s="25"/>
      <c r="HXR106" s="25"/>
      <c r="HXS106" s="25"/>
      <c r="HXT106" s="25"/>
      <c r="HXU106" s="25"/>
      <c r="HXV106" s="25"/>
      <c r="HXW106" s="25"/>
      <c r="HXX106" s="25"/>
      <c r="HXY106" s="25"/>
      <c r="HXZ106" s="25"/>
      <c r="HYA106" s="25"/>
      <c r="HYB106" s="25"/>
      <c r="HYC106" s="25"/>
      <c r="HYD106" s="25"/>
      <c r="HYE106" s="25"/>
      <c r="HYF106" s="25"/>
      <c r="HYG106" s="25"/>
      <c r="HYH106" s="25"/>
      <c r="HYI106" s="25"/>
      <c r="HYJ106" s="25"/>
      <c r="HYK106" s="25"/>
      <c r="HYL106" s="25"/>
      <c r="HYM106" s="25"/>
      <c r="HYN106" s="25"/>
      <c r="HYO106" s="25"/>
      <c r="HYP106" s="25"/>
      <c r="HYQ106" s="25"/>
      <c r="HYR106" s="25"/>
      <c r="HYS106" s="25"/>
      <c r="HYT106" s="25"/>
      <c r="HYU106" s="25"/>
      <c r="HYV106" s="25"/>
      <c r="HYW106" s="25"/>
      <c r="HYX106" s="25"/>
      <c r="HYY106" s="25"/>
      <c r="HYZ106" s="25"/>
      <c r="HZA106" s="25"/>
      <c r="HZB106" s="25"/>
      <c r="HZC106" s="25"/>
      <c r="HZD106" s="25"/>
      <c r="HZE106" s="25"/>
      <c r="HZF106" s="25"/>
      <c r="HZG106" s="25"/>
      <c r="HZH106" s="25"/>
      <c r="HZI106" s="25"/>
      <c r="HZJ106" s="25"/>
      <c r="HZK106" s="25"/>
      <c r="HZL106" s="25"/>
      <c r="HZM106" s="25"/>
      <c r="HZN106" s="25"/>
      <c r="HZO106" s="25"/>
      <c r="HZP106" s="25"/>
      <c r="HZQ106" s="25"/>
      <c r="HZR106" s="25"/>
      <c r="HZS106" s="25"/>
      <c r="HZT106" s="25"/>
      <c r="HZU106" s="25"/>
      <c r="HZV106" s="25"/>
      <c r="HZW106" s="25"/>
      <c r="HZX106" s="25"/>
      <c r="HZY106" s="25"/>
      <c r="HZZ106" s="25"/>
      <c r="IAA106" s="25"/>
      <c r="IAB106" s="25"/>
      <c r="IAC106" s="25"/>
      <c r="IAD106" s="25"/>
      <c r="IAE106" s="25"/>
      <c r="IAF106" s="25"/>
      <c r="IAG106" s="25"/>
      <c r="IAH106" s="25"/>
      <c r="IAI106" s="25"/>
      <c r="IAJ106" s="25"/>
      <c r="IAK106" s="25"/>
      <c r="IAL106" s="25"/>
      <c r="IAM106" s="25"/>
      <c r="IAN106" s="25"/>
      <c r="IAO106" s="25"/>
      <c r="IAP106" s="25"/>
      <c r="IAQ106" s="25"/>
      <c r="IAR106" s="25"/>
      <c r="IAS106" s="25"/>
      <c r="IAT106" s="25"/>
      <c r="IAU106" s="25"/>
      <c r="IAV106" s="25"/>
      <c r="IAW106" s="25"/>
      <c r="IAX106" s="25"/>
      <c r="IAY106" s="25"/>
      <c r="IAZ106" s="25"/>
      <c r="IBA106" s="25"/>
      <c r="IBB106" s="25"/>
      <c r="IBC106" s="25"/>
      <c r="IBD106" s="25"/>
      <c r="IBE106" s="25"/>
      <c r="IBF106" s="25"/>
      <c r="IBG106" s="25"/>
      <c r="IBH106" s="25"/>
      <c r="IBI106" s="25"/>
      <c r="IBJ106" s="25"/>
      <c r="IBK106" s="25"/>
      <c r="IBL106" s="25"/>
      <c r="IBM106" s="25"/>
      <c r="IBN106" s="25"/>
      <c r="IBO106" s="25"/>
      <c r="IBP106" s="25"/>
      <c r="IBQ106" s="25"/>
      <c r="IBR106" s="25"/>
      <c r="IBS106" s="25"/>
      <c r="IBT106" s="25"/>
      <c r="IBU106" s="25"/>
      <c r="IBV106" s="25"/>
      <c r="IBW106" s="25"/>
      <c r="IBX106" s="25"/>
      <c r="IBY106" s="25"/>
      <c r="IBZ106" s="25"/>
      <c r="ICA106" s="25"/>
      <c r="ICB106" s="25"/>
      <c r="ICC106" s="25"/>
      <c r="ICD106" s="25"/>
      <c r="ICE106" s="25"/>
      <c r="ICF106" s="25"/>
      <c r="ICG106" s="25"/>
      <c r="ICH106" s="25"/>
      <c r="ICI106" s="25"/>
      <c r="ICJ106" s="25"/>
      <c r="ICK106" s="25"/>
      <c r="ICL106" s="25"/>
      <c r="ICM106" s="25"/>
      <c r="ICN106" s="25"/>
      <c r="ICO106" s="25"/>
      <c r="ICP106" s="25"/>
      <c r="ICQ106" s="25"/>
      <c r="ICR106" s="25"/>
      <c r="ICS106" s="25"/>
      <c r="ICT106" s="25"/>
      <c r="ICU106" s="25"/>
      <c r="ICV106" s="25"/>
      <c r="ICW106" s="25"/>
      <c r="ICX106" s="25"/>
      <c r="ICY106" s="25"/>
      <c r="ICZ106" s="25"/>
      <c r="IDA106" s="25"/>
      <c r="IDB106" s="25"/>
      <c r="IDC106" s="25"/>
      <c r="IDD106" s="25"/>
      <c r="IDE106" s="25"/>
      <c r="IDF106" s="25"/>
      <c r="IDG106" s="25"/>
      <c r="IDH106" s="25"/>
      <c r="IDI106" s="25"/>
      <c r="IDJ106" s="25"/>
      <c r="IDK106" s="25"/>
      <c r="IDL106" s="25"/>
      <c r="IDM106" s="25"/>
      <c r="IDN106" s="25"/>
      <c r="IDO106" s="25"/>
      <c r="IDP106" s="25"/>
      <c r="IDQ106" s="25"/>
      <c r="IDR106" s="25"/>
      <c r="IDS106" s="25"/>
      <c r="IDT106" s="25"/>
      <c r="IDU106" s="25"/>
      <c r="IDV106" s="25"/>
      <c r="IDW106" s="25"/>
      <c r="IDX106" s="25"/>
      <c r="IDY106" s="25"/>
      <c r="IDZ106" s="25"/>
      <c r="IEA106" s="25"/>
      <c r="IEB106" s="25"/>
      <c r="IEC106" s="25"/>
      <c r="IED106" s="25"/>
      <c r="IEE106" s="25"/>
      <c r="IEF106" s="25"/>
      <c r="IEG106" s="25"/>
      <c r="IEH106" s="25"/>
      <c r="IEI106" s="25"/>
      <c r="IEJ106" s="25"/>
      <c r="IEK106" s="25"/>
      <c r="IEL106" s="25"/>
      <c r="IEM106" s="25"/>
      <c r="IEN106" s="25"/>
      <c r="IEO106" s="25"/>
      <c r="IEP106" s="25"/>
      <c r="IEQ106" s="25"/>
      <c r="IER106" s="25"/>
      <c r="IES106" s="25"/>
      <c r="IET106" s="25"/>
      <c r="IEU106" s="25"/>
      <c r="IEV106" s="25"/>
      <c r="IEW106" s="25"/>
      <c r="IEX106" s="25"/>
      <c r="IEY106" s="25"/>
      <c r="IEZ106" s="25"/>
      <c r="IFA106" s="25"/>
      <c r="IFB106" s="25"/>
      <c r="IFC106" s="25"/>
      <c r="IFD106" s="25"/>
      <c r="IFE106" s="25"/>
      <c r="IFF106" s="25"/>
      <c r="IFG106" s="25"/>
      <c r="IFH106" s="25"/>
      <c r="IFI106" s="25"/>
      <c r="IFJ106" s="25"/>
      <c r="IFK106" s="25"/>
      <c r="IFL106" s="25"/>
      <c r="IFM106" s="25"/>
      <c r="IFN106" s="25"/>
      <c r="IFO106" s="25"/>
      <c r="IFP106" s="25"/>
      <c r="IFQ106" s="25"/>
      <c r="IFR106" s="25"/>
      <c r="IFS106" s="25"/>
      <c r="IFT106" s="25"/>
      <c r="IFU106" s="25"/>
      <c r="IFV106" s="25"/>
      <c r="IFW106" s="25"/>
      <c r="IFX106" s="25"/>
      <c r="IFY106" s="25"/>
      <c r="IFZ106" s="25"/>
      <c r="IGA106" s="25"/>
      <c r="IGB106" s="25"/>
      <c r="IGC106" s="25"/>
      <c r="IGD106" s="25"/>
      <c r="IGE106" s="25"/>
      <c r="IGF106" s="25"/>
      <c r="IGG106" s="25"/>
      <c r="IGH106" s="25"/>
      <c r="IGI106" s="25"/>
      <c r="IGJ106" s="25"/>
      <c r="IGK106" s="25"/>
      <c r="IGL106" s="25"/>
      <c r="IGM106" s="25"/>
      <c r="IGN106" s="25"/>
      <c r="IGO106" s="25"/>
      <c r="IGP106" s="25"/>
      <c r="IGQ106" s="25"/>
      <c r="IGR106" s="25"/>
      <c r="IGS106" s="25"/>
      <c r="IGT106" s="25"/>
      <c r="IGU106" s="25"/>
      <c r="IGV106" s="25"/>
      <c r="IGW106" s="25"/>
      <c r="IGX106" s="25"/>
      <c r="IGY106" s="25"/>
      <c r="IGZ106" s="25"/>
      <c r="IHA106" s="25"/>
      <c r="IHB106" s="25"/>
      <c r="IHC106" s="25"/>
      <c r="IHD106" s="25"/>
      <c r="IHE106" s="25"/>
      <c r="IHF106" s="25"/>
      <c r="IHG106" s="25"/>
      <c r="IHH106" s="25"/>
      <c r="IHI106" s="25"/>
      <c r="IHJ106" s="25"/>
      <c r="IHK106" s="25"/>
      <c r="IHL106" s="25"/>
      <c r="IHM106" s="25"/>
      <c r="IHN106" s="25"/>
      <c r="IHO106" s="25"/>
      <c r="IHP106" s="25"/>
      <c r="IHQ106" s="25"/>
      <c r="IHR106" s="25"/>
      <c r="IHS106" s="25"/>
      <c r="IHT106" s="25"/>
      <c r="IHU106" s="25"/>
      <c r="IHV106" s="25"/>
      <c r="IHW106" s="25"/>
      <c r="IHX106" s="25"/>
      <c r="IHY106" s="25"/>
      <c r="IHZ106" s="25"/>
      <c r="IIA106" s="25"/>
      <c r="IIB106" s="25"/>
      <c r="IIC106" s="25"/>
      <c r="IID106" s="25"/>
      <c r="IIE106" s="25"/>
      <c r="IIF106" s="25"/>
      <c r="IIG106" s="25"/>
      <c r="IIH106" s="25"/>
      <c r="III106" s="25"/>
      <c r="IIJ106" s="25"/>
      <c r="IIK106" s="25"/>
      <c r="IIL106" s="25"/>
      <c r="IIM106" s="25"/>
      <c r="IIN106" s="25"/>
      <c r="IIO106" s="25"/>
      <c r="IIP106" s="25"/>
      <c r="IIQ106" s="25"/>
      <c r="IIR106" s="25"/>
      <c r="IIS106" s="25"/>
      <c r="IIT106" s="25"/>
      <c r="IIU106" s="25"/>
      <c r="IIV106" s="25"/>
      <c r="IIW106" s="25"/>
      <c r="IIX106" s="25"/>
      <c r="IIY106" s="25"/>
      <c r="IIZ106" s="25"/>
      <c r="IJA106" s="25"/>
      <c r="IJB106" s="25"/>
      <c r="IJC106" s="25"/>
      <c r="IJD106" s="25"/>
      <c r="IJE106" s="25"/>
      <c r="IJF106" s="25"/>
      <c r="IJG106" s="25"/>
      <c r="IJH106" s="25"/>
      <c r="IJI106" s="25"/>
      <c r="IJJ106" s="25"/>
      <c r="IJK106" s="25"/>
      <c r="IJL106" s="25"/>
      <c r="IJM106" s="25"/>
      <c r="IJN106" s="25"/>
      <c r="IJO106" s="25"/>
      <c r="IJP106" s="25"/>
      <c r="IJQ106" s="25"/>
      <c r="IJR106" s="25"/>
      <c r="IJS106" s="25"/>
      <c r="IJT106" s="25"/>
      <c r="IJU106" s="25"/>
      <c r="IJV106" s="25"/>
      <c r="IJW106" s="25"/>
      <c r="IJX106" s="25"/>
      <c r="IJY106" s="25"/>
      <c r="IJZ106" s="25"/>
      <c r="IKA106" s="25"/>
      <c r="IKB106" s="25"/>
      <c r="IKC106" s="25"/>
      <c r="IKD106" s="25"/>
      <c r="IKE106" s="25"/>
      <c r="IKF106" s="25"/>
      <c r="IKG106" s="25"/>
      <c r="IKH106" s="25"/>
      <c r="IKI106" s="25"/>
      <c r="IKJ106" s="25"/>
      <c r="IKK106" s="25"/>
      <c r="IKL106" s="25"/>
      <c r="IKM106" s="25"/>
      <c r="IKN106" s="25"/>
      <c r="IKO106" s="25"/>
      <c r="IKP106" s="25"/>
      <c r="IKQ106" s="25"/>
      <c r="IKR106" s="25"/>
      <c r="IKS106" s="25"/>
      <c r="IKT106" s="25"/>
      <c r="IKU106" s="25"/>
      <c r="IKV106" s="25"/>
      <c r="IKW106" s="25"/>
      <c r="IKX106" s="25"/>
      <c r="IKY106" s="25"/>
      <c r="IKZ106" s="25"/>
      <c r="ILA106" s="25"/>
      <c r="ILB106" s="25"/>
      <c r="ILC106" s="25"/>
      <c r="ILD106" s="25"/>
      <c r="ILE106" s="25"/>
      <c r="ILF106" s="25"/>
      <c r="ILG106" s="25"/>
      <c r="ILH106" s="25"/>
      <c r="ILI106" s="25"/>
      <c r="ILJ106" s="25"/>
      <c r="ILK106" s="25"/>
      <c r="ILL106" s="25"/>
      <c r="ILM106" s="25"/>
      <c r="ILN106" s="25"/>
      <c r="ILO106" s="25"/>
      <c r="ILP106" s="25"/>
      <c r="ILQ106" s="25"/>
      <c r="ILR106" s="25"/>
      <c r="ILS106" s="25"/>
      <c r="ILT106" s="25"/>
      <c r="ILU106" s="25"/>
      <c r="ILV106" s="25"/>
      <c r="ILW106" s="25"/>
      <c r="ILX106" s="25"/>
      <c r="ILY106" s="25"/>
      <c r="ILZ106" s="25"/>
      <c r="IMA106" s="25"/>
      <c r="IMB106" s="25"/>
      <c r="IMC106" s="25"/>
      <c r="IMD106" s="25"/>
      <c r="IME106" s="25"/>
      <c r="IMF106" s="25"/>
      <c r="IMG106" s="25"/>
      <c r="IMH106" s="25"/>
      <c r="IMI106" s="25"/>
      <c r="IMJ106" s="25"/>
      <c r="IMK106" s="25"/>
      <c r="IML106" s="25"/>
      <c r="IMM106" s="25"/>
      <c r="IMN106" s="25"/>
      <c r="IMO106" s="25"/>
      <c r="IMP106" s="25"/>
      <c r="IMQ106" s="25"/>
      <c r="IMR106" s="25"/>
      <c r="IMS106" s="25"/>
      <c r="IMT106" s="25"/>
      <c r="IMU106" s="25"/>
      <c r="IMV106" s="25"/>
      <c r="IMW106" s="25"/>
      <c r="IMX106" s="25"/>
      <c r="IMY106" s="25"/>
      <c r="IMZ106" s="25"/>
      <c r="INA106" s="25"/>
      <c r="INB106" s="25"/>
      <c r="INC106" s="25"/>
      <c r="IND106" s="25"/>
      <c r="INE106" s="25"/>
      <c r="INF106" s="25"/>
      <c r="ING106" s="25"/>
      <c r="INH106" s="25"/>
      <c r="INI106" s="25"/>
      <c r="INJ106" s="25"/>
      <c r="INK106" s="25"/>
      <c r="INL106" s="25"/>
      <c r="INM106" s="25"/>
      <c r="INN106" s="25"/>
      <c r="INO106" s="25"/>
      <c r="INP106" s="25"/>
      <c r="INQ106" s="25"/>
      <c r="INR106" s="25"/>
      <c r="INS106" s="25"/>
      <c r="INT106" s="25"/>
      <c r="INU106" s="25"/>
      <c r="INV106" s="25"/>
      <c r="INW106" s="25"/>
      <c r="INX106" s="25"/>
      <c r="INY106" s="25"/>
      <c r="INZ106" s="25"/>
      <c r="IOA106" s="25"/>
      <c r="IOB106" s="25"/>
      <c r="IOC106" s="25"/>
      <c r="IOD106" s="25"/>
      <c r="IOE106" s="25"/>
      <c r="IOF106" s="25"/>
      <c r="IOG106" s="25"/>
      <c r="IOH106" s="25"/>
      <c r="IOI106" s="25"/>
      <c r="IOJ106" s="25"/>
      <c r="IOK106" s="25"/>
      <c r="IOL106" s="25"/>
      <c r="IOM106" s="25"/>
      <c r="ION106" s="25"/>
      <c r="IOO106" s="25"/>
      <c r="IOP106" s="25"/>
      <c r="IOQ106" s="25"/>
      <c r="IOR106" s="25"/>
      <c r="IOS106" s="25"/>
      <c r="IOT106" s="25"/>
      <c r="IOU106" s="25"/>
      <c r="IOV106" s="25"/>
      <c r="IOW106" s="25"/>
      <c r="IOX106" s="25"/>
      <c r="IOY106" s="25"/>
      <c r="IOZ106" s="25"/>
      <c r="IPA106" s="25"/>
      <c r="IPB106" s="25"/>
      <c r="IPC106" s="25"/>
      <c r="IPD106" s="25"/>
      <c r="IPE106" s="25"/>
      <c r="IPF106" s="25"/>
      <c r="IPG106" s="25"/>
      <c r="IPH106" s="25"/>
      <c r="IPI106" s="25"/>
      <c r="IPJ106" s="25"/>
      <c r="IPK106" s="25"/>
      <c r="IPL106" s="25"/>
      <c r="IPM106" s="25"/>
      <c r="IPN106" s="25"/>
      <c r="IPO106" s="25"/>
      <c r="IPP106" s="25"/>
      <c r="IPQ106" s="25"/>
      <c r="IPR106" s="25"/>
      <c r="IPS106" s="25"/>
      <c r="IPT106" s="25"/>
      <c r="IPU106" s="25"/>
      <c r="IPV106" s="25"/>
      <c r="IPW106" s="25"/>
      <c r="IPX106" s="25"/>
      <c r="IPY106" s="25"/>
      <c r="IPZ106" s="25"/>
      <c r="IQA106" s="25"/>
      <c r="IQB106" s="25"/>
      <c r="IQC106" s="25"/>
      <c r="IQD106" s="25"/>
      <c r="IQE106" s="25"/>
      <c r="IQF106" s="25"/>
      <c r="IQG106" s="25"/>
      <c r="IQH106" s="25"/>
      <c r="IQI106" s="25"/>
      <c r="IQJ106" s="25"/>
      <c r="IQK106" s="25"/>
      <c r="IQL106" s="25"/>
      <c r="IQM106" s="25"/>
      <c r="IQN106" s="25"/>
      <c r="IQO106" s="25"/>
      <c r="IQP106" s="25"/>
      <c r="IQQ106" s="25"/>
      <c r="IQR106" s="25"/>
      <c r="IQS106" s="25"/>
      <c r="IQT106" s="25"/>
      <c r="IQU106" s="25"/>
      <c r="IQV106" s="25"/>
      <c r="IQW106" s="25"/>
      <c r="IQX106" s="25"/>
      <c r="IQY106" s="25"/>
      <c r="IQZ106" s="25"/>
      <c r="IRA106" s="25"/>
      <c r="IRB106" s="25"/>
      <c r="IRC106" s="25"/>
      <c r="IRD106" s="25"/>
      <c r="IRE106" s="25"/>
      <c r="IRF106" s="25"/>
      <c r="IRG106" s="25"/>
      <c r="IRH106" s="25"/>
      <c r="IRI106" s="25"/>
      <c r="IRJ106" s="25"/>
      <c r="IRK106" s="25"/>
      <c r="IRL106" s="25"/>
      <c r="IRM106" s="25"/>
      <c r="IRN106" s="25"/>
      <c r="IRO106" s="25"/>
      <c r="IRP106" s="25"/>
      <c r="IRQ106" s="25"/>
      <c r="IRR106" s="25"/>
      <c r="IRS106" s="25"/>
      <c r="IRT106" s="25"/>
      <c r="IRU106" s="25"/>
      <c r="IRV106" s="25"/>
      <c r="IRW106" s="25"/>
      <c r="IRX106" s="25"/>
      <c r="IRY106" s="25"/>
      <c r="IRZ106" s="25"/>
      <c r="ISA106" s="25"/>
      <c r="ISB106" s="25"/>
      <c r="ISC106" s="25"/>
      <c r="ISD106" s="25"/>
      <c r="ISE106" s="25"/>
      <c r="ISF106" s="25"/>
      <c r="ISG106" s="25"/>
      <c r="ISH106" s="25"/>
      <c r="ISI106" s="25"/>
      <c r="ISJ106" s="25"/>
      <c r="ISK106" s="25"/>
      <c r="ISL106" s="25"/>
      <c r="ISM106" s="25"/>
      <c r="ISN106" s="25"/>
      <c r="ISO106" s="25"/>
      <c r="ISP106" s="25"/>
      <c r="ISQ106" s="25"/>
      <c r="ISR106" s="25"/>
      <c r="ISS106" s="25"/>
      <c r="IST106" s="25"/>
      <c r="ISU106" s="25"/>
      <c r="ISV106" s="25"/>
      <c r="ISW106" s="25"/>
      <c r="ISX106" s="25"/>
      <c r="ISY106" s="25"/>
      <c r="ISZ106" s="25"/>
      <c r="ITA106" s="25"/>
      <c r="ITB106" s="25"/>
      <c r="ITC106" s="25"/>
      <c r="ITD106" s="25"/>
      <c r="ITE106" s="25"/>
      <c r="ITF106" s="25"/>
      <c r="ITG106" s="25"/>
      <c r="ITH106" s="25"/>
      <c r="ITI106" s="25"/>
      <c r="ITJ106" s="25"/>
      <c r="ITK106" s="25"/>
      <c r="ITL106" s="25"/>
      <c r="ITM106" s="25"/>
      <c r="ITN106" s="25"/>
      <c r="ITO106" s="25"/>
      <c r="ITP106" s="25"/>
      <c r="ITQ106" s="25"/>
      <c r="ITR106" s="25"/>
      <c r="ITS106" s="25"/>
      <c r="ITT106" s="25"/>
      <c r="ITU106" s="25"/>
      <c r="ITV106" s="25"/>
      <c r="ITW106" s="25"/>
      <c r="ITX106" s="25"/>
      <c r="ITY106" s="25"/>
      <c r="ITZ106" s="25"/>
      <c r="IUA106" s="25"/>
      <c r="IUB106" s="25"/>
      <c r="IUC106" s="25"/>
      <c r="IUD106" s="25"/>
      <c r="IUE106" s="25"/>
      <c r="IUF106" s="25"/>
      <c r="IUG106" s="25"/>
      <c r="IUH106" s="25"/>
      <c r="IUI106" s="25"/>
      <c r="IUJ106" s="25"/>
      <c r="IUK106" s="25"/>
      <c r="IUL106" s="25"/>
      <c r="IUM106" s="25"/>
      <c r="IUN106" s="25"/>
      <c r="IUO106" s="25"/>
      <c r="IUP106" s="25"/>
      <c r="IUQ106" s="25"/>
      <c r="IUR106" s="25"/>
      <c r="IUS106" s="25"/>
      <c r="IUT106" s="25"/>
      <c r="IUU106" s="25"/>
      <c r="IUV106" s="25"/>
      <c r="IUW106" s="25"/>
      <c r="IUX106" s="25"/>
      <c r="IUY106" s="25"/>
      <c r="IUZ106" s="25"/>
      <c r="IVA106" s="25"/>
      <c r="IVB106" s="25"/>
      <c r="IVC106" s="25"/>
      <c r="IVD106" s="25"/>
      <c r="IVE106" s="25"/>
      <c r="IVF106" s="25"/>
      <c r="IVG106" s="25"/>
      <c r="IVH106" s="25"/>
      <c r="IVI106" s="25"/>
      <c r="IVJ106" s="25"/>
      <c r="IVK106" s="25"/>
      <c r="IVL106" s="25"/>
      <c r="IVM106" s="25"/>
      <c r="IVN106" s="25"/>
      <c r="IVO106" s="25"/>
      <c r="IVP106" s="25"/>
      <c r="IVQ106" s="25"/>
      <c r="IVR106" s="25"/>
      <c r="IVS106" s="25"/>
      <c r="IVT106" s="25"/>
      <c r="IVU106" s="25"/>
      <c r="IVV106" s="25"/>
      <c r="IVW106" s="25"/>
      <c r="IVX106" s="25"/>
      <c r="IVY106" s="25"/>
      <c r="IVZ106" s="25"/>
      <c r="IWA106" s="25"/>
      <c r="IWB106" s="25"/>
      <c r="IWC106" s="25"/>
      <c r="IWD106" s="25"/>
      <c r="IWE106" s="25"/>
      <c r="IWF106" s="25"/>
      <c r="IWG106" s="25"/>
      <c r="IWH106" s="25"/>
      <c r="IWI106" s="25"/>
      <c r="IWJ106" s="25"/>
      <c r="IWK106" s="25"/>
      <c r="IWL106" s="25"/>
      <c r="IWM106" s="25"/>
      <c r="IWN106" s="25"/>
      <c r="IWO106" s="25"/>
      <c r="IWP106" s="25"/>
      <c r="IWQ106" s="25"/>
      <c r="IWR106" s="25"/>
      <c r="IWS106" s="25"/>
      <c r="IWT106" s="25"/>
      <c r="IWU106" s="25"/>
      <c r="IWV106" s="25"/>
      <c r="IWW106" s="25"/>
      <c r="IWX106" s="25"/>
      <c r="IWY106" s="25"/>
      <c r="IWZ106" s="25"/>
      <c r="IXA106" s="25"/>
      <c r="IXB106" s="25"/>
      <c r="IXC106" s="25"/>
      <c r="IXD106" s="25"/>
      <c r="IXE106" s="25"/>
      <c r="IXF106" s="25"/>
      <c r="IXG106" s="25"/>
      <c r="IXH106" s="25"/>
      <c r="IXI106" s="25"/>
      <c r="IXJ106" s="25"/>
      <c r="IXK106" s="25"/>
      <c r="IXL106" s="25"/>
      <c r="IXM106" s="25"/>
      <c r="IXN106" s="25"/>
      <c r="IXO106" s="25"/>
      <c r="IXP106" s="25"/>
      <c r="IXQ106" s="25"/>
      <c r="IXR106" s="25"/>
      <c r="IXS106" s="25"/>
      <c r="IXT106" s="25"/>
      <c r="IXU106" s="25"/>
      <c r="IXV106" s="25"/>
      <c r="IXW106" s="25"/>
      <c r="IXX106" s="25"/>
      <c r="IXY106" s="25"/>
      <c r="IXZ106" s="25"/>
      <c r="IYA106" s="25"/>
      <c r="IYB106" s="25"/>
      <c r="IYC106" s="25"/>
      <c r="IYD106" s="25"/>
      <c r="IYE106" s="25"/>
      <c r="IYF106" s="25"/>
      <c r="IYG106" s="25"/>
      <c r="IYH106" s="25"/>
      <c r="IYI106" s="25"/>
      <c r="IYJ106" s="25"/>
      <c r="IYK106" s="25"/>
      <c r="IYL106" s="25"/>
      <c r="IYM106" s="25"/>
      <c r="IYN106" s="25"/>
      <c r="IYO106" s="25"/>
      <c r="IYP106" s="25"/>
      <c r="IYQ106" s="25"/>
      <c r="IYR106" s="25"/>
      <c r="IYS106" s="25"/>
      <c r="IYT106" s="25"/>
      <c r="IYU106" s="25"/>
      <c r="IYV106" s="25"/>
      <c r="IYW106" s="25"/>
      <c r="IYX106" s="25"/>
      <c r="IYY106" s="25"/>
      <c r="IYZ106" s="25"/>
      <c r="IZA106" s="25"/>
      <c r="IZB106" s="25"/>
      <c r="IZC106" s="25"/>
      <c r="IZD106" s="25"/>
      <c r="IZE106" s="25"/>
      <c r="IZF106" s="25"/>
      <c r="IZG106" s="25"/>
      <c r="IZH106" s="25"/>
      <c r="IZI106" s="25"/>
      <c r="IZJ106" s="25"/>
      <c r="IZK106" s="25"/>
      <c r="IZL106" s="25"/>
      <c r="IZM106" s="25"/>
      <c r="IZN106" s="25"/>
      <c r="IZO106" s="25"/>
      <c r="IZP106" s="25"/>
      <c r="IZQ106" s="25"/>
      <c r="IZR106" s="25"/>
      <c r="IZS106" s="25"/>
      <c r="IZT106" s="25"/>
      <c r="IZU106" s="25"/>
      <c r="IZV106" s="25"/>
      <c r="IZW106" s="25"/>
      <c r="IZX106" s="25"/>
      <c r="IZY106" s="25"/>
      <c r="IZZ106" s="25"/>
      <c r="JAA106" s="25"/>
      <c r="JAB106" s="25"/>
      <c r="JAC106" s="25"/>
      <c r="JAD106" s="25"/>
      <c r="JAE106" s="25"/>
      <c r="JAF106" s="25"/>
      <c r="JAG106" s="25"/>
      <c r="JAH106" s="25"/>
      <c r="JAI106" s="25"/>
      <c r="JAJ106" s="25"/>
      <c r="JAK106" s="25"/>
      <c r="JAL106" s="25"/>
      <c r="JAM106" s="25"/>
      <c r="JAN106" s="25"/>
      <c r="JAO106" s="25"/>
      <c r="JAP106" s="25"/>
      <c r="JAQ106" s="25"/>
      <c r="JAR106" s="25"/>
      <c r="JAS106" s="25"/>
      <c r="JAT106" s="25"/>
      <c r="JAU106" s="25"/>
      <c r="JAV106" s="25"/>
      <c r="JAW106" s="25"/>
      <c r="JAX106" s="25"/>
      <c r="JAY106" s="25"/>
      <c r="JAZ106" s="25"/>
      <c r="JBA106" s="25"/>
      <c r="JBB106" s="25"/>
      <c r="JBC106" s="25"/>
      <c r="JBD106" s="25"/>
      <c r="JBE106" s="25"/>
      <c r="JBF106" s="25"/>
      <c r="JBG106" s="25"/>
      <c r="JBH106" s="25"/>
      <c r="JBI106" s="25"/>
      <c r="JBJ106" s="25"/>
      <c r="JBK106" s="25"/>
      <c r="JBL106" s="25"/>
      <c r="JBM106" s="25"/>
      <c r="JBN106" s="25"/>
      <c r="JBO106" s="25"/>
      <c r="JBP106" s="25"/>
      <c r="JBQ106" s="25"/>
      <c r="JBR106" s="25"/>
      <c r="JBS106" s="25"/>
      <c r="JBT106" s="25"/>
      <c r="JBU106" s="25"/>
      <c r="JBV106" s="25"/>
      <c r="JBW106" s="25"/>
      <c r="JBX106" s="25"/>
      <c r="JBY106" s="25"/>
      <c r="JBZ106" s="25"/>
      <c r="JCA106" s="25"/>
      <c r="JCB106" s="25"/>
      <c r="JCC106" s="25"/>
      <c r="JCD106" s="25"/>
      <c r="JCE106" s="25"/>
      <c r="JCF106" s="25"/>
      <c r="JCG106" s="25"/>
      <c r="JCH106" s="25"/>
      <c r="JCI106" s="25"/>
      <c r="JCJ106" s="25"/>
      <c r="JCK106" s="25"/>
      <c r="JCL106" s="25"/>
      <c r="JCM106" s="25"/>
      <c r="JCN106" s="25"/>
      <c r="JCO106" s="25"/>
      <c r="JCP106" s="25"/>
      <c r="JCQ106" s="25"/>
      <c r="JCR106" s="25"/>
      <c r="JCS106" s="25"/>
      <c r="JCT106" s="25"/>
      <c r="JCU106" s="25"/>
      <c r="JCV106" s="25"/>
      <c r="JCW106" s="25"/>
      <c r="JCX106" s="25"/>
      <c r="JCY106" s="25"/>
      <c r="JCZ106" s="25"/>
      <c r="JDA106" s="25"/>
      <c r="JDB106" s="25"/>
      <c r="JDC106" s="25"/>
      <c r="JDD106" s="25"/>
      <c r="JDE106" s="25"/>
      <c r="JDF106" s="25"/>
      <c r="JDG106" s="25"/>
      <c r="JDH106" s="25"/>
      <c r="JDI106" s="25"/>
      <c r="JDJ106" s="25"/>
      <c r="JDK106" s="25"/>
      <c r="JDL106" s="25"/>
      <c r="JDM106" s="25"/>
      <c r="JDN106" s="25"/>
      <c r="JDO106" s="25"/>
      <c r="JDP106" s="25"/>
      <c r="JDQ106" s="25"/>
      <c r="JDR106" s="25"/>
      <c r="JDS106" s="25"/>
      <c r="JDT106" s="25"/>
      <c r="JDU106" s="25"/>
      <c r="JDV106" s="25"/>
      <c r="JDW106" s="25"/>
      <c r="JDX106" s="25"/>
      <c r="JDY106" s="25"/>
      <c r="JDZ106" s="25"/>
      <c r="JEA106" s="25"/>
      <c r="JEB106" s="25"/>
      <c r="JEC106" s="25"/>
      <c r="JED106" s="25"/>
      <c r="JEE106" s="25"/>
      <c r="JEF106" s="25"/>
      <c r="JEG106" s="25"/>
      <c r="JEH106" s="25"/>
      <c r="JEI106" s="25"/>
      <c r="JEJ106" s="25"/>
      <c r="JEK106" s="25"/>
      <c r="JEL106" s="25"/>
      <c r="JEM106" s="25"/>
      <c r="JEN106" s="25"/>
      <c r="JEO106" s="25"/>
      <c r="JEP106" s="25"/>
      <c r="JEQ106" s="25"/>
      <c r="JER106" s="25"/>
      <c r="JES106" s="25"/>
      <c r="JET106" s="25"/>
      <c r="JEU106" s="25"/>
      <c r="JEV106" s="25"/>
      <c r="JEW106" s="25"/>
      <c r="JEX106" s="25"/>
      <c r="JEY106" s="25"/>
      <c r="JEZ106" s="25"/>
      <c r="JFA106" s="25"/>
      <c r="JFB106" s="25"/>
      <c r="JFC106" s="25"/>
      <c r="JFD106" s="25"/>
      <c r="JFE106" s="25"/>
      <c r="JFF106" s="25"/>
      <c r="JFG106" s="25"/>
      <c r="JFH106" s="25"/>
      <c r="JFI106" s="25"/>
      <c r="JFJ106" s="25"/>
      <c r="JFK106" s="25"/>
      <c r="JFL106" s="25"/>
      <c r="JFM106" s="25"/>
      <c r="JFN106" s="25"/>
      <c r="JFO106" s="25"/>
      <c r="JFP106" s="25"/>
      <c r="JFQ106" s="25"/>
      <c r="JFR106" s="25"/>
      <c r="JFS106" s="25"/>
      <c r="JFT106" s="25"/>
      <c r="JFU106" s="25"/>
      <c r="JFV106" s="25"/>
      <c r="JFW106" s="25"/>
      <c r="JFX106" s="25"/>
      <c r="JFY106" s="25"/>
      <c r="JFZ106" s="25"/>
      <c r="JGA106" s="25"/>
      <c r="JGB106" s="25"/>
      <c r="JGC106" s="25"/>
      <c r="JGD106" s="25"/>
      <c r="JGE106" s="25"/>
      <c r="JGF106" s="25"/>
      <c r="JGG106" s="25"/>
      <c r="JGH106" s="25"/>
      <c r="JGI106" s="25"/>
      <c r="JGJ106" s="25"/>
      <c r="JGK106" s="25"/>
      <c r="JGL106" s="25"/>
      <c r="JGM106" s="25"/>
      <c r="JGN106" s="25"/>
      <c r="JGO106" s="25"/>
      <c r="JGP106" s="25"/>
      <c r="JGQ106" s="25"/>
      <c r="JGR106" s="25"/>
      <c r="JGS106" s="25"/>
      <c r="JGT106" s="25"/>
      <c r="JGU106" s="25"/>
      <c r="JGV106" s="25"/>
      <c r="JGW106" s="25"/>
      <c r="JGX106" s="25"/>
      <c r="JGY106" s="25"/>
      <c r="JGZ106" s="25"/>
      <c r="JHA106" s="25"/>
      <c r="JHB106" s="25"/>
      <c r="JHC106" s="25"/>
      <c r="JHD106" s="25"/>
      <c r="JHE106" s="25"/>
      <c r="JHF106" s="25"/>
      <c r="JHG106" s="25"/>
      <c r="JHH106" s="25"/>
      <c r="JHI106" s="25"/>
      <c r="JHJ106" s="25"/>
      <c r="JHK106" s="25"/>
      <c r="JHL106" s="25"/>
      <c r="JHM106" s="25"/>
      <c r="JHN106" s="25"/>
      <c r="JHO106" s="25"/>
      <c r="JHP106" s="25"/>
      <c r="JHQ106" s="25"/>
      <c r="JHR106" s="25"/>
      <c r="JHS106" s="25"/>
      <c r="JHT106" s="25"/>
      <c r="JHU106" s="25"/>
      <c r="JHV106" s="25"/>
      <c r="JHW106" s="25"/>
      <c r="JHX106" s="25"/>
      <c r="JHY106" s="25"/>
      <c r="JHZ106" s="25"/>
      <c r="JIA106" s="25"/>
      <c r="JIB106" s="25"/>
      <c r="JIC106" s="25"/>
      <c r="JID106" s="25"/>
      <c r="JIE106" s="25"/>
      <c r="JIF106" s="25"/>
      <c r="JIG106" s="25"/>
      <c r="JIH106" s="25"/>
      <c r="JII106" s="25"/>
      <c r="JIJ106" s="25"/>
      <c r="JIK106" s="25"/>
      <c r="JIL106" s="25"/>
      <c r="JIM106" s="25"/>
      <c r="JIN106" s="25"/>
      <c r="JIO106" s="25"/>
      <c r="JIP106" s="25"/>
      <c r="JIQ106" s="25"/>
      <c r="JIR106" s="25"/>
      <c r="JIS106" s="25"/>
      <c r="JIT106" s="25"/>
      <c r="JIU106" s="25"/>
      <c r="JIV106" s="25"/>
      <c r="JIW106" s="25"/>
      <c r="JIX106" s="25"/>
      <c r="JIY106" s="25"/>
      <c r="JIZ106" s="25"/>
      <c r="JJA106" s="25"/>
      <c r="JJB106" s="25"/>
      <c r="JJC106" s="25"/>
      <c r="JJD106" s="25"/>
      <c r="JJE106" s="25"/>
      <c r="JJF106" s="25"/>
      <c r="JJG106" s="25"/>
      <c r="JJH106" s="25"/>
      <c r="JJI106" s="25"/>
      <c r="JJJ106" s="25"/>
      <c r="JJK106" s="25"/>
      <c r="JJL106" s="25"/>
      <c r="JJM106" s="25"/>
      <c r="JJN106" s="25"/>
      <c r="JJO106" s="25"/>
      <c r="JJP106" s="25"/>
      <c r="JJQ106" s="25"/>
      <c r="JJR106" s="25"/>
      <c r="JJS106" s="25"/>
      <c r="JJT106" s="25"/>
      <c r="JJU106" s="25"/>
      <c r="JJV106" s="25"/>
      <c r="JJW106" s="25"/>
      <c r="JJX106" s="25"/>
      <c r="JJY106" s="25"/>
      <c r="JJZ106" s="25"/>
      <c r="JKA106" s="25"/>
      <c r="JKB106" s="25"/>
      <c r="JKC106" s="25"/>
      <c r="JKD106" s="25"/>
      <c r="JKE106" s="25"/>
      <c r="JKF106" s="25"/>
      <c r="JKG106" s="25"/>
      <c r="JKH106" s="25"/>
      <c r="JKI106" s="25"/>
      <c r="JKJ106" s="25"/>
      <c r="JKK106" s="25"/>
      <c r="JKL106" s="25"/>
      <c r="JKM106" s="25"/>
      <c r="JKN106" s="25"/>
      <c r="JKO106" s="25"/>
      <c r="JKP106" s="25"/>
      <c r="JKQ106" s="25"/>
      <c r="JKR106" s="25"/>
      <c r="JKS106" s="25"/>
      <c r="JKT106" s="25"/>
      <c r="JKU106" s="25"/>
      <c r="JKV106" s="25"/>
      <c r="JKW106" s="25"/>
      <c r="JKX106" s="25"/>
      <c r="JKY106" s="25"/>
      <c r="JKZ106" s="25"/>
      <c r="JLA106" s="25"/>
      <c r="JLB106" s="25"/>
      <c r="JLC106" s="25"/>
      <c r="JLD106" s="25"/>
      <c r="JLE106" s="25"/>
      <c r="JLF106" s="25"/>
      <c r="JLG106" s="25"/>
      <c r="JLH106" s="25"/>
      <c r="JLI106" s="25"/>
      <c r="JLJ106" s="25"/>
      <c r="JLK106" s="25"/>
      <c r="JLL106" s="25"/>
      <c r="JLM106" s="25"/>
      <c r="JLN106" s="25"/>
      <c r="JLO106" s="25"/>
      <c r="JLP106" s="25"/>
      <c r="JLQ106" s="25"/>
      <c r="JLR106" s="25"/>
      <c r="JLS106" s="25"/>
      <c r="JLT106" s="25"/>
      <c r="JLU106" s="25"/>
      <c r="JLV106" s="25"/>
      <c r="JLW106" s="25"/>
      <c r="JLX106" s="25"/>
      <c r="JLY106" s="25"/>
      <c r="JLZ106" s="25"/>
      <c r="JMA106" s="25"/>
      <c r="JMB106" s="25"/>
      <c r="JMC106" s="25"/>
      <c r="JMD106" s="25"/>
      <c r="JME106" s="25"/>
      <c r="JMF106" s="25"/>
      <c r="JMG106" s="25"/>
      <c r="JMH106" s="25"/>
      <c r="JMI106" s="25"/>
      <c r="JMJ106" s="25"/>
      <c r="JMK106" s="25"/>
      <c r="JML106" s="25"/>
      <c r="JMM106" s="25"/>
      <c r="JMN106" s="25"/>
      <c r="JMO106" s="25"/>
      <c r="JMP106" s="25"/>
      <c r="JMQ106" s="25"/>
      <c r="JMR106" s="25"/>
      <c r="JMS106" s="25"/>
      <c r="JMT106" s="25"/>
      <c r="JMU106" s="25"/>
      <c r="JMV106" s="25"/>
      <c r="JMW106" s="25"/>
      <c r="JMX106" s="25"/>
      <c r="JMY106" s="25"/>
      <c r="JMZ106" s="25"/>
      <c r="JNA106" s="25"/>
      <c r="JNB106" s="25"/>
      <c r="JNC106" s="25"/>
      <c r="JND106" s="25"/>
      <c r="JNE106" s="25"/>
      <c r="JNF106" s="25"/>
      <c r="JNG106" s="25"/>
      <c r="JNH106" s="25"/>
      <c r="JNI106" s="25"/>
      <c r="JNJ106" s="25"/>
      <c r="JNK106" s="25"/>
      <c r="JNL106" s="25"/>
      <c r="JNM106" s="25"/>
      <c r="JNN106" s="25"/>
      <c r="JNO106" s="25"/>
      <c r="JNP106" s="25"/>
      <c r="JNQ106" s="25"/>
      <c r="JNR106" s="25"/>
      <c r="JNS106" s="25"/>
      <c r="JNT106" s="25"/>
      <c r="JNU106" s="25"/>
      <c r="JNV106" s="25"/>
      <c r="JNW106" s="25"/>
      <c r="JNX106" s="25"/>
      <c r="JNY106" s="25"/>
      <c r="JNZ106" s="25"/>
      <c r="JOA106" s="25"/>
      <c r="JOB106" s="25"/>
      <c r="JOC106" s="25"/>
      <c r="JOD106" s="25"/>
      <c r="JOE106" s="25"/>
      <c r="JOF106" s="25"/>
      <c r="JOG106" s="25"/>
      <c r="JOH106" s="25"/>
      <c r="JOI106" s="25"/>
      <c r="JOJ106" s="25"/>
      <c r="JOK106" s="25"/>
      <c r="JOL106" s="25"/>
      <c r="JOM106" s="25"/>
      <c r="JON106" s="25"/>
      <c r="JOO106" s="25"/>
      <c r="JOP106" s="25"/>
      <c r="JOQ106" s="25"/>
      <c r="JOR106" s="25"/>
      <c r="JOS106" s="25"/>
      <c r="JOT106" s="25"/>
      <c r="JOU106" s="25"/>
      <c r="JOV106" s="25"/>
      <c r="JOW106" s="25"/>
      <c r="JOX106" s="25"/>
      <c r="JOY106" s="25"/>
      <c r="JOZ106" s="25"/>
      <c r="JPA106" s="25"/>
      <c r="JPB106" s="25"/>
      <c r="JPC106" s="25"/>
      <c r="JPD106" s="25"/>
      <c r="JPE106" s="25"/>
      <c r="JPF106" s="25"/>
      <c r="JPG106" s="25"/>
      <c r="JPH106" s="25"/>
      <c r="JPI106" s="25"/>
      <c r="JPJ106" s="25"/>
      <c r="JPK106" s="25"/>
      <c r="JPL106" s="25"/>
      <c r="JPM106" s="25"/>
      <c r="JPN106" s="25"/>
      <c r="JPO106" s="25"/>
      <c r="JPP106" s="25"/>
      <c r="JPQ106" s="25"/>
      <c r="JPR106" s="25"/>
      <c r="JPS106" s="25"/>
      <c r="JPT106" s="25"/>
      <c r="JPU106" s="25"/>
      <c r="JPV106" s="25"/>
      <c r="JPW106" s="25"/>
      <c r="JPX106" s="25"/>
      <c r="JPY106" s="25"/>
      <c r="JPZ106" s="25"/>
      <c r="JQA106" s="25"/>
      <c r="JQB106" s="25"/>
      <c r="JQC106" s="25"/>
      <c r="JQD106" s="25"/>
      <c r="JQE106" s="25"/>
      <c r="JQF106" s="25"/>
      <c r="JQG106" s="25"/>
      <c r="JQH106" s="25"/>
      <c r="JQI106" s="25"/>
      <c r="JQJ106" s="25"/>
      <c r="JQK106" s="25"/>
      <c r="JQL106" s="25"/>
      <c r="JQM106" s="25"/>
      <c r="JQN106" s="25"/>
      <c r="JQO106" s="25"/>
      <c r="JQP106" s="25"/>
      <c r="JQQ106" s="25"/>
      <c r="JQR106" s="25"/>
      <c r="JQS106" s="25"/>
      <c r="JQT106" s="25"/>
      <c r="JQU106" s="25"/>
      <c r="JQV106" s="25"/>
      <c r="JQW106" s="25"/>
      <c r="JQX106" s="25"/>
      <c r="JQY106" s="25"/>
      <c r="JQZ106" s="25"/>
      <c r="JRA106" s="25"/>
      <c r="JRB106" s="25"/>
      <c r="JRC106" s="25"/>
      <c r="JRD106" s="25"/>
      <c r="JRE106" s="25"/>
      <c r="JRF106" s="25"/>
      <c r="JRG106" s="25"/>
      <c r="JRH106" s="25"/>
      <c r="JRI106" s="25"/>
      <c r="JRJ106" s="25"/>
      <c r="JRK106" s="25"/>
      <c r="JRL106" s="25"/>
      <c r="JRM106" s="25"/>
      <c r="JRN106" s="25"/>
      <c r="JRO106" s="25"/>
      <c r="JRP106" s="25"/>
      <c r="JRQ106" s="25"/>
      <c r="JRR106" s="25"/>
      <c r="JRS106" s="25"/>
      <c r="JRT106" s="25"/>
      <c r="JRU106" s="25"/>
      <c r="JRV106" s="25"/>
      <c r="JRW106" s="25"/>
      <c r="JRX106" s="25"/>
      <c r="JRY106" s="25"/>
      <c r="JRZ106" s="25"/>
      <c r="JSA106" s="25"/>
      <c r="JSB106" s="25"/>
      <c r="JSC106" s="25"/>
      <c r="JSD106" s="25"/>
      <c r="JSE106" s="25"/>
      <c r="JSF106" s="25"/>
      <c r="JSG106" s="25"/>
      <c r="JSH106" s="25"/>
      <c r="JSI106" s="25"/>
      <c r="JSJ106" s="25"/>
      <c r="JSK106" s="25"/>
      <c r="JSL106" s="25"/>
      <c r="JSM106" s="25"/>
      <c r="JSN106" s="25"/>
      <c r="JSO106" s="25"/>
      <c r="JSP106" s="25"/>
      <c r="JSQ106" s="25"/>
      <c r="JSR106" s="25"/>
      <c r="JSS106" s="25"/>
      <c r="JST106" s="25"/>
      <c r="JSU106" s="25"/>
      <c r="JSV106" s="25"/>
      <c r="JSW106" s="25"/>
      <c r="JSX106" s="25"/>
      <c r="JSY106" s="25"/>
      <c r="JSZ106" s="25"/>
      <c r="JTA106" s="25"/>
      <c r="JTB106" s="25"/>
      <c r="JTC106" s="25"/>
      <c r="JTD106" s="25"/>
      <c r="JTE106" s="25"/>
      <c r="JTF106" s="25"/>
      <c r="JTG106" s="25"/>
      <c r="JTH106" s="25"/>
      <c r="JTI106" s="25"/>
      <c r="JTJ106" s="25"/>
      <c r="JTK106" s="25"/>
      <c r="JTL106" s="25"/>
      <c r="JTM106" s="25"/>
      <c r="JTN106" s="25"/>
      <c r="JTO106" s="25"/>
      <c r="JTP106" s="25"/>
      <c r="JTQ106" s="25"/>
      <c r="JTR106" s="25"/>
      <c r="JTS106" s="25"/>
      <c r="JTT106" s="25"/>
      <c r="JTU106" s="25"/>
      <c r="JTV106" s="25"/>
      <c r="JTW106" s="25"/>
      <c r="JTX106" s="25"/>
      <c r="JTY106" s="25"/>
      <c r="JTZ106" s="25"/>
      <c r="JUA106" s="25"/>
      <c r="JUB106" s="25"/>
      <c r="JUC106" s="25"/>
      <c r="JUD106" s="25"/>
      <c r="JUE106" s="25"/>
      <c r="JUF106" s="25"/>
      <c r="JUG106" s="25"/>
      <c r="JUH106" s="25"/>
      <c r="JUI106" s="25"/>
      <c r="JUJ106" s="25"/>
      <c r="JUK106" s="25"/>
      <c r="JUL106" s="25"/>
      <c r="JUM106" s="25"/>
      <c r="JUN106" s="25"/>
      <c r="JUO106" s="25"/>
      <c r="JUP106" s="25"/>
      <c r="JUQ106" s="25"/>
      <c r="JUR106" s="25"/>
      <c r="JUS106" s="25"/>
      <c r="JUT106" s="25"/>
      <c r="JUU106" s="25"/>
      <c r="JUV106" s="25"/>
      <c r="JUW106" s="25"/>
      <c r="JUX106" s="25"/>
      <c r="JUY106" s="25"/>
      <c r="JUZ106" s="25"/>
      <c r="JVA106" s="25"/>
      <c r="JVB106" s="25"/>
      <c r="JVC106" s="25"/>
      <c r="JVD106" s="25"/>
      <c r="JVE106" s="25"/>
      <c r="JVF106" s="25"/>
      <c r="JVG106" s="25"/>
      <c r="JVH106" s="25"/>
      <c r="JVI106" s="25"/>
      <c r="JVJ106" s="25"/>
      <c r="JVK106" s="25"/>
      <c r="JVL106" s="25"/>
      <c r="JVM106" s="25"/>
      <c r="JVN106" s="25"/>
      <c r="JVO106" s="25"/>
      <c r="JVP106" s="25"/>
      <c r="JVQ106" s="25"/>
      <c r="JVR106" s="25"/>
      <c r="JVS106" s="25"/>
      <c r="JVT106" s="25"/>
      <c r="JVU106" s="25"/>
      <c r="JVV106" s="25"/>
      <c r="JVW106" s="25"/>
      <c r="JVX106" s="25"/>
      <c r="JVY106" s="25"/>
      <c r="JVZ106" s="25"/>
      <c r="JWA106" s="25"/>
      <c r="JWB106" s="25"/>
      <c r="JWC106" s="25"/>
      <c r="JWD106" s="25"/>
      <c r="JWE106" s="25"/>
      <c r="JWF106" s="25"/>
      <c r="JWG106" s="25"/>
      <c r="JWH106" s="25"/>
      <c r="JWI106" s="25"/>
      <c r="JWJ106" s="25"/>
      <c r="JWK106" s="25"/>
      <c r="JWL106" s="25"/>
      <c r="JWM106" s="25"/>
      <c r="JWN106" s="25"/>
      <c r="JWO106" s="25"/>
      <c r="JWP106" s="25"/>
      <c r="JWQ106" s="25"/>
      <c r="JWR106" s="25"/>
      <c r="JWS106" s="25"/>
      <c r="JWT106" s="25"/>
      <c r="JWU106" s="25"/>
      <c r="JWV106" s="25"/>
      <c r="JWW106" s="25"/>
      <c r="JWX106" s="25"/>
      <c r="JWY106" s="25"/>
      <c r="JWZ106" s="25"/>
      <c r="JXA106" s="25"/>
      <c r="JXB106" s="25"/>
      <c r="JXC106" s="25"/>
      <c r="JXD106" s="25"/>
      <c r="JXE106" s="25"/>
      <c r="JXF106" s="25"/>
      <c r="JXG106" s="25"/>
      <c r="JXH106" s="25"/>
      <c r="JXI106" s="25"/>
      <c r="JXJ106" s="25"/>
      <c r="JXK106" s="25"/>
      <c r="JXL106" s="25"/>
      <c r="JXM106" s="25"/>
      <c r="JXN106" s="25"/>
      <c r="JXO106" s="25"/>
      <c r="JXP106" s="25"/>
      <c r="JXQ106" s="25"/>
      <c r="JXR106" s="25"/>
      <c r="JXS106" s="25"/>
      <c r="JXT106" s="25"/>
      <c r="JXU106" s="25"/>
      <c r="JXV106" s="25"/>
      <c r="JXW106" s="25"/>
      <c r="JXX106" s="25"/>
      <c r="JXY106" s="25"/>
      <c r="JXZ106" s="25"/>
      <c r="JYA106" s="25"/>
      <c r="JYB106" s="25"/>
      <c r="JYC106" s="25"/>
      <c r="JYD106" s="25"/>
      <c r="JYE106" s="25"/>
      <c r="JYF106" s="25"/>
      <c r="JYG106" s="25"/>
      <c r="JYH106" s="25"/>
      <c r="JYI106" s="25"/>
      <c r="JYJ106" s="25"/>
      <c r="JYK106" s="25"/>
      <c r="JYL106" s="25"/>
      <c r="JYM106" s="25"/>
      <c r="JYN106" s="25"/>
      <c r="JYO106" s="25"/>
      <c r="JYP106" s="25"/>
      <c r="JYQ106" s="25"/>
      <c r="JYR106" s="25"/>
      <c r="JYS106" s="25"/>
      <c r="JYT106" s="25"/>
      <c r="JYU106" s="25"/>
      <c r="JYV106" s="25"/>
      <c r="JYW106" s="25"/>
      <c r="JYX106" s="25"/>
      <c r="JYY106" s="25"/>
      <c r="JYZ106" s="25"/>
      <c r="JZA106" s="25"/>
      <c r="JZB106" s="25"/>
      <c r="JZC106" s="25"/>
      <c r="JZD106" s="25"/>
      <c r="JZE106" s="25"/>
      <c r="JZF106" s="25"/>
      <c r="JZG106" s="25"/>
      <c r="JZH106" s="25"/>
      <c r="JZI106" s="25"/>
      <c r="JZJ106" s="25"/>
      <c r="JZK106" s="25"/>
      <c r="JZL106" s="25"/>
      <c r="JZM106" s="25"/>
      <c r="JZN106" s="25"/>
      <c r="JZO106" s="25"/>
      <c r="JZP106" s="25"/>
      <c r="JZQ106" s="25"/>
      <c r="JZR106" s="25"/>
      <c r="JZS106" s="25"/>
      <c r="JZT106" s="25"/>
      <c r="JZU106" s="25"/>
      <c r="JZV106" s="25"/>
      <c r="JZW106" s="25"/>
      <c r="JZX106" s="25"/>
      <c r="JZY106" s="25"/>
      <c r="JZZ106" s="25"/>
      <c r="KAA106" s="25"/>
      <c r="KAB106" s="25"/>
      <c r="KAC106" s="25"/>
      <c r="KAD106" s="25"/>
      <c r="KAE106" s="25"/>
      <c r="KAF106" s="25"/>
      <c r="KAG106" s="25"/>
      <c r="KAH106" s="25"/>
      <c r="KAI106" s="25"/>
      <c r="KAJ106" s="25"/>
      <c r="KAK106" s="25"/>
      <c r="KAL106" s="25"/>
      <c r="KAM106" s="25"/>
      <c r="KAN106" s="25"/>
      <c r="KAO106" s="25"/>
      <c r="KAP106" s="25"/>
      <c r="KAQ106" s="25"/>
      <c r="KAR106" s="25"/>
      <c r="KAS106" s="25"/>
      <c r="KAT106" s="25"/>
      <c r="KAU106" s="25"/>
      <c r="KAV106" s="25"/>
      <c r="KAW106" s="25"/>
      <c r="KAX106" s="25"/>
      <c r="KAY106" s="25"/>
      <c r="KAZ106" s="25"/>
      <c r="KBA106" s="25"/>
      <c r="KBB106" s="25"/>
      <c r="KBC106" s="25"/>
      <c r="KBD106" s="25"/>
      <c r="KBE106" s="25"/>
      <c r="KBF106" s="25"/>
      <c r="KBG106" s="25"/>
      <c r="KBH106" s="25"/>
      <c r="KBI106" s="25"/>
      <c r="KBJ106" s="25"/>
      <c r="KBK106" s="25"/>
      <c r="KBL106" s="25"/>
      <c r="KBM106" s="25"/>
      <c r="KBN106" s="25"/>
      <c r="KBO106" s="25"/>
      <c r="KBP106" s="25"/>
      <c r="KBQ106" s="25"/>
      <c r="KBR106" s="25"/>
      <c r="KBS106" s="25"/>
      <c r="KBT106" s="25"/>
      <c r="KBU106" s="25"/>
      <c r="KBV106" s="25"/>
      <c r="KBW106" s="25"/>
      <c r="KBX106" s="25"/>
      <c r="KBY106" s="25"/>
      <c r="KBZ106" s="25"/>
      <c r="KCA106" s="25"/>
      <c r="KCB106" s="25"/>
      <c r="KCC106" s="25"/>
      <c r="KCD106" s="25"/>
      <c r="KCE106" s="25"/>
      <c r="KCF106" s="25"/>
      <c r="KCG106" s="25"/>
      <c r="KCH106" s="25"/>
      <c r="KCI106" s="25"/>
      <c r="KCJ106" s="25"/>
      <c r="KCK106" s="25"/>
      <c r="KCL106" s="25"/>
      <c r="KCM106" s="25"/>
      <c r="KCN106" s="25"/>
      <c r="KCO106" s="25"/>
      <c r="KCP106" s="25"/>
      <c r="KCQ106" s="25"/>
      <c r="KCR106" s="25"/>
      <c r="KCS106" s="25"/>
      <c r="KCT106" s="25"/>
      <c r="KCU106" s="25"/>
      <c r="KCV106" s="25"/>
      <c r="KCW106" s="25"/>
      <c r="KCX106" s="25"/>
      <c r="KCY106" s="25"/>
      <c r="KCZ106" s="25"/>
      <c r="KDA106" s="25"/>
      <c r="KDB106" s="25"/>
      <c r="KDC106" s="25"/>
      <c r="KDD106" s="25"/>
      <c r="KDE106" s="25"/>
      <c r="KDF106" s="25"/>
      <c r="KDG106" s="25"/>
      <c r="KDH106" s="25"/>
      <c r="KDI106" s="25"/>
      <c r="KDJ106" s="25"/>
      <c r="KDK106" s="25"/>
      <c r="KDL106" s="25"/>
      <c r="KDM106" s="25"/>
      <c r="KDN106" s="25"/>
      <c r="KDO106" s="25"/>
      <c r="KDP106" s="25"/>
      <c r="KDQ106" s="25"/>
      <c r="KDR106" s="25"/>
      <c r="KDS106" s="25"/>
      <c r="KDT106" s="25"/>
      <c r="KDU106" s="25"/>
      <c r="KDV106" s="25"/>
      <c r="KDW106" s="25"/>
      <c r="KDX106" s="25"/>
      <c r="KDY106" s="25"/>
      <c r="KDZ106" s="25"/>
      <c r="KEA106" s="25"/>
      <c r="KEB106" s="25"/>
      <c r="KEC106" s="25"/>
      <c r="KED106" s="25"/>
      <c r="KEE106" s="25"/>
      <c r="KEF106" s="25"/>
      <c r="KEG106" s="25"/>
      <c r="KEH106" s="25"/>
      <c r="KEI106" s="25"/>
      <c r="KEJ106" s="25"/>
      <c r="KEK106" s="25"/>
      <c r="KEL106" s="25"/>
      <c r="KEM106" s="25"/>
      <c r="KEN106" s="25"/>
      <c r="KEO106" s="25"/>
      <c r="KEP106" s="25"/>
      <c r="KEQ106" s="25"/>
      <c r="KER106" s="25"/>
      <c r="KES106" s="25"/>
      <c r="KET106" s="25"/>
      <c r="KEU106" s="25"/>
      <c r="KEV106" s="25"/>
      <c r="KEW106" s="25"/>
      <c r="KEX106" s="25"/>
      <c r="KEY106" s="25"/>
      <c r="KEZ106" s="25"/>
      <c r="KFA106" s="25"/>
      <c r="KFB106" s="25"/>
      <c r="KFC106" s="25"/>
      <c r="KFD106" s="25"/>
      <c r="KFE106" s="25"/>
      <c r="KFF106" s="25"/>
      <c r="KFG106" s="25"/>
      <c r="KFH106" s="25"/>
      <c r="KFI106" s="25"/>
      <c r="KFJ106" s="25"/>
      <c r="KFK106" s="25"/>
      <c r="KFL106" s="25"/>
      <c r="KFM106" s="25"/>
      <c r="KFN106" s="25"/>
      <c r="KFO106" s="25"/>
      <c r="KFP106" s="25"/>
      <c r="KFQ106" s="25"/>
      <c r="KFR106" s="25"/>
      <c r="KFS106" s="25"/>
      <c r="KFT106" s="25"/>
      <c r="KFU106" s="25"/>
      <c r="KFV106" s="25"/>
      <c r="KFW106" s="25"/>
      <c r="KFX106" s="25"/>
      <c r="KFY106" s="25"/>
      <c r="KFZ106" s="25"/>
      <c r="KGA106" s="25"/>
      <c r="KGB106" s="25"/>
      <c r="KGC106" s="25"/>
      <c r="KGD106" s="25"/>
      <c r="KGE106" s="25"/>
      <c r="KGF106" s="25"/>
      <c r="KGG106" s="25"/>
      <c r="KGH106" s="25"/>
      <c r="KGI106" s="25"/>
      <c r="KGJ106" s="25"/>
      <c r="KGK106" s="25"/>
      <c r="KGL106" s="25"/>
      <c r="KGM106" s="25"/>
      <c r="KGN106" s="25"/>
      <c r="KGO106" s="25"/>
      <c r="KGP106" s="25"/>
      <c r="KGQ106" s="25"/>
      <c r="KGR106" s="25"/>
      <c r="KGS106" s="25"/>
      <c r="KGT106" s="25"/>
      <c r="KGU106" s="25"/>
      <c r="KGV106" s="25"/>
      <c r="KGW106" s="25"/>
      <c r="KGX106" s="25"/>
      <c r="KGY106" s="25"/>
      <c r="KGZ106" s="25"/>
      <c r="KHA106" s="25"/>
      <c r="KHB106" s="25"/>
      <c r="KHC106" s="25"/>
      <c r="KHD106" s="25"/>
      <c r="KHE106" s="25"/>
      <c r="KHF106" s="25"/>
      <c r="KHG106" s="25"/>
      <c r="KHH106" s="25"/>
      <c r="KHI106" s="25"/>
      <c r="KHJ106" s="25"/>
      <c r="KHK106" s="25"/>
      <c r="KHL106" s="25"/>
      <c r="KHM106" s="25"/>
      <c r="KHN106" s="25"/>
      <c r="KHO106" s="25"/>
      <c r="KHP106" s="25"/>
      <c r="KHQ106" s="25"/>
      <c r="KHR106" s="25"/>
      <c r="KHS106" s="25"/>
      <c r="KHT106" s="25"/>
      <c r="KHU106" s="25"/>
      <c r="KHV106" s="25"/>
      <c r="KHW106" s="25"/>
      <c r="KHX106" s="25"/>
      <c r="KHY106" s="25"/>
      <c r="KHZ106" s="25"/>
      <c r="KIA106" s="25"/>
      <c r="KIB106" s="25"/>
      <c r="KIC106" s="25"/>
      <c r="KID106" s="25"/>
      <c r="KIE106" s="25"/>
      <c r="KIF106" s="25"/>
      <c r="KIG106" s="25"/>
      <c r="KIH106" s="25"/>
      <c r="KII106" s="25"/>
      <c r="KIJ106" s="25"/>
      <c r="KIK106" s="25"/>
      <c r="KIL106" s="25"/>
      <c r="KIM106" s="25"/>
      <c r="KIN106" s="25"/>
      <c r="KIO106" s="25"/>
      <c r="KIP106" s="25"/>
      <c r="KIQ106" s="25"/>
      <c r="KIR106" s="25"/>
      <c r="KIS106" s="25"/>
      <c r="KIT106" s="25"/>
      <c r="KIU106" s="25"/>
      <c r="KIV106" s="25"/>
      <c r="KIW106" s="25"/>
      <c r="KIX106" s="25"/>
      <c r="KIY106" s="25"/>
      <c r="KIZ106" s="25"/>
      <c r="KJA106" s="25"/>
      <c r="KJB106" s="25"/>
      <c r="KJC106" s="25"/>
      <c r="KJD106" s="25"/>
      <c r="KJE106" s="25"/>
      <c r="KJF106" s="25"/>
      <c r="KJG106" s="25"/>
      <c r="KJH106" s="25"/>
      <c r="KJI106" s="25"/>
      <c r="KJJ106" s="25"/>
      <c r="KJK106" s="25"/>
      <c r="KJL106" s="25"/>
      <c r="KJM106" s="25"/>
      <c r="KJN106" s="25"/>
      <c r="KJO106" s="25"/>
      <c r="KJP106" s="25"/>
      <c r="KJQ106" s="25"/>
      <c r="KJR106" s="25"/>
      <c r="KJS106" s="25"/>
      <c r="KJT106" s="25"/>
      <c r="KJU106" s="25"/>
      <c r="KJV106" s="25"/>
      <c r="KJW106" s="25"/>
      <c r="KJX106" s="25"/>
      <c r="KJY106" s="25"/>
      <c r="KJZ106" s="25"/>
      <c r="KKA106" s="25"/>
      <c r="KKB106" s="25"/>
      <c r="KKC106" s="25"/>
      <c r="KKD106" s="25"/>
      <c r="KKE106" s="25"/>
      <c r="KKF106" s="25"/>
      <c r="KKG106" s="25"/>
      <c r="KKH106" s="25"/>
      <c r="KKI106" s="25"/>
      <c r="KKJ106" s="25"/>
      <c r="KKK106" s="25"/>
      <c r="KKL106" s="25"/>
      <c r="KKM106" s="25"/>
      <c r="KKN106" s="25"/>
      <c r="KKO106" s="25"/>
      <c r="KKP106" s="25"/>
      <c r="KKQ106" s="25"/>
      <c r="KKR106" s="25"/>
      <c r="KKS106" s="25"/>
      <c r="KKT106" s="25"/>
      <c r="KKU106" s="25"/>
      <c r="KKV106" s="25"/>
      <c r="KKW106" s="25"/>
      <c r="KKX106" s="25"/>
      <c r="KKY106" s="25"/>
      <c r="KKZ106" s="25"/>
      <c r="KLA106" s="25"/>
      <c r="KLB106" s="25"/>
      <c r="KLC106" s="25"/>
      <c r="KLD106" s="25"/>
      <c r="KLE106" s="25"/>
      <c r="KLF106" s="25"/>
      <c r="KLG106" s="25"/>
      <c r="KLH106" s="25"/>
      <c r="KLI106" s="25"/>
      <c r="KLJ106" s="25"/>
      <c r="KLK106" s="25"/>
      <c r="KLL106" s="25"/>
      <c r="KLM106" s="25"/>
      <c r="KLN106" s="25"/>
      <c r="KLO106" s="25"/>
      <c r="KLP106" s="25"/>
      <c r="KLQ106" s="25"/>
      <c r="KLR106" s="25"/>
      <c r="KLS106" s="25"/>
      <c r="KLT106" s="25"/>
      <c r="KLU106" s="25"/>
      <c r="KLV106" s="25"/>
      <c r="KLW106" s="25"/>
      <c r="KLX106" s="25"/>
      <c r="KLY106" s="25"/>
      <c r="KLZ106" s="25"/>
      <c r="KMA106" s="25"/>
      <c r="KMB106" s="25"/>
      <c r="KMC106" s="25"/>
      <c r="KMD106" s="25"/>
      <c r="KME106" s="25"/>
      <c r="KMF106" s="25"/>
      <c r="KMG106" s="25"/>
      <c r="KMH106" s="25"/>
      <c r="KMI106" s="25"/>
      <c r="KMJ106" s="25"/>
      <c r="KMK106" s="25"/>
      <c r="KML106" s="25"/>
      <c r="KMM106" s="25"/>
      <c r="KMN106" s="25"/>
      <c r="KMO106" s="25"/>
      <c r="KMP106" s="25"/>
      <c r="KMQ106" s="25"/>
      <c r="KMR106" s="25"/>
      <c r="KMS106" s="25"/>
      <c r="KMT106" s="25"/>
      <c r="KMU106" s="25"/>
      <c r="KMV106" s="25"/>
      <c r="KMW106" s="25"/>
      <c r="KMX106" s="25"/>
      <c r="KMY106" s="25"/>
      <c r="KMZ106" s="25"/>
      <c r="KNA106" s="25"/>
      <c r="KNB106" s="25"/>
      <c r="KNC106" s="25"/>
      <c r="KND106" s="25"/>
      <c r="KNE106" s="25"/>
      <c r="KNF106" s="25"/>
      <c r="KNG106" s="25"/>
      <c r="KNH106" s="25"/>
      <c r="KNI106" s="25"/>
      <c r="KNJ106" s="25"/>
      <c r="KNK106" s="25"/>
      <c r="KNL106" s="25"/>
      <c r="KNM106" s="25"/>
      <c r="KNN106" s="25"/>
      <c r="KNO106" s="25"/>
      <c r="KNP106" s="25"/>
      <c r="KNQ106" s="25"/>
      <c r="KNR106" s="25"/>
      <c r="KNS106" s="25"/>
      <c r="KNT106" s="25"/>
      <c r="KNU106" s="25"/>
      <c r="KNV106" s="25"/>
      <c r="KNW106" s="25"/>
      <c r="KNX106" s="25"/>
      <c r="KNY106" s="25"/>
      <c r="KNZ106" s="25"/>
      <c r="KOA106" s="25"/>
      <c r="KOB106" s="25"/>
      <c r="KOC106" s="25"/>
      <c r="KOD106" s="25"/>
      <c r="KOE106" s="25"/>
      <c r="KOF106" s="25"/>
      <c r="KOG106" s="25"/>
      <c r="KOH106" s="25"/>
      <c r="KOI106" s="25"/>
      <c r="KOJ106" s="25"/>
      <c r="KOK106" s="25"/>
      <c r="KOL106" s="25"/>
      <c r="KOM106" s="25"/>
      <c r="KON106" s="25"/>
      <c r="KOO106" s="25"/>
      <c r="KOP106" s="25"/>
      <c r="KOQ106" s="25"/>
      <c r="KOR106" s="25"/>
      <c r="KOS106" s="25"/>
      <c r="KOT106" s="25"/>
      <c r="KOU106" s="25"/>
      <c r="KOV106" s="25"/>
      <c r="KOW106" s="25"/>
      <c r="KOX106" s="25"/>
      <c r="KOY106" s="25"/>
      <c r="KOZ106" s="25"/>
      <c r="KPA106" s="25"/>
      <c r="KPB106" s="25"/>
      <c r="KPC106" s="25"/>
      <c r="KPD106" s="25"/>
      <c r="KPE106" s="25"/>
      <c r="KPF106" s="25"/>
      <c r="KPG106" s="25"/>
      <c r="KPH106" s="25"/>
      <c r="KPI106" s="25"/>
      <c r="KPJ106" s="25"/>
      <c r="KPK106" s="25"/>
      <c r="KPL106" s="25"/>
      <c r="KPM106" s="25"/>
      <c r="KPN106" s="25"/>
      <c r="KPO106" s="25"/>
      <c r="KPP106" s="25"/>
      <c r="KPQ106" s="25"/>
      <c r="KPR106" s="25"/>
      <c r="KPS106" s="25"/>
      <c r="KPT106" s="25"/>
      <c r="KPU106" s="25"/>
      <c r="KPV106" s="25"/>
      <c r="KPW106" s="25"/>
      <c r="KPX106" s="25"/>
      <c r="KPY106" s="25"/>
      <c r="KPZ106" s="25"/>
      <c r="KQA106" s="25"/>
      <c r="KQB106" s="25"/>
      <c r="KQC106" s="25"/>
      <c r="KQD106" s="25"/>
      <c r="KQE106" s="25"/>
      <c r="KQF106" s="25"/>
      <c r="KQG106" s="25"/>
      <c r="KQH106" s="25"/>
      <c r="KQI106" s="25"/>
      <c r="KQJ106" s="25"/>
      <c r="KQK106" s="25"/>
      <c r="KQL106" s="25"/>
      <c r="KQM106" s="25"/>
      <c r="KQN106" s="25"/>
      <c r="KQO106" s="25"/>
      <c r="KQP106" s="25"/>
      <c r="KQQ106" s="25"/>
      <c r="KQR106" s="25"/>
      <c r="KQS106" s="25"/>
      <c r="KQT106" s="25"/>
      <c r="KQU106" s="25"/>
      <c r="KQV106" s="25"/>
      <c r="KQW106" s="25"/>
      <c r="KQX106" s="25"/>
      <c r="KQY106" s="25"/>
      <c r="KQZ106" s="25"/>
      <c r="KRA106" s="25"/>
      <c r="KRB106" s="25"/>
      <c r="KRC106" s="25"/>
      <c r="KRD106" s="25"/>
      <c r="KRE106" s="25"/>
      <c r="KRF106" s="25"/>
      <c r="KRG106" s="25"/>
      <c r="KRH106" s="25"/>
      <c r="KRI106" s="25"/>
      <c r="KRJ106" s="25"/>
      <c r="KRK106" s="25"/>
      <c r="KRL106" s="25"/>
      <c r="KRM106" s="25"/>
      <c r="KRN106" s="25"/>
      <c r="KRO106" s="25"/>
      <c r="KRP106" s="25"/>
      <c r="KRQ106" s="25"/>
      <c r="KRR106" s="25"/>
      <c r="KRS106" s="25"/>
      <c r="KRT106" s="25"/>
      <c r="KRU106" s="25"/>
      <c r="KRV106" s="25"/>
      <c r="KRW106" s="25"/>
      <c r="KRX106" s="25"/>
      <c r="KRY106" s="25"/>
      <c r="KRZ106" s="25"/>
      <c r="KSA106" s="25"/>
      <c r="KSB106" s="25"/>
      <c r="KSC106" s="25"/>
      <c r="KSD106" s="25"/>
      <c r="KSE106" s="25"/>
      <c r="KSF106" s="25"/>
      <c r="KSG106" s="25"/>
      <c r="KSH106" s="25"/>
      <c r="KSI106" s="25"/>
      <c r="KSJ106" s="25"/>
      <c r="KSK106" s="25"/>
      <c r="KSL106" s="25"/>
      <c r="KSM106" s="25"/>
      <c r="KSN106" s="25"/>
      <c r="KSO106" s="25"/>
      <c r="KSP106" s="25"/>
      <c r="KSQ106" s="25"/>
      <c r="KSR106" s="25"/>
      <c r="KSS106" s="25"/>
      <c r="KST106" s="25"/>
      <c r="KSU106" s="25"/>
      <c r="KSV106" s="25"/>
      <c r="KSW106" s="25"/>
      <c r="KSX106" s="25"/>
      <c r="KSY106" s="25"/>
      <c r="KSZ106" s="25"/>
      <c r="KTA106" s="25"/>
      <c r="KTB106" s="25"/>
      <c r="KTC106" s="25"/>
      <c r="KTD106" s="25"/>
      <c r="KTE106" s="25"/>
      <c r="KTF106" s="25"/>
      <c r="KTG106" s="25"/>
      <c r="KTH106" s="25"/>
      <c r="KTI106" s="25"/>
      <c r="KTJ106" s="25"/>
      <c r="KTK106" s="25"/>
      <c r="KTL106" s="25"/>
      <c r="KTM106" s="25"/>
      <c r="KTN106" s="25"/>
      <c r="KTO106" s="25"/>
      <c r="KTP106" s="25"/>
      <c r="KTQ106" s="25"/>
      <c r="KTR106" s="25"/>
      <c r="KTS106" s="25"/>
      <c r="KTT106" s="25"/>
      <c r="KTU106" s="25"/>
      <c r="KTV106" s="25"/>
      <c r="KTW106" s="25"/>
      <c r="KTX106" s="25"/>
      <c r="KTY106" s="25"/>
      <c r="KTZ106" s="25"/>
      <c r="KUA106" s="25"/>
      <c r="KUB106" s="25"/>
      <c r="KUC106" s="25"/>
      <c r="KUD106" s="25"/>
      <c r="KUE106" s="25"/>
      <c r="KUF106" s="25"/>
      <c r="KUG106" s="25"/>
      <c r="KUH106" s="25"/>
      <c r="KUI106" s="25"/>
      <c r="KUJ106" s="25"/>
      <c r="KUK106" s="25"/>
      <c r="KUL106" s="25"/>
      <c r="KUM106" s="25"/>
      <c r="KUN106" s="25"/>
      <c r="KUO106" s="25"/>
      <c r="KUP106" s="25"/>
      <c r="KUQ106" s="25"/>
      <c r="KUR106" s="25"/>
      <c r="KUS106" s="25"/>
      <c r="KUT106" s="25"/>
      <c r="KUU106" s="25"/>
      <c r="KUV106" s="25"/>
      <c r="KUW106" s="25"/>
      <c r="KUX106" s="25"/>
      <c r="KUY106" s="25"/>
      <c r="KUZ106" s="25"/>
      <c r="KVA106" s="25"/>
      <c r="KVB106" s="25"/>
      <c r="KVC106" s="25"/>
      <c r="KVD106" s="25"/>
      <c r="KVE106" s="25"/>
      <c r="KVF106" s="25"/>
      <c r="KVG106" s="25"/>
      <c r="KVH106" s="25"/>
      <c r="KVI106" s="25"/>
      <c r="KVJ106" s="25"/>
      <c r="KVK106" s="25"/>
      <c r="KVL106" s="25"/>
      <c r="KVM106" s="25"/>
      <c r="KVN106" s="25"/>
      <c r="KVO106" s="25"/>
      <c r="KVP106" s="25"/>
      <c r="KVQ106" s="25"/>
      <c r="KVR106" s="25"/>
      <c r="KVS106" s="25"/>
      <c r="KVT106" s="25"/>
      <c r="KVU106" s="25"/>
      <c r="KVV106" s="25"/>
      <c r="KVW106" s="25"/>
      <c r="KVX106" s="25"/>
      <c r="KVY106" s="25"/>
      <c r="KVZ106" s="25"/>
      <c r="KWA106" s="25"/>
      <c r="KWB106" s="25"/>
      <c r="KWC106" s="25"/>
      <c r="KWD106" s="25"/>
      <c r="KWE106" s="25"/>
      <c r="KWF106" s="25"/>
      <c r="KWG106" s="25"/>
      <c r="KWH106" s="25"/>
      <c r="KWI106" s="25"/>
      <c r="KWJ106" s="25"/>
      <c r="KWK106" s="25"/>
      <c r="KWL106" s="25"/>
      <c r="KWM106" s="25"/>
      <c r="KWN106" s="25"/>
      <c r="KWO106" s="25"/>
      <c r="KWP106" s="25"/>
      <c r="KWQ106" s="25"/>
      <c r="KWR106" s="25"/>
      <c r="KWS106" s="25"/>
      <c r="KWT106" s="25"/>
      <c r="KWU106" s="25"/>
      <c r="KWV106" s="25"/>
      <c r="KWW106" s="25"/>
      <c r="KWX106" s="25"/>
      <c r="KWY106" s="25"/>
      <c r="KWZ106" s="25"/>
      <c r="KXA106" s="25"/>
      <c r="KXB106" s="25"/>
      <c r="KXC106" s="25"/>
      <c r="KXD106" s="25"/>
      <c r="KXE106" s="25"/>
      <c r="KXF106" s="25"/>
      <c r="KXG106" s="25"/>
      <c r="KXH106" s="25"/>
      <c r="KXI106" s="25"/>
      <c r="KXJ106" s="25"/>
      <c r="KXK106" s="25"/>
      <c r="KXL106" s="25"/>
      <c r="KXM106" s="25"/>
      <c r="KXN106" s="25"/>
      <c r="KXO106" s="25"/>
      <c r="KXP106" s="25"/>
      <c r="KXQ106" s="25"/>
      <c r="KXR106" s="25"/>
      <c r="KXS106" s="25"/>
      <c r="KXT106" s="25"/>
      <c r="KXU106" s="25"/>
      <c r="KXV106" s="25"/>
      <c r="KXW106" s="25"/>
      <c r="KXX106" s="25"/>
      <c r="KXY106" s="25"/>
      <c r="KXZ106" s="25"/>
      <c r="KYA106" s="25"/>
      <c r="KYB106" s="25"/>
      <c r="KYC106" s="25"/>
      <c r="KYD106" s="25"/>
      <c r="KYE106" s="25"/>
      <c r="KYF106" s="25"/>
      <c r="KYG106" s="25"/>
      <c r="KYH106" s="25"/>
      <c r="KYI106" s="25"/>
      <c r="KYJ106" s="25"/>
      <c r="KYK106" s="25"/>
      <c r="KYL106" s="25"/>
      <c r="KYM106" s="25"/>
      <c r="KYN106" s="25"/>
      <c r="KYO106" s="25"/>
      <c r="KYP106" s="25"/>
      <c r="KYQ106" s="25"/>
      <c r="KYR106" s="25"/>
      <c r="KYS106" s="25"/>
      <c r="KYT106" s="25"/>
      <c r="KYU106" s="25"/>
      <c r="KYV106" s="25"/>
      <c r="KYW106" s="25"/>
      <c r="KYX106" s="25"/>
      <c r="KYY106" s="25"/>
      <c r="KYZ106" s="25"/>
      <c r="KZA106" s="25"/>
      <c r="KZB106" s="25"/>
      <c r="KZC106" s="25"/>
      <c r="KZD106" s="25"/>
      <c r="KZE106" s="25"/>
      <c r="KZF106" s="25"/>
      <c r="KZG106" s="25"/>
      <c r="KZH106" s="25"/>
      <c r="KZI106" s="25"/>
      <c r="KZJ106" s="25"/>
      <c r="KZK106" s="25"/>
      <c r="KZL106" s="25"/>
      <c r="KZM106" s="25"/>
      <c r="KZN106" s="25"/>
      <c r="KZO106" s="25"/>
      <c r="KZP106" s="25"/>
      <c r="KZQ106" s="25"/>
      <c r="KZR106" s="25"/>
      <c r="KZS106" s="25"/>
      <c r="KZT106" s="25"/>
      <c r="KZU106" s="25"/>
      <c r="KZV106" s="25"/>
      <c r="KZW106" s="25"/>
      <c r="KZX106" s="25"/>
      <c r="KZY106" s="25"/>
      <c r="KZZ106" s="25"/>
      <c r="LAA106" s="25"/>
      <c r="LAB106" s="25"/>
      <c r="LAC106" s="25"/>
      <c r="LAD106" s="25"/>
      <c r="LAE106" s="25"/>
      <c r="LAF106" s="25"/>
      <c r="LAG106" s="25"/>
      <c r="LAH106" s="25"/>
      <c r="LAI106" s="25"/>
      <c r="LAJ106" s="25"/>
      <c r="LAK106" s="25"/>
      <c r="LAL106" s="25"/>
      <c r="LAM106" s="25"/>
      <c r="LAN106" s="25"/>
      <c r="LAO106" s="25"/>
      <c r="LAP106" s="25"/>
      <c r="LAQ106" s="25"/>
      <c r="LAR106" s="25"/>
      <c r="LAS106" s="25"/>
      <c r="LAT106" s="25"/>
      <c r="LAU106" s="25"/>
      <c r="LAV106" s="25"/>
      <c r="LAW106" s="25"/>
      <c r="LAX106" s="25"/>
      <c r="LAY106" s="25"/>
      <c r="LAZ106" s="25"/>
      <c r="LBA106" s="25"/>
      <c r="LBB106" s="25"/>
      <c r="LBC106" s="25"/>
      <c r="LBD106" s="25"/>
      <c r="LBE106" s="25"/>
      <c r="LBF106" s="25"/>
      <c r="LBG106" s="25"/>
      <c r="LBH106" s="25"/>
      <c r="LBI106" s="25"/>
      <c r="LBJ106" s="25"/>
      <c r="LBK106" s="25"/>
      <c r="LBL106" s="25"/>
      <c r="LBM106" s="25"/>
      <c r="LBN106" s="25"/>
      <c r="LBO106" s="25"/>
      <c r="LBP106" s="25"/>
      <c r="LBQ106" s="25"/>
      <c r="LBR106" s="25"/>
      <c r="LBS106" s="25"/>
      <c r="LBT106" s="25"/>
      <c r="LBU106" s="25"/>
      <c r="LBV106" s="25"/>
      <c r="LBW106" s="25"/>
      <c r="LBX106" s="25"/>
      <c r="LBY106" s="25"/>
      <c r="LBZ106" s="25"/>
      <c r="LCA106" s="25"/>
      <c r="LCB106" s="25"/>
      <c r="LCC106" s="25"/>
      <c r="LCD106" s="25"/>
      <c r="LCE106" s="25"/>
      <c r="LCF106" s="25"/>
      <c r="LCG106" s="25"/>
      <c r="LCH106" s="25"/>
      <c r="LCI106" s="25"/>
      <c r="LCJ106" s="25"/>
      <c r="LCK106" s="25"/>
      <c r="LCL106" s="25"/>
      <c r="LCM106" s="25"/>
      <c r="LCN106" s="25"/>
      <c r="LCO106" s="25"/>
      <c r="LCP106" s="25"/>
      <c r="LCQ106" s="25"/>
      <c r="LCR106" s="25"/>
      <c r="LCS106" s="25"/>
      <c r="LCT106" s="25"/>
      <c r="LCU106" s="25"/>
      <c r="LCV106" s="25"/>
      <c r="LCW106" s="25"/>
      <c r="LCX106" s="25"/>
      <c r="LCY106" s="25"/>
      <c r="LCZ106" s="25"/>
      <c r="LDA106" s="25"/>
      <c r="LDB106" s="25"/>
      <c r="LDC106" s="25"/>
      <c r="LDD106" s="25"/>
      <c r="LDE106" s="25"/>
      <c r="LDF106" s="25"/>
      <c r="LDG106" s="25"/>
      <c r="LDH106" s="25"/>
      <c r="LDI106" s="25"/>
      <c r="LDJ106" s="25"/>
      <c r="LDK106" s="25"/>
      <c r="LDL106" s="25"/>
      <c r="LDM106" s="25"/>
      <c r="LDN106" s="25"/>
      <c r="LDO106" s="25"/>
      <c r="LDP106" s="25"/>
      <c r="LDQ106" s="25"/>
      <c r="LDR106" s="25"/>
      <c r="LDS106" s="25"/>
      <c r="LDT106" s="25"/>
      <c r="LDU106" s="25"/>
      <c r="LDV106" s="25"/>
      <c r="LDW106" s="25"/>
      <c r="LDX106" s="25"/>
      <c r="LDY106" s="25"/>
      <c r="LDZ106" s="25"/>
      <c r="LEA106" s="25"/>
      <c r="LEB106" s="25"/>
      <c r="LEC106" s="25"/>
      <c r="LED106" s="25"/>
      <c r="LEE106" s="25"/>
      <c r="LEF106" s="25"/>
      <c r="LEG106" s="25"/>
      <c r="LEH106" s="25"/>
      <c r="LEI106" s="25"/>
      <c r="LEJ106" s="25"/>
      <c r="LEK106" s="25"/>
      <c r="LEL106" s="25"/>
      <c r="LEM106" s="25"/>
      <c r="LEN106" s="25"/>
      <c r="LEO106" s="25"/>
      <c r="LEP106" s="25"/>
      <c r="LEQ106" s="25"/>
      <c r="LER106" s="25"/>
      <c r="LES106" s="25"/>
      <c r="LET106" s="25"/>
      <c r="LEU106" s="25"/>
      <c r="LEV106" s="25"/>
      <c r="LEW106" s="25"/>
      <c r="LEX106" s="25"/>
      <c r="LEY106" s="25"/>
      <c r="LEZ106" s="25"/>
      <c r="LFA106" s="25"/>
      <c r="LFB106" s="25"/>
      <c r="LFC106" s="25"/>
      <c r="LFD106" s="25"/>
      <c r="LFE106" s="25"/>
      <c r="LFF106" s="25"/>
      <c r="LFG106" s="25"/>
      <c r="LFH106" s="25"/>
      <c r="LFI106" s="25"/>
      <c r="LFJ106" s="25"/>
      <c r="LFK106" s="25"/>
      <c r="LFL106" s="25"/>
      <c r="LFM106" s="25"/>
      <c r="LFN106" s="25"/>
      <c r="LFO106" s="25"/>
      <c r="LFP106" s="25"/>
      <c r="LFQ106" s="25"/>
      <c r="LFR106" s="25"/>
      <c r="LFS106" s="25"/>
      <c r="LFT106" s="25"/>
      <c r="LFU106" s="25"/>
      <c r="LFV106" s="25"/>
      <c r="LFW106" s="25"/>
      <c r="LFX106" s="25"/>
      <c r="LFY106" s="25"/>
      <c r="LFZ106" s="25"/>
      <c r="LGA106" s="25"/>
      <c r="LGB106" s="25"/>
      <c r="LGC106" s="25"/>
      <c r="LGD106" s="25"/>
      <c r="LGE106" s="25"/>
      <c r="LGF106" s="25"/>
      <c r="LGG106" s="25"/>
      <c r="LGH106" s="25"/>
      <c r="LGI106" s="25"/>
      <c r="LGJ106" s="25"/>
      <c r="LGK106" s="25"/>
      <c r="LGL106" s="25"/>
      <c r="LGM106" s="25"/>
      <c r="LGN106" s="25"/>
      <c r="LGO106" s="25"/>
      <c r="LGP106" s="25"/>
      <c r="LGQ106" s="25"/>
      <c r="LGR106" s="25"/>
      <c r="LGS106" s="25"/>
      <c r="LGT106" s="25"/>
      <c r="LGU106" s="25"/>
      <c r="LGV106" s="25"/>
      <c r="LGW106" s="25"/>
      <c r="LGX106" s="25"/>
      <c r="LGY106" s="25"/>
      <c r="LGZ106" s="25"/>
      <c r="LHA106" s="25"/>
      <c r="LHB106" s="25"/>
      <c r="LHC106" s="25"/>
      <c r="LHD106" s="25"/>
      <c r="LHE106" s="25"/>
      <c r="LHF106" s="25"/>
      <c r="LHG106" s="25"/>
      <c r="LHH106" s="25"/>
      <c r="LHI106" s="25"/>
      <c r="LHJ106" s="25"/>
      <c r="LHK106" s="25"/>
      <c r="LHL106" s="25"/>
      <c r="LHM106" s="25"/>
      <c r="LHN106" s="25"/>
      <c r="LHO106" s="25"/>
      <c r="LHP106" s="25"/>
      <c r="LHQ106" s="25"/>
      <c r="LHR106" s="25"/>
      <c r="LHS106" s="25"/>
      <c r="LHT106" s="25"/>
      <c r="LHU106" s="25"/>
      <c r="LHV106" s="25"/>
      <c r="LHW106" s="25"/>
      <c r="LHX106" s="25"/>
      <c r="LHY106" s="25"/>
      <c r="LHZ106" s="25"/>
      <c r="LIA106" s="25"/>
      <c r="LIB106" s="25"/>
      <c r="LIC106" s="25"/>
      <c r="LID106" s="25"/>
      <c r="LIE106" s="25"/>
      <c r="LIF106" s="25"/>
      <c r="LIG106" s="25"/>
      <c r="LIH106" s="25"/>
      <c r="LII106" s="25"/>
      <c r="LIJ106" s="25"/>
      <c r="LIK106" s="25"/>
      <c r="LIL106" s="25"/>
      <c r="LIM106" s="25"/>
      <c r="LIN106" s="25"/>
      <c r="LIO106" s="25"/>
      <c r="LIP106" s="25"/>
      <c r="LIQ106" s="25"/>
      <c r="LIR106" s="25"/>
      <c r="LIS106" s="25"/>
      <c r="LIT106" s="25"/>
      <c r="LIU106" s="25"/>
      <c r="LIV106" s="25"/>
      <c r="LIW106" s="25"/>
      <c r="LIX106" s="25"/>
      <c r="LIY106" s="25"/>
      <c r="LIZ106" s="25"/>
      <c r="LJA106" s="25"/>
      <c r="LJB106" s="25"/>
      <c r="LJC106" s="25"/>
      <c r="LJD106" s="25"/>
      <c r="LJE106" s="25"/>
      <c r="LJF106" s="25"/>
      <c r="LJG106" s="25"/>
      <c r="LJH106" s="25"/>
      <c r="LJI106" s="25"/>
      <c r="LJJ106" s="25"/>
      <c r="LJK106" s="25"/>
      <c r="LJL106" s="25"/>
      <c r="LJM106" s="25"/>
      <c r="LJN106" s="25"/>
      <c r="LJO106" s="25"/>
      <c r="LJP106" s="25"/>
      <c r="LJQ106" s="25"/>
      <c r="LJR106" s="25"/>
      <c r="LJS106" s="25"/>
      <c r="LJT106" s="25"/>
      <c r="LJU106" s="25"/>
      <c r="LJV106" s="25"/>
      <c r="LJW106" s="25"/>
      <c r="LJX106" s="25"/>
      <c r="LJY106" s="25"/>
      <c r="LJZ106" s="25"/>
      <c r="LKA106" s="25"/>
      <c r="LKB106" s="25"/>
      <c r="LKC106" s="25"/>
      <c r="LKD106" s="25"/>
      <c r="LKE106" s="25"/>
      <c r="LKF106" s="25"/>
      <c r="LKG106" s="25"/>
      <c r="LKH106" s="25"/>
      <c r="LKI106" s="25"/>
      <c r="LKJ106" s="25"/>
      <c r="LKK106" s="25"/>
      <c r="LKL106" s="25"/>
      <c r="LKM106" s="25"/>
      <c r="LKN106" s="25"/>
      <c r="LKO106" s="25"/>
      <c r="LKP106" s="25"/>
      <c r="LKQ106" s="25"/>
      <c r="LKR106" s="25"/>
      <c r="LKS106" s="25"/>
      <c r="LKT106" s="25"/>
      <c r="LKU106" s="25"/>
      <c r="LKV106" s="25"/>
      <c r="LKW106" s="25"/>
      <c r="LKX106" s="25"/>
      <c r="LKY106" s="25"/>
      <c r="LKZ106" s="25"/>
      <c r="LLA106" s="25"/>
      <c r="LLB106" s="25"/>
      <c r="LLC106" s="25"/>
      <c r="LLD106" s="25"/>
      <c r="LLE106" s="25"/>
      <c r="LLF106" s="25"/>
      <c r="LLG106" s="25"/>
      <c r="LLH106" s="25"/>
      <c r="LLI106" s="25"/>
      <c r="LLJ106" s="25"/>
      <c r="LLK106" s="25"/>
      <c r="LLL106" s="25"/>
      <c r="LLM106" s="25"/>
      <c r="LLN106" s="25"/>
      <c r="LLO106" s="25"/>
      <c r="LLP106" s="25"/>
      <c r="LLQ106" s="25"/>
      <c r="LLR106" s="25"/>
      <c r="LLS106" s="25"/>
      <c r="LLT106" s="25"/>
      <c r="LLU106" s="25"/>
      <c r="LLV106" s="25"/>
      <c r="LLW106" s="25"/>
      <c r="LLX106" s="25"/>
      <c r="LLY106" s="25"/>
      <c r="LLZ106" s="25"/>
      <c r="LMA106" s="25"/>
      <c r="LMB106" s="25"/>
      <c r="LMC106" s="25"/>
      <c r="LMD106" s="25"/>
      <c r="LME106" s="25"/>
      <c r="LMF106" s="25"/>
      <c r="LMG106" s="25"/>
      <c r="LMH106" s="25"/>
      <c r="LMI106" s="25"/>
      <c r="LMJ106" s="25"/>
      <c r="LMK106" s="25"/>
      <c r="LML106" s="25"/>
      <c r="LMM106" s="25"/>
      <c r="LMN106" s="25"/>
      <c r="LMO106" s="25"/>
      <c r="LMP106" s="25"/>
      <c r="LMQ106" s="25"/>
      <c r="LMR106" s="25"/>
      <c r="LMS106" s="25"/>
      <c r="LMT106" s="25"/>
      <c r="LMU106" s="25"/>
      <c r="LMV106" s="25"/>
      <c r="LMW106" s="25"/>
      <c r="LMX106" s="25"/>
      <c r="LMY106" s="25"/>
      <c r="LMZ106" s="25"/>
      <c r="LNA106" s="25"/>
      <c r="LNB106" s="25"/>
      <c r="LNC106" s="25"/>
      <c r="LND106" s="25"/>
      <c r="LNE106" s="25"/>
      <c r="LNF106" s="25"/>
      <c r="LNG106" s="25"/>
      <c r="LNH106" s="25"/>
      <c r="LNI106" s="25"/>
      <c r="LNJ106" s="25"/>
      <c r="LNK106" s="25"/>
      <c r="LNL106" s="25"/>
      <c r="LNM106" s="25"/>
      <c r="LNN106" s="25"/>
      <c r="LNO106" s="25"/>
      <c r="LNP106" s="25"/>
      <c r="LNQ106" s="25"/>
      <c r="LNR106" s="25"/>
      <c r="LNS106" s="25"/>
      <c r="LNT106" s="25"/>
      <c r="LNU106" s="25"/>
      <c r="LNV106" s="25"/>
      <c r="LNW106" s="25"/>
      <c r="LNX106" s="25"/>
      <c r="LNY106" s="25"/>
      <c r="LNZ106" s="25"/>
      <c r="LOA106" s="25"/>
      <c r="LOB106" s="25"/>
      <c r="LOC106" s="25"/>
      <c r="LOD106" s="25"/>
      <c r="LOE106" s="25"/>
      <c r="LOF106" s="25"/>
      <c r="LOG106" s="25"/>
      <c r="LOH106" s="25"/>
      <c r="LOI106" s="25"/>
      <c r="LOJ106" s="25"/>
      <c r="LOK106" s="25"/>
      <c r="LOL106" s="25"/>
      <c r="LOM106" s="25"/>
      <c r="LON106" s="25"/>
      <c r="LOO106" s="25"/>
      <c r="LOP106" s="25"/>
      <c r="LOQ106" s="25"/>
      <c r="LOR106" s="25"/>
      <c r="LOS106" s="25"/>
      <c r="LOT106" s="25"/>
      <c r="LOU106" s="25"/>
      <c r="LOV106" s="25"/>
      <c r="LOW106" s="25"/>
      <c r="LOX106" s="25"/>
      <c r="LOY106" s="25"/>
      <c r="LOZ106" s="25"/>
      <c r="LPA106" s="25"/>
      <c r="LPB106" s="25"/>
      <c r="LPC106" s="25"/>
      <c r="LPD106" s="25"/>
      <c r="LPE106" s="25"/>
      <c r="LPF106" s="25"/>
      <c r="LPG106" s="25"/>
      <c r="LPH106" s="25"/>
      <c r="LPI106" s="25"/>
      <c r="LPJ106" s="25"/>
      <c r="LPK106" s="25"/>
      <c r="LPL106" s="25"/>
      <c r="LPM106" s="25"/>
      <c r="LPN106" s="25"/>
      <c r="LPO106" s="25"/>
      <c r="LPP106" s="25"/>
      <c r="LPQ106" s="25"/>
      <c r="LPR106" s="25"/>
      <c r="LPS106" s="25"/>
      <c r="LPT106" s="25"/>
      <c r="LPU106" s="25"/>
      <c r="LPV106" s="25"/>
      <c r="LPW106" s="25"/>
      <c r="LPX106" s="25"/>
      <c r="LPY106" s="25"/>
      <c r="LPZ106" s="25"/>
      <c r="LQA106" s="25"/>
      <c r="LQB106" s="25"/>
      <c r="LQC106" s="25"/>
      <c r="LQD106" s="25"/>
      <c r="LQE106" s="25"/>
      <c r="LQF106" s="25"/>
      <c r="LQG106" s="25"/>
      <c r="LQH106" s="25"/>
      <c r="LQI106" s="25"/>
      <c r="LQJ106" s="25"/>
      <c r="LQK106" s="25"/>
      <c r="LQL106" s="25"/>
      <c r="LQM106" s="25"/>
      <c r="LQN106" s="25"/>
      <c r="LQO106" s="25"/>
      <c r="LQP106" s="25"/>
      <c r="LQQ106" s="25"/>
      <c r="LQR106" s="25"/>
      <c r="LQS106" s="25"/>
      <c r="LQT106" s="25"/>
      <c r="LQU106" s="25"/>
      <c r="LQV106" s="25"/>
      <c r="LQW106" s="25"/>
      <c r="LQX106" s="25"/>
      <c r="LQY106" s="25"/>
      <c r="LQZ106" s="25"/>
      <c r="LRA106" s="25"/>
      <c r="LRB106" s="25"/>
      <c r="LRC106" s="25"/>
      <c r="LRD106" s="25"/>
      <c r="LRE106" s="25"/>
      <c r="LRF106" s="25"/>
      <c r="LRG106" s="25"/>
      <c r="LRH106" s="25"/>
      <c r="LRI106" s="25"/>
      <c r="LRJ106" s="25"/>
      <c r="LRK106" s="25"/>
      <c r="LRL106" s="25"/>
      <c r="LRM106" s="25"/>
      <c r="LRN106" s="25"/>
      <c r="LRO106" s="25"/>
      <c r="LRP106" s="25"/>
      <c r="LRQ106" s="25"/>
      <c r="LRR106" s="25"/>
      <c r="LRS106" s="25"/>
      <c r="LRT106" s="25"/>
      <c r="LRU106" s="25"/>
      <c r="LRV106" s="25"/>
      <c r="LRW106" s="25"/>
      <c r="LRX106" s="25"/>
      <c r="LRY106" s="25"/>
      <c r="LRZ106" s="25"/>
      <c r="LSA106" s="25"/>
      <c r="LSB106" s="25"/>
      <c r="LSC106" s="25"/>
      <c r="LSD106" s="25"/>
      <c r="LSE106" s="25"/>
      <c r="LSF106" s="25"/>
      <c r="LSG106" s="25"/>
      <c r="LSH106" s="25"/>
      <c r="LSI106" s="25"/>
      <c r="LSJ106" s="25"/>
      <c r="LSK106" s="25"/>
      <c r="LSL106" s="25"/>
      <c r="LSM106" s="25"/>
      <c r="LSN106" s="25"/>
      <c r="LSO106" s="25"/>
      <c r="LSP106" s="25"/>
      <c r="LSQ106" s="25"/>
      <c r="LSR106" s="25"/>
      <c r="LSS106" s="25"/>
      <c r="LST106" s="25"/>
      <c r="LSU106" s="25"/>
      <c r="LSV106" s="25"/>
      <c r="LSW106" s="25"/>
      <c r="LSX106" s="25"/>
      <c r="LSY106" s="25"/>
      <c r="LSZ106" s="25"/>
      <c r="LTA106" s="25"/>
      <c r="LTB106" s="25"/>
      <c r="LTC106" s="25"/>
      <c r="LTD106" s="25"/>
      <c r="LTE106" s="25"/>
      <c r="LTF106" s="25"/>
      <c r="LTG106" s="25"/>
      <c r="LTH106" s="25"/>
      <c r="LTI106" s="25"/>
      <c r="LTJ106" s="25"/>
      <c r="LTK106" s="25"/>
      <c r="LTL106" s="25"/>
      <c r="LTM106" s="25"/>
      <c r="LTN106" s="25"/>
      <c r="LTO106" s="25"/>
      <c r="LTP106" s="25"/>
      <c r="LTQ106" s="25"/>
      <c r="LTR106" s="25"/>
      <c r="LTS106" s="25"/>
      <c r="LTT106" s="25"/>
      <c r="LTU106" s="25"/>
      <c r="LTV106" s="25"/>
      <c r="LTW106" s="25"/>
      <c r="LTX106" s="25"/>
      <c r="LTY106" s="25"/>
      <c r="LTZ106" s="25"/>
      <c r="LUA106" s="25"/>
      <c r="LUB106" s="25"/>
      <c r="LUC106" s="25"/>
      <c r="LUD106" s="25"/>
      <c r="LUE106" s="25"/>
      <c r="LUF106" s="25"/>
      <c r="LUG106" s="25"/>
      <c r="LUH106" s="25"/>
      <c r="LUI106" s="25"/>
      <c r="LUJ106" s="25"/>
      <c r="LUK106" s="25"/>
      <c r="LUL106" s="25"/>
      <c r="LUM106" s="25"/>
      <c r="LUN106" s="25"/>
      <c r="LUO106" s="25"/>
      <c r="LUP106" s="25"/>
      <c r="LUQ106" s="25"/>
      <c r="LUR106" s="25"/>
      <c r="LUS106" s="25"/>
      <c r="LUT106" s="25"/>
      <c r="LUU106" s="25"/>
      <c r="LUV106" s="25"/>
      <c r="LUW106" s="25"/>
      <c r="LUX106" s="25"/>
      <c r="LUY106" s="25"/>
      <c r="LUZ106" s="25"/>
      <c r="LVA106" s="25"/>
      <c r="LVB106" s="25"/>
      <c r="LVC106" s="25"/>
      <c r="LVD106" s="25"/>
      <c r="LVE106" s="25"/>
      <c r="LVF106" s="25"/>
      <c r="LVG106" s="25"/>
      <c r="LVH106" s="25"/>
      <c r="LVI106" s="25"/>
      <c r="LVJ106" s="25"/>
      <c r="LVK106" s="25"/>
      <c r="LVL106" s="25"/>
      <c r="LVM106" s="25"/>
      <c r="LVN106" s="25"/>
      <c r="LVO106" s="25"/>
      <c r="LVP106" s="25"/>
      <c r="LVQ106" s="25"/>
      <c r="LVR106" s="25"/>
      <c r="LVS106" s="25"/>
      <c r="LVT106" s="25"/>
      <c r="LVU106" s="25"/>
      <c r="LVV106" s="25"/>
      <c r="LVW106" s="25"/>
      <c r="LVX106" s="25"/>
      <c r="LVY106" s="25"/>
      <c r="LVZ106" s="25"/>
      <c r="LWA106" s="25"/>
      <c r="LWB106" s="25"/>
      <c r="LWC106" s="25"/>
      <c r="LWD106" s="25"/>
      <c r="LWE106" s="25"/>
      <c r="LWF106" s="25"/>
      <c r="LWG106" s="25"/>
      <c r="LWH106" s="25"/>
      <c r="LWI106" s="25"/>
      <c r="LWJ106" s="25"/>
      <c r="LWK106" s="25"/>
      <c r="LWL106" s="25"/>
      <c r="LWM106" s="25"/>
      <c r="LWN106" s="25"/>
      <c r="LWO106" s="25"/>
      <c r="LWP106" s="25"/>
      <c r="LWQ106" s="25"/>
      <c r="LWR106" s="25"/>
      <c r="LWS106" s="25"/>
      <c r="LWT106" s="25"/>
      <c r="LWU106" s="25"/>
      <c r="LWV106" s="25"/>
      <c r="LWW106" s="25"/>
      <c r="LWX106" s="25"/>
      <c r="LWY106" s="25"/>
      <c r="LWZ106" s="25"/>
      <c r="LXA106" s="25"/>
      <c r="LXB106" s="25"/>
      <c r="LXC106" s="25"/>
      <c r="LXD106" s="25"/>
      <c r="LXE106" s="25"/>
      <c r="LXF106" s="25"/>
      <c r="LXG106" s="25"/>
      <c r="LXH106" s="25"/>
      <c r="LXI106" s="25"/>
      <c r="LXJ106" s="25"/>
      <c r="LXK106" s="25"/>
      <c r="LXL106" s="25"/>
      <c r="LXM106" s="25"/>
      <c r="LXN106" s="25"/>
      <c r="LXO106" s="25"/>
      <c r="LXP106" s="25"/>
      <c r="LXQ106" s="25"/>
      <c r="LXR106" s="25"/>
      <c r="LXS106" s="25"/>
      <c r="LXT106" s="25"/>
      <c r="LXU106" s="25"/>
      <c r="LXV106" s="25"/>
      <c r="LXW106" s="25"/>
      <c r="LXX106" s="25"/>
      <c r="LXY106" s="25"/>
      <c r="LXZ106" s="25"/>
      <c r="LYA106" s="25"/>
      <c r="LYB106" s="25"/>
      <c r="LYC106" s="25"/>
      <c r="LYD106" s="25"/>
      <c r="LYE106" s="25"/>
      <c r="LYF106" s="25"/>
      <c r="LYG106" s="25"/>
      <c r="LYH106" s="25"/>
      <c r="LYI106" s="25"/>
      <c r="LYJ106" s="25"/>
      <c r="LYK106" s="25"/>
      <c r="LYL106" s="25"/>
      <c r="LYM106" s="25"/>
      <c r="LYN106" s="25"/>
      <c r="LYO106" s="25"/>
      <c r="LYP106" s="25"/>
      <c r="LYQ106" s="25"/>
      <c r="LYR106" s="25"/>
      <c r="LYS106" s="25"/>
      <c r="LYT106" s="25"/>
      <c r="LYU106" s="25"/>
      <c r="LYV106" s="25"/>
      <c r="LYW106" s="25"/>
      <c r="LYX106" s="25"/>
      <c r="LYY106" s="25"/>
      <c r="LYZ106" s="25"/>
      <c r="LZA106" s="25"/>
      <c r="LZB106" s="25"/>
      <c r="LZC106" s="25"/>
      <c r="LZD106" s="25"/>
      <c r="LZE106" s="25"/>
      <c r="LZF106" s="25"/>
      <c r="LZG106" s="25"/>
      <c r="LZH106" s="25"/>
      <c r="LZI106" s="25"/>
      <c r="LZJ106" s="25"/>
      <c r="LZK106" s="25"/>
      <c r="LZL106" s="25"/>
      <c r="LZM106" s="25"/>
      <c r="LZN106" s="25"/>
      <c r="LZO106" s="25"/>
      <c r="LZP106" s="25"/>
      <c r="LZQ106" s="25"/>
      <c r="LZR106" s="25"/>
      <c r="LZS106" s="25"/>
      <c r="LZT106" s="25"/>
      <c r="LZU106" s="25"/>
      <c r="LZV106" s="25"/>
      <c r="LZW106" s="25"/>
      <c r="LZX106" s="25"/>
      <c r="LZY106" s="25"/>
      <c r="LZZ106" s="25"/>
      <c r="MAA106" s="25"/>
      <c r="MAB106" s="25"/>
      <c r="MAC106" s="25"/>
      <c r="MAD106" s="25"/>
      <c r="MAE106" s="25"/>
      <c r="MAF106" s="25"/>
      <c r="MAG106" s="25"/>
      <c r="MAH106" s="25"/>
      <c r="MAI106" s="25"/>
      <c r="MAJ106" s="25"/>
      <c r="MAK106" s="25"/>
      <c r="MAL106" s="25"/>
      <c r="MAM106" s="25"/>
      <c r="MAN106" s="25"/>
      <c r="MAO106" s="25"/>
      <c r="MAP106" s="25"/>
      <c r="MAQ106" s="25"/>
      <c r="MAR106" s="25"/>
      <c r="MAS106" s="25"/>
      <c r="MAT106" s="25"/>
      <c r="MAU106" s="25"/>
      <c r="MAV106" s="25"/>
      <c r="MAW106" s="25"/>
      <c r="MAX106" s="25"/>
      <c r="MAY106" s="25"/>
      <c r="MAZ106" s="25"/>
      <c r="MBA106" s="25"/>
      <c r="MBB106" s="25"/>
      <c r="MBC106" s="25"/>
      <c r="MBD106" s="25"/>
      <c r="MBE106" s="25"/>
      <c r="MBF106" s="25"/>
      <c r="MBG106" s="25"/>
      <c r="MBH106" s="25"/>
      <c r="MBI106" s="25"/>
      <c r="MBJ106" s="25"/>
      <c r="MBK106" s="25"/>
      <c r="MBL106" s="25"/>
      <c r="MBM106" s="25"/>
      <c r="MBN106" s="25"/>
      <c r="MBO106" s="25"/>
      <c r="MBP106" s="25"/>
      <c r="MBQ106" s="25"/>
      <c r="MBR106" s="25"/>
      <c r="MBS106" s="25"/>
      <c r="MBT106" s="25"/>
      <c r="MBU106" s="25"/>
      <c r="MBV106" s="25"/>
      <c r="MBW106" s="25"/>
      <c r="MBX106" s="25"/>
      <c r="MBY106" s="25"/>
      <c r="MBZ106" s="25"/>
      <c r="MCA106" s="25"/>
      <c r="MCB106" s="25"/>
      <c r="MCC106" s="25"/>
      <c r="MCD106" s="25"/>
      <c r="MCE106" s="25"/>
      <c r="MCF106" s="25"/>
      <c r="MCG106" s="25"/>
      <c r="MCH106" s="25"/>
      <c r="MCI106" s="25"/>
      <c r="MCJ106" s="25"/>
      <c r="MCK106" s="25"/>
      <c r="MCL106" s="25"/>
      <c r="MCM106" s="25"/>
      <c r="MCN106" s="25"/>
      <c r="MCO106" s="25"/>
      <c r="MCP106" s="25"/>
      <c r="MCQ106" s="25"/>
      <c r="MCR106" s="25"/>
      <c r="MCS106" s="25"/>
      <c r="MCT106" s="25"/>
      <c r="MCU106" s="25"/>
      <c r="MCV106" s="25"/>
      <c r="MCW106" s="25"/>
      <c r="MCX106" s="25"/>
      <c r="MCY106" s="25"/>
      <c r="MCZ106" s="25"/>
      <c r="MDA106" s="25"/>
      <c r="MDB106" s="25"/>
      <c r="MDC106" s="25"/>
      <c r="MDD106" s="25"/>
      <c r="MDE106" s="25"/>
      <c r="MDF106" s="25"/>
      <c r="MDG106" s="25"/>
      <c r="MDH106" s="25"/>
      <c r="MDI106" s="25"/>
      <c r="MDJ106" s="25"/>
      <c r="MDK106" s="25"/>
      <c r="MDL106" s="25"/>
      <c r="MDM106" s="25"/>
      <c r="MDN106" s="25"/>
      <c r="MDO106" s="25"/>
      <c r="MDP106" s="25"/>
      <c r="MDQ106" s="25"/>
      <c r="MDR106" s="25"/>
      <c r="MDS106" s="25"/>
      <c r="MDT106" s="25"/>
      <c r="MDU106" s="25"/>
      <c r="MDV106" s="25"/>
      <c r="MDW106" s="25"/>
      <c r="MDX106" s="25"/>
      <c r="MDY106" s="25"/>
      <c r="MDZ106" s="25"/>
      <c r="MEA106" s="25"/>
      <c r="MEB106" s="25"/>
      <c r="MEC106" s="25"/>
      <c r="MED106" s="25"/>
      <c r="MEE106" s="25"/>
      <c r="MEF106" s="25"/>
      <c r="MEG106" s="25"/>
      <c r="MEH106" s="25"/>
      <c r="MEI106" s="25"/>
      <c r="MEJ106" s="25"/>
      <c r="MEK106" s="25"/>
      <c r="MEL106" s="25"/>
      <c r="MEM106" s="25"/>
      <c r="MEN106" s="25"/>
      <c r="MEO106" s="25"/>
      <c r="MEP106" s="25"/>
      <c r="MEQ106" s="25"/>
      <c r="MER106" s="25"/>
      <c r="MES106" s="25"/>
      <c r="MET106" s="25"/>
      <c r="MEU106" s="25"/>
      <c r="MEV106" s="25"/>
      <c r="MEW106" s="25"/>
      <c r="MEX106" s="25"/>
      <c r="MEY106" s="25"/>
      <c r="MEZ106" s="25"/>
      <c r="MFA106" s="25"/>
      <c r="MFB106" s="25"/>
      <c r="MFC106" s="25"/>
      <c r="MFD106" s="25"/>
      <c r="MFE106" s="25"/>
      <c r="MFF106" s="25"/>
      <c r="MFG106" s="25"/>
      <c r="MFH106" s="25"/>
      <c r="MFI106" s="25"/>
      <c r="MFJ106" s="25"/>
      <c r="MFK106" s="25"/>
      <c r="MFL106" s="25"/>
      <c r="MFM106" s="25"/>
      <c r="MFN106" s="25"/>
      <c r="MFO106" s="25"/>
      <c r="MFP106" s="25"/>
      <c r="MFQ106" s="25"/>
      <c r="MFR106" s="25"/>
      <c r="MFS106" s="25"/>
      <c r="MFT106" s="25"/>
      <c r="MFU106" s="25"/>
      <c r="MFV106" s="25"/>
      <c r="MFW106" s="25"/>
      <c r="MFX106" s="25"/>
      <c r="MFY106" s="25"/>
      <c r="MFZ106" s="25"/>
      <c r="MGA106" s="25"/>
      <c r="MGB106" s="25"/>
      <c r="MGC106" s="25"/>
      <c r="MGD106" s="25"/>
      <c r="MGE106" s="25"/>
      <c r="MGF106" s="25"/>
      <c r="MGG106" s="25"/>
      <c r="MGH106" s="25"/>
      <c r="MGI106" s="25"/>
      <c r="MGJ106" s="25"/>
      <c r="MGK106" s="25"/>
      <c r="MGL106" s="25"/>
      <c r="MGM106" s="25"/>
      <c r="MGN106" s="25"/>
      <c r="MGO106" s="25"/>
      <c r="MGP106" s="25"/>
      <c r="MGQ106" s="25"/>
      <c r="MGR106" s="25"/>
      <c r="MGS106" s="25"/>
      <c r="MGT106" s="25"/>
      <c r="MGU106" s="25"/>
      <c r="MGV106" s="25"/>
      <c r="MGW106" s="25"/>
      <c r="MGX106" s="25"/>
      <c r="MGY106" s="25"/>
      <c r="MGZ106" s="25"/>
      <c r="MHA106" s="25"/>
      <c r="MHB106" s="25"/>
      <c r="MHC106" s="25"/>
      <c r="MHD106" s="25"/>
      <c r="MHE106" s="25"/>
      <c r="MHF106" s="25"/>
      <c r="MHG106" s="25"/>
      <c r="MHH106" s="25"/>
      <c r="MHI106" s="25"/>
      <c r="MHJ106" s="25"/>
      <c r="MHK106" s="25"/>
      <c r="MHL106" s="25"/>
      <c r="MHM106" s="25"/>
      <c r="MHN106" s="25"/>
      <c r="MHO106" s="25"/>
      <c r="MHP106" s="25"/>
      <c r="MHQ106" s="25"/>
      <c r="MHR106" s="25"/>
      <c r="MHS106" s="25"/>
      <c r="MHT106" s="25"/>
      <c r="MHU106" s="25"/>
      <c r="MHV106" s="25"/>
      <c r="MHW106" s="25"/>
      <c r="MHX106" s="25"/>
      <c r="MHY106" s="25"/>
      <c r="MHZ106" s="25"/>
      <c r="MIA106" s="25"/>
      <c r="MIB106" s="25"/>
      <c r="MIC106" s="25"/>
      <c r="MID106" s="25"/>
      <c r="MIE106" s="25"/>
      <c r="MIF106" s="25"/>
      <c r="MIG106" s="25"/>
      <c r="MIH106" s="25"/>
      <c r="MII106" s="25"/>
      <c r="MIJ106" s="25"/>
      <c r="MIK106" s="25"/>
      <c r="MIL106" s="25"/>
      <c r="MIM106" s="25"/>
      <c r="MIN106" s="25"/>
      <c r="MIO106" s="25"/>
      <c r="MIP106" s="25"/>
      <c r="MIQ106" s="25"/>
      <c r="MIR106" s="25"/>
      <c r="MIS106" s="25"/>
      <c r="MIT106" s="25"/>
      <c r="MIU106" s="25"/>
      <c r="MIV106" s="25"/>
      <c r="MIW106" s="25"/>
      <c r="MIX106" s="25"/>
      <c r="MIY106" s="25"/>
      <c r="MIZ106" s="25"/>
      <c r="MJA106" s="25"/>
      <c r="MJB106" s="25"/>
      <c r="MJC106" s="25"/>
      <c r="MJD106" s="25"/>
      <c r="MJE106" s="25"/>
      <c r="MJF106" s="25"/>
      <c r="MJG106" s="25"/>
      <c r="MJH106" s="25"/>
      <c r="MJI106" s="25"/>
      <c r="MJJ106" s="25"/>
      <c r="MJK106" s="25"/>
      <c r="MJL106" s="25"/>
      <c r="MJM106" s="25"/>
      <c r="MJN106" s="25"/>
      <c r="MJO106" s="25"/>
      <c r="MJP106" s="25"/>
      <c r="MJQ106" s="25"/>
      <c r="MJR106" s="25"/>
      <c r="MJS106" s="25"/>
      <c r="MJT106" s="25"/>
      <c r="MJU106" s="25"/>
      <c r="MJV106" s="25"/>
      <c r="MJW106" s="25"/>
      <c r="MJX106" s="25"/>
      <c r="MJY106" s="25"/>
      <c r="MJZ106" s="25"/>
      <c r="MKA106" s="25"/>
      <c r="MKB106" s="25"/>
      <c r="MKC106" s="25"/>
      <c r="MKD106" s="25"/>
      <c r="MKE106" s="25"/>
      <c r="MKF106" s="25"/>
      <c r="MKG106" s="25"/>
      <c r="MKH106" s="25"/>
      <c r="MKI106" s="25"/>
      <c r="MKJ106" s="25"/>
      <c r="MKK106" s="25"/>
      <c r="MKL106" s="25"/>
      <c r="MKM106" s="25"/>
      <c r="MKN106" s="25"/>
      <c r="MKO106" s="25"/>
      <c r="MKP106" s="25"/>
      <c r="MKQ106" s="25"/>
      <c r="MKR106" s="25"/>
      <c r="MKS106" s="25"/>
      <c r="MKT106" s="25"/>
      <c r="MKU106" s="25"/>
      <c r="MKV106" s="25"/>
      <c r="MKW106" s="25"/>
      <c r="MKX106" s="25"/>
      <c r="MKY106" s="25"/>
      <c r="MKZ106" s="25"/>
      <c r="MLA106" s="25"/>
      <c r="MLB106" s="25"/>
      <c r="MLC106" s="25"/>
      <c r="MLD106" s="25"/>
      <c r="MLE106" s="25"/>
      <c r="MLF106" s="25"/>
      <c r="MLG106" s="25"/>
      <c r="MLH106" s="25"/>
      <c r="MLI106" s="25"/>
      <c r="MLJ106" s="25"/>
      <c r="MLK106" s="25"/>
      <c r="MLL106" s="25"/>
      <c r="MLM106" s="25"/>
      <c r="MLN106" s="25"/>
      <c r="MLO106" s="25"/>
      <c r="MLP106" s="25"/>
      <c r="MLQ106" s="25"/>
      <c r="MLR106" s="25"/>
      <c r="MLS106" s="25"/>
      <c r="MLT106" s="25"/>
      <c r="MLU106" s="25"/>
      <c r="MLV106" s="25"/>
      <c r="MLW106" s="25"/>
      <c r="MLX106" s="25"/>
      <c r="MLY106" s="25"/>
      <c r="MLZ106" s="25"/>
      <c r="MMA106" s="25"/>
      <c r="MMB106" s="25"/>
      <c r="MMC106" s="25"/>
      <c r="MMD106" s="25"/>
      <c r="MME106" s="25"/>
      <c r="MMF106" s="25"/>
      <c r="MMG106" s="25"/>
      <c r="MMH106" s="25"/>
      <c r="MMI106" s="25"/>
      <c r="MMJ106" s="25"/>
      <c r="MMK106" s="25"/>
      <c r="MML106" s="25"/>
      <c r="MMM106" s="25"/>
      <c r="MMN106" s="25"/>
      <c r="MMO106" s="25"/>
      <c r="MMP106" s="25"/>
      <c r="MMQ106" s="25"/>
      <c r="MMR106" s="25"/>
      <c r="MMS106" s="25"/>
      <c r="MMT106" s="25"/>
      <c r="MMU106" s="25"/>
      <c r="MMV106" s="25"/>
      <c r="MMW106" s="25"/>
      <c r="MMX106" s="25"/>
      <c r="MMY106" s="25"/>
      <c r="MMZ106" s="25"/>
      <c r="MNA106" s="25"/>
      <c r="MNB106" s="25"/>
      <c r="MNC106" s="25"/>
      <c r="MND106" s="25"/>
      <c r="MNE106" s="25"/>
      <c r="MNF106" s="25"/>
      <c r="MNG106" s="25"/>
      <c r="MNH106" s="25"/>
      <c r="MNI106" s="25"/>
      <c r="MNJ106" s="25"/>
      <c r="MNK106" s="25"/>
      <c r="MNL106" s="25"/>
      <c r="MNM106" s="25"/>
      <c r="MNN106" s="25"/>
      <c r="MNO106" s="25"/>
      <c r="MNP106" s="25"/>
      <c r="MNQ106" s="25"/>
      <c r="MNR106" s="25"/>
      <c r="MNS106" s="25"/>
      <c r="MNT106" s="25"/>
      <c r="MNU106" s="25"/>
      <c r="MNV106" s="25"/>
      <c r="MNW106" s="25"/>
      <c r="MNX106" s="25"/>
      <c r="MNY106" s="25"/>
      <c r="MNZ106" s="25"/>
      <c r="MOA106" s="25"/>
      <c r="MOB106" s="25"/>
      <c r="MOC106" s="25"/>
      <c r="MOD106" s="25"/>
      <c r="MOE106" s="25"/>
      <c r="MOF106" s="25"/>
      <c r="MOG106" s="25"/>
      <c r="MOH106" s="25"/>
      <c r="MOI106" s="25"/>
      <c r="MOJ106" s="25"/>
      <c r="MOK106" s="25"/>
      <c r="MOL106" s="25"/>
      <c r="MOM106" s="25"/>
      <c r="MON106" s="25"/>
      <c r="MOO106" s="25"/>
      <c r="MOP106" s="25"/>
      <c r="MOQ106" s="25"/>
      <c r="MOR106" s="25"/>
      <c r="MOS106" s="25"/>
      <c r="MOT106" s="25"/>
      <c r="MOU106" s="25"/>
      <c r="MOV106" s="25"/>
      <c r="MOW106" s="25"/>
      <c r="MOX106" s="25"/>
      <c r="MOY106" s="25"/>
      <c r="MOZ106" s="25"/>
      <c r="MPA106" s="25"/>
      <c r="MPB106" s="25"/>
      <c r="MPC106" s="25"/>
      <c r="MPD106" s="25"/>
      <c r="MPE106" s="25"/>
      <c r="MPF106" s="25"/>
      <c r="MPG106" s="25"/>
      <c r="MPH106" s="25"/>
      <c r="MPI106" s="25"/>
      <c r="MPJ106" s="25"/>
      <c r="MPK106" s="25"/>
      <c r="MPL106" s="25"/>
      <c r="MPM106" s="25"/>
      <c r="MPN106" s="25"/>
      <c r="MPO106" s="25"/>
      <c r="MPP106" s="25"/>
      <c r="MPQ106" s="25"/>
      <c r="MPR106" s="25"/>
      <c r="MPS106" s="25"/>
      <c r="MPT106" s="25"/>
      <c r="MPU106" s="25"/>
      <c r="MPV106" s="25"/>
      <c r="MPW106" s="25"/>
      <c r="MPX106" s="25"/>
      <c r="MPY106" s="25"/>
      <c r="MPZ106" s="25"/>
      <c r="MQA106" s="25"/>
      <c r="MQB106" s="25"/>
      <c r="MQC106" s="25"/>
      <c r="MQD106" s="25"/>
      <c r="MQE106" s="25"/>
      <c r="MQF106" s="25"/>
      <c r="MQG106" s="25"/>
      <c r="MQH106" s="25"/>
      <c r="MQI106" s="25"/>
      <c r="MQJ106" s="25"/>
      <c r="MQK106" s="25"/>
      <c r="MQL106" s="25"/>
      <c r="MQM106" s="25"/>
      <c r="MQN106" s="25"/>
      <c r="MQO106" s="25"/>
      <c r="MQP106" s="25"/>
      <c r="MQQ106" s="25"/>
      <c r="MQR106" s="25"/>
      <c r="MQS106" s="25"/>
      <c r="MQT106" s="25"/>
      <c r="MQU106" s="25"/>
      <c r="MQV106" s="25"/>
      <c r="MQW106" s="25"/>
      <c r="MQX106" s="25"/>
      <c r="MQY106" s="25"/>
      <c r="MQZ106" s="25"/>
      <c r="MRA106" s="25"/>
      <c r="MRB106" s="25"/>
      <c r="MRC106" s="25"/>
      <c r="MRD106" s="25"/>
      <c r="MRE106" s="25"/>
      <c r="MRF106" s="25"/>
      <c r="MRG106" s="25"/>
      <c r="MRH106" s="25"/>
      <c r="MRI106" s="25"/>
      <c r="MRJ106" s="25"/>
      <c r="MRK106" s="25"/>
      <c r="MRL106" s="25"/>
      <c r="MRM106" s="25"/>
      <c r="MRN106" s="25"/>
      <c r="MRO106" s="25"/>
      <c r="MRP106" s="25"/>
      <c r="MRQ106" s="25"/>
      <c r="MRR106" s="25"/>
      <c r="MRS106" s="25"/>
      <c r="MRT106" s="25"/>
      <c r="MRU106" s="25"/>
      <c r="MRV106" s="25"/>
      <c r="MRW106" s="25"/>
      <c r="MRX106" s="25"/>
      <c r="MRY106" s="25"/>
      <c r="MRZ106" s="25"/>
      <c r="MSA106" s="25"/>
      <c r="MSB106" s="25"/>
      <c r="MSC106" s="25"/>
      <c r="MSD106" s="25"/>
      <c r="MSE106" s="25"/>
      <c r="MSF106" s="25"/>
      <c r="MSG106" s="25"/>
      <c r="MSH106" s="25"/>
      <c r="MSI106" s="25"/>
      <c r="MSJ106" s="25"/>
      <c r="MSK106" s="25"/>
      <c r="MSL106" s="25"/>
      <c r="MSM106" s="25"/>
      <c r="MSN106" s="25"/>
      <c r="MSO106" s="25"/>
      <c r="MSP106" s="25"/>
      <c r="MSQ106" s="25"/>
      <c r="MSR106" s="25"/>
      <c r="MSS106" s="25"/>
      <c r="MST106" s="25"/>
      <c r="MSU106" s="25"/>
      <c r="MSV106" s="25"/>
      <c r="MSW106" s="25"/>
      <c r="MSX106" s="25"/>
      <c r="MSY106" s="25"/>
      <c r="MSZ106" s="25"/>
      <c r="MTA106" s="25"/>
      <c r="MTB106" s="25"/>
      <c r="MTC106" s="25"/>
      <c r="MTD106" s="25"/>
      <c r="MTE106" s="25"/>
      <c r="MTF106" s="25"/>
      <c r="MTG106" s="25"/>
      <c r="MTH106" s="25"/>
      <c r="MTI106" s="25"/>
      <c r="MTJ106" s="25"/>
      <c r="MTK106" s="25"/>
      <c r="MTL106" s="25"/>
      <c r="MTM106" s="25"/>
      <c r="MTN106" s="25"/>
      <c r="MTO106" s="25"/>
      <c r="MTP106" s="25"/>
      <c r="MTQ106" s="25"/>
      <c r="MTR106" s="25"/>
      <c r="MTS106" s="25"/>
      <c r="MTT106" s="25"/>
      <c r="MTU106" s="25"/>
      <c r="MTV106" s="25"/>
      <c r="MTW106" s="25"/>
      <c r="MTX106" s="25"/>
      <c r="MTY106" s="25"/>
      <c r="MTZ106" s="25"/>
      <c r="MUA106" s="25"/>
      <c r="MUB106" s="25"/>
      <c r="MUC106" s="25"/>
      <c r="MUD106" s="25"/>
      <c r="MUE106" s="25"/>
      <c r="MUF106" s="25"/>
      <c r="MUG106" s="25"/>
      <c r="MUH106" s="25"/>
      <c r="MUI106" s="25"/>
      <c r="MUJ106" s="25"/>
      <c r="MUK106" s="25"/>
      <c r="MUL106" s="25"/>
      <c r="MUM106" s="25"/>
      <c r="MUN106" s="25"/>
      <c r="MUO106" s="25"/>
      <c r="MUP106" s="25"/>
      <c r="MUQ106" s="25"/>
      <c r="MUR106" s="25"/>
      <c r="MUS106" s="25"/>
      <c r="MUT106" s="25"/>
      <c r="MUU106" s="25"/>
      <c r="MUV106" s="25"/>
      <c r="MUW106" s="25"/>
      <c r="MUX106" s="25"/>
      <c r="MUY106" s="25"/>
      <c r="MUZ106" s="25"/>
      <c r="MVA106" s="25"/>
      <c r="MVB106" s="25"/>
      <c r="MVC106" s="25"/>
      <c r="MVD106" s="25"/>
      <c r="MVE106" s="25"/>
      <c r="MVF106" s="25"/>
      <c r="MVG106" s="25"/>
      <c r="MVH106" s="25"/>
      <c r="MVI106" s="25"/>
      <c r="MVJ106" s="25"/>
      <c r="MVK106" s="25"/>
      <c r="MVL106" s="25"/>
      <c r="MVM106" s="25"/>
      <c r="MVN106" s="25"/>
      <c r="MVO106" s="25"/>
      <c r="MVP106" s="25"/>
      <c r="MVQ106" s="25"/>
      <c r="MVR106" s="25"/>
      <c r="MVS106" s="25"/>
      <c r="MVT106" s="25"/>
      <c r="MVU106" s="25"/>
      <c r="MVV106" s="25"/>
      <c r="MVW106" s="25"/>
      <c r="MVX106" s="25"/>
      <c r="MVY106" s="25"/>
      <c r="MVZ106" s="25"/>
      <c r="MWA106" s="25"/>
      <c r="MWB106" s="25"/>
      <c r="MWC106" s="25"/>
      <c r="MWD106" s="25"/>
      <c r="MWE106" s="25"/>
      <c r="MWF106" s="25"/>
      <c r="MWG106" s="25"/>
      <c r="MWH106" s="25"/>
      <c r="MWI106" s="25"/>
      <c r="MWJ106" s="25"/>
      <c r="MWK106" s="25"/>
      <c r="MWL106" s="25"/>
      <c r="MWM106" s="25"/>
      <c r="MWN106" s="25"/>
      <c r="MWO106" s="25"/>
      <c r="MWP106" s="25"/>
      <c r="MWQ106" s="25"/>
      <c r="MWR106" s="25"/>
      <c r="MWS106" s="25"/>
      <c r="MWT106" s="25"/>
      <c r="MWU106" s="25"/>
      <c r="MWV106" s="25"/>
      <c r="MWW106" s="25"/>
      <c r="MWX106" s="25"/>
      <c r="MWY106" s="25"/>
      <c r="MWZ106" s="25"/>
      <c r="MXA106" s="25"/>
      <c r="MXB106" s="25"/>
      <c r="MXC106" s="25"/>
      <c r="MXD106" s="25"/>
      <c r="MXE106" s="25"/>
      <c r="MXF106" s="25"/>
      <c r="MXG106" s="25"/>
      <c r="MXH106" s="25"/>
      <c r="MXI106" s="25"/>
      <c r="MXJ106" s="25"/>
      <c r="MXK106" s="25"/>
      <c r="MXL106" s="25"/>
      <c r="MXM106" s="25"/>
      <c r="MXN106" s="25"/>
      <c r="MXO106" s="25"/>
      <c r="MXP106" s="25"/>
      <c r="MXQ106" s="25"/>
      <c r="MXR106" s="25"/>
      <c r="MXS106" s="25"/>
      <c r="MXT106" s="25"/>
      <c r="MXU106" s="25"/>
      <c r="MXV106" s="25"/>
      <c r="MXW106" s="25"/>
      <c r="MXX106" s="25"/>
      <c r="MXY106" s="25"/>
      <c r="MXZ106" s="25"/>
      <c r="MYA106" s="25"/>
      <c r="MYB106" s="25"/>
      <c r="MYC106" s="25"/>
      <c r="MYD106" s="25"/>
      <c r="MYE106" s="25"/>
      <c r="MYF106" s="25"/>
      <c r="MYG106" s="25"/>
      <c r="MYH106" s="25"/>
      <c r="MYI106" s="25"/>
      <c r="MYJ106" s="25"/>
      <c r="MYK106" s="25"/>
      <c r="MYL106" s="25"/>
      <c r="MYM106" s="25"/>
      <c r="MYN106" s="25"/>
      <c r="MYO106" s="25"/>
      <c r="MYP106" s="25"/>
      <c r="MYQ106" s="25"/>
      <c r="MYR106" s="25"/>
      <c r="MYS106" s="25"/>
      <c r="MYT106" s="25"/>
      <c r="MYU106" s="25"/>
      <c r="MYV106" s="25"/>
      <c r="MYW106" s="25"/>
      <c r="MYX106" s="25"/>
      <c r="MYY106" s="25"/>
      <c r="MYZ106" s="25"/>
      <c r="MZA106" s="25"/>
      <c r="MZB106" s="25"/>
      <c r="MZC106" s="25"/>
      <c r="MZD106" s="25"/>
      <c r="MZE106" s="25"/>
      <c r="MZF106" s="25"/>
      <c r="MZG106" s="25"/>
      <c r="MZH106" s="25"/>
      <c r="MZI106" s="25"/>
      <c r="MZJ106" s="25"/>
      <c r="MZK106" s="25"/>
      <c r="MZL106" s="25"/>
      <c r="MZM106" s="25"/>
      <c r="MZN106" s="25"/>
      <c r="MZO106" s="25"/>
      <c r="MZP106" s="25"/>
      <c r="MZQ106" s="25"/>
      <c r="MZR106" s="25"/>
      <c r="MZS106" s="25"/>
      <c r="MZT106" s="25"/>
      <c r="MZU106" s="25"/>
      <c r="MZV106" s="25"/>
      <c r="MZW106" s="25"/>
      <c r="MZX106" s="25"/>
      <c r="MZY106" s="25"/>
      <c r="MZZ106" s="25"/>
      <c r="NAA106" s="25"/>
      <c r="NAB106" s="25"/>
      <c r="NAC106" s="25"/>
      <c r="NAD106" s="25"/>
      <c r="NAE106" s="25"/>
      <c r="NAF106" s="25"/>
      <c r="NAG106" s="25"/>
      <c r="NAH106" s="25"/>
      <c r="NAI106" s="25"/>
      <c r="NAJ106" s="25"/>
      <c r="NAK106" s="25"/>
      <c r="NAL106" s="25"/>
      <c r="NAM106" s="25"/>
      <c r="NAN106" s="25"/>
      <c r="NAO106" s="25"/>
      <c r="NAP106" s="25"/>
      <c r="NAQ106" s="25"/>
      <c r="NAR106" s="25"/>
      <c r="NAS106" s="25"/>
      <c r="NAT106" s="25"/>
      <c r="NAU106" s="25"/>
      <c r="NAV106" s="25"/>
      <c r="NAW106" s="25"/>
      <c r="NAX106" s="25"/>
      <c r="NAY106" s="25"/>
      <c r="NAZ106" s="25"/>
      <c r="NBA106" s="25"/>
      <c r="NBB106" s="25"/>
      <c r="NBC106" s="25"/>
      <c r="NBD106" s="25"/>
      <c r="NBE106" s="25"/>
      <c r="NBF106" s="25"/>
      <c r="NBG106" s="25"/>
      <c r="NBH106" s="25"/>
      <c r="NBI106" s="25"/>
      <c r="NBJ106" s="25"/>
      <c r="NBK106" s="25"/>
      <c r="NBL106" s="25"/>
      <c r="NBM106" s="25"/>
      <c r="NBN106" s="25"/>
      <c r="NBO106" s="25"/>
      <c r="NBP106" s="25"/>
      <c r="NBQ106" s="25"/>
      <c r="NBR106" s="25"/>
      <c r="NBS106" s="25"/>
      <c r="NBT106" s="25"/>
      <c r="NBU106" s="25"/>
      <c r="NBV106" s="25"/>
      <c r="NBW106" s="25"/>
      <c r="NBX106" s="25"/>
      <c r="NBY106" s="25"/>
      <c r="NBZ106" s="25"/>
      <c r="NCA106" s="25"/>
      <c r="NCB106" s="25"/>
      <c r="NCC106" s="25"/>
      <c r="NCD106" s="25"/>
      <c r="NCE106" s="25"/>
      <c r="NCF106" s="25"/>
      <c r="NCG106" s="25"/>
      <c r="NCH106" s="25"/>
      <c r="NCI106" s="25"/>
      <c r="NCJ106" s="25"/>
      <c r="NCK106" s="25"/>
      <c r="NCL106" s="25"/>
      <c r="NCM106" s="25"/>
      <c r="NCN106" s="25"/>
      <c r="NCO106" s="25"/>
      <c r="NCP106" s="25"/>
      <c r="NCQ106" s="25"/>
      <c r="NCR106" s="25"/>
      <c r="NCS106" s="25"/>
      <c r="NCT106" s="25"/>
      <c r="NCU106" s="25"/>
      <c r="NCV106" s="25"/>
      <c r="NCW106" s="25"/>
      <c r="NCX106" s="25"/>
      <c r="NCY106" s="25"/>
      <c r="NCZ106" s="25"/>
      <c r="NDA106" s="25"/>
      <c r="NDB106" s="25"/>
      <c r="NDC106" s="25"/>
      <c r="NDD106" s="25"/>
      <c r="NDE106" s="25"/>
      <c r="NDF106" s="25"/>
      <c r="NDG106" s="25"/>
      <c r="NDH106" s="25"/>
      <c r="NDI106" s="25"/>
      <c r="NDJ106" s="25"/>
      <c r="NDK106" s="25"/>
      <c r="NDL106" s="25"/>
      <c r="NDM106" s="25"/>
      <c r="NDN106" s="25"/>
      <c r="NDO106" s="25"/>
      <c r="NDP106" s="25"/>
      <c r="NDQ106" s="25"/>
      <c r="NDR106" s="25"/>
      <c r="NDS106" s="25"/>
      <c r="NDT106" s="25"/>
      <c r="NDU106" s="25"/>
      <c r="NDV106" s="25"/>
      <c r="NDW106" s="25"/>
      <c r="NDX106" s="25"/>
      <c r="NDY106" s="25"/>
      <c r="NDZ106" s="25"/>
      <c r="NEA106" s="25"/>
      <c r="NEB106" s="25"/>
      <c r="NEC106" s="25"/>
      <c r="NED106" s="25"/>
      <c r="NEE106" s="25"/>
      <c r="NEF106" s="25"/>
      <c r="NEG106" s="25"/>
      <c r="NEH106" s="25"/>
      <c r="NEI106" s="25"/>
      <c r="NEJ106" s="25"/>
      <c r="NEK106" s="25"/>
      <c r="NEL106" s="25"/>
      <c r="NEM106" s="25"/>
      <c r="NEN106" s="25"/>
      <c r="NEO106" s="25"/>
      <c r="NEP106" s="25"/>
      <c r="NEQ106" s="25"/>
      <c r="NER106" s="25"/>
      <c r="NES106" s="25"/>
      <c r="NET106" s="25"/>
      <c r="NEU106" s="25"/>
      <c r="NEV106" s="25"/>
      <c r="NEW106" s="25"/>
      <c r="NEX106" s="25"/>
      <c r="NEY106" s="25"/>
      <c r="NEZ106" s="25"/>
      <c r="NFA106" s="25"/>
      <c r="NFB106" s="25"/>
      <c r="NFC106" s="25"/>
      <c r="NFD106" s="25"/>
      <c r="NFE106" s="25"/>
      <c r="NFF106" s="25"/>
      <c r="NFG106" s="25"/>
      <c r="NFH106" s="25"/>
      <c r="NFI106" s="25"/>
      <c r="NFJ106" s="25"/>
      <c r="NFK106" s="25"/>
      <c r="NFL106" s="25"/>
      <c r="NFM106" s="25"/>
      <c r="NFN106" s="25"/>
      <c r="NFO106" s="25"/>
      <c r="NFP106" s="25"/>
      <c r="NFQ106" s="25"/>
      <c r="NFR106" s="25"/>
      <c r="NFS106" s="25"/>
      <c r="NFT106" s="25"/>
      <c r="NFU106" s="25"/>
      <c r="NFV106" s="25"/>
      <c r="NFW106" s="25"/>
      <c r="NFX106" s="25"/>
      <c r="NFY106" s="25"/>
      <c r="NFZ106" s="25"/>
      <c r="NGA106" s="25"/>
      <c r="NGB106" s="25"/>
      <c r="NGC106" s="25"/>
      <c r="NGD106" s="25"/>
      <c r="NGE106" s="25"/>
      <c r="NGF106" s="25"/>
      <c r="NGG106" s="25"/>
      <c r="NGH106" s="25"/>
      <c r="NGI106" s="25"/>
      <c r="NGJ106" s="25"/>
      <c r="NGK106" s="25"/>
      <c r="NGL106" s="25"/>
      <c r="NGM106" s="25"/>
      <c r="NGN106" s="25"/>
      <c r="NGO106" s="25"/>
      <c r="NGP106" s="25"/>
      <c r="NGQ106" s="25"/>
      <c r="NGR106" s="25"/>
      <c r="NGS106" s="25"/>
      <c r="NGT106" s="25"/>
      <c r="NGU106" s="25"/>
      <c r="NGV106" s="25"/>
      <c r="NGW106" s="25"/>
      <c r="NGX106" s="25"/>
      <c r="NGY106" s="25"/>
      <c r="NGZ106" s="25"/>
      <c r="NHA106" s="25"/>
      <c r="NHB106" s="25"/>
      <c r="NHC106" s="25"/>
      <c r="NHD106" s="25"/>
      <c r="NHE106" s="25"/>
      <c r="NHF106" s="25"/>
      <c r="NHG106" s="25"/>
      <c r="NHH106" s="25"/>
      <c r="NHI106" s="25"/>
      <c r="NHJ106" s="25"/>
      <c r="NHK106" s="25"/>
      <c r="NHL106" s="25"/>
      <c r="NHM106" s="25"/>
      <c r="NHN106" s="25"/>
      <c r="NHO106" s="25"/>
      <c r="NHP106" s="25"/>
      <c r="NHQ106" s="25"/>
      <c r="NHR106" s="25"/>
      <c r="NHS106" s="25"/>
      <c r="NHT106" s="25"/>
      <c r="NHU106" s="25"/>
      <c r="NHV106" s="25"/>
      <c r="NHW106" s="25"/>
      <c r="NHX106" s="25"/>
      <c r="NHY106" s="25"/>
      <c r="NHZ106" s="25"/>
      <c r="NIA106" s="25"/>
      <c r="NIB106" s="25"/>
      <c r="NIC106" s="25"/>
      <c r="NID106" s="25"/>
      <c r="NIE106" s="25"/>
      <c r="NIF106" s="25"/>
      <c r="NIG106" s="25"/>
      <c r="NIH106" s="25"/>
      <c r="NII106" s="25"/>
      <c r="NIJ106" s="25"/>
      <c r="NIK106" s="25"/>
      <c r="NIL106" s="25"/>
      <c r="NIM106" s="25"/>
      <c r="NIN106" s="25"/>
      <c r="NIO106" s="25"/>
      <c r="NIP106" s="25"/>
      <c r="NIQ106" s="25"/>
      <c r="NIR106" s="25"/>
      <c r="NIS106" s="25"/>
      <c r="NIT106" s="25"/>
      <c r="NIU106" s="25"/>
      <c r="NIV106" s="25"/>
      <c r="NIW106" s="25"/>
      <c r="NIX106" s="25"/>
      <c r="NIY106" s="25"/>
      <c r="NIZ106" s="25"/>
      <c r="NJA106" s="25"/>
      <c r="NJB106" s="25"/>
      <c r="NJC106" s="25"/>
      <c r="NJD106" s="25"/>
      <c r="NJE106" s="25"/>
      <c r="NJF106" s="25"/>
      <c r="NJG106" s="25"/>
      <c r="NJH106" s="25"/>
      <c r="NJI106" s="25"/>
      <c r="NJJ106" s="25"/>
      <c r="NJK106" s="25"/>
      <c r="NJL106" s="25"/>
      <c r="NJM106" s="25"/>
      <c r="NJN106" s="25"/>
      <c r="NJO106" s="25"/>
      <c r="NJP106" s="25"/>
      <c r="NJQ106" s="25"/>
      <c r="NJR106" s="25"/>
      <c r="NJS106" s="25"/>
      <c r="NJT106" s="25"/>
      <c r="NJU106" s="25"/>
      <c r="NJV106" s="25"/>
      <c r="NJW106" s="25"/>
      <c r="NJX106" s="25"/>
      <c r="NJY106" s="25"/>
      <c r="NJZ106" s="25"/>
      <c r="NKA106" s="25"/>
      <c r="NKB106" s="25"/>
      <c r="NKC106" s="25"/>
      <c r="NKD106" s="25"/>
      <c r="NKE106" s="25"/>
      <c r="NKF106" s="25"/>
      <c r="NKG106" s="25"/>
      <c r="NKH106" s="25"/>
      <c r="NKI106" s="25"/>
      <c r="NKJ106" s="25"/>
      <c r="NKK106" s="25"/>
      <c r="NKL106" s="25"/>
      <c r="NKM106" s="25"/>
      <c r="NKN106" s="25"/>
      <c r="NKO106" s="25"/>
      <c r="NKP106" s="25"/>
      <c r="NKQ106" s="25"/>
      <c r="NKR106" s="25"/>
      <c r="NKS106" s="25"/>
      <c r="NKT106" s="25"/>
      <c r="NKU106" s="25"/>
      <c r="NKV106" s="25"/>
      <c r="NKW106" s="25"/>
      <c r="NKX106" s="25"/>
      <c r="NKY106" s="25"/>
      <c r="NKZ106" s="25"/>
      <c r="NLA106" s="25"/>
      <c r="NLB106" s="25"/>
      <c r="NLC106" s="25"/>
      <c r="NLD106" s="25"/>
      <c r="NLE106" s="25"/>
      <c r="NLF106" s="25"/>
      <c r="NLG106" s="25"/>
      <c r="NLH106" s="25"/>
      <c r="NLI106" s="25"/>
      <c r="NLJ106" s="25"/>
      <c r="NLK106" s="25"/>
      <c r="NLL106" s="25"/>
      <c r="NLM106" s="25"/>
      <c r="NLN106" s="25"/>
      <c r="NLO106" s="25"/>
      <c r="NLP106" s="25"/>
      <c r="NLQ106" s="25"/>
      <c r="NLR106" s="25"/>
      <c r="NLS106" s="25"/>
      <c r="NLT106" s="25"/>
      <c r="NLU106" s="25"/>
      <c r="NLV106" s="25"/>
      <c r="NLW106" s="25"/>
      <c r="NLX106" s="25"/>
      <c r="NLY106" s="25"/>
      <c r="NLZ106" s="25"/>
      <c r="NMA106" s="25"/>
      <c r="NMB106" s="25"/>
      <c r="NMC106" s="25"/>
      <c r="NMD106" s="25"/>
      <c r="NME106" s="25"/>
      <c r="NMF106" s="25"/>
      <c r="NMG106" s="25"/>
      <c r="NMH106" s="25"/>
      <c r="NMI106" s="25"/>
      <c r="NMJ106" s="25"/>
      <c r="NMK106" s="25"/>
      <c r="NML106" s="25"/>
      <c r="NMM106" s="25"/>
      <c r="NMN106" s="25"/>
      <c r="NMO106" s="25"/>
      <c r="NMP106" s="25"/>
      <c r="NMQ106" s="25"/>
      <c r="NMR106" s="25"/>
      <c r="NMS106" s="25"/>
      <c r="NMT106" s="25"/>
      <c r="NMU106" s="25"/>
      <c r="NMV106" s="25"/>
      <c r="NMW106" s="25"/>
      <c r="NMX106" s="25"/>
      <c r="NMY106" s="25"/>
      <c r="NMZ106" s="25"/>
      <c r="NNA106" s="25"/>
      <c r="NNB106" s="25"/>
      <c r="NNC106" s="25"/>
      <c r="NND106" s="25"/>
      <c r="NNE106" s="25"/>
      <c r="NNF106" s="25"/>
      <c r="NNG106" s="25"/>
      <c r="NNH106" s="25"/>
      <c r="NNI106" s="25"/>
      <c r="NNJ106" s="25"/>
      <c r="NNK106" s="25"/>
      <c r="NNL106" s="25"/>
      <c r="NNM106" s="25"/>
      <c r="NNN106" s="25"/>
      <c r="NNO106" s="25"/>
      <c r="NNP106" s="25"/>
      <c r="NNQ106" s="25"/>
      <c r="NNR106" s="25"/>
      <c r="NNS106" s="25"/>
      <c r="NNT106" s="25"/>
      <c r="NNU106" s="25"/>
      <c r="NNV106" s="25"/>
      <c r="NNW106" s="25"/>
      <c r="NNX106" s="25"/>
      <c r="NNY106" s="25"/>
      <c r="NNZ106" s="25"/>
      <c r="NOA106" s="25"/>
      <c r="NOB106" s="25"/>
      <c r="NOC106" s="25"/>
      <c r="NOD106" s="25"/>
      <c r="NOE106" s="25"/>
      <c r="NOF106" s="25"/>
      <c r="NOG106" s="25"/>
      <c r="NOH106" s="25"/>
      <c r="NOI106" s="25"/>
      <c r="NOJ106" s="25"/>
      <c r="NOK106" s="25"/>
      <c r="NOL106" s="25"/>
      <c r="NOM106" s="25"/>
      <c r="NON106" s="25"/>
      <c r="NOO106" s="25"/>
      <c r="NOP106" s="25"/>
      <c r="NOQ106" s="25"/>
      <c r="NOR106" s="25"/>
      <c r="NOS106" s="25"/>
      <c r="NOT106" s="25"/>
      <c r="NOU106" s="25"/>
      <c r="NOV106" s="25"/>
      <c r="NOW106" s="25"/>
      <c r="NOX106" s="25"/>
      <c r="NOY106" s="25"/>
      <c r="NOZ106" s="25"/>
      <c r="NPA106" s="25"/>
      <c r="NPB106" s="25"/>
      <c r="NPC106" s="25"/>
      <c r="NPD106" s="25"/>
      <c r="NPE106" s="25"/>
      <c r="NPF106" s="25"/>
      <c r="NPG106" s="25"/>
      <c r="NPH106" s="25"/>
      <c r="NPI106" s="25"/>
      <c r="NPJ106" s="25"/>
      <c r="NPK106" s="25"/>
      <c r="NPL106" s="25"/>
      <c r="NPM106" s="25"/>
      <c r="NPN106" s="25"/>
      <c r="NPO106" s="25"/>
      <c r="NPP106" s="25"/>
      <c r="NPQ106" s="25"/>
      <c r="NPR106" s="25"/>
      <c r="NPS106" s="25"/>
      <c r="NPT106" s="25"/>
      <c r="NPU106" s="25"/>
      <c r="NPV106" s="25"/>
      <c r="NPW106" s="25"/>
      <c r="NPX106" s="25"/>
      <c r="NPY106" s="25"/>
      <c r="NPZ106" s="25"/>
      <c r="NQA106" s="25"/>
      <c r="NQB106" s="25"/>
      <c r="NQC106" s="25"/>
      <c r="NQD106" s="25"/>
      <c r="NQE106" s="25"/>
      <c r="NQF106" s="25"/>
      <c r="NQG106" s="25"/>
      <c r="NQH106" s="25"/>
      <c r="NQI106" s="25"/>
      <c r="NQJ106" s="25"/>
      <c r="NQK106" s="25"/>
      <c r="NQL106" s="25"/>
      <c r="NQM106" s="25"/>
      <c r="NQN106" s="25"/>
      <c r="NQO106" s="25"/>
      <c r="NQP106" s="25"/>
      <c r="NQQ106" s="25"/>
      <c r="NQR106" s="25"/>
      <c r="NQS106" s="25"/>
      <c r="NQT106" s="25"/>
      <c r="NQU106" s="25"/>
      <c r="NQV106" s="25"/>
      <c r="NQW106" s="25"/>
      <c r="NQX106" s="25"/>
      <c r="NQY106" s="25"/>
      <c r="NQZ106" s="25"/>
      <c r="NRA106" s="25"/>
      <c r="NRB106" s="25"/>
      <c r="NRC106" s="25"/>
      <c r="NRD106" s="25"/>
      <c r="NRE106" s="25"/>
      <c r="NRF106" s="25"/>
      <c r="NRG106" s="25"/>
      <c r="NRH106" s="25"/>
      <c r="NRI106" s="25"/>
      <c r="NRJ106" s="25"/>
      <c r="NRK106" s="25"/>
      <c r="NRL106" s="25"/>
      <c r="NRM106" s="25"/>
      <c r="NRN106" s="25"/>
      <c r="NRO106" s="25"/>
      <c r="NRP106" s="25"/>
      <c r="NRQ106" s="25"/>
      <c r="NRR106" s="25"/>
      <c r="NRS106" s="25"/>
      <c r="NRT106" s="25"/>
      <c r="NRU106" s="25"/>
      <c r="NRV106" s="25"/>
      <c r="NRW106" s="25"/>
      <c r="NRX106" s="25"/>
      <c r="NRY106" s="25"/>
      <c r="NRZ106" s="25"/>
      <c r="NSA106" s="25"/>
      <c r="NSB106" s="25"/>
      <c r="NSC106" s="25"/>
      <c r="NSD106" s="25"/>
      <c r="NSE106" s="25"/>
      <c r="NSF106" s="25"/>
      <c r="NSG106" s="25"/>
      <c r="NSH106" s="25"/>
      <c r="NSI106" s="25"/>
      <c r="NSJ106" s="25"/>
      <c r="NSK106" s="25"/>
      <c r="NSL106" s="25"/>
      <c r="NSM106" s="25"/>
      <c r="NSN106" s="25"/>
      <c r="NSO106" s="25"/>
      <c r="NSP106" s="25"/>
      <c r="NSQ106" s="25"/>
      <c r="NSR106" s="25"/>
      <c r="NSS106" s="25"/>
      <c r="NST106" s="25"/>
      <c r="NSU106" s="25"/>
      <c r="NSV106" s="25"/>
      <c r="NSW106" s="25"/>
      <c r="NSX106" s="25"/>
      <c r="NSY106" s="25"/>
      <c r="NSZ106" s="25"/>
      <c r="NTA106" s="25"/>
      <c r="NTB106" s="25"/>
      <c r="NTC106" s="25"/>
      <c r="NTD106" s="25"/>
      <c r="NTE106" s="25"/>
      <c r="NTF106" s="25"/>
      <c r="NTG106" s="25"/>
      <c r="NTH106" s="25"/>
      <c r="NTI106" s="25"/>
      <c r="NTJ106" s="25"/>
      <c r="NTK106" s="25"/>
      <c r="NTL106" s="25"/>
      <c r="NTM106" s="25"/>
      <c r="NTN106" s="25"/>
      <c r="NTO106" s="25"/>
      <c r="NTP106" s="25"/>
      <c r="NTQ106" s="25"/>
      <c r="NTR106" s="25"/>
      <c r="NTS106" s="25"/>
      <c r="NTT106" s="25"/>
      <c r="NTU106" s="25"/>
      <c r="NTV106" s="25"/>
      <c r="NTW106" s="25"/>
      <c r="NTX106" s="25"/>
      <c r="NTY106" s="25"/>
      <c r="NTZ106" s="25"/>
      <c r="NUA106" s="25"/>
      <c r="NUB106" s="25"/>
      <c r="NUC106" s="25"/>
      <c r="NUD106" s="25"/>
      <c r="NUE106" s="25"/>
      <c r="NUF106" s="25"/>
      <c r="NUG106" s="25"/>
      <c r="NUH106" s="25"/>
      <c r="NUI106" s="25"/>
      <c r="NUJ106" s="25"/>
      <c r="NUK106" s="25"/>
      <c r="NUL106" s="25"/>
      <c r="NUM106" s="25"/>
      <c r="NUN106" s="25"/>
      <c r="NUO106" s="25"/>
      <c r="NUP106" s="25"/>
      <c r="NUQ106" s="25"/>
      <c r="NUR106" s="25"/>
      <c r="NUS106" s="25"/>
      <c r="NUT106" s="25"/>
      <c r="NUU106" s="25"/>
      <c r="NUV106" s="25"/>
      <c r="NUW106" s="25"/>
      <c r="NUX106" s="25"/>
      <c r="NUY106" s="25"/>
      <c r="NUZ106" s="25"/>
      <c r="NVA106" s="25"/>
      <c r="NVB106" s="25"/>
      <c r="NVC106" s="25"/>
      <c r="NVD106" s="25"/>
      <c r="NVE106" s="25"/>
      <c r="NVF106" s="25"/>
      <c r="NVG106" s="25"/>
      <c r="NVH106" s="25"/>
      <c r="NVI106" s="25"/>
      <c r="NVJ106" s="25"/>
      <c r="NVK106" s="25"/>
      <c r="NVL106" s="25"/>
      <c r="NVM106" s="25"/>
      <c r="NVN106" s="25"/>
      <c r="NVO106" s="25"/>
      <c r="NVP106" s="25"/>
      <c r="NVQ106" s="25"/>
      <c r="NVR106" s="25"/>
      <c r="NVS106" s="25"/>
      <c r="NVT106" s="25"/>
      <c r="NVU106" s="25"/>
      <c r="NVV106" s="25"/>
      <c r="NVW106" s="25"/>
      <c r="NVX106" s="25"/>
      <c r="NVY106" s="25"/>
      <c r="NVZ106" s="25"/>
      <c r="NWA106" s="25"/>
      <c r="NWB106" s="25"/>
      <c r="NWC106" s="25"/>
      <c r="NWD106" s="25"/>
      <c r="NWE106" s="25"/>
      <c r="NWF106" s="25"/>
      <c r="NWG106" s="25"/>
      <c r="NWH106" s="25"/>
      <c r="NWI106" s="25"/>
      <c r="NWJ106" s="25"/>
      <c r="NWK106" s="25"/>
      <c r="NWL106" s="25"/>
      <c r="NWM106" s="25"/>
      <c r="NWN106" s="25"/>
      <c r="NWO106" s="25"/>
      <c r="NWP106" s="25"/>
      <c r="NWQ106" s="25"/>
      <c r="NWR106" s="25"/>
      <c r="NWS106" s="25"/>
      <c r="NWT106" s="25"/>
      <c r="NWU106" s="25"/>
      <c r="NWV106" s="25"/>
      <c r="NWW106" s="25"/>
      <c r="NWX106" s="25"/>
      <c r="NWY106" s="25"/>
      <c r="NWZ106" s="25"/>
      <c r="NXA106" s="25"/>
      <c r="NXB106" s="25"/>
      <c r="NXC106" s="25"/>
      <c r="NXD106" s="25"/>
      <c r="NXE106" s="25"/>
      <c r="NXF106" s="25"/>
      <c r="NXG106" s="25"/>
      <c r="NXH106" s="25"/>
      <c r="NXI106" s="25"/>
      <c r="NXJ106" s="25"/>
      <c r="NXK106" s="25"/>
      <c r="NXL106" s="25"/>
      <c r="NXM106" s="25"/>
      <c r="NXN106" s="25"/>
      <c r="NXO106" s="25"/>
      <c r="NXP106" s="25"/>
      <c r="NXQ106" s="25"/>
      <c r="NXR106" s="25"/>
      <c r="NXS106" s="25"/>
      <c r="NXT106" s="25"/>
      <c r="NXU106" s="25"/>
      <c r="NXV106" s="25"/>
      <c r="NXW106" s="25"/>
      <c r="NXX106" s="25"/>
      <c r="NXY106" s="25"/>
      <c r="NXZ106" s="25"/>
      <c r="NYA106" s="25"/>
      <c r="NYB106" s="25"/>
      <c r="NYC106" s="25"/>
      <c r="NYD106" s="25"/>
      <c r="NYE106" s="25"/>
      <c r="NYF106" s="25"/>
      <c r="NYG106" s="25"/>
      <c r="NYH106" s="25"/>
      <c r="NYI106" s="25"/>
      <c r="NYJ106" s="25"/>
      <c r="NYK106" s="25"/>
      <c r="NYL106" s="25"/>
      <c r="NYM106" s="25"/>
      <c r="NYN106" s="25"/>
      <c r="NYO106" s="25"/>
      <c r="NYP106" s="25"/>
      <c r="NYQ106" s="25"/>
      <c r="NYR106" s="25"/>
      <c r="NYS106" s="25"/>
      <c r="NYT106" s="25"/>
      <c r="NYU106" s="25"/>
      <c r="NYV106" s="25"/>
      <c r="NYW106" s="25"/>
      <c r="NYX106" s="25"/>
      <c r="NYY106" s="25"/>
      <c r="NYZ106" s="25"/>
      <c r="NZA106" s="25"/>
      <c r="NZB106" s="25"/>
      <c r="NZC106" s="25"/>
      <c r="NZD106" s="25"/>
      <c r="NZE106" s="25"/>
      <c r="NZF106" s="25"/>
      <c r="NZG106" s="25"/>
      <c r="NZH106" s="25"/>
      <c r="NZI106" s="25"/>
      <c r="NZJ106" s="25"/>
      <c r="NZK106" s="25"/>
      <c r="NZL106" s="25"/>
      <c r="NZM106" s="25"/>
      <c r="NZN106" s="25"/>
      <c r="NZO106" s="25"/>
      <c r="NZP106" s="25"/>
      <c r="NZQ106" s="25"/>
      <c r="NZR106" s="25"/>
      <c r="NZS106" s="25"/>
      <c r="NZT106" s="25"/>
      <c r="NZU106" s="25"/>
      <c r="NZV106" s="25"/>
      <c r="NZW106" s="25"/>
      <c r="NZX106" s="25"/>
      <c r="NZY106" s="25"/>
      <c r="NZZ106" s="25"/>
      <c r="OAA106" s="25"/>
      <c r="OAB106" s="25"/>
      <c r="OAC106" s="25"/>
      <c r="OAD106" s="25"/>
      <c r="OAE106" s="25"/>
      <c r="OAF106" s="25"/>
      <c r="OAG106" s="25"/>
      <c r="OAH106" s="25"/>
      <c r="OAI106" s="25"/>
      <c r="OAJ106" s="25"/>
      <c r="OAK106" s="25"/>
      <c r="OAL106" s="25"/>
      <c r="OAM106" s="25"/>
      <c r="OAN106" s="25"/>
      <c r="OAO106" s="25"/>
      <c r="OAP106" s="25"/>
      <c r="OAQ106" s="25"/>
      <c r="OAR106" s="25"/>
      <c r="OAS106" s="25"/>
      <c r="OAT106" s="25"/>
      <c r="OAU106" s="25"/>
      <c r="OAV106" s="25"/>
      <c r="OAW106" s="25"/>
      <c r="OAX106" s="25"/>
      <c r="OAY106" s="25"/>
      <c r="OAZ106" s="25"/>
      <c r="OBA106" s="25"/>
      <c r="OBB106" s="25"/>
      <c r="OBC106" s="25"/>
      <c r="OBD106" s="25"/>
      <c r="OBE106" s="25"/>
      <c r="OBF106" s="25"/>
      <c r="OBG106" s="25"/>
      <c r="OBH106" s="25"/>
      <c r="OBI106" s="25"/>
      <c r="OBJ106" s="25"/>
      <c r="OBK106" s="25"/>
      <c r="OBL106" s="25"/>
      <c r="OBM106" s="25"/>
      <c r="OBN106" s="25"/>
      <c r="OBO106" s="25"/>
      <c r="OBP106" s="25"/>
      <c r="OBQ106" s="25"/>
      <c r="OBR106" s="25"/>
      <c r="OBS106" s="25"/>
      <c r="OBT106" s="25"/>
      <c r="OBU106" s="25"/>
      <c r="OBV106" s="25"/>
      <c r="OBW106" s="25"/>
      <c r="OBX106" s="25"/>
      <c r="OBY106" s="25"/>
      <c r="OBZ106" s="25"/>
      <c r="OCA106" s="25"/>
      <c r="OCB106" s="25"/>
      <c r="OCC106" s="25"/>
      <c r="OCD106" s="25"/>
      <c r="OCE106" s="25"/>
      <c r="OCF106" s="25"/>
      <c r="OCG106" s="25"/>
      <c r="OCH106" s="25"/>
      <c r="OCI106" s="25"/>
      <c r="OCJ106" s="25"/>
      <c r="OCK106" s="25"/>
      <c r="OCL106" s="25"/>
      <c r="OCM106" s="25"/>
      <c r="OCN106" s="25"/>
      <c r="OCO106" s="25"/>
      <c r="OCP106" s="25"/>
      <c r="OCQ106" s="25"/>
      <c r="OCR106" s="25"/>
      <c r="OCS106" s="25"/>
      <c r="OCT106" s="25"/>
      <c r="OCU106" s="25"/>
      <c r="OCV106" s="25"/>
      <c r="OCW106" s="25"/>
      <c r="OCX106" s="25"/>
      <c r="OCY106" s="25"/>
      <c r="OCZ106" s="25"/>
      <c r="ODA106" s="25"/>
      <c r="ODB106" s="25"/>
      <c r="ODC106" s="25"/>
      <c r="ODD106" s="25"/>
      <c r="ODE106" s="25"/>
      <c r="ODF106" s="25"/>
      <c r="ODG106" s="25"/>
      <c r="ODH106" s="25"/>
      <c r="ODI106" s="25"/>
      <c r="ODJ106" s="25"/>
      <c r="ODK106" s="25"/>
      <c r="ODL106" s="25"/>
      <c r="ODM106" s="25"/>
      <c r="ODN106" s="25"/>
      <c r="ODO106" s="25"/>
      <c r="ODP106" s="25"/>
      <c r="ODQ106" s="25"/>
      <c r="ODR106" s="25"/>
      <c r="ODS106" s="25"/>
      <c r="ODT106" s="25"/>
      <c r="ODU106" s="25"/>
      <c r="ODV106" s="25"/>
      <c r="ODW106" s="25"/>
      <c r="ODX106" s="25"/>
      <c r="ODY106" s="25"/>
      <c r="ODZ106" s="25"/>
      <c r="OEA106" s="25"/>
      <c r="OEB106" s="25"/>
      <c r="OEC106" s="25"/>
      <c r="OED106" s="25"/>
      <c r="OEE106" s="25"/>
      <c r="OEF106" s="25"/>
      <c r="OEG106" s="25"/>
      <c r="OEH106" s="25"/>
      <c r="OEI106" s="25"/>
      <c r="OEJ106" s="25"/>
      <c r="OEK106" s="25"/>
      <c r="OEL106" s="25"/>
      <c r="OEM106" s="25"/>
      <c r="OEN106" s="25"/>
      <c r="OEO106" s="25"/>
      <c r="OEP106" s="25"/>
      <c r="OEQ106" s="25"/>
      <c r="OER106" s="25"/>
      <c r="OES106" s="25"/>
      <c r="OET106" s="25"/>
      <c r="OEU106" s="25"/>
      <c r="OEV106" s="25"/>
      <c r="OEW106" s="25"/>
      <c r="OEX106" s="25"/>
      <c r="OEY106" s="25"/>
      <c r="OEZ106" s="25"/>
      <c r="OFA106" s="25"/>
      <c r="OFB106" s="25"/>
      <c r="OFC106" s="25"/>
      <c r="OFD106" s="25"/>
      <c r="OFE106" s="25"/>
      <c r="OFF106" s="25"/>
      <c r="OFG106" s="25"/>
      <c r="OFH106" s="25"/>
      <c r="OFI106" s="25"/>
      <c r="OFJ106" s="25"/>
      <c r="OFK106" s="25"/>
      <c r="OFL106" s="25"/>
      <c r="OFM106" s="25"/>
      <c r="OFN106" s="25"/>
      <c r="OFO106" s="25"/>
      <c r="OFP106" s="25"/>
      <c r="OFQ106" s="25"/>
      <c r="OFR106" s="25"/>
      <c r="OFS106" s="25"/>
      <c r="OFT106" s="25"/>
      <c r="OFU106" s="25"/>
      <c r="OFV106" s="25"/>
      <c r="OFW106" s="25"/>
      <c r="OFX106" s="25"/>
      <c r="OFY106" s="25"/>
      <c r="OFZ106" s="25"/>
      <c r="OGA106" s="25"/>
      <c r="OGB106" s="25"/>
      <c r="OGC106" s="25"/>
      <c r="OGD106" s="25"/>
      <c r="OGE106" s="25"/>
      <c r="OGF106" s="25"/>
      <c r="OGG106" s="25"/>
      <c r="OGH106" s="25"/>
      <c r="OGI106" s="25"/>
      <c r="OGJ106" s="25"/>
      <c r="OGK106" s="25"/>
      <c r="OGL106" s="25"/>
      <c r="OGM106" s="25"/>
      <c r="OGN106" s="25"/>
      <c r="OGO106" s="25"/>
      <c r="OGP106" s="25"/>
      <c r="OGQ106" s="25"/>
      <c r="OGR106" s="25"/>
      <c r="OGS106" s="25"/>
      <c r="OGT106" s="25"/>
      <c r="OGU106" s="25"/>
      <c r="OGV106" s="25"/>
      <c r="OGW106" s="25"/>
      <c r="OGX106" s="25"/>
      <c r="OGY106" s="25"/>
      <c r="OGZ106" s="25"/>
      <c r="OHA106" s="25"/>
      <c r="OHB106" s="25"/>
      <c r="OHC106" s="25"/>
      <c r="OHD106" s="25"/>
      <c r="OHE106" s="25"/>
      <c r="OHF106" s="25"/>
      <c r="OHG106" s="25"/>
      <c r="OHH106" s="25"/>
      <c r="OHI106" s="25"/>
      <c r="OHJ106" s="25"/>
      <c r="OHK106" s="25"/>
      <c r="OHL106" s="25"/>
      <c r="OHM106" s="25"/>
      <c r="OHN106" s="25"/>
      <c r="OHO106" s="25"/>
      <c r="OHP106" s="25"/>
      <c r="OHQ106" s="25"/>
      <c r="OHR106" s="25"/>
      <c r="OHS106" s="25"/>
      <c r="OHT106" s="25"/>
      <c r="OHU106" s="25"/>
      <c r="OHV106" s="25"/>
      <c r="OHW106" s="25"/>
      <c r="OHX106" s="25"/>
      <c r="OHY106" s="25"/>
      <c r="OHZ106" s="25"/>
      <c r="OIA106" s="25"/>
      <c r="OIB106" s="25"/>
      <c r="OIC106" s="25"/>
      <c r="OID106" s="25"/>
      <c r="OIE106" s="25"/>
      <c r="OIF106" s="25"/>
      <c r="OIG106" s="25"/>
      <c r="OIH106" s="25"/>
      <c r="OII106" s="25"/>
      <c r="OIJ106" s="25"/>
      <c r="OIK106" s="25"/>
      <c r="OIL106" s="25"/>
      <c r="OIM106" s="25"/>
      <c r="OIN106" s="25"/>
      <c r="OIO106" s="25"/>
      <c r="OIP106" s="25"/>
      <c r="OIQ106" s="25"/>
      <c r="OIR106" s="25"/>
      <c r="OIS106" s="25"/>
      <c r="OIT106" s="25"/>
      <c r="OIU106" s="25"/>
      <c r="OIV106" s="25"/>
      <c r="OIW106" s="25"/>
      <c r="OIX106" s="25"/>
      <c r="OIY106" s="25"/>
      <c r="OIZ106" s="25"/>
      <c r="OJA106" s="25"/>
      <c r="OJB106" s="25"/>
      <c r="OJC106" s="25"/>
      <c r="OJD106" s="25"/>
      <c r="OJE106" s="25"/>
      <c r="OJF106" s="25"/>
      <c r="OJG106" s="25"/>
      <c r="OJH106" s="25"/>
      <c r="OJI106" s="25"/>
      <c r="OJJ106" s="25"/>
      <c r="OJK106" s="25"/>
      <c r="OJL106" s="25"/>
      <c r="OJM106" s="25"/>
      <c r="OJN106" s="25"/>
      <c r="OJO106" s="25"/>
      <c r="OJP106" s="25"/>
      <c r="OJQ106" s="25"/>
      <c r="OJR106" s="25"/>
      <c r="OJS106" s="25"/>
      <c r="OJT106" s="25"/>
      <c r="OJU106" s="25"/>
      <c r="OJV106" s="25"/>
      <c r="OJW106" s="25"/>
      <c r="OJX106" s="25"/>
      <c r="OJY106" s="25"/>
      <c r="OJZ106" s="25"/>
      <c r="OKA106" s="25"/>
      <c r="OKB106" s="25"/>
      <c r="OKC106" s="25"/>
      <c r="OKD106" s="25"/>
      <c r="OKE106" s="25"/>
      <c r="OKF106" s="25"/>
      <c r="OKG106" s="25"/>
      <c r="OKH106" s="25"/>
      <c r="OKI106" s="25"/>
      <c r="OKJ106" s="25"/>
      <c r="OKK106" s="25"/>
      <c r="OKL106" s="25"/>
      <c r="OKM106" s="25"/>
      <c r="OKN106" s="25"/>
      <c r="OKO106" s="25"/>
      <c r="OKP106" s="25"/>
      <c r="OKQ106" s="25"/>
      <c r="OKR106" s="25"/>
      <c r="OKS106" s="25"/>
      <c r="OKT106" s="25"/>
      <c r="OKU106" s="25"/>
      <c r="OKV106" s="25"/>
      <c r="OKW106" s="25"/>
      <c r="OKX106" s="25"/>
      <c r="OKY106" s="25"/>
      <c r="OKZ106" s="25"/>
      <c r="OLA106" s="25"/>
      <c r="OLB106" s="25"/>
      <c r="OLC106" s="25"/>
      <c r="OLD106" s="25"/>
      <c r="OLE106" s="25"/>
      <c r="OLF106" s="25"/>
      <c r="OLG106" s="25"/>
      <c r="OLH106" s="25"/>
      <c r="OLI106" s="25"/>
      <c r="OLJ106" s="25"/>
      <c r="OLK106" s="25"/>
      <c r="OLL106" s="25"/>
      <c r="OLM106" s="25"/>
      <c r="OLN106" s="25"/>
      <c r="OLO106" s="25"/>
      <c r="OLP106" s="25"/>
      <c r="OLQ106" s="25"/>
      <c r="OLR106" s="25"/>
      <c r="OLS106" s="25"/>
      <c r="OLT106" s="25"/>
      <c r="OLU106" s="25"/>
      <c r="OLV106" s="25"/>
      <c r="OLW106" s="25"/>
      <c r="OLX106" s="25"/>
      <c r="OLY106" s="25"/>
      <c r="OLZ106" s="25"/>
      <c r="OMA106" s="25"/>
      <c r="OMB106" s="25"/>
      <c r="OMC106" s="25"/>
      <c r="OMD106" s="25"/>
      <c r="OME106" s="25"/>
      <c r="OMF106" s="25"/>
      <c r="OMG106" s="25"/>
      <c r="OMH106" s="25"/>
      <c r="OMI106" s="25"/>
      <c r="OMJ106" s="25"/>
      <c r="OMK106" s="25"/>
      <c r="OML106" s="25"/>
      <c r="OMM106" s="25"/>
      <c r="OMN106" s="25"/>
      <c r="OMO106" s="25"/>
      <c r="OMP106" s="25"/>
      <c r="OMQ106" s="25"/>
      <c r="OMR106" s="25"/>
      <c r="OMS106" s="25"/>
      <c r="OMT106" s="25"/>
      <c r="OMU106" s="25"/>
      <c r="OMV106" s="25"/>
      <c r="OMW106" s="25"/>
      <c r="OMX106" s="25"/>
      <c r="OMY106" s="25"/>
      <c r="OMZ106" s="25"/>
      <c r="ONA106" s="25"/>
      <c r="ONB106" s="25"/>
      <c r="ONC106" s="25"/>
      <c r="OND106" s="25"/>
      <c r="ONE106" s="25"/>
      <c r="ONF106" s="25"/>
      <c r="ONG106" s="25"/>
      <c r="ONH106" s="25"/>
      <c r="ONI106" s="25"/>
      <c r="ONJ106" s="25"/>
      <c r="ONK106" s="25"/>
      <c r="ONL106" s="25"/>
      <c r="ONM106" s="25"/>
      <c r="ONN106" s="25"/>
      <c r="ONO106" s="25"/>
      <c r="ONP106" s="25"/>
      <c r="ONQ106" s="25"/>
      <c r="ONR106" s="25"/>
      <c r="ONS106" s="25"/>
      <c r="ONT106" s="25"/>
      <c r="ONU106" s="25"/>
      <c r="ONV106" s="25"/>
      <c r="ONW106" s="25"/>
      <c r="ONX106" s="25"/>
      <c r="ONY106" s="25"/>
      <c r="ONZ106" s="25"/>
      <c r="OOA106" s="25"/>
      <c r="OOB106" s="25"/>
      <c r="OOC106" s="25"/>
      <c r="OOD106" s="25"/>
      <c r="OOE106" s="25"/>
      <c r="OOF106" s="25"/>
      <c r="OOG106" s="25"/>
      <c r="OOH106" s="25"/>
      <c r="OOI106" s="25"/>
      <c r="OOJ106" s="25"/>
      <c r="OOK106" s="25"/>
      <c r="OOL106" s="25"/>
      <c r="OOM106" s="25"/>
      <c r="OON106" s="25"/>
      <c r="OOO106" s="25"/>
      <c r="OOP106" s="25"/>
      <c r="OOQ106" s="25"/>
      <c r="OOR106" s="25"/>
      <c r="OOS106" s="25"/>
      <c r="OOT106" s="25"/>
      <c r="OOU106" s="25"/>
      <c r="OOV106" s="25"/>
      <c r="OOW106" s="25"/>
      <c r="OOX106" s="25"/>
      <c r="OOY106" s="25"/>
      <c r="OOZ106" s="25"/>
      <c r="OPA106" s="25"/>
      <c r="OPB106" s="25"/>
      <c r="OPC106" s="25"/>
      <c r="OPD106" s="25"/>
      <c r="OPE106" s="25"/>
      <c r="OPF106" s="25"/>
      <c r="OPG106" s="25"/>
      <c r="OPH106" s="25"/>
      <c r="OPI106" s="25"/>
      <c r="OPJ106" s="25"/>
      <c r="OPK106" s="25"/>
      <c r="OPL106" s="25"/>
      <c r="OPM106" s="25"/>
      <c r="OPN106" s="25"/>
      <c r="OPO106" s="25"/>
      <c r="OPP106" s="25"/>
      <c r="OPQ106" s="25"/>
      <c r="OPR106" s="25"/>
      <c r="OPS106" s="25"/>
      <c r="OPT106" s="25"/>
      <c r="OPU106" s="25"/>
      <c r="OPV106" s="25"/>
      <c r="OPW106" s="25"/>
      <c r="OPX106" s="25"/>
      <c r="OPY106" s="25"/>
      <c r="OPZ106" s="25"/>
      <c r="OQA106" s="25"/>
      <c r="OQB106" s="25"/>
      <c r="OQC106" s="25"/>
      <c r="OQD106" s="25"/>
      <c r="OQE106" s="25"/>
      <c r="OQF106" s="25"/>
      <c r="OQG106" s="25"/>
      <c r="OQH106" s="25"/>
      <c r="OQI106" s="25"/>
      <c r="OQJ106" s="25"/>
      <c r="OQK106" s="25"/>
      <c r="OQL106" s="25"/>
      <c r="OQM106" s="25"/>
      <c r="OQN106" s="25"/>
      <c r="OQO106" s="25"/>
      <c r="OQP106" s="25"/>
      <c r="OQQ106" s="25"/>
      <c r="OQR106" s="25"/>
      <c r="OQS106" s="25"/>
      <c r="OQT106" s="25"/>
      <c r="OQU106" s="25"/>
      <c r="OQV106" s="25"/>
      <c r="OQW106" s="25"/>
      <c r="OQX106" s="25"/>
      <c r="OQY106" s="25"/>
      <c r="OQZ106" s="25"/>
      <c r="ORA106" s="25"/>
      <c r="ORB106" s="25"/>
      <c r="ORC106" s="25"/>
      <c r="ORD106" s="25"/>
      <c r="ORE106" s="25"/>
      <c r="ORF106" s="25"/>
      <c r="ORG106" s="25"/>
      <c r="ORH106" s="25"/>
      <c r="ORI106" s="25"/>
      <c r="ORJ106" s="25"/>
      <c r="ORK106" s="25"/>
      <c r="ORL106" s="25"/>
      <c r="ORM106" s="25"/>
      <c r="ORN106" s="25"/>
      <c r="ORO106" s="25"/>
      <c r="ORP106" s="25"/>
      <c r="ORQ106" s="25"/>
      <c r="ORR106" s="25"/>
      <c r="ORS106" s="25"/>
      <c r="ORT106" s="25"/>
      <c r="ORU106" s="25"/>
      <c r="ORV106" s="25"/>
      <c r="ORW106" s="25"/>
      <c r="ORX106" s="25"/>
      <c r="ORY106" s="25"/>
      <c r="ORZ106" s="25"/>
      <c r="OSA106" s="25"/>
      <c r="OSB106" s="25"/>
      <c r="OSC106" s="25"/>
      <c r="OSD106" s="25"/>
      <c r="OSE106" s="25"/>
      <c r="OSF106" s="25"/>
      <c r="OSG106" s="25"/>
      <c r="OSH106" s="25"/>
      <c r="OSI106" s="25"/>
      <c r="OSJ106" s="25"/>
      <c r="OSK106" s="25"/>
      <c r="OSL106" s="25"/>
      <c r="OSM106" s="25"/>
      <c r="OSN106" s="25"/>
      <c r="OSO106" s="25"/>
      <c r="OSP106" s="25"/>
      <c r="OSQ106" s="25"/>
      <c r="OSR106" s="25"/>
      <c r="OSS106" s="25"/>
      <c r="OST106" s="25"/>
      <c r="OSU106" s="25"/>
      <c r="OSV106" s="25"/>
      <c r="OSW106" s="25"/>
      <c r="OSX106" s="25"/>
      <c r="OSY106" s="25"/>
      <c r="OSZ106" s="25"/>
      <c r="OTA106" s="25"/>
      <c r="OTB106" s="25"/>
      <c r="OTC106" s="25"/>
      <c r="OTD106" s="25"/>
      <c r="OTE106" s="25"/>
      <c r="OTF106" s="25"/>
      <c r="OTG106" s="25"/>
      <c r="OTH106" s="25"/>
      <c r="OTI106" s="25"/>
      <c r="OTJ106" s="25"/>
      <c r="OTK106" s="25"/>
      <c r="OTL106" s="25"/>
      <c r="OTM106" s="25"/>
      <c r="OTN106" s="25"/>
      <c r="OTO106" s="25"/>
      <c r="OTP106" s="25"/>
      <c r="OTQ106" s="25"/>
      <c r="OTR106" s="25"/>
      <c r="OTS106" s="25"/>
      <c r="OTT106" s="25"/>
      <c r="OTU106" s="25"/>
      <c r="OTV106" s="25"/>
      <c r="OTW106" s="25"/>
      <c r="OTX106" s="25"/>
      <c r="OTY106" s="25"/>
      <c r="OTZ106" s="25"/>
      <c r="OUA106" s="25"/>
      <c r="OUB106" s="25"/>
      <c r="OUC106" s="25"/>
      <c r="OUD106" s="25"/>
      <c r="OUE106" s="25"/>
      <c r="OUF106" s="25"/>
      <c r="OUG106" s="25"/>
      <c r="OUH106" s="25"/>
      <c r="OUI106" s="25"/>
      <c r="OUJ106" s="25"/>
      <c r="OUK106" s="25"/>
      <c r="OUL106" s="25"/>
      <c r="OUM106" s="25"/>
      <c r="OUN106" s="25"/>
      <c r="OUO106" s="25"/>
      <c r="OUP106" s="25"/>
      <c r="OUQ106" s="25"/>
      <c r="OUR106" s="25"/>
      <c r="OUS106" s="25"/>
      <c r="OUT106" s="25"/>
      <c r="OUU106" s="25"/>
      <c r="OUV106" s="25"/>
      <c r="OUW106" s="25"/>
      <c r="OUX106" s="25"/>
      <c r="OUY106" s="25"/>
      <c r="OUZ106" s="25"/>
      <c r="OVA106" s="25"/>
      <c r="OVB106" s="25"/>
      <c r="OVC106" s="25"/>
      <c r="OVD106" s="25"/>
      <c r="OVE106" s="25"/>
      <c r="OVF106" s="25"/>
      <c r="OVG106" s="25"/>
      <c r="OVH106" s="25"/>
      <c r="OVI106" s="25"/>
      <c r="OVJ106" s="25"/>
      <c r="OVK106" s="25"/>
      <c r="OVL106" s="25"/>
      <c r="OVM106" s="25"/>
      <c r="OVN106" s="25"/>
      <c r="OVO106" s="25"/>
      <c r="OVP106" s="25"/>
      <c r="OVQ106" s="25"/>
      <c r="OVR106" s="25"/>
      <c r="OVS106" s="25"/>
      <c r="OVT106" s="25"/>
      <c r="OVU106" s="25"/>
      <c r="OVV106" s="25"/>
      <c r="OVW106" s="25"/>
      <c r="OVX106" s="25"/>
      <c r="OVY106" s="25"/>
      <c r="OVZ106" s="25"/>
      <c r="OWA106" s="25"/>
      <c r="OWB106" s="25"/>
      <c r="OWC106" s="25"/>
      <c r="OWD106" s="25"/>
      <c r="OWE106" s="25"/>
      <c r="OWF106" s="25"/>
      <c r="OWG106" s="25"/>
      <c r="OWH106" s="25"/>
      <c r="OWI106" s="25"/>
      <c r="OWJ106" s="25"/>
      <c r="OWK106" s="25"/>
      <c r="OWL106" s="25"/>
      <c r="OWM106" s="25"/>
      <c r="OWN106" s="25"/>
      <c r="OWO106" s="25"/>
      <c r="OWP106" s="25"/>
      <c r="OWQ106" s="25"/>
      <c r="OWR106" s="25"/>
      <c r="OWS106" s="25"/>
      <c r="OWT106" s="25"/>
      <c r="OWU106" s="25"/>
      <c r="OWV106" s="25"/>
      <c r="OWW106" s="25"/>
      <c r="OWX106" s="25"/>
      <c r="OWY106" s="25"/>
      <c r="OWZ106" s="25"/>
      <c r="OXA106" s="25"/>
      <c r="OXB106" s="25"/>
      <c r="OXC106" s="25"/>
      <c r="OXD106" s="25"/>
      <c r="OXE106" s="25"/>
      <c r="OXF106" s="25"/>
      <c r="OXG106" s="25"/>
      <c r="OXH106" s="25"/>
      <c r="OXI106" s="25"/>
      <c r="OXJ106" s="25"/>
      <c r="OXK106" s="25"/>
      <c r="OXL106" s="25"/>
      <c r="OXM106" s="25"/>
      <c r="OXN106" s="25"/>
      <c r="OXO106" s="25"/>
      <c r="OXP106" s="25"/>
      <c r="OXQ106" s="25"/>
      <c r="OXR106" s="25"/>
      <c r="OXS106" s="25"/>
      <c r="OXT106" s="25"/>
      <c r="OXU106" s="25"/>
      <c r="OXV106" s="25"/>
      <c r="OXW106" s="25"/>
      <c r="OXX106" s="25"/>
      <c r="OXY106" s="25"/>
      <c r="OXZ106" s="25"/>
      <c r="OYA106" s="25"/>
      <c r="OYB106" s="25"/>
      <c r="OYC106" s="25"/>
      <c r="OYD106" s="25"/>
      <c r="OYE106" s="25"/>
      <c r="OYF106" s="25"/>
      <c r="OYG106" s="25"/>
      <c r="OYH106" s="25"/>
      <c r="OYI106" s="25"/>
      <c r="OYJ106" s="25"/>
      <c r="OYK106" s="25"/>
      <c r="OYL106" s="25"/>
      <c r="OYM106" s="25"/>
      <c r="OYN106" s="25"/>
      <c r="OYO106" s="25"/>
      <c r="OYP106" s="25"/>
      <c r="OYQ106" s="25"/>
      <c r="OYR106" s="25"/>
      <c r="OYS106" s="25"/>
      <c r="OYT106" s="25"/>
      <c r="OYU106" s="25"/>
      <c r="OYV106" s="25"/>
      <c r="OYW106" s="25"/>
      <c r="OYX106" s="25"/>
      <c r="OYY106" s="25"/>
      <c r="OYZ106" s="25"/>
      <c r="OZA106" s="25"/>
      <c r="OZB106" s="25"/>
      <c r="OZC106" s="25"/>
      <c r="OZD106" s="25"/>
      <c r="OZE106" s="25"/>
      <c r="OZF106" s="25"/>
      <c r="OZG106" s="25"/>
      <c r="OZH106" s="25"/>
      <c r="OZI106" s="25"/>
      <c r="OZJ106" s="25"/>
      <c r="OZK106" s="25"/>
      <c r="OZL106" s="25"/>
      <c r="OZM106" s="25"/>
      <c r="OZN106" s="25"/>
      <c r="OZO106" s="25"/>
      <c r="OZP106" s="25"/>
      <c r="OZQ106" s="25"/>
      <c r="OZR106" s="25"/>
      <c r="OZS106" s="25"/>
      <c r="OZT106" s="25"/>
      <c r="OZU106" s="25"/>
      <c r="OZV106" s="25"/>
      <c r="OZW106" s="25"/>
      <c r="OZX106" s="25"/>
      <c r="OZY106" s="25"/>
      <c r="OZZ106" s="25"/>
      <c r="PAA106" s="25"/>
      <c r="PAB106" s="25"/>
      <c r="PAC106" s="25"/>
      <c r="PAD106" s="25"/>
      <c r="PAE106" s="25"/>
      <c r="PAF106" s="25"/>
      <c r="PAG106" s="25"/>
      <c r="PAH106" s="25"/>
      <c r="PAI106" s="25"/>
      <c r="PAJ106" s="25"/>
      <c r="PAK106" s="25"/>
      <c r="PAL106" s="25"/>
      <c r="PAM106" s="25"/>
      <c r="PAN106" s="25"/>
      <c r="PAO106" s="25"/>
      <c r="PAP106" s="25"/>
      <c r="PAQ106" s="25"/>
      <c r="PAR106" s="25"/>
      <c r="PAS106" s="25"/>
      <c r="PAT106" s="25"/>
      <c r="PAU106" s="25"/>
      <c r="PAV106" s="25"/>
      <c r="PAW106" s="25"/>
      <c r="PAX106" s="25"/>
      <c r="PAY106" s="25"/>
      <c r="PAZ106" s="25"/>
      <c r="PBA106" s="25"/>
      <c r="PBB106" s="25"/>
      <c r="PBC106" s="25"/>
      <c r="PBD106" s="25"/>
      <c r="PBE106" s="25"/>
      <c r="PBF106" s="25"/>
      <c r="PBG106" s="25"/>
      <c r="PBH106" s="25"/>
      <c r="PBI106" s="25"/>
      <c r="PBJ106" s="25"/>
      <c r="PBK106" s="25"/>
      <c r="PBL106" s="25"/>
      <c r="PBM106" s="25"/>
      <c r="PBN106" s="25"/>
      <c r="PBO106" s="25"/>
      <c r="PBP106" s="25"/>
      <c r="PBQ106" s="25"/>
      <c r="PBR106" s="25"/>
      <c r="PBS106" s="25"/>
      <c r="PBT106" s="25"/>
      <c r="PBU106" s="25"/>
      <c r="PBV106" s="25"/>
      <c r="PBW106" s="25"/>
      <c r="PBX106" s="25"/>
      <c r="PBY106" s="25"/>
      <c r="PBZ106" s="25"/>
      <c r="PCA106" s="25"/>
      <c r="PCB106" s="25"/>
      <c r="PCC106" s="25"/>
      <c r="PCD106" s="25"/>
      <c r="PCE106" s="25"/>
      <c r="PCF106" s="25"/>
      <c r="PCG106" s="25"/>
      <c r="PCH106" s="25"/>
      <c r="PCI106" s="25"/>
      <c r="PCJ106" s="25"/>
      <c r="PCK106" s="25"/>
      <c r="PCL106" s="25"/>
      <c r="PCM106" s="25"/>
      <c r="PCN106" s="25"/>
      <c r="PCO106" s="25"/>
      <c r="PCP106" s="25"/>
      <c r="PCQ106" s="25"/>
      <c r="PCR106" s="25"/>
      <c r="PCS106" s="25"/>
      <c r="PCT106" s="25"/>
      <c r="PCU106" s="25"/>
      <c r="PCV106" s="25"/>
      <c r="PCW106" s="25"/>
      <c r="PCX106" s="25"/>
      <c r="PCY106" s="25"/>
      <c r="PCZ106" s="25"/>
      <c r="PDA106" s="25"/>
      <c r="PDB106" s="25"/>
      <c r="PDC106" s="25"/>
      <c r="PDD106" s="25"/>
      <c r="PDE106" s="25"/>
      <c r="PDF106" s="25"/>
      <c r="PDG106" s="25"/>
      <c r="PDH106" s="25"/>
      <c r="PDI106" s="25"/>
      <c r="PDJ106" s="25"/>
      <c r="PDK106" s="25"/>
      <c r="PDL106" s="25"/>
      <c r="PDM106" s="25"/>
      <c r="PDN106" s="25"/>
      <c r="PDO106" s="25"/>
      <c r="PDP106" s="25"/>
      <c r="PDQ106" s="25"/>
      <c r="PDR106" s="25"/>
      <c r="PDS106" s="25"/>
      <c r="PDT106" s="25"/>
      <c r="PDU106" s="25"/>
      <c r="PDV106" s="25"/>
      <c r="PDW106" s="25"/>
      <c r="PDX106" s="25"/>
      <c r="PDY106" s="25"/>
      <c r="PDZ106" s="25"/>
      <c r="PEA106" s="25"/>
      <c r="PEB106" s="25"/>
      <c r="PEC106" s="25"/>
      <c r="PED106" s="25"/>
      <c r="PEE106" s="25"/>
      <c r="PEF106" s="25"/>
      <c r="PEG106" s="25"/>
      <c r="PEH106" s="25"/>
      <c r="PEI106" s="25"/>
      <c r="PEJ106" s="25"/>
      <c r="PEK106" s="25"/>
      <c r="PEL106" s="25"/>
      <c r="PEM106" s="25"/>
      <c r="PEN106" s="25"/>
      <c r="PEO106" s="25"/>
      <c r="PEP106" s="25"/>
      <c r="PEQ106" s="25"/>
      <c r="PER106" s="25"/>
      <c r="PES106" s="25"/>
      <c r="PET106" s="25"/>
      <c r="PEU106" s="25"/>
      <c r="PEV106" s="25"/>
      <c r="PEW106" s="25"/>
      <c r="PEX106" s="25"/>
      <c r="PEY106" s="25"/>
      <c r="PEZ106" s="25"/>
      <c r="PFA106" s="25"/>
      <c r="PFB106" s="25"/>
      <c r="PFC106" s="25"/>
      <c r="PFD106" s="25"/>
      <c r="PFE106" s="25"/>
      <c r="PFF106" s="25"/>
      <c r="PFG106" s="25"/>
      <c r="PFH106" s="25"/>
      <c r="PFI106" s="25"/>
      <c r="PFJ106" s="25"/>
      <c r="PFK106" s="25"/>
      <c r="PFL106" s="25"/>
      <c r="PFM106" s="25"/>
      <c r="PFN106" s="25"/>
      <c r="PFO106" s="25"/>
      <c r="PFP106" s="25"/>
      <c r="PFQ106" s="25"/>
      <c r="PFR106" s="25"/>
      <c r="PFS106" s="25"/>
      <c r="PFT106" s="25"/>
      <c r="PFU106" s="25"/>
      <c r="PFV106" s="25"/>
      <c r="PFW106" s="25"/>
      <c r="PFX106" s="25"/>
      <c r="PFY106" s="25"/>
      <c r="PFZ106" s="25"/>
      <c r="PGA106" s="25"/>
      <c r="PGB106" s="25"/>
      <c r="PGC106" s="25"/>
      <c r="PGD106" s="25"/>
      <c r="PGE106" s="25"/>
      <c r="PGF106" s="25"/>
      <c r="PGG106" s="25"/>
      <c r="PGH106" s="25"/>
      <c r="PGI106" s="25"/>
      <c r="PGJ106" s="25"/>
      <c r="PGK106" s="25"/>
      <c r="PGL106" s="25"/>
      <c r="PGM106" s="25"/>
      <c r="PGN106" s="25"/>
      <c r="PGO106" s="25"/>
      <c r="PGP106" s="25"/>
      <c r="PGQ106" s="25"/>
      <c r="PGR106" s="25"/>
      <c r="PGS106" s="25"/>
      <c r="PGT106" s="25"/>
      <c r="PGU106" s="25"/>
      <c r="PGV106" s="25"/>
      <c r="PGW106" s="25"/>
      <c r="PGX106" s="25"/>
      <c r="PGY106" s="25"/>
      <c r="PGZ106" s="25"/>
      <c r="PHA106" s="25"/>
      <c r="PHB106" s="25"/>
      <c r="PHC106" s="25"/>
      <c r="PHD106" s="25"/>
      <c r="PHE106" s="25"/>
      <c r="PHF106" s="25"/>
      <c r="PHG106" s="25"/>
      <c r="PHH106" s="25"/>
      <c r="PHI106" s="25"/>
      <c r="PHJ106" s="25"/>
      <c r="PHK106" s="25"/>
      <c r="PHL106" s="25"/>
      <c r="PHM106" s="25"/>
      <c r="PHN106" s="25"/>
      <c r="PHO106" s="25"/>
      <c r="PHP106" s="25"/>
      <c r="PHQ106" s="25"/>
      <c r="PHR106" s="25"/>
      <c r="PHS106" s="25"/>
      <c r="PHT106" s="25"/>
      <c r="PHU106" s="25"/>
      <c r="PHV106" s="25"/>
      <c r="PHW106" s="25"/>
      <c r="PHX106" s="25"/>
      <c r="PHY106" s="25"/>
      <c r="PHZ106" s="25"/>
      <c r="PIA106" s="25"/>
      <c r="PIB106" s="25"/>
      <c r="PIC106" s="25"/>
      <c r="PID106" s="25"/>
      <c r="PIE106" s="25"/>
      <c r="PIF106" s="25"/>
      <c r="PIG106" s="25"/>
      <c r="PIH106" s="25"/>
      <c r="PII106" s="25"/>
      <c r="PIJ106" s="25"/>
      <c r="PIK106" s="25"/>
      <c r="PIL106" s="25"/>
      <c r="PIM106" s="25"/>
      <c r="PIN106" s="25"/>
      <c r="PIO106" s="25"/>
      <c r="PIP106" s="25"/>
      <c r="PIQ106" s="25"/>
      <c r="PIR106" s="25"/>
      <c r="PIS106" s="25"/>
      <c r="PIT106" s="25"/>
      <c r="PIU106" s="25"/>
      <c r="PIV106" s="25"/>
      <c r="PIW106" s="25"/>
      <c r="PIX106" s="25"/>
      <c r="PIY106" s="25"/>
      <c r="PIZ106" s="25"/>
      <c r="PJA106" s="25"/>
      <c r="PJB106" s="25"/>
      <c r="PJC106" s="25"/>
      <c r="PJD106" s="25"/>
      <c r="PJE106" s="25"/>
      <c r="PJF106" s="25"/>
      <c r="PJG106" s="25"/>
      <c r="PJH106" s="25"/>
      <c r="PJI106" s="25"/>
      <c r="PJJ106" s="25"/>
      <c r="PJK106" s="25"/>
      <c r="PJL106" s="25"/>
      <c r="PJM106" s="25"/>
      <c r="PJN106" s="25"/>
      <c r="PJO106" s="25"/>
      <c r="PJP106" s="25"/>
      <c r="PJQ106" s="25"/>
      <c r="PJR106" s="25"/>
      <c r="PJS106" s="25"/>
      <c r="PJT106" s="25"/>
      <c r="PJU106" s="25"/>
      <c r="PJV106" s="25"/>
      <c r="PJW106" s="25"/>
      <c r="PJX106" s="25"/>
      <c r="PJY106" s="25"/>
      <c r="PJZ106" s="25"/>
      <c r="PKA106" s="25"/>
      <c r="PKB106" s="25"/>
      <c r="PKC106" s="25"/>
      <c r="PKD106" s="25"/>
      <c r="PKE106" s="25"/>
      <c r="PKF106" s="25"/>
      <c r="PKG106" s="25"/>
      <c r="PKH106" s="25"/>
      <c r="PKI106" s="25"/>
      <c r="PKJ106" s="25"/>
      <c r="PKK106" s="25"/>
      <c r="PKL106" s="25"/>
      <c r="PKM106" s="25"/>
      <c r="PKN106" s="25"/>
      <c r="PKO106" s="25"/>
      <c r="PKP106" s="25"/>
      <c r="PKQ106" s="25"/>
      <c r="PKR106" s="25"/>
      <c r="PKS106" s="25"/>
      <c r="PKT106" s="25"/>
      <c r="PKU106" s="25"/>
      <c r="PKV106" s="25"/>
      <c r="PKW106" s="25"/>
      <c r="PKX106" s="25"/>
      <c r="PKY106" s="25"/>
      <c r="PKZ106" s="25"/>
      <c r="PLA106" s="25"/>
      <c r="PLB106" s="25"/>
      <c r="PLC106" s="25"/>
      <c r="PLD106" s="25"/>
      <c r="PLE106" s="25"/>
      <c r="PLF106" s="25"/>
      <c r="PLG106" s="25"/>
      <c r="PLH106" s="25"/>
      <c r="PLI106" s="25"/>
      <c r="PLJ106" s="25"/>
      <c r="PLK106" s="25"/>
      <c r="PLL106" s="25"/>
      <c r="PLM106" s="25"/>
      <c r="PLN106" s="25"/>
      <c r="PLO106" s="25"/>
      <c r="PLP106" s="25"/>
      <c r="PLQ106" s="25"/>
      <c r="PLR106" s="25"/>
      <c r="PLS106" s="25"/>
      <c r="PLT106" s="25"/>
      <c r="PLU106" s="25"/>
      <c r="PLV106" s="25"/>
      <c r="PLW106" s="25"/>
      <c r="PLX106" s="25"/>
      <c r="PLY106" s="25"/>
      <c r="PLZ106" s="25"/>
      <c r="PMA106" s="25"/>
      <c r="PMB106" s="25"/>
      <c r="PMC106" s="25"/>
      <c r="PMD106" s="25"/>
      <c r="PME106" s="25"/>
      <c r="PMF106" s="25"/>
      <c r="PMG106" s="25"/>
      <c r="PMH106" s="25"/>
      <c r="PMI106" s="25"/>
      <c r="PMJ106" s="25"/>
      <c r="PMK106" s="25"/>
      <c r="PML106" s="25"/>
      <c r="PMM106" s="25"/>
      <c r="PMN106" s="25"/>
      <c r="PMO106" s="25"/>
      <c r="PMP106" s="25"/>
      <c r="PMQ106" s="25"/>
      <c r="PMR106" s="25"/>
      <c r="PMS106" s="25"/>
      <c r="PMT106" s="25"/>
      <c r="PMU106" s="25"/>
      <c r="PMV106" s="25"/>
      <c r="PMW106" s="25"/>
      <c r="PMX106" s="25"/>
      <c r="PMY106" s="25"/>
      <c r="PMZ106" s="25"/>
      <c r="PNA106" s="25"/>
      <c r="PNB106" s="25"/>
      <c r="PNC106" s="25"/>
      <c r="PND106" s="25"/>
      <c r="PNE106" s="25"/>
      <c r="PNF106" s="25"/>
      <c r="PNG106" s="25"/>
      <c r="PNH106" s="25"/>
      <c r="PNI106" s="25"/>
      <c r="PNJ106" s="25"/>
      <c r="PNK106" s="25"/>
      <c r="PNL106" s="25"/>
      <c r="PNM106" s="25"/>
      <c r="PNN106" s="25"/>
      <c r="PNO106" s="25"/>
      <c r="PNP106" s="25"/>
      <c r="PNQ106" s="25"/>
      <c r="PNR106" s="25"/>
      <c r="PNS106" s="25"/>
      <c r="PNT106" s="25"/>
      <c r="PNU106" s="25"/>
      <c r="PNV106" s="25"/>
      <c r="PNW106" s="25"/>
      <c r="PNX106" s="25"/>
      <c r="PNY106" s="25"/>
      <c r="PNZ106" s="25"/>
      <c r="POA106" s="25"/>
      <c r="POB106" s="25"/>
      <c r="POC106" s="25"/>
      <c r="POD106" s="25"/>
      <c r="POE106" s="25"/>
      <c r="POF106" s="25"/>
      <c r="POG106" s="25"/>
      <c r="POH106" s="25"/>
      <c r="POI106" s="25"/>
      <c r="POJ106" s="25"/>
      <c r="POK106" s="25"/>
      <c r="POL106" s="25"/>
      <c r="POM106" s="25"/>
      <c r="PON106" s="25"/>
      <c r="POO106" s="25"/>
      <c r="POP106" s="25"/>
      <c r="POQ106" s="25"/>
      <c r="POR106" s="25"/>
      <c r="POS106" s="25"/>
      <c r="POT106" s="25"/>
      <c r="POU106" s="25"/>
      <c r="POV106" s="25"/>
      <c r="POW106" s="25"/>
      <c r="POX106" s="25"/>
      <c r="POY106" s="25"/>
      <c r="POZ106" s="25"/>
      <c r="PPA106" s="25"/>
      <c r="PPB106" s="25"/>
      <c r="PPC106" s="25"/>
      <c r="PPD106" s="25"/>
      <c r="PPE106" s="25"/>
      <c r="PPF106" s="25"/>
      <c r="PPG106" s="25"/>
      <c r="PPH106" s="25"/>
      <c r="PPI106" s="25"/>
      <c r="PPJ106" s="25"/>
      <c r="PPK106" s="25"/>
      <c r="PPL106" s="25"/>
      <c r="PPM106" s="25"/>
      <c r="PPN106" s="25"/>
      <c r="PPO106" s="25"/>
      <c r="PPP106" s="25"/>
      <c r="PPQ106" s="25"/>
      <c r="PPR106" s="25"/>
      <c r="PPS106" s="25"/>
      <c r="PPT106" s="25"/>
      <c r="PPU106" s="25"/>
      <c r="PPV106" s="25"/>
      <c r="PPW106" s="25"/>
      <c r="PPX106" s="25"/>
      <c r="PPY106" s="25"/>
      <c r="PPZ106" s="25"/>
      <c r="PQA106" s="25"/>
      <c r="PQB106" s="25"/>
      <c r="PQC106" s="25"/>
      <c r="PQD106" s="25"/>
      <c r="PQE106" s="25"/>
      <c r="PQF106" s="25"/>
      <c r="PQG106" s="25"/>
      <c r="PQH106" s="25"/>
      <c r="PQI106" s="25"/>
      <c r="PQJ106" s="25"/>
      <c r="PQK106" s="25"/>
      <c r="PQL106" s="25"/>
      <c r="PQM106" s="25"/>
      <c r="PQN106" s="25"/>
      <c r="PQO106" s="25"/>
      <c r="PQP106" s="25"/>
      <c r="PQQ106" s="25"/>
      <c r="PQR106" s="25"/>
      <c r="PQS106" s="25"/>
      <c r="PQT106" s="25"/>
      <c r="PQU106" s="25"/>
      <c r="PQV106" s="25"/>
      <c r="PQW106" s="25"/>
      <c r="PQX106" s="25"/>
      <c r="PQY106" s="25"/>
      <c r="PQZ106" s="25"/>
      <c r="PRA106" s="25"/>
      <c r="PRB106" s="25"/>
      <c r="PRC106" s="25"/>
      <c r="PRD106" s="25"/>
      <c r="PRE106" s="25"/>
      <c r="PRF106" s="25"/>
      <c r="PRG106" s="25"/>
      <c r="PRH106" s="25"/>
      <c r="PRI106" s="25"/>
      <c r="PRJ106" s="25"/>
      <c r="PRK106" s="25"/>
      <c r="PRL106" s="25"/>
      <c r="PRM106" s="25"/>
      <c r="PRN106" s="25"/>
      <c r="PRO106" s="25"/>
      <c r="PRP106" s="25"/>
      <c r="PRQ106" s="25"/>
      <c r="PRR106" s="25"/>
      <c r="PRS106" s="25"/>
      <c r="PRT106" s="25"/>
      <c r="PRU106" s="25"/>
      <c r="PRV106" s="25"/>
      <c r="PRW106" s="25"/>
      <c r="PRX106" s="25"/>
      <c r="PRY106" s="25"/>
      <c r="PRZ106" s="25"/>
      <c r="PSA106" s="25"/>
      <c r="PSB106" s="25"/>
      <c r="PSC106" s="25"/>
      <c r="PSD106" s="25"/>
      <c r="PSE106" s="25"/>
      <c r="PSF106" s="25"/>
      <c r="PSG106" s="25"/>
      <c r="PSH106" s="25"/>
      <c r="PSI106" s="25"/>
      <c r="PSJ106" s="25"/>
      <c r="PSK106" s="25"/>
      <c r="PSL106" s="25"/>
      <c r="PSM106" s="25"/>
      <c r="PSN106" s="25"/>
      <c r="PSO106" s="25"/>
      <c r="PSP106" s="25"/>
      <c r="PSQ106" s="25"/>
      <c r="PSR106" s="25"/>
      <c r="PSS106" s="25"/>
      <c r="PST106" s="25"/>
      <c r="PSU106" s="25"/>
      <c r="PSV106" s="25"/>
      <c r="PSW106" s="25"/>
      <c r="PSX106" s="25"/>
      <c r="PSY106" s="25"/>
      <c r="PSZ106" s="25"/>
      <c r="PTA106" s="25"/>
      <c r="PTB106" s="25"/>
      <c r="PTC106" s="25"/>
      <c r="PTD106" s="25"/>
      <c r="PTE106" s="25"/>
      <c r="PTF106" s="25"/>
      <c r="PTG106" s="25"/>
      <c r="PTH106" s="25"/>
      <c r="PTI106" s="25"/>
      <c r="PTJ106" s="25"/>
      <c r="PTK106" s="25"/>
      <c r="PTL106" s="25"/>
      <c r="PTM106" s="25"/>
      <c r="PTN106" s="25"/>
      <c r="PTO106" s="25"/>
      <c r="PTP106" s="25"/>
      <c r="PTQ106" s="25"/>
      <c r="PTR106" s="25"/>
      <c r="PTS106" s="25"/>
      <c r="PTT106" s="25"/>
      <c r="PTU106" s="25"/>
      <c r="PTV106" s="25"/>
      <c r="PTW106" s="25"/>
      <c r="PTX106" s="25"/>
      <c r="PTY106" s="25"/>
      <c r="PTZ106" s="25"/>
      <c r="PUA106" s="25"/>
      <c r="PUB106" s="25"/>
      <c r="PUC106" s="25"/>
      <c r="PUD106" s="25"/>
      <c r="PUE106" s="25"/>
      <c r="PUF106" s="25"/>
      <c r="PUG106" s="25"/>
      <c r="PUH106" s="25"/>
      <c r="PUI106" s="25"/>
      <c r="PUJ106" s="25"/>
      <c r="PUK106" s="25"/>
      <c r="PUL106" s="25"/>
      <c r="PUM106" s="25"/>
      <c r="PUN106" s="25"/>
      <c r="PUO106" s="25"/>
      <c r="PUP106" s="25"/>
      <c r="PUQ106" s="25"/>
      <c r="PUR106" s="25"/>
      <c r="PUS106" s="25"/>
      <c r="PUT106" s="25"/>
      <c r="PUU106" s="25"/>
      <c r="PUV106" s="25"/>
      <c r="PUW106" s="25"/>
      <c r="PUX106" s="25"/>
      <c r="PUY106" s="25"/>
      <c r="PUZ106" s="25"/>
      <c r="PVA106" s="25"/>
      <c r="PVB106" s="25"/>
      <c r="PVC106" s="25"/>
      <c r="PVD106" s="25"/>
      <c r="PVE106" s="25"/>
      <c r="PVF106" s="25"/>
      <c r="PVG106" s="25"/>
      <c r="PVH106" s="25"/>
      <c r="PVI106" s="25"/>
      <c r="PVJ106" s="25"/>
      <c r="PVK106" s="25"/>
      <c r="PVL106" s="25"/>
      <c r="PVM106" s="25"/>
      <c r="PVN106" s="25"/>
      <c r="PVO106" s="25"/>
      <c r="PVP106" s="25"/>
      <c r="PVQ106" s="25"/>
      <c r="PVR106" s="25"/>
      <c r="PVS106" s="25"/>
      <c r="PVT106" s="25"/>
      <c r="PVU106" s="25"/>
      <c r="PVV106" s="25"/>
      <c r="PVW106" s="25"/>
      <c r="PVX106" s="25"/>
      <c r="PVY106" s="25"/>
      <c r="PVZ106" s="25"/>
      <c r="PWA106" s="25"/>
      <c r="PWB106" s="25"/>
      <c r="PWC106" s="25"/>
      <c r="PWD106" s="25"/>
      <c r="PWE106" s="25"/>
      <c r="PWF106" s="25"/>
      <c r="PWG106" s="25"/>
      <c r="PWH106" s="25"/>
      <c r="PWI106" s="25"/>
      <c r="PWJ106" s="25"/>
      <c r="PWK106" s="25"/>
      <c r="PWL106" s="25"/>
      <c r="PWM106" s="25"/>
      <c r="PWN106" s="25"/>
      <c r="PWO106" s="25"/>
      <c r="PWP106" s="25"/>
      <c r="PWQ106" s="25"/>
      <c r="PWR106" s="25"/>
      <c r="PWS106" s="25"/>
      <c r="PWT106" s="25"/>
      <c r="PWU106" s="25"/>
      <c r="PWV106" s="25"/>
      <c r="PWW106" s="25"/>
      <c r="PWX106" s="25"/>
      <c r="PWY106" s="25"/>
      <c r="PWZ106" s="25"/>
      <c r="PXA106" s="25"/>
      <c r="PXB106" s="25"/>
      <c r="PXC106" s="25"/>
      <c r="PXD106" s="25"/>
      <c r="PXE106" s="25"/>
      <c r="PXF106" s="25"/>
      <c r="PXG106" s="25"/>
      <c r="PXH106" s="25"/>
      <c r="PXI106" s="25"/>
      <c r="PXJ106" s="25"/>
      <c r="PXK106" s="25"/>
      <c r="PXL106" s="25"/>
      <c r="PXM106" s="25"/>
      <c r="PXN106" s="25"/>
      <c r="PXO106" s="25"/>
      <c r="PXP106" s="25"/>
      <c r="PXQ106" s="25"/>
      <c r="PXR106" s="25"/>
      <c r="PXS106" s="25"/>
      <c r="PXT106" s="25"/>
      <c r="PXU106" s="25"/>
      <c r="PXV106" s="25"/>
      <c r="PXW106" s="25"/>
      <c r="PXX106" s="25"/>
      <c r="PXY106" s="25"/>
      <c r="PXZ106" s="25"/>
      <c r="PYA106" s="25"/>
      <c r="PYB106" s="25"/>
      <c r="PYC106" s="25"/>
      <c r="PYD106" s="25"/>
      <c r="PYE106" s="25"/>
      <c r="PYF106" s="25"/>
      <c r="PYG106" s="25"/>
      <c r="PYH106" s="25"/>
      <c r="PYI106" s="25"/>
      <c r="PYJ106" s="25"/>
      <c r="PYK106" s="25"/>
      <c r="PYL106" s="25"/>
      <c r="PYM106" s="25"/>
      <c r="PYN106" s="25"/>
      <c r="PYO106" s="25"/>
      <c r="PYP106" s="25"/>
      <c r="PYQ106" s="25"/>
      <c r="PYR106" s="25"/>
      <c r="PYS106" s="25"/>
      <c r="PYT106" s="25"/>
      <c r="PYU106" s="25"/>
      <c r="PYV106" s="25"/>
      <c r="PYW106" s="25"/>
      <c r="PYX106" s="25"/>
      <c r="PYY106" s="25"/>
      <c r="PYZ106" s="25"/>
      <c r="PZA106" s="25"/>
      <c r="PZB106" s="25"/>
      <c r="PZC106" s="25"/>
      <c r="PZD106" s="25"/>
      <c r="PZE106" s="25"/>
      <c r="PZF106" s="25"/>
      <c r="PZG106" s="25"/>
      <c r="PZH106" s="25"/>
      <c r="PZI106" s="25"/>
      <c r="PZJ106" s="25"/>
      <c r="PZK106" s="25"/>
      <c r="PZL106" s="25"/>
      <c r="PZM106" s="25"/>
      <c r="PZN106" s="25"/>
      <c r="PZO106" s="25"/>
      <c r="PZP106" s="25"/>
      <c r="PZQ106" s="25"/>
      <c r="PZR106" s="25"/>
      <c r="PZS106" s="25"/>
      <c r="PZT106" s="25"/>
      <c r="PZU106" s="25"/>
      <c r="PZV106" s="25"/>
      <c r="PZW106" s="25"/>
      <c r="PZX106" s="25"/>
      <c r="PZY106" s="25"/>
      <c r="PZZ106" s="25"/>
      <c r="QAA106" s="25"/>
      <c r="QAB106" s="25"/>
      <c r="QAC106" s="25"/>
      <c r="QAD106" s="25"/>
      <c r="QAE106" s="25"/>
      <c r="QAF106" s="25"/>
      <c r="QAG106" s="25"/>
      <c r="QAH106" s="25"/>
      <c r="QAI106" s="25"/>
      <c r="QAJ106" s="25"/>
      <c r="QAK106" s="25"/>
      <c r="QAL106" s="25"/>
      <c r="QAM106" s="25"/>
      <c r="QAN106" s="25"/>
      <c r="QAO106" s="25"/>
      <c r="QAP106" s="25"/>
      <c r="QAQ106" s="25"/>
      <c r="QAR106" s="25"/>
      <c r="QAS106" s="25"/>
      <c r="QAT106" s="25"/>
      <c r="QAU106" s="25"/>
      <c r="QAV106" s="25"/>
      <c r="QAW106" s="25"/>
      <c r="QAX106" s="25"/>
      <c r="QAY106" s="25"/>
      <c r="QAZ106" s="25"/>
      <c r="QBA106" s="25"/>
      <c r="QBB106" s="25"/>
      <c r="QBC106" s="25"/>
      <c r="QBD106" s="25"/>
      <c r="QBE106" s="25"/>
      <c r="QBF106" s="25"/>
      <c r="QBG106" s="25"/>
      <c r="QBH106" s="25"/>
      <c r="QBI106" s="25"/>
      <c r="QBJ106" s="25"/>
      <c r="QBK106" s="25"/>
      <c r="QBL106" s="25"/>
      <c r="QBM106" s="25"/>
      <c r="QBN106" s="25"/>
      <c r="QBO106" s="25"/>
      <c r="QBP106" s="25"/>
      <c r="QBQ106" s="25"/>
      <c r="QBR106" s="25"/>
      <c r="QBS106" s="25"/>
      <c r="QBT106" s="25"/>
      <c r="QBU106" s="25"/>
      <c r="QBV106" s="25"/>
      <c r="QBW106" s="25"/>
      <c r="QBX106" s="25"/>
      <c r="QBY106" s="25"/>
      <c r="QBZ106" s="25"/>
      <c r="QCA106" s="25"/>
      <c r="QCB106" s="25"/>
      <c r="QCC106" s="25"/>
      <c r="QCD106" s="25"/>
      <c r="QCE106" s="25"/>
      <c r="QCF106" s="25"/>
      <c r="QCG106" s="25"/>
      <c r="QCH106" s="25"/>
      <c r="QCI106" s="25"/>
      <c r="QCJ106" s="25"/>
      <c r="QCK106" s="25"/>
      <c r="QCL106" s="25"/>
      <c r="QCM106" s="25"/>
      <c r="QCN106" s="25"/>
      <c r="QCO106" s="25"/>
      <c r="QCP106" s="25"/>
      <c r="QCQ106" s="25"/>
      <c r="QCR106" s="25"/>
      <c r="QCS106" s="25"/>
      <c r="QCT106" s="25"/>
      <c r="QCU106" s="25"/>
      <c r="QCV106" s="25"/>
      <c r="QCW106" s="25"/>
      <c r="QCX106" s="25"/>
      <c r="QCY106" s="25"/>
      <c r="QCZ106" s="25"/>
      <c r="QDA106" s="25"/>
      <c r="QDB106" s="25"/>
      <c r="QDC106" s="25"/>
      <c r="QDD106" s="25"/>
      <c r="QDE106" s="25"/>
      <c r="QDF106" s="25"/>
      <c r="QDG106" s="25"/>
      <c r="QDH106" s="25"/>
      <c r="QDI106" s="25"/>
      <c r="QDJ106" s="25"/>
      <c r="QDK106" s="25"/>
      <c r="QDL106" s="25"/>
      <c r="QDM106" s="25"/>
      <c r="QDN106" s="25"/>
      <c r="QDO106" s="25"/>
      <c r="QDP106" s="25"/>
      <c r="QDQ106" s="25"/>
      <c r="QDR106" s="25"/>
      <c r="QDS106" s="25"/>
      <c r="QDT106" s="25"/>
      <c r="QDU106" s="25"/>
      <c r="QDV106" s="25"/>
      <c r="QDW106" s="25"/>
      <c r="QDX106" s="25"/>
      <c r="QDY106" s="25"/>
      <c r="QDZ106" s="25"/>
      <c r="QEA106" s="25"/>
      <c r="QEB106" s="25"/>
      <c r="QEC106" s="25"/>
      <c r="QED106" s="25"/>
      <c r="QEE106" s="25"/>
      <c r="QEF106" s="25"/>
      <c r="QEG106" s="25"/>
      <c r="QEH106" s="25"/>
      <c r="QEI106" s="25"/>
      <c r="QEJ106" s="25"/>
      <c r="QEK106" s="25"/>
      <c r="QEL106" s="25"/>
      <c r="QEM106" s="25"/>
      <c r="QEN106" s="25"/>
      <c r="QEO106" s="25"/>
      <c r="QEP106" s="25"/>
      <c r="QEQ106" s="25"/>
      <c r="QER106" s="25"/>
      <c r="QES106" s="25"/>
      <c r="QET106" s="25"/>
      <c r="QEU106" s="25"/>
      <c r="QEV106" s="25"/>
      <c r="QEW106" s="25"/>
      <c r="QEX106" s="25"/>
      <c r="QEY106" s="25"/>
      <c r="QEZ106" s="25"/>
      <c r="QFA106" s="25"/>
      <c r="QFB106" s="25"/>
      <c r="QFC106" s="25"/>
      <c r="QFD106" s="25"/>
      <c r="QFE106" s="25"/>
      <c r="QFF106" s="25"/>
      <c r="QFG106" s="25"/>
      <c r="QFH106" s="25"/>
      <c r="QFI106" s="25"/>
      <c r="QFJ106" s="25"/>
      <c r="QFK106" s="25"/>
      <c r="QFL106" s="25"/>
      <c r="QFM106" s="25"/>
      <c r="QFN106" s="25"/>
      <c r="QFO106" s="25"/>
      <c r="QFP106" s="25"/>
      <c r="QFQ106" s="25"/>
      <c r="QFR106" s="25"/>
      <c r="QFS106" s="25"/>
      <c r="QFT106" s="25"/>
      <c r="QFU106" s="25"/>
      <c r="QFV106" s="25"/>
      <c r="QFW106" s="25"/>
      <c r="QFX106" s="25"/>
      <c r="QFY106" s="25"/>
      <c r="QFZ106" s="25"/>
      <c r="QGA106" s="25"/>
      <c r="QGB106" s="25"/>
      <c r="QGC106" s="25"/>
      <c r="QGD106" s="25"/>
      <c r="QGE106" s="25"/>
      <c r="QGF106" s="25"/>
      <c r="QGG106" s="25"/>
      <c r="QGH106" s="25"/>
      <c r="QGI106" s="25"/>
      <c r="QGJ106" s="25"/>
      <c r="QGK106" s="25"/>
      <c r="QGL106" s="25"/>
      <c r="QGM106" s="25"/>
      <c r="QGN106" s="25"/>
      <c r="QGO106" s="25"/>
      <c r="QGP106" s="25"/>
      <c r="QGQ106" s="25"/>
      <c r="QGR106" s="25"/>
      <c r="QGS106" s="25"/>
      <c r="QGT106" s="25"/>
      <c r="QGU106" s="25"/>
      <c r="QGV106" s="25"/>
      <c r="QGW106" s="25"/>
      <c r="QGX106" s="25"/>
      <c r="QGY106" s="25"/>
      <c r="QGZ106" s="25"/>
      <c r="QHA106" s="25"/>
      <c r="QHB106" s="25"/>
      <c r="QHC106" s="25"/>
      <c r="QHD106" s="25"/>
      <c r="QHE106" s="25"/>
      <c r="QHF106" s="25"/>
      <c r="QHG106" s="25"/>
      <c r="QHH106" s="25"/>
      <c r="QHI106" s="25"/>
      <c r="QHJ106" s="25"/>
      <c r="QHK106" s="25"/>
      <c r="QHL106" s="25"/>
      <c r="QHM106" s="25"/>
      <c r="QHN106" s="25"/>
      <c r="QHO106" s="25"/>
      <c r="QHP106" s="25"/>
      <c r="QHQ106" s="25"/>
      <c r="QHR106" s="25"/>
      <c r="QHS106" s="25"/>
      <c r="QHT106" s="25"/>
      <c r="QHU106" s="25"/>
      <c r="QHV106" s="25"/>
      <c r="QHW106" s="25"/>
      <c r="QHX106" s="25"/>
      <c r="QHY106" s="25"/>
      <c r="QHZ106" s="25"/>
      <c r="QIA106" s="25"/>
      <c r="QIB106" s="25"/>
      <c r="QIC106" s="25"/>
      <c r="QID106" s="25"/>
      <c r="QIE106" s="25"/>
      <c r="QIF106" s="25"/>
      <c r="QIG106" s="25"/>
      <c r="QIH106" s="25"/>
      <c r="QII106" s="25"/>
      <c r="QIJ106" s="25"/>
      <c r="QIK106" s="25"/>
      <c r="QIL106" s="25"/>
      <c r="QIM106" s="25"/>
      <c r="QIN106" s="25"/>
      <c r="QIO106" s="25"/>
      <c r="QIP106" s="25"/>
      <c r="QIQ106" s="25"/>
      <c r="QIR106" s="25"/>
      <c r="QIS106" s="25"/>
      <c r="QIT106" s="25"/>
      <c r="QIU106" s="25"/>
      <c r="QIV106" s="25"/>
      <c r="QIW106" s="25"/>
      <c r="QIX106" s="25"/>
      <c r="QIY106" s="25"/>
      <c r="QIZ106" s="25"/>
      <c r="QJA106" s="25"/>
      <c r="QJB106" s="25"/>
      <c r="QJC106" s="25"/>
      <c r="QJD106" s="25"/>
      <c r="QJE106" s="25"/>
      <c r="QJF106" s="25"/>
      <c r="QJG106" s="25"/>
      <c r="QJH106" s="25"/>
      <c r="QJI106" s="25"/>
      <c r="QJJ106" s="25"/>
      <c r="QJK106" s="25"/>
      <c r="QJL106" s="25"/>
      <c r="QJM106" s="25"/>
      <c r="QJN106" s="25"/>
      <c r="QJO106" s="25"/>
      <c r="QJP106" s="25"/>
      <c r="QJQ106" s="25"/>
      <c r="QJR106" s="25"/>
      <c r="QJS106" s="25"/>
      <c r="QJT106" s="25"/>
      <c r="QJU106" s="25"/>
      <c r="QJV106" s="25"/>
      <c r="QJW106" s="25"/>
      <c r="QJX106" s="25"/>
      <c r="QJY106" s="25"/>
      <c r="QJZ106" s="25"/>
      <c r="QKA106" s="25"/>
      <c r="QKB106" s="25"/>
      <c r="QKC106" s="25"/>
      <c r="QKD106" s="25"/>
      <c r="QKE106" s="25"/>
      <c r="QKF106" s="25"/>
      <c r="QKG106" s="25"/>
      <c r="QKH106" s="25"/>
      <c r="QKI106" s="25"/>
      <c r="QKJ106" s="25"/>
      <c r="QKK106" s="25"/>
      <c r="QKL106" s="25"/>
      <c r="QKM106" s="25"/>
      <c r="QKN106" s="25"/>
      <c r="QKO106" s="25"/>
      <c r="QKP106" s="25"/>
      <c r="QKQ106" s="25"/>
      <c r="QKR106" s="25"/>
      <c r="QKS106" s="25"/>
      <c r="QKT106" s="25"/>
      <c r="QKU106" s="25"/>
      <c r="QKV106" s="25"/>
      <c r="QKW106" s="25"/>
      <c r="QKX106" s="25"/>
      <c r="QKY106" s="25"/>
      <c r="QKZ106" s="25"/>
      <c r="QLA106" s="25"/>
      <c r="QLB106" s="25"/>
      <c r="QLC106" s="25"/>
      <c r="QLD106" s="25"/>
      <c r="QLE106" s="25"/>
      <c r="QLF106" s="25"/>
      <c r="QLG106" s="25"/>
      <c r="QLH106" s="25"/>
      <c r="QLI106" s="25"/>
      <c r="QLJ106" s="25"/>
      <c r="QLK106" s="25"/>
      <c r="QLL106" s="25"/>
      <c r="QLM106" s="25"/>
      <c r="QLN106" s="25"/>
      <c r="QLO106" s="25"/>
      <c r="QLP106" s="25"/>
      <c r="QLQ106" s="25"/>
      <c r="QLR106" s="25"/>
      <c r="QLS106" s="25"/>
      <c r="QLT106" s="25"/>
      <c r="QLU106" s="25"/>
      <c r="QLV106" s="25"/>
      <c r="QLW106" s="25"/>
      <c r="QLX106" s="25"/>
      <c r="QLY106" s="25"/>
      <c r="QLZ106" s="25"/>
      <c r="QMA106" s="25"/>
      <c r="QMB106" s="25"/>
      <c r="QMC106" s="25"/>
      <c r="QMD106" s="25"/>
      <c r="QME106" s="25"/>
      <c r="QMF106" s="25"/>
      <c r="QMG106" s="25"/>
      <c r="QMH106" s="25"/>
      <c r="QMI106" s="25"/>
      <c r="QMJ106" s="25"/>
      <c r="QMK106" s="25"/>
      <c r="QML106" s="25"/>
      <c r="QMM106" s="25"/>
      <c r="QMN106" s="25"/>
      <c r="QMO106" s="25"/>
      <c r="QMP106" s="25"/>
      <c r="QMQ106" s="25"/>
      <c r="QMR106" s="25"/>
      <c r="QMS106" s="25"/>
      <c r="QMT106" s="25"/>
      <c r="QMU106" s="25"/>
      <c r="QMV106" s="25"/>
      <c r="QMW106" s="25"/>
      <c r="QMX106" s="25"/>
      <c r="QMY106" s="25"/>
      <c r="QMZ106" s="25"/>
      <c r="QNA106" s="25"/>
      <c r="QNB106" s="25"/>
      <c r="QNC106" s="25"/>
      <c r="QND106" s="25"/>
      <c r="QNE106" s="25"/>
      <c r="QNF106" s="25"/>
      <c r="QNG106" s="25"/>
      <c r="QNH106" s="25"/>
      <c r="QNI106" s="25"/>
      <c r="QNJ106" s="25"/>
      <c r="QNK106" s="25"/>
      <c r="QNL106" s="25"/>
      <c r="QNM106" s="25"/>
      <c r="QNN106" s="25"/>
      <c r="QNO106" s="25"/>
      <c r="QNP106" s="25"/>
      <c r="QNQ106" s="25"/>
      <c r="QNR106" s="25"/>
      <c r="QNS106" s="25"/>
      <c r="QNT106" s="25"/>
      <c r="QNU106" s="25"/>
      <c r="QNV106" s="25"/>
      <c r="QNW106" s="25"/>
      <c r="QNX106" s="25"/>
      <c r="QNY106" s="25"/>
      <c r="QNZ106" s="25"/>
      <c r="QOA106" s="25"/>
      <c r="QOB106" s="25"/>
      <c r="QOC106" s="25"/>
      <c r="QOD106" s="25"/>
      <c r="QOE106" s="25"/>
      <c r="QOF106" s="25"/>
      <c r="QOG106" s="25"/>
      <c r="QOH106" s="25"/>
      <c r="QOI106" s="25"/>
      <c r="QOJ106" s="25"/>
      <c r="QOK106" s="25"/>
      <c r="QOL106" s="25"/>
      <c r="QOM106" s="25"/>
      <c r="QON106" s="25"/>
      <c r="QOO106" s="25"/>
      <c r="QOP106" s="25"/>
      <c r="QOQ106" s="25"/>
      <c r="QOR106" s="25"/>
      <c r="QOS106" s="25"/>
      <c r="QOT106" s="25"/>
      <c r="QOU106" s="25"/>
      <c r="QOV106" s="25"/>
      <c r="QOW106" s="25"/>
      <c r="QOX106" s="25"/>
      <c r="QOY106" s="25"/>
      <c r="QOZ106" s="25"/>
      <c r="QPA106" s="25"/>
      <c r="QPB106" s="25"/>
      <c r="QPC106" s="25"/>
      <c r="QPD106" s="25"/>
      <c r="QPE106" s="25"/>
      <c r="QPF106" s="25"/>
      <c r="QPG106" s="25"/>
      <c r="QPH106" s="25"/>
      <c r="QPI106" s="25"/>
      <c r="QPJ106" s="25"/>
      <c r="QPK106" s="25"/>
      <c r="QPL106" s="25"/>
      <c r="QPM106" s="25"/>
      <c r="QPN106" s="25"/>
      <c r="QPO106" s="25"/>
      <c r="QPP106" s="25"/>
      <c r="QPQ106" s="25"/>
      <c r="QPR106" s="25"/>
      <c r="QPS106" s="25"/>
      <c r="QPT106" s="25"/>
      <c r="QPU106" s="25"/>
      <c r="QPV106" s="25"/>
      <c r="QPW106" s="25"/>
      <c r="QPX106" s="25"/>
      <c r="QPY106" s="25"/>
      <c r="QPZ106" s="25"/>
      <c r="QQA106" s="25"/>
      <c r="QQB106" s="25"/>
      <c r="QQC106" s="25"/>
      <c r="QQD106" s="25"/>
      <c r="QQE106" s="25"/>
      <c r="QQF106" s="25"/>
      <c r="QQG106" s="25"/>
      <c r="QQH106" s="25"/>
      <c r="QQI106" s="25"/>
      <c r="QQJ106" s="25"/>
      <c r="QQK106" s="25"/>
      <c r="QQL106" s="25"/>
      <c r="QQM106" s="25"/>
      <c r="QQN106" s="25"/>
      <c r="QQO106" s="25"/>
      <c r="QQP106" s="25"/>
      <c r="QQQ106" s="25"/>
      <c r="QQR106" s="25"/>
      <c r="QQS106" s="25"/>
      <c r="QQT106" s="25"/>
      <c r="QQU106" s="25"/>
      <c r="QQV106" s="25"/>
      <c r="QQW106" s="25"/>
      <c r="QQX106" s="25"/>
      <c r="QQY106" s="25"/>
      <c r="QQZ106" s="25"/>
      <c r="QRA106" s="25"/>
      <c r="QRB106" s="25"/>
      <c r="QRC106" s="25"/>
      <c r="QRD106" s="25"/>
      <c r="QRE106" s="25"/>
      <c r="QRF106" s="25"/>
      <c r="QRG106" s="25"/>
      <c r="QRH106" s="25"/>
      <c r="QRI106" s="25"/>
      <c r="QRJ106" s="25"/>
      <c r="QRK106" s="25"/>
      <c r="QRL106" s="25"/>
      <c r="QRM106" s="25"/>
      <c r="QRN106" s="25"/>
      <c r="QRO106" s="25"/>
      <c r="QRP106" s="25"/>
      <c r="QRQ106" s="25"/>
      <c r="QRR106" s="25"/>
      <c r="QRS106" s="25"/>
      <c r="QRT106" s="25"/>
      <c r="QRU106" s="25"/>
      <c r="QRV106" s="25"/>
      <c r="QRW106" s="25"/>
      <c r="QRX106" s="25"/>
      <c r="QRY106" s="25"/>
      <c r="QRZ106" s="25"/>
      <c r="QSA106" s="25"/>
      <c r="QSB106" s="25"/>
      <c r="QSC106" s="25"/>
      <c r="QSD106" s="25"/>
      <c r="QSE106" s="25"/>
      <c r="QSF106" s="25"/>
      <c r="QSG106" s="25"/>
      <c r="QSH106" s="25"/>
      <c r="QSI106" s="25"/>
      <c r="QSJ106" s="25"/>
      <c r="QSK106" s="25"/>
      <c r="QSL106" s="25"/>
      <c r="QSM106" s="25"/>
      <c r="QSN106" s="25"/>
      <c r="QSO106" s="25"/>
      <c r="QSP106" s="25"/>
      <c r="QSQ106" s="25"/>
      <c r="QSR106" s="25"/>
      <c r="QSS106" s="25"/>
      <c r="QST106" s="25"/>
      <c r="QSU106" s="25"/>
      <c r="QSV106" s="25"/>
      <c r="QSW106" s="25"/>
      <c r="QSX106" s="25"/>
      <c r="QSY106" s="25"/>
      <c r="QSZ106" s="25"/>
      <c r="QTA106" s="25"/>
      <c r="QTB106" s="25"/>
      <c r="QTC106" s="25"/>
      <c r="QTD106" s="25"/>
      <c r="QTE106" s="25"/>
      <c r="QTF106" s="25"/>
      <c r="QTG106" s="25"/>
      <c r="QTH106" s="25"/>
      <c r="QTI106" s="25"/>
      <c r="QTJ106" s="25"/>
      <c r="QTK106" s="25"/>
      <c r="QTL106" s="25"/>
      <c r="QTM106" s="25"/>
      <c r="QTN106" s="25"/>
      <c r="QTO106" s="25"/>
      <c r="QTP106" s="25"/>
      <c r="QTQ106" s="25"/>
      <c r="QTR106" s="25"/>
      <c r="QTS106" s="25"/>
      <c r="QTT106" s="25"/>
      <c r="QTU106" s="25"/>
      <c r="QTV106" s="25"/>
      <c r="QTW106" s="25"/>
      <c r="QTX106" s="25"/>
      <c r="QTY106" s="25"/>
      <c r="QTZ106" s="25"/>
      <c r="QUA106" s="25"/>
      <c r="QUB106" s="25"/>
      <c r="QUC106" s="25"/>
      <c r="QUD106" s="25"/>
      <c r="QUE106" s="25"/>
      <c r="QUF106" s="25"/>
      <c r="QUG106" s="25"/>
      <c r="QUH106" s="25"/>
      <c r="QUI106" s="25"/>
      <c r="QUJ106" s="25"/>
      <c r="QUK106" s="25"/>
      <c r="QUL106" s="25"/>
      <c r="QUM106" s="25"/>
      <c r="QUN106" s="25"/>
      <c r="QUO106" s="25"/>
      <c r="QUP106" s="25"/>
      <c r="QUQ106" s="25"/>
      <c r="QUR106" s="25"/>
      <c r="QUS106" s="25"/>
      <c r="QUT106" s="25"/>
      <c r="QUU106" s="25"/>
      <c r="QUV106" s="25"/>
      <c r="QUW106" s="25"/>
      <c r="QUX106" s="25"/>
      <c r="QUY106" s="25"/>
      <c r="QUZ106" s="25"/>
      <c r="QVA106" s="25"/>
      <c r="QVB106" s="25"/>
      <c r="QVC106" s="25"/>
      <c r="QVD106" s="25"/>
      <c r="QVE106" s="25"/>
      <c r="QVF106" s="25"/>
      <c r="QVG106" s="25"/>
      <c r="QVH106" s="25"/>
      <c r="QVI106" s="25"/>
      <c r="QVJ106" s="25"/>
      <c r="QVK106" s="25"/>
      <c r="QVL106" s="25"/>
      <c r="QVM106" s="25"/>
      <c r="QVN106" s="25"/>
      <c r="QVO106" s="25"/>
      <c r="QVP106" s="25"/>
      <c r="QVQ106" s="25"/>
      <c r="QVR106" s="25"/>
      <c r="QVS106" s="25"/>
      <c r="QVT106" s="25"/>
      <c r="QVU106" s="25"/>
      <c r="QVV106" s="25"/>
      <c r="QVW106" s="25"/>
      <c r="QVX106" s="25"/>
      <c r="QVY106" s="25"/>
      <c r="QVZ106" s="25"/>
      <c r="QWA106" s="25"/>
      <c r="QWB106" s="25"/>
      <c r="QWC106" s="25"/>
      <c r="QWD106" s="25"/>
      <c r="QWE106" s="25"/>
      <c r="QWF106" s="25"/>
      <c r="QWG106" s="25"/>
      <c r="QWH106" s="25"/>
      <c r="QWI106" s="25"/>
      <c r="QWJ106" s="25"/>
      <c r="QWK106" s="25"/>
      <c r="QWL106" s="25"/>
      <c r="QWM106" s="25"/>
      <c r="QWN106" s="25"/>
      <c r="QWO106" s="25"/>
      <c r="QWP106" s="25"/>
      <c r="QWQ106" s="25"/>
      <c r="QWR106" s="25"/>
      <c r="QWS106" s="25"/>
      <c r="QWT106" s="25"/>
      <c r="QWU106" s="25"/>
      <c r="QWV106" s="25"/>
      <c r="QWW106" s="25"/>
      <c r="QWX106" s="25"/>
      <c r="QWY106" s="25"/>
      <c r="QWZ106" s="25"/>
      <c r="QXA106" s="25"/>
      <c r="QXB106" s="25"/>
      <c r="QXC106" s="25"/>
      <c r="QXD106" s="25"/>
      <c r="QXE106" s="25"/>
      <c r="QXF106" s="25"/>
      <c r="QXG106" s="25"/>
      <c r="QXH106" s="25"/>
      <c r="QXI106" s="25"/>
      <c r="QXJ106" s="25"/>
      <c r="QXK106" s="25"/>
      <c r="QXL106" s="25"/>
      <c r="QXM106" s="25"/>
      <c r="QXN106" s="25"/>
      <c r="QXO106" s="25"/>
      <c r="QXP106" s="25"/>
      <c r="QXQ106" s="25"/>
      <c r="QXR106" s="25"/>
      <c r="QXS106" s="25"/>
      <c r="QXT106" s="25"/>
      <c r="QXU106" s="25"/>
      <c r="QXV106" s="25"/>
      <c r="QXW106" s="25"/>
      <c r="QXX106" s="25"/>
      <c r="QXY106" s="25"/>
      <c r="QXZ106" s="25"/>
      <c r="QYA106" s="25"/>
      <c r="QYB106" s="25"/>
      <c r="QYC106" s="25"/>
      <c r="QYD106" s="25"/>
      <c r="QYE106" s="25"/>
      <c r="QYF106" s="25"/>
      <c r="QYG106" s="25"/>
      <c r="QYH106" s="25"/>
      <c r="QYI106" s="25"/>
      <c r="QYJ106" s="25"/>
      <c r="QYK106" s="25"/>
      <c r="QYL106" s="25"/>
      <c r="QYM106" s="25"/>
      <c r="QYN106" s="25"/>
      <c r="QYO106" s="25"/>
      <c r="QYP106" s="25"/>
      <c r="QYQ106" s="25"/>
      <c r="QYR106" s="25"/>
      <c r="QYS106" s="25"/>
      <c r="QYT106" s="25"/>
      <c r="QYU106" s="25"/>
      <c r="QYV106" s="25"/>
      <c r="QYW106" s="25"/>
      <c r="QYX106" s="25"/>
      <c r="QYY106" s="25"/>
      <c r="QYZ106" s="25"/>
      <c r="QZA106" s="25"/>
      <c r="QZB106" s="25"/>
      <c r="QZC106" s="25"/>
      <c r="QZD106" s="25"/>
      <c r="QZE106" s="25"/>
      <c r="QZF106" s="25"/>
      <c r="QZG106" s="25"/>
      <c r="QZH106" s="25"/>
      <c r="QZI106" s="25"/>
      <c r="QZJ106" s="25"/>
      <c r="QZK106" s="25"/>
      <c r="QZL106" s="25"/>
      <c r="QZM106" s="25"/>
      <c r="QZN106" s="25"/>
      <c r="QZO106" s="25"/>
      <c r="QZP106" s="25"/>
      <c r="QZQ106" s="25"/>
      <c r="QZR106" s="25"/>
      <c r="QZS106" s="25"/>
      <c r="QZT106" s="25"/>
      <c r="QZU106" s="25"/>
      <c r="QZV106" s="25"/>
      <c r="QZW106" s="25"/>
      <c r="QZX106" s="25"/>
      <c r="QZY106" s="25"/>
      <c r="QZZ106" s="25"/>
      <c r="RAA106" s="25"/>
      <c r="RAB106" s="25"/>
      <c r="RAC106" s="25"/>
      <c r="RAD106" s="25"/>
      <c r="RAE106" s="25"/>
      <c r="RAF106" s="25"/>
      <c r="RAG106" s="25"/>
      <c r="RAH106" s="25"/>
      <c r="RAI106" s="25"/>
      <c r="RAJ106" s="25"/>
      <c r="RAK106" s="25"/>
      <c r="RAL106" s="25"/>
      <c r="RAM106" s="25"/>
      <c r="RAN106" s="25"/>
      <c r="RAO106" s="25"/>
      <c r="RAP106" s="25"/>
      <c r="RAQ106" s="25"/>
      <c r="RAR106" s="25"/>
      <c r="RAS106" s="25"/>
      <c r="RAT106" s="25"/>
      <c r="RAU106" s="25"/>
      <c r="RAV106" s="25"/>
      <c r="RAW106" s="25"/>
      <c r="RAX106" s="25"/>
      <c r="RAY106" s="25"/>
      <c r="RAZ106" s="25"/>
      <c r="RBA106" s="25"/>
      <c r="RBB106" s="25"/>
      <c r="RBC106" s="25"/>
      <c r="RBD106" s="25"/>
      <c r="RBE106" s="25"/>
      <c r="RBF106" s="25"/>
      <c r="RBG106" s="25"/>
      <c r="RBH106" s="25"/>
      <c r="RBI106" s="25"/>
      <c r="RBJ106" s="25"/>
      <c r="RBK106" s="25"/>
      <c r="RBL106" s="25"/>
      <c r="RBM106" s="25"/>
      <c r="RBN106" s="25"/>
      <c r="RBO106" s="25"/>
      <c r="RBP106" s="25"/>
      <c r="RBQ106" s="25"/>
      <c r="RBR106" s="25"/>
      <c r="RBS106" s="25"/>
      <c r="RBT106" s="25"/>
      <c r="RBU106" s="25"/>
      <c r="RBV106" s="25"/>
      <c r="RBW106" s="25"/>
      <c r="RBX106" s="25"/>
      <c r="RBY106" s="25"/>
      <c r="RBZ106" s="25"/>
      <c r="RCA106" s="25"/>
      <c r="RCB106" s="25"/>
      <c r="RCC106" s="25"/>
      <c r="RCD106" s="25"/>
      <c r="RCE106" s="25"/>
      <c r="RCF106" s="25"/>
      <c r="RCG106" s="25"/>
      <c r="RCH106" s="25"/>
      <c r="RCI106" s="25"/>
      <c r="RCJ106" s="25"/>
      <c r="RCK106" s="25"/>
      <c r="RCL106" s="25"/>
      <c r="RCM106" s="25"/>
      <c r="RCN106" s="25"/>
      <c r="RCO106" s="25"/>
      <c r="RCP106" s="25"/>
      <c r="RCQ106" s="25"/>
      <c r="RCR106" s="25"/>
      <c r="RCS106" s="25"/>
      <c r="RCT106" s="25"/>
      <c r="RCU106" s="25"/>
      <c r="RCV106" s="25"/>
      <c r="RCW106" s="25"/>
      <c r="RCX106" s="25"/>
      <c r="RCY106" s="25"/>
      <c r="RCZ106" s="25"/>
      <c r="RDA106" s="25"/>
      <c r="RDB106" s="25"/>
      <c r="RDC106" s="25"/>
      <c r="RDD106" s="25"/>
      <c r="RDE106" s="25"/>
      <c r="RDF106" s="25"/>
      <c r="RDG106" s="25"/>
      <c r="RDH106" s="25"/>
      <c r="RDI106" s="25"/>
      <c r="RDJ106" s="25"/>
      <c r="RDK106" s="25"/>
      <c r="RDL106" s="25"/>
      <c r="RDM106" s="25"/>
      <c r="RDN106" s="25"/>
      <c r="RDO106" s="25"/>
      <c r="RDP106" s="25"/>
      <c r="RDQ106" s="25"/>
      <c r="RDR106" s="25"/>
      <c r="RDS106" s="25"/>
      <c r="RDT106" s="25"/>
      <c r="RDU106" s="25"/>
      <c r="RDV106" s="25"/>
      <c r="RDW106" s="25"/>
      <c r="RDX106" s="25"/>
      <c r="RDY106" s="25"/>
      <c r="RDZ106" s="25"/>
      <c r="REA106" s="25"/>
      <c r="REB106" s="25"/>
      <c r="REC106" s="25"/>
      <c r="RED106" s="25"/>
      <c r="REE106" s="25"/>
      <c r="REF106" s="25"/>
      <c r="REG106" s="25"/>
      <c r="REH106" s="25"/>
      <c r="REI106" s="25"/>
      <c r="REJ106" s="25"/>
      <c r="REK106" s="25"/>
      <c r="REL106" s="25"/>
      <c r="REM106" s="25"/>
      <c r="REN106" s="25"/>
      <c r="REO106" s="25"/>
      <c r="REP106" s="25"/>
      <c r="REQ106" s="25"/>
      <c r="RER106" s="25"/>
      <c r="RES106" s="25"/>
      <c r="RET106" s="25"/>
      <c r="REU106" s="25"/>
      <c r="REV106" s="25"/>
      <c r="REW106" s="25"/>
      <c r="REX106" s="25"/>
      <c r="REY106" s="25"/>
      <c r="REZ106" s="25"/>
      <c r="RFA106" s="25"/>
      <c r="RFB106" s="25"/>
      <c r="RFC106" s="25"/>
      <c r="RFD106" s="25"/>
      <c r="RFE106" s="25"/>
      <c r="RFF106" s="25"/>
      <c r="RFG106" s="25"/>
      <c r="RFH106" s="25"/>
      <c r="RFI106" s="25"/>
      <c r="RFJ106" s="25"/>
      <c r="RFK106" s="25"/>
      <c r="RFL106" s="25"/>
      <c r="RFM106" s="25"/>
      <c r="RFN106" s="25"/>
      <c r="RFO106" s="25"/>
      <c r="RFP106" s="25"/>
      <c r="RFQ106" s="25"/>
      <c r="RFR106" s="25"/>
      <c r="RFS106" s="25"/>
      <c r="RFT106" s="25"/>
      <c r="RFU106" s="25"/>
      <c r="RFV106" s="25"/>
      <c r="RFW106" s="25"/>
      <c r="RFX106" s="25"/>
      <c r="RFY106" s="25"/>
      <c r="RFZ106" s="25"/>
      <c r="RGA106" s="25"/>
      <c r="RGB106" s="25"/>
      <c r="RGC106" s="25"/>
      <c r="RGD106" s="25"/>
      <c r="RGE106" s="25"/>
      <c r="RGF106" s="25"/>
      <c r="RGG106" s="25"/>
      <c r="RGH106" s="25"/>
      <c r="RGI106" s="25"/>
      <c r="RGJ106" s="25"/>
      <c r="RGK106" s="25"/>
      <c r="RGL106" s="25"/>
      <c r="RGM106" s="25"/>
      <c r="RGN106" s="25"/>
      <c r="RGO106" s="25"/>
      <c r="RGP106" s="25"/>
      <c r="RGQ106" s="25"/>
      <c r="RGR106" s="25"/>
      <c r="RGS106" s="25"/>
      <c r="RGT106" s="25"/>
      <c r="RGU106" s="25"/>
      <c r="RGV106" s="25"/>
      <c r="RGW106" s="25"/>
      <c r="RGX106" s="25"/>
      <c r="RGY106" s="25"/>
      <c r="RGZ106" s="25"/>
      <c r="RHA106" s="25"/>
      <c r="RHB106" s="25"/>
      <c r="RHC106" s="25"/>
      <c r="RHD106" s="25"/>
      <c r="RHE106" s="25"/>
      <c r="RHF106" s="25"/>
      <c r="RHG106" s="25"/>
      <c r="RHH106" s="25"/>
      <c r="RHI106" s="25"/>
      <c r="RHJ106" s="25"/>
      <c r="RHK106" s="25"/>
      <c r="RHL106" s="25"/>
      <c r="RHM106" s="25"/>
      <c r="RHN106" s="25"/>
      <c r="RHO106" s="25"/>
      <c r="RHP106" s="25"/>
      <c r="RHQ106" s="25"/>
      <c r="RHR106" s="25"/>
      <c r="RHS106" s="25"/>
      <c r="RHT106" s="25"/>
      <c r="RHU106" s="25"/>
      <c r="RHV106" s="25"/>
      <c r="RHW106" s="25"/>
      <c r="RHX106" s="25"/>
      <c r="RHY106" s="25"/>
      <c r="RHZ106" s="25"/>
      <c r="RIA106" s="25"/>
      <c r="RIB106" s="25"/>
      <c r="RIC106" s="25"/>
      <c r="RID106" s="25"/>
      <c r="RIE106" s="25"/>
      <c r="RIF106" s="25"/>
      <c r="RIG106" s="25"/>
      <c r="RIH106" s="25"/>
      <c r="RII106" s="25"/>
      <c r="RIJ106" s="25"/>
      <c r="RIK106" s="25"/>
      <c r="RIL106" s="25"/>
      <c r="RIM106" s="25"/>
      <c r="RIN106" s="25"/>
      <c r="RIO106" s="25"/>
      <c r="RIP106" s="25"/>
      <c r="RIQ106" s="25"/>
      <c r="RIR106" s="25"/>
      <c r="RIS106" s="25"/>
      <c r="RIT106" s="25"/>
      <c r="RIU106" s="25"/>
      <c r="RIV106" s="25"/>
      <c r="RIW106" s="25"/>
      <c r="RIX106" s="25"/>
      <c r="RIY106" s="25"/>
      <c r="RIZ106" s="25"/>
      <c r="RJA106" s="25"/>
      <c r="RJB106" s="25"/>
      <c r="RJC106" s="25"/>
      <c r="RJD106" s="25"/>
      <c r="RJE106" s="25"/>
      <c r="RJF106" s="25"/>
      <c r="RJG106" s="25"/>
      <c r="RJH106" s="25"/>
      <c r="RJI106" s="25"/>
      <c r="RJJ106" s="25"/>
      <c r="RJK106" s="25"/>
      <c r="RJL106" s="25"/>
      <c r="RJM106" s="25"/>
      <c r="RJN106" s="25"/>
      <c r="RJO106" s="25"/>
      <c r="RJP106" s="25"/>
      <c r="RJQ106" s="25"/>
      <c r="RJR106" s="25"/>
      <c r="RJS106" s="25"/>
      <c r="RJT106" s="25"/>
      <c r="RJU106" s="25"/>
      <c r="RJV106" s="25"/>
      <c r="RJW106" s="25"/>
      <c r="RJX106" s="25"/>
      <c r="RJY106" s="25"/>
      <c r="RJZ106" s="25"/>
      <c r="RKA106" s="25"/>
      <c r="RKB106" s="25"/>
      <c r="RKC106" s="25"/>
      <c r="RKD106" s="25"/>
      <c r="RKE106" s="25"/>
      <c r="RKF106" s="25"/>
      <c r="RKG106" s="25"/>
      <c r="RKH106" s="25"/>
      <c r="RKI106" s="25"/>
      <c r="RKJ106" s="25"/>
      <c r="RKK106" s="25"/>
      <c r="RKL106" s="25"/>
      <c r="RKM106" s="25"/>
      <c r="RKN106" s="25"/>
      <c r="RKO106" s="25"/>
      <c r="RKP106" s="25"/>
      <c r="RKQ106" s="25"/>
      <c r="RKR106" s="25"/>
      <c r="RKS106" s="25"/>
      <c r="RKT106" s="25"/>
      <c r="RKU106" s="25"/>
      <c r="RKV106" s="25"/>
      <c r="RKW106" s="25"/>
      <c r="RKX106" s="25"/>
      <c r="RKY106" s="25"/>
      <c r="RKZ106" s="25"/>
      <c r="RLA106" s="25"/>
      <c r="RLB106" s="25"/>
      <c r="RLC106" s="25"/>
      <c r="RLD106" s="25"/>
      <c r="RLE106" s="25"/>
      <c r="RLF106" s="25"/>
      <c r="RLG106" s="25"/>
      <c r="RLH106" s="25"/>
      <c r="RLI106" s="25"/>
      <c r="RLJ106" s="25"/>
      <c r="RLK106" s="25"/>
      <c r="RLL106" s="25"/>
      <c r="RLM106" s="25"/>
      <c r="RLN106" s="25"/>
      <c r="RLO106" s="25"/>
      <c r="RLP106" s="25"/>
      <c r="RLQ106" s="25"/>
      <c r="RLR106" s="25"/>
      <c r="RLS106" s="25"/>
      <c r="RLT106" s="25"/>
      <c r="RLU106" s="25"/>
      <c r="RLV106" s="25"/>
      <c r="RLW106" s="25"/>
      <c r="RLX106" s="25"/>
      <c r="RLY106" s="25"/>
      <c r="RLZ106" s="25"/>
      <c r="RMA106" s="25"/>
      <c r="RMB106" s="25"/>
      <c r="RMC106" s="25"/>
      <c r="RMD106" s="25"/>
      <c r="RME106" s="25"/>
      <c r="RMF106" s="25"/>
      <c r="RMG106" s="25"/>
      <c r="RMH106" s="25"/>
      <c r="RMI106" s="25"/>
      <c r="RMJ106" s="25"/>
      <c r="RMK106" s="25"/>
      <c r="RML106" s="25"/>
      <c r="RMM106" s="25"/>
      <c r="RMN106" s="25"/>
      <c r="RMO106" s="25"/>
      <c r="RMP106" s="25"/>
      <c r="RMQ106" s="25"/>
      <c r="RMR106" s="25"/>
      <c r="RMS106" s="25"/>
      <c r="RMT106" s="25"/>
      <c r="RMU106" s="25"/>
      <c r="RMV106" s="25"/>
      <c r="RMW106" s="25"/>
      <c r="RMX106" s="25"/>
      <c r="RMY106" s="25"/>
      <c r="RMZ106" s="25"/>
      <c r="RNA106" s="25"/>
      <c r="RNB106" s="25"/>
      <c r="RNC106" s="25"/>
      <c r="RND106" s="25"/>
      <c r="RNE106" s="25"/>
      <c r="RNF106" s="25"/>
      <c r="RNG106" s="25"/>
      <c r="RNH106" s="25"/>
      <c r="RNI106" s="25"/>
      <c r="RNJ106" s="25"/>
      <c r="RNK106" s="25"/>
      <c r="RNL106" s="25"/>
      <c r="RNM106" s="25"/>
      <c r="RNN106" s="25"/>
      <c r="RNO106" s="25"/>
      <c r="RNP106" s="25"/>
      <c r="RNQ106" s="25"/>
      <c r="RNR106" s="25"/>
      <c r="RNS106" s="25"/>
      <c r="RNT106" s="25"/>
      <c r="RNU106" s="25"/>
      <c r="RNV106" s="25"/>
      <c r="RNW106" s="25"/>
      <c r="RNX106" s="25"/>
      <c r="RNY106" s="25"/>
      <c r="RNZ106" s="25"/>
      <c r="ROA106" s="25"/>
      <c r="ROB106" s="25"/>
      <c r="ROC106" s="25"/>
      <c r="ROD106" s="25"/>
      <c r="ROE106" s="25"/>
      <c r="ROF106" s="25"/>
      <c r="ROG106" s="25"/>
      <c r="ROH106" s="25"/>
      <c r="ROI106" s="25"/>
      <c r="ROJ106" s="25"/>
      <c r="ROK106" s="25"/>
      <c r="ROL106" s="25"/>
      <c r="ROM106" s="25"/>
      <c r="RON106" s="25"/>
      <c r="ROO106" s="25"/>
      <c r="ROP106" s="25"/>
      <c r="ROQ106" s="25"/>
      <c r="ROR106" s="25"/>
      <c r="ROS106" s="25"/>
      <c r="ROT106" s="25"/>
      <c r="ROU106" s="25"/>
      <c r="ROV106" s="25"/>
      <c r="ROW106" s="25"/>
      <c r="ROX106" s="25"/>
      <c r="ROY106" s="25"/>
      <c r="ROZ106" s="25"/>
      <c r="RPA106" s="25"/>
      <c r="RPB106" s="25"/>
      <c r="RPC106" s="25"/>
      <c r="RPD106" s="25"/>
      <c r="RPE106" s="25"/>
      <c r="RPF106" s="25"/>
      <c r="RPG106" s="25"/>
      <c r="RPH106" s="25"/>
      <c r="RPI106" s="25"/>
      <c r="RPJ106" s="25"/>
      <c r="RPK106" s="25"/>
      <c r="RPL106" s="25"/>
      <c r="RPM106" s="25"/>
      <c r="RPN106" s="25"/>
      <c r="RPO106" s="25"/>
      <c r="RPP106" s="25"/>
      <c r="RPQ106" s="25"/>
      <c r="RPR106" s="25"/>
      <c r="RPS106" s="25"/>
      <c r="RPT106" s="25"/>
      <c r="RPU106" s="25"/>
      <c r="RPV106" s="25"/>
      <c r="RPW106" s="25"/>
      <c r="RPX106" s="25"/>
      <c r="RPY106" s="25"/>
      <c r="RPZ106" s="25"/>
      <c r="RQA106" s="25"/>
      <c r="RQB106" s="25"/>
      <c r="RQC106" s="25"/>
      <c r="RQD106" s="25"/>
      <c r="RQE106" s="25"/>
      <c r="RQF106" s="25"/>
      <c r="RQG106" s="25"/>
      <c r="RQH106" s="25"/>
      <c r="RQI106" s="25"/>
      <c r="RQJ106" s="25"/>
      <c r="RQK106" s="25"/>
      <c r="RQL106" s="25"/>
      <c r="RQM106" s="25"/>
      <c r="RQN106" s="25"/>
      <c r="RQO106" s="25"/>
      <c r="RQP106" s="25"/>
      <c r="RQQ106" s="25"/>
      <c r="RQR106" s="25"/>
      <c r="RQS106" s="25"/>
      <c r="RQT106" s="25"/>
      <c r="RQU106" s="25"/>
      <c r="RQV106" s="25"/>
      <c r="RQW106" s="25"/>
      <c r="RQX106" s="25"/>
      <c r="RQY106" s="25"/>
      <c r="RQZ106" s="25"/>
      <c r="RRA106" s="25"/>
      <c r="RRB106" s="25"/>
      <c r="RRC106" s="25"/>
      <c r="RRD106" s="25"/>
      <c r="RRE106" s="25"/>
      <c r="RRF106" s="25"/>
      <c r="RRG106" s="25"/>
      <c r="RRH106" s="25"/>
      <c r="RRI106" s="25"/>
      <c r="RRJ106" s="25"/>
      <c r="RRK106" s="25"/>
      <c r="RRL106" s="25"/>
      <c r="RRM106" s="25"/>
      <c r="RRN106" s="25"/>
      <c r="RRO106" s="25"/>
      <c r="RRP106" s="25"/>
      <c r="RRQ106" s="25"/>
      <c r="RRR106" s="25"/>
      <c r="RRS106" s="25"/>
      <c r="RRT106" s="25"/>
      <c r="RRU106" s="25"/>
      <c r="RRV106" s="25"/>
      <c r="RRW106" s="25"/>
      <c r="RRX106" s="25"/>
      <c r="RRY106" s="25"/>
      <c r="RRZ106" s="25"/>
      <c r="RSA106" s="25"/>
      <c r="RSB106" s="25"/>
      <c r="RSC106" s="25"/>
      <c r="RSD106" s="25"/>
      <c r="RSE106" s="25"/>
      <c r="RSF106" s="25"/>
      <c r="RSG106" s="25"/>
      <c r="RSH106" s="25"/>
      <c r="RSI106" s="25"/>
      <c r="RSJ106" s="25"/>
      <c r="RSK106" s="25"/>
      <c r="RSL106" s="25"/>
      <c r="RSM106" s="25"/>
      <c r="RSN106" s="25"/>
      <c r="RSO106" s="25"/>
      <c r="RSP106" s="25"/>
      <c r="RSQ106" s="25"/>
      <c r="RSR106" s="25"/>
      <c r="RSS106" s="25"/>
      <c r="RST106" s="25"/>
      <c r="RSU106" s="25"/>
      <c r="RSV106" s="25"/>
      <c r="RSW106" s="25"/>
      <c r="RSX106" s="25"/>
      <c r="RSY106" s="25"/>
      <c r="RSZ106" s="25"/>
      <c r="RTA106" s="25"/>
      <c r="RTB106" s="25"/>
      <c r="RTC106" s="25"/>
      <c r="RTD106" s="25"/>
      <c r="RTE106" s="25"/>
      <c r="RTF106" s="25"/>
      <c r="RTG106" s="25"/>
      <c r="RTH106" s="25"/>
      <c r="RTI106" s="25"/>
      <c r="RTJ106" s="25"/>
      <c r="RTK106" s="25"/>
      <c r="RTL106" s="25"/>
      <c r="RTM106" s="25"/>
      <c r="RTN106" s="25"/>
      <c r="RTO106" s="25"/>
      <c r="RTP106" s="25"/>
      <c r="RTQ106" s="25"/>
      <c r="RTR106" s="25"/>
      <c r="RTS106" s="25"/>
      <c r="RTT106" s="25"/>
      <c r="RTU106" s="25"/>
      <c r="RTV106" s="25"/>
      <c r="RTW106" s="25"/>
      <c r="RTX106" s="25"/>
      <c r="RTY106" s="25"/>
      <c r="RTZ106" s="25"/>
      <c r="RUA106" s="25"/>
      <c r="RUB106" s="25"/>
      <c r="RUC106" s="25"/>
      <c r="RUD106" s="25"/>
      <c r="RUE106" s="25"/>
      <c r="RUF106" s="25"/>
      <c r="RUG106" s="25"/>
      <c r="RUH106" s="25"/>
      <c r="RUI106" s="25"/>
      <c r="RUJ106" s="25"/>
      <c r="RUK106" s="25"/>
      <c r="RUL106" s="25"/>
      <c r="RUM106" s="25"/>
      <c r="RUN106" s="25"/>
      <c r="RUO106" s="25"/>
      <c r="RUP106" s="25"/>
      <c r="RUQ106" s="25"/>
      <c r="RUR106" s="25"/>
      <c r="RUS106" s="25"/>
      <c r="RUT106" s="25"/>
      <c r="RUU106" s="25"/>
      <c r="RUV106" s="25"/>
      <c r="RUW106" s="25"/>
      <c r="RUX106" s="25"/>
      <c r="RUY106" s="25"/>
      <c r="RUZ106" s="25"/>
      <c r="RVA106" s="25"/>
      <c r="RVB106" s="25"/>
      <c r="RVC106" s="25"/>
      <c r="RVD106" s="25"/>
      <c r="RVE106" s="25"/>
      <c r="RVF106" s="25"/>
      <c r="RVG106" s="25"/>
      <c r="RVH106" s="25"/>
      <c r="RVI106" s="25"/>
      <c r="RVJ106" s="25"/>
      <c r="RVK106" s="25"/>
      <c r="RVL106" s="25"/>
      <c r="RVM106" s="25"/>
      <c r="RVN106" s="25"/>
      <c r="RVO106" s="25"/>
      <c r="RVP106" s="25"/>
      <c r="RVQ106" s="25"/>
      <c r="RVR106" s="25"/>
      <c r="RVS106" s="25"/>
      <c r="RVT106" s="25"/>
      <c r="RVU106" s="25"/>
      <c r="RVV106" s="25"/>
      <c r="RVW106" s="25"/>
      <c r="RVX106" s="25"/>
      <c r="RVY106" s="25"/>
      <c r="RVZ106" s="25"/>
      <c r="RWA106" s="25"/>
      <c r="RWB106" s="25"/>
      <c r="RWC106" s="25"/>
      <c r="RWD106" s="25"/>
      <c r="RWE106" s="25"/>
      <c r="RWF106" s="25"/>
      <c r="RWG106" s="25"/>
      <c r="RWH106" s="25"/>
      <c r="RWI106" s="25"/>
      <c r="RWJ106" s="25"/>
      <c r="RWK106" s="25"/>
      <c r="RWL106" s="25"/>
      <c r="RWM106" s="25"/>
      <c r="RWN106" s="25"/>
      <c r="RWO106" s="25"/>
      <c r="RWP106" s="25"/>
      <c r="RWQ106" s="25"/>
      <c r="RWR106" s="25"/>
      <c r="RWS106" s="25"/>
      <c r="RWT106" s="25"/>
      <c r="RWU106" s="25"/>
      <c r="RWV106" s="25"/>
      <c r="RWW106" s="25"/>
      <c r="RWX106" s="25"/>
      <c r="RWY106" s="25"/>
      <c r="RWZ106" s="25"/>
      <c r="RXA106" s="25"/>
      <c r="RXB106" s="25"/>
      <c r="RXC106" s="25"/>
      <c r="RXD106" s="25"/>
      <c r="RXE106" s="25"/>
      <c r="RXF106" s="25"/>
      <c r="RXG106" s="25"/>
      <c r="RXH106" s="25"/>
      <c r="RXI106" s="25"/>
      <c r="RXJ106" s="25"/>
      <c r="RXK106" s="25"/>
      <c r="RXL106" s="25"/>
      <c r="RXM106" s="25"/>
      <c r="RXN106" s="25"/>
      <c r="RXO106" s="25"/>
      <c r="RXP106" s="25"/>
      <c r="RXQ106" s="25"/>
      <c r="RXR106" s="25"/>
      <c r="RXS106" s="25"/>
      <c r="RXT106" s="25"/>
      <c r="RXU106" s="25"/>
      <c r="RXV106" s="25"/>
      <c r="RXW106" s="25"/>
      <c r="RXX106" s="25"/>
      <c r="RXY106" s="25"/>
      <c r="RXZ106" s="25"/>
      <c r="RYA106" s="25"/>
      <c r="RYB106" s="25"/>
      <c r="RYC106" s="25"/>
      <c r="RYD106" s="25"/>
      <c r="RYE106" s="25"/>
      <c r="RYF106" s="25"/>
      <c r="RYG106" s="25"/>
      <c r="RYH106" s="25"/>
      <c r="RYI106" s="25"/>
      <c r="RYJ106" s="25"/>
      <c r="RYK106" s="25"/>
      <c r="RYL106" s="25"/>
      <c r="RYM106" s="25"/>
      <c r="RYN106" s="25"/>
      <c r="RYO106" s="25"/>
      <c r="RYP106" s="25"/>
      <c r="RYQ106" s="25"/>
      <c r="RYR106" s="25"/>
      <c r="RYS106" s="25"/>
      <c r="RYT106" s="25"/>
      <c r="RYU106" s="25"/>
      <c r="RYV106" s="25"/>
      <c r="RYW106" s="25"/>
      <c r="RYX106" s="25"/>
      <c r="RYY106" s="25"/>
      <c r="RYZ106" s="25"/>
      <c r="RZA106" s="25"/>
      <c r="RZB106" s="25"/>
      <c r="RZC106" s="25"/>
      <c r="RZD106" s="25"/>
      <c r="RZE106" s="25"/>
      <c r="RZF106" s="25"/>
      <c r="RZG106" s="25"/>
      <c r="RZH106" s="25"/>
      <c r="RZI106" s="25"/>
      <c r="RZJ106" s="25"/>
      <c r="RZK106" s="25"/>
      <c r="RZL106" s="25"/>
      <c r="RZM106" s="25"/>
      <c r="RZN106" s="25"/>
      <c r="RZO106" s="25"/>
      <c r="RZP106" s="25"/>
      <c r="RZQ106" s="25"/>
      <c r="RZR106" s="25"/>
      <c r="RZS106" s="25"/>
      <c r="RZT106" s="25"/>
      <c r="RZU106" s="25"/>
      <c r="RZV106" s="25"/>
      <c r="RZW106" s="25"/>
      <c r="RZX106" s="25"/>
      <c r="RZY106" s="25"/>
      <c r="RZZ106" s="25"/>
      <c r="SAA106" s="25"/>
      <c r="SAB106" s="25"/>
      <c r="SAC106" s="25"/>
      <c r="SAD106" s="25"/>
      <c r="SAE106" s="25"/>
      <c r="SAF106" s="25"/>
      <c r="SAG106" s="25"/>
      <c r="SAH106" s="25"/>
      <c r="SAI106" s="25"/>
      <c r="SAJ106" s="25"/>
      <c r="SAK106" s="25"/>
      <c r="SAL106" s="25"/>
      <c r="SAM106" s="25"/>
      <c r="SAN106" s="25"/>
      <c r="SAO106" s="25"/>
      <c r="SAP106" s="25"/>
      <c r="SAQ106" s="25"/>
      <c r="SAR106" s="25"/>
      <c r="SAS106" s="25"/>
      <c r="SAT106" s="25"/>
      <c r="SAU106" s="25"/>
      <c r="SAV106" s="25"/>
      <c r="SAW106" s="25"/>
      <c r="SAX106" s="25"/>
      <c r="SAY106" s="25"/>
      <c r="SAZ106" s="25"/>
      <c r="SBA106" s="25"/>
      <c r="SBB106" s="25"/>
      <c r="SBC106" s="25"/>
      <c r="SBD106" s="25"/>
      <c r="SBE106" s="25"/>
      <c r="SBF106" s="25"/>
      <c r="SBG106" s="25"/>
      <c r="SBH106" s="25"/>
      <c r="SBI106" s="25"/>
      <c r="SBJ106" s="25"/>
      <c r="SBK106" s="25"/>
      <c r="SBL106" s="25"/>
      <c r="SBM106" s="25"/>
      <c r="SBN106" s="25"/>
      <c r="SBO106" s="25"/>
      <c r="SBP106" s="25"/>
      <c r="SBQ106" s="25"/>
      <c r="SBR106" s="25"/>
      <c r="SBS106" s="25"/>
      <c r="SBT106" s="25"/>
      <c r="SBU106" s="25"/>
      <c r="SBV106" s="25"/>
      <c r="SBW106" s="25"/>
      <c r="SBX106" s="25"/>
      <c r="SBY106" s="25"/>
      <c r="SBZ106" s="25"/>
      <c r="SCA106" s="25"/>
      <c r="SCB106" s="25"/>
      <c r="SCC106" s="25"/>
      <c r="SCD106" s="25"/>
      <c r="SCE106" s="25"/>
      <c r="SCF106" s="25"/>
      <c r="SCG106" s="25"/>
      <c r="SCH106" s="25"/>
      <c r="SCI106" s="25"/>
      <c r="SCJ106" s="25"/>
      <c r="SCK106" s="25"/>
      <c r="SCL106" s="25"/>
      <c r="SCM106" s="25"/>
      <c r="SCN106" s="25"/>
      <c r="SCO106" s="25"/>
      <c r="SCP106" s="25"/>
      <c r="SCQ106" s="25"/>
      <c r="SCR106" s="25"/>
      <c r="SCS106" s="25"/>
      <c r="SCT106" s="25"/>
      <c r="SCU106" s="25"/>
      <c r="SCV106" s="25"/>
      <c r="SCW106" s="25"/>
      <c r="SCX106" s="25"/>
      <c r="SCY106" s="25"/>
      <c r="SCZ106" s="25"/>
      <c r="SDA106" s="25"/>
      <c r="SDB106" s="25"/>
      <c r="SDC106" s="25"/>
      <c r="SDD106" s="25"/>
      <c r="SDE106" s="25"/>
      <c r="SDF106" s="25"/>
      <c r="SDG106" s="25"/>
      <c r="SDH106" s="25"/>
      <c r="SDI106" s="25"/>
      <c r="SDJ106" s="25"/>
      <c r="SDK106" s="25"/>
      <c r="SDL106" s="25"/>
      <c r="SDM106" s="25"/>
      <c r="SDN106" s="25"/>
      <c r="SDO106" s="25"/>
      <c r="SDP106" s="25"/>
      <c r="SDQ106" s="25"/>
      <c r="SDR106" s="25"/>
      <c r="SDS106" s="25"/>
      <c r="SDT106" s="25"/>
      <c r="SDU106" s="25"/>
      <c r="SDV106" s="25"/>
      <c r="SDW106" s="25"/>
      <c r="SDX106" s="25"/>
      <c r="SDY106" s="25"/>
      <c r="SDZ106" s="25"/>
      <c r="SEA106" s="25"/>
      <c r="SEB106" s="25"/>
      <c r="SEC106" s="25"/>
      <c r="SED106" s="25"/>
      <c r="SEE106" s="25"/>
      <c r="SEF106" s="25"/>
      <c r="SEG106" s="25"/>
      <c r="SEH106" s="25"/>
      <c r="SEI106" s="25"/>
      <c r="SEJ106" s="25"/>
      <c r="SEK106" s="25"/>
      <c r="SEL106" s="25"/>
      <c r="SEM106" s="25"/>
      <c r="SEN106" s="25"/>
      <c r="SEO106" s="25"/>
      <c r="SEP106" s="25"/>
      <c r="SEQ106" s="25"/>
      <c r="SER106" s="25"/>
      <c r="SES106" s="25"/>
      <c r="SET106" s="25"/>
      <c r="SEU106" s="25"/>
      <c r="SEV106" s="25"/>
      <c r="SEW106" s="25"/>
      <c r="SEX106" s="25"/>
      <c r="SEY106" s="25"/>
      <c r="SEZ106" s="25"/>
      <c r="SFA106" s="25"/>
      <c r="SFB106" s="25"/>
      <c r="SFC106" s="25"/>
      <c r="SFD106" s="25"/>
      <c r="SFE106" s="25"/>
      <c r="SFF106" s="25"/>
      <c r="SFG106" s="25"/>
      <c r="SFH106" s="25"/>
      <c r="SFI106" s="25"/>
      <c r="SFJ106" s="25"/>
      <c r="SFK106" s="25"/>
      <c r="SFL106" s="25"/>
      <c r="SFM106" s="25"/>
      <c r="SFN106" s="25"/>
      <c r="SFO106" s="25"/>
      <c r="SFP106" s="25"/>
      <c r="SFQ106" s="25"/>
      <c r="SFR106" s="25"/>
      <c r="SFS106" s="25"/>
      <c r="SFT106" s="25"/>
      <c r="SFU106" s="25"/>
      <c r="SFV106" s="25"/>
      <c r="SFW106" s="25"/>
      <c r="SFX106" s="25"/>
      <c r="SFY106" s="25"/>
      <c r="SFZ106" s="25"/>
      <c r="SGA106" s="25"/>
      <c r="SGB106" s="25"/>
      <c r="SGC106" s="25"/>
      <c r="SGD106" s="25"/>
      <c r="SGE106" s="25"/>
      <c r="SGF106" s="25"/>
      <c r="SGG106" s="25"/>
      <c r="SGH106" s="25"/>
      <c r="SGI106" s="25"/>
      <c r="SGJ106" s="25"/>
      <c r="SGK106" s="25"/>
      <c r="SGL106" s="25"/>
      <c r="SGM106" s="25"/>
      <c r="SGN106" s="25"/>
      <c r="SGO106" s="25"/>
      <c r="SGP106" s="25"/>
      <c r="SGQ106" s="25"/>
      <c r="SGR106" s="25"/>
      <c r="SGS106" s="25"/>
      <c r="SGT106" s="25"/>
      <c r="SGU106" s="25"/>
      <c r="SGV106" s="25"/>
      <c r="SGW106" s="25"/>
      <c r="SGX106" s="25"/>
      <c r="SGY106" s="25"/>
      <c r="SGZ106" s="25"/>
      <c r="SHA106" s="25"/>
      <c r="SHB106" s="25"/>
      <c r="SHC106" s="25"/>
      <c r="SHD106" s="25"/>
      <c r="SHE106" s="25"/>
      <c r="SHF106" s="25"/>
      <c r="SHG106" s="25"/>
      <c r="SHH106" s="25"/>
      <c r="SHI106" s="25"/>
      <c r="SHJ106" s="25"/>
      <c r="SHK106" s="25"/>
      <c r="SHL106" s="25"/>
      <c r="SHM106" s="25"/>
      <c r="SHN106" s="25"/>
      <c r="SHO106" s="25"/>
      <c r="SHP106" s="25"/>
      <c r="SHQ106" s="25"/>
      <c r="SHR106" s="25"/>
      <c r="SHS106" s="25"/>
      <c r="SHT106" s="25"/>
      <c r="SHU106" s="25"/>
      <c r="SHV106" s="25"/>
      <c r="SHW106" s="25"/>
      <c r="SHX106" s="25"/>
      <c r="SHY106" s="25"/>
      <c r="SHZ106" s="25"/>
      <c r="SIA106" s="25"/>
      <c r="SIB106" s="25"/>
      <c r="SIC106" s="25"/>
      <c r="SID106" s="25"/>
      <c r="SIE106" s="25"/>
      <c r="SIF106" s="25"/>
      <c r="SIG106" s="25"/>
      <c r="SIH106" s="25"/>
      <c r="SII106" s="25"/>
      <c r="SIJ106" s="25"/>
      <c r="SIK106" s="25"/>
      <c r="SIL106" s="25"/>
      <c r="SIM106" s="25"/>
      <c r="SIN106" s="25"/>
      <c r="SIO106" s="25"/>
      <c r="SIP106" s="25"/>
      <c r="SIQ106" s="25"/>
      <c r="SIR106" s="25"/>
      <c r="SIS106" s="25"/>
      <c r="SIT106" s="25"/>
      <c r="SIU106" s="25"/>
      <c r="SIV106" s="25"/>
      <c r="SIW106" s="25"/>
      <c r="SIX106" s="25"/>
      <c r="SIY106" s="25"/>
      <c r="SIZ106" s="25"/>
      <c r="SJA106" s="25"/>
      <c r="SJB106" s="25"/>
      <c r="SJC106" s="25"/>
      <c r="SJD106" s="25"/>
      <c r="SJE106" s="25"/>
      <c r="SJF106" s="25"/>
      <c r="SJG106" s="25"/>
      <c r="SJH106" s="25"/>
      <c r="SJI106" s="25"/>
      <c r="SJJ106" s="25"/>
      <c r="SJK106" s="25"/>
      <c r="SJL106" s="25"/>
      <c r="SJM106" s="25"/>
      <c r="SJN106" s="25"/>
      <c r="SJO106" s="25"/>
      <c r="SJP106" s="25"/>
      <c r="SJQ106" s="25"/>
      <c r="SJR106" s="25"/>
      <c r="SJS106" s="25"/>
      <c r="SJT106" s="25"/>
      <c r="SJU106" s="25"/>
      <c r="SJV106" s="25"/>
      <c r="SJW106" s="25"/>
      <c r="SJX106" s="25"/>
      <c r="SJY106" s="25"/>
      <c r="SJZ106" s="25"/>
      <c r="SKA106" s="25"/>
      <c r="SKB106" s="25"/>
      <c r="SKC106" s="25"/>
      <c r="SKD106" s="25"/>
      <c r="SKE106" s="25"/>
      <c r="SKF106" s="25"/>
      <c r="SKG106" s="25"/>
      <c r="SKH106" s="25"/>
      <c r="SKI106" s="25"/>
      <c r="SKJ106" s="25"/>
      <c r="SKK106" s="25"/>
      <c r="SKL106" s="25"/>
      <c r="SKM106" s="25"/>
      <c r="SKN106" s="25"/>
      <c r="SKO106" s="25"/>
      <c r="SKP106" s="25"/>
      <c r="SKQ106" s="25"/>
      <c r="SKR106" s="25"/>
      <c r="SKS106" s="25"/>
      <c r="SKT106" s="25"/>
      <c r="SKU106" s="25"/>
      <c r="SKV106" s="25"/>
      <c r="SKW106" s="25"/>
      <c r="SKX106" s="25"/>
      <c r="SKY106" s="25"/>
      <c r="SKZ106" s="25"/>
      <c r="SLA106" s="25"/>
      <c r="SLB106" s="25"/>
      <c r="SLC106" s="25"/>
      <c r="SLD106" s="25"/>
      <c r="SLE106" s="25"/>
      <c r="SLF106" s="25"/>
      <c r="SLG106" s="25"/>
      <c r="SLH106" s="25"/>
      <c r="SLI106" s="25"/>
      <c r="SLJ106" s="25"/>
      <c r="SLK106" s="25"/>
      <c r="SLL106" s="25"/>
      <c r="SLM106" s="25"/>
      <c r="SLN106" s="25"/>
      <c r="SLO106" s="25"/>
      <c r="SLP106" s="25"/>
      <c r="SLQ106" s="25"/>
      <c r="SLR106" s="25"/>
      <c r="SLS106" s="25"/>
      <c r="SLT106" s="25"/>
      <c r="SLU106" s="25"/>
      <c r="SLV106" s="25"/>
      <c r="SLW106" s="25"/>
      <c r="SLX106" s="25"/>
      <c r="SLY106" s="25"/>
      <c r="SLZ106" s="25"/>
      <c r="SMA106" s="25"/>
      <c r="SMB106" s="25"/>
      <c r="SMC106" s="25"/>
      <c r="SMD106" s="25"/>
      <c r="SME106" s="25"/>
      <c r="SMF106" s="25"/>
      <c r="SMG106" s="25"/>
      <c r="SMH106" s="25"/>
      <c r="SMI106" s="25"/>
      <c r="SMJ106" s="25"/>
      <c r="SMK106" s="25"/>
      <c r="SML106" s="25"/>
      <c r="SMM106" s="25"/>
      <c r="SMN106" s="25"/>
      <c r="SMO106" s="25"/>
      <c r="SMP106" s="25"/>
      <c r="SMQ106" s="25"/>
      <c r="SMR106" s="25"/>
      <c r="SMS106" s="25"/>
      <c r="SMT106" s="25"/>
      <c r="SMU106" s="25"/>
      <c r="SMV106" s="25"/>
      <c r="SMW106" s="25"/>
      <c r="SMX106" s="25"/>
      <c r="SMY106" s="25"/>
      <c r="SMZ106" s="25"/>
      <c r="SNA106" s="25"/>
      <c r="SNB106" s="25"/>
      <c r="SNC106" s="25"/>
      <c r="SND106" s="25"/>
      <c r="SNE106" s="25"/>
      <c r="SNF106" s="25"/>
      <c r="SNG106" s="25"/>
      <c r="SNH106" s="25"/>
      <c r="SNI106" s="25"/>
      <c r="SNJ106" s="25"/>
      <c r="SNK106" s="25"/>
      <c r="SNL106" s="25"/>
      <c r="SNM106" s="25"/>
      <c r="SNN106" s="25"/>
      <c r="SNO106" s="25"/>
      <c r="SNP106" s="25"/>
      <c r="SNQ106" s="25"/>
      <c r="SNR106" s="25"/>
      <c r="SNS106" s="25"/>
      <c r="SNT106" s="25"/>
      <c r="SNU106" s="25"/>
      <c r="SNV106" s="25"/>
      <c r="SNW106" s="25"/>
      <c r="SNX106" s="25"/>
      <c r="SNY106" s="25"/>
      <c r="SNZ106" s="25"/>
      <c r="SOA106" s="25"/>
      <c r="SOB106" s="25"/>
      <c r="SOC106" s="25"/>
      <c r="SOD106" s="25"/>
      <c r="SOE106" s="25"/>
      <c r="SOF106" s="25"/>
      <c r="SOG106" s="25"/>
      <c r="SOH106" s="25"/>
      <c r="SOI106" s="25"/>
      <c r="SOJ106" s="25"/>
      <c r="SOK106" s="25"/>
      <c r="SOL106" s="25"/>
      <c r="SOM106" s="25"/>
      <c r="SON106" s="25"/>
      <c r="SOO106" s="25"/>
      <c r="SOP106" s="25"/>
      <c r="SOQ106" s="25"/>
      <c r="SOR106" s="25"/>
      <c r="SOS106" s="25"/>
      <c r="SOT106" s="25"/>
      <c r="SOU106" s="25"/>
      <c r="SOV106" s="25"/>
      <c r="SOW106" s="25"/>
      <c r="SOX106" s="25"/>
      <c r="SOY106" s="25"/>
      <c r="SOZ106" s="25"/>
      <c r="SPA106" s="25"/>
      <c r="SPB106" s="25"/>
      <c r="SPC106" s="25"/>
      <c r="SPD106" s="25"/>
      <c r="SPE106" s="25"/>
      <c r="SPF106" s="25"/>
      <c r="SPG106" s="25"/>
      <c r="SPH106" s="25"/>
      <c r="SPI106" s="25"/>
      <c r="SPJ106" s="25"/>
      <c r="SPK106" s="25"/>
      <c r="SPL106" s="25"/>
      <c r="SPM106" s="25"/>
      <c r="SPN106" s="25"/>
      <c r="SPO106" s="25"/>
      <c r="SPP106" s="25"/>
      <c r="SPQ106" s="25"/>
      <c r="SPR106" s="25"/>
      <c r="SPS106" s="25"/>
      <c r="SPT106" s="25"/>
      <c r="SPU106" s="25"/>
      <c r="SPV106" s="25"/>
      <c r="SPW106" s="25"/>
      <c r="SPX106" s="25"/>
      <c r="SPY106" s="25"/>
      <c r="SPZ106" s="25"/>
      <c r="SQA106" s="25"/>
      <c r="SQB106" s="25"/>
      <c r="SQC106" s="25"/>
      <c r="SQD106" s="25"/>
      <c r="SQE106" s="25"/>
      <c r="SQF106" s="25"/>
      <c r="SQG106" s="25"/>
      <c r="SQH106" s="25"/>
      <c r="SQI106" s="25"/>
      <c r="SQJ106" s="25"/>
      <c r="SQK106" s="25"/>
      <c r="SQL106" s="25"/>
      <c r="SQM106" s="25"/>
      <c r="SQN106" s="25"/>
      <c r="SQO106" s="25"/>
      <c r="SQP106" s="25"/>
      <c r="SQQ106" s="25"/>
      <c r="SQR106" s="25"/>
      <c r="SQS106" s="25"/>
      <c r="SQT106" s="25"/>
      <c r="SQU106" s="25"/>
      <c r="SQV106" s="25"/>
      <c r="SQW106" s="25"/>
      <c r="SQX106" s="25"/>
      <c r="SQY106" s="25"/>
      <c r="SQZ106" s="25"/>
      <c r="SRA106" s="25"/>
      <c r="SRB106" s="25"/>
      <c r="SRC106" s="25"/>
      <c r="SRD106" s="25"/>
      <c r="SRE106" s="25"/>
      <c r="SRF106" s="25"/>
      <c r="SRG106" s="25"/>
      <c r="SRH106" s="25"/>
      <c r="SRI106" s="25"/>
      <c r="SRJ106" s="25"/>
      <c r="SRK106" s="25"/>
      <c r="SRL106" s="25"/>
      <c r="SRM106" s="25"/>
      <c r="SRN106" s="25"/>
      <c r="SRO106" s="25"/>
      <c r="SRP106" s="25"/>
      <c r="SRQ106" s="25"/>
      <c r="SRR106" s="25"/>
      <c r="SRS106" s="25"/>
      <c r="SRT106" s="25"/>
      <c r="SRU106" s="25"/>
      <c r="SRV106" s="25"/>
      <c r="SRW106" s="25"/>
      <c r="SRX106" s="25"/>
      <c r="SRY106" s="25"/>
      <c r="SRZ106" s="25"/>
      <c r="SSA106" s="25"/>
      <c r="SSB106" s="25"/>
      <c r="SSC106" s="25"/>
      <c r="SSD106" s="25"/>
      <c r="SSE106" s="25"/>
      <c r="SSF106" s="25"/>
      <c r="SSG106" s="25"/>
      <c r="SSH106" s="25"/>
      <c r="SSI106" s="25"/>
      <c r="SSJ106" s="25"/>
      <c r="SSK106" s="25"/>
      <c r="SSL106" s="25"/>
      <c r="SSM106" s="25"/>
      <c r="SSN106" s="25"/>
      <c r="SSO106" s="25"/>
      <c r="SSP106" s="25"/>
      <c r="SSQ106" s="25"/>
      <c r="SSR106" s="25"/>
      <c r="SSS106" s="25"/>
      <c r="SST106" s="25"/>
      <c r="SSU106" s="25"/>
      <c r="SSV106" s="25"/>
      <c r="SSW106" s="25"/>
      <c r="SSX106" s="25"/>
      <c r="SSY106" s="25"/>
      <c r="SSZ106" s="25"/>
      <c r="STA106" s="25"/>
      <c r="STB106" s="25"/>
      <c r="STC106" s="25"/>
      <c r="STD106" s="25"/>
      <c r="STE106" s="25"/>
      <c r="STF106" s="25"/>
      <c r="STG106" s="25"/>
      <c r="STH106" s="25"/>
      <c r="STI106" s="25"/>
      <c r="STJ106" s="25"/>
      <c r="STK106" s="25"/>
      <c r="STL106" s="25"/>
      <c r="STM106" s="25"/>
      <c r="STN106" s="25"/>
      <c r="STO106" s="25"/>
      <c r="STP106" s="25"/>
      <c r="STQ106" s="25"/>
      <c r="STR106" s="25"/>
      <c r="STS106" s="25"/>
      <c r="STT106" s="25"/>
      <c r="STU106" s="25"/>
      <c r="STV106" s="25"/>
      <c r="STW106" s="25"/>
      <c r="STX106" s="25"/>
      <c r="STY106" s="25"/>
      <c r="STZ106" s="25"/>
      <c r="SUA106" s="25"/>
      <c r="SUB106" s="25"/>
      <c r="SUC106" s="25"/>
      <c r="SUD106" s="25"/>
      <c r="SUE106" s="25"/>
      <c r="SUF106" s="25"/>
      <c r="SUG106" s="25"/>
      <c r="SUH106" s="25"/>
      <c r="SUI106" s="25"/>
      <c r="SUJ106" s="25"/>
      <c r="SUK106" s="25"/>
      <c r="SUL106" s="25"/>
      <c r="SUM106" s="25"/>
      <c r="SUN106" s="25"/>
      <c r="SUO106" s="25"/>
      <c r="SUP106" s="25"/>
      <c r="SUQ106" s="25"/>
      <c r="SUR106" s="25"/>
      <c r="SUS106" s="25"/>
      <c r="SUT106" s="25"/>
      <c r="SUU106" s="25"/>
      <c r="SUV106" s="25"/>
      <c r="SUW106" s="25"/>
      <c r="SUX106" s="25"/>
      <c r="SUY106" s="25"/>
      <c r="SUZ106" s="25"/>
      <c r="SVA106" s="25"/>
      <c r="SVB106" s="25"/>
      <c r="SVC106" s="25"/>
      <c r="SVD106" s="25"/>
      <c r="SVE106" s="25"/>
      <c r="SVF106" s="25"/>
      <c r="SVG106" s="25"/>
      <c r="SVH106" s="25"/>
      <c r="SVI106" s="25"/>
      <c r="SVJ106" s="25"/>
      <c r="SVK106" s="25"/>
      <c r="SVL106" s="25"/>
      <c r="SVM106" s="25"/>
      <c r="SVN106" s="25"/>
      <c r="SVO106" s="25"/>
      <c r="SVP106" s="25"/>
      <c r="SVQ106" s="25"/>
      <c r="SVR106" s="25"/>
      <c r="SVS106" s="25"/>
      <c r="SVT106" s="25"/>
      <c r="SVU106" s="25"/>
      <c r="SVV106" s="25"/>
      <c r="SVW106" s="25"/>
      <c r="SVX106" s="25"/>
      <c r="SVY106" s="25"/>
      <c r="SVZ106" s="25"/>
      <c r="SWA106" s="25"/>
      <c r="SWB106" s="25"/>
      <c r="SWC106" s="25"/>
      <c r="SWD106" s="25"/>
      <c r="SWE106" s="25"/>
      <c r="SWF106" s="25"/>
      <c r="SWG106" s="25"/>
      <c r="SWH106" s="25"/>
      <c r="SWI106" s="25"/>
      <c r="SWJ106" s="25"/>
      <c r="SWK106" s="25"/>
      <c r="SWL106" s="25"/>
      <c r="SWM106" s="25"/>
      <c r="SWN106" s="25"/>
      <c r="SWO106" s="25"/>
      <c r="SWP106" s="25"/>
      <c r="SWQ106" s="25"/>
      <c r="SWR106" s="25"/>
      <c r="SWS106" s="25"/>
      <c r="SWT106" s="25"/>
      <c r="SWU106" s="25"/>
      <c r="SWV106" s="25"/>
      <c r="SWW106" s="25"/>
      <c r="SWX106" s="25"/>
      <c r="SWY106" s="25"/>
      <c r="SWZ106" s="25"/>
      <c r="SXA106" s="25"/>
      <c r="SXB106" s="25"/>
      <c r="SXC106" s="25"/>
      <c r="SXD106" s="25"/>
      <c r="SXE106" s="25"/>
      <c r="SXF106" s="25"/>
      <c r="SXG106" s="25"/>
      <c r="SXH106" s="25"/>
      <c r="SXI106" s="25"/>
      <c r="SXJ106" s="25"/>
      <c r="SXK106" s="25"/>
      <c r="SXL106" s="25"/>
      <c r="SXM106" s="25"/>
      <c r="SXN106" s="25"/>
      <c r="SXO106" s="25"/>
      <c r="SXP106" s="25"/>
      <c r="SXQ106" s="25"/>
      <c r="SXR106" s="25"/>
      <c r="SXS106" s="25"/>
      <c r="SXT106" s="25"/>
      <c r="SXU106" s="25"/>
      <c r="SXV106" s="25"/>
      <c r="SXW106" s="25"/>
      <c r="SXX106" s="25"/>
      <c r="SXY106" s="25"/>
      <c r="SXZ106" s="25"/>
      <c r="SYA106" s="25"/>
      <c r="SYB106" s="25"/>
      <c r="SYC106" s="25"/>
      <c r="SYD106" s="25"/>
      <c r="SYE106" s="25"/>
      <c r="SYF106" s="25"/>
      <c r="SYG106" s="25"/>
      <c r="SYH106" s="25"/>
      <c r="SYI106" s="25"/>
      <c r="SYJ106" s="25"/>
      <c r="SYK106" s="25"/>
      <c r="SYL106" s="25"/>
      <c r="SYM106" s="25"/>
      <c r="SYN106" s="25"/>
      <c r="SYO106" s="25"/>
      <c r="SYP106" s="25"/>
      <c r="SYQ106" s="25"/>
      <c r="SYR106" s="25"/>
      <c r="SYS106" s="25"/>
      <c r="SYT106" s="25"/>
      <c r="SYU106" s="25"/>
      <c r="SYV106" s="25"/>
      <c r="SYW106" s="25"/>
      <c r="SYX106" s="25"/>
      <c r="SYY106" s="25"/>
      <c r="SYZ106" s="25"/>
      <c r="SZA106" s="25"/>
      <c r="SZB106" s="25"/>
      <c r="SZC106" s="25"/>
      <c r="SZD106" s="25"/>
      <c r="SZE106" s="25"/>
      <c r="SZF106" s="25"/>
      <c r="SZG106" s="25"/>
      <c r="SZH106" s="25"/>
      <c r="SZI106" s="25"/>
      <c r="SZJ106" s="25"/>
      <c r="SZK106" s="25"/>
      <c r="SZL106" s="25"/>
      <c r="SZM106" s="25"/>
      <c r="SZN106" s="25"/>
      <c r="SZO106" s="25"/>
      <c r="SZP106" s="25"/>
      <c r="SZQ106" s="25"/>
      <c r="SZR106" s="25"/>
      <c r="SZS106" s="25"/>
      <c r="SZT106" s="25"/>
      <c r="SZU106" s="25"/>
      <c r="SZV106" s="25"/>
      <c r="SZW106" s="25"/>
      <c r="SZX106" s="25"/>
      <c r="SZY106" s="25"/>
      <c r="SZZ106" s="25"/>
      <c r="TAA106" s="25"/>
      <c r="TAB106" s="25"/>
      <c r="TAC106" s="25"/>
      <c r="TAD106" s="25"/>
      <c r="TAE106" s="25"/>
      <c r="TAF106" s="25"/>
      <c r="TAG106" s="25"/>
      <c r="TAH106" s="25"/>
      <c r="TAI106" s="25"/>
      <c r="TAJ106" s="25"/>
      <c r="TAK106" s="25"/>
      <c r="TAL106" s="25"/>
      <c r="TAM106" s="25"/>
      <c r="TAN106" s="25"/>
      <c r="TAO106" s="25"/>
      <c r="TAP106" s="25"/>
      <c r="TAQ106" s="25"/>
      <c r="TAR106" s="25"/>
      <c r="TAS106" s="25"/>
      <c r="TAT106" s="25"/>
      <c r="TAU106" s="25"/>
      <c r="TAV106" s="25"/>
      <c r="TAW106" s="25"/>
      <c r="TAX106" s="25"/>
      <c r="TAY106" s="25"/>
      <c r="TAZ106" s="25"/>
      <c r="TBA106" s="25"/>
      <c r="TBB106" s="25"/>
      <c r="TBC106" s="25"/>
      <c r="TBD106" s="25"/>
      <c r="TBE106" s="25"/>
      <c r="TBF106" s="25"/>
      <c r="TBG106" s="25"/>
      <c r="TBH106" s="25"/>
      <c r="TBI106" s="25"/>
      <c r="TBJ106" s="25"/>
      <c r="TBK106" s="25"/>
      <c r="TBL106" s="25"/>
      <c r="TBM106" s="25"/>
      <c r="TBN106" s="25"/>
      <c r="TBO106" s="25"/>
      <c r="TBP106" s="25"/>
      <c r="TBQ106" s="25"/>
      <c r="TBR106" s="25"/>
      <c r="TBS106" s="25"/>
      <c r="TBT106" s="25"/>
      <c r="TBU106" s="25"/>
      <c r="TBV106" s="25"/>
      <c r="TBW106" s="25"/>
      <c r="TBX106" s="25"/>
      <c r="TBY106" s="25"/>
      <c r="TBZ106" s="25"/>
      <c r="TCA106" s="25"/>
      <c r="TCB106" s="25"/>
      <c r="TCC106" s="25"/>
      <c r="TCD106" s="25"/>
      <c r="TCE106" s="25"/>
      <c r="TCF106" s="25"/>
      <c r="TCG106" s="25"/>
      <c r="TCH106" s="25"/>
      <c r="TCI106" s="25"/>
      <c r="TCJ106" s="25"/>
      <c r="TCK106" s="25"/>
      <c r="TCL106" s="25"/>
      <c r="TCM106" s="25"/>
      <c r="TCN106" s="25"/>
      <c r="TCO106" s="25"/>
      <c r="TCP106" s="25"/>
      <c r="TCQ106" s="25"/>
      <c r="TCR106" s="25"/>
      <c r="TCS106" s="25"/>
      <c r="TCT106" s="25"/>
      <c r="TCU106" s="25"/>
      <c r="TCV106" s="25"/>
      <c r="TCW106" s="25"/>
      <c r="TCX106" s="25"/>
      <c r="TCY106" s="25"/>
      <c r="TCZ106" s="25"/>
      <c r="TDA106" s="25"/>
      <c r="TDB106" s="25"/>
      <c r="TDC106" s="25"/>
      <c r="TDD106" s="25"/>
      <c r="TDE106" s="25"/>
      <c r="TDF106" s="25"/>
      <c r="TDG106" s="25"/>
      <c r="TDH106" s="25"/>
      <c r="TDI106" s="25"/>
      <c r="TDJ106" s="25"/>
      <c r="TDK106" s="25"/>
      <c r="TDL106" s="25"/>
      <c r="TDM106" s="25"/>
      <c r="TDN106" s="25"/>
      <c r="TDO106" s="25"/>
      <c r="TDP106" s="25"/>
      <c r="TDQ106" s="25"/>
      <c r="TDR106" s="25"/>
      <c r="TDS106" s="25"/>
      <c r="TDT106" s="25"/>
      <c r="TDU106" s="25"/>
      <c r="TDV106" s="25"/>
      <c r="TDW106" s="25"/>
      <c r="TDX106" s="25"/>
      <c r="TDY106" s="25"/>
      <c r="TDZ106" s="25"/>
      <c r="TEA106" s="25"/>
      <c r="TEB106" s="25"/>
      <c r="TEC106" s="25"/>
      <c r="TED106" s="25"/>
      <c r="TEE106" s="25"/>
      <c r="TEF106" s="25"/>
      <c r="TEG106" s="25"/>
      <c r="TEH106" s="25"/>
      <c r="TEI106" s="25"/>
      <c r="TEJ106" s="25"/>
      <c r="TEK106" s="25"/>
      <c r="TEL106" s="25"/>
      <c r="TEM106" s="25"/>
      <c r="TEN106" s="25"/>
      <c r="TEO106" s="25"/>
      <c r="TEP106" s="25"/>
      <c r="TEQ106" s="25"/>
      <c r="TER106" s="25"/>
      <c r="TES106" s="25"/>
      <c r="TET106" s="25"/>
      <c r="TEU106" s="25"/>
      <c r="TEV106" s="25"/>
      <c r="TEW106" s="25"/>
      <c r="TEX106" s="25"/>
      <c r="TEY106" s="25"/>
      <c r="TEZ106" s="25"/>
      <c r="TFA106" s="25"/>
      <c r="TFB106" s="25"/>
      <c r="TFC106" s="25"/>
      <c r="TFD106" s="25"/>
      <c r="TFE106" s="25"/>
      <c r="TFF106" s="25"/>
      <c r="TFG106" s="25"/>
      <c r="TFH106" s="25"/>
      <c r="TFI106" s="25"/>
      <c r="TFJ106" s="25"/>
      <c r="TFK106" s="25"/>
      <c r="TFL106" s="25"/>
      <c r="TFM106" s="25"/>
      <c r="TFN106" s="25"/>
      <c r="TFO106" s="25"/>
      <c r="TFP106" s="25"/>
      <c r="TFQ106" s="25"/>
      <c r="TFR106" s="25"/>
      <c r="TFS106" s="25"/>
      <c r="TFT106" s="25"/>
      <c r="TFU106" s="25"/>
      <c r="TFV106" s="25"/>
      <c r="TFW106" s="25"/>
      <c r="TFX106" s="25"/>
      <c r="TFY106" s="25"/>
      <c r="TFZ106" s="25"/>
      <c r="TGA106" s="25"/>
      <c r="TGB106" s="25"/>
      <c r="TGC106" s="25"/>
      <c r="TGD106" s="25"/>
      <c r="TGE106" s="25"/>
      <c r="TGF106" s="25"/>
      <c r="TGG106" s="25"/>
      <c r="TGH106" s="25"/>
      <c r="TGI106" s="25"/>
      <c r="TGJ106" s="25"/>
      <c r="TGK106" s="25"/>
      <c r="TGL106" s="25"/>
      <c r="TGM106" s="25"/>
      <c r="TGN106" s="25"/>
      <c r="TGO106" s="25"/>
      <c r="TGP106" s="25"/>
      <c r="TGQ106" s="25"/>
      <c r="TGR106" s="25"/>
      <c r="TGS106" s="25"/>
      <c r="TGT106" s="25"/>
      <c r="TGU106" s="25"/>
      <c r="TGV106" s="25"/>
      <c r="TGW106" s="25"/>
      <c r="TGX106" s="25"/>
      <c r="TGY106" s="25"/>
      <c r="TGZ106" s="25"/>
      <c r="THA106" s="25"/>
      <c r="THB106" s="25"/>
      <c r="THC106" s="25"/>
      <c r="THD106" s="25"/>
      <c r="THE106" s="25"/>
      <c r="THF106" s="25"/>
      <c r="THG106" s="25"/>
      <c r="THH106" s="25"/>
      <c r="THI106" s="25"/>
      <c r="THJ106" s="25"/>
      <c r="THK106" s="25"/>
      <c r="THL106" s="25"/>
      <c r="THM106" s="25"/>
      <c r="THN106" s="25"/>
      <c r="THO106" s="25"/>
      <c r="THP106" s="25"/>
      <c r="THQ106" s="25"/>
      <c r="THR106" s="25"/>
      <c r="THS106" s="25"/>
      <c r="THT106" s="25"/>
      <c r="THU106" s="25"/>
      <c r="THV106" s="25"/>
      <c r="THW106" s="25"/>
      <c r="THX106" s="25"/>
      <c r="THY106" s="25"/>
      <c r="THZ106" s="25"/>
      <c r="TIA106" s="25"/>
      <c r="TIB106" s="25"/>
      <c r="TIC106" s="25"/>
      <c r="TID106" s="25"/>
      <c r="TIE106" s="25"/>
      <c r="TIF106" s="25"/>
      <c r="TIG106" s="25"/>
      <c r="TIH106" s="25"/>
      <c r="TII106" s="25"/>
      <c r="TIJ106" s="25"/>
      <c r="TIK106" s="25"/>
      <c r="TIL106" s="25"/>
      <c r="TIM106" s="25"/>
      <c r="TIN106" s="25"/>
      <c r="TIO106" s="25"/>
      <c r="TIP106" s="25"/>
      <c r="TIQ106" s="25"/>
      <c r="TIR106" s="25"/>
      <c r="TIS106" s="25"/>
      <c r="TIT106" s="25"/>
      <c r="TIU106" s="25"/>
      <c r="TIV106" s="25"/>
      <c r="TIW106" s="25"/>
      <c r="TIX106" s="25"/>
      <c r="TIY106" s="25"/>
      <c r="TIZ106" s="25"/>
      <c r="TJA106" s="25"/>
      <c r="TJB106" s="25"/>
      <c r="TJC106" s="25"/>
      <c r="TJD106" s="25"/>
      <c r="TJE106" s="25"/>
      <c r="TJF106" s="25"/>
      <c r="TJG106" s="25"/>
      <c r="TJH106" s="25"/>
      <c r="TJI106" s="25"/>
      <c r="TJJ106" s="25"/>
      <c r="TJK106" s="25"/>
      <c r="TJL106" s="25"/>
      <c r="TJM106" s="25"/>
      <c r="TJN106" s="25"/>
      <c r="TJO106" s="25"/>
      <c r="TJP106" s="25"/>
      <c r="TJQ106" s="25"/>
      <c r="TJR106" s="25"/>
      <c r="TJS106" s="25"/>
      <c r="TJT106" s="25"/>
      <c r="TJU106" s="25"/>
      <c r="TJV106" s="25"/>
      <c r="TJW106" s="25"/>
      <c r="TJX106" s="25"/>
      <c r="TJY106" s="25"/>
      <c r="TJZ106" s="25"/>
      <c r="TKA106" s="25"/>
      <c r="TKB106" s="25"/>
      <c r="TKC106" s="25"/>
      <c r="TKD106" s="25"/>
      <c r="TKE106" s="25"/>
      <c r="TKF106" s="25"/>
      <c r="TKG106" s="25"/>
      <c r="TKH106" s="25"/>
      <c r="TKI106" s="25"/>
      <c r="TKJ106" s="25"/>
      <c r="TKK106" s="25"/>
      <c r="TKL106" s="25"/>
      <c r="TKM106" s="25"/>
      <c r="TKN106" s="25"/>
      <c r="TKO106" s="25"/>
      <c r="TKP106" s="25"/>
      <c r="TKQ106" s="25"/>
      <c r="TKR106" s="25"/>
      <c r="TKS106" s="25"/>
      <c r="TKT106" s="25"/>
      <c r="TKU106" s="25"/>
      <c r="TKV106" s="25"/>
      <c r="TKW106" s="25"/>
      <c r="TKX106" s="25"/>
      <c r="TKY106" s="25"/>
      <c r="TKZ106" s="25"/>
      <c r="TLA106" s="25"/>
      <c r="TLB106" s="25"/>
      <c r="TLC106" s="25"/>
      <c r="TLD106" s="25"/>
      <c r="TLE106" s="25"/>
      <c r="TLF106" s="25"/>
      <c r="TLG106" s="25"/>
      <c r="TLH106" s="25"/>
      <c r="TLI106" s="25"/>
      <c r="TLJ106" s="25"/>
      <c r="TLK106" s="25"/>
      <c r="TLL106" s="25"/>
      <c r="TLM106" s="25"/>
      <c r="TLN106" s="25"/>
      <c r="TLO106" s="25"/>
      <c r="TLP106" s="25"/>
      <c r="TLQ106" s="25"/>
      <c r="TLR106" s="25"/>
      <c r="TLS106" s="25"/>
      <c r="TLT106" s="25"/>
      <c r="TLU106" s="25"/>
      <c r="TLV106" s="25"/>
      <c r="TLW106" s="25"/>
      <c r="TLX106" s="25"/>
      <c r="TLY106" s="25"/>
      <c r="TLZ106" s="25"/>
      <c r="TMA106" s="25"/>
      <c r="TMB106" s="25"/>
      <c r="TMC106" s="25"/>
      <c r="TMD106" s="25"/>
      <c r="TME106" s="25"/>
      <c r="TMF106" s="25"/>
      <c r="TMG106" s="25"/>
      <c r="TMH106" s="25"/>
      <c r="TMI106" s="25"/>
      <c r="TMJ106" s="25"/>
      <c r="TMK106" s="25"/>
      <c r="TML106" s="25"/>
      <c r="TMM106" s="25"/>
      <c r="TMN106" s="25"/>
      <c r="TMO106" s="25"/>
      <c r="TMP106" s="25"/>
      <c r="TMQ106" s="25"/>
      <c r="TMR106" s="25"/>
      <c r="TMS106" s="25"/>
      <c r="TMT106" s="25"/>
      <c r="TMU106" s="25"/>
      <c r="TMV106" s="25"/>
      <c r="TMW106" s="25"/>
      <c r="TMX106" s="25"/>
      <c r="TMY106" s="25"/>
      <c r="TMZ106" s="25"/>
      <c r="TNA106" s="25"/>
      <c r="TNB106" s="25"/>
      <c r="TNC106" s="25"/>
      <c r="TND106" s="25"/>
      <c r="TNE106" s="25"/>
      <c r="TNF106" s="25"/>
      <c r="TNG106" s="25"/>
      <c r="TNH106" s="25"/>
      <c r="TNI106" s="25"/>
      <c r="TNJ106" s="25"/>
      <c r="TNK106" s="25"/>
      <c r="TNL106" s="25"/>
      <c r="TNM106" s="25"/>
      <c r="TNN106" s="25"/>
      <c r="TNO106" s="25"/>
      <c r="TNP106" s="25"/>
      <c r="TNQ106" s="25"/>
      <c r="TNR106" s="25"/>
      <c r="TNS106" s="25"/>
      <c r="TNT106" s="25"/>
      <c r="TNU106" s="25"/>
      <c r="TNV106" s="25"/>
      <c r="TNW106" s="25"/>
      <c r="TNX106" s="25"/>
      <c r="TNY106" s="25"/>
      <c r="TNZ106" s="25"/>
      <c r="TOA106" s="25"/>
      <c r="TOB106" s="25"/>
      <c r="TOC106" s="25"/>
      <c r="TOD106" s="25"/>
      <c r="TOE106" s="25"/>
      <c r="TOF106" s="25"/>
      <c r="TOG106" s="25"/>
      <c r="TOH106" s="25"/>
      <c r="TOI106" s="25"/>
      <c r="TOJ106" s="25"/>
      <c r="TOK106" s="25"/>
      <c r="TOL106" s="25"/>
      <c r="TOM106" s="25"/>
      <c r="TON106" s="25"/>
      <c r="TOO106" s="25"/>
      <c r="TOP106" s="25"/>
      <c r="TOQ106" s="25"/>
      <c r="TOR106" s="25"/>
      <c r="TOS106" s="25"/>
      <c r="TOT106" s="25"/>
      <c r="TOU106" s="25"/>
      <c r="TOV106" s="25"/>
      <c r="TOW106" s="25"/>
      <c r="TOX106" s="25"/>
      <c r="TOY106" s="25"/>
      <c r="TOZ106" s="25"/>
      <c r="TPA106" s="25"/>
      <c r="TPB106" s="25"/>
      <c r="TPC106" s="25"/>
      <c r="TPD106" s="25"/>
      <c r="TPE106" s="25"/>
      <c r="TPF106" s="25"/>
      <c r="TPG106" s="25"/>
      <c r="TPH106" s="25"/>
      <c r="TPI106" s="25"/>
      <c r="TPJ106" s="25"/>
      <c r="TPK106" s="25"/>
      <c r="TPL106" s="25"/>
      <c r="TPM106" s="25"/>
      <c r="TPN106" s="25"/>
      <c r="TPO106" s="25"/>
      <c r="TPP106" s="25"/>
      <c r="TPQ106" s="25"/>
      <c r="TPR106" s="25"/>
      <c r="TPS106" s="25"/>
      <c r="TPT106" s="25"/>
      <c r="TPU106" s="25"/>
      <c r="TPV106" s="25"/>
      <c r="TPW106" s="25"/>
      <c r="TPX106" s="25"/>
      <c r="TPY106" s="25"/>
      <c r="TPZ106" s="25"/>
      <c r="TQA106" s="25"/>
      <c r="TQB106" s="25"/>
      <c r="TQC106" s="25"/>
      <c r="TQD106" s="25"/>
      <c r="TQE106" s="25"/>
      <c r="TQF106" s="25"/>
      <c r="TQG106" s="25"/>
      <c r="TQH106" s="25"/>
      <c r="TQI106" s="25"/>
      <c r="TQJ106" s="25"/>
      <c r="TQK106" s="25"/>
      <c r="TQL106" s="25"/>
      <c r="TQM106" s="25"/>
      <c r="TQN106" s="25"/>
      <c r="TQO106" s="25"/>
      <c r="TQP106" s="25"/>
      <c r="TQQ106" s="25"/>
      <c r="TQR106" s="25"/>
      <c r="TQS106" s="25"/>
      <c r="TQT106" s="25"/>
      <c r="TQU106" s="25"/>
      <c r="TQV106" s="25"/>
      <c r="TQW106" s="25"/>
      <c r="TQX106" s="25"/>
      <c r="TQY106" s="25"/>
      <c r="TQZ106" s="25"/>
      <c r="TRA106" s="25"/>
      <c r="TRB106" s="25"/>
      <c r="TRC106" s="25"/>
      <c r="TRD106" s="25"/>
      <c r="TRE106" s="25"/>
      <c r="TRF106" s="25"/>
      <c r="TRG106" s="25"/>
      <c r="TRH106" s="25"/>
      <c r="TRI106" s="25"/>
      <c r="TRJ106" s="25"/>
      <c r="TRK106" s="25"/>
      <c r="TRL106" s="25"/>
      <c r="TRM106" s="25"/>
      <c r="TRN106" s="25"/>
      <c r="TRO106" s="25"/>
      <c r="TRP106" s="25"/>
      <c r="TRQ106" s="25"/>
      <c r="TRR106" s="25"/>
      <c r="TRS106" s="25"/>
      <c r="TRT106" s="25"/>
      <c r="TRU106" s="25"/>
      <c r="TRV106" s="25"/>
      <c r="TRW106" s="25"/>
      <c r="TRX106" s="25"/>
      <c r="TRY106" s="25"/>
      <c r="TRZ106" s="25"/>
      <c r="TSA106" s="25"/>
      <c r="TSB106" s="25"/>
      <c r="TSC106" s="25"/>
      <c r="TSD106" s="25"/>
      <c r="TSE106" s="25"/>
      <c r="TSF106" s="25"/>
      <c r="TSG106" s="25"/>
      <c r="TSH106" s="25"/>
      <c r="TSI106" s="25"/>
      <c r="TSJ106" s="25"/>
      <c r="TSK106" s="25"/>
      <c r="TSL106" s="25"/>
      <c r="TSM106" s="25"/>
      <c r="TSN106" s="25"/>
      <c r="TSO106" s="25"/>
      <c r="TSP106" s="25"/>
      <c r="TSQ106" s="25"/>
      <c r="TSR106" s="25"/>
      <c r="TSS106" s="25"/>
      <c r="TST106" s="25"/>
      <c r="TSU106" s="25"/>
      <c r="TSV106" s="25"/>
      <c r="TSW106" s="25"/>
      <c r="TSX106" s="25"/>
      <c r="TSY106" s="25"/>
      <c r="TSZ106" s="25"/>
      <c r="TTA106" s="25"/>
      <c r="TTB106" s="25"/>
      <c r="TTC106" s="25"/>
      <c r="TTD106" s="25"/>
      <c r="TTE106" s="25"/>
      <c r="TTF106" s="25"/>
      <c r="TTG106" s="25"/>
      <c r="TTH106" s="25"/>
      <c r="TTI106" s="25"/>
      <c r="TTJ106" s="25"/>
      <c r="TTK106" s="25"/>
      <c r="TTL106" s="25"/>
      <c r="TTM106" s="25"/>
      <c r="TTN106" s="25"/>
      <c r="TTO106" s="25"/>
      <c r="TTP106" s="25"/>
      <c r="TTQ106" s="25"/>
      <c r="TTR106" s="25"/>
      <c r="TTS106" s="25"/>
      <c r="TTT106" s="25"/>
      <c r="TTU106" s="25"/>
      <c r="TTV106" s="25"/>
      <c r="TTW106" s="25"/>
      <c r="TTX106" s="25"/>
      <c r="TTY106" s="25"/>
      <c r="TTZ106" s="25"/>
      <c r="TUA106" s="25"/>
      <c r="TUB106" s="25"/>
      <c r="TUC106" s="25"/>
      <c r="TUD106" s="25"/>
      <c r="TUE106" s="25"/>
      <c r="TUF106" s="25"/>
      <c r="TUG106" s="25"/>
      <c r="TUH106" s="25"/>
      <c r="TUI106" s="25"/>
      <c r="TUJ106" s="25"/>
      <c r="TUK106" s="25"/>
      <c r="TUL106" s="25"/>
      <c r="TUM106" s="25"/>
      <c r="TUN106" s="25"/>
      <c r="TUO106" s="25"/>
      <c r="TUP106" s="25"/>
      <c r="TUQ106" s="25"/>
      <c r="TUR106" s="25"/>
      <c r="TUS106" s="25"/>
      <c r="TUT106" s="25"/>
      <c r="TUU106" s="25"/>
      <c r="TUV106" s="25"/>
      <c r="TUW106" s="25"/>
      <c r="TUX106" s="25"/>
      <c r="TUY106" s="25"/>
      <c r="TUZ106" s="25"/>
      <c r="TVA106" s="25"/>
      <c r="TVB106" s="25"/>
      <c r="TVC106" s="25"/>
      <c r="TVD106" s="25"/>
      <c r="TVE106" s="25"/>
      <c r="TVF106" s="25"/>
      <c r="TVG106" s="25"/>
      <c r="TVH106" s="25"/>
      <c r="TVI106" s="25"/>
      <c r="TVJ106" s="25"/>
      <c r="TVK106" s="25"/>
      <c r="TVL106" s="25"/>
      <c r="TVM106" s="25"/>
      <c r="TVN106" s="25"/>
      <c r="TVO106" s="25"/>
      <c r="TVP106" s="25"/>
      <c r="TVQ106" s="25"/>
      <c r="TVR106" s="25"/>
      <c r="TVS106" s="25"/>
      <c r="TVT106" s="25"/>
      <c r="TVU106" s="25"/>
      <c r="TVV106" s="25"/>
      <c r="TVW106" s="25"/>
      <c r="TVX106" s="25"/>
      <c r="TVY106" s="25"/>
      <c r="TVZ106" s="25"/>
      <c r="TWA106" s="25"/>
      <c r="TWB106" s="25"/>
      <c r="TWC106" s="25"/>
      <c r="TWD106" s="25"/>
      <c r="TWE106" s="25"/>
      <c r="TWF106" s="25"/>
      <c r="TWG106" s="25"/>
      <c r="TWH106" s="25"/>
      <c r="TWI106" s="25"/>
      <c r="TWJ106" s="25"/>
      <c r="TWK106" s="25"/>
      <c r="TWL106" s="25"/>
      <c r="TWM106" s="25"/>
      <c r="TWN106" s="25"/>
      <c r="TWO106" s="25"/>
      <c r="TWP106" s="25"/>
      <c r="TWQ106" s="25"/>
      <c r="TWR106" s="25"/>
      <c r="TWS106" s="25"/>
      <c r="TWT106" s="25"/>
      <c r="TWU106" s="25"/>
      <c r="TWV106" s="25"/>
      <c r="TWW106" s="25"/>
      <c r="TWX106" s="25"/>
      <c r="TWY106" s="25"/>
      <c r="TWZ106" s="25"/>
      <c r="TXA106" s="25"/>
      <c r="TXB106" s="25"/>
      <c r="TXC106" s="25"/>
      <c r="TXD106" s="25"/>
      <c r="TXE106" s="25"/>
      <c r="TXF106" s="25"/>
      <c r="TXG106" s="25"/>
      <c r="TXH106" s="25"/>
      <c r="TXI106" s="25"/>
      <c r="TXJ106" s="25"/>
      <c r="TXK106" s="25"/>
      <c r="TXL106" s="25"/>
      <c r="TXM106" s="25"/>
      <c r="TXN106" s="25"/>
      <c r="TXO106" s="25"/>
      <c r="TXP106" s="25"/>
      <c r="TXQ106" s="25"/>
      <c r="TXR106" s="25"/>
      <c r="TXS106" s="25"/>
      <c r="TXT106" s="25"/>
      <c r="TXU106" s="25"/>
      <c r="TXV106" s="25"/>
      <c r="TXW106" s="25"/>
      <c r="TXX106" s="25"/>
      <c r="TXY106" s="25"/>
      <c r="TXZ106" s="25"/>
      <c r="TYA106" s="25"/>
      <c r="TYB106" s="25"/>
      <c r="TYC106" s="25"/>
      <c r="TYD106" s="25"/>
      <c r="TYE106" s="25"/>
      <c r="TYF106" s="25"/>
      <c r="TYG106" s="25"/>
      <c r="TYH106" s="25"/>
      <c r="TYI106" s="25"/>
      <c r="TYJ106" s="25"/>
      <c r="TYK106" s="25"/>
      <c r="TYL106" s="25"/>
      <c r="TYM106" s="25"/>
      <c r="TYN106" s="25"/>
      <c r="TYO106" s="25"/>
      <c r="TYP106" s="25"/>
      <c r="TYQ106" s="25"/>
      <c r="TYR106" s="25"/>
      <c r="TYS106" s="25"/>
      <c r="TYT106" s="25"/>
      <c r="TYU106" s="25"/>
      <c r="TYV106" s="25"/>
      <c r="TYW106" s="25"/>
      <c r="TYX106" s="25"/>
      <c r="TYY106" s="25"/>
      <c r="TYZ106" s="25"/>
      <c r="TZA106" s="25"/>
      <c r="TZB106" s="25"/>
      <c r="TZC106" s="25"/>
      <c r="TZD106" s="25"/>
      <c r="TZE106" s="25"/>
      <c r="TZF106" s="25"/>
      <c r="TZG106" s="25"/>
      <c r="TZH106" s="25"/>
      <c r="TZI106" s="25"/>
      <c r="TZJ106" s="25"/>
      <c r="TZK106" s="25"/>
      <c r="TZL106" s="25"/>
      <c r="TZM106" s="25"/>
      <c r="TZN106" s="25"/>
      <c r="TZO106" s="25"/>
      <c r="TZP106" s="25"/>
      <c r="TZQ106" s="25"/>
      <c r="TZR106" s="25"/>
      <c r="TZS106" s="25"/>
      <c r="TZT106" s="25"/>
      <c r="TZU106" s="25"/>
      <c r="TZV106" s="25"/>
      <c r="TZW106" s="25"/>
      <c r="TZX106" s="25"/>
      <c r="TZY106" s="25"/>
      <c r="TZZ106" s="25"/>
      <c r="UAA106" s="25"/>
      <c r="UAB106" s="25"/>
      <c r="UAC106" s="25"/>
      <c r="UAD106" s="25"/>
      <c r="UAE106" s="25"/>
      <c r="UAF106" s="25"/>
      <c r="UAG106" s="25"/>
      <c r="UAH106" s="25"/>
      <c r="UAI106" s="25"/>
      <c r="UAJ106" s="25"/>
      <c r="UAK106" s="25"/>
      <c r="UAL106" s="25"/>
      <c r="UAM106" s="25"/>
      <c r="UAN106" s="25"/>
      <c r="UAO106" s="25"/>
      <c r="UAP106" s="25"/>
      <c r="UAQ106" s="25"/>
      <c r="UAR106" s="25"/>
      <c r="UAS106" s="25"/>
      <c r="UAT106" s="25"/>
      <c r="UAU106" s="25"/>
      <c r="UAV106" s="25"/>
      <c r="UAW106" s="25"/>
      <c r="UAX106" s="25"/>
      <c r="UAY106" s="25"/>
      <c r="UAZ106" s="25"/>
      <c r="UBA106" s="25"/>
      <c r="UBB106" s="25"/>
      <c r="UBC106" s="25"/>
      <c r="UBD106" s="25"/>
      <c r="UBE106" s="25"/>
      <c r="UBF106" s="25"/>
      <c r="UBG106" s="25"/>
      <c r="UBH106" s="25"/>
      <c r="UBI106" s="25"/>
      <c r="UBJ106" s="25"/>
      <c r="UBK106" s="25"/>
      <c r="UBL106" s="25"/>
      <c r="UBM106" s="25"/>
      <c r="UBN106" s="25"/>
      <c r="UBO106" s="25"/>
      <c r="UBP106" s="25"/>
      <c r="UBQ106" s="25"/>
      <c r="UBR106" s="25"/>
      <c r="UBS106" s="25"/>
      <c r="UBT106" s="25"/>
      <c r="UBU106" s="25"/>
      <c r="UBV106" s="25"/>
      <c r="UBW106" s="25"/>
      <c r="UBX106" s="25"/>
      <c r="UBY106" s="25"/>
      <c r="UBZ106" s="25"/>
      <c r="UCA106" s="25"/>
      <c r="UCB106" s="25"/>
      <c r="UCC106" s="25"/>
      <c r="UCD106" s="25"/>
      <c r="UCE106" s="25"/>
      <c r="UCF106" s="25"/>
      <c r="UCG106" s="25"/>
      <c r="UCH106" s="25"/>
      <c r="UCI106" s="25"/>
      <c r="UCJ106" s="25"/>
      <c r="UCK106" s="25"/>
      <c r="UCL106" s="25"/>
      <c r="UCM106" s="25"/>
      <c r="UCN106" s="25"/>
      <c r="UCO106" s="25"/>
      <c r="UCP106" s="25"/>
      <c r="UCQ106" s="25"/>
      <c r="UCR106" s="25"/>
      <c r="UCS106" s="25"/>
      <c r="UCT106" s="25"/>
      <c r="UCU106" s="25"/>
      <c r="UCV106" s="25"/>
      <c r="UCW106" s="25"/>
      <c r="UCX106" s="25"/>
      <c r="UCY106" s="25"/>
      <c r="UCZ106" s="25"/>
      <c r="UDA106" s="25"/>
      <c r="UDB106" s="25"/>
      <c r="UDC106" s="25"/>
      <c r="UDD106" s="25"/>
      <c r="UDE106" s="25"/>
      <c r="UDF106" s="25"/>
      <c r="UDG106" s="25"/>
      <c r="UDH106" s="25"/>
      <c r="UDI106" s="25"/>
      <c r="UDJ106" s="25"/>
      <c r="UDK106" s="25"/>
      <c r="UDL106" s="25"/>
      <c r="UDM106" s="25"/>
      <c r="UDN106" s="25"/>
      <c r="UDO106" s="25"/>
      <c r="UDP106" s="25"/>
      <c r="UDQ106" s="25"/>
      <c r="UDR106" s="25"/>
      <c r="UDS106" s="25"/>
      <c r="UDT106" s="25"/>
      <c r="UDU106" s="25"/>
      <c r="UDV106" s="25"/>
      <c r="UDW106" s="25"/>
      <c r="UDX106" s="25"/>
      <c r="UDY106" s="25"/>
      <c r="UDZ106" s="25"/>
      <c r="UEA106" s="25"/>
      <c r="UEB106" s="25"/>
      <c r="UEC106" s="25"/>
      <c r="UED106" s="25"/>
      <c r="UEE106" s="25"/>
      <c r="UEF106" s="25"/>
      <c r="UEG106" s="25"/>
      <c r="UEH106" s="25"/>
      <c r="UEI106" s="25"/>
      <c r="UEJ106" s="25"/>
      <c r="UEK106" s="25"/>
      <c r="UEL106" s="25"/>
      <c r="UEM106" s="25"/>
      <c r="UEN106" s="25"/>
      <c r="UEO106" s="25"/>
      <c r="UEP106" s="25"/>
      <c r="UEQ106" s="25"/>
      <c r="UER106" s="25"/>
      <c r="UES106" s="25"/>
      <c r="UET106" s="25"/>
      <c r="UEU106" s="25"/>
      <c r="UEV106" s="25"/>
      <c r="UEW106" s="25"/>
      <c r="UEX106" s="25"/>
      <c r="UEY106" s="25"/>
      <c r="UEZ106" s="25"/>
      <c r="UFA106" s="25"/>
      <c r="UFB106" s="25"/>
      <c r="UFC106" s="25"/>
      <c r="UFD106" s="25"/>
      <c r="UFE106" s="25"/>
      <c r="UFF106" s="25"/>
      <c r="UFG106" s="25"/>
      <c r="UFH106" s="25"/>
      <c r="UFI106" s="25"/>
      <c r="UFJ106" s="25"/>
      <c r="UFK106" s="25"/>
      <c r="UFL106" s="25"/>
      <c r="UFM106" s="25"/>
      <c r="UFN106" s="25"/>
      <c r="UFO106" s="25"/>
      <c r="UFP106" s="25"/>
      <c r="UFQ106" s="25"/>
      <c r="UFR106" s="25"/>
      <c r="UFS106" s="25"/>
      <c r="UFT106" s="25"/>
      <c r="UFU106" s="25"/>
      <c r="UFV106" s="25"/>
      <c r="UFW106" s="25"/>
      <c r="UFX106" s="25"/>
      <c r="UFY106" s="25"/>
      <c r="UFZ106" s="25"/>
      <c r="UGA106" s="25"/>
      <c r="UGB106" s="25"/>
      <c r="UGC106" s="25"/>
      <c r="UGD106" s="25"/>
      <c r="UGE106" s="25"/>
      <c r="UGF106" s="25"/>
      <c r="UGG106" s="25"/>
      <c r="UGH106" s="25"/>
      <c r="UGI106" s="25"/>
      <c r="UGJ106" s="25"/>
      <c r="UGK106" s="25"/>
      <c r="UGL106" s="25"/>
      <c r="UGM106" s="25"/>
      <c r="UGN106" s="25"/>
      <c r="UGO106" s="25"/>
      <c r="UGP106" s="25"/>
      <c r="UGQ106" s="25"/>
      <c r="UGR106" s="25"/>
      <c r="UGS106" s="25"/>
      <c r="UGT106" s="25"/>
      <c r="UGU106" s="25"/>
      <c r="UGV106" s="25"/>
      <c r="UGW106" s="25"/>
      <c r="UGX106" s="25"/>
      <c r="UGY106" s="25"/>
      <c r="UGZ106" s="25"/>
      <c r="UHA106" s="25"/>
      <c r="UHB106" s="25"/>
      <c r="UHC106" s="25"/>
      <c r="UHD106" s="25"/>
      <c r="UHE106" s="25"/>
      <c r="UHF106" s="25"/>
      <c r="UHG106" s="25"/>
      <c r="UHH106" s="25"/>
      <c r="UHI106" s="25"/>
      <c r="UHJ106" s="25"/>
      <c r="UHK106" s="25"/>
      <c r="UHL106" s="25"/>
      <c r="UHM106" s="25"/>
      <c r="UHN106" s="25"/>
      <c r="UHO106" s="25"/>
      <c r="UHP106" s="25"/>
      <c r="UHQ106" s="25"/>
      <c r="UHR106" s="25"/>
      <c r="UHS106" s="25"/>
      <c r="UHT106" s="25"/>
      <c r="UHU106" s="25"/>
      <c r="UHV106" s="25"/>
      <c r="UHW106" s="25"/>
      <c r="UHX106" s="25"/>
      <c r="UHY106" s="25"/>
      <c r="UHZ106" s="25"/>
      <c r="UIA106" s="25"/>
      <c r="UIB106" s="25"/>
      <c r="UIC106" s="25"/>
      <c r="UID106" s="25"/>
      <c r="UIE106" s="25"/>
      <c r="UIF106" s="25"/>
      <c r="UIG106" s="25"/>
      <c r="UIH106" s="25"/>
      <c r="UII106" s="25"/>
      <c r="UIJ106" s="25"/>
      <c r="UIK106" s="25"/>
      <c r="UIL106" s="25"/>
      <c r="UIM106" s="25"/>
      <c r="UIN106" s="25"/>
      <c r="UIO106" s="25"/>
      <c r="UIP106" s="25"/>
      <c r="UIQ106" s="25"/>
      <c r="UIR106" s="25"/>
      <c r="UIS106" s="25"/>
      <c r="UIT106" s="25"/>
      <c r="UIU106" s="25"/>
      <c r="UIV106" s="25"/>
      <c r="UIW106" s="25"/>
      <c r="UIX106" s="25"/>
      <c r="UIY106" s="25"/>
      <c r="UIZ106" s="25"/>
      <c r="UJA106" s="25"/>
      <c r="UJB106" s="25"/>
      <c r="UJC106" s="25"/>
      <c r="UJD106" s="25"/>
      <c r="UJE106" s="25"/>
      <c r="UJF106" s="25"/>
      <c r="UJG106" s="25"/>
      <c r="UJH106" s="25"/>
      <c r="UJI106" s="25"/>
      <c r="UJJ106" s="25"/>
      <c r="UJK106" s="25"/>
      <c r="UJL106" s="25"/>
      <c r="UJM106" s="25"/>
      <c r="UJN106" s="25"/>
      <c r="UJO106" s="25"/>
      <c r="UJP106" s="25"/>
      <c r="UJQ106" s="25"/>
      <c r="UJR106" s="25"/>
      <c r="UJS106" s="25"/>
      <c r="UJT106" s="25"/>
      <c r="UJU106" s="25"/>
      <c r="UJV106" s="25"/>
      <c r="UJW106" s="25"/>
      <c r="UJX106" s="25"/>
      <c r="UJY106" s="25"/>
      <c r="UJZ106" s="25"/>
      <c r="UKA106" s="25"/>
      <c r="UKB106" s="25"/>
      <c r="UKC106" s="25"/>
      <c r="UKD106" s="25"/>
      <c r="UKE106" s="25"/>
      <c r="UKF106" s="25"/>
      <c r="UKG106" s="25"/>
      <c r="UKH106" s="25"/>
      <c r="UKI106" s="25"/>
      <c r="UKJ106" s="25"/>
      <c r="UKK106" s="25"/>
      <c r="UKL106" s="25"/>
      <c r="UKM106" s="25"/>
      <c r="UKN106" s="25"/>
      <c r="UKO106" s="25"/>
      <c r="UKP106" s="25"/>
      <c r="UKQ106" s="25"/>
      <c r="UKR106" s="25"/>
      <c r="UKS106" s="25"/>
      <c r="UKT106" s="25"/>
      <c r="UKU106" s="25"/>
      <c r="UKV106" s="25"/>
      <c r="UKW106" s="25"/>
      <c r="UKX106" s="25"/>
      <c r="UKY106" s="25"/>
      <c r="UKZ106" s="25"/>
      <c r="ULA106" s="25"/>
      <c r="ULB106" s="25"/>
      <c r="ULC106" s="25"/>
      <c r="ULD106" s="25"/>
      <c r="ULE106" s="25"/>
      <c r="ULF106" s="25"/>
      <c r="ULG106" s="25"/>
      <c r="ULH106" s="25"/>
      <c r="ULI106" s="25"/>
      <c r="ULJ106" s="25"/>
      <c r="ULK106" s="25"/>
      <c r="ULL106" s="25"/>
      <c r="ULM106" s="25"/>
      <c r="ULN106" s="25"/>
      <c r="ULO106" s="25"/>
      <c r="ULP106" s="25"/>
      <c r="ULQ106" s="25"/>
      <c r="ULR106" s="25"/>
      <c r="ULS106" s="25"/>
      <c r="ULT106" s="25"/>
      <c r="ULU106" s="25"/>
      <c r="ULV106" s="25"/>
      <c r="ULW106" s="25"/>
      <c r="ULX106" s="25"/>
      <c r="ULY106" s="25"/>
      <c r="ULZ106" s="25"/>
      <c r="UMA106" s="25"/>
      <c r="UMB106" s="25"/>
      <c r="UMC106" s="25"/>
      <c r="UMD106" s="25"/>
      <c r="UME106" s="25"/>
      <c r="UMF106" s="25"/>
      <c r="UMG106" s="25"/>
      <c r="UMH106" s="25"/>
      <c r="UMI106" s="25"/>
      <c r="UMJ106" s="25"/>
      <c r="UMK106" s="25"/>
      <c r="UML106" s="25"/>
      <c r="UMM106" s="25"/>
      <c r="UMN106" s="25"/>
      <c r="UMO106" s="25"/>
      <c r="UMP106" s="25"/>
      <c r="UMQ106" s="25"/>
      <c r="UMR106" s="25"/>
      <c r="UMS106" s="25"/>
      <c r="UMT106" s="25"/>
      <c r="UMU106" s="25"/>
      <c r="UMV106" s="25"/>
      <c r="UMW106" s="25"/>
      <c r="UMX106" s="25"/>
      <c r="UMY106" s="25"/>
      <c r="UMZ106" s="25"/>
      <c r="UNA106" s="25"/>
      <c r="UNB106" s="25"/>
      <c r="UNC106" s="25"/>
      <c r="UND106" s="25"/>
      <c r="UNE106" s="25"/>
      <c r="UNF106" s="25"/>
      <c r="UNG106" s="25"/>
      <c r="UNH106" s="25"/>
      <c r="UNI106" s="25"/>
      <c r="UNJ106" s="25"/>
      <c r="UNK106" s="25"/>
      <c r="UNL106" s="25"/>
      <c r="UNM106" s="25"/>
      <c r="UNN106" s="25"/>
      <c r="UNO106" s="25"/>
      <c r="UNP106" s="25"/>
      <c r="UNQ106" s="25"/>
      <c r="UNR106" s="25"/>
      <c r="UNS106" s="25"/>
      <c r="UNT106" s="25"/>
      <c r="UNU106" s="25"/>
      <c r="UNV106" s="25"/>
      <c r="UNW106" s="25"/>
      <c r="UNX106" s="25"/>
      <c r="UNY106" s="25"/>
      <c r="UNZ106" s="25"/>
      <c r="UOA106" s="25"/>
      <c r="UOB106" s="25"/>
      <c r="UOC106" s="25"/>
      <c r="UOD106" s="25"/>
      <c r="UOE106" s="25"/>
      <c r="UOF106" s="25"/>
      <c r="UOG106" s="25"/>
      <c r="UOH106" s="25"/>
      <c r="UOI106" s="25"/>
      <c r="UOJ106" s="25"/>
      <c r="UOK106" s="25"/>
      <c r="UOL106" s="25"/>
      <c r="UOM106" s="25"/>
      <c r="UON106" s="25"/>
      <c r="UOO106" s="25"/>
      <c r="UOP106" s="25"/>
      <c r="UOQ106" s="25"/>
      <c r="UOR106" s="25"/>
      <c r="UOS106" s="25"/>
      <c r="UOT106" s="25"/>
      <c r="UOU106" s="25"/>
      <c r="UOV106" s="25"/>
      <c r="UOW106" s="25"/>
      <c r="UOX106" s="25"/>
      <c r="UOY106" s="25"/>
      <c r="UOZ106" s="25"/>
      <c r="UPA106" s="25"/>
      <c r="UPB106" s="25"/>
      <c r="UPC106" s="25"/>
      <c r="UPD106" s="25"/>
      <c r="UPE106" s="25"/>
      <c r="UPF106" s="25"/>
      <c r="UPG106" s="25"/>
      <c r="UPH106" s="25"/>
      <c r="UPI106" s="25"/>
      <c r="UPJ106" s="25"/>
      <c r="UPK106" s="25"/>
      <c r="UPL106" s="25"/>
      <c r="UPM106" s="25"/>
      <c r="UPN106" s="25"/>
      <c r="UPO106" s="25"/>
      <c r="UPP106" s="25"/>
      <c r="UPQ106" s="25"/>
      <c r="UPR106" s="25"/>
      <c r="UPS106" s="25"/>
      <c r="UPT106" s="25"/>
      <c r="UPU106" s="25"/>
      <c r="UPV106" s="25"/>
      <c r="UPW106" s="25"/>
      <c r="UPX106" s="25"/>
      <c r="UPY106" s="25"/>
      <c r="UPZ106" s="25"/>
      <c r="UQA106" s="25"/>
      <c r="UQB106" s="25"/>
      <c r="UQC106" s="25"/>
      <c r="UQD106" s="25"/>
      <c r="UQE106" s="25"/>
      <c r="UQF106" s="25"/>
      <c r="UQG106" s="25"/>
      <c r="UQH106" s="25"/>
      <c r="UQI106" s="25"/>
      <c r="UQJ106" s="25"/>
      <c r="UQK106" s="25"/>
      <c r="UQL106" s="25"/>
      <c r="UQM106" s="25"/>
      <c r="UQN106" s="25"/>
      <c r="UQO106" s="25"/>
      <c r="UQP106" s="25"/>
      <c r="UQQ106" s="25"/>
      <c r="UQR106" s="25"/>
      <c r="UQS106" s="25"/>
      <c r="UQT106" s="25"/>
      <c r="UQU106" s="25"/>
      <c r="UQV106" s="25"/>
      <c r="UQW106" s="25"/>
      <c r="UQX106" s="25"/>
      <c r="UQY106" s="25"/>
      <c r="UQZ106" s="25"/>
      <c r="URA106" s="25"/>
      <c r="URB106" s="25"/>
      <c r="URC106" s="25"/>
      <c r="URD106" s="25"/>
      <c r="URE106" s="25"/>
      <c r="URF106" s="25"/>
      <c r="URG106" s="25"/>
      <c r="URH106" s="25"/>
      <c r="URI106" s="25"/>
      <c r="URJ106" s="25"/>
      <c r="URK106" s="25"/>
      <c r="URL106" s="25"/>
      <c r="URM106" s="25"/>
      <c r="URN106" s="25"/>
      <c r="URO106" s="25"/>
      <c r="URP106" s="25"/>
      <c r="URQ106" s="25"/>
      <c r="URR106" s="25"/>
      <c r="URS106" s="25"/>
      <c r="URT106" s="25"/>
      <c r="URU106" s="25"/>
      <c r="URV106" s="25"/>
      <c r="URW106" s="25"/>
      <c r="URX106" s="25"/>
      <c r="URY106" s="25"/>
      <c r="URZ106" s="25"/>
      <c r="USA106" s="25"/>
      <c r="USB106" s="25"/>
      <c r="USC106" s="25"/>
      <c r="USD106" s="25"/>
      <c r="USE106" s="25"/>
      <c r="USF106" s="25"/>
      <c r="USG106" s="25"/>
      <c r="USH106" s="25"/>
      <c r="USI106" s="25"/>
      <c r="USJ106" s="25"/>
      <c r="USK106" s="25"/>
      <c r="USL106" s="25"/>
      <c r="USM106" s="25"/>
      <c r="USN106" s="25"/>
      <c r="USO106" s="25"/>
      <c r="USP106" s="25"/>
      <c r="USQ106" s="25"/>
      <c r="USR106" s="25"/>
      <c r="USS106" s="25"/>
      <c r="UST106" s="25"/>
      <c r="USU106" s="25"/>
      <c r="USV106" s="25"/>
      <c r="USW106" s="25"/>
      <c r="USX106" s="25"/>
      <c r="USY106" s="25"/>
      <c r="USZ106" s="25"/>
      <c r="UTA106" s="25"/>
      <c r="UTB106" s="25"/>
      <c r="UTC106" s="25"/>
      <c r="UTD106" s="25"/>
      <c r="UTE106" s="25"/>
      <c r="UTF106" s="25"/>
      <c r="UTG106" s="25"/>
      <c r="UTH106" s="25"/>
      <c r="UTI106" s="25"/>
      <c r="UTJ106" s="25"/>
      <c r="UTK106" s="25"/>
      <c r="UTL106" s="25"/>
      <c r="UTM106" s="25"/>
      <c r="UTN106" s="25"/>
      <c r="UTO106" s="25"/>
      <c r="UTP106" s="25"/>
      <c r="UTQ106" s="25"/>
      <c r="UTR106" s="25"/>
      <c r="UTS106" s="25"/>
      <c r="UTT106" s="25"/>
      <c r="UTU106" s="25"/>
      <c r="UTV106" s="25"/>
      <c r="UTW106" s="25"/>
      <c r="UTX106" s="25"/>
      <c r="UTY106" s="25"/>
      <c r="UTZ106" s="25"/>
      <c r="UUA106" s="25"/>
      <c r="UUB106" s="25"/>
      <c r="UUC106" s="25"/>
      <c r="UUD106" s="25"/>
      <c r="UUE106" s="25"/>
      <c r="UUF106" s="25"/>
      <c r="UUG106" s="25"/>
      <c r="UUH106" s="25"/>
      <c r="UUI106" s="25"/>
      <c r="UUJ106" s="25"/>
      <c r="UUK106" s="25"/>
      <c r="UUL106" s="25"/>
      <c r="UUM106" s="25"/>
      <c r="UUN106" s="25"/>
      <c r="UUO106" s="25"/>
      <c r="UUP106" s="25"/>
      <c r="UUQ106" s="25"/>
      <c r="UUR106" s="25"/>
      <c r="UUS106" s="25"/>
      <c r="UUT106" s="25"/>
      <c r="UUU106" s="25"/>
      <c r="UUV106" s="25"/>
      <c r="UUW106" s="25"/>
      <c r="UUX106" s="25"/>
      <c r="UUY106" s="25"/>
      <c r="UUZ106" s="25"/>
      <c r="UVA106" s="25"/>
      <c r="UVB106" s="25"/>
      <c r="UVC106" s="25"/>
      <c r="UVD106" s="25"/>
      <c r="UVE106" s="25"/>
      <c r="UVF106" s="25"/>
      <c r="UVG106" s="25"/>
      <c r="UVH106" s="25"/>
      <c r="UVI106" s="25"/>
      <c r="UVJ106" s="25"/>
      <c r="UVK106" s="25"/>
      <c r="UVL106" s="25"/>
      <c r="UVM106" s="25"/>
      <c r="UVN106" s="25"/>
      <c r="UVO106" s="25"/>
      <c r="UVP106" s="25"/>
      <c r="UVQ106" s="25"/>
      <c r="UVR106" s="25"/>
      <c r="UVS106" s="25"/>
      <c r="UVT106" s="25"/>
      <c r="UVU106" s="25"/>
      <c r="UVV106" s="25"/>
      <c r="UVW106" s="25"/>
      <c r="UVX106" s="25"/>
      <c r="UVY106" s="25"/>
      <c r="UVZ106" s="25"/>
      <c r="UWA106" s="25"/>
      <c r="UWB106" s="25"/>
      <c r="UWC106" s="25"/>
      <c r="UWD106" s="25"/>
      <c r="UWE106" s="25"/>
      <c r="UWF106" s="25"/>
      <c r="UWG106" s="25"/>
      <c r="UWH106" s="25"/>
      <c r="UWI106" s="25"/>
      <c r="UWJ106" s="25"/>
      <c r="UWK106" s="25"/>
      <c r="UWL106" s="25"/>
      <c r="UWM106" s="25"/>
      <c r="UWN106" s="25"/>
      <c r="UWO106" s="25"/>
      <c r="UWP106" s="25"/>
      <c r="UWQ106" s="25"/>
      <c r="UWR106" s="25"/>
      <c r="UWS106" s="25"/>
      <c r="UWT106" s="25"/>
      <c r="UWU106" s="25"/>
      <c r="UWV106" s="25"/>
      <c r="UWW106" s="25"/>
      <c r="UWX106" s="25"/>
      <c r="UWY106" s="25"/>
      <c r="UWZ106" s="25"/>
      <c r="UXA106" s="25"/>
      <c r="UXB106" s="25"/>
      <c r="UXC106" s="25"/>
      <c r="UXD106" s="25"/>
      <c r="UXE106" s="25"/>
      <c r="UXF106" s="25"/>
      <c r="UXG106" s="25"/>
      <c r="UXH106" s="25"/>
      <c r="UXI106" s="25"/>
      <c r="UXJ106" s="25"/>
      <c r="UXK106" s="25"/>
      <c r="UXL106" s="25"/>
      <c r="UXM106" s="25"/>
      <c r="UXN106" s="25"/>
      <c r="UXO106" s="25"/>
      <c r="UXP106" s="25"/>
      <c r="UXQ106" s="25"/>
      <c r="UXR106" s="25"/>
      <c r="UXS106" s="25"/>
      <c r="UXT106" s="25"/>
      <c r="UXU106" s="25"/>
      <c r="UXV106" s="25"/>
      <c r="UXW106" s="25"/>
      <c r="UXX106" s="25"/>
      <c r="UXY106" s="25"/>
      <c r="UXZ106" s="25"/>
      <c r="UYA106" s="25"/>
      <c r="UYB106" s="25"/>
      <c r="UYC106" s="25"/>
      <c r="UYD106" s="25"/>
      <c r="UYE106" s="25"/>
      <c r="UYF106" s="25"/>
      <c r="UYG106" s="25"/>
      <c r="UYH106" s="25"/>
      <c r="UYI106" s="25"/>
      <c r="UYJ106" s="25"/>
      <c r="UYK106" s="25"/>
      <c r="UYL106" s="25"/>
      <c r="UYM106" s="25"/>
      <c r="UYN106" s="25"/>
      <c r="UYO106" s="25"/>
      <c r="UYP106" s="25"/>
      <c r="UYQ106" s="25"/>
      <c r="UYR106" s="25"/>
      <c r="UYS106" s="25"/>
      <c r="UYT106" s="25"/>
      <c r="UYU106" s="25"/>
      <c r="UYV106" s="25"/>
      <c r="UYW106" s="25"/>
      <c r="UYX106" s="25"/>
      <c r="UYY106" s="25"/>
      <c r="UYZ106" s="25"/>
      <c r="UZA106" s="25"/>
      <c r="UZB106" s="25"/>
      <c r="UZC106" s="25"/>
      <c r="UZD106" s="25"/>
      <c r="UZE106" s="25"/>
      <c r="UZF106" s="25"/>
      <c r="UZG106" s="25"/>
      <c r="UZH106" s="25"/>
      <c r="UZI106" s="25"/>
      <c r="UZJ106" s="25"/>
      <c r="UZK106" s="25"/>
      <c r="UZL106" s="25"/>
      <c r="UZM106" s="25"/>
      <c r="UZN106" s="25"/>
      <c r="UZO106" s="25"/>
      <c r="UZP106" s="25"/>
      <c r="UZQ106" s="25"/>
      <c r="UZR106" s="25"/>
      <c r="UZS106" s="25"/>
      <c r="UZT106" s="25"/>
      <c r="UZU106" s="25"/>
      <c r="UZV106" s="25"/>
      <c r="UZW106" s="25"/>
      <c r="UZX106" s="25"/>
      <c r="UZY106" s="25"/>
      <c r="UZZ106" s="25"/>
      <c r="VAA106" s="25"/>
      <c r="VAB106" s="25"/>
      <c r="VAC106" s="25"/>
      <c r="VAD106" s="25"/>
      <c r="VAE106" s="25"/>
      <c r="VAF106" s="25"/>
      <c r="VAG106" s="25"/>
      <c r="VAH106" s="25"/>
      <c r="VAI106" s="25"/>
      <c r="VAJ106" s="25"/>
      <c r="VAK106" s="25"/>
      <c r="VAL106" s="25"/>
      <c r="VAM106" s="25"/>
      <c r="VAN106" s="25"/>
      <c r="VAO106" s="25"/>
      <c r="VAP106" s="25"/>
      <c r="VAQ106" s="25"/>
      <c r="VAR106" s="25"/>
      <c r="VAS106" s="25"/>
      <c r="VAT106" s="25"/>
      <c r="VAU106" s="25"/>
      <c r="VAV106" s="25"/>
      <c r="VAW106" s="25"/>
      <c r="VAX106" s="25"/>
      <c r="VAY106" s="25"/>
      <c r="VAZ106" s="25"/>
      <c r="VBA106" s="25"/>
      <c r="VBB106" s="25"/>
      <c r="VBC106" s="25"/>
      <c r="VBD106" s="25"/>
      <c r="VBE106" s="25"/>
      <c r="VBF106" s="25"/>
      <c r="VBG106" s="25"/>
      <c r="VBH106" s="25"/>
      <c r="VBI106" s="25"/>
      <c r="VBJ106" s="25"/>
      <c r="VBK106" s="25"/>
      <c r="VBL106" s="25"/>
      <c r="VBM106" s="25"/>
      <c r="VBN106" s="25"/>
      <c r="VBO106" s="25"/>
      <c r="VBP106" s="25"/>
      <c r="VBQ106" s="25"/>
      <c r="VBR106" s="25"/>
      <c r="VBS106" s="25"/>
      <c r="VBT106" s="25"/>
      <c r="VBU106" s="25"/>
      <c r="VBV106" s="25"/>
      <c r="VBW106" s="25"/>
      <c r="VBX106" s="25"/>
      <c r="VBY106" s="25"/>
      <c r="VBZ106" s="25"/>
      <c r="VCA106" s="25"/>
      <c r="VCB106" s="25"/>
      <c r="VCC106" s="25"/>
      <c r="VCD106" s="25"/>
      <c r="VCE106" s="25"/>
      <c r="VCF106" s="25"/>
      <c r="VCG106" s="25"/>
      <c r="VCH106" s="25"/>
      <c r="VCI106" s="25"/>
      <c r="VCJ106" s="25"/>
      <c r="VCK106" s="25"/>
      <c r="VCL106" s="25"/>
      <c r="VCM106" s="25"/>
      <c r="VCN106" s="25"/>
      <c r="VCO106" s="25"/>
      <c r="VCP106" s="25"/>
      <c r="VCQ106" s="25"/>
      <c r="VCR106" s="25"/>
      <c r="VCS106" s="25"/>
      <c r="VCT106" s="25"/>
      <c r="VCU106" s="25"/>
      <c r="VCV106" s="25"/>
      <c r="VCW106" s="25"/>
      <c r="VCX106" s="25"/>
      <c r="VCY106" s="25"/>
      <c r="VCZ106" s="25"/>
      <c r="VDA106" s="25"/>
      <c r="VDB106" s="25"/>
      <c r="VDC106" s="25"/>
      <c r="VDD106" s="25"/>
      <c r="VDE106" s="25"/>
      <c r="VDF106" s="25"/>
      <c r="VDG106" s="25"/>
      <c r="VDH106" s="25"/>
      <c r="VDI106" s="25"/>
      <c r="VDJ106" s="25"/>
      <c r="VDK106" s="25"/>
      <c r="VDL106" s="25"/>
      <c r="VDM106" s="25"/>
      <c r="VDN106" s="25"/>
      <c r="VDO106" s="25"/>
      <c r="VDP106" s="25"/>
      <c r="VDQ106" s="25"/>
      <c r="VDR106" s="25"/>
      <c r="VDS106" s="25"/>
      <c r="VDT106" s="25"/>
      <c r="VDU106" s="25"/>
      <c r="VDV106" s="25"/>
      <c r="VDW106" s="25"/>
      <c r="VDX106" s="25"/>
      <c r="VDY106" s="25"/>
      <c r="VDZ106" s="25"/>
      <c r="VEA106" s="25"/>
      <c r="VEB106" s="25"/>
      <c r="VEC106" s="25"/>
      <c r="VED106" s="25"/>
      <c r="VEE106" s="25"/>
      <c r="VEF106" s="25"/>
      <c r="VEG106" s="25"/>
      <c r="VEH106" s="25"/>
      <c r="VEI106" s="25"/>
      <c r="VEJ106" s="25"/>
      <c r="VEK106" s="25"/>
      <c r="VEL106" s="25"/>
      <c r="VEM106" s="25"/>
      <c r="VEN106" s="25"/>
      <c r="VEO106" s="25"/>
      <c r="VEP106" s="25"/>
      <c r="VEQ106" s="25"/>
      <c r="VER106" s="25"/>
      <c r="VES106" s="25"/>
      <c r="VET106" s="25"/>
      <c r="VEU106" s="25"/>
      <c r="VEV106" s="25"/>
      <c r="VEW106" s="25"/>
      <c r="VEX106" s="25"/>
      <c r="VEY106" s="25"/>
      <c r="VEZ106" s="25"/>
      <c r="VFA106" s="25"/>
      <c r="VFB106" s="25"/>
      <c r="VFC106" s="25"/>
      <c r="VFD106" s="25"/>
      <c r="VFE106" s="25"/>
      <c r="VFF106" s="25"/>
      <c r="VFG106" s="25"/>
      <c r="VFH106" s="25"/>
      <c r="VFI106" s="25"/>
      <c r="VFJ106" s="25"/>
      <c r="VFK106" s="25"/>
      <c r="VFL106" s="25"/>
      <c r="VFM106" s="25"/>
      <c r="VFN106" s="25"/>
      <c r="VFO106" s="25"/>
      <c r="VFP106" s="25"/>
      <c r="VFQ106" s="25"/>
      <c r="VFR106" s="25"/>
      <c r="VFS106" s="25"/>
      <c r="VFT106" s="25"/>
      <c r="VFU106" s="25"/>
      <c r="VFV106" s="25"/>
      <c r="VFW106" s="25"/>
      <c r="VFX106" s="25"/>
      <c r="VFY106" s="25"/>
      <c r="VFZ106" s="25"/>
      <c r="VGA106" s="25"/>
      <c r="VGB106" s="25"/>
      <c r="VGC106" s="25"/>
      <c r="VGD106" s="25"/>
      <c r="VGE106" s="25"/>
      <c r="VGF106" s="25"/>
      <c r="VGG106" s="25"/>
      <c r="VGH106" s="25"/>
      <c r="VGI106" s="25"/>
      <c r="VGJ106" s="25"/>
      <c r="VGK106" s="25"/>
      <c r="VGL106" s="25"/>
      <c r="VGM106" s="25"/>
      <c r="VGN106" s="25"/>
      <c r="VGO106" s="25"/>
      <c r="VGP106" s="25"/>
      <c r="VGQ106" s="25"/>
      <c r="VGR106" s="25"/>
      <c r="VGS106" s="25"/>
      <c r="VGT106" s="25"/>
      <c r="VGU106" s="25"/>
      <c r="VGV106" s="25"/>
      <c r="VGW106" s="25"/>
      <c r="VGX106" s="25"/>
      <c r="VGY106" s="25"/>
      <c r="VGZ106" s="25"/>
      <c r="VHA106" s="25"/>
      <c r="VHB106" s="25"/>
      <c r="VHC106" s="25"/>
      <c r="VHD106" s="25"/>
      <c r="VHE106" s="25"/>
      <c r="VHF106" s="25"/>
      <c r="VHG106" s="25"/>
      <c r="VHH106" s="25"/>
      <c r="VHI106" s="25"/>
      <c r="VHJ106" s="25"/>
      <c r="VHK106" s="25"/>
      <c r="VHL106" s="25"/>
      <c r="VHM106" s="25"/>
      <c r="VHN106" s="25"/>
      <c r="VHO106" s="25"/>
      <c r="VHP106" s="25"/>
      <c r="VHQ106" s="25"/>
      <c r="VHR106" s="25"/>
      <c r="VHS106" s="25"/>
      <c r="VHT106" s="25"/>
      <c r="VHU106" s="25"/>
      <c r="VHV106" s="25"/>
      <c r="VHW106" s="25"/>
      <c r="VHX106" s="25"/>
      <c r="VHY106" s="25"/>
      <c r="VHZ106" s="25"/>
      <c r="VIA106" s="25"/>
      <c r="VIB106" s="25"/>
      <c r="VIC106" s="25"/>
      <c r="VID106" s="25"/>
      <c r="VIE106" s="25"/>
      <c r="VIF106" s="25"/>
      <c r="VIG106" s="25"/>
      <c r="VIH106" s="25"/>
      <c r="VII106" s="25"/>
      <c r="VIJ106" s="25"/>
      <c r="VIK106" s="25"/>
      <c r="VIL106" s="25"/>
      <c r="VIM106" s="25"/>
      <c r="VIN106" s="25"/>
      <c r="VIO106" s="25"/>
      <c r="VIP106" s="25"/>
      <c r="VIQ106" s="25"/>
      <c r="VIR106" s="25"/>
      <c r="VIS106" s="25"/>
      <c r="VIT106" s="25"/>
      <c r="VIU106" s="25"/>
      <c r="VIV106" s="25"/>
      <c r="VIW106" s="25"/>
      <c r="VIX106" s="25"/>
      <c r="VIY106" s="25"/>
      <c r="VIZ106" s="25"/>
      <c r="VJA106" s="25"/>
      <c r="VJB106" s="25"/>
      <c r="VJC106" s="25"/>
      <c r="VJD106" s="25"/>
      <c r="VJE106" s="25"/>
      <c r="VJF106" s="25"/>
      <c r="VJG106" s="25"/>
      <c r="VJH106" s="25"/>
      <c r="VJI106" s="25"/>
      <c r="VJJ106" s="25"/>
      <c r="VJK106" s="25"/>
      <c r="VJL106" s="25"/>
      <c r="VJM106" s="25"/>
      <c r="VJN106" s="25"/>
      <c r="VJO106" s="25"/>
      <c r="VJP106" s="25"/>
      <c r="VJQ106" s="25"/>
      <c r="VJR106" s="25"/>
      <c r="VJS106" s="25"/>
      <c r="VJT106" s="25"/>
      <c r="VJU106" s="25"/>
      <c r="VJV106" s="25"/>
      <c r="VJW106" s="25"/>
      <c r="VJX106" s="25"/>
      <c r="VJY106" s="25"/>
      <c r="VJZ106" s="25"/>
      <c r="VKA106" s="25"/>
      <c r="VKB106" s="25"/>
      <c r="VKC106" s="25"/>
      <c r="VKD106" s="25"/>
      <c r="VKE106" s="25"/>
      <c r="VKF106" s="25"/>
      <c r="VKG106" s="25"/>
      <c r="VKH106" s="25"/>
      <c r="VKI106" s="25"/>
      <c r="VKJ106" s="25"/>
      <c r="VKK106" s="25"/>
      <c r="VKL106" s="25"/>
      <c r="VKM106" s="25"/>
      <c r="VKN106" s="25"/>
      <c r="VKO106" s="25"/>
      <c r="VKP106" s="25"/>
      <c r="VKQ106" s="25"/>
      <c r="VKR106" s="25"/>
      <c r="VKS106" s="25"/>
      <c r="VKT106" s="25"/>
      <c r="VKU106" s="25"/>
      <c r="VKV106" s="25"/>
      <c r="VKW106" s="25"/>
      <c r="VKX106" s="25"/>
      <c r="VKY106" s="25"/>
      <c r="VKZ106" s="25"/>
      <c r="VLA106" s="25"/>
      <c r="VLB106" s="25"/>
      <c r="VLC106" s="25"/>
      <c r="VLD106" s="25"/>
      <c r="VLE106" s="25"/>
      <c r="VLF106" s="25"/>
      <c r="VLG106" s="25"/>
      <c r="VLH106" s="25"/>
      <c r="VLI106" s="25"/>
      <c r="VLJ106" s="25"/>
      <c r="VLK106" s="25"/>
      <c r="VLL106" s="25"/>
      <c r="VLM106" s="25"/>
      <c r="VLN106" s="25"/>
      <c r="VLO106" s="25"/>
      <c r="VLP106" s="25"/>
      <c r="VLQ106" s="25"/>
      <c r="VLR106" s="25"/>
      <c r="VLS106" s="25"/>
      <c r="VLT106" s="25"/>
      <c r="VLU106" s="25"/>
      <c r="VLV106" s="25"/>
      <c r="VLW106" s="25"/>
      <c r="VLX106" s="25"/>
      <c r="VLY106" s="25"/>
      <c r="VLZ106" s="25"/>
      <c r="VMA106" s="25"/>
      <c r="VMB106" s="25"/>
      <c r="VMC106" s="25"/>
      <c r="VMD106" s="25"/>
      <c r="VME106" s="25"/>
      <c r="VMF106" s="25"/>
      <c r="VMG106" s="25"/>
      <c r="VMH106" s="25"/>
      <c r="VMI106" s="25"/>
      <c r="VMJ106" s="25"/>
      <c r="VMK106" s="25"/>
      <c r="VML106" s="25"/>
      <c r="VMM106" s="25"/>
      <c r="VMN106" s="25"/>
      <c r="VMO106" s="25"/>
      <c r="VMP106" s="25"/>
      <c r="VMQ106" s="25"/>
      <c r="VMR106" s="25"/>
      <c r="VMS106" s="25"/>
      <c r="VMT106" s="25"/>
      <c r="VMU106" s="25"/>
      <c r="VMV106" s="25"/>
      <c r="VMW106" s="25"/>
      <c r="VMX106" s="25"/>
      <c r="VMY106" s="25"/>
      <c r="VMZ106" s="25"/>
      <c r="VNA106" s="25"/>
      <c r="VNB106" s="25"/>
      <c r="VNC106" s="25"/>
      <c r="VND106" s="25"/>
      <c r="VNE106" s="25"/>
      <c r="VNF106" s="25"/>
      <c r="VNG106" s="25"/>
      <c r="VNH106" s="25"/>
      <c r="VNI106" s="25"/>
      <c r="VNJ106" s="25"/>
      <c r="VNK106" s="25"/>
      <c r="VNL106" s="25"/>
      <c r="VNM106" s="25"/>
      <c r="VNN106" s="25"/>
      <c r="VNO106" s="25"/>
      <c r="VNP106" s="25"/>
      <c r="VNQ106" s="25"/>
      <c r="VNR106" s="25"/>
      <c r="VNS106" s="25"/>
      <c r="VNT106" s="25"/>
      <c r="VNU106" s="25"/>
      <c r="VNV106" s="25"/>
      <c r="VNW106" s="25"/>
      <c r="VNX106" s="25"/>
      <c r="VNY106" s="25"/>
      <c r="VNZ106" s="25"/>
      <c r="VOA106" s="25"/>
      <c r="VOB106" s="25"/>
      <c r="VOC106" s="25"/>
      <c r="VOD106" s="25"/>
      <c r="VOE106" s="25"/>
      <c r="VOF106" s="25"/>
      <c r="VOG106" s="25"/>
      <c r="VOH106" s="25"/>
      <c r="VOI106" s="25"/>
      <c r="VOJ106" s="25"/>
      <c r="VOK106" s="25"/>
      <c r="VOL106" s="25"/>
      <c r="VOM106" s="25"/>
      <c r="VON106" s="25"/>
      <c r="VOO106" s="25"/>
      <c r="VOP106" s="25"/>
      <c r="VOQ106" s="25"/>
      <c r="VOR106" s="25"/>
      <c r="VOS106" s="25"/>
      <c r="VOT106" s="25"/>
      <c r="VOU106" s="25"/>
      <c r="VOV106" s="25"/>
      <c r="VOW106" s="25"/>
      <c r="VOX106" s="25"/>
      <c r="VOY106" s="25"/>
      <c r="VOZ106" s="25"/>
      <c r="VPA106" s="25"/>
      <c r="VPB106" s="25"/>
      <c r="VPC106" s="25"/>
      <c r="VPD106" s="25"/>
      <c r="VPE106" s="25"/>
      <c r="VPF106" s="25"/>
      <c r="VPG106" s="25"/>
      <c r="VPH106" s="25"/>
      <c r="VPI106" s="25"/>
      <c r="VPJ106" s="25"/>
      <c r="VPK106" s="25"/>
      <c r="VPL106" s="25"/>
      <c r="VPM106" s="25"/>
      <c r="VPN106" s="25"/>
      <c r="VPO106" s="25"/>
      <c r="VPP106" s="25"/>
      <c r="VPQ106" s="25"/>
      <c r="VPR106" s="25"/>
      <c r="VPS106" s="25"/>
      <c r="VPT106" s="25"/>
      <c r="VPU106" s="25"/>
      <c r="VPV106" s="25"/>
      <c r="VPW106" s="25"/>
      <c r="VPX106" s="25"/>
      <c r="VPY106" s="25"/>
      <c r="VPZ106" s="25"/>
      <c r="VQA106" s="25"/>
      <c r="VQB106" s="25"/>
      <c r="VQC106" s="25"/>
      <c r="VQD106" s="25"/>
      <c r="VQE106" s="25"/>
      <c r="VQF106" s="25"/>
      <c r="VQG106" s="25"/>
      <c r="VQH106" s="25"/>
      <c r="VQI106" s="25"/>
      <c r="VQJ106" s="25"/>
      <c r="VQK106" s="25"/>
      <c r="VQL106" s="25"/>
      <c r="VQM106" s="25"/>
      <c r="VQN106" s="25"/>
      <c r="VQO106" s="25"/>
      <c r="VQP106" s="25"/>
      <c r="VQQ106" s="25"/>
      <c r="VQR106" s="25"/>
      <c r="VQS106" s="25"/>
      <c r="VQT106" s="25"/>
      <c r="VQU106" s="25"/>
      <c r="VQV106" s="25"/>
      <c r="VQW106" s="25"/>
      <c r="VQX106" s="25"/>
      <c r="VQY106" s="25"/>
      <c r="VQZ106" s="25"/>
      <c r="VRA106" s="25"/>
      <c r="VRB106" s="25"/>
      <c r="VRC106" s="25"/>
      <c r="VRD106" s="25"/>
      <c r="VRE106" s="25"/>
      <c r="VRF106" s="25"/>
      <c r="VRG106" s="25"/>
      <c r="VRH106" s="25"/>
      <c r="VRI106" s="25"/>
      <c r="VRJ106" s="25"/>
      <c r="VRK106" s="25"/>
      <c r="VRL106" s="25"/>
      <c r="VRM106" s="25"/>
      <c r="VRN106" s="25"/>
      <c r="VRO106" s="25"/>
      <c r="VRP106" s="25"/>
      <c r="VRQ106" s="25"/>
      <c r="VRR106" s="25"/>
      <c r="VRS106" s="25"/>
      <c r="VRT106" s="25"/>
      <c r="VRU106" s="25"/>
      <c r="VRV106" s="25"/>
      <c r="VRW106" s="25"/>
      <c r="VRX106" s="25"/>
      <c r="VRY106" s="25"/>
      <c r="VRZ106" s="25"/>
      <c r="VSA106" s="25"/>
      <c r="VSB106" s="25"/>
      <c r="VSC106" s="25"/>
      <c r="VSD106" s="25"/>
      <c r="VSE106" s="25"/>
      <c r="VSF106" s="25"/>
      <c r="VSG106" s="25"/>
      <c r="VSH106" s="25"/>
      <c r="VSI106" s="25"/>
      <c r="VSJ106" s="25"/>
      <c r="VSK106" s="25"/>
      <c r="VSL106" s="25"/>
      <c r="VSM106" s="25"/>
      <c r="VSN106" s="25"/>
      <c r="VSO106" s="25"/>
      <c r="VSP106" s="25"/>
      <c r="VSQ106" s="25"/>
      <c r="VSR106" s="25"/>
      <c r="VSS106" s="25"/>
      <c r="VST106" s="25"/>
      <c r="VSU106" s="25"/>
      <c r="VSV106" s="25"/>
      <c r="VSW106" s="25"/>
      <c r="VSX106" s="25"/>
      <c r="VSY106" s="25"/>
      <c r="VSZ106" s="25"/>
      <c r="VTA106" s="25"/>
      <c r="VTB106" s="25"/>
      <c r="VTC106" s="25"/>
      <c r="VTD106" s="25"/>
      <c r="VTE106" s="25"/>
      <c r="VTF106" s="25"/>
      <c r="VTG106" s="25"/>
      <c r="VTH106" s="25"/>
      <c r="VTI106" s="25"/>
      <c r="VTJ106" s="25"/>
      <c r="VTK106" s="25"/>
      <c r="VTL106" s="25"/>
      <c r="VTM106" s="25"/>
      <c r="VTN106" s="25"/>
      <c r="VTO106" s="25"/>
      <c r="VTP106" s="25"/>
      <c r="VTQ106" s="25"/>
      <c r="VTR106" s="25"/>
      <c r="VTS106" s="25"/>
      <c r="VTT106" s="25"/>
      <c r="VTU106" s="25"/>
      <c r="VTV106" s="25"/>
      <c r="VTW106" s="25"/>
      <c r="VTX106" s="25"/>
      <c r="VTY106" s="25"/>
      <c r="VTZ106" s="25"/>
      <c r="VUA106" s="25"/>
      <c r="VUB106" s="25"/>
      <c r="VUC106" s="25"/>
      <c r="VUD106" s="25"/>
      <c r="VUE106" s="25"/>
      <c r="VUF106" s="25"/>
      <c r="VUG106" s="25"/>
      <c r="VUH106" s="25"/>
      <c r="VUI106" s="25"/>
      <c r="VUJ106" s="25"/>
      <c r="VUK106" s="25"/>
      <c r="VUL106" s="25"/>
      <c r="VUM106" s="25"/>
      <c r="VUN106" s="25"/>
      <c r="VUO106" s="25"/>
      <c r="VUP106" s="25"/>
      <c r="VUQ106" s="25"/>
      <c r="VUR106" s="25"/>
      <c r="VUS106" s="25"/>
      <c r="VUT106" s="25"/>
      <c r="VUU106" s="25"/>
      <c r="VUV106" s="25"/>
      <c r="VUW106" s="25"/>
      <c r="VUX106" s="25"/>
      <c r="VUY106" s="25"/>
      <c r="VUZ106" s="25"/>
      <c r="VVA106" s="25"/>
      <c r="VVB106" s="25"/>
      <c r="VVC106" s="25"/>
      <c r="VVD106" s="25"/>
      <c r="VVE106" s="25"/>
      <c r="VVF106" s="25"/>
      <c r="VVG106" s="25"/>
      <c r="VVH106" s="25"/>
      <c r="VVI106" s="25"/>
      <c r="VVJ106" s="25"/>
      <c r="VVK106" s="25"/>
      <c r="VVL106" s="25"/>
      <c r="VVM106" s="25"/>
      <c r="VVN106" s="25"/>
      <c r="VVO106" s="25"/>
      <c r="VVP106" s="25"/>
      <c r="VVQ106" s="25"/>
      <c r="VVR106" s="25"/>
      <c r="VVS106" s="25"/>
      <c r="VVT106" s="25"/>
      <c r="VVU106" s="25"/>
      <c r="VVV106" s="25"/>
      <c r="VVW106" s="25"/>
      <c r="VVX106" s="25"/>
      <c r="VVY106" s="25"/>
      <c r="VVZ106" s="25"/>
      <c r="VWA106" s="25"/>
      <c r="VWB106" s="25"/>
      <c r="VWC106" s="25"/>
      <c r="VWD106" s="25"/>
      <c r="VWE106" s="25"/>
      <c r="VWF106" s="25"/>
      <c r="VWG106" s="25"/>
      <c r="VWH106" s="25"/>
      <c r="VWI106" s="25"/>
      <c r="VWJ106" s="25"/>
      <c r="VWK106" s="25"/>
      <c r="VWL106" s="25"/>
      <c r="VWM106" s="25"/>
      <c r="VWN106" s="25"/>
      <c r="VWO106" s="25"/>
      <c r="VWP106" s="25"/>
      <c r="VWQ106" s="25"/>
      <c r="VWR106" s="25"/>
      <c r="VWS106" s="25"/>
      <c r="VWT106" s="25"/>
      <c r="VWU106" s="25"/>
      <c r="VWV106" s="25"/>
      <c r="VWW106" s="25"/>
      <c r="VWX106" s="25"/>
      <c r="VWY106" s="25"/>
      <c r="VWZ106" s="25"/>
      <c r="VXA106" s="25"/>
      <c r="VXB106" s="25"/>
      <c r="VXC106" s="25"/>
      <c r="VXD106" s="25"/>
      <c r="VXE106" s="25"/>
      <c r="VXF106" s="25"/>
      <c r="VXG106" s="25"/>
      <c r="VXH106" s="25"/>
      <c r="VXI106" s="25"/>
      <c r="VXJ106" s="25"/>
      <c r="VXK106" s="25"/>
      <c r="VXL106" s="25"/>
      <c r="VXM106" s="25"/>
      <c r="VXN106" s="25"/>
      <c r="VXO106" s="25"/>
      <c r="VXP106" s="25"/>
      <c r="VXQ106" s="25"/>
      <c r="VXR106" s="25"/>
      <c r="VXS106" s="25"/>
      <c r="VXT106" s="25"/>
      <c r="VXU106" s="25"/>
      <c r="VXV106" s="25"/>
      <c r="VXW106" s="25"/>
      <c r="VXX106" s="25"/>
      <c r="VXY106" s="25"/>
      <c r="VXZ106" s="25"/>
      <c r="VYA106" s="25"/>
      <c r="VYB106" s="25"/>
      <c r="VYC106" s="25"/>
      <c r="VYD106" s="25"/>
      <c r="VYE106" s="25"/>
      <c r="VYF106" s="25"/>
      <c r="VYG106" s="25"/>
      <c r="VYH106" s="25"/>
      <c r="VYI106" s="25"/>
      <c r="VYJ106" s="25"/>
      <c r="VYK106" s="25"/>
      <c r="VYL106" s="25"/>
      <c r="VYM106" s="25"/>
      <c r="VYN106" s="25"/>
      <c r="VYO106" s="25"/>
      <c r="VYP106" s="25"/>
      <c r="VYQ106" s="25"/>
      <c r="VYR106" s="25"/>
      <c r="VYS106" s="25"/>
      <c r="VYT106" s="25"/>
      <c r="VYU106" s="25"/>
      <c r="VYV106" s="25"/>
      <c r="VYW106" s="25"/>
      <c r="VYX106" s="25"/>
      <c r="VYY106" s="25"/>
      <c r="VYZ106" s="25"/>
      <c r="VZA106" s="25"/>
      <c r="VZB106" s="25"/>
      <c r="VZC106" s="25"/>
      <c r="VZD106" s="25"/>
      <c r="VZE106" s="25"/>
      <c r="VZF106" s="25"/>
      <c r="VZG106" s="25"/>
      <c r="VZH106" s="25"/>
      <c r="VZI106" s="25"/>
      <c r="VZJ106" s="25"/>
      <c r="VZK106" s="25"/>
      <c r="VZL106" s="25"/>
      <c r="VZM106" s="25"/>
      <c r="VZN106" s="25"/>
      <c r="VZO106" s="25"/>
      <c r="VZP106" s="25"/>
      <c r="VZQ106" s="25"/>
      <c r="VZR106" s="25"/>
      <c r="VZS106" s="25"/>
      <c r="VZT106" s="25"/>
      <c r="VZU106" s="25"/>
      <c r="VZV106" s="25"/>
      <c r="VZW106" s="25"/>
      <c r="VZX106" s="25"/>
      <c r="VZY106" s="25"/>
      <c r="VZZ106" s="25"/>
      <c r="WAA106" s="25"/>
      <c r="WAB106" s="25"/>
      <c r="WAC106" s="25"/>
      <c r="WAD106" s="25"/>
      <c r="WAE106" s="25"/>
      <c r="WAF106" s="25"/>
      <c r="WAG106" s="25"/>
      <c r="WAH106" s="25"/>
      <c r="WAI106" s="25"/>
      <c r="WAJ106" s="25"/>
      <c r="WAK106" s="25"/>
      <c r="WAL106" s="25"/>
      <c r="WAM106" s="25"/>
      <c r="WAN106" s="25"/>
      <c r="WAO106" s="25"/>
      <c r="WAP106" s="25"/>
      <c r="WAQ106" s="25"/>
      <c r="WAR106" s="25"/>
      <c r="WAS106" s="25"/>
      <c r="WAT106" s="25"/>
      <c r="WAU106" s="25"/>
      <c r="WAV106" s="25"/>
      <c r="WAW106" s="25"/>
      <c r="WAX106" s="25"/>
      <c r="WAY106" s="25"/>
      <c r="WAZ106" s="25"/>
      <c r="WBA106" s="25"/>
      <c r="WBB106" s="25"/>
      <c r="WBC106" s="25"/>
      <c r="WBD106" s="25"/>
      <c r="WBE106" s="25"/>
      <c r="WBF106" s="25"/>
      <c r="WBG106" s="25"/>
      <c r="WBH106" s="25"/>
      <c r="WBI106" s="25"/>
      <c r="WBJ106" s="25"/>
      <c r="WBK106" s="25"/>
      <c r="WBL106" s="25"/>
      <c r="WBM106" s="25"/>
      <c r="WBN106" s="25"/>
      <c r="WBO106" s="25"/>
      <c r="WBP106" s="25"/>
      <c r="WBQ106" s="25"/>
      <c r="WBR106" s="25"/>
      <c r="WBS106" s="25"/>
      <c r="WBT106" s="25"/>
      <c r="WBU106" s="25"/>
      <c r="WBV106" s="25"/>
      <c r="WBW106" s="25"/>
      <c r="WBX106" s="25"/>
      <c r="WBY106" s="25"/>
      <c r="WBZ106" s="25"/>
      <c r="WCA106" s="25"/>
      <c r="WCB106" s="25"/>
      <c r="WCC106" s="25"/>
      <c r="WCD106" s="25"/>
      <c r="WCE106" s="25"/>
      <c r="WCF106" s="25"/>
      <c r="WCG106" s="25"/>
      <c r="WCH106" s="25"/>
      <c r="WCI106" s="25"/>
      <c r="WCJ106" s="25"/>
      <c r="WCK106" s="25"/>
      <c r="WCL106" s="25"/>
      <c r="WCM106" s="25"/>
      <c r="WCN106" s="25"/>
      <c r="WCO106" s="25"/>
      <c r="WCP106" s="25"/>
      <c r="WCQ106" s="25"/>
      <c r="WCR106" s="25"/>
      <c r="WCS106" s="25"/>
      <c r="WCT106" s="25"/>
      <c r="WCU106" s="25"/>
      <c r="WCV106" s="25"/>
      <c r="WCW106" s="25"/>
      <c r="WCX106" s="25"/>
      <c r="WCY106" s="25"/>
      <c r="WCZ106" s="25"/>
      <c r="WDA106" s="25"/>
      <c r="WDB106" s="25"/>
      <c r="WDC106" s="25"/>
      <c r="WDD106" s="25"/>
      <c r="WDE106" s="25"/>
      <c r="WDF106" s="25"/>
      <c r="WDG106" s="25"/>
      <c r="WDH106" s="25"/>
      <c r="WDI106" s="25"/>
      <c r="WDJ106" s="25"/>
      <c r="WDK106" s="25"/>
      <c r="WDL106" s="25"/>
      <c r="WDM106" s="25"/>
      <c r="WDN106" s="25"/>
      <c r="WDO106" s="25"/>
      <c r="WDP106" s="25"/>
      <c r="WDQ106" s="25"/>
      <c r="WDR106" s="25"/>
      <c r="WDS106" s="25"/>
      <c r="WDT106" s="25"/>
      <c r="WDU106" s="25"/>
      <c r="WDV106" s="25"/>
      <c r="WDW106" s="25"/>
      <c r="WDX106" s="25"/>
      <c r="WDY106" s="25"/>
      <c r="WDZ106" s="25"/>
      <c r="WEA106" s="25"/>
      <c r="WEB106" s="25"/>
      <c r="WEC106" s="25"/>
      <c r="WED106" s="25"/>
      <c r="WEE106" s="25"/>
      <c r="WEF106" s="25"/>
      <c r="WEG106" s="25"/>
      <c r="WEH106" s="25"/>
      <c r="WEI106" s="25"/>
      <c r="WEJ106" s="25"/>
      <c r="WEK106" s="25"/>
      <c r="WEL106" s="25"/>
      <c r="WEM106" s="25"/>
      <c r="WEN106" s="25"/>
      <c r="WEO106" s="25"/>
      <c r="WEP106" s="25"/>
      <c r="WEQ106" s="25"/>
      <c r="WER106" s="25"/>
      <c r="WES106" s="25"/>
      <c r="WET106" s="25"/>
      <c r="WEU106" s="25"/>
      <c r="WEV106" s="25"/>
      <c r="WEW106" s="25"/>
      <c r="WEX106" s="25"/>
      <c r="WEY106" s="25"/>
      <c r="WEZ106" s="25"/>
      <c r="WFA106" s="25"/>
      <c r="WFB106" s="25"/>
      <c r="WFC106" s="25"/>
      <c r="WFD106" s="25"/>
      <c r="WFE106" s="25"/>
      <c r="WFF106" s="25"/>
      <c r="WFG106" s="25"/>
      <c r="WFH106" s="25"/>
      <c r="WFI106" s="25"/>
      <c r="WFJ106" s="25"/>
      <c r="WFK106" s="25"/>
      <c r="WFL106" s="25"/>
      <c r="WFM106" s="25"/>
      <c r="WFN106" s="25"/>
      <c r="WFO106" s="25"/>
      <c r="WFP106" s="25"/>
      <c r="WFQ106" s="25"/>
      <c r="WFR106" s="25"/>
      <c r="WFS106" s="25"/>
      <c r="WFT106" s="25"/>
      <c r="WFU106" s="25"/>
      <c r="WFV106" s="25"/>
      <c r="WFW106" s="25"/>
      <c r="WFX106" s="25"/>
      <c r="WFY106" s="25"/>
      <c r="WFZ106" s="25"/>
      <c r="WGA106" s="25"/>
      <c r="WGB106" s="25"/>
      <c r="WGC106" s="25"/>
      <c r="WGD106" s="25"/>
      <c r="WGE106" s="25"/>
      <c r="WGF106" s="25"/>
      <c r="WGG106" s="25"/>
      <c r="WGH106" s="25"/>
      <c r="WGI106" s="25"/>
      <c r="WGJ106" s="25"/>
      <c r="WGK106" s="25"/>
      <c r="WGL106" s="25"/>
      <c r="WGM106" s="25"/>
      <c r="WGN106" s="25"/>
      <c r="WGO106" s="25"/>
      <c r="WGP106" s="25"/>
      <c r="WGQ106" s="25"/>
      <c r="WGR106" s="25"/>
      <c r="WGS106" s="25"/>
      <c r="WGT106" s="25"/>
      <c r="WGU106" s="25"/>
      <c r="WGV106" s="25"/>
      <c r="WGW106" s="25"/>
      <c r="WGX106" s="25"/>
      <c r="WGY106" s="25"/>
      <c r="WGZ106" s="25"/>
      <c r="WHA106" s="25"/>
      <c r="WHB106" s="25"/>
      <c r="WHC106" s="25"/>
      <c r="WHD106" s="25"/>
      <c r="WHE106" s="25"/>
      <c r="WHF106" s="25"/>
      <c r="WHG106" s="25"/>
      <c r="WHH106" s="25"/>
      <c r="WHI106" s="25"/>
      <c r="WHJ106" s="25"/>
      <c r="WHK106" s="25"/>
      <c r="WHL106" s="25"/>
      <c r="WHM106" s="25"/>
      <c r="WHN106" s="25"/>
      <c r="WHO106" s="25"/>
      <c r="WHP106" s="25"/>
      <c r="WHQ106" s="25"/>
      <c r="WHR106" s="25"/>
      <c r="WHS106" s="25"/>
      <c r="WHT106" s="25"/>
      <c r="WHU106" s="25"/>
      <c r="WHV106" s="25"/>
      <c r="WHW106" s="25"/>
      <c r="WHX106" s="25"/>
      <c r="WHY106" s="25"/>
      <c r="WHZ106" s="25"/>
      <c r="WIA106" s="25"/>
      <c r="WIB106" s="25"/>
      <c r="WIC106" s="25"/>
      <c r="WID106" s="25"/>
      <c r="WIE106" s="25"/>
      <c r="WIF106" s="25"/>
      <c r="WIG106" s="25"/>
      <c r="WIH106" s="25"/>
      <c r="WII106" s="25"/>
      <c r="WIJ106" s="25"/>
      <c r="WIK106" s="25"/>
      <c r="WIL106" s="25"/>
      <c r="WIM106" s="25"/>
      <c r="WIN106" s="25"/>
      <c r="WIO106" s="25"/>
      <c r="WIP106" s="25"/>
      <c r="WIQ106" s="25"/>
      <c r="WIR106" s="25"/>
      <c r="WIS106" s="25"/>
      <c r="WIT106" s="25"/>
      <c r="WIU106" s="25"/>
      <c r="WIV106" s="25"/>
      <c r="WIW106" s="25"/>
      <c r="WIX106" s="25"/>
      <c r="WIY106" s="25"/>
      <c r="WIZ106" s="25"/>
      <c r="WJA106" s="25"/>
      <c r="WJB106" s="25"/>
      <c r="WJC106" s="25"/>
      <c r="WJD106" s="25"/>
      <c r="WJE106" s="25"/>
      <c r="WJF106" s="25"/>
      <c r="WJG106" s="25"/>
      <c r="WJH106" s="25"/>
      <c r="WJI106" s="25"/>
      <c r="WJJ106" s="25"/>
      <c r="WJK106" s="25"/>
      <c r="WJL106" s="25"/>
      <c r="WJM106" s="25"/>
      <c r="WJN106" s="25"/>
      <c r="WJO106" s="25"/>
      <c r="WJP106" s="25"/>
      <c r="WJQ106" s="25"/>
      <c r="WJR106" s="25"/>
      <c r="WJS106" s="25"/>
      <c r="WJT106" s="25"/>
      <c r="WJU106" s="25"/>
      <c r="WJV106" s="25"/>
      <c r="WJW106" s="25"/>
      <c r="WJX106" s="25"/>
      <c r="WJY106" s="25"/>
      <c r="WJZ106" s="25"/>
      <c r="WKA106" s="25"/>
      <c r="WKB106" s="25"/>
      <c r="WKC106" s="25"/>
      <c r="WKD106" s="25"/>
      <c r="WKE106" s="25"/>
      <c r="WKF106" s="25"/>
      <c r="WKG106" s="25"/>
      <c r="WKH106" s="25"/>
      <c r="WKI106" s="25"/>
      <c r="WKJ106" s="25"/>
      <c r="WKK106" s="25"/>
      <c r="WKL106" s="25"/>
      <c r="WKM106" s="25"/>
      <c r="WKN106" s="25"/>
      <c r="WKO106" s="25"/>
      <c r="WKP106" s="25"/>
      <c r="WKQ106" s="25"/>
      <c r="WKR106" s="25"/>
      <c r="WKS106" s="25"/>
      <c r="WKT106" s="25"/>
      <c r="WKU106" s="25"/>
      <c r="WKV106" s="25"/>
      <c r="WKW106" s="25"/>
      <c r="WKX106" s="25"/>
      <c r="WKY106" s="25"/>
      <c r="WKZ106" s="25"/>
      <c r="WLA106" s="25"/>
      <c r="WLB106" s="25"/>
      <c r="WLC106" s="25"/>
      <c r="WLD106" s="25"/>
      <c r="WLE106" s="25"/>
      <c r="WLF106" s="25"/>
      <c r="WLG106" s="25"/>
      <c r="WLH106" s="25"/>
      <c r="WLI106" s="25"/>
      <c r="WLJ106" s="25"/>
      <c r="WLK106" s="25"/>
      <c r="WLL106" s="25"/>
      <c r="WLM106" s="25"/>
      <c r="WLN106" s="25"/>
      <c r="WLO106" s="25"/>
      <c r="WLP106" s="25"/>
      <c r="WLQ106" s="25"/>
      <c r="WLR106" s="25"/>
      <c r="WLS106" s="25"/>
      <c r="WLT106" s="25"/>
      <c r="WLU106" s="25"/>
      <c r="WLV106" s="25"/>
      <c r="WLW106" s="25"/>
      <c r="WLX106" s="25"/>
      <c r="WLY106" s="25"/>
      <c r="WLZ106" s="25"/>
      <c r="WMA106" s="25"/>
      <c r="WMB106" s="25"/>
      <c r="WMC106" s="25"/>
      <c r="WMD106" s="25"/>
      <c r="WME106" s="25"/>
      <c r="WMF106" s="25"/>
      <c r="WMG106" s="25"/>
      <c r="WMH106" s="25"/>
      <c r="WMI106" s="25"/>
      <c r="WMJ106" s="25"/>
      <c r="WMK106" s="25"/>
      <c r="WML106" s="25"/>
      <c r="WMM106" s="25"/>
      <c r="WMN106" s="25"/>
      <c r="WMO106" s="25"/>
      <c r="WMP106" s="25"/>
      <c r="WMQ106" s="25"/>
      <c r="WMR106" s="25"/>
      <c r="WMS106" s="25"/>
      <c r="WMT106" s="25"/>
      <c r="WMU106" s="25"/>
      <c r="WMV106" s="25"/>
      <c r="WMW106" s="25"/>
      <c r="WMX106" s="25"/>
      <c r="WMY106" s="25"/>
      <c r="WMZ106" s="25"/>
      <c r="WNA106" s="25"/>
      <c r="WNB106" s="25"/>
      <c r="WNC106" s="25"/>
      <c r="WND106" s="25"/>
      <c r="WNE106" s="25"/>
      <c r="WNF106" s="25"/>
      <c r="WNG106" s="25"/>
      <c r="WNH106" s="25"/>
      <c r="WNI106" s="25"/>
      <c r="WNJ106" s="25"/>
      <c r="WNK106" s="25"/>
      <c r="WNL106" s="25"/>
      <c r="WNM106" s="25"/>
      <c r="WNN106" s="25"/>
      <c r="WNO106" s="25"/>
      <c r="WNP106" s="25"/>
      <c r="WNQ106" s="25"/>
      <c r="WNR106" s="25"/>
      <c r="WNS106" s="25"/>
      <c r="WNT106" s="25"/>
      <c r="WNU106" s="25"/>
      <c r="WNV106" s="25"/>
      <c r="WNW106" s="25"/>
      <c r="WNX106" s="25"/>
      <c r="WNY106" s="25"/>
      <c r="WNZ106" s="25"/>
      <c r="WOA106" s="25"/>
      <c r="WOB106" s="25"/>
      <c r="WOC106" s="25"/>
      <c r="WOD106" s="25"/>
      <c r="WOE106" s="25"/>
      <c r="WOF106" s="25"/>
      <c r="WOG106" s="25"/>
      <c r="WOH106" s="25"/>
      <c r="WOI106" s="25"/>
      <c r="WOJ106" s="25"/>
      <c r="WOK106" s="25"/>
      <c r="WOL106" s="25"/>
      <c r="WOM106" s="25"/>
      <c r="WON106" s="25"/>
      <c r="WOO106" s="25"/>
      <c r="WOP106" s="25"/>
      <c r="WOQ106" s="25"/>
      <c r="WOR106" s="25"/>
      <c r="WOS106" s="25"/>
      <c r="WOT106" s="25"/>
      <c r="WOU106" s="25"/>
      <c r="WOV106" s="25"/>
      <c r="WOW106" s="25"/>
      <c r="WOX106" s="25"/>
      <c r="WOY106" s="25"/>
      <c r="WOZ106" s="25"/>
      <c r="WPA106" s="25"/>
      <c r="WPB106" s="25"/>
      <c r="WPC106" s="25"/>
      <c r="WPD106" s="25"/>
      <c r="WPE106" s="25"/>
      <c r="WPF106" s="25"/>
      <c r="WPG106" s="25"/>
      <c r="WPH106" s="25"/>
      <c r="WPI106" s="25"/>
      <c r="WPJ106" s="25"/>
      <c r="WPK106" s="25"/>
      <c r="WPL106" s="25"/>
      <c r="WPM106" s="25"/>
      <c r="WPN106" s="25"/>
      <c r="WPO106" s="25"/>
      <c r="WPP106" s="25"/>
      <c r="WPQ106" s="25"/>
      <c r="WPR106" s="25"/>
      <c r="WPS106" s="25"/>
      <c r="WPT106" s="25"/>
      <c r="WPU106" s="25"/>
      <c r="WPV106" s="25"/>
      <c r="WPW106" s="25"/>
      <c r="WPX106" s="25"/>
      <c r="WPY106" s="25"/>
      <c r="WPZ106" s="25"/>
      <c r="WQA106" s="25"/>
      <c r="WQB106" s="25"/>
      <c r="WQC106" s="25"/>
      <c r="WQD106" s="25"/>
      <c r="WQE106" s="25"/>
      <c r="WQF106" s="25"/>
      <c r="WQG106" s="25"/>
      <c r="WQH106" s="25"/>
      <c r="WQI106" s="25"/>
      <c r="WQJ106" s="25"/>
      <c r="WQK106" s="25"/>
      <c r="WQL106" s="25"/>
      <c r="WQM106" s="25"/>
      <c r="WQN106" s="25"/>
      <c r="WQO106" s="25"/>
      <c r="WQP106" s="25"/>
      <c r="WQQ106" s="25"/>
      <c r="WQR106" s="25"/>
      <c r="WQS106" s="25"/>
      <c r="WQT106" s="25"/>
      <c r="WQU106" s="25"/>
      <c r="WQV106" s="25"/>
      <c r="WQW106" s="25"/>
      <c r="WQX106" s="25"/>
      <c r="WQY106" s="25"/>
      <c r="WQZ106" s="25"/>
      <c r="WRA106" s="25"/>
      <c r="WRB106" s="25"/>
      <c r="WRC106" s="25"/>
      <c r="WRD106" s="25"/>
      <c r="WRE106" s="25"/>
      <c r="WRF106" s="25"/>
      <c r="WRG106" s="25"/>
      <c r="WRH106" s="25"/>
      <c r="WRI106" s="25"/>
      <c r="WRJ106" s="25"/>
      <c r="WRK106" s="25"/>
      <c r="WRL106" s="25"/>
      <c r="WRM106" s="25"/>
      <c r="WRN106" s="25"/>
      <c r="WRO106" s="25"/>
      <c r="WRP106" s="25"/>
      <c r="WRQ106" s="25"/>
      <c r="WRR106" s="25"/>
      <c r="WRS106" s="25"/>
      <c r="WRT106" s="25"/>
      <c r="WRU106" s="25"/>
      <c r="WRV106" s="25"/>
      <c r="WRW106" s="25"/>
      <c r="WRX106" s="25"/>
      <c r="WRY106" s="25"/>
      <c r="WRZ106" s="25"/>
      <c r="WSA106" s="25"/>
      <c r="WSB106" s="25"/>
      <c r="WSC106" s="25"/>
      <c r="WSD106" s="25"/>
      <c r="WSE106" s="25"/>
      <c r="WSF106" s="25"/>
      <c r="WSG106" s="25"/>
      <c r="WSH106" s="25"/>
      <c r="WSI106" s="25"/>
      <c r="WSJ106" s="25"/>
      <c r="WSK106" s="25"/>
      <c r="WSL106" s="25"/>
      <c r="WSM106" s="25"/>
      <c r="WSN106" s="25"/>
      <c r="WSO106" s="25"/>
      <c r="WSP106" s="25"/>
      <c r="WSQ106" s="25"/>
      <c r="WSR106" s="25"/>
      <c r="WSS106" s="25"/>
      <c r="WST106" s="25"/>
      <c r="WSU106" s="25"/>
      <c r="WSV106" s="25"/>
      <c r="WSW106" s="25"/>
      <c r="WSX106" s="25"/>
      <c r="WSY106" s="25"/>
      <c r="WSZ106" s="25"/>
      <c r="WTA106" s="25"/>
      <c r="WTB106" s="25"/>
      <c r="WTC106" s="25"/>
      <c r="WTD106" s="25"/>
      <c r="WTE106" s="25"/>
      <c r="WTF106" s="25"/>
      <c r="WTG106" s="25"/>
      <c r="WTH106" s="25"/>
      <c r="WTI106" s="25"/>
      <c r="WTJ106" s="25"/>
      <c r="WTK106" s="25"/>
      <c r="WTL106" s="25"/>
      <c r="WTM106" s="25"/>
      <c r="WTN106" s="25"/>
      <c r="WTO106" s="25"/>
      <c r="WTP106" s="25"/>
      <c r="WTQ106" s="25"/>
      <c r="WTR106" s="25"/>
      <c r="WTS106" s="25"/>
      <c r="WTT106" s="25"/>
      <c r="WTU106" s="25"/>
      <c r="WTV106" s="25"/>
      <c r="WTW106" s="25"/>
      <c r="WTX106" s="25"/>
      <c r="WTY106" s="25"/>
      <c r="WTZ106" s="25"/>
      <c r="WUA106" s="25"/>
      <c r="WUB106" s="25"/>
      <c r="WUC106" s="25"/>
      <c r="WUD106" s="25"/>
      <c r="WUE106" s="25"/>
      <c r="WUF106" s="25"/>
      <c r="WUG106" s="25"/>
      <c r="WUH106" s="25"/>
      <c r="WUI106" s="25"/>
      <c r="WUJ106" s="25"/>
      <c r="WUK106" s="25"/>
      <c r="WUL106" s="25"/>
      <c r="WUM106" s="25"/>
      <c r="WUN106" s="25"/>
      <c r="WUO106" s="25"/>
      <c r="WUP106" s="25"/>
      <c r="WUQ106" s="25"/>
      <c r="WUR106" s="25"/>
      <c r="WUS106" s="25"/>
      <c r="WUT106" s="25"/>
      <c r="WUU106" s="25"/>
      <c r="WUV106" s="25"/>
      <c r="WUW106" s="25"/>
      <c r="WUX106" s="25"/>
      <c r="WUY106" s="25"/>
      <c r="WUZ106" s="25"/>
      <c r="WVA106" s="25"/>
      <c r="WVB106" s="25"/>
      <c r="WVC106" s="25"/>
      <c r="WVD106" s="25"/>
      <c r="WVE106" s="25"/>
      <c r="WVF106" s="25"/>
      <c r="WVG106" s="25"/>
      <c r="WVH106" s="25"/>
      <c r="WVI106" s="25"/>
      <c r="WVJ106" s="25"/>
      <c r="WVK106" s="25"/>
      <c r="WVL106" s="25"/>
      <c r="WVM106" s="25"/>
      <c r="WVN106" s="25"/>
      <c r="WVO106" s="25"/>
      <c r="WVP106" s="25"/>
      <c r="WVQ106" s="25"/>
      <c r="WVR106" s="25"/>
      <c r="WVS106" s="25"/>
      <c r="WVT106" s="25"/>
      <c r="WVU106" s="25"/>
      <c r="WVV106" s="25"/>
      <c r="WVW106" s="25"/>
      <c r="WVX106" s="25"/>
      <c r="WVY106" s="25"/>
      <c r="WVZ106" s="25"/>
      <c r="WWA106" s="25"/>
      <c r="WWB106" s="25"/>
      <c r="WWC106" s="25"/>
      <c r="WWD106" s="25"/>
      <c r="WWE106" s="25"/>
      <c r="WWF106" s="25"/>
      <c r="WWG106" s="25"/>
      <c r="WWH106" s="25"/>
      <c r="WWI106" s="25"/>
      <c r="WWJ106" s="25"/>
      <c r="WWK106" s="25"/>
      <c r="WWL106" s="25"/>
      <c r="WWM106" s="25"/>
      <c r="WWN106" s="25"/>
      <c r="WWO106" s="25"/>
      <c r="WWP106" s="25"/>
      <c r="WWQ106" s="25"/>
      <c r="WWR106" s="25"/>
      <c r="WWS106" s="25"/>
      <c r="WWT106" s="25"/>
      <c r="WWU106" s="25"/>
      <c r="WWV106" s="25"/>
      <c r="WWW106" s="25"/>
      <c r="WWX106" s="25"/>
      <c r="WWY106" s="25"/>
      <c r="WWZ106" s="25"/>
      <c r="WXA106" s="25"/>
      <c r="WXB106" s="25"/>
      <c r="WXC106" s="25"/>
      <c r="WXD106" s="25"/>
      <c r="WXE106" s="25"/>
      <c r="WXF106" s="25"/>
      <c r="WXG106" s="25"/>
      <c r="WXH106" s="25"/>
      <c r="WXI106" s="25"/>
      <c r="WXJ106" s="25"/>
      <c r="WXK106" s="25"/>
      <c r="WXL106" s="25"/>
      <c r="WXM106" s="25"/>
      <c r="WXN106" s="25"/>
      <c r="WXO106" s="25"/>
      <c r="WXP106" s="25"/>
      <c r="WXQ106" s="25"/>
      <c r="WXR106" s="25"/>
      <c r="WXS106" s="25"/>
      <c r="WXT106" s="25"/>
      <c r="WXU106" s="25"/>
      <c r="WXV106" s="25"/>
      <c r="WXW106" s="25"/>
      <c r="WXX106" s="25"/>
      <c r="WXY106" s="25"/>
      <c r="WXZ106" s="25"/>
      <c r="WYA106" s="25"/>
      <c r="WYB106" s="25"/>
      <c r="WYC106" s="25"/>
      <c r="WYD106" s="25"/>
      <c r="WYE106" s="25"/>
      <c r="WYF106" s="25"/>
      <c r="WYG106" s="25"/>
      <c r="WYH106" s="25"/>
      <c r="WYI106" s="25"/>
      <c r="WYJ106" s="25"/>
      <c r="WYK106" s="25"/>
      <c r="WYL106" s="25"/>
      <c r="WYM106" s="25"/>
      <c r="WYN106" s="25"/>
      <c r="WYO106" s="25"/>
      <c r="WYP106" s="25"/>
      <c r="WYQ106" s="25"/>
      <c r="WYR106" s="25"/>
      <c r="WYS106" s="25"/>
      <c r="WYT106" s="25"/>
      <c r="WYU106" s="25"/>
      <c r="WYV106" s="25"/>
      <c r="WYW106" s="25"/>
      <c r="WYX106" s="25"/>
      <c r="WYY106" s="25"/>
      <c r="WYZ106" s="25"/>
      <c r="WZA106" s="25"/>
      <c r="WZB106" s="25"/>
      <c r="WZC106" s="25"/>
      <c r="WZD106" s="25"/>
      <c r="WZE106" s="25"/>
      <c r="WZF106" s="25"/>
      <c r="WZG106" s="25"/>
      <c r="WZH106" s="25"/>
      <c r="WZI106" s="25"/>
      <c r="WZJ106" s="25"/>
      <c r="WZK106" s="25"/>
      <c r="WZL106" s="25"/>
      <c r="WZM106" s="25"/>
      <c r="WZN106" s="25"/>
      <c r="WZO106" s="25"/>
      <c r="WZP106" s="25"/>
      <c r="WZQ106" s="25"/>
      <c r="WZR106" s="25"/>
      <c r="WZS106" s="25"/>
      <c r="WZT106" s="25"/>
      <c r="WZU106" s="25"/>
      <c r="WZV106" s="25"/>
      <c r="WZW106" s="25"/>
      <c r="WZX106" s="25"/>
      <c r="WZY106" s="25"/>
      <c r="WZZ106" s="25"/>
      <c r="XAA106" s="25"/>
      <c r="XAB106" s="25"/>
      <c r="XAC106" s="25"/>
      <c r="XAD106" s="25"/>
      <c r="XAE106" s="25"/>
      <c r="XAF106" s="25"/>
      <c r="XAG106" s="25"/>
      <c r="XAH106" s="25"/>
      <c r="XAI106" s="25"/>
      <c r="XAJ106" s="25"/>
      <c r="XAK106" s="25"/>
      <c r="XAL106" s="25"/>
      <c r="XAM106" s="25"/>
      <c r="XAN106" s="25"/>
      <c r="XAO106" s="25"/>
      <c r="XAP106" s="25"/>
      <c r="XAQ106" s="25"/>
      <c r="XAR106" s="25"/>
      <c r="XAS106" s="25"/>
      <c r="XAT106" s="25"/>
      <c r="XAU106" s="25"/>
      <c r="XAV106" s="25"/>
      <c r="XAW106" s="25"/>
      <c r="XAX106" s="25"/>
      <c r="XAY106" s="25"/>
      <c r="XAZ106" s="25"/>
      <c r="XBA106" s="25"/>
      <c r="XBB106" s="25"/>
      <c r="XBC106" s="25"/>
      <c r="XBD106" s="25"/>
      <c r="XBE106" s="25"/>
      <c r="XBF106" s="25"/>
      <c r="XBG106" s="25"/>
      <c r="XBH106" s="25"/>
      <c r="XBI106" s="25"/>
      <c r="XBJ106" s="25"/>
      <c r="XBK106" s="25"/>
      <c r="XBL106" s="25"/>
      <c r="XBM106" s="25"/>
      <c r="XBN106" s="25"/>
      <c r="XBO106" s="25"/>
      <c r="XBP106" s="25"/>
      <c r="XBQ106" s="25"/>
      <c r="XBR106" s="25"/>
      <c r="XBS106" s="25"/>
      <c r="XBT106" s="25"/>
      <c r="XBU106" s="25"/>
      <c r="XBV106" s="25"/>
      <c r="XBW106" s="25"/>
      <c r="XBX106" s="25"/>
      <c r="XBY106" s="25"/>
      <c r="XBZ106" s="25"/>
      <c r="XCA106" s="25"/>
      <c r="XCB106" s="25"/>
      <c r="XCC106" s="25"/>
      <c r="XCD106" s="25"/>
      <c r="XCE106" s="25"/>
      <c r="XCF106" s="25"/>
      <c r="XCG106" s="25"/>
      <c r="XCH106" s="25"/>
      <c r="XCI106" s="25"/>
      <c r="XCJ106" s="25"/>
      <c r="XCK106" s="25"/>
      <c r="XCL106" s="25"/>
      <c r="XCM106" s="25"/>
      <c r="XCN106" s="25"/>
      <c r="XCO106" s="25"/>
      <c r="XCP106" s="25"/>
      <c r="XCQ106" s="25"/>
      <c r="XCR106" s="25"/>
      <c r="XCS106" s="25"/>
      <c r="XCT106" s="25"/>
      <c r="XCU106" s="25"/>
      <c r="XCV106" s="25"/>
      <c r="XCW106" s="25"/>
      <c r="XCX106" s="25"/>
      <c r="XCY106" s="25"/>
      <c r="XCZ106" s="25"/>
      <c r="XDA106" s="25"/>
      <c r="XDB106" s="25"/>
      <c r="XDC106" s="25"/>
      <c r="XDD106" s="25"/>
      <c r="XDE106" s="25"/>
      <c r="XDF106" s="25"/>
      <c r="XDG106" s="25"/>
      <c r="XDH106" s="25"/>
      <c r="XDI106" s="25"/>
      <c r="XDJ106" s="25"/>
      <c r="XDK106" s="25"/>
      <c r="XDL106" s="25"/>
      <c r="XDM106" s="25"/>
      <c r="XDN106" s="25"/>
      <c r="XDO106" s="25"/>
      <c r="XDP106" s="25"/>
      <c r="XDQ106" s="25"/>
      <c r="XDR106" s="25"/>
      <c r="XDS106" s="25"/>
      <c r="XDT106" s="25"/>
      <c r="XDU106" s="25"/>
      <c r="XDV106" s="25"/>
      <c r="XDW106" s="25"/>
      <c r="XDX106" s="25"/>
      <c r="XDY106" s="25"/>
      <c r="XDZ106" s="25"/>
      <c r="XEA106" s="25"/>
      <c r="XEB106" s="25"/>
      <c r="XEC106" s="25"/>
      <c r="XED106" s="25"/>
      <c r="XEE106" s="25"/>
      <c r="XEF106" s="25"/>
      <c r="XEG106" s="25"/>
      <c r="XEH106" s="25"/>
      <c r="XEI106" s="25"/>
      <c r="XEJ106" s="25"/>
      <c r="XEK106" s="25"/>
      <c r="XEL106" s="25"/>
      <c r="XEM106" s="25"/>
      <c r="XEN106" s="25"/>
      <c r="XEO106" s="25"/>
      <c r="XEP106" s="25"/>
      <c r="XEQ106" s="25"/>
      <c r="XER106" s="25"/>
      <c r="XES106" s="25"/>
      <c r="XET106" s="25"/>
      <c r="XEU106" s="25"/>
      <c r="XEV106" s="25"/>
      <c r="XEW106" s="25"/>
      <c r="XEX106" s="25"/>
      <c r="XEY106" s="25"/>
      <c r="XEZ106" s="25"/>
      <c r="XFA106" s="25"/>
      <c r="XFB106" s="25"/>
      <c r="XFC106" s="25"/>
      <c r="XFD106" s="25"/>
    </row>
    <row r="107" spans="1:16384" s="1" customFormat="1">
      <c r="H107" s="92"/>
      <c r="I107" s="107"/>
      <c r="J107" s="107"/>
      <c r="K107" s="92"/>
      <c r="L107" s="92"/>
      <c r="M107" s="92"/>
      <c r="N107" s="92"/>
      <c r="O107" s="92"/>
      <c r="P107" s="92"/>
      <c r="R107" s="60"/>
    </row>
    <row r="108" spans="1:16384" s="1" customFormat="1">
      <c r="B108" s="20" t="s">
        <v>203</v>
      </c>
      <c r="H108" s="92"/>
      <c r="I108" s="107"/>
      <c r="J108" s="107"/>
      <c r="K108" s="92"/>
      <c r="L108" s="92"/>
      <c r="M108" s="92"/>
      <c r="N108" s="92"/>
      <c r="O108" s="92"/>
      <c r="P108" s="92"/>
      <c r="R108" s="60"/>
      <c r="T108" s="16"/>
    </row>
    <row r="109" spans="1:16384" s="1" customFormat="1">
      <c r="B109" s="1" t="s">
        <v>83</v>
      </c>
      <c r="F109" s="1" t="s">
        <v>15</v>
      </c>
      <c r="H109" s="100">
        <f>SUM(L109:P109)</f>
        <v>7570899.0056294389</v>
      </c>
      <c r="I109" s="24"/>
      <c r="J109" s="106"/>
      <c r="K109" s="24"/>
      <c r="L109" s="104">
        <f>'GAW, afschr en opbr desinv'!L87</f>
        <v>7012346.4892770033</v>
      </c>
      <c r="M109" s="104">
        <f>'GAW, afschr en opbr desinv'!M87</f>
        <v>268231.83292316407</v>
      </c>
      <c r="N109" s="178"/>
      <c r="O109" s="104">
        <f>'GAW, afschr en opbr desinv'!O87</f>
        <v>224960.53407892198</v>
      </c>
      <c r="P109" s="104">
        <f>'GAW, afschr en opbr desinv'!P87</f>
        <v>65360.149350349995</v>
      </c>
      <c r="R109" s="62"/>
      <c r="T109" s="16"/>
    </row>
    <row r="110" spans="1:16384" s="1" customFormat="1">
      <c r="B110" s="1" t="s">
        <v>66</v>
      </c>
      <c r="F110" s="1" t="s">
        <v>16</v>
      </c>
      <c r="H110" s="100">
        <f>SUM(L110:P110)</f>
        <v>569359.47732813086</v>
      </c>
      <c r="I110" s="38"/>
      <c r="J110" s="106"/>
      <c r="K110" s="38"/>
      <c r="L110" s="104">
        <f>'GAW, afschr en opbr desinv'!L88</f>
        <v>542176.10913344834</v>
      </c>
      <c r="M110" s="104">
        <f>'GAW, afschr en opbr desinv'!M88</f>
        <v>20738.976852099117</v>
      </c>
      <c r="N110" s="178"/>
      <c r="O110" s="104">
        <f>'GAW, afschr en opbr desinv'!O88</f>
        <v>4204.7168915114871</v>
      </c>
      <c r="P110" s="104">
        <f>'GAW, afschr en opbr desinv'!P88</f>
        <v>2239.6744510719932</v>
      </c>
      <c r="R110" s="62"/>
      <c r="T110" s="16"/>
    </row>
    <row r="111" spans="1:16384" s="1" customFormat="1">
      <c r="B111" s="1" t="s">
        <v>67</v>
      </c>
      <c r="F111" s="1" t="s">
        <v>16</v>
      </c>
      <c r="H111" s="100">
        <f>SUM(L111:P111)</f>
        <v>6928844.9617948681</v>
      </c>
      <c r="I111" s="38"/>
      <c r="J111" s="106"/>
      <c r="K111" s="38"/>
      <c r="L111" s="104">
        <f>'GAW, afschr en opbr desinv'!L89</f>
        <v>6395428.0272765877</v>
      </c>
      <c r="M111" s="104">
        <f>'GAW, afschr en opbr desinv'!M89</f>
        <v>244633.85896686403</v>
      </c>
      <c r="N111" s="178"/>
      <c r="O111" s="104">
        <f>'GAW, afschr en opbr desinv'!O89</f>
        <v>224952.35369586456</v>
      </c>
      <c r="P111" s="104">
        <f>'GAW, afschr en opbr desinv'!P89</f>
        <v>63830.721855551805</v>
      </c>
      <c r="R111" s="62"/>
      <c r="T111" s="16"/>
    </row>
    <row r="112" spans="1:16384" s="1" customFormat="1">
      <c r="H112" s="106"/>
      <c r="I112" s="38"/>
      <c r="J112" s="106"/>
      <c r="K112" s="38"/>
      <c r="L112" s="152"/>
      <c r="M112" s="38"/>
      <c r="N112" s="38"/>
      <c r="O112" s="38"/>
      <c r="P112" s="38"/>
      <c r="R112" s="62"/>
      <c r="T112" s="16"/>
    </row>
    <row r="113" spans="1:21" s="1" customFormat="1">
      <c r="B113" s="20" t="s">
        <v>204</v>
      </c>
      <c r="H113" s="106"/>
      <c r="I113" s="38"/>
      <c r="J113" s="106"/>
      <c r="K113" s="38"/>
      <c r="L113" s="152"/>
      <c r="M113" s="38"/>
      <c r="N113" s="38"/>
      <c r="O113" s="38"/>
      <c r="P113" s="38"/>
      <c r="R113" s="62"/>
      <c r="T113" s="16"/>
    </row>
    <row r="114" spans="1:21" s="1" customFormat="1">
      <c r="B114" s="1" t="s">
        <v>84</v>
      </c>
      <c r="F114" s="1" t="s">
        <v>16</v>
      </c>
      <c r="H114" s="100">
        <f>SUM(L114:P114)</f>
        <v>26151402.188388646</v>
      </c>
      <c r="I114" s="38"/>
      <c r="J114" s="106"/>
      <c r="K114" s="38"/>
      <c r="L114" s="104">
        <f>'GAW, afschr en opbr desinv'!L92</f>
        <v>25161701.944053501</v>
      </c>
      <c r="M114" s="104">
        <f>'GAW, afschr en opbr desinv'!M92</f>
        <v>962469.47326980613</v>
      </c>
      <c r="N114" s="178"/>
      <c r="O114" s="104">
        <f>'GAW, afschr en opbr desinv'!O92</f>
        <v>-70866.473478839995</v>
      </c>
      <c r="P114" s="104">
        <f>'GAW, afschr en opbr desinv'!P92</f>
        <v>98097.244544178247</v>
      </c>
      <c r="R114" s="62"/>
      <c r="T114" s="16"/>
    </row>
    <row r="115" spans="1:21" s="1" customFormat="1">
      <c r="B115" s="1" t="s">
        <v>68</v>
      </c>
      <c r="F115" s="1" t="s">
        <v>17</v>
      </c>
      <c r="H115" s="100">
        <f>SUM(L115:P115)</f>
        <v>5098091.700763247</v>
      </c>
      <c r="I115" s="38"/>
      <c r="J115" s="106"/>
      <c r="K115" s="38"/>
      <c r="L115" s="104">
        <f>'GAW, afschr en opbr desinv'!L93</f>
        <v>4908339.7585335085</v>
      </c>
      <c r="M115" s="104">
        <f>'GAW, afschr en opbr desinv'!M93</f>
        <v>187750.70114609049</v>
      </c>
      <c r="N115" s="178"/>
      <c r="O115" s="104">
        <f>'GAW, afschr en opbr desinv'!O93</f>
        <v>-1301.3661493386983</v>
      </c>
      <c r="P115" s="104">
        <f>'GAW, afschr en opbr desinv'!P93</f>
        <v>3302.6072329873341</v>
      </c>
      <c r="R115" s="62"/>
      <c r="T115" s="16"/>
    </row>
    <row r="116" spans="1:21" s="1" customFormat="1">
      <c r="B116" s="1" t="s">
        <v>69</v>
      </c>
      <c r="F116" s="1" t="s">
        <v>17</v>
      </c>
      <c r="H116" s="100">
        <f>SUM(L116:P116)</f>
        <v>18765778.65912766</v>
      </c>
      <c r="I116" s="38"/>
      <c r="J116" s="106"/>
      <c r="K116" s="38"/>
      <c r="L116" s="104">
        <f>'GAW, afschr en opbr desinv'!L94</f>
        <v>18050809.325693771</v>
      </c>
      <c r="M116" s="104">
        <f>'GAW, afschr en opbr desinv'!M94</f>
        <v>690468.11628336832</v>
      </c>
      <c r="N116" s="178"/>
      <c r="O116" s="104">
        <f>'GAW, afschr en opbr desinv'!O94</f>
        <v>-69623.088989620344</v>
      </c>
      <c r="P116" s="104">
        <f>'GAW, afschr en opbr desinv'!P94</f>
        <v>94124.306140139044</v>
      </c>
      <c r="R116" s="62"/>
      <c r="T116" s="16"/>
    </row>
    <row r="117" spans="1:21" s="1" customFormat="1">
      <c r="H117" s="106"/>
      <c r="I117" s="38"/>
      <c r="J117" s="106"/>
      <c r="K117" s="38"/>
      <c r="L117" s="152"/>
      <c r="M117" s="38"/>
      <c r="N117" s="38"/>
      <c r="O117" s="38"/>
      <c r="P117" s="38"/>
      <c r="R117" s="62"/>
      <c r="T117" s="16"/>
    </row>
    <row r="118" spans="1:21" s="1" customFormat="1">
      <c r="B118" s="20" t="s">
        <v>205</v>
      </c>
      <c r="H118" s="106"/>
      <c r="I118" s="38"/>
      <c r="J118" s="106"/>
      <c r="K118" s="38"/>
      <c r="L118" s="152"/>
      <c r="M118" s="38"/>
      <c r="N118" s="38"/>
      <c r="O118" s="38"/>
      <c r="P118" s="38"/>
      <c r="R118" s="62"/>
      <c r="T118" s="16"/>
    </row>
    <row r="119" spans="1:21" s="1" customFormat="1">
      <c r="B119" s="1" t="s">
        <v>85</v>
      </c>
      <c r="F119" s="1" t="s">
        <v>17</v>
      </c>
      <c r="H119" s="100">
        <f>SUM(L119:P119)</f>
        <v>26678631.696925495</v>
      </c>
      <c r="I119" s="38"/>
      <c r="J119" s="106"/>
      <c r="K119" s="38"/>
      <c r="L119" s="104">
        <f>'GAW, afschr en opbr desinv'!L97</f>
        <v>22983353.209284112</v>
      </c>
      <c r="M119" s="104">
        <f>'GAW, afschr en opbr desinv'!M97</f>
        <v>879144.65827862744</v>
      </c>
      <c r="N119" s="178"/>
      <c r="O119" s="104">
        <f>'GAW, afschr en opbr desinv'!O97</f>
        <v>2459833.48</v>
      </c>
      <c r="P119" s="104">
        <f>'GAW, afschr en opbr desinv'!P97</f>
        <v>356300.34936275153</v>
      </c>
      <c r="R119" s="62"/>
      <c r="T119" s="16"/>
    </row>
    <row r="120" spans="1:21" s="1" customFormat="1">
      <c r="B120" s="1" t="s">
        <v>70</v>
      </c>
      <c r="F120" s="5" t="s">
        <v>1</v>
      </c>
      <c r="H120" s="100">
        <f>SUM(L120:P120)</f>
        <v>1446520.3048684397</v>
      </c>
      <c r="I120" s="38"/>
      <c r="J120" s="106"/>
      <c r="K120" s="38"/>
      <c r="L120" s="104">
        <f>'GAW, afschr en opbr desinv'!L98</f>
        <v>1338275.7002963859</v>
      </c>
      <c r="M120" s="104">
        <f>'GAW, afschr en opbr desinv'!M98</f>
        <v>51190.873781828974</v>
      </c>
      <c r="N120" s="178"/>
      <c r="O120" s="104">
        <f>'GAW, afschr en opbr desinv'!O98</f>
        <v>45082.039051636362</v>
      </c>
      <c r="P120" s="104">
        <f>'GAW, afschr en opbr desinv'!P98</f>
        <v>11971.691738588452</v>
      </c>
      <c r="R120" s="62"/>
      <c r="T120" s="16"/>
    </row>
    <row r="121" spans="1:21" s="1" customFormat="1" ht="13.5" customHeight="1">
      <c r="B121" s="1" t="s">
        <v>71</v>
      </c>
      <c r="F121" s="5" t="s">
        <v>1</v>
      </c>
      <c r="H121" s="100">
        <f>SUM(L121:P121)</f>
        <v>24722280.293198239</v>
      </c>
      <c r="I121" s="38"/>
      <c r="J121" s="106"/>
      <c r="K121" s="38"/>
      <c r="L121" s="104">
        <f>'GAW, afschr en opbr desinv'!L99</f>
        <v>21159806.484513808</v>
      </c>
      <c r="M121" s="104">
        <f>'GAW, afschr en opbr desinv'!M99</f>
        <v>809391.504872113</v>
      </c>
      <c r="N121" s="178"/>
      <c r="O121" s="104">
        <f>'GAW, afschr en opbr desinv'!O99</f>
        <v>2411889.0892625451</v>
      </c>
      <c r="P121" s="104">
        <f>'GAW, afschr en opbr desinv'!P99</f>
        <v>341193.21454977087</v>
      </c>
      <c r="R121" s="62"/>
      <c r="T121" s="16"/>
    </row>
    <row r="122" spans="1:21" s="1" customFormat="1">
      <c r="A122" s="5"/>
      <c r="F122" s="5"/>
      <c r="H122" s="100"/>
      <c r="I122" s="38"/>
      <c r="J122" s="106"/>
      <c r="K122" s="38"/>
      <c r="L122" s="38"/>
      <c r="M122" s="38"/>
      <c r="N122" s="38"/>
      <c r="O122" s="38"/>
      <c r="P122" s="38"/>
      <c r="R122" s="62"/>
      <c r="T122" s="16"/>
    </row>
    <row r="123" spans="1:21" s="110" customFormat="1">
      <c r="B123" s="110" t="s">
        <v>103</v>
      </c>
      <c r="F123" s="110" t="s">
        <v>0</v>
      </c>
      <c r="H123" s="186" t="s">
        <v>54</v>
      </c>
      <c r="K123" s="186"/>
      <c r="L123" s="185" t="s">
        <v>40</v>
      </c>
      <c r="M123" s="185" t="s">
        <v>41</v>
      </c>
      <c r="N123" s="185" t="s">
        <v>42</v>
      </c>
      <c r="O123" s="185" t="s">
        <v>43</v>
      </c>
      <c r="P123" s="185" t="s">
        <v>38</v>
      </c>
      <c r="R123" s="115" t="s">
        <v>111</v>
      </c>
    </row>
    <row r="124" spans="1:21" s="1" customFormat="1">
      <c r="H124" s="33"/>
      <c r="K124" s="33"/>
      <c r="L124" s="33"/>
      <c r="M124" s="33"/>
      <c r="N124" s="33"/>
      <c r="O124" s="33"/>
      <c r="P124" s="33"/>
      <c r="R124" s="60"/>
    </row>
    <row r="125" spans="1:21" s="1" customFormat="1">
      <c r="A125" s="74"/>
      <c r="B125" s="20" t="s">
        <v>104</v>
      </c>
      <c r="C125" s="5"/>
      <c r="D125" s="5"/>
      <c r="E125" s="5"/>
      <c r="F125" s="5"/>
      <c r="G125" s="5"/>
      <c r="H125" s="35"/>
      <c r="I125" s="5"/>
      <c r="J125" s="5"/>
      <c r="K125" s="33"/>
      <c r="L125" s="33"/>
      <c r="M125" s="33"/>
      <c r="N125" s="33"/>
      <c r="O125" s="33"/>
      <c r="P125" s="33"/>
      <c r="Q125" s="5"/>
      <c r="R125" s="60"/>
    </row>
    <row r="126" spans="1:21" s="1" customFormat="1">
      <c r="A126" s="74"/>
      <c r="B126" s="1" t="s">
        <v>177</v>
      </c>
      <c r="C126" s="5"/>
      <c r="D126" s="5"/>
      <c r="E126" s="5"/>
      <c r="F126" s="5" t="s">
        <v>1</v>
      </c>
      <c r="G126" s="5"/>
      <c r="H126" s="100">
        <f>SUM(L126:P126)</f>
        <v>169672295.09604812</v>
      </c>
      <c r="I126" s="24"/>
      <c r="J126" s="24"/>
      <c r="K126" s="92"/>
      <c r="L126" s="31">
        <f>$H$14*$H$22*L41</f>
        <v>160880984.46930987</v>
      </c>
      <c r="M126" s="174"/>
      <c r="N126" s="31">
        <f t="shared" ref="N126" si="2">$H$14*$H$22*N41</f>
        <v>8791310.6267382447</v>
      </c>
      <c r="O126" s="174"/>
      <c r="P126" s="174"/>
      <c r="Q126" s="5"/>
      <c r="R126" s="60">
        <v>20</v>
      </c>
      <c r="T126" s="16"/>
      <c r="U126" s="16"/>
    </row>
    <row r="127" spans="1:21" s="1" customFormat="1">
      <c r="A127" s="74"/>
      <c r="B127" s="1" t="s">
        <v>178</v>
      </c>
      <c r="C127" s="5"/>
      <c r="D127" s="5"/>
      <c r="E127" s="5"/>
      <c r="F127" s="5" t="s">
        <v>1</v>
      </c>
      <c r="G127" s="5"/>
      <c r="H127" s="100">
        <f>SUM(L127:P127)</f>
        <v>-71081404.363771528</v>
      </c>
      <c r="I127" s="24"/>
      <c r="J127" s="24"/>
      <c r="K127" s="92"/>
      <c r="L127" s="31">
        <f>$H$14*$H$22*L42</f>
        <v>-77091040.655359432</v>
      </c>
      <c r="M127" s="31">
        <f t="shared" ref="M127:P127" si="3">$H$14*$H$22*M42</f>
        <v>3205079.8180199615</v>
      </c>
      <c r="N127" s="31">
        <f t="shared" si="3"/>
        <v>-4212625.1724240137</v>
      </c>
      <c r="O127" s="31">
        <f t="shared" si="3"/>
        <v>0</v>
      </c>
      <c r="P127" s="31">
        <f t="shared" si="3"/>
        <v>7017181.6459919652</v>
      </c>
      <c r="Q127" s="5"/>
      <c r="R127" s="60">
        <v>20</v>
      </c>
      <c r="T127" s="16"/>
      <c r="U127" s="16"/>
    </row>
    <row r="128" spans="1:21" s="1" customFormat="1">
      <c r="A128" s="74"/>
      <c r="B128" s="1" t="s">
        <v>179</v>
      </c>
      <c r="C128" s="5"/>
      <c r="D128" s="5"/>
      <c r="E128" s="5"/>
      <c r="F128" s="5" t="s">
        <v>1</v>
      </c>
      <c r="G128" s="5"/>
      <c r="H128" s="100">
        <f>SUM(L128:P128)</f>
        <v>59568469.740294218</v>
      </c>
      <c r="I128" s="24"/>
      <c r="J128" s="24"/>
      <c r="K128" s="92"/>
      <c r="L128" s="31">
        <f>$H$14*L43</f>
        <v>56482020.53095255</v>
      </c>
      <c r="M128" s="174"/>
      <c r="N128" s="31">
        <f t="shared" ref="N128" si="4">$H$14*N43</f>
        <v>3086449.2093416695</v>
      </c>
      <c r="O128" s="174"/>
      <c r="P128" s="174"/>
      <c r="Q128" s="5"/>
      <c r="R128" s="60">
        <v>21</v>
      </c>
      <c r="T128" s="16"/>
      <c r="U128" s="16"/>
    </row>
    <row r="129" spans="1:21" s="1" customFormat="1">
      <c r="A129" s="74"/>
      <c r="B129" s="1" t="s">
        <v>180</v>
      </c>
      <c r="C129" s="5"/>
      <c r="D129" s="5"/>
      <c r="E129" s="5"/>
      <c r="F129" s="5" t="s">
        <v>1</v>
      </c>
      <c r="G129" s="5"/>
      <c r="H129" s="100">
        <f>SUM(L129:P129)</f>
        <v>42086998.696874827</v>
      </c>
      <c r="I129" s="24"/>
      <c r="J129" s="24"/>
      <c r="K129" s="92"/>
      <c r="L129" s="31">
        <f>$H$14*L44</f>
        <v>11706271.762293288</v>
      </c>
      <c r="M129" s="31">
        <f t="shared" ref="M129:O129" si="5">$H$14*M44</f>
        <v>2608295.3336214256</v>
      </c>
      <c r="N129" s="31">
        <f t="shared" si="5"/>
        <v>639686.98154608137</v>
      </c>
      <c r="O129" s="31">
        <f t="shared" si="5"/>
        <v>0</v>
      </c>
      <c r="P129" s="31">
        <f>$H$14*P44</f>
        <v>27132744.619414028</v>
      </c>
      <c r="Q129" s="5"/>
      <c r="R129" s="60">
        <v>21</v>
      </c>
      <c r="T129" s="16"/>
      <c r="U129" s="16"/>
    </row>
    <row r="130" spans="1:21" s="1" customFormat="1">
      <c r="A130" s="74"/>
      <c r="B130" s="5"/>
      <c r="C130" s="5"/>
      <c r="D130" s="5"/>
      <c r="E130" s="5"/>
      <c r="F130" s="5"/>
      <c r="G130" s="5"/>
      <c r="H130" s="97"/>
      <c r="I130" s="24"/>
      <c r="J130" s="24"/>
      <c r="K130" s="92"/>
      <c r="L130" s="33"/>
      <c r="M130" s="33"/>
      <c r="N130" s="33"/>
      <c r="O130" s="33"/>
      <c r="P130" s="33"/>
      <c r="Q130" s="5"/>
      <c r="R130" s="59"/>
      <c r="T130" s="5"/>
      <c r="U130" s="5"/>
    </row>
    <row r="131" spans="1:21" s="1" customFormat="1">
      <c r="A131" s="74"/>
      <c r="B131" s="1" t="s">
        <v>190</v>
      </c>
      <c r="C131" s="5"/>
      <c r="D131" s="5"/>
      <c r="E131" s="5"/>
      <c r="F131" s="5" t="s">
        <v>1</v>
      </c>
      <c r="G131" s="5"/>
      <c r="H131" s="100">
        <f>SUM(L131:P131)</f>
        <v>52526753.775873683</v>
      </c>
      <c r="I131" s="24"/>
      <c r="J131" s="24"/>
      <c r="K131" s="92"/>
      <c r="L131" s="91">
        <f>$H$14*$H$22*L46</f>
        <v>49805160.315983854</v>
      </c>
      <c r="M131" s="175"/>
      <c r="N131" s="91">
        <f t="shared" ref="N131:O131" si="6">$H$14*$H$22*N46</f>
        <v>2721593.4598898282</v>
      </c>
      <c r="O131" s="91">
        <f t="shared" si="6"/>
        <v>0</v>
      </c>
      <c r="P131" s="175"/>
      <c r="Q131" s="5"/>
      <c r="R131" s="60">
        <v>20</v>
      </c>
      <c r="T131" s="16"/>
      <c r="U131" s="16"/>
    </row>
    <row r="132" spans="1:21" s="1" customFormat="1">
      <c r="A132" s="74"/>
      <c r="B132" s="1" t="s">
        <v>191</v>
      </c>
      <c r="C132" s="5"/>
      <c r="D132" s="5"/>
      <c r="E132" s="5"/>
      <c r="F132" s="5" t="s">
        <v>1</v>
      </c>
      <c r="G132" s="5"/>
      <c r="H132" s="100">
        <f>SUM(L132:P132)</f>
        <v>46064136.95640289</v>
      </c>
      <c r="I132" s="24"/>
      <c r="J132" s="24"/>
      <c r="K132" s="92"/>
      <c r="L132" s="91">
        <f>$H$14*$H$22*L47</f>
        <v>33984783.497966558</v>
      </c>
      <c r="M132" s="91">
        <f t="shared" ref="M132:P132" si="7">$H$14*$H$22*M47</f>
        <v>3205079.8180199615</v>
      </c>
      <c r="N132" s="91">
        <f t="shared" si="7"/>
        <v>1857091.9944244025</v>
      </c>
      <c r="O132" s="91">
        <f t="shared" si="7"/>
        <v>0</v>
      </c>
      <c r="P132" s="91">
        <f t="shared" si="7"/>
        <v>7017181.6459919652</v>
      </c>
      <c r="Q132" s="5"/>
      <c r="R132" s="60">
        <v>20</v>
      </c>
      <c r="T132" s="16"/>
      <c r="U132" s="16"/>
    </row>
    <row r="133" spans="1:21" s="1" customFormat="1">
      <c r="A133" s="74"/>
      <c r="B133" s="1" t="s">
        <v>189</v>
      </c>
      <c r="C133" s="5"/>
      <c r="D133" s="5"/>
      <c r="E133" s="5"/>
      <c r="F133" s="5" t="s">
        <v>1</v>
      </c>
      <c r="G133" s="5"/>
      <c r="H133" s="100">
        <f>SUM(L133:P133)</f>
        <v>0</v>
      </c>
      <c r="I133" s="24"/>
      <c r="J133" s="24"/>
      <c r="K133" s="92"/>
      <c r="L133" s="175"/>
      <c r="M133" s="175"/>
      <c r="N133" s="175"/>
      <c r="O133" s="175"/>
      <c r="P133" s="175"/>
      <c r="Q133" s="5"/>
      <c r="R133" s="60">
        <v>21</v>
      </c>
      <c r="T133" s="16"/>
      <c r="U133" s="16"/>
    </row>
    <row r="134" spans="1:21" s="1" customFormat="1">
      <c r="A134" s="74"/>
      <c r="B134" s="1" t="s">
        <v>192</v>
      </c>
      <c r="C134" s="5"/>
      <c r="D134" s="5"/>
      <c r="E134" s="5"/>
      <c r="F134" s="5" t="s">
        <v>1</v>
      </c>
      <c r="G134" s="5"/>
      <c r="H134" s="100">
        <f>SUM(L134:P134)</f>
        <v>101655468.43716905</v>
      </c>
      <c r="I134" s="24"/>
      <c r="J134" s="24"/>
      <c r="K134" s="92"/>
      <c r="L134" s="91">
        <f>$H$14*L49</f>
        <v>68188292.293245837</v>
      </c>
      <c r="M134" s="91">
        <f t="shared" ref="M134:P134" si="8">$H$14*M49</f>
        <v>2608295.3336214256</v>
      </c>
      <c r="N134" s="91">
        <f t="shared" si="8"/>
        <v>3726136.1908877506</v>
      </c>
      <c r="O134" s="91">
        <f t="shared" si="8"/>
        <v>0</v>
      </c>
      <c r="P134" s="91">
        <f t="shared" si="8"/>
        <v>27132744.619414028</v>
      </c>
      <c r="Q134" s="5"/>
      <c r="R134" s="60">
        <v>21</v>
      </c>
      <c r="T134" s="16"/>
      <c r="U134" s="16"/>
    </row>
    <row r="135" spans="1:21" s="1" customFormat="1">
      <c r="A135" s="74"/>
      <c r="B135" s="5"/>
      <c r="C135" s="5"/>
      <c r="D135" s="5"/>
      <c r="E135" s="5"/>
      <c r="F135" s="5"/>
      <c r="G135" s="5"/>
      <c r="H135" s="97"/>
      <c r="I135" s="24"/>
      <c r="J135" s="24"/>
      <c r="K135" s="92"/>
      <c r="L135" s="95"/>
      <c r="M135" s="95"/>
      <c r="N135" s="95"/>
      <c r="O135" s="95"/>
      <c r="P135" s="95"/>
      <c r="Q135" s="5"/>
      <c r="R135" s="59"/>
      <c r="T135" s="5"/>
      <c r="U135" s="5"/>
    </row>
    <row r="136" spans="1:21" s="1" customFormat="1">
      <c r="A136" s="74"/>
      <c r="B136" s="2" t="s">
        <v>105</v>
      </c>
      <c r="C136" s="5"/>
      <c r="D136" s="5"/>
      <c r="E136" s="5"/>
      <c r="F136" s="5"/>
      <c r="G136" s="5"/>
      <c r="H136" s="101"/>
      <c r="I136" s="24"/>
      <c r="J136" s="24"/>
      <c r="K136" s="92"/>
      <c r="L136" s="92"/>
      <c r="M136" s="92"/>
      <c r="N136" s="92"/>
      <c r="O136" s="92"/>
      <c r="P136" s="92"/>
      <c r="Q136" s="5"/>
      <c r="R136" s="59"/>
      <c r="T136" s="5"/>
      <c r="U136" s="5"/>
    </row>
    <row r="137" spans="1:21" s="1" customFormat="1">
      <c r="A137" s="74"/>
      <c r="B137" s="1" t="s">
        <v>181</v>
      </c>
      <c r="C137" s="5"/>
      <c r="D137" s="5"/>
      <c r="E137" s="5"/>
      <c r="F137" s="5" t="s">
        <v>1</v>
      </c>
      <c r="G137" s="5"/>
      <c r="H137" s="100">
        <f>SUM(L137:P137)</f>
        <v>172951270.80432054</v>
      </c>
      <c r="I137" s="24"/>
      <c r="J137" s="24"/>
      <c r="K137" s="92"/>
      <c r="L137" s="31">
        <f>$H$15*$H$23*L52</f>
        <v>163990065.06316403</v>
      </c>
      <c r="M137" s="174"/>
      <c r="N137" s="31">
        <f t="shared" ref="N137" si="9">$H$15*$H$23*N52</f>
        <v>8961205.7411565054</v>
      </c>
      <c r="O137" s="174"/>
      <c r="P137" s="174"/>
      <c r="Q137" s="5"/>
      <c r="R137" s="60">
        <v>20</v>
      </c>
      <c r="T137" s="5"/>
      <c r="U137" s="5"/>
    </row>
    <row r="138" spans="1:21" s="1" customFormat="1">
      <c r="A138" s="74"/>
      <c r="B138" s="1" t="s">
        <v>182</v>
      </c>
      <c r="C138" s="5"/>
      <c r="D138" s="5"/>
      <c r="E138" s="5"/>
      <c r="F138" s="5" t="s">
        <v>1</v>
      </c>
      <c r="G138" s="5"/>
      <c r="H138" s="100">
        <f>SUM(L138:P138)</f>
        <v>52560629.368613102</v>
      </c>
      <c r="I138" s="24"/>
      <c r="J138" s="24"/>
      <c r="K138" s="92"/>
      <c r="L138" s="31">
        <f>$H$15*$H$23*L53</f>
        <v>26963483.468016665</v>
      </c>
      <c r="M138" s="31">
        <f t="shared" ref="M138:P138" si="10">$H$15*$H$23*M53</f>
        <v>7304234.0968211191</v>
      </c>
      <c r="N138" s="31">
        <f t="shared" si="10"/>
        <v>1473414.3971593804</v>
      </c>
      <c r="O138" s="31">
        <f t="shared" si="10"/>
        <v>0</v>
      </c>
      <c r="P138" s="31">
        <f t="shared" si="10"/>
        <v>16819497.406615935</v>
      </c>
      <c r="Q138" s="5"/>
      <c r="R138" s="60">
        <v>20</v>
      </c>
      <c r="T138" s="16"/>
      <c r="U138" s="5"/>
    </row>
    <row r="139" spans="1:21" s="1" customFormat="1">
      <c r="A139" s="74"/>
      <c r="B139" s="1" t="s">
        <v>183</v>
      </c>
      <c r="C139" s="5"/>
      <c r="D139" s="5"/>
      <c r="E139" s="5"/>
      <c r="F139" s="5" t="s">
        <v>1</v>
      </c>
      <c r="G139" s="5"/>
      <c r="H139" s="100">
        <f>SUM(L139:P139)</f>
        <v>41888493.462468736</v>
      </c>
      <c r="I139" s="24"/>
      <c r="J139" s="24"/>
      <c r="K139" s="92"/>
      <c r="L139" s="31">
        <f>$H$15*L54</f>
        <v>39718105.200164653</v>
      </c>
      <c r="M139" s="174"/>
      <c r="N139" s="31">
        <f t="shared" ref="N139" si="11">$H$15*N54</f>
        <v>2170388.2623040802</v>
      </c>
      <c r="O139" s="174"/>
      <c r="P139" s="174"/>
      <c r="Q139" s="5"/>
      <c r="R139" s="60">
        <v>21</v>
      </c>
    </row>
    <row r="140" spans="1:21" s="1" customFormat="1">
      <c r="A140" s="74"/>
      <c r="B140" s="1" t="s">
        <v>184</v>
      </c>
      <c r="C140" s="5"/>
      <c r="D140" s="5"/>
      <c r="E140" s="5"/>
      <c r="F140" s="5" t="s">
        <v>1</v>
      </c>
      <c r="G140" s="5"/>
      <c r="H140" s="100">
        <f>SUM(L140:P140)</f>
        <v>37125559.779078461</v>
      </c>
      <c r="I140" s="24"/>
      <c r="J140" s="24"/>
      <c r="K140" s="92"/>
      <c r="L140" s="31">
        <f>$H$15*L55</f>
        <v>9170326.111923648</v>
      </c>
      <c r="M140" s="31">
        <f t="shared" ref="M140:P140" si="12">$H$15*M55</f>
        <v>1870049.2851618479</v>
      </c>
      <c r="N140" s="31">
        <f t="shared" si="12"/>
        <v>501110.71649856004</v>
      </c>
      <c r="O140" s="31">
        <f t="shared" si="12"/>
        <v>0</v>
      </c>
      <c r="P140" s="31">
        <f t="shared" si="12"/>
        <v>25584073.665494405</v>
      </c>
      <c r="Q140" s="5"/>
      <c r="R140" s="60">
        <v>21</v>
      </c>
    </row>
    <row r="141" spans="1:21" s="1" customFormat="1">
      <c r="A141" s="74"/>
      <c r="B141" s="5"/>
      <c r="C141" s="5"/>
      <c r="D141" s="5"/>
      <c r="E141" s="5"/>
      <c r="F141" s="5"/>
      <c r="G141" s="5"/>
      <c r="H141" s="101"/>
      <c r="I141" s="24"/>
      <c r="J141" s="24"/>
      <c r="K141" s="92"/>
      <c r="L141" s="33"/>
      <c r="M141" s="33"/>
      <c r="N141" s="33"/>
      <c r="O141" s="33"/>
      <c r="P141" s="33"/>
      <c r="Q141" s="5"/>
      <c r="R141" s="60"/>
    </row>
    <row r="142" spans="1:21" s="1" customFormat="1">
      <c r="A142" s="74"/>
      <c r="B142" s="1" t="s">
        <v>193</v>
      </c>
      <c r="C142" s="5"/>
      <c r="D142" s="5"/>
      <c r="E142" s="5"/>
      <c r="F142" s="5" t="s">
        <v>1</v>
      </c>
      <c r="G142" s="5"/>
      <c r="H142" s="100">
        <f>SUM(L142:P142)</f>
        <v>167261520.09977648</v>
      </c>
      <c r="I142" s="24"/>
      <c r="J142" s="24"/>
      <c r="K142" s="92"/>
      <c r="L142" s="91">
        <f>$H$15*$H$23*L57</f>
        <v>158595120.0946067</v>
      </c>
      <c r="M142" s="175"/>
      <c r="N142" s="91">
        <f t="shared" ref="N142:O142" si="13">$H$15*$H$23*N57</f>
        <v>8666400.005169766</v>
      </c>
      <c r="O142" s="91">
        <f t="shared" si="13"/>
        <v>0</v>
      </c>
      <c r="P142" s="175"/>
      <c r="Q142" s="5"/>
      <c r="R142" s="60">
        <v>20</v>
      </c>
      <c r="T142" s="5"/>
      <c r="U142" s="5"/>
    </row>
    <row r="143" spans="1:21" s="1" customFormat="1">
      <c r="A143" s="74"/>
      <c r="B143" s="1" t="s">
        <v>194</v>
      </c>
      <c r="C143" s="5"/>
      <c r="D143" s="5"/>
      <c r="E143" s="5"/>
      <c r="F143" s="5" t="s">
        <v>1</v>
      </c>
      <c r="G143" s="5"/>
      <c r="H143" s="100">
        <f>SUM(L143:P143)</f>
        <v>58250380.073157147</v>
      </c>
      <c r="I143" s="24"/>
      <c r="J143" s="24"/>
      <c r="K143" s="92"/>
      <c r="L143" s="91">
        <f>$H$15*$H$23*L58</f>
        <v>32358428.436573971</v>
      </c>
      <c r="M143" s="91">
        <f t="shared" ref="M143:P143" si="14">$H$15*$H$23*M58</f>
        <v>7304234.0968211191</v>
      </c>
      <c r="N143" s="91">
        <f t="shared" si="14"/>
        <v>1768220.1331461188</v>
      </c>
      <c r="O143" s="91">
        <f t="shared" si="14"/>
        <v>0</v>
      </c>
      <c r="P143" s="91">
        <f t="shared" si="14"/>
        <v>16819497.406615935</v>
      </c>
      <c r="Q143" s="5"/>
      <c r="R143" s="60">
        <v>20</v>
      </c>
      <c r="T143" s="16"/>
      <c r="U143" s="5"/>
    </row>
    <row r="144" spans="1:21" s="1" customFormat="1">
      <c r="A144" s="74"/>
      <c r="B144" s="1" t="s">
        <v>195</v>
      </c>
      <c r="C144" s="5"/>
      <c r="D144" s="5"/>
      <c r="E144" s="5"/>
      <c r="F144" s="5" t="s">
        <v>1</v>
      </c>
      <c r="G144" s="5"/>
      <c r="H144" s="100">
        <f>SUM(L144:P144)</f>
        <v>0</v>
      </c>
      <c r="I144" s="24"/>
      <c r="J144" s="24"/>
      <c r="K144" s="92"/>
      <c r="L144" s="175"/>
      <c r="M144" s="175"/>
      <c r="N144" s="175"/>
      <c r="O144" s="175"/>
      <c r="P144" s="175"/>
      <c r="Q144" s="5"/>
      <c r="R144" s="60">
        <v>21</v>
      </c>
    </row>
    <row r="145" spans="1:16384" s="1" customFormat="1">
      <c r="A145" s="74"/>
      <c r="B145" s="1" t="s">
        <v>196</v>
      </c>
      <c r="C145" s="5"/>
      <c r="D145" s="5"/>
      <c r="E145" s="5"/>
      <c r="F145" s="5" t="s">
        <v>1</v>
      </c>
      <c r="G145" s="5"/>
      <c r="H145" s="100">
        <f>SUM(L145:P145)</f>
        <v>79014053.241547197</v>
      </c>
      <c r="I145" s="24"/>
      <c r="J145" s="24"/>
      <c r="K145" s="92"/>
      <c r="L145" s="91">
        <f>$H$15*L60</f>
        <v>48888431.312088303</v>
      </c>
      <c r="M145" s="91">
        <f t="shared" ref="M145:P145" si="15">$H$15*M60</f>
        <v>1870049.2851618479</v>
      </c>
      <c r="N145" s="91">
        <f t="shared" si="15"/>
        <v>2671498.97880264</v>
      </c>
      <c r="O145" s="91">
        <f t="shared" si="15"/>
        <v>0</v>
      </c>
      <c r="P145" s="91">
        <f t="shared" si="15"/>
        <v>25584073.665494405</v>
      </c>
      <c r="Q145" s="5"/>
      <c r="R145" s="60">
        <v>21</v>
      </c>
    </row>
    <row r="146" spans="1:16384" s="1" customFormat="1">
      <c r="A146" s="74"/>
      <c r="B146" s="5"/>
      <c r="C146" s="5"/>
      <c r="D146" s="5"/>
      <c r="E146" s="5"/>
      <c r="F146" s="5"/>
      <c r="G146" s="5"/>
      <c r="H146" s="101"/>
      <c r="I146" s="24"/>
      <c r="J146" s="24"/>
      <c r="K146" s="92"/>
      <c r="L146" s="92"/>
      <c r="M146" s="92"/>
      <c r="N146" s="92"/>
      <c r="O146" s="92"/>
      <c r="P146" s="92"/>
      <c r="Q146" s="5"/>
      <c r="R146" s="60"/>
    </row>
    <row r="147" spans="1:16384" s="1" customFormat="1">
      <c r="A147" s="74"/>
      <c r="B147" s="2" t="s">
        <v>106</v>
      </c>
      <c r="C147" s="5"/>
      <c r="D147" s="5"/>
      <c r="E147" s="5"/>
      <c r="F147" s="5"/>
      <c r="G147" s="5"/>
      <c r="H147" s="101"/>
      <c r="I147" s="24"/>
      <c r="J147" s="24"/>
      <c r="K147" s="92"/>
      <c r="L147" s="33"/>
      <c r="M147" s="33"/>
      <c r="N147" s="33"/>
      <c r="O147" s="33"/>
      <c r="P147" s="33"/>
      <c r="Q147" s="5"/>
      <c r="R147" s="60"/>
    </row>
    <row r="148" spans="1:16384" s="1" customFormat="1">
      <c r="A148" s="74"/>
      <c r="B148" s="1" t="s">
        <v>185</v>
      </c>
      <c r="C148" s="5"/>
      <c r="D148" s="5"/>
      <c r="E148" s="5"/>
      <c r="F148" s="5" t="s">
        <v>1</v>
      </c>
      <c r="G148" s="5"/>
      <c r="H148" s="100">
        <f>SUM(L148:P148)</f>
        <v>209622271.2036123</v>
      </c>
      <c r="I148" s="24"/>
      <c r="J148" s="24"/>
      <c r="K148" s="92"/>
      <c r="L148" s="31">
        <f>$H$16*$H$24*L63</f>
        <v>198761013.6282956</v>
      </c>
      <c r="M148" s="174"/>
      <c r="N148" s="31">
        <f t="shared" ref="N148" si="16">$H$16*$H$24*N63</f>
        <v>10861257.575316699</v>
      </c>
      <c r="O148" s="174"/>
      <c r="P148" s="174"/>
      <c r="Q148" s="5"/>
      <c r="R148" s="60">
        <v>20</v>
      </c>
    </row>
    <row r="149" spans="1:16384" s="1" customFormat="1">
      <c r="A149" s="74"/>
      <c r="B149" s="1" t="s">
        <v>186</v>
      </c>
      <c r="C149" s="5"/>
      <c r="D149" s="5"/>
      <c r="E149" s="5"/>
      <c r="F149" s="5" t="s">
        <v>1</v>
      </c>
      <c r="G149" s="5"/>
      <c r="H149" s="100">
        <f>SUM(L149:P149)</f>
        <v>86863164.959354401</v>
      </c>
      <c r="I149" s="24"/>
      <c r="J149" s="24"/>
      <c r="K149" s="92"/>
      <c r="L149" s="31">
        <f>$H$16*$H$24*L64</f>
        <v>55139100.253895447</v>
      </c>
      <c r="M149" s="31">
        <f t="shared" ref="M149:P149" si="17">$H$16*$H$24*M64</f>
        <v>9712026.2140728813</v>
      </c>
      <c r="N149" s="31">
        <f t="shared" si="17"/>
        <v>3013065.5876445598</v>
      </c>
      <c r="O149" s="31">
        <f t="shared" si="17"/>
        <v>0</v>
      </c>
      <c r="P149" s="31">
        <f t="shared" si="17"/>
        <v>18998972.903741509</v>
      </c>
      <c r="Q149" s="5"/>
      <c r="R149" s="60">
        <v>20</v>
      </c>
    </row>
    <row r="150" spans="1:16384" s="1" customFormat="1">
      <c r="A150" s="74"/>
      <c r="B150" s="1" t="s">
        <v>187</v>
      </c>
      <c r="C150" s="5"/>
      <c r="D150" s="5"/>
      <c r="E150" s="5"/>
      <c r="F150" s="5" t="s">
        <v>1</v>
      </c>
      <c r="G150" s="5"/>
      <c r="H150" s="100">
        <f>SUM(L150:P150)</f>
        <v>41586293.557115994</v>
      </c>
      <c r="I150" s="24"/>
      <c r="J150" s="24"/>
      <c r="K150" s="92"/>
      <c r="L150" s="31">
        <f>$H$16*L65</f>
        <v>39431563.320995994</v>
      </c>
      <c r="M150" s="174"/>
      <c r="N150" s="31">
        <f t="shared" ref="N150" si="18">$H$16*N65</f>
        <v>2154730.2361199996</v>
      </c>
      <c r="O150" s="174"/>
      <c r="P150" s="174"/>
      <c r="Q150" s="5"/>
      <c r="R150" s="60">
        <v>21</v>
      </c>
    </row>
    <row r="151" spans="1:16384" s="1" customFormat="1">
      <c r="A151" s="74"/>
      <c r="B151" s="1" t="s">
        <v>188</v>
      </c>
      <c r="C151" s="5"/>
      <c r="D151" s="5"/>
      <c r="E151" s="5"/>
      <c r="F151" s="5" t="s">
        <v>1</v>
      </c>
      <c r="G151" s="5"/>
      <c r="H151" s="100">
        <f>SUM(L151:P151)</f>
        <v>50261421.230243996</v>
      </c>
      <c r="I151" s="24"/>
      <c r="J151" s="24"/>
      <c r="K151" s="92"/>
      <c r="L151" s="31">
        <f>$H$16*L66</f>
        <v>8666133.0067368001</v>
      </c>
      <c r="M151" s="31">
        <f t="shared" ref="M151:P151" si="19">$H$16*M66</f>
        <v>1839802.5917712001</v>
      </c>
      <c r="N151" s="31">
        <f t="shared" si="19"/>
        <v>473559.180696</v>
      </c>
      <c r="O151" s="31">
        <f t="shared" si="19"/>
        <v>0</v>
      </c>
      <c r="P151" s="31">
        <f t="shared" si="19"/>
        <v>39281926.451039992</v>
      </c>
      <c r="Q151" s="5"/>
      <c r="R151" s="60">
        <v>21</v>
      </c>
    </row>
    <row r="152" spans="1:16384" s="1" customFormat="1">
      <c r="A152" s="74"/>
      <c r="B152" s="5"/>
      <c r="C152" s="5"/>
      <c r="D152" s="5"/>
      <c r="E152" s="5"/>
      <c r="F152" s="5"/>
      <c r="G152" s="5"/>
      <c r="H152" s="97"/>
      <c r="I152" s="24"/>
      <c r="J152" s="24"/>
      <c r="K152" s="92"/>
      <c r="Q152" s="5"/>
      <c r="R152" s="60"/>
    </row>
    <row r="153" spans="1:16384" s="1" customFormat="1">
      <c r="A153" s="74"/>
      <c r="B153" s="1" t="s">
        <v>197</v>
      </c>
      <c r="C153" s="5"/>
      <c r="D153" s="5"/>
      <c r="E153" s="5"/>
      <c r="F153" s="5" t="s">
        <v>1</v>
      </c>
      <c r="G153" s="5"/>
      <c r="H153" s="100">
        <f>SUM(L153:P153)</f>
        <v>233270763.01810801</v>
      </c>
      <c r="I153" s="24"/>
      <c r="J153" s="24"/>
      <c r="K153" s="92"/>
      <c r="L153" s="91">
        <f>$H$16*$H$24*L68</f>
        <v>221184194.98608169</v>
      </c>
      <c r="M153" s="175"/>
      <c r="N153" s="91">
        <f t="shared" ref="N153:O153" si="20">$H$16*$H$24*N68</f>
        <v>12086568.032026323</v>
      </c>
      <c r="O153" s="91">
        <f t="shared" si="20"/>
        <v>0</v>
      </c>
      <c r="P153" s="175"/>
      <c r="Q153" s="5"/>
      <c r="R153" s="60">
        <v>20</v>
      </c>
      <c r="T153" s="5"/>
      <c r="U153" s="5"/>
    </row>
    <row r="154" spans="1:16384" s="1" customFormat="1">
      <c r="A154" s="74"/>
      <c r="B154" s="1" t="s">
        <v>198</v>
      </c>
      <c r="C154" s="5"/>
      <c r="D154" s="5"/>
      <c r="E154" s="5"/>
      <c r="F154" s="5" t="s">
        <v>1</v>
      </c>
      <c r="G154" s="5"/>
      <c r="H154" s="100">
        <f>SUM(L154:P154)</f>
        <v>63214673.144858666</v>
      </c>
      <c r="I154" s="24"/>
      <c r="J154" s="24"/>
      <c r="K154" s="92"/>
      <c r="L154" s="91">
        <f>$H$16*$H$24*L69</f>
        <v>32715918.896109335</v>
      </c>
      <c r="M154" s="91">
        <f t="shared" ref="M154:P154" si="21">$H$16*$H$24*M69</f>
        <v>9712026.2140728813</v>
      </c>
      <c r="N154" s="91">
        <f t="shared" si="21"/>
        <v>1787755.1309349365</v>
      </c>
      <c r="O154" s="91">
        <f t="shared" si="21"/>
        <v>0</v>
      </c>
      <c r="P154" s="91">
        <f t="shared" si="21"/>
        <v>18998972.903741509</v>
      </c>
      <c r="Q154" s="5"/>
      <c r="R154" s="60">
        <v>20</v>
      </c>
      <c r="T154" s="16"/>
      <c r="U154" s="5"/>
    </row>
    <row r="155" spans="1:16384" s="1" customFormat="1">
      <c r="A155" s="74"/>
      <c r="B155" s="1" t="s">
        <v>199</v>
      </c>
      <c r="C155" s="5"/>
      <c r="D155" s="5"/>
      <c r="E155" s="5"/>
      <c r="F155" s="5" t="s">
        <v>1</v>
      </c>
      <c r="G155" s="5"/>
      <c r="H155" s="100">
        <f>SUM(L155:P155)</f>
        <v>0</v>
      </c>
      <c r="I155" s="24"/>
      <c r="J155" s="24"/>
      <c r="K155" s="92"/>
      <c r="L155" s="175"/>
      <c r="M155" s="175"/>
      <c r="N155" s="175"/>
      <c r="O155" s="175"/>
      <c r="P155" s="175"/>
      <c r="Q155" s="5"/>
      <c r="R155" s="60">
        <v>21</v>
      </c>
    </row>
    <row r="156" spans="1:16384" s="1" customFormat="1">
      <c r="A156" s="74"/>
      <c r="B156" s="1" t="s">
        <v>200</v>
      </c>
      <c r="C156" s="5"/>
      <c r="D156" s="5"/>
      <c r="E156" s="5"/>
      <c r="F156" s="5" t="s">
        <v>1</v>
      </c>
      <c r="G156" s="5"/>
      <c r="H156" s="100">
        <f>SUM(L156:P156)</f>
        <v>91847714.787359983</v>
      </c>
      <c r="I156" s="24"/>
      <c r="J156" s="24"/>
      <c r="K156" s="92"/>
      <c r="L156" s="91">
        <f>$H$16*L71</f>
        <v>48097696.327732794</v>
      </c>
      <c r="M156" s="91">
        <f t="shared" ref="M156:P156" si="22">$H$16*M71</f>
        <v>1839802.5917712001</v>
      </c>
      <c r="N156" s="91">
        <f t="shared" si="22"/>
        <v>2628289.4168159999</v>
      </c>
      <c r="O156" s="91">
        <f t="shared" si="22"/>
        <v>0</v>
      </c>
      <c r="P156" s="91">
        <f t="shared" si="22"/>
        <v>39281926.451039992</v>
      </c>
      <c r="Q156" s="5"/>
      <c r="R156" s="60">
        <v>21</v>
      </c>
    </row>
    <row r="157" spans="1:16384" s="1" customFormat="1">
      <c r="A157" s="74"/>
      <c r="B157" s="5"/>
      <c r="C157" s="5"/>
      <c r="D157" s="5"/>
      <c r="E157" s="5"/>
      <c r="F157" s="5"/>
      <c r="G157" s="5"/>
      <c r="H157" s="35"/>
      <c r="I157" s="5"/>
      <c r="J157" s="5"/>
      <c r="K157" s="33"/>
      <c r="L157" s="33"/>
      <c r="M157" s="33"/>
      <c r="N157" s="33"/>
      <c r="O157" s="33"/>
      <c r="P157" s="33"/>
      <c r="Q157" s="5"/>
      <c r="R157" s="60"/>
      <c r="Y157" s="33"/>
      <c r="Z157" s="33"/>
      <c r="AA157" s="33"/>
      <c r="AB157" s="33"/>
      <c r="AC157" s="33"/>
    </row>
    <row r="158" spans="1:16384" s="1" customFormat="1">
      <c r="A158" s="110"/>
      <c r="B158" s="110" t="s">
        <v>339</v>
      </c>
      <c r="C158" s="110"/>
      <c r="D158" s="110"/>
      <c r="E158" s="110"/>
      <c r="F158" s="110" t="s">
        <v>0</v>
      </c>
      <c r="G158" s="110"/>
      <c r="H158" s="186" t="s">
        <v>54</v>
      </c>
      <c r="I158" s="110"/>
      <c r="J158" s="110"/>
      <c r="K158" s="186"/>
      <c r="L158" s="185" t="s">
        <v>40</v>
      </c>
      <c r="M158" s="185" t="s">
        <v>41</v>
      </c>
      <c r="N158" s="185" t="s">
        <v>42</v>
      </c>
      <c r="O158" s="185" t="s">
        <v>43</v>
      </c>
      <c r="P158" s="185" t="s">
        <v>38</v>
      </c>
      <c r="Q158" s="110"/>
      <c r="R158" s="115" t="s">
        <v>111</v>
      </c>
      <c r="S158" s="115"/>
      <c r="T158" s="25"/>
      <c r="U158" s="25"/>
      <c r="V158" s="25"/>
      <c r="W158" s="25"/>
      <c r="X158" s="25"/>
      <c r="Y158" s="25"/>
      <c r="Z158" s="25"/>
      <c r="AA158" s="25"/>
      <c r="AB158" s="25"/>
      <c r="AC158" s="25"/>
      <c r="AD158" s="25"/>
      <c r="AE158" s="25"/>
      <c r="AF158" s="25"/>
      <c r="AG158" s="25"/>
      <c r="AH158" s="25"/>
      <c r="AI158" s="25"/>
      <c r="AJ158" s="25"/>
      <c r="AK158" s="25"/>
      <c r="AL158" s="25"/>
      <c r="AM158" s="25"/>
      <c r="AN158" s="25"/>
      <c r="AO158" s="25"/>
      <c r="AP158" s="25"/>
      <c r="AQ158" s="25"/>
      <c r="AR158" s="25"/>
      <c r="AS158" s="25"/>
      <c r="AT158" s="25"/>
      <c r="AU158" s="25"/>
      <c r="AV158" s="25"/>
      <c r="AW158" s="25"/>
      <c r="AX158" s="25"/>
      <c r="AY158" s="25"/>
      <c r="AZ158" s="25"/>
      <c r="BA158" s="25"/>
      <c r="BB158" s="25"/>
      <c r="BC158" s="25"/>
      <c r="BD158" s="25"/>
      <c r="BE158" s="25"/>
      <c r="BF158" s="25"/>
      <c r="BG158" s="25"/>
      <c r="BH158" s="25"/>
      <c r="BI158" s="25"/>
      <c r="BJ158" s="25"/>
      <c r="BK158" s="25"/>
      <c r="BL158" s="25"/>
      <c r="BM158" s="25"/>
      <c r="BN158" s="25"/>
      <c r="BO158" s="25"/>
      <c r="BP158" s="25"/>
      <c r="BQ158" s="25"/>
      <c r="BR158" s="25"/>
      <c r="BS158" s="25"/>
      <c r="BT158" s="25"/>
      <c r="BU158" s="25"/>
      <c r="BV158" s="25"/>
      <c r="BW158" s="25"/>
      <c r="BX158" s="25"/>
      <c r="BY158" s="25"/>
      <c r="BZ158" s="25"/>
      <c r="CA158" s="25"/>
      <c r="CB158" s="25"/>
      <c r="CC158" s="25"/>
      <c r="CD158" s="25"/>
      <c r="CE158" s="25"/>
      <c r="CF158" s="25"/>
      <c r="CG158" s="25"/>
      <c r="CH158" s="25"/>
      <c r="CI158" s="25"/>
      <c r="CJ158" s="25"/>
      <c r="CK158" s="25"/>
      <c r="CL158" s="25"/>
      <c r="CM158" s="25"/>
      <c r="CN158" s="25"/>
      <c r="CO158" s="25"/>
      <c r="CP158" s="25"/>
      <c r="CQ158" s="25"/>
      <c r="CR158" s="25"/>
      <c r="CS158" s="25"/>
      <c r="CT158" s="25"/>
      <c r="CU158" s="25"/>
      <c r="CV158" s="25"/>
      <c r="CW158" s="25"/>
      <c r="CX158" s="25"/>
      <c r="CY158" s="25"/>
      <c r="CZ158" s="25"/>
      <c r="DA158" s="25"/>
      <c r="DB158" s="25"/>
      <c r="DC158" s="25"/>
      <c r="DD158" s="25"/>
      <c r="DE158" s="25"/>
      <c r="DF158" s="25"/>
      <c r="DG158" s="25"/>
      <c r="DH158" s="25"/>
      <c r="DI158" s="25"/>
      <c r="DJ158" s="25"/>
      <c r="DK158" s="25"/>
      <c r="DL158" s="25"/>
      <c r="DM158" s="25"/>
      <c r="DN158" s="25"/>
      <c r="DO158" s="25"/>
      <c r="DP158" s="25"/>
      <c r="DQ158" s="25"/>
      <c r="DR158" s="25"/>
      <c r="DS158" s="25"/>
      <c r="DT158" s="25"/>
      <c r="DU158" s="25"/>
      <c r="DV158" s="25"/>
      <c r="DW158" s="25"/>
      <c r="DX158" s="25"/>
      <c r="DY158" s="25"/>
      <c r="DZ158" s="25"/>
      <c r="EA158" s="25"/>
      <c r="EB158" s="25"/>
      <c r="EC158" s="25"/>
      <c r="ED158" s="25"/>
      <c r="EE158" s="25"/>
      <c r="EF158" s="25"/>
      <c r="EG158" s="25"/>
      <c r="EH158" s="25"/>
      <c r="EI158" s="25"/>
      <c r="EJ158" s="25"/>
      <c r="EK158" s="25"/>
      <c r="EL158" s="25"/>
      <c r="EM158" s="25"/>
      <c r="EN158" s="25"/>
      <c r="EO158" s="25"/>
      <c r="EP158" s="25"/>
      <c r="EQ158" s="25"/>
      <c r="ER158" s="25"/>
      <c r="ES158" s="25"/>
      <c r="ET158" s="25"/>
      <c r="EU158" s="25"/>
      <c r="EV158" s="25"/>
      <c r="EW158" s="25"/>
      <c r="EX158" s="25"/>
      <c r="EY158" s="25"/>
      <c r="EZ158" s="25"/>
      <c r="FA158" s="25"/>
      <c r="FB158" s="25"/>
      <c r="FC158" s="25"/>
      <c r="FD158" s="25"/>
      <c r="FE158" s="25"/>
      <c r="FF158" s="25"/>
      <c r="FG158" s="25"/>
      <c r="FH158" s="25"/>
      <c r="FI158" s="25"/>
      <c r="FJ158" s="25"/>
      <c r="FK158" s="25"/>
      <c r="FL158" s="25"/>
      <c r="FM158" s="25"/>
      <c r="FN158" s="25"/>
      <c r="FO158" s="25"/>
      <c r="FP158" s="25"/>
      <c r="FQ158" s="25"/>
      <c r="FR158" s="25"/>
      <c r="FS158" s="25"/>
      <c r="FT158" s="25"/>
      <c r="FU158" s="25"/>
      <c r="FV158" s="25"/>
      <c r="FW158" s="25"/>
      <c r="FX158" s="25"/>
      <c r="FY158" s="25"/>
      <c r="FZ158" s="25"/>
      <c r="GA158" s="25"/>
      <c r="GB158" s="25"/>
      <c r="GC158" s="25"/>
      <c r="GD158" s="25"/>
      <c r="GE158" s="25"/>
      <c r="GF158" s="25"/>
      <c r="GG158" s="25"/>
      <c r="GH158" s="25"/>
      <c r="GI158" s="25"/>
      <c r="GJ158" s="25"/>
      <c r="GK158" s="25"/>
      <c r="GL158" s="25"/>
      <c r="GM158" s="25"/>
      <c r="GN158" s="25"/>
      <c r="GO158" s="25"/>
      <c r="GP158" s="25"/>
      <c r="GQ158" s="25"/>
      <c r="GR158" s="25"/>
      <c r="GS158" s="25"/>
      <c r="GT158" s="25"/>
      <c r="GU158" s="25"/>
      <c r="GV158" s="25"/>
      <c r="GW158" s="25"/>
      <c r="GX158" s="25"/>
      <c r="GY158" s="25"/>
      <c r="GZ158" s="25"/>
      <c r="HA158" s="25"/>
      <c r="HB158" s="25"/>
      <c r="HC158" s="25"/>
      <c r="HD158" s="25"/>
      <c r="HE158" s="25"/>
      <c r="HF158" s="25"/>
      <c r="HG158" s="25"/>
      <c r="HH158" s="25"/>
      <c r="HI158" s="25"/>
      <c r="HJ158" s="25"/>
      <c r="HK158" s="25"/>
      <c r="HL158" s="25"/>
      <c r="HM158" s="25"/>
      <c r="HN158" s="25"/>
      <c r="HO158" s="25"/>
      <c r="HP158" s="25"/>
      <c r="HQ158" s="25"/>
      <c r="HR158" s="25"/>
      <c r="HS158" s="25"/>
      <c r="HT158" s="25"/>
      <c r="HU158" s="25"/>
      <c r="HV158" s="25"/>
      <c r="HW158" s="25"/>
      <c r="HX158" s="25"/>
      <c r="HY158" s="25"/>
      <c r="HZ158" s="25"/>
      <c r="IA158" s="25"/>
      <c r="IB158" s="25"/>
      <c r="IC158" s="25"/>
      <c r="ID158" s="25"/>
      <c r="IE158" s="25"/>
      <c r="IF158" s="25"/>
      <c r="IG158" s="25"/>
      <c r="IH158" s="25"/>
      <c r="II158" s="25"/>
      <c r="IJ158" s="25"/>
      <c r="IK158" s="25"/>
      <c r="IL158" s="25"/>
      <c r="IM158" s="25"/>
      <c r="IN158" s="25"/>
      <c r="IO158" s="25"/>
      <c r="IP158" s="25"/>
      <c r="IQ158" s="25"/>
      <c r="IR158" s="25"/>
      <c r="IS158" s="25"/>
      <c r="IT158" s="25"/>
      <c r="IU158" s="25"/>
      <c r="IV158" s="25"/>
      <c r="IW158" s="25"/>
      <c r="IX158" s="25"/>
      <c r="IY158" s="25"/>
      <c r="IZ158" s="25"/>
      <c r="JA158" s="25"/>
      <c r="JB158" s="25"/>
      <c r="JC158" s="25"/>
      <c r="JD158" s="25"/>
      <c r="JE158" s="25"/>
      <c r="JF158" s="25"/>
      <c r="JG158" s="25"/>
      <c r="JH158" s="25"/>
      <c r="JI158" s="25"/>
      <c r="JJ158" s="25"/>
      <c r="JK158" s="25"/>
      <c r="JL158" s="25"/>
      <c r="JM158" s="25"/>
      <c r="JN158" s="25"/>
      <c r="JO158" s="25"/>
      <c r="JP158" s="25"/>
      <c r="JQ158" s="25"/>
      <c r="JR158" s="25"/>
      <c r="JS158" s="25"/>
      <c r="JT158" s="25"/>
      <c r="JU158" s="25"/>
      <c r="JV158" s="25"/>
      <c r="JW158" s="25"/>
      <c r="JX158" s="25"/>
      <c r="JY158" s="25"/>
      <c r="JZ158" s="25"/>
      <c r="KA158" s="25"/>
      <c r="KB158" s="25"/>
      <c r="KC158" s="25"/>
      <c r="KD158" s="25"/>
      <c r="KE158" s="25"/>
      <c r="KF158" s="25"/>
      <c r="KG158" s="25"/>
      <c r="KH158" s="25"/>
      <c r="KI158" s="25"/>
      <c r="KJ158" s="25"/>
      <c r="KK158" s="25"/>
      <c r="KL158" s="25"/>
      <c r="KM158" s="25"/>
      <c r="KN158" s="25"/>
      <c r="KO158" s="25"/>
      <c r="KP158" s="25"/>
      <c r="KQ158" s="25"/>
      <c r="KR158" s="25"/>
      <c r="KS158" s="25"/>
      <c r="KT158" s="25"/>
      <c r="KU158" s="25"/>
      <c r="KV158" s="25"/>
      <c r="KW158" s="25"/>
      <c r="KX158" s="25"/>
      <c r="KY158" s="25"/>
      <c r="KZ158" s="25"/>
      <c r="LA158" s="25"/>
      <c r="LB158" s="25"/>
      <c r="LC158" s="25"/>
      <c r="LD158" s="25"/>
      <c r="LE158" s="25"/>
      <c r="LF158" s="25"/>
      <c r="LG158" s="25"/>
      <c r="LH158" s="25"/>
      <c r="LI158" s="25"/>
      <c r="LJ158" s="25"/>
      <c r="LK158" s="25"/>
      <c r="LL158" s="25"/>
      <c r="LM158" s="25"/>
      <c r="LN158" s="25"/>
      <c r="LO158" s="25"/>
      <c r="LP158" s="25"/>
      <c r="LQ158" s="25"/>
      <c r="LR158" s="25"/>
      <c r="LS158" s="25"/>
      <c r="LT158" s="25"/>
      <c r="LU158" s="25"/>
      <c r="LV158" s="25"/>
      <c r="LW158" s="25"/>
      <c r="LX158" s="25"/>
      <c r="LY158" s="25"/>
      <c r="LZ158" s="25"/>
      <c r="MA158" s="25"/>
      <c r="MB158" s="25"/>
      <c r="MC158" s="25"/>
      <c r="MD158" s="25"/>
      <c r="ME158" s="25"/>
      <c r="MF158" s="25"/>
      <c r="MG158" s="25"/>
      <c r="MH158" s="25"/>
      <c r="MI158" s="25"/>
      <c r="MJ158" s="25"/>
      <c r="MK158" s="25"/>
      <c r="ML158" s="25"/>
      <c r="MM158" s="25"/>
      <c r="MN158" s="25"/>
      <c r="MO158" s="25"/>
      <c r="MP158" s="25"/>
      <c r="MQ158" s="25"/>
      <c r="MR158" s="25"/>
      <c r="MS158" s="25"/>
      <c r="MT158" s="25"/>
      <c r="MU158" s="25"/>
      <c r="MV158" s="25"/>
      <c r="MW158" s="25"/>
      <c r="MX158" s="25"/>
      <c r="MY158" s="25"/>
      <c r="MZ158" s="25"/>
      <c r="NA158" s="25"/>
      <c r="NB158" s="25"/>
      <c r="NC158" s="25"/>
      <c r="ND158" s="25"/>
      <c r="NE158" s="25"/>
      <c r="NF158" s="25"/>
      <c r="NG158" s="25"/>
      <c r="NH158" s="25"/>
      <c r="NI158" s="25"/>
      <c r="NJ158" s="25"/>
      <c r="NK158" s="25"/>
      <c r="NL158" s="25"/>
      <c r="NM158" s="25"/>
      <c r="NN158" s="25"/>
      <c r="NO158" s="25"/>
      <c r="NP158" s="25"/>
      <c r="NQ158" s="25"/>
      <c r="NR158" s="25"/>
      <c r="NS158" s="25"/>
      <c r="NT158" s="25"/>
      <c r="NU158" s="25"/>
      <c r="NV158" s="25"/>
      <c r="NW158" s="25"/>
      <c r="NX158" s="25"/>
      <c r="NY158" s="25"/>
      <c r="NZ158" s="25"/>
      <c r="OA158" s="25"/>
      <c r="OB158" s="25"/>
      <c r="OC158" s="25"/>
      <c r="OD158" s="25"/>
      <c r="OE158" s="25"/>
      <c r="OF158" s="25"/>
      <c r="OG158" s="25"/>
      <c r="OH158" s="25"/>
      <c r="OI158" s="25"/>
      <c r="OJ158" s="25"/>
      <c r="OK158" s="25"/>
      <c r="OL158" s="25"/>
      <c r="OM158" s="25"/>
      <c r="ON158" s="25"/>
      <c r="OO158" s="25"/>
      <c r="OP158" s="25"/>
      <c r="OQ158" s="25"/>
      <c r="OR158" s="25"/>
      <c r="OS158" s="25"/>
      <c r="OT158" s="25"/>
      <c r="OU158" s="25"/>
      <c r="OV158" s="25"/>
      <c r="OW158" s="25"/>
      <c r="OX158" s="25"/>
      <c r="OY158" s="25"/>
      <c r="OZ158" s="25"/>
      <c r="PA158" s="25"/>
      <c r="PB158" s="25"/>
      <c r="PC158" s="25"/>
      <c r="PD158" s="25"/>
      <c r="PE158" s="25"/>
      <c r="PF158" s="25"/>
      <c r="PG158" s="25"/>
      <c r="PH158" s="25"/>
      <c r="PI158" s="25"/>
      <c r="PJ158" s="25"/>
      <c r="PK158" s="25"/>
      <c r="PL158" s="25"/>
      <c r="PM158" s="25"/>
      <c r="PN158" s="25"/>
      <c r="PO158" s="25"/>
      <c r="PP158" s="25"/>
      <c r="PQ158" s="25"/>
      <c r="PR158" s="25"/>
      <c r="PS158" s="25"/>
      <c r="PT158" s="25"/>
      <c r="PU158" s="25"/>
      <c r="PV158" s="25"/>
      <c r="PW158" s="25"/>
      <c r="PX158" s="25"/>
      <c r="PY158" s="25"/>
      <c r="PZ158" s="25"/>
      <c r="QA158" s="25"/>
      <c r="QB158" s="25"/>
      <c r="QC158" s="25"/>
      <c r="QD158" s="25"/>
      <c r="QE158" s="25"/>
      <c r="QF158" s="25"/>
      <c r="QG158" s="25"/>
      <c r="QH158" s="25"/>
      <c r="QI158" s="25"/>
      <c r="QJ158" s="25"/>
      <c r="QK158" s="25"/>
      <c r="QL158" s="25"/>
      <c r="QM158" s="25"/>
      <c r="QN158" s="25"/>
      <c r="QO158" s="25"/>
      <c r="QP158" s="25"/>
      <c r="QQ158" s="25"/>
      <c r="QR158" s="25"/>
      <c r="QS158" s="25"/>
      <c r="QT158" s="25"/>
      <c r="QU158" s="25"/>
      <c r="QV158" s="25"/>
      <c r="QW158" s="25"/>
      <c r="QX158" s="25"/>
      <c r="QY158" s="25"/>
      <c r="QZ158" s="25"/>
      <c r="RA158" s="25"/>
      <c r="RB158" s="25"/>
      <c r="RC158" s="25"/>
      <c r="RD158" s="25"/>
      <c r="RE158" s="25"/>
      <c r="RF158" s="25"/>
      <c r="RG158" s="25"/>
      <c r="RH158" s="25"/>
      <c r="RI158" s="25"/>
      <c r="RJ158" s="25"/>
      <c r="RK158" s="25"/>
      <c r="RL158" s="25"/>
      <c r="RM158" s="25"/>
      <c r="RN158" s="25"/>
      <c r="RO158" s="25"/>
      <c r="RP158" s="25"/>
      <c r="RQ158" s="25"/>
      <c r="RR158" s="25"/>
      <c r="RS158" s="25"/>
      <c r="RT158" s="25"/>
      <c r="RU158" s="25"/>
      <c r="RV158" s="25"/>
      <c r="RW158" s="25"/>
      <c r="RX158" s="25"/>
      <c r="RY158" s="25"/>
      <c r="RZ158" s="25"/>
      <c r="SA158" s="25"/>
      <c r="SB158" s="25"/>
      <c r="SC158" s="25"/>
      <c r="SD158" s="25"/>
      <c r="SE158" s="25"/>
      <c r="SF158" s="25"/>
      <c r="SG158" s="25"/>
      <c r="SH158" s="25"/>
      <c r="SI158" s="25"/>
      <c r="SJ158" s="25"/>
      <c r="SK158" s="25"/>
      <c r="SL158" s="25"/>
      <c r="SM158" s="25"/>
      <c r="SN158" s="25"/>
      <c r="SO158" s="25"/>
      <c r="SP158" s="25"/>
      <c r="SQ158" s="25"/>
      <c r="SR158" s="25"/>
      <c r="SS158" s="25"/>
      <c r="ST158" s="25"/>
      <c r="SU158" s="25"/>
      <c r="SV158" s="25"/>
      <c r="SW158" s="25"/>
      <c r="SX158" s="25"/>
      <c r="SY158" s="25"/>
      <c r="SZ158" s="25"/>
      <c r="TA158" s="25"/>
      <c r="TB158" s="25"/>
      <c r="TC158" s="25"/>
      <c r="TD158" s="25"/>
      <c r="TE158" s="25"/>
      <c r="TF158" s="25"/>
      <c r="TG158" s="25"/>
      <c r="TH158" s="25"/>
      <c r="TI158" s="25"/>
      <c r="TJ158" s="25"/>
      <c r="TK158" s="25"/>
      <c r="TL158" s="25"/>
      <c r="TM158" s="25"/>
      <c r="TN158" s="25"/>
      <c r="TO158" s="25"/>
      <c r="TP158" s="25"/>
      <c r="TQ158" s="25"/>
      <c r="TR158" s="25"/>
      <c r="TS158" s="25"/>
      <c r="TT158" s="25"/>
      <c r="TU158" s="25"/>
      <c r="TV158" s="25"/>
      <c r="TW158" s="25"/>
      <c r="TX158" s="25"/>
      <c r="TY158" s="25"/>
      <c r="TZ158" s="25"/>
      <c r="UA158" s="25"/>
      <c r="UB158" s="25"/>
      <c r="UC158" s="25"/>
      <c r="UD158" s="25"/>
      <c r="UE158" s="25"/>
      <c r="UF158" s="25"/>
      <c r="UG158" s="25"/>
      <c r="UH158" s="25"/>
      <c r="UI158" s="25"/>
      <c r="UJ158" s="25"/>
      <c r="UK158" s="25"/>
      <c r="UL158" s="25"/>
      <c r="UM158" s="25"/>
      <c r="UN158" s="25"/>
      <c r="UO158" s="25"/>
      <c r="UP158" s="25"/>
      <c r="UQ158" s="25"/>
      <c r="UR158" s="25"/>
      <c r="US158" s="25"/>
      <c r="UT158" s="25"/>
      <c r="UU158" s="25"/>
      <c r="UV158" s="25"/>
      <c r="UW158" s="25"/>
      <c r="UX158" s="25"/>
      <c r="UY158" s="25"/>
      <c r="UZ158" s="25"/>
      <c r="VA158" s="25"/>
      <c r="VB158" s="25"/>
      <c r="VC158" s="25"/>
      <c r="VD158" s="25"/>
      <c r="VE158" s="25"/>
      <c r="VF158" s="25"/>
      <c r="VG158" s="25"/>
      <c r="VH158" s="25"/>
      <c r="VI158" s="25"/>
      <c r="VJ158" s="25"/>
      <c r="VK158" s="25"/>
      <c r="VL158" s="25"/>
      <c r="VM158" s="25"/>
      <c r="VN158" s="25"/>
      <c r="VO158" s="25"/>
      <c r="VP158" s="25"/>
      <c r="VQ158" s="25"/>
      <c r="VR158" s="25"/>
      <c r="VS158" s="25"/>
      <c r="VT158" s="25"/>
      <c r="VU158" s="25"/>
      <c r="VV158" s="25"/>
      <c r="VW158" s="25"/>
      <c r="VX158" s="25"/>
      <c r="VY158" s="25"/>
      <c r="VZ158" s="25"/>
      <c r="WA158" s="25"/>
      <c r="WB158" s="25"/>
      <c r="WC158" s="25"/>
      <c r="WD158" s="25"/>
      <c r="WE158" s="25"/>
      <c r="WF158" s="25"/>
      <c r="WG158" s="25"/>
      <c r="WH158" s="25"/>
      <c r="WI158" s="25"/>
      <c r="WJ158" s="25"/>
      <c r="WK158" s="25"/>
      <c r="WL158" s="25"/>
      <c r="WM158" s="25"/>
      <c r="WN158" s="25"/>
      <c r="WO158" s="25"/>
      <c r="WP158" s="25"/>
      <c r="WQ158" s="25"/>
      <c r="WR158" s="25"/>
      <c r="WS158" s="25"/>
      <c r="WT158" s="25"/>
      <c r="WU158" s="25"/>
      <c r="WV158" s="25"/>
      <c r="WW158" s="25"/>
      <c r="WX158" s="25"/>
      <c r="WY158" s="25"/>
      <c r="WZ158" s="25"/>
      <c r="XA158" s="25"/>
      <c r="XB158" s="25"/>
      <c r="XC158" s="25"/>
      <c r="XD158" s="25"/>
      <c r="XE158" s="25"/>
      <c r="XF158" s="25"/>
      <c r="XG158" s="25"/>
      <c r="XH158" s="25"/>
      <c r="XI158" s="25"/>
      <c r="XJ158" s="25"/>
      <c r="XK158" s="25"/>
      <c r="XL158" s="25"/>
      <c r="XM158" s="25"/>
      <c r="XN158" s="25"/>
      <c r="XO158" s="25"/>
      <c r="XP158" s="25"/>
      <c r="XQ158" s="25"/>
      <c r="XR158" s="25"/>
      <c r="XS158" s="25"/>
      <c r="XT158" s="25"/>
      <c r="XU158" s="25"/>
      <c r="XV158" s="25"/>
      <c r="XW158" s="25"/>
      <c r="XX158" s="25"/>
      <c r="XY158" s="25"/>
      <c r="XZ158" s="25"/>
      <c r="YA158" s="25"/>
      <c r="YB158" s="25"/>
      <c r="YC158" s="25"/>
      <c r="YD158" s="25"/>
      <c r="YE158" s="25"/>
      <c r="YF158" s="25"/>
      <c r="YG158" s="25"/>
      <c r="YH158" s="25"/>
      <c r="YI158" s="25"/>
      <c r="YJ158" s="25"/>
      <c r="YK158" s="25"/>
      <c r="YL158" s="25"/>
      <c r="YM158" s="25"/>
      <c r="YN158" s="25"/>
      <c r="YO158" s="25"/>
      <c r="YP158" s="25"/>
      <c r="YQ158" s="25"/>
      <c r="YR158" s="25"/>
      <c r="YS158" s="25"/>
      <c r="YT158" s="25"/>
      <c r="YU158" s="25"/>
      <c r="YV158" s="25"/>
      <c r="YW158" s="25"/>
      <c r="YX158" s="25"/>
      <c r="YY158" s="25"/>
      <c r="YZ158" s="25"/>
      <c r="ZA158" s="25"/>
      <c r="ZB158" s="25"/>
      <c r="ZC158" s="25"/>
      <c r="ZD158" s="25"/>
      <c r="ZE158" s="25"/>
      <c r="ZF158" s="25"/>
      <c r="ZG158" s="25"/>
      <c r="ZH158" s="25"/>
      <c r="ZI158" s="25"/>
      <c r="ZJ158" s="25"/>
      <c r="ZK158" s="25"/>
      <c r="ZL158" s="25"/>
      <c r="ZM158" s="25"/>
      <c r="ZN158" s="25"/>
      <c r="ZO158" s="25"/>
      <c r="ZP158" s="25"/>
      <c r="ZQ158" s="25"/>
      <c r="ZR158" s="25"/>
      <c r="ZS158" s="25"/>
      <c r="ZT158" s="25"/>
      <c r="ZU158" s="25"/>
      <c r="ZV158" s="25"/>
      <c r="ZW158" s="25"/>
      <c r="ZX158" s="25"/>
      <c r="ZY158" s="25"/>
      <c r="ZZ158" s="25"/>
      <c r="AAA158" s="25"/>
      <c r="AAB158" s="25"/>
      <c r="AAC158" s="25"/>
      <c r="AAD158" s="25"/>
      <c r="AAE158" s="25"/>
      <c r="AAF158" s="25"/>
      <c r="AAG158" s="25"/>
      <c r="AAH158" s="25"/>
      <c r="AAI158" s="25"/>
      <c r="AAJ158" s="25"/>
      <c r="AAK158" s="25"/>
      <c r="AAL158" s="25"/>
      <c r="AAM158" s="25"/>
      <c r="AAN158" s="25"/>
      <c r="AAO158" s="25"/>
      <c r="AAP158" s="25"/>
      <c r="AAQ158" s="25"/>
      <c r="AAR158" s="25"/>
      <c r="AAS158" s="25"/>
      <c r="AAT158" s="25"/>
      <c r="AAU158" s="25"/>
      <c r="AAV158" s="25"/>
      <c r="AAW158" s="25"/>
      <c r="AAX158" s="25"/>
      <c r="AAY158" s="25"/>
      <c r="AAZ158" s="25"/>
      <c r="ABA158" s="25"/>
      <c r="ABB158" s="25"/>
      <c r="ABC158" s="25"/>
      <c r="ABD158" s="25"/>
      <c r="ABE158" s="25"/>
      <c r="ABF158" s="25"/>
      <c r="ABG158" s="25"/>
      <c r="ABH158" s="25"/>
      <c r="ABI158" s="25"/>
      <c r="ABJ158" s="25"/>
      <c r="ABK158" s="25"/>
      <c r="ABL158" s="25"/>
      <c r="ABM158" s="25"/>
      <c r="ABN158" s="25"/>
      <c r="ABO158" s="25"/>
      <c r="ABP158" s="25"/>
      <c r="ABQ158" s="25"/>
      <c r="ABR158" s="25"/>
      <c r="ABS158" s="25"/>
      <c r="ABT158" s="25"/>
      <c r="ABU158" s="25"/>
      <c r="ABV158" s="25"/>
      <c r="ABW158" s="25"/>
      <c r="ABX158" s="25"/>
      <c r="ABY158" s="25"/>
      <c r="ABZ158" s="25"/>
      <c r="ACA158" s="25"/>
      <c r="ACB158" s="25"/>
      <c r="ACC158" s="25"/>
      <c r="ACD158" s="25"/>
      <c r="ACE158" s="25"/>
      <c r="ACF158" s="25"/>
      <c r="ACG158" s="25"/>
      <c r="ACH158" s="25"/>
      <c r="ACI158" s="25"/>
      <c r="ACJ158" s="25"/>
      <c r="ACK158" s="25"/>
      <c r="ACL158" s="25"/>
      <c r="ACM158" s="25"/>
      <c r="ACN158" s="25"/>
      <c r="ACO158" s="25"/>
      <c r="ACP158" s="25"/>
      <c r="ACQ158" s="25"/>
      <c r="ACR158" s="25"/>
      <c r="ACS158" s="25"/>
      <c r="ACT158" s="25"/>
      <c r="ACU158" s="25"/>
      <c r="ACV158" s="25"/>
      <c r="ACW158" s="25"/>
      <c r="ACX158" s="25"/>
      <c r="ACY158" s="25"/>
      <c r="ACZ158" s="25"/>
      <c r="ADA158" s="25"/>
      <c r="ADB158" s="25"/>
      <c r="ADC158" s="25"/>
      <c r="ADD158" s="25"/>
      <c r="ADE158" s="25"/>
      <c r="ADF158" s="25"/>
      <c r="ADG158" s="25"/>
      <c r="ADH158" s="25"/>
      <c r="ADI158" s="25"/>
      <c r="ADJ158" s="25"/>
      <c r="ADK158" s="25"/>
      <c r="ADL158" s="25"/>
      <c r="ADM158" s="25"/>
      <c r="ADN158" s="25"/>
      <c r="ADO158" s="25"/>
      <c r="ADP158" s="25"/>
      <c r="ADQ158" s="25"/>
      <c r="ADR158" s="25"/>
      <c r="ADS158" s="25"/>
      <c r="ADT158" s="25"/>
      <c r="ADU158" s="25"/>
      <c r="ADV158" s="25"/>
      <c r="ADW158" s="25"/>
      <c r="ADX158" s="25"/>
      <c r="ADY158" s="25"/>
      <c r="ADZ158" s="25"/>
      <c r="AEA158" s="25"/>
      <c r="AEB158" s="25"/>
      <c r="AEC158" s="25"/>
      <c r="AED158" s="25"/>
      <c r="AEE158" s="25"/>
      <c r="AEF158" s="25"/>
      <c r="AEG158" s="25"/>
      <c r="AEH158" s="25"/>
      <c r="AEI158" s="25"/>
      <c r="AEJ158" s="25"/>
      <c r="AEK158" s="25"/>
      <c r="AEL158" s="25"/>
      <c r="AEM158" s="25"/>
      <c r="AEN158" s="25"/>
      <c r="AEO158" s="25"/>
      <c r="AEP158" s="25"/>
      <c r="AEQ158" s="25"/>
      <c r="AER158" s="25"/>
      <c r="AES158" s="25"/>
      <c r="AET158" s="25"/>
      <c r="AEU158" s="25"/>
      <c r="AEV158" s="25"/>
      <c r="AEW158" s="25"/>
      <c r="AEX158" s="25"/>
      <c r="AEY158" s="25"/>
      <c r="AEZ158" s="25"/>
      <c r="AFA158" s="25"/>
      <c r="AFB158" s="25"/>
      <c r="AFC158" s="25"/>
      <c r="AFD158" s="25"/>
      <c r="AFE158" s="25"/>
      <c r="AFF158" s="25"/>
      <c r="AFG158" s="25"/>
      <c r="AFH158" s="25"/>
      <c r="AFI158" s="25"/>
      <c r="AFJ158" s="25"/>
      <c r="AFK158" s="25"/>
      <c r="AFL158" s="25"/>
      <c r="AFM158" s="25"/>
      <c r="AFN158" s="25"/>
      <c r="AFO158" s="25"/>
      <c r="AFP158" s="25"/>
      <c r="AFQ158" s="25"/>
      <c r="AFR158" s="25"/>
      <c r="AFS158" s="25"/>
      <c r="AFT158" s="25"/>
      <c r="AFU158" s="25"/>
      <c r="AFV158" s="25"/>
      <c r="AFW158" s="25"/>
      <c r="AFX158" s="25"/>
      <c r="AFY158" s="25"/>
      <c r="AFZ158" s="25"/>
      <c r="AGA158" s="25"/>
      <c r="AGB158" s="25"/>
      <c r="AGC158" s="25"/>
      <c r="AGD158" s="25"/>
      <c r="AGE158" s="25"/>
      <c r="AGF158" s="25"/>
      <c r="AGG158" s="25"/>
      <c r="AGH158" s="25"/>
      <c r="AGI158" s="25"/>
      <c r="AGJ158" s="25"/>
      <c r="AGK158" s="25"/>
      <c r="AGL158" s="25"/>
      <c r="AGM158" s="25"/>
      <c r="AGN158" s="25"/>
      <c r="AGO158" s="25"/>
      <c r="AGP158" s="25"/>
      <c r="AGQ158" s="25"/>
      <c r="AGR158" s="25"/>
      <c r="AGS158" s="25"/>
      <c r="AGT158" s="25"/>
      <c r="AGU158" s="25"/>
      <c r="AGV158" s="25"/>
      <c r="AGW158" s="25"/>
      <c r="AGX158" s="25"/>
      <c r="AGY158" s="25"/>
      <c r="AGZ158" s="25"/>
      <c r="AHA158" s="25"/>
      <c r="AHB158" s="25"/>
      <c r="AHC158" s="25"/>
      <c r="AHD158" s="25"/>
      <c r="AHE158" s="25"/>
      <c r="AHF158" s="25"/>
      <c r="AHG158" s="25"/>
      <c r="AHH158" s="25"/>
      <c r="AHI158" s="25"/>
      <c r="AHJ158" s="25"/>
      <c r="AHK158" s="25"/>
      <c r="AHL158" s="25"/>
      <c r="AHM158" s="25"/>
      <c r="AHN158" s="25"/>
      <c r="AHO158" s="25"/>
      <c r="AHP158" s="25"/>
      <c r="AHQ158" s="25"/>
      <c r="AHR158" s="25"/>
      <c r="AHS158" s="25"/>
      <c r="AHT158" s="25"/>
      <c r="AHU158" s="25"/>
      <c r="AHV158" s="25"/>
      <c r="AHW158" s="25"/>
      <c r="AHX158" s="25"/>
      <c r="AHY158" s="25"/>
      <c r="AHZ158" s="25"/>
      <c r="AIA158" s="25"/>
      <c r="AIB158" s="25"/>
      <c r="AIC158" s="25"/>
      <c r="AID158" s="25"/>
      <c r="AIE158" s="25"/>
      <c r="AIF158" s="25"/>
      <c r="AIG158" s="25"/>
      <c r="AIH158" s="25"/>
      <c r="AII158" s="25"/>
      <c r="AIJ158" s="25"/>
      <c r="AIK158" s="25"/>
      <c r="AIL158" s="25"/>
      <c r="AIM158" s="25"/>
      <c r="AIN158" s="25"/>
      <c r="AIO158" s="25"/>
      <c r="AIP158" s="25"/>
      <c r="AIQ158" s="25"/>
      <c r="AIR158" s="25"/>
      <c r="AIS158" s="25"/>
      <c r="AIT158" s="25"/>
      <c r="AIU158" s="25"/>
      <c r="AIV158" s="25"/>
      <c r="AIW158" s="25"/>
      <c r="AIX158" s="25"/>
      <c r="AIY158" s="25"/>
      <c r="AIZ158" s="25"/>
      <c r="AJA158" s="25"/>
      <c r="AJB158" s="25"/>
      <c r="AJC158" s="25"/>
      <c r="AJD158" s="25"/>
      <c r="AJE158" s="25"/>
      <c r="AJF158" s="25"/>
      <c r="AJG158" s="25"/>
      <c r="AJH158" s="25"/>
      <c r="AJI158" s="25"/>
      <c r="AJJ158" s="25"/>
      <c r="AJK158" s="25"/>
      <c r="AJL158" s="25"/>
      <c r="AJM158" s="25"/>
      <c r="AJN158" s="25"/>
      <c r="AJO158" s="25"/>
      <c r="AJP158" s="25"/>
      <c r="AJQ158" s="25"/>
      <c r="AJR158" s="25"/>
      <c r="AJS158" s="25"/>
      <c r="AJT158" s="25"/>
      <c r="AJU158" s="25"/>
      <c r="AJV158" s="25"/>
      <c r="AJW158" s="25"/>
      <c r="AJX158" s="25"/>
      <c r="AJY158" s="25"/>
      <c r="AJZ158" s="25"/>
      <c r="AKA158" s="25"/>
      <c r="AKB158" s="25"/>
      <c r="AKC158" s="25"/>
      <c r="AKD158" s="25"/>
      <c r="AKE158" s="25"/>
      <c r="AKF158" s="25"/>
      <c r="AKG158" s="25"/>
      <c r="AKH158" s="25"/>
      <c r="AKI158" s="25"/>
      <c r="AKJ158" s="25"/>
      <c r="AKK158" s="25"/>
      <c r="AKL158" s="25"/>
      <c r="AKM158" s="25"/>
      <c r="AKN158" s="25"/>
      <c r="AKO158" s="25"/>
      <c r="AKP158" s="25"/>
      <c r="AKQ158" s="25"/>
      <c r="AKR158" s="25"/>
      <c r="AKS158" s="25"/>
      <c r="AKT158" s="25"/>
      <c r="AKU158" s="25"/>
      <c r="AKV158" s="25"/>
      <c r="AKW158" s="25"/>
      <c r="AKX158" s="25"/>
      <c r="AKY158" s="25"/>
      <c r="AKZ158" s="25"/>
      <c r="ALA158" s="25"/>
      <c r="ALB158" s="25"/>
      <c r="ALC158" s="25"/>
      <c r="ALD158" s="25"/>
      <c r="ALE158" s="25"/>
      <c r="ALF158" s="25"/>
      <c r="ALG158" s="25"/>
      <c r="ALH158" s="25"/>
      <c r="ALI158" s="25"/>
      <c r="ALJ158" s="25"/>
      <c r="ALK158" s="25"/>
      <c r="ALL158" s="25"/>
      <c r="ALM158" s="25"/>
      <c r="ALN158" s="25"/>
      <c r="ALO158" s="25"/>
      <c r="ALP158" s="25"/>
      <c r="ALQ158" s="25"/>
      <c r="ALR158" s="25"/>
      <c r="ALS158" s="25"/>
      <c r="ALT158" s="25"/>
      <c r="ALU158" s="25"/>
      <c r="ALV158" s="25"/>
      <c r="ALW158" s="25"/>
      <c r="ALX158" s="25"/>
      <c r="ALY158" s="25"/>
      <c r="ALZ158" s="25"/>
      <c r="AMA158" s="25"/>
      <c r="AMB158" s="25"/>
      <c r="AMC158" s="25"/>
      <c r="AMD158" s="25"/>
      <c r="AME158" s="25"/>
      <c r="AMF158" s="25"/>
      <c r="AMG158" s="25"/>
      <c r="AMH158" s="25"/>
      <c r="AMI158" s="25"/>
      <c r="AMJ158" s="25"/>
      <c r="AMK158" s="25"/>
      <c r="AML158" s="25"/>
      <c r="AMM158" s="25"/>
      <c r="AMN158" s="25"/>
      <c r="AMO158" s="25"/>
      <c r="AMP158" s="25"/>
      <c r="AMQ158" s="25"/>
      <c r="AMR158" s="25"/>
      <c r="AMS158" s="25"/>
      <c r="AMT158" s="25"/>
      <c r="AMU158" s="25"/>
      <c r="AMV158" s="25"/>
      <c r="AMW158" s="25"/>
      <c r="AMX158" s="25"/>
      <c r="AMY158" s="25"/>
      <c r="AMZ158" s="25"/>
      <c r="ANA158" s="25"/>
      <c r="ANB158" s="25"/>
      <c r="ANC158" s="25"/>
      <c r="AND158" s="25"/>
      <c r="ANE158" s="25"/>
      <c r="ANF158" s="25"/>
      <c r="ANG158" s="25"/>
      <c r="ANH158" s="25"/>
      <c r="ANI158" s="25"/>
      <c r="ANJ158" s="25"/>
      <c r="ANK158" s="25"/>
      <c r="ANL158" s="25"/>
      <c r="ANM158" s="25"/>
      <c r="ANN158" s="25"/>
      <c r="ANO158" s="25"/>
      <c r="ANP158" s="25"/>
      <c r="ANQ158" s="25"/>
      <c r="ANR158" s="25"/>
      <c r="ANS158" s="25"/>
      <c r="ANT158" s="25"/>
      <c r="ANU158" s="25"/>
      <c r="ANV158" s="25"/>
      <c r="ANW158" s="25"/>
      <c r="ANX158" s="25"/>
      <c r="ANY158" s="25"/>
      <c r="ANZ158" s="25"/>
      <c r="AOA158" s="25"/>
      <c r="AOB158" s="25"/>
      <c r="AOC158" s="25"/>
      <c r="AOD158" s="25"/>
      <c r="AOE158" s="25"/>
      <c r="AOF158" s="25"/>
      <c r="AOG158" s="25"/>
      <c r="AOH158" s="25"/>
      <c r="AOI158" s="25"/>
      <c r="AOJ158" s="25"/>
      <c r="AOK158" s="25"/>
      <c r="AOL158" s="25"/>
      <c r="AOM158" s="25"/>
      <c r="AON158" s="25"/>
      <c r="AOO158" s="25"/>
      <c r="AOP158" s="25"/>
      <c r="AOQ158" s="25"/>
      <c r="AOR158" s="25"/>
      <c r="AOS158" s="25"/>
      <c r="AOT158" s="25"/>
      <c r="AOU158" s="25"/>
      <c r="AOV158" s="25"/>
      <c r="AOW158" s="25"/>
      <c r="AOX158" s="25"/>
      <c r="AOY158" s="25"/>
      <c r="AOZ158" s="25"/>
      <c r="APA158" s="25"/>
      <c r="APB158" s="25"/>
      <c r="APC158" s="25"/>
      <c r="APD158" s="25"/>
      <c r="APE158" s="25"/>
      <c r="APF158" s="25"/>
      <c r="APG158" s="25"/>
      <c r="APH158" s="25"/>
      <c r="API158" s="25"/>
      <c r="APJ158" s="25"/>
      <c r="APK158" s="25"/>
      <c r="APL158" s="25"/>
      <c r="APM158" s="25"/>
      <c r="APN158" s="25"/>
      <c r="APO158" s="25"/>
      <c r="APP158" s="25"/>
      <c r="APQ158" s="25"/>
      <c r="APR158" s="25"/>
      <c r="APS158" s="25"/>
      <c r="APT158" s="25"/>
      <c r="APU158" s="25"/>
      <c r="APV158" s="25"/>
      <c r="APW158" s="25"/>
      <c r="APX158" s="25"/>
      <c r="APY158" s="25"/>
      <c r="APZ158" s="25"/>
      <c r="AQA158" s="25"/>
      <c r="AQB158" s="25"/>
      <c r="AQC158" s="25"/>
      <c r="AQD158" s="25"/>
      <c r="AQE158" s="25"/>
      <c r="AQF158" s="25"/>
      <c r="AQG158" s="25"/>
      <c r="AQH158" s="25"/>
      <c r="AQI158" s="25"/>
      <c r="AQJ158" s="25"/>
      <c r="AQK158" s="25"/>
      <c r="AQL158" s="25"/>
      <c r="AQM158" s="25"/>
      <c r="AQN158" s="25"/>
      <c r="AQO158" s="25"/>
      <c r="AQP158" s="25"/>
      <c r="AQQ158" s="25"/>
      <c r="AQR158" s="25"/>
      <c r="AQS158" s="25"/>
      <c r="AQT158" s="25"/>
      <c r="AQU158" s="25"/>
      <c r="AQV158" s="25"/>
      <c r="AQW158" s="25"/>
      <c r="AQX158" s="25"/>
      <c r="AQY158" s="25"/>
      <c r="AQZ158" s="25"/>
      <c r="ARA158" s="25"/>
      <c r="ARB158" s="25"/>
      <c r="ARC158" s="25"/>
      <c r="ARD158" s="25"/>
      <c r="ARE158" s="25"/>
      <c r="ARF158" s="25"/>
      <c r="ARG158" s="25"/>
      <c r="ARH158" s="25"/>
      <c r="ARI158" s="25"/>
      <c r="ARJ158" s="25"/>
      <c r="ARK158" s="25"/>
      <c r="ARL158" s="25"/>
      <c r="ARM158" s="25"/>
      <c r="ARN158" s="25"/>
      <c r="ARO158" s="25"/>
      <c r="ARP158" s="25"/>
      <c r="ARQ158" s="25"/>
      <c r="ARR158" s="25"/>
      <c r="ARS158" s="25"/>
      <c r="ART158" s="25"/>
      <c r="ARU158" s="25"/>
      <c r="ARV158" s="25"/>
      <c r="ARW158" s="25"/>
      <c r="ARX158" s="25"/>
      <c r="ARY158" s="25"/>
      <c r="ARZ158" s="25"/>
      <c r="ASA158" s="25"/>
      <c r="ASB158" s="25"/>
      <c r="ASC158" s="25"/>
      <c r="ASD158" s="25"/>
      <c r="ASE158" s="25"/>
      <c r="ASF158" s="25"/>
      <c r="ASG158" s="25"/>
      <c r="ASH158" s="25"/>
      <c r="ASI158" s="25"/>
      <c r="ASJ158" s="25"/>
      <c r="ASK158" s="25"/>
      <c r="ASL158" s="25"/>
      <c r="ASM158" s="25"/>
      <c r="ASN158" s="25"/>
      <c r="ASO158" s="25"/>
      <c r="ASP158" s="25"/>
      <c r="ASQ158" s="25"/>
      <c r="ASR158" s="25"/>
      <c r="ASS158" s="25"/>
      <c r="AST158" s="25"/>
      <c r="ASU158" s="25"/>
      <c r="ASV158" s="25"/>
      <c r="ASW158" s="25"/>
      <c r="ASX158" s="25"/>
      <c r="ASY158" s="25"/>
      <c r="ASZ158" s="25"/>
      <c r="ATA158" s="25"/>
      <c r="ATB158" s="25"/>
      <c r="ATC158" s="25"/>
      <c r="ATD158" s="25"/>
      <c r="ATE158" s="25"/>
      <c r="ATF158" s="25"/>
      <c r="ATG158" s="25"/>
      <c r="ATH158" s="25"/>
      <c r="ATI158" s="25"/>
      <c r="ATJ158" s="25"/>
      <c r="ATK158" s="25"/>
      <c r="ATL158" s="25"/>
      <c r="ATM158" s="25"/>
      <c r="ATN158" s="25"/>
      <c r="ATO158" s="25"/>
      <c r="ATP158" s="25"/>
      <c r="ATQ158" s="25"/>
      <c r="ATR158" s="25"/>
      <c r="ATS158" s="25"/>
      <c r="ATT158" s="25"/>
      <c r="ATU158" s="25"/>
      <c r="ATV158" s="25"/>
      <c r="ATW158" s="25"/>
      <c r="ATX158" s="25"/>
      <c r="ATY158" s="25"/>
      <c r="ATZ158" s="25"/>
      <c r="AUA158" s="25"/>
      <c r="AUB158" s="25"/>
      <c r="AUC158" s="25"/>
      <c r="AUD158" s="25"/>
      <c r="AUE158" s="25"/>
      <c r="AUF158" s="25"/>
      <c r="AUG158" s="25"/>
      <c r="AUH158" s="25"/>
      <c r="AUI158" s="25"/>
      <c r="AUJ158" s="25"/>
      <c r="AUK158" s="25"/>
      <c r="AUL158" s="25"/>
      <c r="AUM158" s="25"/>
      <c r="AUN158" s="25"/>
      <c r="AUO158" s="25"/>
      <c r="AUP158" s="25"/>
      <c r="AUQ158" s="25"/>
      <c r="AUR158" s="25"/>
      <c r="AUS158" s="25"/>
      <c r="AUT158" s="25"/>
      <c r="AUU158" s="25"/>
      <c r="AUV158" s="25"/>
      <c r="AUW158" s="25"/>
      <c r="AUX158" s="25"/>
      <c r="AUY158" s="25"/>
      <c r="AUZ158" s="25"/>
      <c r="AVA158" s="25"/>
      <c r="AVB158" s="25"/>
      <c r="AVC158" s="25"/>
      <c r="AVD158" s="25"/>
      <c r="AVE158" s="25"/>
      <c r="AVF158" s="25"/>
      <c r="AVG158" s="25"/>
      <c r="AVH158" s="25"/>
      <c r="AVI158" s="25"/>
      <c r="AVJ158" s="25"/>
      <c r="AVK158" s="25"/>
      <c r="AVL158" s="25"/>
      <c r="AVM158" s="25"/>
      <c r="AVN158" s="25"/>
      <c r="AVO158" s="25"/>
      <c r="AVP158" s="25"/>
      <c r="AVQ158" s="25"/>
      <c r="AVR158" s="25"/>
      <c r="AVS158" s="25"/>
      <c r="AVT158" s="25"/>
      <c r="AVU158" s="25"/>
      <c r="AVV158" s="25"/>
      <c r="AVW158" s="25"/>
      <c r="AVX158" s="25"/>
      <c r="AVY158" s="25"/>
      <c r="AVZ158" s="25"/>
      <c r="AWA158" s="25"/>
      <c r="AWB158" s="25"/>
      <c r="AWC158" s="25"/>
      <c r="AWD158" s="25"/>
      <c r="AWE158" s="25"/>
      <c r="AWF158" s="25"/>
      <c r="AWG158" s="25"/>
      <c r="AWH158" s="25"/>
      <c r="AWI158" s="25"/>
      <c r="AWJ158" s="25"/>
      <c r="AWK158" s="25"/>
      <c r="AWL158" s="25"/>
      <c r="AWM158" s="25"/>
      <c r="AWN158" s="25"/>
      <c r="AWO158" s="25"/>
      <c r="AWP158" s="25"/>
      <c r="AWQ158" s="25"/>
      <c r="AWR158" s="25"/>
      <c r="AWS158" s="25"/>
      <c r="AWT158" s="25"/>
      <c r="AWU158" s="25"/>
      <c r="AWV158" s="25"/>
      <c r="AWW158" s="25"/>
      <c r="AWX158" s="25"/>
      <c r="AWY158" s="25"/>
      <c r="AWZ158" s="25"/>
      <c r="AXA158" s="25"/>
      <c r="AXB158" s="25"/>
      <c r="AXC158" s="25"/>
      <c r="AXD158" s="25"/>
      <c r="AXE158" s="25"/>
      <c r="AXF158" s="25"/>
      <c r="AXG158" s="25"/>
      <c r="AXH158" s="25"/>
      <c r="AXI158" s="25"/>
      <c r="AXJ158" s="25"/>
      <c r="AXK158" s="25"/>
      <c r="AXL158" s="25"/>
      <c r="AXM158" s="25"/>
      <c r="AXN158" s="25"/>
      <c r="AXO158" s="25"/>
      <c r="AXP158" s="25"/>
      <c r="AXQ158" s="25"/>
      <c r="AXR158" s="25"/>
      <c r="AXS158" s="25"/>
      <c r="AXT158" s="25"/>
      <c r="AXU158" s="25"/>
      <c r="AXV158" s="25"/>
      <c r="AXW158" s="25"/>
      <c r="AXX158" s="25"/>
      <c r="AXY158" s="25"/>
      <c r="AXZ158" s="25"/>
      <c r="AYA158" s="25"/>
      <c r="AYB158" s="25"/>
      <c r="AYC158" s="25"/>
      <c r="AYD158" s="25"/>
      <c r="AYE158" s="25"/>
      <c r="AYF158" s="25"/>
      <c r="AYG158" s="25"/>
      <c r="AYH158" s="25"/>
      <c r="AYI158" s="25"/>
      <c r="AYJ158" s="25"/>
      <c r="AYK158" s="25"/>
      <c r="AYL158" s="25"/>
      <c r="AYM158" s="25"/>
      <c r="AYN158" s="25"/>
      <c r="AYO158" s="25"/>
      <c r="AYP158" s="25"/>
      <c r="AYQ158" s="25"/>
      <c r="AYR158" s="25"/>
      <c r="AYS158" s="25"/>
      <c r="AYT158" s="25"/>
      <c r="AYU158" s="25"/>
      <c r="AYV158" s="25"/>
      <c r="AYW158" s="25"/>
      <c r="AYX158" s="25"/>
      <c r="AYY158" s="25"/>
      <c r="AYZ158" s="25"/>
      <c r="AZA158" s="25"/>
      <c r="AZB158" s="25"/>
      <c r="AZC158" s="25"/>
      <c r="AZD158" s="25"/>
      <c r="AZE158" s="25"/>
      <c r="AZF158" s="25"/>
      <c r="AZG158" s="25"/>
      <c r="AZH158" s="25"/>
      <c r="AZI158" s="25"/>
      <c r="AZJ158" s="25"/>
      <c r="AZK158" s="25"/>
      <c r="AZL158" s="25"/>
      <c r="AZM158" s="25"/>
      <c r="AZN158" s="25"/>
      <c r="AZO158" s="25"/>
      <c r="AZP158" s="25"/>
      <c r="AZQ158" s="25"/>
      <c r="AZR158" s="25"/>
      <c r="AZS158" s="25"/>
      <c r="AZT158" s="25"/>
      <c r="AZU158" s="25"/>
      <c r="AZV158" s="25"/>
      <c r="AZW158" s="25"/>
      <c r="AZX158" s="25"/>
      <c r="AZY158" s="25"/>
      <c r="AZZ158" s="25"/>
      <c r="BAA158" s="25"/>
      <c r="BAB158" s="25"/>
      <c r="BAC158" s="25"/>
      <c r="BAD158" s="25"/>
      <c r="BAE158" s="25"/>
      <c r="BAF158" s="25"/>
      <c r="BAG158" s="25"/>
      <c r="BAH158" s="25"/>
      <c r="BAI158" s="25"/>
      <c r="BAJ158" s="25"/>
      <c r="BAK158" s="25"/>
      <c r="BAL158" s="25"/>
      <c r="BAM158" s="25"/>
      <c r="BAN158" s="25"/>
      <c r="BAO158" s="25"/>
      <c r="BAP158" s="25"/>
      <c r="BAQ158" s="25"/>
      <c r="BAR158" s="25"/>
      <c r="BAS158" s="25"/>
      <c r="BAT158" s="25"/>
      <c r="BAU158" s="25"/>
      <c r="BAV158" s="25"/>
      <c r="BAW158" s="25"/>
      <c r="BAX158" s="25"/>
      <c r="BAY158" s="25"/>
      <c r="BAZ158" s="25"/>
      <c r="BBA158" s="25"/>
      <c r="BBB158" s="25"/>
      <c r="BBC158" s="25"/>
      <c r="BBD158" s="25"/>
      <c r="BBE158" s="25"/>
      <c r="BBF158" s="25"/>
      <c r="BBG158" s="25"/>
      <c r="BBH158" s="25"/>
      <c r="BBI158" s="25"/>
      <c r="BBJ158" s="25"/>
      <c r="BBK158" s="25"/>
      <c r="BBL158" s="25"/>
      <c r="BBM158" s="25"/>
      <c r="BBN158" s="25"/>
      <c r="BBO158" s="25"/>
      <c r="BBP158" s="25"/>
      <c r="BBQ158" s="25"/>
      <c r="BBR158" s="25"/>
      <c r="BBS158" s="25"/>
      <c r="BBT158" s="25"/>
      <c r="BBU158" s="25"/>
      <c r="BBV158" s="25"/>
      <c r="BBW158" s="25"/>
      <c r="BBX158" s="25"/>
      <c r="BBY158" s="25"/>
      <c r="BBZ158" s="25"/>
      <c r="BCA158" s="25"/>
      <c r="BCB158" s="25"/>
      <c r="BCC158" s="25"/>
      <c r="BCD158" s="25"/>
      <c r="BCE158" s="25"/>
      <c r="BCF158" s="25"/>
      <c r="BCG158" s="25"/>
      <c r="BCH158" s="25"/>
      <c r="BCI158" s="25"/>
      <c r="BCJ158" s="25"/>
      <c r="BCK158" s="25"/>
      <c r="BCL158" s="25"/>
      <c r="BCM158" s="25"/>
      <c r="BCN158" s="25"/>
      <c r="BCO158" s="25"/>
      <c r="BCP158" s="25"/>
      <c r="BCQ158" s="25"/>
      <c r="BCR158" s="25"/>
      <c r="BCS158" s="25"/>
      <c r="BCT158" s="25"/>
      <c r="BCU158" s="25"/>
      <c r="BCV158" s="25"/>
      <c r="BCW158" s="25"/>
      <c r="BCX158" s="25"/>
      <c r="BCY158" s="25"/>
      <c r="BCZ158" s="25"/>
      <c r="BDA158" s="25"/>
      <c r="BDB158" s="25"/>
      <c r="BDC158" s="25"/>
      <c r="BDD158" s="25"/>
      <c r="BDE158" s="25"/>
      <c r="BDF158" s="25"/>
      <c r="BDG158" s="25"/>
      <c r="BDH158" s="25"/>
      <c r="BDI158" s="25"/>
      <c r="BDJ158" s="25"/>
      <c r="BDK158" s="25"/>
      <c r="BDL158" s="25"/>
      <c r="BDM158" s="25"/>
      <c r="BDN158" s="25"/>
      <c r="BDO158" s="25"/>
      <c r="BDP158" s="25"/>
      <c r="BDQ158" s="25"/>
      <c r="BDR158" s="25"/>
      <c r="BDS158" s="25"/>
      <c r="BDT158" s="25"/>
      <c r="BDU158" s="25"/>
      <c r="BDV158" s="25"/>
      <c r="BDW158" s="25"/>
      <c r="BDX158" s="25"/>
      <c r="BDY158" s="25"/>
      <c r="BDZ158" s="25"/>
      <c r="BEA158" s="25"/>
      <c r="BEB158" s="25"/>
      <c r="BEC158" s="25"/>
      <c r="BED158" s="25"/>
      <c r="BEE158" s="25"/>
      <c r="BEF158" s="25"/>
      <c r="BEG158" s="25"/>
      <c r="BEH158" s="25"/>
      <c r="BEI158" s="25"/>
      <c r="BEJ158" s="25"/>
      <c r="BEK158" s="25"/>
      <c r="BEL158" s="25"/>
      <c r="BEM158" s="25"/>
      <c r="BEN158" s="25"/>
      <c r="BEO158" s="25"/>
      <c r="BEP158" s="25"/>
      <c r="BEQ158" s="25"/>
      <c r="BER158" s="25"/>
      <c r="BES158" s="25"/>
      <c r="BET158" s="25"/>
      <c r="BEU158" s="25"/>
      <c r="BEV158" s="25"/>
      <c r="BEW158" s="25"/>
      <c r="BEX158" s="25"/>
      <c r="BEY158" s="25"/>
      <c r="BEZ158" s="25"/>
      <c r="BFA158" s="25"/>
      <c r="BFB158" s="25"/>
      <c r="BFC158" s="25"/>
      <c r="BFD158" s="25"/>
      <c r="BFE158" s="25"/>
      <c r="BFF158" s="25"/>
      <c r="BFG158" s="25"/>
      <c r="BFH158" s="25"/>
      <c r="BFI158" s="25"/>
      <c r="BFJ158" s="25"/>
      <c r="BFK158" s="25"/>
      <c r="BFL158" s="25"/>
      <c r="BFM158" s="25"/>
      <c r="BFN158" s="25"/>
      <c r="BFO158" s="25"/>
      <c r="BFP158" s="25"/>
      <c r="BFQ158" s="25"/>
      <c r="BFR158" s="25"/>
      <c r="BFS158" s="25"/>
      <c r="BFT158" s="25"/>
      <c r="BFU158" s="25"/>
      <c r="BFV158" s="25"/>
      <c r="BFW158" s="25"/>
      <c r="BFX158" s="25"/>
      <c r="BFY158" s="25"/>
      <c r="BFZ158" s="25"/>
      <c r="BGA158" s="25"/>
      <c r="BGB158" s="25"/>
      <c r="BGC158" s="25"/>
      <c r="BGD158" s="25"/>
      <c r="BGE158" s="25"/>
      <c r="BGF158" s="25"/>
      <c r="BGG158" s="25"/>
      <c r="BGH158" s="25"/>
      <c r="BGI158" s="25"/>
      <c r="BGJ158" s="25"/>
      <c r="BGK158" s="25"/>
      <c r="BGL158" s="25"/>
      <c r="BGM158" s="25"/>
      <c r="BGN158" s="25"/>
      <c r="BGO158" s="25"/>
      <c r="BGP158" s="25"/>
      <c r="BGQ158" s="25"/>
      <c r="BGR158" s="25"/>
      <c r="BGS158" s="25"/>
      <c r="BGT158" s="25"/>
      <c r="BGU158" s="25"/>
      <c r="BGV158" s="25"/>
      <c r="BGW158" s="25"/>
      <c r="BGX158" s="25"/>
      <c r="BGY158" s="25"/>
      <c r="BGZ158" s="25"/>
      <c r="BHA158" s="25"/>
      <c r="BHB158" s="25"/>
      <c r="BHC158" s="25"/>
      <c r="BHD158" s="25"/>
      <c r="BHE158" s="25"/>
      <c r="BHF158" s="25"/>
      <c r="BHG158" s="25"/>
      <c r="BHH158" s="25"/>
      <c r="BHI158" s="25"/>
      <c r="BHJ158" s="25"/>
      <c r="BHK158" s="25"/>
      <c r="BHL158" s="25"/>
      <c r="BHM158" s="25"/>
      <c r="BHN158" s="25"/>
      <c r="BHO158" s="25"/>
      <c r="BHP158" s="25"/>
      <c r="BHQ158" s="25"/>
      <c r="BHR158" s="25"/>
      <c r="BHS158" s="25"/>
      <c r="BHT158" s="25"/>
      <c r="BHU158" s="25"/>
      <c r="BHV158" s="25"/>
      <c r="BHW158" s="25"/>
      <c r="BHX158" s="25"/>
      <c r="BHY158" s="25"/>
      <c r="BHZ158" s="25"/>
      <c r="BIA158" s="25"/>
      <c r="BIB158" s="25"/>
      <c r="BIC158" s="25"/>
      <c r="BID158" s="25"/>
      <c r="BIE158" s="25"/>
      <c r="BIF158" s="25"/>
      <c r="BIG158" s="25"/>
      <c r="BIH158" s="25"/>
      <c r="BII158" s="25"/>
      <c r="BIJ158" s="25"/>
      <c r="BIK158" s="25"/>
      <c r="BIL158" s="25"/>
      <c r="BIM158" s="25"/>
      <c r="BIN158" s="25"/>
      <c r="BIO158" s="25"/>
      <c r="BIP158" s="25"/>
      <c r="BIQ158" s="25"/>
      <c r="BIR158" s="25"/>
      <c r="BIS158" s="25"/>
      <c r="BIT158" s="25"/>
      <c r="BIU158" s="25"/>
      <c r="BIV158" s="25"/>
      <c r="BIW158" s="25"/>
      <c r="BIX158" s="25"/>
      <c r="BIY158" s="25"/>
      <c r="BIZ158" s="25"/>
      <c r="BJA158" s="25"/>
      <c r="BJB158" s="25"/>
      <c r="BJC158" s="25"/>
      <c r="BJD158" s="25"/>
      <c r="BJE158" s="25"/>
      <c r="BJF158" s="25"/>
      <c r="BJG158" s="25"/>
      <c r="BJH158" s="25"/>
      <c r="BJI158" s="25"/>
      <c r="BJJ158" s="25"/>
      <c r="BJK158" s="25"/>
      <c r="BJL158" s="25"/>
      <c r="BJM158" s="25"/>
      <c r="BJN158" s="25"/>
      <c r="BJO158" s="25"/>
      <c r="BJP158" s="25"/>
      <c r="BJQ158" s="25"/>
      <c r="BJR158" s="25"/>
      <c r="BJS158" s="25"/>
      <c r="BJT158" s="25"/>
      <c r="BJU158" s="25"/>
      <c r="BJV158" s="25"/>
      <c r="BJW158" s="25"/>
      <c r="BJX158" s="25"/>
      <c r="BJY158" s="25"/>
      <c r="BJZ158" s="25"/>
      <c r="BKA158" s="25"/>
      <c r="BKB158" s="25"/>
      <c r="BKC158" s="25"/>
      <c r="BKD158" s="25"/>
      <c r="BKE158" s="25"/>
      <c r="BKF158" s="25"/>
      <c r="BKG158" s="25"/>
      <c r="BKH158" s="25"/>
      <c r="BKI158" s="25"/>
      <c r="BKJ158" s="25"/>
      <c r="BKK158" s="25"/>
      <c r="BKL158" s="25"/>
      <c r="BKM158" s="25"/>
      <c r="BKN158" s="25"/>
      <c r="BKO158" s="25"/>
      <c r="BKP158" s="25"/>
      <c r="BKQ158" s="25"/>
      <c r="BKR158" s="25"/>
      <c r="BKS158" s="25"/>
      <c r="BKT158" s="25"/>
      <c r="BKU158" s="25"/>
      <c r="BKV158" s="25"/>
      <c r="BKW158" s="25"/>
      <c r="BKX158" s="25"/>
      <c r="BKY158" s="25"/>
      <c r="BKZ158" s="25"/>
      <c r="BLA158" s="25"/>
      <c r="BLB158" s="25"/>
      <c r="BLC158" s="25"/>
      <c r="BLD158" s="25"/>
      <c r="BLE158" s="25"/>
      <c r="BLF158" s="25"/>
      <c r="BLG158" s="25"/>
      <c r="BLH158" s="25"/>
      <c r="BLI158" s="25"/>
      <c r="BLJ158" s="25"/>
      <c r="BLK158" s="25"/>
      <c r="BLL158" s="25"/>
      <c r="BLM158" s="25"/>
      <c r="BLN158" s="25"/>
      <c r="BLO158" s="25"/>
      <c r="BLP158" s="25"/>
      <c r="BLQ158" s="25"/>
      <c r="BLR158" s="25"/>
      <c r="BLS158" s="25"/>
      <c r="BLT158" s="25"/>
      <c r="BLU158" s="25"/>
      <c r="BLV158" s="25"/>
      <c r="BLW158" s="25"/>
      <c r="BLX158" s="25"/>
      <c r="BLY158" s="25"/>
      <c r="BLZ158" s="25"/>
      <c r="BMA158" s="25"/>
      <c r="BMB158" s="25"/>
      <c r="BMC158" s="25"/>
      <c r="BMD158" s="25"/>
      <c r="BME158" s="25"/>
      <c r="BMF158" s="25"/>
      <c r="BMG158" s="25"/>
      <c r="BMH158" s="25"/>
      <c r="BMI158" s="25"/>
      <c r="BMJ158" s="25"/>
      <c r="BMK158" s="25"/>
      <c r="BML158" s="25"/>
      <c r="BMM158" s="25"/>
      <c r="BMN158" s="25"/>
      <c r="BMO158" s="25"/>
      <c r="BMP158" s="25"/>
      <c r="BMQ158" s="25"/>
      <c r="BMR158" s="25"/>
      <c r="BMS158" s="25"/>
      <c r="BMT158" s="25"/>
      <c r="BMU158" s="25"/>
      <c r="BMV158" s="25"/>
      <c r="BMW158" s="25"/>
      <c r="BMX158" s="25"/>
      <c r="BMY158" s="25"/>
      <c r="BMZ158" s="25"/>
      <c r="BNA158" s="25"/>
      <c r="BNB158" s="25"/>
      <c r="BNC158" s="25"/>
      <c r="BND158" s="25"/>
      <c r="BNE158" s="25"/>
      <c r="BNF158" s="25"/>
      <c r="BNG158" s="25"/>
      <c r="BNH158" s="25"/>
      <c r="BNI158" s="25"/>
      <c r="BNJ158" s="25"/>
      <c r="BNK158" s="25"/>
      <c r="BNL158" s="25"/>
      <c r="BNM158" s="25"/>
      <c r="BNN158" s="25"/>
      <c r="BNO158" s="25"/>
      <c r="BNP158" s="25"/>
      <c r="BNQ158" s="25"/>
      <c r="BNR158" s="25"/>
      <c r="BNS158" s="25"/>
      <c r="BNT158" s="25"/>
      <c r="BNU158" s="25"/>
      <c r="BNV158" s="25"/>
      <c r="BNW158" s="25"/>
      <c r="BNX158" s="25"/>
      <c r="BNY158" s="25"/>
      <c r="BNZ158" s="25"/>
      <c r="BOA158" s="25"/>
      <c r="BOB158" s="25"/>
      <c r="BOC158" s="25"/>
      <c r="BOD158" s="25"/>
      <c r="BOE158" s="25"/>
      <c r="BOF158" s="25"/>
      <c r="BOG158" s="25"/>
      <c r="BOH158" s="25"/>
      <c r="BOI158" s="25"/>
      <c r="BOJ158" s="25"/>
      <c r="BOK158" s="25"/>
      <c r="BOL158" s="25"/>
      <c r="BOM158" s="25"/>
      <c r="BON158" s="25"/>
      <c r="BOO158" s="25"/>
      <c r="BOP158" s="25"/>
      <c r="BOQ158" s="25"/>
      <c r="BOR158" s="25"/>
      <c r="BOS158" s="25"/>
      <c r="BOT158" s="25"/>
      <c r="BOU158" s="25"/>
      <c r="BOV158" s="25"/>
      <c r="BOW158" s="25"/>
      <c r="BOX158" s="25"/>
      <c r="BOY158" s="25"/>
      <c r="BOZ158" s="25"/>
      <c r="BPA158" s="25"/>
      <c r="BPB158" s="25"/>
      <c r="BPC158" s="25"/>
      <c r="BPD158" s="25"/>
      <c r="BPE158" s="25"/>
      <c r="BPF158" s="25"/>
      <c r="BPG158" s="25"/>
      <c r="BPH158" s="25"/>
      <c r="BPI158" s="25"/>
      <c r="BPJ158" s="25"/>
      <c r="BPK158" s="25"/>
      <c r="BPL158" s="25"/>
      <c r="BPM158" s="25"/>
      <c r="BPN158" s="25"/>
      <c r="BPO158" s="25"/>
      <c r="BPP158" s="25"/>
      <c r="BPQ158" s="25"/>
      <c r="BPR158" s="25"/>
      <c r="BPS158" s="25"/>
      <c r="BPT158" s="25"/>
      <c r="BPU158" s="25"/>
      <c r="BPV158" s="25"/>
      <c r="BPW158" s="25"/>
      <c r="BPX158" s="25"/>
      <c r="BPY158" s="25"/>
      <c r="BPZ158" s="25"/>
      <c r="BQA158" s="25"/>
      <c r="BQB158" s="25"/>
      <c r="BQC158" s="25"/>
      <c r="BQD158" s="25"/>
      <c r="BQE158" s="25"/>
      <c r="BQF158" s="25"/>
      <c r="BQG158" s="25"/>
      <c r="BQH158" s="25"/>
      <c r="BQI158" s="25"/>
      <c r="BQJ158" s="25"/>
      <c r="BQK158" s="25"/>
      <c r="BQL158" s="25"/>
      <c r="BQM158" s="25"/>
      <c r="BQN158" s="25"/>
      <c r="BQO158" s="25"/>
      <c r="BQP158" s="25"/>
      <c r="BQQ158" s="25"/>
      <c r="BQR158" s="25"/>
      <c r="BQS158" s="25"/>
      <c r="BQT158" s="25"/>
      <c r="BQU158" s="25"/>
      <c r="BQV158" s="25"/>
      <c r="BQW158" s="25"/>
      <c r="BQX158" s="25"/>
      <c r="BQY158" s="25"/>
      <c r="BQZ158" s="25"/>
      <c r="BRA158" s="25"/>
      <c r="BRB158" s="25"/>
      <c r="BRC158" s="25"/>
      <c r="BRD158" s="25"/>
      <c r="BRE158" s="25"/>
      <c r="BRF158" s="25"/>
      <c r="BRG158" s="25"/>
      <c r="BRH158" s="25"/>
      <c r="BRI158" s="25"/>
      <c r="BRJ158" s="25"/>
      <c r="BRK158" s="25"/>
      <c r="BRL158" s="25"/>
      <c r="BRM158" s="25"/>
      <c r="BRN158" s="25"/>
      <c r="BRO158" s="25"/>
      <c r="BRP158" s="25"/>
      <c r="BRQ158" s="25"/>
      <c r="BRR158" s="25"/>
      <c r="BRS158" s="25"/>
      <c r="BRT158" s="25"/>
      <c r="BRU158" s="25"/>
      <c r="BRV158" s="25"/>
      <c r="BRW158" s="25"/>
      <c r="BRX158" s="25"/>
      <c r="BRY158" s="25"/>
      <c r="BRZ158" s="25"/>
      <c r="BSA158" s="25"/>
      <c r="BSB158" s="25"/>
      <c r="BSC158" s="25"/>
      <c r="BSD158" s="25"/>
      <c r="BSE158" s="25"/>
      <c r="BSF158" s="25"/>
      <c r="BSG158" s="25"/>
      <c r="BSH158" s="25"/>
      <c r="BSI158" s="25"/>
      <c r="BSJ158" s="25"/>
      <c r="BSK158" s="25"/>
      <c r="BSL158" s="25"/>
      <c r="BSM158" s="25"/>
      <c r="BSN158" s="25"/>
      <c r="BSO158" s="25"/>
      <c r="BSP158" s="25"/>
      <c r="BSQ158" s="25"/>
      <c r="BSR158" s="25"/>
      <c r="BSS158" s="25"/>
      <c r="BST158" s="25"/>
      <c r="BSU158" s="25"/>
      <c r="BSV158" s="25"/>
      <c r="BSW158" s="25"/>
      <c r="BSX158" s="25"/>
      <c r="BSY158" s="25"/>
      <c r="BSZ158" s="25"/>
      <c r="BTA158" s="25"/>
      <c r="BTB158" s="25"/>
      <c r="BTC158" s="25"/>
      <c r="BTD158" s="25"/>
      <c r="BTE158" s="25"/>
      <c r="BTF158" s="25"/>
      <c r="BTG158" s="25"/>
      <c r="BTH158" s="25"/>
      <c r="BTI158" s="25"/>
      <c r="BTJ158" s="25"/>
      <c r="BTK158" s="25"/>
      <c r="BTL158" s="25"/>
      <c r="BTM158" s="25"/>
      <c r="BTN158" s="25"/>
      <c r="BTO158" s="25"/>
      <c r="BTP158" s="25"/>
      <c r="BTQ158" s="25"/>
      <c r="BTR158" s="25"/>
      <c r="BTS158" s="25"/>
      <c r="BTT158" s="25"/>
      <c r="BTU158" s="25"/>
      <c r="BTV158" s="25"/>
      <c r="BTW158" s="25"/>
      <c r="BTX158" s="25"/>
      <c r="BTY158" s="25"/>
      <c r="BTZ158" s="25"/>
      <c r="BUA158" s="25"/>
      <c r="BUB158" s="25"/>
      <c r="BUC158" s="25"/>
      <c r="BUD158" s="25"/>
      <c r="BUE158" s="25"/>
      <c r="BUF158" s="25"/>
      <c r="BUG158" s="25"/>
      <c r="BUH158" s="25"/>
      <c r="BUI158" s="25"/>
      <c r="BUJ158" s="25"/>
      <c r="BUK158" s="25"/>
      <c r="BUL158" s="25"/>
      <c r="BUM158" s="25"/>
      <c r="BUN158" s="25"/>
      <c r="BUO158" s="25"/>
      <c r="BUP158" s="25"/>
      <c r="BUQ158" s="25"/>
      <c r="BUR158" s="25"/>
      <c r="BUS158" s="25"/>
      <c r="BUT158" s="25"/>
      <c r="BUU158" s="25"/>
      <c r="BUV158" s="25"/>
      <c r="BUW158" s="25"/>
      <c r="BUX158" s="25"/>
      <c r="BUY158" s="25"/>
      <c r="BUZ158" s="25"/>
      <c r="BVA158" s="25"/>
      <c r="BVB158" s="25"/>
      <c r="BVC158" s="25"/>
      <c r="BVD158" s="25"/>
      <c r="BVE158" s="25"/>
      <c r="BVF158" s="25"/>
      <c r="BVG158" s="25"/>
      <c r="BVH158" s="25"/>
      <c r="BVI158" s="25"/>
      <c r="BVJ158" s="25"/>
      <c r="BVK158" s="25"/>
      <c r="BVL158" s="25"/>
      <c r="BVM158" s="25"/>
      <c r="BVN158" s="25"/>
      <c r="BVO158" s="25"/>
      <c r="BVP158" s="25"/>
      <c r="BVQ158" s="25"/>
      <c r="BVR158" s="25"/>
      <c r="BVS158" s="25"/>
      <c r="BVT158" s="25"/>
      <c r="BVU158" s="25"/>
      <c r="BVV158" s="25"/>
      <c r="BVW158" s="25"/>
      <c r="BVX158" s="25"/>
      <c r="BVY158" s="25"/>
      <c r="BVZ158" s="25"/>
      <c r="BWA158" s="25"/>
      <c r="BWB158" s="25"/>
      <c r="BWC158" s="25"/>
      <c r="BWD158" s="25"/>
      <c r="BWE158" s="25"/>
      <c r="BWF158" s="25"/>
      <c r="BWG158" s="25"/>
      <c r="BWH158" s="25"/>
      <c r="BWI158" s="25"/>
      <c r="BWJ158" s="25"/>
      <c r="BWK158" s="25"/>
      <c r="BWL158" s="25"/>
      <c r="BWM158" s="25"/>
      <c r="BWN158" s="25"/>
      <c r="BWO158" s="25"/>
      <c r="BWP158" s="25"/>
      <c r="BWQ158" s="25"/>
      <c r="BWR158" s="25"/>
      <c r="BWS158" s="25"/>
      <c r="BWT158" s="25"/>
      <c r="BWU158" s="25"/>
      <c r="BWV158" s="25"/>
      <c r="BWW158" s="25"/>
      <c r="BWX158" s="25"/>
      <c r="BWY158" s="25"/>
      <c r="BWZ158" s="25"/>
      <c r="BXA158" s="25"/>
      <c r="BXB158" s="25"/>
      <c r="BXC158" s="25"/>
      <c r="BXD158" s="25"/>
      <c r="BXE158" s="25"/>
      <c r="BXF158" s="25"/>
      <c r="BXG158" s="25"/>
      <c r="BXH158" s="25"/>
      <c r="BXI158" s="25"/>
      <c r="BXJ158" s="25"/>
      <c r="BXK158" s="25"/>
      <c r="BXL158" s="25"/>
      <c r="BXM158" s="25"/>
      <c r="BXN158" s="25"/>
      <c r="BXO158" s="25"/>
      <c r="BXP158" s="25"/>
      <c r="BXQ158" s="25"/>
      <c r="BXR158" s="25"/>
      <c r="BXS158" s="25"/>
      <c r="BXT158" s="25"/>
      <c r="BXU158" s="25"/>
      <c r="BXV158" s="25"/>
      <c r="BXW158" s="25"/>
      <c r="BXX158" s="25"/>
      <c r="BXY158" s="25"/>
      <c r="BXZ158" s="25"/>
      <c r="BYA158" s="25"/>
      <c r="BYB158" s="25"/>
      <c r="BYC158" s="25"/>
      <c r="BYD158" s="25"/>
      <c r="BYE158" s="25"/>
      <c r="BYF158" s="25"/>
      <c r="BYG158" s="25"/>
      <c r="BYH158" s="25"/>
      <c r="BYI158" s="25"/>
      <c r="BYJ158" s="25"/>
      <c r="BYK158" s="25"/>
      <c r="BYL158" s="25"/>
      <c r="BYM158" s="25"/>
      <c r="BYN158" s="25"/>
      <c r="BYO158" s="25"/>
      <c r="BYP158" s="25"/>
      <c r="BYQ158" s="25"/>
      <c r="BYR158" s="25"/>
      <c r="BYS158" s="25"/>
      <c r="BYT158" s="25"/>
      <c r="BYU158" s="25"/>
      <c r="BYV158" s="25"/>
      <c r="BYW158" s="25"/>
      <c r="BYX158" s="25"/>
      <c r="BYY158" s="25"/>
      <c r="BYZ158" s="25"/>
      <c r="BZA158" s="25"/>
      <c r="BZB158" s="25"/>
      <c r="BZC158" s="25"/>
      <c r="BZD158" s="25"/>
      <c r="BZE158" s="25"/>
      <c r="BZF158" s="25"/>
      <c r="BZG158" s="25"/>
      <c r="BZH158" s="25"/>
      <c r="BZI158" s="25"/>
      <c r="BZJ158" s="25"/>
      <c r="BZK158" s="25"/>
      <c r="BZL158" s="25"/>
      <c r="BZM158" s="25"/>
      <c r="BZN158" s="25"/>
      <c r="BZO158" s="25"/>
      <c r="BZP158" s="25"/>
      <c r="BZQ158" s="25"/>
      <c r="BZR158" s="25"/>
      <c r="BZS158" s="25"/>
      <c r="BZT158" s="25"/>
      <c r="BZU158" s="25"/>
      <c r="BZV158" s="25"/>
      <c r="BZW158" s="25"/>
      <c r="BZX158" s="25"/>
      <c r="BZY158" s="25"/>
      <c r="BZZ158" s="25"/>
      <c r="CAA158" s="25"/>
      <c r="CAB158" s="25"/>
      <c r="CAC158" s="25"/>
      <c r="CAD158" s="25"/>
      <c r="CAE158" s="25"/>
      <c r="CAF158" s="25"/>
      <c r="CAG158" s="25"/>
      <c r="CAH158" s="25"/>
      <c r="CAI158" s="25"/>
      <c r="CAJ158" s="25"/>
      <c r="CAK158" s="25"/>
      <c r="CAL158" s="25"/>
      <c r="CAM158" s="25"/>
      <c r="CAN158" s="25"/>
      <c r="CAO158" s="25"/>
      <c r="CAP158" s="25"/>
      <c r="CAQ158" s="25"/>
      <c r="CAR158" s="25"/>
      <c r="CAS158" s="25"/>
      <c r="CAT158" s="25"/>
      <c r="CAU158" s="25"/>
      <c r="CAV158" s="25"/>
      <c r="CAW158" s="25"/>
      <c r="CAX158" s="25"/>
      <c r="CAY158" s="25"/>
      <c r="CAZ158" s="25"/>
      <c r="CBA158" s="25"/>
      <c r="CBB158" s="25"/>
      <c r="CBC158" s="25"/>
      <c r="CBD158" s="25"/>
      <c r="CBE158" s="25"/>
      <c r="CBF158" s="25"/>
      <c r="CBG158" s="25"/>
      <c r="CBH158" s="25"/>
      <c r="CBI158" s="25"/>
      <c r="CBJ158" s="25"/>
      <c r="CBK158" s="25"/>
      <c r="CBL158" s="25"/>
      <c r="CBM158" s="25"/>
      <c r="CBN158" s="25"/>
      <c r="CBO158" s="25"/>
      <c r="CBP158" s="25"/>
      <c r="CBQ158" s="25"/>
      <c r="CBR158" s="25"/>
      <c r="CBS158" s="25"/>
      <c r="CBT158" s="25"/>
      <c r="CBU158" s="25"/>
      <c r="CBV158" s="25"/>
      <c r="CBW158" s="25"/>
      <c r="CBX158" s="25"/>
      <c r="CBY158" s="25"/>
      <c r="CBZ158" s="25"/>
      <c r="CCA158" s="25"/>
      <c r="CCB158" s="25"/>
      <c r="CCC158" s="25"/>
      <c r="CCD158" s="25"/>
      <c r="CCE158" s="25"/>
      <c r="CCF158" s="25"/>
      <c r="CCG158" s="25"/>
      <c r="CCH158" s="25"/>
      <c r="CCI158" s="25"/>
      <c r="CCJ158" s="25"/>
      <c r="CCK158" s="25"/>
      <c r="CCL158" s="25"/>
      <c r="CCM158" s="25"/>
      <c r="CCN158" s="25"/>
      <c r="CCO158" s="25"/>
      <c r="CCP158" s="25"/>
      <c r="CCQ158" s="25"/>
      <c r="CCR158" s="25"/>
      <c r="CCS158" s="25"/>
      <c r="CCT158" s="25"/>
      <c r="CCU158" s="25"/>
      <c r="CCV158" s="25"/>
      <c r="CCW158" s="25"/>
      <c r="CCX158" s="25"/>
      <c r="CCY158" s="25"/>
      <c r="CCZ158" s="25"/>
      <c r="CDA158" s="25"/>
      <c r="CDB158" s="25"/>
      <c r="CDC158" s="25"/>
      <c r="CDD158" s="25"/>
      <c r="CDE158" s="25"/>
      <c r="CDF158" s="25"/>
      <c r="CDG158" s="25"/>
      <c r="CDH158" s="25"/>
      <c r="CDI158" s="25"/>
      <c r="CDJ158" s="25"/>
      <c r="CDK158" s="25"/>
      <c r="CDL158" s="25"/>
      <c r="CDM158" s="25"/>
      <c r="CDN158" s="25"/>
      <c r="CDO158" s="25"/>
      <c r="CDP158" s="25"/>
      <c r="CDQ158" s="25"/>
      <c r="CDR158" s="25"/>
      <c r="CDS158" s="25"/>
      <c r="CDT158" s="25"/>
      <c r="CDU158" s="25"/>
      <c r="CDV158" s="25"/>
      <c r="CDW158" s="25"/>
      <c r="CDX158" s="25"/>
      <c r="CDY158" s="25"/>
      <c r="CDZ158" s="25"/>
      <c r="CEA158" s="25"/>
      <c r="CEB158" s="25"/>
      <c r="CEC158" s="25"/>
      <c r="CED158" s="25"/>
      <c r="CEE158" s="25"/>
      <c r="CEF158" s="25"/>
      <c r="CEG158" s="25"/>
      <c r="CEH158" s="25"/>
      <c r="CEI158" s="25"/>
      <c r="CEJ158" s="25"/>
      <c r="CEK158" s="25"/>
      <c r="CEL158" s="25"/>
      <c r="CEM158" s="25"/>
      <c r="CEN158" s="25"/>
      <c r="CEO158" s="25"/>
      <c r="CEP158" s="25"/>
      <c r="CEQ158" s="25"/>
      <c r="CER158" s="25"/>
      <c r="CES158" s="25"/>
      <c r="CET158" s="25"/>
      <c r="CEU158" s="25"/>
      <c r="CEV158" s="25"/>
      <c r="CEW158" s="25"/>
      <c r="CEX158" s="25"/>
      <c r="CEY158" s="25"/>
      <c r="CEZ158" s="25"/>
      <c r="CFA158" s="25"/>
      <c r="CFB158" s="25"/>
      <c r="CFC158" s="25"/>
      <c r="CFD158" s="25"/>
      <c r="CFE158" s="25"/>
      <c r="CFF158" s="25"/>
      <c r="CFG158" s="25"/>
      <c r="CFH158" s="25"/>
      <c r="CFI158" s="25"/>
      <c r="CFJ158" s="25"/>
      <c r="CFK158" s="25"/>
      <c r="CFL158" s="25"/>
      <c r="CFM158" s="25"/>
      <c r="CFN158" s="25"/>
      <c r="CFO158" s="25"/>
      <c r="CFP158" s="25"/>
      <c r="CFQ158" s="25"/>
      <c r="CFR158" s="25"/>
      <c r="CFS158" s="25"/>
      <c r="CFT158" s="25"/>
      <c r="CFU158" s="25"/>
      <c r="CFV158" s="25"/>
      <c r="CFW158" s="25"/>
      <c r="CFX158" s="25"/>
      <c r="CFY158" s="25"/>
      <c r="CFZ158" s="25"/>
      <c r="CGA158" s="25"/>
      <c r="CGB158" s="25"/>
      <c r="CGC158" s="25"/>
      <c r="CGD158" s="25"/>
      <c r="CGE158" s="25"/>
      <c r="CGF158" s="25"/>
      <c r="CGG158" s="25"/>
      <c r="CGH158" s="25"/>
      <c r="CGI158" s="25"/>
      <c r="CGJ158" s="25"/>
      <c r="CGK158" s="25"/>
      <c r="CGL158" s="25"/>
      <c r="CGM158" s="25"/>
      <c r="CGN158" s="25"/>
      <c r="CGO158" s="25"/>
      <c r="CGP158" s="25"/>
      <c r="CGQ158" s="25"/>
      <c r="CGR158" s="25"/>
      <c r="CGS158" s="25"/>
      <c r="CGT158" s="25"/>
      <c r="CGU158" s="25"/>
      <c r="CGV158" s="25"/>
      <c r="CGW158" s="25"/>
      <c r="CGX158" s="25"/>
      <c r="CGY158" s="25"/>
      <c r="CGZ158" s="25"/>
      <c r="CHA158" s="25"/>
      <c r="CHB158" s="25"/>
      <c r="CHC158" s="25"/>
      <c r="CHD158" s="25"/>
      <c r="CHE158" s="25"/>
      <c r="CHF158" s="25"/>
      <c r="CHG158" s="25"/>
      <c r="CHH158" s="25"/>
      <c r="CHI158" s="25"/>
      <c r="CHJ158" s="25"/>
      <c r="CHK158" s="25"/>
      <c r="CHL158" s="25"/>
      <c r="CHM158" s="25"/>
      <c r="CHN158" s="25"/>
      <c r="CHO158" s="25"/>
      <c r="CHP158" s="25"/>
      <c r="CHQ158" s="25"/>
      <c r="CHR158" s="25"/>
      <c r="CHS158" s="25"/>
      <c r="CHT158" s="25"/>
      <c r="CHU158" s="25"/>
      <c r="CHV158" s="25"/>
      <c r="CHW158" s="25"/>
      <c r="CHX158" s="25"/>
      <c r="CHY158" s="25"/>
      <c r="CHZ158" s="25"/>
      <c r="CIA158" s="25"/>
      <c r="CIB158" s="25"/>
      <c r="CIC158" s="25"/>
      <c r="CID158" s="25"/>
      <c r="CIE158" s="25"/>
      <c r="CIF158" s="25"/>
      <c r="CIG158" s="25"/>
      <c r="CIH158" s="25"/>
      <c r="CII158" s="25"/>
      <c r="CIJ158" s="25"/>
      <c r="CIK158" s="25"/>
      <c r="CIL158" s="25"/>
      <c r="CIM158" s="25"/>
      <c r="CIN158" s="25"/>
      <c r="CIO158" s="25"/>
      <c r="CIP158" s="25"/>
      <c r="CIQ158" s="25"/>
      <c r="CIR158" s="25"/>
      <c r="CIS158" s="25"/>
      <c r="CIT158" s="25"/>
      <c r="CIU158" s="25"/>
      <c r="CIV158" s="25"/>
      <c r="CIW158" s="25"/>
      <c r="CIX158" s="25"/>
      <c r="CIY158" s="25"/>
      <c r="CIZ158" s="25"/>
      <c r="CJA158" s="25"/>
      <c r="CJB158" s="25"/>
      <c r="CJC158" s="25"/>
      <c r="CJD158" s="25"/>
      <c r="CJE158" s="25"/>
      <c r="CJF158" s="25"/>
      <c r="CJG158" s="25"/>
      <c r="CJH158" s="25"/>
      <c r="CJI158" s="25"/>
      <c r="CJJ158" s="25"/>
      <c r="CJK158" s="25"/>
      <c r="CJL158" s="25"/>
      <c r="CJM158" s="25"/>
      <c r="CJN158" s="25"/>
      <c r="CJO158" s="25"/>
      <c r="CJP158" s="25"/>
      <c r="CJQ158" s="25"/>
      <c r="CJR158" s="25"/>
      <c r="CJS158" s="25"/>
      <c r="CJT158" s="25"/>
      <c r="CJU158" s="25"/>
      <c r="CJV158" s="25"/>
      <c r="CJW158" s="25"/>
      <c r="CJX158" s="25"/>
      <c r="CJY158" s="25"/>
      <c r="CJZ158" s="25"/>
      <c r="CKA158" s="25"/>
      <c r="CKB158" s="25"/>
      <c r="CKC158" s="25"/>
      <c r="CKD158" s="25"/>
      <c r="CKE158" s="25"/>
      <c r="CKF158" s="25"/>
      <c r="CKG158" s="25"/>
      <c r="CKH158" s="25"/>
      <c r="CKI158" s="25"/>
      <c r="CKJ158" s="25"/>
      <c r="CKK158" s="25"/>
      <c r="CKL158" s="25"/>
      <c r="CKM158" s="25"/>
      <c r="CKN158" s="25"/>
      <c r="CKO158" s="25"/>
      <c r="CKP158" s="25"/>
      <c r="CKQ158" s="25"/>
      <c r="CKR158" s="25"/>
      <c r="CKS158" s="25"/>
      <c r="CKT158" s="25"/>
      <c r="CKU158" s="25"/>
      <c r="CKV158" s="25"/>
      <c r="CKW158" s="25"/>
      <c r="CKX158" s="25"/>
      <c r="CKY158" s="25"/>
      <c r="CKZ158" s="25"/>
      <c r="CLA158" s="25"/>
      <c r="CLB158" s="25"/>
      <c r="CLC158" s="25"/>
      <c r="CLD158" s="25"/>
      <c r="CLE158" s="25"/>
      <c r="CLF158" s="25"/>
      <c r="CLG158" s="25"/>
      <c r="CLH158" s="25"/>
      <c r="CLI158" s="25"/>
      <c r="CLJ158" s="25"/>
      <c r="CLK158" s="25"/>
      <c r="CLL158" s="25"/>
      <c r="CLM158" s="25"/>
      <c r="CLN158" s="25"/>
      <c r="CLO158" s="25"/>
      <c r="CLP158" s="25"/>
      <c r="CLQ158" s="25"/>
      <c r="CLR158" s="25"/>
      <c r="CLS158" s="25"/>
      <c r="CLT158" s="25"/>
      <c r="CLU158" s="25"/>
      <c r="CLV158" s="25"/>
      <c r="CLW158" s="25"/>
      <c r="CLX158" s="25"/>
      <c r="CLY158" s="25"/>
      <c r="CLZ158" s="25"/>
      <c r="CMA158" s="25"/>
      <c r="CMB158" s="25"/>
      <c r="CMC158" s="25"/>
      <c r="CMD158" s="25"/>
      <c r="CME158" s="25"/>
      <c r="CMF158" s="25"/>
      <c r="CMG158" s="25"/>
      <c r="CMH158" s="25"/>
      <c r="CMI158" s="25"/>
      <c r="CMJ158" s="25"/>
      <c r="CMK158" s="25"/>
      <c r="CML158" s="25"/>
      <c r="CMM158" s="25"/>
      <c r="CMN158" s="25"/>
      <c r="CMO158" s="25"/>
      <c r="CMP158" s="25"/>
      <c r="CMQ158" s="25"/>
      <c r="CMR158" s="25"/>
      <c r="CMS158" s="25"/>
      <c r="CMT158" s="25"/>
      <c r="CMU158" s="25"/>
      <c r="CMV158" s="25"/>
      <c r="CMW158" s="25"/>
      <c r="CMX158" s="25"/>
      <c r="CMY158" s="25"/>
      <c r="CMZ158" s="25"/>
      <c r="CNA158" s="25"/>
      <c r="CNB158" s="25"/>
      <c r="CNC158" s="25"/>
      <c r="CND158" s="25"/>
      <c r="CNE158" s="25"/>
      <c r="CNF158" s="25"/>
      <c r="CNG158" s="25"/>
      <c r="CNH158" s="25"/>
      <c r="CNI158" s="25"/>
      <c r="CNJ158" s="25"/>
      <c r="CNK158" s="25"/>
      <c r="CNL158" s="25"/>
      <c r="CNM158" s="25"/>
      <c r="CNN158" s="25"/>
      <c r="CNO158" s="25"/>
      <c r="CNP158" s="25"/>
      <c r="CNQ158" s="25"/>
      <c r="CNR158" s="25"/>
      <c r="CNS158" s="25"/>
      <c r="CNT158" s="25"/>
      <c r="CNU158" s="25"/>
      <c r="CNV158" s="25"/>
      <c r="CNW158" s="25"/>
      <c r="CNX158" s="25"/>
      <c r="CNY158" s="25"/>
      <c r="CNZ158" s="25"/>
      <c r="COA158" s="25"/>
      <c r="COB158" s="25"/>
      <c r="COC158" s="25"/>
      <c r="COD158" s="25"/>
      <c r="COE158" s="25"/>
      <c r="COF158" s="25"/>
      <c r="COG158" s="25"/>
      <c r="COH158" s="25"/>
      <c r="COI158" s="25"/>
      <c r="COJ158" s="25"/>
      <c r="COK158" s="25"/>
      <c r="COL158" s="25"/>
      <c r="COM158" s="25"/>
      <c r="CON158" s="25"/>
      <c r="COO158" s="25"/>
      <c r="COP158" s="25"/>
      <c r="COQ158" s="25"/>
      <c r="COR158" s="25"/>
      <c r="COS158" s="25"/>
      <c r="COT158" s="25"/>
      <c r="COU158" s="25"/>
      <c r="COV158" s="25"/>
      <c r="COW158" s="25"/>
      <c r="COX158" s="25"/>
      <c r="COY158" s="25"/>
      <c r="COZ158" s="25"/>
      <c r="CPA158" s="25"/>
      <c r="CPB158" s="25"/>
      <c r="CPC158" s="25"/>
      <c r="CPD158" s="25"/>
      <c r="CPE158" s="25"/>
      <c r="CPF158" s="25"/>
      <c r="CPG158" s="25"/>
      <c r="CPH158" s="25"/>
      <c r="CPI158" s="25"/>
      <c r="CPJ158" s="25"/>
      <c r="CPK158" s="25"/>
      <c r="CPL158" s="25"/>
      <c r="CPM158" s="25"/>
      <c r="CPN158" s="25"/>
      <c r="CPO158" s="25"/>
      <c r="CPP158" s="25"/>
      <c r="CPQ158" s="25"/>
      <c r="CPR158" s="25"/>
      <c r="CPS158" s="25"/>
      <c r="CPT158" s="25"/>
      <c r="CPU158" s="25"/>
      <c r="CPV158" s="25"/>
      <c r="CPW158" s="25"/>
      <c r="CPX158" s="25"/>
      <c r="CPY158" s="25"/>
      <c r="CPZ158" s="25"/>
      <c r="CQA158" s="25"/>
      <c r="CQB158" s="25"/>
      <c r="CQC158" s="25"/>
      <c r="CQD158" s="25"/>
      <c r="CQE158" s="25"/>
      <c r="CQF158" s="25"/>
      <c r="CQG158" s="25"/>
      <c r="CQH158" s="25"/>
      <c r="CQI158" s="25"/>
      <c r="CQJ158" s="25"/>
      <c r="CQK158" s="25"/>
      <c r="CQL158" s="25"/>
      <c r="CQM158" s="25"/>
      <c r="CQN158" s="25"/>
      <c r="CQO158" s="25"/>
      <c r="CQP158" s="25"/>
      <c r="CQQ158" s="25"/>
      <c r="CQR158" s="25"/>
      <c r="CQS158" s="25"/>
      <c r="CQT158" s="25"/>
      <c r="CQU158" s="25"/>
      <c r="CQV158" s="25"/>
      <c r="CQW158" s="25"/>
      <c r="CQX158" s="25"/>
      <c r="CQY158" s="25"/>
      <c r="CQZ158" s="25"/>
      <c r="CRA158" s="25"/>
      <c r="CRB158" s="25"/>
      <c r="CRC158" s="25"/>
      <c r="CRD158" s="25"/>
      <c r="CRE158" s="25"/>
      <c r="CRF158" s="25"/>
      <c r="CRG158" s="25"/>
      <c r="CRH158" s="25"/>
      <c r="CRI158" s="25"/>
      <c r="CRJ158" s="25"/>
      <c r="CRK158" s="25"/>
      <c r="CRL158" s="25"/>
      <c r="CRM158" s="25"/>
      <c r="CRN158" s="25"/>
      <c r="CRO158" s="25"/>
      <c r="CRP158" s="25"/>
      <c r="CRQ158" s="25"/>
      <c r="CRR158" s="25"/>
      <c r="CRS158" s="25"/>
      <c r="CRT158" s="25"/>
      <c r="CRU158" s="25"/>
      <c r="CRV158" s="25"/>
      <c r="CRW158" s="25"/>
      <c r="CRX158" s="25"/>
      <c r="CRY158" s="25"/>
      <c r="CRZ158" s="25"/>
      <c r="CSA158" s="25"/>
      <c r="CSB158" s="25"/>
      <c r="CSC158" s="25"/>
      <c r="CSD158" s="25"/>
      <c r="CSE158" s="25"/>
      <c r="CSF158" s="25"/>
      <c r="CSG158" s="25"/>
      <c r="CSH158" s="25"/>
      <c r="CSI158" s="25"/>
      <c r="CSJ158" s="25"/>
      <c r="CSK158" s="25"/>
      <c r="CSL158" s="25"/>
      <c r="CSM158" s="25"/>
      <c r="CSN158" s="25"/>
      <c r="CSO158" s="25"/>
      <c r="CSP158" s="25"/>
      <c r="CSQ158" s="25"/>
      <c r="CSR158" s="25"/>
      <c r="CSS158" s="25"/>
      <c r="CST158" s="25"/>
      <c r="CSU158" s="25"/>
      <c r="CSV158" s="25"/>
      <c r="CSW158" s="25"/>
      <c r="CSX158" s="25"/>
      <c r="CSY158" s="25"/>
      <c r="CSZ158" s="25"/>
      <c r="CTA158" s="25"/>
      <c r="CTB158" s="25"/>
      <c r="CTC158" s="25"/>
      <c r="CTD158" s="25"/>
      <c r="CTE158" s="25"/>
      <c r="CTF158" s="25"/>
      <c r="CTG158" s="25"/>
      <c r="CTH158" s="25"/>
      <c r="CTI158" s="25"/>
      <c r="CTJ158" s="25"/>
      <c r="CTK158" s="25"/>
      <c r="CTL158" s="25"/>
      <c r="CTM158" s="25"/>
      <c r="CTN158" s="25"/>
      <c r="CTO158" s="25"/>
      <c r="CTP158" s="25"/>
      <c r="CTQ158" s="25"/>
      <c r="CTR158" s="25"/>
      <c r="CTS158" s="25"/>
      <c r="CTT158" s="25"/>
      <c r="CTU158" s="25"/>
      <c r="CTV158" s="25"/>
      <c r="CTW158" s="25"/>
      <c r="CTX158" s="25"/>
      <c r="CTY158" s="25"/>
      <c r="CTZ158" s="25"/>
      <c r="CUA158" s="25"/>
      <c r="CUB158" s="25"/>
      <c r="CUC158" s="25"/>
      <c r="CUD158" s="25"/>
      <c r="CUE158" s="25"/>
      <c r="CUF158" s="25"/>
      <c r="CUG158" s="25"/>
      <c r="CUH158" s="25"/>
      <c r="CUI158" s="25"/>
      <c r="CUJ158" s="25"/>
      <c r="CUK158" s="25"/>
      <c r="CUL158" s="25"/>
      <c r="CUM158" s="25"/>
      <c r="CUN158" s="25"/>
      <c r="CUO158" s="25"/>
      <c r="CUP158" s="25"/>
      <c r="CUQ158" s="25"/>
      <c r="CUR158" s="25"/>
      <c r="CUS158" s="25"/>
      <c r="CUT158" s="25"/>
      <c r="CUU158" s="25"/>
      <c r="CUV158" s="25"/>
      <c r="CUW158" s="25"/>
      <c r="CUX158" s="25"/>
      <c r="CUY158" s="25"/>
      <c r="CUZ158" s="25"/>
      <c r="CVA158" s="25"/>
      <c r="CVB158" s="25"/>
      <c r="CVC158" s="25"/>
      <c r="CVD158" s="25"/>
      <c r="CVE158" s="25"/>
      <c r="CVF158" s="25"/>
      <c r="CVG158" s="25"/>
      <c r="CVH158" s="25"/>
      <c r="CVI158" s="25"/>
      <c r="CVJ158" s="25"/>
      <c r="CVK158" s="25"/>
      <c r="CVL158" s="25"/>
      <c r="CVM158" s="25"/>
      <c r="CVN158" s="25"/>
      <c r="CVO158" s="25"/>
      <c r="CVP158" s="25"/>
      <c r="CVQ158" s="25"/>
      <c r="CVR158" s="25"/>
      <c r="CVS158" s="25"/>
      <c r="CVT158" s="25"/>
      <c r="CVU158" s="25"/>
      <c r="CVV158" s="25"/>
      <c r="CVW158" s="25"/>
      <c r="CVX158" s="25"/>
      <c r="CVY158" s="25"/>
      <c r="CVZ158" s="25"/>
      <c r="CWA158" s="25"/>
      <c r="CWB158" s="25"/>
      <c r="CWC158" s="25"/>
      <c r="CWD158" s="25"/>
      <c r="CWE158" s="25"/>
      <c r="CWF158" s="25"/>
      <c r="CWG158" s="25"/>
      <c r="CWH158" s="25"/>
      <c r="CWI158" s="25"/>
      <c r="CWJ158" s="25"/>
      <c r="CWK158" s="25"/>
      <c r="CWL158" s="25"/>
      <c r="CWM158" s="25"/>
      <c r="CWN158" s="25"/>
      <c r="CWO158" s="25"/>
      <c r="CWP158" s="25"/>
      <c r="CWQ158" s="25"/>
      <c r="CWR158" s="25"/>
      <c r="CWS158" s="25"/>
      <c r="CWT158" s="25"/>
      <c r="CWU158" s="25"/>
      <c r="CWV158" s="25"/>
      <c r="CWW158" s="25"/>
      <c r="CWX158" s="25"/>
      <c r="CWY158" s="25"/>
      <c r="CWZ158" s="25"/>
      <c r="CXA158" s="25"/>
      <c r="CXB158" s="25"/>
      <c r="CXC158" s="25"/>
      <c r="CXD158" s="25"/>
      <c r="CXE158" s="25"/>
      <c r="CXF158" s="25"/>
      <c r="CXG158" s="25"/>
      <c r="CXH158" s="25"/>
      <c r="CXI158" s="25"/>
      <c r="CXJ158" s="25"/>
      <c r="CXK158" s="25"/>
      <c r="CXL158" s="25"/>
      <c r="CXM158" s="25"/>
      <c r="CXN158" s="25"/>
      <c r="CXO158" s="25"/>
      <c r="CXP158" s="25"/>
      <c r="CXQ158" s="25"/>
      <c r="CXR158" s="25"/>
      <c r="CXS158" s="25"/>
      <c r="CXT158" s="25"/>
      <c r="CXU158" s="25"/>
      <c r="CXV158" s="25"/>
      <c r="CXW158" s="25"/>
      <c r="CXX158" s="25"/>
      <c r="CXY158" s="25"/>
      <c r="CXZ158" s="25"/>
      <c r="CYA158" s="25"/>
      <c r="CYB158" s="25"/>
      <c r="CYC158" s="25"/>
      <c r="CYD158" s="25"/>
      <c r="CYE158" s="25"/>
      <c r="CYF158" s="25"/>
      <c r="CYG158" s="25"/>
      <c r="CYH158" s="25"/>
      <c r="CYI158" s="25"/>
      <c r="CYJ158" s="25"/>
      <c r="CYK158" s="25"/>
      <c r="CYL158" s="25"/>
      <c r="CYM158" s="25"/>
      <c r="CYN158" s="25"/>
      <c r="CYO158" s="25"/>
      <c r="CYP158" s="25"/>
      <c r="CYQ158" s="25"/>
      <c r="CYR158" s="25"/>
      <c r="CYS158" s="25"/>
      <c r="CYT158" s="25"/>
      <c r="CYU158" s="25"/>
      <c r="CYV158" s="25"/>
      <c r="CYW158" s="25"/>
      <c r="CYX158" s="25"/>
      <c r="CYY158" s="25"/>
      <c r="CYZ158" s="25"/>
      <c r="CZA158" s="25"/>
      <c r="CZB158" s="25"/>
      <c r="CZC158" s="25"/>
      <c r="CZD158" s="25"/>
      <c r="CZE158" s="25"/>
      <c r="CZF158" s="25"/>
      <c r="CZG158" s="25"/>
      <c r="CZH158" s="25"/>
      <c r="CZI158" s="25"/>
      <c r="CZJ158" s="25"/>
      <c r="CZK158" s="25"/>
      <c r="CZL158" s="25"/>
      <c r="CZM158" s="25"/>
      <c r="CZN158" s="25"/>
      <c r="CZO158" s="25"/>
      <c r="CZP158" s="25"/>
      <c r="CZQ158" s="25"/>
      <c r="CZR158" s="25"/>
      <c r="CZS158" s="25"/>
      <c r="CZT158" s="25"/>
      <c r="CZU158" s="25"/>
      <c r="CZV158" s="25"/>
      <c r="CZW158" s="25"/>
      <c r="CZX158" s="25"/>
      <c r="CZY158" s="25"/>
      <c r="CZZ158" s="25"/>
      <c r="DAA158" s="25"/>
      <c r="DAB158" s="25"/>
      <c r="DAC158" s="25"/>
      <c r="DAD158" s="25"/>
      <c r="DAE158" s="25"/>
      <c r="DAF158" s="25"/>
      <c r="DAG158" s="25"/>
      <c r="DAH158" s="25"/>
      <c r="DAI158" s="25"/>
      <c r="DAJ158" s="25"/>
      <c r="DAK158" s="25"/>
      <c r="DAL158" s="25"/>
      <c r="DAM158" s="25"/>
      <c r="DAN158" s="25"/>
      <c r="DAO158" s="25"/>
      <c r="DAP158" s="25"/>
      <c r="DAQ158" s="25"/>
      <c r="DAR158" s="25"/>
      <c r="DAS158" s="25"/>
      <c r="DAT158" s="25"/>
      <c r="DAU158" s="25"/>
      <c r="DAV158" s="25"/>
      <c r="DAW158" s="25"/>
      <c r="DAX158" s="25"/>
      <c r="DAY158" s="25"/>
      <c r="DAZ158" s="25"/>
      <c r="DBA158" s="25"/>
      <c r="DBB158" s="25"/>
      <c r="DBC158" s="25"/>
      <c r="DBD158" s="25"/>
      <c r="DBE158" s="25"/>
      <c r="DBF158" s="25"/>
      <c r="DBG158" s="25"/>
      <c r="DBH158" s="25"/>
      <c r="DBI158" s="25"/>
      <c r="DBJ158" s="25"/>
      <c r="DBK158" s="25"/>
      <c r="DBL158" s="25"/>
      <c r="DBM158" s="25"/>
      <c r="DBN158" s="25"/>
      <c r="DBO158" s="25"/>
      <c r="DBP158" s="25"/>
      <c r="DBQ158" s="25"/>
      <c r="DBR158" s="25"/>
      <c r="DBS158" s="25"/>
      <c r="DBT158" s="25"/>
      <c r="DBU158" s="25"/>
      <c r="DBV158" s="25"/>
      <c r="DBW158" s="25"/>
      <c r="DBX158" s="25"/>
      <c r="DBY158" s="25"/>
      <c r="DBZ158" s="25"/>
      <c r="DCA158" s="25"/>
      <c r="DCB158" s="25"/>
      <c r="DCC158" s="25"/>
      <c r="DCD158" s="25"/>
      <c r="DCE158" s="25"/>
      <c r="DCF158" s="25"/>
      <c r="DCG158" s="25"/>
      <c r="DCH158" s="25"/>
      <c r="DCI158" s="25"/>
      <c r="DCJ158" s="25"/>
      <c r="DCK158" s="25"/>
      <c r="DCL158" s="25"/>
      <c r="DCM158" s="25"/>
      <c r="DCN158" s="25"/>
      <c r="DCO158" s="25"/>
      <c r="DCP158" s="25"/>
      <c r="DCQ158" s="25"/>
      <c r="DCR158" s="25"/>
      <c r="DCS158" s="25"/>
      <c r="DCT158" s="25"/>
      <c r="DCU158" s="25"/>
      <c r="DCV158" s="25"/>
      <c r="DCW158" s="25"/>
      <c r="DCX158" s="25"/>
      <c r="DCY158" s="25"/>
      <c r="DCZ158" s="25"/>
      <c r="DDA158" s="25"/>
      <c r="DDB158" s="25"/>
      <c r="DDC158" s="25"/>
      <c r="DDD158" s="25"/>
      <c r="DDE158" s="25"/>
      <c r="DDF158" s="25"/>
      <c r="DDG158" s="25"/>
      <c r="DDH158" s="25"/>
      <c r="DDI158" s="25"/>
      <c r="DDJ158" s="25"/>
      <c r="DDK158" s="25"/>
      <c r="DDL158" s="25"/>
      <c r="DDM158" s="25"/>
      <c r="DDN158" s="25"/>
      <c r="DDO158" s="25"/>
      <c r="DDP158" s="25"/>
      <c r="DDQ158" s="25"/>
      <c r="DDR158" s="25"/>
      <c r="DDS158" s="25"/>
      <c r="DDT158" s="25"/>
      <c r="DDU158" s="25"/>
      <c r="DDV158" s="25"/>
      <c r="DDW158" s="25"/>
      <c r="DDX158" s="25"/>
      <c r="DDY158" s="25"/>
      <c r="DDZ158" s="25"/>
      <c r="DEA158" s="25"/>
      <c r="DEB158" s="25"/>
      <c r="DEC158" s="25"/>
      <c r="DED158" s="25"/>
      <c r="DEE158" s="25"/>
      <c r="DEF158" s="25"/>
      <c r="DEG158" s="25"/>
      <c r="DEH158" s="25"/>
      <c r="DEI158" s="25"/>
      <c r="DEJ158" s="25"/>
      <c r="DEK158" s="25"/>
      <c r="DEL158" s="25"/>
      <c r="DEM158" s="25"/>
      <c r="DEN158" s="25"/>
      <c r="DEO158" s="25"/>
      <c r="DEP158" s="25"/>
      <c r="DEQ158" s="25"/>
      <c r="DER158" s="25"/>
      <c r="DES158" s="25"/>
      <c r="DET158" s="25"/>
      <c r="DEU158" s="25"/>
      <c r="DEV158" s="25"/>
      <c r="DEW158" s="25"/>
      <c r="DEX158" s="25"/>
      <c r="DEY158" s="25"/>
      <c r="DEZ158" s="25"/>
      <c r="DFA158" s="25"/>
      <c r="DFB158" s="25"/>
      <c r="DFC158" s="25"/>
      <c r="DFD158" s="25"/>
      <c r="DFE158" s="25"/>
      <c r="DFF158" s="25"/>
      <c r="DFG158" s="25"/>
      <c r="DFH158" s="25"/>
      <c r="DFI158" s="25"/>
      <c r="DFJ158" s="25"/>
      <c r="DFK158" s="25"/>
      <c r="DFL158" s="25"/>
      <c r="DFM158" s="25"/>
      <c r="DFN158" s="25"/>
      <c r="DFO158" s="25"/>
      <c r="DFP158" s="25"/>
      <c r="DFQ158" s="25"/>
      <c r="DFR158" s="25"/>
      <c r="DFS158" s="25"/>
      <c r="DFT158" s="25"/>
      <c r="DFU158" s="25"/>
      <c r="DFV158" s="25"/>
      <c r="DFW158" s="25"/>
      <c r="DFX158" s="25"/>
      <c r="DFY158" s="25"/>
      <c r="DFZ158" s="25"/>
      <c r="DGA158" s="25"/>
      <c r="DGB158" s="25"/>
      <c r="DGC158" s="25"/>
      <c r="DGD158" s="25"/>
      <c r="DGE158" s="25"/>
      <c r="DGF158" s="25"/>
      <c r="DGG158" s="25"/>
      <c r="DGH158" s="25"/>
      <c r="DGI158" s="25"/>
      <c r="DGJ158" s="25"/>
      <c r="DGK158" s="25"/>
      <c r="DGL158" s="25"/>
      <c r="DGM158" s="25"/>
      <c r="DGN158" s="25"/>
      <c r="DGO158" s="25"/>
      <c r="DGP158" s="25"/>
      <c r="DGQ158" s="25"/>
      <c r="DGR158" s="25"/>
      <c r="DGS158" s="25"/>
      <c r="DGT158" s="25"/>
      <c r="DGU158" s="25"/>
      <c r="DGV158" s="25"/>
      <c r="DGW158" s="25"/>
      <c r="DGX158" s="25"/>
      <c r="DGY158" s="25"/>
      <c r="DGZ158" s="25"/>
      <c r="DHA158" s="25"/>
      <c r="DHB158" s="25"/>
      <c r="DHC158" s="25"/>
      <c r="DHD158" s="25"/>
      <c r="DHE158" s="25"/>
      <c r="DHF158" s="25"/>
      <c r="DHG158" s="25"/>
      <c r="DHH158" s="25"/>
      <c r="DHI158" s="25"/>
      <c r="DHJ158" s="25"/>
      <c r="DHK158" s="25"/>
      <c r="DHL158" s="25"/>
      <c r="DHM158" s="25"/>
      <c r="DHN158" s="25"/>
      <c r="DHO158" s="25"/>
      <c r="DHP158" s="25"/>
      <c r="DHQ158" s="25"/>
      <c r="DHR158" s="25"/>
      <c r="DHS158" s="25"/>
      <c r="DHT158" s="25"/>
      <c r="DHU158" s="25"/>
      <c r="DHV158" s="25"/>
      <c r="DHW158" s="25"/>
      <c r="DHX158" s="25"/>
      <c r="DHY158" s="25"/>
      <c r="DHZ158" s="25"/>
      <c r="DIA158" s="25"/>
      <c r="DIB158" s="25"/>
      <c r="DIC158" s="25"/>
      <c r="DID158" s="25"/>
      <c r="DIE158" s="25"/>
      <c r="DIF158" s="25"/>
      <c r="DIG158" s="25"/>
      <c r="DIH158" s="25"/>
      <c r="DII158" s="25"/>
      <c r="DIJ158" s="25"/>
      <c r="DIK158" s="25"/>
      <c r="DIL158" s="25"/>
      <c r="DIM158" s="25"/>
      <c r="DIN158" s="25"/>
      <c r="DIO158" s="25"/>
      <c r="DIP158" s="25"/>
      <c r="DIQ158" s="25"/>
      <c r="DIR158" s="25"/>
      <c r="DIS158" s="25"/>
      <c r="DIT158" s="25"/>
      <c r="DIU158" s="25"/>
      <c r="DIV158" s="25"/>
      <c r="DIW158" s="25"/>
      <c r="DIX158" s="25"/>
      <c r="DIY158" s="25"/>
      <c r="DIZ158" s="25"/>
      <c r="DJA158" s="25"/>
      <c r="DJB158" s="25"/>
      <c r="DJC158" s="25"/>
      <c r="DJD158" s="25"/>
      <c r="DJE158" s="25"/>
      <c r="DJF158" s="25"/>
      <c r="DJG158" s="25"/>
      <c r="DJH158" s="25"/>
      <c r="DJI158" s="25"/>
      <c r="DJJ158" s="25"/>
      <c r="DJK158" s="25"/>
      <c r="DJL158" s="25"/>
      <c r="DJM158" s="25"/>
      <c r="DJN158" s="25"/>
      <c r="DJO158" s="25"/>
      <c r="DJP158" s="25"/>
      <c r="DJQ158" s="25"/>
      <c r="DJR158" s="25"/>
      <c r="DJS158" s="25"/>
      <c r="DJT158" s="25"/>
      <c r="DJU158" s="25"/>
      <c r="DJV158" s="25"/>
      <c r="DJW158" s="25"/>
      <c r="DJX158" s="25"/>
      <c r="DJY158" s="25"/>
      <c r="DJZ158" s="25"/>
      <c r="DKA158" s="25"/>
      <c r="DKB158" s="25"/>
      <c r="DKC158" s="25"/>
      <c r="DKD158" s="25"/>
      <c r="DKE158" s="25"/>
      <c r="DKF158" s="25"/>
      <c r="DKG158" s="25"/>
      <c r="DKH158" s="25"/>
      <c r="DKI158" s="25"/>
      <c r="DKJ158" s="25"/>
      <c r="DKK158" s="25"/>
      <c r="DKL158" s="25"/>
      <c r="DKM158" s="25"/>
      <c r="DKN158" s="25"/>
      <c r="DKO158" s="25"/>
      <c r="DKP158" s="25"/>
      <c r="DKQ158" s="25"/>
      <c r="DKR158" s="25"/>
      <c r="DKS158" s="25"/>
      <c r="DKT158" s="25"/>
      <c r="DKU158" s="25"/>
      <c r="DKV158" s="25"/>
      <c r="DKW158" s="25"/>
      <c r="DKX158" s="25"/>
      <c r="DKY158" s="25"/>
      <c r="DKZ158" s="25"/>
      <c r="DLA158" s="25"/>
      <c r="DLB158" s="25"/>
      <c r="DLC158" s="25"/>
      <c r="DLD158" s="25"/>
      <c r="DLE158" s="25"/>
      <c r="DLF158" s="25"/>
      <c r="DLG158" s="25"/>
      <c r="DLH158" s="25"/>
      <c r="DLI158" s="25"/>
      <c r="DLJ158" s="25"/>
      <c r="DLK158" s="25"/>
      <c r="DLL158" s="25"/>
      <c r="DLM158" s="25"/>
      <c r="DLN158" s="25"/>
      <c r="DLO158" s="25"/>
      <c r="DLP158" s="25"/>
      <c r="DLQ158" s="25"/>
      <c r="DLR158" s="25"/>
      <c r="DLS158" s="25"/>
      <c r="DLT158" s="25"/>
      <c r="DLU158" s="25"/>
      <c r="DLV158" s="25"/>
      <c r="DLW158" s="25"/>
      <c r="DLX158" s="25"/>
      <c r="DLY158" s="25"/>
      <c r="DLZ158" s="25"/>
      <c r="DMA158" s="25"/>
      <c r="DMB158" s="25"/>
      <c r="DMC158" s="25"/>
      <c r="DMD158" s="25"/>
      <c r="DME158" s="25"/>
      <c r="DMF158" s="25"/>
      <c r="DMG158" s="25"/>
      <c r="DMH158" s="25"/>
      <c r="DMI158" s="25"/>
      <c r="DMJ158" s="25"/>
      <c r="DMK158" s="25"/>
      <c r="DML158" s="25"/>
      <c r="DMM158" s="25"/>
      <c r="DMN158" s="25"/>
      <c r="DMO158" s="25"/>
      <c r="DMP158" s="25"/>
      <c r="DMQ158" s="25"/>
      <c r="DMR158" s="25"/>
      <c r="DMS158" s="25"/>
      <c r="DMT158" s="25"/>
      <c r="DMU158" s="25"/>
      <c r="DMV158" s="25"/>
      <c r="DMW158" s="25"/>
      <c r="DMX158" s="25"/>
      <c r="DMY158" s="25"/>
      <c r="DMZ158" s="25"/>
      <c r="DNA158" s="25"/>
      <c r="DNB158" s="25"/>
      <c r="DNC158" s="25"/>
      <c r="DND158" s="25"/>
      <c r="DNE158" s="25"/>
      <c r="DNF158" s="25"/>
      <c r="DNG158" s="25"/>
      <c r="DNH158" s="25"/>
      <c r="DNI158" s="25"/>
      <c r="DNJ158" s="25"/>
      <c r="DNK158" s="25"/>
      <c r="DNL158" s="25"/>
      <c r="DNM158" s="25"/>
      <c r="DNN158" s="25"/>
      <c r="DNO158" s="25"/>
      <c r="DNP158" s="25"/>
      <c r="DNQ158" s="25"/>
      <c r="DNR158" s="25"/>
      <c r="DNS158" s="25"/>
      <c r="DNT158" s="25"/>
      <c r="DNU158" s="25"/>
      <c r="DNV158" s="25"/>
      <c r="DNW158" s="25"/>
      <c r="DNX158" s="25"/>
      <c r="DNY158" s="25"/>
      <c r="DNZ158" s="25"/>
      <c r="DOA158" s="25"/>
      <c r="DOB158" s="25"/>
      <c r="DOC158" s="25"/>
      <c r="DOD158" s="25"/>
      <c r="DOE158" s="25"/>
      <c r="DOF158" s="25"/>
      <c r="DOG158" s="25"/>
      <c r="DOH158" s="25"/>
      <c r="DOI158" s="25"/>
      <c r="DOJ158" s="25"/>
      <c r="DOK158" s="25"/>
      <c r="DOL158" s="25"/>
      <c r="DOM158" s="25"/>
      <c r="DON158" s="25"/>
      <c r="DOO158" s="25"/>
      <c r="DOP158" s="25"/>
      <c r="DOQ158" s="25"/>
      <c r="DOR158" s="25"/>
      <c r="DOS158" s="25"/>
      <c r="DOT158" s="25"/>
      <c r="DOU158" s="25"/>
      <c r="DOV158" s="25"/>
      <c r="DOW158" s="25"/>
      <c r="DOX158" s="25"/>
      <c r="DOY158" s="25"/>
      <c r="DOZ158" s="25"/>
      <c r="DPA158" s="25"/>
      <c r="DPB158" s="25"/>
      <c r="DPC158" s="25"/>
      <c r="DPD158" s="25"/>
      <c r="DPE158" s="25"/>
      <c r="DPF158" s="25"/>
      <c r="DPG158" s="25"/>
      <c r="DPH158" s="25"/>
      <c r="DPI158" s="25"/>
      <c r="DPJ158" s="25"/>
      <c r="DPK158" s="25"/>
      <c r="DPL158" s="25"/>
      <c r="DPM158" s="25"/>
      <c r="DPN158" s="25"/>
      <c r="DPO158" s="25"/>
      <c r="DPP158" s="25"/>
      <c r="DPQ158" s="25"/>
      <c r="DPR158" s="25"/>
      <c r="DPS158" s="25"/>
      <c r="DPT158" s="25"/>
      <c r="DPU158" s="25"/>
      <c r="DPV158" s="25"/>
      <c r="DPW158" s="25"/>
      <c r="DPX158" s="25"/>
      <c r="DPY158" s="25"/>
      <c r="DPZ158" s="25"/>
      <c r="DQA158" s="25"/>
      <c r="DQB158" s="25"/>
      <c r="DQC158" s="25"/>
      <c r="DQD158" s="25"/>
      <c r="DQE158" s="25"/>
      <c r="DQF158" s="25"/>
      <c r="DQG158" s="25"/>
      <c r="DQH158" s="25"/>
      <c r="DQI158" s="25"/>
      <c r="DQJ158" s="25"/>
      <c r="DQK158" s="25"/>
      <c r="DQL158" s="25"/>
      <c r="DQM158" s="25"/>
      <c r="DQN158" s="25"/>
      <c r="DQO158" s="25"/>
      <c r="DQP158" s="25"/>
      <c r="DQQ158" s="25"/>
      <c r="DQR158" s="25"/>
      <c r="DQS158" s="25"/>
      <c r="DQT158" s="25"/>
      <c r="DQU158" s="25"/>
      <c r="DQV158" s="25"/>
      <c r="DQW158" s="25"/>
      <c r="DQX158" s="25"/>
      <c r="DQY158" s="25"/>
      <c r="DQZ158" s="25"/>
      <c r="DRA158" s="25"/>
      <c r="DRB158" s="25"/>
      <c r="DRC158" s="25"/>
      <c r="DRD158" s="25"/>
      <c r="DRE158" s="25"/>
      <c r="DRF158" s="25"/>
      <c r="DRG158" s="25"/>
      <c r="DRH158" s="25"/>
      <c r="DRI158" s="25"/>
      <c r="DRJ158" s="25"/>
      <c r="DRK158" s="25"/>
      <c r="DRL158" s="25"/>
      <c r="DRM158" s="25"/>
      <c r="DRN158" s="25"/>
      <c r="DRO158" s="25"/>
      <c r="DRP158" s="25"/>
      <c r="DRQ158" s="25"/>
      <c r="DRR158" s="25"/>
      <c r="DRS158" s="25"/>
      <c r="DRT158" s="25"/>
      <c r="DRU158" s="25"/>
      <c r="DRV158" s="25"/>
      <c r="DRW158" s="25"/>
      <c r="DRX158" s="25"/>
      <c r="DRY158" s="25"/>
      <c r="DRZ158" s="25"/>
      <c r="DSA158" s="25"/>
      <c r="DSB158" s="25"/>
      <c r="DSC158" s="25"/>
      <c r="DSD158" s="25"/>
      <c r="DSE158" s="25"/>
      <c r="DSF158" s="25"/>
      <c r="DSG158" s="25"/>
      <c r="DSH158" s="25"/>
      <c r="DSI158" s="25"/>
      <c r="DSJ158" s="25"/>
      <c r="DSK158" s="25"/>
      <c r="DSL158" s="25"/>
      <c r="DSM158" s="25"/>
      <c r="DSN158" s="25"/>
      <c r="DSO158" s="25"/>
      <c r="DSP158" s="25"/>
      <c r="DSQ158" s="25"/>
      <c r="DSR158" s="25"/>
      <c r="DSS158" s="25"/>
      <c r="DST158" s="25"/>
      <c r="DSU158" s="25"/>
      <c r="DSV158" s="25"/>
      <c r="DSW158" s="25"/>
      <c r="DSX158" s="25"/>
      <c r="DSY158" s="25"/>
      <c r="DSZ158" s="25"/>
      <c r="DTA158" s="25"/>
      <c r="DTB158" s="25"/>
      <c r="DTC158" s="25"/>
      <c r="DTD158" s="25"/>
      <c r="DTE158" s="25"/>
      <c r="DTF158" s="25"/>
      <c r="DTG158" s="25"/>
      <c r="DTH158" s="25"/>
      <c r="DTI158" s="25"/>
      <c r="DTJ158" s="25"/>
      <c r="DTK158" s="25"/>
      <c r="DTL158" s="25"/>
      <c r="DTM158" s="25"/>
      <c r="DTN158" s="25"/>
      <c r="DTO158" s="25"/>
      <c r="DTP158" s="25"/>
      <c r="DTQ158" s="25"/>
      <c r="DTR158" s="25"/>
      <c r="DTS158" s="25"/>
      <c r="DTT158" s="25"/>
      <c r="DTU158" s="25"/>
      <c r="DTV158" s="25"/>
      <c r="DTW158" s="25"/>
      <c r="DTX158" s="25"/>
      <c r="DTY158" s="25"/>
      <c r="DTZ158" s="25"/>
      <c r="DUA158" s="25"/>
      <c r="DUB158" s="25"/>
      <c r="DUC158" s="25"/>
      <c r="DUD158" s="25"/>
      <c r="DUE158" s="25"/>
      <c r="DUF158" s="25"/>
      <c r="DUG158" s="25"/>
      <c r="DUH158" s="25"/>
      <c r="DUI158" s="25"/>
      <c r="DUJ158" s="25"/>
      <c r="DUK158" s="25"/>
      <c r="DUL158" s="25"/>
      <c r="DUM158" s="25"/>
      <c r="DUN158" s="25"/>
      <c r="DUO158" s="25"/>
      <c r="DUP158" s="25"/>
      <c r="DUQ158" s="25"/>
      <c r="DUR158" s="25"/>
      <c r="DUS158" s="25"/>
      <c r="DUT158" s="25"/>
      <c r="DUU158" s="25"/>
      <c r="DUV158" s="25"/>
      <c r="DUW158" s="25"/>
      <c r="DUX158" s="25"/>
      <c r="DUY158" s="25"/>
      <c r="DUZ158" s="25"/>
      <c r="DVA158" s="25"/>
      <c r="DVB158" s="25"/>
      <c r="DVC158" s="25"/>
      <c r="DVD158" s="25"/>
      <c r="DVE158" s="25"/>
      <c r="DVF158" s="25"/>
      <c r="DVG158" s="25"/>
      <c r="DVH158" s="25"/>
      <c r="DVI158" s="25"/>
      <c r="DVJ158" s="25"/>
      <c r="DVK158" s="25"/>
      <c r="DVL158" s="25"/>
      <c r="DVM158" s="25"/>
      <c r="DVN158" s="25"/>
      <c r="DVO158" s="25"/>
      <c r="DVP158" s="25"/>
      <c r="DVQ158" s="25"/>
      <c r="DVR158" s="25"/>
      <c r="DVS158" s="25"/>
      <c r="DVT158" s="25"/>
      <c r="DVU158" s="25"/>
      <c r="DVV158" s="25"/>
      <c r="DVW158" s="25"/>
      <c r="DVX158" s="25"/>
      <c r="DVY158" s="25"/>
      <c r="DVZ158" s="25"/>
      <c r="DWA158" s="25"/>
      <c r="DWB158" s="25"/>
      <c r="DWC158" s="25"/>
      <c r="DWD158" s="25"/>
      <c r="DWE158" s="25"/>
      <c r="DWF158" s="25"/>
      <c r="DWG158" s="25"/>
      <c r="DWH158" s="25"/>
      <c r="DWI158" s="25"/>
      <c r="DWJ158" s="25"/>
      <c r="DWK158" s="25"/>
      <c r="DWL158" s="25"/>
      <c r="DWM158" s="25"/>
      <c r="DWN158" s="25"/>
      <c r="DWO158" s="25"/>
      <c r="DWP158" s="25"/>
      <c r="DWQ158" s="25"/>
      <c r="DWR158" s="25"/>
      <c r="DWS158" s="25"/>
      <c r="DWT158" s="25"/>
      <c r="DWU158" s="25"/>
      <c r="DWV158" s="25"/>
      <c r="DWW158" s="25"/>
      <c r="DWX158" s="25"/>
      <c r="DWY158" s="25"/>
      <c r="DWZ158" s="25"/>
      <c r="DXA158" s="25"/>
      <c r="DXB158" s="25"/>
      <c r="DXC158" s="25"/>
      <c r="DXD158" s="25"/>
      <c r="DXE158" s="25"/>
      <c r="DXF158" s="25"/>
      <c r="DXG158" s="25"/>
      <c r="DXH158" s="25"/>
      <c r="DXI158" s="25"/>
      <c r="DXJ158" s="25"/>
      <c r="DXK158" s="25"/>
      <c r="DXL158" s="25"/>
      <c r="DXM158" s="25"/>
      <c r="DXN158" s="25"/>
      <c r="DXO158" s="25"/>
      <c r="DXP158" s="25"/>
      <c r="DXQ158" s="25"/>
      <c r="DXR158" s="25"/>
      <c r="DXS158" s="25"/>
      <c r="DXT158" s="25"/>
      <c r="DXU158" s="25"/>
      <c r="DXV158" s="25"/>
      <c r="DXW158" s="25"/>
      <c r="DXX158" s="25"/>
      <c r="DXY158" s="25"/>
      <c r="DXZ158" s="25"/>
      <c r="DYA158" s="25"/>
      <c r="DYB158" s="25"/>
      <c r="DYC158" s="25"/>
      <c r="DYD158" s="25"/>
      <c r="DYE158" s="25"/>
      <c r="DYF158" s="25"/>
      <c r="DYG158" s="25"/>
      <c r="DYH158" s="25"/>
      <c r="DYI158" s="25"/>
      <c r="DYJ158" s="25"/>
      <c r="DYK158" s="25"/>
      <c r="DYL158" s="25"/>
      <c r="DYM158" s="25"/>
      <c r="DYN158" s="25"/>
      <c r="DYO158" s="25"/>
      <c r="DYP158" s="25"/>
      <c r="DYQ158" s="25"/>
      <c r="DYR158" s="25"/>
      <c r="DYS158" s="25"/>
      <c r="DYT158" s="25"/>
      <c r="DYU158" s="25"/>
      <c r="DYV158" s="25"/>
      <c r="DYW158" s="25"/>
      <c r="DYX158" s="25"/>
      <c r="DYY158" s="25"/>
      <c r="DYZ158" s="25"/>
      <c r="DZA158" s="25"/>
      <c r="DZB158" s="25"/>
      <c r="DZC158" s="25"/>
      <c r="DZD158" s="25"/>
      <c r="DZE158" s="25"/>
      <c r="DZF158" s="25"/>
      <c r="DZG158" s="25"/>
      <c r="DZH158" s="25"/>
      <c r="DZI158" s="25"/>
      <c r="DZJ158" s="25"/>
      <c r="DZK158" s="25"/>
      <c r="DZL158" s="25"/>
      <c r="DZM158" s="25"/>
      <c r="DZN158" s="25"/>
      <c r="DZO158" s="25"/>
      <c r="DZP158" s="25"/>
      <c r="DZQ158" s="25"/>
      <c r="DZR158" s="25"/>
      <c r="DZS158" s="25"/>
      <c r="DZT158" s="25"/>
      <c r="DZU158" s="25"/>
      <c r="DZV158" s="25"/>
      <c r="DZW158" s="25"/>
      <c r="DZX158" s="25"/>
      <c r="DZY158" s="25"/>
      <c r="DZZ158" s="25"/>
      <c r="EAA158" s="25"/>
      <c r="EAB158" s="25"/>
      <c r="EAC158" s="25"/>
      <c r="EAD158" s="25"/>
      <c r="EAE158" s="25"/>
      <c r="EAF158" s="25"/>
      <c r="EAG158" s="25"/>
      <c r="EAH158" s="25"/>
      <c r="EAI158" s="25"/>
      <c r="EAJ158" s="25"/>
      <c r="EAK158" s="25"/>
      <c r="EAL158" s="25"/>
      <c r="EAM158" s="25"/>
      <c r="EAN158" s="25"/>
      <c r="EAO158" s="25"/>
      <c r="EAP158" s="25"/>
      <c r="EAQ158" s="25"/>
      <c r="EAR158" s="25"/>
      <c r="EAS158" s="25"/>
      <c r="EAT158" s="25"/>
      <c r="EAU158" s="25"/>
      <c r="EAV158" s="25"/>
      <c r="EAW158" s="25"/>
      <c r="EAX158" s="25"/>
      <c r="EAY158" s="25"/>
      <c r="EAZ158" s="25"/>
      <c r="EBA158" s="25"/>
      <c r="EBB158" s="25"/>
      <c r="EBC158" s="25"/>
      <c r="EBD158" s="25"/>
      <c r="EBE158" s="25"/>
      <c r="EBF158" s="25"/>
      <c r="EBG158" s="25"/>
      <c r="EBH158" s="25"/>
      <c r="EBI158" s="25"/>
      <c r="EBJ158" s="25"/>
      <c r="EBK158" s="25"/>
      <c r="EBL158" s="25"/>
      <c r="EBM158" s="25"/>
      <c r="EBN158" s="25"/>
      <c r="EBO158" s="25"/>
      <c r="EBP158" s="25"/>
      <c r="EBQ158" s="25"/>
      <c r="EBR158" s="25"/>
      <c r="EBS158" s="25"/>
      <c r="EBT158" s="25"/>
      <c r="EBU158" s="25"/>
      <c r="EBV158" s="25"/>
      <c r="EBW158" s="25"/>
      <c r="EBX158" s="25"/>
      <c r="EBY158" s="25"/>
      <c r="EBZ158" s="25"/>
      <c r="ECA158" s="25"/>
      <c r="ECB158" s="25"/>
      <c r="ECC158" s="25"/>
      <c r="ECD158" s="25"/>
      <c r="ECE158" s="25"/>
      <c r="ECF158" s="25"/>
      <c r="ECG158" s="25"/>
      <c r="ECH158" s="25"/>
      <c r="ECI158" s="25"/>
      <c r="ECJ158" s="25"/>
      <c r="ECK158" s="25"/>
      <c r="ECL158" s="25"/>
      <c r="ECM158" s="25"/>
      <c r="ECN158" s="25"/>
      <c r="ECO158" s="25"/>
      <c r="ECP158" s="25"/>
      <c r="ECQ158" s="25"/>
      <c r="ECR158" s="25"/>
      <c r="ECS158" s="25"/>
      <c r="ECT158" s="25"/>
      <c r="ECU158" s="25"/>
      <c r="ECV158" s="25"/>
      <c r="ECW158" s="25"/>
      <c r="ECX158" s="25"/>
      <c r="ECY158" s="25"/>
      <c r="ECZ158" s="25"/>
      <c r="EDA158" s="25"/>
      <c r="EDB158" s="25"/>
      <c r="EDC158" s="25"/>
      <c r="EDD158" s="25"/>
      <c r="EDE158" s="25"/>
      <c r="EDF158" s="25"/>
      <c r="EDG158" s="25"/>
      <c r="EDH158" s="25"/>
      <c r="EDI158" s="25"/>
      <c r="EDJ158" s="25"/>
      <c r="EDK158" s="25"/>
      <c r="EDL158" s="25"/>
      <c r="EDM158" s="25"/>
      <c r="EDN158" s="25"/>
      <c r="EDO158" s="25"/>
      <c r="EDP158" s="25"/>
      <c r="EDQ158" s="25"/>
      <c r="EDR158" s="25"/>
      <c r="EDS158" s="25"/>
      <c r="EDT158" s="25"/>
      <c r="EDU158" s="25"/>
      <c r="EDV158" s="25"/>
      <c r="EDW158" s="25"/>
      <c r="EDX158" s="25"/>
      <c r="EDY158" s="25"/>
      <c r="EDZ158" s="25"/>
      <c r="EEA158" s="25"/>
      <c r="EEB158" s="25"/>
      <c r="EEC158" s="25"/>
      <c r="EED158" s="25"/>
      <c r="EEE158" s="25"/>
      <c r="EEF158" s="25"/>
      <c r="EEG158" s="25"/>
      <c r="EEH158" s="25"/>
      <c r="EEI158" s="25"/>
      <c r="EEJ158" s="25"/>
      <c r="EEK158" s="25"/>
      <c r="EEL158" s="25"/>
      <c r="EEM158" s="25"/>
      <c r="EEN158" s="25"/>
      <c r="EEO158" s="25"/>
      <c r="EEP158" s="25"/>
      <c r="EEQ158" s="25"/>
      <c r="EER158" s="25"/>
      <c r="EES158" s="25"/>
      <c r="EET158" s="25"/>
      <c r="EEU158" s="25"/>
      <c r="EEV158" s="25"/>
      <c r="EEW158" s="25"/>
      <c r="EEX158" s="25"/>
      <c r="EEY158" s="25"/>
      <c r="EEZ158" s="25"/>
      <c r="EFA158" s="25"/>
      <c r="EFB158" s="25"/>
      <c r="EFC158" s="25"/>
      <c r="EFD158" s="25"/>
      <c r="EFE158" s="25"/>
      <c r="EFF158" s="25"/>
      <c r="EFG158" s="25"/>
      <c r="EFH158" s="25"/>
      <c r="EFI158" s="25"/>
      <c r="EFJ158" s="25"/>
      <c r="EFK158" s="25"/>
      <c r="EFL158" s="25"/>
      <c r="EFM158" s="25"/>
      <c r="EFN158" s="25"/>
      <c r="EFO158" s="25"/>
      <c r="EFP158" s="25"/>
      <c r="EFQ158" s="25"/>
      <c r="EFR158" s="25"/>
      <c r="EFS158" s="25"/>
      <c r="EFT158" s="25"/>
      <c r="EFU158" s="25"/>
      <c r="EFV158" s="25"/>
      <c r="EFW158" s="25"/>
      <c r="EFX158" s="25"/>
      <c r="EFY158" s="25"/>
      <c r="EFZ158" s="25"/>
      <c r="EGA158" s="25"/>
      <c r="EGB158" s="25"/>
      <c r="EGC158" s="25"/>
      <c r="EGD158" s="25"/>
      <c r="EGE158" s="25"/>
      <c r="EGF158" s="25"/>
      <c r="EGG158" s="25"/>
      <c r="EGH158" s="25"/>
      <c r="EGI158" s="25"/>
      <c r="EGJ158" s="25"/>
      <c r="EGK158" s="25"/>
      <c r="EGL158" s="25"/>
      <c r="EGM158" s="25"/>
      <c r="EGN158" s="25"/>
      <c r="EGO158" s="25"/>
      <c r="EGP158" s="25"/>
      <c r="EGQ158" s="25"/>
      <c r="EGR158" s="25"/>
      <c r="EGS158" s="25"/>
      <c r="EGT158" s="25"/>
      <c r="EGU158" s="25"/>
      <c r="EGV158" s="25"/>
      <c r="EGW158" s="25"/>
      <c r="EGX158" s="25"/>
      <c r="EGY158" s="25"/>
      <c r="EGZ158" s="25"/>
      <c r="EHA158" s="25"/>
      <c r="EHB158" s="25"/>
      <c r="EHC158" s="25"/>
      <c r="EHD158" s="25"/>
      <c r="EHE158" s="25"/>
      <c r="EHF158" s="25"/>
      <c r="EHG158" s="25"/>
      <c r="EHH158" s="25"/>
      <c r="EHI158" s="25"/>
      <c r="EHJ158" s="25"/>
      <c r="EHK158" s="25"/>
      <c r="EHL158" s="25"/>
      <c r="EHM158" s="25"/>
      <c r="EHN158" s="25"/>
      <c r="EHO158" s="25"/>
      <c r="EHP158" s="25"/>
      <c r="EHQ158" s="25"/>
      <c r="EHR158" s="25"/>
      <c r="EHS158" s="25"/>
      <c r="EHT158" s="25"/>
      <c r="EHU158" s="25"/>
      <c r="EHV158" s="25"/>
      <c r="EHW158" s="25"/>
      <c r="EHX158" s="25"/>
      <c r="EHY158" s="25"/>
      <c r="EHZ158" s="25"/>
      <c r="EIA158" s="25"/>
      <c r="EIB158" s="25"/>
      <c r="EIC158" s="25"/>
      <c r="EID158" s="25"/>
      <c r="EIE158" s="25"/>
      <c r="EIF158" s="25"/>
      <c r="EIG158" s="25"/>
      <c r="EIH158" s="25"/>
      <c r="EII158" s="25"/>
      <c r="EIJ158" s="25"/>
      <c r="EIK158" s="25"/>
      <c r="EIL158" s="25"/>
      <c r="EIM158" s="25"/>
      <c r="EIN158" s="25"/>
      <c r="EIO158" s="25"/>
      <c r="EIP158" s="25"/>
      <c r="EIQ158" s="25"/>
      <c r="EIR158" s="25"/>
      <c r="EIS158" s="25"/>
      <c r="EIT158" s="25"/>
      <c r="EIU158" s="25"/>
      <c r="EIV158" s="25"/>
      <c r="EIW158" s="25"/>
      <c r="EIX158" s="25"/>
      <c r="EIY158" s="25"/>
      <c r="EIZ158" s="25"/>
      <c r="EJA158" s="25"/>
      <c r="EJB158" s="25"/>
      <c r="EJC158" s="25"/>
      <c r="EJD158" s="25"/>
      <c r="EJE158" s="25"/>
      <c r="EJF158" s="25"/>
      <c r="EJG158" s="25"/>
      <c r="EJH158" s="25"/>
      <c r="EJI158" s="25"/>
      <c r="EJJ158" s="25"/>
      <c r="EJK158" s="25"/>
      <c r="EJL158" s="25"/>
      <c r="EJM158" s="25"/>
      <c r="EJN158" s="25"/>
      <c r="EJO158" s="25"/>
      <c r="EJP158" s="25"/>
      <c r="EJQ158" s="25"/>
      <c r="EJR158" s="25"/>
      <c r="EJS158" s="25"/>
      <c r="EJT158" s="25"/>
      <c r="EJU158" s="25"/>
      <c r="EJV158" s="25"/>
      <c r="EJW158" s="25"/>
      <c r="EJX158" s="25"/>
      <c r="EJY158" s="25"/>
      <c r="EJZ158" s="25"/>
      <c r="EKA158" s="25"/>
      <c r="EKB158" s="25"/>
      <c r="EKC158" s="25"/>
      <c r="EKD158" s="25"/>
      <c r="EKE158" s="25"/>
      <c r="EKF158" s="25"/>
      <c r="EKG158" s="25"/>
      <c r="EKH158" s="25"/>
      <c r="EKI158" s="25"/>
      <c r="EKJ158" s="25"/>
      <c r="EKK158" s="25"/>
      <c r="EKL158" s="25"/>
      <c r="EKM158" s="25"/>
      <c r="EKN158" s="25"/>
      <c r="EKO158" s="25"/>
      <c r="EKP158" s="25"/>
      <c r="EKQ158" s="25"/>
      <c r="EKR158" s="25"/>
      <c r="EKS158" s="25"/>
      <c r="EKT158" s="25"/>
      <c r="EKU158" s="25"/>
      <c r="EKV158" s="25"/>
      <c r="EKW158" s="25"/>
      <c r="EKX158" s="25"/>
      <c r="EKY158" s="25"/>
      <c r="EKZ158" s="25"/>
      <c r="ELA158" s="25"/>
      <c r="ELB158" s="25"/>
      <c r="ELC158" s="25"/>
      <c r="ELD158" s="25"/>
      <c r="ELE158" s="25"/>
      <c r="ELF158" s="25"/>
      <c r="ELG158" s="25"/>
      <c r="ELH158" s="25"/>
      <c r="ELI158" s="25"/>
      <c r="ELJ158" s="25"/>
      <c r="ELK158" s="25"/>
      <c r="ELL158" s="25"/>
      <c r="ELM158" s="25"/>
      <c r="ELN158" s="25"/>
      <c r="ELO158" s="25"/>
      <c r="ELP158" s="25"/>
      <c r="ELQ158" s="25"/>
      <c r="ELR158" s="25"/>
      <c r="ELS158" s="25"/>
      <c r="ELT158" s="25"/>
      <c r="ELU158" s="25"/>
      <c r="ELV158" s="25"/>
      <c r="ELW158" s="25"/>
      <c r="ELX158" s="25"/>
      <c r="ELY158" s="25"/>
      <c r="ELZ158" s="25"/>
      <c r="EMA158" s="25"/>
      <c r="EMB158" s="25"/>
      <c r="EMC158" s="25"/>
      <c r="EMD158" s="25"/>
      <c r="EME158" s="25"/>
      <c r="EMF158" s="25"/>
      <c r="EMG158" s="25"/>
      <c r="EMH158" s="25"/>
      <c r="EMI158" s="25"/>
      <c r="EMJ158" s="25"/>
      <c r="EMK158" s="25"/>
      <c r="EML158" s="25"/>
      <c r="EMM158" s="25"/>
      <c r="EMN158" s="25"/>
      <c r="EMO158" s="25"/>
      <c r="EMP158" s="25"/>
      <c r="EMQ158" s="25"/>
      <c r="EMR158" s="25"/>
      <c r="EMS158" s="25"/>
      <c r="EMT158" s="25"/>
      <c r="EMU158" s="25"/>
      <c r="EMV158" s="25"/>
      <c r="EMW158" s="25"/>
      <c r="EMX158" s="25"/>
      <c r="EMY158" s="25"/>
      <c r="EMZ158" s="25"/>
      <c r="ENA158" s="25"/>
      <c r="ENB158" s="25"/>
      <c r="ENC158" s="25"/>
      <c r="END158" s="25"/>
      <c r="ENE158" s="25"/>
      <c r="ENF158" s="25"/>
      <c r="ENG158" s="25"/>
      <c r="ENH158" s="25"/>
      <c r="ENI158" s="25"/>
      <c r="ENJ158" s="25"/>
      <c r="ENK158" s="25"/>
      <c r="ENL158" s="25"/>
      <c r="ENM158" s="25"/>
      <c r="ENN158" s="25"/>
      <c r="ENO158" s="25"/>
      <c r="ENP158" s="25"/>
      <c r="ENQ158" s="25"/>
      <c r="ENR158" s="25"/>
      <c r="ENS158" s="25"/>
      <c r="ENT158" s="25"/>
      <c r="ENU158" s="25"/>
      <c r="ENV158" s="25"/>
      <c r="ENW158" s="25"/>
      <c r="ENX158" s="25"/>
      <c r="ENY158" s="25"/>
      <c r="ENZ158" s="25"/>
      <c r="EOA158" s="25"/>
      <c r="EOB158" s="25"/>
      <c r="EOC158" s="25"/>
      <c r="EOD158" s="25"/>
      <c r="EOE158" s="25"/>
      <c r="EOF158" s="25"/>
      <c r="EOG158" s="25"/>
      <c r="EOH158" s="25"/>
      <c r="EOI158" s="25"/>
      <c r="EOJ158" s="25"/>
      <c r="EOK158" s="25"/>
      <c r="EOL158" s="25"/>
      <c r="EOM158" s="25"/>
      <c r="EON158" s="25"/>
      <c r="EOO158" s="25"/>
      <c r="EOP158" s="25"/>
      <c r="EOQ158" s="25"/>
      <c r="EOR158" s="25"/>
      <c r="EOS158" s="25"/>
      <c r="EOT158" s="25"/>
      <c r="EOU158" s="25"/>
      <c r="EOV158" s="25"/>
      <c r="EOW158" s="25"/>
      <c r="EOX158" s="25"/>
      <c r="EOY158" s="25"/>
      <c r="EOZ158" s="25"/>
      <c r="EPA158" s="25"/>
      <c r="EPB158" s="25"/>
      <c r="EPC158" s="25"/>
      <c r="EPD158" s="25"/>
      <c r="EPE158" s="25"/>
      <c r="EPF158" s="25"/>
      <c r="EPG158" s="25"/>
      <c r="EPH158" s="25"/>
      <c r="EPI158" s="25"/>
      <c r="EPJ158" s="25"/>
      <c r="EPK158" s="25"/>
      <c r="EPL158" s="25"/>
      <c r="EPM158" s="25"/>
      <c r="EPN158" s="25"/>
      <c r="EPO158" s="25"/>
      <c r="EPP158" s="25"/>
      <c r="EPQ158" s="25"/>
      <c r="EPR158" s="25"/>
      <c r="EPS158" s="25"/>
      <c r="EPT158" s="25"/>
      <c r="EPU158" s="25"/>
      <c r="EPV158" s="25"/>
      <c r="EPW158" s="25"/>
      <c r="EPX158" s="25"/>
      <c r="EPY158" s="25"/>
      <c r="EPZ158" s="25"/>
      <c r="EQA158" s="25"/>
      <c r="EQB158" s="25"/>
      <c r="EQC158" s="25"/>
      <c r="EQD158" s="25"/>
      <c r="EQE158" s="25"/>
      <c r="EQF158" s="25"/>
      <c r="EQG158" s="25"/>
      <c r="EQH158" s="25"/>
      <c r="EQI158" s="25"/>
      <c r="EQJ158" s="25"/>
      <c r="EQK158" s="25"/>
      <c r="EQL158" s="25"/>
      <c r="EQM158" s="25"/>
      <c r="EQN158" s="25"/>
      <c r="EQO158" s="25"/>
      <c r="EQP158" s="25"/>
      <c r="EQQ158" s="25"/>
      <c r="EQR158" s="25"/>
      <c r="EQS158" s="25"/>
      <c r="EQT158" s="25"/>
      <c r="EQU158" s="25"/>
      <c r="EQV158" s="25"/>
      <c r="EQW158" s="25"/>
      <c r="EQX158" s="25"/>
      <c r="EQY158" s="25"/>
      <c r="EQZ158" s="25"/>
      <c r="ERA158" s="25"/>
      <c r="ERB158" s="25"/>
      <c r="ERC158" s="25"/>
      <c r="ERD158" s="25"/>
      <c r="ERE158" s="25"/>
      <c r="ERF158" s="25"/>
      <c r="ERG158" s="25"/>
      <c r="ERH158" s="25"/>
      <c r="ERI158" s="25"/>
      <c r="ERJ158" s="25"/>
      <c r="ERK158" s="25"/>
      <c r="ERL158" s="25"/>
      <c r="ERM158" s="25"/>
      <c r="ERN158" s="25"/>
      <c r="ERO158" s="25"/>
      <c r="ERP158" s="25"/>
      <c r="ERQ158" s="25"/>
      <c r="ERR158" s="25"/>
      <c r="ERS158" s="25"/>
      <c r="ERT158" s="25"/>
      <c r="ERU158" s="25"/>
      <c r="ERV158" s="25"/>
      <c r="ERW158" s="25"/>
      <c r="ERX158" s="25"/>
      <c r="ERY158" s="25"/>
      <c r="ERZ158" s="25"/>
      <c r="ESA158" s="25"/>
      <c r="ESB158" s="25"/>
      <c r="ESC158" s="25"/>
      <c r="ESD158" s="25"/>
      <c r="ESE158" s="25"/>
      <c r="ESF158" s="25"/>
      <c r="ESG158" s="25"/>
      <c r="ESH158" s="25"/>
      <c r="ESI158" s="25"/>
      <c r="ESJ158" s="25"/>
      <c r="ESK158" s="25"/>
      <c r="ESL158" s="25"/>
      <c r="ESM158" s="25"/>
      <c r="ESN158" s="25"/>
      <c r="ESO158" s="25"/>
      <c r="ESP158" s="25"/>
      <c r="ESQ158" s="25"/>
      <c r="ESR158" s="25"/>
      <c r="ESS158" s="25"/>
      <c r="EST158" s="25"/>
      <c r="ESU158" s="25"/>
      <c r="ESV158" s="25"/>
      <c r="ESW158" s="25"/>
      <c r="ESX158" s="25"/>
      <c r="ESY158" s="25"/>
      <c r="ESZ158" s="25"/>
      <c r="ETA158" s="25"/>
      <c r="ETB158" s="25"/>
      <c r="ETC158" s="25"/>
      <c r="ETD158" s="25"/>
      <c r="ETE158" s="25"/>
      <c r="ETF158" s="25"/>
      <c r="ETG158" s="25"/>
      <c r="ETH158" s="25"/>
      <c r="ETI158" s="25"/>
      <c r="ETJ158" s="25"/>
      <c r="ETK158" s="25"/>
      <c r="ETL158" s="25"/>
      <c r="ETM158" s="25"/>
      <c r="ETN158" s="25"/>
      <c r="ETO158" s="25"/>
      <c r="ETP158" s="25"/>
      <c r="ETQ158" s="25"/>
      <c r="ETR158" s="25"/>
      <c r="ETS158" s="25"/>
      <c r="ETT158" s="25"/>
      <c r="ETU158" s="25"/>
      <c r="ETV158" s="25"/>
      <c r="ETW158" s="25"/>
      <c r="ETX158" s="25"/>
      <c r="ETY158" s="25"/>
      <c r="ETZ158" s="25"/>
      <c r="EUA158" s="25"/>
      <c r="EUB158" s="25"/>
      <c r="EUC158" s="25"/>
      <c r="EUD158" s="25"/>
      <c r="EUE158" s="25"/>
      <c r="EUF158" s="25"/>
      <c r="EUG158" s="25"/>
      <c r="EUH158" s="25"/>
      <c r="EUI158" s="25"/>
      <c r="EUJ158" s="25"/>
      <c r="EUK158" s="25"/>
      <c r="EUL158" s="25"/>
      <c r="EUM158" s="25"/>
      <c r="EUN158" s="25"/>
      <c r="EUO158" s="25"/>
      <c r="EUP158" s="25"/>
      <c r="EUQ158" s="25"/>
      <c r="EUR158" s="25"/>
      <c r="EUS158" s="25"/>
      <c r="EUT158" s="25"/>
      <c r="EUU158" s="25"/>
      <c r="EUV158" s="25"/>
      <c r="EUW158" s="25"/>
      <c r="EUX158" s="25"/>
      <c r="EUY158" s="25"/>
      <c r="EUZ158" s="25"/>
      <c r="EVA158" s="25"/>
      <c r="EVB158" s="25"/>
      <c r="EVC158" s="25"/>
      <c r="EVD158" s="25"/>
      <c r="EVE158" s="25"/>
      <c r="EVF158" s="25"/>
      <c r="EVG158" s="25"/>
      <c r="EVH158" s="25"/>
      <c r="EVI158" s="25"/>
      <c r="EVJ158" s="25"/>
      <c r="EVK158" s="25"/>
      <c r="EVL158" s="25"/>
      <c r="EVM158" s="25"/>
      <c r="EVN158" s="25"/>
      <c r="EVO158" s="25"/>
      <c r="EVP158" s="25"/>
      <c r="EVQ158" s="25"/>
      <c r="EVR158" s="25"/>
      <c r="EVS158" s="25"/>
      <c r="EVT158" s="25"/>
      <c r="EVU158" s="25"/>
      <c r="EVV158" s="25"/>
      <c r="EVW158" s="25"/>
      <c r="EVX158" s="25"/>
      <c r="EVY158" s="25"/>
      <c r="EVZ158" s="25"/>
      <c r="EWA158" s="25"/>
      <c r="EWB158" s="25"/>
      <c r="EWC158" s="25"/>
      <c r="EWD158" s="25"/>
      <c r="EWE158" s="25"/>
      <c r="EWF158" s="25"/>
      <c r="EWG158" s="25"/>
      <c r="EWH158" s="25"/>
      <c r="EWI158" s="25"/>
      <c r="EWJ158" s="25"/>
      <c r="EWK158" s="25"/>
      <c r="EWL158" s="25"/>
      <c r="EWM158" s="25"/>
      <c r="EWN158" s="25"/>
      <c r="EWO158" s="25"/>
      <c r="EWP158" s="25"/>
      <c r="EWQ158" s="25"/>
      <c r="EWR158" s="25"/>
      <c r="EWS158" s="25"/>
      <c r="EWT158" s="25"/>
      <c r="EWU158" s="25"/>
      <c r="EWV158" s="25"/>
      <c r="EWW158" s="25"/>
      <c r="EWX158" s="25"/>
      <c r="EWY158" s="25"/>
      <c r="EWZ158" s="25"/>
      <c r="EXA158" s="25"/>
      <c r="EXB158" s="25"/>
      <c r="EXC158" s="25"/>
      <c r="EXD158" s="25"/>
      <c r="EXE158" s="25"/>
      <c r="EXF158" s="25"/>
      <c r="EXG158" s="25"/>
      <c r="EXH158" s="25"/>
      <c r="EXI158" s="25"/>
      <c r="EXJ158" s="25"/>
      <c r="EXK158" s="25"/>
      <c r="EXL158" s="25"/>
      <c r="EXM158" s="25"/>
      <c r="EXN158" s="25"/>
      <c r="EXO158" s="25"/>
      <c r="EXP158" s="25"/>
      <c r="EXQ158" s="25"/>
      <c r="EXR158" s="25"/>
      <c r="EXS158" s="25"/>
      <c r="EXT158" s="25"/>
      <c r="EXU158" s="25"/>
      <c r="EXV158" s="25"/>
      <c r="EXW158" s="25"/>
      <c r="EXX158" s="25"/>
      <c r="EXY158" s="25"/>
      <c r="EXZ158" s="25"/>
      <c r="EYA158" s="25"/>
      <c r="EYB158" s="25"/>
      <c r="EYC158" s="25"/>
      <c r="EYD158" s="25"/>
      <c r="EYE158" s="25"/>
      <c r="EYF158" s="25"/>
      <c r="EYG158" s="25"/>
      <c r="EYH158" s="25"/>
      <c r="EYI158" s="25"/>
      <c r="EYJ158" s="25"/>
      <c r="EYK158" s="25"/>
      <c r="EYL158" s="25"/>
      <c r="EYM158" s="25"/>
      <c r="EYN158" s="25"/>
      <c r="EYO158" s="25"/>
      <c r="EYP158" s="25"/>
      <c r="EYQ158" s="25"/>
      <c r="EYR158" s="25"/>
      <c r="EYS158" s="25"/>
      <c r="EYT158" s="25"/>
      <c r="EYU158" s="25"/>
      <c r="EYV158" s="25"/>
      <c r="EYW158" s="25"/>
      <c r="EYX158" s="25"/>
      <c r="EYY158" s="25"/>
      <c r="EYZ158" s="25"/>
      <c r="EZA158" s="25"/>
      <c r="EZB158" s="25"/>
      <c r="EZC158" s="25"/>
      <c r="EZD158" s="25"/>
      <c r="EZE158" s="25"/>
      <c r="EZF158" s="25"/>
      <c r="EZG158" s="25"/>
      <c r="EZH158" s="25"/>
      <c r="EZI158" s="25"/>
      <c r="EZJ158" s="25"/>
      <c r="EZK158" s="25"/>
      <c r="EZL158" s="25"/>
      <c r="EZM158" s="25"/>
      <c r="EZN158" s="25"/>
      <c r="EZO158" s="25"/>
      <c r="EZP158" s="25"/>
      <c r="EZQ158" s="25"/>
      <c r="EZR158" s="25"/>
      <c r="EZS158" s="25"/>
      <c r="EZT158" s="25"/>
      <c r="EZU158" s="25"/>
      <c r="EZV158" s="25"/>
      <c r="EZW158" s="25"/>
      <c r="EZX158" s="25"/>
      <c r="EZY158" s="25"/>
      <c r="EZZ158" s="25"/>
      <c r="FAA158" s="25"/>
      <c r="FAB158" s="25"/>
      <c r="FAC158" s="25"/>
      <c r="FAD158" s="25"/>
      <c r="FAE158" s="25"/>
      <c r="FAF158" s="25"/>
      <c r="FAG158" s="25"/>
      <c r="FAH158" s="25"/>
      <c r="FAI158" s="25"/>
      <c r="FAJ158" s="25"/>
      <c r="FAK158" s="25"/>
      <c r="FAL158" s="25"/>
      <c r="FAM158" s="25"/>
      <c r="FAN158" s="25"/>
      <c r="FAO158" s="25"/>
      <c r="FAP158" s="25"/>
      <c r="FAQ158" s="25"/>
      <c r="FAR158" s="25"/>
      <c r="FAS158" s="25"/>
      <c r="FAT158" s="25"/>
      <c r="FAU158" s="25"/>
      <c r="FAV158" s="25"/>
      <c r="FAW158" s="25"/>
      <c r="FAX158" s="25"/>
      <c r="FAY158" s="25"/>
      <c r="FAZ158" s="25"/>
      <c r="FBA158" s="25"/>
      <c r="FBB158" s="25"/>
      <c r="FBC158" s="25"/>
      <c r="FBD158" s="25"/>
      <c r="FBE158" s="25"/>
      <c r="FBF158" s="25"/>
      <c r="FBG158" s="25"/>
      <c r="FBH158" s="25"/>
      <c r="FBI158" s="25"/>
      <c r="FBJ158" s="25"/>
      <c r="FBK158" s="25"/>
      <c r="FBL158" s="25"/>
      <c r="FBM158" s="25"/>
      <c r="FBN158" s="25"/>
      <c r="FBO158" s="25"/>
      <c r="FBP158" s="25"/>
      <c r="FBQ158" s="25"/>
      <c r="FBR158" s="25"/>
      <c r="FBS158" s="25"/>
      <c r="FBT158" s="25"/>
      <c r="FBU158" s="25"/>
      <c r="FBV158" s="25"/>
      <c r="FBW158" s="25"/>
      <c r="FBX158" s="25"/>
      <c r="FBY158" s="25"/>
      <c r="FBZ158" s="25"/>
      <c r="FCA158" s="25"/>
      <c r="FCB158" s="25"/>
      <c r="FCC158" s="25"/>
      <c r="FCD158" s="25"/>
      <c r="FCE158" s="25"/>
      <c r="FCF158" s="25"/>
      <c r="FCG158" s="25"/>
      <c r="FCH158" s="25"/>
      <c r="FCI158" s="25"/>
      <c r="FCJ158" s="25"/>
      <c r="FCK158" s="25"/>
      <c r="FCL158" s="25"/>
      <c r="FCM158" s="25"/>
      <c r="FCN158" s="25"/>
      <c r="FCO158" s="25"/>
      <c r="FCP158" s="25"/>
      <c r="FCQ158" s="25"/>
      <c r="FCR158" s="25"/>
      <c r="FCS158" s="25"/>
      <c r="FCT158" s="25"/>
      <c r="FCU158" s="25"/>
      <c r="FCV158" s="25"/>
      <c r="FCW158" s="25"/>
      <c r="FCX158" s="25"/>
      <c r="FCY158" s="25"/>
      <c r="FCZ158" s="25"/>
      <c r="FDA158" s="25"/>
      <c r="FDB158" s="25"/>
      <c r="FDC158" s="25"/>
      <c r="FDD158" s="25"/>
      <c r="FDE158" s="25"/>
      <c r="FDF158" s="25"/>
      <c r="FDG158" s="25"/>
      <c r="FDH158" s="25"/>
      <c r="FDI158" s="25"/>
      <c r="FDJ158" s="25"/>
      <c r="FDK158" s="25"/>
      <c r="FDL158" s="25"/>
      <c r="FDM158" s="25"/>
      <c r="FDN158" s="25"/>
      <c r="FDO158" s="25"/>
      <c r="FDP158" s="25"/>
      <c r="FDQ158" s="25"/>
      <c r="FDR158" s="25"/>
      <c r="FDS158" s="25"/>
      <c r="FDT158" s="25"/>
      <c r="FDU158" s="25"/>
      <c r="FDV158" s="25"/>
      <c r="FDW158" s="25"/>
      <c r="FDX158" s="25"/>
      <c r="FDY158" s="25"/>
      <c r="FDZ158" s="25"/>
      <c r="FEA158" s="25"/>
      <c r="FEB158" s="25"/>
      <c r="FEC158" s="25"/>
      <c r="FED158" s="25"/>
      <c r="FEE158" s="25"/>
      <c r="FEF158" s="25"/>
      <c r="FEG158" s="25"/>
      <c r="FEH158" s="25"/>
      <c r="FEI158" s="25"/>
      <c r="FEJ158" s="25"/>
      <c r="FEK158" s="25"/>
      <c r="FEL158" s="25"/>
      <c r="FEM158" s="25"/>
      <c r="FEN158" s="25"/>
      <c r="FEO158" s="25"/>
      <c r="FEP158" s="25"/>
      <c r="FEQ158" s="25"/>
      <c r="FER158" s="25"/>
      <c r="FES158" s="25"/>
      <c r="FET158" s="25"/>
      <c r="FEU158" s="25"/>
      <c r="FEV158" s="25"/>
      <c r="FEW158" s="25"/>
      <c r="FEX158" s="25"/>
      <c r="FEY158" s="25"/>
      <c r="FEZ158" s="25"/>
      <c r="FFA158" s="25"/>
      <c r="FFB158" s="25"/>
      <c r="FFC158" s="25"/>
      <c r="FFD158" s="25"/>
      <c r="FFE158" s="25"/>
      <c r="FFF158" s="25"/>
      <c r="FFG158" s="25"/>
      <c r="FFH158" s="25"/>
      <c r="FFI158" s="25"/>
      <c r="FFJ158" s="25"/>
      <c r="FFK158" s="25"/>
      <c r="FFL158" s="25"/>
      <c r="FFM158" s="25"/>
      <c r="FFN158" s="25"/>
      <c r="FFO158" s="25"/>
      <c r="FFP158" s="25"/>
      <c r="FFQ158" s="25"/>
      <c r="FFR158" s="25"/>
      <c r="FFS158" s="25"/>
      <c r="FFT158" s="25"/>
      <c r="FFU158" s="25"/>
      <c r="FFV158" s="25"/>
      <c r="FFW158" s="25"/>
      <c r="FFX158" s="25"/>
      <c r="FFY158" s="25"/>
      <c r="FFZ158" s="25"/>
      <c r="FGA158" s="25"/>
      <c r="FGB158" s="25"/>
      <c r="FGC158" s="25"/>
      <c r="FGD158" s="25"/>
      <c r="FGE158" s="25"/>
      <c r="FGF158" s="25"/>
      <c r="FGG158" s="25"/>
      <c r="FGH158" s="25"/>
      <c r="FGI158" s="25"/>
      <c r="FGJ158" s="25"/>
      <c r="FGK158" s="25"/>
      <c r="FGL158" s="25"/>
      <c r="FGM158" s="25"/>
      <c r="FGN158" s="25"/>
      <c r="FGO158" s="25"/>
      <c r="FGP158" s="25"/>
      <c r="FGQ158" s="25"/>
      <c r="FGR158" s="25"/>
      <c r="FGS158" s="25"/>
      <c r="FGT158" s="25"/>
      <c r="FGU158" s="25"/>
      <c r="FGV158" s="25"/>
      <c r="FGW158" s="25"/>
      <c r="FGX158" s="25"/>
      <c r="FGY158" s="25"/>
      <c r="FGZ158" s="25"/>
      <c r="FHA158" s="25"/>
      <c r="FHB158" s="25"/>
      <c r="FHC158" s="25"/>
      <c r="FHD158" s="25"/>
      <c r="FHE158" s="25"/>
      <c r="FHF158" s="25"/>
      <c r="FHG158" s="25"/>
      <c r="FHH158" s="25"/>
      <c r="FHI158" s="25"/>
      <c r="FHJ158" s="25"/>
      <c r="FHK158" s="25"/>
      <c r="FHL158" s="25"/>
      <c r="FHM158" s="25"/>
      <c r="FHN158" s="25"/>
      <c r="FHO158" s="25"/>
      <c r="FHP158" s="25"/>
      <c r="FHQ158" s="25"/>
      <c r="FHR158" s="25"/>
      <c r="FHS158" s="25"/>
      <c r="FHT158" s="25"/>
      <c r="FHU158" s="25"/>
      <c r="FHV158" s="25"/>
      <c r="FHW158" s="25"/>
      <c r="FHX158" s="25"/>
      <c r="FHY158" s="25"/>
      <c r="FHZ158" s="25"/>
      <c r="FIA158" s="25"/>
      <c r="FIB158" s="25"/>
      <c r="FIC158" s="25"/>
      <c r="FID158" s="25"/>
      <c r="FIE158" s="25"/>
      <c r="FIF158" s="25"/>
      <c r="FIG158" s="25"/>
      <c r="FIH158" s="25"/>
      <c r="FII158" s="25"/>
      <c r="FIJ158" s="25"/>
      <c r="FIK158" s="25"/>
      <c r="FIL158" s="25"/>
      <c r="FIM158" s="25"/>
      <c r="FIN158" s="25"/>
      <c r="FIO158" s="25"/>
      <c r="FIP158" s="25"/>
      <c r="FIQ158" s="25"/>
      <c r="FIR158" s="25"/>
      <c r="FIS158" s="25"/>
      <c r="FIT158" s="25"/>
      <c r="FIU158" s="25"/>
      <c r="FIV158" s="25"/>
      <c r="FIW158" s="25"/>
      <c r="FIX158" s="25"/>
      <c r="FIY158" s="25"/>
      <c r="FIZ158" s="25"/>
      <c r="FJA158" s="25"/>
      <c r="FJB158" s="25"/>
      <c r="FJC158" s="25"/>
      <c r="FJD158" s="25"/>
      <c r="FJE158" s="25"/>
      <c r="FJF158" s="25"/>
      <c r="FJG158" s="25"/>
      <c r="FJH158" s="25"/>
      <c r="FJI158" s="25"/>
      <c r="FJJ158" s="25"/>
      <c r="FJK158" s="25"/>
      <c r="FJL158" s="25"/>
      <c r="FJM158" s="25"/>
      <c r="FJN158" s="25"/>
      <c r="FJO158" s="25"/>
      <c r="FJP158" s="25"/>
      <c r="FJQ158" s="25"/>
      <c r="FJR158" s="25"/>
      <c r="FJS158" s="25"/>
      <c r="FJT158" s="25"/>
      <c r="FJU158" s="25"/>
      <c r="FJV158" s="25"/>
      <c r="FJW158" s="25"/>
      <c r="FJX158" s="25"/>
      <c r="FJY158" s="25"/>
      <c r="FJZ158" s="25"/>
      <c r="FKA158" s="25"/>
      <c r="FKB158" s="25"/>
      <c r="FKC158" s="25"/>
      <c r="FKD158" s="25"/>
      <c r="FKE158" s="25"/>
      <c r="FKF158" s="25"/>
      <c r="FKG158" s="25"/>
      <c r="FKH158" s="25"/>
      <c r="FKI158" s="25"/>
      <c r="FKJ158" s="25"/>
      <c r="FKK158" s="25"/>
      <c r="FKL158" s="25"/>
      <c r="FKM158" s="25"/>
      <c r="FKN158" s="25"/>
      <c r="FKO158" s="25"/>
      <c r="FKP158" s="25"/>
      <c r="FKQ158" s="25"/>
      <c r="FKR158" s="25"/>
      <c r="FKS158" s="25"/>
      <c r="FKT158" s="25"/>
      <c r="FKU158" s="25"/>
      <c r="FKV158" s="25"/>
      <c r="FKW158" s="25"/>
      <c r="FKX158" s="25"/>
      <c r="FKY158" s="25"/>
      <c r="FKZ158" s="25"/>
      <c r="FLA158" s="25"/>
      <c r="FLB158" s="25"/>
      <c r="FLC158" s="25"/>
      <c r="FLD158" s="25"/>
      <c r="FLE158" s="25"/>
      <c r="FLF158" s="25"/>
      <c r="FLG158" s="25"/>
      <c r="FLH158" s="25"/>
      <c r="FLI158" s="25"/>
      <c r="FLJ158" s="25"/>
      <c r="FLK158" s="25"/>
      <c r="FLL158" s="25"/>
      <c r="FLM158" s="25"/>
      <c r="FLN158" s="25"/>
      <c r="FLO158" s="25"/>
      <c r="FLP158" s="25"/>
      <c r="FLQ158" s="25"/>
      <c r="FLR158" s="25"/>
      <c r="FLS158" s="25"/>
      <c r="FLT158" s="25"/>
      <c r="FLU158" s="25"/>
      <c r="FLV158" s="25"/>
      <c r="FLW158" s="25"/>
      <c r="FLX158" s="25"/>
      <c r="FLY158" s="25"/>
      <c r="FLZ158" s="25"/>
      <c r="FMA158" s="25"/>
      <c r="FMB158" s="25"/>
      <c r="FMC158" s="25"/>
      <c r="FMD158" s="25"/>
      <c r="FME158" s="25"/>
      <c r="FMF158" s="25"/>
      <c r="FMG158" s="25"/>
      <c r="FMH158" s="25"/>
      <c r="FMI158" s="25"/>
      <c r="FMJ158" s="25"/>
      <c r="FMK158" s="25"/>
      <c r="FML158" s="25"/>
      <c r="FMM158" s="25"/>
      <c r="FMN158" s="25"/>
      <c r="FMO158" s="25"/>
      <c r="FMP158" s="25"/>
      <c r="FMQ158" s="25"/>
      <c r="FMR158" s="25"/>
      <c r="FMS158" s="25"/>
      <c r="FMT158" s="25"/>
      <c r="FMU158" s="25"/>
      <c r="FMV158" s="25"/>
      <c r="FMW158" s="25"/>
      <c r="FMX158" s="25"/>
      <c r="FMY158" s="25"/>
      <c r="FMZ158" s="25"/>
      <c r="FNA158" s="25"/>
      <c r="FNB158" s="25"/>
      <c r="FNC158" s="25"/>
      <c r="FND158" s="25"/>
      <c r="FNE158" s="25"/>
      <c r="FNF158" s="25"/>
      <c r="FNG158" s="25"/>
      <c r="FNH158" s="25"/>
      <c r="FNI158" s="25"/>
      <c r="FNJ158" s="25"/>
      <c r="FNK158" s="25"/>
      <c r="FNL158" s="25"/>
      <c r="FNM158" s="25"/>
      <c r="FNN158" s="25"/>
      <c r="FNO158" s="25"/>
      <c r="FNP158" s="25"/>
      <c r="FNQ158" s="25"/>
      <c r="FNR158" s="25"/>
      <c r="FNS158" s="25"/>
      <c r="FNT158" s="25"/>
      <c r="FNU158" s="25"/>
      <c r="FNV158" s="25"/>
      <c r="FNW158" s="25"/>
      <c r="FNX158" s="25"/>
      <c r="FNY158" s="25"/>
      <c r="FNZ158" s="25"/>
      <c r="FOA158" s="25"/>
      <c r="FOB158" s="25"/>
      <c r="FOC158" s="25"/>
      <c r="FOD158" s="25"/>
      <c r="FOE158" s="25"/>
      <c r="FOF158" s="25"/>
      <c r="FOG158" s="25"/>
      <c r="FOH158" s="25"/>
      <c r="FOI158" s="25"/>
      <c r="FOJ158" s="25"/>
      <c r="FOK158" s="25"/>
      <c r="FOL158" s="25"/>
      <c r="FOM158" s="25"/>
      <c r="FON158" s="25"/>
      <c r="FOO158" s="25"/>
      <c r="FOP158" s="25"/>
      <c r="FOQ158" s="25"/>
      <c r="FOR158" s="25"/>
      <c r="FOS158" s="25"/>
      <c r="FOT158" s="25"/>
      <c r="FOU158" s="25"/>
      <c r="FOV158" s="25"/>
      <c r="FOW158" s="25"/>
      <c r="FOX158" s="25"/>
      <c r="FOY158" s="25"/>
      <c r="FOZ158" s="25"/>
      <c r="FPA158" s="25"/>
      <c r="FPB158" s="25"/>
      <c r="FPC158" s="25"/>
      <c r="FPD158" s="25"/>
      <c r="FPE158" s="25"/>
      <c r="FPF158" s="25"/>
      <c r="FPG158" s="25"/>
      <c r="FPH158" s="25"/>
      <c r="FPI158" s="25"/>
      <c r="FPJ158" s="25"/>
      <c r="FPK158" s="25"/>
      <c r="FPL158" s="25"/>
      <c r="FPM158" s="25"/>
      <c r="FPN158" s="25"/>
      <c r="FPO158" s="25"/>
      <c r="FPP158" s="25"/>
      <c r="FPQ158" s="25"/>
      <c r="FPR158" s="25"/>
      <c r="FPS158" s="25"/>
      <c r="FPT158" s="25"/>
      <c r="FPU158" s="25"/>
      <c r="FPV158" s="25"/>
      <c r="FPW158" s="25"/>
      <c r="FPX158" s="25"/>
      <c r="FPY158" s="25"/>
      <c r="FPZ158" s="25"/>
      <c r="FQA158" s="25"/>
      <c r="FQB158" s="25"/>
      <c r="FQC158" s="25"/>
      <c r="FQD158" s="25"/>
      <c r="FQE158" s="25"/>
      <c r="FQF158" s="25"/>
      <c r="FQG158" s="25"/>
      <c r="FQH158" s="25"/>
      <c r="FQI158" s="25"/>
      <c r="FQJ158" s="25"/>
      <c r="FQK158" s="25"/>
      <c r="FQL158" s="25"/>
      <c r="FQM158" s="25"/>
      <c r="FQN158" s="25"/>
      <c r="FQO158" s="25"/>
      <c r="FQP158" s="25"/>
      <c r="FQQ158" s="25"/>
      <c r="FQR158" s="25"/>
      <c r="FQS158" s="25"/>
      <c r="FQT158" s="25"/>
      <c r="FQU158" s="25"/>
      <c r="FQV158" s="25"/>
      <c r="FQW158" s="25"/>
      <c r="FQX158" s="25"/>
      <c r="FQY158" s="25"/>
      <c r="FQZ158" s="25"/>
      <c r="FRA158" s="25"/>
      <c r="FRB158" s="25"/>
      <c r="FRC158" s="25"/>
      <c r="FRD158" s="25"/>
      <c r="FRE158" s="25"/>
      <c r="FRF158" s="25"/>
      <c r="FRG158" s="25"/>
      <c r="FRH158" s="25"/>
      <c r="FRI158" s="25"/>
      <c r="FRJ158" s="25"/>
      <c r="FRK158" s="25"/>
      <c r="FRL158" s="25"/>
      <c r="FRM158" s="25"/>
      <c r="FRN158" s="25"/>
      <c r="FRO158" s="25"/>
      <c r="FRP158" s="25"/>
      <c r="FRQ158" s="25"/>
      <c r="FRR158" s="25"/>
      <c r="FRS158" s="25"/>
      <c r="FRT158" s="25"/>
      <c r="FRU158" s="25"/>
      <c r="FRV158" s="25"/>
      <c r="FRW158" s="25"/>
      <c r="FRX158" s="25"/>
      <c r="FRY158" s="25"/>
      <c r="FRZ158" s="25"/>
      <c r="FSA158" s="25"/>
      <c r="FSB158" s="25"/>
      <c r="FSC158" s="25"/>
      <c r="FSD158" s="25"/>
      <c r="FSE158" s="25"/>
      <c r="FSF158" s="25"/>
      <c r="FSG158" s="25"/>
      <c r="FSH158" s="25"/>
      <c r="FSI158" s="25"/>
      <c r="FSJ158" s="25"/>
      <c r="FSK158" s="25"/>
      <c r="FSL158" s="25"/>
      <c r="FSM158" s="25"/>
      <c r="FSN158" s="25"/>
      <c r="FSO158" s="25"/>
      <c r="FSP158" s="25"/>
      <c r="FSQ158" s="25"/>
      <c r="FSR158" s="25"/>
      <c r="FSS158" s="25"/>
      <c r="FST158" s="25"/>
      <c r="FSU158" s="25"/>
      <c r="FSV158" s="25"/>
      <c r="FSW158" s="25"/>
      <c r="FSX158" s="25"/>
      <c r="FSY158" s="25"/>
      <c r="FSZ158" s="25"/>
      <c r="FTA158" s="25"/>
      <c r="FTB158" s="25"/>
      <c r="FTC158" s="25"/>
      <c r="FTD158" s="25"/>
      <c r="FTE158" s="25"/>
      <c r="FTF158" s="25"/>
      <c r="FTG158" s="25"/>
      <c r="FTH158" s="25"/>
      <c r="FTI158" s="25"/>
      <c r="FTJ158" s="25"/>
      <c r="FTK158" s="25"/>
      <c r="FTL158" s="25"/>
      <c r="FTM158" s="25"/>
      <c r="FTN158" s="25"/>
      <c r="FTO158" s="25"/>
      <c r="FTP158" s="25"/>
      <c r="FTQ158" s="25"/>
      <c r="FTR158" s="25"/>
      <c r="FTS158" s="25"/>
      <c r="FTT158" s="25"/>
      <c r="FTU158" s="25"/>
      <c r="FTV158" s="25"/>
      <c r="FTW158" s="25"/>
      <c r="FTX158" s="25"/>
      <c r="FTY158" s="25"/>
      <c r="FTZ158" s="25"/>
      <c r="FUA158" s="25"/>
      <c r="FUB158" s="25"/>
      <c r="FUC158" s="25"/>
      <c r="FUD158" s="25"/>
      <c r="FUE158" s="25"/>
      <c r="FUF158" s="25"/>
      <c r="FUG158" s="25"/>
      <c r="FUH158" s="25"/>
      <c r="FUI158" s="25"/>
      <c r="FUJ158" s="25"/>
      <c r="FUK158" s="25"/>
      <c r="FUL158" s="25"/>
      <c r="FUM158" s="25"/>
      <c r="FUN158" s="25"/>
      <c r="FUO158" s="25"/>
      <c r="FUP158" s="25"/>
      <c r="FUQ158" s="25"/>
      <c r="FUR158" s="25"/>
      <c r="FUS158" s="25"/>
      <c r="FUT158" s="25"/>
      <c r="FUU158" s="25"/>
      <c r="FUV158" s="25"/>
      <c r="FUW158" s="25"/>
      <c r="FUX158" s="25"/>
      <c r="FUY158" s="25"/>
      <c r="FUZ158" s="25"/>
      <c r="FVA158" s="25"/>
      <c r="FVB158" s="25"/>
      <c r="FVC158" s="25"/>
      <c r="FVD158" s="25"/>
      <c r="FVE158" s="25"/>
      <c r="FVF158" s="25"/>
      <c r="FVG158" s="25"/>
      <c r="FVH158" s="25"/>
      <c r="FVI158" s="25"/>
      <c r="FVJ158" s="25"/>
      <c r="FVK158" s="25"/>
      <c r="FVL158" s="25"/>
      <c r="FVM158" s="25"/>
      <c r="FVN158" s="25"/>
      <c r="FVO158" s="25"/>
      <c r="FVP158" s="25"/>
      <c r="FVQ158" s="25"/>
      <c r="FVR158" s="25"/>
      <c r="FVS158" s="25"/>
      <c r="FVT158" s="25"/>
      <c r="FVU158" s="25"/>
      <c r="FVV158" s="25"/>
      <c r="FVW158" s="25"/>
      <c r="FVX158" s="25"/>
      <c r="FVY158" s="25"/>
      <c r="FVZ158" s="25"/>
      <c r="FWA158" s="25"/>
      <c r="FWB158" s="25"/>
      <c r="FWC158" s="25"/>
      <c r="FWD158" s="25"/>
      <c r="FWE158" s="25"/>
      <c r="FWF158" s="25"/>
      <c r="FWG158" s="25"/>
      <c r="FWH158" s="25"/>
      <c r="FWI158" s="25"/>
      <c r="FWJ158" s="25"/>
      <c r="FWK158" s="25"/>
      <c r="FWL158" s="25"/>
      <c r="FWM158" s="25"/>
      <c r="FWN158" s="25"/>
      <c r="FWO158" s="25"/>
      <c r="FWP158" s="25"/>
      <c r="FWQ158" s="25"/>
      <c r="FWR158" s="25"/>
      <c r="FWS158" s="25"/>
      <c r="FWT158" s="25"/>
      <c r="FWU158" s="25"/>
      <c r="FWV158" s="25"/>
      <c r="FWW158" s="25"/>
      <c r="FWX158" s="25"/>
      <c r="FWY158" s="25"/>
      <c r="FWZ158" s="25"/>
      <c r="FXA158" s="25"/>
      <c r="FXB158" s="25"/>
      <c r="FXC158" s="25"/>
      <c r="FXD158" s="25"/>
      <c r="FXE158" s="25"/>
      <c r="FXF158" s="25"/>
      <c r="FXG158" s="25"/>
      <c r="FXH158" s="25"/>
      <c r="FXI158" s="25"/>
      <c r="FXJ158" s="25"/>
      <c r="FXK158" s="25"/>
      <c r="FXL158" s="25"/>
      <c r="FXM158" s="25"/>
      <c r="FXN158" s="25"/>
      <c r="FXO158" s="25"/>
      <c r="FXP158" s="25"/>
      <c r="FXQ158" s="25"/>
      <c r="FXR158" s="25"/>
      <c r="FXS158" s="25"/>
      <c r="FXT158" s="25"/>
      <c r="FXU158" s="25"/>
      <c r="FXV158" s="25"/>
      <c r="FXW158" s="25"/>
      <c r="FXX158" s="25"/>
      <c r="FXY158" s="25"/>
      <c r="FXZ158" s="25"/>
      <c r="FYA158" s="25"/>
      <c r="FYB158" s="25"/>
      <c r="FYC158" s="25"/>
      <c r="FYD158" s="25"/>
      <c r="FYE158" s="25"/>
      <c r="FYF158" s="25"/>
      <c r="FYG158" s="25"/>
      <c r="FYH158" s="25"/>
      <c r="FYI158" s="25"/>
      <c r="FYJ158" s="25"/>
      <c r="FYK158" s="25"/>
      <c r="FYL158" s="25"/>
      <c r="FYM158" s="25"/>
      <c r="FYN158" s="25"/>
      <c r="FYO158" s="25"/>
      <c r="FYP158" s="25"/>
      <c r="FYQ158" s="25"/>
      <c r="FYR158" s="25"/>
      <c r="FYS158" s="25"/>
      <c r="FYT158" s="25"/>
      <c r="FYU158" s="25"/>
      <c r="FYV158" s="25"/>
      <c r="FYW158" s="25"/>
      <c r="FYX158" s="25"/>
      <c r="FYY158" s="25"/>
      <c r="FYZ158" s="25"/>
      <c r="FZA158" s="25"/>
      <c r="FZB158" s="25"/>
      <c r="FZC158" s="25"/>
      <c r="FZD158" s="25"/>
      <c r="FZE158" s="25"/>
      <c r="FZF158" s="25"/>
      <c r="FZG158" s="25"/>
      <c r="FZH158" s="25"/>
      <c r="FZI158" s="25"/>
      <c r="FZJ158" s="25"/>
      <c r="FZK158" s="25"/>
      <c r="FZL158" s="25"/>
      <c r="FZM158" s="25"/>
      <c r="FZN158" s="25"/>
      <c r="FZO158" s="25"/>
      <c r="FZP158" s="25"/>
      <c r="FZQ158" s="25"/>
      <c r="FZR158" s="25"/>
      <c r="FZS158" s="25"/>
      <c r="FZT158" s="25"/>
      <c r="FZU158" s="25"/>
      <c r="FZV158" s="25"/>
      <c r="FZW158" s="25"/>
      <c r="FZX158" s="25"/>
      <c r="FZY158" s="25"/>
      <c r="FZZ158" s="25"/>
      <c r="GAA158" s="25"/>
      <c r="GAB158" s="25"/>
      <c r="GAC158" s="25"/>
      <c r="GAD158" s="25"/>
      <c r="GAE158" s="25"/>
      <c r="GAF158" s="25"/>
      <c r="GAG158" s="25"/>
      <c r="GAH158" s="25"/>
      <c r="GAI158" s="25"/>
      <c r="GAJ158" s="25"/>
      <c r="GAK158" s="25"/>
      <c r="GAL158" s="25"/>
      <c r="GAM158" s="25"/>
      <c r="GAN158" s="25"/>
      <c r="GAO158" s="25"/>
      <c r="GAP158" s="25"/>
      <c r="GAQ158" s="25"/>
      <c r="GAR158" s="25"/>
      <c r="GAS158" s="25"/>
      <c r="GAT158" s="25"/>
      <c r="GAU158" s="25"/>
      <c r="GAV158" s="25"/>
      <c r="GAW158" s="25"/>
      <c r="GAX158" s="25"/>
      <c r="GAY158" s="25"/>
      <c r="GAZ158" s="25"/>
      <c r="GBA158" s="25"/>
      <c r="GBB158" s="25"/>
      <c r="GBC158" s="25"/>
      <c r="GBD158" s="25"/>
      <c r="GBE158" s="25"/>
      <c r="GBF158" s="25"/>
      <c r="GBG158" s="25"/>
      <c r="GBH158" s="25"/>
      <c r="GBI158" s="25"/>
      <c r="GBJ158" s="25"/>
      <c r="GBK158" s="25"/>
      <c r="GBL158" s="25"/>
      <c r="GBM158" s="25"/>
      <c r="GBN158" s="25"/>
      <c r="GBO158" s="25"/>
      <c r="GBP158" s="25"/>
      <c r="GBQ158" s="25"/>
      <c r="GBR158" s="25"/>
      <c r="GBS158" s="25"/>
      <c r="GBT158" s="25"/>
      <c r="GBU158" s="25"/>
      <c r="GBV158" s="25"/>
      <c r="GBW158" s="25"/>
      <c r="GBX158" s="25"/>
      <c r="GBY158" s="25"/>
      <c r="GBZ158" s="25"/>
      <c r="GCA158" s="25"/>
      <c r="GCB158" s="25"/>
      <c r="GCC158" s="25"/>
      <c r="GCD158" s="25"/>
      <c r="GCE158" s="25"/>
      <c r="GCF158" s="25"/>
      <c r="GCG158" s="25"/>
      <c r="GCH158" s="25"/>
      <c r="GCI158" s="25"/>
      <c r="GCJ158" s="25"/>
      <c r="GCK158" s="25"/>
      <c r="GCL158" s="25"/>
      <c r="GCM158" s="25"/>
      <c r="GCN158" s="25"/>
      <c r="GCO158" s="25"/>
      <c r="GCP158" s="25"/>
      <c r="GCQ158" s="25"/>
      <c r="GCR158" s="25"/>
      <c r="GCS158" s="25"/>
      <c r="GCT158" s="25"/>
      <c r="GCU158" s="25"/>
      <c r="GCV158" s="25"/>
      <c r="GCW158" s="25"/>
      <c r="GCX158" s="25"/>
      <c r="GCY158" s="25"/>
      <c r="GCZ158" s="25"/>
      <c r="GDA158" s="25"/>
      <c r="GDB158" s="25"/>
      <c r="GDC158" s="25"/>
      <c r="GDD158" s="25"/>
      <c r="GDE158" s="25"/>
      <c r="GDF158" s="25"/>
      <c r="GDG158" s="25"/>
      <c r="GDH158" s="25"/>
      <c r="GDI158" s="25"/>
      <c r="GDJ158" s="25"/>
      <c r="GDK158" s="25"/>
      <c r="GDL158" s="25"/>
      <c r="GDM158" s="25"/>
      <c r="GDN158" s="25"/>
      <c r="GDO158" s="25"/>
      <c r="GDP158" s="25"/>
      <c r="GDQ158" s="25"/>
      <c r="GDR158" s="25"/>
      <c r="GDS158" s="25"/>
      <c r="GDT158" s="25"/>
      <c r="GDU158" s="25"/>
      <c r="GDV158" s="25"/>
      <c r="GDW158" s="25"/>
      <c r="GDX158" s="25"/>
      <c r="GDY158" s="25"/>
      <c r="GDZ158" s="25"/>
      <c r="GEA158" s="25"/>
      <c r="GEB158" s="25"/>
      <c r="GEC158" s="25"/>
      <c r="GED158" s="25"/>
      <c r="GEE158" s="25"/>
      <c r="GEF158" s="25"/>
      <c r="GEG158" s="25"/>
      <c r="GEH158" s="25"/>
      <c r="GEI158" s="25"/>
      <c r="GEJ158" s="25"/>
      <c r="GEK158" s="25"/>
      <c r="GEL158" s="25"/>
      <c r="GEM158" s="25"/>
      <c r="GEN158" s="25"/>
      <c r="GEO158" s="25"/>
      <c r="GEP158" s="25"/>
      <c r="GEQ158" s="25"/>
      <c r="GER158" s="25"/>
      <c r="GES158" s="25"/>
      <c r="GET158" s="25"/>
      <c r="GEU158" s="25"/>
      <c r="GEV158" s="25"/>
      <c r="GEW158" s="25"/>
      <c r="GEX158" s="25"/>
      <c r="GEY158" s="25"/>
      <c r="GEZ158" s="25"/>
      <c r="GFA158" s="25"/>
      <c r="GFB158" s="25"/>
      <c r="GFC158" s="25"/>
      <c r="GFD158" s="25"/>
      <c r="GFE158" s="25"/>
      <c r="GFF158" s="25"/>
      <c r="GFG158" s="25"/>
      <c r="GFH158" s="25"/>
      <c r="GFI158" s="25"/>
      <c r="GFJ158" s="25"/>
      <c r="GFK158" s="25"/>
      <c r="GFL158" s="25"/>
      <c r="GFM158" s="25"/>
      <c r="GFN158" s="25"/>
      <c r="GFO158" s="25"/>
      <c r="GFP158" s="25"/>
      <c r="GFQ158" s="25"/>
      <c r="GFR158" s="25"/>
      <c r="GFS158" s="25"/>
      <c r="GFT158" s="25"/>
      <c r="GFU158" s="25"/>
      <c r="GFV158" s="25"/>
      <c r="GFW158" s="25"/>
      <c r="GFX158" s="25"/>
      <c r="GFY158" s="25"/>
      <c r="GFZ158" s="25"/>
      <c r="GGA158" s="25"/>
      <c r="GGB158" s="25"/>
      <c r="GGC158" s="25"/>
      <c r="GGD158" s="25"/>
      <c r="GGE158" s="25"/>
      <c r="GGF158" s="25"/>
      <c r="GGG158" s="25"/>
      <c r="GGH158" s="25"/>
      <c r="GGI158" s="25"/>
      <c r="GGJ158" s="25"/>
      <c r="GGK158" s="25"/>
      <c r="GGL158" s="25"/>
      <c r="GGM158" s="25"/>
      <c r="GGN158" s="25"/>
      <c r="GGO158" s="25"/>
      <c r="GGP158" s="25"/>
      <c r="GGQ158" s="25"/>
      <c r="GGR158" s="25"/>
      <c r="GGS158" s="25"/>
      <c r="GGT158" s="25"/>
      <c r="GGU158" s="25"/>
      <c r="GGV158" s="25"/>
      <c r="GGW158" s="25"/>
      <c r="GGX158" s="25"/>
      <c r="GGY158" s="25"/>
      <c r="GGZ158" s="25"/>
      <c r="GHA158" s="25"/>
      <c r="GHB158" s="25"/>
      <c r="GHC158" s="25"/>
      <c r="GHD158" s="25"/>
      <c r="GHE158" s="25"/>
      <c r="GHF158" s="25"/>
      <c r="GHG158" s="25"/>
      <c r="GHH158" s="25"/>
      <c r="GHI158" s="25"/>
      <c r="GHJ158" s="25"/>
      <c r="GHK158" s="25"/>
      <c r="GHL158" s="25"/>
      <c r="GHM158" s="25"/>
      <c r="GHN158" s="25"/>
      <c r="GHO158" s="25"/>
      <c r="GHP158" s="25"/>
      <c r="GHQ158" s="25"/>
      <c r="GHR158" s="25"/>
      <c r="GHS158" s="25"/>
      <c r="GHT158" s="25"/>
      <c r="GHU158" s="25"/>
      <c r="GHV158" s="25"/>
      <c r="GHW158" s="25"/>
      <c r="GHX158" s="25"/>
      <c r="GHY158" s="25"/>
      <c r="GHZ158" s="25"/>
      <c r="GIA158" s="25"/>
      <c r="GIB158" s="25"/>
      <c r="GIC158" s="25"/>
      <c r="GID158" s="25"/>
      <c r="GIE158" s="25"/>
      <c r="GIF158" s="25"/>
      <c r="GIG158" s="25"/>
      <c r="GIH158" s="25"/>
      <c r="GII158" s="25"/>
      <c r="GIJ158" s="25"/>
      <c r="GIK158" s="25"/>
      <c r="GIL158" s="25"/>
      <c r="GIM158" s="25"/>
      <c r="GIN158" s="25"/>
      <c r="GIO158" s="25"/>
      <c r="GIP158" s="25"/>
      <c r="GIQ158" s="25"/>
      <c r="GIR158" s="25"/>
      <c r="GIS158" s="25"/>
      <c r="GIT158" s="25"/>
      <c r="GIU158" s="25"/>
      <c r="GIV158" s="25"/>
      <c r="GIW158" s="25"/>
      <c r="GIX158" s="25"/>
      <c r="GIY158" s="25"/>
      <c r="GIZ158" s="25"/>
      <c r="GJA158" s="25"/>
      <c r="GJB158" s="25"/>
      <c r="GJC158" s="25"/>
      <c r="GJD158" s="25"/>
      <c r="GJE158" s="25"/>
      <c r="GJF158" s="25"/>
      <c r="GJG158" s="25"/>
      <c r="GJH158" s="25"/>
      <c r="GJI158" s="25"/>
      <c r="GJJ158" s="25"/>
      <c r="GJK158" s="25"/>
      <c r="GJL158" s="25"/>
      <c r="GJM158" s="25"/>
      <c r="GJN158" s="25"/>
      <c r="GJO158" s="25"/>
      <c r="GJP158" s="25"/>
      <c r="GJQ158" s="25"/>
      <c r="GJR158" s="25"/>
      <c r="GJS158" s="25"/>
      <c r="GJT158" s="25"/>
      <c r="GJU158" s="25"/>
      <c r="GJV158" s="25"/>
      <c r="GJW158" s="25"/>
      <c r="GJX158" s="25"/>
      <c r="GJY158" s="25"/>
      <c r="GJZ158" s="25"/>
      <c r="GKA158" s="25"/>
      <c r="GKB158" s="25"/>
      <c r="GKC158" s="25"/>
      <c r="GKD158" s="25"/>
      <c r="GKE158" s="25"/>
      <c r="GKF158" s="25"/>
      <c r="GKG158" s="25"/>
      <c r="GKH158" s="25"/>
      <c r="GKI158" s="25"/>
      <c r="GKJ158" s="25"/>
      <c r="GKK158" s="25"/>
      <c r="GKL158" s="25"/>
      <c r="GKM158" s="25"/>
      <c r="GKN158" s="25"/>
      <c r="GKO158" s="25"/>
      <c r="GKP158" s="25"/>
      <c r="GKQ158" s="25"/>
      <c r="GKR158" s="25"/>
      <c r="GKS158" s="25"/>
      <c r="GKT158" s="25"/>
      <c r="GKU158" s="25"/>
      <c r="GKV158" s="25"/>
      <c r="GKW158" s="25"/>
      <c r="GKX158" s="25"/>
      <c r="GKY158" s="25"/>
      <c r="GKZ158" s="25"/>
      <c r="GLA158" s="25"/>
      <c r="GLB158" s="25"/>
      <c r="GLC158" s="25"/>
      <c r="GLD158" s="25"/>
      <c r="GLE158" s="25"/>
      <c r="GLF158" s="25"/>
      <c r="GLG158" s="25"/>
      <c r="GLH158" s="25"/>
      <c r="GLI158" s="25"/>
      <c r="GLJ158" s="25"/>
      <c r="GLK158" s="25"/>
      <c r="GLL158" s="25"/>
      <c r="GLM158" s="25"/>
      <c r="GLN158" s="25"/>
      <c r="GLO158" s="25"/>
      <c r="GLP158" s="25"/>
      <c r="GLQ158" s="25"/>
      <c r="GLR158" s="25"/>
      <c r="GLS158" s="25"/>
      <c r="GLT158" s="25"/>
      <c r="GLU158" s="25"/>
      <c r="GLV158" s="25"/>
      <c r="GLW158" s="25"/>
      <c r="GLX158" s="25"/>
      <c r="GLY158" s="25"/>
      <c r="GLZ158" s="25"/>
      <c r="GMA158" s="25"/>
      <c r="GMB158" s="25"/>
      <c r="GMC158" s="25"/>
      <c r="GMD158" s="25"/>
      <c r="GME158" s="25"/>
      <c r="GMF158" s="25"/>
      <c r="GMG158" s="25"/>
      <c r="GMH158" s="25"/>
      <c r="GMI158" s="25"/>
      <c r="GMJ158" s="25"/>
      <c r="GMK158" s="25"/>
      <c r="GML158" s="25"/>
      <c r="GMM158" s="25"/>
      <c r="GMN158" s="25"/>
      <c r="GMO158" s="25"/>
      <c r="GMP158" s="25"/>
      <c r="GMQ158" s="25"/>
      <c r="GMR158" s="25"/>
      <c r="GMS158" s="25"/>
      <c r="GMT158" s="25"/>
      <c r="GMU158" s="25"/>
      <c r="GMV158" s="25"/>
      <c r="GMW158" s="25"/>
      <c r="GMX158" s="25"/>
      <c r="GMY158" s="25"/>
      <c r="GMZ158" s="25"/>
      <c r="GNA158" s="25"/>
      <c r="GNB158" s="25"/>
      <c r="GNC158" s="25"/>
      <c r="GND158" s="25"/>
      <c r="GNE158" s="25"/>
      <c r="GNF158" s="25"/>
      <c r="GNG158" s="25"/>
      <c r="GNH158" s="25"/>
      <c r="GNI158" s="25"/>
      <c r="GNJ158" s="25"/>
      <c r="GNK158" s="25"/>
      <c r="GNL158" s="25"/>
      <c r="GNM158" s="25"/>
      <c r="GNN158" s="25"/>
      <c r="GNO158" s="25"/>
      <c r="GNP158" s="25"/>
      <c r="GNQ158" s="25"/>
      <c r="GNR158" s="25"/>
      <c r="GNS158" s="25"/>
      <c r="GNT158" s="25"/>
      <c r="GNU158" s="25"/>
      <c r="GNV158" s="25"/>
      <c r="GNW158" s="25"/>
      <c r="GNX158" s="25"/>
      <c r="GNY158" s="25"/>
      <c r="GNZ158" s="25"/>
      <c r="GOA158" s="25"/>
      <c r="GOB158" s="25"/>
      <c r="GOC158" s="25"/>
      <c r="GOD158" s="25"/>
      <c r="GOE158" s="25"/>
      <c r="GOF158" s="25"/>
      <c r="GOG158" s="25"/>
      <c r="GOH158" s="25"/>
      <c r="GOI158" s="25"/>
      <c r="GOJ158" s="25"/>
      <c r="GOK158" s="25"/>
      <c r="GOL158" s="25"/>
      <c r="GOM158" s="25"/>
      <c r="GON158" s="25"/>
      <c r="GOO158" s="25"/>
      <c r="GOP158" s="25"/>
      <c r="GOQ158" s="25"/>
      <c r="GOR158" s="25"/>
      <c r="GOS158" s="25"/>
      <c r="GOT158" s="25"/>
      <c r="GOU158" s="25"/>
      <c r="GOV158" s="25"/>
      <c r="GOW158" s="25"/>
      <c r="GOX158" s="25"/>
      <c r="GOY158" s="25"/>
      <c r="GOZ158" s="25"/>
      <c r="GPA158" s="25"/>
      <c r="GPB158" s="25"/>
      <c r="GPC158" s="25"/>
      <c r="GPD158" s="25"/>
      <c r="GPE158" s="25"/>
      <c r="GPF158" s="25"/>
      <c r="GPG158" s="25"/>
      <c r="GPH158" s="25"/>
      <c r="GPI158" s="25"/>
      <c r="GPJ158" s="25"/>
      <c r="GPK158" s="25"/>
      <c r="GPL158" s="25"/>
      <c r="GPM158" s="25"/>
      <c r="GPN158" s="25"/>
      <c r="GPO158" s="25"/>
      <c r="GPP158" s="25"/>
      <c r="GPQ158" s="25"/>
      <c r="GPR158" s="25"/>
      <c r="GPS158" s="25"/>
      <c r="GPT158" s="25"/>
      <c r="GPU158" s="25"/>
      <c r="GPV158" s="25"/>
      <c r="GPW158" s="25"/>
      <c r="GPX158" s="25"/>
      <c r="GPY158" s="25"/>
      <c r="GPZ158" s="25"/>
      <c r="GQA158" s="25"/>
      <c r="GQB158" s="25"/>
      <c r="GQC158" s="25"/>
      <c r="GQD158" s="25"/>
      <c r="GQE158" s="25"/>
      <c r="GQF158" s="25"/>
      <c r="GQG158" s="25"/>
      <c r="GQH158" s="25"/>
      <c r="GQI158" s="25"/>
      <c r="GQJ158" s="25"/>
      <c r="GQK158" s="25"/>
      <c r="GQL158" s="25"/>
      <c r="GQM158" s="25"/>
      <c r="GQN158" s="25"/>
      <c r="GQO158" s="25"/>
      <c r="GQP158" s="25"/>
      <c r="GQQ158" s="25"/>
      <c r="GQR158" s="25"/>
      <c r="GQS158" s="25"/>
      <c r="GQT158" s="25"/>
      <c r="GQU158" s="25"/>
      <c r="GQV158" s="25"/>
      <c r="GQW158" s="25"/>
      <c r="GQX158" s="25"/>
      <c r="GQY158" s="25"/>
      <c r="GQZ158" s="25"/>
      <c r="GRA158" s="25"/>
      <c r="GRB158" s="25"/>
      <c r="GRC158" s="25"/>
      <c r="GRD158" s="25"/>
      <c r="GRE158" s="25"/>
      <c r="GRF158" s="25"/>
      <c r="GRG158" s="25"/>
      <c r="GRH158" s="25"/>
      <c r="GRI158" s="25"/>
      <c r="GRJ158" s="25"/>
      <c r="GRK158" s="25"/>
      <c r="GRL158" s="25"/>
      <c r="GRM158" s="25"/>
      <c r="GRN158" s="25"/>
      <c r="GRO158" s="25"/>
      <c r="GRP158" s="25"/>
      <c r="GRQ158" s="25"/>
      <c r="GRR158" s="25"/>
      <c r="GRS158" s="25"/>
      <c r="GRT158" s="25"/>
      <c r="GRU158" s="25"/>
      <c r="GRV158" s="25"/>
      <c r="GRW158" s="25"/>
      <c r="GRX158" s="25"/>
      <c r="GRY158" s="25"/>
      <c r="GRZ158" s="25"/>
      <c r="GSA158" s="25"/>
      <c r="GSB158" s="25"/>
      <c r="GSC158" s="25"/>
      <c r="GSD158" s="25"/>
      <c r="GSE158" s="25"/>
      <c r="GSF158" s="25"/>
      <c r="GSG158" s="25"/>
      <c r="GSH158" s="25"/>
      <c r="GSI158" s="25"/>
      <c r="GSJ158" s="25"/>
      <c r="GSK158" s="25"/>
      <c r="GSL158" s="25"/>
      <c r="GSM158" s="25"/>
      <c r="GSN158" s="25"/>
      <c r="GSO158" s="25"/>
      <c r="GSP158" s="25"/>
      <c r="GSQ158" s="25"/>
      <c r="GSR158" s="25"/>
      <c r="GSS158" s="25"/>
      <c r="GST158" s="25"/>
      <c r="GSU158" s="25"/>
      <c r="GSV158" s="25"/>
      <c r="GSW158" s="25"/>
      <c r="GSX158" s="25"/>
      <c r="GSY158" s="25"/>
      <c r="GSZ158" s="25"/>
      <c r="GTA158" s="25"/>
      <c r="GTB158" s="25"/>
      <c r="GTC158" s="25"/>
      <c r="GTD158" s="25"/>
      <c r="GTE158" s="25"/>
      <c r="GTF158" s="25"/>
      <c r="GTG158" s="25"/>
      <c r="GTH158" s="25"/>
      <c r="GTI158" s="25"/>
      <c r="GTJ158" s="25"/>
      <c r="GTK158" s="25"/>
      <c r="GTL158" s="25"/>
      <c r="GTM158" s="25"/>
      <c r="GTN158" s="25"/>
      <c r="GTO158" s="25"/>
      <c r="GTP158" s="25"/>
      <c r="GTQ158" s="25"/>
      <c r="GTR158" s="25"/>
      <c r="GTS158" s="25"/>
      <c r="GTT158" s="25"/>
      <c r="GTU158" s="25"/>
      <c r="GTV158" s="25"/>
      <c r="GTW158" s="25"/>
      <c r="GTX158" s="25"/>
      <c r="GTY158" s="25"/>
      <c r="GTZ158" s="25"/>
      <c r="GUA158" s="25"/>
      <c r="GUB158" s="25"/>
      <c r="GUC158" s="25"/>
      <c r="GUD158" s="25"/>
      <c r="GUE158" s="25"/>
      <c r="GUF158" s="25"/>
      <c r="GUG158" s="25"/>
      <c r="GUH158" s="25"/>
      <c r="GUI158" s="25"/>
      <c r="GUJ158" s="25"/>
      <c r="GUK158" s="25"/>
      <c r="GUL158" s="25"/>
      <c r="GUM158" s="25"/>
      <c r="GUN158" s="25"/>
      <c r="GUO158" s="25"/>
      <c r="GUP158" s="25"/>
      <c r="GUQ158" s="25"/>
      <c r="GUR158" s="25"/>
      <c r="GUS158" s="25"/>
      <c r="GUT158" s="25"/>
      <c r="GUU158" s="25"/>
      <c r="GUV158" s="25"/>
      <c r="GUW158" s="25"/>
      <c r="GUX158" s="25"/>
      <c r="GUY158" s="25"/>
      <c r="GUZ158" s="25"/>
      <c r="GVA158" s="25"/>
      <c r="GVB158" s="25"/>
      <c r="GVC158" s="25"/>
      <c r="GVD158" s="25"/>
      <c r="GVE158" s="25"/>
      <c r="GVF158" s="25"/>
      <c r="GVG158" s="25"/>
      <c r="GVH158" s="25"/>
      <c r="GVI158" s="25"/>
      <c r="GVJ158" s="25"/>
      <c r="GVK158" s="25"/>
      <c r="GVL158" s="25"/>
      <c r="GVM158" s="25"/>
      <c r="GVN158" s="25"/>
      <c r="GVO158" s="25"/>
      <c r="GVP158" s="25"/>
      <c r="GVQ158" s="25"/>
      <c r="GVR158" s="25"/>
      <c r="GVS158" s="25"/>
      <c r="GVT158" s="25"/>
      <c r="GVU158" s="25"/>
      <c r="GVV158" s="25"/>
      <c r="GVW158" s="25"/>
      <c r="GVX158" s="25"/>
      <c r="GVY158" s="25"/>
      <c r="GVZ158" s="25"/>
      <c r="GWA158" s="25"/>
      <c r="GWB158" s="25"/>
      <c r="GWC158" s="25"/>
      <c r="GWD158" s="25"/>
      <c r="GWE158" s="25"/>
      <c r="GWF158" s="25"/>
      <c r="GWG158" s="25"/>
      <c r="GWH158" s="25"/>
      <c r="GWI158" s="25"/>
      <c r="GWJ158" s="25"/>
      <c r="GWK158" s="25"/>
      <c r="GWL158" s="25"/>
      <c r="GWM158" s="25"/>
      <c r="GWN158" s="25"/>
      <c r="GWO158" s="25"/>
      <c r="GWP158" s="25"/>
      <c r="GWQ158" s="25"/>
      <c r="GWR158" s="25"/>
      <c r="GWS158" s="25"/>
      <c r="GWT158" s="25"/>
      <c r="GWU158" s="25"/>
      <c r="GWV158" s="25"/>
      <c r="GWW158" s="25"/>
      <c r="GWX158" s="25"/>
      <c r="GWY158" s="25"/>
      <c r="GWZ158" s="25"/>
      <c r="GXA158" s="25"/>
      <c r="GXB158" s="25"/>
      <c r="GXC158" s="25"/>
      <c r="GXD158" s="25"/>
      <c r="GXE158" s="25"/>
      <c r="GXF158" s="25"/>
      <c r="GXG158" s="25"/>
      <c r="GXH158" s="25"/>
      <c r="GXI158" s="25"/>
      <c r="GXJ158" s="25"/>
      <c r="GXK158" s="25"/>
      <c r="GXL158" s="25"/>
      <c r="GXM158" s="25"/>
      <c r="GXN158" s="25"/>
      <c r="GXO158" s="25"/>
      <c r="GXP158" s="25"/>
      <c r="GXQ158" s="25"/>
      <c r="GXR158" s="25"/>
      <c r="GXS158" s="25"/>
      <c r="GXT158" s="25"/>
      <c r="GXU158" s="25"/>
      <c r="GXV158" s="25"/>
      <c r="GXW158" s="25"/>
      <c r="GXX158" s="25"/>
      <c r="GXY158" s="25"/>
      <c r="GXZ158" s="25"/>
      <c r="GYA158" s="25"/>
      <c r="GYB158" s="25"/>
      <c r="GYC158" s="25"/>
      <c r="GYD158" s="25"/>
      <c r="GYE158" s="25"/>
      <c r="GYF158" s="25"/>
      <c r="GYG158" s="25"/>
      <c r="GYH158" s="25"/>
      <c r="GYI158" s="25"/>
      <c r="GYJ158" s="25"/>
      <c r="GYK158" s="25"/>
      <c r="GYL158" s="25"/>
      <c r="GYM158" s="25"/>
      <c r="GYN158" s="25"/>
      <c r="GYO158" s="25"/>
      <c r="GYP158" s="25"/>
      <c r="GYQ158" s="25"/>
      <c r="GYR158" s="25"/>
      <c r="GYS158" s="25"/>
      <c r="GYT158" s="25"/>
      <c r="GYU158" s="25"/>
      <c r="GYV158" s="25"/>
      <c r="GYW158" s="25"/>
      <c r="GYX158" s="25"/>
      <c r="GYY158" s="25"/>
      <c r="GYZ158" s="25"/>
      <c r="GZA158" s="25"/>
      <c r="GZB158" s="25"/>
      <c r="GZC158" s="25"/>
      <c r="GZD158" s="25"/>
      <c r="GZE158" s="25"/>
      <c r="GZF158" s="25"/>
      <c r="GZG158" s="25"/>
      <c r="GZH158" s="25"/>
      <c r="GZI158" s="25"/>
      <c r="GZJ158" s="25"/>
      <c r="GZK158" s="25"/>
      <c r="GZL158" s="25"/>
      <c r="GZM158" s="25"/>
      <c r="GZN158" s="25"/>
      <c r="GZO158" s="25"/>
      <c r="GZP158" s="25"/>
      <c r="GZQ158" s="25"/>
      <c r="GZR158" s="25"/>
      <c r="GZS158" s="25"/>
      <c r="GZT158" s="25"/>
      <c r="GZU158" s="25"/>
      <c r="GZV158" s="25"/>
      <c r="GZW158" s="25"/>
      <c r="GZX158" s="25"/>
      <c r="GZY158" s="25"/>
      <c r="GZZ158" s="25"/>
      <c r="HAA158" s="25"/>
      <c r="HAB158" s="25"/>
      <c r="HAC158" s="25"/>
      <c r="HAD158" s="25"/>
      <c r="HAE158" s="25"/>
      <c r="HAF158" s="25"/>
      <c r="HAG158" s="25"/>
      <c r="HAH158" s="25"/>
      <c r="HAI158" s="25"/>
      <c r="HAJ158" s="25"/>
      <c r="HAK158" s="25"/>
      <c r="HAL158" s="25"/>
      <c r="HAM158" s="25"/>
      <c r="HAN158" s="25"/>
      <c r="HAO158" s="25"/>
      <c r="HAP158" s="25"/>
      <c r="HAQ158" s="25"/>
      <c r="HAR158" s="25"/>
      <c r="HAS158" s="25"/>
      <c r="HAT158" s="25"/>
      <c r="HAU158" s="25"/>
      <c r="HAV158" s="25"/>
      <c r="HAW158" s="25"/>
      <c r="HAX158" s="25"/>
      <c r="HAY158" s="25"/>
      <c r="HAZ158" s="25"/>
      <c r="HBA158" s="25"/>
      <c r="HBB158" s="25"/>
      <c r="HBC158" s="25"/>
      <c r="HBD158" s="25"/>
      <c r="HBE158" s="25"/>
      <c r="HBF158" s="25"/>
      <c r="HBG158" s="25"/>
      <c r="HBH158" s="25"/>
      <c r="HBI158" s="25"/>
      <c r="HBJ158" s="25"/>
      <c r="HBK158" s="25"/>
      <c r="HBL158" s="25"/>
      <c r="HBM158" s="25"/>
      <c r="HBN158" s="25"/>
      <c r="HBO158" s="25"/>
      <c r="HBP158" s="25"/>
      <c r="HBQ158" s="25"/>
      <c r="HBR158" s="25"/>
      <c r="HBS158" s="25"/>
      <c r="HBT158" s="25"/>
      <c r="HBU158" s="25"/>
      <c r="HBV158" s="25"/>
      <c r="HBW158" s="25"/>
      <c r="HBX158" s="25"/>
      <c r="HBY158" s="25"/>
      <c r="HBZ158" s="25"/>
      <c r="HCA158" s="25"/>
      <c r="HCB158" s="25"/>
      <c r="HCC158" s="25"/>
      <c r="HCD158" s="25"/>
      <c r="HCE158" s="25"/>
      <c r="HCF158" s="25"/>
      <c r="HCG158" s="25"/>
      <c r="HCH158" s="25"/>
      <c r="HCI158" s="25"/>
      <c r="HCJ158" s="25"/>
      <c r="HCK158" s="25"/>
      <c r="HCL158" s="25"/>
      <c r="HCM158" s="25"/>
      <c r="HCN158" s="25"/>
      <c r="HCO158" s="25"/>
      <c r="HCP158" s="25"/>
      <c r="HCQ158" s="25"/>
      <c r="HCR158" s="25"/>
      <c r="HCS158" s="25"/>
      <c r="HCT158" s="25"/>
      <c r="HCU158" s="25"/>
      <c r="HCV158" s="25"/>
      <c r="HCW158" s="25"/>
      <c r="HCX158" s="25"/>
      <c r="HCY158" s="25"/>
      <c r="HCZ158" s="25"/>
      <c r="HDA158" s="25"/>
      <c r="HDB158" s="25"/>
      <c r="HDC158" s="25"/>
      <c r="HDD158" s="25"/>
      <c r="HDE158" s="25"/>
      <c r="HDF158" s="25"/>
      <c r="HDG158" s="25"/>
      <c r="HDH158" s="25"/>
      <c r="HDI158" s="25"/>
      <c r="HDJ158" s="25"/>
      <c r="HDK158" s="25"/>
      <c r="HDL158" s="25"/>
      <c r="HDM158" s="25"/>
      <c r="HDN158" s="25"/>
      <c r="HDO158" s="25"/>
      <c r="HDP158" s="25"/>
      <c r="HDQ158" s="25"/>
      <c r="HDR158" s="25"/>
      <c r="HDS158" s="25"/>
      <c r="HDT158" s="25"/>
      <c r="HDU158" s="25"/>
      <c r="HDV158" s="25"/>
      <c r="HDW158" s="25"/>
      <c r="HDX158" s="25"/>
      <c r="HDY158" s="25"/>
      <c r="HDZ158" s="25"/>
      <c r="HEA158" s="25"/>
      <c r="HEB158" s="25"/>
      <c r="HEC158" s="25"/>
      <c r="HED158" s="25"/>
      <c r="HEE158" s="25"/>
      <c r="HEF158" s="25"/>
      <c r="HEG158" s="25"/>
      <c r="HEH158" s="25"/>
      <c r="HEI158" s="25"/>
      <c r="HEJ158" s="25"/>
      <c r="HEK158" s="25"/>
      <c r="HEL158" s="25"/>
      <c r="HEM158" s="25"/>
      <c r="HEN158" s="25"/>
      <c r="HEO158" s="25"/>
      <c r="HEP158" s="25"/>
      <c r="HEQ158" s="25"/>
      <c r="HER158" s="25"/>
      <c r="HES158" s="25"/>
      <c r="HET158" s="25"/>
      <c r="HEU158" s="25"/>
      <c r="HEV158" s="25"/>
      <c r="HEW158" s="25"/>
      <c r="HEX158" s="25"/>
      <c r="HEY158" s="25"/>
      <c r="HEZ158" s="25"/>
      <c r="HFA158" s="25"/>
      <c r="HFB158" s="25"/>
      <c r="HFC158" s="25"/>
      <c r="HFD158" s="25"/>
      <c r="HFE158" s="25"/>
      <c r="HFF158" s="25"/>
      <c r="HFG158" s="25"/>
      <c r="HFH158" s="25"/>
      <c r="HFI158" s="25"/>
      <c r="HFJ158" s="25"/>
      <c r="HFK158" s="25"/>
      <c r="HFL158" s="25"/>
      <c r="HFM158" s="25"/>
      <c r="HFN158" s="25"/>
      <c r="HFO158" s="25"/>
      <c r="HFP158" s="25"/>
      <c r="HFQ158" s="25"/>
      <c r="HFR158" s="25"/>
      <c r="HFS158" s="25"/>
      <c r="HFT158" s="25"/>
      <c r="HFU158" s="25"/>
      <c r="HFV158" s="25"/>
      <c r="HFW158" s="25"/>
      <c r="HFX158" s="25"/>
      <c r="HFY158" s="25"/>
      <c r="HFZ158" s="25"/>
      <c r="HGA158" s="25"/>
      <c r="HGB158" s="25"/>
      <c r="HGC158" s="25"/>
      <c r="HGD158" s="25"/>
      <c r="HGE158" s="25"/>
      <c r="HGF158" s="25"/>
      <c r="HGG158" s="25"/>
      <c r="HGH158" s="25"/>
      <c r="HGI158" s="25"/>
      <c r="HGJ158" s="25"/>
      <c r="HGK158" s="25"/>
      <c r="HGL158" s="25"/>
      <c r="HGM158" s="25"/>
      <c r="HGN158" s="25"/>
      <c r="HGO158" s="25"/>
      <c r="HGP158" s="25"/>
      <c r="HGQ158" s="25"/>
      <c r="HGR158" s="25"/>
      <c r="HGS158" s="25"/>
      <c r="HGT158" s="25"/>
      <c r="HGU158" s="25"/>
      <c r="HGV158" s="25"/>
      <c r="HGW158" s="25"/>
      <c r="HGX158" s="25"/>
      <c r="HGY158" s="25"/>
      <c r="HGZ158" s="25"/>
      <c r="HHA158" s="25"/>
      <c r="HHB158" s="25"/>
      <c r="HHC158" s="25"/>
      <c r="HHD158" s="25"/>
      <c r="HHE158" s="25"/>
      <c r="HHF158" s="25"/>
      <c r="HHG158" s="25"/>
      <c r="HHH158" s="25"/>
      <c r="HHI158" s="25"/>
      <c r="HHJ158" s="25"/>
      <c r="HHK158" s="25"/>
      <c r="HHL158" s="25"/>
      <c r="HHM158" s="25"/>
      <c r="HHN158" s="25"/>
      <c r="HHO158" s="25"/>
      <c r="HHP158" s="25"/>
      <c r="HHQ158" s="25"/>
      <c r="HHR158" s="25"/>
      <c r="HHS158" s="25"/>
      <c r="HHT158" s="25"/>
      <c r="HHU158" s="25"/>
      <c r="HHV158" s="25"/>
      <c r="HHW158" s="25"/>
      <c r="HHX158" s="25"/>
      <c r="HHY158" s="25"/>
      <c r="HHZ158" s="25"/>
      <c r="HIA158" s="25"/>
      <c r="HIB158" s="25"/>
      <c r="HIC158" s="25"/>
      <c r="HID158" s="25"/>
      <c r="HIE158" s="25"/>
      <c r="HIF158" s="25"/>
      <c r="HIG158" s="25"/>
      <c r="HIH158" s="25"/>
      <c r="HII158" s="25"/>
      <c r="HIJ158" s="25"/>
      <c r="HIK158" s="25"/>
      <c r="HIL158" s="25"/>
      <c r="HIM158" s="25"/>
      <c r="HIN158" s="25"/>
      <c r="HIO158" s="25"/>
      <c r="HIP158" s="25"/>
      <c r="HIQ158" s="25"/>
      <c r="HIR158" s="25"/>
      <c r="HIS158" s="25"/>
      <c r="HIT158" s="25"/>
      <c r="HIU158" s="25"/>
      <c r="HIV158" s="25"/>
      <c r="HIW158" s="25"/>
      <c r="HIX158" s="25"/>
      <c r="HIY158" s="25"/>
      <c r="HIZ158" s="25"/>
      <c r="HJA158" s="25"/>
      <c r="HJB158" s="25"/>
      <c r="HJC158" s="25"/>
      <c r="HJD158" s="25"/>
      <c r="HJE158" s="25"/>
      <c r="HJF158" s="25"/>
      <c r="HJG158" s="25"/>
      <c r="HJH158" s="25"/>
      <c r="HJI158" s="25"/>
      <c r="HJJ158" s="25"/>
      <c r="HJK158" s="25"/>
      <c r="HJL158" s="25"/>
      <c r="HJM158" s="25"/>
      <c r="HJN158" s="25"/>
      <c r="HJO158" s="25"/>
      <c r="HJP158" s="25"/>
      <c r="HJQ158" s="25"/>
      <c r="HJR158" s="25"/>
      <c r="HJS158" s="25"/>
      <c r="HJT158" s="25"/>
      <c r="HJU158" s="25"/>
      <c r="HJV158" s="25"/>
      <c r="HJW158" s="25"/>
      <c r="HJX158" s="25"/>
      <c r="HJY158" s="25"/>
      <c r="HJZ158" s="25"/>
      <c r="HKA158" s="25"/>
      <c r="HKB158" s="25"/>
      <c r="HKC158" s="25"/>
      <c r="HKD158" s="25"/>
      <c r="HKE158" s="25"/>
      <c r="HKF158" s="25"/>
      <c r="HKG158" s="25"/>
      <c r="HKH158" s="25"/>
      <c r="HKI158" s="25"/>
      <c r="HKJ158" s="25"/>
      <c r="HKK158" s="25"/>
      <c r="HKL158" s="25"/>
      <c r="HKM158" s="25"/>
      <c r="HKN158" s="25"/>
      <c r="HKO158" s="25"/>
      <c r="HKP158" s="25"/>
      <c r="HKQ158" s="25"/>
      <c r="HKR158" s="25"/>
      <c r="HKS158" s="25"/>
      <c r="HKT158" s="25"/>
      <c r="HKU158" s="25"/>
      <c r="HKV158" s="25"/>
      <c r="HKW158" s="25"/>
      <c r="HKX158" s="25"/>
      <c r="HKY158" s="25"/>
      <c r="HKZ158" s="25"/>
      <c r="HLA158" s="25"/>
      <c r="HLB158" s="25"/>
      <c r="HLC158" s="25"/>
      <c r="HLD158" s="25"/>
      <c r="HLE158" s="25"/>
      <c r="HLF158" s="25"/>
      <c r="HLG158" s="25"/>
      <c r="HLH158" s="25"/>
      <c r="HLI158" s="25"/>
      <c r="HLJ158" s="25"/>
      <c r="HLK158" s="25"/>
      <c r="HLL158" s="25"/>
      <c r="HLM158" s="25"/>
      <c r="HLN158" s="25"/>
      <c r="HLO158" s="25"/>
      <c r="HLP158" s="25"/>
      <c r="HLQ158" s="25"/>
      <c r="HLR158" s="25"/>
      <c r="HLS158" s="25"/>
      <c r="HLT158" s="25"/>
      <c r="HLU158" s="25"/>
      <c r="HLV158" s="25"/>
      <c r="HLW158" s="25"/>
      <c r="HLX158" s="25"/>
      <c r="HLY158" s="25"/>
      <c r="HLZ158" s="25"/>
      <c r="HMA158" s="25"/>
      <c r="HMB158" s="25"/>
      <c r="HMC158" s="25"/>
      <c r="HMD158" s="25"/>
      <c r="HME158" s="25"/>
      <c r="HMF158" s="25"/>
      <c r="HMG158" s="25"/>
      <c r="HMH158" s="25"/>
      <c r="HMI158" s="25"/>
      <c r="HMJ158" s="25"/>
      <c r="HMK158" s="25"/>
      <c r="HML158" s="25"/>
      <c r="HMM158" s="25"/>
      <c r="HMN158" s="25"/>
      <c r="HMO158" s="25"/>
      <c r="HMP158" s="25"/>
      <c r="HMQ158" s="25"/>
      <c r="HMR158" s="25"/>
      <c r="HMS158" s="25"/>
      <c r="HMT158" s="25"/>
      <c r="HMU158" s="25"/>
      <c r="HMV158" s="25"/>
      <c r="HMW158" s="25"/>
      <c r="HMX158" s="25"/>
      <c r="HMY158" s="25"/>
      <c r="HMZ158" s="25"/>
      <c r="HNA158" s="25"/>
      <c r="HNB158" s="25"/>
      <c r="HNC158" s="25"/>
      <c r="HND158" s="25"/>
      <c r="HNE158" s="25"/>
      <c r="HNF158" s="25"/>
      <c r="HNG158" s="25"/>
      <c r="HNH158" s="25"/>
      <c r="HNI158" s="25"/>
      <c r="HNJ158" s="25"/>
      <c r="HNK158" s="25"/>
      <c r="HNL158" s="25"/>
      <c r="HNM158" s="25"/>
      <c r="HNN158" s="25"/>
      <c r="HNO158" s="25"/>
      <c r="HNP158" s="25"/>
      <c r="HNQ158" s="25"/>
      <c r="HNR158" s="25"/>
      <c r="HNS158" s="25"/>
      <c r="HNT158" s="25"/>
      <c r="HNU158" s="25"/>
      <c r="HNV158" s="25"/>
      <c r="HNW158" s="25"/>
      <c r="HNX158" s="25"/>
      <c r="HNY158" s="25"/>
      <c r="HNZ158" s="25"/>
      <c r="HOA158" s="25"/>
      <c r="HOB158" s="25"/>
      <c r="HOC158" s="25"/>
      <c r="HOD158" s="25"/>
      <c r="HOE158" s="25"/>
      <c r="HOF158" s="25"/>
      <c r="HOG158" s="25"/>
      <c r="HOH158" s="25"/>
      <c r="HOI158" s="25"/>
      <c r="HOJ158" s="25"/>
      <c r="HOK158" s="25"/>
      <c r="HOL158" s="25"/>
      <c r="HOM158" s="25"/>
      <c r="HON158" s="25"/>
      <c r="HOO158" s="25"/>
      <c r="HOP158" s="25"/>
      <c r="HOQ158" s="25"/>
      <c r="HOR158" s="25"/>
      <c r="HOS158" s="25"/>
      <c r="HOT158" s="25"/>
      <c r="HOU158" s="25"/>
      <c r="HOV158" s="25"/>
      <c r="HOW158" s="25"/>
      <c r="HOX158" s="25"/>
      <c r="HOY158" s="25"/>
      <c r="HOZ158" s="25"/>
      <c r="HPA158" s="25"/>
      <c r="HPB158" s="25"/>
      <c r="HPC158" s="25"/>
      <c r="HPD158" s="25"/>
      <c r="HPE158" s="25"/>
      <c r="HPF158" s="25"/>
      <c r="HPG158" s="25"/>
      <c r="HPH158" s="25"/>
      <c r="HPI158" s="25"/>
      <c r="HPJ158" s="25"/>
      <c r="HPK158" s="25"/>
      <c r="HPL158" s="25"/>
      <c r="HPM158" s="25"/>
      <c r="HPN158" s="25"/>
      <c r="HPO158" s="25"/>
      <c r="HPP158" s="25"/>
      <c r="HPQ158" s="25"/>
      <c r="HPR158" s="25"/>
      <c r="HPS158" s="25"/>
      <c r="HPT158" s="25"/>
      <c r="HPU158" s="25"/>
      <c r="HPV158" s="25"/>
      <c r="HPW158" s="25"/>
      <c r="HPX158" s="25"/>
      <c r="HPY158" s="25"/>
      <c r="HPZ158" s="25"/>
      <c r="HQA158" s="25"/>
      <c r="HQB158" s="25"/>
      <c r="HQC158" s="25"/>
      <c r="HQD158" s="25"/>
      <c r="HQE158" s="25"/>
      <c r="HQF158" s="25"/>
      <c r="HQG158" s="25"/>
      <c r="HQH158" s="25"/>
      <c r="HQI158" s="25"/>
      <c r="HQJ158" s="25"/>
      <c r="HQK158" s="25"/>
      <c r="HQL158" s="25"/>
      <c r="HQM158" s="25"/>
      <c r="HQN158" s="25"/>
      <c r="HQO158" s="25"/>
      <c r="HQP158" s="25"/>
      <c r="HQQ158" s="25"/>
      <c r="HQR158" s="25"/>
      <c r="HQS158" s="25"/>
      <c r="HQT158" s="25"/>
      <c r="HQU158" s="25"/>
      <c r="HQV158" s="25"/>
      <c r="HQW158" s="25"/>
      <c r="HQX158" s="25"/>
      <c r="HQY158" s="25"/>
      <c r="HQZ158" s="25"/>
      <c r="HRA158" s="25"/>
      <c r="HRB158" s="25"/>
      <c r="HRC158" s="25"/>
      <c r="HRD158" s="25"/>
      <c r="HRE158" s="25"/>
      <c r="HRF158" s="25"/>
      <c r="HRG158" s="25"/>
      <c r="HRH158" s="25"/>
      <c r="HRI158" s="25"/>
      <c r="HRJ158" s="25"/>
      <c r="HRK158" s="25"/>
      <c r="HRL158" s="25"/>
      <c r="HRM158" s="25"/>
      <c r="HRN158" s="25"/>
      <c r="HRO158" s="25"/>
      <c r="HRP158" s="25"/>
      <c r="HRQ158" s="25"/>
      <c r="HRR158" s="25"/>
      <c r="HRS158" s="25"/>
      <c r="HRT158" s="25"/>
      <c r="HRU158" s="25"/>
      <c r="HRV158" s="25"/>
      <c r="HRW158" s="25"/>
      <c r="HRX158" s="25"/>
      <c r="HRY158" s="25"/>
      <c r="HRZ158" s="25"/>
      <c r="HSA158" s="25"/>
      <c r="HSB158" s="25"/>
      <c r="HSC158" s="25"/>
      <c r="HSD158" s="25"/>
      <c r="HSE158" s="25"/>
      <c r="HSF158" s="25"/>
      <c r="HSG158" s="25"/>
      <c r="HSH158" s="25"/>
      <c r="HSI158" s="25"/>
      <c r="HSJ158" s="25"/>
      <c r="HSK158" s="25"/>
      <c r="HSL158" s="25"/>
      <c r="HSM158" s="25"/>
      <c r="HSN158" s="25"/>
      <c r="HSO158" s="25"/>
      <c r="HSP158" s="25"/>
      <c r="HSQ158" s="25"/>
      <c r="HSR158" s="25"/>
      <c r="HSS158" s="25"/>
      <c r="HST158" s="25"/>
      <c r="HSU158" s="25"/>
      <c r="HSV158" s="25"/>
      <c r="HSW158" s="25"/>
      <c r="HSX158" s="25"/>
      <c r="HSY158" s="25"/>
      <c r="HSZ158" s="25"/>
      <c r="HTA158" s="25"/>
      <c r="HTB158" s="25"/>
      <c r="HTC158" s="25"/>
      <c r="HTD158" s="25"/>
      <c r="HTE158" s="25"/>
      <c r="HTF158" s="25"/>
      <c r="HTG158" s="25"/>
      <c r="HTH158" s="25"/>
      <c r="HTI158" s="25"/>
      <c r="HTJ158" s="25"/>
      <c r="HTK158" s="25"/>
      <c r="HTL158" s="25"/>
      <c r="HTM158" s="25"/>
      <c r="HTN158" s="25"/>
      <c r="HTO158" s="25"/>
      <c r="HTP158" s="25"/>
      <c r="HTQ158" s="25"/>
      <c r="HTR158" s="25"/>
      <c r="HTS158" s="25"/>
      <c r="HTT158" s="25"/>
      <c r="HTU158" s="25"/>
      <c r="HTV158" s="25"/>
      <c r="HTW158" s="25"/>
      <c r="HTX158" s="25"/>
      <c r="HTY158" s="25"/>
      <c r="HTZ158" s="25"/>
      <c r="HUA158" s="25"/>
      <c r="HUB158" s="25"/>
      <c r="HUC158" s="25"/>
      <c r="HUD158" s="25"/>
      <c r="HUE158" s="25"/>
      <c r="HUF158" s="25"/>
      <c r="HUG158" s="25"/>
      <c r="HUH158" s="25"/>
      <c r="HUI158" s="25"/>
      <c r="HUJ158" s="25"/>
      <c r="HUK158" s="25"/>
      <c r="HUL158" s="25"/>
      <c r="HUM158" s="25"/>
      <c r="HUN158" s="25"/>
      <c r="HUO158" s="25"/>
      <c r="HUP158" s="25"/>
      <c r="HUQ158" s="25"/>
      <c r="HUR158" s="25"/>
      <c r="HUS158" s="25"/>
      <c r="HUT158" s="25"/>
      <c r="HUU158" s="25"/>
      <c r="HUV158" s="25"/>
      <c r="HUW158" s="25"/>
      <c r="HUX158" s="25"/>
      <c r="HUY158" s="25"/>
      <c r="HUZ158" s="25"/>
      <c r="HVA158" s="25"/>
      <c r="HVB158" s="25"/>
      <c r="HVC158" s="25"/>
      <c r="HVD158" s="25"/>
      <c r="HVE158" s="25"/>
      <c r="HVF158" s="25"/>
      <c r="HVG158" s="25"/>
      <c r="HVH158" s="25"/>
      <c r="HVI158" s="25"/>
      <c r="HVJ158" s="25"/>
      <c r="HVK158" s="25"/>
      <c r="HVL158" s="25"/>
      <c r="HVM158" s="25"/>
      <c r="HVN158" s="25"/>
      <c r="HVO158" s="25"/>
      <c r="HVP158" s="25"/>
      <c r="HVQ158" s="25"/>
      <c r="HVR158" s="25"/>
      <c r="HVS158" s="25"/>
      <c r="HVT158" s="25"/>
      <c r="HVU158" s="25"/>
      <c r="HVV158" s="25"/>
      <c r="HVW158" s="25"/>
      <c r="HVX158" s="25"/>
      <c r="HVY158" s="25"/>
      <c r="HVZ158" s="25"/>
      <c r="HWA158" s="25"/>
      <c r="HWB158" s="25"/>
      <c r="HWC158" s="25"/>
      <c r="HWD158" s="25"/>
      <c r="HWE158" s="25"/>
      <c r="HWF158" s="25"/>
      <c r="HWG158" s="25"/>
      <c r="HWH158" s="25"/>
      <c r="HWI158" s="25"/>
      <c r="HWJ158" s="25"/>
      <c r="HWK158" s="25"/>
      <c r="HWL158" s="25"/>
      <c r="HWM158" s="25"/>
      <c r="HWN158" s="25"/>
      <c r="HWO158" s="25"/>
      <c r="HWP158" s="25"/>
      <c r="HWQ158" s="25"/>
      <c r="HWR158" s="25"/>
      <c r="HWS158" s="25"/>
      <c r="HWT158" s="25"/>
      <c r="HWU158" s="25"/>
      <c r="HWV158" s="25"/>
      <c r="HWW158" s="25"/>
      <c r="HWX158" s="25"/>
      <c r="HWY158" s="25"/>
      <c r="HWZ158" s="25"/>
      <c r="HXA158" s="25"/>
      <c r="HXB158" s="25"/>
      <c r="HXC158" s="25"/>
      <c r="HXD158" s="25"/>
      <c r="HXE158" s="25"/>
      <c r="HXF158" s="25"/>
      <c r="HXG158" s="25"/>
      <c r="HXH158" s="25"/>
      <c r="HXI158" s="25"/>
      <c r="HXJ158" s="25"/>
      <c r="HXK158" s="25"/>
      <c r="HXL158" s="25"/>
      <c r="HXM158" s="25"/>
      <c r="HXN158" s="25"/>
      <c r="HXO158" s="25"/>
      <c r="HXP158" s="25"/>
      <c r="HXQ158" s="25"/>
      <c r="HXR158" s="25"/>
      <c r="HXS158" s="25"/>
      <c r="HXT158" s="25"/>
      <c r="HXU158" s="25"/>
      <c r="HXV158" s="25"/>
      <c r="HXW158" s="25"/>
      <c r="HXX158" s="25"/>
      <c r="HXY158" s="25"/>
      <c r="HXZ158" s="25"/>
      <c r="HYA158" s="25"/>
      <c r="HYB158" s="25"/>
      <c r="HYC158" s="25"/>
      <c r="HYD158" s="25"/>
      <c r="HYE158" s="25"/>
      <c r="HYF158" s="25"/>
      <c r="HYG158" s="25"/>
      <c r="HYH158" s="25"/>
      <c r="HYI158" s="25"/>
      <c r="HYJ158" s="25"/>
      <c r="HYK158" s="25"/>
      <c r="HYL158" s="25"/>
      <c r="HYM158" s="25"/>
      <c r="HYN158" s="25"/>
      <c r="HYO158" s="25"/>
      <c r="HYP158" s="25"/>
      <c r="HYQ158" s="25"/>
      <c r="HYR158" s="25"/>
      <c r="HYS158" s="25"/>
      <c r="HYT158" s="25"/>
      <c r="HYU158" s="25"/>
      <c r="HYV158" s="25"/>
      <c r="HYW158" s="25"/>
      <c r="HYX158" s="25"/>
      <c r="HYY158" s="25"/>
      <c r="HYZ158" s="25"/>
      <c r="HZA158" s="25"/>
      <c r="HZB158" s="25"/>
      <c r="HZC158" s="25"/>
      <c r="HZD158" s="25"/>
      <c r="HZE158" s="25"/>
      <c r="HZF158" s="25"/>
      <c r="HZG158" s="25"/>
      <c r="HZH158" s="25"/>
      <c r="HZI158" s="25"/>
      <c r="HZJ158" s="25"/>
      <c r="HZK158" s="25"/>
      <c r="HZL158" s="25"/>
      <c r="HZM158" s="25"/>
      <c r="HZN158" s="25"/>
      <c r="HZO158" s="25"/>
      <c r="HZP158" s="25"/>
      <c r="HZQ158" s="25"/>
      <c r="HZR158" s="25"/>
      <c r="HZS158" s="25"/>
      <c r="HZT158" s="25"/>
      <c r="HZU158" s="25"/>
      <c r="HZV158" s="25"/>
      <c r="HZW158" s="25"/>
      <c r="HZX158" s="25"/>
      <c r="HZY158" s="25"/>
      <c r="HZZ158" s="25"/>
      <c r="IAA158" s="25"/>
      <c r="IAB158" s="25"/>
      <c r="IAC158" s="25"/>
      <c r="IAD158" s="25"/>
      <c r="IAE158" s="25"/>
      <c r="IAF158" s="25"/>
      <c r="IAG158" s="25"/>
      <c r="IAH158" s="25"/>
      <c r="IAI158" s="25"/>
      <c r="IAJ158" s="25"/>
      <c r="IAK158" s="25"/>
      <c r="IAL158" s="25"/>
      <c r="IAM158" s="25"/>
      <c r="IAN158" s="25"/>
      <c r="IAO158" s="25"/>
      <c r="IAP158" s="25"/>
      <c r="IAQ158" s="25"/>
      <c r="IAR158" s="25"/>
      <c r="IAS158" s="25"/>
      <c r="IAT158" s="25"/>
      <c r="IAU158" s="25"/>
      <c r="IAV158" s="25"/>
      <c r="IAW158" s="25"/>
      <c r="IAX158" s="25"/>
      <c r="IAY158" s="25"/>
      <c r="IAZ158" s="25"/>
      <c r="IBA158" s="25"/>
      <c r="IBB158" s="25"/>
      <c r="IBC158" s="25"/>
      <c r="IBD158" s="25"/>
      <c r="IBE158" s="25"/>
      <c r="IBF158" s="25"/>
      <c r="IBG158" s="25"/>
      <c r="IBH158" s="25"/>
      <c r="IBI158" s="25"/>
      <c r="IBJ158" s="25"/>
      <c r="IBK158" s="25"/>
      <c r="IBL158" s="25"/>
      <c r="IBM158" s="25"/>
      <c r="IBN158" s="25"/>
      <c r="IBO158" s="25"/>
      <c r="IBP158" s="25"/>
      <c r="IBQ158" s="25"/>
      <c r="IBR158" s="25"/>
      <c r="IBS158" s="25"/>
      <c r="IBT158" s="25"/>
      <c r="IBU158" s="25"/>
      <c r="IBV158" s="25"/>
      <c r="IBW158" s="25"/>
      <c r="IBX158" s="25"/>
      <c r="IBY158" s="25"/>
      <c r="IBZ158" s="25"/>
      <c r="ICA158" s="25"/>
      <c r="ICB158" s="25"/>
      <c r="ICC158" s="25"/>
      <c r="ICD158" s="25"/>
      <c r="ICE158" s="25"/>
      <c r="ICF158" s="25"/>
      <c r="ICG158" s="25"/>
      <c r="ICH158" s="25"/>
      <c r="ICI158" s="25"/>
      <c r="ICJ158" s="25"/>
      <c r="ICK158" s="25"/>
      <c r="ICL158" s="25"/>
      <c r="ICM158" s="25"/>
      <c r="ICN158" s="25"/>
      <c r="ICO158" s="25"/>
      <c r="ICP158" s="25"/>
      <c r="ICQ158" s="25"/>
      <c r="ICR158" s="25"/>
      <c r="ICS158" s="25"/>
      <c r="ICT158" s="25"/>
      <c r="ICU158" s="25"/>
      <c r="ICV158" s="25"/>
      <c r="ICW158" s="25"/>
      <c r="ICX158" s="25"/>
      <c r="ICY158" s="25"/>
      <c r="ICZ158" s="25"/>
      <c r="IDA158" s="25"/>
      <c r="IDB158" s="25"/>
      <c r="IDC158" s="25"/>
      <c r="IDD158" s="25"/>
      <c r="IDE158" s="25"/>
      <c r="IDF158" s="25"/>
      <c r="IDG158" s="25"/>
      <c r="IDH158" s="25"/>
      <c r="IDI158" s="25"/>
      <c r="IDJ158" s="25"/>
      <c r="IDK158" s="25"/>
      <c r="IDL158" s="25"/>
      <c r="IDM158" s="25"/>
      <c r="IDN158" s="25"/>
      <c r="IDO158" s="25"/>
      <c r="IDP158" s="25"/>
      <c r="IDQ158" s="25"/>
      <c r="IDR158" s="25"/>
      <c r="IDS158" s="25"/>
      <c r="IDT158" s="25"/>
      <c r="IDU158" s="25"/>
      <c r="IDV158" s="25"/>
      <c r="IDW158" s="25"/>
      <c r="IDX158" s="25"/>
      <c r="IDY158" s="25"/>
      <c r="IDZ158" s="25"/>
      <c r="IEA158" s="25"/>
      <c r="IEB158" s="25"/>
      <c r="IEC158" s="25"/>
      <c r="IED158" s="25"/>
      <c r="IEE158" s="25"/>
      <c r="IEF158" s="25"/>
      <c r="IEG158" s="25"/>
      <c r="IEH158" s="25"/>
      <c r="IEI158" s="25"/>
      <c r="IEJ158" s="25"/>
      <c r="IEK158" s="25"/>
      <c r="IEL158" s="25"/>
      <c r="IEM158" s="25"/>
      <c r="IEN158" s="25"/>
      <c r="IEO158" s="25"/>
      <c r="IEP158" s="25"/>
      <c r="IEQ158" s="25"/>
      <c r="IER158" s="25"/>
      <c r="IES158" s="25"/>
      <c r="IET158" s="25"/>
      <c r="IEU158" s="25"/>
      <c r="IEV158" s="25"/>
      <c r="IEW158" s="25"/>
      <c r="IEX158" s="25"/>
      <c r="IEY158" s="25"/>
      <c r="IEZ158" s="25"/>
      <c r="IFA158" s="25"/>
      <c r="IFB158" s="25"/>
      <c r="IFC158" s="25"/>
      <c r="IFD158" s="25"/>
      <c r="IFE158" s="25"/>
      <c r="IFF158" s="25"/>
      <c r="IFG158" s="25"/>
      <c r="IFH158" s="25"/>
      <c r="IFI158" s="25"/>
      <c r="IFJ158" s="25"/>
      <c r="IFK158" s="25"/>
      <c r="IFL158" s="25"/>
      <c r="IFM158" s="25"/>
      <c r="IFN158" s="25"/>
      <c r="IFO158" s="25"/>
      <c r="IFP158" s="25"/>
      <c r="IFQ158" s="25"/>
      <c r="IFR158" s="25"/>
      <c r="IFS158" s="25"/>
      <c r="IFT158" s="25"/>
      <c r="IFU158" s="25"/>
      <c r="IFV158" s="25"/>
      <c r="IFW158" s="25"/>
      <c r="IFX158" s="25"/>
      <c r="IFY158" s="25"/>
      <c r="IFZ158" s="25"/>
      <c r="IGA158" s="25"/>
      <c r="IGB158" s="25"/>
      <c r="IGC158" s="25"/>
      <c r="IGD158" s="25"/>
      <c r="IGE158" s="25"/>
      <c r="IGF158" s="25"/>
      <c r="IGG158" s="25"/>
      <c r="IGH158" s="25"/>
      <c r="IGI158" s="25"/>
      <c r="IGJ158" s="25"/>
      <c r="IGK158" s="25"/>
      <c r="IGL158" s="25"/>
      <c r="IGM158" s="25"/>
      <c r="IGN158" s="25"/>
      <c r="IGO158" s="25"/>
      <c r="IGP158" s="25"/>
      <c r="IGQ158" s="25"/>
      <c r="IGR158" s="25"/>
      <c r="IGS158" s="25"/>
      <c r="IGT158" s="25"/>
      <c r="IGU158" s="25"/>
      <c r="IGV158" s="25"/>
      <c r="IGW158" s="25"/>
      <c r="IGX158" s="25"/>
      <c r="IGY158" s="25"/>
      <c r="IGZ158" s="25"/>
      <c r="IHA158" s="25"/>
      <c r="IHB158" s="25"/>
      <c r="IHC158" s="25"/>
      <c r="IHD158" s="25"/>
      <c r="IHE158" s="25"/>
      <c r="IHF158" s="25"/>
      <c r="IHG158" s="25"/>
      <c r="IHH158" s="25"/>
      <c r="IHI158" s="25"/>
      <c r="IHJ158" s="25"/>
      <c r="IHK158" s="25"/>
      <c r="IHL158" s="25"/>
      <c r="IHM158" s="25"/>
      <c r="IHN158" s="25"/>
      <c r="IHO158" s="25"/>
      <c r="IHP158" s="25"/>
      <c r="IHQ158" s="25"/>
      <c r="IHR158" s="25"/>
      <c r="IHS158" s="25"/>
      <c r="IHT158" s="25"/>
      <c r="IHU158" s="25"/>
      <c r="IHV158" s="25"/>
      <c r="IHW158" s="25"/>
      <c r="IHX158" s="25"/>
      <c r="IHY158" s="25"/>
      <c r="IHZ158" s="25"/>
      <c r="IIA158" s="25"/>
      <c r="IIB158" s="25"/>
      <c r="IIC158" s="25"/>
      <c r="IID158" s="25"/>
      <c r="IIE158" s="25"/>
      <c r="IIF158" s="25"/>
      <c r="IIG158" s="25"/>
      <c r="IIH158" s="25"/>
      <c r="III158" s="25"/>
      <c r="IIJ158" s="25"/>
      <c r="IIK158" s="25"/>
      <c r="IIL158" s="25"/>
      <c r="IIM158" s="25"/>
      <c r="IIN158" s="25"/>
      <c r="IIO158" s="25"/>
      <c r="IIP158" s="25"/>
      <c r="IIQ158" s="25"/>
      <c r="IIR158" s="25"/>
      <c r="IIS158" s="25"/>
      <c r="IIT158" s="25"/>
      <c r="IIU158" s="25"/>
      <c r="IIV158" s="25"/>
      <c r="IIW158" s="25"/>
      <c r="IIX158" s="25"/>
      <c r="IIY158" s="25"/>
      <c r="IIZ158" s="25"/>
      <c r="IJA158" s="25"/>
      <c r="IJB158" s="25"/>
      <c r="IJC158" s="25"/>
      <c r="IJD158" s="25"/>
      <c r="IJE158" s="25"/>
      <c r="IJF158" s="25"/>
      <c r="IJG158" s="25"/>
      <c r="IJH158" s="25"/>
      <c r="IJI158" s="25"/>
      <c r="IJJ158" s="25"/>
      <c r="IJK158" s="25"/>
      <c r="IJL158" s="25"/>
      <c r="IJM158" s="25"/>
      <c r="IJN158" s="25"/>
      <c r="IJO158" s="25"/>
      <c r="IJP158" s="25"/>
      <c r="IJQ158" s="25"/>
      <c r="IJR158" s="25"/>
      <c r="IJS158" s="25"/>
      <c r="IJT158" s="25"/>
      <c r="IJU158" s="25"/>
      <c r="IJV158" s="25"/>
      <c r="IJW158" s="25"/>
      <c r="IJX158" s="25"/>
      <c r="IJY158" s="25"/>
      <c r="IJZ158" s="25"/>
      <c r="IKA158" s="25"/>
      <c r="IKB158" s="25"/>
      <c r="IKC158" s="25"/>
      <c r="IKD158" s="25"/>
      <c r="IKE158" s="25"/>
      <c r="IKF158" s="25"/>
      <c r="IKG158" s="25"/>
      <c r="IKH158" s="25"/>
      <c r="IKI158" s="25"/>
      <c r="IKJ158" s="25"/>
      <c r="IKK158" s="25"/>
      <c r="IKL158" s="25"/>
      <c r="IKM158" s="25"/>
      <c r="IKN158" s="25"/>
      <c r="IKO158" s="25"/>
      <c r="IKP158" s="25"/>
      <c r="IKQ158" s="25"/>
      <c r="IKR158" s="25"/>
      <c r="IKS158" s="25"/>
      <c r="IKT158" s="25"/>
      <c r="IKU158" s="25"/>
      <c r="IKV158" s="25"/>
      <c r="IKW158" s="25"/>
      <c r="IKX158" s="25"/>
      <c r="IKY158" s="25"/>
      <c r="IKZ158" s="25"/>
      <c r="ILA158" s="25"/>
      <c r="ILB158" s="25"/>
      <c r="ILC158" s="25"/>
      <c r="ILD158" s="25"/>
      <c r="ILE158" s="25"/>
      <c r="ILF158" s="25"/>
      <c r="ILG158" s="25"/>
      <c r="ILH158" s="25"/>
      <c r="ILI158" s="25"/>
      <c r="ILJ158" s="25"/>
      <c r="ILK158" s="25"/>
      <c r="ILL158" s="25"/>
      <c r="ILM158" s="25"/>
      <c r="ILN158" s="25"/>
      <c r="ILO158" s="25"/>
      <c r="ILP158" s="25"/>
      <c r="ILQ158" s="25"/>
      <c r="ILR158" s="25"/>
      <c r="ILS158" s="25"/>
      <c r="ILT158" s="25"/>
      <c r="ILU158" s="25"/>
      <c r="ILV158" s="25"/>
      <c r="ILW158" s="25"/>
      <c r="ILX158" s="25"/>
      <c r="ILY158" s="25"/>
      <c r="ILZ158" s="25"/>
      <c r="IMA158" s="25"/>
      <c r="IMB158" s="25"/>
      <c r="IMC158" s="25"/>
      <c r="IMD158" s="25"/>
      <c r="IME158" s="25"/>
      <c r="IMF158" s="25"/>
      <c r="IMG158" s="25"/>
      <c r="IMH158" s="25"/>
      <c r="IMI158" s="25"/>
      <c r="IMJ158" s="25"/>
      <c r="IMK158" s="25"/>
      <c r="IML158" s="25"/>
      <c r="IMM158" s="25"/>
      <c r="IMN158" s="25"/>
      <c r="IMO158" s="25"/>
      <c r="IMP158" s="25"/>
      <c r="IMQ158" s="25"/>
      <c r="IMR158" s="25"/>
      <c r="IMS158" s="25"/>
      <c r="IMT158" s="25"/>
      <c r="IMU158" s="25"/>
      <c r="IMV158" s="25"/>
      <c r="IMW158" s="25"/>
      <c r="IMX158" s="25"/>
      <c r="IMY158" s="25"/>
      <c r="IMZ158" s="25"/>
      <c r="INA158" s="25"/>
      <c r="INB158" s="25"/>
      <c r="INC158" s="25"/>
      <c r="IND158" s="25"/>
      <c r="INE158" s="25"/>
      <c r="INF158" s="25"/>
      <c r="ING158" s="25"/>
      <c r="INH158" s="25"/>
      <c r="INI158" s="25"/>
      <c r="INJ158" s="25"/>
      <c r="INK158" s="25"/>
      <c r="INL158" s="25"/>
      <c r="INM158" s="25"/>
      <c r="INN158" s="25"/>
      <c r="INO158" s="25"/>
      <c r="INP158" s="25"/>
      <c r="INQ158" s="25"/>
      <c r="INR158" s="25"/>
      <c r="INS158" s="25"/>
      <c r="INT158" s="25"/>
      <c r="INU158" s="25"/>
      <c r="INV158" s="25"/>
      <c r="INW158" s="25"/>
      <c r="INX158" s="25"/>
      <c r="INY158" s="25"/>
      <c r="INZ158" s="25"/>
      <c r="IOA158" s="25"/>
      <c r="IOB158" s="25"/>
      <c r="IOC158" s="25"/>
      <c r="IOD158" s="25"/>
      <c r="IOE158" s="25"/>
      <c r="IOF158" s="25"/>
      <c r="IOG158" s="25"/>
      <c r="IOH158" s="25"/>
      <c r="IOI158" s="25"/>
      <c r="IOJ158" s="25"/>
      <c r="IOK158" s="25"/>
      <c r="IOL158" s="25"/>
      <c r="IOM158" s="25"/>
      <c r="ION158" s="25"/>
      <c r="IOO158" s="25"/>
      <c r="IOP158" s="25"/>
      <c r="IOQ158" s="25"/>
      <c r="IOR158" s="25"/>
      <c r="IOS158" s="25"/>
      <c r="IOT158" s="25"/>
      <c r="IOU158" s="25"/>
      <c r="IOV158" s="25"/>
      <c r="IOW158" s="25"/>
      <c r="IOX158" s="25"/>
      <c r="IOY158" s="25"/>
      <c r="IOZ158" s="25"/>
      <c r="IPA158" s="25"/>
      <c r="IPB158" s="25"/>
      <c r="IPC158" s="25"/>
      <c r="IPD158" s="25"/>
      <c r="IPE158" s="25"/>
      <c r="IPF158" s="25"/>
      <c r="IPG158" s="25"/>
      <c r="IPH158" s="25"/>
      <c r="IPI158" s="25"/>
      <c r="IPJ158" s="25"/>
      <c r="IPK158" s="25"/>
      <c r="IPL158" s="25"/>
      <c r="IPM158" s="25"/>
      <c r="IPN158" s="25"/>
      <c r="IPO158" s="25"/>
      <c r="IPP158" s="25"/>
      <c r="IPQ158" s="25"/>
      <c r="IPR158" s="25"/>
      <c r="IPS158" s="25"/>
      <c r="IPT158" s="25"/>
      <c r="IPU158" s="25"/>
      <c r="IPV158" s="25"/>
      <c r="IPW158" s="25"/>
      <c r="IPX158" s="25"/>
      <c r="IPY158" s="25"/>
      <c r="IPZ158" s="25"/>
      <c r="IQA158" s="25"/>
      <c r="IQB158" s="25"/>
      <c r="IQC158" s="25"/>
      <c r="IQD158" s="25"/>
      <c r="IQE158" s="25"/>
      <c r="IQF158" s="25"/>
      <c r="IQG158" s="25"/>
      <c r="IQH158" s="25"/>
      <c r="IQI158" s="25"/>
      <c r="IQJ158" s="25"/>
      <c r="IQK158" s="25"/>
      <c r="IQL158" s="25"/>
      <c r="IQM158" s="25"/>
      <c r="IQN158" s="25"/>
      <c r="IQO158" s="25"/>
      <c r="IQP158" s="25"/>
      <c r="IQQ158" s="25"/>
      <c r="IQR158" s="25"/>
      <c r="IQS158" s="25"/>
      <c r="IQT158" s="25"/>
      <c r="IQU158" s="25"/>
      <c r="IQV158" s="25"/>
      <c r="IQW158" s="25"/>
      <c r="IQX158" s="25"/>
      <c r="IQY158" s="25"/>
      <c r="IQZ158" s="25"/>
      <c r="IRA158" s="25"/>
      <c r="IRB158" s="25"/>
      <c r="IRC158" s="25"/>
      <c r="IRD158" s="25"/>
      <c r="IRE158" s="25"/>
      <c r="IRF158" s="25"/>
      <c r="IRG158" s="25"/>
      <c r="IRH158" s="25"/>
      <c r="IRI158" s="25"/>
      <c r="IRJ158" s="25"/>
      <c r="IRK158" s="25"/>
      <c r="IRL158" s="25"/>
      <c r="IRM158" s="25"/>
      <c r="IRN158" s="25"/>
      <c r="IRO158" s="25"/>
      <c r="IRP158" s="25"/>
      <c r="IRQ158" s="25"/>
      <c r="IRR158" s="25"/>
      <c r="IRS158" s="25"/>
      <c r="IRT158" s="25"/>
      <c r="IRU158" s="25"/>
      <c r="IRV158" s="25"/>
      <c r="IRW158" s="25"/>
      <c r="IRX158" s="25"/>
      <c r="IRY158" s="25"/>
      <c r="IRZ158" s="25"/>
      <c r="ISA158" s="25"/>
      <c r="ISB158" s="25"/>
      <c r="ISC158" s="25"/>
      <c r="ISD158" s="25"/>
      <c r="ISE158" s="25"/>
      <c r="ISF158" s="25"/>
      <c r="ISG158" s="25"/>
      <c r="ISH158" s="25"/>
      <c r="ISI158" s="25"/>
      <c r="ISJ158" s="25"/>
      <c r="ISK158" s="25"/>
      <c r="ISL158" s="25"/>
      <c r="ISM158" s="25"/>
      <c r="ISN158" s="25"/>
      <c r="ISO158" s="25"/>
      <c r="ISP158" s="25"/>
      <c r="ISQ158" s="25"/>
      <c r="ISR158" s="25"/>
      <c r="ISS158" s="25"/>
      <c r="IST158" s="25"/>
      <c r="ISU158" s="25"/>
      <c r="ISV158" s="25"/>
      <c r="ISW158" s="25"/>
      <c r="ISX158" s="25"/>
      <c r="ISY158" s="25"/>
      <c r="ISZ158" s="25"/>
      <c r="ITA158" s="25"/>
      <c r="ITB158" s="25"/>
      <c r="ITC158" s="25"/>
      <c r="ITD158" s="25"/>
      <c r="ITE158" s="25"/>
      <c r="ITF158" s="25"/>
      <c r="ITG158" s="25"/>
      <c r="ITH158" s="25"/>
      <c r="ITI158" s="25"/>
      <c r="ITJ158" s="25"/>
      <c r="ITK158" s="25"/>
      <c r="ITL158" s="25"/>
      <c r="ITM158" s="25"/>
      <c r="ITN158" s="25"/>
      <c r="ITO158" s="25"/>
      <c r="ITP158" s="25"/>
      <c r="ITQ158" s="25"/>
      <c r="ITR158" s="25"/>
      <c r="ITS158" s="25"/>
      <c r="ITT158" s="25"/>
      <c r="ITU158" s="25"/>
      <c r="ITV158" s="25"/>
      <c r="ITW158" s="25"/>
      <c r="ITX158" s="25"/>
      <c r="ITY158" s="25"/>
      <c r="ITZ158" s="25"/>
      <c r="IUA158" s="25"/>
      <c r="IUB158" s="25"/>
      <c r="IUC158" s="25"/>
      <c r="IUD158" s="25"/>
      <c r="IUE158" s="25"/>
      <c r="IUF158" s="25"/>
      <c r="IUG158" s="25"/>
      <c r="IUH158" s="25"/>
      <c r="IUI158" s="25"/>
      <c r="IUJ158" s="25"/>
      <c r="IUK158" s="25"/>
      <c r="IUL158" s="25"/>
      <c r="IUM158" s="25"/>
      <c r="IUN158" s="25"/>
      <c r="IUO158" s="25"/>
      <c r="IUP158" s="25"/>
      <c r="IUQ158" s="25"/>
      <c r="IUR158" s="25"/>
      <c r="IUS158" s="25"/>
      <c r="IUT158" s="25"/>
      <c r="IUU158" s="25"/>
      <c r="IUV158" s="25"/>
      <c r="IUW158" s="25"/>
      <c r="IUX158" s="25"/>
      <c r="IUY158" s="25"/>
      <c r="IUZ158" s="25"/>
      <c r="IVA158" s="25"/>
      <c r="IVB158" s="25"/>
      <c r="IVC158" s="25"/>
      <c r="IVD158" s="25"/>
      <c r="IVE158" s="25"/>
      <c r="IVF158" s="25"/>
      <c r="IVG158" s="25"/>
      <c r="IVH158" s="25"/>
      <c r="IVI158" s="25"/>
      <c r="IVJ158" s="25"/>
      <c r="IVK158" s="25"/>
      <c r="IVL158" s="25"/>
      <c r="IVM158" s="25"/>
      <c r="IVN158" s="25"/>
      <c r="IVO158" s="25"/>
      <c r="IVP158" s="25"/>
      <c r="IVQ158" s="25"/>
      <c r="IVR158" s="25"/>
      <c r="IVS158" s="25"/>
      <c r="IVT158" s="25"/>
      <c r="IVU158" s="25"/>
      <c r="IVV158" s="25"/>
      <c r="IVW158" s="25"/>
      <c r="IVX158" s="25"/>
      <c r="IVY158" s="25"/>
      <c r="IVZ158" s="25"/>
      <c r="IWA158" s="25"/>
      <c r="IWB158" s="25"/>
      <c r="IWC158" s="25"/>
      <c r="IWD158" s="25"/>
      <c r="IWE158" s="25"/>
      <c r="IWF158" s="25"/>
      <c r="IWG158" s="25"/>
      <c r="IWH158" s="25"/>
      <c r="IWI158" s="25"/>
      <c r="IWJ158" s="25"/>
      <c r="IWK158" s="25"/>
      <c r="IWL158" s="25"/>
      <c r="IWM158" s="25"/>
      <c r="IWN158" s="25"/>
      <c r="IWO158" s="25"/>
      <c r="IWP158" s="25"/>
      <c r="IWQ158" s="25"/>
      <c r="IWR158" s="25"/>
      <c r="IWS158" s="25"/>
      <c r="IWT158" s="25"/>
      <c r="IWU158" s="25"/>
      <c r="IWV158" s="25"/>
      <c r="IWW158" s="25"/>
      <c r="IWX158" s="25"/>
      <c r="IWY158" s="25"/>
      <c r="IWZ158" s="25"/>
      <c r="IXA158" s="25"/>
      <c r="IXB158" s="25"/>
      <c r="IXC158" s="25"/>
      <c r="IXD158" s="25"/>
      <c r="IXE158" s="25"/>
      <c r="IXF158" s="25"/>
      <c r="IXG158" s="25"/>
      <c r="IXH158" s="25"/>
      <c r="IXI158" s="25"/>
      <c r="IXJ158" s="25"/>
      <c r="IXK158" s="25"/>
      <c r="IXL158" s="25"/>
      <c r="IXM158" s="25"/>
      <c r="IXN158" s="25"/>
      <c r="IXO158" s="25"/>
      <c r="IXP158" s="25"/>
      <c r="IXQ158" s="25"/>
      <c r="IXR158" s="25"/>
      <c r="IXS158" s="25"/>
      <c r="IXT158" s="25"/>
      <c r="IXU158" s="25"/>
      <c r="IXV158" s="25"/>
      <c r="IXW158" s="25"/>
      <c r="IXX158" s="25"/>
      <c r="IXY158" s="25"/>
      <c r="IXZ158" s="25"/>
      <c r="IYA158" s="25"/>
      <c r="IYB158" s="25"/>
      <c r="IYC158" s="25"/>
      <c r="IYD158" s="25"/>
      <c r="IYE158" s="25"/>
      <c r="IYF158" s="25"/>
      <c r="IYG158" s="25"/>
      <c r="IYH158" s="25"/>
      <c r="IYI158" s="25"/>
      <c r="IYJ158" s="25"/>
      <c r="IYK158" s="25"/>
      <c r="IYL158" s="25"/>
      <c r="IYM158" s="25"/>
      <c r="IYN158" s="25"/>
      <c r="IYO158" s="25"/>
      <c r="IYP158" s="25"/>
      <c r="IYQ158" s="25"/>
      <c r="IYR158" s="25"/>
      <c r="IYS158" s="25"/>
      <c r="IYT158" s="25"/>
      <c r="IYU158" s="25"/>
      <c r="IYV158" s="25"/>
      <c r="IYW158" s="25"/>
      <c r="IYX158" s="25"/>
      <c r="IYY158" s="25"/>
      <c r="IYZ158" s="25"/>
      <c r="IZA158" s="25"/>
      <c r="IZB158" s="25"/>
      <c r="IZC158" s="25"/>
      <c r="IZD158" s="25"/>
      <c r="IZE158" s="25"/>
      <c r="IZF158" s="25"/>
      <c r="IZG158" s="25"/>
      <c r="IZH158" s="25"/>
      <c r="IZI158" s="25"/>
      <c r="IZJ158" s="25"/>
      <c r="IZK158" s="25"/>
      <c r="IZL158" s="25"/>
      <c r="IZM158" s="25"/>
      <c r="IZN158" s="25"/>
      <c r="IZO158" s="25"/>
      <c r="IZP158" s="25"/>
      <c r="IZQ158" s="25"/>
      <c r="IZR158" s="25"/>
      <c r="IZS158" s="25"/>
      <c r="IZT158" s="25"/>
      <c r="IZU158" s="25"/>
      <c r="IZV158" s="25"/>
      <c r="IZW158" s="25"/>
      <c r="IZX158" s="25"/>
      <c r="IZY158" s="25"/>
      <c r="IZZ158" s="25"/>
      <c r="JAA158" s="25"/>
      <c r="JAB158" s="25"/>
      <c r="JAC158" s="25"/>
      <c r="JAD158" s="25"/>
      <c r="JAE158" s="25"/>
      <c r="JAF158" s="25"/>
      <c r="JAG158" s="25"/>
      <c r="JAH158" s="25"/>
      <c r="JAI158" s="25"/>
      <c r="JAJ158" s="25"/>
      <c r="JAK158" s="25"/>
      <c r="JAL158" s="25"/>
      <c r="JAM158" s="25"/>
      <c r="JAN158" s="25"/>
      <c r="JAO158" s="25"/>
      <c r="JAP158" s="25"/>
      <c r="JAQ158" s="25"/>
      <c r="JAR158" s="25"/>
      <c r="JAS158" s="25"/>
      <c r="JAT158" s="25"/>
      <c r="JAU158" s="25"/>
      <c r="JAV158" s="25"/>
      <c r="JAW158" s="25"/>
      <c r="JAX158" s="25"/>
      <c r="JAY158" s="25"/>
      <c r="JAZ158" s="25"/>
      <c r="JBA158" s="25"/>
      <c r="JBB158" s="25"/>
      <c r="JBC158" s="25"/>
      <c r="JBD158" s="25"/>
      <c r="JBE158" s="25"/>
      <c r="JBF158" s="25"/>
      <c r="JBG158" s="25"/>
      <c r="JBH158" s="25"/>
      <c r="JBI158" s="25"/>
      <c r="JBJ158" s="25"/>
      <c r="JBK158" s="25"/>
      <c r="JBL158" s="25"/>
      <c r="JBM158" s="25"/>
      <c r="JBN158" s="25"/>
      <c r="JBO158" s="25"/>
      <c r="JBP158" s="25"/>
      <c r="JBQ158" s="25"/>
      <c r="JBR158" s="25"/>
      <c r="JBS158" s="25"/>
      <c r="JBT158" s="25"/>
      <c r="JBU158" s="25"/>
      <c r="JBV158" s="25"/>
      <c r="JBW158" s="25"/>
      <c r="JBX158" s="25"/>
      <c r="JBY158" s="25"/>
      <c r="JBZ158" s="25"/>
      <c r="JCA158" s="25"/>
      <c r="JCB158" s="25"/>
      <c r="JCC158" s="25"/>
      <c r="JCD158" s="25"/>
      <c r="JCE158" s="25"/>
      <c r="JCF158" s="25"/>
      <c r="JCG158" s="25"/>
      <c r="JCH158" s="25"/>
      <c r="JCI158" s="25"/>
      <c r="JCJ158" s="25"/>
      <c r="JCK158" s="25"/>
      <c r="JCL158" s="25"/>
      <c r="JCM158" s="25"/>
      <c r="JCN158" s="25"/>
      <c r="JCO158" s="25"/>
      <c r="JCP158" s="25"/>
      <c r="JCQ158" s="25"/>
      <c r="JCR158" s="25"/>
      <c r="JCS158" s="25"/>
      <c r="JCT158" s="25"/>
      <c r="JCU158" s="25"/>
      <c r="JCV158" s="25"/>
      <c r="JCW158" s="25"/>
      <c r="JCX158" s="25"/>
      <c r="JCY158" s="25"/>
      <c r="JCZ158" s="25"/>
      <c r="JDA158" s="25"/>
      <c r="JDB158" s="25"/>
      <c r="JDC158" s="25"/>
      <c r="JDD158" s="25"/>
      <c r="JDE158" s="25"/>
      <c r="JDF158" s="25"/>
      <c r="JDG158" s="25"/>
      <c r="JDH158" s="25"/>
      <c r="JDI158" s="25"/>
      <c r="JDJ158" s="25"/>
      <c r="JDK158" s="25"/>
      <c r="JDL158" s="25"/>
      <c r="JDM158" s="25"/>
      <c r="JDN158" s="25"/>
      <c r="JDO158" s="25"/>
      <c r="JDP158" s="25"/>
      <c r="JDQ158" s="25"/>
      <c r="JDR158" s="25"/>
      <c r="JDS158" s="25"/>
      <c r="JDT158" s="25"/>
      <c r="JDU158" s="25"/>
      <c r="JDV158" s="25"/>
      <c r="JDW158" s="25"/>
      <c r="JDX158" s="25"/>
      <c r="JDY158" s="25"/>
      <c r="JDZ158" s="25"/>
      <c r="JEA158" s="25"/>
      <c r="JEB158" s="25"/>
      <c r="JEC158" s="25"/>
      <c r="JED158" s="25"/>
      <c r="JEE158" s="25"/>
      <c r="JEF158" s="25"/>
      <c r="JEG158" s="25"/>
      <c r="JEH158" s="25"/>
      <c r="JEI158" s="25"/>
      <c r="JEJ158" s="25"/>
      <c r="JEK158" s="25"/>
      <c r="JEL158" s="25"/>
      <c r="JEM158" s="25"/>
      <c r="JEN158" s="25"/>
      <c r="JEO158" s="25"/>
      <c r="JEP158" s="25"/>
      <c r="JEQ158" s="25"/>
      <c r="JER158" s="25"/>
      <c r="JES158" s="25"/>
      <c r="JET158" s="25"/>
      <c r="JEU158" s="25"/>
      <c r="JEV158" s="25"/>
      <c r="JEW158" s="25"/>
      <c r="JEX158" s="25"/>
      <c r="JEY158" s="25"/>
      <c r="JEZ158" s="25"/>
      <c r="JFA158" s="25"/>
      <c r="JFB158" s="25"/>
      <c r="JFC158" s="25"/>
      <c r="JFD158" s="25"/>
      <c r="JFE158" s="25"/>
      <c r="JFF158" s="25"/>
      <c r="JFG158" s="25"/>
      <c r="JFH158" s="25"/>
      <c r="JFI158" s="25"/>
      <c r="JFJ158" s="25"/>
      <c r="JFK158" s="25"/>
      <c r="JFL158" s="25"/>
      <c r="JFM158" s="25"/>
      <c r="JFN158" s="25"/>
      <c r="JFO158" s="25"/>
      <c r="JFP158" s="25"/>
      <c r="JFQ158" s="25"/>
      <c r="JFR158" s="25"/>
      <c r="JFS158" s="25"/>
      <c r="JFT158" s="25"/>
      <c r="JFU158" s="25"/>
      <c r="JFV158" s="25"/>
      <c r="JFW158" s="25"/>
      <c r="JFX158" s="25"/>
      <c r="JFY158" s="25"/>
      <c r="JFZ158" s="25"/>
      <c r="JGA158" s="25"/>
      <c r="JGB158" s="25"/>
      <c r="JGC158" s="25"/>
      <c r="JGD158" s="25"/>
      <c r="JGE158" s="25"/>
      <c r="JGF158" s="25"/>
      <c r="JGG158" s="25"/>
      <c r="JGH158" s="25"/>
      <c r="JGI158" s="25"/>
      <c r="JGJ158" s="25"/>
      <c r="JGK158" s="25"/>
      <c r="JGL158" s="25"/>
      <c r="JGM158" s="25"/>
      <c r="JGN158" s="25"/>
      <c r="JGO158" s="25"/>
      <c r="JGP158" s="25"/>
      <c r="JGQ158" s="25"/>
      <c r="JGR158" s="25"/>
      <c r="JGS158" s="25"/>
      <c r="JGT158" s="25"/>
      <c r="JGU158" s="25"/>
      <c r="JGV158" s="25"/>
      <c r="JGW158" s="25"/>
      <c r="JGX158" s="25"/>
      <c r="JGY158" s="25"/>
      <c r="JGZ158" s="25"/>
      <c r="JHA158" s="25"/>
      <c r="JHB158" s="25"/>
      <c r="JHC158" s="25"/>
      <c r="JHD158" s="25"/>
      <c r="JHE158" s="25"/>
      <c r="JHF158" s="25"/>
      <c r="JHG158" s="25"/>
      <c r="JHH158" s="25"/>
      <c r="JHI158" s="25"/>
      <c r="JHJ158" s="25"/>
      <c r="JHK158" s="25"/>
      <c r="JHL158" s="25"/>
      <c r="JHM158" s="25"/>
      <c r="JHN158" s="25"/>
      <c r="JHO158" s="25"/>
      <c r="JHP158" s="25"/>
      <c r="JHQ158" s="25"/>
      <c r="JHR158" s="25"/>
      <c r="JHS158" s="25"/>
      <c r="JHT158" s="25"/>
      <c r="JHU158" s="25"/>
      <c r="JHV158" s="25"/>
      <c r="JHW158" s="25"/>
      <c r="JHX158" s="25"/>
      <c r="JHY158" s="25"/>
      <c r="JHZ158" s="25"/>
      <c r="JIA158" s="25"/>
      <c r="JIB158" s="25"/>
      <c r="JIC158" s="25"/>
      <c r="JID158" s="25"/>
      <c r="JIE158" s="25"/>
      <c r="JIF158" s="25"/>
      <c r="JIG158" s="25"/>
      <c r="JIH158" s="25"/>
      <c r="JII158" s="25"/>
      <c r="JIJ158" s="25"/>
      <c r="JIK158" s="25"/>
      <c r="JIL158" s="25"/>
      <c r="JIM158" s="25"/>
      <c r="JIN158" s="25"/>
      <c r="JIO158" s="25"/>
      <c r="JIP158" s="25"/>
      <c r="JIQ158" s="25"/>
      <c r="JIR158" s="25"/>
      <c r="JIS158" s="25"/>
      <c r="JIT158" s="25"/>
      <c r="JIU158" s="25"/>
      <c r="JIV158" s="25"/>
      <c r="JIW158" s="25"/>
      <c r="JIX158" s="25"/>
      <c r="JIY158" s="25"/>
      <c r="JIZ158" s="25"/>
      <c r="JJA158" s="25"/>
      <c r="JJB158" s="25"/>
      <c r="JJC158" s="25"/>
      <c r="JJD158" s="25"/>
      <c r="JJE158" s="25"/>
      <c r="JJF158" s="25"/>
      <c r="JJG158" s="25"/>
      <c r="JJH158" s="25"/>
      <c r="JJI158" s="25"/>
      <c r="JJJ158" s="25"/>
      <c r="JJK158" s="25"/>
      <c r="JJL158" s="25"/>
      <c r="JJM158" s="25"/>
      <c r="JJN158" s="25"/>
      <c r="JJO158" s="25"/>
      <c r="JJP158" s="25"/>
      <c r="JJQ158" s="25"/>
      <c r="JJR158" s="25"/>
      <c r="JJS158" s="25"/>
      <c r="JJT158" s="25"/>
      <c r="JJU158" s="25"/>
      <c r="JJV158" s="25"/>
      <c r="JJW158" s="25"/>
      <c r="JJX158" s="25"/>
      <c r="JJY158" s="25"/>
      <c r="JJZ158" s="25"/>
      <c r="JKA158" s="25"/>
      <c r="JKB158" s="25"/>
      <c r="JKC158" s="25"/>
      <c r="JKD158" s="25"/>
      <c r="JKE158" s="25"/>
      <c r="JKF158" s="25"/>
      <c r="JKG158" s="25"/>
      <c r="JKH158" s="25"/>
      <c r="JKI158" s="25"/>
      <c r="JKJ158" s="25"/>
      <c r="JKK158" s="25"/>
      <c r="JKL158" s="25"/>
      <c r="JKM158" s="25"/>
      <c r="JKN158" s="25"/>
      <c r="JKO158" s="25"/>
      <c r="JKP158" s="25"/>
      <c r="JKQ158" s="25"/>
      <c r="JKR158" s="25"/>
      <c r="JKS158" s="25"/>
      <c r="JKT158" s="25"/>
      <c r="JKU158" s="25"/>
      <c r="JKV158" s="25"/>
      <c r="JKW158" s="25"/>
      <c r="JKX158" s="25"/>
      <c r="JKY158" s="25"/>
      <c r="JKZ158" s="25"/>
      <c r="JLA158" s="25"/>
      <c r="JLB158" s="25"/>
      <c r="JLC158" s="25"/>
      <c r="JLD158" s="25"/>
      <c r="JLE158" s="25"/>
      <c r="JLF158" s="25"/>
      <c r="JLG158" s="25"/>
      <c r="JLH158" s="25"/>
      <c r="JLI158" s="25"/>
      <c r="JLJ158" s="25"/>
      <c r="JLK158" s="25"/>
      <c r="JLL158" s="25"/>
      <c r="JLM158" s="25"/>
      <c r="JLN158" s="25"/>
      <c r="JLO158" s="25"/>
      <c r="JLP158" s="25"/>
      <c r="JLQ158" s="25"/>
      <c r="JLR158" s="25"/>
      <c r="JLS158" s="25"/>
      <c r="JLT158" s="25"/>
      <c r="JLU158" s="25"/>
      <c r="JLV158" s="25"/>
      <c r="JLW158" s="25"/>
      <c r="JLX158" s="25"/>
      <c r="JLY158" s="25"/>
      <c r="JLZ158" s="25"/>
      <c r="JMA158" s="25"/>
      <c r="JMB158" s="25"/>
      <c r="JMC158" s="25"/>
      <c r="JMD158" s="25"/>
      <c r="JME158" s="25"/>
      <c r="JMF158" s="25"/>
      <c r="JMG158" s="25"/>
      <c r="JMH158" s="25"/>
      <c r="JMI158" s="25"/>
      <c r="JMJ158" s="25"/>
      <c r="JMK158" s="25"/>
      <c r="JML158" s="25"/>
      <c r="JMM158" s="25"/>
      <c r="JMN158" s="25"/>
      <c r="JMO158" s="25"/>
      <c r="JMP158" s="25"/>
      <c r="JMQ158" s="25"/>
      <c r="JMR158" s="25"/>
      <c r="JMS158" s="25"/>
      <c r="JMT158" s="25"/>
      <c r="JMU158" s="25"/>
      <c r="JMV158" s="25"/>
      <c r="JMW158" s="25"/>
      <c r="JMX158" s="25"/>
      <c r="JMY158" s="25"/>
      <c r="JMZ158" s="25"/>
      <c r="JNA158" s="25"/>
      <c r="JNB158" s="25"/>
      <c r="JNC158" s="25"/>
      <c r="JND158" s="25"/>
      <c r="JNE158" s="25"/>
      <c r="JNF158" s="25"/>
      <c r="JNG158" s="25"/>
      <c r="JNH158" s="25"/>
      <c r="JNI158" s="25"/>
      <c r="JNJ158" s="25"/>
      <c r="JNK158" s="25"/>
      <c r="JNL158" s="25"/>
      <c r="JNM158" s="25"/>
      <c r="JNN158" s="25"/>
      <c r="JNO158" s="25"/>
      <c r="JNP158" s="25"/>
      <c r="JNQ158" s="25"/>
      <c r="JNR158" s="25"/>
      <c r="JNS158" s="25"/>
      <c r="JNT158" s="25"/>
      <c r="JNU158" s="25"/>
      <c r="JNV158" s="25"/>
      <c r="JNW158" s="25"/>
      <c r="JNX158" s="25"/>
      <c r="JNY158" s="25"/>
      <c r="JNZ158" s="25"/>
      <c r="JOA158" s="25"/>
      <c r="JOB158" s="25"/>
      <c r="JOC158" s="25"/>
      <c r="JOD158" s="25"/>
      <c r="JOE158" s="25"/>
      <c r="JOF158" s="25"/>
      <c r="JOG158" s="25"/>
      <c r="JOH158" s="25"/>
      <c r="JOI158" s="25"/>
      <c r="JOJ158" s="25"/>
      <c r="JOK158" s="25"/>
      <c r="JOL158" s="25"/>
      <c r="JOM158" s="25"/>
      <c r="JON158" s="25"/>
      <c r="JOO158" s="25"/>
      <c r="JOP158" s="25"/>
      <c r="JOQ158" s="25"/>
      <c r="JOR158" s="25"/>
      <c r="JOS158" s="25"/>
      <c r="JOT158" s="25"/>
      <c r="JOU158" s="25"/>
      <c r="JOV158" s="25"/>
      <c r="JOW158" s="25"/>
      <c r="JOX158" s="25"/>
      <c r="JOY158" s="25"/>
      <c r="JOZ158" s="25"/>
      <c r="JPA158" s="25"/>
      <c r="JPB158" s="25"/>
      <c r="JPC158" s="25"/>
      <c r="JPD158" s="25"/>
      <c r="JPE158" s="25"/>
      <c r="JPF158" s="25"/>
      <c r="JPG158" s="25"/>
      <c r="JPH158" s="25"/>
      <c r="JPI158" s="25"/>
      <c r="JPJ158" s="25"/>
      <c r="JPK158" s="25"/>
      <c r="JPL158" s="25"/>
      <c r="JPM158" s="25"/>
      <c r="JPN158" s="25"/>
      <c r="JPO158" s="25"/>
      <c r="JPP158" s="25"/>
      <c r="JPQ158" s="25"/>
      <c r="JPR158" s="25"/>
      <c r="JPS158" s="25"/>
      <c r="JPT158" s="25"/>
      <c r="JPU158" s="25"/>
      <c r="JPV158" s="25"/>
      <c r="JPW158" s="25"/>
      <c r="JPX158" s="25"/>
      <c r="JPY158" s="25"/>
      <c r="JPZ158" s="25"/>
      <c r="JQA158" s="25"/>
      <c r="JQB158" s="25"/>
      <c r="JQC158" s="25"/>
      <c r="JQD158" s="25"/>
      <c r="JQE158" s="25"/>
      <c r="JQF158" s="25"/>
      <c r="JQG158" s="25"/>
      <c r="JQH158" s="25"/>
      <c r="JQI158" s="25"/>
      <c r="JQJ158" s="25"/>
      <c r="JQK158" s="25"/>
      <c r="JQL158" s="25"/>
      <c r="JQM158" s="25"/>
      <c r="JQN158" s="25"/>
      <c r="JQO158" s="25"/>
      <c r="JQP158" s="25"/>
      <c r="JQQ158" s="25"/>
      <c r="JQR158" s="25"/>
      <c r="JQS158" s="25"/>
      <c r="JQT158" s="25"/>
      <c r="JQU158" s="25"/>
      <c r="JQV158" s="25"/>
      <c r="JQW158" s="25"/>
      <c r="JQX158" s="25"/>
      <c r="JQY158" s="25"/>
      <c r="JQZ158" s="25"/>
      <c r="JRA158" s="25"/>
      <c r="JRB158" s="25"/>
      <c r="JRC158" s="25"/>
      <c r="JRD158" s="25"/>
      <c r="JRE158" s="25"/>
      <c r="JRF158" s="25"/>
      <c r="JRG158" s="25"/>
      <c r="JRH158" s="25"/>
      <c r="JRI158" s="25"/>
      <c r="JRJ158" s="25"/>
      <c r="JRK158" s="25"/>
      <c r="JRL158" s="25"/>
      <c r="JRM158" s="25"/>
      <c r="JRN158" s="25"/>
      <c r="JRO158" s="25"/>
      <c r="JRP158" s="25"/>
      <c r="JRQ158" s="25"/>
      <c r="JRR158" s="25"/>
      <c r="JRS158" s="25"/>
      <c r="JRT158" s="25"/>
      <c r="JRU158" s="25"/>
      <c r="JRV158" s="25"/>
      <c r="JRW158" s="25"/>
      <c r="JRX158" s="25"/>
      <c r="JRY158" s="25"/>
      <c r="JRZ158" s="25"/>
      <c r="JSA158" s="25"/>
      <c r="JSB158" s="25"/>
      <c r="JSC158" s="25"/>
      <c r="JSD158" s="25"/>
      <c r="JSE158" s="25"/>
      <c r="JSF158" s="25"/>
      <c r="JSG158" s="25"/>
      <c r="JSH158" s="25"/>
      <c r="JSI158" s="25"/>
      <c r="JSJ158" s="25"/>
      <c r="JSK158" s="25"/>
      <c r="JSL158" s="25"/>
      <c r="JSM158" s="25"/>
      <c r="JSN158" s="25"/>
      <c r="JSO158" s="25"/>
      <c r="JSP158" s="25"/>
      <c r="JSQ158" s="25"/>
      <c r="JSR158" s="25"/>
      <c r="JSS158" s="25"/>
      <c r="JST158" s="25"/>
      <c r="JSU158" s="25"/>
      <c r="JSV158" s="25"/>
      <c r="JSW158" s="25"/>
      <c r="JSX158" s="25"/>
      <c r="JSY158" s="25"/>
      <c r="JSZ158" s="25"/>
      <c r="JTA158" s="25"/>
      <c r="JTB158" s="25"/>
      <c r="JTC158" s="25"/>
      <c r="JTD158" s="25"/>
      <c r="JTE158" s="25"/>
      <c r="JTF158" s="25"/>
      <c r="JTG158" s="25"/>
      <c r="JTH158" s="25"/>
      <c r="JTI158" s="25"/>
      <c r="JTJ158" s="25"/>
      <c r="JTK158" s="25"/>
      <c r="JTL158" s="25"/>
      <c r="JTM158" s="25"/>
      <c r="JTN158" s="25"/>
      <c r="JTO158" s="25"/>
      <c r="JTP158" s="25"/>
      <c r="JTQ158" s="25"/>
      <c r="JTR158" s="25"/>
      <c r="JTS158" s="25"/>
      <c r="JTT158" s="25"/>
      <c r="JTU158" s="25"/>
      <c r="JTV158" s="25"/>
      <c r="JTW158" s="25"/>
      <c r="JTX158" s="25"/>
      <c r="JTY158" s="25"/>
      <c r="JTZ158" s="25"/>
      <c r="JUA158" s="25"/>
      <c r="JUB158" s="25"/>
      <c r="JUC158" s="25"/>
      <c r="JUD158" s="25"/>
      <c r="JUE158" s="25"/>
      <c r="JUF158" s="25"/>
      <c r="JUG158" s="25"/>
      <c r="JUH158" s="25"/>
      <c r="JUI158" s="25"/>
      <c r="JUJ158" s="25"/>
      <c r="JUK158" s="25"/>
      <c r="JUL158" s="25"/>
      <c r="JUM158" s="25"/>
      <c r="JUN158" s="25"/>
      <c r="JUO158" s="25"/>
      <c r="JUP158" s="25"/>
      <c r="JUQ158" s="25"/>
      <c r="JUR158" s="25"/>
      <c r="JUS158" s="25"/>
      <c r="JUT158" s="25"/>
      <c r="JUU158" s="25"/>
      <c r="JUV158" s="25"/>
      <c r="JUW158" s="25"/>
      <c r="JUX158" s="25"/>
      <c r="JUY158" s="25"/>
      <c r="JUZ158" s="25"/>
      <c r="JVA158" s="25"/>
      <c r="JVB158" s="25"/>
      <c r="JVC158" s="25"/>
      <c r="JVD158" s="25"/>
      <c r="JVE158" s="25"/>
      <c r="JVF158" s="25"/>
      <c r="JVG158" s="25"/>
      <c r="JVH158" s="25"/>
      <c r="JVI158" s="25"/>
      <c r="JVJ158" s="25"/>
      <c r="JVK158" s="25"/>
      <c r="JVL158" s="25"/>
      <c r="JVM158" s="25"/>
      <c r="JVN158" s="25"/>
      <c r="JVO158" s="25"/>
      <c r="JVP158" s="25"/>
      <c r="JVQ158" s="25"/>
      <c r="JVR158" s="25"/>
      <c r="JVS158" s="25"/>
      <c r="JVT158" s="25"/>
      <c r="JVU158" s="25"/>
      <c r="JVV158" s="25"/>
      <c r="JVW158" s="25"/>
      <c r="JVX158" s="25"/>
      <c r="JVY158" s="25"/>
      <c r="JVZ158" s="25"/>
      <c r="JWA158" s="25"/>
      <c r="JWB158" s="25"/>
      <c r="JWC158" s="25"/>
      <c r="JWD158" s="25"/>
      <c r="JWE158" s="25"/>
      <c r="JWF158" s="25"/>
      <c r="JWG158" s="25"/>
      <c r="JWH158" s="25"/>
      <c r="JWI158" s="25"/>
      <c r="JWJ158" s="25"/>
      <c r="JWK158" s="25"/>
      <c r="JWL158" s="25"/>
      <c r="JWM158" s="25"/>
      <c r="JWN158" s="25"/>
      <c r="JWO158" s="25"/>
      <c r="JWP158" s="25"/>
      <c r="JWQ158" s="25"/>
      <c r="JWR158" s="25"/>
      <c r="JWS158" s="25"/>
      <c r="JWT158" s="25"/>
      <c r="JWU158" s="25"/>
      <c r="JWV158" s="25"/>
      <c r="JWW158" s="25"/>
      <c r="JWX158" s="25"/>
      <c r="JWY158" s="25"/>
      <c r="JWZ158" s="25"/>
      <c r="JXA158" s="25"/>
      <c r="JXB158" s="25"/>
      <c r="JXC158" s="25"/>
      <c r="JXD158" s="25"/>
      <c r="JXE158" s="25"/>
      <c r="JXF158" s="25"/>
      <c r="JXG158" s="25"/>
      <c r="JXH158" s="25"/>
      <c r="JXI158" s="25"/>
      <c r="JXJ158" s="25"/>
      <c r="JXK158" s="25"/>
      <c r="JXL158" s="25"/>
      <c r="JXM158" s="25"/>
      <c r="JXN158" s="25"/>
      <c r="JXO158" s="25"/>
      <c r="JXP158" s="25"/>
      <c r="JXQ158" s="25"/>
      <c r="JXR158" s="25"/>
      <c r="JXS158" s="25"/>
      <c r="JXT158" s="25"/>
      <c r="JXU158" s="25"/>
      <c r="JXV158" s="25"/>
      <c r="JXW158" s="25"/>
      <c r="JXX158" s="25"/>
      <c r="JXY158" s="25"/>
      <c r="JXZ158" s="25"/>
      <c r="JYA158" s="25"/>
      <c r="JYB158" s="25"/>
      <c r="JYC158" s="25"/>
      <c r="JYD158" s="25"/>
      <c r="JYE158" s="25"/>
      <c r="JYF158" s="25"/>
      <c r="JYG158" s="25"/>
      <c r="JYH158" s="25"/>
      <c r="JYI158" s="25"/>
      <c r="JYJ158" s="25"/>
      <c r="JYK158" s="25"/>
      <c r="JYL158" s="25"/>
      <c r="JYM158" s="25"/>
      <c r="JYN158" s="25"/>
      <c r="JYO158" s="25"/>
      <c r="JYP158" s="25"/>
      <c r="JYQ158" s="25"/>
      <c r="JYR158" s="25"/>
      <c r="JYS158" s="25"/>
      <c r="JYT158" s="25"/>
      <c r="JYU158" s="25"/>
      <c r="JYV158" s="25"/>
      <c r="JYW158" s="25"/>
      <c r="JYX158" s="25"/>
      <c r="JYY158" s="25"/>
      <c r="JYZ158" s="25"/>
      <c r="JZA158" s="25"/>
      <c r="JZB158" s="25"/>
      <c r="JZC158" s="25"/>
      <c r="JZD158" s="25"/>
      <c r="JZE158" s="25"/>
      <c r="JZF158" s="25"/>
      <c r="JZG158" s="25"/>
      <c r="JZH158" s="25"/>
      <c r="JZI158" s="25"/>
      <c r="JZJ158" s="25"/>
      <c r="JZK158" s="25"/>
      <c r="JZL158" s="25"/>
      <c r="JZM158" s="25"/>
      <c r="JZN158" s="25"/>
      <c r="JZO158" s="25"/>
      <c r="JZP158" s="25"/>
      <c r="JZQ158" s="25"/>
      <c r="JZR158" s="25"/>
      <c r="JZS158" s="25"/>
      <c r="JZT158" s="25"/>
      <c r="JZU158" s="25"/>
      <c r="JZV158" s="25"/>
      <c r="JZW158" s="25"/>
      <c r="JZX158" s="25"/>
      <c r="JZY158" s="25"/>
      <c r="JZZ158" s="25"/>
      <c r="KAA158" s="25"/>
      <c r="KAB158" s="25"/>
      <c r="KAC158" s="25"/>
      <c r="KAD158" s="25"/>
      <c r="KAE158" s="25"/>
      <c r="KAF158" s="25"/>
      <c r="KAG158" s="25"/>
      <c r="KAH158" s="25"/>
      <c r="KAI158" s="25"/>
      <c r="KAJ158" s="25"/>
      <c r="KAK158" s="25"/>
      <c r="KAL158" s="25"/>
      <c r="KAM158" s="25"/>
      <c r="KAN158" s="25"/>
      <c r="KAO158" s="25"/>
      <c r="KAP158" s="25"/>
      <c r="KAQ158" s="25"/>
      <c r="KAR158" s="25"/>
      <c r="KAS158" s="25"/>
      <c r="KAT158" s="25"/>
      <c r="KAU158" s="25"/>
      <c r="KAV158" s="25"/>
      <c r="KAW158" s="25"/>
      <c r="KAX158" s="25"/>
      <c r="KAY158" s="25"/>
      <c r="KAZ158" s="25"/>
      <c r="KBA158" s="25"/>
      <c r="KBB158" s="25"/>
      <c r="KBC158" s="25"/>
      <c r="KBD158" s="25"/>
      <c r="KBE158" s="25"/>
      <c r="KBF158" s="25"/>
      <c r="KBG158" s="25"/>
      <c r="KBH158" s="25"/>
      <c r="KBI158" s="25"/>
      <c r="KBJ158" s="25"/>
      <c r="KBK158" s="25"/>
      <c r="KBL158" s="25"/>
      <c r="KBM158" s="25"/>
      <c r="KBN158" s="25"/>
      <c r="KBO158" s="25"/>
      <c r="KBP158" s="25"/>
      <c r="KBQ158" s="25"/>
      <c r="KBR158" s="25"/>
      <c r="KBS158" s="25"/>
      <c r="KBT158" s="25"/>
      <c r="KBU158" s="25"/>
      <c r="KBV158" s="25"/>
      <c r="KBW158" s="25"/>
      <c r="KBX158" s="25"/>
      <c r="KBY158" s="25"/>
      <c r="KBZ158" s="25"/>
      <c r="KCA158" s="25"/>
      <c r="KCB158" s="25"/>
      <c r="KCC158" s="25"/>
      <c r="KCD158" s="25"/>
      <c r="KCE158" s="25"/>
      <c r="KCF158" s="25"/>
      <c r="KCG158" s="25"/>
      <c r="KCH158" s="25"/>
      <c r="KCI158" s="25"/>
      <c r="KCJ158" s="25"/>
      <c r="KCK158" s="25"/>
      <c r="KCL158" s="25"/>
      <c r="KCM158" s="25"/>
      <c r="KCN158" s="25"/>
      <c r="KCO158" s="25"/>
      <c r="KCP158" s="25"/>
      <c r="KCQ158" s="25"/>
      <c r="KCR158" s="25"/>
      <c r="KCS158" s="25"/>
      <c r="KCT158" s="25"/>
      <c r="KCU158" s="25"/>
      <c r="KCV158" s="25"/>
      <c r="KCW158" s="25"/>
      <c r="KCX158" s="25"/>
      <c r="KCY158" s="25"/>
      <c r="KCZ158" s="25"/>
      <c r="KDA158" s="25"/>
      <c r="KDB158" s="25"/>
      <c r="KDC158" s="25"/>
      <c r="KDD158" s="25"/>
      <c r="KDE158" s="25"/>
      <c r="KDF158" s="25"/>
      <c r="KDG158" s="25"/>
      <c r="KDH158" s="25"/>
      <c r="KDI158" s="25"/>
      <c r="KDJ158" s="25"/>
      <c r="KDK158" s="25"/>
      <c r="KDL158" s="25"/>
      <c r="KDM158" s="25"/>
      <c r="KDN158" s="25"/>
      <c r="KDO158" s="25"/>
      <c r="KDP158" s="25"/>
      <c r="KDQ158" s="25"/>
      <c r="KDR158" s="25"/>
      <c r="KDS158" s="25"/>
      <c r="KDT158" s="25"/>
      <c r="KDU158" s="25"/>
      <c r="KDV158" s="25"/>
      <c r="KDW158" s="25"/>
      <c r="KDX158" s="25"/>
      <c r="KDY158" s="25"/>
      <c r="KDZ158" s="25"/>
      <c r="KEA158" s="25"/>
      <c r="KEB158" s="25"/>
      <c r="KEC158" s="25"/>
      <c r="KED158" s="25"/>
      <c r="KEE158" s="25"/>
      <c r="KEF158" s="25"/>
      <c r="KEG158" s="25"/>
      <c r="KEH158" s="25"/>
      <c r="KEI158" s="25"/>
      <c r="KEJ158" s="25"/>
      <c r="KEK158" s="25"/>
      <c r="KEL158" s="25"/>
      <c r="KEM158" s="25"/>
      <c r="KEN158" s="25"/>
      <c r="KEO158" s="25"/>
      <c r="KEP158" s="25"/>
      <c r="KEQ158" s="25"/>
      <c r="KER158" s="25"/>
      <c r="KES158" s="25"/>
      <c r="KET158" s="25"/>
      <c r="KEU158" s="25"/>
      <c r="KEV158" s="25"/>
      <c r="KEW158" s="25"/>
      <c r="KEX158" s="25"/>
      <c r="KEY158" s="25"/>
      <c r="KEZ158" s="25"/>
      <c r="KFA158" s="25"/>
      <c r="KFB158" s="25"/>
      <c r="KFC158" s="25"/>
      <c r="KFD158" s="25"/>
      <c r="KFE158" s="25"/>
      <c r="KFF158" s="25"/>
      <c r="KFG158" s="25"/>
      <c r="KFH158" s="25"/>
      <c r="KFI158" s="25"/>
      <c r="KFJ158" s="25"/>
      <c r="KFK158" s="25"/>
      <c r="KFL158" s="25"/>
      <c r="KFM158" s="25"/>
      <c r="KFN158" s="25"/>
      <c r="KFO158" s="25"/>
      <c r="KFP158" s="25"/>
      <c r="KFQ158" s="25"/>
      <c r="KFR158" s="25"/>
      <c r="KFS158" s="25"/>
      <c r="KFT158" s="25"/>
      <c r="KFU158" s="25"/>
      <c r="KFV158" s="25"/>
      <c r="KFW158" s="25"/>
      <c r="KFX158" s="25"/>
      <c r="KFY158" s="25"/>
      <c r="KFZ158" s="25"/>
      <c r="KGA158" s="25"/>
      <c r="KGB158" s="25"/>
      <c r="KGC158" s="25"/>
      <c r="KGD158" s="25"/>
      <c r="KGE158" s="25"/>
      <c r="KGF158" s="25"/>
      <c r="KGG158" s="25"/>
      <c r="KGH158" s="25"/>
      <c r="KGI158" s="25"/>
      <c r="KGJ158" s="25"/>
      <c r="KGK158" s="25"/>
      <c r="KGL158" s="25"/>
      <c r="KGM158" s="25"/>
      <c r="KGN158" s="25"/>
      <c r="KGO158" s="25"/>
      <c r="KGP158" s="25"/>
      <c r="KGQ158" s="25"/>
      <c r="KGR158" s="25"/>
      <c r="KGS158" s="25"/>
      <c r="KGT158" s="25"/>
      <c r="KGU158" s="25"/>
      <c r="KGV158" s="25"/>
      <c r="KGW158" s="25"/>
      <c r="KGX158" s="25"/>
      <c r="KGY158" s="25"/>
      <c r="KGZ158" s="25"/>
      <c r="KHA158" s="25"/>
      <c r="KHB158" s="25"/>
      <c r="KHC158" s="25"/>
      <c r="KHD158" s="25"/>
      <c r="KHE158" s="25"/>
      <c r="KHF158" s="25"/>
      <c r="KHG158" s="25"/>
      <c r="KHH158" s="25"/>
      <c r="KHI158" s="25"/>
      <c r="KHJ158" s="25"/>
      <c r="KHK158" s="25"/>
      <c r="KHL158" s="25"/>
      <c r="KHM158" s="25"/>
      <c r="KHN158" s="25"/>
      <c r="KHO158" s="25"/>
      <c r="KHP158" s="25"/>
      <c r="KHQ158" s="25"/>
      <c r="KHR158" s="25"/>
      <c r="KHS158" s="25"/>
      <c r="KHT158" s="25"/>
      <c r="KHU158" s="25"/>
      <c r="KHV158" s="25"/>
      <c r="KHW158" s="25"/>
      <c r="KHX158" s="25"/>
      <c r="KHY158" s="25"/>
      <c r="KHZ158" s="25"/>
      <c r="KIA158" s="25"/>
      <c r="KIB158" s="25"/>
      <c r="KIC158" s="25"/>
      <c r="KID158" s="25"/>
      <c r="KIE158" s="25"/>
      <c r="KIF158" s="25"/>
      <c r="KIG158" s="25"/>
      <c r="KIH158" s="25"/>
      <c r="KII158" s="25"/>
      <c r="KIJ158" s="25"/>
      <c r="KIK158" s="25"/>
      <c r="KIL158" s="25"/>
      <c r="KIM158" s="25"/>
      <c r="KIN158" s="25"/>
      <c r="KIO158" s="25"/>
      <c r="KIP158" s="25"/>
      <c r="KIQ158" s="25"/>
      <c r="KIR158" s="25"/>
      <c r="KIS158" s="25"/>
      <c r="KIT158" s="25"/>
      <c r="KIU158" s="25"/>
      <c r="KIV158" s="25"/>
      <c r="KIW158" s="25"/>
      <c r="KIX158" s="25"/>
      <c r="KIY158" s="25"/>
      <c r="KIZ158" s="25"/>
      <c r="KJA158" s="25"/>
      <c r="KJB158" s="25"/>
      <c r="KJC158" s="25"/>
      <c r="KJD158" s="25"/>
      <c r="KJE158" s="25"/>
      <c r="KJF158" s="25"/>
      <c r="KJG158" s="25"/>
      <c r="KJH158" s="25"/>
      <c r="KJI158" s="25"/>
      <c r="KJJ158" s="25"/>
      <c r="KJK158" s="25"/>
      <c r="KJL158" s="25"/>
      <c r="KJM158" s="25"/>
      <c r="KJN158" s="25"/>
      <c r="KJO158" s="25"/>
      <c r="KJP158" s="25"/>
      <c r="KJQ158" s="25"/>
      <c r="KJR158" s="25"/>
      <c r="KJS158" s="25"/>
      <c r="KJT158" s="25"/>
      <c r="KJU158" s="25"/>
      <c r="KJV158" s="25"/>
      <c r="KJW158" s="25"/>
      <c r="KJX158" s="25"/>
      <c r="KJY158" s="25"/>
      <c r="KJZ158" s="25"/>
      <c r="KKA158" s="25"/>
      <c r="KKB158" s="25"/>
      <c r="KKC158" s="25"/>
      <c r="KKD158" s="25"/>
      <c r="KKE158" s="25"/>
      <c r="KKF158" s="25"/>
      <c r="KKG158" s="25"/>
      <c r="KKH158" s="25"/>
      <c r="KKI158" s="25"/>
      <c r="KKJ158" s="25"/>
      <c r="KKK158" s="25"/>
      <c r="KKL158" s="25"/>
      <c r="KKM158" s="25"/>
      <c r="KKN158" s="25"/>
      <c r="KKO158" s="25"/>
      <c r="KKP158" s="25"/>
      <c r="KKQ158" s="25"/>
      <c r="KKR158" s="25"/>
      <c r="KKS158" s="25"/>
      <c r="KKT158" s="25"/>
      <c r="KKU158" s="25"/>
      <c r="KKV158" s="25"/>
      <c r="KKW158" s="25"/>
      <c r="KKX158" s="25"/>
      <c r="KKY158" s="25"/>
      <c r="KKZ158" s="25"/>
      <c r="KLA158" s="25"/>
      <c r="KLB158" s="25"/>
      <c r="KLC158" s="25"/>
      <c r="KLD158" s="25"/>
      <c r="KLE158" s="25"/>
      <c r="KLF158" s="25"/>
      <c r="KLG158" s="25"/>
      <c r="KLH158" s="25"/>
      <c r="KLI158" s="25"/>
      <c r="KLJ158" s="25"/>
      <c r="KLK158" s="25"/>
      <c r="KLL158" s="25"/>
      <c r="KLM158" s="25"/>
      <c r="KLN158" s="25"/>
      <c r="KLO158" s="25"/>
      <c r="KLP158" s="25"/>
      <c r="KLQ158" s="25"/>
      <c r="KLR158" s="25"/>
      <c r="KLS158" s="25"/>
      <c r="KLT158" s="25"/>
      <c r="KLU158" s="25"/>
      <c r="KLV158" s="25"/>
      <c r="KLW158" s="25"/>
      <c r="KLX158" s="25"/>
      <c r="KLY158" s="25"/>
      <c r="KLZ158" s="25"/>
      <c r="KMA158" s="25"/>
      <c r="KMB158" s="25"/>
      <c r="KMC158" s="25"/>
      <c r="KMD158" s="25"/>
      <c r="KME158" s="25"/>
      <c r="KMF158" s="25"/>
      <c r="KMG158" s="25"/>
      <c r="KMH158" s="25"/>
      <c r="KMI158" s="25"/>
      <c r="KMJ158" s="25"/>
      <c r="KMK158" s="25"/>
      <c r="KML158" s="25"/>
      <c r="KMM158" s="25"/>
      <c r="KMN158" s="25"/>
      <c r="KMO158" s="25"/>
      <c r="KMP158" s="25"/>
      <c r="KMQ158" s="25"/>
      <c r="KMR158" s="25"/>
      <c r="KMS158" s="25"/>
      <c r="KMT158" s="25"/>
      <c r="KMU158" s="25"/>
      <c r="KMV158" s="25"/>
      <c r="KMW158" s="25"/>
      <c r="KMX158" s="25"/>
      <c r="KMY158" s="25"/>
      <c r="KMZ158" s="25"/>
      <c r="KNA158" s="25"/>
      <c r="KNB158" s="25"/>
      <c r="KNC158" s="25"/>
      <c r="KND158" s="25"/>
      <c r="KNE158" s="25"/>
      <c r="KNF158" s="25"/>
      <c r="KNG158" s="25"/>
      <c r="KNH158" s="25"/>
      <c r="KNI158" s="25"/>
      <c r="KNJ158" s="25"/>
      <c r="KNK158" s="25"/>
      <c r="KNL158" s="25"/>
      <c r="KNM158" s="25"/>
      <c r="KNN158" s="25"/>
      <c r="KNO158" s="25"/>
      <c r="KNP158" s="25"/>
      <c r="KNQ158" s="25"/>
      <c r="KNR158" s="25"/>
      <c r="KNS158" s="25"/>
      <c r="KNT158" s="25"/>
      <c r="KNU158" s="25"/>
      <c r="KNV158" s="25"/>
      <c r="KNW158" s="25"/>
      <c r="KNX158" s="25"/>
      <c r="KNY158" s="25"/>
      <c r="KNZ158" s="25"/>
      <c r="KOA158" s="25"/>
      <c r="KOB158" s="25"/>
      <c r="KOC158" s="25"/>
      <c r="KOD158" s="25"/>
      <c r="KOE158" s="25"/>
      <c r="KOF158" s="25"/>
      <c r="KOG158" s="25"/>
      <c r="KOH158" s="25"/>
      <c r="KOI158" s="25"/>
      <c r="KOJ158" s="25"/>
      <c r="KOK158" s="25"/>
      <c r="KOL158" s="25"/>
      <c r="KOM158" s="25"/>
      <c r="KON158" s="25"/>
      <c r="KOO158" s="25"/>
      <c r="KOP158" s="25"/>
      <c r="KOQ158" s="25"/>
      <c r="KOR158" s="25"/>
      <c r="KOS158" s="25"/>
      <c r="KOT158" s="25"/>
      <c r="KOU158" s="25"/>
      <c r="KOV158" s="25"/>
      <c r="KOW158" s="25"/>
      <c r="KOX158" s="25"/>
      <c r="KOY158" s="25"/>
      <c r="KOZ158" s="25"/>
      <c r="KPA158" s="25"/>
      <c r="KPB158" s="25"/>
      <c r="KPC158" s="25"/>
      <c r="KPD158" s="25"/>
      <c r="KPE158" s="25"/>
      <c r="KPF158" s="25"/>
      <c r="KPG158" s="25"/>
      <c r="KPH158" s="25"/>
      <c r="KPI158" s="25"/>
      <c r="KPJ158" s="25"/>
      <c r="KPK158" s="25"/>
      <c r="KPL158" s="25"/>
      <c r="KPM158" s="25"/>
      <c r="KPN158" s="25"/>
      <c r="KPO158" s="25"/>
      <c r="KPP158" s="25"/>
      <c r="KPQ158" s="25"/>
      <c r="KPR158" s="25"/>
      <c r="KPS158" s="25"/>
      <c r="KPT158" s="25"/>
      <c r="KPU158" s="25"/>
      <c r="KPV158" s="25"/>
      <c r="KPW158" s="25"/>
      <c r="KPX158" s="25"/>
      <c r="KPY158" s="25"/>
      <c r="KPZ158" s="25"/>
      <c r="KQA158" s="25"/>
      <c r="KQB158" s="25"/>
      <c r="KQC158" s="25"/>
      <c r="KQD158" s="25"/>
      <c r="KQE158" s="25"/>
      <c r="KQF158" s="25"/>
      <c r="KQG158" s="25"/>
      <c r="KQH158" s="25"/>
      <c r="KQI158" s="25"/>
      <c r="KQJ158" s="25"/>
      <c r="KQK158" s="25"/>
      <c r="KQL158" s="25"/>
      <c r="KQM158" s="25"/>
      <c r="KQN158" s="25"/>
      <c r="KQO158" s="25"/>
      <c r="KQP158" s="25"/>
      <c r="KQQ158" s="25"/>
      <c r="KQR158" s="25"/>
      <c r="KQS158" s="25"/>
      <c r="KQT158" s="25"/>
      <c r="KQU158" s="25"/>
      <c r="KQV158" s="25"/>
      <c r="KQW158" s="25"/>
      <c r="KQX158" s="25"/>
      <c r="KQY158" s="25"/>
      <c r="KQZ158" s="25"/>
      <c r="KRA158" s="25"/>
      <c r="KRB158" s="25"/>
      <c r="KRC158" s="25"/>
      <c r="KRD158" s="25"/>
      <c r="KRE158" s="25"/>
      <c r="KRF158" s="25"/>
      <c r="KRG158" s="25"/>
      <c r="KRH158" s="25"/>
      <c r="KRI158" s="25"/>
      <c r="KRJ158" s="25"/>
      <c r="KRK158" s="25"/>
      <c r="KRL158" s="25"/>
      <c r="KRM158" s="25"/>
      <c r="KRN158" s="25"/>
      <c r="KRO158" s="25"/>
      <c r="KRP158" s="25"/>
      <c r="KRQ158" s="25"/>
      <c r="KRR158" s="25"/>
      <c r="KRS158" s="25"/>
      <c r="KRT158" s="25"/>
      <c r="KRU158" s="25"/>
      <c r="KRV158" s="25"/>
      <c r="KRW158" s="25"/>
      <c r="KRX158" s="25"/>
      <c r="KRY158" s="25"/>
      <c r="KRZ158" s="25"/>
      <c r="KSA158" s="25"/>
      <c r="KSB158" s="25"/>
      <c r="KSC158" s="25"/>
      <c r="KSD158" s="25"/>
      <c r="KSE158" s="25"/>
      <c r="KSF158" s="25"/>
      <c r="KSG158" s="25"/>
      <c r="KSH158" s="25"/>
      <c r="KSI158" s="25"/>
      <c r="KSJ158" s="25"/>
      <c r="KSK158" s="25"/>
      <c r="KSL158" s="25"/>
      <c r="KSM158" s="25"/>
      <c r="KSN158" s="25"/>
      <c r="KSO158" s="25"/>
      <c r="KSP158" s="25"/>
      <c r="KSQ158" s="25"/>
      <c r="KSR158" s="25"/>
      <c r="KSS158" s="25"/>
      <c r="KST158" s="25"/>
      <c r="KSU158" s="25"/>
      <c r="KSV158" s="25"/>
      <c r="KSW158" s="25"/>
      <c r="KSX158" s="25"/>
      <c r="KSY158" s="25"/>
      <c r="KSZ158" s="25"/>
      <c r="KTA158" s="25"/>
      <c r="KTB158" s="25"/>
      <c r="KTC158" s="25"/>
      <c r="KTD158" s="25"/>
      <c r="KTE158" s="25"/>
      <c r="KTF158" s="25"/>
      <c r="KTG158" s="25"/>
      <c r="KTH158" s="25"/>
      <c r="KTI158" s="25"/>
      <c r="KTJ158" s="25"/>
      <c r="KTK158" s="25"/>
      <c r="KTL158" s="25"/>
      <c r="KTM158" s="25"/>
      <c r="KTN158" s="25"/>
      <c r="KTO158" s="25"/>
      <c r="KTP158" s="25"/>
      <c r="KTQ158" s="25"/>
      <c r="KTR158" s="25"/>
      <c r="KTS158" s="25"/>
      <c r="KTT158" s="25"/>
      <c r="KTU158" s="25"/>
      <c r="KTV158" s="25"/>
      <c r="KTW158" s="25"/>
      <c r="KTX158" s="25"/>
      <c r="KTY158" s="25"/>
      <c r="KTZ158" s="25"/>
      <c r="KUA158" s="25"/>
      <c r="KUB158" s="25"/>
      <c r="KUC158" s="25"/>
      <c r="KUD158" s="25"/>
      <c r="KUE158" s="25"/>
      <c r="KUF158" s="25"/>
      <c r="KUG158" s="25"/>
      <c r="KUH158" s="25"/>
      <c r="KUI158" s="25"/>
      <c r="KUJ158" s="25"/>
      <c r="KUK158" s="25"/>
      <c r="KUL158" s="25"/>
      <c r="KUM158" s="25"/>
      <c r="KUN158" s="25"/>
      <c r="KUO158" s="25"/>
      <c r="KUP158" s="25"/>
      <c r="KUQ158" s="25"/>
      <c r="KUR158" s="25"/>
      <c r="KUS158" s="25"/>
      <c r="KUT158" s="25"/>
      <c r="KUU158" s="25"/>
      <c r="KUV158" s="25"/>
      <c r="KUW158" s="25"/>
      <c r="KUX158" s="25"/>
      <c r="KUY158" s="25"/>
      <c r="KUZ158" s="25"/>
      <c r="KVA158" s="25"/>
      <c r="KVB158" s="25"/>
      <c r="KVC158" s="25"/>
      <c r="KVD158" s="25"/>
      <c r="KVE158" s="25"/>
      <c r="KVF158" s="25"/>
      <c r="KVG158" s="25"/>
      <c r="KVH158" s="25"/>
      <c r="KVI158" s="25"/>
      <c r="KVJ158" s="25"/>
      <c r="KVK158" s="25"/>
      <c r="KVL158" s="25"/>
      <c r="KVM158" s="25"/>
      <c r="KVN158" s="25"/>
      <c r="KVO158" s="25"/>
      <c r="KVP158" s="25"/>
      <c r="KVQ158" s="25"/>
      <c r="KVR158" s="25"/>
      <c r="KVS158" s="25"/>
      <c r="KVT158" s="25"/>
      <c r="KVU158" s="25"/>
      <c r="KVV158" s="25"/>
      <c r="KVW158" s="25"/>
      <c r="KVX158" s="25"/>
      <c r="KVY158" s="25"/>
      <c r="KVZ158" s="25"/>
      <c r="KWA158" s="25"/>
      <c r="KWB158" s="25"/>
      <c r="KWC158" s="25"/>
      <c r="KWD158" s="25"/>
      <c r="KWE158" s="25"/>
      <c r="KWF158" s="25"/>
      <c r="KWG158" s="25"/>
      <c r="KWH158" s="25"/>
      <c r="KWI158" s="25"/>
      <c r="KWJ158" s="25"/>
      <c r="KWK158" s="25"/>
      <c r="KWL158" s="25"/>
      <c r="KWM158" s="25"/>
      <c r="KWN158" s="25"/>
      <c r="KWO158" s="25"/>
      <c r="KWP158" s="25"/>
      <c r="KWQ158" s="25"/>
      <c r="KWR158" s="25"/>
      <c r="KWS158" s="25"/>
      <c r="KWT158" s="25"/>
      <c r="KWU158" s="25"/>
      <c r="KWV158" s="25"/>
      <c r="KWW158" s="25"/>
      <c r="KWX158" s="25"/>
      <c r="KWY158" s="25"/>
      <c r="KWZ158" s="25"/>
      <c r="KXA158" s="25"/>
      <c r="KXB158" s="25"/>
      <c r="KXC158" s="25"/>
      <c r="KXD158" s="25"/>
      <c r="KXE158" s="25"/>
      <c r="KXF158" s="25"/>
      <c r="KXG158" s="25"/>
      <c r="KXH158" s="25"/>
      <c r="KXI158" s="25"/>
      <c r="KXJ158" s="25"/>
      <c r="KXK158" s="25"/>
      <c r="KXL158" s="25"/>
      <c r="KXM158" s="25"/>
      <c r="KXN158" s="25"/>
      <c r="KXO158" s="25"/>
      <c r="KXP158" s="25"/>
      <c r="KXQ158" s="25"/>
      <c r="KXR158" s="25"/>
      <c r="KXS158" s="25"/>
      <c r="KXT158" s="25"/>
      <c r="KXU158" s="25"/>
      <c r="KXV158" s="25"/>
      <c r="KXW158" s="25"/>
      <c r="KXX158" s="25"/>
      <c r="KXY158" s="25"/>
      <c r="KXZ158" s="25"/>
      <c r="KYA158" s="25"/>
      <c r="KYB158" s="25"/>
      <c r="KYC158" s="25"/>
      <c r="KYD158" s="25"/>
      <c r="KYE158" s="25"/>
      <c r="KYF158" s="25"/>
      <c r="KYG158" s="25"/>
      <c r="KYH158" s="25"/>
      <c r="KYI158" s="25"/>
      <c r="KYJ158" s="25"/>
      <c r="KYK158" s="25"/>
      <c r="KYL158" s="25"/>
      <c r="KYM158" s="25"/>
      <c r="KYN158" s="25"/>
      <c r="KYO158" s="25"/>
      <c r="KYP158" s="25"/>
      <c r="KYQ158" s="25"/>
      <c r="KYR158" s="25"/>
      <c r="KYS158" s="25"/>
      <c r="KYT158" s="25"/>
      <c r="KYU158" s="25"/>
      <c r="KYV158" s="25"/>
      <c r="KYW158" s="25"/>
      <c r="KYX158" s="25"/>
      <c r="KYY158" s="25"/>
      <c r="KYZ158" s="25"/>
      <c r="KZA158" s="25"/>
      <c r="KZB158" s="25"/>
      <c r="KZC158" s="25"/>
      <c r="KZD158" s="25"/>
      <c r="KZE158" s="25"/>
      <c r="KZF158" s="25"/>
      <c r="KZG158" s="25"/>
      <c r="KZH158" s="25"/>
      <c r="KZI158" s="25"/>
      <c r="KZJ158" s="25"/>
      <c r="KZK158" s="25"/>
      <c r="KZL158" s="25"/>
      <c r="KZM158" s="25"/>
      <c r="KZN158" s="25"/>
      <c r="KZO158" s="25"/>
      <c r="KZP158" s="25"/>
      <c r="KZQ158" s="25"/>
      <c r="KZR158" s="25"/>
      <c r="KZS158" s="25"/>
      <c r="KZT158" s="25"/>
      <c r="KZU158" s="25"/>
      <c r="KZV158" s="25"/>
      <c r="KZW158" s="25"/>
      <c r="KZX158" s="25"/>
      <c r="KZY158" s="25"/>
      <c r="KZZ158" s="25"/>
      <c r="LAA158" s="25"/>
      <c r="LAB158" s="25"/>
      <c r="LAC158" s="25"/>
      <c r="LAD158" s="25"/>
      <c r="LAE158" s="25"/>
      <c r="LAF158" s="25"/>
      <c r="LAG158" s="25"/>
      <c r="LAH158" s="25"/>
      <c r="LAI158" s="25"/>
      <c r="LAJ158" s="25"/>
      <c r="LAK158" s="25"/>
      <c r="LAL158" s="25"/>
      <c r="LAM158" s="25"/>
      <c r="LAN158" s="25"/>
      <c r="LAO158" s="25"/>
      <c r="LAP158" s="25"/>
      <c r="LAQ158" s="25"/>
      <c r="LAR158" s="25"/>
      <c r="LAS158" s="25"/>
      <c r="LAT158" s="25"/>
      <c r="LAU158" s="25"/>
      <c r="LAV158" s="25"/>
      <c r="LAW158" s="25"/>
      <c r="LAX158" s="25"/>
      <c r="LAY158" s="25"/>
      <c r="LAZ158" s="25"/>
      <c r="LBA158" s="25"/>
      <c r="LBB158" s="25"/>
      <c r="LBC158" s="25"/>
      <c r="LBD158" s="25"/>
      <c r="LBE158" s="25"/>
      <c r="LBF158" s="25"/>
      <c r="LBG158" s="25"/>
      <c r="LBH158" s="25"/>
      <c r="LBI158" s="25"/>
      <c r="LBJ158" s="25"/>
      <c r="LBK158" s="25"/>
      <c r="LBL158" s="25"/>
      <c r="LBM158" s="25"/>
      <c r="LBN158" s="25"/>
      <c r="LBO158" s="25"/>
      <c r="LBP158" s="25"/>
      <c r="LBQ158" s="25"/>
      <c r="LBR158" s="25"/>
      <c r="LBS158" s="25"/>
      <c r="LBT158" s="25"/>
      <c r="LBU158" s="25"/>
      <c r="LBV158" s="25"/>
      <c r="LBW158" s="25"/>
      <c r="LBX158" s="25"/>
      <c r="LBY158" s="25"/>
      <c r="LBZ158" s="25"/>
      <c r="LCA158" s="25"/>
      <c r="LCB158" s="25"/>
      <c r="LCC158" s="25"/>
      <c r="LCD158" s="25"/>
      <c r="LCE158" s="25"/>
      <c r="LCF158" s="25"/>
      <c r="LCG158" s="25"/>
      <c r="LCH158" s="25"/>
      <c r="LCI158" s="25"/>
      <c r="LCJ158" s="25"/>
      <c r="LCK158" s="25"/>
      <c r="LCL158" s="25"/>
      <c r="LCM158" s="25"/>
      <c r="LCN158" s="25"/>
      <c r="LCO158" s="25"/>
      <c r="LCP158" s="25"/>
      <c r="LCQ158" s="25"/>
      <c r="LCR158" s="25"/>
      <c r="LCS158" s="25"/>
      <c r="LCT158" s="25"/>
      <c r="LCU158" s="25"/>
      <c r="LCV158" s="25"/>
      <c r="LCW158" s="25"/>
      <c r="LCX158" s="25"/>
      <c r="LCY158" s="25"/>
      <c r="LCZ158" s="25"/>
      <c r="LDA158" s="25"/>
      <c r="LDB158" s="25"/>
      <c r="LDC158" s="25"/>
      <c r="LDD158" s="25"/>
      <c r="LDE158" s="25"/>
      <c r="LDF158" s="25"/>
      <c r="LDG158" s="25"/>
      <c r="LDH158" s="25"/>
      <c r="LDI158" s="25"/>
      <c r="LDJ158" s="25"/>
      <c r="LDK158" s="25"/>
      <c r="LDL158" s="25"/>
      <c r="LDM158" s="25"/>
      <c r="LDN158" s="25"/>
      <c r="LDO158" s="25"/>
      <c r="LDP158" s="25"/>
      <c r="LDQ158" s="25"/>
      <c r="LDR158" s="25"/>
      <c r="LDS158" s="25"/>
      <c r="LDT158" s="25"/>
      <c r="LDU158" s="25"/>
      <c r="LDV158" s="25"/>
      <c r="LDW158" s="25"/>
      <c r="LDX158" s="25"/>
      <c r="LDY158" s="25"/>
      <c r="LDZ158" s="25"/>
      <c r="LEA158" s="25"/>
      <c r="LEB158" s="25"/>
      <c r="LEC158" s="25"/>
      <c r="LED158" s="25"/>
      <c r="LEE158" s="25"/>
      <c r="LEF158" s="25"/>
      <c r="LEG158" s="25"/>
      <c r="LEH158" s="25"/>
      <c r="LEI158" s="25"/>
      <c r="LEJ158" s="25"/>
      <c r="LEK158" s="25"/>
      <c r="LEL158" s="25"/>
      <c r="LEM158" s="25"/>
      <c r="LEN158" s="25"/>
      <c r="LEO158" s="25"/>
      <c r="LEP158" s="25"/>
      <c r="LEQ158" s="25"/>
      <c r="LER158" s="25"/>
      <c r="LES158" s="25"/>
      <c r="LET158" s="25"/>
      <c r="LEU158" s="25"/>
      <c r="LEV158" s="25"/>
      <c r="LEW158" s="25"/>
      <c r="LEX158" s="25"/>
      <c r="LEY158" s="25"/>
      <c r="LEZ158" s="25"/>
      <c r="LFA158" s="25"/>
      <c r="LFB158" s="25"/>
      <c r="LFC158" s="25"/>
      <c r="LFD158" s="25"/>
      <c r="LFE158" s="25"/>
      <c r="LFF158" s="25"/>
      <c r="LFG158" s="25"/>
      <c r="LFH158" s="25"/>
      <c r="LFI158" s="25"/>
      <c r="LFJ158" s="25"/>
      <c r="LFK158" s="25"/>
      <c r="LFL158" s="25"/>
      <c r="LFM158" s="25"/>
      <c r="LFN158" s="25"/>
      <c r="LFO158" s="25"/>
      <c r="LFP158" s="25"/>
      <c r="LFQ158" s="25"/>
      <c r="LFR158" s="25"/>
      <c r="LFS158" s="25"/>
      <c r="LFT158" s="25"/>
      <c r="LFU158" s="25"/>
      <c r="LFV158" s="25"/>
      <c r="LFW158" s="25"/>
      <c r="LFX158" s="25"/>
      <c r="LFY158" s="25"/>
      <c r="LFZ158" s="25"/>
      <c r="LGA158" s="25"/>
      <c r="LGB158" s="25"/>
      <c r="LGC158" s="25"/>
      <c r="LGD158" s="25"/>
      <c r="LGE158" s="25"/>
      <c r="LGF158" s="25"/>
      <c r="LGG158" s="25"/>
      <c r="LGH158" s="25"/>
      <c r="LGI158" s="25"/>
      <c r="LGJ158" s="25"/>
      <c r="LGK158" s="25"/>
      <c r="LGL158" s="25"/>
      <c r="LGM158" s="25"/>
      <c r="LGN158" s="25"/>
      <c r="LGO158" s="25"/>
      <c r="LGP158" s="25"/>
      <c r="LGQ158" s="25"/>
      <c r="LGR158" s="25"/>
      <c r="LGS158" s="25"/>
      <c r="LGT158" s="25"/>
      <c r="LGU158" s="25"/>
      <c r="LGV158" s="25"/>
      <c r="LGW158" s="25"/>
      <c r="LGX158" s="25"/>
      <c r="LGY158" s="25"/>
      <c r="LGZ158" s="25"/>
      <c r="LHA158" s="25"/>
      <c r="LHB158" s="25"/>
      <c r="LHC158" s="25"/>
      <c r="LHD158" s="25"/>
      <c r="LHE158" s="25"/>
      <c r="LHF158" s="25"/>
      <c r="LHG158" s="25"/>
      <c r="LHH158" s="25"/>
      <c r="LHI158" s="25"/>
      <c r="LHJ158" s="25"/>
      <c r="LHK158" s="25"/>
      <c r="LHL158" s="25"/>
      <c r="LHM158" s="25"/>
      <c r="LHN158" s="25"/>
      <c r="LHO158" s="25"/>
      <c r="LHP158" s="25"/>
      <c r="LHQ158" s="25"/>
      <c r="LHR158" s="25"/>
      <c r="LHS158" s="25"/>
      <c r="LHT158" s="25"/>
      <c r="LHU158" s="25"/>
      <c r="LHV158" s="25"/>
      <c r="LHW158" s="25"/>
      <c r="LHX158" s="25"/>
      <c r="LHY158" s="25"/>
      <c r="LHZ158" s="25"/>
      <c r="LIA158" s="25"/>
      <c r="LIB158" s="25"/>
      <c r="LIC158" s="25"/>
      <c r="LID158" s="25"/>
      <c r="LIE158" s="25"/>
      <c r="LIF158" s="25"/>
      <c r="LIG158" s="25"/>
      <c r="LIH158" s="25"/>
      <c r="LII158" s="25"/>
      <c r="LIJ158" s="25"/>
      <c r="LIK158" s="25"/>
      <c r="LIL158" s="25"/>
      <c r="LIM158" s="25"/>
      <c r="LIN158" s="25"/>
      <c r="LIO158" s="25"/>
      <c r="LIP158" s="25"/>
      <c r="LIQ158" s="25"/>
      <c r="LIR158" s="25"/>
      <c r="LIS158" s="25"/>
      <c r="LIT158" s="25"/>
      <c r="LIU158" s="25"/>
      <c r="LIV158" s="25"/>
      <c r="LIW158" s="25"/>
      <c r="LIX158" s="25"/>
      <c r="LIY158" s="25"/>
      <c r="LIZ158" s="25"/>
      <c r="LJA158" s="25"/>
      <c r="LJB158" s="25"/>
      <c r="LJC158" s="25"/>
      <c r="LJD158" s="25"/>
      <c r="LJE158" s="25"/>
      <c r="LJF158" s="25"/>
      <c r="LJG158" s="25"/>
      <c r="LJH158" s="25"/>
      <c r="LJI158" s="25"/>
      <c r="LJJ158" s="25"/>
      <c r="LJK158" s="25"/>
      <c r="LJL158" s="25"/>
      <c r="LJM158" s="25"/>
      <c r="LJN158" s="25"/>
      <c r="LJO158" s="25"/>
      <c r="LJP158" s="25"/>
      <c r="LJQ158" s="25"/>
      <c r="LJR158" s="25"/>
      <c r="LJS158" s="25"/>
      <c r="LJT158" s="25"/>
      <c r="LJU158" s="25"/>
      <c r="LJV158" s="25"/>
      <c r="LJW158" s="25"/>
      <c r="LJX158" s="25"/>
      <c r="LJY158" s="25"/>
      <c r="LJZ158" s="25"/>
      <c r="LKA158" s="25"/>
      <c r="LKB158" s="25"/>
      <c r="LKC158" s="25"/>
      <c r="LKD158" s="25"/>
      <c r="LKE158" s="25"/>
      <c r="LKF158" s="25"/>
      <c r="LKG158" s="25"/>
      <c r="LKH158" s="25"/>
      <c r="LKI158" s="25"/>
      <c r="LKJ158" s="25"/>
      <c r="LKK158" s="25"/>
      <c r="LKL158" s="25"/>
      <c r="LKM158" s="25"/>
      <c r="LKN158" s="25"/>
      <c r="LKO158" s="25"/>
      <c r="LKP158" s="25"/>
      <c r="LKQ158" s="25"/>
      <c r="LKR158" s="25"/>
      <c r="LKS158" s="25"/>
      <c r="LKT158" s="25"/>
      <c r="LKU158" s="25"/>
      <c r="LKV158" s="25"/>
      <c r="LKW158" s="25"/>
      <c r="LKX158" s="25"/>
      <c r="LKY158" s="25"/>
      <c r="LKZ158" s="25"/>
      <c r="LLA158" s="25"/>
      <c r="LLB158" s="25"/>
      <c r="LLC158" s="25"/>
      <c r="LLD158" s="25"/>
      <c r="LLE158" s="25"/>
      <c r="LLF158" s="25"/>
      <c r="LLG158" s="25"/>
      <c r="LLH158" s="25"/>
      <c r="LLI158" s="25"/>
      <c r="LLJ158" s="25"/>
      <c r="LLK158" s="25"/>
      <c r="LLL158" s="25"/>
      <c r="LLM158" s="25"/>
      <c r="LLN158" s="25"/>
      <c r="LLO158" s="25"/>
      <c r="LLP158" s="25"/>
      <c r="LLQ158" s="25"/>
      <c r="LLR158" s="25"/>
      <c r="LLS158" s="25"/>
      <c r="LLT158" s="25"/>
      <c r="LLU158" s="25"/>
      <c r="LLV158" s="25"/>
      <c r="LLW158" s="25"/>
      <c r="LLX158" s="25"/>
      <c r="LLY158" s="25"/>
      <c r="LLZ158" s="25"/>
      <c r="LMA158" s="25"/>
      <c r="LMB158" s="25"/>
      <c r="LMC158" s="25"/>
      <c r="LMD158" s="25"/>
      <c r="LME158" s="25"/>
      <c r="LMF158" s="25"/>
      <c r="LMG158" s="25"/>
      <c r="LMH158" s="25"/>
      <c r="LMI158" s="25"/>
      <c r="LMJ158" s="25"/>
      <c r="LMK158" s="25"/>
      <c r="LML158" s="25"/>
      <c r="LMM158" s="25"/>
      <c r="LMN158" s="25"/>
      <c r="LMO158" s="25"/>
      <c r="LMP158" s="25"/>
      <c r="LMQ158" s="25"/>
      <c r="LMR158" s="25"/>
      <c r="LMS158" s="25"/>
      <c r="LMT158" s="25"/>
      <c r="LMU158" s="25"/>
      <c r="LMV158" s="25"/>
      <c r="LMW158" s="25"/>
      <c r="LMX158" s="25"/>
      <c r="LMY158" s="25"/>
      <c r="LMZ158" s="25"/>
      <c r="LNA158" s="25"/>
      <c r="LNB158" s="25"/>
      <c r="LNC158" s="25"/>
      <c r="LND158" s="25"/>
      <c r="LNE158" s="25"/>
      <c r="LNF158" s="25"/>
      <c r="LNG158" s="25"/>
      <c r="LNH158" s="25"/>
      <c r="LNI158" s="25"/>
      <c r="LNJ158" s="25"/>
      <c r="LNK158" s="25"/>
      <c r="LNL158" s="25"/>
      <c r="LNM158" s="25"/>
      <c r="LNN158" s="25"/>
      <c r="LNO158" s="25"/>
      <c r="LNP158" s="25"/>
      <c r="LNQ158" s="25"/>
      <c r="LNR158" s="25"/>
      <c r="LNS158" s="25"/>
      <c r="LNT158" s="25"/>
      <c r="LNU158" s="25"/>
      <c r="LNV158" s="25"/>
      <c r="LNW158" s="25"/>
      <c r="LNX158" s="25"/>
      <c r="LNY158" s="25"/>
      <c r="LNZ158" s="25"/>
      <c r="LOA158" s="25"/>
      <c r="LOB158" s="25"/>
      <c r="LOC158" s="25"/>
      <c r="LOD158" s="25"/>
      <c r="LOE158" s="25"/>
      <c r="LOF158" s="25"/>
      <c r="LOG158" s="25"/>
      <c r="LOH158" s="25"/>
      <c r="LOI158" s="25"/>
      <c r="LOJ158" s="25"/>
      <c r="LOK158" s="25"/>
      <c r="LOL158" s="25"/>
      <c r="LOM158" s="25"/>
      <c r="LON158" s="25"/>
      <c r="LOO158" s="25"/>
      <c r="LOP158" s="25"/>
      <c r="LOQ158" s="25"/>
      <c r="LOR158" s="25"/>
      <c r="LOS158" s="25"/>
      <c r="LOT158" s="25"/>
      <c r="LOU158" s="25"/>
      <c r="LOV158" s="25"/>
      <c r="LOW158" s="25"/>
      <c r="LOX158" s="25"/>
      <c r="LOY158" s="25"/>
      <c r="LOZ158" s="25"/>
      <c r="LPA158" s="25"/>
      <c r="LPB158" s="25"/>
      <c r="LPC158" s="25"/>
      <c r="LPD158" s="25"/>
      <c r="LPE158" s="25"/>
      <c r="LPF158" s="25"/>
      <c r="LPG158" s="25"/>
      <c r="LPH158" s="25"/>
      <c r="LPI158" s="25"/>
      <c r="LPJ158" s="25"/>
      <c r="LPK158" s="25"/>
      <c r="LPL158" s="25"/>
      <c r="LPM158" s="25"/>
      <c r="LPN158" s="25"/>
      <c r="LPO158" s="25"/>
      <c r="LPP158" s="25"/>
      <c r="LPQ158" s="25"/>
      <c r="LPR158" s="25"/>
      <c r="LPS158" s="25"/>
      <c r="LPT158" s="25"/>
      <c r="LPU158" s="25"/>
      <c r="LPV158" s="25"/>
      <c r="LPW158" s="25"/>
      <c r="LPX158" s="25"/>
      <c r="LPY158" s="25"/>
      <c r="LPZ158" s="25"/>
      <c r="LQA158" s="25"/>
      <c r="LQB158" s="25"/>
      <c r="LQC158" s="25"/>
      <c r="LQD158" s="25"/>
      <c r="LQE158" s="25"/>
      <c r="LQF158" s="25"/>
      <c r="LQG158" s="25"/>
      <c r="LQH158" s="25"/>
      <c r="LQI158" s="25"/>
      <c r="LQJ158" s="25"/>
      <c r="LQK158" s="25"/>
      <c r="LQL158" s="25"/>
      <c r="LQM158" s="25"/>
      <c r="LQN158" s="25"/>
      <c r="LQO158" s="25"/>
      <c r="LQP158" s="25"/>
      <c r="LQQ158" s="25"/>
      <c r="LQR158" s="25"/>
      <c r="LQS158" s="25"/>
      <c r="LQT158" s="25"/>
      <c r="LQU158" s="25"/>
      <c r="LQV158" s="25"/>
      <c r="LQW158" s="25"/>
      <c r="LQX158" s="25"/>
      <c r="LQY158" s="25"/>
      <c r="LQZ158" s="25"/>
      <c r="LRA158" s="25"/>
      <c r="LRB158" s="25"/>
      <c r="LRC158" s="25"/>
      <c r="LRD158" s="25"/>
      <c r="LRE158" s="25"/>
      <c r="LRF158" s="25"/>
      <c r="LRG158" s="25"/>
      <c r="LRH158" s="25"/>
      <c r="LRI158" s="25"/>
      <c r="LRJ158" s="25"/>
      <c r="LRK158" s="25"/>
      <c r="LRL158" s="25"/>
      <c r="LRM158" s="25"/>
      <c r="LRN158" s="25"/>
      <c r="LRO158" s="25"/>
      <c r="LRP158" s="25"/>
      <c r="LRQ158" s="25"/>
      <c r="LRR158" s="25"/>
      <c r="LRS158" s="25"/>
      <c r="LRT158" s="25"/>
      <c r="LRU158" s="25"/>
      <c r="LRV158" s="25"/>
      <c r="LRW158" s="25"/>
      <c r="LRX158" s="25"/>
      <c r="LRY158" s="25"/>
      <c r="LRZ158" s="25"/>
      <c r="LSA158" s="25"/>
      <c r="LSB158" s="25"/>
      <c r="LSC158" s="25"/>
      <c r="LSD158" s="25"/>
      <c r="LSE158" s="25"/>
      <c r="LSF158" s="25"/>
      <c r="LSG158" s="25"/>
      <c r="LSH158" s="25"/>
      <c r="LSI158" s="25"/>
      <c r="LSJ158" s="25"/>
      <c r="LSK158" s="25"/>
      <c r="LSL158" s="25"/>
      <c r="LSM158" s="25"/>
      <c r="LSN158" s="25"/>
      <c r="LSO158" s="25"/>
      <c r="LSP158" s="25"/>
      <c r="LSQ158" s="25"/>
      <c r="LSR158" s="25"/>
      <c r="LSS158" s="25"/>
      <c r="LST158" s="25"/>
      <c r="LSU158" s="25"/>
      <c r="LSV158" s="25"/>
      <c r="LSW158" s="25"/>
      <c r="LSX158" s="25"/>
      <c r="LSY158" s="25"/>
      <c r="LSZ158" s="25"/>
      <c r="LTA158" s="25"/>
      <c r="LTB158" s="25"/>
      <c r="LTC158" s="25"/>
      <c r="LTD158" s="25"/>
      <c r="LTE158" s="25"/>
      <c r="LTF158" s="25"/>
      <c r="LTG158" s="25"/>
      <c r="LTH158" s="25"/>
      <c r="LTI158" s="25"/>
      <c r="LTJ158" s="25"/>
      <c r="LTK158" s="25"/>
      <c r="LTL158" s="25"/>
      <c r="LTM158" s="25"/>
      <c r="LTN158" s="25"/>
      <c r="LTO158" s="25"/>
      <c r="LTP158" s="25"/>
      <c r="LTQ158" s="25"/>
      <c r="LTR158" s="25"/>
      <c r="LTS158" s="25"/>
      <c r="LTT158" s="25"/>
      <c r="LTU158" s="25"/>
      <c r="LTV158" s="25"/>
      <c r="LTW158" s="25"/>
      <c r="LTX158" s="25"/>
      <c r="LTY158" s="25"/>
      <c r="LTZ158" s="25"/>
      <c r="LUA158" s="25"/>
      <c r="LUB158" s="25"/>
      <c r="LUC158" s="25"/>
      <c r="LUD158" s="25"/>
      <c r="LUE158" s="25"/>
      <c r="LUF158" s="25"/>
      <c r="LUG158" s="25"/>
      <c r="LUH158" s="25"/>
      <c r="LUI158" s="25"/>
      <c r="LUJ158" s="25"/>
      <c r="LUK158" s="25"/>
      <c r="LUL158" s="25"/>
      <c r="LUM158" s="25"/>
      <c r="LUN158" s="25"/>
      <c r="LUO158" s="25"/>
      <c r="LUP158" s="25"/>
      <c r="LUQ158" s="25"/>
      <c r="LUR158" s="25"/>
      <c r="LUS158" s="25"/>
      <c r="LUT158" s="25"/>
      <c r="LUU158" s="25"/>
      <c r="LUV158" s="25"/>
      <c r="LUW158" s="25"/>
      <c r="LUX158" s="25"/>
      <c r="LUY158" s="25"/>
      <c r="LUZ158" s="25"/>
      <c r="LVA158" s="25"/>
      <c r="LVB158" s="25"/>
      <c r="LVC158" s="25"/>
      <c r="LVD158" s="25"/>
      <c r="LVE158" s="25"/>
      <c r="LVF158" s="25"/>
      <c r="LVG158" s="25"/>
      <c r="LVH158" s="25"/>
      <c r="LVI158" s="25"/>
      <c r="LVJ158" s="25"/>
      <c r="LVK158" s="25"/>
      <c r="LVL158" s="25"/>
      <c r="LVM158" s="25"/>
      <c r="LVN158" s="25"/>
      <c r="LVO158" s="25"/>
      <c r="LVP158" s="25"/>
      <c r="LVQ158" s="25"/>
      <c r="LVR158" s="25"/>
      <c r="LVS158" s="25"/>
      <c r="LVT158" s="25"/>
      <c r="LVU158" s="25"/>
      <c r="LVV158" s="25"/>
      <c r="LVW158" s="25"/>
      <c r="LVX158" s="25"/>
      <c r="LVY158" s="25"/>
      <c r="LVZ158" s="25"/>
      <c r="LWA158" s="25"/>
      <c r="LWB158" s="25"/>
      <c r="LWC158" s="25"/>
      <c r="LWD158" s="25"/>
      <c r="LWE158" s="25"/>
      <c r="LWF158" s="25"/>
      <c r="LWG158" s="25"/>
      <c r="LWH158" s="25"/>
      <c r="LWI158" s="25"/>
      <c r="LWJ158" s="25"/>
      <c r="LWK158" s="25"/>
      <c r="LWL158" s="25"/>
      <c r="LWM158" s="25"/>
      <c r="LWN158" s="25"/>
      <c r="LWO158" s="25"/>
      <c r="LWP158" s="25"/>
      <c r="LWQ158" s="25"/>
      <c r="LWR158" s="25"/>
      <c r="LWS158" s="25"/>
      <c r="LWT158" s="25"/>
      <c r="LWU158" s="25"/>
      <c r="LWV158" s="25"/>
      <c r="LWW158" s="25"/>
      <c r="LWX158" s="25"/>
      <c r="LWY158" s="25"/>
      <c r="LWZ158" s="25"/>
      <c r="LXA158" s="25"/>
      <c r="LXB158" s="25"/>
      <c r="LXC158" s="25"/>
      <c r="LXD158" s="25"/>
      <c r="LXE158" s="25"/>
      <c r="LXF158" s="25"/>
      <c r="LXG158" s="25"/>
      <c r="LXH158" s="25"/>
      <c r="LXI158" s="25"/>
      <c r="LXJ158" s="25"/>
      <c r="LXK158" s="25"/>
      <c r="LXL158" s="25"/>
      <c r="LXM158" s="25"/>
      <c r="LXN158" s="25"/>
      <c r="LXO158" s="25"/>
      <c r="LXP158" s="25"/>
      <c r="LXQ158" s="25"/>
      <c r="LXR158" s="25"/>
      <c r="LXS158" s="25"/>
      <c r="LXT158" s="25"/>
      <c r="LXU158" s="25"/>
      <c r="LXV158" s="25"/>
      <c r="LXW158" s="25"/>
      <c r="LXX158" s="25"/>
      <c r="LXY158" s="25"/>
      <c r="LXZ158" s="25"/>
      <c r="LYA158" s="25"/>
      <c r="LYB158" s="25"/>
      <c r="LYC158" s="25"/>
      <c r="LYD158" s="25"/>
      <c r="LYE158" s="25"/>
      <c r="LYF158" s="25"/>
      <c r="LYG158" s="25"/>
      <c r="LYH158" s="25"/>
      <c r="LYI158" s="25"/>
      <c r="LYJ158" s="25"/>
      <c r="LYK158" s="25"/>
      <c r="LYL158" s="25"/>
      <c r="LYM158" s="25"/>
      <c r="LYN158" s="25"/>
      <c r="LYO158" s="25"/>
      <c r="LYP158" s="25"/>
      <c r="LYQ158" s="25"/>
      <c r="LYR158" s="25"/>
      <c r="LYS158" s="25"/>
      <c r="LYT158" s="25"/>
      <c r="LYU158" s="25"/>
      <c r="LYV158" s="25"/>
      <c r="LYW158" s="25"/>
      <c r="LYX158" s="25"/>
      <c r="LYY158" s="25"/>
      <c r="LYZ158" s="25"/>
      <c r="LZA158" s="25"/>
      <c r="LZB158" s="25"/>
      <c r="LZC158" s="25"/>
      <c r="LZD158" s="25"/>
      <c r="LZE158" s="25"/>
      <c r="LZF158" s="25"/>
      <c r="LZG158" s="25"/>
      <c r="LZH158" s="25"/>
      <c r="LZI158" s="25"/>
      <c r="LZJ158" s="25"/>
      <c r="LZK158" s="25"/>
      <c r="LZL158" s="25"/>
      <c r="LZM158" s="25"/>
      <c r="LZN158" s="25"/>
      <c r="LZO158" s="25"/>
      <c r="LZP158" s="25"/>
      <c r="LZQ158" s="25"/>
      <c r="LZR158" s="25"/>
      <c r="LZS158" s="25"/>
      <c r="LZT158" s="25"/>
      <c r="LZU158" s="25"/>
      <c r="LZV158" s="25"/>
      <c r="LZW158" s="25"/>
      <c r="LZX158" s="25"/>
      <c r="LZY158" s="25"/>
      <c r="LZZ158" s="25"/>
      <c r="MAA158" s="25"/>
      <c r="MAB158" s="25"/>
      <c r="MAC158" s="25"/>
      <c r="MAD158" s="25"/>
      <c r="MAE158" s="25"/>
      <c r="MAF158" s="25"/>
      <c r="MAG158" s="25"/>
      <c r="MAH158" s="25"/>
      <c r="MAI158" s="25"/>
      <c r="MAJ158" s="25"/>
      <c r="MAK158" s="25"/>
      <c r="MAL158" s="25"/>
      <c r="MAM158" s="25"/>
      <c r="MAN158" s="25"/>
      <c r="MAO158" s="25"/>
      <c r="MAP158" s="25"/>
      <c r="MAQ158" s="25"/>
      <c r="MAR158" s="25"/>
      <c r="MAS158" s="25"/>
      <c r="MAT158" s="25"/>
      <c r="MAU158" s="25"/>
      <c r="MAV158" s="25"/>
      <c r="MAW158" s="25"/>
      <c r="MAX158" s="25"/>
      <c r="MAY158" s="25"/>
      <c r="MAZ158" s="25"/>
      <c r="MBA158" s="25"/>
      <c r="MBB158" s="25"/>
      <c r="MBC158" s="25"/>
      <c r="MBD158" s="25"/>
      <c r="MBE158" s="25"/>
      <c r="MBF158" s="25"/>
      <c r="MBG158" s="25"/>
      <c r="MBH158" s="25"/>
      <c r="MBI158" s="25"/>
      <c r="MBJ158" s="25"/>
      <c r="MBK158" s="25"/>
      <c r="MBL158" s="25"/>
      <c r="MBM158" s="25"/>
      <c r="MBN158" s="25"/>
      <c r="MBO158" s="25"/>
      <c r="MBP158" s="25"/>
      <c r="MBQ158" s="25"/>
      <c r="MBR158" s="25"/>
      <c r="MBS158" s="25"/>
      <c r="MBT158" s="25"/>
      <c r="MBU158" s="25"/>
      <c r="MBV158" s="25"/>
      <c r="MBW158" s="25"/>
      <c r="MBX158" s="25"/>
      <c r="MBY158" s="25"/>
      <c r="MBZ158" s="25"/>
      <c r="MCA158" s="25"/>
      <c r="MCB158" s="25"/>
      <c r="MCC158" s="25"/>
      <c r="MCD158" s="25"/>
      <c r="MCE158" s="25"/>
      <c r="MCF158" s="25"/>
      <c r="MCG158" s="25"/>
      <c r="MCH158" s="25"/>
      <c r="MCI158" s="25"/>
      <c r="MCJ158" s="25"/>
      <c r="MCK158" s="25"/>
      <c r="MCL158" s="25"/>
      <c r="MCM158" s="25"/>
      <c r="MCN158" s="25"/>
      <c r="MCO158" s="25"/>
      <c r="MCP158" s="25"/>
      <c r="MCQ158" s="25"/>
      <c r="MCR158" s="25"/>
      <c r="MCS158" s="25"/>
      <c r="MCT158" s="25"/>
      <c r="MCU158" s="25"/>
      <c r="MCV158" s="25"/>
      <c r="MCW158" s="25"/>
      <c r="MCX158" s="25"/>
      <c r="MCY158" s="25"/>
      <c r="MCZ158" s="25"/>
      <c r="MDA158" s="25"/>
      <c r="MDB158" s="25"/>
      <c r="MDC158" s="25"/>
      <c r="MDD158" s="25"/>
      <c r="MDE158" s="25"/>
      <c r="MDF158" s="25"/>
      <c r="MDG158" s="25"/>
      <c r="MDH158" s="25"/>
      <c r="MDI158" s="25"/>
      <c r="MDJ158" s="25"/>
      <c r="MDK158" s="25"/>
      <c r="MDL158" s="25"/>
      <c r="MDM158" s="25"/>
      <c r="MDN158" s="25"/>
      <c r="MDO158" s="25"/>
      <c r="MDP158" s="25"/>
      <c r="MDQ158" s="25"/>
      <c r="MDR158" s="25"/>
      <c r="MDS158" s="25"/>
      <c r="MDT158" s="25"/>
      <c r="MDU158" s="25"/>
      <c r="MDV158" s="25"/>
      <c r="MDW158" s="25"/>
      <c r="MDX158" s="25"/>
      <c r="MDY158" s="25"/>
      <c r="MDZ158" s="25"/>
      <c r="MEA158" s="25"/>
      <c r="MEB158" s="25"/>
      <c r="MEC158" s="25"/>
      <c r="MED158" s="25"/>
      <c r="MEE158" s="25"/>
      <c r="MEF158" s="25"/>
      <c r="MEG158" s="25"/>
      <c r="MEH158" s="25"/>
      <c r="MEI158" s="25"/>
      <c r="MEJ158" s="25"/>
      <c r="MEK158" s="25"/>
      <c r="MEL158" s="25"/>
      <c r="MEM158" s="25"/>
      <c r="MEN158" s="25"/>
      <c r="MEO158" s="25"/>
      <c r="MEP158" s="25"/>
      <c r="MEQ158" s="25"/>
      <c r="MER158" s="25"/>
      <c r="MES158" s="25"/>
      <c r="MET158" s="25"/>
      <c r="MEU158" s="25"/>
      <c r="MEV158" s="25"/>
      <c r="MEW158" s="25"/>
      <c r="MEX158" s="25"/>
      <c r="MEY158" s="25"/>
      <c r="MEZ158" s="25"/>
      <c r="MFA158" s="25"/>
      <c r="MFB158" s="25"/>
      <c r="MFC158" s="25"/>
      <c r="MFD158" s="25"/>
      <c r="MFE158" s="25"/>
      <c r="MFF158" s="25"/>
      <c r="MFG158" s="25"/>
      <c r="MFH158" s="25"/>
      <c r="MFI158" s="25"/>
      <c r="MFJ158" s="25"/>
      <c r="MFK158" s="25"/>
      <c r="MFL158" s="25"/>
      <c r="MFM158" s="25"/>
      <c r="MFN158" s="25"/>
      <c r="MFO158" s="25"/>
      <c r="MFP158" s="25"/>
      <c r="MFQ158" s="25"/>
      <c r="MFR158" s="25"/>
      <c r="MFS158" s="25"/>
      <c r="MFT158" s="25"/>
      <c r="MFU158" s="25"/>
      <c r="MFV158" s="25"/>
      <c r="MFW158" s="25"/>
      <c r="MFX158" s="25"/>
      <c r="MFY158" s="25"/>
      <c r="MFZ158" s="25"/>
      <c r="MGA158" s="25"/>
      <c r="MGB158" s="25"/>
      <c r="MGC158" s="25"/>
      <c r="MGD158" s="25"/>
      <c r="MGE158" s="25"/>
      <c r="MGF158" s="25"/>
      <c r="MGG158" s="25"/>
      <c r="MGH158" s="25"/>
      <c r="MGI158" s="25"/>
      <c r="MGJ158" s="25"/>
      <c r="MGK158" s="25"/>
      <c r="MGL158" s="25"/>
      <c r="MGM158" s="25"/>
      <c r="MGN158" s="25"/>
      <c r="MGO158" s="25"/>
      <c r="MGP158" s="25"/>
      <c r="MGQ158" s="25"/>
      <c r="MGR158" s="25"/>
      <c r="MGS158" s="25"/>
      <c r="MGT158" s="25"/>
      <c r="MGU158" s="25"/>
      <c r="MGV158" s="25"/>
      <c r="MGW158" s="25"/>
      <c r="MGX158" s="25"/>
      <c r="MGY158" s="25"/>
      <c r="MGZ158" s="25"/>
      <c r="MHA158" s="25"/>
      <c r="MHB158" s="25"/>
      <c r="MHC158" s="25"/>
      <c r="MHD158" s="25"/>
      <c r="MHE158" s="25"/>
      <c r="MHF158" s="25"/>
      <c r="MHG158" s="25"/>
      <c r="MHH158" s="25"/>
      <c r="MHI158" s="25"/>
      <c r="MHJ158" s="25"/>
      <c r="MHK158" s="25"/>
      <c r="MHL158" s="25"/>
      <c r="MHM158" s="25"/>
      <c r="MHN158" s="25"/>
      <c r="MHO158" s="25"/>
      <c r="MHP158" s="25"/>
      <c r="MHQ158" s="25"/>
      <c r="MHR158" s="25"/>
      <c r="MHS158" s="25"/>
      <c r="MHT158" s="25"/>
      <c r="MHU158" s="25"/>
      <c r="MHV158" s="25"/>
      <c r="MHW158" s="25"/>
      <c r="MHX158" s="25"/>
      <c r="MHY158" s="25"/>
      <c r="MHZ158" s="25"/>
      <c r="MIA158" s="25"/>
      <c r="MIB158" s="25"/>
      <c r="MIC158" s="25"/>
      <c r="MID158" s="25"/>
      <c r="MIE158" s="25"/>
      <c r="MIF158" s="25"/>
      <c r="MIG158" s="25"/>
      <c r="MIH158" s="25"/>
      <c r="MII158" s="25"/>
      <c r="MIJ158" s="25"/>
      <c r="MIK158" s="25"/>
      <c r="MIL158" s="25"/>
      <c r="MIM158" s="25"/>
      <c r="MIN158" s="25"/>
      <c r="MIO158" s="25"/>
      <c r="MIP158" s="25"/>
      <c r="MIQ158" s="25"/>
      <c r="MIR158" s="25"/>
      <c r="MIS158" s="25"/>
      <c r="MIT158" s="25"/>
      <c r="MIU158" s="25"/>
      <c r="MIV158" s="25"/>
      <c r="MIW158" s="25"/>
      <c r="MIX158" s="25"/>
      <c r="MIY158" s="25"/>
      <c r="MIZ158" s="25"/>
      <c r="MJA158" s="25"/>
      <c r="MJB158" s="25"/>
      <c r="MJC158" s="25"/>
      <c r="MJD158" s="25"/>
      <c r="MJE158" s="25"/>
      <c r="MJF158" s="25"/>
      <c r="MJG158" s="25"/>
      <c r="MJH158" s="25"/>
      <c r="MJI158" s="25"/>
      <c r="MJJ158" s="25"/>
      <c r="MJK158" s="25"/>
      <c r="MJL158" s="25"/>
      <c r="MJM158" s="25"/>
      <c r="MJN158" s="25"/>
      <c r="MJO158" s="25"/>
      <c r="MJP158" s="25"/>
      <c r="MJQ158" s="25"/>
      <c r="MJR158" s="25"/>
      <c r="MJS158" s="25"/>
      <c r="MJT158" s="25"/>
      <c r="MJU158" s="25"/>
      <c r="MJV158" s="25"/>
      <c r="MJW158" s="25"/>
      <c r="MJX158" s="25"/>
      <c r="MJY158" s="25"/>
      <c r="MJZ158" s="25"/>
      <c r="MKA158" s="25"/>
      <c r="MKB158" s="25"/>
      <c r="MKC158" s="25"/>
      <c r="MKD158" s="25"/>
      <c r="MKE158" s="25"/>
      <c r="MKF158" s="25"/>
      <c r="MKG158" s="25"/>
      <c r="MKH158" s="25"/>
      <c r="MKI158" s="25"/>
      <c r="MKJ158" s="25"/>
      <c r="MKK158" s="25"/>
      <c r="MKL158" s="25"/>
      <c r="MKM158" s="25"/>
      <c r="MKN158" s="25"/>
      <c r="MKO158" s="25"/>
      <c r="MKP158" s="25"/>
      <c r="MKQ158" s="25"/>
      <c r="MKR158" s="25"/>
      <c r="MKS158" s="25"/>
      <c r="MKT158" s="25"/>
      <c r="MKU158" s="25"/>
      <c r="MKV158" s="25"/>
      <c r="MKW158" s="25"/>
      <c r="MKX158" s="25"/>
      <c r="MKY158" s="25"/>
      <c r="MKZ158" s="25"/>
      <c r="MLA158" s="25"/>
      <c r="MLB158" s="25"/>
      <c r="MLC158" s="25"/>
      <c r="MLD158" s="25"/>
      <c r="MLE158" s="25"/>
      <c r="MLF158" s="25"/>
      <c r="MLG158" s="25"/>
      <c r="MLH158" s="25"/>
      <c r="MLI158" s="25"/>
      <c r="MLJ158" s="25"/>
      <c r="MLK158" s="25"/>
      <c r="MLL158" s="25"/>
      <c r="MLM158" s="25"/>
      <c r="MLN158" s="25"/>
      <c r="MLO158" s="25"/>
      <c r="MLP158" s="25"/>
      <c r="MLQ158" s="25"/>
      <c r="MLR158" s="25"/>
      <c r="MLS158" s="25"/>
      <c r="MLT158" s="25"/>
      <c r="MLU158" s="25"/>
      <c r="MLV158" s="25"/>
      <c r="MLW158" s="25"/>
      <c r="MLX158" s="25"/>
      <c r="MLY158" s="25"/>
      <c r="MLZ158" s="25"/>
      <c r="MMA158" s="25"/>
      <c r="MMB158" s="25"/>
      <c r="MMC158" s="25"/>
      <c r="MMD158" s="25"/>
      <c r="MME158" s="25"/>
      <c r="MMF158" s="25"/>
      <c r="MMG158" s="25"/>
      <c r="MMH158" s="25"/>
      <c r="MMI158" s="25"/>
      <c r="MMJ158" s="25"/>
      <c r="MMK158" s="25"/>
      <c r="MML158" s="25"/>
      <c r="MMM158" s="25"/>
      <c r="MMN158" s="25"/>
      <c r="MMO158" s="25"/>
      <c r="MMP158" s="25"/>
      <c r="MMQ158" s="25"/>
      <c r="MMR158" s="25"/>
      <c r="MMS158" s="25"/>
      <c r="MMT158" s="25"/>
      <c r="MMU158" s="25"/>
      <c r="MMV158" s="25"/>
      <c r="MMW158" s="25"/>
      <c r="MMX158" s="25"/>
      <c r="MMY158" s="25"/>
      <c r="MMZ158" s="25"/>
      <c r="MNA158" s="25"/>
      <c r="MNB158" s="25"/>
      <c r="MNC158" s="25"/>
      <c r="MND158" s="25"/>
      <c r="MNE158" s="25"/>
      <c r="MNF158" s="25"/>
      <c r="MNG158" s="25"/>
      <c r="MNH158" s="25"/>
      <c r="MNI158" s="25"/>
      <c r="MNJ158" s="25"/>
      <c r="MNK158" s="25"/>
      <c r="MNL158" s="25"/>
      <c r="MNM158" s="25"/>
      <c r="MNN158" s="25"/>
      <c r="MNO158" s="25"/>
      <c r="MNP158" s="25"/>
      <c r="MNQ158" s="25"/>
      <c r="MNR158" s="25"/>
      <c r="MNS158" s="25"/>
      <c r="MNT158" s="25"/>
      <c r="MNU158" s="25"/>
      <c r="MNV158" s="25"/>
      <c r="MNW158" s="25"/>
      <c r="MNX158" s="25"/>
      <c r="MNY158" s="25"/>
      <c r="MNZ158" s="25"/>
      <c r="MOA158" s="25"/>
      <c r="MOB158" s="25"/>
      <c r="MOC158" s="25"/>
      <c r="MOD158" s="25"/>
      <c r="MOE158" s="25"/>
      <c r="MOF158" s="25"/>
      <c r="MOG158" s="25"/>
      <c r="MOH158" s="25"/>
      <c r="MOI158" s="25"/>
      <c r="MOJ158" s="25"/>
      <c r="MOK158" s="25"/>
      <c r="MOL158" s="25"/>
      <c r="MOM158" s="25"/>
      <c r="MON158" s="25"/>
      <c r="MOO158" s="25"/>
      <c r="MOP158" s="25"/>
      <c r="MOQ158" s="25"/>
      <c r="MOR158" s="25"/>
      <c r="MOS158" s="25"/>
      <c r="MOT158" s="25"/>
      <c r="MOU158" s="25"/>
      <c r="MOV158" s="25"/>
      <c r="MOW158" s="25"/>
      <c r="MOX158" s="25"/>
      <c r="MOY158" s="25"/>
      <c r="MOZ158" s="25"/>
      <c r="MPA158" s="25"/>
      <c r="MPB158" s="25"/>
      <c r="MPC158" s="25"/>
      <c r="MPD158" s="25"/>
      <c r="MPE158" s="25"/>
      <c r="MPF158" s="25"/>
      <c r="MPG158" s="25"/>
      <c r="MPH158" s="25"/>
      <c r="MPI158" s="25"/>
      <c r="MPJ158" s="25"/>
      <c r="MPK158" s="25"/>
      <c r="MPL158" s="25"/>
      <c r="MPM158" s="25"/>
      <c r="MPN158" s="25"/>
      <c r="MPO158" s="25"/>
      <c r="MPP158" s="25"/>
      <c r="MPQ158" s="25"/>
      <c r="MPR158" s="25"/>
      <c r="MPS158" s="25"/>
      <c r="MPT158" s="25"/>
      <c r="MPU158" s="25"/>
      <c r="MPV158" s="25"/>
      <c r="MPW158" s="25"/>
      <c r="MPX158" s="25"/>
      <c r="MPY158" s="25"/>
      <c r="MPZ158" s="25"/>
      <c r="MQA158" s="25"/>
      <c r="MQB158" s="25"/>
      <c r="MQC158" s="25"/>
      <c r="MQD158" s="25"/>
      <c r="MQE158" s="25"/>
      <c r="MQF158" s="25"/>
      <c r="MQG158" s="25"/>
      <c r="MQH158" s="25"/>
      <c r="MQI158" s="25"/>
      <c r="MQJ158" s="25"/>
      <c r="MQK158" s="25"/>
      <c r="MQL158" s="25"/>
      <c r="MQM158" s="25"/>
      <c r="MQN158" s="25"/>
      <c r="MQO158" s="25"/>
      <c r="MQP158" s="25"/>
      <c r="MQQ158" s="25"/>
      <c r="MQR158" s="25"/>
      <c r="MQS158" s="25"/>
      <c r="MQT158" s="25"/>
      <c r="MQU158" s="25"/>
      <c r="MQV158" s="25"/>
      <c r="MQW158" s="25"/>
      <c r="MQX158" s="25"/>
      <c r="MQY158" s="25"/>
      <c r="MQZ158" s="25"/>
      <c r="MRA158" s="25"/>
      <c r="MRB158" s="25"/>
      <c r="MRC158" s="25"/>
      <c r="MRD158" s="25"/>
      <c r="MRE158" s="25"/>
      <c r="MRF158" s="25"/>
      <c r="MRG158" s="25"/>
      <c r="MRH158" s="25"/>
      <c r="MRI158" s="25"/>
      <c r="MRJ158" s="25"/>
      <c r="MRK158" s="25"/>
      <c r="MRL158" s="25"/>
      <c r="MRM158" s="25"/>
      <c r="MRN158" s="25"/>
      <c r="MRO158" s="25"/>
      <c r="MRP158" s="25"/>
      <c r="MRQ158" s="25"/>
      <c r="MRR158" s="25"/>
      <c r="MRS158" s="25"/>
      <c r="MRT158" s="25"/>
      <c r="MRU158" s="25"/>
      <c r="MRV158" s="25"/>
      <c r="MRW158" s="25"/>
      <c r="MRX158" s="25"/>
      <c r="MRY158" s="25"/>
      <c r="MRZ158" s="25"/>
      <c r="MSA158" s="25"/>
      <c r="MSB158" s="25"/>
      <c r="MSC158" s="25"/>
      <c r="MSD158" s="25"/>
      <c r="MSE158" s="25"/>
      <c r="MSF158" s="25"/>
      <c r="MSG158" s="25"/>
      <c r="MSH158" s="25"/>
      <c r="MSI158" s="25"/>
      <c r="MSJ158" s="25"/>
      <c r="MSK158" s="25"/>
      <c r="MSL158" s="25"/>
      <c r="MSM158" s="25"/>
      <c r="MSN158" s="25"/>
      <c r="MSO158" s="25"/>
      <c r="MSP158" s="25"/>
      <c r="MSQ158" s="25"/>
      <c r="MSR158" s="25"/>
      <c r="MSS158" s="25"/>
      <c r="MST158" s="25"/>
      <c r="MSU158" s="25"/>
      <c r="MSV158" s="25"/>
      <c r="MSW158" s="25"/>
      <c r="MSX158" s="25"/>
      <c r="MSY158" s="25"/>
      <c r="MSZ158" s="25"/>
      <c r="MTA158" s="25"/>
      <c r="MTB158" s="25"/>
      <c r="MTC158" s="25"/>
      <c r="MTD158" s="25"/>
      <c r="MTE158" s="25"/>
      <c r="MTF158" s="25"/>
      <c r="MTG158" s="25"/>
      <c r="MTH158" s="25"/>
      <c r="MTI158" s="25"/>
      <c r="MTJ158" s="25"/>
      <c r="MTK158" s="25"/>
      <c r="MTL158" s="25"/>
      <c r="MTM158" s="25"/>
      <c r="MTN158" s="25"/>
      <c r="MTO158" s="25"/>
      <c r="MTP158" s="25"/>
      <c r="MTQ158" s="25"/>
      <c r="MTR158" s="25"/>
      <c r="MTS158" s="25"/>
      <c r="MTT158" s="25"/>
      <c r="MTU158" s="25"/>
      <c r="MTV158" s="25"/>
      <c r="MTW158" s="25"/>
      <c r="MTX158" s="25"/>
      <c r="MTY158" s="25"/>
      <c r="MTZ158" s="25"/>
      <c r="MUA158" s="25"/>
      <c r="MUB158" s="25"/>
      <c r="MUC158" s="25"/>
      <c r="MUD158" s="25"/>
      <c r="MUE158" s="25"/>
      <c r="MUF158" s="25"/>
      <c r="MUG158" s="25"/>
      <c r="MUH158" s="25"/>
      <c r="MUI158" s="25"/>
      <c r="MUJ158" s="25"/>
      <c r="MUK158" s="25"/>
      <c r="MUL158" s="25"/>
      <c r="MUM158" s="25"/>
      <c r="MUN158" s="25"/>
      <c r="MUO158" s="25"/>
      <c r="MUP158" s="25"/>
      <c r="MUQ158" s="25"/>
      <c r="MUR158" s="25"/>
      <c r="MUS158" s="25"/>
      <c r="MUT158" s="25"/>
      <c r="MUU158" s="25"/>
      <c r="MUV158" s="25"/>
      <c r="MUW158" s="25"/>
      <c r="MUX158" s="25"/>
      <c r="MUY158" s="25"/>
      <c r="MUZ158" s="25"/>
      <c r="MVA158" s="25"/>
      <c r="MVB158" s="25"/>
      <c r="MVC158" s="25"/>
      <c r="MVD158" s="25"/>
      <c r="MVE158" s="25"/>
      <c r="MVF158" s="25"/>
      <c r="MVG158" s="25"/>
      <c r="MVH158" s="25"/>
      <c r="MVI158" s="25"/>
      <c r="MVJ158" s="25"/>
      <c r="MVK158" s="25"/>
      <c r="MVL158" s="25"/>
      <c r="MVM158" s="25"/>
      <c r="MVN158" s="25"/>
      <c r="MVO158" s="25"/>
      <c r="MVP158" s="25"/>
      <c r="MVQ158" s="25"/>
      <c r="MVR158" s="25"/>
      <c r="MVS158" s="25"/>
      <c r="MVT158" s="25"/>
      <c r="MVU158" s="25"/>
      <c r="MVV158" s="25"/>
      <c r="MVW158" s="25"/>
      <c r="MVX158" s="25"/>
      <c r="MVY158" s="25"/>
      <c r="MVZ158" s="25"/>
      <c r="MWA158" s="25"/>
      <c r="MWB158" s="25"/>
      <c r="MWC158" s="25"/>
      <c r="MWD158" s="25"/>
      <c r="MWE158" s="25"/>
      <c r="MWF158" s="25"/>
      <c r="MWG158" s="25"/>
      <c r="MWH158" s="25"/>
      <c r="MWI158" s="25"/>
      <c r="MWJ158" s="25"/>
      <c r="MWK158" s="25"/>
      <c r="MWL158" s="25"/>
      <c r="MWM158" s="25"/>
      <c r="MWN158" s="25"/>
      <c r="MWO158" s="25"/>
      <c r="MWP158" s="25"/>
      <c r="MWQ158" s="25"/>
      <c r="MWR158" s="25"/>
      <c r="MWS158" s="25"/>
      <c r="MWT158" s="25"/>
      <c r="MWU158" s="25"/>
      <c r="MWV158" s="25"/>
      <c r="MWW158" s="25"/>
      <c r="MWX158" s="25"/>
      <c r="MWY158" s="25"/>
      <c r="MWZ158" s="25"/>
      <c r="MXA158" s="25"/>
      <c r="MXB158" s="25"/>
      <c r="MXC158" s="25"/>
      <c r="MXD158" s="25"/>
      <c r="MXE158" s="25"/>
      <c r="MXF158" s="25"/>
      <c r="MXG158" s="25"/>
      <c r="MXH158" s="25"/>
      <c r="MXI158" s="25"/>
      <c r="MXJ158" s="25"/>
      <c r="MXK158" s="25"/>
      <c r="MXL158" s="25"/>
      <c r="MXM158" s="25"/>
      <c r="MXN158" s="25"/>
      <c r="MXO158" s="25"/>
      <c r="MXP158" s="25"/>
      <c r="MXQ158" s="25"/>
      <c r="MXR158" s="25"/>
      <c r="MXS158" s="25"/>
      <c r="MXT158" s="25"/>
      <c r="MXU158" s="25"/>
      <c r="MXV158" s="25"/>
      <c r="MXW158" s="25"/>
      <c r="MXX158" s="25"/>
      <c r="MXY158" s="25"/>
      <c r="MXZ158" s="25"/>
      <c r="MYA158" s="25"/>
      <c r="MYB158" s="25"/>
      <c r="MYC158" s="25"/>
      <c r="MYD158" s="25"/>
      <c r="MYE158" s="25"/>
      <c r="MYF158" s="25"/>
      <c r="MYG158" s="25"/>
      <c r="MYH158" s="25"/>
      <c r="MYI158" s="25"/>
      <c r="MYJ158" s="25"/>
      <c r="MYK158" s="25"/>
      <c r="MYL158" s="25"/>
      <c r="MYM158" s="25"/>
      <c r="MYN158" s="25"/>
      <c r="MYO158" s="25"/>
      <c r="MYP158" s="25"/>
      <c r="MYQ158" s="25"/>
      <c r="MYR158" s="25"/>
      <c r="MYS158" s="25"/>
      <c r="MYT158" s="25"/>
      <c r="MYU158" s="25"/>
      <c r="MYV158" s="25"/>
      <c r="MYW158" s="25"/>
      <c r="MYX158" s="25"/>
      <c r="MYY158" s="25"/>
      <c r="MYZ158" s="25"/>
      <c r="MZA158" s="25"/>
      <c r="MZB158" s="25"/>
      <c r="MZC158" s="25"/>
      <c r="MZD158" s="25"/>
      <c r="MZE158" s="25"/>
      <c r="MZF158" s="25"/>
      <c r="MZG158" s="25"/>
      <c r="MZH158" s="25"/>
      <c r="MZI158" s="25"/>
      <c r="MZJ158" s="25"/>
      <c r="MZK158" s="25"/>
      <c r="MZL158" s="25"/>
      <c r="MZM158" s="25"/>
      <c r="MZN158" s="25"/>
      <c r="MZO158" s="25"/>
      <c r="MZP158" s="25"/>
      <c r="MZQ158" s="25"/>
      <c r="MZR158" s="25"/>
      <c r="MZS158" s="25"/>
      <c r="MZT158" s="25"/>
      <c r="MZU158" s="25"/>
      <c r="MZV158" s="25"/>
      <c r="MZW158" s="25"/>
      <c r="MZX158" s="25"/>
      <c r="MZY158" s="25"/>
      <c r="MZZ158" s="25"/>
      <c r="NAA158" s="25"/>
      <c r="NAB158" s="25"/>
      <c r="NAC158" s="25"/>
      <c r="NAD158" s="25"/>
      <c r="NAE158" s="25"/>
      <c r="NAF158" s="25"/>
      <c r="NAG158" s="25"/>
      <c r="NAH158" s="25"/>
      <c r="NAI158" s="25"/>
      <c r="NAJ158" s="25"/>
      <c r="NAK158" s="25"/>
      <c r="NAL158" s="25"/>
      <c r="NAM158" s="25"/>
      <c r="NAN158" s="25"/>
      <c r="NAO158" s="25"/>
      <c r="NAP158" s="25"/>
      <c r="NAQ158" s="25"/>
      <c r="NAR158" s="25"/>
      <c r="NAS158" s="25"/>
      <c r="NAT158" s="25"/>
      <c r="NAU158" s="25"/>
      <c r="NAV158" s="25"/>
      <c r="NAW158" s="25"/>
      <c r="NAX158" s="25"/>
      <c r="NAY158" s="25"/>
      <c r="NAZ158" s="25"/>
      <c r="NBA158" s="25"/>
      <c r="NBB158" s="25"/>
      <c r="NBC158" s="25"/>
      <c r="NBD158" s="25"/>
      <c r="NBE158" s="25"/>
      <c r="NBF158" s="25"/>
      <c r="NBG158" s="25"/>
      <c r="NBH158" s="25"/>
      <c r="NBI158" s="25"/>
      <c r="NBJ158" s="25"/>
      <c r="NBK158" s="25"/>
      <c r="NBL158" s="25"/>
      <c r="NBM158" s="25"/>
      <c r="NBN158" s="25"/>
      <c r="NBO158" s="25"/>
      <c r="NBP158" s="25"/>
      <c r="NBQ158" s="25"/>
      <c r="NBR158" s="25"/>
      <c r="NBS158" s="25"/>
      <c r="NBT158" s="25"/>
      <c r="NBU158" s="25"/>
      <c r="NBV158" s="25"/>
      <c r="NBW158" s="25"/>
      <c r="NBX158" s="25"/>
      <c r="NBY158" s="25"/>
      <c r="NBZ158" s="25"/>
      <c r="NCA158" s="25"/>
      <c r="NCB158" s="25"/>
      <c r="NCC158" s="25"/>
      <c r="NCD158" s="25"/>
      <c r="NCE158" s="25"/>
      <c r="NCF158" s="25"/>
      <c r="NCG158" s="25"/>
      <c r="NCH158" s="25"/>
      <c r="NCI158" s="25"/>
      <c r="NCJ158" s="25"/>
      <c r="NCK158" s="25"/>
      <c r="NCL158" s="25"/>
      <c r="NCM158" s="25"/>
      <c r="NCN158" s="25"/>
      <c r="NCO158" s="25"/>
      <c r="NCP158" s="25"/>
      <c r="NCQ158" s="25"/>
      <c r="NCR158" s="25"/>
      <c r="NCS158" s="25"/>
      <c r="NCT158" s="25"/>
      <c r="NCU158" s="25"/>
      <c r="NCV158" s="25"/>
      <c r="NCW158" s="25"/>
      <c r="NCX158" s="25"/>
      <c r="NCY158" s="25"/>
      <c r="NCZ158" s="25"/>
      <c r="NDA158" s="25"/>
      <c r="NDB158" s="25"/>
      <c r="NDC158" s="25"/>
      <c r="NDD158" s="25"/>
      <c r="NDE158" s="25"/>
      <c r="NDF158" s="25"/>
      <c r="NDG158" s="25"/>
      <c r="NDH158" s="25"/>
      <c r="NDI158" s="25"/>
      <c r="NDJ158" s="25"/>
      <c r="NDK158" s="25"/>
      <c r="NDL158" s="25"/>
      <c r="NDM158" s="25"/>
      <c r="NDN158" s="25"/>
      <c r="NDO158" s="25"/>
      <c r="NDP158" s="25"/>
      <c r="NDQ158" s="25"/>
      <c r="NDR158" s="25"/>
      <c r="NDS158" s="25"/>
      <c r="NDT158" s="25"/>
      <c r="NDU158" s="25"/>
      <c r="NDV158" s="25"/>
      <c r="NDW158" s="25"/>
      <c r="NDX158" s="25"/>
      <c r="NDY158" s="25"/>
      <c r="NDZ158" s="25"/>
      <c r="NEA158" s="25"/>
      <c r="NEB158" s="25"/>
      <c r="NEC158" s="25"/>
      <c r="NED158" s="25"/>
      <c r="NEE158" s="25"/>
      <c r="NEF158" s="25"/>
      <c r="NEG158" s="25"/>
      <c r="NEH158" s="25"/>
      <c r="NEI158" s="25"/>
      <c r="NEJ158" s="25"/>
      <c r="NEK158" s="25"/>
      <c r="NEL158" s="25"/>
      <c r="NEM158" s="25"/>
      <c r="NEN158" s="25"/>
      <c r="NEO158" s="25"/>
      <c r="NEP158" s="25"/>
      <c r="NEQ158" s="25"/>
      <c r="NER158" s="25"/>
      <c r="NES158" s="25"/>
      <c r="NET158" s="25"/>
      <c r="NEU158" s="25"/>
      <c r="NEV158" s="25"/>
      <c r="NEW158" s="25"/>
      <c r="NEX158" s="25"/>
      <c r="NEY158" s="25"/>
      <c r="NEZ158" s="25"/>
      <c r="NFA158" s="25"/>
      <c r="NFB158" s="25"/>
      <c r="NFC158" s="25"/>
      <c r="NFD158" s="25"/>
      <c r="NFE158" s="25"/>
      <c r="NFF158" s="25"/>
      <c r="NFG158" s="25"/>
      <c r="NFH158" s="25"/>
      <c r="NFI158" s="25"/>
      <c r="NFJ158" s="25"/>
      <c r="NFK158" s="25"/>
      <c r="NFL158" s="25"/>
      <c r="NFM158" s="25"/>
      <c r="NFN158" s="25"/>
      <c r="NFO158" s="25"/>
      <c r="NFP158" s="25"/>
      <c r="NFQ158" s="25"/>
      <c r="NFR158" s="25"/>
      <c r="NFS158" s="25"/>
      <c r="NFT158" s="25"/>
      <c r="NFU158" s="25"/>
      <c r="NFV158" s="25"/>
      <c r="NFW158" s="25"/>
      <c r="NFX158" s="25"/>
      <c r="NFY158" s="25"/>
      <c r="NFZ158" s="25"/>
      <c r="NGA158" s="25"/>
      <c r="NGB158" s="25"/>
      <c r="NGC158" s="25"/>
      <c r="NGD158" s="25"/>
      <c r="NGE158" s="25"/>
      <c r="NGF158" s="25"/>
      <c r="NGG158" s="25"/>
      <c r="NGH158" s="25"/>
      <c r="NGI158" s="25"/>
      <c r="NGJ158" s="25"/>
      <c r="NGK158" s="25"/>
      <c r="NGL158" s="25"/>
      <c r="NGM158" s="25"/>
      <c r="NGN158" s="25"/>
      <c r="NGO158" s="25"/>
      <c r="NGP158" s="25"/>
      <c r="NGQ158" s="25"/>
      <c r="NGR158" s="25"/>
      <c r="NGS158" s="25"/>
      <c r="NGT158" s="25"/>
      <c r="NGU158" s="25"/>
      <c r="NGV158" s="25"/>
      <c r="NGW158" s="25"/>
      <c r="NGX158" s="25"/>
      <c r="NGY158" s="25"/>
      <c r="NGZ158" s="25"/>
      <c r="NHA158" s="25"/>
      <c r="NHB158" s="25"/>
      <c r="NHC158" s="25"/>
      <c r="NHD158" s="25"/>
      <c r="NHE158" s="25"/>
      <c r="NHF158" s="25"/>
      <c r="NHG158" s="25"/>
      <c r="NHH158" s="25"/>
      <c r="NHI158" s="25"/>
      <c r="NHJ158" s="25"/>
      <c r="NHK158" s="25"/>
      <c r="NHL158" s="25"/>
      <c r="NHM158" s="25"/>
      <c r="NHN158" s="25"/>
      <c r="NHO158" s="25"/>
      <c r="NHP158" s="25"/>
      <c r="NHQ158" s="25"/>
      <c r="NHR158" s="25"/>
      <c r="NHS158" s="25"/>
      <c r="NHT158" s="25"/>
      <c r="NHU158" s="25"/>
      <c r="NHV158" s="25"/>
      <c r="NHW158" s="25"/>
      <c r="NHX158" s="25"/>
      <c r="NHY158" s="25"/>
      <c r="NHZ158" s="25"/>
      <c r="NIA158" s="25"/>
      <c r="NIB158" s="25"/>
      <c r="NIC158" s="25"/>
      <c r="NID158" s="25"/>
      <c r="NIE158" s="25"/>
      <c r="NIF158" s="25"/>
      <c r="NIG158" s="25"/>
      <c r="NIH158" s="25"/>
      <c r="NII158" s="25"/>
      <c r="NIJ158" s="25"/>
      <c r="NIK158" s="25"/>
      <c r="NIL158" s="25"/>
      <c r="NIM158" s="25"/>
      <c r="NIN158" s="25"/>
      <c r="NIO158" s="25"/>
      <c r="NIP158" s="25"/>
      <c r="NIQ158" s="25"/>
      <c r="NIR158" s="25"/>
      <c r="NIS158" s="25"/>
      <c r="NIT158" s="25"/>
      <c r="NIU158" s="25"/>
      <c r="NIV158" s="25"/>
      <c r="NIW158" s="25"/>
      <c r="NIX158" s="25"/>
      <c r="NIY158" s="25"/>
      <c r="NIZ158" s="25"/>
      <c r="NJA158" s="25"/>
      <c r="NJB158" s="25"/>
      <c r="NJC158" s="25"/>
      <c r="NJD158" s="25"/>
      <c r="NJE158" s="25"/>
      <c r="NJF158" s="25"/>
      <c r="NJG158" s="25"/>
      <c r="NJH158" s="25"/>
      <c r="NJI158" s="25"/>
      <c r="NJJ158" s="25"/>
      <c r="NJK158" s="25"/>
      <c r="NJL158" s="25"/>
      <c r="NJM158" s="25"/>
      <c r="NJN158" s="25"/>
      <c r="NJO158" s="25"/>
      <c r="NJP158" s="25"/>
      <c r="NJQ158" s="25"/>
      <c r="NJR158" s="25"/>
      <c r="NJS158" s="25"/>
      <c r="NJT158" s="25"/>
      <c r="NJU158" s="25"/>
      <c r="NJV158" s="25"/>
      <c r="NJW158" s="25"/>
      <c r="NJX158" s="25"/>
      <c r="NJY158" s="25"/>
      <c r="NJZ158" s="25"/>
      <c r="NKA158" s="25"/>
      <c r="NKB158" s="25"/>
      <c r="NKC158" s="25"/>
      <c r="NKD158" s="25"/>
      <c r="NKE158" s="25"/>
      <c r="NKF158" s="25"/>
      <c r="NKG158" s="25"/>
      <c r="NKH158" s="25"/>
      <c r="NKI158" s="25"/>
      <c r="NKJ158" s="25"/>
      <c r="NKK158" s="25"/>
      <c r="NKL158" s="25"/>
      <c r="NKM158" s="25"/>
      <c r="NKN158" s="25"/>
      <c r="NKO158" s="25"/>
      <c r="NKP158" s="25"/>
      <c r="NKQ158" s="25"/>
      <c r="NKR158" s="25"/>
      <c r="NKS158" s="25"/>
      <c r="NKT158" s="25"/>
      <c r="NKU158" s="25"/>
      <c r="NKV158" s="25"/>
      <c r="NKW158" s="25"/>
      <c r="NKX158" s="25"/>
      <c r="NKY158" s="25"/>
      <c r="NKZ158" s="25"/>
      <c r="NLA158" s="25"/>
      <c r="NLB158" s="25"/>
      <c r="NLC158" s="25"/>
      <c r="NLD158" s="25"/>
      <c r="NLE158" s="25"/>
      <c r="NLF158" s="25"/>
      <c r="NLG158" s="25"/>
      <c r="NLH158" s="25"/>
      <c r="NLI158" s="25"/>
      <c r="NLJ158" s="25"/>
      <c r="NLK158" s="25"/>
      <c r="NLL158" s="25"/>
      <c r="NLM158" s="25"/>
      <c r="NLN158" s="25"/>
      <c r="NLO158" s="25"/>
      <c r="NLP158" s="25"/>
      <c r="NLQ158" s="25"/>
      <c r="NLR158" s="25"/>
      <c r="NLS158" s="25"/>
      <c r="NLT158" s="25"/>
      <c r="NLU158" s="25"/>
      <c r="NLV158" s="25"/>
      <c r="NLW158" s="25"/>
      <c r="NLX158" s="25"/>
      <c r="NLY158" s="25"/>
      <c r="NLZ158" s="25"/>
      <c r="NMA158" s="25"/>
      <c r="NMB158" s="25"/>
      <c r="NMC158" s="25"/>
      <c r="NMD158" s="25"/>
      <c r="NME158" s="25"/>
      <c r="NMF158" s="25"/>
      <c r="NMG158" s="25"/>
      <c r="NMH158" s="25"/>
      <c r="NMI158" s="25"/>
      <c r="NMJ158" s="25"/>
      <c r="NMK158" s="25"/>
      <c r="NML158" s="25"/>
      <c r="NMM158" s="25"/>
      <c r="NMN158" s="25"/>
      <c r="NMO158" s="25"/>
      <c r="NMP158" s="25"/>
      <c r="NMQ158" s="25"/>
      <c r="NMR158" s="25"/>
      <c r="NMS158" s="25"/>
      <c r="NMT158" s="25"/>
      <c r="NMU158" s="25"/>
      <c r="NMV158" s="25"/>
      <c r="NMW158" s="25"/>
      <c r="NMX158" s="25"/>
      <c r="NMY158" s="25"/>
      <c r="NMZ158" s="25"/>
      <c r="NNA158" s="25"/>
      <c r="NNB158" s="25"/>
      <c r="NNC158" s="25"/>
      <c r="NND158" s="25"/>
      <c r="NNE158" s="25"/>
      <c r="NNF158" s="25"/>
      <c r="NNG158" s="25"/>
      <c r="NNH158" s="25"/>
      <c r="NNI158" s="25"/>
      <c r="NNJ158" s="25"/>
      <c r="NNK158" s="25"/>
      <c r="NNL158" s="25"/>
      <c r="NNM158" s="25"/>
      <c r="NNN158" s="25"/>
      <c r="NNO158" s="25"/>
      <c r="NNP158" s="25"/>
      <c r="NNQ158" s="25"/>
      <c r="NNR158" s="25"/>
      <c r="NNS158" s="25"/>
      <c r="NNT158" s="25"/>
      <c r="NNU158" s="25"/>
      <c r="NNV158" s="25"/>
      <c r="NNW158" s="25"/>
      <c r="NNX158" s="25"/>
      <c r="NNY158" s="25"/>
      <c r="NNZ158" s="25"/>
      <c r="NOA158" s="25"/>
      <c r="NOB158" s="25"/>
      <c r="NOC158" s="25"/>
      <c r="NOD158" s="25"/>
      <c r="NOE158" s="25"/>
      <c r="NOF158" s="25"/>
      <c r="NOG158" s="25"/>
      <c r="NOH158" s="25"/>
      <c r="NOI158" s="25"/>
      <c r="NOJ158" s="25"/>
      <c r="NOK158" s="25"/>
      <c r="NOL158" s="25"/>
      <c r="NOM158" s="25"/>
      <c r="NON158" s="25"/>
      <c r="NOO158" s="25"/>
      <c r="NOP158" s="25"/>
      <c r="NOQ158" s="25"/>
      <c r="NOR158" s="25"/>
      <c r="NOS158" s="25"/>
      <c r="NOT158" s="25"/>
      <c r="NOU158" s="25"/>
      <c r="NOV158" s="25"/>
      <c r="NOW158" s="25"/>
      <c r="NOX158" s="25"/>
      <c r="NOY158" s="25"/>
      <c r="NOZ158" s="25"/>
      <c r="NPA158" s="25"/>
      <c r="NPB158" s="25"/>
      <c r="NPC158" s="25"/>
      <c r="NPD158" s="25"/>
      <c r="NPE158" s="25"/>
      <c r="NPF158" s="25"/>
      <c r="NPG158" s="25"/>
      <c r="NPH158" s="25"/>
      <c r="NPI158" s="25"/>
      <c r="NPJ158" s="25"/>
      <c r="NPK158" s="25"/>
      <c r="NPL158" s="25"/>
      <c r="NPM158" s="25"/>
      <c r="NPN158" s="25"/>
      <c r="NPO158" s="25"/>
      <c r="NPP158" s="25"/>
      <c r="NPQ158" s="25"/>
      <c r="NPR158" s="25"/>
      <c r="NPS158" s="25"/>
      <c r="NPT158" s="25"/>
      <c r="NPU158" s="25"/>
      <c r="NPV158" s="25"/>
      <c r="NPW158" s="25"/>
      <c r="NPX158" s="25"/>
      <c r="NPY158" s="25"/>
      <c r="NPZ158" s="25"/>
      <c r="NQA158" s="25"/>
      <c r="NQB158" s="25"/>
      <c r="NQC158" s="25"/>
      <c r="NQD158" s="25"/>
      <c r="NQE158" s="25"/>
      <c r="NQF158" s="25"/>
      <c r="NQG158" s="25"/>
      <c r="NQH158" s="25"/>
      <c r="NQI158" s="25"/>
      <c r="NQJ158" s="25"/>
      <c r="NQK158" s="25"/>
      <c r="NQL158" s="25"/>
      <c r="NQM158" s="25"/>
      <c r="NQN158" s="25"/>
      <c r="NQO158" s="25"/>
      <c r="NQP158" s="25"/>
      <c r="NQQ158" s="25"/>
      <c r="NQR158" s="25"/>
      <c r="NQS158" s="25"/>
      <c r="NQT158" s="25"/>
      <c r="NQU158" s="25"/>
      <c r="NQV158" s="25"/>
      <c r="NQW158" s="25"/>
      <c r="NQX158" s="25"/>
      <c r="NQY158" s="25"/>
      <c r="NQZ158" s="25"/>
      <c r="NRA158" s="25"/>
      <c r="NRB158" s="25"/>
      <c r="NRC158" s="25"/>
      <c r="NRD158" s="25"/>
      <c r="NRE158" s="25"/>
      <c r="NRF158" s="25"/>
      <c r="NRG158" s="25"/>
      <c r="NRH158" s="25"/>
      <c r="NRI158" s="25"/>
      <c r="NRJ158" s="25"/>
      <c r="NRK158" s="25"/>
      <c r="NRL158" s="25"/>
      <c r="NRM158" s="25"/>
      <c r="NRN158" s="25"/>
      <c r="NRO158" s="25"/>
      <c r="NRP158" s="25"/>
      <c r="NRQ158" s="25"/>
      <c r="NRR158" s="25"/>
      <c r="NRS158" s="25"/>
      <c r="NRT158" s="25"/>
      <c r="NRU158" s="25"/>
      <c r="NRV158" s="25"/>
      <c r="NRW158" s="25"/>
      <c r="NRX158" s="25"/>
      <c r="NRY158" s="25"/>
      <c r="NRZ158" s="25"/>
      <c r="NSA158" s="25"/>
      <c r="NSB158" s="25"/>
      <c r="NSC158" s="25"/>
      <c r="NSD158" s="25"/>
      <c r="NSE158" s="25"/>
      <c r="NSF158" s="25"/>
      <c r="NSG158" s="25"/>
      <c r="NSH158" s="25"/>
      <c r="NSI158" s="25"/>
      <c r="NSJ158" s="25"/>
      <c r="NSK158" s="25"/>
      <c r="NSL158" s="25"/>
      <c r="NSM158" s="25"/>
      <c r="NSN158" s="25"/>
      <c r="NSO158" s="25"/>
      <c r="NSP158" s="25"/>
      <c r="NSQ158" s="25"/>
      <c r="NSR158" s="25"/>
      <c r="NSS158" s="25"/>
      <c r="NST158" s="25"/>
      <c r="NSU158" s="25"/>
      <c r="NSV158" s="25"/>
      <c r="NSW158" s="25"/>
      <c r="NSX158" s="25"/>
      <c r="NSY158" s="25"/>
      <c r="NSZ158" s="25"/>
      <c r="NTA158" s="25"/>
      <c r="NTB158" s="25"/>
      <c r="NTC158" s="25"/>
      <c r="NTD158" s="25"/>
      <c r="NTE158" s="25"/>
      <c r="NTF158" s="25"/>
      <c r="NTG158" s="25"/>
      <c r="NTH158" s="25"/>
      <c r="NTI158" s="25"/>
      <c r="NTJ158" s="25"/>
      <c r="NTK158" s="25"/>
      <c r="NTL158" s="25"/>
      <c r="NTM158" s="25"/>
      <c r="NTN158" s="25"/>
      <c r="NTO158" s="25"/>
      <c r="NTP158" s="25"/>
      <c r="NTQ158" s="25"/>
      <c r="NTR158" s="25"/>
      <c r="NTS158" s="25"/>
      <c r="NTT158" s="25"/>
      <c r="NTU158" s="25"/>
      <c r="NTV158" s="25"/>
      <c r="NTW158" s="25"/>
      <c r="NTX158" s="25"/>
      <c r="NTY158" s="25"/>
      <c r="NTZ158" s="25"/>
      <c r="NUA158" s="25"/>
      <c r="NUB158" s="25"/>
      <c r="NUC158" s="25"/>
      <c r="NUD158" s="25"/>
      <c r="NUE158" s="25"/>
      <c r="NUF158" s="25"/>
      <c r="NUG158" s="25"/>
      <c r="NUH158" s="25"/>
      <c r="NUI158" s="25"/>
      <c r="NUJ158" s="25"/>
      <c r="NUK158" s="25"/>
      <c r="NUL158" s="25"/>
      <c r="NUM158" s="25"/>
      <c r="NUN158" s="25"/>
      <c r="NUO158" s="25"/>
      <c r="NUP158" s="25"/>
      <c r="NUQ158" s="25"/>
      <c r="NUR158" s="25"/>
      <c r="NUS158" s="25"/>
      <c r="NUT158" s="25"/>
      <c r="NUU158" s="25"/>
      <c r="NUV158" s="25"/>
      <c r="NUW158" s="25"/>
      <c r="NUX158" s="25"/>
      <c r="NUY158" s="25"/>
      <c r="NUZ158" s="25"/>
      <c r="NVA158" s="25"/>
      <c r="NVB158" s="25"/>
      <c r="NVC158" s="25"/>
      <c r="NVD158" s="25"/>
      <c r="NVE158" s="25"/>
      <c r="NVF158" s="25"/>
      <c r="NVG158" s="25"/>
      <c r="NVH158" s="25"/>
      <c r="NVI158" s="25"/>
      <c r="NVJ158" s="25"/>
      <c r="NVK158" s="25"/>
      <c r="NVL158" s="25"/>
      <c r="NVM158" s="25"/>
      <c r="NVN158" s="25"/>
      <c r="NVO158" s="25"/>
      <c r="NVP158" s="25"/>
      <c r="NVQ158" s="25"/>
      <c r="NVR158" s="25"/>
      <c r="NVS158" s="25"/>
      <c r="NVT158" s="25"/>
      <c r="NVU158" s="25"/>
      <c r="NVV158" s="25"/>
      <c r="NVW158" s="25"/>
      <c r="NVX158" s="25"/>
      <c r="NVY158" s="25"/>
      <c r="NVZ158" s="25"/>
      <c r="NWA158" s="25"/>
      <c r="NWB158" s="25"/>
      <c r="NWC158" s="25"/>
      <c r="NWD158" s="25"/>
      <c r="NWE158" s="25"/>
      <c r="NWF158" s="25"/>
      <c r="NWG158" s="25"/>
      <c r="NWH158" s="25"/>
      <c r="NWI158" s="25"/>
      <c r="NWJ158" s="25"/>
      <c r="NWK158" s="25"/>
      <c r="NWL158" s="25"/>
      <c r="NWM158" s="25"/>
      <c r="NWN158" s="25"/>
      <c r="NWO158" s="25"/>
      <c r="NWP158" s="25"/>
      <c r="NWQ158" s="25"/>
      <c r="NWR158" s="25"/>
      <c r="NWS158" s="25"/>
      <c r="NWT158" s="25"/>
      <c r="NWU158" s="25"/>
      <c r="NWV158" s="25"/>
      <c r="NWW158" s="25"/>
      <c r="NWX158" s="25"/>
      <c r="NWY158" s="25"/>
      <c r="NWZ158" s="25"/>
      <c r="NXA158" s="25"/>
      <c r="NXB158" s="25"/>
      <c r="NXC158" s="25"/>
      <c r="NXD158" s="25"/>
      <c r="NXE158" s="25"/>
      <c r="NXF158" s="25"/>
      <c r="NXG158" s="25"/>
      <c r="NXH158" s="25"/>
      <c r="NXI158" s="25"/>
      <c r="NXJ158" s="25"/>
      <c r="NXK158" s="25"/>
      <c r="NXL158" s="25"/>
      <c r="NXM158" s="25"/>
      <c r="NXN158" s="25"/>
      <c r="NXO158" s="25"/>
      <c r="NXP158" s="25"/>
      <c r="NXQ158" s="25"/>
      <c r="NXR158" s="25"/>
      <c r="NXS158" s="25"/>
      <c r="NXT158" s="25"/>
      <c r="NXU158" s="25"/>
      <c r="NXV158" s="25"/>
      <c r="NXW158" s="25"/>
      <c r="NXX158" s="25"/>
      <c r="NXY158" s="25"/>
      <c r="NXZ158" s="25"/>
      <c r="NYA158" s="25"/>
      <c r="NYB158" s="25"/>
      <c r="NYC158" s="25"/>
      <c r="NYD158" s="25"/>
      <c r="NYE158" s="25"/>
      <c r="NYF158" s="25"/>
      <c r="NYG158" s="25"/>
      <c r="NYH158" s="25"/>
      <c r="NYI158" s="25"/>
      <c r="NYJ158" s="25"/>
      <c r="NYK158" s="25"/>
      <c r="NYL158" s="25"/>
      <c r="NYM158" s="25"/>
      <c r="NYN158" s="25"/>
      <c r="NYO158" s="25"/>
      <c r="NYP158" s="25"/>
      <c r="NYQ158" s="25"/>
      <c r="NYR158" s="25"/>
      <c r="NYS158" s="25"/>
      <c r="NYT158" s="25"/>
      <c r="NYU158" s="25"/>
      <c r="NYV158" s="25"/>
      <c r="NYW158" s="25"/>
      <c r="NYX158" s="25"/>
      <c r="NYY158" s="25"/>
      <c r="NYZ158" s="25"/>
      <c r="NZA158" s="25"/>
      <c r="NZB158" s="25"/>
      <c r="NZC158" s="25"/>
      <c r="NZD158" s="25"/>
      <c r="NZE158" s="25"/>
      <c r="NZF158" s="25"/>
      <c r="NZG158" s="25"/>
      <c r="NZH158" s="25"/>
      <c r="NZI158" s="25"/>
      <c r="NZJ158" s="25"/>
      <c r="NZK158" s="25"/>
      <c r="NZL158" s="25"/>
      <c r="NZM158" s="25"/>
      <c r="NZN158" s="25"/>
      <c r="NZO158" s="25"/>
      <c r="NZP158" s="25"/>
      <c r="NZQ158" s="25"/>
      <c r="NZR158" s="25"/>
      <c r="NZS158" s="25"/>
      <c r="NZT158" s="25"/>
      <c r="NZU158" s="25"/>
      <c r="NZV158" s="25"/>
      <c r="NZW158" s="25"/>
      <c r="NZX158" s="25"/>
      <c r="NZY158" s="25"/>
      <c r="NZZ158" s="25"/>
      <c r="OAA158" s="25"/>
      <c r="OAB158" s="25"/>
      <c r="OAC158" s="25"/>
      <c r="OAD158" s="25"/>
      <c r="OAE158" s="25"/>
      <c r="OAF158" s="25"/>
      <c r="OAG158" s="25"/>
      <c r="OAH158" s="25"/>
      <c r="OAI158" s="25"/>
      <c r="OAJ158" s="25"/>
      <c r="OAK158" s="25"/>
      <c r="OAL158" s="25"/>
      <c r="OAM158" s="25"/>
      <c r="OAN158" s="25"/>
      <c r="OAO158" s="25"/>
      <c r="OAP158" s="25"/>
      <c r="OAQ158" s="25"/>
      <c r="OAR158" s="25"/>
      <c r="OAS158" s="25"/>
      <c r="OAT158" s="25"/>
      <c r="OAU158" s="25"/>
      <c r="OAV158" s="25"/>
      <c r="OAW158" s="25"/>
      <c r="OAX158" s="25"/>
      <c r="OAY158" s="25"/>
      <c r="OAZ158" s="25"/>
      <c r="OBA158" s="25"/>
      <c r="OBB158" s="25"/>
      <c r="OBC158" s="25"/>
      <c r="OBD158" s="25"/>
      <c r="OBE158" s="25"/>
      <c r="OBF158" s="25"/>
      <c r="OBG158" s="25"/>
      <c r="OBH158" s="25"/>
      <c r="OBI158" s="25"/>
      <c r="OBJ158" s="25"/>
      <c r="OBK158" s="25"/>
      <c r="OBL158" s="25"/>
      <c r="OBM158" s="25"/>
      <c r="OBN158" s="25"/>
      <c r="OBO158" s="25"/>
      <c r="OBP158" s="25"/>
      <c r="OBQ158" s="25"/>
      <c r="OBR158" s="25"/>
      <c r="OBS158" s="25"/>
      <c r="OBT158" s="25"/>
      <c r="OBU158" s="25"/>
      <c r="OBV158" s="25"/>
      <c r="OBW158" s="25"/>
      <c r="OBX158" s="25"/>
      <c r="OBY158" s="25"/>
      <c r="OBZ158" s="25"/>
      <c r="OCA158" s="25"/>
      <c r="OCB158" s="25"/>
      <c r="OCC158" s="25"/>
      <c r="OCD158" s="25"/>
      <c r="OCE158" s="25"/>
      <c r="OCF158" s="25"/>
      <c r="OCG158" s="25"/>
      <c r="OCH158" s="25"/>
      <c r="OCI158" s="25"/>
      <c r="OCJ158" s="25"/>
      <c r="OCK158" s="25"/>
      <c r="OCL158" s="25"/>
      <c r="OCM158" s="25"/>
      <c r="OCN158" s="25"/>
      <c r="OCO158" s="25"/>
      <c r="OCP158" s="25"/>
      <c r="OCQ158" s="25"/>
      <c r="OCR158" s="25"/>
      <c r="OCS158" s="25"/>
      <c r="OCT158" s="25"/>
      <c r="OCU158" s="25"/>
      <c r="OCV158" s="25"/>
      <c r="OCW158" s="25"/>
      <c r="OCX158" s="25"/>
      <c r="OCY158" s="25"/>
      <c r="OCZ158" s="25"/>
      <c r="ODA158" s="25"/>
      <c r="ODB158" s="25"/>
      <c r="ODC158" s="25"/>
      <c r="ODD158" s="25"/>
      <c r="ODE158" s="25"/>
      <c r="ODF158" s="25"/>
      <c r="ODG158" s="25"/>
      <c r="ODH158" s="25"/>
      <c r="ODI158" s="25"/>
      <c r="ODJ158" s="25"/>
      <c r="ODK158" s="25"/>
      <c r="ODL158" s="25"/>
      <c r="ODM158" s="25"/>
      <c r="ODN158" s="25"/>
      <c r="ODO158" s="25"/>
      <c r="ODP158" s="25"/>
      <c r="ODQ158" s="25"/>
      <c r="ODR158" s="25"/>
      <c r="ODS158" s="25"/>
      <c r="ODT158" s="25"/>
      <c r="ODU158" s="25"/>
      <c r="ODV158" s="25"/>
      <c r="ODW158" s="25"/>
      <c r="ODX158" s="25"/>
      <c r="ODY158" s="25"/>
      <c r="ODZ158" s="25"/>
      <c r="OEA158" s="25"/>
      <c r="OEB158" s="25"/>
      <c r="OEC158" s="25"/>
      <c r="OED158" s="25"/>
      <c r="OEE158" s="25"/>
      <c r="OEF158" s="25"/>
      <c r="OEG158" s="25"/>
      <c r="OEH158" s="25"/>
      <c r="OEI158" s="25"/>
      <c r="OEJ158" s="25"/>
      <c r="OEK158" s="25"/>
      <c r="OEL158" s="25"/>
      <c r="OEM158" s="25"/>
      <c r="OEN158" s="25"/>
      <c r="OEO158" s="25"/>
      <c r="OEP158" s="25"/>
      <c r="OEQ158" s="25"/>
      <c r="OER158" s="25"/>
      <c r="OES158" s="25"/>
      <c r="OET158" s="25"/>
      <c r="OEU158" s="25"/>
      <c r="OEV158" s="25"/>
      <c r="OEW158" s="25"/>
      <c r="OEX158" s="25"/>
      <c r="OEY158" s="25"/>
      <c r="OEZ158" s="25"/>
      <c r="OFA158" s="25"/>
      <c r="OFB158" s="25"/>
      <c r="OFC158" s="25"/>
      <c r="OFD158" s="25"/>
      <c r="OFE158" s="25"/>
      <c r="OFF158" s="25"/>
      <c r="OFG158" s="25"/>
      <c r="OFH158" s="25"/>
      <c r="OFI158" s="25"/>
      <c r="OFJ158" s="25"/>
      <c r="OFK158" s="25"/>
      <c r="OFL158" s="25"/>
      <c r="OFM158" s="25"/>
      <c r="OFN158" s="25"/>
      <c r="OFO158" s="25"/>
      <c r="OFP158" s="25"/>
      <c r="OFQ158" s="25"/>
      <c r="OFR158" s="25"/>
      <c r="OFS158" s="25"/>
      <c r="OFT158" s="25"/>
      <c r="OFU158" s="25"/>
      <c r="OFV158" s="25"/>
      <c r="OFW158" s="25"/>
      <c r="OFX158" s="25"/>
      <c r="OFY158" s="25"/>
      <c r="OFZ158" s="25"/>
      <c r="OGA158" s="25"/>
      <c r="OGB158" s="25"/>
      <c r="OGC158" s="25"/>
      <c r="OGD158" s="25"/>
      <c r="OGE158" s="25"/>
      <c r="OGF158" s="25"/>
      <c r="OGG158" s="25"/>
      <c r="OGH158" s="25"/>
      <c r="OGI158" s="25"/>
      <c r="OGJ158" s="25"/>
      <c r="OGK158" s="25"/>
      <c r="OGL158" s="25"/>
      <c r="OGM158" s="25"/>
      <c r="OGN158" s="25"/>
      <c r="OGO158" s="25"/>
      <c r="OGP158" s="25"/>
      <c r="OGQ158" s="25"/>
      <c r="OGR158" s="25"/>
      <c r="OGS158" s="25"/>
      <c r="OGT158" s="25"/>
      <c r="OGU158" s="25"/>
      <c r="OGV158" s="25"/>
      <c r="OGW158" s="25"/>
      <c r="OGX158" s="25"/>
      <c r="OGY158" s="25"/>
      <c r="OGZ158" s="25"/>
      <c r="OHA158" s="25"/>
      <c r="OHB158" s="25"/>
      <c r="OHC158" s="25"/>
      <c r="OHD158" s="25"/>
      <c r="OHE158" s="25"/>
      <c r="OHF158" s="25"/>
      <c r="OHG158" s="25"/>
      <c r="OHH158" s="25"/>
      <c r="OHI158" s="25"/>
      <c r="OHJ158" s="25"/>
      <c r="OHK158" s="25"/>
      <c r="OHL158" s="25"/>
      <c r="OHM158" s="25"/>
      <c r="OHN158" s="25"/>
      <c r="OHO158" s="25"/>
      <c r="OHP158" s="25"/>
      <c r="OHQ158" s="25"/>
      <c r="OHR158" s="25"/>
      <c r="OHS158" s="25"/>
      <c r="OHT158" s="25"/>
      <c r="OHU158" s="25"/>
      <c r="OHV158" s="25"/>
      <c r="OHW158" s="25"/>
      <c r="OHX158" s="25"/>
      <c r="OHY158" s="25"/>
      <c r="OHZ158" s="25"/>
      <c r="OIA158" s="25"/>
      <c r="OIB158" s="25"/>
      <c r="OIC158" s="25"/>
      <c r="OID158" s="25"/>
      <c r="OIE158" s="25"/>
      <c r="OIF158" s="25"/>
      <c r="OIG158" s="25"/>
      <c r="OIH158" s="25"/>
      <c r="OII158" s="25"/>
      <c r="OIJ158" s="25"/>
      <c r="OIK158" s="25"/>
      <c r="OIL158" s="25"/>
      <c r="OIM158" s="25"/>
      <c r="OIN158" s="25"/>
      <c r="OIO158" s="25"/>
      <c r="OIP158" s="25"/>
      <c r="OIQ158" s="25"/>
      <c r="OIR158" s="25"/>
      <c r="OIS158" s="25"/>
      <c r="OIT158" s="25"/>
      <c r="OIU158" s="25"/>
      <c r="OIV158" s="25"/>
      <c r="OIW158" s="25"/>
      <c r="OIX158" s="25"/>
      <c r="OIY158" s="25"/>
      <c r="OIZ158" s="25"/>
      <c r="OJA158" s="25"/>
      <c r="OJB158" s="25"/>
      <c r="OJC158" s="25"/>
      <c r="OJD158" s="25"/>
      <c r="OJE158" s="25"/>
      <c r="OJF158" s="25"/>
      <c r="OJG158" s="25"/>
      <c r="OJH158" s="25"/>
      <c r="OJI158" s="25"/>
      <c r="OJJ158" s="25"/>
      <c r="OJK158" s="25"/>
      <c r="OJL158" s="25"/>
      <c r="OJM158" s="25"/>
      <c r="OJN158" s="25"/>
      <c r="OJO158" s="25"/>
      <c r="OJP158" s="25"/>
      <c r="OJQ158" s="25"/>
      <c r="OJR158" s="25"/>
      <c r="OJS158" s="25"/>
      <c r="OJT158" s="25"/>
      <c r="OJU158" s="25"/>
      <c r="OJV158" s="25"/>
      <c r="OJW158" s="25"/>
      <c r="OJX158" s="25"/>
      <c r="OJY158" s="25"/>
      <c r="OJZ158" s="25"/>
      <c r="OKA158" s="25"/>
      <c r="OKB158" s="25"/>
      <c r="OKC158" s="25"/>
      <c r="OKD158" s="25"/>
      <c r="OKE158" s="25"/>
      <c r="OKF158" s="25"/>
      <c r="OKG158" s="25"/>
      <c r="OKH158" s="25"/>
      <c r="OKI158" s="25"/>
      <c r="OKJ158" s="25"/>
      <c r="OKK158" s="25"/>
      <c r="OKL158" s="25"/>
      <c r="OKM158" s="25"/>
      <c r="OKN158" s="25"/>
      <c r="OKO158" s="25"/>
      <c r="OKP158" s="25"/>
      <c r="OKQ158" s="25"/>
      <c r="OKR158" s="25"/>
      <c r="OKS158" s="25"/>
      <c r="OKT158" s="25"/>
      <c r="OKU158" s="25"/>
      <c r="OKV158" s="25"/>
      <c r="OKW158" s="25"/>
      <c r="OKX158" s="25"/>
      <c r="OKY158" s="25"/>
      <c r="OKZ158" s="25"/>
      <c r="OLA158" s="25"/>
      <c r="OLB158" s="25"/>
      <c r="OLC158" s="25"/>
      <c r="OLD158" s="25"/>
      <c r="OLE158" s="25"/>
      <c r="OLF158" s="25"/>
      <c r="OLG158" s="25"/>
      <c r="OLH158" s="25"/>
      <c r="OLI158" s="25"/>
      <c r="OLJ158" s="25"/>
      <c r="OLK158" s="25"/>
      <c r="OLL158" s="25"/>
      <c r="OLM158" s="25"/>
      <c r="OLN158" s="25"/>
      <c r="OLO158" s="25"/>
      <c r="OLP158" s="25"/>
      <c r="OLQ158" s="25"/>
      <c r="OLR158" s="25"/>
      <c r="OLS158" s="25"/>
      <c r="OLT158" s="25"/>
      <c r="OLU158" s="25"/>
      <c r="OLV158" s="25"/>
      <c r="OLW158" s="25"/>
      <c r="OLX158" s="25"/>
      <c r="OLY158" s="25"/>
      <c r="OLZ158" s="25"/>
      <c r="OMA158" s="25"/>
      <c r="OMB158" s="25"/>
      <c r="OMC158" s="25"/>
      <c r="OMD158" s="25"/>
      <c r="OME158" s="25"/>
      <c r="OMF158" s="25"/>
      <c r="OMG158" s="25"/>
      <c r="OMH158" s="25"/>
      <c r="OMI158" s="25"/>
      <c r="OMJ158" s="25"/>
      <c r="OMK158" s="25"/>
      <c r="OML158" s="25"/>
      <c r="OMM158" s="25"/>
      <c r="OMN158" s="25"/>
      <c r="OMO158" s="25"/>
      <c r="OMP158" s="25"/>
      <c r="OMQ158" s="25"/>
      <c r="OMR158" s="25"/>
      <c r="OMS158" s="25"/>
      <c r="OMT158" s="25"/>
      <c r="OMU158" s="25"/>
      <c r="OMV158" s="25"/>
      <c r="OMW158" s="25"/>
      <c r="OMX158" s="25"/>
      <c r="OMY158" s="25"/>
      <c r="OMZ158" s="25"/>
      <c r="ONA158" s="25"/>
      <c r="ONB158" s="25"/>
      <c r="ONC158" s="25"/>
      <c r="OND158" s="25"/>
      <c r="ONE158" s="25"/>
      <c r="ONF158" s="25"/>
      <c r="ONG158" s="25"/>
      <c r="ONH158" s="25"/>
      <c r="ONI158" s="25"/>
      <c r="ONJ158" s="25"/>
      <c r="ONK158" s="25"/>
      <c r="ONL158" s="25"/>
      <c r="ONM158" s="25"/>
      <c r="ONN158" s="25"/>
      <c r="ONO158" s="25"/>
      <c r="ONP158" s="25"/>
      <c r="ONQ158" s="25"/>
      <c r="ONR158" s="25"/>
      <c r="ONS158" s="25"/>
      <c r="ONT158" s="25"/>
      <c r="ONU158" s="25"/>
      <c r="ONV158" s="25"/>
      <c r="ONW158" s="25"/>
      <c r="ONX158" s="25"/>
      <c r="ONY158" s="25"/>
      <c r="ONZ158" s="25"/>
      <c r="OOA158" s="25"/>
      <c r="OOB158" s="25"/>
      <c r="OOC158" s="25"/>
      <c r="OOD158" s="25"/>
      <c r="OOE158" s="25"/>
      <c r="OOF158" s="25"/>
      <c r="OOG158" s="25"/>
      <c r="OOH158" s="25"/>
      <c r="OOI158" s="25"/>
      <c r="OOJ158" s="25"/>
      <c r="OOK158" s="25"/>
      <c r="OOL158" s="25"/>
      <c r="OOM158" s="25"/>
      <c r="OON158" s="25"/>
      <c r="OOO158" s="25"/>
      <c r="OOP158" s="25"/>
      <c r="OOQ158" s="25"/>
      <c r="OOR158" s="25"/>
      <c r="OOS158" s="25"/>
      <c r="OOT158" s="25"/>
      <c r="OOU158" s="25"/>
      <c r="OOV158" s="25"/>
      <c r="OOW158" s="25"/>
      <c r="OOX158" s="25"/>
      <c r="OOY158" s="25"/>
      <c r="OOZ158" s="25"/>
      <c r="OPA158" s="25"/>
      <c r="OPB158" s="25"/>
      <c r="OPC158" s="25"/>
      <c r="OPD158" s="25"/>
      <c r="OPE158" s="25"/>
      <c r="OPF158" s="25"/>
      <c r="OPG158" s="25"/>
      <c r="OPH158" s="25"/>
      <c r="OPI158" s="25"/>
      <c r="OPJ158" s="25"/>
      <c r="OPK158" s="25"/>
      <c r="OPL158" s="25"/>
      <c r="OPM158" s="25"/>
      <c r="OPN158" s="25"/>
      <c r="OPO158" s="25"/>
      <c r="OPP158" s="25"/>
      <c r="OPQ158" s="25"/>
      <c r="OPR158" s="25"/>
      <c r="OPS158" s="25"/>
      <c r="OPT158" s="25"/>
      <c r="OPU158" s="25"/>
      <c r="OPV158" s="25"/>
      <c r="OPW158" s="25"/>
      <c r="OPX158" s="25"/>
      <c r="OPY158" s="25"/>
      <c r="OPZ158" s="25"/>
      <c r="OQA158" s="25"/>
      <c r="OQB158" s="25"/>
      <c r="OQC158" s="25"/>
      <c r="OQD158" s="25"/>
      <c r="OQE158" s="25"/>
      <c r="OQF158" s="25"/>
      <c r="OQG158" s="25"/>
      <c r="OQH158" s="25"/>
      <c r="OQI158" s="25"/>
      <c r="OQJ158" s="25"/>
      <c r="OQK158" s="25"/>
      <c r="OQL158" s="25"/>
      <c r="OQM158" s="25"/>
      <c r="OQN158" s="25"/>
      <c r="OQO158" s="25"/>
      <c r="OQP158" s="25"/>
      <c r="OQQ158" s="25"/>
      <c r="OQR158" s="25"/>
      <c r="OQS158" s="25"/>
      <c r="OQT158" s="25"/>
      <c r="OQU158" s="25"/>
      <c r="OQV158" s="25"/>
      <c r="OQW158" s="25"/>
      <c r="OQX158" s="25"/>
      <c r="OQY158" s="25"/>
      <c r="OQZ158" s="25"/>
      <c r="ORA158" s="25"/>
      <c r="ORB158" s="25"/>
      <c r="ORC158" s="25"/>
      <c r="ORD158" s="25"/>
      <c r="ORE158" s="25"/>
      <c r="ORF158" s="25"/>
      <c r="ORG158" s="25"/>
      <c r="ORH158" s="25"/>
      <c r="ORI158" s="25"/>
      <c r="ORJ158" s="25"/>
      <c r="ORK158" s="25"/>
      <c r="ORL158" s="25"/>
      <c r="ORM158" s="25"/>
      <c r="ORN158" s="25"/>
      <c r="ORO158" s="25"/>
      <c r="ORP158" s="25"/>
      <c r="ORQ158" s="25"/>
      <c r="ORR158" s="25"/>
      <c r="ORS158" s="25"/>
      <c r="ORT158" s="25"/>
      <c r="ORU158" s="25"/>
      <c r="ORV158" s="25"/>
      <c r="ORW158" s="25"/>
      <c r="ORX158" s="25"/>
      <c r="ORY158" s="25"/>
      <c r="ORZ158" s="25"/>
      <c r="OSA158" s="25"/>
      <c r="OSB158" s="25"/>
      <c r="OSC158" s="25"/>
      <c r="OSD158" s="25"/>
      <c r="OSE158" s="25"/>
      <c r="OSF158" s="25"/>
      <c r="OSG158" s="25"/>
      <c r="OSH158" s="25"/>
      <c r="OSI158" s="25"/>
      <c r="OSJ158" s="25"/>
      <c r="OSK158" s="25"/>
      <c r="OSL158" s="25"/>
      <c r="OSM158" s="25"/>
      <c r="OSN158" s="25"/>
      <c r="OSO158" s="25"/>
      <c r="OSP158" s="25"/>
      <c r="OSQ158" s="25"/>
      <c r="OSR158" s="25"/>
      <c r="OSS158" s="25"/>
      <c r="OST158" s="25"/>
      <c r="OSU158" s="25"/>
      <c r="OSV158" s="25"/>
      <c r="OSW158" s="25"/>
      <c r="OSX158" s="25"/>
      <c r="OSY158" s="25"/>
      <c r="OSZ158" s="25"/>
      <c r="OTA158" s="25"/>
      <c r="OTB158" s="25"/>
      <c r="OTC158" s="25"/>
      <c r="OTD158" s="25"/>
      <c r="OTE158" s="25"/>
      <c r="OTF158" s="25"/>
      <c r="OTG158" s="25"/>
      <c r="OTH158" s="25"/>
      <c r="OTI158" s="25"/>
      <c r="OTJ158" s="25"/>
      <c r="OTK158" s="25"/>
      <c r="OTL158" s="25"/>
      <c r="OTM158" s="25"/>
      <c r="OTN158" s="25"/>
      <c r="OTO158" s="25"/>
      <c r="OTP158" s="25"/>
      <c r="OTQ158" s="25"/>
      <c r="OTR158" s="25"/>
      <c r="OTS158" s="25"/>
      <c r="OTT158" s="25"/>
      <c r="OTU158" s="25"/>
      <c r="OTV158" s="25"/>
      <c r="OTW158" s="25"/>
      <c r="OTX158" s="25"/>
      <c r="OTY158" s="25"/>
      <c r="OTZ158" s="25"/>
      <c r="OUA158" s="25"/>
      <c r="OUB158" s="25"/>
      <c r="OUC158" s="25"/>
      <c r="OUD158" s="25"/>
      <c r="OUE158" s="25"/>
      <c r="OUF158" s="25"/>
      <c r="OUG158" s="25"/>
      <c r="OUH158" s="25"/>
      <c r="OUI158" s="25"/>
      <c r="OUJ158" s="25"/>
      <c r="OUK158" s="25"/>
      <c r="OUL158" s="25"/>
      <c r="OUM158" s="25"/>
      <c r="OUN158" s="25"/>
      <c r="OUO158" s="25"/>
      <c r="OUP158" s="25"/>
      <c r="OUQ158" s="25"/>
      <c r="OUR158" s="25"/>
      <c r="OUS158" s="25"/>
      <c r="OUT158" s="25"/>
      <c r="OUU158" s="25"/>
      <c r="OUV158" s="25"/>
      <c r="OUW158" s="25"/>
      <c r="OUX158" s="25"/>
      <c r="OUY158" s="25"/>
      <c r="OUZ158" s="25"/>
      <c r="OVA158" s="25"/>
      <c r="OVB158" s="25"/>
      <c r="OVC158" s="25"/>
      <c r="OVD158" s="25"/>
      <c r="OVE158" s="25"/>
      <c r="OVF158" s="25"/>
      <c r="OVG158" s="25"/>
      <c r="OVH158" s="25"/>
      <c r="OVI158" s="25"/>
      <c r="OVJ158" s="25"/>
      <c r="OVK158" s="25"/>
      <c r="OVL158" s="25"/>
      <c r="OVM158" s="25"/>
      <c r="OVN158" s="25"/>
      <c r="OVO158" s="25"/>
      <c r="OVP158" s="25"/>
      <c r="OVQ158" s="25"/>
      <c r="OVR158" s="25"/>
      <c r="OVS158" s="25"/>
      <c r="OVT158" s="25"/>
      <c r="OVU158" s="25"/>
      <c r="OVV158" s="25"/>
      <c r="OVW158" s="25"/>
      <c r="OVX158" s="25"/>
      <c r="OVY158" s="25"/>
      <c r="OVZ158" s="25"/>
      <c r="OWA158" s="25"/>
      <c r="OWB158" s="25"/>
      <c r="OWC158" s="25"/>
      <c r="OWD158" s="25"/>
      <c r="OWE158" s="25"/>
      <c r="OWF158" s="25"/>
      <c r="OWG158" s="25"/>
      <c r="OWH158" s="25"/>
      <c r="OWI158" s="25"/>
      <c r="OWJ158" s="25"/>
      <c r="OWK158" s="25"/>
      <c r="OWL158" s="25"/>
      <c r="OWM158" s="25"/>
      <c r="OWN158" s="25"/>
      <c r="OWO158" s="25"/>
      <c r="OWP158" s="25"/>
      <c r="OWQ158" s="25"/>
      <c r="OWR158" s="25"/>
      <c r="OWS158" s="25"/>
      <c r="OWT158" s="25"/>
      <c r="OWU158" s="25"/>
      <c r="OWV158" s="25"/>
      <c r="OWW158" s="25"/>
      <c r="OWX158" s="25"/>
      <c r="OWY158" s="25"/>
      <c r="OWZ158" s="25"/>
      <c r="OXA158" s="25"/>
      <c r="OXB158" s="25"/>
      <c r="OXC158" s="25"/>
      <c r="OXD158" s="25"/>
      <c r="OXE158" s="25"/>
      <c r="OXF158" s="25"/>
      <c r="OXG158" s="25"/>
      <c r="OXH158" s="25"/>
      <c r="OXI158" s="25"/>
      <c r="OXJ158" s="25"/>
      <c r="OXK158" s="25"/>
      <c r="OXL158" s="25"/>
      <c r="OXM158" s="25"/>
      <c r="OXN158" s="25"/>
      <c r="OXO158" s="25"/>
      <c r="OXP158" s="25"/>
      <c r="OXQ158" s="25"/>
      <c r="OXR158" s="25"/>
      <c r="OXS158" s="25"/>
      <c r="OXT158" s="25"/>
      <c r="OXU158" s="25"/>
      <c r="OXV158" s="25"/>
      <c r="OXW158" s="25"/>
      <c r="OXX158" s="25"/>
      <c r="OXY158" s="25"/>
      <c r="OXZ158" s="25"/>
      <c r="OYA158" s="25"/>
      <c r="OYB158" s="25"/>
      <c r="OYC158" s="25"/>
      <c r="OYD158" s="25"/>
      <c r="OYE158" s="25"/>
      <c r="OYF158" s="25"/>
      <c r="OYG158" s="25"/>
      <c r="OYH158" s="25"/>
      <c r="OYI158" s="25"/>
      <c r="OYJ158" s="25"/>
      <c r="OYK158" s="25"/>
      <c r="OYL158" s="25"/>
      <c r="OYM158" s="25"/>
      <c r="OYN158" s="25"/>
      <c r="OYO158" s="25"/>
      <c r="OYP158" s="25"/>
      <c r="OYQ158" s="25"/>
      <c r="OYR158" s="25"/>
      <c r="OYS158" s="25"/>
      <c r="OYT158" s="25"/>
      <c r="OYU158" s="25"/>
      <c r="OYV158" s="25"/>
      <c r="OYW158" s="25"/>
      <c r="OYX158" s="25"/>
      <c r="OYY158" s="25"/>
      <c r="OYZ158" s="25"/>
      <c r="OZA158" s="25"/>
      <c r="OZB158" s="25"/>
      <c r="OZC158" s="25"/>
      <c r="OZD158" s="25"/>
      <c r="OZE158" s="25"/>
      <c r="OZF158" s="25"/>
      <c r="OZG158" s="25"/>
      <c r="OZH158" s="25"/>
      <c r="OZI158" s="25"/>
      <c r="OZJ158" s="25"/>
      <c r="OZK158" s="25"/>
      <c r="OZL158" s="25"/>
      <c r="OZM158" s="25"/>
      <c r="OZN158" s="25"/>
      <c r="OZO158" s="25"/>
      <c r="OZP158" s="25"/>
      <c r="OZQ158" s="25"/>
      <c r="OZR158" s="25"/>
      <c r="OZS158" s="25"/>
      <c r="OZT158" s="25"/>
      <c r="OZU158" s="25"/>
      <c r="OZV158" s="25"/>
      <c r="OZW158" s="25"/>
      <c r="OZX158" s="25"/>
      <c r="OZY158" s="25"/>
      <c r="OZZ158" s="25"/>
      <c r="PAA158" s="25"/>
      <c r="PAB158" s="25"/>
      <c r="PAC158" s="25"/>
      <c r="PAD158" s="25"/>
      <c r="PAE158" s="25"/>
      <c r="PAF158" s="25"/>
      <c r="PAG158" s="25"/>
      <c r="PAH158" s="25"/>
      <c r="PAI158" s="25"/>
      <c r="PAJ158" s="25"/>
      <c r="PAK158" s="25"/>
      <c r="PAL158" s="25"/>
      <c r="PAM158" s="25"/>
      <c r="PAN158" s="25"/>
      <c r="PAO158" s="25"/>
      <c r="PAP158" s="25"/>
      <c r="PAQ158" s="25"/>
      <c r="PAR158" s="25"/>
      <c r="PAS158" s="25"/>
      <c r="PAT158" s="25"/>
      <c r="PAU158" s="25"/>
      <c r="PAV158" s="25"/>
      <c r="PAW158" s="25"/>
      <c r="PAX158" s="25"/>
      <c r="PAY158" s="25"/>
      <c r="PAZ158" s="25"/>
      <c r="PBA158" s="25"/>
      <c r="PBB158" s="25"/>
      <c r="PBC158" s="25"/>
      <c r="PBD158" s="25"/>
      <c r="PBE158" s="25"/>
      <c r="PBF158" s="25"/>
      <c r="PBG158" s="25"/>
      <c r="PBH158" s="25"/>
      <c r="PBI158" s="25"/>
      <c r="PBJ158" s="25"/>
      <c r="PBK158" s="25"/>
      <c r="PBL158" s="25"/>
      <c r="PBM158" s="25"/>
      <c r="PBN158" s="25"/>
      <c r="PBO158" s="25"/>
      <c r="PBP158" s="25"/>
      <c r="PBQ158" s="25"/>
      <c r="PBR158" s="25"/>
      <c r="PBS158" s="25"/>
      <c r="PBT158" s="25"/>
      <c r="PBU158" s="25"/>
      <c r="PBV158" s="25"/>
      <c r="PBW158" s="25"/>
      <c r="PBX158" s="25"/>
      <c r="PBY158" s="25"/>
      <c r="PBZ158" s="25"/>
      <c r="PCA158" s="25"/>
      <c r="PCB158" s="25"/>
      <c r="PCC158" s="25"/>
      <c r="PCD158" s="25"/>
      <c r="PCE158" s="25"/>
      <c r="PCF158" s="25"/>
      <c r="PCG158" s="25"/>
      <c r="PCH158" s="25"/>
      <c r="PCI158" s="25"/>
      <c r="PCJ158" s="25"/>
      <c r="PCK158" s="25"/>
      <c r="PCL158" s="25"/>
      <c r="PCM158" s="25"/>
      <c r="PCN158" s="25"/>
      <c r="PCO158" s="25"/>
      <c r="PCP158" s="25"/>
      <c r="PCQ158" s="25"/>
      <c r="PCR158" s="25"/>
      <c r="PCS158" s="25"/>
      <c r="PCT158" s="25"/>
      <c r="PCU158" s="25"/>
      <c r="PCV158" s="25"/>
      <c r="PCW158" s="25"/>
      <c r="PCX158" s="25"/>
      <c r="PCY158" s="25"/>
      <c r="PCZ158" s="25"/>
      <c r="PDA158" s="25"/>
      <c r="PDB158" s="25"/>
      <c r="PDC158" s="25"/>
      <c r="PDD158" s="25"/>
      <c r="PDE158" s="25"/>
      <c r="PDF158" s="25"/>
      <c r="PDG158" s="25"/>
      <c r="PDH158" s="25"/>
      <c r="PDI158" s="25"/>
      <c r="PDJ158" s="25"/>
      <c r="PDK158" s="25"/>
      <c r="PDL158" s="25"/>
      <c r="PDM158" s="25"/>
      <c r="PDN158" s="25"/>
      <c r="PDO158" s="25"/>
      <c r="PDP158" s="25"/>
      <c r="PDQ158" s="25"/>
      <c r="PDR158" s="25"/>
      <c r="PDS158" s="25"/>
      <c r="PDT158" s="25"/>
      <c r="PDU158" s="25"/>
      <c r="PDV158" s="25"/>
      <c r="PDW158" s="25"/>
      <c r="PDX158" s="25"/>
      <c r="PDY158" s="25"/>
      <c r="PDZ158" s="25"/>
      <c r="PEA158" s="25"/>
      <c r="PEB158" s="25"/>
      <c r="PEC158" s="25"/>
      <c r="PED158" s="25"/>
      <c r="PEE158" s="25"/>
      <c r="PEF158" s="25"/>
      <c r="PEG158" s="25"/>
      <c r="PEH158" s="25"/>
      <c r="PEI158" s="25"/>
      <c r="PEJ158" s="25"/>
      <c r="PEK158" s="25"/>
      <c r="PEL158" s="25"/>
      <c r="PEM158" s="25"/>
      <c r="PEN158" s="25"/>
      <c r="PEO158" s="25"/>
      <c r="PEP158" s="25"/>
      <c r="PEQ158" s="25"/>
      <c r="PER158" s="25"/>
      <c r="PES158" s="25"/>
      <c r="PET158" s="25"/>
      <c r="PEU158" s="25"/>
      <c r="PEV158" s="25"/>
      <c r="PEW158" s="25"/>
      <c r="PEX158" s="25"/>
      <c r="PEY158" s="25"/>
      <c r="PEZ158" s="25"/>
      <c r="PFA158" s="25"/>
      <c r="PFB158" s="25"/>
      <c r="PFC158" s="25"/>
      <c r="PFD158" s="25"/>
      <c r="PFE158" s="25"/>
      <c r="PFF158" s="25"/>
      <c r="PFG158" s="25"/>
      <c r="PFH158" s="25"/>
      <c r="PFI158" s="25"/>
      <c r="PFJ158" s="25"/>
      <c r="PFK158" s="25"/>
      <c r="PFL158" s="25"/>
      <c r="PFM158" s="25"/>
      <c r="PFN158" s="25"/>
      <c r="PFO158" s="25"/>
      <c r="PFP158" s="25"/>
      <c r="PFQ158" s="25"/>
      <c r="PFR158" s="25"/>
      <c r="PFS158" s="25"/>
      <c r="PFT158" s="25"/>
      <c r="PFU158" s="25"/>
      <c r="PFV158" s="25"/>
      <c r="PFW158" s="25"/>
      <c r="PFX158" s="25"/>
      <c r="PFY158" s="25"/>
      <c r="PFZ158" s="25"/>
      <c r="PGA158" s="25"/>
      <c r="PGB158" s="25"/>
      <c r="PGC158" s="25"/>
      <c r="PGD158" s="25"/>
      <c r="PGE158" s="25"/>
      <c r="PGF158" s="25"/>
      <c r="PGG158" s="25"/>
      <c r="PGH158" s="25"/>
      <c r="PGI158" s="25"/>
      <c r="PGJ158" s="25"/>
      <c r="PGK158" s="25"/>
      <c r="PGL158" s="25"/>
      <c r="PGM158" s="25"/>
      <c r="PGN158" s="25"/>
      <c r="PGO158" s="25"/>
      <c r="PGP158" s="25"/>
      <c r="PGQ158" s="25"/>
      <c r="PGR158" s="25"/>
      <c r="PGS158" s="25"/>
      <c r="PGT158" s="25"/>
      <c r="PGU158" s="25"/>
      <c r="PGV158" s="25"/>
      <c r="PGW158" s="25"/>
      <c r="PGX158" s="25"/>
      <c r="PGY158" s="25"/>
      <c r="PGZ158" s="25"/>
      <c r="PHA158" s="25"/>
      <c r="PHB158" s="25"/>
      <c r="PHC158" s="25"/>
      <c r="PHD158" s="25"/>
      <c r="PHE158" s="25"/>
      <c r="PHF158" s="25"/>
      <c r="PHG158" s="25"/>
      <c r="PHH158" s="25"/>
      <c r="PHI158" s="25"/>
      <c r="PHJ158" s="25"/>
      <c r="PHK158" s="25"/>
      <c r="PHL158" s="25"/>
      <c r="PHM158" s="25"/>
      <c r="PHN158" s="25"/>
      <c r="PHO158" s="25"/>
      <c r="PHP158" s="25"/>
      <c r="PHQ158" s="25"/>
      <c r="PHR158" s="25"/>
      <c r="PHS158" s="25"/>
      <c r="PHT158" s="25"/>
      <c r="PHU158" s="25"/>
      <c r="PHV158" s="25"/>
      <c r="PHW158" s="25"/>
      <c r="PHX158" s="25"/>
      <c r="PHY158" s="25"/>
      <c r="PHZ158" s="25"/>
      <c r="PIA158" s="25"/>
      <c r="PIB158" s="25"/>
      <c r="PIC158" s="25"/>
      <c r="PID158" s="25"/>
      <c r="PIE158" s="25"/>
      <c r="PIF158" s="25"/>
      <c r="PIG158" s="25"/>
      <c r="PIH158" s="25"/>
      <c r="PII158" s="25"/>
      <c r="PIJ158" s="25"/>
      <c r="PIK158" s="25"/>
      <c r="PIL158" s="25"/>
      <c r="PIM158" s="25"/>
      <c r="PIN158" s="25"/>
      <c r="PIO158" s="25"/>
      <c r="PIP158" s="25"/>
      <c r="PIQ158" s="25"/>
      <c r="PIR158" s="25"/>
      <c r="PIS158" s="25"/>
      <c r="PIT158" s="25"/>
      <c r="PIU158" s="25"/>
      <c r="PIV158" s="25"/>
      <c r="PIW158" s="25"/>
      <c r="PIX158" s="25"/>
      <c r="PIY158" s="25"/>
      <c r="PIZ158" s="25"/>
      <c r="PJA158" s="25"/>
      <c r="PJB158" s="25"/>
      <c r="PJC158" s="25"/>
      <c r="PJD158" s="25"/>
      <c r="PJE158" s="25"/>
      <c r="PJF158" s="25"/>
      <c r="PJG158" s="25"/>
      <c r="PJH158" s="25"/>
      <c r="PJI158" s="25"/>
      <c r="PJJ158" s="25"/>
      <c r="PJK158" s="25"/>
      <c r="PJL158" s="25"/>
      <c r="PJM158" s="25"/>
      <c r="PJN158" s="25"/>
      <c r="PJO158" s="25"/>
      <c r="PJP158" s="25"/>
      <c r="PJQ158" s="25"/>
      <c r="PJR158" s="25"/>
      <c r="PJS158" s="25"/>
      <c r="PJT158" s="25"/>
      <c r="PJU158" s="25"/>
      <c r="PJV158" s="25"/>
      <c r="PJW158" s="25"/>
      <c r="PJX158" s="25"/>
      <c r="PJY158" s="25"/>
      <c r="PJZ158" s="25"/>
      <c r="PKA158" s="25"/>
      <c r="PKB158" s="25"/>
      <c r="PKC158" s="25"/>
      <c r="PKD158" s="25"/>
      <c r="PKE158" s="25"/>
      <c r="PKF158" s="25"/>
      <c r="PKG158" s="25"/>
      <c r="PKH158" s="25"/>
      <c r="PKI158" s="25"/>
      <c r="PKJ158" s="25"/>
      <c r="PKK158" s="25"/>
      <c r="PKL158" s="25"/>
      <c r="PKM158" s="25"/>
      <c r="PKN158" s="25"/>
      <c r="PKO158" s="25"/>
      <c r="PKP158" s="25"/>
      <c r="PKQ158" s="25"/>
      <c r="PKR158" s="25"/>
      <c r="PKS158" s="25"/>
      <c r="PKT158" s="25"/>
      <c r="PKU158" s="25"/>
      <c r="PKV158" s="25"/>
      <c r="PKW158" s="25"/>
      <c r="PKX158" s="25"/>
      <c r="PKY158" s="25"/>
      <c r="PKZ158" s="25"/>
      <c r="PLA158" s="25"/>
      <c r="PLB158" s="25"/>
      <c r="PLC158" s="25"/>
      <c r="PLD158" s="25"/>
      <c r="PLE158" s="25"/>
      <c r="PLF158" s="25"/>
      <c r="PLG158" s="25"/>
      <c r="PLH158" s="25"/>
      <c r="PLI158" s="25"/>
      <c r="PLJ158" s="25"/>
      <c r="PLK158" s="25"/>
      <c r="PLL158" s="25"/>
      <c r="PLM158" s="25"/>
      <c r="PLN158" s="25"/>
      <c r="PLO158" s="25"/>
      <c r="PLP158" s="25"/>
      <c r="PLQ158" s="25"/>
      <c r="PLR158" s="25"/>
      <c r="PLS158" s="25"/>
      <c r="PLT158" s="25"/>
      <c r="PLU158" s="25"/>
      <c r="PLV158" s="25"/>
      <c r="PLW158" s="25"/>
      <c r="PLX158" s="25"/>
      <c r="PLY158" s="25"/>
      <c r="PLZ158" s="25"/>
      <c r="PMA158" s="25"/>
      <c r="PMB158" s="25"/>
      <c r="PMC158" s="25"/>
      <c r="PMD158" s="25"/>
      <c r="PME158" s="25"/>
      <c r="PMF158" s="25"/>
      <c r="PMG158" s="25"/>
      <c r="PMH158" s="25"/>
      <c r="PMI158" s="25"/>
      <c r="PMJ158" s="25"/>
      <c r="PMK158" s="25"/>
      <c r="PML158" s="25"/>
      <c r="PMM158" s="25"/>
      <c r="PMN158" s="25"/>
      <c r="PMO158" s="25"/>
      <c r="PMP158" s="25"/>
      <c r="PMQ158" s="25"/>
      <c r="PMR158" s="25"/>
      <c r="PMS158" s="25"/>
      <c r="PMT158" s="25"/>
      <c r="PMU158" s="25"/>
      <c r="PMV158" s="25"/>
      <c r="PMW158" s="25"/>
      <c r="PMX158" s="25"/>
      <c r="PMY158" s="25"/>
      <c r="PMZ158" s="25"/>
      <c r="PNA158" s="25"/>
      <c r="PNB158" s="25"/>
      <c r="PNC158" s="25"/>
      <c r="PND158" s="25"/>
      <c r="PNE158" s="25"/>
      <c r="PNF158" s="25"/>
      <c r="PNG158" s="25"/>
      <c r="PNH158" s="25"/>
      <c r="PNI158" s="25"/>
      <c r="PNJ158" s="25"/>
      <c r="PNK158" s="25"/>
      <c r="PNL158" s="25"/>
      <c r="PNM158" s="25"/>
      <c r="PNN158" s="25"/>
      <c r="PNO158" s="25"/>
      <c r="PNP158" s="25"/>
      <c r="PNQ158" s="25"/>
      <c r="PNR158" s="25"/>
      <c r="PNS158" s="25"/>
      <c r="PNT158" s="25"/>
      <c r="PNU158" s="25"/>
      <c r="PNV158" s="25"/>
      <c r="PNW158" s="25"/>
      <c r="PNX158" s="25"/>
      <c r="PNY158" s="25"/>
      <c r="PNZ158" s="25"/>
      <c r="POA158" s="25"/>
      <c r="POB158" s="25"/>
      <c r="POC158" s="25"/>
      <c r="POD158" s="25"/>
      <c r="POE158" s="25"/>
      <c r="POF158" s="25"/>
      <c r="POG158" s="25"/>
      <c r="POH158" s="25"/>
      <c r="POI158" s="25"/>
      <c r="POJ158" s="25"/>
      <c r="POK158" s="25"/>
      <c r="POL158" s="25"/>
      <c r="POM158" s="25"/>
      <c r="PON158" s="25"/>
      <c r="POO158" s="25"/>
      <c r="POP158" s="25"/>
      <c r="POQ158" s="25"/>
      <c r="POR158" s="25"/>
      <c r="POS158" s="25"/>
      <c r="POT158" s="25"/>
      <c r="POU158" s="25"/>
      <c r="POV158" s="25"/>
      <c r="POW158" s="25"/>
      <c r="POX158" s="25"/>
      <c r="POY158" s="25"/>
      <c r="POZ158" s="25"/>
      <c r="PPA158" s="25"/>
      <c r="PPB158" s="25"/>
      <c r="PPC158" s="25"/>
      <c r="PPD158" s="25"/>
      <c r="PPE158" s="25"/>
      <c r="PPF158" s="25"/>
      <c r="PPG158" s="25"/>
      <c r="PPH158" s="25"/>
      <c r="PPI158" s="25"/>
      <c r="PPJ158" s="25"/>
      <c r="PPK158" s="25"/>
      <c r="PPL158" s="25"/>
      <c r="PPM158" s="25"/>
      <c r="PPN158" s="25"/>
      <c r="PPO158" s="25"/>
      <c r="PPP158" s="25"/>
      <c r="PPQ158" s="25"/>
      <c r="PPR158" s="25"/>
      <c r="PPS158" s="25"/>
      <c r="PPT158" s="25"/>
      <c r="PPU158" s="25"/>
      <c r="PPV158" s="25"/>
      <c r="PPW158" s="25"/>
      <c r="PPX158" s="25"/>
      <c r="PPY158" s="25"/>
      <c r="PPZ158" s="25"/>
      <c r="PQA158" s="25"/>
      <c r="PQB158" s="25"/>
      <c r="PQC158" s="25"/>
      <c r="PQD158" s="25"/>
      <c r="PQE158" s="25"/>
      <c r="PQF158" s="25"/>
      <c r="PQG158" s="25"/>
      <c r="PQH158" s="25"/>
      <c r="PQI158" s="25"/>
      <c r="PQJ158" s="25"/>
      <c r="PQK158" s="25"/>
      <c r="PQL158" s="25"/>
      <c r="PQM158" s="25"/>
      <c r="PQN158" s="25"/>
      <c r="PQO158" s="25"/>
      <c r="PQP158" s="25"/>
      <c r="PQQ158" s="25"/>
      <c r="PQR158" s="25"/>
      <c r="PQS158" s="25"/>
      <c r="PQT158" s="25"/>
      <c r="PQU158" s="25"/>
      <c r="PQV158" s="25"/>
      <c r="PQW158" s="25"/>
      <c r="PQX158" s="25"/>
      <c r="PQY158" s="25"/>
      <c r="PQZ158" s="25"/>
      <c r="PRA158" s="25"/>
      <c r="PRB158" s="25"/>
      <c r="PRC158" s="25"/>
      <c r="PRD158" s="25"/>
      <c r="PRE158" s="25"/>
      <c r="PRF158" s="25"/>
      <c r="PRG158" s="25"/>
      <c r="PRH158" s="25"/>
      <c r="PRI158" s="25"/>
      <c r="PRJ158" s="25"/>
      <c r="PRK158" s="25"/>
      <c r="PRL158" s="25"/>
      <c r="PRM158" s="25"/>
      <c r="PRN158" s="25"/>
      <c r="PRO158" s="25"/>
      <c r="PRP158" s="25"/>
      <c r="PRQ158" s="25"/>
      <c r="PRR158" s="25"/>
      <c r="PRS158" s="25"/>
      <c r="PRT158" s="25"/>
      <c r="PRU158" s="25"/>
      <c r="PRV158" s="25"/>
      <c r="PRW158" s="25"/>
      <c r="PRX158" s="25"/>
      <c r="PRY158" s="25"/>
      <c r="PRZ158" s="25"/>
      <c r="PSA158" s="25"/>
      <c r="PSB158" s="25"/>
      <c r="PSC158" s="25"/>
      <c r="PSD158" s="25"/>
      <c r="PSE158" s="25"/>
      <c r="PSF158" s="25"/>
      <c r="PSG158" s="25"/>
      <c r="PSH158" s="25"/>
      <c r="PSI158" s="25"/>
      <c r="PSJ158" s="25"/>
      <c r="PSK158" s="25"/>
      <c r="PSL158" s="25"/>
      <c r="PSM158" s="25"/>
      <c r="PSN158" s="25"/>
      <c r="PSO158" s="25"/>
      <c r="PSP158" s="25"/>
      <c r="PSQ158" s="25"/>
      <c r="PSR158" s="25"/>
      <c r="PSS158" s="25"/>
      <c r="PST158" s="25"/>
      <c r="PSU158" s="25"/>
      <c r="PSV158" s="25"/>
      <c r="PSW158" s="25"/>
      <c r="PSX158" s="25"/>
      <c r="PSY158" s="25"/>
      <c r="PSZ158" s="25"/>
      <c r="PTA158" s="25"/>
      <c r="PTB158" s="25"/>
      <c r="PTC158" s="25"/>
      <c r="PTD158" s="25"/>
      <c r="PTE158" s="25"/>
      <c r="PTF158" s="25"/>
      <c r="PTG158" s="25"/>
      <c r="PTH158" s="25"/>
      <c r="PTI158" s="25"/>
      <c r="PTJ158" s="25"/>
      <c r="PTK158" s="25"/>
      <c r="PTL158" s="25"/>
      <c r="PTM158" s="25"/>
      <c r="PTN158" s="25"/>
      <c r="PTO158" s="25"/>
      <c r="PTP158" s="25"/>
      <c r="PTQ158" s="25"/>
      <c r="PTR158" s="25"/>
      <c r="PTS158" s="25"/>
      <c r="PTT158" s="25"/>
      <c r="PTU158" s="25"/>
      <c r="PTV158" s="25"/>
      <c r="PTW158" s="25"/>
      <c r="PTX158" s="25"/>
      <c r="PTY158" s="25"/>
      <c r="PTZ158" s="25"/>
      <c r="PUA158" s="25"/>
      <c r="PUB158" s="25"/>
      <c r="PUC158" s="25"/>
      <c r="PUD158" s="25"/>
      <c r="PUE158" s="25"/>
      <c r="PUF158" s="25"/>
      <c r="PUG158" s="25"/>
      <c r="PUH158" s="25"/>
      <c r="PUI158" s="25"/>
      <c r="PUJ158" s="25"/>
      <c r="PUK158" s="25"/>
      <c r="PUL158" s="25"/>
      <c r="PUM158" s="25"/>
      <c r="PUN158" s="25"/>
      <c r="PUO158" s="25"/>
      <c r="PUP158" s="25"/>
      <c r="PUQ158" s="25"/>
      <c r="PUR158" s="25"/>
      <c r="PUS158" s="25"/>
      <c r="PUT158" s="25"/>
      <c r="PUU158" s="25"/>
      <c r="PUV158" s="25"/>
      <c r="PUW158" s="25"/>
      <c r="PUX158" s="25"/>
      <c r="PUY158" s="25"/>
      <c r="PUZ158" s="25"/>
      <c r="PVA158" s="25"/>
      <c r="PVB158" s="25"/>
      <c r="PVC158" s="25"/>
      <c r="PVD158" s="25"/>
      <c r="PVE158" s="25"/>
      <c r="PVF158" s="25"/>
      <c r="PVG158" s="25"/>
      <c r="PVH158" s="25"/>
      <c r="PVI158" s="25"/>
      <c r="PVJ158" s="25"/>
      <c r="PVK158" s="25"/>
      <c r="PVL158" s="25"/>
      <c r="PVM158" s="25"/>
      <c r="PVN158" s="25"/>
      <c r="PVO158" s="25"/>
      <c r="PVP158" s="25"/>
      <c r="PVQ158" s="25"/>
      <c r="PVR158" s="25"/>
      <c r="PVS158" s="25"/>
      <c r="PVT158" s="25"/>
      <c r="PVU158" s="25"/>
      <c r="PVV158" s="25"/>
      <c r="PVW158" s="25"/>
      <c r="PVX158" s="25"/>
      <c r="PVY158" s="25"/>
      <c r="PVZ158" s="25"/>
      <c r="PWA158" s="25"/>
      <c r="PWB158" s="25"/>
      <c r="PWC158" s="25"/>
      <c r="PWD158" s="25"/>
      <c r="PWE158" s="25"/>
      <c r="PWF158" s="25"/>
      <c r="PWG158" s="25"/>
      <c r="PWH158" s="25"/>
      <c r="PWI158" s="25"/>
      <c r="PWJ158" s="25"/>
      <c r="PWK158" s="25"/>
      <c r="PWL158" s="25"/>
      <c r="PWM158" s="25"/>
      <c r="PWN158" s="25"/>
      <c r="PWO158" s="25"/>
      <c r="PWP158" s="25"/>
      <c r="PWQ158" s="25"/>
      <c r="PWR158" s="25"/>
      <c r="PWS158" s="25"/>
      <c r="PWT158" s="25"/>
      <c r="PWU158" s="25"/>
      <c r="PWV158" s="25"/>
      <c r="PWW158" s="25"/>
      <c r="PWX158" s="25"/>
      <c r="PWY158" s="25"/>
      <c r="PWZ158" s="25"/>
      <c r="PXA158" s="25"/>
      <c r="PXB158" s="25"/>
      <c r="PXC158" s="25"/>
      <c r="PXD158" s="25"/>
      <c r="PXE158" s="25"/>
      <c r="PXF158" s="25"/>
      <c r="PXG158" s="25"/>
      <c r="PXH158" s="25"/>
      <c r="PXI158" s="25"/>
      <c r="PXJ158" s="25"/>
      <c r="PXK158" s="25"/>
      <c r="PXL158" s="25"/>
      <c r="PXM158" s="25"/>
      <c r="PXN158" s="25"/>
      <c r="PXO158" s="25"/>
      <c r="PXP158" s="25"/>
      <c r="PXQ158" s="25"/>
      <c r="PXR158" s="25"/>
      <c r="PXS158" s="25"/>
      <c r="PXT158" s="25"/>
      <c r="PXU158" s="25"/>
      <c r="PXV158" s="25"/>
      <c r="PXW158" s="25"/>
      <c r="PXX158" s="25"/>
      <c r="PXY158" s="25"/>
      <c r="PXZ158" s="25"/>
      <c r="PYA158" s="25"/>
      <c r="PYB158" s="25"/>
      <c r="PYC158" s="25"/>
      <c r="PYD158" s="25"/>
      <c r="PYE158" s="25"/>
      <c r="PYF158" s="25"/>
      <c r="PYG158" s="25"/>
      <c r="PYH158" s="25"/>
      <c r="PYI158" s="25"/>
      <c r="PYJ158" s="25"/>
      <c r="PYK158" s="25"/>
      <c r="PYL158" s="25"/>
      <c r="PYM158" s="25"/>
      <c r="PYN158" s="25"/>
      <c r="PYO158" s="25"/>
      <c r="PYP158" s="25"/>
      <c r="PYQ158" s="25"/>
      <c r="PYR158" s="25"/>
      <c r="PYS158" s="25"/>
      <c r="PYT158" s="25"/>
      <c r="PYU158" s="25"/>
      <c r="PYV158" s="25"/>
      <c r="PYW158" s="25"/>
      <c r="PYX158" s="25"/>
      <c r="PYY158" s="25"/>
      <c r="PYZ158" s="25"/>
      <c r="PZA158" s="25"/>
      <c r="PZB158" s="25"/>
      <c r="PZC158" s="25"/>
      <c r="PZD158" s="25"/>
      <c r="PZE158" s="25"/>
      <c r="PZF158" s="25"/>
      <c r="PZG158" s="25"/>
      <c r="PZH158" s="25"/>
      <c r="PZI158" s="25"/>
      <c r="PZJ158" s="25"/>
      <c r="PZK158" s="25"/>
      <c r="PZL158" s="25"/>
      <c r="PZM158" s="25"/>
      <c r="PZN158" s="25"/>
      <c r="PZO158" s="25"/>
      <c r="PZP158" s="25"/>
      <c r="PZQ158" s="25"/>
      <c r="PZR158" s="25"/>
      <c r="PZS158" s="25"/>
      <c r="PZT158" s="25"/>
      <c r="PZU158" s="25"/>
      <c r="PZV158" s="25"/>
      <c r="PZW158" s="25"/>
      <c r="PZX158" s="25"/>
      <c r="PZY158" s="25"/>
      <c r="PZZ158" s="25"/>
      <c r="QAA158" s="25"/>
      <c r="QAB158" s="25"/>
      <c r="QAC158" s="25"/>
      <c r="QAD158" s="25"/>
      <c r="QAE158" s="25"/>
      <c r="QAF158" s="25"/>
      <c r="QAG158" s="25"/>
      <c r="QAH158" s="25"/>
      <c r="QAI158" s="25"/>
      <c r="QAJ158" s="25"/>
      <c r="QAK158" s="25"/>
      <c r="QAL158" s="25"/>
      <c r="QAM158" s="25"/>
      <c r="QAN158" s="25"/>
      <c r="QAO158" s="25"/>
      <c r="QAP158" s="25"/>
      <c r="QAQ158" s="25"/>
      <c r="QAR158" s="25"/>
      <c r="QAS158" s="25"/>
      <c r="QAT158" s="25"/>
      <c r="QAU158" s="25"/>
      <c r="QAV158" s="25"/>
      <c r="QAW158" s="25"/>
      <c r="QAX158" s="25"/>
      <c r="QAY158" s="25"/>
      <c r="QAZ158" s="25"/>
      <c r="QBA158" s="25"/>
      <c r="QBB158" s="25"/>
      <c r="QBC158" s="25"/>
      <c r="QBD158" s="25"/>
      <c r="QBE158" s="25"/>
      <c r="QBF158" s="25"/>
      <c r="QBG158" s="25"/>
      <c r="QBH158" s="25"/>
      <c r="QBI158" s="25"/>
      <c r="QBJ158" s="25"/>
      <c r="QBK158" s="25"/>
      <c r="QBL158" s="25"/>
      <c r="QBM158" s="25"/>
      <c r="QBN158" s="25"/>
      <c r="QBO158" s="25"/>
      <c r="QBP158" s="25"/>
      <c r="QBQ158" s="25"/>
      <c r="QBR158" s="25"/>
      <c r="QBS158" s="25"/>
      <c r="QBT158" s="25"/>
      <c r="QBU158" s="25"/>
      <c r="QBV158" s="25"/>
      <c r="QBW158" s="25"/>
      <c r="QBX158" s="25"/>
      <c r="QBY158" s="25"/>
      <c r="QBZ158" s="25"/>
      <c r="QCA158" s="25"/>
      <c r="QCB158" s="25"/>
      <c r="QCC158" s="25"/>
      <c r="QCD158" s="25"/>
      <c r="QCE158" s="25"/>
      <c r="QCF158" s="25"/>
      <c r="QCG158" s="25"/>
      <c r="QCH158" s="25"/>
      <c r="QCI158" s="25"/>
      <c r="QCJ158" s="25"/>
      <c r="QCK158" s="25"/>
      <c r="QCL158" s="25"/>
      <c r="QCM158" s="25"/>
      <c r="QCN158" s="25"/>
      <c r="QCO158" s="25"/>
      <c r="QCP158" s="25"/>
      <c r="QCQ158" s="25"/>
      <c r="QCR158" s="25"/>
      <c r="QCS158" s="25"/>
      <c r="QCT158" s="25"/>
      <c r="QCU158" s="25"/>
      <c r="QCV158" s="25"/>
      <c r="QCW158" s="25"/>
      <c r="QCX158" s="25"/>
      <c r="QCY158" s="25"/>
      <c r="QCZ158" s="25"/>
      <c r="QDA158" s="25"/>
      <c r="QDB158" s="25"/>
      <c r="QDC158" s="25"/>
      <c r="QDD158" s="25"/>
      <c r="QDE158" s="25"/>
      <c r="QDF158" s="25"/>
      <c r="QDG158" s="25"/>
      <c r="QDH158" s="25"/>
      <c r="QDI158" s="25"/>
      <c r="QDJ158" s="25"/>
      <c r="QDK158" s="25"/>
      <c r="QDL158" s="25"/>
      <c r="QDM158" s="25"/>
      <c r="QDN158" s="25"/>
      <c r="QDO158" s="25"/>
      <c r="QDP158" s="25"/>
      <c r="QDQ158" s="25"/>
      <c r="QDR158" s="25"/>
      <c r="QDS158" s="25"/>
      <c r="QDT158" s="25"/>
      <c r="QDU158" s="25"/>
      <c r="QDV158" s="25"/>
      <c r="QDW158" s="25"/>
      <c r="QDX158" s="25"/>
      <c r="QDY158" s="25"/>
      <c r="QDZ158" s="25"/>
      <c r="QEA158" s="25"/>
      <c r="QEB158" s="25"/>
      <c r="QEC158" s="25"/>
      <c r="QED158" s="25"/>
      <c r="QEE158" s="25"/>
      <c r="QEF158" s="25"/>
      <c r="QEG158" s="25"/>
      <c r="QEH158" s="25"/>
      <c r="QEI158" s="25"/>
      <c r="QEJ158" s="25"/>
      <c r="QEK158" s="25"/>
      <c r="QEL158" s="25"/>
      <c r="QEM158" s="25"/>
      <c r="QEN158" s="25"/>
      <c r="QEO158" s="25"/>
      <c r="QEP158" s="25"/>
      <c r="QEQ158" s="25"/>
      <c r="QER158" s="25"/>
      <c r="QES158" s="25"/>
      <c r="QET158" s="25"/>
      <c r="QEU158" s="25"/>
      <c r="QEV158" s="25"/>
      <c r="QEW158" s="25"/>
      <c r="QEX158" s="25"/>
      <c r="QEY158" s="25"/>
      <c r="QEZ158" s="25"/>
      <c r="QFA158" s="25"/>
      <c r="QFB158" s="25"/>
      <c r="QFC158" s="25"/>
      <c r="QFD158" s="25"/>
      <c r="QFE158" s="25"/>
      <c r="QFF158" s="25"/>
      <c r="QFG158" s="25"/>
      <c r="QFH158" s="25"/>
      <c r="QFI158" s="25"/>
      <c r="QFJ158" s="25"/>
      <c r="QFK158" s="25"/>
      <c r="QFL158" s="25"/>
      <c r="QFM158" s="25"/>
      <c r="QFN158" s="25"/>
      <c r="QFO158" s="25"/>
      <c r="QFP158" s="25"/>
      <c r="QFQ158" s="25"/>
      <c r="QFR158" s="25"/>
      <c r="QFS158" s="25"/>
      <c r="QFT158" s="25"/>
      <c r="QFU158" s="25"/>
      <c r="QFV158" s="25"/>
      <c r="QFW158" s="25"/>
      <c r="QFX158" s="25"/>
      <c r="QFY158" s="25"/>
      <c r="QFZ158" s="25"/>
      <c r="QGA158" s="25"/>
      <c r="QGB158" s="25"/>
      <c r="QGC158" s="25"/>
      <c r="QGD158" s="25"/>
      <c r="QGE158" s="25"/>
      <c r="QGF158" s="25"/>
      <c r="QGG158" s="25"/>
      <c r="QGH158" s="25"/>
      <c r="QGI158" s="25"/>
      <c r="QGJ158" s="25"/>
      <c r="QGK158" s="25"/>
      <c r="QGL158" s="25"/>
      <c r="QGM158" s="25"/>
      <c r="QGN158" s="25"/>
      <c r="QGO158" s="25"/>
      <c r="QGP158" s="25"/>
      <c r="QGQ158" s="25"/>
      <c r="QGR158" s="25"/>
      <c r="QGS158" s="25"/>
      <c r="QGT158" s="25"/>
      <c r="QGU158" s="25"/>
      <c r="QGV158" s="25"/>
      <c r="QGW158" s="25"/>
      <c r="QGX158" s="25"/>
      <c r="QGY158" s="25"/>
      <c r="QGZ158" s="25"/>
      <c r="QHA158" s="25"/>
      <c r="QHB158" s="25"/>
      <c r="QHC158" s="25"/>
      <c r="QHD158" s="25"/>
      <c r="QHE158" s="25"/>
      <c r="QHF158" s="25"/>
      <c r="QHG158" s="25"/>
      <c r="QHH158" s="25"/>
      <c r="QHI158" s="25"/>
      <c r="QHJ158" s="25"/>
      <c r="QHK158" s="25"/>
      <c r="QHL158" s="25"/>
      <c r="QHM158" s="25"/>
      <c r="QHN158" s="25"/>
      <c r="QHO158" s="25"/>
      <c r="QHP158" s="25"/>
      <c r="QHQ158" s="25"/>
      <c r="QHR158" s="25"/>
      <c r="QHS158" s="25"/>
      <c r="QHT158" s="25"/>
      <c r="QHU158" s="25"/>
      <c r="QHV158" s="25"/>
      <c r="QHW158" s="25"/>
      <c r="QHX158" s="25"/>
      <c r="QHY158" s="25"/>
      <c r="QHZ158" s="25"/>
      <c r="QIA158" s="25"/>
      <c r="QIB158" s="25"/>
      <c r="QIC158" s="25"/>
      <c r="QID158" s="25"/>
      <c r="QIE158" s="25"/>
      <c r="QIF158" s="25"/>
      <c r="QIG158" s="25"/>
      <c r="QIH158" s="25"/>
      <c r="QII158" s="25"/>
      <c r="QIJ158" s="25"/>
      <c r="QIK158" s="25"/>
      <c r="QIL158" s="25"/>
      <c r="QIM158" s="25"/>
      <c r="QIN158" s="25"/>
      <c r="QIO158" s="25"/>
      <c r="QIP158" s="25"/>
      <c r="QIQ158" s="25"/>
      <c r="QIR158" s="25"/>
      <c r="QIS158" s="25"/>
      <c r="QIT158" s="25"/>
      <c r="QIU158" s="25"/>
      <c r="QIV158" s="25"/>
      <c r="QIW158" s="25"/>
      <c r="QIX158" s="25"/>
      <c r="QIY158" s="25"/>
      <c r="QIZ158" s="25"/>
      <c r="QJA158" s="25"/>
      <c r="QJB158" s="25"/>
      <c r="QJC158" s="25"/>
      <c r="QJD158" s="25"/>
      <c r="QJE158" s="25"/>
      <c r="QJF158" s="25"/>
      <c r="QJG158" s="25"/>
      <c r="QJH158" s="25"/>
      <c r="QJI158" s="25"/>
      <c r="QJJ158" s="25"/>
      <c r="QJK158" s="25"/>
      <c r="QJL158" s="25"/>
      <c r="QJM158" s="25"/>
      <c r="QJN158" s="25"/>
      <c r="QJO158" s="25"/>
      <c r="QJP158" s="25"/>
      <c r="QJQ158" s="25"/>
      <c r="QJR158" s="25"/>
      <c r="QJS158" s="25"/>
      <c r="QJT158" s="25"/>
      <c r="QJU158" s="25"/>
      <c r="QJV158" s="25"/>
      <c r="QJW158" s="25"/>
      <c r="QJX158" s="25"/>
      <c r="QJY158" s="25"/>
      <c r="QJZ158" s="25"/>
      <c r="QKA158" s="25"/>
      <c r="QKB158" s="25"/>
      <c r="QKC158" s="25"/>
      <c r="QKD158" s="25"/>
      <c r="QKE158" s="25"/>
      <c r="QKF158" s="25"/>
      <c r="QKG158" s="25"/>
      <c r="QKH158" s="25"/>
      <c r="QKI158" s="25"/>
      <c r="QKJ158" s="25"/>
      <c r="QKK158" s="25"/>
      <c r="QKL158" s="25"/>
      <c r="QKM158" s="25"/>
      <c r="QKN158" s="25"/>
      <c r="QKO158" s="25"/>
      <c r="QKP158" s="25"/>
      <c r="QKQ158" s="25"/>
      <c r="QKR158" s="25"/>
      <c r="QKS158" s="25"/>
      <c r="QKT158" s="25"/>
      <c r="QKU158" s="25"/>
      <c r="QKV158" s="25"/>
      <c r="QKW158" s="25"/>
      <c r="QKX158" s="25"/>
      <c r="QKY158" s="25"/>
      <c r="QKZ158" s="25"/>
      <c r="QLA158" s="25"/>
      <c r="QLB158" s="25"/>
      <c r="QLC158" s="25"/>
      <c r="QLD158" s="25"/>
      <c r="QLE158" s="25"/>
      <c r="QLF158" s="25"/>
      <c r="QLG158" s="25"/>
      <c r="QLH158" s="25"/>
      <c r="QLI158" s="25"/>
      <c r="QLJ158" s="25"/>
      <c r="QLK158" s="25"/>
      <c r="QLL158" s="25"/>
      <c r="QLM158" s="25"/>
      <c r="QLN158" s="25"/>
      <c r="QLO158" s="25"/>
      <c r="QLP158" s="25"/>
      <c r="QLQ158" s="25"/>
      <c r="QLR158" s="25"/>
      <c r="QLS158" s="25"/>
      <c r="QLT158" s="25"/>
      <c r="QLU158" s="25"/>
      <c r="QLV158" s="25"/>
      <c r="QLW158" s="25"/>
      <c r="QLX158" s="25"/>
      <c r="QLY158" s="25"/>
      <c r="QLZ158" s="25"/>
      <c r="QMA158" s="25"/>
      <c r="QMB158" s="25"/>
      <c r="QMC158" s="25"/>
      <c r="QMD158" s="25"/>
      <c r="QME158" s="25"/>
      <c r="QMF158" s="25"/>
      <c r="QMG158" s="25"/>
      <c r="QMH158" s="25"/>
      <c r="QMI158" s="25"/>
      <c r="QMJ158" s="25"/>
      <c r="QMK158" s="25"/>
      <c r="QML158" s="25"/>
      <c r="QMM158" s="25"/>
      <c r="QMN158" s="25"/>
      <c r="QMO158" s="25"/>
      <c r="QMP158" s="25"/>
      <c r="QMQ158" s="25"/>
      <c r="QMR158" s="25"/>
      <c r="QMS158" s="25"/>
      <c r="QMT158" s="25"/>
      <c r="QMU158" s="25"/>
      <c r="QMV158" s="25"/>
      <c r="QMW158" s="25"/>
      <c r="QMX158" s="25"/>
      <c r="QMY158" s="25"/>
      <c r="QMZ158" s="25"/>
      <c r="QNA158" s="25"/>
      <c r="QNB158" s="25"/>
      <c r="QNC158" s="25"/>
      <c r="QND158" s="25"/>
      <c r="QNE158" s="25"/>
      <c r="QNF158" s="25"/>
      <c r="QNG158" s="25"/>
      <c r="QNH158" s="25"/>
      <c r="QNI158" s="25"/>
      <c r="QNJ158" s="25"/>
      <c r="QNK158" s="25"/>
      <c r="QNL158" s="25"/>
      <c r="QNM158" s="25"/>
      <c r="QNN158" s="25"/>
      <c r="QNO158" s="25"/>
      <c r="QNP158" s="25"/>
      <c r="QNQ158" s="25"/>
      <c r="QNR158" s="25"/>
      <c r="QNS158" s="25"/>
      <c r="QNT158" s="25"/>
      <c r="QNU158" s="25"/>
      <c r="QNV158" s="25"/>
      <c r="QNW158" s="25"/>
      <c r="QNX158" s="25"/>
      <c r="QNY158" s="25"/>
      <c r="QNZ158" s="25"/>
      <c r="QOA158" s="25"/>
      <c r="QOB158" s="25"/>
      <c r="QOC158" s="25"/>
      <c r="QOD158" s="25"/>
      <c r="QOE158" s="25"/>
      <c r="QOF158" s="25"/>
      <c r="QOG158" s="25"/>
      <c r="QOH158" s="25"/>
      <c r="QOI158" s="25"/>
      <c r="QOJ158" s="25"/>
      <c r="QOK158" s="25"/>
      <c r="QOL158" s="25"/>
      <c r="QOM158" s="25"/>
      <c r="QON158" s="25"/>
      <c r="QOO158" s="25"/>
      <c r="QOP158" s="25"/>
      <c r="QOQ158" s="25"/>
      <c r="QOR158" s="25"/>
      <c r="QOS158" s="25"/>
      <c r="QOT158" s="25"/>
      <c r="QOU158" s="25"/>
      <c r="QOV158" s="25"/>
      <c r="QOW158" s="25"/>
      <c r="QOX158" s="25"/>
      <c r="QOY158" s="25"/>
      <c r="QOZ158" s="25"/>
      <c r="QPA158" s="25"/>
      <c r="QPB158" s="25"/>
      <c r="QPC158" s="25"/>
      <c r="QPD158" s="25"/>
      <c r="QPE158" s="25"/>
      <c r="QPF158" s="25"/>
      <c r="QPG158" s="25"/>
      <c r="QPH158" s="25"/>
      <c r="QPI158" s="25"/>
      <c r="QPJ158" s="25"/>
      <c r="QPK158" s="25"/>
      <c r="QPL158" s="25"/>
      <c r="QPM158" s="25"/>
      <c r="QPN158" s="25"/>
      <c r="QPO158" s="25"/>
      <c r="QPP158" s="25"/>
      <c r="QPQ158" s="25"/>
      <c r="QPR158" s="25"/>
      <c r="QPS158" s="25"/>
      <c r="QPT158" s="25"/>
      <c r="QPU158" s="25"/>
      <c r="QPV158" s="25"/>
      <c r="QPW158" s="25"/>
      <c r="QPX158" s="25"/>
      <c r="QPY158" s="25"/>
      <c r="QPZ158" s="25"/>
      <c r="QQA158" s="25"/>
      <c r="QQB158" s="25"/>
      <c r="QQC158" s="25"/>
      <c r="QQD158" s="25"/>
      <c r="QQE158" s="25"/>
      <c r="QQF158" s="25"/>
      <c r="QQG158" s="25"/>
      <c r="QQH158" s="25"/>
      <c r="QQI158" s="25"/>
      <c r="QQJ158" s="25"/>
      <c r="QQK158" s="25"/>
      <c r="QQL158" s="25"/>
      <c r="QQM158" s="25"/>
      <c r="QQN158" s="25"/>
      <c r="QQO158" s="25"/>
      <c r="QQP158" s="25"/>
      <c r="QQQ158" s="25"/>
      <c r="QQR158" s="25"/>
      <c r="QQS158" s="25"/>
      <c r="QQT158" s="25"/>
      <c r="QQU158" s="25"/>
      <c r="QQV158" s="25"/>
      <c r="QQW158" s="25"/>
      <c r="QQX158" s="25"/>
      <c r="QQY158" s="25"/>
      <c r="QQZ158" s="25"/>
      <c r="QRA158" s="25"/>
      <c r="QRB158" s="25"/>
      <c r="QRC158" s="25"/>
      <c r="QRD158" s="25"/>
      <c r="QRE158" s="25"/>
      <c r="QRF158" s="25"/>
      <c r="QRG158" s="25"/>
      <c r="QRH158" s="25"/>
      <c r="QRI158" s="25"/>
      <c r="QRJ158" s="25"/>
      <c r="QRK158" s="25"/>
      <c r="QRL158" s="25"/>
      <c r="QRM158" s="25"/>
      <c r="QRN158" s="25"/>
      <c r="QRO158" s="25"/>
      <c r="QRP158" s="25"/>
      <c r="QRQ158" s="25"/>
      <c r="QRR158" s="25"/>
      <c r="QRS158" s="25"/>
      <c r="QRT158" s="25"/>
      <c r="QRU158" s="25"/>
      <c r="QRV158" s="25"/>
      <c r="QRW158" s="25"/>
      <c r="QRX158" s="25"/>
      <c r="QRY158" s="25"/>
      <c r="QRZ158" s="25"/>
      <c r="QSA158" s="25"/>
      <c r="QSB158" s="25"/>
      <c r="QSC158" s="25"/>
      <c r="QSD158" s="25"/>
      <c r="QSE158" s="25"/>
      <c r="QSF158" s="25"/>
      <c r="QSG158" s="25"/>
      <c r="QSH158" s="25"/>
      <c r="QSI158" s="25"/>
      <c r="QSJ158" s="25"/>
      <c r="QSK158" s="25"/>
      <c r="QSL158" s="25"/>
      <c r="QSM158" s="25"/>
      <c r="QSN158" s="25"/>
      <c r="QSO158" s="25"/>
      <c r="QSP158" s="25"/>
      <c r="QSQ158" s="25"/>
      <c r="QSR158" s="25"/>
      <c r="QSS158" s="25"/>
      <c r="QST158" s="25"/>
      <c r="QSU158" s="25"/>
      <c r="QSV158" s="25"/>
      <c r="QSW158" s="25"/>
      <c r="QSX158" s="25"/>
      <c r="QSY158" s="25"/>
      <c r="QSZ158" s="25"/>
      <c r="QTA158" s="25"/>
      <c r="QTB158" s="25"/>
      <c r="QTC158" s="25"/>
      <c r="QTD158" s="25"/>
      <c r="QTE158" s="25"/>
      <c r="QTF158" s="25"/>
      <c r="QTG158" s="25"/>
      <c r="QTH158" s="25"/>
      <c r="QTI158" s="25"/>
      <c r="QTJ158" s="25"/>
      <c r="QTK158" s="25"/>
      <c r="QTL158" s="25"/>
      <c r="QTM158" s="25"/>
      <c r="QTN158" s="25"/>
      <c r="QTO158" s="25"/>
      <c r="QTP158" s="25"/>
      <c r="QTQ158" s="25"/>
      <c r="QTR158" s="25"/>
      <c r="QTS158" s="25"/>
      <c r="QTT158" s="25"/>
      <c r="QTU158" s="25"/>
      <c r="QTV158" s="25"/>
      <c r="QTW158" s="25"/>
      <c r="QTX158" s="25"/>
      <c r="QTY158" s="25"/>
      <c r="QTZ158" s="25"/>
      <c r="QUA158" s="25"/>
      <c r="QUB158" s="25"/>
      <c r="QUC158" s="25"/>
      <c r="QUD158" s="25"/>
      <c r="QUE158" s="25"/>
      <c r="QUF158" s="25"/>
      <c r="QUG158" s="25"/>
      <c r="QUH158" s="25"/>
      <c r="QUI158" s="25"/>
      <c r="QUJ158" s="25"/>
      <c r="QUK158" s="25"/>
      <c r="QUL158" s="25"/>
      <c r="QUM158" s="25"/>
      <c r="QUN158" s="25"/>
      <c r="QUO158" s="25"/>
      <c r="QUP158" s="25"/>
      <c r="QUQ158" s="25"/>
      <c r="QUR158" s="25"/>
      <c r="QUS158" s="25"/>
      <c r="QUT158" s="25"/>
      <c r="QUU158" s="25"/>
      <c r="QUV158" s="25"/>
      <c r="QUW158" s="25"/>
      <c r="QUX158" s="25"/>
      <c r="QUY158" s="25"/>
      <c r="QUZ158" s="25"/>
      <c r="QVA158" s="25"/>
      <c r="QVB158" s="25"/>
      <c r="QVC158" s="25"/>
      <c r="QVD158" s="25"/>
      <c r="QVE158" s="25"/>
      <c r="QVF158" s="25"/>
      <c r="QVG158" s="25"/>
      <c r="QVH158" s="25"/>
      <c r="QVI158" s="25"/>
      <c r="QVJ158" s="25"/>
      <c r="QVK158" s="25"/>
      <c r="QVL158" s="25"/>
      <c r="QVM158" s="25"/>
      <c r="QVN158" s="25"/>
      <c r="QVO158" s="25"/>
      <c r="QVP158" s="25"/>
      <c r="QVQ158" s="25"/>
      <c r="QVR158" s="25"/>
      <c r="QVS158" s="25"/>
      <c r="QVT158" s="25"/>
      <c r="QVU158" s="25"/>
      <c r="QVV158" s="25"/>
      <c r="QVW158" s="25"/>
      <c r="QVX158" s="25"/>
      <c r="QVY158" s="25"/>
      <c r="QVZ158" s="25"/>
      <c r="QWA158" s="25"/>
      <c r="QWB158" s="25"/>
      <c r="QWC158" s="25"/>
      <c r="QWD158" s="25"/>
      <c r="QWE158" s="25"/>
      <c r="QWF158" s="25"/>
      <c r="QWG158" s="25"/>
      <c r="QWH158" s="25"/>
      <c r="QWI158" s="25"/>
      <c r="QWJ158" s="25"/>
      <c r="QWK158" s="25"/>
      <c r="QWL158" s="25"/>
      <c r="QWM158" s="25"/>
      <c r="QWN158" s="25"/>
      <c r="QWO158" s="25"/>
      <c r="QWP158" s="25"/>
      <c r="QWQ158" s="25"/>
      <c r="QWR158" s="25"/>
      <c r="QWS158" s="25"/>
      <c r="QWT158" s="25"/>
      <c r="QWU158" s="25"/>
      <c r="QWV158" s="25"/>
      <c r="QWW158" s="25"/>
      <c r="QWX158" s="25"/>
      <c r="QWY158" s="25"/>
      <c r="QWZ158" s="25"/>
      <c r="QXA158" s="25"/>
      <c r="QXB158" s="25"/>
      <c r="QXC158" s="25"/>
      <c r="QXD158" s="25"/>
      <c r="QXE158" s="25"/>
      <c r="QXF158" s="25"/>
      <c r="QXG158" s="25"/>
      <c r="QXH158" s="25"/>
      <c r="QXI158" s="25"/>
      <c r="QXJ158" s="25"/>
      <c r="QXK158" s="25"/>
      <c r="QXL158" s="25"/>
      <c r="QXM158" s="25"/>
      <c r="QXN158" s="25"/>
      <c r="QXO158" s="25"/>
      <c r="QXP158" s="25"/>
      <c r="QXQ158" s="25"/>
      <c r="QXR158" s="25"/>
      <c r="QXS158" s="25"/>
      <c r="QXT158" s="25"/>
      <c r="QXU158" s="25"/>
      <c r="QXV158" s="25"/>
      <c r="QXW158" s="25"/>
      <c r="QXX158" s="25"/>
      <c r="QXY158" s="25"/>
      <c r="QXZ158" s="25"/>
      <c r="QYA158" s="25"/>
      <c r="QYB158" s="25"/>
      <c r="QYC158" s="25"/>
      <c r="QYD158" s="25"/>
      <c r="QYE158" s="25"/>
      <c r="QYF158" s="25"/>
      <c r="QYG158" s="25"/>
      <c r="QYH158" s="25"/>
      <c r="QYI158" s="25"/>
      <c r="QYJ158" s="25"/>
      <c r="QYK158" s="25"/>
      <c r="QYL158" s="25"/>
      <c r="QYM158" s="25"/>
      <c r="QYN158" s="25"/>
      <c r="QYO158" s="25"/>
      <c r="QYP158" s="25"/>
      <c r="QYQ158" s="25"/>
      <c r="QYR158" s="25"/>
      <c r="QYS158" s="25"/>
      <c r="QYT158" s="25"/>
      <c r="QYU158" s="25"/>
      <c r="QYV158" s="25"/>
      <c r="QYW158" s="25"/>
      <c r="QYX158" s="25"/>
      <c r="QYY158" s="25"/>
      <c r="QYZ158" s="25"/>
      <c r="QZA158" s="25"/>
      <c r="QZB158" s="25"/>
      <c r="QZC158" s="25"/>
      <c r="QZD158" s="25"/>
      <c r="QZE158" s="25"/>
      <c r="QZF158" s="25"/>
      <c r="QZG158" s="25"/>
      <c r="QZH158" s="25"/>
      <c r="QZI158" s="25"/>
      <c r="QZJ158" s="25"/>
      <c r="QZK158" s="25"/>
      <c r="QZL158" s="25"/>
      <c r="QZM158" s="25"/>
      <c r="QZN158" s="25"/>
      <c r="QZO158" s="25"/>
      <c r="QZP158" s="25"/>
      <c r="QZQ158" s="25"/>
      <c r="QZR158" s="25"/>
      <c r="QZS158" s="25"/>
      <c r="QZT158" s="25"/>
      <c r="QZU158" s="25"/>
      <c r="QZV158" s="25"/>
      <c r="QZW158" s="25"/>
      <c r="QZX158" s="25"/>
      <c r="QZY158" s="25"/>
      <c r="QZZ158" s="25"/>
      <c r="RAA158" s="25"/>
      <c r="RAB158" s="25"/>
      <c r="RAC158" s="25"/>
      <c r="RAD158" s="25"/>
      <c r="RAE158" s="25"/>
      <c r="RAF158" s="25"/>
      <c r="RAG158" s="25"/>
      <c r="RAH158" s="25"/>
      <c r="RAI158" s="25"/>
      <c r="RAJ158" s="25"/>
      <c r="RAK158" s="25"/>
      <c r="RAL158" s="25"/>
      <c r="RAM158" s="25"/>
      <c r="RAN158" s="25"/>
      <c r="RAO158" s="25"/>
      <c r="RAP158" s="25"/>
      <c r="RAQ158" s="25"/>
      <c r="RAR158" s="25"/>
      <c r="RAS158" s="25"/>
      <c r="RAT158" s="25"/>
      <c r="RAU158" s="25"/>
      <c r="RAV158" s="25"/>
      <c r="RAW158" s="25"/>
      <c r="RAX158" s="25"/>
      <c r="RAY158" s="25"/>
      <c r="RAZ158" s="25"/>
      <c r="RBA158" s="25"/>
      <c r="RBB158" s="25"/>
      <c r="RBC158" s="25"/>
      <c r="RBD158" s="25"/>
      <c r="RBE158" s="25"/>
      <c r="RBF158" s="25"/>
      <c r="RBG158" s="25"/>
      <c r="RBH158" s="25"/>
      <c r="RBI158" s="25"/>
      <c r="RBJ158" s="25"/>
      <c r="RBK158" s="25"/>
      <c r="RBL158" s="25"/>
      <c r="RBM158" s="25"/>
      <c r="RBN158" s="25"/>
      <c r="RBO158" s="25"/>
      <c r="RBP158" s="25"/>
      <c r="RBQ158" s="25"/>
      <c r="RBR158" s="25"/>
      <c r="RBS158" s="25"/>
      <c r="RBT158" s="25"/>
      <c r="RBU158" s="25"/>
      <c r="RBV158" s="25"/>
      <c r="RBW158" s="25"/>
      <c r="RBX158" s="25"/>
      <c r="RBY158" s="25"/>
      <c r="RBZ158" s="25"/>
      <c r="RCA158" s="25"/>
      <c r="RCB158" s="25"/>
      <c r="RCC158" s="25"/>
      <c r="RCD158" s="25"/>
      <c r="RCE158" s="25"/>
      <c r="RCF158" s="25"/>
      <c r="RCG158" s="25"/>
      <c r="RCH158" s="25"/>
      <c r="RCI158" s="25"/>
      <c r="RCJ158" s="25"/>
      <c r="RCK158" s="25"/>
      <c r="RCL158" s="25"/>
      <c r="RCM158" s="25"/>
      <c r="RCN158" s="25"/>
      <c r="RCO158" s="25"/>
      <c r="RCP158" s="25"/>
      <c r="RCQ158" s="25"/>
      <c r="RCR158" s="25"/>
      <c r="RCS158" s="25"/>
      <c r="RCT158" s="25"/>
      <c r="RCU158" s="25"/>
      <c r="RCV158" s="25"/>
      <c r="RCW158" s="25"/>
      <c r="RCX158" s="25"/>
      <c r="RCY158" s="25"/>
      <c r="RCZ158" s="25"/>
      <c r="RDA158" s="25"/>
      <c r="RDB158" s="25"/>
      <c r="RDC158" s="25"/>
      <c r="RDD158" s="25"/>
      <c r="RDE158" s="25"/>
      <c r="RDF158" s="25"/>
      <c r="RDG158" s="25"/>
      <c r="RDH158" s="25"/>
      <c r="RDI158" s="25"/>
      <c r="RDJ158" s="25"/>
      <c r="RDK158" s="25"/>
      <c r="RDL158" s="25"/>
      <c r="RDM158" s="25"/>
      <c r="RDN158" s="25"/>
      <c r="RDO158" s="25"/>
      <c r="RDP158" s="25"/>
      <c r="RDQ158" s="25"/>
      <c r="RDR158" s="25"/>
      <c r="RDS158" s="25"/>
      <c r="RDT158" s="25"/>
      <c r="RDU158" s="25"/>
      <c r="RDV158" s="25"/>
      <c r="RDW158" s="25"/>
      <c r="RDX158" s="25"/>
      <c r="RDY158" s="25"/>
      <c r="RDZ158" s="25"/>
      <c r="REA158" s="25"/>
      <c r="REB158" s="25"/>
      <c r="REC158" s="25"/>
      <c r="RED158" s="25"/>
      <c r="REE158" s="25"/>
      <c r="REF158" s="25"/>
      <c r="REG158" s="25"/>
      <c r="REH158" s="25"/>
      <c r="REI158" s="25"/>
      <c r="REJ158" s="25"/>
      <c r="REK158" s="25"/>
      <c r="REL158" s="25"/>
      <c r="REM158" s="25"/>
      <c r="REN158" s="25"/>
      <c r="REO158" s="25"/>
      <c r="REP158" s="25"/>
      <c r="REQ158" s="25"/>
      <c r="RER158" s="25"/>
      <c r="RES158" s="25"/>
      <c r="RET158" s="25"/>
      <c r="REU158" s="25"/>
      <c r="REV158" s="25"/>
      <c r="REW158" s="25"/>
      <c r="REX158" s="25"/>
      <c r="REY158" s="25"/>
      <c r="REZ158" s="25"/>
      <c r="RFA158" s="25"/>
      <c r="RFB158" s="25"/>
      <c r="RFC158" s="25"/>
      <c r="RFD158" s="25"/>
      <c r="RFE158" s="25"/>
      <c r="RFF158" s="25"/>
      <c r="RFG158" s="25"/>
      <c r="RFH158" s="25"/>
      <c r="RFI158" s="25"/>
      <c r="RFJ158" s="25"/>
      <c r="RFK158" s="25"/>
      <c r="RFL158" s="25"/>
      <c r="RFM158" s="25"/>
      <c r="RFN158" s="25"/>
      <c r="RFO158" s="25"/>
      <c r="RFP158" s="25"/>
      <c r="RFQ158" s="25"/>
      <c r="RFR158" s="25"/>
      <c r="RFS158" s="25"/>
      <c r="RFT158" s="25"/>
      <c r="RFU158" s="25"/>
      <c r="RFV158" s="25"/>
      <c r="RFW158" s="25"/>
      <c r="RFX158" s="25"/>
      <c r="RFY158" s="25"/>
      <c r="RFZ158" s="25"/>
      <c r="RGA158" s="25"/>
      <c r="RGB158" s="25"/>
      <c r="RGC158" s="25"/>
      <c r="RGD158" s="25"/>
      <c r="RGE158" s="25"/>
      <c r="RGF158" s="25"/>
      <c r="RGG158" s="25"/>
      <c r="RGH158" s="25"/>
      <c r="RGI158" s="25"/>
      <c r="RGJ158" s="25"/>
      <c r="RGK158" s="25"/>
      <c r="RGL158" s="25"/>
      <c r="RGM158" s="25"/>
      <c r="RGN158" s="25"/>
      <c r="RGO158" s="25"/>
      <c r="RGP158" s="25"/>
      <c r="RGQ158" s="25"/>
      <c r="RGR158" s="25"/>
      <c r="RGS158" s="25"/>
      <c r="RGT158" s="25"/>
      <c r="RGU158" s="25"/>
      <c r="RGV158" s="25"/>
      <c r="RGW158" s="25"/>
      <c r="RGX158" s="25"/>
      <c r="RGY158" s="25"/>
      <c r="RGZ158" s="25"/>
      <c r="RHA158" s="25"/>
      <c r="RHB158" s="25"/>
      <c r="RHC158" s="25"/>
      <c r="RHD158" s="25"/>
      <c r="RHE158" s="25"/>
      <c r="RHF158" s="25"/>
      <c r="RHG158" s="25"/>
      <c r="RHH158" s="25"/>
      <c r="RHI158" s="25"/>
      <c r="RHJ158" s="25"/>
      <c r="RHK158" s="25"/>
      <c r="RHL158" s="25"/>
      <c r="RHM158" s="25"/>
      <c r="RHN158" s="25"/>
      <c r="RHO158" s="25"/>
      <c r="RHP158" s="25"/>
      <c r="RHQ158" s="25"/>
      <c r="RHR158" s="25"/>
      <c r="RHS158" s="25"/>
      <c r="RHT158" s="25"/>
      <c r="RHU158" s="25"/>
      <c r="RHV158" s="25"/>
      <c r="RHW158" s="25"/>
      <c r="RHX158" s="25"/>
      <c r="RHY158" s="25"/>
      <c r="RHZ158" s="25"/>
      <c r="RIA158" s="25"/>
      <c r="RIB158" s="25"/>
      <c r="RIC158" s="25"/>
      <c r="RID158" s="25"/>
      <c r="RIE158" s="25"/>
      <c r="RIF158" s="25"/>
      <c r="RIG158" s="25"/>
      <c r="RIH158" s="25"/>
      <c r="RII158" s="25"/>
      <c r="RIJ158" s="25"/>
      <c r="RIK158" s="25"/>
      <c r="RIL158" s="25"/>
      <c r="RIM158" s="25"/>
      <c r="RIN158" s="25"/>
      <c r="RIO158" s="25"/>
      <c r="RIP158" s="25"/>
      <c r="RIQ158" s="25"/>
      <c r="RIR158" s="25"/>
      <c r="RIS158" s="25"/>
      <c r="RIT158" s="25"/>
      <c r="RIU158" s="25"/>
      <c r="RIV158" s="25"/>
      <c r="RIW158" s="25"/>
      <c r="RIX158" s="25"/>
      <c r="RIY158" s="25"/>
      <c r="RIZ158" s="25"/>
      <c r="RJA158" s="25"/>
      <c r="RJB158" s="25"/>
      <c r="RJC158" s="25"/>
      <c r="RJD158" s="25"/>
      <c r="RJE158" s="25"/>
      <c r="RJF158" s="25"/>
      <c r="RJG158" s="25"/>
      <c r="RJH158" s="25"/>
      <c r="RJI158" s="25"/>
      <c r="RJJ158" s="25"/>
      <c r="RJK158" s="25"/>
      <c r="RJL158" s="25"/>
      <c r="RJM158" s="25"/>
      <c r="RJN158" s="25"/>
      <c r="RJO158" s="25"/>
      <c r="RJP158" s="25"/>
      <c r="RJQ158" s="25"/>
      <c r="RJR158" s="25"/>
      <c r="RJS158" s="25"/>
      <c r="RJT158" s="25"/>
      <c r="RJU158" s="25"/>
      <c r="RJV158" s="25"/>
      <c r="RJW158" s="25"/>
      <c r="RJX158" s="25"/>
      <c r="RJY158" s="25"/>
      <c r="RJZ158" s="25"/>
      <c r="RKA158" s="25"/>
      <c r="RKB158" s="25"/>
      <c r="RKC158" s="25"/>
      <c r="RKD158" s="25"/>
      <c r="RKE158" s="25"/>
      <c r="RKF158" s="25"/>
      <c r="RKG158" s="25"/>
      <c r="RKH158" s="25"/>
      <c r="RKI158" s="25"/>
      <c r="RKJ158" s="25"/>
      <c r="RKK158" s="25"/>
      <c r="RKL158" s="25"/>
      <c r="RKM158" s="25"/>
      <c r="RKN158" s="25"/>
      <c r="RKO158" s="25"/>
      <c r="RKP158" s="25"/>
      <c r="RKQ158" s="25"/>
      <c r="RKR158" s="25"/>
      <c r="RKS158" s="25"/>
      <c r="RKT158" s="25"/>
      <c r="RKU158" s="25"/>
      <c r="RKV158" s="25"/>
      <c r="RKW158" s="25"/>
      <c r="RKX158" s="25"/>
      <c r="RKY158" s="25"/>
      <c r="RKZ158" s="25"/>
      <c r="RLA158" s="25"/>
      <c r="RLB158" s="25"/>
      <c r="RLC158" s="25"/>
      <c r="RLD158" s="25"/>
      <c r="RLE158" s="25"/>
      <c r="RLF158" s="25"/>
      <c r="RLG158" s="25"/>
      <c r="RLH158" s="25"/>
      <c r="RLI158" s="25"/>
      <c r="RLJ158" s="25"/>
      <c r="RLK158" s="25"/>
      <c r="RLL158" s="25"/>
      <c r="RLM158" s="25"/>
      <c r="RLN158" s="25"/>
      <c r="RLO158" s="25"/>
      <c r="RLP158" s="25"/>
      <c r="RLQ158" s="25"/>
      <c r="RLR158" s="25"/>
      <c r="RLS158" s="25"/>
      <c r="RLT158" s="25"/>
      <c r="RLU158" s="25"/>
      <c r="RLV158" s="25"/>
      <c r="RLW158" s="25"/>
      <c r="RLX158" s="25"/>
      <c r="RLY158" s="25"/>
      <c r="RLZ158" s="25"/>
      <c r="RMA158" s="25"/>
      <c r="RMB158" s="25"/>
      <c r="RMC158" s="25"/>
      <c r="RMD158" s="25"/>
      <c r="RME158" s="25"/>
      <c r="RMF158" s="25"/>
      <c r="RMG158" s="25"/>
      <c r="RMH158" s="25"/>
      <c r="RMI158" s="25"/>
      <c r="RMJ158" s="25"/>
      <c r="RMK158" s="25"/>
      <c r="RML158" s="25"/>
      <c r="RMM158" s="25"/>
      <c r="RMN158" s="25"/>
      <c r="RMO158" s="25"/>
      <c r="RMP158" s="25"/>
      <c r="RMQ158" s="25"/>
      <c r="RMR158" s="25"/>
      <c r="RMS158" s="25"/>
      <c r="RMT158" s="25"/>
      <c r="RMU158" s="25"/>
      <c r="RMV158" s="25"/>
      <c r="RMW158" s="25"/>
      <c r="RMX158" s="25"/>
      <c r="RMY158" s="25"/>
      <c r="RMZ158" s="25"/>
      <c r="RNA158" s="25"/>
      <c r="RNB158" s="25"/>
      <c r="RNC158" s="25"/>
      <c r="RND158" s="25"/>
      <c r="RNE158" s="25"/>
      <c r="RNF158" s="25"/>
      <c r="RNG158" s="25"/>
      <c r="RNH158" s="25"/>
      <c r="RNI158" s="25"/>
      <c r="RNJ158" s="25"/>
      <c r="RNK158" s="25"/>
      <c r="RNL158" s="25"/>
      <c r="RNM158" s="25"/>
      <c r="RNN158" s="25"/>
      <c r="RNO158" s="25"/>
      <c r="RNP158" s="25"/>
      <c r="RNQ158" s="25"/>
      <c r="RNR158" s="25"/>
      <c r="RNS158" s="25"/>
      <c r="RNT158" s="25"/>
      <c r="RNU158" s="25"/>
      <c r="RNV158" s="25"/>
      <c r="RNW158" s="25"/>
      <c r="RNX158" s="25"/>
      <c r="RNY158" s="25"/>
      <c r="RNZ158" s="25"/>
      <c r="ROA158" s="25"/>
      <c r="ROB158" s="25"/>
      <c r="ROC158" s="25"/>
      <c r="ROD158" s="25"/>
      <c r="ROE158" s="25"/>
      <c r="ROF158" s="25"/>
      <c r="ROG158" s="25"/>
      <c r="ROH158" s="25"/>
      <c r="ROI158" s="25"/>
      <c r="ROJ158" s="25"/>
      <c r="ROK158" s="25"/>
      <c r="ROL158" s="25"/>
      <c r="ROM158" s="25"/>
      <c r="RON158" s="25"/>
      <c r="ROO158" s="25"/>
      <c r="ROP158" s="25"/>
      <c r="ROQ158" s="25"/>
      <c r="ROR158" s="25"/>
      <c r="ROS158" s="25"/>
      <c r="ROT158" s="25"/>
      <c r="ROU158" s="25"/>
      <c r="ROV158" s="25"/>
      <c r="ROW158" s="25"/>
      <c r="ROX158" s="25"/>
      <c r="ROY158" s="25"/>
      <c r="ROZ158" s="25"/>
      <c r="RPA158" s="25"/>
      <c r="RPB158" s="25"/>
      <c r="RPC158" s="25"/>
      <c r="RPD158" s="25"/>
      <c r="RPE158" s="25"/>
      <c r="RPF158" s="25"/>
      <c r="RPG158" s="25"/>
      <c r="RPH158" s="25"/>
      <c r="RPI158" s="25"/>
      <c r="RPJ158" s="25"/>
      <c r="RPK158" s="25"/>
      <c r="RPL158" s="25"/>
      <c r="RPM158" s="25"/>
      <c r="RPN158" s="25"/>
      <c r="RPO158" s="25"/>
      <c r="RPP158" s="25"/>
      <c r="RPQ158" s="25"/>
      <c r="RPR158" s="25"/>
      <c r="RPS158" s="25"/>
      <c r="RPT158" s="25"/>
      <c r="RPU158" s="25"/>
      <c r="RPV158" s="25"/>
      <c r="RPW158" s="25"/>
      <c r="RPX158" s="25"/>
      <c r="RPY158" s="25"/>
      <c r="RPZ158" s="25"/>
      <c r="RQA158" s="25"/>
      <c r="RQB158" s="25"/>
      <c r="RQC158" s="25"/>
      <c r="RQD158" s="25"/>
      <c r="RQE158" s="25"/>
      <c r="RQF158" s="25"/>
      <c r="RQG158" s="25"/>
      <c r="RQH158" s="25"/>
      <c r="RQI158" s="25"/>
      <c r="RQJ158" s="25"/>
      <c r="RQK158" s="25"/>
      <c r="RQL158" s="25"/>
      <c r="RQM158" s="25"/>
      <c r="RQN158" s="25"/>
      <c r="RQO158" s="25"/>
      <c r="RQP158" s="25"/>
      <c r="RQQ158" s="25"/>
      <c r="RQR158" s="25"/>
      <c r="RQS158" s="25"/>
      <c r="RQT158" s="25"/>
      <c r="RQU158" s="25"/>
      <c r="RQV158" s="25"/>
      <c r="RQW158" s="25"/>
      <c r="RQX158" s="25"/>
      <c r="RQY158" s="25"/>
      <c r="RQZ158" s="25"/>
      <c r="RRA158" s="25"/>
      <c r="RRB158" s="25"/>
      <c r="RRC158" s="25"/>
      <c r="RRD158" s="25"/>
      <c r="RRE158" s="25"/>
      <c r="RRF158" s="25"/>
      <c r="RRG158" s="25"/>
      <c r="RRH158" s="25"/>
      <c r="RRI158" s="25"/>
      <c r="RRJ158" s="25"/>
      <c r="RRK158" s="25"/>
      <c r="RRL158" s="25"/>
      <c r="RRM158" s="25"/>
      <c r="RRN158" s="25"/>
      <c r="RRO158" s="25"/>
      <c r="RRP158" s="25"/>
      <c r="RRQ158" s="25"/>
      <c r="RRR158" s="25"/>
      <c r="RRS158" s="25"/>
      <c r="RRT158" s="25"/>
      <c r="RRU158" s="25"/>
      <c r="RRV158" s="25"/>
      <c r="RRW158" s="25"/>
      <c r="RRX158" s="25"/>
      <c r="RRY158" s="25"/>
      <c r="RRZ158" s="25"/>
      <c r="RSA158" s="25"/>
      <c r="RSB158" s="25"/>
      <c r="RSC158" s="25"/>
      <c r="RSD158" s="25"/>
      <c r="RSE158" s="25"/>
      <c r="RSF158" s="25"/>
      <c r="RSG158" s="25"/>
      <c r="RSH158" s="25"/>
      <c r="RSI158" s="25"/>
      <c r="RSJ158" s="25"/>
      <c r="RSK158" s="25"/>
      <c r="RSL158" s="25"/>
      <c r="RSM158" s="25"/>
      <c r="RSN158" s="25"/>
      <c r="RSO158" s="25"/>
      <c r="RSP158" s="25"/>
      <c r="RSQ158" s="25"/>
      <c r="RSR158" s="25"/>
      <c r="RSS158" s="25"/>
      <c r="RST158" s="25"/>
      <c r="RSU158" s="25"/>
      <c r="RSV158" s="25"/>
      <c r="RSW158" s="25"/>
      <c r="RSX158" s="25"/>
      <c r="RSY158" s="25"/>
      <c r="RSZ158" s="25"/>
      <c r="RTA158" s="25"/>
      <c r="RTB158" s="25"/>
      <c r="RTC158" s="25"/>
      <c r="RTD158" s="25"/>
      <c r="RTE158" s="25"/>
      <c r="RTF158" s="25"/>
      <c r="RTG158" s="25"/>
      <c r="RTH158" s="25"/>
      <c r="RTI158" s="25"/>
      <c r="RTJ158" s="25"/>
      <c r="RTK158" s="25"/>
      <c r="RTL158" s="25"/>
      <c r="RTM158" s="25"/>
      <c r="RTN158" s="25"/>
      <c r="RTO158" s="25"/>
      <c r="RTP158" s="25"/>
      <c r="RTQ158" s="25"/>
      <c r="RTR158" s="25"/>
      <c r="RTS158" s="25"/>
      <c r="RTT158" s="25"/>
      <c r="RTU158" s="25"/>
      <c r="RTV158" s="25"/>
      <c r="RTW158" s="25"/>
      <c r="RTX158" s="25"/>
      <c r="RTY158" s="25"/>
      <c r="RTZ158" s="25"/>
      <c r="RUA158" s="25"/>
      <c r="RUB158" s="25"/>
      <c r="RUC158" s="25"/>
      <c r="RUD158" s="25"/>
      <c r="RUE158" s="25"/>
      <c r="RUF158" s="25"/>
      <c r="RUG158" s="25"/>
      <c r="RUH158" s="25"/>
      <c r="RUI158" s="25"/>
      <c r="RUJ158" s="25"/>
      <c r="RUK158" s="25"/>
      <c r="RUL158" s="25"/>
      <c r="RUM158" s="25"/>
      <c r="RUN158" s="25"/>
      <c r="RUO158" s="25"/>
      <c r="RUP158" s="25"/>
      <c r="RUQ158" s="25"/>
      <c r="RUR158" s="25"/>
      <c r="RUS158" s="25"/>
      <c r="RUT158" s="25"/>
      <c r="RUU158" s="25"/>
      <c r="RUV158" s="25"/>
      <c r="RUW158" s="25"/>
      <c r="RUX158" s="25"/>
      <c r="RUY158" s="25"/>
      <c r="RUZ158" s="25"/>
      <c r="RVA158" s="25"/>
      <c r="RVB158" s="25"/>
      <c r="RVC158" s="25"/>
      <c r="RVD158" s="25"/>
      <c r="RVE158" s="25"/>
      <c r="RVF158" s="25"/>
      <c r="RVG158" s="25"/>
      <c r="RVH158" s="25"/>
      <c r="RVI158" s="25"/>
      <c r="RVJ158" s="25"/>
      <c r="RVK158" s="25"/>
      <c r="RVL158" s="25"/>
      <c r="RVM158" s="25"/>
      <c r="RVN158" s="25"/>
      <c r="RVO158" s="25"/>
      <c r="RVP158" s="25"/>
      <c r="RVQ158" s="25"/>
      <c r="RVR158" s="25"/>
      <c r="RVS158" s="25"/>
      <c r="RVT158" s="25"/>
      <c r="RVU158" s="25"/>
      <c r="RVV158" s="25"/>
      <c r="RVW158" s="25"/>
      <c r="RVX158" s="25"/>
      <c r="RVY158" s="25"/>
      <c r="RVZ158" s="25"/>
      <c r="RWA158" s="25"/>
      <c r="RWB158" s="25"/>
      <c r="RWC158" s="25"/>
      <c r="RWD158" s="25"/>
      <c r="RWE158" s="25"/>
      <c r="RWF158" s="25"/>
      <c r="RWG158" s="25"/>
      <c r="RWH158" s="25"/>
      <c r="RWI158" s="25"/>
      <c r="RWJ158" s="25"/>
      <c r="RWK158" s="25"/>
      <c r="RWL158" s="25"/>
      <c r="RWM158" s="25"/>
      <c r="RWN158" s="25"/>
      <c r="RWO158" s="25"/>
      <c r="RWP158" s="25"/>
      <c r="RWQ158" s="25"/>
      <c r="RWR158" s="25"/>
      <c r="RWS158" s="25"/>
      <c r="RWT158" s="25"/>
      <c r="RWU158" s="25"/>
      <c r="RWV158" s="25"/>
      <c r="RWW158" s="25"/>
      <c r="RWX158" s="25"/>
      <c r="RWY158" s="25"/>
      <c r="RWZ158" s="25"/>
      <c r="RXA158" s="25"/>
      <c r="RXB158" s="25"/>
      <c r="RXC158" s="25"/>
      <c r="RXD158" s="25"/>
      <c r="RXE158" s="25"/>
      <c r="RXF158" s="25"/>
      <c r="RXG158" s="25"/>
      <c r="RXH158" s="25"/>
      <c r="RXI158" s="25"/>
      <c r="RXJ158" s="25"/>
      <c r="RXK158" s="25"/>
      <c r="RXL158" s="25"/>
      <c r="RXM158" s="25"/>
      <c r="RXN158" s="25"/>
      <c r="RXO158" s="25"/>
      <c r="RXP158" s="25"/>
      <c r="RXQ158" s="25"/>
      <c r="RXR158" s="25"/>
      <c r="RXS158" s="25"/>
      <c r="RXT158" s="25"/>
      <c r="RXU158" s="25"/>
      <c r="RXV158" s="25"/>
      <c r="RXW158" s="25"/>
      <c r="RXX158" s="25"/>
      <c r="RXY158" s="25"/>
      <c r="RXZ158" s="25"/>
      <c r="RYA158" s="25"/>
      <c r="RYB158" s="25"/>
      <c r="RYC158" s="25"/>
      <c r="RYD158" s="25"/>
      <c r="RYE158" s="25"/>
      <c r="RYF158" s="25"/>
      <c r="RYG158" s="25"/>
      <c r="RYH158" s="25"/>
      <c r="RYI158" s="25"/>
      <c r="RYJ158" s="25"/>
      <c r="RYK158" s="25"/>
      <c r="RYL158" s="25"/>
      <c r="RYM158" s="25"/>
      <c r="RYN158" s="25"/>
      <c r="RYO158" s="25"/>
      <c r="RYP158" s="25"/>
      <c r="RYQ158" s="25"/>
      <c r="RYR158" s="25"/>
      <c r="RYS158" s="25"/>
      <c r="RYT158" s="25"/>
      <c r="RYU158" s="25"/>
      <c r="RYV158" s="25"/>
      <c r="RYW158" s="25"/>
      <c r="RYX158" s="25"/>
      <c r="RYY158" s="25"/>
      <c r="RYZ158" s="25"/>
      <c r="RZA158" s="25"/>
      <c r="RZB158" s="25"/>
      <c r="RZC158" s="25"/>
      <c r="RZD158" s="25"/>
      <c r="RZE158" s="25"/>
      <c r="RZF158" s="25"/>
      <c r="RZG158" s="25"/>
      <c r="RZH158" s="25"/>
      <c r="RZI158" s="25"/>
      <c r="RZJ158" s="25"/>
      <c r="RZK158" s="25"/>
      <c r="RZL158" s="25"/>
      <c r="RZM158" s="25"/>
      <c r="RZN158" s="25"/>
      <c r="RZO158" s="25"/>
      <c r="RZP158" s="25"/>
      <c r="RZQ158" s="25"/>
      <c r="RZR158" s="25"/>
      <c r="RZS158" s="25"/>
      <c r="RZT158" s="25"/>
      <c r="RZU158" s="25"/>
      <c r="RZV158" s="25"/>
      <c r="RZW158" s="25"/>
      <c r="RZX158" s="25"/>
      <c r="RZY158" s="25"/>
      <c r="RZZ158" s="25"/>
      <c r="SAA158" s="25"/>
      <c r="SAB158" s="25"/>
      <c r="SAC158" s="25"/>
      <c r="SAD158" s="25"/>
      <c r="SAE158" s="25"/>
      <c r="SAF158" s="25"/>
      <c r="SAG158" s="25"/>
      <c r="SAH158" s="25"/>
      <c r="SAI158" s="25"/>
      <c r="SAJ158" s="25"/>
      <c r="SAK158" s="25"/>
      <c r="SAL158" s="25"/>
      <c r="SAM158" s="25"/>
      <c r="SAN158" s="25"/>
      <c r="SAO158" s="25"/>
      <c r="SAP158" s="25"/>
      <c r="SAQ158" s="25"/>
      <c r="SAR158" s="25"/>
      <c r="SAS158" s="25"/>
      <c r="SAT158" s="25"/>
      <c r="SAU158" s="25"/>
      <c r="SAV158" s="25"/>
      <c r="SAW158" s="25"/>
      <c r="SAX158" s="25"/>
      <c r="SAY158" s="25"/>
      <c r="SAZ158" s="25"/>
      <c r="SBA158" s="25"/>
      <c r="SBB158" s="25"/>
      <c r="SBC158" s="25"/>
      <c r="SBD158" s="25"/>
      <c r="SBE158" s="25"/>
      <c r="SBF158" s="25"/>
      <c r="SBG158" s="25"/>
      <c r="SBH158" s="25"/>
      <c r="SBI158" s="25"/>
      <c r="SBJ158" s="25"/>
      <c r="SBK158" s="25"/>
      <c r="SBL158" s="25"/>
      <c r="SBM158" s="25"/>
      <c r="SBN158" s="25"/>
      <c r="SBO158" s="25"/>
      <c r="SBP158" s="25"/>
      <c r="SBQ158" s="25"/>
      <c r="SBR158" s="25"/>
      <c r="SBS158" s="25"/>
      <c r="SBT158" s="25"/>
      <c r="SBU158" s="25"/>
      <c r="SBV158" s="25"/>
      <c r="SBW158" s="25"/>
      <c r="SBX158" s="25"/>
      <c r="SBY158" s="25"/>
      <c r="SBZ158" s="25"/>
      <c r="SCA158" s="25"/>
      <c r="SCB158" s="25"/>
      <c r="SCC158" s="25"/>
      <c r="SCD158" s="25"/>
      <c r="SCE158" s="25"/>
      <c r="SCF158" s="25"/>
      <c r="SCG158" s="25"/>
      <c r="SCH158" s="25"/>
      <c r="SCI158" s="25"/>
      <c r="SCJ158" s="25"/>
      <c r="SCK158" s="25"/>
      <c r="SCL158" s="25"/>
      <c r="SCM158" s="25"/>
      <c r="SCN158" s="25"/>
      <c r="SCO158" s="25"/>
      <c r="SCP158" s="25"/>
      <c r="SCQ158" s="25"/>
      <c r="SCR158" s="25"/>
      <c r="SCS158" s="25"/>
      <c r="SCT158" s="25"/>
      <c r="SCU158" s="25"/>
      <c r="SCV158" s="25"/>
      <c r="SCW158" s="25"/>
      <c r="SCX158" s="25"/>
      <c r="SCY158" s="25"/>
      <c r="SCZ158" s="25"/>
      <c r="SDA158" s="25"/>
      <c r="SDB158" s="25"/>
      <c r="SDC158" s="25"/>
      <c r="SDD158" s="25"/>
      <c r="SDE158" s="25"/>
      <c r="SDF158" s="25"/>
      <c r="SDG158" s="25"/>
      <c r="SDH158" s="25"/>
      <c r="SDI158" s="25"/>
      <c r="SDJ158" s="25"/>
      <c r="SDK158" s="25"/>
      <c r="SDL158" s="25"/>
      <c r="SDM158" s="25"/>
      <c r="SDN158" s="25"/>
      <c r="SDO158" s="25"/>
      <c r="SDP158" s="25"/>
      <c r="SDQ158" s="25"/>
      <c r="SDR158" s="25"/>
      <c r="SDS158" s="25"/>
      <c r="SDT158" s="25"/>
      <c r="SDU158" s="25"/>
      <c r="SDV158" s="25"/>
      <c r="SDW158" s="25"/>
      <c r="SDX158" s="25"/>
      <c r="SDY158" s="25"/>
      <c r="SDZ158" s="25"/>
      <c r="SEA158" s="25"/>
      <c r="SEB158" s="25"/>
      <c r="SEC158" s="25"/>
      <c r="SED158" s="25"/>
      <c r="SEE158" s="25"/>
      <c r="SEF158" s="25"/>
      <c r="SEG158" s="25"/>
      <c r="SEH158" s="25"/>
      <c r="SEI158" s="25"/>
      <c r="SEJ158" s="25"/>
      <c r="SEK158" s="25"/>
      <c r="SEL158" s="25"/>
      <c r="SEM158" s="25"/>
      <c r="SEN158" s="25"/>
      <c r="SEO158" s="25"/>
      <c r="SEP158" s="25"/>
      <c r="SEQ158" s="25"/>
      <c r="SER158" s="25"/>
      <c r="SES158" s="25"/>
      <c r="SET158" s="25"/>
      <c r="SEU158" s="25"/>
      <c r="SEV158" s="25"/>
      <c r="SEW158" s="25"/>
      <c r="SEX158" s="25"/>
      <c r="SEY158" s="25"/>
      <c r="SEZ158" s="25"/>
      <c r="SFA158" s="25"/>
      <c r="SFB158" s="25"/>
      <c r="SFC158" s="25"/>
      <c r="SFD158" s="25"/>
      <c r="SFE158" s="25"/>
      <c r="SFF158" s="25"/>
      <c r="SFG158" s="25"/>
      <c r="SFH158" s="25"/>
      <c r="SFI158" s="25"/>
      <c r="SFJ158" s="25"/>
      <c r="SFK158" s="25"/>
      <c r="SFL158" s="25"/>
      <c r="SFM158" s="25"/>
      <c r="SFN158" s="25"/>
      <c r="SFO158" s="25"/>
      <c r="SFP158" s="25"/>
      <c r="SFQ158" s="25"/>
      <c r="SFR158" s="25"/>
      <c r="SFS158" s="25"/>
      <c r="SFT158" s="25"/>
      <c r="SFU158" s="25"/>
      <c r="SFV158" s="25"/>
      <c r="SFW158" s="25"/>
      <c r="SFX158" s="25"/>
      <c r="SFY158" s="25"/>
      <c r="SFZ158" s="25"/>
      <c r="SGA158" s="25"/>
      <c r="SGB158" s="25"/>
      <c r="SGC158" s="25"/>
      <c r="SGD158" s="25"/>
      <c r="SGE158" s="25"/>
      <c r="SGF158" s="25"/>
      <c r="SGG158" s="25"/>
      <c r="SGH158" s="25"/>
      <c r="SGI158" s="25"/>
      <c r="SGJ158" s="25"/>
      <c r="SGK158" s="25"/>
      <c r="SGL158" s="25"/>
      <c r="SGM158" s="25"/>
      <c r="SGN158" s="25"/>
      <c r="SGO158" s="25"/>
      <c r="SGP158" s="25"/>
      <c r="SGQ158" s="25"/>
      <c r="SGR158" s="25"/>
      <c r="SGS158" s="25"/>
      <c r="SGT158" s="25"/>
      <c r="SGU158" s="25"/>
      <c r="SGV158" s="25"/>
      <c r="SGW158" s="25"/>
      <c r="SGX158" s="25"/>
      <c r="SGY158" s="25"/>
      <c r="SGZ158" s="25"/>
      <c r="SHA158" s="25"/>
      <c r="SHB158" s="25"/>
      <c r="SHC158" s="25"/>
      <c r="SHD158" s="25"/>
      <c r="SHE158" s="25"/>
      <c r="SHF158" s="25"/>
      <c r="SHG158" s="25"/>
      <c r="SHH158" s="25"/>
      <c r="SHI158" s="25"/>
      <c r="SHJ158" s="25"/>
      <c r="SHK158" s="25"/>
      <c r="SHL158" s="25"/>
      <c r="SHM158" s="25"/>
      <c r="SHN158" s="25"/>
      <c r="SHO158" s="25"/>
      <c r="SHP158" s="25"/>
      <c r="SHQ158" s="25"/>
      <c r="SHR158" s="25"/>
      <c r="SHS158" s="25"/>
      <c r="SHT158" s="25"/>
      <c r="SHU158" s="25"/>
      <c r="SHV158" s="25"/>
      <c r="SHW158" s="25"/>
      <c r="SHX158" s="25"/>
      <c r="SHY158" s="25"/>
      <c r="SHZ158" s="25"/>
      <c r="SIA158" s="25"/>
      <c r="SIB158" s="25"/>
      <c r="SIC158" s="25"/>
      <c r="SID158" s="25"/>
      <c r="SIE158" s="25"/>
      <c r="SIF158" s="25"/>
      <c r="SIG158" s="25"/>
      <c r="SIH158" s="25"/>
      <c r="SII158" s="25"/>
      <c r="SIJ158" s="25"/>
      <c r="SIK158" s="25"/>
      <c r="SIL158" s="25"/>
      <c r="SIM158" s="25"/>
      <c r="SIN158" s="25"/>
      <c r="SIO158" s="25"/>
      <c r="SIP158" s="25"/>
      <c r="SIQ158" s="25"/>
      <c r="SIR158" s="25"/>
      <c r="SIS158" s="25"/>
      <c r="SIT158" s="25"/>
      <c r="SIU158" s="25"/>
      <c r="SIV158" s="25"/>
      <c r="SIW158" s="25"/>
      <c r="SIX158" s="25"/>
      <c r="SIY158" s="25"/>
      <c r="SIZ158" s="25"/>
      <c r="SJA158" s="25"/>
      <c r="SJB158" s="25"/>
      <c r="SJC158" s="25"/>
      <c r="SJD158" s="25"/>
      <c r="SJE158" s="25"/>
      <c r="SJF158" s="25"/>
      <c r="SJG158" s="25"/>
      <c r="SJH158" s="25"/>
      <c r="SJI158" s="25"/>
      <c r="SJJ158" s="25"/>
      <c r="SJK158" s="25"/>
      <c r="SJL158" s="25"/>
      <c r="SJM158" s="25"/>
      <c r="SJN158" s="25"/>
      <c r="SJO158" s="25"/>
      <c r="SJP158" s="25"/>
      <c r="SJQ158" s="25"/>
      <c r="SJR158" s="25"/>
      <c r="SJS158" s="25"/>
      <c r="SJT158" s="25"/>
      <c r="SJU158" s="25"/>
      <c r="SJV158" s="25"/>
      <c r="SJW158" s="25"/>
      <c r="SJX158" s="25"/>
      <c r="SJY158" s="25"/>
      <c r="SJZ158" s="25"/>
      <c r="SKA158" s="25"/>
      <c r="SKB158" s="25"/>
      <c r="SKC158" s="25"/>
      <c r="SKD158" s="25"/>
      <c r="SKE158" s="25"/>
      <c r="SKF158" s="25"/>
      <c r="SKG158" s="25"/>
      <c r="SKH158" s="25"/>
      <c r="SKI158" s="25"/>
      <c r="SKJ158" s="25"/>
      <c r="SKK158" s="25"/>
      <c r="SKL158" s="25"/>
      <c r="SKM158" s="25"/>
      <c r="SKN158" s="25"/>
      <c r="SKO158" s="25"/>
      <c r="SKP158" s="25"/>
      <c r="SKQ158" s="25"/>
      <c r="SKR158" s="25"/>
      <c r="SKS158" s="25"/>
      <c r="SKT158" s="25"/>
      <c r="SKU158" s="25"/>
      <c r="SKV158" s="25"/>
      <c r="SKW158" s="25"/>
      <c r="SKX158" s="25"/>
      <c r="SKY158" s="25"/>
      <c r="SKZ158" s="25"/>
      <c r="SLA158" s="25"/>
      <c r="SLB158" s="25"/>
      <c r="SLC158" s="25"/>
      <c r="SLD158" s="25"/>
      <c r="SLE158" s="25"/>
      <c r="SLF158" s="25"/>
      <c r="SLG158" s="25"/>
      <c r="SLH158" s="25"/>
      <c r="SLI158" s="25"/>
      <c r="SLJ158" s="25"/>
      <c r="SLK158" s="25"/>
      <c r="SLL158" s="25"/>
      <c r="SLM158" s="25"/>
      <c r="SLN158" s="25"/>
      <c r="SLO158" s="25"/>
      <c r="SLP158" s="25"/>
      <c r="SLQ158" s="25"/>
      <c r="SLR158" s="25"/>
      <c r="SLS158" s="25"/>
      <c r="SLT158" s="25"/>
      <c r="SLU158" s="25"/>
      <c r="SLV158" s="25"/>
      <c r="SLW158" s="25"/>
      <c r="SLX158" s="25"/>
      <c r="SLY158" s="25"/>
      <c r="SLZ158" s="25"/>
      <c r="SMA158" s="25"/>
      <c r="SMB158" s="25"/>
      <c r="SMC158" s="25"/>
      <c r="SMD158" s="25"/>
      <c r="SME158" s="25"/>
      <c r="SMF158" s="25"/>
      <c r="SMG158" s="25"/>
      <c r="SMH158" s="25"/>
      <c r="SMI158" s="25"/>
      <c r="SMJ158" s="25"/>
      <c r="SMK158" s="25"/>
      <c r="SML158" s="25"/>
      <c r="SMM158" s="25"/>
      <c r="SMN158" s="25"/>
      <c r="SMO158" s="25"/>
      <c r="SMP158" s="25"/>
      <c r="SMQ158" s="25"/>
      <c r="SMR158" s="25"/>
      <c r="SMS158" s="25"/>
      <c r="SMT158" s="25"/>
      <c r="SMU158" s="25"/>
      <c r="SMV158" s="25"/>
      <c r="SMW158" s="25"/>
      <c r="SMX158" s="25"/>
      <c r="SMY158" s="25"/>
      <c r="SMZ158" s="25"/>
      <c r="SNA158" s="25"/>
      <c r="SNB158" s="25"/>
      <c r="SNC158" s="25"/>
      <c r="SND158" s="25"/>
      <c r="SNE158" s="25"/>
      <c r="SNF158" s="25"/>
      <c r="SNG158" s="25"/>
      <c r="SNH158" s="25"/>
      <c r="SNI158" s="25"/>
      <c r="SNJ158" s="25"/>
      <c r="SNK158" s="25"/>
      <c r="SNL158" s="25"/>
      <c r="SNM158" s="25"/>
      <c r="SNN158" s="25"/>
      <c r="SNO158" s="25"/>
      <c r="SNP158" s="25"/>
      <c r="SNQ158" s="25"/>
      <c r="SNR158" s="25"/>
      <c r="SNS158" s="25"/>
      <c r="SNT158" s="25"/>
      <c r="SNU158" s="25"/>
      <c r="SNV158" s="25"/>
      <c r="SNW158" s="25"/>
      <c r="SNX158" s="25"/>
      <c r="SNY158" s="25"/>
      <c r="SNZ158" s="25"/>
      <c r="SOA158" s="25"/>
      <c r="SOB158" s="25"/>
      <c r="SOC158" s="25"/>
      <c r="SOD158" s="25"/>
      <c r="SOE158" s="25"/>
      <c r="SOF158" s="25"/>
      <c r="SOG158" s="25"/>
      <c r="SOH158" s="25"/>
      <c r="SOI158" s="25"/>
      <c r="SOJ158" s="25"/>
      <c r="SOK158" s="25"/>
      <c r="SOL158" s="25"/>
      <c r="SOM158" s="25"/>
      <c r="SON158" s="25"/>
      <c r="SOO158" s="25"/>
      <c r="SOP158" s="25"/>
      <c r="SOQ158" s="25"/>
      <c r="SOR158" s="25"/>
      <c r="SOS158" s="25"/>
      <c r="SOT158" s="25"/>
      <c r="SOU158" s="25"/>
      <c r="SOV158" s="25"/>
      <c r="SOW158" s="25"/>
      <c r="SOX158" s="25"/>
      <c r="SOY158" s="25"/>
      <c r="SOZ158" s="25"/>
      <c r="SPA158" s="25"/>
      <c r="SPB158" s="25"/>
      <c r="SPC158" s="25"/>
      <c r="SPD158" s="25"/>
      <c r="SPE158" s="25"/>
      <c r="SPF158" s="25"/>
      <c r="SPG158" s="25"/>
      <c r="SPH158" s="25"/>
      <c r="SPI158" s="25"/>
      <c r="SPJ158" s="25"/>
      <c r="SPK158" s="25"/>
      <c r="SPL158" s="25"/>
      <c r="SPM158" s="25"/>
      <c r="SPN158" s="25"/>
      <c r="SPO158" s="25"/>
      <c r="SPP158" s="25"/>
      <c r="SPQ158" s="25"/>
      <c r="SPR158" s="25"/>
      <c r="SPS158" s="25"/>
      <c r="SPT158" s="25"/>
      <c r="SPU158" s="25"/>
      <c r="SPV158" s="25"/>
      <c r="SPW158" s="25"/>
      <c r="SPX158" s="25"/>
      <c r="SPY158" s="25"/>
      <c r="SPZ158" s="25"/>
      <c r="SQA158" s="25"/>
      <c r="SQB158" s="25"/>
      <c r="SQC158" s="25"/>
      <c r="SQD158" s="25"/>
      <c r="SQE158" s="25"/>
      <c r="SQF158" s="25"/>
      <c r="SQG158" s="25"/>
      <c r="SQH158" s="25"/>
      <c r="SQI158" s="25"/>
      <c r="SQJ158" s="25"/>
      <c r="SQK158" s="25"/>
      <c r="SQL158" s="25"/>
      <c r="SQM158" s="25"/>
      <c r="SQN158" s="25"/>
      <c r="SQO158" s="25"/>
      <c r="SQP158" s="25"/>
      <c r="SQQ158" s="25"/>
      <c r="SQR158" s="25"/>
      <c r="SQS158" s="25"/>
      <c r="SQT158" s="25"/>
      <c r="SQU158" s="25"/>
      <c r="SQV158" s="25"/>
      <c r="SQW158" s="25"/>
      <c r="SQX158" s="25"/>
      <c r="SQY158" s="25"/>
      <c r="SQZ158" s="25"/>
      <c r="SRA158" s="25"/>
      <c r="SRB158" s="25"/>
      <c r="SRC158" s="25"/>
      <c r="SRD158" s="25"/>
      <c r="SRE158" s="25"/>
      <c r="SRF158" s="25"/>
      <c r="SRG158" s="25"/>
      <c r="SRH158" s="25"/>
      <c r="SRI158" s="25"/>
      <c r="SRJ158" s="25"/>
      <c r="SRK158" s="25"/>
      <c r="SRL158" s="25"/>
      <c r="SRM158" s="25"/>
      <c r="SRN158" s="25"/>
      <c r="SRO158" s="25"/>
      <c r="SRP158" s="25"/>
      <c r="SRQ158" s="25"/>
      <c r="SRR158" s="25"/>
      <c r="SRS158" s="25"/>
      <c r="SRT158" s="25"/>
      <c r="SRU158" s="25"/>
      <c r="SRV158" s="25"/>
      <c r="SRW158" s="25"/>
      <c r="SRX158" s="25"/>
      <c r="SRY158" s="25"/>
      <c r="SRZ158" s="25"/>
      <c r="SSA158" s="25"/>
      <c r="SSB158" s="25"/>
      <c r="SSC158" s="25"/>
      <c r="SSD158" s="25"/>
      <c r="SSE158" s="25"/>
      <c r="SSF158" s="25"/>
      <c r="SSG158" s="25"/>
      <c r="SSH158" s="25"/>
      <c r="SSI158" s="25"/>
      <c r="SSJ158" s="25"/>
      <c r="SSK158" s="25"/>
      <c r="SSL158" s="25"/>
      <c r="SSM158" s="25"/>
      <c r="SSN158" s="25"/>
      <c r="SSO158" s="25"/>
      <c r="SSP158" s="25"/>
      <c r="SSQ158" s="25"/>
      <c r="SSR158" s="25"/>
      <c r="SSS158" s="25"/>
      <c r="SST158" s="25"/>
      <c r="SSU158" s="25"/>
      <c r="SSV158" s="25"/>
      <c r="SSW158" s="25"/>
      <c r="SSX158" s="25"/>
      <c r="SSY158" s="25"/>
      <c r="SSZ158" s="25"/>
      <c r="STA158" s="25"/>
      <c r="STB158" s="25"/>
      <c r="STC158" s="25"/>
      <c r="STD158" s="25"/>
      <c r="STE158" s="25"/>
      <c r="STF158" s="25"/>
      <c r="STG158" s="25"/>
      <c r="STH158" s="25"/>
      <c r="STI158" s="25"/>
      <c r="STJ158" s="25"/>
      <c r="STK158" s="25"/>
      <c r="STL158" s="25"/>
      <c r="STM158" s="25"/>
      <c r="STN158" s="25"/>
      <c r="STO158" s="25"/>
      <c r="STP158" s="25"/>
      <c r="STQ158" s="25"/>
      <c r="STR158" s="25"/>
      <c r="STS158" s="25"/>
      <c r="STT158" s="25"/>
      <c r="STU158" s="25"/>
      <c r="STV158" s="25"/>
      <c r="STW158" s="25"/>
      <c r="STX158" s="25"/>
      <c r="STY158" s="25"/>
      <c r="STZ158" s="25"/>
      <c r="SUA158" s="25"/>
      <c r="SUB158" s="25"/>
      <c r="SUC158" s="25"/>
      <c r="SUD158" s="25"/>
      <c r="SUE158" s="25"/>
      <c r="SUF158" s="25"/>
      <c r="SUG158" s="25"/>
      <c r="SUH158" s="25"/>
      <c r="SUI158" s="25"/>
      <c r="SUJ158" s="25"/>
      <c r="SUK158" s="25"/>
      <c r="SUL158" s="25"/>
      <c r="SUM158" s="25"/>
      <c r="SUN158" s="25"/>
      <c r="SUO158" s="25"/>
      <c r="SUP158" s="25"/>
      <c r="SUQ158" s="25"/>
      <c r="SUR158" s="25"/>
      <c r="SUS158" s="25"/>
      <c r="SUT158" s="25"/>
      <c r="SUU158" s="25"/>
      <c r="SUV158" s="25"/>
      <c r="SUW158" s="25"/>
      <c r="SUX158" s="25"/>
      <c r="SUY158" s="25"/>
      <c r="SUZ158" s="25"/>
      <c r="SVA158" s="25"/>
      <c r="SVB158" s="25"/>
      <c r="SVC158" s="25"/>
      <c r="SVD158" s="25"/>
      <c r="SVE158" s="25"/>
      <c r="SVF158" s="25"/>
      <c r="SVG158" s="25"/>
      <c r="SVH158" s="25"/>
      <c r="SVI158" s="25"/>
      <c r="SVJ158" s="25"/>
      <c r="SVK158" s="25"/>
      <c r="SVL158" s="25"/>
      <c r="SVM158" s="25"/>
      <c r="SVN158" s="25"/>
      <c r="SVO158" s="25"/>
      <c r="SVP158" s="25"/>
      <c r="SVQ158" s="25"/>
      <c r="SVR158" s="25"/>
      <c r="SVS158" s="25"/>
      <c r="SVT158" s="25"/>
      <c r="SVU158" s="25"/>
      <c r="SVV158" s="25"/>
      <c r="SVW158" s="25"/>
      <c r="SVX158" s="25"/>
      <c r="SVY158" s="25"/>
      <c r="SVZ158" s="25"/>
      <c r="SWA158" s="25"/>
      <c r="SWB158" s="25"/>
      <c r="SWC158" s="25"/>
      <c r="SWD158" s="25"/>
      <c r="SWE158" s="25"/>
      <c r="SWF158" s="25"/>
      <c r="SWG158" s="25"/>
      <c r="SWH158" s="25"/>
      <c r="SWI158" s="25"/>
      <c r="SWJ158" s="25"/>
      <c r="SWK158" s="25"/>
      <c r="SWL158" s="25"/>
      <c r="SWM158" s="25"/>
      <c r="SWN158" s="25"/>
      <c r="SWO158" s="25"/>
      <c r="SWP158" s="25"/>
      <c r="SWQ158" s="25"/>
      <c r="SWR158" s="25"/>
      <c r="SWS158" s="25"/>
      <c r="SWT158" s="25"/>
      <c r="SWU158" s="25"/>
      <c r="SWV158" s="25"/>
      <c r="SWW158" s="25"/>
      <c r="SWX158" s="25"/>
      <c r="SWY158" s="25"/>
      <c r="SWZ158" s="25"/>
      <c r="SXA158" s="25"/>
      <c r="SXB158" s="25"/>
      <c r="SXC158" s="25"/>
      <c r="SXD158" s="25"/>
      <c r="SXE158" s="25"/>
      <c r="SXF158" s="25"/>
      <c r="SXG158" s="25"/>
      <c r="SXH158" s="25"/>
      <c r="SXI158" s="25"/>
      <c r="SXJ158" s="25"/>
      <c r="SXK158" s="25"/>
      <c r="SXL158" s="25"/>
      <c r="SXM158" s="25"/>
      <c r="SXN158" s="25"/>
      <c r="SXO158" s="25"/>
      <c r="SXP158" s="25"/>
      <c r="SXQ158" s="25"/>
      <c r="SXR158" s="25"/>
      <c r="SXS158" s="25"/>
      <c r="SXT158" s="25"/>
      <c r="SXU158" s="25"/>
      <c r="SXV158" s="25"/>
      <c r="SXW158" s="25"/>
      <c r="SXX158" s="25"/>
      <c r="SXY158" s="25"/>
      <c r="SXZ158" s="25"/>
      <c r="SYA158" s="25"/>
      <c r="SYB158" s="25"/>
      <c r="SYC158" s="25"/>
      <c r="SYD158" s="25"/>
      <c r="SYE158" s="25"/>
      <c r="SYF158" s="25"/>
      <c r="SYG158" s="25"/>
      <c r="SYH158" s="25"/>
      <c r="SYI158" s="25"/>
      <c r="SYJ158" s="25"/>
      <c r="SYK158" s="25"/>
      <c r="SYL158" s="25"/>
      <c r="SYM158" s="25"/>
      <c r="SYN158" s="25"/>
      <c r="SYO158" s="25"/>
      <c r="SYP158" s="25"/>
      <c r="SYQ158" s="25"/>
      <c r="SYR158" s="25"/>
      <c r="SYS158" s="25"/>
      <c r="SYT158" s="25"/>
      <c r="SYU158" s="25"/>
      <c r="SYV158" s="25"/>
      <c r="SYW158" s="25"/>
      <c r="SYX158" s="25"/>
      <c r="SYY158" s="25"/>
      <c r="SYZ158" s="25"/>
      <c r="SZA158" s="25"/>
      <c r="SZB158" s="25"/>
      <c r="SZC158" s="25"/>
      <c r="SZD158" s="25"/>
      <c r="SZE158" s="25"/>
      <c r="SZF158" s="25"/>
      <c r="SZG158" s="25"/>
      <c r="SZH158" s="25"/>
      <c r="SZI158" s="25"/>
      <c r="SZJ158" s="25"/>
      <c r="SZK158" s="25"/>
      <c r="SZL158" s="25"/>
      <c r="SZM158" s="25"/>
      <c r="SZN158" s="25"/>
      <c r="SZO158" s="25"/>
      <c r="SZP158" s="25"/>
      <c r="SZQ158" s="25"/>
      <c r="SZR158" s="25"/>
      <c r="SZS158" s="25"/>
      <c r="SZT158" s="25"/>
      <c r="SZU158" s="25"/>
      <c r="SZV158" s="25"/>
      <c r="SZW158" s="25"/>
      <c r="SZX158" s="25"/>
      <c r="SZY158" s="25"/>
      <c r="SZZ158" s="25"/>
      <c r="TAA158" s="25"/>
      <c r="TAB158" s="25"/>
      <c r="TAC158" s="25"/>
      <c r="TAD158" s="25"/>
      <c r="TAE158" s="25"/>
      <c r="TAF158" s="25"/>
      <c r="TAG158" s="25"/>
      <c r="TAH158" s="25"/>
      <c r="TAI158" s="25"/>
      <c r="TAJ158" s="25"/>
      <c r="TAK158" s="25"/>
      <c r="TAL158" s="25"/>
      <c r="TAM158" s="25"/>
      <c r="TAN158" s="25"/>
      <c r="TAO158" s="25"/>
      <c r="TAP158" s="25"/>
      <c r="TAQ158" s="25"/>
      <c r="TAR158" s="25"/>
      <c r="TAS158" s="25"/>
      <c r="TAT158" s="25"/>
      <c r="TAU158" s="25"/>
      <c r="TAV158" s="25"/>
      <c r="TAW158" s="25"/>
      <c r="TAX158" s="25"/>
      <c r="TAY158" s="25"/>
      <c r="TAZ158" s="25"/>
      <c r="TBA158" s="25"/>
      <c r="TBB158" s="25"/>
      <c r="TBC158" s="25"/>
      <c r="TBD158" s="25"/>
      <c r="TBE158" s="25"/>
      <c r="TBF158" s="25"/>
      <c r="TBG158" s="25"/>
      <c r="TBH158" s="25"/>
      <c r="TBI158" s="25"/>
      <c r="TBJ158" s="25"/>
      <c r="TBK158" s="25"/>
      <c r="TBL158" s="25"/>
      <c r="TBM158" s="25"/>
      <c r="TBN158" s="25"/>
      <c r="TBO158" s="25"/>
      <c r="TBP158" s="25"/>
      <c r="TBQ158" s="25"/>
      <c r="TBR158" s="25"/>
      <c r="TBS158" s="25"/>
      <c r="TBT158" s="25"/>
      <c r="TBU158" s="25"/>
      <c r="TBV158" s="25"/>
      <c r="TBW158" s="25"/>
      <c r="TBX158" s="25"/>
      <c r="TBY158" s="25"/>
      <c r="TBZ158" s="25"/>
      <c r="TCA158" s="25"/>
      <c r="TCB158" s="25"/>
      <c r="TCC158" s="25"/>
      <c r="TCD158" s="25"/>
      <c r="TCE158" s="25"/>
      <c r="TCF158" s="25"/>
      <c r="TCG158" s="25"/>
      <c r="TCH158" s="25"/>
      <c r="TCI158" s="25"/>
      <c r="TCJ158" s="25"/>
      <c r="TCK158" s="25"/>
      <c r="TCL158" s="25"/>
      <c r="TCM158" s="25"/>
      <c r="TCN158" s="25"/>
      <c r="TCO158" s="25"/>
      <c r="TCP158" s="25"/>
      <c r="TCQ158" s="25"/>
      <c r="TCR158" s="25"/>
      <c r="TCS158" s="25"/>
      <c r="TCT158" s="25"/>
      <c r="TCU158" s="25"/>
      <c r="TCV158" s="25"/>
      <c r="TCW158" s="25"/>
      <c r="TCX158" s="25"/>
      <c r="TCY158" s="25"/>
      <c r="TCZ158" s="25"/>
      <c r="TDA158" s="25"/>
      <c r="TDB158" s="25"/>
      <c r="TDC158" s="25"/>
      <c r="TDD158" s="25"/>
      <c r="TDE158" s="25"/>
      <c r="TDF158" s="25"/>
      <c r="TDG158" s="25"/>
      <c r="TDH158" s="25"/>
      <c r="TDI158" s="25"/>
      <c r="TDJ158" s="25"/>
      <c r="TDK158" s="25"/>
      <c r="TDL158" s="25"/>
      <c r="TDM158" s="25"/>
      <c r="TDN158" s="25"/>
      <c r="TDO158" s="25"/>
      <c r="TDP158" s="25"/>
      <c r="TDQ158" s="25"/>
      <c r="TDR158" s="25"/>
      <c r="TDS158" s="25"/>
      <c r="TDT158" s="25"/>
      <c r="TDU158" s="25"/>
      <c r="TDV158" s="25"/>
      <c r="TDW158" s="25"/>
      <c r="TDX158" s="25"/>
      <c r="TDY158" s="25"/>
      <c r="TDZ158" s="25"/>
      <c r="TEA158" s="25"/>
      <c r="TEB158" s="25"/>
      <c r="TEC158" s="25"/>
      <c r="TED158" s="25"/>
      <c r="TEE158" s="25"/>
      <c r="TEF158" s="25"/>
      <c r="TEG158" s="25"/>
      <c r="TEH158" s="25"/>
      <c r="TEI158" s="25"/>
      <c r="TEJ158" s="25"/>
      <c r="TEK158" s="25"/>
      <c r="TEL158" s="25"/>
      <c r="TEM158" s="25"/>
      <c r="TEN158" s="25"/>
      <c r="TEO158" s="25"/>
      <c r="TEP158" s="25"/>
      <c r="TEQ158" s="25"/>
      <c r="TER158" s="25"/>
      <c r="TES158" s="25"/>
      <c r="TET158" s="25"/>
      <c r="TEU158" s="25"/>
      <c r="TEV158" s="25"/>
      <c r="TEW158" s="25"/>
      <c r="TEX158" s="25"/>
      <c r="TEY158" s="25"/>
      <c r="TEZ158" s="25"/>
      <c r="TFA158" s="25"/>
      <c r="TFB158" s="25"/>
      <c r="TFC158" s="25"/>
      <c r="TFD158" s="25"/>
      <c r="TFE158" s="25"/>
      <c r="TFF158" s="25"/>
      <c r="TFG158" s="25"/>
      <c r="TFH158" s="25"/>
      <c r="TFI158" s="25"/>
      <c r="TFJ158" s="25"/>
      <c r="TFK158" s="25"/>
      <c r="TFL158" s="25"/>
      <c r="TFM158" s="25"/>
      <c r="TFN158" s="25"/>
      <c r="TFO158" s="25"/>
      <c r="TFP158" s="25"/>
      <c r="TFQ158" s="25"/>
      <c r="TFR158" s="25"/>
      <c r="TFS158" s="25"/>
      <c r="TFT158" s="25"/>
      <c r="TFU158" s="25"/>
      <c r="TFV158" s="25"/>
      <c r="TFW158" s="25"/>
      <c r="TFX158" s="25"/>
      <c r="TFY158" s="25"/>
      <c r="TFZ158" s="25"/>
      <c r="TGA158" s="25"/>
      <c r="TGB158" s="25"/>
      <c r="TGC158" s="25"/>
      <c r="TGD158" s="25"/>
      <c r="TGE158" s="25"/>
      <c r="TGF158" s="25"/>
      <c r="TGG158" s="25"/>
      <c r="TGH158" s="25"/>
      <c r="TGI158" s="25"/>
      <c r="TGJ158" s="25"/>
      <c r="TGK158" s="25"/>
      <c r="TGL158" s="25"/>
      <c r="TGM158" s="25"/>
      <c r="TGN158" s="25"/>
      <c r="TGO158" s="25"/>
      <c r="TGP158" s="25"/>
      <c r="TGQ158" s="25"/>
      <c r="TGR158" s="25"/>
      <c r="TGS158" s="25"/>
      <c r="TGT158" s="25"/>
      <c r="TGU158" s="25"/>
      <c r="TGV158" s="25"/>
      <c r="TGW158" s="25"/>
      <c r="TGX158" s="25"/>
      <c r="TGY158" s="25"/>
      <c r="TGZ158" s="25"/>
      <c r="THA158" s="25"/>
      <c r="THB158" s="25"/>
      <c r="THC158" s="25"/>
      <c r="THD158" s="25"/>
      <c r="THE158" s="25"/>
      <c r="THF158" s="25"/>
      <c r="THG158" s="25"/>
      <c r="THH158" s="25"/>
      <c r="THI158" s="25"/>
      <c r="THJ158" s="25"/>
      <c r="THK158" s="25"/>
      <c r="THL158" s="25"/>
      <c r="THM158" s="25"/>
      <c r="THN158" s="25"/>
      <c r="THO158" s="25"/>
      <c r="THP158" s="25"/>
      <c r="THQ158" s="25"/>
      <c r="THR158" s="25"/>
      <c r="THS158" s="25"/>
      <c r="THT158" s="25"/>
      <c r="THU158" s="25"/>
      <c r="THV158" s="25"/>
      <c r="THW158" s="25"/>
      <c r="THX158" s="25"/>
      <c r="THY158" s="25"/>
      <c r="THZ158" s="25"/>
      <c r="TIA158" s="25"/>
      <c r="TIB158" s="25"/>
      <c r="TIC158" s="25"/>
      <c r="TID158" s="25"/>
      <c r="TIE158" s="25"/>
      <c r="TIF158" s="25"/>
      <c r="TIG158" s="25"/>
      <c r="TIH158" s="25"/>
      <c r="TII158" s="25"/>
      <c r="TIJ158" s="25"/>
      <c r="TIK158" s="25"/>
      <c r="TIL158" s="25"/>
      <c r="TIM158" s="25"/>
      <c r="TIN158" s="25"/>
      <c r="TIO158" s="25"/>
      <c r="TIP158" s="25"/>
      <c r="TIQ158" s="25"/>
      <c r="TIR158" s="25"/>
      <c r="TIS158" s="25"/>
      <c r="TIT158" s="25"/>
      <c r="TIU158" s="25"/>
      <c r="TIV158" s="25"/>
      <c r="TIW158" s="25"/>
      <c r="TIX158" s="25"/>
      <c r="TIY158" s="25"/>
      <c r="TIZ158" s="25"/>
      <c r="TJA158" s="25"/>
      <c r="TJB158" s="25"/>
      <c r="TJC158" s="25"/>
      <c r="TJD158" s="25"/>
      <c r="TJE158" s="25"/>
      <c r="TJF158" s="25"/>
      <c r="TJG158" s="25"/>
      <c r="TJH158" s="25"/>
      <c r="TJI158" s="25"/>
      <c r="TJJ158" s="25"/>
      <c r="TJK158" s="25"/>
      <c r="TJL158" s="25"/>
      <c r="TJM158" s="25"/>
      <c r="TJN158" s="25"/>
      <c r="TJO158" s="25"/>
      <c r="TJP158" s="25"/>
      <c r="TJQ158" s="25"/>
      <c r="TJR158" s="25"/>
      <c r="TJS158" s="25"/>
      <c r="TJT158" s="25"/>
      <c r="TJU158" s="25"/>
      <c r="TJV158" s="25"/>
      <c r="TJW158" s="25"/>
      <c r="TJX158" s="25"/>
      <c r="TJY158" s="25"/>
      <c r="TJZ158" s="25"/>
      <c r="TKA158" s="25"/>
      <c r="TKB158" s="25"/>
      <c r="TKC158" s="25"/>
      <c r="TKD158" s="25"/>
      <c r="TKE158" s="25"/>
      <c r="TKF158" s="25"/>
      <c r="TKG158" s="25"/>
      <c r="TKH158" s="25"/>
      <c r="TKI158" s="25"/>
      <c r="TKJ158" s="25"/>
      <c r="TKK158" s="25"/>
      <c r="TKL158" s="25"/>
      <c r="TKM158" s="25"/>
      <c r="TKN158" s="25"/>
      <c r="TKO158" s="25"/>
      <c r="TKP158" s="25"/>
      <c r="TKQ158" s="25"/>
      <c r="TKR158" s="25"/>
      <c r="TKS158" s="25"/>
      <c r="TKT158" s="25"/>
      <c r="TKU158" s="25"/>
      <c r="TKV158" s="25"/>
      <c r="TKW158" s="25"/>
      <c r="TKX158" s="25"/>
      <c r="TKY158" s="25"/>
      <c r="TKZ158" s="25"/>
      <c r="TLA158" s="25"/>
      <c r="TLB158" s="25"/>
      <c r="TLC158" s="25"/>
      <c r="TLD158" s="25"/>
      <c r="TLE158" s="25"/>
      <c r="TLF158" s="25"/>
      <c r="TLG158" s="25"/>
      <c r="TLH158" s="25"/>
      <c r="TLI158" s="25"/>
      <c r="TLJ158" s="25"/>
      <c r="TLK158" s="25"/>
      <c r="TLL158" s="25"/>
      <c r="TLM158" s="25"/>
      <c r="TLN158" s="25"/>
      <c r="TLO158" s="25"/>
      <c r="TLP158" s="25"/>
      <c r="TLQ158" s="25"/>
      <c r="TLR158" s="25"/>
      <c r="TLS158" s="25"/>
      <c r="TLT158" s="25"/>
      <c r="TLU158" s="25"/>
      <c r="TLV158" s="25"/>
      <c r="TLW158" s="25"/>
      <c r="TLX158" s="25"/>
      <c r="TLY158" s="25"/>
      <c r="TLZ158" s="25"/>
      <c r="TMA158" s="25"/>
      <c r="TMB158" s="25"/>
      <c r="TMC158" s="25"/>
      <c r="TMD158" s="25"/>
      <c r="TME158" s="25"/>
      <c r="TMF158" s="25"/>
      <c r="TMG158" s="25"/>
      <c r="TMH158" s="25"/>
      <c r="TMI158" s="25"/>
      <c r="TMJ158" s="25"/>
      <c r="TMK158" s="25"/>
      <c r="TML158" s="25"/>
      <c r="TMM158" s="25"/>
      <c r="TMN158" s="25"/>
      <c r="TMO158" s="25"/>
      <c r="TMP158" s="25"/>
      <c r="TMQ158" s="25"/>
      <c r="TMR158" s="25"/>
      <c r="TMS158" s="25"/>
      <c r="TMT158" s="25"/>
      <c r="TMU158" s="25"/>
      <c r="TMV158" s="25"/>
      <c r="TMW158" s="25"/>
      <c r="TMX158" s="25"/>
      <c r="TMY158" s="25"/>
      <c r="TMZ158" s="25"/>
      <c r="TNA158" s="25"/>
      <c r="TNB158" s="25"/>
      <c r="TNC158" s="25"/>
      <c r="TND158" s="25"/>
      <c r="TNE158" s="25"/>
      <c r="TNF158" s="25"/>
      <c r="TNG158" s="25"/>
      <c r="TNH158" s="25"/>
      <c r="TNI158" s="25"/>
      <c r="TNJ158" s="25"/>
      <c r="TNK158" s="25"/>
      <c r="TNL158" s="25"/>
      <c r="TNM158" s="25"/>
      <c r="TNN158" s="25"/>
      <c r="TNO158" s="25"/>
      <c r="TNP158" s="25"/>
      <c r="TNQ158" s="25"/>
      <c r="TNR158" s="25"/>
      <c r="TNS158" s="25"/>
      <c r="TNT158" s="25"/>
      <c r="TNU158" s="25"/>
      <c r="TNV158" s="25"/>
      <c r="TNW158" s="25"/>
      <c r="TNX158" s="25"/>
      <c r="TNY158" s="25"/>
      <c r="TNZ158" s="25"/>
      <c r="TOA158" s="25"/>
      <c r="TOB158" s="25"/>
      <c r="TOC158" s="25"/>
      <c r="TOD158" s="25"/>
      <c r="TOE158" s="25"/>
      <c r="TOF158" s="25"/>
      <c r="TOG158" s="25"/>
      <c r="TOH158" s="25"/>
      <c r="TOI158" s="25"/>
      <c r="TOJ158" s="25"/>
      <c r="TOK158" s="25"/>
      <c r="TOL158" s="25"/>
      <c r="TOM158" s="25"/>
      <c r="TON158" s="25"/>
      <c r="TOO158" s="25"/>
      <c r="TOP158" s="25"/>
      <c r="TOQ158" s="25"/>
      <c r="TOR158" s="25"/>
      <c r="TOS158" s="25"/>
      <c r="TOT158" s="25"/>
      <c r="TOU158" s="25"/>
      <c r="TOV158" s="25"/>
      <c r="TOW158" s="25"/>
      <c r="TOX158" s="25"/>
      <c r="TOY158" s="25"/>
      <c r="TOZ158" s="25"/>
      <c r="TPA158" s="25"/>
      <c r="TPB158" s="25"/>
      <c r="TPC158" s="25"/>
      <c r="TPD158" s="25"/>
      <c r="TPE158" s="25"/>
      <c r="TPF158" s="25"/>
      <c r="TPG158" s="25"/>
      <c r="TPH158" s="25"/>
      <c r="TPI158" s="25"/>
      <c r="TPJ158" s="25"/>
      <c r="TPK158" s="25"/>
      <c r="TPL158" s="25"/>
      <c r="TPM158" s="25"/>
      <c r="TPN158" s="25"/>
      <c r="TPO158" s="25"/>
      <c r="TPP158" s="25"/>
      <c r="TPQ158" s="25"/>
      <c r="TPR158" s="25"/>
      <c r="TPS158" s="25"/>
      <c r="TPT158" s="25"/>
      <c r="TPU158" s="25"/>
      <c r="TPV158" s="25"/>
      <c r="TPW158" s="25"/>
      <c r="TPX158" s="25"/>
      <c r="TPY158" s="25"/>
      <c r="TPZ158" s="25"/>
      <c r="TQA158" s="25"/>
      <c r="TQB158" s="25"/>
      <c r="TQC158" s="25"/>
      <c r="TQD158" s="25"/>
      <c r="TQE158" s="25"/>
      <c r="TQF158" s="25"/>
      <c r="TQG158" s="25"/>
      <c r="TQH158" s="25"/>
      <c r="TQI158" s="25"/>
      <c r="TQJ158" s="25"/>
      <c r="TQK158" s="25"/>
      <c r="TQL158" s="25"/>
      <c r="TQM158" s="25"/>
      <c r="TQN158" s="25"/>
      <c r="TQO158" s="25"/>
      <c r="TQP158" s="25"/>
      <c r="TQQ158" s="25"/>
      <c r="TQR158" s="25"/>
      <c r="TQS158" s="25"/>
      <c r="TQT158" s="25"/>
      <c r="TQU158" s="25"/>
      <c r="TQV158" s="25"/>
      <c r="TQW158" s="25"/>
      <c r="TQX158" s="25"/>
      <c r="TQY158" s="25"/>
      <c r="TQZ158" s="25"/>
      <c r="TRA158" s="25"/>
      <c r="TRB158" s="25"/>
      <c r="TRC158" s="25"/>
      <c r="TRD158" s="25"/>
      <c r="TRE158" s="25"/>
      <c r="TRF158" s="25"/>
      <c r="TRG158" s="25"/>
      <c r="TRH158" s="25"/>
      <c r="TRI158" s="25"/>
      <c r="TRJ158" s="25"/>
      <c r="TRK158" s="25"/>
      <c r="TRL158" s="25"/>
      <c r="TRM158" s="25"/>
      <c r="TRN158" s="25"/>
      <c r="TRO158" s="25"/>
      <c r="TRP158" s="25"/>
      <c r="TRQ158" s="25"/>
      <c r="TRR158" s="25"/>
      <c r="TRS158" s="25"/>
      <c r="TRT158" s="25"/>
      <c r="TRU158" s="25"/>
      <c r="TRV158" s="25"/>
      <c r="TRW158" s="25"/>
      <c r="TRX158" s="25"/>
      <c r="TRY158" s="25"/>
      <c r="TRZ158" s="25"/>
      <c r="TSA158" s="25"/>
      <c r="TSB158" s="25"/>
      <c r="TSC158" s="25"/>
      <c r="TSD158" s="25"/>
      <c r="TSE158" s="25"/>
      <c r="TSF158" s="25"/>
      <c r="TSG158" s="25"/>
      <c r="TSH158" s="25"/>
      <c r="TSI158" s="25"/>
      <c r="TSJ158" s="25"/>
      <c r="TSK158" s="25"/>
      <c r="TSL158" s="25"/>
      <c r="TSM158" s="25"/>
      <c r="TSN158" s="25"/>
      <c r="TSO158" s="25"/>
      <c r="TSP158" s="25"/>
      <c r="TSQ158" s="25"/>
      <c r="TSR158" s="25"/>
      <c r="TSS158" s="25"/>
      <c r="TST158" s="25"/>
      <c r="TSU158" s="25"/>
      <c r="TSV158" s="25"/>
      <c r="TSW158" s="25"/>
      <c r="TSX158" s="25"/>
      <c r="TSY158" s="25"/>
      <c r="TSZ158" s="25"/>
      <c r="TTA158" s="25"/>
      <c r="TTB158" s="25"/>
      <c r="TTC158" s="25"/>
      <c r="TTD158" s="25"/>
      <c r="TTE158" s="25"/>
      <c r="TTF158" s="25"/>
      <c r="TTG158" s="25"/>
      <c r="TTH158" s="25"/>
      <c r="TTI158" s="25"/>
      <c r="TTJ158" s="25"/>
      <c r="TTK158" s="25"/>
      <c r="TTL158" s="25"/>
      <c r="TTM158" s="25"/>
      <c r="TTN158" s="25"/>
      <c r="TTO158" s="25"/>
      <c r="TTP158" s="25"/>
      <c r="TTQ158" s="25"/>
      <c r="TTR158" s="25"/>
      <c r="TTS158" s="25"/>
      <c r="TTT158" s="25"/>
      <c r="TTU158" s="25"/>
      <c r="TTV158" s="25"/>
      <c r="TTW158" s="25"/>
      <c r="TTX158" s="25"/>
      <c r="TTY158" s="25"/>
      <c r="TTZ158" s="25"/>
      <c r="TUA158" s="25"/>
      <c r="TUB158" s="25"/>
      <c r="TUC158" s="25"/>
      <c r="TUD158" s="25"/>
      <c r="TUE158" s="25"/>
      <c r="TUF158" s="25"/>
      <c r="TUG158" s="25"/>
      <c r="TUH158" s="25"/>
      <c r="TUI158" s="25"/>
      <c r="TUJ158" s="25"/>
      <c r="TUK158" s="25"/>
      <c r="TUL158" s="25"/>
      <c r="TUM158" s="25"/>
      <c r="TUN158" s="25"/>
      <c r="TUO158" s="25"/>
      <c r="TUP158" s="25"/>
      <c r="TUQ158" s="25"/>
      <c r="TUR158" s="25"/>
      <c r="TUS158" s="25"/>
      <c r="TUT158" s="25"/>
      <c r="TUU158" s="25"/>
      <c r="TUV158" s="25"/>
      <c r="TUW158" s="25"/>
      <c r="TUX158" s="25"/>
      <c r="TUY158" s="25"/>
      <c r="TUZ158" s="25"/>
      <c r="TVA158" s="25"/>
      <c r="TVB158" s="25"/>
      <c r="TVC158" s="25"/>
      <c r="TVD158" s="25"/>
      <c r="TVE158" s="25"/>
      <c r="TVF158" s="25"/>
      <c r="TVG158" s="25"/>
      <c r="TVH158" s="25"/>
      <c r="TVI158" s="25"/>
      <c r="TVJ158" s="25"/>
      <c r="TVK158" s="25"/>
      <c r="TVL158" s="25"/>
      <c r="TVM158" s="25"/>
      <c r="TVN158" s="25"/>
      <c r="TVO158" s="25"/>
      <c r="TVP158" s="25"/>
      <c r="TVQ158" s="25"/>
      <c r="TVR158" s="25"/>
      <c r="TVS158" s="25"/>
      <c r="TVT158" s="25"/>
      <c r="TVU158" s="25"/>
      <c r="TVV158" s="25"/>
      <c r="TVW158" s="25"/>
      <c r="TVX158" s="25"/>
      <c r="TVY158" s="25"/>
      <c r="TVZ158" s="25"/>
      <c r="TWA158" s="25"/>
      <c r="TWB158" s="25"/>
      <c r="TWC158" s="25"/>
      <c r="TWD158" s="25"/>
      <c r="TWE158" s="25"/>
      <c r="TWF158" s="25"/>
      <c r="TWG158" s="25"/>
      <c r="TWH158" s="25"/>
      <c r="TWI158" s="25"/>
      <c r="TWJ158" s="25"/>
      <c r="TWK158" s="25"/>
      <c r="TWL158" s="25"/>
      <c r="TWM158" s="25"/>
      <c r="TWN158" s="25"/>
      <c r="TWO158" s="25"/>
      <c r="TWP158" s="25"/>
      <c r="TWQ158" s="25"/>
      <c r="TWR158" s="25"/>
      <c r="TWS158" s="25"/>
      <c r="TWT158" s="25"/>
      <c r="TWU158" s="25"/>
      <c r="TWV158" s="25"/>
      <c r="TWW158" s="25"/>
      <c r="TWX158" s="25"/>
      <c r="TWY158" s="25"/>
      <c r="TWZ158" s="25"/>
      <c r="TXA158" s="25"/>
      <c r="TXB158" s="25"/>
      <c r="TXC158" s="25"/>
      <c r="TXD158" s="25"/>
      <c r="TXE158" s="25"/>
      <c r="TXF158" s="25"/>
      <c r="TXG158" s="25"/>
      <c r="TXH158" s="25"/>
      <c r="TXI158" s="25"/>
      <c r="TXJ158" s="25"/>
      <c r="TXK158" s="25"/>
      <c r="TXL158" s="25"/>
      <c r="TXM158" s="25"/>
      <c r="TXN158" s="25"/>
      <c r="TXO158" s="25"/>
      <c r="TXP158" s="25"/>
      <c r="TXQ158" s="25"/>
      <c r="TXR158" s="25"/>
      <c r="TXS158" s="25"/>
      <c r="TXT158" s="25"/>
      <c r="TXU158" s="25"/>
      <c r="TXV158" s="25"/>
      <c r="TXW158" s="25"/>
      <c r="TXX158" s="25"/>
      <c r="TXY158" s="25"/>
      <c r="TXZ158" s="25"/>
      <c r="TYA158" s="25"/>
      <c r="TYB158" s="25"/>
      <c r="TYC158" s="25"/>
      <c r="TYD158" s="25"/>
      <c r="TYE158" s="25"/>
      <c r="TYF158" s="25"/>
      <c r="TYG158" s="25"/>
      <c r="TYH158" s="25"/>
      <c r="TYI158" s="25"/>
      <c r="TYJ158" s="25"/>
      <c r="TYK158" s="25"/>
      <c r="TYL158" s="25"/>
      <c r="TYM158" s="25"/>
      <c r="TYN158" s="25"/>
      <c r="TYO158" s="25"/>
      <c r="TYP158" s="25"/>
      <c r="TYQ158" s="25"/>
      <c r="TYR158" s="25"/>
      <c r="TYS158" s="25"/>
      <c r="TYT158" s="25"/>
      <c r="TYU158" s="25"/>
      <c r="TYV158" s="25"/>
      <c r="TYW158" s="25"/>
      <c r="TYX158" s="25"/>
      <c r="TYY158" s="25"/>
      <c r="TYZ158" s="25"/>
      <c r="TZA158" s="25"/>
      <c r="TZB158" s="25"/>
      <c r="TZC158" s="25"/>
      <c r="TZD158" s="25"/>
      <c r="TZE158" s="25"/>
      <c r="TZF158" s="25"/>
      <c r="TZG158" s="25"/>
      <c r="TZH158" s="25"/>
      <c r="TZI158" s="25"/>
      <c r="TZJ158" s="25"/>
      <c r="TZK158" s="25"/>
      <c r="TZL158" s="25"/>
      <c r="TZM158" s="25"/>
      <c r="TZN158" s="25"/>
      <c r="TZO158" s="25"/>
      <c r="TZP158" s="25"/>
      <c r="TZQ158" s="25"/>
      <c r="TZR158" s="25"/>
      <c r="TZS158" s="25"/>
      <c r="TZT158" s="25"/>
      <c r="TZU158" s="25"/>
      <c r="TZV158" s="25"/>
      <c r="TZW158" s="25"/>
      <c r="TZX158" s="25"/>
      <c r="TZY158" s="25"/>
      <c r="TZZ158" s="25"/>
      <c r="UAA158" s="25"/>
      <c r="UAB158" s="25"/>
      <c r="UAC158" s="25"/>
      <c r="UAD158" s="25"/>
      <c r="UAE158" s="25"/>
      <c r="UAF158" s="25"/>
      <c r="UAG158" s="25"/>
      <c r="UAH158" s="25"/>
      <c r="UAI158" s="25"/>
      <c r="UAJ158" s="25"/>
      <c r="UAK158" s="25"/>
      <c r="UAL158" s="25"/>
      <c r="UAM158" s="25"/>
      <c r="UAN158" s="25"/>
      <c r="UAO158" s="25"/>
      <c r="UAP158" s="25"/>
      <c r="UAQ158" s="25"/>
      <c r="UAR158" s="25"/>
      <c r="UAS158" s="25"/>
      <c r="UAT158" s="25"/>
      <c r="UAU158" s="25"/>
      <c r="UAV158" s="25"/>
      <c r="UAW158" s="25"/>
      <c r="UAX158" s="25"/>
      <c r="UAY158" s="25"/>
      <c r="UAZ158" s="25"/>
      <c r="UBA158" s="25"/>
      <c r="UBB158" s="25"/>
      <c r="UBC158" s="25"/>
      <c r="UBD158" s="25"/>
      <c r="UBE158" s="25"/>
      <c r="UBF158" s="25"/>
      <c r="UBG158" s="25"/>
      <c r="UBH158" s="25"/>
      <c r="UBI158" s="25"/>
      <c r="UBJ158" s="25"/>
      <c r="UBK158" s="25"/>
      <c r="UBL158" s="25"/>
      <c r="UBM158" s="25"/>
      <c r="UBN158" s="25"/>
      <c r="UBO158" s="25"/>
      <c r="UBP158" s="25"/>
      <c r="UBQ158" s="25"/>
      <c r="UBR158" s="25"/>
      <c r="UBS158" s="25"/>
      <c r="UBT158" s="25"/>
      <c r="UBU158" s="25"/>
      <c r="UBV158" s="25"/>
      <c r="UBW158" s="25"/>
      <c r="UBX158" s="25"/>
      <c r="UBY158" s="25"/>
      <c r="UBZ158" s="25"/>
      <c r="UCA158" s="25"/>
      <c r="UCB158" s="25"/>
      <c r="UCC158" s="25"/>
      <c r="UCD158" s="25"/>
      <c r="UCE158" s="25"/>
      <c r="UCF158" s="25"/>
      <c r="UCG158" s="25"/>
      <c r="UCH158" s="25"/>
      <c r="UCI158" s="25"/>
      <c r="UCJ158" s="25"/>
      <c r="UCK158" s="25"/>
      <c r="UCL158" s="25"/>
      <c r="UCM158" s="25"/>
      <c r="UCN158" s="25"/>
      <c r="UCO158" s="25"/>
      <c r="UCP158" s="25"/>
      <c r="UCQ158" s="25"/>
      <c r="UCR158" s="25"/>
      <c r="UCS158" s="25"/>
      <c r="UCT158" s="25"/>
      <c r="UCU158" s="25"/>
      <c r="UCV158" s="25"/>
      <c r="UCW158" s="25"/>
      <c r="UCX158" s="25"/>
      <c r="UCY158" s="25"/>
      <c r="UCZ158" s="25"/>
      <c r="UDA158" s="25"/>
      <c r="UDB158" s="25"/>
      <c r="UDC158" s="25"/>
      <c r="UDD158" s="25"/>
      <c r="UDE158" s="25"/>
      <c r="UDF158" s="25"/>
      <c r="UDG158" s="25"/>
      <c r="UDH158" s="25"/>
      <c r="UDI158" s="25"/>
      <c r="UDJ158" s="25"/>
      <c r="UDK158" s="25"/>
      <c r="UDL158" s="25"/>
      <c r="UDM158" s="25"/>
      <c r="UDN158" s="25"/>
      <c r="UDO158" s="25"/>
      <c r="UDP158" s="25"/>
      <c r="UDQ158" s="25"/>
      <c r="UDR158" s="25"/>
      <c r="UDS158" s="25"/>
      <c r="UDT158" s="25"/>
      <c r="UDU158" s="25"/>
      <c r="UDV158" s="25"/>
      <c r="UDW158" s="25"/>
      <c r="UDX158" s="25"/>
      <c r="UDY158" s="25"/>
      <c r="UDZ158" s="25"/>
      <c r="UEA158" s="25"/>
      <c r="UEB158" s="25"/>
      <c r="UEC158" s="25"/>
      <c r="UED158" s="25"/>
      <c r="UEE158" s="25"/>
      <c r="UEF158" s="25"/>
      <c r="UEG158" s="25"/>
      <c r="UEH158" s="25"/>
      <c r="UEI158" s="25"/>
      <c r="UEJ158" s="25"/>
      <c r="UEK158" s="25"/>
      <c r="UEL158" s="25"/>
      <c r="UEM158" s="25"/>
      <c r="UEN158" s="25"/>
      <c r="UEO158" s="25"/>
      <c r="UEP158" s="25"/>
      <c r="UEQ158" s="25"/>
      <c r="UER158" s="25"/>
      <c r="UES158" s="25"/>
      <c r="UET158" s="25"/>
      <c r="UEU158" s="25"/>
      <c r="UEV158" s="25"/>
      <c r="UEW158" s="25"/>
      <c r="UEX158" s="25"/>
      <c r="UEY158" s="25"/>
      <c r="UEZ158" s="25"/>
      <c r="UFA158" s="25"/>
      <c r="UFB158" s="25"/>
      <c r="UFC158" s="25"/>
      <c r="UFD158" s="25"/>
      <c r="UFE158" s="25"/>
      <c r="UFF158" s="25"/>
      <c r="UFG158" s="25"/>
      <c r="UFH158" s="25"/>
      <c r="UFI158" s="25"/>
      <c r="UFJ158" s="25"/>
      <c r="UFK158" s="25"/>
      <c r="UFL158" s="25"/>
      <c r="UFM158" s="25"/>
      <c r="UFN158" s="25"/>
      <c r="UFO158" s="25"/>
      <c r="UFP158" s="25"/>
      <c r="UFQ158" s="25"/>
      <c r="UFR158" s="25"/>
      <c r="UFS158" s="25"/>
      <c r="UFT158" s="25"/>
      <c r="UFU158" s="25"/>
      <c r="UFV158" s="25"/>
      <c r="UFW158" s="25"/>
      <c r="UFX158" s="25"/>
      <c r="UFY158" s="25"/>
      <c r="UFZ158" s="25"/>
      <c r="UGA158" s="25"/>
      <c r="UGB158" s="25"/>
      <c r="UGC158" s="25"/>
      <c r="UGD158" s="25"/>
      <c r="UGE158" s="25"/>
      <c r="UGF158" s="25"/>
      <c r="UGG158" s="25"/>
      <c r="UGH158" s="25"/>
      <c r="UGI158" s="25"/>
      <c r="UGJ158" s="25"/>
      <c r="UGK158" s="25"/>
      <c r="UGL158" s="25"/>
      <c r="UGM158" s="25"/>
      <c r="UGN158" s="25"/>
      <c r="UGO158" s="25"/>
      <c r="UGP158" s="25"/>
      <c r="UGQ158" s="25"/>
      <c r="UGR158" s="25"/>
      <c r="UGS158" s="25"/>
      <c r="UGT158" s="25"/>
      <c r="UGU158" s="25"/>
      <c r="UGV158" s="25"/>
      <c r="UGW158" s="25"/>
      <c r="UGX158" s="25"/>
      <c r="UGY158" s="25"/>
      <c r="UGZ158" s="25"/>
      <c r="UHA158" s="25"/>
      <c r="UHB158" s="25"/>
      <c r="UHC158" s="25"/>
      <c r="UHD158" s="25"/>
      <c r="UHE158" s="25"/>
      <c r="UHF158" s="25"/>
      <c r="UHG158" s="25"/>
      <c r="UHH158" s="25"/>
      <c r="UHI158" s="25"/>
      <c r="UHJ158" s="25"/>
      <c r="UHK158" s="25"/>
      <c r="UHL158" s="25"/>
      <c r="UHM158" s="25"/>
      <c r="UHN158" s="25"/>
      <c r="UHO158" s="25"/>
      <c r="UHP158" s="25"/>
      <c r="UHQ158" s="25"/>
      <c r="UHR158" s="25"/>
      <c r="UHS158" s="25"/>
      <c r="UHT158" s="25"/>
      <c r="UHU158" s="25"/>
      <c r="UHV158" s="25"/>
      <c r="UHW158" s="25"/>
      <c r="UHX158" s="25"/>
      <c r="UHY158" s="25"/>
      <c r="UHZ158" s="25"/>
      <c r="UIA158" s="25"/>
      <c r="UIB158" s="25"/>
      <c r="UIC158" s="25"/>
      <c r="UID158" s="25"/>
      <c r="UIE158" s="25"/>
      <c r="UIF158" s="25"/>
      <c r="UIG158" s="25"/>
      <c r="UIH158" s="25"/>
      <c r="UII158" s="25"/>
      <c r="UIJ158" s="25"/>
      <c r="UIK158" s="25"/>
      <c r="UIL158" s="25"/>
      <c r="UIM158" s="25"/>
      <c r="UIN158" s="25"/>
      <c r="UIO158" s="25"/>
      <c r="UIP158" s="25"/>
      <c r="UIQ158" s="25"/>
      <c r="UIR158" s="25"/>
      <c r="UIS158" s="25"/>
      <c r="UIT158" s="25"/>
      <c r="UIU158" s="25"/>
      <c r="UIV158" s="25"/>
      <c r="UIW158" s="25"/>
      <c r="UIX158" s="25"/>
      <c r="UIY158" s="25"/>
      <c r="UIZ158" s="25"/>
      <c r="UJA158" s="25"/>
      <c r="UJB158" s="25"/>
      <c r="UJC158" s="25"/>
      <c r="UJD158" s="25"/>
      <c r="UJE158" s="25"/>
      <c r="UJF158" s="25"/>
      <c r="UJG158" s="25"/>
      <c r="UJH158" s="25"/>
      <c r="UJI158" s="25"/>
      <c r="UJJ158" s="25"/>
      <c r="UJK158" s="25"/>
      <c r="UJL158" s="25"/>
      <c r="UJM158" s="25"/>
      <c r="UJN158" s="25"/>
      <c r="UJO158" s="25"/>
      <c r="UJP158" s="25"/>
      <c r="UJQ158" s="25"/>
      <c r="UJR158" s="25"/>
      <c r="UJS158" s="25"/>
      <c r="UJT158" s="25"/>
      <c r="UJU158" s="25"/>
      <c r="UJV158" s="25"/>
      <c r="UJW158" s="25"/>
      <c r="UJX158" s="25"/>
      <c r="UJY158" s="25"/>
      <c r="UJZ158" s="25"/>
      <c r="UKA158" s="25"/>
      <c r="UKB158" s="25"/>
      <c r="UKC158" s="25"/>
      <c r="UKD158" s="25"/>
      <c r="UKE158" s="25"/>
      <c r="UKF158" s="25"/>
      <c r="UKG158" s="25"/>
      <c r="UKH158" s="25"/>
      <c r="UKI158" s="25"/>
      <c r="UKJ158" s="25"/>
      <c r="UKK158" s="25"/>
      <c r="UKL158" s="25"/>
      <c r="UKM158" s="25"/>
      <c r="UKN158" s="25"/>
      <c r="UKO158" s="25"/>
      <c r="UKP158" s="25"/>
      <c r="UKQ158" s="25"/>
      <c r="UKR158" s="25"/>
      <c r="UKS158" s="25"/>
      <c r="UKT158" s="25"/>
      <c r="UKU158" s="25"/>
      <c r="UKV158" s="25"/>
      <c r="UKW158" s="25"/>
      <c r="UKX158" s="25"/>
      <c r="UKY158" s="25"/>
      <c r="UKZ158" s="25"/>
      <c r="ULA158" s="25"/>
      <c r="ULB158" s="25"/>
      <c r="ULC158" s="25"/>
      <c r="ULD158" s="25"/>
      <c r="ULE158" s="25"/>
      <c r="ULF158" s="25"/>
      <c r="ULG158" s="25"/>
      <c r="ULH158" s="25"/>
      <c r="ULI158" s="25"/>
      <c r="ULJ158" s="25"/>
      <c r="ULK158" s="25"/>
      <c r="ULL158" s="25"/>
      <c r="ULM158" s="25"/>
      <c r="ULN158" s="25"/>
      <c r="ULO158" s="25"/>
      <c r="ULP158" s="25"/>
      <c r="ULQ158" s="25"/>
      <c r="ULR158" s="25"/>
      <c r="ULS158" s="25"/>
      <c r="ULT158" s="25"/>
      <c r="ULU158" s="25"/>
      <c r="ULV158" s="25"/>
      <c r="ULW158" s="25"/>
      <c r="ULX158" s="25"/>
      <c r="ULY158" s="25"/>
      <c r="ULZ158" s="25"/>
      <c r="UMA158" s="25"/>
      <c r="UMB158" s="25"/>
      <c r="UMC158" s="25"/>
      <c r="UMD158" s="25"/>
      <c r="UME158" s="25"/>
      <c r="UMF158" s="25"/>
      <c r="UMG158" s="25"/>
      <c r="UMH158" s="25"/>
      <c r="UMI158" s="25"/>
      <c r="UMJ158" s="25"/>
      <c r="UMK158" s="25"/>
      <c r="UML158" s="25"/>
      <c r="UMM158" s="25"/>
      <c r="UMN158" s="25"/>
      <c r="UMO158" s="25"/>
      <c r="UMP158" s="25"/>
      <c r="UMQ158" s="25"/>
      <c r="UMR158" s="25"/>
      <c r="UMS158" s="25"/>
      <c r="UMT158" s="25"/>
      <c r="UMU158" s="25"/>
      <c r="UMV158" s="25"/>
      <c r="UMW158" s="25"/>
      <c r="UMX158" s="25"/>
      <c r="UMY158" s="25"/>
      <c r="UMZ158" s="25"/>
      <c r="UNA158" s="25"/>
      <c r="UNB158" s="25"/>
      <c r="UNC158" s="25"/>
      <c r="UND158" s="25"/>
      <c r="UNE158" s="25"/>
      <c r="UNF158" s="25"/>
      <c r="UNG158" s="25"/>
      <c r="UNH158" s="25"/>
      <c r="UNI158" s="25"/>
      <c r="UNJ158" s="25"/>
      <c r="UNK158" s="25"/>
      <c r="UNL158" s="25"/>
      <c r="UNM158" s="25"/>
      <c r="UNN158" s="25"/>
      <c r="UNO158" s="25"/>
      <c r="UNP158" s="25"/>
      <c r="UNQ158" s="25"/>
      <c r="UNR158" s="25"/>
      <c r="UNS158" s="25"/>
      <c r="UNT158" s="25"/>
      <c r="UNU158" s="25"/>
      <c r="UNV158" s="25"/>
      <c r="UNW158" s="25"/>
      <c r="UNX158" s="25"/>
      <c r="UNY158" s="25"/>
      <c r="UNZ158" s="25"/>
      <c r="UOA158" s="25"/>
      <c r="UOB158" s="25"/>
      <c r="UOC158" s="25"/>
      <c r="UOD158" s="25"/>
      <c r="UOE158" s="25"/>
      <c r="UOF158" s="25"/>
      <c r="UOG158" s="25"/>
      <c r="UOH158" s="25"/>
      <c r="UOI158" s="25"/>
      <c r="UOJ158" s="25"/>
      <c r="UOK158" s="25"/>
      <c r="UOL158" s="25"/>
      <c r="UOM158" s="25"/>
      <c r="UON158" s="25"/>
      <c r="UOO158" s="25"/>
      <c r="UOP158" s="25"/>
      <c r="UOQ158" s="25"/>
      <c r="UOR158" s="25"/>
      <c r="UOS158" s="25"/>
      <c r="UOT158" s="25"/>
      <c r="UOU158" s="25"/>
      <c r="UOV158" s="25"/>
      <c r="UOW158" s="25"/>
      <c r="UOX158" s="25"/>
      <c r="UOY158" s="25"/>
      <c r="UOZ158" s="25"/>
      <c r="UPA158" s="25"/>
      <c r="UPB158" s="25"/>
      <c r="UPC158" s="25"/>
      <c r="UPD158" s="25"/>
      <c r="UPE158" s="25"/>
      <c r="UPF158" s="25"/>
      <c r="UPG158" s="25"/>
      <c r="UPH158" s="25"/>
      <c r="UPI158" s="25"/>
      <c r="UPJ158" s="25"/>
      <c r="UPK158" s="25"/>
      <c r="UPL158" s="25"/>
      <c r="UPM158" s="25"/>
      <c r="UPN158" s="25"/>
      <c r="UPO158" s="25"/>
      <c r="UPP158" s="25"/>
      <c r="UPQ158" s="25"/>
      <c r="UPR158" s="25"/>
      <c r="UPS158" s="25"/>
      <c r="UPT158" s="25"/>
      <c r="UPU158" s="25"/>
      <c r="UPV158" s="25"/>
      <c r="UPW158" s="25"/>
      <c r="UPX158" s="25"/>
      <c r="UPY158" s="25"/>
      <c r="UPZ158" s="25"/>
      <c r="UQA158" s="25"/>
      <c r="UQB158" s="25"/>
      <c r="UQC158" s="25"/>
      <c r="UQD158" s="25"/>
      <c r="UQE158" s="25"/>
      <c r="UQF158" s="25"/>
      <c r="UQG158" s="25"/>
      <c r="UQH158" s="25"/>
      <c r="UQI158" s="25"/>
      <c r="UQJ158" s="25"/>
      <c r="UQK158" s="25"/>
      <c r="UQL158" s="25"/>
      <c r="UQM158" s="25"/>
      <c r="UQN158" s="25"/>
      <c r="UQO158" s="25"/>
      <c r="UQP158" s="25"/>
      <c r="UQQ158" s="25"/>
      <c r="UQR158" s="25"/>
      <c r="UQS158" s="25"/>
      <c r="UQT158" s="25"/>
      <c r="UQU158" s="25"/>
      <c r="UQV158" s="25"/>
      <c r="UQW158" s="25"/>
      <c r="UQX158" s="25"/>
      <c r="UQY158" s="25"/>
      <c r="UQZ158" s="25"/>
      <c r="URA158" s="25"/>
      <c r="URB158" s="25"/>
      <c r="URC158" s="25"/>
      <c r="URD158" s="25"/>
      <c r="URE158" s="25"/>
      <c r="URF158" s="25"/>
      <c r="URG158" s="25"/>
      <c r="URH158" s="25"/>
      <c r="URI158" s="25"/>
      <c r="URJ158" s="25"/>
      <c r="URK158" s="25"/>
      <c r="URL158" s="25"/>
      <c r="URM158" s="25"/>
      <c r="URN158" s="25"/>
      <c r="URO158" s="25"/>
      <c r="URP158" s="25"/>
      <c r="URQ158" s="25"/>
      <c r="URR158" s="25"/>
      <c r="URS158" s="25"/>
      <c r="URT158" s="25"/>
      <c r="URU158" s="25"/>
      <c r="URV158" s="25"/>
      <c r="URW158" s="25"/>
      <c r="URX158" s="25"/>
      <c r="URY158" s="25"/>
      <c r="URZ158" s="25"/>
      <c r="USA158" s="25"/>
      <c r="USB158" s="25"/>
      <c r="USC158" s="25"/>
      <c r="USD158" s="25"/>
      <c r="USE158" s="25"/>
      <c r="USF158" s="25"/>
      <c r="USG158" s="25"/>
      <c r="USH158" s="25"/>
      <c r="USI158" s="25"/>
      <c r="USJ158" s="25"/>
      <c r="USK158" s="25"/>
      <c r="USL158" s="25"/>
      <c r="USM158" s="25"/>
      <c r="USN158" s="25"/>
      <c r="USO158" s="25"/>
      <c r="USP158" s="25"/>
      <c r="USQ158" s="25"/>
      <c r="USR158" s="25"/>
      <c r="USS158" s="25"/>
      <c r="UST158" s="25"/>
      <c r="USU158" s="25"/>
      <c r="USV158" s="25"/>
      <c r="USW158" s="25"/>
      <c r="USX158" s="25"/>
      <c r="USY158" s="25"/>
      <c r="USZ158" s="25"/>
      <c r="UTA158" s="25"/>
      <c r="UTB158" s="25"/>
      <c r="UTC158" s="25"/>
      <c r="UTD158" s="25"/>
      <c r="UTE158" s="25"/>
      <c r="UTF158" s="25"/>
      <c r="UTG158" s="25"/>
      <c r="UTH158" s="25"/>
      <c r="UTI158" s="25"/>
      <c r="UTJ158" s="25"/>
      <c r="UTK158" s="25"/>
      <c r="UTL158" s="25"/>
      <c r="UTM158" s="25"/>
      <c r="UTN158" s="25"/>
      <c r="UTO158" s="25"/>
      <c r="UTP158" s="25"/>
      <c r="UTQ158" s="25"/>
      <c r="UTR158" s="25"/>
      <c r="UTS158" s="25"/>
      <c r="UTT158" s="25"/>
      <c r="UTU158" s="25"/>
      <c r="UTV158" s="25"/>
      <c r="UTW158" s="25"/>
      <c r="UTX158" s="25"/>
      <c r="UTY158" s="25"/>
      <c r="UTZ158" s="25"/>
      <c r="UUA158" s="25"/>
      <c r="UUB158" s="25"/>
      <c r="UUC158" s="25"/>
      <c r="UUD158" s="25"/>
      <c r="UUE158" s="25"/>
      <c r="UUF158" s="25"/>
      <c r="UUG158" s="25"/>
      <c r="UUH158" s="25"/>
      <c r="UUI158" s="25"/>
      <c r="UUJ158" s="25"/>
      <c r="UUK158" s="25"/>
      <c r="UUL158" s="25"/>
      <c r="UUM158" s="25"/>
      <c r="UUN158" s="25"/>
      <c r="UUO158" s="25"/>
      <c r="UUP158" s="25"/>
      <c r="UUQ158" s="25"/>
      <c r="UUR158" s="25"/>
      <c r="UUS158" s="25"/>
      <c r="UUT158" s="25"/>
      <c r="UUU158" s="25"/>
      <c r="UUV158" s="25"/>
      <c r="UUW158" s="25"/>
      <c r="UUX158" s="25"/>
      <c r="UUY158" s="25"/>
      <c r="UUZ158" s="25"/>
      <c r="UVA158" s="25"/>
      <c r="UVB158" s="25"/>
      <c r="UVC158" s="25"/>
      <c r="UVD158" s="25"/>
      <c r="UVE158" s="25"/>
      <c r="UVF158" s="25"/>
      <c r="UVG158" s="25"/>
      <c r="UVH158" s="25"/>
      <c r="UVI158" s="25"/>
      <c r="UVJ158" s="25"/>
      <c r="UVK158" s="25"/>
      <c r="UVL158" s="25"/>
      <c r="UVM158" s="25"/>
      <c r="UVN158" s="25"/>
      <c r="UVO158" s="25"/>
      <c r="UVP158" s="25"/>
      <c r="UVQ158" s="25"/>
      <c r="UVR158" s="25"/>
      <c r="UVS158" s="25"/>
      <c r="UVT158" s="25"/>
      <c r="UVU158" s="25"/>
      <c r="UVV158" s="25"/>
      <c r="UVW158" s="25"/>
      <c r="UVX158" s="25"/>
      <c r="UVY158" s="25"/>
      <c r="UVZ158" s="25"/>
      <c r="UWA158" s="25"/>
      <c r="UWB158" s="25"/>
      <c r="UWC158" s="25"/>
      <c r="UWD158" s="25"/>
      <c r="UWE158" s="25"/>
      <c r="UWF158" s="25"/>
      <c r="UWG158" s="25"/>
      <c r="UWH158" s="25"/>
      <c r="UWI158" s="25"/>
      <c r="UWJ158" s="25"/>
      <c r="UWK158" s="25"/>
      <c r="UWL158" s="25"/>
      <c r="UWM158" s="25"/>
      <c r="UWN158" s="25"/>
      <c r="UWO158" s="25"/>
      <c r="UWP158" s="25"/>
      <c r="UWQ158" s="25"/>
      <c r="UWR158" s="25"/>
      <c r="UWS158" s="25"/>
      <c r="UWT158" s="25"/>
      <c r="UWU158" s="25"/>
      <c r="UWV158" s="25"/>
      <c r="UWW158" s="25"/>
      <c r="UWX158" s="25"/>
      <c r="UWY158" s="25"/>
      <c r="UWZ158" s="25"/>
      <c r="UXA158" s="25"/>
      <c r="UXB158" s="25"/>
      <c r="UXC158" s="25"/>
      <c r="UXD158" s="25"/>
      <c r="UXE158" s="25"/>
      <c r="UXF158" s="25"/>
      <c r="UXG158" s="25"/>
      <c r="UXH158" s="25"/>
      <c r="UXI158" s="25"/>
      <c r="UXJ158" s="25"/>
      <c r="UXK158" s="25"/>
      <c r="UXL158" s="25"/>
      <c r="UXM158" s="25"/>
      <c r="UXN158" s="25"/>
      <c r="UXO158" s="25"/>
      <c r="UXP158" s="25"/>
      <c r="UXQ158" s="25"/>
      <c r="UXR158" s="25"/>
      <c r="UXS158" s="25"/>
      <c r="UXT158" s="25"/>
      <c r="UXU158" s="25"/>
      <c r="UXV158" s="25"/>
      <c r="UXW158" s="25"/>
      <c r="UXX158" s="25"/>
      <c r="UXY158" s="25"/>
      <c r="UXZ158" s="25"/>
      <c r="UYA158" s="25"/>
      <c r="UYB158" s="25"/>
      <c r="UYC158" s="25"/>
      <c r="UYD158" s="25"/>
      <c r="UYE158" s="25"/>
      <c r="UYF158" s="25"/>
      <c r="UYG158" s="25"/>
      <c r="UYH158" s="25"/>
      <c r="UYI158" s="25"/>
      <c r="UYJ158" s="25"/>
      <c r="UYK158" s="25"/>
      <c r="UYL158" s="25"/>
      <c r="UYM158" s="25"/>
      <c r="UYN158" s="25"/>
      <c r="UYO158" s="25"/>
      <c r="UYP158" s="25"/>
      <c r="UYQ158" s="25"/>
      <c r="UYR158" s="25"/>
      <c r="UYS158" s="25"/>
      <c r="UYT158" s="25"/>
      <c r="UYU158" s="25"/>
      <c r="UYV158" s="25"/>
      <c r="UYW158" s="25"/>
      <c r="UYX158" s="25"/>
      <c r="UYY158" s="25"/>
      <c r="UYZ158" s="25"/>
      <c r="UZA158" s="25"/>
      <c r="UZB158" s="25"/>
      <c r="UZC158" s="25"/>
      <c r="UZD158" s="25"/>
      <c r="UZE158" s="25"/>
      <c r="UZF158" s="25"/>
      <c r="UZG158" s="25"/>
      <c r="UZH158" s="25"/>
      <c r="UZI158" s="25"/>
      <c r="UZJ158" s="25"/>
      <c r="UZK158" s="25"/>
      <c r="UZL158" s="25"/>
      <c r="UZM158" s="25"/>
      <c r="UZN158" s="25"/>
      <c r="UZO158" s="25"/>
      <c r="UZP158" s="25"/>
      <c r="UZQ158" s="25"/>
      <c r="UZR158" s="25"/>
      <c r="UZS158" s="25"/>
      <c r="UZT158" s="25"/>
      <c r="UZU158" s="25"/>
      <c r="UZV158" s="25"/>
      <c r="UZW158" s="25"/>
      <c r="UZX158" s="25"/>
      <c r="UZY158" s="25"/>
      <c r="UZZ158" s="25"/>
      <c r="VAA158" s="25"/>
      <c r="VAB158" s="25"/>
      <c r="VAC158" s="25"/>
      <c r="VAD158" s="25"/>
      <c r="VAE158" s="25"/>
      <c r="VAF158" s="25"/>
      <c r="VAG158" s="25"/>
      <c r="VAH158" s="25"/>
      <c r="VAI158" s="25"/>
      <c r="VAJ158" s="25"/>
      <c r="VAK158" s="25"/>
      <c r="VAL158" s="25"/>
      <c r="VAM158" s="25"/>
      <c r="VAN158" s="25"/>
      <c r="VAO158" s="25"/>
      <c r="VAP158" s="25"/>
      <c r="VAQ158" s="25"/>
      <c r="VAR158" s="25"/>
      <c r="VAS158" s="25"/>
      <c r="VAT158" s="25"/>
      <c r="VAU158" s="25"/>
      <c r="VAV158" s="25"/>
      <c r="VAW158" s="25"/>
      <c r="VAX158" s="25"/>
      <c r="VAY158" s="25"/>
      <c r="VAZ158" s="25"/>
      <c r="VBA158" s="25"/>
      <c r="VBB158" s="25"/>
      <c r="VBC158" s="25"/>
      <c r="VBD158" s="25"/>
      <c r="VBE158" s="25"/>
      <c r="VBF158" s="25"/>
      <c r="VBG158" s="25"/>
      <c r="VBH158" s="25"/>
      <c r="VBI158" s="25"/>
      <c r="VBJ158" s="25"/>
      <c r="VBK158" s="25"/>
      <c r="VBL158" s="25"/>
      <c r="VBM158" s="25"/>
      <c r="VBN158" s="25"/>
      <c r="VBO158" s="25"/>
      <c r="VBP158" s="25"/>
      <c r="VBQ158" s="25"/>
      <c r="VBR158" s="25"/>
      <c r="VBS158" s="25"/>
      <c r="VBT158" s="25"/>
      <c r="VBU158" s="25"/>
      <c r="VBV158" s="25"/>
      <c r="VBW158" s="25"/>
      <c r="VBX158" s="25"/>
      <c r="VBY158" s="25"/>
      <c r="VBZ158" s="25"/>
      <c r="VCA158" s="25"/>
      <c r="VCB158" s="25"/>
      <c r="VCC158" s="25"/>
      <c r="VCD158" s="25"/>
      <c r="VCE158" s="25"/>
      <c r="VCF158" s="25"/>
      <c r="VCG158" s="25"/>
      <c r="VCH158" s="25"/>
      <c r="VCI158" s="25"/>
      <c r="VCJ158" s="25"/>
      <c r="VCK158" s="25"/>
      <c r="VCL158" s="25"/>
      <c r="VCM158" s="25"/>
      <c r="VCN158" s="25"/>
      <c r="VCO158" s="25"/>
      <c r="VCP158" s="25"/>
      <c r="VCQ158" s="25"/>
      <c r="VCR158" s="25"/>
      <c r="VCS158" s="25"/>
      <c r="VCT158" s="25"/>
      <c r="VCU158" s="25"/>
      <c r="VCV158" s="25"/>
      <c r="VCW158" s="25"/>
      <c r="VCX158" s="25"/>
      <c r="VCY158" s="25"/>
      <c r="VCZ158" s="25"/>
      <c r="VDA158" s="25"/>
      <c r="VDB158" s="25"/>
      <c r="VDC158" s="25"/>
      <c r="VDD158" s="25"/>
      <c r="VDE158" s="25"/>
      <c r="VDF158" s="25"/>
      <c r="VDG158" s="25"/>
      <c r="VDH158" s="25"/>
      <c r="VDI158" s="25"/>
      <c r="VDJ158" s="25"/>
      <c r="VDK158" s="25"/>
      <c r="VDL158" s="25"/>
      <c r="VDM158" s="25"/>
      <c r="VDN158" s="25"/>
      <c r="VDO158" s="25"/>
      <c r="VDP158" s="25"/>
      <c r="VDQ158" s="25"/>
      <c r="VDR158" s="25"/>
      <c r="VDS158" s="25"/>
      <c r="VDT158" s="25"/>
      <c r="VDU158" s="25"/>
      <c r="VDV158" s="25"/>
      <c r="VDW158" s="25"/>
      <c r="VDX158" s="25"/>
      <c r="VDY158" s="25"/>
      <c r="VDZ158" s="25"/>
      <c r="VEA158" s="25"/>
      <c r="VEB158" s="25"/>
      <c r="VEC158" s="25"/>
      <c r="VED158" s="25"/>
      <c r="VEE158" s="25"/>
      <c r="VEF158" s="25"/>
      <c r="VEG158" s="25"/>
      <c r="VEH158" s="25"/>
      <c r="VEI158" s="25"/>
      <c r="VEJ158" s="25"/>
      <c r="VEK158" s="25"/>
      <c r="VEL158" s="25"/>
      <c r="VEM158" s="25"/>
      <c r="VEN158" s="25"/>
      <c r="VEO158" s="25"/>
      <c r="VEP158" s="25"/>
      <c r="VEQ158" s="25"/>
      <c r="VER158" s="25"/>
      <c r="VES158" s="25"/>
      <c r="VET158" s="25"/>
      <c r="VEU158" s="25"/>
      <c r="VEV158" s="25"/>
      <c r="VEW158" s="25"/>
      <c r="VEX158" s="25"/>
      <c r="VEY158" s="25"/>
      <c r="VEZ158" s="25"/>
      <c r="VFA158" s="25"/>
      <c r="VFB158" s="25"/>
      <c r="VFC158" s="25"/>
      <c r="VFD158" s="25"/>
      <c r="VFE158" s="25"/>
      <c r="VFF158" s="25"/>
      <c r="VFG158" s="25"/>
      <c r="VFH158" s="25"/>
      <c r="VFI158" s="25"/>
      <c r="VFJ158" s="25"/>
      <c r="VFK158" s="25"/>
      <c r="VFL158" s="25"/>
      <c r="VFM158" s="25"/>
      <c r="VFN158" s="25"/>
      <c r="VFO158" s="25"/>
      <c r="VFP158" s="25"/>
      <c r="VFQ158" s="25"/>
      <c r="VFR158" s="25"/>
      <c r="VFS158" s="25"/>
      <c r="VFT158" s="25"/>
      <c r="VFU158" s="25"/>
      <c r="VFV158" s="25"/>
      <c r="VFW158" s="25"/>
      <c r="VFX158" s="25"/>
      <c r="VFY158" s="25"/>
      <c r="VFZ158" s="25"/>
      <c r="VGA158" s="25"/>
      <c r="VGB158" s="25"/>
      <c r="VGC158" s="25"/>
      <c r="VGD158" s="25"/>
      <c r="VGE158" s="25"/>
      <c r="VGF158" s="25"/>
      <c r="VGG158" s="25"/>
      <c r="VGH158" s="25"/>
      <c r="VGI158" s="25"/>
      <c r="VGJ158" s="25"/>
      <c r="VGK158" s="25"/>
      <c r="VGL158" s="25"/>
      <c r="VGM158" s="25"/>
      <c r="VGN158" s="25"/>
      <c r="VGO158" s="25"/>
      <c r="VGP158" s="25"/>
      <c r="VGQ158" s="25"/>
      <c r="VGR158" s="25"/>
      <c r="VGS158" s="25"/>
      <c r="VGT158" s="25"/>
      <c r="VGU158" s="25"/>
      <c r="VGV158" s="25"/>
      <c r="VGW158" s="25"/>
      <c r="VGX158" s="25"/>
      <c r="VGY158" s="25"/>
      <c r="VGZ158" s="25"/>
      <c r="VHA158" s="25"/>
      <c r="VHB158" s="25"/>
      <c r="VHC158" s="25"/>
      <c r="VHD158" s="25"/>
      <c r="VHE158" s="25"/>
      <c r="VHF158" s="25"/>
      <c r="VHG158" s="25"/>
      <c r="VHH158" s="25"/>
      <c r="VHI158" s="25"/>
      <c r="VHJ158" s="25"/>
      <c r="VHK158" s="25"/>
      <c r="VHL158" s="25"/>
      <c r="VHM158" s="25"/>
      <c r="VHN158" s="25"/>
      <c r="VHO158" s="25"/>
      <c r="VHP158" s="25"/>
      <c r="VHQ158" s="25"/>
      <c r="VHR158" s="25"/>
      <c r="VHS158" s="25"/>
      <c r="VHT158" s="25"/>
      <c r="VHU158" s="25"/>
      <c r="VHV158" s="25"/>
      <c r="VHW158" s="25"/>
      <c r="VHX158" s="25"/>
      <c r="VHY158" s="25"/>
      <c r="VHZ158" s="25"/>
      <c r="VIA158" s="25"/>
      <c r="VIB158" s="25"/>
      <c r="VIC158" s="25"/>
      <c r="VID158" s="25"/>
      <c r="VIE158" s="25"/>
      <c r="VIF158" s="25"/>
      <c r="VIG158" s="25"/>
      <c r="VIH158" s="25"/>
      <c r="VII158" s="25"/>
      <c r="VIJ158" s="25"/>
      <c r="VIK158" s="25"/>
      <c r="VIL158" s="25"/>
      <c r="VIM158" s="25"/>
      <c r="VIN158" s="25"/>
      <c r="VIO158" s="25"/>
      <c r="VIP158" s="25"/>
      <c r="VIQ158" s="25"/>
      <c r="VIR158" s="25"/>
      <c r="VIS158" s="25"/>
      <c r="VIT158" s="25"/>
      <c r="VIU158" s="25"/>
      <c r="VIV158" s="25"/>
      <c r="VIW158" s="25"/>
      <c r="VIX158" s="25"/>
      <c r="VIY158" s="25"/>
      <c r="VIZ158" s="25"/>
      <c r="VJA158" s="25"/>
      <c r="VJB158" s="25"/>
      <c r="VJC158" s="25"/>
      <c r="VJD158" s="25"/>
      <c r="VJE158" s="25"/>
      <c r="VJF158" s="25"/>
      <c r="VJG158" s="25"/>
      <c r="VJH158" s="25"/>
      <c r="VJI158" s="25"/>
      <c r="VJJ158" s="25"/>
      <c r="VJK158" s="25"/>
      <c r="VJL158" s="25"/>
      <c r="VJM158" s="25"/>
      <c r="VJN158" s="25"/>
      <c r="VJO158" s="25"/>
      <c r="VJP158" s="25"/>
      <c r="VJQ158" s="25"/>
      <c r="VJR158" s="25"/>
      <c r="VJS158" s="25"/>
      <c r="VJT158" s="25"/>
      <c r="VJU158" s="25"/>
      <c r="VJV158" s="25"/>
      <c r="VJW158" s="25"/>
      <c r="VJX158" s="25"/>
      <c r="VJY158" s="25"/>
      <c r="VJZ158" s="25"/>
      <c r="VKA158" s="25"/>
      <c r="VKB158" s="25"/>
      <c r="VKC158" s="25"/>
      <c r="VKD158" s="25"/>
      <c r="VKE158" s="25"/>
      <c r="VKF158" s="25"/>
      <c r="VKG158" s="25"/>
      <c r="VKH158" s="25"/>
      <c r="VKI158" s="25"/>
      <c r="VKJ158" s="25"/>
      <c r="VKK158" s="25"/>
      <c r="VKL158" s="25"/>
      <c r="VKM158" s="25"/>
      <c r="VKN158" s="25"/>
      <c r="VKO158" s="25"/>
      <c r="VKP158" s="25"/>
      <c r="VKQ158" s="25"/>
      <c r="VKR158" s="25"/>
      <c r="VKS158" s="25"/>
      <c r="VKT158" s="25"/>
      <c r="VKU158" s="25"/>
      <c r="VKV158" s="25"/>
      <c r="VKW158" s="25"/>
      <c r="VKX158" s="25"/>
      <c r="VKY158" s="25"/>
      <c r="VKZ158" s="25"/>
      <c r="VLA158" s="25"/>
      <c r="VLB158" s="25"/>
      <c r="VLC158" s="25"/>
      <c r="VLD158" s="25"/>
      <c r="VLE158" s="25"/>
      <c r="VLF158" s="25"/>
      <c r="VLG158" s="25"/>
      <c r="VLH158" s="25"/>
      <c r="VLI158" s="25"/>
      <c r="VLJ158" s="25"/>
      <c r="VLK158" s="25"/>
      <c r="VLL158" s="25"/>
      <c r="VLM158" s="25"/>
      <c r="VLN158" s="25"/>
      <c r="VLO158" s="25"/>
      <c r="VLP158" s="25"/>
      <c r="VLQ158" s="25"/>
      <c r="VLR158" s="25"/>
      <c r="VLS158" s="25"/>
      <c r="VLT158" s="25"/>
      <c r="VLU158" s="25"/>
      <c r="VLV158" s="25"/>
      <c r="VLW158" s="25"/>
      <c r="VLX158" s="25"/>
      <c r="VLY158" s="25"/>
      <c r="VLZ158" s="25"/>
      <c r="VMA158" s="25"/>
      <c r="VMB158" s="25"/>
      <c r="VMC158" s="25"/>
      <c r="VMD158" s="25"/>
      <c r="VME158" s="25"/>
      <c r="VMF158" s="25"/>
      <c r="VMG158" s="25"/>
      <c r="VMH158" s="25"/>
      <c r="VMI158" s="25"/>
      <c r="VMJ158" s="25"/>
      <c r="VMK158" s="25"/>
      <c r="VML158" s="25"/>
      <c r="VMM158" s="25"/>
      <c r="VMN158" s="25"/>
      <c r="VMO158" s="25"/>
      <c r="VMP158" s="25"/>
      <c r="VMQ158" s="25"/>
      <c r="VMR158" s="25"/>
      <c r="VMS158" s="25"/>
      <c r="VMT158" s="25"/>
      <c r="VMU158" s="25"/>
      <c r="VMV158" s="25"/>
      <c r="VMW158" s="25"/>
      <c r="VMX158" s="25"/>
      <c r="VMY158" s="25"/>
      <c r="VMZ158" s="25"/>
      <c r="VNA158" s="25"/>
      <c r="VNB158" s="25"/>
      <c r="VNC158" s="25"/>
      <c r="VND158" s="25"/>
      <c r="VNE158" s="25"/>
      <c r="VNF158" s="25"/>
      <c r="VNG158" s="25"/>
      <c r="VNH158" s="25"/>
      <c r="VNI158" s="25"/>
      <c r="VNJ158" s="25"/>
      <c r="VNK158" s="25"/>
      <c r="VNL158" s="25"/>
      <c r="VNM158" s="25"/>
      <c r="VNN158" s="25"/>
      <c r="VNO158" s="25"/>
      <c r="VNP158" s="25"/>
      <c r="VNQ158" s="25"/>
      <c r="VNR158" s="25"/>
      <c r="VNS158" s="25"/>
      <c r="VNT158" s="25"/>
      <c r="VNU158" s="25"/>
      <c r="VNV158" s="25"/>
      <c r="VNW158" s="25"/>
      <c r="VNX158" s="25"/>
      <c r="VNY158" s="25"/>
      <c r="VNZ158" s="25"/>
      <c r="VOA158" s="25"/>
      <c r="VOB158" s="25"/>
      <c r="VOC158" s="25"/>
      <c r="VOD158" s="25"/>
      <c r="VOE158" s="25"/>
      <c r="VOF158" s="25"/>
      <c r="VOG158" s="25"/>
      <c r="VOH158" s="25"/>
      <c r="VOI158" s="25"/>
      <c r="VOJ158" s="25"/>
      <c r="VOK158" s="25"/>
      <c r="VOL158" s="25"/>
      <c r="VOM158" s="25"/>
      <c r="VON158" s="25"/>
      <c r="VOO158" s="25"/>
      <c r="VOP158" s="25"/>
      <c r="VOQ158" s="25"/>
      <c r="VOR158" s="25"/>
      <c r="VOS158" s="25"/>
      <c r="VOT158" s="25"/>
      <c r="VOU158" s="25"/>
      <c r="VOV158" s="25"/>
      <c r="VOW158" s="25"/>
      <c r="VOX158" s="25"/>
      <c r="VOY158" s="25"/>
      <c r="VOZ158" s="25"/>
      <c r="VPA158" s="25"/>
      <c r="VPB158" s="25"/>
      <c r="VPC158" s="25"/>
      <c r="VPD158" s="25"/>
      <c r="VPE158" s="25"/>
      <c r="VPF158" s="25"/>
      <c r="VPG158" s="25"/>
      <c r="VPH158" s="25"/>
      <c r="VPI158" s="25"/>
      <c r="VPJ158" s="25"/>
      <c r="VPK158" s="25"/>
      <c r="VPL158" s="25"/>
      <c r="VPM158" s="25"/>
      <c r="VPN158" s="25"/>
      <c r="VPO158" s="25"/>
      <c r="VPP158" s="25"/>
      <c r="VPQ158" s="25"/>
      <c r="VPR158" s="25"/>
      <c r="VPS158" s="25"/>
      <c r="VPT158" s="25"/>
      <c r="VPU158" s="25"/>
      <c r="VPV158" s="25"/>
      <c r="VPW158" s="25"/>
      <c r="VPX158" s="25"/>
      <c r="VPY158" s="25"/>
      <c r="VPZ158" s="25"/>
      <c r="VQA158" s="25"/>
      <c r="VQB158" s="25"/>
      <c r="VQC158" s="25"/>
      <c r="VQD158" s="25"/>
      <c r="VQE158" s="25"/>
      <c r="VQF158" s="25"/>
      <c r="VQG158" s="25"/>
      <c r="VQH158" s="25"/>
      <c r="VQI158" s="25"/>
      <c r="VQJ158" s="25"/>
      <c r="VQK158" s="25"/>
      <c r="VQL158" s="25"/>
      <c r="VQM158" s="25"/>
      <c r="VQN158" s="25"/>
      <c r="VQO158" s="25"/>
      <c r="VQP158" s="25"/>
      <c r="VQQ158" s="25"/>
      <c r="VQR158" s="25"/>
      <c r="VQS158" s="25"/>
      <c r="VQT158" s="25"/>
      <c r="VQU158" s="25"/>
      <c r="VQV158" s="25"/>
      <c r="VQW158" s="25"/>
      <c r="VQX158" s="25"/>
      <c r="VQY158" s="25"/>
      <c r="VQZ158" s="25"/>
      <c r="VRA158" s="25"/>
      <c r="VRB158" s="25"/>
      <c r="VRC158" s="25"/>
      <c r="VRD158" s="25"/>
      <c r="VRE158" s="25"/>
      <c r="VRF158" s="25"/>
      <c r="VRG158" s="25"/>
      <c r="VRH158" s="25"/>
      <c r="VRI158" s="25"/>
      <c r="VRJ158" s="25"/>
      <c r="VRK158" s="25"/>
      <c r="VRL158" s="25"/>
      <c r="VRM158" s="25"/>
      <c r="VRN158" s="25"/>
      <c r="VRO158" s="25"/>
      <c r="VRP158" s="25"/>
      <c r="VRQ158" s="25"/>
      <c r="VRR158" s="25"/>
      <c r="VRS158" s="25"/>
      <c r="VRT158" s="25"/>
      <c r="VRU158" s="25"/>
      <c r="VRV158" s="25"/>
      <c r="VRW158" s="25"/>
      <c r="VRX158" s="25"/>
      <c r="VRY158" s="25"/>
      <c r="VRZ158" s="25"/>
      <c r="VSA158" s="25"/>
      <c r="VSB158" s="25"/>
      <c r="VSC158" s="25"/>
      <c r="VSD158" s="25"/>
      <c r="VSE158" s="25"/>
      <c r="VSF158" s="25"/>
      <c r="VSG158" s="25"/>
      <c r="VSH158" s="25"/>
      <c r="VSI158" s="25"/>
      <c r="VSJ158" s="25"/>
      <c r="VSK158" s="25"/>
      <c r="VSL158" s="25"/>
      <c r="VSM158" s="25"/>
      <c r="VSN158" s="25"/>
      <c r="VSO158" s="25"/>
      <c r="VSP158" s="25"/>
      <c r="VSQ158" s="25"/>
      <c r="VSR158" s="25"/>
      <c r="VSS158" s="25"/>
      <c r="VST158" s="25"/>
      <c r="VSU158" s="25"/>
      <c r="VSV158" s="25"/>
      <c r="VSW158" s="25"/>
      <c r="VSX158" s="25"/>
      <c r="VSY158" s="25"/>
      <c r="VSZ158" s="25"/>
      <c r="VTA158" s="25"/>
      <c r="VTB158" s="25"/>
      <c r="VTC158" s="25"/>
      <c r="VTD158" s="25"/>
      <c r="VTE158" s="25"/>
      <c r="VTF158" s="25"/>
      <c r="VTG158" s="25"/>
      <c r="VTH158" s="25"/>
      <c r="VTI158" s="25"/>
      <c r="VTJ158" s="25"/>
      <c r="VTK158" s="25"/>
      <c r="VTL158" s="25"/>
      <c r="VTM158" s="25"/>
      <c r="VTN158" s="25"/>
      <c r="VTO158" s="25"/>
      <c r="VTP158" s="25"/>
      <c r="VTQ158" s="25"/>
      <c r="VTR158" s="25"/>
      <c r="VTS158" s="25"/>
      <c r="VTT158" s="25"/>
      <c r="VTU158" s="25"/>
      <c r="VTV158" s="25"/>
      <c r="VTW158" s="25"/>
      <c r="VTX158" s="25"/>
      <c r="VTY158" s="25"/>
      <c r="VTZ158" s="25"/>
      <c r="VUA158" s="25"/>
      <c r="VUB158" s="25"/>
      <c r="VUC158" s="25"/>
      <c r="VUD158" s="25"/>
      <c r="VUE158" s="25"/>
      <c r="VUF158" s="25"/>
      <c r="VUG158" s="25"/>
      <c r="VUH158" s="25"/>
      <c r="VUI158" s="25"/>
      <c r="VUJ158" s="25"/>
      <c r="VUK158" s="25"/>
      <c r="VUL158" s="25"/>
      <c r="VUM158" s="25"/>
      <c r="VUN158" s="25"/>
      <c r="VUO158" s="25"/>
      <c r="VUP158" s="25"/>
      <c r="VUQ158" s="25"/>
      <c r="VUR158" s="25"/>
      <c r="VUS158" s="25"/>
      <c r="VUT158" s="25"/>
      <c r="VUU158" s="25"/>
      <c r="VUV158" s="25"/>
      <c r="VUW158" s="25"/>
      <c r="VUX158" s="25"/>
      <c r="VUY158" s="25"/>
      <c r="VUZ158" s="25"/>
      <c r="VVA158" s="25"/>
      <c r="VVB158" s="25"/>
      <c r="VVC158" s="25"/>
      <c r="VVD158" s="25"/>
      <c r="VVE158" s="25"/>
      <c r="VVF158" s="25"/>
      <c r="VVG158" s="25"/>
      <c r="VVH158" s="25"/>
      <c r="VVI158" s="25"/>
      <c r="VVJ158" s="25"/>
      <c r="VVK158" s="25"/>
      <c r="VVL158" s="25"/>
      <c r="VVM158" s="25"/>
      <c r="VVN158" s="25"/>
      <c r="VVO158" s="25"/>
      <c r="VVP158" s="25"/>
      <c r="VVQ158" s="25"/>
      <c r="VVR158" s="25"/>
      <c r="VVS158" s="25"/>
      <c r="VVT158" s="25"/>
      <c r="VVU158" s="25"/>
      <c r="VVV158" s="25"/>
      <c r="VVW158" s="25"/>
      <c r="VVX158" s="25"/>
      <c r="VVY158" s="25"/>
      <c r="VVZ158" s="25"/>
      <c r="VWA158" s="25"/>
      <c r="VWB158" s="25"/>
      <c r="VWC158" s="25"/>
      <c r="VWD158" s="25"/>
      <c r="VWE158" s="25"/>
      <c r="VWF158" s="25"/>
      <c r="VWG158" s="25"/>
      <c r="VWH158" s="25"/>
      <c r="VWI158" s="25"/>
      <c r="VWJ158" s="25"/>
      <c r="VWK158" s="25"/>
      <c r="VWL158" s="25"/>
      <c r="VWM158" s="25"/>
      <c r="VWN158" s="25"/>
      <c r="VWO158" s="25"/>
      <c r="VWP158" s="25"/>
      <c r="VWQ158" s="25"/>
      <c r="VWR158" s="25"/>
      <c r="VWS158" s="25"/>
      <c r="VWT158" s="25"/>
      <c r="VWU158" s="25"/>
      <c r="VWV158" s="25"/>
      <c r="VWW158" s="25"/>
      <c r="VWX158" s="25"/>
      <c r="VWY158" s="25"/>
      <c r="VWZ158" s="25"/>
      <c r="VXA158" s="25"/>
      <c r="VXB158" s="25"/>
      <c r="VXC158" s="25"/>
      <c r="VXD158" s="25"/>
      <c r="VXE158" s="25"/>
      <c r="VXF158" s="25"/>
      <c r="VXG158" s="25"/>
      <c r="VXH158" s="25"/>
      <c r="VXI158" s="25"/>
      <c r="VXJ158" s="25"/>
      <c r="VXK158" s="25"/>
      <c r="VXL158" s="25"/>
      <c r="VXM158" s="25"/>
      <c r="VXN158" s="25"/>
      <c r="VXO158" s="25"/>
      <c r="VXP158" s="25"/>
      <c r="VXQ158" s="25"/>
      <c r="VXR158" s="25"/>
      <c r="VXS158" s="25"/>
      <c r="VXT158" s="25"/>
      <c r="VXU158" s="25"/>
      <c r="VXV158" s="25"/>
      <c r="VXW158" s="25"/>
      <c r="VXX158" s="25"/>
      <c r="VXY158" s="25"/>
      <c r="VXZ158" s="25"/>
      <c r="VYA158" s="25"/>
      <c r="VYB158" s="25"/>
      <c r="VYC158" s="25"/>
      <c r="VYD158" s="25"/>
      <c r="VYE158" s="25"/>
      <c r="VYF158" s="25"/>
      <c r="VYG158" s="25"/>
      <c r="VYH158" s="25"/>
      <c r="VYI158" s="25"/>
      <c r="VYJ158" s="25"/>
      <c r="VYK158" s="25"/>
      <c r="VYL158" s="25"/>
      <c r="VYM158" s="25"/>
      <c r="VYN158" s="25"/>
      <c r="VYO158" s="25"/>
      <c r="VYP158" s="25"/>
      <c r="VYQ158" s="25"/>
      <c r="VYR158" s="25"/>
      <c r="VYS158" s="25"/>
      <c r="VYT158" s="25"/>
      <c r="VYU158" s="25"/>
      <c r="VYV158" s="25"/>
      <c r="VYW158" s="25"/>
      <c r="VYX158" s="25"/>
      <c r="VYY158" s="25"/>
      <c r="VYZ158" s="25"/>
      <c r="VZA158" s="25"/>
      <c r="VZB158" s="25"/>
      <c r="VZC158" s="25"/>
      <c r="VZD158" s="25"/>
      <c r="VZE158" s="25"/>
      <c r="VZF158" s="25"/>
      <c r="VZG158" s="25"/>
      <c r="VZH158" s="25"/>
      <c r="VZI158" s="25"/>
      <c r="VZJ158" s="25"/>
      <c r="VZK158" s="25"/>
      <c r="VZL158" s="25"/>
      <c r="VZM158" s="25"/>
      <c r="VZN158" s="25"/>
      <c r="VZO158" s="25"/>
      <c r="VZP158" s="25"/>
      <c r="VZQ158" s="25"/>
      <c r="VZR158" s="25"/>
      <c r="VZS158" s="25"/>
      <c r="VZT158" s="25"/>
      <c r="VZU158" s="25"/>
      <c r="VZV158" s="25"/>
      <c r="VZW158" s="25"/>
      <c r="VZX158" s="25"/>
      <c r="VZY158" s="25"/>
      <c r="VZZ158" s="25"/>
      <c r="WAA158" s="25"/>
      <c r="WAB158" s="25"/>
      <c r="WAC158" s="25"/>
      <c r="WAD158" s="25"/>
      <c r="WAE158" s="25"/>
      <c r="WAF158" s="25"/>
      <c r="WAG158" s="25"/>
      <c r="WAH158" s="25"/>
      <c r="WAI158" s="25"/>
      <c r="WAJ158" s="25"/>
      <c r="WAK158" s="25"/>
      <c r="WAL158" s="25"/>
      <c r="WAM158" s="25"/>
      <c r="WAN158" s="25"/>
      <c r="WAO158" s="25"/>
      <c r="WAP158" s="25"/>
      <c r="WAQ158" s="25"/>
      <c r="WAR158" s="25"/>
      <c r="WAS158" s="25"/>
      <c r="WAT158" s="25"/>
      <c r="WAU158" s="25"/>
      <c r="WAV158" s="25"/>
      <c r="WAW158" s="25"/>
      <c r="WAX158" s="25"/>
      <c r="WAY158" s="25"/>
      <c r="WAZ158" s="25"/>
      <c r="WBA158" s="25"/>
      <c r="WBB158" s="25"/>
      <c r="WBC158" s="25"/>
      <c r="WBD158" s="25"/>
      <c r="WBE158" s="25"/>
      <c r="WBF158" s="25"/>
      <c r="WBG158" s="25"/>
      <c r="WBH158" s="25"/>
      <c r="WBI158" s="25"/>
      <c r="WBJ158" s="25"/>
      <c r="WBK158" s="25"/>
      <c r="WBL158" s="25"/>
      <c r="WBM158" s="25"/>
      <c r="WBN158" s="25"/>
      <c r="WBO158" s="25"/>
      <c r="WBP158" s="25"/>
      <c r="WBQ158" s="25"/>
      <c r="WBR158" s="25"/>
      <c r="WBS158" s="25"/>
      <c r="WBT158" s="25"/>
      <c r="WBU158" s="25"/>
      <c r="WBV158" s="25"/>
      <c r="WBW158" s="25"/>
      <c r="WBX158" s="25"/>
      <c r="WBY158" s="25"/>
      <c r="WBZ158" s="25"/>
      <c r="WCA158" s="25"/>
      <c r="WCB158" s="25"/>
      <c r="WCC158" s="25"/>
      <c r="WCD158" s="25"/>
      <c r="WCE158" s="25"/>
      <c r="WCF158" s="25"/>
      <c r="WCG158" s="25"/>
      <c r="WCH158" s="25"/>
      <c r="WCI158" s="25"/>
      <c r="WCJ158" s="25"/>
      <c r="WCK158" s="25"/>
      <c r="WCL158" s="25"/>
      <c r="WCM158" s="25"/>
      <c r="WCN158" s="25"/>
      <c r="WCO158" s="25"/>
      <c r="WCP158" s="25"/>
      <c r="WCQ158" s="25"/>
      <c r="WCR158" s="25"/>
      <c r="WCS158" s="25"/>
      <c r="WCT158" s="25"/>
      <c r="WCU158" s="25"/>
      <c r="WCV158" s="25"/>
      <c r="WCW158" s="25"/>
      <c r="WCX158" s="25"/>
      <c r="WCY158" s="25"/>
      <c r="WCZ158" s="25"/>
      <c r="WDA158" s="25"/>
      <c r="WDB158" s="25"/>
      <c r="WDC158" s="25"/>
      <c r="WDD158" s="25"/>
      <c r="WDE158" s="25"/>
      <c r="WDF158" s="25"/>
      <c r="WDG158" s="25"/>
      <c r="WDH158" s="25"/>
      <c r="WDI158" s="25"/>
      <c r="WDJ158" s="25"/>
      <c r="WDK158" s="25"/>
      <c r="WDL158" s="25"/>
      <c r="WDM158" s="25"/>
      <c r="WDN158" s="25"/>
      <c r="WDO158" s="25"/>
      <c r="WDP158" s="25"/>
      <c r="WDQ158" s="25"/>
      <c r="WDR158" s="25"/>
      <c r="WDS158" s="25"/>
      <c r="WDT158" s="25"/>
      <c r="WDU158" s="25"/>
      <c r="WDV158" s="25"/>
      <c r="WDW158" s="25"/>
      <c r="WDX158" s="25"/>
      <c r="WDY158" s="25"/>
      <c r="WDZ158" s="25"/>
      <c r="WEA158" s="25"/>
      <c r="WEB158" s="25"/>
      <c r="WEC158" s="25"/>
      <c r="WED158" s="25"/>
      <c r="WEE158" s="25"/>
      <c r="WEF158" s="25"/>
      <c r="WEG158" s="25"/>
      <c r="WEH158" s="25"/>
      <c r="WEI158" s="25"/>
      <c r="WEJ158" s="25"/>
      <c r="WEK158" s="25"/>
      <c r="WEL158" s="25"/>
      <c r="WEM158" s="25"/>
      <c r="WEN158" s="25"/>
      <c r="WEO158" s="25"/>
      <c r="WEP158" s="25"/>
      <c r="WEQ158" s="25"/>
      <c r="WER158" s="25"/>
      <c r="WES158" s="25"/>
      <c r="WET158" s="25"/>
      <c r="WEU158" s="25"/>
      <c r="WEV158" s="25"/>
      <c r="WEW158" s="25"/>
      <c r="WEX158" s="25"/>
      <c r="WEY158" s="25"/>
      <c r="WEZ158" s="25"/>
      <c r="WFA158" s="25"/>
      <c r="WFB158" s="25"/>
      <c r="WFC158" s="25"/>
      <c r="WFD158" s="25"/>
      <c r="WFE158" s="25"/>
      <c r="WFF158" s="25"/>
      <c r="WFG158" s="25"/>
      <c r="WFH158" s="25"/>
      <c r="WFI158" s="25"/>
      <c r="WFJ158" s="25"/>
      <c r="WFK158" s="25"/>
      <c r="WFL158" s="25"/>
      <c r="WFM158" s="25"/>
      <c r="WFN158" s="25"/>
      <c r="WFO158" s="25"/>
      <c r="WFP158" s="25"/>
      <c r="WFQ158" s="25"/>
      <c r="WFR158" s="25"/>
      <c r="WFS158" s="25"/>
      <c r="WFT158" s="25"/>
      <c r="WFU158" s="25"/>
      <c r="WFV158" s="25"/>
      <c r="WFW158" s="25"/>
      <c r="WFX158" s="25"/>
      <c r="WFY158" s="25"/>
      <c r="WFZ158" s="25"/>
      <c r="WGA158" s="25"/>
      <c r="WGB158" s="25"/>
      <c r="WGC158" s="25"/>
      <c r="WGD158" s="25"/>
      <c r="WGE158" s="25"/>
      <c r="WGF158" s="25"/>
      <c r="WGG158" s="25"/>
      <c r="WGH158" s="25"/>
      <c r="WGI158" s="25"/>
      <c r="WGJ158" s="25"/>
      <c r="WGK158" s="25"/>
      <c r="WGL158" s="25"/>
      <c r="WGM158" s="25"/>
      <c r="WGN158" s="25"/>
      <c r="WGO158" s="25"/>
      <c r="WGP158" s="25"/>
      <c r="WGQ158" s="25"/>
      <c r="WGR158" s="25"/>
      <c r="WGS158" s="25"/>
      <c r="WGT158" s="25"/>
      <c r="WGU158" s="25"/>
      <c r="WGV158" s="25"/>
      <c r="WGW158" s="25"/>
      <c r="WGX158" s="25"/>
      <c r="WGY158" s="25"/>
      <c r="WGZ158" s="25"/>
      <c r="WHA158" s="25"/>
      <c r="WHB158" s="25"/>
      <c r="WHC158" s="25"/>
      <c r="WHD158" s="25"/>
      <c r="WHE158" s="25"/>
      <c r="WHF158" s="25"/>
      <c r="WHG158" s="25"/>
      <c r="WHH158" s="25"/>
      <c r="WHI158" s="25"/>
      <c r="WHJ158" s="25"/>
      <c r="WHK158" s="25"/>
      <c r="WHL158" s="25"/>
      <c r="WHM158" s="25"/>
      <c r="WHN158" s="25"/>
      <c r="WHO158" s="25"/>
      <c r="WHP158" s="25"/>
      <c r="WHQ158" s="25"/>
      <c r="WHR158" s="25"/>
      <c r="WHS158" s="25"/>
      <c r="WHT158" s="25"/>
      <c r="WHU158" s="25"/>
      <c r="WHV158" s="25"/>
      <c r="WHW158" s="25"/>
      <c r="WHX158" s="25"/>
      <c r="WHY158" s="25"/>
      <c r="WHZ158" s="25"/>
      <c r="WIA158" s="25"/>
      <c r="WIB158" s="25"/>
      <c r="WIC158" s="25"/>
      <c r="WID158" s="25"/>
      <c r="WIE158" s="25"/>
      <c r="WIF158" s="25"/>
      <c r="WIG158" s="25"/>
      <c r="WIH158" s="25"/>
      <c r="WII158" s="25"/>
      <c r="WIJ158" s="25"/>
      <c r="WIK158" s="25"/>
      <c r="WIL158" s="25"/>
      <c r="WIM158" s="25"/>
      <c r="WIN158" s="25"/>
      <c r="WIO158" s="25"/>
      <c r="WIP158" s="25"/>
      <c r="WIQ158" s="25"/>
      <c r="WIR158" s="25"/>
      <c r="WIS158" s="25"/>
      <c r="WIT158" s="25"/>
      <c r="WIU158" s="25"/>
      <c r="WIV158" s="25"/>
      <c r="WIW158" s="25"/>
      <c r="WIX158" s="25"/>
      <c r="WIY158" s="25"/>
      <c r="WIZ158" s="25"/>
      <c r="WJA158" s="25"/>
      <c r="WJB158" s="25"/>
      <c r="WJC158" s="25"/>
      <c r="WJD158" s="25"/>
      <c r="WJE158" s="25"/>
      <c r="WJF158" s="25"/>
      <c r="WJG158" s="25"/>
      <c r="WJH158" s="25"/>
      <c r="WJI158" s="25"/>
      <c r="WJJ158" s="25"/>
      <c r="WJK158" s="25"/>
      <c r="WJL158" s="25"/>
      <c r="WJM158" s="25"/>
      <c r="WJN158" s="25"/>
      <c r="WJO158" s="25"/>
      <c r="WJP158" s="25"/>
      <c r="WJQ158" s="25"/>
      <c r="WJR158" s="25"/>
      <c r="WJS158" s="25"/>
      <c r="WJT158" s="25"/>
      <c r="WJU158" s="25"/>
      <c r="WJV158" s="25"/>
      <c r="WJW158" s="25"/>
      <c r="WJX158" s="25"/>
      <c r="WJY158" s="25"/>
      <c r="WJZ158" s="25"/>
      <c r="WKA158" s="25"/>
      <c r="WKB158" s="25"/>
      <c r="WKC158" s="25"/>
      <c r="WKD158" s="25"/>
      <c r="WKE158" s="25"/>
      <c r="WKF158" s="25"/>
      <c r="WKG158" s="25"/>
      <c r="WKH158" s="25"/>
      <c r="WKI158" s="25"/>
      <c r="WKJ158" s="25"/>
      <c r="WKK158" s="25"/>
      <c r="WKL158" s="25"/>
      <c r="WKM158" s="25"/>
      <c r="WKN158" s="25"/>
      <c r="WKO158" s="25"/>
      <c r="WKP158" s="25"/>
      <c r="WKQ158" s="25"/>
      <c r="WKR158" s="25"/>
      <c r="WKS158" s="25"/>
      <c r="WKT158" s="25"/>
      <c r="WKU158" s="25"/>
      <c r="WKV158" s="25"/>
      <c r="WKW158" s="25"/>
      <c r="WKX158" s="25"/>
      <c r="WKY158" s="25"/>
      <c r="WKZ158" s="25"/>
      <c r="WLA158" s="25"/>
      <c r="WLB158" s="25"/>
      <c r="WLC158" s="25"/>
      <c r="WLD158" s="25"/>
      <c r="WLE158" s="25"/>
      <c r="WLF158" s="25"/>
      <c r="WLG158" s="25"/>
      <c r="WLH158" s="25"/>
      <c r="WLI158" s="25"/>
      <c r="WLJ158" s="25"/>
      <c r="WLK158" s="25"/>
      <c r="WLL158" s="25"/>
      <c r="WLM158" s="25"/>
      <c r="WLN158" s="25"/>
      <c r="WLO158" s="25"/>
      <c r="WLP158" s="25"/>
      <c r="WLQ158" s="25"/>
      <c r="WLR158" s="25"/>
      <c r="WLS158" s="25"/>
      <c r="WLT158" s="25"/>
      <c r="WLU158" s="25"/>
      <c r="WLV158" s="25"/>
      <c r="WLW158" s="25"/>
      <c r="WLX158" s="25"/>
      <c r="WLY158" s="25"/>
      <c r="WLZ158" s="25"/>
      <c r="WMA158" s="25"/>
      <c r="WMB158" s="25"/>
      <c r="WMC158" s="25"/>
      <c r="WMD158" s="25"/>
      <c r="WME158" s="25"/>
      <c r="WMF158" s="25"/>
      <c r="WMG158" s="25"/>
      <c r="WMH158" s="25"/>
      <c r="WMI158" s="25"/>
      <c r="WMJ158" s="25"/>
      <c r="WMK158" s="25"/>
      <c r="WML158" s="25"/>
      <c r="WMM158" s="25"/>
      <c r="WMN158" s="25"/>
      <c r="WMO158" s="25"/>
      <c r="WMP158" s="25"/>
      <c r="WMQ158" s="25"/>
      <c r="WMR158" s="25"/>
      <c r="WMS158" s="25"/>
      <c r="WMT158" s="25"/>
      <c r="WMU158" s="25"/>
      <c r="WMV158" s="25"/>
      <c r="WMW158" s="25"/>
      <c r="WMX158" s="25"/>
      <c r="WMY158" s="25"/>
      <c r="WMZ158" s="25"/>
      <c r="WNA158" s="25"/>
      <c r="WNB158" s="25"/>
      <c r="WNC158" s="25"/>
      <c r="WND158" s="25"/>
      <c r="WNE158" s="25"/>
      <c r="WNF158" s="25"/>
      <c r="WNG158" s="25"/>
      <c r="WNH158" s="25"/>
      <c r="WNI158" s="25"/>
      <c r="WNJ158" s="25"/>
      <c r="WNK158" s="25"/>
      <c r="WNL158" s="25"/>
      <c r="WNM158" s="25"/>
      <c r="WNN158" s="25"/>
      <c r="WNO158" s="25"/>
      <c r="WNP158" s="25"/>
      <c r="WNQ158" s="25"/>
      <c r="WNR158" s="25"/>
      <c r="WNS158" s="25"/>
      <c r="WNT158" s="25"/>
      <c r="WNU158" s="25"/>
      <c r="WNV158" s="25"/>
      <c r="WNW158" s="25"/>
      <c r="WNX158" s="25"/>
      <c r="WNY158" s="25"/>
      <c r="WNZ158" s="25"/>
      <c r="WOA158" s="25"/>
      <c r="WOB158" s="25"/>
      <c r="WOC158" s="25"/>
      <c r="WOD158" s="25"/>
      <c r="WOE158" s="25"/>
      <c r="WOF158" s="25"/>
      <c r="WOG158" s="25"/>
      <c r="WOH158" s="25"/>
      <c r="WOI158" s="25"/>
      <c r="WOJ158" s="25"/>
      <c r="WOK158" s="25"/>
      <c r="WOL158" s="25"/>
      <c r="WOM158" s="25"/>
      <c r="WON158" s="25"/>
      <c r="WOO158" s="25"/>
      <c r="WOP158" s="25"/>
      <c r="WOQ158" s="25"/>
      <c r="WOR158" s="25"/>
      <c r="WOS158" s="25"/>
      <c r="WOT158" s="25"/>
      <c r="WOU158" s="25"/>
      <c r="WOV158" s="25"/>
      <c r="WOW158" s="25"/>
      <c r="WOX158" s="25"/>
      <c r="WOY158" s="25"/>
      <c r="WOZ158" s="25"/>
      <c r="WPA158" s="25"/>
      <c r="WPB158" s="25"/>
      <c r="WPC158" s="25"/>
      <c r="WPD158" s="25"/>
      <c r="WPE158" s="25"/>
      <c r="WPF158" s="25"/>
      <c r="WPG158" s="25"/>
      <c r="WPH158" s="25"/>
      <c r="WPI158" s="25"/>
      <c r="WPJ158" s="25"/>
      <c r="WPK158" s="25"/>
      <c r="WPL158" s="25"/>
      <c r="WPM158" s="25"/>
      <c r="WPN158" s="25"/>
      <c r="WPO158" s="25"/>
      <c r="WPP158" s="25"/>
      <c r="WPQ158" s="25"/>
      <c r="WPR158" s="25"/>
      <c r="WPS158" s="25"/>
      <c r="WPT158" s="25"/>
      <c r="WPU158" s="25"/>
      <c r="WPV158" s="25"/>
      <c r="WPW158" s="25"/>
      <c r="WPX158" s="25"/>
      <c r="WPY158" s="25"/>
      <c r="WPZ158" s="25"/>
      <c r="WQA158" s="25"/>
      <c r="WQB158" s="25"/>
      <c r="WQC158" s="25"/>
      <c r="WQD158" s="25"/>
      <c r="WQE158" s="25"/>
      <c r="WQF158" s="25"/>
      <c r="WQG158" s="25"/>
      <c r="WQH158" s="25"/>
      <c r="WQI158" s="25"/>
      <c r="WQJ158" s="25"/>
      <c r="WQK158" s="25"/>
      <c r="WQL158" s="25"/>
      <c r="WQM158" s="25"/>
      <c r="WQN158" s="25"/>
      <c r="WQO158" s="25"/>
      <c r="WQP158" s="25"/>
      <c r="WQQ158" s="25"/>
      <c r="WQR158" s="25"/>
      <c r="WQS158" s="25"/>
      <c r="WQT158" s="25"/>
      <c r="WQU158" s="25"/>
      <c r="WQV158" s="25"/>
      <c r="WQW158" s="25"/>
      <c r="WQX158" s="25"/>
      <c r="WQY158" s="25"/>
      <c r="WQZ158" s="25"/>
      <c r="WRA158" s="25"/>
      <c r="WRB158" s="25"/>
      <c r="WRC158" s="25"/>
      <c r="WRD158" s="25"/>
      <c r="WRE158" s="25"/>
      <c r="WRF158" s="25"/>
      <c r="WRG158" s="25"/>
      <c r="WRH158" s="25"/>
      <c r="WRI158" s="25"/>
      <c r="WRJ158" s="25"/>
      <c r="WRK158" s="25"/>
      <c r="WRL158" s="25"/>
      <c r="WRM158" s="25"/>
      <c r="WRN158" s="25"/>
      <c r="WRO158" s="25"/>
      <c r="WRP158" s="25"/>
      <c r="WRQ158" s="25"/>
      <c r="WRR158" s="25"/>
      <c r="WRS158" s="25"/>
      <c r="WRT158" s="25"/>
      <c r="WRU158" s="25"/>
      <c r="WRV158" s="25"/>
      <c r="WRW158" s="25"/>
      <c r="WRX158" s="25"/>
      <c r="WRY158" s="25"/>
      <c r="WRZ158" s="25"/>
      <c r="WSA158" s="25"/>
      <c r="WSB158" s="25"/>
      <c r="WSC158" s="25"/>
      <c r="WSD158" s="25"/>
      <c r="WSE158" s="25"/>
      <c r="WSF158" s="25"/>
      <c r="WSG158" s="25"/>
      <c r="WSH158" s="25"/>
      <c r="WSI158" s="25"/>
      <c r="WSJ158" s="25"/>
      <c r="WSK158" s="25"/>
      <c r="WSL158" s="25"/>
      <c r="WSM158" s="25"/>
      <c r="WSN158" s="25"/>
      <c r="WSO158" s="25"/>
      <c r="WSP158" s="25"/>
      <c r="WSQ158" s="25"/>
      <c r="WSR158" s="25"/>
      <c r="WSS158" s="25"/>
      <c r="WST158" s="25"/>
      <c r="WSU158" s="25"/>
      <c r="WSV158" s="25"/>
      <c r="WSW158" s="25"/>
      <c r="WSX158" s="25"/>
      <c r="WSY158" s="25"/>
      <c r="WSZ158" s="25"/>
      <c r="WTA158" s="25"/>
      <c r="WTB158" s="25"/>
      <c r="WTC158" s="25"/>
      <c r="WTD158" s="25"/>
      <c r="WTE158" s="25"/>
      <c r="WTF158" s="25"/>
      <c r="WTG158" s="25"/>
      <c r="WTH158" s="25"/>
      <c r="WTI158" s="25"/>
      <c r="WTJ158" s="25"/>
      <c r="WTK158" s="25"/>
      <c r="WTL158" s="25"/>
      <c r="WTM158" s="25"/>
      <c r="WTN158" s="25"/>
      <c r="WTO158" s="25"/>
      <c r="WTP158" s="25"/>
      <c r="WTQ158" s="25"/>
      <c r="WTR158" s="25"/>
      <c r="WTS158" s="25"/>
      <c r="WTT158" s="25"/>
      <c r="WTU158" s="25"/>
      <c r="WTV158" s="25"/>
      <c r="WTW158" s="25"/>
      <c r="WTX158" s="25"/>
      <c r="WTY158" s="25"/>
      <c r="WTZ158" s="25"/>
      <c r="WUA158" s="25"/>
      <c r="WUB158" s="25"/>
      <c r="WUC158" s="25"/>
      <c r="WUD158" s="25"/>
      <c r="WUE158" s="25"/>
      <c r="WUF158" s="25"/>
      <c r="WUG158" s="25"/>
      <c r="WUH158" s="25"/>
      <c r="WUI158" s="25"/>
      <c r="WUJ158" s="25"/>
      <c r="WUK158" s="25"/>
      <c r="WUL158" s="25"/>
      <c r="WUM158" s="25"/>
      <c r="WUN158" s="25"/>
      <c r="WUO158" s="25"/>
      <c r="WUP158" s="25"/>
      <c r="WUQ158" s="25"/>
      <c r="WUR158" s="25"/>
      <c r="WUS158" s="25"/>
      <c r="WUT158" s="25"/>
      <c r="WUU158" s="25"/>
      <c r="WUV158" s="25"/>
      <c r="WUW158" s="25"/>
      <c r="WUX158" s="25"/>
      <c r="WUY158" s="25"/>
      <c r="WUZ158" s="25"/>
      <c r="WVA158" s="25"/>
      <c r="WVB158" s="25"/>
      <c r="WVC158" s="25"/>
      <c r="WVD158" s="25"/>
      <c r="WVE158" s="25"/>
      <c r="WVF158" s="25"/>
      <c r="WVG158" s="25"/>
      <c r="WVH158" s="25"/>
      <c r="WVI158" s="25"/>
      <c r="WVJ158" s="25"/>
      <c r="WVK158" s="25"/>
      <c r="WVL158" s="25"/>
      <c r="WVM158" s="25"/>
      <c r="WVN158" s="25"/>
      <c r="WVO158" s="25"/>
      <c r="WVP158" s="25"/>
      <c r="WVQ158" s="25"/>
      <c r="WVR158" s="25"/>
      <c r="WVS158" s="25"/>
      <c r="WVT158" s="25"/>
      <c r="WVU158" s="25"/>
      <c r="WVV158" s="25"/>
      <c r="WVW158" s="25"/>
      <c r="WVX158" s="25"/>
      <c r="WVY158" s="25"/>
      <c r="WVZ158" s="25"/>
      <c r="WWA158" s="25"/>
      <c r="WWB158" s="25"/>
      <c r="WWC158" s="25"/>
      <c r="WWD158" s="25"/>
      <c r="WWE158" s="25"/>
      <c r="WWF158" s="25"/>
      <c r="WWG158" s="25"/>
      <c r="WWH158" s="25"/>
      <c r="WWI158" s="25"/>
      <c r="WWJ158" s="25"/>
      <c r="WWK158" s="25"/>
      <c r="WWL158" s="25"/>
      <c r="WWM158" s="25"/>
      <c r="WWN158" s="25"/>
      <c r="WWO158" s="25"/>
      <c r="WWP158" s="25"/>
      <c r="WWQ158" s="25"/>
      <c r="WWR158" s="25"/>
      <c r="WWS158" s="25"/>
      <c r="WWT158" s="25"/>
      <c r="WWU158" s="25"/>
      <c r="WWV158" s="25"/>
      <c r="WWW158" s="25"/>
      <c r="WWX158" s="25"/>
      <c r="WWY158" s="25"/>
      <c r="WWZ158" s="25"/>
      <c r="WXA158" s="25"/>
      <c r="WXB158" s="25"/>
      <c r="WXC158" s="25"/>
      <c r="WXD158" s="25"/>
      <c r="WXE158" s="25"/>
      <c r="WXF158" s="25"/>
      <c r="WXG158" s="25"/>
      <c r="WXH158" s="25"/>
      <c r="WXI158" s="25"/>
      <c r="WXJ158" s="25"/>
      <c r="WXK158" s="25"/>
      <c r="WXL158" s="25"/>
      <c r="WXM158" s="25"/>
      <c r="WXN158" s="25"/>
      <c r="WXO158" s="25"/>
      <c r="WXP158" s="25"/>
      <c r="WXQ158" s="25"/>
      <c r="WXR158" s="25"/>
      <c r="WXS158" s="25"/>
      <c r="WXT158" s="25"/>
      <c r="WXU158" s="25"/>
      <c r="WXV158" s="25"/>
      <c r="WXW158" s="25"/>
      <c r="WXX158" s="25"/>
      <c r="WXY158" s="25"/>
      <c r="WXZ158" s="25"/>
      <c r="WYA158" s="25"/>
      <c r="WYB158" s="25"/>
      <c r="WYC158" s="25"/>
      <c r="WYD158" s="25"/>
      <c r="WYE158" s="25"/>
      <c r="WYF158" s="25"/>
      <c r="WYG158" s="25"/>
      <c r="WYH158" s="25"/>
      <c r="WYI158" s="25"/>
      <c r="WYJ158" s="25"/>
      <c r="WYK158" s="25"/>
      <c r="WYL158" s="25"/>
      <c r="WYM158" s="25"/>
      <c r="WYN158" s="25"/>
      <c r="WYO158" s="25"/>
      <c r="WYP158" s="25"/>
      <c r="WYQ158" s="25"/>
      <c r="WYR158" s="25"/>
      <c r="WYS158" s="25"/>
      <c r="WYT158" s="25"/>
      <c r="WYU158" s="25"/>
      <c r="WYV158" s="25"/>
      <c r="WYW158" s="25"/>
      <c r="WYX158" s="25"/>
      <c r="WYY158" s="25"/>
      <c r="WYZ158" s="25"/>
      <c r="WZA158" s="25"/>
      <c r="WZB158" s="25"/>
      <c r="WZC158" s="25"/>
      <c r="WZD158" s="25"/>
      <c r="WZE158" s="25"/>
      <c r="WZF158" s="25"/>
      <c r="WZG158" s="25"/>
      <c r="WZH158" s="25"/>
      <c r="WZI158" s="25"/>
      <c r="WZJ158" s="25"/>
      <c r="WZK158" s="25"/>
      <c r="WZL158" s="25"/>
      <c r="WZM158" s="25"/>
      <c r="WZN158" s="25"/>
      <c r="WZO158" s="25"/>
      <c r="WZP158" s="25"/>
      <c r="WZQ158" s="25"/>
      <c r="WZR158" s="25"/>
      <c r="WZS158" s="25"/>
      <c r="WZT158" s="25"/>
      <c r="WZU158" s="25"/>
      <c r="WZV158" s="25"/>
      <c r="WZW158" s="25"/>
      <c r="WZX158" s="25"/>
      <c r="WZY158" s="25"/>
      <c r="WZZ158" s="25"/>
      <c r="XAA158" s="25"/>
      <c r="XAB158" s="25"/>
      <c r="XAC158" s="25"/>
      <c r="XAD158" s="25"/>
      <c r="XAE158" s="25"/>
      <c r="XAF158" s="25"/>
      <c r="XAG158" s="25"/>
      <c r="XAH158" s="25"/>
      <c r="XAI158" s="25"/>
      <c r="XAJ158" s="25"/>
      <c r="XAK158" s="25"/>
      <c r="XAL158" s="25"/>
      <c r="XAM158" s="25"/>
      <c r="XAN158" s="25"/>
      <c r="XAO158" s="25"/>
      <c r="XAP158" s="25"/>
      <c r="XAQ158" s="25"/>
      <c r="XAR158" s="25"/>
      <c r="XAS158" s="25"/>
      <c r="XAT158" s="25"/>
      <c r="XAU158" s="25"/>
      <c r="XAV158" s="25"/>
      <c r="XAW158" s="25"/>
      <c r="XAX158" s="25"/>
      <c r="XAY158" s="25"/>
      <c r="XAZ158" s="25"/>
      <c r="XBA158" s="25"/>
      <c r="XBB158" s="25"/>
      <c r="XBC158" s="25"/>
      <c r="XBD158" s="25"/>
      <c r="XBE158" s="25"/>
      <c r="XBF158" s="25"/>
      <c r="XBG158" s="25"/>
      <c r="XBH158" s="25"/>
      <c r="XBI158" s="25"/>
      <c r="XBJ158" s="25"/>
      <c r="XBK158" s="25"/>
      <c r="XBL158" s="25"/>
      <c r="XBM158" s="25"/>
      <c r="XBN158" s="25"/>
      <c r="XBO158" s="25"/>
      <c r="XBP158" s="25"/>
      <c r="XBQ158" s="25"/>
      <c r="XBR158" s="25"/>
      <c r="XBS158" s="25"/>
      <c r="XBT158" s="25"/>
      <c r="XBU158" s="25"/>
      <c r="XBV158" s="25"/>
      <c r="XBW158" s="25"/>
      <c r="XBX158" s="25"/>
      <c r="XBY158" s="25"/>
      <c r="XBZ158" s="25"/>
      <c r="XCA158" s="25"/>
      <c r="XCB158" s="25"/>
      <c r="XCC158" s="25"/>
      <c r="XCD158" s="25"/>
      <c r="XCE158" s="25"/>
      <c r="XCF158" s="25"/>
      <c r="XCG158" s="25"/>
      <c r="XCH158" s="25"/>
      <c r="XCI158" s="25"/>
      <c r="XCJ158" s="25"/>
      <c r="XCK158" s="25"/>
      <c r="XCL158" s="25"/>
      <c r="XCM158" s="25"/>
      <c r="XCN158" s="25"/>
      <c r="XCO158" s="25"/>
      <c r="XCP158" s="25"/>
      <c r="XCQ158" s="25"/>
      <c r="XCR158" s="25"/>
      <c r="XCS158" s="25"/>
      <c r="XCT158" s="25"/>
      <c r="XCU158" s="25"/>
      <c r="XCV158" s="25"/>
      <c r="XCW158" s="25"/>
      <c r="XCX158" s="25"/>
      <c r="XCY158" s="25"/>
      <c r="XCZ158" s="25"/>
      <c r="XDA158" s="25"/>
      <c r="XDB158" s="25"/>
      <c r="XDC158" s="25"/>
      <c r="XDD158" s="25"/>
      <c r="XDE158" s="25"/>
      <c r="XDF158" s="25"/>
      <c r="XDG158" s="25"/>
      <c r="XDH158" s="25"/>
      <c r="XDI158" s="25"/>
      <c r="XDJ158" s="25"/>
      <c r="XDK158" s="25"/>
      <c r="XDL158" s="25"/>
      <c r="XDM158" s="25"/>
      <c r="XDN158" s="25"/>
      <c r="XDO158" s="25"/>
      <c r="XDP158" s="25"/>
      <c r="XDQ158" s="25"/>
      <c r="XDR158" s="25"/>
      <c r="XDS158" s="25"/>
      <c r="XDT158" s="25"/>
      <c r="XDU158" s="25"/>
      <c r="XDV158" s="25"/>
      <c r="XDW158" s="25"/>
      <c r="XDX158" s="25"/>
      <c r="XDY158" s="25"/>
      <c r="XDZ158" s="25"/>
      <c r="XEA158" s="25"/>
      <c r="XEB158" s="25"/>
      <c r="XEC158" s="25"/>
      <c r="XED158" s="25"/>
      <c r="XEE158" s="25"/>
      <c r="XEF158" s="25"/>
      <c r="XEG158" s="25"/>
      <c r="XEH158" s="25"/>
      <c r="XEI158" s="25"/>
      <c r="XEJ158" s="25"/>
      <c r="XEK158" s="25"/>
      <c r="XEL158" s="25"/>
      <c r="XEM158" s="25"/>
      <c r="XEN158" s="25"/>
      <c r="XEO158" s="25"/>
      <c r="XEP158" s="25"/>
      <c r="XEQ158" s="25"/>
      <c r="XER158" s="25"/>
      <c r="XES158" s="25"/>
      <c r="XET158" s="25"/>
      <c r="XEU158" s="25"/>
      <c r="XEV158" s="25"/>
      <c r="XEW158" s="25"/>
      <c r="XEX158" s="25"/>
      <c r="XEY158" s="25"/>
      <c r="XEZ158" s="25"/>
      <c r="XFA158" s="25"/>
      <c r="XFB158" s="25"/>
      <c r="XFC158" s="25"/>
      <c r="XFD158" s="25"/>
    </row>
    <row r="159" spans="1:16384" s="1" customFormat="1">
      <c r="A159" s="74"/>
      <c r="B159" s="26"/>
      <c r="C159" s="26"/>
      <c r="D159" s="26"/>
      <c r="E159" s="26"/>
      <c r="F159" s="26"/>
      <c r="G159" s="26"/>
      <c r="H159" s="39"/>
      <c r="I159" s="26"/>
      <c r="J159" s="26"/>
      <c r="K159" s="39"/>
      <c r="L159" s="40"/>
      <c r="M159" s="40"/>
      <c r="N159" s="40"/>
      <c r="O159" s="40"/>
      <c r="P159" s="40"/>
      <c r="Q159" s="26"/>
      <c r="R159" s="63"/>
      <c r="Y159" s="33"/>
      <c r="Z159" s="33"/>
      <c r="AA159" s="33"/>
      <c r="AB159" s="33"/>
      <c r="AC159" s="33"/>
    </row>
    <row r="160" spans="1:16384" s="1" customFormat="1">
      <c r="A160" s="74"/>
      <c r="B160" s="2" t="s">
        <v>113</v>
      </c>
      <c r="C160" s="5"/>
      <c r="D160" s="5"/>
      <c r="E160" s="5"/>
      <c r="F160" s="5"/>
      <c r="G160" s="5"/>
      <c r="H160" s="35"/>
      <c r="I160" s="5"/>
      <c r="J160" s="5"/>
      <c r="K160" s="33"/>
      <c r="L160" s="33"/>
      <c r="M160" s="33"/>
      <c r="N160" s="33"/>
      <c r="O160" s="33"/>
      <c r="P160" s="33"/>
      <c r="Q160" s="5"/>
      <c r="R160" s="60"/>
      <c r="Y160" s="33"/>
      <c r="Z160" s="33"/>
      <c r="AA160" s="33"/>
      <c r="AB160" s="33"/>
      <c r="AC160" s="33"/>
    </row>
    <row r="161" spans="1:16384" s="1" customFormat="1">
      <c r="A161" s="74"/>
      <c r="B161" s="1" t="s">
        <v>331</v>
      </c>
      <c r="C161" s="5"/>
      <c r="D161" s="5"/>
      <c r="E161" s="5"/>
      <c r="F161" s="5" t="s">
        <v>1</v>
      </c>
      <c r="G161" s="5"/>
      <c r="H161" s="100">
        <f>SUM(L161:P161)</f>
        <v>184081945.701327</v>
      </c>
      <c r="I161" s="24"/>
      <c r="J161" s="24"/>
      <c r="K161" s="92"/>
      <c r="L161" s="31">
        <f>AVERAGE(L126,L137,L148)</f>
        <v>174544021.05358985</v>
      </c>
      <c r="M161" s="174"/>
      <c r="N161" s="31">
        <f t="shared" ref="N161" si="23">AVERAGE(N126,N137,N148)</f>
        <v>9537924.647737151</v>
      </c>
      <c r="O161" s="174"/>
      <c r="P161" s="174"/>
      <c r="Q161" s="5"/>
      <c r="R161" s="60">
        <v>20</v>
      </c>
      <c r="Y161" s="33"/>
      <c r="Z161" s="33"/>
      <c r="AA161" s="33"/>
      <c r="AB161" s="33"/>
      <c r="AC161" s="33"/>
    </row>
    <row r="162" spans="1:16384" s="1" customFormat="1">
      <c r="A162" s="74"/>
      <c r="B162" s="1" t="s">
        <v>332</v>
      </c>
      <c r="C162" s="5"/>
      <c r="D162" s="5"/>
      <c r="E162" s="5"/>
      <c r="F162" s="5" t="s">
        <v>1</v>
      </c>
      <c r="G162" s="5"/>
      <c r="H162" s="100">
        <f>SUM(L162:P162)</f>
        <v>22780796.654731996</v>
      </c>
      <c r="I162" s="24"/>
      <c r="J162" s="24"/>
      <c r="K162" s="92"/>
      <c r="L162" s="31">
        <f t="shared" ref="L162:L169" si="24">AVERAGE(L127,L138,L149)</f>
        <v>1670514.3555175613</v>
      </c>
      <c r="M162" s="31">
        <f t="shared" ref="M162:P162" si="25">AVERAGE(M127,M138,M149)</f>
        <v>6740446.7096379874</v>
      </c>
      <c r="N162" s="31">
        <f t="shared" si="25"/>
        <v>91284.937459975481</v>
      </c>
      <c r="O162" s="31">
        <f t="shared" si="25"/>
        <v>0</v>
      </c>
      <c r="P162" s="31">
        <f t="shared" si="25"/>
        <v>14278550.65211647</v>
      </c>
      <c r="Q162" s="5"/>
      <c r="R162" s="60">
        <v>20</v>
      </c>
      <c r="Y162" s="33"/>
      <c r="Z162" s="33"/>
      <c r="AA162" s="33"/>
      <c r="AB162" s="33"/>
      <c r="AC162" s="33"/>
    </row>
    <row r="163" spans="1:16384" s="1" customFormat="1">
      <c r="A163" s="74"/>
      <c r="B163" s="1" t="s">
        <v>333</v>
      </c>
      <c r="C163" s="5"/>
      <c r="D163" s="5"/>
      <c r="E163" s="5"/>
      <c r="F163" s="5" t="s">
        <v>1</v>
      </c>
      <c r="G163" s="5"/>
      <c r="H163" s="100">
        <f>SUM(L163:P163)</f>
        <v>47681085.586626314</v>
      </c>
      <c r="I163" s="24"/>
      <c r="J163" s="24"/>
      <c r="K163" s="92"/>
      <c r="L163" s="31">
        <f t="shared" si="24"/>
        <v>45210563.017371066</v>
      </c>
      <c r="M163" s="174"/>
      <c r="N163" s="31">
        <f t="shared" ref="N163" si="26">AVERAGE(N128,N139,N150)</f>
        <v>2470522.56925525</v>
      </c>
      <c r="O163" s="174"/>
      <c r="P163" s="174"/>
      <c r="Q163" s="5"/>
      <c r="R163" s="60">
        <v>21</v>
      </c>
      <c r="Y163" s="33"/>
      <c r="Z163" s="33"/>
      <c r="AA163" s="33"/>
      <c r="AB163" s="33"/>
      <c r="AC163" s="33"/>
    </row>
    <row r="164" spans="1:16384" s="1" customFormat="1">
      <c r="A164" s="74"/>
      <c r="B164" s="1" t="s">
        <v>334</v>
      </c>
      <c r="D164" s="5"/>
      <c r="F164" s="5" t="s">
        <v>1</v>
      </c>
      <c r="H164" s="100">
        <f>SUM(L164:P164)</f>
        <v>51773671.441122942</v>
      </c>
      <c r="I164" s="107"/>
      <c r="J164" s="107"/>
      <c r="K164" s="92"/>
      <c r="L164" s="31">
        <f t="shared" si="24"/>
        <v>9847576.9603179116</v>
      </c>
      <c r="M164" s="31">
        <f t="shared" ref="M164:O164" si="27">AVERAGE(M129,M140,M151)</f>
        <v>2106049.0701848245</v>
      </c>
      <c r="N164" s="31">
        <f t="shared" si="27"/>
        <v>538118.95958021376</v>
      </c>
      <c r="O164" s="31">
        <f t="shared" si="27"/>
        <v>0</v>
      </c>
      <c r="P164" s="189">
        <f>P151</f>
        <v>39281926.451039992</v>
      </c>
      <c r="R164" s="60">
        <v>21</v>
      </c>
      <c r="Y164" s="33"/>
      <c r="Z164" s="33"/>
      <c r="AA164" s="33"/>
      <c r="AB164" s="33"/>
      <c r="AC164" s="33"/>
    </row>
    <row r="165" spans="1:16384" s="1" customFormat="1">
      <c r="A165" s="74"/>
      <c r="B165" s="74"/>
      <c r="C165" s="74"/>
      <c r="D165" s="74"/>
      <c r="E165" s="74"/>
      <c r="F165" s="74"/>
      <c r="G165" s="74"/>
      <c r="H165" s="98"/>
      <c r="I165" s="96"/>
      <c r="J165" s="96"/>
      <c r="K165" s="95"/>
      <c r="L165" s="95"/>
      <c r="M165" s="95"/>
      <c r="N165" s="95"/>
      <c r="O165" s="95"/>
      <c r="P165" s="95"/>
      <c r="Q165" s="74"/>
      <c r="R165" s="75"/>
      <c r="Y165" s="33"/>
      <c r="Z165" s="33"/>
      <c r="AA165" s="33"/>
      <c r="AB165" s="33"/>
      <c r="AC165" s="33"/>
    </row>
    <row r="166" spans="1:16384" s="1" customFormat="1">
      <c r="A166" s="74"/>
      <c r="B166" s="1" t="s">
        <v>335</v>
      </c>
      <c r="C166" s="5"/>
      <c r="D166" s="5"/>
      <c r="E166" s="5"/>
      <c r="F166" s="5" t="s">
        <v>1</v>
      </c>
      <c r="G166" s="5"/>
      <c r="H166" s="100">
        <f>SUM(L166:P166)</f>
        <v>151019678.96458605</v>
      </c>
      <c r="I166" s="24"/>
      <c r="J166" s="24"/>
      <c r="K166" s="92"/>
      <c r="L166" s="91">
        <f t="shared" si="24"/>
        <v>143194825.13222408</v>
      </c>
      <c r="M166" s="175"/>
      <c r="N166" s="91">
        <f t="shared" ref="N166:O166" si="28">AVERAGE(N131,N142,N153)</f>
        <v>7824853.832361971</v>
      </c>
      <c r="O166" s="91">
        <f t="shared" si="28"/>
        <v>0</v>
      </c>
      <c r="P166" s="175"/>
      <c r="Q166" s="5"/>
      <c r="R166" s="60">
        <v>20</v>
      </c>
      <c r="Y166" s="33"/>
      <c r="Z166" s="33"/>
      <c r="AA166" s="33"/>
      <c r="AB166" s="33"/>
      <c r="AC166" s="33"/>
    </row>
    <row r="167" spans="1:16384" s="1" customFormat="1">
      <c r="A167" s="74"/>
      <c r="B167" s="1" t="s">
        <v>336</v>
      </c>
      <c r="C167" s="5"/>
      <c r="D167" s="5"/>
      <c r="E167" s="5"/>
      <c r="F167" s="5" t="s">
        <v>1</v>
      </c>
      <c r="G167" s="5"/>
      <c r="H167" s="100">
        <f>SUM(L167:P167)</f>
        <v>55843063.391472898</v>
      </c>
      <c r="I167" s="24"/>
      <c r="J167" s="24"/>
      <c r="K167" s="92"/>
      <c r="L167" s="91">
        <f t="shared" si="24"/>
        <v>33019710.276883285</v>
      </c>
      <c r="M167" s="91">
        <f t="shared" ref="M167:P167" si="29">AVERAGE(M132,M143,M154)</f>
        <v>6740446.7096379874</v>
      </c>
      <c r="N167" s="91">
        <f t="shared" si="29"/>
        <v>1804355.7528351527</v>
      </c>
      <c r="O167" s="91">
        <f t="shared" si="29"/>
        <v>0</v>
      </c>
      <c r="P167" s="91">
        <f t="shared" si="29"/>
        <v>14278550.65211647</v>
      </c>
      <c r="Q167" s="5"/>
      <c r="R167" s="60">
        <v>20</v>
      </c>
      <c r="Y167" s="33"/>
      <c r="Z167" s="33"/>
      <c r="AA167" s="33"/>
      <c r="AB167" s="33"/>
      <c r="AC167" s="33"/>
    </row>
    <row r="168" spans="1:16384" s="1" customFormat="1">
      <c r="A168" s="74"/>
      <c r="B168" s="1" t="s">
        <v>337</v>
      </c>
      <c r="C168" s="5"/>
      <c r="D168" s="5"/>
      <c r="E168" s="5"/>
      <c r="F168" s="5" t="s">
        <v>1</v>
      </c>
      <c r="G168" s="5"/>
      <c r="H168" s="100">
        <f>SUM(L168:P168)</f>
        <v>0</v>
      </c>
      <c r="I168" s="24"/>
      <c r="J168" s="24"/>
      <c r="K168" s="92"/>
      <c r="L168" s="175"/>
      <c r="M168" s="175"/>
      <c r="N168" s="175"/>
      <c r="O168" s="175"/>
      <c r="P168" s="175"/>
      <c r="Q168" s="5"/>
      <c r="R168" s="60">
        <v>21</v>
      </c>
      <c r="Y168" s="33"/>
      <c r="Z168" s="33"/>
      <c r="AA168" s="33"/>
      <c r="AB168" s="33"/>
      <c r="AC168" s="33"/>
    </row>
    <row r="169" spans="1:16384" s="1" customFormat="1">
      <c r="A169" s="74"/>
      <c r="B169" s="1" t="s">
        <v>338</v>
      </c>
      <c r="D169" s="5"/>
      <c r="F169" s="5" t="s">
        <v>1</v>
      </c>
      <c r="H169" s="100">
        <f>SUM(L169:P169)</f>
        <v>99454757.027749255</v>
      </c>
      <c r="I169" s="107"/>
      <c r="J169" s="107"/>
      <c r="K169" s="92"/>
      <c r="L169" s="91">
        <f t="shared" si="24"/>
        <v>55058139.977688976</v>
      </c>
      <c r="M169" s="91">
        <f t="shared" ref="M169:O169" si="30">AVERAGE(M134,M145,M156)</f>
        <v>2106049.0701848245</v>
      </c>
      <c r="N169" s="91">
        <f t="shared" si="30"/>
        <v>3008641.5288354638</v>
      </c>
      <c r="O169" s="91">
        <f t="shared" si="30"/>
        <v>0</v>
      </c>
      <c r="P169" s="103">
        <f>P156</f>
        <v>39281926.451039992</v>
      </c>
      <c r="R169" s="60">
        <v>21</v>
      </c>
      <c r="Y169" s="33"/>
      <c r="Z169" s="33"/>
      <c r="AA169" s="33"/>
      <c r="AB169" s="33"/>
      <c r="AC169" s="33"/>
    </row>
    <row r="170" spans="1:16384" s="110" customFormat="1">
      <c r="A170" s="5"/>
      <c r="B170" s="1"/>
      <c r="C170" s="1"/>
      <c r="D170" s="5"/>
      <c r="E170" s="1"/>
      <c r="F170" s="5"/>
      <c r="G170" s="1"/>
      <c r="H170" s="72"/>
      <c r="I170" s="73"/>
      <c r="J170" s="73"/>
      <c r="K170" s="73"/>
      <c r="L170" s="73"/>
      <c r="M170" s="73"/>
      <c r="N170" s="73"/>
      <c r="O170" s="73"/>
      <c r="P170" s="73"/>
      <c r="Q170" s="74"/>
      <c r="R170" s="75"/>
      <c r="S170" s="1"/>
      <c r="T170" s="1"/>
      <c r="U170" s="1"/>
      <c r="V170" s="1"/>
      <c r="W170" s="1"/>
      <c r="X170" s="1"/>
      <c r="Y170" s="33"/>
      <c r="Z170" s="33"/>
      <c r="AA170" s="33"/>
      <c r="AB170" s="33"/>
      <c r="AC170" s="33"/>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c r="IY170" s="1"/>
      <c r="IZ170" s="1"/>
      <c r="JA170" s="1"/>
      <c r="JB170" s="1"/>
      <c r="JC170" s="1"/>
      <c r="JD170" s="1"/>
      <c r="JE170" s="1"/>
      <c r="JF170" s="1"/>
      <c r="JG170" s="1"/>
      <c r="JH170" s="1"/>
      <c r="JI170" s="1"/>
      <c r="JJ170" s="1"/>
      <c r="JK170" s="1"/>
      <c r="JL170" s="1"/>
      <c r="JM170" s="1"/>
      <c r="JN170" s="1"/>
      <c r="JO170" s="1"/>
      <c r="JP170" s="1"/>
      <c r="JQ170" s="1"/>
      <c r="JR170" s="1"/>
      <c r="JS170" s="1"/>
      <c r="JT170" s="1"/>
      <c r="JU170" s="1"/>
      <c r="JV170" s="1"/>
      <c r="JW170" s="1"/>
      <c r="JX170" s="1"/>
      <c r="JY170" s="1"/>
      <c r="JZ170" s="1"/>
      <c r="KA170" s="1"/>
      <c r="KB170" s="1"/>
      <c r="KC170" s="1"/>
      <c r="KD170" s="1"/>
      <c r="KE170" s="1"/>
      <c r="KF170" s="1"/>
      <c r="KG170" s="1"/>
      <c r="KH170" s="1"/>
      <c r="KI170" s="1"/>
      <c r="KJ170" s="1"/>
      <c r="KK170" s="1"/>
      <c r="KL170" s="1"/>
      <c r="KM170" s="1"/>
      <c r="KN170" s="1"/>
      <c r="KO170" s="1"/>
      <c r="KP170" s="1"/>
      <c r="KQ170" s="1"/>
      <c r="KR170" s="1"/>
      <c r="KS170" s="1"/>
      <c r="KT170" s="1"/>
      <c r="KU170" s="1"/>
      <c r="KV170" s="1"/>
      <c r="KW170" s="1"/>
      <c r="KX170" s="1"/>
      <c r="KY170" s="1"/>
      <c r="KZ170" s="1"/>
      <c r="LA170" s="1"/>
      <c r="LB170" s="1"/>
      <c r="LC170" s="1"/>
      <c r="LD170" s="1"/>
      <c r="LE170" s="1"/>
      <c r="LF170" s="1"/>
      <c r="LG170" s="1"/>
      <c r="LH170" s="1"/>
      <c r="LI170" s="1"/>
      <c r="LJ170" s="1"/>
      <c r="LK170" s="1"/>
      <c r="LL170" s="1"/>
      <c r="LM170" s="1"/>
      <c r="LN170" s="1"/>
      <c r="LO170" s="1"/>
      <c r="LP170" s="1"/>
      <c r="LQ170" s="1"/>
      <c r="LR170" s="1"/>
      <c r="LS170" s="1"/>
      <c r="LT170" s="1"/>
      <c r="LU170" s="1"/>
      <c r="LV170" s="1"/>
      <c r="LW170" s="1"/>
      <c r="LX170" s="1"/>
      <c r="LY170" s="1"/>
      <c r="LZ170" s="1"/>
      <c r="MA170" s="1"/>
      <c r="MB170" s="1"/>
      <c r="MC170" s="1"/>
      <c r="MD170" s="1"/>
      <c r="ME170" s="1"/>
      <c r="MF170" s="1"/>
      <c r="MG170" s="1"/>
      <c r="MH170" s="1"/>
      <c r="MI170" s="1"/>
      <c r="MJ170" s="1"/>
      <c r="MK170" s="1"/>
      <c r="ML170" s="1"/>
      <c r="MM170" s="1"/>
      <c r="MN170" s="1"/>
      <c r="MO170" s="1"/>
      <c r="MP170" s="1"/>
      <c r="MQ170" s="1"/>
      <c r="MR170" s="1"/>
      <c r="MS170" s="1"/>
      <c r="MT170" s="1"/>
      <c r="MU170" s="1"/>
      <c r="MV170" s="1"/>
      <c r="MW170" s="1"/>
      <c r="MX170" s="1"/>
      <c r="MY170" s="1"/>
      <c r="MZ170" s="1"/>
      <c r="NA170" s="1"/>
      <c r="NB170" s="1"/>
      <c r="NC170" s="1"/>
      <c r="ND170" s="1"/>
      <c r="NE170" s="1"/>
      <c r="NF170" s="1"/>
      <c r="NG170" s="1"/>
      <c r="NH170" s="1"/>
      <c r="NI170" s="1"/>
      <c r="NJ170" s="1"/>
      <c r="NK170" s="1"/>
      <c r="NL170" s="1"/>
      <c r="NM170" s="1"/>
      <c r="NN170" s="1"/>
      <c r="NO170" s="1"/>
      <c r="NP170" s="1"/>
      <c r="NQ170" s="1"/>
      <c r="NR170" s="1"/>
      <c r="NS170" s="1"/>
      <c r="NT170" s="1"/>
      <c r="NU170" s="1"/>
      <c r="NV170" s="1"/>
      <c r="NW170" s="1"/>
      <c r="NX170" s="1"/>
      <c r="NY170" s="1"/>
      <c r="NZ170" s="1"/>
      <c r="OA170" s="1"/>
      <c r="OB170" s="1"/>
      <c r="OC170" s="1"/>
      <c r="OD170" s="1"/>
      <c r="OE170" s="1"/>
      <c r="OF170" s="1"/>
      <c r="OG170" s="1"/>
      <c r="OH170" s="1"/>
      <c r="OI170" s="1"/>
      <c r="OJ170" s="1"/>
      <c r="OK170" s="1"/>
      <c r="OL170" s="1"/>
      <c r="OM170" s="1"/>
      <c r="ON170" s="1"/>
      <c r="OO170" s="1"/>
      <c r="OP170" s="1"/>
      <c r="OQ170" s="1"/>
      <c r="OR170" s="1"/>
      <c r="OS170" s="1"/>
      <c r="OT170" s="1"/>
      <c r="OU170" s="1"/>
      <c r="OV170" s="1"/>
      <c r="OW170" s="1"/>
      <c r="OX170" s="1"/>
      <c r="OY170" s="1"/>
      <c r="OZ170" s="1"/>
      <c r="PA170" s="1"/>
      <c r="PB170" s="1"/>
      <c r="PC170" s="1"/>
      <c r="PD170" s="1"/>
      <c r="PE170" s="1"/>
      <c r="PF170" s="1"/>
      <c r="PG170" s="1"/>
      <c r="PH170" s="1"/>
      <c r="PI170" s="1"/>
      <c r="PJ170" s="1"/>
      <c r="PK170" s="1"/>
      <c r="PL170" s="1"/>
      <c r="PM170" s="1"/>
      <c r="PN170" s="1"/>
      <c r="PO170" s="1"/>
      <c r="PP170" s="1"/>
      <c r="PQ170" s="1"/>
      <c r="PR170" s="1"/>
      <c r="PS170" s="1"/>
      <c r="PT170" s="1"/>
      <c r="PU170" s="1"/>
      <c r="PV170" s="1"/>
      <c r="PW170" s="1"/>
      <c r="PX170" s="1"/>
      <c r="PY170" s="1"/>
      <c r="PZ170" s="1"/>
      <c r="QA170" s="1"/>
      <c r="QB170" s="1"/>
      <c r="QC170" s="1"/>
      <c r="QD170" s="1"/>
      <c r="QE170" s="1"/>
      <c r="QF170" s="1"/>
      <c r="QG170" s="1"/>
      <c r="QH170" s="1"/>
      <c r="QI170" s="1"/>
      <c r="QJ170" s="1"/>
      <c r="QK170" s="1"/>
      <c r="QL170" s="1"/>
      <c r="QM170" s="1"/>
      <c r="QN170" s="1"/>
      <c r="QO170" s="1"/>
      <c r="QP170" s="1"/>
      <c r="QQ170" s="1"/>
      <c r="QR170" s="1"/>
      <c r="QS170" s="1"/>
      <c r="QT170" s="1"/>
      <c r="QU170" s="1"/>
      <c r="QV170" s="1"/>
      <c r="QW170" s="1"/>
      <c r="QX170" s="1"/>
      <c r="QY170" s="1"/>
      <c r="QZ170" s="1"/>
      <c r="RA170" s="1"/>
      <c r="RB170" s="1"/>
      <c r="RC170" s="1"/>
      <c r="RD170" s="1"/>
      <c r="RE170" s="1"/>
      <c r="RF170" s="1"/>
      <c r="RG170" s="1"/>
      <c r="RH170" s="1"/>
      <c r="RI170" s="1"/>
      <c r="RJ170" s="1"/>
      <c r="RK170" s="1"/>
      <c r="RL170" s="1"/>
      <c r="RM170" s="1"/>
      <c r="RN170" s="1"/>
      <c r="RO170" s="1"/>
      <c r="RP170" s="1"/>
      <c r="RQ170" s="1"/>
      <c r="RR170" s="1"/>
      <c r="RS170" s="1"/>
      <c r="RT170" s="1"/>
      <c r="RU170" s="1"/>
      <c r="RV170" s="1"/>
      <c r="RW170" s="1"/>
      <c r="RX170" s="1"/>
      <c r="RY170" s="1"/>
      <c r="RZ170" s="1"/>
      <c r="SA170" s="1"/>
      <c r="SB170" s="1"/>
      <c r="SC170" s="1"/>
      <c r="SD170" s="1"/>
      <c r="SE170" s="1"/>
      <c r="SF170" s="1"/>
      <c r="SG170" s="1"/>
      <c r="SH170" s="1"/>
      <c r="SI170" s="1"/>
      <c r="SJ170" s="1"/>
      <c r="SK170" s="1"/>
      <c r="SL170" s="1"/>
      <c r="SM170" s="1"/>
      <c r="SN170" s="1"/>
      <c r="SO170" s="1"/>
      <c r="SP170" s="1"/>
      <c r="SQ170" s="1"/>
      <c r="SR170" s="1"/>
      <c r="SS170" s="1"/>
      <c r="ST170" s="1"/>
      <c r="SU170" s="1"/>
      <c r="SV170" s="1"/>
      <c r="SW170" s="1"/>
      <c r="SX170" s="1"/>
      <c r="SY170" s="1"/>
      <c r="SZ170" s="1"/>
      <c r="TA170" s="1"/>
      <c r="TB170" s="1"/>
      <c r="TC170" s="1"/>
      <c r="TD170" s="1"/>
      <c r="TE170" s="1"/>
      <c r="TF170" s="1"/>
      <c r="TG170" s="1"/>
      <c r="TH170" s="1"/>
      <c r="TI170" s="1"/>
      <c r="TJ170" s="1"/>
      <c r="TK170" s="1"/>
      <c r="TL170" s="1"/>
      <c r="TM170" s="1"/>
      <c r="TN170" s="1"/>
      <c r="TO170" s="1"/>
      <c r="TP170" s="1"/>
      <c r="TQ170" s="1"/>
      <c r="TR170" s="1"/>
      <c r="TS170" s="1"/>
      <c r="TT170" s="1"/>
      <c r="TU170" s="1"/>
      <c r="TV170" s="1"/>
      <c r="TW170" s="1"/>
      <c r="TX170" s="1"/>
      <c r="TY170" s="1"/>
      <c r="TZ170" s="1"/>
      <c r="UA170" s="1"/>
      <c r="UB170" s="1"/>
      <c r="UC170" s="1"/>
      <c r="UD170" s="1"/>
      <c r="UE170" s="1"/>
      <c r="UF170" s="1"/>
      <c r="UG170" s="1"/>
      <c r="UH170" s="1"/>
      <c r="UI170" s="1"/>
      <c r="UJ170" s="1"/>
      <c r="UK170" s="1"/>
      <c r="UL170" s="1"/>
      <c r="UM170" s="1"/>
      <c r="UN170" s="1"/>
      <c r="UO170" s="1"/>
      <c r="UP170" s="1"/>
      <c r="UQ170" s="1"/>
      <c r="UR170" s="1"/>
      <c r="US170" s="1"/>
      <c r="UT170" s="1"/>
      <c r="UU170" s="1"/>
      <c r="UV170" s="1"/>
      <c r="UW170" s="1"/>
      <c r="UX170" s="1"/>
      <c r="UY170" s="1"/>
      <c r="UZ170" s="1"/>
      <c r="VA170" s="1"/>
      <c r="VB170" s="1"/>
      <c r="VC170" s="1"/>
      <c r="VD170" s="1"/>
      <c r="VE170" s="1"/>
      <c r="VF170" s="1"/>
      <c r="VG170" s="1"/>
      <c r="VH170" s="1"/>
      <c r="VI170" s="1"/>
      <c r="VJ170" s="1"/>
      <c r="VK170" s="1"/>
      <c r="VL170" s="1"/>
      <c r="VM170" s="1"/>
      <c r="VN170" s="1"/>
      <c r="VO170" s="1"/>
      <c r="VP170" s="1"/>
      <c r="VQ170" s="1"/>
      <c r="VR170" s="1"/>
      <c r="VS170" s="1"/>
      <c r="VT170" s="1"/>
      <c r="VU170" s="1"/>
      <c r="VV170" s="1"/>
      <c r="VW170" s="1"/>
      <c r="VX170" s="1"/>
      <c r="VY170" s="1"/>
      <c r="VZ170" s="1"/>
      <c r="WA170" s="1"/>
      <c r="WB170" s="1"/>
      <c r="WC170" s="1"/>
      <c r="WD170" s="1"/>
      <c r="WE170" s="1"/>
      <c r="WF170" s="1"/>
      <c r="WG170" s="1"/>
      <c r="WH170" s="1"/>
      <c r="WI170" s="1"/>
      <c r="WJ170" s="1"/>
      <c r="WK170" s="1"/>
      <c r="WL170" s="1"/>
      <c r="WM170" s="1"/>
      <c r="WN170" s="1"/>
      <c r="WO170" s="1"/>
      <c r="WP170" s="1"/>
      <c r="WQ170" s="1"/>
      <c r="WR170" s="1"/>
      <c r="WS170" s="1"/>
      <c r="WT170" s="1"/>
      <c r="WU170" s="1"/>
      <c r="WV170" s="1"/>
      <c r="WW170" s="1"/>
      <c r="WX170" s="1"/>
      <c r="WY170" s="1"/>
      <c r="WZ170" s="1"/>
      <c r="XA170" s="1"/>
      <c r="XB170" s="1"/>
      <c r="XC170" s="1"/>
      <c r="XD170" s="1"/>
      <c r="XE170" s="1"/>
      <c r="XF170" s="1"/>
      <c r="XG170" s="1"/>
      <c r="XH170" s="1"/>
      <c r="XI170" s="1"/>
      <c r="XJ170" s="1"/>
      <c r="XK170" s="1"/>
      <c r="XL170" s="1"/>
      <c r="XM170" s="1"/>
      <c r="XN170" s="1"/>
      <c r="XO170" s="1"/>
      <c r="XP170" s="1"/>
      <c r="XQ170" s="1"/>
      <c r="XR170" s="1"/>
      <c r="XS170" s="1"/>
      <c r="XT170" s="1"/>
      <c r="XU170" s="1"/>
      <c r="XV170" s="1"/>
      <c r="XW170" s="1"/>
      <c r="XX170" s="1"/>
      <c r="XY170" s="1"/>
      <c r="XZ170" s="1"/>
      <c r="YA170" s="1"/>
      <c r="YB170" s="1"/>
      <c r="YC170" s="1"/>
      <c r="YD170" s="1"/>
      <c r="YE170" s="1"/>
      <c r="YF170" s="1"/>
      <c r="YG170" s="1"/>
      <c r="YH170" s="1"/>
      <c r="YI170" s="1"/>
      <c r="YJ170" s="1"/>
      <c r="YK170" s="1"/>
      <c r="YL170" s="1"/>
      <c r="YM170" s="1"/>
      <c r="YN170" s="1"/>
      <c r="YO170" s="1"/>
      <c r="YP170" s="1"/>
      <c r="YQ170" s="1"/>
      <c r="YR170" s="1"/>
      <c r="YS170" s="1"/>
      <c r="YT170" s="1"/>
      <c r="YU170" s="1"/>
      <c r="YV170" s="1"/>
      <c r="YW170" s="1"/>
      <c r="YX170" s="1"/>
      <c r="YY170" s="1"/>
      <c r="YZ170" s="1"/>
      <c r="ZA170" s="1"/>
      <c r="ZB170" s="1"/>
      <c r="ZC170" s="1"/>
      <c r="ZD170" s="1"/>
      <c r="ZE170" s="1"/>
      <c r="ZF170" s="1"/>
      <c r="ZG170" s="1"/>
      <c r="ZH170" s="1"/>
      <c r="ZI170" s="1"/>
      <c r="ZJ170" s="1"/>
      <c r="ZK170" s="1"/>
      <c r="ZL170" s="1"/>
      <c r="ZM170" s="1"/>
      <c r="ZN170" s="1"/>
      <c r="ZO170" s="1"/>
      <c r="ZP170" s="1"/>
      <c r="ZQ170" s="1"/>
      <c r="ZR170" s="1"/>
      <c r="ZS170" s="1"/>
      <c r="ZT170" s="1"/>
      <c r="ZU170" s="1"/>
      <c r="ZV170" s="1"/>
      <c r="ZW170" s="1"/>
      <c r="ZX170" s="1"/>
      <c r="ZY170" s="1"/>
      <c r="ZZ170" s="1"/>
      <c r="AAA170" s="1"/>
      <c r="AAB170" s="1"/>
      <c r="AAC170" s="1"/>
      <c r="AAD170" s="1"/>
      <c r="AAE170" s="1"/>
      <c r="AAF170" s="1"/>
      <c r="AAG170" s="1"/>
      <c r="AAH170" s="1"/>
      <c r="AAI170" s="1"/>
      <c r="AAJ170" s="1"/>
      <c r="AAK170" s="1"/>
      <c r="AAL170" s="1"/>
      <c r="AAM170" s="1"/>
      <c r="AAN170" s="1"/>
      <c r="AAO170" s="1"/>
      <c r="AAP170" s="1"/>
      <c r="AAQ170" s="1"/>
      <c r="AAR170" s="1"/>
      <c r="AAS170" s="1"/>
      <c r="AAT170" s="1"/>
      <c r="AAU170" s="1"/>
      <c r="AAV170" s="1"/>
      <c r="AAW170" s="1"/>
      <c r="AAX170" s="1"/>
      <c r="AAY170" s="1"/>
      <c r="AAZ170" s="1"/>
      <c r="ABA170" s="1"/>
      <c r="ABB170" s="1"/>
      <c r="ABC170" s="1"/>
      <c r="ABD170" s="1"/>
      <c r="ABE170" s="1"/>
      <c r="ABF170" s="1"/>
      <c r="ABG170" s="1"/>
      <c r="ABH170" s="1"/>
      <c r="ABI170" s="1"/>
      <c r="ABJ170" s="1"/>
      <c r="ABK170" s="1"/>
      <c r="ABL170" s="1"/>
      <c r="ABM170" s="1"/>
      <c r="ABN170" s="1"/>
      <c r="ABO170" s="1"/>
      <c r="ABP170" s="1"/>
      <c r="ABQ170" s="1"/>
      <c r="ABR170" s="1"/>
      <c r="ABS170" s="1"/>
      <c r="ABT170" s="1"/>
      <c r="ABU170" s="1"/>
      <c r="ABV170" s="1"/>
      <c r="ABW170" s="1"/>
      <c r="ABX170" s="1"/>
      <c r="ABY170" s="1"/>
      <c r="ABZ170" s="1"/>
      <c r="ACA170" s="1"/>
      <c r="ACB170" s="1"/>
      <c r="ACC170" s="1"/>
      <c r="ACD170" s="1"/>
      <c r="ACE170" s="1"/>
      <c r="ACF170" s="1"/>
      <c r="ACG170" s="1"/>
      <c r="ACH170" s="1"/>
      <c r="ACI170" s="1"/>
      <c r="ACJ170" s="1"/>
      <c r="ACK170" s="1"/>
      <c r="ACL170" s="1"/>
      <c r="ACM170" s="1"/>
      <c r="ACN170" s="1"/>
      <c r="ACO170" s="1"/>
      <c r="ACP170" s="1"/>
      <c r="ACQ170" s="1"/>
      <c r="ACR170" s="1"/>
      <c r="ACS170" s="1"/>
      <c r="ACT170" s="1"/>
      <c r="ACU170" s="1"/>
      <c r="ACV170" s="1"/>
      <c r="ACW170" s="1"/>
      <c r="ACX170" s="1"/>
      <c r="ACY170" s="1"/>
      <c r="ACZ170" s="1"/>
      <c r="ADA170" s="1"/>
      <c r="ADB170" s="1"/>
      <c r="ADC170" s="1"/>
      <c r="ADD170" s="1"/>
      <c r="ADE170" s="1"/>
      <c r="ADF170" s="1"/>
      <c r="ADG170" s="1"/>
      <c r="ADH170" s="1"/>
      <c r="ADI170" s="1"/>
      <c r="ADJ170" s="1"/>
      <c r="ADK170" s="1"/>
      <c r="ADL170" s="1"/>
      <c r="ADM170" s="1"/>
      <c r="ADN170" s="1"/>
      <c r="ADO170" s="1"/>
      <c r="ADP170" s="1"/>
      <c r="ADQ170" s="1"/>
      <c r="ADR170" s="1"/>
      <c r="ADS170" s="1"/>
      <c r="ADT170" s="1"/>
      <c r="ADU170" s="1"/>
      <c r="ADV170" s="1"/>
      <c r="ADW170" s="1"/>
      <c r="ADX170" s="1"/>
      <c r="ADY170" s="1"/>
      <c r="ADZ170" s="1"/>
      <c r="AEA170" s="1"/>
      <c r="AEB170" s="1"/>
      <c r="AEC170" s="1"/>
      <c r="AED170" s="1"/>
      <c r="AEE170" s="1"/>
      <c r="AEF170" s="1"/>
      <c r="AEG170" s="1"/>
      <c r="AEH170" s="1"/>
      <c r="AEI170" s="1"/>
      <c r="AEJ170" s="1"/>
      <c r="AEK170" s="1"/>
      <c r="AEL170" s="1"/>
      <c r="AEM170" s="1"/>
      <c r="AEN170" s="1"/>
      <c r="AEO170" s="1"/>
      <c r="AEP170" s="1"/>
      <c r="AEQ170" s="1"/>
      <c r="AER170" s="1"/>
      <c r="AES170" s="1"/>
      <c r="AET170" s="1"/>
      <c r="AEU170" s="1"/>
      <c r="AEV170" s="1"/>
      <c r="AEW170" s="1"/>
      <c r="AEX170" s="1"/>
      <c r="AEY170" s="1"/>
      <c r="AEZ170" s="1"/>
      <c r="AFA170" s="1"/>
      <c r="AFB170" s="1"/>
      <c r="AFC170" s="1"/>
      <c r="AFD170" s="1"/>
      <c r="AFE170" s="1"/>
      <c r="AFF170" s="1"/>
      <c r="AFG170" s="1"/>
      <c r="AFH170" s="1"/>
      <c r="AFI170" s="1"/>
      <c r="AFJ170" s="1"/>
      <c r="AFK170" s="1"/>
      <c r="AFL170" s="1"/>
      <c r="AFM170" s="1"/>
      <c r="AFN170" s="1"/>
      <c r="AFO170" s="1"/>
      <c r="AFP170" s="1"/>
      <c r="AFQ170" s="1"/>
      <c r="AFR170" s="1"/>
      <c r="AFS170" s="1"/>
      <c r="AFT170" s="1"/>
      <c r="AFU170" s="1"/>
      <c r="AFV170" s="1"/>
      <c r="AFW170" s="1"/>
      <c r="AFX170" s="1"/>
      <c r="AFY170" s="1"/>
      <c r="AFZ170" s="1"/>
      <c r="AGA170" s="1"/>
      <c r="AGB170" s="1"/>
      <c r="AGC170" s="1"/>
      <c r="AGD170" s="1"/>
      <c r="AGE170" s="1"/>
      <c r="AGF170" s="1"/>
      <c r="AGG170" s="1"/>
      <c r="AGH170" s="1"/>
      <c r="AGI170" s="1"/>
      <c r="AGJ170" s="1"/>
      <c r="AGK170" s="1"/>
      <c r="AGL170" s="1"/>
      <c r="AGM170" s="1"/>
      <c r="AGN170" s="1"/>
      <c r="AGO170" s="1"/>
      <c r="AGP170" s="1"/>
      <c r="AGQ170" s="1"/>
      <c r="AGR170" s="1"/>
      <c r="AGS170" s="1"/>
      <c r="AGT170" s="1"/>
      <c r="AGU170" s="1"/>
      <c r="AGV170" s="1"/>
      <c r="AGW170" s="1"/>
      <c r="AGX170" s="1"/>
      <c r="AGY170" s="1"/>
      <c r="AGZ170" s="1"/>
      <c r="AHA170" s="1"/>
      <c r="AHB170" s="1"/>
      <c r="AHC170" s="1"/>
      <c r="AHD170" s="1"/>
      <c r="AHE170" s="1"/>
      <c r="AHF170" s="1"/>
      <c r="AHG170" s="1"/>
      <c r="AHH170" s="1"/>
      <c r="AHI170" s="1"/>
      <c r="AHJ170" s="1"/>
      <c r="AHK170" s="1"/>
      <c r="AHL170" s="1"/>
      <c r="AHM170" s="1"/>
      <c r="AHN170" s="1"/>
      <c r="AHO170" s="1"/>
      <c r="AHP170" s="1"/>
      <c r="AHQ170" s="1"/>
      <c r="AHR170" s="1"/>
      <c r="AHS170" s="1"/>
      <c r="AHT170" s="1"/>
      <c r="AHU170" s="1"/>
      <c r="AHV170" s="1"/>
      <c r="AHW170" s="1"/>
      <c r="AHX170" s="1"/>
      <c r="AHY170" s="1"/>
      <c r="AHZ170" s="1"/>
      <c r="AIA170" s="1"/>
      <c r="AIB170" s="1"/>
      <c r="AIC170" s="1"/>
      <c r="AID170" s="1"/>
      <c r="AIE170" s="1"/>
      <c r="AIF170" s="1"/>
      <c r="AIG170" s="1"/>
      <c r="AIH170" s="1"/>
      <c r="AII170" s="1"/>
      <c r="AIJ170" s="1"/>
      <c r="AIK170" s="1"/>
      <c r="AIL170" s="1"/>
      <c r="AIM170" s="1"/>
      <c r="AIN170" s="1"/>
      <c r="AIO170" s="1"/>
      <c r="AIP170" s="1"/>
      <c r="AIQ170" s="1"/>
      <c r="AIR170" s="1"/>
      <c r="AIS170" s="1"/>
      <c r="AIT170" s="1"/>
      <c r="AIU170" s="1"/>
      <c r="AIV170" s="1"/>
      <c r="AIW170" s="1"/>
      <c r="AIX170" s="1"/>
      <c r="AIY170" s="1"/>
      <c r="AIZ170" s="1"/>
      <c r="AJA170" s="1"/>
      <c r="AJB170" s="1"/>
      <c r="AJC170" s="1"/>
      <c r="AJD170" s="1"/>
      <c r="AJE170" s="1"/>
      <c r="AJF170" s="1"/>
      <c r="AJG170" s="1"/>
      <c r="AJH170" s="1"/>
      <c r="AJI170" s="1"/>
      <c r="AJJ170" s="1"/>
      <c r="AJK170" s="1"/>
      <c r="AJL170" s="1"/>
      <c r="AJM170" s="1"/>
      <c r="AJN170" s="1"/>
      <c r="AJO170" s="1"/>
      <c r="AJP170" s="1"/>
      <c r="AJQ170" s="1"/>
      <c r="AJR170" s="1"/>
      <c r="AJS170" s="1"/>
      <c r="AJT170" s="1"/>
      <c r="AJU170" s="1"/>
      <c r="AJV170" s="1"/>
      <c r="AJW170" s="1"/>
      <c r="AJX170" s="1"/>
      <c r="AJY170" s="1"/>
      <c r="AJZ170" s="1"/>
      <c r="AKA170" s="1"/>
      <c r="AKB170" s="1"/>
      <c r="AKC170" s="1"/>
      <c r="AKD170" s="1"/>
      <c r="AKE170" s="1"/>
      <c r="AKF170" s="1"/>
      <c r="AKG170" s="1"/>
      <c r="AKH170" s="1"/>
      <c r="AKI170" s="1"/>
      <c r="AKJ170" s="1"/>
      <c r="AKK170" s="1"/>
      <c r="AKL170" s="1"/>
      <c r="AKM170" s="1"/>
      <c r="AKN170" s="1"/>
      <c r="AKO170" s="1"/>
      <c r="AKP170" s="1"/>
      <c r="AKQ170" s="1"/>
      <c r="AKR170" s="1"/>
      <c r="AKS170" s="1"/>
      <c r="AKT170" s="1"/>
      <c r="AKU170" s="1"/>
      <c r="AKV170" s="1"/>
      <c r="AKW170" s="1"/>
      <c r="AKX170" s="1"/>
      <c r="AKY170" s="1"/>
      <c r="AKZ170" s="1"/>
      <c r="ALA170" s="1"/>
      <c r="ALB170" s="1"/>
      <c r="ALC170" s="1"/>
      <c r="ALD170" s="1"/>
      <c r="ALE170" s="1"/>
      <c r="ALF170" s="1"/>
      <c r="ALG170" s="1"/>
      <c r="ALH170" s="1"/>
      <c r="ALI170" s="1"/>
      <c r="ALJ170" s="1"/>
      <c r="ALK170" s="1"/>
      <c r="ALL170" s="1"/>
      <c r="ALM170" s="1"/>
      <c r="ALN170" s="1"/>
      <c r="ALO170" s="1"/>
      <c r="ALP170" s="1"/>
      <c r="ALQ170" s="1"/>
      <c r="ALR170" s="1"/>
      <c r="ALS170" s="1"/>
      <c r="ALT170" s="1"/>
      <c r="ALU170" s="1"/>
      <c r="ALV170" s="1"/>
      <c r="ALW170" s="1"/>
      <c r="ALX170" s="1"/>
      <c r="ALY170" s="1"/>
      <c r="ALZ170" s="1"/>
      <c r="AMA170" s="1"/>
      <c r="AMB170" s="1"/>
      <c r="AMC170" s="1"/>
      <c r="AMD170" s="1"/>
      <c r="AME170" s="1"/>
      <c r="AMF170" s="1"/>
      <c r="AMG170" s="1"/>
      <c r="AMH170" s="1"/>
      <c r="AMI170" s="1"/>
      <c r="AMJ170" s="1"/>
      <c r="AMK170" s="1"/>
      <c r="AML170" s="1"/>
      <c r="AMM170" s="1"/>
      <c r="AMN170" s="1"/>
      <c r="AMO170" s="1"/>
      <c r="AMP170" s="1"/>
      <c r="AMQ170" s="1"/>
      <c r="AMR170" s="1"/>
      <c r="AMS170" s="1"/>
      <c r="AMT170" s="1"/>
      <c r="AMU170" s="1"/>
      <c r="AMV170" s="1"/>
      <c r="AMW170" s="1"/>
      <c r="AMX170" s="1"/>
      <c r="AMY170" s="1"/>
      <c r="AMZ170" s="1"/>
      <c r="ANA170" s="1"/>
      <c r="ANB170" s="1"/>
      <c r="ANC170" s="1"/>
      <c r="AND170" s="1"/>
      <c r="ANE170" s="1"/>
      <c r="ANF170" s="1"/>
      <c r="ANG170" s="1"/>
      <c r="ANH170" s="1"/>
      <c r="ANI170" s="1"/>
      <c r="ANJ170" s="1"/>
      <c r="ANK170" s="1"/>
      <c r="ANL170" s="1"/>
      <c r="ANM170" s="1"/>
      <c r="ANN170" s="1"/>
      <c r="ANO170" s="1"/>
      <c r="ANP170" s="1"/>
      <c r="ANQ170" s="1"/>
      <c r="ANR170" s="1"/>
      <c r="ANS170" s="1"/>
      <c r="ANT170" s="1"/>
      <c r="ANU170" s="1"/>
      <c r="ANV170" s="1"/>
      <c r="ANW170" s="1"/>
      <c r="ANX170" s="1"/>
      <c r="ANY170" s="1"/>
      <c r="ANZ170" s="1"/>
      <c r="AOA170" s="1"/>
      <c r="AOB170" s="1"/>
      <c r="AOC170" s="1"/>
      <c r="AOD170" s="1"/>
      <c r="AOE170" s="1"/>
      <c r="AOF170" s="1"/>
      <c r="AOG170" s="1"/>
      <c r="AOH170" s="1"/>
      <c r="AOI170" s="1"/>
      <c r="AOJ170" s="1"/>
      <c r="AOK170" s="1"/>
      <c r="AOL170" s="1"/>
      <c r="AOM170" s="1"/>
      <c r="AON170" s="1"/>
      <c r="AOO170" s="1"/>
      <c r="AOP170" s="1"/>
      <c r="AOQ170" s="1"/>
      <c r="AOR170" s="1"/>
      <c r="AOS170" s="1"/>
      <c r="AOT170" s="1"/>
      <c r="AOU170" s="1"/>
      <c r="AOV170" s="1"/>
      <c r="AOW170" s="1"/>
      <c r="AOX170" s="1"/>
      <c r="AOY170" s="1"/>
      <c r="AOZ170" s="1"/>
      <c r="APA170" s="1"/>
      <c r="APB170" s="1"/>
      <c r="APC170" s="1"/>
      <c r="APD170" s="1"/>
      <c r="APE170" s="1"/>
      <c r="APF170" s="1"/>
      <c r="APG170" s="1"/>
      <c r="APH170" s="1"/>
      <c r="API170" s="1"/>
      <c r="APJ170" s="1"/>
      <c r="APK170" s="1"/>
      <c r="APL170" s="1"/>
      <c r="APM170" s="1"/>
      <c r="APN170" s="1"/>
      <c r="APO170" s="1"/>
      <c r="APP170" s="1"/>
      <c r="APQ170" s="1"/>
      <c r="APR170" s="1"/>
      <c r="APS170" s="1"/>
      <c r="APT170" s="1"/>
      <c r="APU170" s="1"/>
      <c r="APV170" s="1"/>
      <c r="APW170" s="1"/>
      <c r="APX170" s="1"/>
      <c r="APY170" s="1"/>
      <c r="APZ170" s="1"/>
      <c r="AQA170" s="1"/>
      <c r="AQB170" s="1"/>
      <c r="AQC170" s="1"/>
      <c r="AQD170" s="1"/>
      <c r="AQE170" s="1"/>
      <c r="AQF170" s="1"/>
      <c r="AQG170" s="1"/>
      <c r="AQH170" s="1"/>
      <c r="AQI170" s="1"/>
      <c r="AQJ170" s="1"/>
      <c r="AQK170" s="1"/>
      <c r="AQL170" s="1"/>
      <c r="AQM170" s="1"/>
      <c r="AQN170" s="1"/>
      <c r="AQO170" s="1"/>
      <c r="AQP170" s="1"/>
      <c r="AQQ170" s="1"/>
      <c r="AQR170" s="1"/>
      <c r="AQS170" s="1"/>
      <c r="AQT170" s="1"/>
      <c r="AQU170" s="1"/>
      <c r="AQV170" s="1"/>
      <c r="AQW170" s="1"/>
      <c r="AQX170" s="1"/>
      <c r="AQY170" s="1"/>
      <c r="AQZ170" s="1"/>
      <c r="ARA170" s="1"/>
      <c r="ARB170" s="1"/>
      <c r="ARC170" s="1"/>
      <c r="ARD170" s="1"/>
      <c r="ARE170" s="1"/>
      <c r="ARF170" s="1"/>
      <c r="ARG170" s="1"/>
      <c r="ARH170" s="1"/>
      <c r="ARI170" s="1"/>
      <c r="ARJ170" s="1"/>
      <c r="ARK170" s="1"/>
      <c r="ARL170" s="1"/>
      <c r="ARM170" s="1"/>
      <c r="ARN170" s="1"/>
      <c r="ARO170" s="1"/>
      <c r="ARP170" s="1"/>
      <c r="ARQ170" s="1"/>
      <c r="ARR170" s="1"/>
      <c r="ARS170" s="1"/>
      <c r="ART170" s="1"/>
      <c r="ARU170" s="1"/>
      <c r="ARV170" s="1"/>
      <c r="ARW170" s="1"/>
      <c r="ARX170" s="1"/>
      <c r="ARY170" s="1"/>
      <c r="ARZ170" s="1"/>
      <c r="ASA170" s="1"/>
      <c r="ASB170" s="1"/>
      <c r="ASC170" s="1"/>
      <c r="ASD170" s="1"/>
      <c r="ASE170" s="1"/>
      <c r="ASF170" s="1"/>
      <c r="ASG170" s="1"/>
      <c r="ASH170" s="1"/>
      <c r="ASI170" s="1"/>
      <c r="ASJ170" s="1"/>
      <c r="ASK170" s="1"/>
      <c r="ASL170" s="1"/>
      <c r="ASM170" s="1"/>
      <c r="ASN170" s="1"/>
      <c r="ASO170" s="1"/>
      <c r="ASP170" s="1"/>
      <c r="ASQ170" s="1"/>
      <c r="ASR170" s="1"/>
      <c r="ASS170" s="1"/>
      <c r="AST170" s="1"/>
      <c r="ASU170" s="1"/>
      <c r="ASV170" s="1"/>
      <c r="ASW170" s="1"/>
      <c r="ASX170" s="1"/>
      <c r="ASY170" s="1"/>
      <c r="ASZ170" s="1"/>
      <c r="ATA170" s="1"/>
      <c r="ATB170" s="1"/>
      <c r="ATC170" s="1"/>
      <c r="ATD170" s="1"/>
      <c r="ATE170" s="1"/>
      <c r="ATF170" s="1"/>
      <c r="ATG170" s="1"/>
      <c r="ATH170" s="1"/>
      <c r="ATI170" s="1"/>
      <c r="ATJ170" s="1"/>
      <c r="ATK170" s="1"/>
      <c r="ATL170" s="1"/>
      <c r="ATM170" s="1"/>
      <c r="ATN170" s="1"/>
      <c r="ATO170" s="1"/>
      <c r="ATP170" s="1"/>
      <c r="ATQ170" s="1"/>
      <c r="ATR170" s="1"/>
      <c r="ATS170" s="1"/>
      <c r="ATT170" s="1"/>
      <c r="ATU170" s="1"/>
      <c r="ATV170" s="1"/>
      <c r="ATW170" s="1"/>
      <c r="ATX170" s="1"/>
      <c r="ATY170" s="1"/>
      <c r="ATZ170" s="1"/>
      <c r="AUA170" s="1"/>
      <c r="AUB170" s="1"/>
      <c r="AUC170" s="1"/>
      <c r="AUD170" s="1"/>
      <c r="AUE170" s="1"/>
      <c r="AUF170" s="1"/>
      <c r="AUG170" s="1"/>
      <c r="AUH170" s="1"/>
      <c r="AUI170" s="1"/>
      <c r="AUJ170" s="1"/>
      <c r="AUK170" s="1"/>
      <c r="AUL170" s="1"/>
      <c r="AUM170" s="1"/>
      <c r="AUN170" s="1"/>
      <c r="AUO170" s="1"/>
      <c r="AUP170" s="1"/>
      <c r="AUQ170" s="1"/>
      <c r="AUR170" s="1"/>
      <c r="AUS170" s="1"/>
      <c r="AUT170" s="1"/>
      <c r="AUU170" s="1"/>
      <c r="AUV170" s="1"/>
      <c r="AUW170" s="1"/>
      <c r="AUX170" s="1"/>
      <c r="AUY170" s="1"/>
      <c r="AUZ170" s="1"/>
      <c r="AVA170" s="1"/>
      <c r="AVB170" s="1"/>
      <c r="AVC170" s="1"/>
      <c r="AVD170" s="1"/>
      <c r="AVE170" s="1"/>
      <c r="AVF170" s="1"/>
      <c r="AVG170" s="1"/>
      <c r="AVH170" s="1"/>
      <c r="AVI170" s="1"/>
      <c r="AVJ170" s="1"/>
      <c r="AVK170" s="1"/>
      <c r="AVL170" s="1"/>
      <c r="AVM170" s="1"/>
      <c r="AVN170" s="1"/>
      <c r="AVO170" s="1"/>
      <c r="AVP170" s="1"/>
      <c r="AVQ170" s="1"/>
      <c r="AVR170" s="1"/>
      <c r="AVS170" s="1"/>
      <c r="AVT170" s="1"/>
      <c r="AVU170" s="1"/>
      <c r="AVV170" s="1"/>
      <c r="AVW170" s="1"/>
      <c r="AVX170" s="1"/>
      <c r="AVY170" s="1"/>
      <c r="AVZ170" s="1"/>
      <c r="AWA170" s="1"/>
      <c r="AWB170" s="1"/>
      <c r="AWC170" s="1"/>
      <c r="AWD170" s="1"/>
      <c r="AWE170" s="1"/>
      <c r="AWF170" s="1"/>
      <c r="AWG170" s="1"/>
      <c r="AWH170" s="1"/>
      <c r="AWI170" s="1"/>
      <c r="AWJ170" s="1"/>
      <c r="AWK170" s="1"/>
      <c r="AWL170" s="1"/>
      <c r="AWM170" s="1"/>
      <c r="AWN170" s="1"/>
      <c r="AWO170" s="1"/>
      <c r="AWP170" s="1"/>
      <c r="AWQ170" s="1"/>
      <c r="AWR170" s="1"/>
      <c r="AWS170" s="1"/>
      <c r="AWT170" s="1"/>
      <c r="AWU170" s="1"/>
      <c r="AWV170" s="1"/>
      <c r="AWW170" s="1"/>
      <c r="AWX170" s="1"/>
      <c r="AWY170" s="1"/>
      <c r="AWZ170" s="1"/>
      <c r="AXA170" s="1"/>
      <c r="AXB170" s="1"/>
      <c r="AXC170" s="1"/>
      <c r="AXD170" s="1"/>
      <c r="AXE170" s="1"/>
      <c r="AXF170" s="1"/>
      <c r="AXG170" s="1"/>
      <c r="AXH170" s="1"/>
      <c r="AXI170" s="1"/>
      <c r="AXJ170" s="1"/>
      <c r="AXK170" s="1"/>
      <c r="AXL170" s="1"/>
      <c r="AXM170" s="1"/>
      <c r="AXN170" s="1"/>
      <c r="AXO170" s="1"/>
      <c r="AXP170" s="1"/>
      <c r="AXQ170" s="1"/>
      <c r="AXR170" s="1"/>
      <c r="AXS170" s="1"/>
      <c r="AXT170" s="1"/>
      <c r="AXU170" s="1"/>
      <c r="AXV170" s="1"/>
      <c r="AXW170" s="1"/>
      <c r="AXX170" s="1"/>
      <c r="AXY170" s="1"/>
      <c r="AXZ170" s="1"/>
      <c r="AYA170" s="1"/>
      <c r="AYB170" s="1"/>
      <c r="AYC170" s="1"/>
      <c r="AYD170" s="1"/>
      <c r="AYE170" s="1"/>
      <c r="AYF170" s="1"/>
      <c r="AYG170" s="1"/>
      <c r="AYH170" s="1"/>
      <c r="AYI170" s="1"/>
      <c r="AYJ170" s="1"/>
      <c r="AYK170" s="1"/>
      <c r="AYL170" s="1"/>
      <c r="AYM170" s="1"/>
      <c r="AYN170" s="1"/>
      <c r="AYO170" s="1"/>
      <c r="AYP170" s="1"/>
      <c r="AYQ170" s="1"/>
      <c r="AYR170" s="1"/>
      <c r="AYS170" s="1"/>
      <c r="AYT170" s="1"/>
      <c r="AYU170" s="1"/>
      <c r="AYV170" s="1"/>
      <c r="AYW170" s="1"/>
      <c r="AYX170" s="1"/>
      <c r="AYY170" s="1"/>
      <c r="AYZ170" s="1"/>
      <c r="AZA170" s="1"/>
      <c r="AZB170" s="1"/>
      <c r="AZC170" s="1"/>
      <c r="AZD170" s="1"/>
      <c r="AZE170" s="1"/>
      <c r="AZF170" s="1"/>
      <c r="AZG170" s="1"/>
      <c r="AZH170" s="1"/>
      <c r="AZI170" s="1"/>
      <c r="AZJ170" s="1"/>
      <c r="AZK170" s="1"/>
      <c r="AZL170" s="1"/>
      <c r="AZM170" s="1"/>
      <c r="AZN170" s="1"/>
      <c r="AZO170" s="1"/>
      <c r="AZP170" s="1"/>
      <c r="AZQ170" s="1"/>
      <c r="AZR170" s="1"/>
      <c r="AZS170" s="1"/>
      <c r="AZT170" s="1"/>
      <c r="AZU170" s="1"/>
      <c r="AZV170" s="1"/>
      <c r="AZW170" s="1"/>
      <c r="AZX170" s="1"/>
      <c r="AZY170" s="1"/>
      <c r="AZZ170" s="1"/>
      <c r="BAA170" s="1"/>
      <c r="BAB170" s="1"/>
      <c r="BAC170" s="1"/>
      <c r="BAD170" s="1"/>
      <c r="BAE170" s="1"/>
      <c r="BAF170" s="1"/>
      <c r="BAG170" s="1"/>
      <c r="BAH170" s="1"/>
      <c r="BAI170" s="1"/>
      <c r="BAJ170" s="1"/>
      <c r="BAK170" s="1"/>
      <c r="BAL170" s="1"/>
      <c r="BAM170" s="1"/>
      <c r="BAN170" s="1"/>
      <c r="BAO170" s="1"/>
      <c r="BAP170" s="1"/>
      <c r="BAQ170" s="1"/>
      <c r="BAR170" s="1"/>
      <c r="BAS170" s="1"/>
      <c r="BAT170" s="1"/>
      <c r="BAU170" s="1"/>
      <c r="BAV170" s="1"/>
      <c r="BAW170" s="1"/>
      <c r="BAX170" s="1"/>
      <c r="BAY170" s="1"/>
      <c r="BAZ170" s="1"/>
      <c r="BBA170" s="1"/>
      <c r="BBB170" s="1"/>
      <c r="BBC170" s="1"/>
      <c r="BBD170" s="1"/>
      <c r="BBE170" s="1"/>
      <c r="BBF170" s="1"/>
      <c r="BBG170" s="1"/>
      <c r="BBH170" s="1"/>
      <c r="BBI170" s="1"/>
      <c r="BBJ170" s="1"/>
      <c r="BBK170" s="1"/>
      <c r="BBL170" s="1"/>
      <c r="BBM170" s="1"/>
      <c r="BBN170" s="1"/>
      <c r="BBO170" s="1"/>
      <c r="BBP170" s="1"/>
      <c r="BBQ170" s="1"/>
      <c r="BBR170" s="1"/>
      <c r="BBS170" s="1"/>
      <c r="BBT170" s="1"/>
      <c r="BBU170" s="1"/>
      <c r="BBV170" s="1"/>
      <c r="BBW170" s="1"/>
      <c r="BBX170" s="1"/>
      <c r="BBY170" s="1"/>
      <c r="BBZ170" s="1"/>
      <c r="BCA170" s="1"/>
      <c r="BCB170" s="1"/>
      <c r="BCC170" s="1"/>
      <c r="BCD170" s="1"/>
      <c r="BCE170" s="1"/>
      <c r="BCF170" s="1"/>
      <c r="BCG170" s="1"/>
      <c r="BCH170" s="1"/>
      <c r="BCI170" s="1"/>
      <c r="BCJ170" s="1"/>
      <c r="BCK170" s="1"/>
      <c r="BCL170" s="1"/>
      <c r="BCM170" s="1"/>
      <c r="BCN170" s="1"/>
      <c r="BCO170" s="1"/>
      <c r="BCP170" s="1"/>
      <c r="BCQ170" s="1"/>
      <c r="BCR170" s="1"/>
      <c r="BCS170" s="1"/>
      <c r="BCT170" s="1"/>
      <c r="BCU170" s="1"/>
      <c r="BCV170" s="1"/>
      <c r="BCW170" s="1"/>
      <c r="BCX170" s="1"/>
      <c r="BCY170" s="1"/>
      <c r="BCZ170" s="1"/>
      <c r="BDA170" s="1"/>
      <c r="BDB170" s="1"/>
      <c r="BDC170" s="1"/>
      <c r="BDD170" s="1"/>
      <c r="BDE170" s="1"/>
      <c r="BDF170" s="1"/>
      <c r="BDG170" s="1"/>
      <c r="BDH170" s="1"/>
      <c r="BDI170" s="1"/>
      <c r="BDJ170" s="1"/>
      <c r="BDK170" s="1"/>
      <c r="BDL170" s="1"/>
      <c r="BDM170" s="1"/>
      <c r="BDN170" s="1"/>
      <c r="BDO170" s="1"/>
      <c r="BDP170" s="1"/>
      <c r="BDQ170" s="1"/>
      <c r="BDR170" s="1"/>
      <c r="BDS170" s="1"/>
      <c r="BDT170" s="1"/>
      <c r="BDU170" s="1"/>
      <c r="BDV170" s="1"/>
      <c r="BDW170" s="1"/>
      <c r="BDX170" s="1"/>
      <c r="BDY170" s="1"/>
      <c r="BDZ170" s="1"/>
      <c r="BEA170" s="1"/>
      <c r="BEB170" s="1"/>
      <c r="BEC170" s="1"/>
      <c r="BED170" s="1"/>
      <c r="BEE170" s="1"/>
      <c r="BEF170" s="1"/>
      <c r="BEG170" s="1"/>
      <c r="BEH170" s="1"/>
      <c r="BEI170" s="1"/>
      <c r="BEJ170" s="1"/>
      <c r="BEK170" s="1"/>
      <c r="BEL170" s="1"/>
      <c r="BEM170" s="1"/>
      <c r="BEN170" s="1"/>
      <c r="BEO170" s="1"/>
      <c r="BEP170" s="1"/>
      <c r="BEQ170" s="1"/>
      <c r="BER170" s="1"/>
      <c r="BES170" s="1"/>
      <c r="BET170" s="1"/>
      <c r="BEU170" s="1"/>
      <c r="BEV170" s="1"/>
      <c r="BEW170" s="1"/>
      <c r="BEX170" s="1"/>
      <c r="BEY170" s="1"/>
      <c r="BEZ170" s="1"/>
      <c r="BFA170" s="1"/>
      <c r="BFB170" s="1"/>
      <c r="BFC170" s="1"/>
      <c r="BFD170" s="1"/>
      <c r="BFE170" s="1"/>
      <c r="BFF170" s="1"/>
      <c r="BFG170" s="1"/>
      <c r="BFH170" s="1"/>
      <c r="BFI170" s="1"/>
      <c r="BFJ170" s="1"/>
      <c r="BFK170" s="1"/>
      <c r="BFL170" s="1"/>
      <c r="BFM170" s="1"/>
      <c r="BFN170" s="1"/>
      <c r="BFO170" s="1"/>
      <c r="BFP170" s="1"/>
      <c r="BFQ170" s="1"/>
      <c r="BFR170" s="1"/>
      <c r="BFS170" s="1"/>
      <c r="BFT170" s="1"/>
      <c r="BFU170" s="1"/>
      <c r="BFV170" s="1"/>
      <c r="BFW170" s="1"/>
      <c r="BFX170" s="1"/>
      <c r="BFY170" s="1"/>
      <c r="BFZ170" s="1"/>
      <c r="BGA170" s="1"/>
      <c r="BGB170" s="1"/>
      <c r="BGC170" s="1"/>
      <c r="BGD170" s="1"/>
      <c r="BGE170" s="1"/>
      <c r="BGF170" s="1"/>
      <c r="BGG170" s="1"/>
      <c r="BGH170" s="1"/>
      <c r="BGI170" s="1"/>
      <c r="BGJ170" s="1"/>
      <c r="BGK170" s="1"/>
      <c r="BGL170" s="1"/>
      <c r="BGM170" s="1"/>
      <c r="BGN170" s="1"/>
      <c r="BGO170" s="1"/>
      <c r="BGP170" s="1"/>
      <c r="BGQ170" s="1"/>
      <c r="BGR170" s="1"/>
      <c r="BGS170" s="1"/>
      <c r="BGT170" s="1"/>
      <c r="BGU170" s="1"/>
      <c r="BGV170" s="1"/>
      <c r="BGW170" s="1"/>
      <c r="BGX170" s="1"/>
      <c r="BGY170" s="1"/>
      <c r="BGZ170" s="1"/>
      <c r="BHA170" s="1"/>
      <c r="BHB170" s="1"/>
      <c r="BHC170" s="1"/>
      <c r="BHD170" s="1"/>
      <c r="BHE170" s="1"/>
      <c r="BHF170" s="1"/>
      <c r="BHG170" s="1"/>
      <c r="BHH170" s="1"/>
      <c r="BHI170" s="1"/>
      <c r="BHJ170" s="1"/>
      <c r="BHK170" s="1"/>
      <c r="BHL170" s="1"/>
      <c r="BHM170" s="1"/>
      <c r="BHN170" s="1"/>
      <c r="BHO170" s="1"/>
      <c r="BHP170" s="1"/>
      <c r="BHQ170" s="1"/>
      <c r="BHR170" s="1"/>
      <c r="BHS170" s="1"/>
      <c r="BHT170" s="1"/>
      <c r="BHU170" s="1"/>
      <c r="BHV170" s="1"/>
      <c r="BHW170" s="1"/>
      <c r="BHX170" s="1"/>
      <c r="BHY170" s="1"/>
      <c r="BHZ170" s="1"/>
      <c r="BIA170" s="1"/>
      <c r="BIB170" s="1"/>
      <c r="BIC170" s="1"/>
      <c r="BID170" s="1"/>
      <c r="BIE170" s="1"/>
      <c r="BIF170" s="1"/>
      <c r="BIG170" s="1"/>
      <c r="BIH170" s="1"/>
      <c r="BII170" s="1"/>
      <c r="BIJ170" s="1"/>
      <c r="BIK170" s="1"/>
      <c r="BIL170" s="1"/>
      <c r="BIM170" s="1"/>
      <c r="BIN170" s="1"/>
      <c r="BIO170" s="1"/>
      <c r="BIP170" s="1"/>
      <c r="BIQ170" s="1"/>
      <c r="BIR170" s="1"/>
      <c r="BIS170" s="1"/>
      <c r="BIT170" s="1"/>
      <c r="BIU170" s="1"/>
      <c r="BIV170" s="1"/>
      <c r="BIW170" s="1"/>
      <c r="BIX170" s="1"/>
      <c r="BIY170" s="1"/>
      <c r="BIZ170" s="1"/>
      <c r="BJA170" s="1"/>
      <c r="BJB170" s="1"/>
      <c r="BJC170" s="1"/>
      <c r="BJD170" s="1"/>
      <c r="BJE170" s="1"/>
      <c r="BJF170" s="1"/>
      <c r="BJG170" s="1"/>
      <c r="BJH170" s="1"/>
      <c r="BJI170" s="1"/>
      <c r="BJJ170" s="1"/>
      <c r="BJK170" s="1"/>
      <c r="BJL170" s="1"/>
      <c r="BJM170" s="1"/>
      <c r="BJN170" s="1"/>
      <c r="BJO170" s="1"/>
      <c r="BJP170" s="1"/>
      <c r="BJQ170" s="1"/>
      <c r="BJR170" s="1"/>
      <c r="BJS170" s="1"/>
      <c r="BJT170" s="1"/>
      <c r="BJU170" s="1"/>
      <c r="BJV170" s="1"/>
      <c r="BJW170" s="1"/>
      <c r="BJX170" s="1"/>
      <c r="BJY170" s="1"/>
      <c r="BJZ170" s="1"/>
      <c r="BKA170" s="1"/>
      <c r="BKB170" s="1"/>
      <c r="BKC170" s="1"/>
      <c r="BKD170" s="1"/>
      <c r="BKE170" s="1"/>
      <c r="BKF170" s="1"/>
      <c r="BKG170" s="1"/>
      <c r="BKH170" s="1"/>
      <c r="BKI170" s="1"/>
      <c r="BKJ170" s="1"/>
      <c r="BKK170" s="1"/>
      <c r="BKL170" s="1"/>
      <c r="BKM170" s="1"/>
      <c r="BKN170" s="1"/>
      <c r="BKO170" s="1"/>
      <c r="BKP170" s="1"/>
      <c r="BKQ170" s="1"/>
      <c r="BKR170" s="1"/>
      <c r="BKS170" s="1"/>
      <c r="BKT170" s="1"/>
      <c r="BKU170" s="1"/>
      <c r="BKV170" s="1"/>
      <c r="BKW170" s="1"/>
      <c r="BKX170" s="1"/>
      <c r="BKY170" s="1"/>
      <c r="BKZ170" s="1"/>
      <c r="BLA170" s="1"/>
      <c r="BLB170" s="1"/>
      <c r="BLC170" s="1"/>
      <c r="BLD170" s="1"/>
      <c r="BLE170" s="1"/>
      <c r="BLF170" s="1"/>
      <c r="BLG170" s="1"/>
      <c r="BLH170" s="1"/>
      <c r="BLI170" s="1"/>
      <c r="BLJ170" s="1"/>
      <c r="BLK170" s="1"/>
      <c r="BLL170" s="1"/>
      <c r="BLM170" s="1"/>
      <c r="BLN170" s="1"/>
      <c r="BLO170" s="1"/>
      <c r="BLP170" s="1"/>
      <c r="BLQ170" s="1"/>
      <c r="BLR170" s="1"/>
      <c r="BLS170" s="1"/>
      <c r="BLT170" s="1"/>
      <c r="BLU170" s="1"/>
      <c r="BLV170" s="1"/>
      <c r="BLW170" s="1"/>
      <c r="BLX170" s="1"/>
      <c r="BLY170" s="1"/>
      <c r="BLZ170" s="1"/>
      <c r="BMA170" s="1"/>
      <c r="BMB170" s="1"/>
      <c r="BMC170" s="1"/>
      <c r="BMD170" s="1"/>
      <c r="BME170" s="1"/>
      <c r="BMF170" s="1"/>
      <c r="BMG170" s="1"/>
      <c r="BMH170" s="1"/>
      <c r="BMI170" s="1"/>
      <c r="BMJ170" s="1"/>
      <c r="BMK170" s="1"/>
      <c r="BML170" s="1"/>
      <c r="BMM170" s="1"/>
      <c r="BMN170" s="1"/>
      <c r="BMO170" s="1"/>
      <c r="BMP170" s="1"/>
      <c r="BMQ170" s="1"/>
      <c r="BMR170" s="1"/>
      <c r="BMS170" s="1"/>
      <c r="BMT170" s="1"/>
      <c r="BMU170" s="1"/>
      <c r="BMV170" s="1"/>
      <c r="BMW170" s="1"/>
      <c r="BMX170" s="1"/>
      <c r="BMY170" s="1"/>
      <c r="BMZ170" s="1"/>
      <c r="BNA170" s="1"/>
      <c r="BNB170" s="1"/>
      <c r="BNC170" s="1"/>
      <c r="BND170" s="1"/>
      <c r="BNE170" s="1"/>
      <c r="BNF170" s="1"/>
      <c r="BNG170" s="1"/>
      <c r="BNH170" s="1"/>
      <c r="BNI170" s="1"/>
      <c r="BNJ170" s="1"/>
      <c r="BNK170" s="1"/>
      <c r="BNL170" s="1"/>
      <c r="BNM170" s="1"/>
      <c r="BNN170" s="1"/>
      <c r="BNO170" s="1"/>
      <c r="BNP170" s="1"/>
      <c r="BNQ170" s="1"/>
      <c r="BNR170" s="1"/>
      <c r="BNS170" s="1"/>
      <c r="BNT170" s="1"/>
      <c r="BNU170" s="1"/>
      <c r="BNV170" s="1"/>
      <c r="BNW170" s="1"/>
      <c r="BNX170" s="1"/>
      <c r="BNY170" s="1"/>
      <c r="BNZ170" s="1"/>
      <c r="BOA170" s="1"/>
      <c r="BOB170" s="1"/>
      <c r="BOC170" s="1"/>
      <c r="BOD170" s="1"/>
      <c r="BOE170" s="1"/>
      <c r="BOF170" s="1"/>
      <c r="BOG170" s="1"/>
      <c r="BOH170" s="1"/>
      <c r="BOI170" s="1"/>
      <c r="BOJ170" s="1"/>
      <c r="BOK170" s="1"/>
      <c r="BOL170" s="1"/>
      <c r="BOM170" s="1"/>
      <c r="BON170" s="1"/>
      <c r="BOO170" s="1"/>
      <c r="BOP170" s="1"/>
      <c r="BOQ170" s="1"/>
      <c r="BOR170" s="1"/>
      <c r="BOS170" s="1"/>
      <c r="BOT170" s="1"/>
      <c r="BOU170" s="1"/>
      <c r="BOV170" s="1"/>
      <c r="BOW170" s="1"/>
      <c r="BOX170" s="1"/>
      <c r="BOY170" s="1"/>
      <c r="BOZ170" s="1"/>
      <c r="BPA170" s="1"/>
      <c r="BPB170" s="1"/>
      <c r="BPC170" s="1"/>
      <c r="BPD170" s="1"/>
      <c r="BPE170" s="1"/>
      <c r="BPF170" s="1"/>
      <c r="BPG170" s="1"/>
      <c r="BPH170" s="1"/>
      <c r="BPI170" s="1"/>
      <c r="BPJ170" s="1"/>
      <c r="BPK170" s="1"/>
      <c r="BPL170" s="1"/>
      <c r="BPM170" s="1"/>
      <c r="BPN170" s="1"/>
      <c r="BPO170" s="1"/>
      <c r="BPP170" s="1"/>
      <c r="BPQ170" s="1"/>
      <c r="BPR170" s="1"/>
      <c r="BPS170" s="1"/>
      <c r="BPT170" s="1"/>
      <c r="BPU170" s="1"/>
      <c r="BPV170" s="1"/>
      <c r="BPW170" s="1"/>
      <c r="BPX170" s="1"/>
      <c r="BPY170" s="1"/>
      <c r="BPZ170" s="1"/>
      <c r="BQA170" s="1"/>
      <c r="BQB170" s="1"/>
      <c r="BQC170" s="1"/>
      <c r="BQD170" s="1"/>
      <c r="BQE170" s="1"/>
      <c r="BQF170" s="1"/>
      <c r="BQG170" s="1"/>
      <c r="BQH170" s="1"/>
      <c r="BQI170" s="1"/>
      <c r="BQJ170" s="1"/>
      <c r="BQK170" s="1"/>
      <c r="BQL170" s="1"/>
      <c r="BQM170" s="1"/>
      <c r="BQN170" s="1"/>
      <c r="BQO170" s="1"/>
      <c r="BQP170" s="1"/>
      <c r="BQQ170" s="1"/>
      <c r="BQR170" s="1"/>
      <c r="BQS170" s="1"/>
      <c r="BQT170" s="1"/>
      <c r="BQU170" s="1"/>
      <c r="BQV170" s="1"/>
      <c r="BQW170" s="1"/>
      <c r="BQX170" s="1"/>
      <c r="BQY170" s="1"/>
      <c r="BQZ170" s="1"/>
      <c r="BRA170" s="1"/>
      <c r="BRB170" s="1"/>
      <c r="BRC170" s="1"/>
      <c r="BRD170" s="1"/>
      <c r="BRE170" s="1"/>
      <c r="BRF170" s="1"/>
      <c r="BRG170" s="1"/>
      <c r="BRH170" s="1"/>
      <c r="BRI170" s="1"/>
      <c r="BRJ170" s="1"/>
      <c r="BRK170" s="1"/>
      <c r="BRL170" s="1"/>
      <c r="BRM170" s="1"/>
      <c r="BRN170" s="1"/>
      <c r="BRO170" s="1"/>
      <c r="BRP170" s="1"/>
      <c r="BRQ170" s="1"/>
      <c r="BRR170" s="1"/>
      <c r="BRS170" s="1"/>
      <c r="BRT170" s="1"/>
      <c r="BRU170" s="1"/>
      <c r="BRV170" s="1"/>
      <c r="BRW170" s="1"/>
      <c r="BRX170" s="1"/>
      <c r="BRY170" s="1"/>
      <c r="BRZ170" s="1"/>
      <c r="BSA170" s="1"/>
      <c r="BSB170" s="1"/>
      <c r="BSC170" s="1"/>
      <c r="BSD170" s="1"/>
      <c r="BSE170" s="1"/>
      <c r="BSF170" s="1"/>
      <c r="BSG170" s="1"/>
      <c r="BSH170" s="1"/>
      <c r="BSI170" s="1"/>
      <c r="BSJ170" s="1"/>
      <c r="BSK170" s="1"/>
      <c r="BSL170" s="1"/>
      <c r="BSM170" s="1"/>
      <c r="BSN170" s="1"/>
      <c r="BSO170" s="1"/>
      <c r="BSP170" s="1"/>
      <c r="BSQ170" s="1"/>
      <c r="BSR170" s="1"/>
      <c r="BSS170" s="1"/>
      <c r="BST170" s="1"/>
      <c r="BSU170" s="1"/>
      <c r="BSV170" s="1"/>
      <c r="BSW170" s="1"/>
      <c r="BSX170" s="1"/>
      <c r="BSY170" s="1"/>
      <c r="BSZ170" s="1"/>
      <c r="BTA170" s="1"/>
      <c r="BTB170" s="1"/>
      <c r="BTC170" s="1"/>
      <c r="BTD170" s="1"/>
      <c r="BTE170" s="1"/>
      <c r="BTF170" s="1"/>
      <c r="BTG170" s="1"/>
      <c r="BTH170" s="1"/>
      <c r="BTI170" s="1"/>
      <c r="BTJ170" s="1"/>
      <c r="BTK170" s="1"/>
      <c r="BTL170" s="1"/>
      <c r="BTM170" s="1"/>
      <c r="BTN170" s="1"/>
      <c r="BTO170" s="1"/>
      <c r="BTP170" s="1"/>
      <c r="BTQ170" s="1"/>
      <c r="BTR170" s="1"/>
      <c r="BTS170" s="1"/>
      <c r="BTT170" s="1"/>
      <c r="BTU170" s="1"/>
      <c r="BTV170" s="1"/>
      <c r="BTW170" s="1"/>
      <c r="BTX170" s="1"/>
      <c r="BTY170" s="1"/>
      <c r="BTZ170" s="1"/>
      <c r="BUA170" s="1"/>
      <c r="BUB170" s="1"/>
      <c r="BUC170" s="1"/>
      <c r="BUD170" s="1"/>
      <c r="BUE170" s="1"/>
      <c r="BUF170" s="1"/>
      <c r="BUG170" s="1"/>
      <c r="BUH170" s="1"/>
      <c r="BUI170" s="1"/>
      <c r="BUJ170" s="1"/>
      <c r="BUK170" s="1"/>
      <c r="BUL170" s="1"/>
      <c r="BUM170" s="1"/>
      <c r="BUN170" s="1"/>
      <c r="BUO170" s="1"/>
      <c r="BUP170" s="1"/>
      <c r="BUQ170" s="1"/>
      <c r="BUR170" s="1"/>
      <c r="BUS170" s="1"/>
      <c r="BUT170" s="1"/>
      <c r="BUU170" s="1"/>
      <c r="BUV170" s="1"/>
      <c r="BUW170" s="1"/>
      <c r="BUX170" s="1"/>
      <c r="BUY170" s="1"/>
      <c r="BUZ170" s="1"/>
      <c r="BVA170" s="1"/>
      <c r="BVB170" s="1"/>
      <c r="BVC170" s="1"/>
      <c r="BVD170" s="1"/>
      <c r="BVE170" s="1"/>
      <c r="BVF170" s="1"/>
      <c r="BVG170" s="1"/>
      <c r="BVH170" s="1"/>
      <c r="BVI170" s="1"/>
      <c r="BVJ170" s="1"/>
      <c r="BVK170" s="1"/>
      <c r="BVL170" s="1"/>
      <c r="BVM170" s="1"/>
      <c r="BVN170" s="1"/>
      <c r="BVO170" s="1"/>
      <c r="BVP170" s="1"/>
      <c r="BVQ170" s="1"/>
      <c r="BVR170" s="1"/>
      <c r="BVS170" s="1"/>
      <c r="BVT170" s="1"/>
      <c r="BVU170" s="1"/>
      <c r="BVV170" s="1"/>
      <c r="BVW170" s="1"/>
      <c r="BVX170" s="1"/>
      <c r="BVY170" s="1"/>
      <c r="BVZ170" s="1"/>
      <c r="BWA170" s="1"/>
      <c r="BWB170" s="1"/>
      <c r="BWC170" s="1"/>
      <c r="BWD170" s="1"/>
      <c r="BWE170" s="1"/>
      <c r="BWF170" s="1"/>
      <c r="BWG170" s="1"/>
      <c r="BWH170" s="1"/>
      <c r="BWI170" s="1"/>
      <c r="BWJ170" s="1"/>
      <c r="BWK170" s="1"/>
      <c r="BWL170" s="1"/>
      <c r="BWM170" s="1"/>
      <c r="BWN170" s="1"/>
      <c r="BWO170" s="1"/>
      <c r="BWP170" s="1"/>
      <c r="BWQ170" s="1"/>
      <c r="BWR170" s="1"/>
      <c r="BWS170" s="1"/>
      <c r="BWT170" s="1"/>
      <c r="BWU170" s="1"/>
      <c r="BWV170" s="1"/>
      <c r="BWW170" s="1"/>
      <c r="BWX170" s="1"/>
      <c r="BWY170" s="1"/>
      <c r="BWZ170" s="1"/>
      <c r="BXA170" s="1"/>
      <c r="BXB170" s="1"/>
      <c r="BXC170" s="1"/>
      <c r="BXD170" s="1"/>
      <c r="BXE170" s="1"/>
      <c r="BXF170" s="1"/>
      <c r="BXG170" s="1"/>
      <c r="BXH170" s="1"/>
      <c r="BXI170" s="1"/>
      <c r="BXJ170" s="1"/>
      <c r="BXK170" s="1"/>
      <c r="BXL170" s="1"/>
      <c r="BXM170" s="1"/>
      <c r="BXN170" s="1"/>
      <c r="BXO170" s="1"/>
      <c r="BXP170" s="1"/>
      <c r="BXQ170" s="1"/>
      <c r="BXR170" s="1"/>
      <c r="BXS170" s="1"/>
      <c r="BXT170" s="1"/>
      <c r="BXU170" s="1"/>
      <c r="BXV170" s="1"/>
      <c r="BXW170" s="1"/>
      <c r="BXX170" s="1"/>
      <c r="BXY170" s="1"/>
      <c r="BXZ170" s="1"/>
      <c r="BYA170" s="1"/>
      <c r="BYB170" s="1"/>
      <c r="BYC170" s="1"/>
      <c r="BYD170" s="1"/>
      <c r="BYE170" s="1"/>
      <c r="BYF170" s="1"/>
      <c r="BYG170" s="1"/>
      <c r="BYH170" s="1"/>
      <c r="BYI170" s="1"/>
      <c r="BYJ170" s="1"/>
      <c r="BYK170" s="1"/>
      <c r="BYL170" s="1"/>
      <c r="BYM170" s="1"/>
      <c r="BYN170" s="1"/>
      <c r="BYO170" s="1"/>
      <c r="BYP170" s="1"/>
      <c r="BYQ170" s="1"/>
      <c r="BYR170" s="1"/>
      <c r="BYS170" s="1"/>
      <c r="BYT170" s="1"/>
      <c r="BYU170" s="1"/>
      <c r="BYV170" s="1"/>
      <c r="BYW170" s="1"/>
      <c r="BYX170" s="1"/>
      <c r="BYY170" s="1"/>
      <c r="BYZ170" s="1"/>
      <c r="BZA170" s="1"/>
      <c r="BZB170" s="1"/>
      <c r="BZC170" s="1"/>
      <c r="BZD170" s="1"/>
      <c r="BZE170" s="1"/>
      <c r="BZF170" s="1"/>
      <c r="BZG170" s="1"/>
      <c r="BZH170" s="1"/>
      <c r="BZI170" s="1"/>
      <c r="BZJ170" s="1"/>
      <c r="BZK170" s="1"/>
      <c r="BZL170" s="1"/>
      <c r="BZM170" s="1"/>
      <c r="BZN170" s="1"/>
      <c r="BZO170" s="1"/>
      <c r="BZP170" s="1"/>
      <c r="BZQ170" s="1"/>
      <c r="BZR170" s="1"/>
      <c r="BZS170" s="1"/>
      <c r="BZT170" s="1"/>
      <c r="BZU170" s="1"/>
      <c r="BZV170" s="1"/>
      <c r="BZW170" s="1"/>
      <c r="BZX170" s="1"/>
      <c r="BZY170" s="1"/>
      <c r="BZZ170" s="1"/>
      <c r="CAA170" s="1"/>
      <c r="CAB170" s="1"/>
      <c r="CAC170" s="1"/>
      <c r="CAD170" s="1"/>
      <c r="CAE170" s="1"/>
      <c r="CAF170" s="1"/>
      <c r="CAG170" s="1"/>
      <c r="CAH170" s="1"/>
      <c r="CAI170" s="1"/>
      <c r="CAJ170" s="1"/>
      <c r="CAK170" s="1"/>
      <c r="CAL170" s="1"/>
      <c r="CAM170" s="1"/>
      <c r="CAN170" s="1"/>
      <c r="CAO170" s="1"/>
      <c r="CAP170" s="1"/>
      <c r="CAQ170" s="1"/>
      <c r="CAR170" s="1"/>
      <c r="CAS170" s="1"/>
      <c r="CAT170" s="1"/>
      <c r="CAU170" s="1"/>
      <c r="CAV170" s="1"/>
      <c r="CAW170" s="1"/>
      <c r="CAX170" s="1"/>
      <c r="CAY170" s="1"/>
      <c r="CAZ170" s="1"/>
      <c r="CBA170" s="1"/>
      <c r="CBB170" s="1"/>
      <c r="CBC170" s="1"/>
      <c r="CBD170" s="1"/>
      <c r="CBE170" s="1"/>
      <c r="CBF170" s="1"/>
      <c r="CBG170" s="1"/>
      <c r="CBH170" s="1"/>
      <c r="CBI170" s="1"/>
      <c r="CBJ170" s="1"/>
      <c r="CBK170" s="1"/>
      <c r="CBL170" s="1"/>
      <c r="CBM170" s="1"/>
      <c r="CBN170" s="1"/>
      <c r="CBO170" s="1"/>
      <c r="CBP170" s="1"/>
      <c r="CBQ170" s="1"/>
      <c r="CBR170" s="1"/>
      <c r="CBS170" s="1"/>
      <c r="CBT170" s="1"/>
      <c r="CBU170" s="1"/>
      <c r="CBV170" s="1"/>
      <c r="CBW170" s="1"/>
      <c r="CBX170" s="1"/>
      <c r="CBY170" s="1"/>
      <c r="CBZ170" s="1"/>
      <c r="CCA170" s="1"/>
      <c r="CCB170" s="1"/>
      <c r="CCC170" s="1"/>
      <c r="CCD170" s="1"/>
      <c r="CCE170" s="1"/>
      <c r="CCF170" s="1"/>
      <c r="CCG170" s="1"/>
      <c r="CCH170" s="1"/>
      <c r="CCI170" s="1"/>
      <c r="CCJ170" s="1"/>
      <c r="CCK170" s="1"/>
      <c r="CCL170" s="1"/>
      <c r="CCM170" s="1"/>
      <c r="CCN170" s="1"/>
      <c r="CCO170" s="1"/>
      <c r="CCP170" s="1"/>
      <c r="CCQ170" s="1"/>
      <c r="CCR170" s="1"/>
      <c r="CCS170" s="1"/>
      <c r="CCT170" s="1"/>
      <c r="CCU170" s="1"/>
      <c r="CCV170" s="1"/>
      <c r="CCW170" s="1"/>
      <c r="CCX170" s="1"/>
      <c r="CCY170" s="1"/>
      <c r="CCZ170" s="1"/>
      <c r="CDA170" s="1"/>
      <c r="CDB170" s="1"/>
      <c r="CDC170" s="1"/>
      <c r="CDD170" s="1"/>
      <c r="CDE170" s="1"/>
      <c r="CDF170" s="1"/>
      <c r="CDG170" s="1"/>
      <c r="CDH170" s="1"/>
      <c r="CDI170" s="1"/>
      <c r="CDJ170" s="1"/>
      <c r="CDK170" s="1"/>
      <c r="CDL170" s="1"/>
      <c r="CDM170" s="1"/>
      <c r="CDN170" s="1"/>
      <c r="CDO170" s="1"/>
      <c r="CDP170" s="1"/>
      <c r="CDQ170" s="1"/>
      <c r="CDR170" s="1"/>
      <c r="CDS170" s="1"/>
      <c r="CDT170" s="1"/>
      <c r="CDU170" s="1"/>
      <c r="CDV170" s="1"/>
      <c r="CDW170" s="1"/>
      <c r="CDX170" s="1"/>
      <c r="CDY170" s="1"/>
      <c r="CDZ170" s="1"/>
      <c r="CEA170" s="1"/>
      <c r="CEB170" s="1"/>
      <c r="CEC170" s="1"/>
      <c r="CED170" s="1"/>
      <c r="CEE170" s="1"/>
      <c r="CEF170" s="1"/>
      <c r="CEG170" s="1"/>
      <c r="CEH170" s="1"/>
      <c r="CEI170" s="1"/>
      <c r="CEJ170" s="1"/>
      <c r="CEK170" s="1"/>
      <c r="CEL170" s="1"/>
      <c r="CEM170" s="1"/>
      <c r="CEN170" s="1"/>
      <c r="CEO170" s="1"/>
      <c r="CEP170" s="1"/>
      <c r="CEQ170" s="1"/>
      <c r="CER170" s="1"/>
      <c r="CES170" s="1"/>
      <c r="CET170" s="1"/>
      <c r="CEU170" s="1"/>
      <c r="CEV170" s="1"/>
      <c r="CEW170" s="1"/>
      <c r="CEX170" s="1"/>
      <c r="CEY170" s="1"/>
      <c r="CEZ170" s="1"/>
      <c r="CFA170" s="1"/>
      <c r="CFB170" s="1"/>
      <c r="CFC170" s="1"/>
      <c r="CFD170" s="1"/>
      <c r="CFE170" s="1"/>
      <c r="CFF170" s="1"/>
      <c r="CFG170" s="1"/>
      <c r="CFH170" s="1"/>
      <c r="CFI170" s="1"/>
      <c r="CFJ170" s="1"/>
      <c r="CFK170" s="1"/>
      <c r="CFL170" s="1"/>
      <c r="CFM170" s="1"/>
      <c r="CFN170" s="1"/>
      <c r="CFO170" s="1"/>
      <c r="CFP170" s="1"/>
      <c r="CFQ170" s="1"/>
      <c r="CFR170" s="1"/>
      <c r="CFS170" s="1"/>
      <c r="CFT170" s="1"/>
      <c r="CFU170" s="1"/>
      <c r="CFV170" s="1"/>
      <c r="CFW170" s="1"/>
      <c r="CFX170" s="1"/>
      <c r="CFY170" s="1"/>
      <c r="CFZ170" s="1"/>
      <c r="CGA170" s="1"/>
      <c r="CGB170" s="1"/>
      <c r="CGC170" s="1"/>
      <c r="CGD170" s="1"/>
      <c r="CGE170" s="1"/>
      <c r="CGF170" s="1"/>
      <c r="CGG170" s="1"/>
      <c r="CGH170" s="1"/>
      <c r="CGI170" s="1"/>
      <c r="CGJ170" s="1"/>
      <c r="CGK170" s="1"/>
      <c r="CGL170" s="1"/>
      <c r="CGM170" s="1"/>
      <c r="CGN170" s="1"/>
      <c r="CGO170" s="1"/>
      <c r="CGP170" s="1"/>
      <c r="CGQ170" s="1"/>
      <c r="CGR170" s="1"/>
      <c r="CGS170" s="1"/>
      <c r="CGT170" s="1"/>
      <c r="CGU170" s="1"/>
      <c r="CGV170" s="1"/>
      <c r="CGW170" s="1"/>
      <c r="CGX170" s="1"/>
      <c r="CGY170" s="1"/>
      <c r="CGZ170" s="1"/>
      <c r="CHA170" s="1"/>
      <c r="CHB170" s="1"/>
      <c r="CHC170" s="1"/>
      <c r="CHD170" s="1"/>
      <c r="CHE170" s="1"/>
      <c r="CHF170" s="1"/>
      <c r="CHG170" s="1"/>
      <c r="CHH170" s="1"/>
      <c r="CHI170" s="1"/>
      <c r="CHJ170" s="1"/>
      <c r="CHK170" s="1"/>
      <c r="CHL170" s="1"/>
      <c r="CHM170" s="1"/>
      <c r="CHN170" s="1"/>
      <c r="CHO170" s="1"/>
      <c r="CHP170" s="1"/>
      <c r="CHQ170" s="1"/>
      <c r="CHR170" s="1"/>
      <c r="CHS170" s="1"/>
      <c r="CHT170" s="1"/>
      <c r="CHU170" s="1"/>
      <c r="CHV170" s="1"/>
      <c r="CHW170" s="1"/>
      <c r="CHX170" s="1"/>
      <c r="CHY170" s="1"/>
      <c r="CHZ170" s="1"/>
      <c r="CIA170" s="1"/>
      <c r="CIB170" s="1"/>
      <c r="CIC170" s="1"/>
      <c r="CID170" s="1"/>
      <c r="CIE170" s="1"/>
      <c r="CIF170" s="1"/>
      <c r="CIG170" s="1"/>
      <c r="CIH170" s="1"/>
      <c r="CII170" s="1"/>
      <c r="CIJ170" s="1"/>
      <c r="CIK170" s="1"/>
      <c r="CIL170" s="1"/>
      <c r="CIM170" s="1"/>
      <c r="CIN170" s="1"/>
      <c r="CIO170" s="1"/>
      <c r="CIP170" s="1"/>
      <c r="CIQ170" s="1"/>
      <c r="CIR170" s="1"/>
      <c r="CIS170" s="1"/>
      <c r="CIT170" s="1"/>
      <c r="CIU170" s="1"/>
      <c r="CIV170" s="1"/>
      <c r="CIW170" s="1"/>
      <c r="CIX170" s="1"/>
      <c r="CIY170" s="1"/>
      <c r="CIZ170" s="1"/>
      <c r="CJA170" s="1"/>
      <c r="CJB170" s="1"/>
      <c r="CJC170" s="1"/>
      <c r="CJD170" s="1"/>
      <c r="CJE170" s="1"/>
      <c r="CJF170" s="1"/>
      <c r="CJG170" s="1"/>
      <c r="CJH170" s="1"/>
      <c r="CJI170" s="1"/>
      <c r="CJJ170" s="1"/>
      <c r="CJK170" s="1"/>
      <c r="CJL170" s="1"/>
      <c r="CJM170" s="1"/>
      <c r="CJN170" s="1"/>
      <c r="CJO170" s="1"/>
      <c r="CJP170" s="1"/>
      <c r="CJQ170" s="1"/>
      <c r="CJR170" s="1"/>
      <c r="CJS170" s="1"/>
      <c r="CJT170" s="1"/>
      <c r="CJU170" s="1"/>
      <c r="CJV170" s="1"/>
      <c r="CJW170" s="1"/>
      <c r="CJX170" s="1"/>
      <c r="CJY170" s="1"/>
      <c r="CJZ170" s="1"/>
      <c r="CKA170" s="1"/>
      <c r="CKB170" s="1"/>
      <c r="CKC170" s="1"/>
      <c r="CKD170" s="1"/>
      <c r="CKE170" s="1"/>
      <c r="CKF170" s="1"/>
      <c r="CKG170" s="1"/>
      <c r="CKH170" s="1"/>
      <c r="CKI170" s="1"/>
      <c r="CKJ170" s="1"/>
      <c r="CKK170" s="1"/>
      <c r="CKL170" s="1"/>
      <c r="CKM170" s="1"/>
      <c r="CKN170" s="1"/>
      <c r="CKO170" s="1"/>
      <c r="CKP170" s="1"/>
      <c r="CKQ170" s="1"/>
      <c r="CKR170" s="1"/>
      <c r="CKS170" s="1"/>
      <c r="CKT170" s="1"/>
      <c r="CKU170" s="1"/>
      <c r="CKV170" s="1"/>
      <c r="CKW170" s="1"/>
      <c r="CKX170" s="1"/>
      <c r="CKY170" s="1"/>
      <c r="CKZ170" s="1"/>
      <c r="CLA170" s="1"/>
      <c r="CLB170" s="1"/>
      <c r="CLC170" s="1"/>
      <c r="CLD170" s="1"/>
      <c r="CLE170" s="1"/>
      <c r="CLF170" s="1"/>
      <c r="CLG170" s="1"/>
      <c r="CLH170" s="1"/>
      <c r="CLI170" s="1"/>
      <c r="CLJ170" s="1"/>
      <c r="CLK170" s="1"/>
      <c r="CLL170" s="1"/>
      <c r="CLM170" s="1"/>
      <c r="CLN170" s="1"/>
      <c r="CLO170" s="1"/>
      <c r="CLP170" s="1"/>
      <c r="CLQ170" s="1"/>
      <c r="CLR170" s="1"/>
      <c r="CLS170" s="1"/>
      <c r="CLT170" s="1"/>
      <c r="CLU170" s="1"/>
      <c r="CLV170" s="1"/>
      <c r="CLW170" s="1"/>
      <c r="CLX170" s="1"/>
      <c r="CLY170" s="1"/>
      <c r="CLZ170" s="1"/>
      <c r="CMA170" s="1"/>
      <c r="CMB170" s="1"/>
      <c r="CMC170" s="1"/>
      <c r="CMD170" s="1"/>
      <c r="CME170" s="1"/>
      <c r="CMF170" s="1"/>
      <c r="CMG170" s="1"/>
      <c r="CMH170" s="1"/>
      <c r="CMI170" s="1"/>
      <c r="CMJ170" s="1"/>
      <c r="CMK170" s="1"/>
      <c r="CML170" s="1"/>
      <c r="CMM170" s="1"/>
      <c r="CMN170" s="1"/>
      <c r="CMO170" s="1"/>
      <c r="CMP170" s="1"/>
      <c r="CMQ170" s="1"/>
      <c r="CMR170" s="1"/>
      <c r="CMS170" s="1"/>
      <c r="CMT170" s="1"/>
      <c r="CMU170" s="1"/>
      <c r="CMV170" s="1"/>
      <c r="CMW170" s="1"/>
      <c r="CMX170" s="1"/>
      <c r="CMY170" s="1"/>
      <c r="CMZ170" s="1"/>
      <c r="CNA170" s="1"/>
      <c r="CNB170" s="1"/>
      <c r="CNC170" s="1"/>
      <c r="CND170" s="1"/>
      <c r="CNE170" s="1"/>
      <c r="CNF170" s="1"/>
      <c r="CNG170" s="1"/>
      <c r="CNH170" s="1"/>
      <c r="CNI170" s="1"/>
      <c r="CNJ170" s="1"/>
      <c r="CNK170" s="1"/>
      <c r="CNL170" s="1"/>
      <c r="CNM170" s="1"/>
      <c r="CNN170" s="1"/>
      <c r="CNO170" s="1"/>
      <c r="CNP170" s="1"/>
      <c r="CNQ170" s="1"/>
      <c r="CNR170" s="1"/>
      <c r="CNS170" s="1"/>
      <c r="CNT170" s="1"/>
      <c r="CNU170" s="1"/>
      <c r="CNV170" s="1"/>
      <c r="CNW170" s="1"/>
      <c r="CNX170" s="1"/>
      <c r="CNY170" s="1"/>
      <c r="CNZ170" s="1"/>
      <c r="COA170" s="1"/>
      <c r="COB170" s="1"/>
      <c r="COC170" s="1"/>
      <c r="COD170" s="1"/>
      <c r="COE170" s="1"/>
      <c r="COF170" s="1"/>
      <c r="COG170" s="1"/>
      <c r="COH170" s="1"/>
      <c r="COI170" s="1"/>
      <c r="COJ170" s="1"/>
      <c r="COK170" s="1"/>
      <c r="COL170" s="1"/>
      <c r="COM170" s="1"/>
      <c r="CON170" s="1"/>
      <c r="COO170" s="1"/>
      <c r="COP170" s="1"/>
      <c r="COQ170" s="1"/>
      <c r="COR170" s="1"/>
      <c r="COS170" s="1"/>
      <c r="COT170" s="1"/>
      <c r="COU170" s="1"/>
      <c r="COV170" s="1"/>
      <c r="COW170" s="1"/>
      <c r="COX170" s="1"/>
      <c r="COY170" s="1"/>
      <c r="COZ170" s="1"/>
      <c r="CPA170" s="1"/>
      <c r="CPB170" s="1"/>
      <c r="CPC170" s="1"/>
      <c r="CPD170" s="1"/>
      <c r="CPE170" s="1"/>
      <c r="CPF170" s="1"/>
      <c r="CPG170" s="1"/>
      <c r="CPH170" s="1"/>
      <c r="CPI170" s="1"/>
      <c r="CPJ170" s="1"/>
      <c r="CPK170" s="1"/>
      <c r="CPL170" s="1"/>
      <c r="CPM170" s="1"/>
      <c r="CPN170" s="1"/>
      <c r="CPO170" s="1"/>
      <c r="CPP170" s="1"/>
      <c r="CPQ170" s="1"/>
      <c r="CPR170" s="1"/>
      <c r="CPS170" s="1"/>
      <c r="CPT170" s="1"/>
      <c r="CPU170" s="1"/>
      <c r="CPV170" s="1"/>
      <c r="CPW170" s="1"/>
      <c r="CPX170" s="1"/>
      <c r="CPY170" s="1"/>
      <c r="CPZ170" s="1"/>
      <c r="CQA170" s="1"/>
      <c r="CQB170" s="1"/>
      <c r="CQC170" s="1"/>
      <c r="CQD170" s="1"/>
      <c r="CQE170" s="1"/>
      <c r="CQF170" s="1"/>
      <c r="CQG170" s="1"/>
      <c r="CQH170" s="1"/>
      <c r="CQI170" s="1"/>
      <c r="CQJ170" s="1"/>
      <c r="CQK170" s="1"/>
      <c r="CQL170" s="1"/>
      <c r="CQM170" s="1"/>
      <c r="CQN170" s="1"/>
      <c r="CQO170" s="1"/>
      <c r="CQP170" s="1"/>
      <c r="CQQ170" s="1"/>
      <c r="CQR170" s="1"/>
      <c r="CQS170" s="1"/>
      <c r="CQT170" s="1"/>
      <c r="CQU170" s="1"/>
      <c r="CQV170" s="1"/>
      <c r="CQW170" s="1"/>
      <c r="CQX170" s="1"/>
      <c r="CQY170" s="1"/>
      <c r="CQZ170" s="1"/>
      <c r="CRA170" s="1"/>
      <c r="CRB170" s="1"/>
      <c r="CRC170" s="1"/>
      <c r="CRD170" s="1"/>
      <c r="CRE170" s="1"/>
      <c r="CRF170" s="1"/>
      <c r="CRG170" s="1"/>
      <c r="CRH170" s="1"/>
      <c r="CRI170" s="1"/>
      <c r="CRJ170" s="1"/>
      <c r="CRK170" s="1"/>
      <c r="CRL170" s="1"/>
      <c r="CRM170" s="1"/>
      <c r="CRN170" s="1"/>
      <c r="CRO170" s="1"/>
      <c r="CRP170" s="1"/>
      <c r="CRQ170" s="1"/>
      <c r="CRR170" s="1"/>
      <c r="CRS170" s="1"/>
      <c r="CRT170" s="1"/>
      <c r="CRU170" s="1"/>
      <c r="CRV170" s="1"/>
      <c r="CRW170" s="1"/>
      <c r="CRX170" s="1"/>
      <c r="CRY170" s="1"/>
      <c r="CRZ170" s="1"/>
      <c r="CSA170" s="1"/>
      <c r="CSB170" s="1"/>
      <c r="CSC170" s="1"/>
      <c r="CSD170" s="1"/>
      <c r="CSE170" s="1"/>
      <c r="CSF170" s="1"/>
      <c r="CSG170" s="1"/>
      <c r="CSH170" s="1"/>
      <c r="CSI170" s="1"/>
      <c r="CSJ170" s="1"/>
      <c r="CSK170" s="1"/>
      <c r="CSL170" s="1"/>
      <c r="CSM170" s="1"/>
      <c r="CSN170" s="1"/>
      <c r="CSO170" s="1"/>
      <c r="CSP170" s="1"/>
      <c r="CSQ170" s="1"/>
      <c r="CSR170" s="1"/>
      <c r="CSS170" s="1"/>
      <c r="CST170" s="1"/>
      <c r="CSU170" s="1"/>
      <c r="CSV170" s="1"/>
      <c r="CSW170" s="1"/>
      <c r="CSX170" s="1"/>
      <c r="CSY170" s="1"/>
      <c r="CSZ170" s="1"/>
      <c r="CTA170" s="1"/>
      <c r="CTB170" s="1"/>
      <c r="CTC170" s="1"/>
      <c r="CTD170" s="1"/>
      <c r="CTE170" s="1"/>
      <c r="CTF170" s="1"/>
      <c r="CTG170" s="1"/>
      <c r="CTH170" s="1"/>
      <c r="CTI170" s="1"/>
      <c r="CTJ170" s="1"/>
      <c r="CTK170" s="1"/>
      <c r="CTL170" s="1"/>
      <c r="CTM170" s="1"/>
      <c r="CTN170" s="1"/>
      <c r="CTO170" s="1"/>
      <c r="CTP170" s="1"/>
      <c r="CTQ170" s="1"/>
      <c r="CTR170" s="1"/>
      <c r="CTS170" s="1"/>
      <c r="CTT170" s="1"/>
      <c r="CTU170" s="1"/>
      <c r="CTV170" s="1"/>
      <c r="CTW170" s="1"/>
      <c r="CTX170" s="1"/>
      <c r="CTY170" s="1"/>
      <c r="CTZ170" s="1"/>
      <c r="CUA170" s="1"/>
      <c r="CUB170" s="1"/>
      <c r="CUC170" s="1"/>
      <c r="CUD170" s="1"/>
      <c r="CUE170" s="1"/>
      <c r="CUF170" s="1"/>
      <c r="CUG170" s="1"/>
      <c r="CUH170" s="1"/>
      <c r="CUI170" s="1"/>
      <c r="CUJ170" s="1"/>
      <c r="CUK170" s="1"/>
      <c r="CUL170" s="1"/>
      <c r="CUM170" s="1"/>
      <c r="CUN170" s="1"/>
      <c r="CUO170" s="1"/>
      <c r="CUP170" s="1"/>
      <c r="CUQ170" s="1"/>
      <c r="CUR170" s="1"/>
      <c r="CUS170" s="1"/>
      <c r="CUT170" s="1"/>
      <c r="CUU170" s="1"/>
      <c r="CUV170" s="1"/>
      <c r="CUW170" s="1"/>
      <c r="CUX170" s="1"/>
      <c r="CUY170" s="1"/>
      <c r="CUZ170" s="1"/>
      <c r="CVA170" s="1"/>
      <c r="CVB170" s="1"/>
      <c r="CVC170" s="1"/>
      <c r="CVD170" s="1"/>
      <c r="CVE170" s="1"/>
      <c r="CVF170" s="1"/>
      <c r="CVG170" s="1"/>
      <c r="CVH170" s="1"/>
      <c r="CVI170" s="1"/>
      <c r="CVJ170" s="1"/>
      <c r="CVK170" s="1"/>
      <c r="CVL170" s="1"/>
      <c r="CVM170" s="1"/>
      <c r="CVN170" s="1"/>
      <c r="CVO170" s="1"/>
      <c r="CVP170" s="1"/>
      <c r="CVQ170" s="1"/>
      <c r="CVR170" s="1"/>
      <c r="CVS170" s="1"/>
      <c r="CVT170" s="1"/>
      <c r="CVU170" s="1"/>
      <c r="CVV170" s="1"/>
      <c r="CVW170" s="1"/>
      <c r="CVX170" s="1"/>
      <c r="CVY170" s="1"/>
      <c r="CVZ170" s="1"/>
      <c r="CWA170" s="1"/>
      <c r="CWB170" s="1"/>
      <c r="CWC170" s="1"/>
      <c r="CWD170" s="1"/>
      <c r="CWE170" s="1"/>
      <c r="CWF170" s="1"/>
      <c r="CWG170" s="1"/>
      <c r="CWH170" s="1"/>
      <c r="CWI170" s="1"/>
      <c r="CWJ170" s="1"/>
      <c r="CWK170" s="1"/>
      <c r="CWL170" s="1"/>
      <c r="CWM170" s="1"/>
      <c r="CWN170" s="1"/>
      <c r="CWO170" s="1"/>
      <c r="CWP170" s="1"/>
      <c r="CWQ170" s="1"/>
      <c r="CWR170" s="1"/>
      <c r="CWS170" s="1"/>
      <c r="CWT170" s="1"/>
      <c r="CWU170" s="1"/>
      <c r="CWV170" s="1"/>
      <c r="CWW170" s="1"/>
      <c r="CWX170" s="1"/>
      <c r="CWY170" s="1"/>
      <c r="CWZ170" s="1"/>
      <c r="CXA170" s="1"/>
      <c r="CXB170" s="1"/>
      <c r="CXC170" s="1"/>
      <c r="CXD170" s="1"/>
      <c r="CXE170" s="1"/>
      <c r="CXF170" s="1"/>
      <c r="CXG170" s="1"/>
      <c r="CXH170" s="1"/>
      <c r="CXI170" s="1"/>
      <c r="CXJ170" s="1"/>
      <c r="CXK170" s="1"/>
      <c r="CXL170" s="1"/>
      <c r="CXM170" s="1"/>
      <c r="CXN170" s="1"/>
      <c r="CXO170" s="1"/>
      <c r="CXP170" s="1"/>
      <c r="CXQ170" s="1"/>
      <c r="CXR170" s="1"/>
      <c r="CXS170" s="1"/>
      <c r="CXT170" s="1"/>
      <c r="CXU170" s="1"/>
      <c r="CXV170" s="1"/>
      <c r="CXW170" s="1"/>
      <c r="CXX170" s="1"/>
      <c r="CXY170" s="1"/>
      <c r="CXZ170" s="1"/>
      <c r="CYA170" s="1"/>
      <c r="CYB170" s="1"/>
      <c r="CYC170" s="1"/>
      <c r="CYD170" s="1"/>
      <c r="CYE170" s="1"/>
      <c r="CYF170" s="1"/>
      <c r="CYG170" s="1"/>
      <c r="CYH170" s="1"/>
      <c r="CYI170" s="1"/>
      <c r="CYJ170" s="1"/>
      <c r="CYK170" s="1"/>
      <c r="CYL170" s="1"/>
      <c r="CYM170" s="1"/>
      <c r="CYN170" s="1"/>
      <c r="CYO170" s="1"/>
      <c r="CYP170" s="1"/>
      <c r="CYQ170" s="1"/>
      <c r="CYR170" s="1"/>
      <c r="CYS170" s="1"/>
      <c r="CYT170" s="1"/>
      <c r="CYU170" s="1"/>
      <c r="CYV170" s="1"/>
      <c r="CYW170" s="1"/>
      <c r="CYX170" s="1"/>
      <c r="CYY170" s="1"/>
      <c r="CYZ170" s="1"/>
      <c r="CZA170" s="1"/>
      <c r="CZB170" s="1"/>
      <c r="CZC170" s="1"/>
      <c r="CZD170" s="1"/>
      <c r="CZE170" s="1"/>
      <c r="CZF170" s="1"/>
      <c r="CZG170" s="1"/>
      <c r="CZH170" s="1"/>
      <c r="CZI170" s="1"/>
      <c r="CZJ170" s="1"/>
      <c r="CZK170" s="1"/>
      <c r="CZL170" s="1"/>
      <c r="CZM170" s="1"/>
      <c r="CZN170" s="1"/>
      <c r="CZO170" s="1"/>
      <c r="CZP170" s="1"/>
      <c r="CZQ170" s="1"/>
      <c r="CZR170" s="1"/>
      <c r="CZS170" s="1"/>
      <c r="CZT170" s="1"/>
      <c r="CZU170" s="1"/>
      <c r="CZV170" s="1"/>
      <c r="CZW170" s="1"/>
      <c r="CZX170" s="1"/>
      <c r="CZY170" s="1"/>
      <c r="CZZ170" s="1"/>
      <c r="DAA170" s="1"/>
      <c r="DAB170" s="1"/>
      <c r="DAC170" s="1"/>
      <c r="DAD170" s="1"/>
      <c r="DAE170" s="1"/>
      <c r="DAF170" s="1"/>
      <c r="DAG170" s="1"/>
      <c r="DAH170" s="1"/>
      <c r="DAI170" s="1"/>
      <c r="DAJ170" s="1"/>
      <c r="DAK170" s="1"/>
      <c r="DAL170" s="1"/>
      <c r="DAM170" s="1"/>
      <c r="DAN170" s="1"/>
      <c r="DAO170" s="1"/>
      <c r="DAP170" s="1"/>
      <c r="DAQ170" s="1"/>
      <c r="DAR170" s="1"/>
      <c r="DAS170" s="1"/>
      <c r="DAT170" s="1"/>
      <c r="DAU170" s="1"/>
      <c r="DAV170" s="1"/>
      <c r="DAW170" s="1"/>
      <c r="DAX170" s="1"/>
      <c r="DAY170" s="1"/>
      <c r="DAZ170" s="1"/>
      <c r="DBA170" s="1"/>
      <c r="DBB170" s="1"/>
      <c r="DBC170" s="1"/>
      <c r="DBD170" s="1"/>
      <c r="DBE170" s="1"/>
      <c r="DBF170" s="1"/>
      <c r="DBG170" s="1"/>
      <c r="DBH170" s="1"/>
      <c r="DBI170" s="1"/>
      <c r="DBJ170" s="1"/>
      <c r="DBK170" s="1"/>
      <c r="DBL170" s="1"/>
      <c r="DBM170" s="1"/>
      <c r="DBN170" s="1"/>
      <c r="DBO170" s="1"/>
      <c r="DBP170" s="1"/>
      <c r="DBQ170" s="1"/>
      <c r="DBR170" s="1"/>
      <c r="DBS170" s="1"/>
      <c r="DBT170" s="1"/>
      <c r="DBU170" s="1"/>
      <c r="DBV170" s="1"/>
      <c r="DBW170" s="1"/>
      <c r="DBX170" s="1"/>
      <c r="DBY170" s="1"/>
      <c r="DBZ170" s="1"/>
      <c r="DCA170" s="1"/>
      <c r="DCB170" s="1"/>
      <c r="DCC170" s="1"/>
      <c r="DCD170" s="1"/>
      <c r="DCE170" s="1"/>
      <c r="DCF170" s="1"/>
      <c r="DCG170" s="1"/>
      <c r="DCH170" s="1"/>
      <c r="DCI170" s="1"/>
      <c r="DCJ170" s="1"/>
      <c r="DCK170" s="1"/>
      <c r="DCL170" s="1"/>
      <c r="DCM170" s="1"/>
      <c r="DCN170" s="1"/>
      <c r="DCO170" s="1"/>
      <c r="DCP170" s="1"/>
      <c r="DCQ170" s="1"/>
      <c r="DCR170" s="1"/>
      <c r="DCS170" s="1"/>
      <c r="DCT170" s="1"/>
      <c r="DCU170" s="1"/>
      <c r="DCV170" s="1"/>
      <c r="DCW170" s="1"/>
      <c r="DCX170" s="1"/>
      <c r="DCY170" s="1"/>
      <c r="DCZ170" s="1"/>
      <c r="DDA170" s="1"/>
      <c r="DDB170" s="1"/>
      <c r="DDC170" s="1"/>
      <c r="DDD170" s="1"/>
      <c r="DDE170" s="1"/>
      <c r="DDF170" s="1"/>
      <c r="DDG170" s="1"/>
      <c r="DDH170" s="1"/>
      <c r="DDI170" s="1"/>
      <c r="DDJ170" s="1"/>
      <c r="DDK170" s="1"/>
      <c r="DDL170" s="1"/>
      <c r="DDM170" s="1"/>
      <c r="DDN170" s="1"/>
      <c r="DDO170" s="1"/>
      <c r="DDP170" s="1"/>
      <c r="DDQ170" s="1"/>
      <c r="DDR170" s="1"/>
      <c r="DDS170" s="1"/>
      <c r="DDT170" s="1"/>
      <c r="DDU170" s="1"/>
      <c r="DDV170" s="1"/>
      <c r="DDW170" s="1"/>
      <c r="DDX170" s="1"/>
      <c r="DDY170" s="1"/>
      <c r="DDZ170" s="1"/>
      <c r="DEA170" s="1"/>
      <c r="DEB170" s="1"/>
      <c r="DEC170" s="1"/>
      <c r="DED170" s="1"/>
      <c r="DEE170" s="1"/>
      <c r="DEF170" s="1"/>
      <c r="DEG170" s="1"/>
      <c r="DEH170" s="1"/>
      <c r="DEI170" s="1"/>
      <c r="DEJ170" s="1"/>
      <c r="DEK170" s="1"/>
      <c r="DEL170" s="1"/>
      <c r="DEM170" s="1"/>
      <c r="DEN170" s="1"/>
      <c r="DEO170" s="1"/>
      <c r="DEP170" s="1"/>
      <c r="DEQ170" s="1"/>
      <c r="DER170" s="1"/>
      <c r="DES170" s="1"/>
      <c r="DET170" s="1"/>
      <c r="DEU170" s="1"/>
      <c r="DEV170" s="1"/>
      <c r="DEW170" s="1"/>
      <c r="DEX170" s="1"/>
      <c r="DEY170" s="1"/>
      <c r="DEZ170" s="1"/>
      <c r="DFA170" s="1"/>
      <c r="DFB170" s="1"/>
      <c r="DFC170" s="1"/>
      <c r="DFD170" s="1"/>
      <c r="DFE170" s="1"/>
      <c r="DFF170" s="1"/>
      <c r="DFG170" s="1"/>
      <c r="DFH170" s="1"/>
      <c r="DFI170" s="1"/>
      <c r="DFJ170" s="1"/>
      <c r="DFK170" s="1"/>
      <c r="DFL170" s="1"/>
      <c r="DFM170" s="1"/>
      <c r="DFN170" s="1"/>
      <c r="DFO170" s="1"/>
      <c r="DFP170" s="1"/>
      <c r="DFQ170" s="1"/>
      <c r="DFR170" s="1"/>
      <c r="DFS170" s="1"/>
      <c r="DFT170" s="1"/>
      <c r="DFU170" s="1"/>
      <c r="DFV170" s="1"/>
      <c r="DFW170" s="1"/>
      <c r="DFX170" s="1"/>
      <c r="DFY170" s="1"/>
      <c r="DFZ170" s="1"/>
      <c r="DGA170" s="1"/>
      <c r="DGB170" s="1"/>
      <c r="DGC170" s="1"/>
      <c r="DGD170" s="1"/>
      <c r="DGE170" s="1"/>
      <c r="DGF170" s="1"/>
      <c r="DGG170" s="1"/>
      <c r="DGH170" s="1"/>
      <c r="DGI170" s="1"/>
      <c r="DGJ170" s="1"/>
      <c r="DGK170" s="1"/>
      <c r="DGL170" s="1"/>
      <c r="DGM170" s="1"/>
      <c r="DGN170" s="1"/>
      <c r="DGO170" s="1"/>
      <c r="DGP170" s="1"/>
      <c r="DGQ170" s="1"/>
      <c r="DGR170" s="1"/>
      <c r="DGS170" s="1"/>
      <c r="DGT170" s="1"/>
      <c r="DGU170" s="1"/>
      <c r="DGV170" s="1"/>
      <c r="DGW170" s="1"/>
      <c r="DGX170" s="1"/>
      <c r="DGY170" s="1"/>
      <c r="DGZ170" s="1"/>
      <c r="DHA170" s="1"/>
      <c r="DHB170" s="1"/>
      <c r="DHC170" s="1"/>
      <c r="DHD170" s="1"/>
      <c r="DHE170" s="1"/>
      <c r="DHF170" s="1"/>
      <c r="DHG170" s="1"/>
      <c r="DHH170" s="1"/>
      <c r="DHI170" s="1"/>
      <c r="DHJ170" s="1"/>
      <c r="DHK170" s="1"/>
      <c r="DHL170" s="1"/>
      <c r="DHM170" s="1"/>
      <c r="DHN170" s="1"/>
      <c r="DHO170" s="1"/>
      <c r="DHP170" s="1"/>
      <c r="DHQ170" s="1"/>
      <c r="DHR170" s="1"/>
      <c r="DHS170" s="1"/>
      <c r="DHT170" s="1"/>
      <c r="DHU170" s="1"/>
      <c r="DHV170" s="1"/>
      <c r="DHW170" s="1"/>
      <c r="DHX170" s="1"/>
      <c r="DHY170" s="1"/>
      <c r="DHZ170" s="1"/>
      <c r="DIA170" s="1"/>
      <c r="DIB170" s="1"/>
      <c r="DIC170" s="1"/>
      <c r="DID170" s="1"/>
      <c r="DIE170" s="1"/>
      <c r="DIF170" s="1"/>
      <c r="DIG170" s="1"/>
      <c r="DIH170" s="1"/>
      <c r="DII170" s="1"/>
      <c r="DIJ170" s="1"/>
      <c r="DIK170" s="1"/>
      <c r="DIL170" s="1"/>
      <c r="DIM170" s="1"/>
      <c r="DIN170" s="1"/>
      <c r="DIO170" s="1"/>
      <c r="DIP170" s="1"/>
      <c r="DIQ170" s="1"/>
      <c r="DIR170" s="1"/>
      <c r="DIS170" s="1"/>
      <c r="DIT170" s="1"/>
      <c r="DIU170" s="1"/>
      <c r="DIV170" s="1"/>
      <c r="DIW170" s="1"/>
      <c r="DIX170" s="1"/>
      <c r="DIY170" s="1"/>
      <c r="DIZ170" s="1"/>
      <c r="DJA170" s="1"/>
      <c r="DJB170" s="1"/>
      <c r="DJC170" s="1"/>
      <c r="DJD170" s="1"/>
      <c r="DJE170" s="1"/>
      <c r="DJF170" s="1"/>
      <c r="DJG170" s="1"/>
      <c r="DJH170" s="1"/>
      <c r="DJI170" s="1"/>
      <c r="DJJ170" s="1"/>
      <c r="DJK170" s="1"/>
      <c r="DJL170" s="1"/>
      <c r="DJM170" s="1"/>
      <c r="DJN170" s="1"/>
      <c r="DJO170" s="1"/>
      <c r="DJP170" s="1"/>
      <c r="DJQ170" s="1"/>
      <c r="DJR170" s="1"/>
      <c r="DJS170" s="1"/>
      <c r="DJT170" s="1"/>
      <c r="DJU170" s="1"/>
      <c r="DJV170" s="1"/>
      <c r="DJW170" s="1"/>
      <c r="DJX170" s="1"/>
      <c r="DJY170" s="1"/>
      <c r="DJZ170" s="1"/>
      <c r="DKA170" s="1"/>
      <c r="DKB170" s="1"/>
      <c r="DKC170" s="1"/>
      <c r="DKD170" s="1"/>
      <c r="DKE170" s="1"/>
      <c r="DKF170" s="1"/>
      <c r="DKG170" s="1"/>
      <c r="DKH170" s="1"/>
      <c r="DKI170" s="1"/>
      <c r="DKJ170" s="1"/>
      <c r="DKK170" s="1"/>
      <c r="DKL170" s="1"/>
      <c r="DKM170" s="1"/>
      <c r="DKN170" s="1"/>
      <c r="DKO170" s="1"/>
      <c r="DKP170" s="1"/>
      <c r="DKQ170" s="1"/>
      <c r="DKR170" s="1"/>
      <c r="DKS170" s="1"/>
      <c r="DKT170" s="1"/>
      <c r="DKU170" s="1"/>
      <c r="DKV170" s="1"/>
      <c r="DKW170" s="1"/>
      <c r="DKX170" s="1"/>
      <c r="DKY170" s="1"/>
      <c r="DKZ170" s="1"/>
      <c r="DLA170" s="1"/>
      <c r="DLB170" s="1"/>
      <c r="DLC170" s="1"/>
      <c r="DLD170" s="1"/>
      <c r="DLE170" s="1"/>
      <c r="DLF170" s="1"/>
      <c r="DLG170" s="1"/>
      <c r="DLH170" s="1"/>
      <c r="DLI170" s="1"/>
      <c r="DLJ170" s="1"/>
      <c r="DLK170" s="1"/>
      <c r="DLL170" s="1"/>
      <c r="DLM170" s="1"/>
      <c r="DLN170" s="1"/>
      <c r="DLO170" s="1"/>
      <c r="DLP170" s="1"/>
      <c r="DLQ170" s="1"/>
      <c r="DLR170" s="1"/>
      <c r="DLS170" s="1"/>
      <c r="DLT170" s="1"/>
      <c r="DLU170" s="1"/>
      <c r="DLV170" s="1"/>
      <c r="DLW170" s="1"/>
      <c r="DLX170" s="1"/>
      <c r="DLY170" s="1"/>
      <c r="DLZ170" s="1"/>
      <c r="DMA170" s="1"/>
      <c r="DMB170" s="1"/>
      <c r="DMC170" s="1"/>
      <c r="DMD170" s="1"/>
      <c r="DME170" s="1"/>
      <c r="DMF170" s="1"/>
      <c r="DMG170" s="1"/>
      <c r="DMH170" s="1"/>
      <c r="DMI170" s="1"/>
      <c r="DMJ170" s="1"/>
      <c r="DMK170" s="1"/>
      <c r="DML170" s="1"/>
      <c r="DMM170" s="1"/>
      <c r="DMN170" s="1"/>
      <c r="DMO170" s="1"/>
      <c r="DMP170" s="1"/>
      <c r="DMQ170" s="1"/>
      <c r="DMR170" s="1"/>
      <c r="DMS170" s="1"/>
      <c r="DMT170" s="1"/>
      <c r="DMU170" s="1"/>
      <c r="DMV170" s="1"/>
      <c r="DMW170" s="1"/>
      <c r="DMX170" s="1"/>
      <c r="DMY170" s="1"/>
      <c r="DMZ170" s="1"/>
      <c r="DNA170" s="1"/>
      <c r="DNB170" s="1"/>
      <c r="DNC170" s="1"/>
      <c r="DND170" s="1"/>
      <c r="DNE170" s="1"/>
      <c r="DNF170" s="1"/>
      <c r="DNG170" s="1"/>
      <c r="DNH170" s="1"/>
      <c r="DNI170" s="1"/>
      <c r="DNJ170" s="1"/>
      <c r="DNK170" s="1"/>
      <c r="DNL170" s="1"/>
      <c r="DNM170" s="1"/>
      <c r="DNN170" s="1"/>
      <c r="DNO170" s="1"/>
      <c r="DNP170" s="1"/>
      <c r="DNQ170" s="1"/>
      <c r="DNR170" s="1"/>
      <c r="DNS170" s="1"/>
      <c r="DNT170" s="1"/>
      <c r="DNU170" s="1"/>
      <c r="DNV170" s="1"/>
      <c r="DNW170" s="1"/>
      <c r="DNX170" s="1"/>
      <c r="DNY170" s="1"/>
      <c r="DNZ170" s="1"/>
      <c r="DOA170" s="1"/>
      <c r="DOB170" s="1"/>
      <c r="DOC170" s="1"/>
      <c r="DOD170" s="1"/>
      <c r="DOE170" s="1"/>
      <c r="DOF170" s="1"/>
      <c r="DOG170" s="1"/>
      <c r="DOH170" s="1"/>
      <c r="DOI170" s="1"/>
      <c r="DOJ170" s="1"/>
      <c r="DOK170" s="1"/>
      <c r="DOL170" s="1"/>
      <c r="DOM170" s="1"/>
      <c r="DON170" s="1"/>
      <c r="DOO170" s="1"/>
      <c r="DOP170" s="1"/>
      <c r="DOQ170" s="1"/>
      <c r="DOR170" s="1"/>
      <c r="DOS170" s="1"/>
      <c r="DOT170" s="1"/>
      <c r="DOU170" s="1"/>
      <c r="DOV170" s="1"/>
      <c r="DOW170" s="1"/>
      <c r="DOX170" s="1"/>
      <c r="DOY170" s="1"/>
      <c r="DOZ170" s="1"/>
      <c r="DPA170" s="1"/>
      <c r="DPB170" s="1"/>
      <c r="DPC170" s="1"/>
      <c r="DPD170" s="1"/>
      <c r="DPE170" s="1"/>
      <c r="DPF170" s="1"/>
      <c r="DPG170" s="1"/>
      <c r="DPH170" s="1"/>
      <c r="DPI170" s="1"/>
      <c r="DPJ170" s="1"/>
      <c r="DPK170" s="1"/>
      <c r="DPL170" s="1"/>
      <c r="DPM170" s="1"/>
      <c r="DPN170" s="1"/>
      <c r="DPO170" s="1"/>
      <c r="DPP170" s="1"/>
      <c r="DPQ170" s="1"/>
      <c r="DPR170" s="1"/>
      <c r="DPS170" s="1"/>
      <c r="DPT170" s="1"/>
      <c r="DPU170" s="1"/>
      <c r="DPV170" s="1"/>
      <c r="DPW170" s="1"/>
      <c r="DPX170" s="1"/>
      <c r="DPY170" s="1"/>
      <c r="DPZ170" s="1"/>
      <c r="DQA170" s="1"/>
      <c r="DQB170" s="1"/>
      <c r="DQC170" s="1"/>
      <c r="DQD170" s="1"/>
      <c r="DQE170" s="1"/>
      <c r="DQF170" s="1"/>
      <c r="DQG170" s="1"/>
      <c r="DQH170" s="1"/>
      <c r="DQI170" s="1"/>
      <c r="DQJ170" s="1"/>
      <c r="DQK170" s="1"/>
      <c r="DQL170" s="1"/>
      <c r="DQM170" s="1"/>
      <c r="DQN170" s="1"/>
      <c r="DQO170" s="1"/>
      <c r="DQP170" s="1"/>
      <c r="DQQ170" s="1"/>
      <c r="DQR170" s="1"/>
      <c r="DQS170" s="1"/>
      <c r="DQT170" s="1"/>
      <c r="DQU170" s="1"/>
      <c r="DQV170" s="1"/>
      <c r="DQW170" s="1"/>
      <c r="DQX170" s="1"/>
      <c r="DQY170" s="1"/>
      <c r="DQZ170" s="1"/>
      <c r="DRA170" s="1"/>
      <c r="DRB170" s="1"/>
      <c r="DRC170" s="1"/>
      <c r="DRD170" s="1"/>
      <c r="DRE170" s="1"/>
      <c r="DRF170" s="1"/>
      <c r="DRG170" s="1"/>
      <c r="DRH170" s="1"/>
      <c r="DRI170" s="1"/>
      <c r="DRJ170" s="1"/>
      <c r="DRK170" s="1"/>
      <c r="DRL170" s="1"/>
      <c r="DRM170" s="1"/>
      <c r="DRN170" s="1"/>
      <c r="DRO170" s="1"/>
      <c r="DRP170" s="1"/>
      <c r="DRQ170" s="1"/>
      <c r="DRR170" s="1"/>
      <c r="DRS170" s="1"/>
      <c r="DRT170" s="1"/>
      <c r="DRU170" s="1"/>
      <c r="DRV170" s="1"/>
      <c r="DRW170" s="1"/>
      <c r="DRX170" s="1"/>
      <c r="DRY170" s="1"/>
      <c r="DRZ170" s="1"/>
      <c r="DSA170" s="1"/>
      <c r="DSB170" s="1"/>
      <c r="DSC170" s="1"/>
      <c r="DSD170" s="1"/>
      <c r="DSE170" s="1"/>
      <c r="DSF170" s="1"/>
      <c r="DSG170" s="1"/>
      <c r="DSH170" s="1"/>
      <c r="DSI170" s="1"/>
      <c r="DSJ170" s="1"/>
      <c r="DSK170" s="1"/>
      <c r="DSL170" s="1"/>
      <c r="DSM170" s="1"/>
      <c r="DSN170" s="1"/>
      <c r="DSO170" s="1"/>
      <c r="DSP170" s="1"/>
      <c r="DSQ170" s="1"/>
      <c r="DSR170" s="1"/>
      <c r="DSS170" s="1"/>
      <c r="DST170" s="1"/>
      <c r="DSU170" s="1"/>
      <c r="DSV170" s="1"/>
      <c r="DSW170" s="1"/>
      <c r="DSX170" s="1"/>
      <c r="DSY170" s="1"/>
      <c r="DSZ170" s="1"/>
      <c r="DTA170" s="1"/>
      <c r="DTB170" s="1"/>
      <c r="DTC170" s="1"/>
      <c r="DTD170" s="1"/>
      <c r="DTE170" s="1"/>
      <c r="DTF170" s="1"/>
      <c r="DTG170" s="1"/>
      <c r="DTH170" s="1"/>
      <c r="DTI170" s="1"/>
      <c r="DTJ170" s="1"/>
      <c r="DTK170" s="1"/>
      <c r="DTL170" s="1"/>
      <c r="DTM170" s="1"/>
      <c r="DTN170" s="1"/>
      <c r="DTO170" s="1"/>
      <c r="DTP170" s="1"/>
      <c r="DTQ170" s="1"/>
      <c r="DTR170" s="1"/>
      <c r="DTS170" s="1"/>
      <c r="DTT170" s="1"/>
      <c r="DTU170" s="1"/>
      <c r="DTV170" s="1"/>
      <c r="DTW170" s="1"/>
      <c r="DTX170" s="1"/>
      <c r="DTY170" s="1"/>
      <c r="DTZ170" s="1"/>
      <c r="DUA170" s="1"/>
      <c r="DUB170" s="1"/>
      <c r="DUC170" s="1"/>
      <c r="DUD170" s="1"/>
      <c r="DUE170" s="1"/>
      <c r="DUF170" s="1"/>
      <c r="DUG170" s="1"/>
      <c r="DUH170" s="1"/>
      <c r="DUI170" s="1"/>
      <c r="DUJ170" s="1"/>
      <c r="DUK170" s="1"/>
      <c r="DUL170" s="1"/>
      <c r="DUM170" s="1"/>
      <c r="DUN170" s="1"/>
      <c r="DUO170" s="1"/>
      <c r="DUP170" s="1"/>
      <c r="DUQ170" s="1"/>
      <c r="DUR170" s="1"/>
      <c r="DUS170" s="1"/>
      <c r="DUT170" s="1"/>
      <c r="DUU170" s="1"/>
      <c r="DUV170" s="1"/>
      <c r="DUW170" s="1"/>
      <c r="DUX170" s="1"/>
      <c r="DUY170" s="1"/>
      <c r="DUZ170" s="1"/>
      <c r="DVA170" s="1"/>
      <c r="DVB170" s="1"/>
      <c r="DVC170" s="1"/>
      <c r="DVD170" s="1"/>
      <c r="DVE170" s="1"/>
      <c r="DVF170" s="1"/>
      <c r="DVG170" s="1"/>
      <c r="DVH170" s="1"/>
      <c r="DVI170" s="1"/>
      <c r="DVJ170" s="1"/>
      <c r="DVK170" s="1"/>
      <c r="DVL170" s="1"/>
      <c r="DVM170" s="1"/>
      <c r="DVN170" s="1"/>
      <c r="DVO170" s="1"/>
      <c r="DVP170" s="1"/>
      <c r="DVQ170" s="1"/>
      <c r="DVR170" s="1"/>
      <c r="DVS170" s="1"/>
      <c r="DVT170" s="1"/>
      <c r="DVU170" s="1"/>
      <c r="DVV170" s="1"/>
      <c r="DVW170" s="1"/>
      <c r="DVX170" s="1"/>
      <c r="DVY170" s="1"/>
      <c r="DVZ170" s="1"/>
      <c r="DWA170" s="1"/>
      <c r="DWB170" s="1"/>
      <c r="DWC170" s="1"/>
      <c r="DWD170" s="1"/>
      <c r="DWE170" s="1"/>
      <c r="DWF170" s="1"/>
      <c r="DWG170" s="1"/>
      <c r="DWH170" s="1"/>
      <c r="DWI170" s="1"/>
      <c r="DWJ170" s="1"/>
      <c r="DWK170" s="1"/>
      <c r="DWL170" s="1"/>
      <c r="DWM170" s="1"/>
      <c r="DWN170" s="1"/>
      <c r="DWO170" s="1"/>
      <c r="DWP170" s="1"/>
      <c r="DWQ170" s="1"/>
      <c r="DWR170" s="1"/>
      <c r="DWS170" s="1"/>
      <c r="DWT170" s="1"/>
      <c r="DWU170" s="1"/>
      <c r="DWV170" s="1"/>
      <c r="DWW170" s="1"/>
      <c r="DWX170" s="1"/>
      <c r="DWY170" s="1"/>
      <c r="DWZ170" s="1"/>
      <c r="DXA170" s="1"/>
      <c r="DXB170" s="1"/>
      <c r="DXC170" s="1"/>
      <c r="DXD170" s="1"/>
      <c r="DXE170" s="1"/>
      <c r="DXF170" s="1"/>
      <c r="DXG170" s="1"/>
      <c r="DXH170" s="1"/>
      <c r="DXI170" s="1"/>
      <c r="DXJ170" s="1"/>
      <c r="DXK170" s="1"/>
      <c r="DXL170" s="1"/>
      <c r="DXM170" s="1"/>
      <c r="DXN170" s="1"/>
      <c r="DXO170" s="1"/>
      <c r="DXP170" s="1"/>
      <c r="DXQ170" s="1"/>
      <c r="DXR170" s="1"/>
      <c r="DXS170" s="1"/>
      <c r="DXT170" s="1"/>
      <c r="DXU170" s="1"/>
      <c r="DXV170" s="1"/>
      <c r="DXW170" s="1"/>
      <c r="DXX170" s="1"/>
      <c r="DXY170" s="1"/>
      <c r="DXZ170" s="1"/>
      <c r="DYA170" s="1"/>
      <c r="DYB170" s="1"/>
      <c r="DYC170" s="1"/>
      <c r="DYD170" s="1"/>
      <c r="DYE170" s="1"/>
      <c r="DYF170" s="1"/>
      <c r="DYG170" s="1"/>
      <c r="DYH170" s="1"/>
      <c r="DYI170" s="1"/>
      <c r="DYJ170" s="1"/>
      <c r="DYK170" s="1"/>
      <c r="DYL170" s="1"/>
      <c r="DYM170" s="1"/>
      <c r="DYN170" s="1"/>
      <c r="DYO170" s="1"/>
      <c r="DYP170" s="1"/>
      <c r="DYQ170" s="1"/>
      <c r="DYR170" s="1"/>
      <c r="DYS170" s="1"/>
      <c r="DYT170" s="1"/>
      <c r="DYU170" s="1"/>
      <c r="DYV170" s="1"/>
      <c r="DYW170" s="1"/>
      <c r="DYX170" s="1"/>
      <c r="DYY170" s="1"/>
      <c r="DYZ170" s="1"/>
      <c r="DZA170" s="1"/>
      <c r="DZB170" s="1"/>
      <c r="DZC170" s="1"/>
      <c r="DZD170" s="1"/>
      <c r="DZE170" s="1"/>
      <c r="DZF170" s="1"/>
      <c r="DZG170" s="1"/>
      <c r="DZH170" s="1"/>
      <c r="DZI170" s="1"/>
      <c r="DZJ170" s="1"/>
      <c r="DZK170" s="1"/>
      <c r="DZL170" s="1"/>
      <c r="DZM170" s="1"/>
      <c r="DZN170" s="1"/>
      <c r="DZO170" s="1"/>
      <c r="DZP170" s="1"/>
      <c r="DZQ170" s="1"/>
      <c r="DZR170" s="1"/>
      <c r="DZS170" s="1"/>
      <c r="DZT170" s="1"/>
      <c r="DZU170" s="1"/>
      <c r="DZV170" s="1"/>
      <c r="DZW170" s="1"/>
      <c r="DZX170" s="1"/>
      <c r="DZY170" s="1"/>
      <c r="DZZ170" s="1"/>
      <c r="EAA170" s="1"/>
      <c r="EAB170" s="1"/>
      <c r="EAC170" s="1"/>
      <c r="EAD170" s="1"/>
      <c r="EAE170" s="1"/>
      <c r="EAF170" s="1"/>
      <c r="EAG170" s="1"/>
      <c r="EAH170" s="1"/>
      <c r="EAI170" s="1"/>
      <c r="EAJ170" s="1"/>
      <c r="EAK170" s="1"/>
      <c r="EAL170" s="1"/>
      <c r="EAM170" s="1"/>
      <c r="EAN170" s="1"/>
      <c r="EAO170" s="1"/>
      <c r="EAP170" s="1"/>
      <c r="EAQ170" s="1"/>
      <c r="EAR170" s="1"/>
      <c r="EAS170" s="1"/>
      <c r="EAT170" s="1"/>
      <c r="EAU170" s="1"/>
      <c r="EAV170" s="1"/>
      <c r="EAW170" s="1"/>
      <c r="EAX170" s="1"/>
      <c r="EAY170" s="1"/>
      <c r="EAZ170" s="1"/>
      <c r="EBA170" s="1"/>
      <c r="EBB170" s="1"/>
      <c r="EBC170" s="1"/>
      <c r="EBD170" s="1"/>
      <c r="EBE170" s="1"/>
      <c r="EBF170" s="1"/>
      <c r="EBG170" s="1"/>
      <c r="EBH170" s="1"/>
      <c r="EBI170" s="1"/>
      <c r="EBJ170" s="1"/>
      <c r="EBK170" s="1"/>
      <c r="EBL170" s="1"/>
      <c r="EBM170" s="1"/>
      <c r="EBN170" s="1"/>
      <c r="EBO170" s="1"/>
      <c r="EBP170" s="1"/>
      <c r="EBQ170" s="1"/>
      <c r="EBR170" s="1"/>
      <c r="EBS170" s="1"/>
      <c r="EBT170" s="1"/>
      <c r="EBU170" s="1"/>
      <c r="EBV170" s="1"/>
      <c r="EBW170" s="1"/>
      <c r="EBX170" s="1"/>
      <c r="EBY170" s="1"/>
      <c r="EBZ170" s="1"/>
      <c r="ECA170" s="1"/>
      <c r="ECB170" s="1"/>
      <c r="ECC170" s="1"/>
      <c r="ECD170" s="1"/>
      <c r="ECE170" s="1"/>
      <c r="ECF170" s="1"/>
      <c r="ECG170" s="1"/>
      <c r="ECH170" s="1"/>
      <c r="ECI170" s="1"/>
      <c r="ECJ170" s="1"/>
      <c r="ECK170" s="1"/>
      <c r="ECL170" s="1"/>
      <c r="ECM170" s="1"/>
      <c r="ECN170" s="1"/>
      <c r="ECO170" s="1"/>
      <c r="ECP170" s="1"/>
      <c r="ECQ170" s="1"/>
      <c r="ECR170" s="1"/>
      <c r="ECS170" s="1"/>
      <c r="ECT170" s="1"/>
      <c r="ECU170" s="1"/>
      <c r="ECV170" s="1"/>
      <c r="ECW170" s="1"/>
      <c r="ECX170" s="1"/>
      <c r="ECY170" s="1"/>
      <c r="ECZ170" s="1"/>
      <c r="EDA170" s="1"/>
      <c r="EDB170" s="1"/>
      <c r="EDC170" s="1"/>
      <c r="EDD170" s="1"/>
      <c r="EDE170" s="1"/>
      <c r="EDF170" s="1"/>
      <c r="EDG170" s="1"/>
      <c r="EDH170" s="1"/>
      <c r="EDI170" s="1"/>
      <c r="EDJ170" s="1"/>
      <c r="EDK170" s="1"/>
      <c r="EDL170" s="1"/>
      <c r="EDM170" s="1"/>
      <c r="EDN170" s="1"/>
      <c r="EDO170" s="1"/>
      <c r="EDP170" s="1"/>
      <c r="EDQ170" s="1"/>
      <c r="EDR170" s="1"/>
      <c r="EDS170" s="1"/>
      <c r="EDT170" s="1"/>
      <c r="EDU170" s="1"/>
      <c r="EDV170" s="1"/>
      <c r="EDW170" s="1"/>
      <c r="EDX170" s="1"/>
      <c r="EDY170" s="1"/>
      <c r="EDZ170" s="1"/>
      <c r="EEA170" s="1"/>
      <c r="EEB170" s="1"/>
      <c r="EEC170" s="1"/>
      <c r="EED170" s="1"/>
      <c r="EEE170" s="1"/>
      <c r="EEF170" s="1"/>
      <c r="EEG170" s="1"/>
      <c r="EEH170" s="1"/>
      <c r="EEI170" s="1"/>
      <c r="EEJ170" s="1"/>
      <c r="EEK170" s="1"/>
      <c r="EEL170" s="1"/>
      <c r="EEM170" s="1"/>
      <c r="EEN170" s="1"/>
      <c r="EEO170" s="1"/>
      <c r="EEP170" s="1"/>
      <c r="EEQ170" s="1"/>
      <c r="EER170" s="1"/>
      <c r="EES170" s="1"/>
      <c r="EET170" s="1"/>
      <c r="EEU170" s="1"/>
      <c r="EEV170" s="1"/>
      <c r="EEW170" s="1"/>
      <c r="EEX170" s="1"/>
      <c r="EEY170" s="1"/>
      <c r="EEZ170" s="1"/>
      <c r="EFA170" s="1"/>
      <c r="EFB170" s="1"/>
      <c r="EFC170" s="1"/>
      <c r="EFD170" s="1"/>
      <c r="EFE170" s="1"/>
      <c r="EFF170" s="1"/>
      <c r="EFG170" s="1"/>
      <c r="EFH170" s="1"/>
      <c r="EFI170" s="1"/>
      <c r="EFJ170" s="1"/>
      <c r="EFK170" s="1"/>
      <c r="EFL170" s="1"/>
      <c r="EFM170" s="1"/>
      <c r="EFN170" s="1"/>
      <c r="EFO170" s="1"/>
      <c r="EFP170" s="1"/>
      <c r="EFQ170" s="1"/>
      <c r="EFR170" s="1"/>
      <c r="EFS170" s="1"/>
      <c r="EFT170" s="1"/>
      <c r="EFU170" s="1"/>
      <c r="EFV170" s="1"/>
      <c r="EFW170" s="1"/>
      <c r="EFX170" s="1"/>
      <c r="EFY170" s="1"/>
      <c r="EFZ170" s="1"/>
      <c r="EGA170" s="1"/>
      <c r="EGB170" s="1"/>
      <c r="EGC170" s="1"/>
      <c r="EGD170" s="1"/>
      <c r="EGE170" s="1"/>
      <c r="EGF170" s="1"/>
      <c r="EGG170" s="1"/>
      <c r="EGH170" s="1"/>
      <c r="EGI170" s="1"/>
      <c r="EGJ170" s="1"/>
      <c r="EGK170" s="1"/>
      <c r="EGL170" s="1"/>
      <c r="EGM170" s="1"/>
      <c r="EGN170" s="1"/>
      <c r="EGO170" s="1"/>
      <c r="EGP170" s="1"/>
      <c r="EGQ170" s="1"/>
      <c r="EGR170" s="1"/>
      <c r="EGS170" s="1"/>
      <c r="EGT170" s="1"/>
      <c r="EGU170" s="1"/>
      <c r="EGV170" s="1"/>
      <c r="EGW170" s="1"/>
      <c r="EGX170" s="1"/>
      <c r="EGY170" s="1"/>
      <c r="EGZ170" s="1"/>
      <c r="EHA170" s="1"/>
      <c r="EHB170" s="1"/>
      <c r="EHC170" s="1"/>
      <c r="EHD170" s="1"/>
      <c r="EHE170" s="1"/>
      <c r="EHF170" s="1"/>
      <c r="EHG170" s="1"/>
      <c r="EHH170" s="1"/>
      <c r="EHI170" s="1"/>
      <c r="EHJ170" s="1"/>
      <c r="EHK170" s="1"/>
      <c r="EHL170" s="1"/>
      <c r="EHM170" s="1"/>
      <c r="EHN170" s="1"/>
      <c r="EHO170" s="1"/>
      <c r="EHP170" s="1"/>
      <c r="EHQ170" s="1"/>
      <c r="EHR170" s="1"/>
      <c r="EHS170" s="1"/>
      <c r="EHT170" s="1"/>
      <c r="EHU170" s="1"/>
      <c r="EHV170" s="1"/>
      <c r="EHW170" s="1"/>
      <c r="EHX170" s="1"/>
      <c r="EHY170" s="1"/>
      <c r="EHZ170" s="1"/>
      <c r="EIA170" s="1"/>
      <c r="EIB170" s="1"/>
      <c r="EIC170" s="1"/>
      <c r="EID170" s="1"/>
      <c r="EIE170" s="1"/>
      <c r="EIF170" s="1"/>
      <c r="EIG170" s="1"/>
      <c r="EIH170" s="1"/>
      <c r="EII170" s="1"/>
      <c r="EIJ170" s="1"/>
      <c r="EIK170" s="1"/>
      <c r="EIL170" s="1"/>
      <c r="EIM170" s="1"/>
      <c r="EIN170" s="1"/>
      <c r="EIO170" s="1"/>
      <c r="EIP170" s="1"/>
      <c r="EIQ170" s="1"/>
      <c r="EIR170" s="1"/>
      <c r="EIS170" s="1"/>
      <c r="EIT170" s="1"/>
      <c r="EIU170" s="1"/>
      <c r="EIV170" s="1"/>
      <c r="EIW170" s="1"/>
      <c r="EIX170" s="1"/>
      <c r="EIY170" s="1"/>
      <c r="EIZ170" s="1"/>
      <c r="EJA170" s="1"/>
      <c r="EJB170" s="1"/>
      <c r="EJC170" s="1"/>
      <c r="EJD170" s="1"/>
      <c r="EJE170" s="1"/>
      <c r="EJF170" s="1"/>
      <c r="EJG170" s="1"/>
      <c r="EJH170" s="1"/>
      <c r="EJI170" s="1"/>
      <c r="EJJ170" s="1"/>
      <c r="EJK170" s="1"/>
      <c r="EJL170" s="1"/>
      <c r="EJM170" s="1"/>
      <c r="EJN170" s="1"/>
      <c r="EJO170" s="1"/>
      <c r="EJP170" s="1"/>
      <c r="EJQ170" s="1"/>
      <c r="EJR170" s="1"/>
      <c r="EJS170" s="1"/>
      <c r="EJT170" s="1"/>
      <c r="EJU170" s="1"/>
      <c r="EJV170" s="1"/>
      <c r="EJW170" s="1"/>
      <c r="EJX170" s="1"/>
      <c r="EJY170" s="1"/>
      <c r="EJZ170" s="1"/>
      <c r="EKA170" s="1"/>
      <c r="EKB170" s="1"/>
      <c r="EKC170" s="1"/>
      <c r="EKD170" s="1"/>
      <c r="EKE170" s="1"/>
      <c r="EKF170" s="1"/>
      <c r="EKG170" s="1"/>
      <c r="EKH170" s="1"/>
      <c r="EKI170" s="1"/>
      <c r="EKJ170" s="1"/>
      <c r="EKK170" s="1"/>
      <c r="EKL170" s="1"/>
      <c r="EKM170" s="1"/>
      <c r="EKN170" s="1"/>
      <c r="EKO170" s="1"/>
      <c r="EKP170" s="1"/>
      <c r="EKQ170" s="1"/>
      <c r="EKR170" s="1"/>
      <c r="EKS170" s="1"/>
      <c r="EKT170" s="1"/>
      <c r="EKU170" s="1"/>
      <c r="EKV170" s="1"/>
      <c r="EKW170" s="1"/>
      <c r="EKX170" s="1"/>
      <c r="EKY170" s="1"/>
      <c r="EKZ170" s="1"/>
      <c r="ELA170" s="1"/>
      <c r="ELB170" s="1"/>
      <c r="ELC170" s="1"/>
      <c r="ELD170" s="1"/>
      <c r="ELE170" s="1"/>
      <c r="ELF170" s="1"/>
      <c r="ELG170" s="1"/>
      <c r="ELH170" s="1"/>
      <c r="ELI170" s="1"/>
      <c r="ELJ170" s="1"/>
      <c r="ELK170" s="1"/>
      <c r="ELL170" s="1"/>
      <c r="ELM170" s="1"/>
      <c r="ELN170" s="1"/>
      <c r="ELO170" s="1"/>
      <c r="ELP170" s="1"/>
      <c r="ELQ170" s="1"/>
      <c r="ELR170" s="1"/>
      <c r="ELS170" s="1"/>
      <c r="ELT170" s="1"/>
      <c r="ELU170" s="1"/>
      <c r="ELV170" s="1"/>
      <c r="ELW170" s="1"/>
      <c r="ELX170" s="1"/>
      <c r="ELY170" s="1"/>
      <c r="ELZ170" s="1"/>
      <c r="EMA170" s="1"/>
      <c r="EMB170" s="1"/>
      <c r="EMC170" s="1"/>
      <c r="EMD170" s="1"/>
      <c r="EME170" s="1"/>
      <c r="EMF170" s="1"/>
      <c r="EMG170" s="1"/>
      <c r="EMH170" s="1"/>
      <c r="EMI170" s="1"/>
      <c r="EMJ170" s="1"/>
      <c r="EMK170" s="1"/>
      <c r="EML170" s="1"/>
      <c r="EMM170" s="1"/>
      <c r="EMN170" s="1"/>
      <c r="EMO170" s="1"/>
      <c r="EMP170" s="1"/>
      <c r="EMQ170" s="1"/>
      <c r="EMR170" s="1"/>
      <c r="EMS170" s="1"/>
      <c r="EMT170" s="1"/>
      <c r="EMU170" s="1"/>
      <c r="EMV170" s="1"/>
      <c r="EMW170" s="1"/>
      <c r="EMX170" s="1"/>
      <c r="EMY170" s="1"/>
      <c r="EMZ170" s="1"/>
      <c r="ENA170" s="1"/>
      <c r="ENB170" s="1"/>
      <c r="ENC170" s="1"/>
      <c r="END170" s="1"/>
      <c r="ENE170" s="1"/>
      <c r="ENF170" s="1"/>
      <c r="ENG170" s="1"/>
      <c r="ENH170" s="1"/>
      <c r="ENI170" s="1"/>
      <c r="ENJ170" s="1"/>
      <c r="ENK170" s="1"/>
      <c r="ENL170" s="1"/>
      <c r="ENM170" s="1"/>
      <c r="ENN170" s="1"/>
      <c r="ENO170" s="1"/>
      <c r="ENP170" s="1"/>
      <c r="ENQ170" s="1"/>
      <c r="ENR170" s="1"/>
      <c r="ENS170" s="1"/>
      <c r="ENT170" s="1"/>
      <c r="ENU170" s="1"/>
      <c r="ENV170" s="1"/>
      <c r="ENW170" s="1"/>
      <c r="ENX170" s="1"/>
      <c r="ENY170" s="1"/>
      <c r="ENZ170" s="1"/>
      <c r="EOA170" s="1"/>
      <c r="EOB170" s="1"/>
      <c r="EOC170" s="1"/>
      <c r="EOD170" s="1"/>
      <c r="EOE170" s="1"/>
      <c r="EOF170" s="1"/>
      <c r="EOG170" s="1"/>
      <c r="EOH170" s="1"/>
      <c r="EOI170" s="1"/>
      <c r="EOJ170" s="1"/>
      <c r="EOK170" s="1"/>
      <c r="EOL170" s="1"/>
      <c r="EOM170" s="1"/>
      <c r="EON170" s="1"/>
      <c r="EOO170" s="1"/>
      <c r="EOP170" s="1"/>
      <c r="EOQ170" s="1"/>
      <c r="EOR170" s="1"/>
      <c r="EOS170" s="1"/>
      <c r="EOT170" s="1"/>
      <c r="EOU170" s="1"/>
      <c r="EOV170" s="1"/>
      <c r="EOW170" s="1"/>
      <c r="EOX170" s="1"/>
      <c r="EOY170" s="1"/>
      <c r="EOZ170" s="1"/>
      <c r="EPA170" s="1"/>
      <c r="EPB170" s="1"/>
      <c r="EPC170" s="1"/>
      <c r="EPD170" s="1"/>
      <c r="EPE170" s="1"/>
      <c r="EPF170" s="1"/>
      <c r="EPG170" s="1"/>
      <c r="EPH170" s="1"/>
      <c r="EPI170" s="1"/>
      <c r="EPJ170" s="1"/>
      <c r="EPK170" s="1"/>
      <c r="EPL170" s="1"/>
      <c r="EPM170" s="1"/>
      <c r="EPN170" s="1"/>
      <c r="EPO170" s="1"/>
      <c r="EPP170" s="1"/>
      <c r="EPQ170" s="1"/>
      <c r="EPR170" s="1"/>
      <c r="EPS170" s="1"/>
      <c r="EPT170" s="1"/>
      <c r="EPU170" s="1"/>
      <c r="EPV170" s="1"/>
      <c r="EPW170" s="1"/>
      <c r="EPX170" s="1"/>
      <c r="EPY170" s="1"/>
      <c r="EPZ170" s="1"/>
      <c r="EQA170" s="1"/>
      <c r="EQB170" s="1"/>
      <c r="EQC170" s="1"/>
      <c r="EQD170" s="1"/>
      <c r="EQE170" s="1"/>
      <c r="EQF170" s="1"/>
      <c r="EQG170" s="1"/>
      <c r="EQH170" s="1"/>
      <c r="EQI170" s="1"/>
      <c r="EQJ170" s="1"/>
      <c r="EQK170" s="1"/>
      <c r="EQL170" s="1"/>
      <c r="EQM170" s="1"/>
      <c r="EQN170" s="1"/>
      <c r="EQO170" s="1"/>
      <c r="EQP170" s="1"/>
      <c r="EQQ170" s="1"/>
      <c r="EQR170" s="1"/>
      <c r="EQS170" s="1"/>
      <c r="EQT170" s="1"/>
      <c r="EQU170" s="1"/>
      <c r="EQV170" s="1"/>
      <c r="EQW170" s="1"/>
      <c r="EQX170" s="1"/>
      <c r="EQY170" s="1"/>
      <c r="EQZ170" s="1"/>
      <c r="ERA170" s="1"/>
      <c r="ERB170" s="1"/>
      <c r="ERC170" s="1"/>
      <c r="ERD170" s="1"/>
      <c r="ERE170" s="1"/>
      <c r="ERF170" s="1"/>
      <c r="ERG170" s="1"/>
      <c r="ERH170" s="1"/>
      <c r="ERI170" s="1"/>
      <c r="ERJ170" s="1"/>
      <c r="ERK170" s="1"/>
      <c r="ERL170" s="1"/>
      <c r="ERM170" s="1"/>
      <c r="ERN170" s="1"/>
      <c r="ERO170" s="1"/>
      <c r="ERP170" s="1"/>
      <c r="ERQ170" s="1"/>
      <c r="ERR170" s="1"/>
      <c r="ERS170" s="1"/>
      <c r="ERT170" s="1"/>
      <c r="ERU170" s="1"/>
      <c r="ERV170" s="1"/>
      <c r="ERW170" s="1"/>
      <c r="ERX170" s="1"/>
      <c r="ERY170" s="1"/>
      <c r="ERZ170" s="1"/>
      <c r="ESA170" s="1"/>
      <c r="ESB170" s="1"/>
      <c r="ESC170" s="1"/>
      <c r="ESD170" s="1"/>
      <c r="ESE170" s="1"/>
      <c r="ESF170" s="1"/>
      <c r="ESG170" s="1"/>
      <c r="ESH170" s="1"/>
      <c r="ESI170" s="1"/>
      <c r="ESJ170" s="1"/>
      <c r="ESK170" s="1"/>
      <c r="ESL170" s="1"/>
      <c r="ESM170" s="1"/>
      <c r="ESN170" s="1"/>
      <c r="ESO170" s="1"/>
      <c r="ESP170" s="1"/>
      <c r="ESQ170" s="1"/>
      <c r="ESR170" s="1"/>
      <c r="ESS170" s="1"/>
      <c r="EST170" s="1"/>
      <c r="ESU170" s="1"/>
      <c r="ESV170" s="1"/>
      <c r="ESW170" s="1"/>
      <c r="ESX170" s="1"/>
      <c r="ESY170" s="1"/>
      <c r="ESZ170" s="1"/>
      <c r="ETA170" s="1"/>
      <c r="ETB170" s="1"/>
      <c r="ETC170" s="1"/>
      <c r="ETD170" s="1"/>
      <c r="ETE170" s="1"/>
      <c r="ETF170" s="1"/>
      <c r="ETG170" s="1"/>
      <c r="ETH170" s="1"/>
      <c r="ETI170" s="1"/>
      <c r="ETJ170" s="1"/>
      <c r="ETK170" s="1"/>
      <c r="ETL170" s="1"/>
      <c r="ETM170" s="1"/>
      <c r="ETN170" s="1"/>
      <c r="ETO170" s="1"/>
      <c r="ETP170" s="1"/>
      <c r="ETQ170" s="1"/>
      <c r="ETR170" s="1"/>
      <c r="ETS170" s="1"/>
      <c r="ETT170" s="1"/>
      <c r="ETU170" s="1"/>
      <c r="ETV170" s="1"/>
      <c r="ETW170" s="1"/>
      <c r="ETX170" s="1"/>
      <c r="ETY170" s="1"/>
      <c r="ETZ170" s="1"/>
      <c r="EUA170" s="1"/>
      <c r="EUB170" s="1"/>
      <c r="EUC170" s="1"/>
      <c r="EUD170" s="1"/>
      <c r="EUE170" s="1"/>
      <c r="EUF170" s="1"/>
      <c r="EUG170" s="1"/>
      <c r="EUH170" s="1"/>
      <c r="EUI170" s="1"/>
      <c r="EUJ170" s="1"/>
      <c r="EUK170" s="1"/>
      <c r="EUL170" s="1"/>
      <c r="EUM170" s="1"/>
      <c r="EUN170" s="1"/>
      <c r="EUO170" s="1"/>
      <c r="EUP170" s="1"/>
      <c r="EUQ170" s="1"/>
      <c r="EUR170" s="1"/>
      <c r="EUS170" s="1"/>
      <c r="EUT170" s="1"/>
      <c r="EUU170" s="1"/>
      <c r="EUV170" s="1"/>
      <c r="EUW170" s="1"/>
      <c r="EUX170" s="1"/>
      <c r="EUY170" s="1"/>
      <c r="EUZ170" s="1"/>
      <c r="EVA170" s="1"/>
      <c r="EVB170" s="1"/>
      <c r="EVC170" s="1"/>
      <c r="EVD170" s="1"/>
      <c r="EVE170" s="1"/>
      <c r="EVF170" s="1"/>
      <c r="EVG170" s="1"/>
      <c r="EVH170" s="1"/>
      <c r="EVI170" s="1"/>
      <c r="EVJ170" s="1"/>
      <c r="EVK170" s="1"/>
      <c r="EVL170" s="1"/>
      <c r="EVM170" s="1"/>
      <c r="EVN170" s="1"/>
      <c r="EVO170" s="1"/>
      <c r="EVP170" s="1"/>
      <c r="EVQ170" s="1"/>
      <c r="EVR170" s="1"/>
      <c r="EVS170" s="1"/>
      <c r="EVT170" s="1"/>
      <c r="EVU170" s="1"/>
      <c r="EVV170" s="1"/>
      <c r="EVW170" s="1"/>
      <c r="EVX170" s="1"/>
      <c r="EVY170" s="1"/>
      <c r="EVZ170" s="1"/>
      <c r="EWA170" s="1"/>
      <c r="EWB170" s="1"/>
      <c r="EWC170" s="1"/>
      <c r="EWD170" s="1"/>
      <c r="EWE170" s="1"/>
      <c r="EWF170" s="1"/>
      <c r="EWG170" s="1"/>
      <c r="EWH170" s="1"/>
      <c r="EWI170" s="1"/>
      <c r="EWJ170" s="1"/>
      <c r="EWK170" s="1"/>
      <c r="EWL170" s="1"/>
      <c r="EWM170" s="1"/>
      <c r="EWN170" s="1"/>
      <c r="EWO170" s="1"/>
      <c r="EWP170" s="1"/>
      <c r="EWQ170" s="1"/>
      <c r="EWR170" s="1"/>
      <c r="EWS170" s="1"/>
      <c r="EWT170" s="1"/>
      <c r="EWU170" s="1"/>
      <c r="EWV170" s="1"/>
      <c r="EWW170" s="1"/>
      <c r="EWX170" s="1"/>
      <c r="EWY170" s="1"/>
      <c r="EWZ170" s="1"/>
      <c r="EXA170" s="1"/>
      <c r="EXB170" s="1"/>
      <c r="EXC170" s="1"/>
      <c r="EXD170" s="1"/>
      <c r="EXE170" s="1"/>
      <c r="EXF170" s="1"/>
      <c r="EXG170" s="1"/>
      <c r="EXH170" s="1"/>
      <c r="EXI170" s="1"/>
      <c r="EXJ170" s="1"/>
      <c r="EXK170" s="1"/>
      <c r="EXL170" s="1"/>
      <c r="EXM170" s="1"/>
      <c r="EXN170" s="1"/>
      <c r="EXO170" s="1"/>
      <c r="EXP170" s="1"/>
      <c r="EXQ170" s="1"/>
      <c r="EXR170" s="1"/>
      <c r="EXS170" s="1"/>
      <c r="EXT170" s="1"/>
      <c r="EXU170" s="1"/>
      <c r="EXV170" s="1"/>
      <c r="EXW170" s="1"/>
      <c r="EXX170" s="1"/>
      <c r="EXY170" s="1"/>
      <c r="EXZ170" s="1"/>
      <c r="EYA170" s="1"/>
      <c r="EYB170" s="1"/>
      <c r="EYC170" s="1"/>
      <c r="EYD170" s="1"/>
      <c r="EYE170" s="1"/>
      <c r="EYF170" s="1"/>
      <c r="EYG170" s="1"/>
      <c r="EYH170" s="1"/>
      <c r="EYI170" s="1"/>
      <c r="EYJ170" s="1"/>
      <c r="EYK170" s="1"/>
      <c r="EYL170" s="1"/>
      <c r="EYM170" s="1"/>
      <c r="EYN170" s="1"/>
      <c r="EYO170" s="1"/>
      <c r="EYP170" s="1"/>
      <c r="EYQ170" s="1"/>
      <c r="EYR170" s="1"/>
      <c r="EYS170" s="1"/>
      <c r="EYT170" s="1"/>
      <c r="EYU170" s="1"/>
      <c r="EYV170" s="1"/>
      <c r="EYW170" s="1"/>
      <c r="EYX170" s="1"/>
      <c r="EYY170" s="1"/>
      <c r="EYZ170" s="1"/>
      <c r="EZA170" s="1"/>
      <c r="EZB170" s="1"/>
      <c r="EZC170" s="1"/>
      <c r="EZD170" s="1"/>
      <c r="EZE170" s="1"/>
      <c r="EZF170" s="1"/>
      <c r="EZG170" s="1"/>
      <c r="EZH170" s="1"/>
      <c r="EZI170" s="1"/>
      <c r="EZJ170" s="1"/>
      <c r="EZK170" s="1"/>
      <c r="EZL170" s="1"/>
      <c r="EZM170" s="1"/>
      <c r="EZN170" s="1"/>
      <c r="EZO170" s="1"/>
      <c r="EZP170" s="1"/>
      <c r="EZQ170" s="1"/>
      <c r="EZR170" s="1"/>
      <c r="EZS170" s="1"/>
      <c r="EZT170" s="1"/>
      <c r="EZU170" s="1"/>
      <c r="EZV170" s="1"/>
      <c r="EZW170" s="1"/>
      <c r="EZX170" s="1"/>
      <c r="EZY170" s="1"/>
      <c r="EZZ170" s="1"/>
      <c r="FAA170" s="1"/>
      <c r="FAB170" s="1"/>
      <c r="FAC170" s="1"/>
      <c r="FAD170" s="1"/>
      <c r="FAE170" s="1"/>
      <c r="FAF170" s="1"/>
      <c r="FAG170" s="1"/>
      <c r="FAH170" s="1"/>
      <c r="FAI170" s="1"/>
      <c r="FAJ170" s="1"/>
      <c r="FAK170" s="1"/>
      <c r="FAL170" s="1"/>
      <c r="FAM170" s="1"/>
      <c r="FAN170" s="1"/>
      <c r="FAO170" s="1"/>
      <c r="FAP170" s="1"/>
      <c r="FAQ170" s="1"/>
      <c r="FAR170" s="1"/>
      <c r="FAS170" s="1"/>
      <c r="FAT170" s="1"/>
      <c r="FAU170" s="1"/>
      <c r="FAV170" s="1"/>
      <c r="FAW170" s="1"/>
      <c r="FAX170" s="1"/>
      <c r="FAY170" s="1"/>
      <c r="FAZ170" s="1"/>
      <c r="FBA170" s="1"/>
      <c r="FBB170" s="1"/>
      <c r="FBC170" s="1"/>
      <c r="FBD170" s="1"/>
      <c r="FBE170" s="1"/>
      <c r="FBF170" s="1"/>
      <c r="FBG170" s="1"/>
      <c r="FBH170" s="1"/>
      <c r="FBI170" s="1"/>
      <c r="FBJ170" s="1"/>
      <c r="FBK170" s="1"/>
      <c r="FBL170" s="1"/>
      <c r="FBM170" s="1"/>
      <c r="FBN170" s="1"/>
      <c r="FBO170" s="1"/>
      <c r="FBP170" s="1"/>
      <c r="FBQ170" s="1"/>
      <c r="FBR170" s="1"/>
      <c r="FBS170" s="1"/>
      <c r="FBT170" s="1"/>
      <c r="FBU170" s="1"/>
      <c r="FBV170" s="1"/>
      <c r="FBW170" s="1"/>
      <c r="FBX170" s="1"/>
      <c r="FBY170" s="1"/>
      <c r="FBZ170" s="1"/>
      <c r="FCA170" s="1"/>
      <c r="FCB170" s="1"/>
      <c r="FCC170" s="1"/>
      <c r="FCD170" s="1"/>
      <c r="FCE170" s="1"/>
      <c r="FCF170" s="1"/>
      <c r="FCG170" s="1"/>
      <c r="FCH170" s="1"/>
      <c r="FCI170" s="1"/>
      <c r="FCJ170" s="1"/>
      <c r="FCK170" s="1"/>
      <c r="FCL170" s="1"/>
      <c r="FCM170" s="1"/>
      <c r="FCN170" s="1"/>
      <c r="FCO170" s="1"/>
      <c r="FCP170" s="1"/>
      <c r="FCQ170" s="1"/>
      <c r="FCR170" s="1"/>
      <c r="FCS170" s="1"/>
      <c r="FCT170" s="1"/>
      <c r="FCU170" s="1"/>
      <c r="FCV170" s="1"/>
      <c r="FCW170" s="1"/>
      <c r="FCX170" s="1"/>
      <c r="FCY170" s="1"/>
      <c r="FCZ170" s="1"/>
      <c r="FDA170" s="1"/>
      <c r="FDB170" s="1"/>
      <c r="FDC170" s="1"/>
      <c r="FDD170" s="1"/>
      <c r="FDE170" s="1"/>
      <c r="FDF170" s="1"/>
      <c r="FDG170" s="1"/>
      <c r="FDH170" s="1"/>
      <c r="FDI170" s="1"/>
      <c r="FDJ170" s="1"/>
      <c r="FDK170" s="1"/>
      <c r="FDL170" s="1"/>
      <c r="FDM170" s="1"/>
      <c r="FDN170" s="1"/>
      <c r="FDO170" s="1"/>
      <c r="FDP170" s="1"/>
      <c r="FDQ170" s="1"/>
      <c r="FDR170" s="1"/>
      <c r="FDS170" s="1"/>
      <c r="FDT170" s="1"/>
      <c r="FDU170" s="1"/>
      <c r="FDV170" s="1"/>
      <c r="FDW170" s="1"/>
      <c r="FDX170" s="1"/>
      <c r="FDY170" s="1"/>
      <c r="FDZ170" s="1"/>
      <c r="FEA170" s="1"/>
      <c r="FEB170" s="1"/>
      <c r="FEC170" s="1"/>
      <c r="FED170" s="1"/>
      <c r="FEE170" s="1"/>
      <c r="FEF170" s="1"/>
      <c r="FEG170" s="1"/>
      <c r="FEH170" s="1"/>
      <c r="FEI170" s="1"/>
      <c r="FEJ170" s="1"/>
      <c r="FEK170" s="1"/>
      <c r="FEL170" s="1"/>
      <c r="FEM170" s="1"/>
      <c r="FEN170" s="1"/>
      <c r="FEO170" s="1"/>
      <c r="FEP170" s="1"/>
      <c r="FEQ170" s="1"/>
      <c r="FER170" s="1"/>
      <c r="FES170" s="1"/>
      <c r="FET170" s="1"/>
      <c r="FEU170" s="1"/>
      <c r="FEV170" s="1"/>
      <c r="FEW170" s="1"/>
      <c r="FEX170" s="1"/>
      <c r="FEY170" s="1"/>
      <c r="FEZ170" s="1"/>
      <c r="FFA170" s="1"/>
      <c r="FFB170" s="1"/>
      <c r="FFC170" s="1"/>
      <c r="FFD170" s="1"/>
      <c r="FFE170" s="1"/>
      <c r="FFF170" s="1"/>
      <c r="FFG170" s="1"/>
      <c r="FFH170" s="1"/>
      <c r="FFI170" s="1"/>
      <c r="FFJ170" s="1"/>
      <c r="FFK170" s="1"/>
      <c r="FFL170" s="1"/>
      <c r="FFM170" s="1"/>
      <c r="FFN170" s="1"/>
      <c r="FFO170" s="1"/>
      <c r="FFP170" s="1"/>
      <c r="FFQ170" s="1"/>
      <c r="FFR170" s="1"/>
      <c r="FFS170" s="1"/>
      <c r="FFT170" s="1"/>
      <c r="FFU170" s="1"/>
      <c r="FFV170" s="1"/>
      <c r="FFW170" s="1"/>
      <c r="FFX170" s="1"/>
      <c r="FFY170" s="1"/>
      <c r="FFZ170" s="1"/>
      <c r="FGA170" s="1"/>
      <c r="FGB170" s="1"/>
      <c r="FGC170" s="1"/>
      <c r="FGD170" s="1"/>
      <c r="FGE170" s="1"/>
      <c r="FGF170" s="1"/>
      <c r="FGG170" s="1"/>
      <c r="FGH170" s="1"/>
      <c r="FGI170" s="1"/>
      <c r="FGJ170" s="1"/>
      <c r="FGK170" s="1"/>
      <c r="FGL170" s="1"/>
      <c r="FGM170" s="1"/>
      <c r="FGN170" s="1"/>
      <c r="FGO170" s="1"/>
      <c r="FGP170" s="1"/>
      <c r="FGQ170" s="1"/>
      <c r="FGR170" s="1"/>
      <c r="FGS170" s="1"/>
      <c r="FGT170" s="1"/>
      <c r="FGU170" s="1"/>
      <c r="FGV170" s="1"/>
      <c r="FGW170" s="1"/>
      <c r="FGX170" s="1"/>
      <c r="FGY170" s="1"/>
      <c r="FGZ170" s="1"/>
      <c r="FHA170" s="1"/>
      <c r="FHB170" s="1"/>
      <c r="FHC170" s="1"/>
      <c r="FHD170" s="1"/>
      <c r="FHE170" s="1"/>
      <c r="FHF170" s="1"/>
      <c r="FHG170" s="1"/>
      <c r="FHH170" s="1"/>
      <c r="FHI170" s="1"/>
      <c r="FHJ170" s="1"/>
      <c r="FHK170" s="1"/>
      <c r="FHL170" s="1"/>
      <c r="FHM170" s="1"/>
      <c r="FHN170" s="1"/>
      <c r="FHO170" s="1"/>
      <c r="FHP170" s="1"/>
      <c r="FHQ170" s="1"/>
      <c r="FHR170" s="1"/>
      <c r="FHS170" s="1"/>
      <c r="FHT170" s="1"/>
      <c r="FHU170" s="1"/>
      <c r="FHV170" s="1"/>
      <c r="FHW170" s="1"/>
      <c r="FHX170" s="1"/>
      <c r="FHY170" s="1"/>
      <c r="FHZ170" s="1"/>
      <c r="FIA170" s="1"/>
      <c r="FIB170" s="1"/>
      <c r="FIC170" s="1"/>
      <c r="FID170" s="1"/>
      <c r="FIE170" s="1"/>
      <c r="FIF170" s="1"/>
      <c r="FIG170" s="1"/>
      <c r="FIH170" s="1"/>
      <c r="FII170" s="1"/>
      <c r="FIJ170" s="1"/>
      <c r="FIK170" s="1"/>
      <c r="FIL170" s="1"/>
      <c r="FIM170" s="1"/>
      <c r="FIN170" s="1"/>
      <c r="FIO170" s="1"/>
      <c r="FIP170" s="1"/>
      <c r="FIQ170" s="1"/>
      <c r="FIR170" s="1"/>
      <c r="FIS170" s="1"/>
      <c r="FIT170" s="1"/>
      <c r="FIU170" s="1"/>
      <c r="FIV170" s="1"/>
      <c r="FIW170" s="1"/>
      <c r="FIX170" s="1"/>
      <c r="FIY170" s="1"/>
      <c r="FIZ170" s="1"/>
      <c r="FJA170" s="1"/>
      <c r="FJB170" s="1"/>
      <c r="FJC170" s="1"/>
      <c r="FJD170" s="1"/>
      <c r="FJE170" s="1"/>
      <c r="FJF170" s="1"/>
      <c r="FJG170" s="1"/>
      <c r="FJH170" s="1"/>
      <c r="FJI170" s="1"/>
      <c r="FJJ170" s="1"/>
      <c r="FJK170" s="1"/>
      <c r="FJL170" s="1"/>
      <c r="FJM170" s="1"/>
      <c r="FJN170" s="1"/>
      <c r="FJO170" s="1"/>
      <c r="FJP170" s="1"/>
      <c r="FJQ170" s="1"/>
      <c r="FJR170" s="1"/>
      <c r="FJS170" s="1"/>
      <c r="FJT170" s="1"/>
      <c r="FJU170" s="1"/>
      <c r="FJV170" s="1"/>
      <c r="FJW170" s="1"/>
      <c r="FJX170" s="1"/>
      <c r="FJY170" s="1"/>
      <c r="FJZ170" s="1"/>
      <c r="FKA170" s="1"/>
      <c r="FKB170" s="1"/>
      <c r="FKC170" s="1"/>
      <c r="FKD170" s="1"/>
      <c r="FKE170" s="1"/>
      <c r="FKF170" s="1"/>
      <c r="FKG170" s="1"/>
      <c r="FKH170" s="1"/>
      <c r="FKI170" s="1"/>
      <c r="FKJ170" s="1"/>
      <c r="FKK170" s="1"/>
      <c r="FKL170" s="1"/>
      <c r="FKM170" s="1"/>
      <c r="FKN170" s="1"/>
      <c r="FKO170" s="1"/>
      <c r="FKP170" s="1"/>
      <c r="FKQ170" s="1"/>
      <c r="FKR170" s="1"/>
      <c r="FKS170" s="1"/>
      <c r="FKT170" s="1"/>
      <c r="FKU170" s="1"/>
      <c r="FKV170" s="1"/>
      <c r="FKW170" s="1"/>
      <c r="FKX170" s="1"/>
      <c r="FKY170" s="1"/>
      <c r="FKZ170" s="1"/>
      <c r="FLA170" s="1"/>
      <c r="FLB170" s="1"/>
      <c r="FLC170" s="1"/>
      <c r="FLD170" s="1"/>
      <c r="FLE170" s="1"/>
      <c r="FLF170" s="1"/>
      <c r="FLG170" s="1"/>
      <c r="FLH170" s="1"/>
      <c r="FLI170" s="1"/>
      <c r="FLJ170" s="1"/>
      <c r="FLK170" s="1"/>
      <c r="FLL170" s="1"/>
      <c r="FLM170" s="1"/>
      <c r="FLN170" s="1"/>
      <c r="FLO170" s="1"/>
      <c r="FLP170" s="1"/>
      <c r="FLQ170" s="1"/>
      <c r="FLR170" s="1"/>
      <c r="FLS170" s="1"/>
      <c r="FLT170" s="1"/>
      <c r="FLU170" s="1"/>
      <c r="FLV170" s="1"/>
      <c r="FLW170" s="1"/>
      <c r="FLX170" s="1"/>
      <c r="FLY170" s="1"/>
      <c r="FLZ170" s="1"/>
      <c r="FMA170" s="1"/>
      <c r="FMB170" s="1"/>
      <c r="FMC170" s="1"/>
      <c r="FMD170" s="1"/>
      <c r="FME170" s="1"/>
      <c r="FMF170" s="1"/>
      <c r="FMG170" s="1"/>
      <c r="FMH170" s="1"/>
      <c r="FMI170" s="1"/>
      <c r="FMJ170" s="1"/>
      <c r="FMK170" s="1"/>
      <c r="FML170" s="1"/>
      <c r="FMM170" s="1"/>
      <c r="FMN170" s="1"/>
      <c r="FMO170" s="1"/>
      <c r="FMP170" s="1"/>
      <c r="FMQ170" s="1"/>
      <c r="FMR170" s="1"/>
      <c r="FMS170" s="1"/>
      <c r="FMT170" s="1"/>
      <c r="FMU170" s="1"/>
      <c r="FMV170" s="1"/>
      <c r="FMW170" s="1"/>
      <c r="FMX170" s="1"/>
      <c r="FMY170" s="1"/>
      <c r="FMZ170" s="1"/>
      <c r="FNA170" s="1"/>
      <c r="FNB170" s="1"/>
      <c r="FNC170" s="1"/>
      <c r="FND170" s="1"/>
      <c r="FNE170" s="1"/>
      <c r="FNF170" s="1"/>
      <c r="FNG170" s="1"/>
      <c r="FNH170" s="1"/>
      <c r="FNI170" s="1"/>
      <c r="FNJ170" s="1"/>
      <c r="FNK170" s="1"/>
      <c r="FNL170" s="1"/>
      <c r="FNM170" s="1"/>
      <c r="FNN170" s="1"/>
      <c r="FNO170" s="1"/>
      <c r="FNP170" s="1"/>
      <c r="FNQ170" s="1"/>
      <c r="FNR170" s="1"/>
      <c r="FNS170" s="1"/>
      <c r="FNT170" s="1"/>
      <c r="FNU170" s="1"/>
      <c r="FNV170" s="1"/>
      <c r="FNW170" s="1"/>
      <c r="FNX170" s="1"/>
      <c r="FNY170" s="1"/>
      <c r="FNZ170" s="1"/>
      <c r="FOA170" s="1"/>
      <c r="FOB170" s="1"/>
      <c r="FOC170" s="1"/>
      <c r="FOD170" s="1"/>
      <c r="FOE170" s="1"/>
      <c r="FOF170" s="1"/>
      <c r="FOG170" s="1"/>
      <c r="FOH170" s="1"/>
      <c r="FOI170" s="1"/>
      <c r="FOJ170" s="1"/>
      <c r="FOK170" s="1"/>
      <c r="FOL170" s="1"/>
      <c r="FOM170" s="1"/>
      <c r="FON170" s="1"/>
      <c r="FOO170" s="1"/>
      <c r="FOP170" s="1"/>
      <c r="FOQ170" s="1"/>
      <c r="FOR170" s="1"/>
      <c r="FOS170" s="1"/>
      <c r="FOT170" s="1"/>
      <c r="FOU170" s="1"/>
      <c r="FOV170" s="1"/>
      <c r="FOW170" s="1"/>
      <c r="FOX170" s="1"/>
      <c r="FOY170" s="1"/>
      <c r="FOZ170" s="1"/>
      <c r="FPA170" s="1"/>
      <c r="FPB170" s="1"/>
      <c r="FPC170" s="1"/>
      <c r="FPD170" s="1"/>
      <c r="FPE170" s="1"/>
      <c r="FPF170" s="1"/>
      <c r="FPG170" s="1"/>
      <c r="FPH170" s="1"/>
      <c r="FPI170" s="1"/>
      <c r="FPJ170" s="1"/>
      <c r="FPK170" s="1"/>
      <c r="FPL170" s="1"/>
      <c r="FPM170" s="1"/>
      <c r="FPN170" s="1"/>
      <c r="FPO170" s="1"/>
      <c r="FPP170" s="1"/>
      <c r="FPQ170" s="1"/>
      <c r="FPR170" s="1"/>
      <c r="FPS170" s="1"/>
      <c r="FPT170" s="1"/>
      <c r="FPU170" s="1"/>
      <c r="FPV170" s="1"/>
      <c r="FPW170" s="1"/>
      <c r="FPX170" s="1"/>
      <c r="FPY170" s="1"/>
      <c r="FPZ170" s="1"/>
      <c r="FQA170" s="1"/>
      <c r="FQB170" s="1"/>
      <c r="FQC170" s="1"/>
      <c r="FQD170" s="1"/>
      <c r="FQE170" s="1"/>
      <c r="FQF170" s="1"/>
      <c r="FQG170" s="1"/>
      <c r="FQH170" s="1"/>
      <c r="FQI170" s="1"/>
      <c r="FQJ170" s="1"/>
      <c r="FQK170" s="1"/>
      <c r="FQL170" s="1"/>
      <c r="FQM170" s="1"/>
      <c r="FQN170" s="1"/>
      <c r="FQO170" s="1"/>
      <c r="FQP170" s="1"/>
      <c r="FQQ170" s="1"/>
      <c r="FQR170" s="1"/>
      <c r="FQS170" s="1"/>
      <c r="FQT170" s="1"/>
      <c r="FQU170" s="1"/>
      <c r="FQV170" s="1"/>
      <c r="FQW170" s="1"/>
      <c r="FQX170" s="1"/>
      <c r="FQY170" s="1"/>
      <c r="FQZ170" s="1"/>
      <c r="FRA170" s="1"/>
      <c r="FRB170" s="1"/>
      <c r="FRC170" s="1"/>
      <c r="FRD170" s="1"/>
      <c r="FRE170" s="1"/>
      <c r="FRF170" s="1"/>
      <c r="FRG170" s="1"/>
      <c r="FRH170" s="1"/>
      <c r="FRI170" s="1"/>
      <c r="FRJ170" s="1"/>
      <c r="FRK170" s="1"/>
      <c r="FRL170" s="1"/>
      <c r="FRM170" s="1"/>
      <c r="FRN170" s="1"/>
      <c r="FRO170" s="1"/>
      <c r="FRP170" s="1"/>
      <c r="FRQ170" s="1"/>
      <c r="FRR170" s="1"/>
      <c r="FRS170" s="1"/>
      <c r="FRT170" s="1"/>
      <c r="FRU170" s="1"/>
      <c r="FRV170" s="1"/>
      <c r="FRW170" s="1"/>
      <c r="FRX170" s="1"/>
      <c r="FRY170" s="1"/>
      <c r="FRZ170" s="1"/>
      <c r="FSA170" s="1"/>
      <c r="FSB170" s="1"/>
      <c r="FSC170" s="1"/>
      <c r="FSD170" s="1"/>
      <c r="FSE170" s="1"/>
      <c r="FSF170" s="1"/>
      <c r="FSG170" s="1"/>
      <c r="FSH170" s="1"/>
      <c r="FSI170" s="1"/>
      <c r="FSJ170" s="1"/>
      <c r="FSK170" s="1"/>
      <c r="FSL170" s="1"/>
      <c r="FSM170" s="1"/>
      <c r="FSN170" s="1"/>
      <c r="FSO170" s="1"/>
      <c r="FSP170" s="1"/>
      <c r="FSQ170" s="1"/>
      <c r="FSR170" s="1"/>
      <c r="FSS170" s="1"/>
      <c r="FST170" s="1"/>
      <c r="FSU170" s="1"/>
      <c r="FSV170" s="1"/>
      <c r="FSW170" s="1"/>
      <c r="FSX170" s="1"/>
      <c r="FSY170" s="1"/>
      <c r="FSZ170" s="1"/>
      <c r="FTA170" s="1"/>
      <c r="FTB170" s="1"/>
      <c r="FTC170" s="1"/>
      <c r="FTD170" s="1"/>
      <c r="FTE170" s="1"/>
      <c r="FTF170" s="1"/>
      <c r="FTG170" s="1"/>
      <c r="FTH170" s="1"/>
      <c r="FTI170" s="1"/>
      <c r="FTJ170" s="1"/>
      <c r="FTK170" s="1"/>
      <c r="FTL170" s="1"/>
      <c r="FTM170" s="1"/>
      <c r="FTN170" s="1"/>
      <c r="FTO170" s="1"/>
      <c r="FTP170" s="1"/>
      <c r="FTQ170" s="1"/>
      <c r="FTR170" s="1"/>
      <c r="FTS170" s="1"/>
      <c r="FTT170" s="1"/>
      <c r="FTU170" s="1"/>
      <c r="FTV170" s="1"/>
      <c r="FTW170" s="1"/>
      <c r="FTX170" s="1"/>
      <c r="FTY170" s="1"/>
      <c r="FTZ170" s="1"/>
      <c r="FUA170" s="1"/>
      <c r="FUB170" s="1"/>
      <c r="FUC170" s="1"/>
      <c r="FUD170" s="1"/>
      <c r="FUE170" s="1"/>
      <c r="FUF170" s="1"/>
      <c r="FUG170" s="1"/>
      <c r="FUH170" s="1"/>
      <c r="FUI170" s="1"/>
      <c r="FUJ170" s="1"/>
      <c r="FUK170" s="1"/>
      <c r="FUL170" s="1"/>
      <c r="FUM170" s="1"/>
      <c r="FUN170" s="1"/>
      <c r="FUO170" s="1"/>
      <c r="FUP170" s="1"/>
      <c r="FUQ170" s="1"/>
      <c r="FUR170" s="1"/>
      <c r="FUS170" s="1"/>
      <c r="FUT170" s="1"/>
      <c r="FUU170" s="1"/>
      <c r="FUV170" s="1"/>
      <c r="FUW170" s="1"/>
      <c r="FUX170" s="1"/>
      <c r="FUY170" s="1"/>
      <c r="FUZ170" s="1"/>
      <c r="FVA170" s="1"/>
      <c r="FVB170" s="1"/>
      <c r="FVC170" s="1"/>
      <c r="FVD170" s="1"/>
      <c r="FVE170" s="1"/>
      <c r="FVF170" s="1"/>
      <c r="FVG170" s="1"/>
      <c r="FVH170" s="1"/>
      <c r="FVI170" s="1"/>
      <c r="FVJ170" s="1"/>
      <c r="FVK170" s="1"/>
      <c r="FVL170" s="1"/>
      <c r="FVM170" s="1"/>
      <c r="FVN170" s="1"/>
      <c r="FVO170" s="1"/>
      <c r="FVP170" s="1"/>
      <c r="FVQ170" s="1"/>
      <c r="FVR170" s="1"/>
      <c r="FVS170" s="1"/>
      <c r="FVT170" s="1"/>
      <c r="FVU170" s="1"/>
      <c r="FVV170" s="1"/>
      <c r="FVW170" s="1"/>
      <c r="FVX170" s="1"/>
      <c r="FVY170" s="1"/>
      <c r="FVZ170" s="1"/>
      <c r="FWA170" s="1"/>
      <c r="FWB170" s="1"/>
      <c r="FWC170" s="1"/>
      <c r="FWD170" s="1"/>
      <c r="FWE170" s="1"/>
      <c r="FWF170" s="1"/>
      <c r="FWG170" s="1"/>
      <c r="FWH170" s="1"/>
      <c r="FWI170" s="1"/>
      <c r="FWJ170" s="1"/>
      <c r="FWK170" s="1"/>
      <c r="FWL170" s="1"/>
      <c r="FWM170" s="1"/>
      <c r="FWN170" s="1"/>
      <c r="FWO170" s="1"/>
      <c r="FWP170" s="1"/>
      <c r="FWQ170" s="1"/>
      <c r="FWR170" s="1"/>
      <c r="FWS170" s="1"/>
      <c r="FWT170" s="1"/>
      <c r="FWU170" s="1"/>
      <c r="FWV170" s="1"/>
      <c r="FWW170" s="1"/>
      <c r="FWX170" s="1"/>
      <c r="FWY170" s="1"/>
      <c r="FWZ170" s="1"/>
      <c r="FXA170" s="1"/>
      <c r="FXB170" s="1"/>
      <c r="FXC170" s="1"/>
      <c r="FXD170" s="1"/>
      <c r="FXE170" s="1"/>
      <c r="FXF170" s="1"/>
      <c r="FXG170" s="1"/>
      <c r="FXH170" s="1"/>
      <c r="FXI170" s="1"/>
      <c r="FXJ170" s="1"/>
      <c r="FXK170" s="1"/>
      <c r="FXL170" s="1"/>
      <c r="FXM170" s="1"/>
      <c r="FXN170" s="1"/>
      <c r="FXO170" s="1"/>
      <c r="FXP170" s="1"/>
      <c r="FXQ170" s="1"/>
      <c r="FXR170" s="1"/>
      <c r="FXS170" s="1"/>
      <c r="FXT170" s="1"/>
      <c r="FXU170" s="1"/>
      <c r="FXV170" s="1"/>
      <c r="FXW170" s="1"/>
      <c r="FXX170" s="1"/>
      <c r="FXY170" s="1"/>
      <c r="FXZ170" s="1"/>
      <c r="FYA170" s="1"/>
      <c r="FYB170" s="1"/>
      <c r="FYC170" s="1"/>
      <c r="FYD170" s="1"/>
      <c r="FYE170" s="1"/>
      <c r="FYF170" s="1"/>
      <c r="FYG170" s="1"/>
      <c r="FYH170" s="1"/>
      <c r="FYI170" s="1"/>
      <c r="FYJ170" s="1"/>
      <c r="FYK170" s="1"/>
      <c r="FYL170" s="1"/>
      <c r="FYM170" s="1"/>
      <c r="FYN170" s="1"/>
      <c r="FYO170" s="1"/>
      <c r="FYP170" s="1"/>
      <c r="FYQ170" s="1"/>
      <c r="FYR170" s="1"/>
      <c r="FYS170" s="1"/>
      <c r="FYT170" s="1"/>
      <c r="FYU170" s="1"/>
      <c r="FYV170" s="1"/>
      <c r="FYW170" s="1"/>
      <c r="FYX170" s="1"/>
      <c r="FYY170" s="1"/>
      <c r="FYZ170" s="1"/>
      <c r="FZA170" s="1"/>
      <c r="FZB170" s="1"/>
      <c r="FZC170" s="1"/>
      <c r="FZD170" s="1"/>
      <c r="FZE170" s="1"/>
      <c r="FZF170" s="1"/>
      <c r="FZG170" s="1"/>
      <c r="FZH170" s="1"/>
      <c r="FZI170" s="1"/>
      <c r="FZJ170" s="1"/>
      <c r="FZK170" s="1"/>
      <c r="FZL170" s="1"/>
      <c r="FZM170" s="1"/>
      <c r="FZN170" s="1"/>
      <c r="FZO170" s="1"/>
      <c r="FZP170" s="1"/>
      <c r="FZQ170" s="1"/>
      <c r="FZR170" s="1"/>
      <c r="FZS170" s="1"/>
      <c r="FZT170" s="1"/>
      <c r="FZU170" s="1"/>
      <c r="FZV170" s="1"/>
      <c r="FZW170" s="1"/>
      <c r="FZX170" s="1"/>
      <c r="FZY170" s="1"/>
      <c r="FZZ170" s="1"/>
      <c r="GAA170" s="1"/>
      <c r="GAB170" s="1"/>
      <c r="GAC170" s="1"/>
      <c r="GAD170" s="1"/>
      <c r="GAE170" s="1"/>
      <c r="GAF170" s="1"/>
      <c r="GAG170" s="1"/>
      <c r="GAH170" s="1"/>
      <c r="GAI170" s="1"/>
      <c r="GAJ170" s="1"/>
      <c r="GAK170" s="1"/>
      <c r="GAL170" s="1"/>
      <c r="GAM170" s="1"/>
      <c r="GAN170" s="1"/>
      <c r="GAO170" s="1"/>
      <c r="GAP170" s="1"/>
      <c r="GAQ170" s="1"/>
      <c r="GAR170" s="1"/>
      <c r="GAS170" s="1"/>
      <c r="GAT170" s="1"/>
      <c r="GAU170" s="1"/>
      <c r="GAV170" s="1"/>
      <c r="GAW170" s="1"/>
      <c r="GAX170" s="1"/>
      <c r="GAY170" s="1"/>
      <c r="GAZ170" s="1"/>
      <c r="GBA170" s="1"/>
      <c r="GBB170" s="1"/>
      <c r="GBC170" s="1"/>
      <c r="GBD170" s="1"/>
      <c r="GBE170" s="1"/>
      <c r="GBF170" s="1"/>
      <c r="GBG170" s="1"/>
      <c r="GBH170" s="1"/>
      <c r="GBI170" s="1"/>
      <c r="GBJ170" s="1"/>
      <c r="GBK170" s="1"/>
      <c r="GBL170" s="1"/>
      <c r="GBM170" s="1"/>
      <c r="GBN170" s="1"/>
      <c r="GBO170" s="1"/>
      <c r="GBP170" s="1"/>
      <c r="GBQ170" s="1"/>
      <c r="GBR170" s="1"/>
      <c r="GBS170" s="1"/>
      <c r="GBT170" s="1"/>
      <c r="GBU170" s="1"/>
      <c r="GBV170" s="1"/>
      <c r="GBW170" s="1"/>
      <c r="GBX170" s="1"/>
      <c r="GBY170" s="1"/>
      <c r="GBZ170" s="1"/>
      <c r="GCA170" s="1"/>
      <c r="GCB170" s="1"/>
      <c r="GCC170" s="1"/>
      <c r="GCD170" s="1"/>
      <c r="GCE170" s="1"/>
      <c r="GCF170" s="1"/>
      <c r="GCG170" s="1"/>
      <c r="GCH170" s="1"/>
      <c r="GCI170" s="1"/>
      <c r="GCJ170" s="1"/>
      <c r="GCK170" s="1"/>
      <c r="GCL170" s="1"/>
      <c r="GCM170" s="1"/>
      <c r="GCN170" s="1"/>
      <c r="GCO170" s="1"/>
      <c r="GCP170" s="1"/>
      <c r="GCQ170" s="1"/>
      <c r="GCR170" s="1"/>
      <c r="GCS170" s="1"/>
      <c r="GCT170" s="1"/>
      <c r="GCU170" s="1"/>
      <c r="GCV170" s="1"/>
      <c r="GCW170" s="1"/>
      <c r="GCX170" s="1"/>
      <c r="GCY170" s="1"/>
      <c r="GCZ170" s="1"/>
      <c r="GDA170" s="1"/>
      <c r="GDB170" s="1"/>
      <c r="GDC170" s="1"/>
      <c r="GDD170" s="1"/>
      <c r="GDE170" s="1"/>
      <c r="GDF170" s="1"/>
      <c r="GDG170" s="1"/>
      <c r="GDH170" s="1"/>
      <c r="GDI170" s="1"/>
      <c r="GDJ170" s="1"/>
      <c r="GDK170" s="1"/>
      <c r="GDL170" s="1"/>
      <c r="GDM170" s="1"/>
      <c r="GDN170" s="1"/>
      <c r="GDO170" s="1"/>
      <c r="GDP170" s="1"/>
      <c r="GDQ170" s="1"/>
      <c r="GDR170" s="1"/>
      <c r="GDS170" s="1"/>
      <c r="GDT170" s="1"/>
      <c r="GDU170" s="1"/>
      <c r="GDV170" s="1"/>
      <c r="GDW170" s="1"/>
      <c r="GDX170" s="1"/>
      <c r="GDY170" s="1"/>
      <c r="GDZ170" s="1"/>
      <c r="GEA170" s="1"/>
      <c r="GEB170" s="1"/>
      <c r="GEC170" s="1"/>
      <c r="GED170" s="1"/>
      <c r="GEE170" s="1"/>
      <c r="GEF170" s="1"/>
      <c r="GEG170" s="1"/>
      <c r="GEH170" s="1"/>
      <c r="GEI170" s="1"/>
      <c r="GEJ170" s="1"/>
      <c r="GEK170" s="1"/>
      <c r="GEL170" s="1"/>
      <c r="GEM170" s="1"/>
      <c r="GEN170" s="1"/>
      <c r="GEO170" s="1"/>
      <c r="GEP170" s="1"/>
      <c r="GEQ170" s="1"/>
      <c r="GER170" s="1"/>
      <c r="GES170" s="1"/>
      <c r="GET170" s="1"/>
      <c r="GEU170" s="1"/>
      <c r="GEV170" s="1"/>
      <c r="GEW170" s="1"/>
      <c r="GEX170" s="1"/>
      <c r="GEY170" s="1"/>
      <c r="GEZ170" s="1"/>
      <c r="GFA170" s="1"/>
      <c r="GFB170" s="1"/>
      <c r="GFC170" s="1"/>
      <c r="GFD170" s="1"/>
      <c r="GFE170" s="1"/>
      <c r="GFF170" s="1"/>
      <c r="GFG170" s="1"/>
      <c r="GFH170" s="1"/>
      <c r="GFI170" s="1"/>
      <c r="GFJ170" s="1"/>
      <c r="GFK170" s="1"/>
      <c r="GFL170" s="1"/>
      <c r="GFM170" s="1"/>
      <c r="GFN170" s="1"/>
      <c r="GFO170" s="1"/>
      <c r="GFP170" s="1"/>
      <c r="GFQ170" s="1"/>
      <c r="GFR170" s="1"/>
      <c r="GFS170" s="1"/>
      <c r="GFT170" s="1"/>
      <c r="GFU170" s="1"/>
      <c r="GFV170" s="1"/>
      <c r="GFW170" s="1"/>
      <c r="GFX170" s="1"/>
      <c r="GFY170" s="1"/>
      <c r="GFZ170" s="1"/>
      <c r="GGA170" s="1"/>
      <c r="GGB170" s="1"/>
      <c r="GGC170" s="1"/>
      <c r="GGD170" s="1"/>
      <c r="GGE170" s="1"/>
      <c r="GGF170" s="1"/>
      <c r="GGG170" s="1"/>
      <c r="GGH170" s="1"/>
      <c r="GGI170" s="1"/>
      <c r="GGJ170" s="1"/>
      <c r="GGK170" s="1"/>
      <c r="GGL170" s="1"/>
      <c r="GGM170" s="1"/>
      <c r="GGN170" s="1"/>
      <c r="GGO170" s="1"/>
      <c r="GGP170" s="1"/>
      <c r="GGQ170" s="1"/>
      <c r="GGR170" s="1"/>
      <c r="GGS170" s="1"/>
      <c r="GGT170" s="1"/>
      <c r="GGU170" s="1"/>
      <c r="GGV170" s="1"/>
      <c r="GGW170" s="1"/>
      <c r="GGX170" s="1"/>
      <c r="GGY170" s="1"/>
      <c r="GGZ170" s="1"/>
      <c r="GHA170" s="1"/>
      <c r="GHB170" s="1"/>
      <c r="GHC170" s="1"/>
      <c r="GHD170" s="1"/>
      <c r="GHE170" s="1"/>
      <c r="GHF170" s="1"/>
      <c r="GHG170" s="1"/>
      <c r="GHH170" s="1"/>
      <c r="GHI170" s="1"/>
      <c r="GHJ170" s="1"/>
      <c r="GHK170" s="1"/>
      <c r="GHL170" s="1"/>
      <c r="GHM170" s="1"/>
      <c r="GHN170" s="1"/>
      <c r="GHO170" s="1"/>
      <c r="GHP170" s="1"/>
      <c r="GHQ170" s="1"/>
      <c r="GHR170" s="1"/>
      <c r="GHS170" s="1"/>
      <c r="GHT170" s="1"/>
      <c r="GHU170" s="1"/>
      <c r="GHV170" s="1"/>
      <c r="GHW170" s="1"/>
      <c r="GHX170" s="1"/>
      <c r="GHY170" s="1"/>
      <c r="GHZ170" s="1"/>
      <c r="GIA170" s="1"/>
      <c r="GIB170" s="1"/>
      <c r="GIC170" s="1"/>
      <c r="GID170" s="1"/>
      <c r="GIE170" s="1"/>
      <c r="GIF170" s="1"/>
      <c r="GIG170" s="1"/>
      <c r="GIH170" s="1"/>
      <c r="GII170" s="1"/>
      <c r="GIJ170" s="1"/>
      <c r="GIK170" s="1"/>
      <c r="GIL170" s="1"/>
      <c r="GIM170" s="1"/>
      <c r="GIN170" s="1"/>
      <c r="GIO170" s="1"/>
      <c r="GIP170" s="1"/>
      <c r="GIQ170" s="1"/>
      <c r="GIR170" s="1"/>
      <c r="GIS170" s="1"/>
      <c r="GIT170" s="1"/>
      <c r="GIU170" s="1"/>
      <c r="GIV170" s="1"/>
      <c r="GIW170" s="1"/>
      <c r="GIX170" s="1"/>
      <c r="GIY170" s="1"/>
      <c r="GIZ170" s="1"/>
      <c r="GJA170" s="1"/>
      <c r="GJB170" s="1"/>
      <c r="GJC170" s="1"/>
      <c r="GJD170" s="1"/>
      <c r="GJE170" s="1"/>
      <c r="GJF170" s="1"/>
      <c r="GJG170" s="1"/>
      <c r="GJH170" s="1"/>
      <c r="GJI170" s="1"/>
      <c r="GJJ170" s="1"/>
      <c r="GJK170" s="1"/>
      <c r="GJL170" s="1"/>
      <c r="GJM170" s="1"/>
      <c r="GJN170" s="1"/>
      <c r="GJO170" s="1"/>
      <c r="GJP170" s="1"/>
      <c r="GJQ170" s="1"/>
      <c r="GJR170" s="1"/>
      <c r="GJS170" s="1"/>
      <c r="GJT170" s="1"/>
      <c r="GJU170" s="1"/>
      <c r="GJV170" s="1"/>
      <c r="GJW170" s="1"/>
      <c r="GJX170" s="1"/>
      <c r="GJY170" s="1"/>
      <c r="GJZ170" s="1"/>
      <c r="GKA170" s="1"/>
      <c r="GKB170" s="1"/>
      <c r="GKC170" s="1"/>
      <c r="GKD170" s="1"/>
      <c r="GKE170" s="1"/>
      <c r="GKF170" s="1"/>
      <c r="GKG170" s="1"/>
      <c r="GKH170" s="1"/>
      <c r="GKI170" s="1"/>
      <c r="GKJ170" s="1"/>
      <c r="GKK170" s="1"/>
      <c r="GKL170" s="1"/>
      <c r="GKM170" s="1"/>
      <c r="GKN170" s="1"/>
      <c r="GKO170" s="1"/>
      <c r="GKP170" s="1"/>
      <c r="GKQ170" s="1"/>
      <c r="GKR170" s="1"/>
      <c r="GKS170" s="1"/>
      <c r="GKT170" s="1"/>
      <c r="GKU170" s="1"/>
      <c r="GKV170" s="1"/>
      <c r="GKW170" s="1"/>
      <c r="GKX170" s="1"/>
      <c r="GKY170" s="1"/>
      <c r="GKZ170" s="1"/>
      <c r="GLA170" s="1"/>
      <c r="GLB170" s="1"/>
      <c r="GLC170" s="1"/>
      <c r="GLD170" s="1"/>
      <c r="GLE170" s="1"/>
      <c r="GLF170" s="1"/>
      <c r="GLG170" s="1"/>
      <c r="GLH170" s="1"/>
      <c r="GLI170" s="1"/>
      <c r="GLJ170" s="1"/>
      <c r="GLK170" s="1"/>
      <c r="GLL170" s="1"/>
      <c r="GLM170" s="1"/>
      <c r="GLN170" s="1"/>
      <c r="GLO170" s="1"/>
      <c r="GLP170" s="1"/>
      <c r="GLQ170" s="1"/>
      <c r="GLR170" s="1"/>
      <c r="GLS170" s="1"/>
      <c r="GLT170" s="1"/>
      <c r="GLU170" s="1"/>
      <c r="GLV170" s="1"/>
      <c r="GLW170" s="1"/>
      <c r="GLX170" s="1"/>
      <c r="GLY170" s="1"/>
      <c r="GLZ170" s="1"/>
      <c r="GMA170" s="1"/>
      <c r="GMB170" s="1"/>
      <c r="GMC170" s="1"/>
      <c r="GMD170" s="1"/>
      <c r="GME170" s="1"/>
      <c r="GMF170" s="1"/>
      <c r="GMG170" s="1"/>
      <c r="GMH170" s="1"/>
      <c r="GMI170" s="1"/>
      <c r="GMJ170" s="1"/>
      <c r="GMK170" s="1"/>
      <c r="GML170" s="1"/>
      <c r="GMM170" s="1"/>
      <c r="GMN170" s="1"/>
      <c r="GMO170" s="1"/>
      <c r="GMP170" s="1"/>
      <c r="GMQ170" s="1"/>
      <c r="GMR170" s="1"/>
      <c r="GMS170" s="1"/>
      <c r="GMT170" s="1"/>
      <c r="GMU170" s="1"/>
      <c r="GMV170" s="1"/>
      <c r="GMW170" s="1"/>
      <c r="GMX170" s="1"/>
      <c r="GMY170" s="1"/>
      <c r="GMZ170" s="1"/>
      <c r="GNA170" s="1"/>
      <c r="GNB170" s="1"/>
      <c r="GNC170" s="1"/>
      <c r="GND170" s="1"/>
      <c r="GNE170" s="1"/>
      <c r="GNF170" s="1"/>
      <c r="GNG170" s="1"/>
      <c r="GNH170" s="1"/>
      <c r="GNI170" s="1"/>
      <c r="GNJ170" s="1"/>
      <c r="GNK170" s="1"/>
      <c r="GNL170" s="1"/>
      <c r="GNM170" s="1"/>
      <c r="GNN170" s="1"/>
      <c r="GNO170" s="1"/>
      <c r="GNP170" s="1"/>
      <c r="GNQ170" s="1"/>
      <c r="GNR170" s="1"/>
      <c r="GNS170" s="1"/>
      <c r="GNT170" s="1"/>
      <c r="GNU170" s="1"/>
      <c r="GNV170" s="1"/>
      <c r="GNW170" s="1"/>
      <c r="GNX170" s="1"/>
      <c r="GNY170" s="1"/>
      <c r="GNZ170" s="1"/>
      <c r="GOA170" s="1"/>
      <c r="GOB170" s="1"/>
      <c r="GOC170" s="1"/>
      <c r="GOD170" s="1"/>
      <c r="GOE170" s="1"/>
      <c r="GOF170" s="1"/>
      <c r="GOG170" s="1"/>
      <c r="GOH170" s="1"/>
      <c r="GOI170" s="1"/>
      <c r="GOJ170" s="1"/>
      <c r="GOK170" s="1"/>
      <c r="GOL170" s="1"/>
      <c r="GOM170" s="1"/>
      <c r="GON170" s="1"/>
      <c r="GOO170" s="1"/>
      <c r="GOP170" s="1"/>
      <c r="GOQ170" s="1"/>
      <c r="GOR170" s="1"/>
      <c r="GOS170" s="1"/>
      <c r="GOT170" s="1"/>
      <c r="GOU170" s="1"/>
      <c r="GOV170" s="1"/>
      <c r="GOW170" s="1"/>
      <c r="GOX170" s="1"/>
      <c r="GOY170" s="1"/>
      <c r="GOZ170" s="1"/>
      <c r="GPA170" s="1"/>
      <c r="GPB170" s="1"/>
      <c r="GPC170" s="1"/>
      <c r="GPD170" s="1"/>
      <c r="GPE170" s="1"/>
      <c r="GPF170" s="1"/>
      <c r="GPG170" s="1"/>
      <c r="GPH170" s="1"/>
      <c r="GPI170" s="1"/>
      <c r="GPJ170" s="1"/>
      <c r="GPK170" s="1"/>
      <c r="GPL170" s="1"/>
      <c r="GPM170" s="1"/>
      <c r="GPN170" s="1"/>
      <c r="GPO170" s="1"/>
      <c r="GPP170" s="1"/>
      <c r="GPQ170" s="1"/>
      <c r="GPR170" s="1"/>
      <c r="GPS170" s="1"/>
      <c r="GPT170" s="1"/>
      <c r="GPU170" s="1"/>
      <c r="GPV170" s="1"/>
      <c r="GPW170" s="1"/>
      <c r="GPX170" s="1"/>
      <c r="GPY170" s="1"/>
      <c r="GPZ170" s="1"/>
      <c r="GQA170" s="1"/>
      <c r="GQB170" s="1"/>
      <c r="GQC170" s="1"/>
      <c r="GQD170" s="1"/>
      <c r="GQE170" s="1"/>
      <c r="GQF170" s="1"/>
      <c r="GQG170" s="1"/>
      <c r="GQH170" s="1"/>
      <c r="GQI170" s="1"/>
      <c r="GQJ170" s="1"/>
      <c r="GQK170" s="1"/>
      <c r="GQL170" s="1"/>
      <c r="GQM170" s="1"/>
      <c r="GQN170" s="1"/>
      <c r="GQO170" s="1"/>
      <c r="GQP170" s="1"/>
      <c r="GQQ170" s="1"/>
      <c r="GQR170" s="1"/>
      <c r="GQS170" s="1"/>
      <c r="GQT170" s="1"/>
      <c r="GQU170" s="1"/>
      <c r="GQV170" s="1"/>
      <c r="GQW170" s="1"/>
      <c r="GQX170" s="1"/>
      <c r="GQY170" s="1"/>
      <c r="GQZ170" s="1"/>
      <c r="GRA170" s="1"/>
      <c r="GRB170" s="1"/>
      <c r="GRC170" s="1"/>
      <c r="GRD170" s="1"/>
      <c r="GRE170" s="1"/>
      <c r="GRF170" s="1"/>
      <c r="GRG170" s="1"/>
      <c r="GRH170" s="1"/>
      <c r="GRI170" s="1"/>
      <c r="GRJ170" s="1"/>
      <c r="GRK170" s="1"/>
      <c r="GRL170" s="1"/>
      <c r="GRM170" s="1"/>
      <c r="GRN170" s="1"/>
      <c r="GRO170" s="1"/>
      <c r="GRP170" s="1"/>
      <c r="GRQ170" s="1"/>
      <c r="GRR170" s="1"/>
      <c r="GRS170" s="1"/>
      <c r="GRT170" s="1"/>
      <c r="GRU170" s="1"/>
      <c r="GRV170" s="1"/>
      <c r="GRW170" s="1"/>
      <c r="GRX170" s="1"/>
      <c r="GRY170" s="1"/>
      <c r="GRZ170" s="1"/>
      <c r="GSA170" s="1"/>
      <c r="GSB170" s="1"/>
      <c r="GSC170" s="1"/>
      <c r="GSD170" s="1"/>
      <c r="GSE170" s="1"/>
      <c r="GSF170" s="1"/>
      <c r="GSG170" s="1"/>
      <c r="GSH170" s="1"/>
      <c r="GSI170" s="1"/>
      <c r="GSJ170" s="1"/>
      <c r="GSK170" s="1"/>
      <c r="GSL170" s="1"/>
      <c r="GSM170" s="1"/>
      <c r="GSN170" s="1"/>
      <c r="GSO170" s="1"/>
      <c r="GSP170" s="1"/>
      <c r="GSQ170" s="1"/>
      <c r="GSR170" s="1"/>
      <c r="GSS170" s="1"/>
      <c r="GST170" s="1"/>
      <c r="GSU170" s="1"/>
      <c r="GSV170" s="1"/>
      <c r="GSW170" s="1"/>
      <c r="GSX170" s="1"/>
      <c r="GSY170" s="1"/>
      <c r="GSZ170" s="1"/>
      <c r="GTA170" s="1"/>
      <c r="GTB170" s="1"/>
      <c r="GTC170" s="1"/>
      <c r="GTD170" s="1"/>
      <c r="GTE170" s="1"/>
      <c r="GTF170" s="1"/>
      <c r="GTG170" s="1"/>
      <c r="GTH170" s="1"/>
      <c r="GTI170" s="1"/>
      <c r="GTJ170" s="1"/>
      <c r="GTK170" s="1"/>
      <c r="GTL170" s="1"/>
      <c r="GTM170" s="1"/>
      <c r="GTN170" s="1"/>
      <c r="GTO170" s="1"/>
      <c r="GTP170" s="1"/>
      <c r="GTQ170" s="1"/>
      <c r="GTR170" s="1"/>
      <c r="GTS170" s="1"/>
      <c r="GTT170" s="1"/>
      <c r="GTU170" s="1"/>
      <c r="GTV170" s="1"/>
      <c r="GTW170" s="1"/>
      <c r="GTX170" s="1"/>
      <c r="GTY170" s="1"/>
      <c r="GTZ170" s="1"/>
      <c r="GUA170" s="1"/>
      <c r="GUB170" s="1"/>
      <c r="GUC170" s="1"/>
      <c r="GUD170" s="1"/>
      <c r="GUE170" s="1"/>
      <c r="GUF170" s="1"/>
      <c r="GUG170" s="1"/>
      <c r="GUH170" s="1"/>
      <c r="GUI170" s="1"/>
      <c r="GUJ170" s="1"/>
      <c r="GUK170" s="1"/>
      <c r="GUL170" s="1"/>
      <c r="GUM170" s="1"/>
      <c r="GUN170" s="1"/>
      <c r="GUO170" s="1"/>
      <c r="GUP170" s="1"/>
      <c r="GUQ170" s="1"/>
      <c r="GUR170" s="1"/>
      <c r="GUS170" s="1"/>
      <c r="GUT170" s="1"/>
      <c r="GUU170" s="1"/>
      <c r="GUV170" s="1"/>
      <c r="GUW170" s="1"/>
      <c r="GUX170" s="1"/>
      <c r="GUY170" s="1"/>
      <c r="GUZ170" s="1"/>
      <c r="GVA170" s="1"/>
      <c r="GVB170" s="1"/>
      <c r="GVC170" s="1"/>
      <c r="GVD170" s="1"/>
      <c r="GVE170" s="1"/>
      <c r="GVF170" s="1"/>
      <c r="GVG170" s="1"/>
      <c r="GVH170" s="1"/>
      <c r="GVI170" s="1"/>
      <c r="GVJ170" s="1"/>
      <c r="GVK170" s="1"/>
      <c r="GVL170" s="1"/>
      <c r="GVM170" s="1"/>
      <c r="GVN170" s="1"/>
      <c r="GVO170" s="1"/>
      <c r="GVP170" s="1"/>
      <c r="GVQ170" s="1"/>
      <c r="GVR170" s="1"/>
      <c r="GVS170" s="1"/>
      <c r="GVT170" s="1"/>
      <c r="GVU170" s="1"/>
      <c r="GVV170" s="1"/>
      <c r="GVW170" s="1"/>
      <c r="GVX170" s="1"/>
      <c r="GVY170" s="1"/>
      <c r="GVZ170" s="1"/>
      <c r="GWA170" s="1"/>
      <c r="GWB170" s="1"/>
      <c r="GWC170" s="1"/>
      <c r="GWD170" s="1"/>
      <c r="GWE170" s="1"/>
      <c r="GWF170" s="1"/>
      <c r="GWG170" s="1"/>
      <c r="GWH170" s="1"/>
      <c r="GWI170" s="1"/>
      <c r="GWJ170" s="1"/>
      <c r="GWK170" s="1"/>
      <c r="GWL170" s="1"/>
      <c r="GWM170" s="1"/>
      <c r="GWN170" s="1"/>
      <c r="GWO170" s="1"/>
      <c r="GWP170" s="1"/>
      <c r="GWQ170" s="1"/>
      <c r="GWR170" s="1"/>
      <c r="GWS170" s="1"/>
      <c r="GWT170" s="1"/>
      <c r="GWU170" s="1"/>
      <c r="GWV170" s="1"/>
      <c r="GWW170" s="1"/>
      <c r="GWX170" s="1"/>
      <c r="GWY170" s="1"/>
      <c r="GWZ170" s="1"/>
      <c r="GXA170" s="1"/>
      <c r="GXB170" s="1"/>
      <c r="GXC170" s="1"/>
      <c r="GXD170" s="1"/>
      <c r="GXE170" s="1"/>
      <c r="GXF170" s="1"/>
      <c r="GXG170" s="1"/>
      <c r="GXH170" s="1"/>
      <c r="GXI170" s="1"/>
      <c r="GXJ170" s="1"/>
      <c r="GXK170" s="1"/>
      <c r="GXL170" s="1"/>
      <c r="GXM170" s="1"/>
      <c r="GXN170" s="1"/>
      <c r="GXO170" s="1"/>
      <c r="GXP170" s="1"/>
      <c r="GXQ170" s="1"/>
      <c r="GXR170" s="1"/>
      <c r="GXS170" s="1"/>
      <c r="GXT170" s="1"/>
      <c r="GXU170" s="1"/>
      <c r="GXV170" s="1"/>
      <c r="GXW170" s="1"/>
      <c r="GXX170" s="1"/>
      <c r="GXY170" s="1"/>
      <c r="GXZ170" s="1"/>
      <c r="GYA170" s="1"/>
      <c r="GYB170" s="1"/>
      <c r="GYC170" s="1"/>
      <c r="GYD170" s="1"/>
      <c r="GYE170" s="1"/>
      <c r="GYF170" s="1"/>
      <c r="GYG170" s="1"/>
      <c r="GYH170" s="1"/>
      <c r="GYI170" s="1"/>
      <c r="GYJ170" s="1"/>
      <c r="GYK170" s="1"/>
      <c r="GYL170" s="1"/>
      <c r="GYM170" s="1"/>
      <c r="GYN170" s="1"/>
      <c r="GYO170" s="1"/>
      <c r="GYP170" s="1"/>
      <c r="GYQ170" s="1"/>
      <c r="GYR170" s="1"/>
      <c r="GYS170" s="1"/>
      <c r="GYT170" s="1"/>
      <c r="GYU170" s="1"/>
      <c r="GYV170" s="1"/>
      <c r="GYW170" s="1"/>
      <c r="GYX170" s="1"/>
      <c r="GYY170" s="1"/>
      <c r="GYZ170" s="1"/>
      <c r="GZA170" s="1"/>
      <c r="GZB170" s="1"/>
      <c r="GZC170" s="1"/>
      <c r="GZD170" s="1"/>
      <c r="GZE170" s="1"/>
      <c r="GZF170" s="1"/>
      <c r="GZG170" s="1"/>
      <c r="GZH170" s="1"/>
      <c r="GZI170" s="1"/>
      <c r="GZJ170" s="1"/>
      <c r="GZK170" s="1"/>
      <c r="GZL170" s="1"/>
      <c r="GZM170" s="1"/>
      <c r="GZN170" s="1"/>
      <c r="GZO170" s="1"/>
      <c r="GZP170" s="1"/>
      <c r="GZQ170" s="1"/>
      <c r="GZR170" s="1"/>
      <c r="GZS170" s="1"/>
      <c r="GZT170" s="1"/>
      <c r="GZU170" s="1"/>
      <c r="GZV170" s="1"/>
      <c r="GZW170" s="1"/>
      <c r="GZX170" s="1"/>
      <c r="GZY170" s="1"/>
      <c r="GZZ170" s="1"/>
      <c r="HAA170" s="1"/>
      <c r="HAB170" s="1"/>
      <c r="HAC170" s="1"/>
      <c r="HAD170" s="1"/>
      <c r="HAE170" s="1"/>
      <c r="HAF170" s="1"/>
      <c r="HAG170" s="1"/>
      <c r="HAH170" s="1"/>
      <c r="HAI170" s="1"/>
      <c r="HAJ170" s="1"/>
      <c r="HAK170" s="1"/>
      <c r="HAL170" s="1"/>
      <c r="HAM170" s="1"/>
      <c r="HAN170" s="1"/>
      <c r="HAO170" s="1"/>
      <c r="HAP170" s="1"/>
      <c r="HAQ170" s="1"/>
      <c r="HAR170" s="1"/>
      <c r="HAS170" s="1"/>
      <c r="HAT170" s="1"/>
      <c r="HAU170" s="1"/>
      <c r="HAV170" s="1"/>
      <c r="HAW170" s="1"/>
      <c r="HAX170" s="1"/>
      <c r="HAY170" s="1"/>
      <c r="HAZ170" s="1"/>
      <c r="HBA170" s="1"/>
      <c r="HBB170" s="1"/>
      <c r="HBC170" s="1"/>
      <c r="HBD170" s="1"/>
      <c r="HBE170" s="1"/>
      <c r="HBF170" s="1"/>
      <c r="HBG170" s="1"/>
      <c r="HBH170" s="1"/>
      <c r="HBI170" s="1"/>
      <c r="HBJ170" s="1"/>
      <c r="HBK170" s="1"/>
      <c r="HBL170" s="1"/>
      <c r="HBM170" s="1"/>
      <c r="HBN170" s="1"/>
      <c r="HBO170" s="1"/>
      <c r="HBP170" s="1"/>
      <c r="HBQ170" s="1"/>
      <c r="HBR170" s="1"/>
      <c r="HBS170" s="1"/>
      <c r="HBT170" s="1"/>
      <c r="HBU170" s="1"/>
      <c r="HBV170" s="1"/>
      <c r="HBW170" s="1"/>
      <c r="HBX170" s="1"/>
      <c r="HBY170" s="1"/>
      <c r="HBZ170" s="1"/>
      <c r="HCA170" s="1"/>
      <c r="HCB170" s="1"/>
      <c r="HCC170" s="1"/>
      <c r="HCD170" s="1"/>
      <c r="HCE170" s="1"/>
      <c r="HCF170" s="1"/>
      <c r="HCG170" s="1"/>
      <c r="HCH170" s="1"/>
      <c r="HCI170" s="1"/>
      <c r="HCJ170" s="1"/>
      <c r="HCK170" s="1"/>
      <c r="HCL170" s="1"/>
      <c r="HCM170" s="1"/>
      <c r="HCN170" s="1"/>
      <c r="HCO170" s="1"/>
      <c r="HCP170" s="1"/>
      <c r="HCQ170" s="1"/>
      <c r="HCR170" s="1"/>
      <c r="HCS170" s="1"/>
      <c r="HCT170" s="1"/>
      <c r="HCU170" s="1"/>
      <c r="HCV170" s="1"/>
      <c r="HCW170" s="1"/>
      <c r="HCX170" s="1"/>
      <c r="HCY170" s="1"/>
      <c r="HCZ170" s="1"/>
      <c r="HDA170" s="1"/>
      <c r="HDB170" s="1"/>
      <c r="HDC170" s="1"/>
      <c r="HDD170" s="1"/>
      <c r="HDE170" s="1"/>
      <c r="HDF170" s="1"/>
      <c r="HDG170" s="1"/>
      <c r="HDH170" s="1"/>
      <c r="HDI170" s="1"/>
      <c r="HDJ170" s="1"/>
      <c r="HDK170" s="1"/>
      <c r="HDL170" s="1"/>
      <c r="HDM170" s="1"/>
      <c r="HDN170" s="1"/>
      <c r="HDO170" s="1"/>
      <c r="HDP170" s="1"/>
      <c r="HDQ170" s="1"/>
      <c r="HDR170" s="1"/>
      <c r="HDS170" s="1"/>
      <c r="HDT170" s="1"/>
      <c r="HDU170" s="1"/>
      <c r="HDV170" s="1"/>
      <c r="HDW170" s="1"/>
      <c r="HDX170" s="1"/>
      <c r="HDY170" s="1"/>
      <c r="HDZ170" s="1"/>
      <c r="HEA170" s="1"/>
      <c r="HEB170" s="1"/>
      <c r="HEC170" s="1"/>
      <c r="HED170" s="1"/>
      <c r="HEE170" s="1"/>
      <c r="HEF170" s="1"/>
      <c r="HEG170" s="1"/>
      <c r="HEH170" s="1"/>
      <c r="HEI170" s="1"/>
      <c r="HEJ170" s="1"/>
      <c r="HEK170" s="1"/>
      <c r="HEL170" s="1"/>
      <c r="HEM170" s="1"/>
      <c r="HEN170" s="1"/>
      <c r="HEO170" s="1"/>
      <c r="HEP170" s="1"/>
      <c r="HEQ170" s="1"/>
      <c r="HER170" s="1"/>
      <c r="HES170" s="1"/>
      <c r="HET170" s="1"/>
      <c r="HEU170" s="1"/>
      <c r="HEV170" s="1"/>
      <c r="HEW170" s="1"/>
      <c r="HEX170" s="1"/>
      <c r="HEY170" s="1"/>
      <c r="HEZ170" s="1"/>
      <c r="HFA170" s="1"/>
      <c r="HFB170" s="1"/>
      <c r="HFC170" s="1"/>
      <c r="HFD170" s="1"/>
      <c r="HFE170" s="1"/>
      <c r="HFF170" s="1"/>
      <c r="HFG170" s="1"/>
      <c r="HFH170" s="1"/>
      <c r="HFI170" s="1"/>
      <c r="HFJ170" s="1"/>
      <c r="HFK170" s="1"/>
      <c r="HFL170" s="1"/>
      <c r="HFM170" s="1"/>
      <c r="HFN170" s="1"/>
      <c r="HFO170" s="1"/>
      <c r="HFP170" s="1"/>
      <c r="HFQ170" s="1"/>
      <c r="HFR170" s="1"/>
      <c r="HFS170" s="1"/>
      <c r="HFT170" s="1"/>
      <c r="HFU170" s="1"/>
      <c r="HFV170" s="1"/>
      <c r="HFW170" s="1"/>
      <c r="HFX170" s="1"/>
      <c r="HFY170" s="1"/>
      <c r="HFZ170" s="1"/>
      <c r="HGA170" s="1"/>
      <c r="HGB170" s="1"/>
      <c r="HGC170" s="1"/>
      <c r="HGD170" s="1"/>
      <c r="HGE170" s="1"/>
      <c r="HGF170" s="1"/>
      <c r="HGG170" s="1"/>
      <c r="HGH170" s="1"/>
      <c r="HGI170" s="1"/>
      <c r="HGJ170" s="1"/>
      <c r="HGK170" s="1"/>
      <c r="HGL170" s="1"/>
      <c r="HGM170" s="1"/>
      <c r="HGN170" s="1"/>
      <c r="HGO170" s="1"/>
      <c r="HGP170" s="1"/>
      <c r="HGQ170" s="1"/>
      <c r="HGR170" s="1"/>
      <c r="HGS170" s="1"/>
      <c r="HGT170" s="1"/>
      <c r="HGU170" s="1"/>
      <c r="HGV170" s="1"/>
      <c r="HGW170" s="1"/>
      <c r="HGX170" s="1"/>
      <c r="HGY170" s="1"/>
      <c r="HGZ170" s="1"/>
      <c r="HHA170" s="1"/>
      <c r="HHB170" s="1"/>
      <c r="HHC170" s="1"/>
      <c r="HHD170" s="1"/>
      <c r="HHE170" s="1"/>
      <c r="HHF170" s="1"/>
      <c r="HHG170" s="1"/>
      <c r="HHH170" s="1"/>
      <c r="HHI170" s="1"/>
      <c r="HHJ170" s="1"/>
      <c r="HHK170" s="1"/>
      <c r="HHL170" s="1"/>
      <c r="HHM170" s="1"/>
      <c r="HHN170" s="1"/>
      <c r="HHO170" s="1"/>
      <c r="HHP170" s="1"/>
      <c r="HHQ170" s="1"/>
      <c r="HHR170" s="1"/>
      <c r="HHS170" s="1"/>
      <c r="HHT170" s="1"/>
      <c r="HHU170" s="1"/>
      <c r="HHV170" s="1"/>
      <c r="HHW170" s="1"/>
      <c r="HHX170" s="1"/>
      <c r="HHY170" s="1"/>
      <c r="HHZ170" s="1"/>
      <c r="HIA170" s="1"/>
      <c r="HIB170" s="1"/>
      <c r="HIC170" s="1"/>
      <c r="HID170" s="1"/>
      <c r="HIE170" s="1"/>
      <c r="HIF170" s="1"/>
      <c r="HIG170" s="1"/>
      <c r="HIH170" s="1"/>
      <c r="HII170" s="1"/>
      <c r="HIJ170" s="1"/>
      <c r="HIK170" s="1"/>
      <c r="HIL170" s="1"/>
      <c r="HIM170" s="1"/>
      <c r="HIN170" s="1"/>
      <c r="HIO170" s="1"/>
      <c r="HIP170" s="1"/>
      <c r="HIQ170" s="1"/>
      <c r="HIR170" s="1"/>
      <c r="HIS170" s="1"/>
      <c r="HIT170" s="1"/>
      <c r="HIU170" s="1"/>
      <c r="HIV170" s="1"/>
      <c r="HIW170" s="1"/>
      <c r="HIX170" s="1"/>
      <c r="HIY170" s="1"/>
      <c r="HIZ170" s="1"/>
      <c r="HJA170" s="1"/>
      <c r="HJB170" s="1"/>
      <c r="HJC170" s="1"/>
      <c r="HJD170" s="1"/>
      <c r="HJE170" s="1"/>
      <c r="HJF170" s="1"/>
      <c r="HJG170" s="1"/>
      <c r="HJH170" s="1"/>
      <c r="HJI170" s="1"/>
      <c r="HJJ170" s="1"/>
      <c r="HJK170" s="1"/>
      <c r="HJL170" s="1"/>
      <c r="HJM170" s="1"/>
      <c r="HJN170" s="1"/>
      <c r="HJO170" s="1"/>
      <c r="HJP170" s="1"/>
      <c r="HJQ170" s="1"/>
      <c r="HJR170" s="1"/>
      <c r="HJS170" s="1"/>
      <c r="HJT170" s="1"/>
      <c r="HJU170" s="1"/>
      <c r="HJV170" s="1"/>
      <c r="HJW170" s="1"/>
      <c r="HJX170" s="1"/>
      <c r="HJY170" s="1"/>
      <c r="HJZ170" s="1"/>
      <c r="HKA170" s="1"/>
      <c r="HKB170" s="1"/>
      <c r="HKC170" s="1"/>
      <c r="HKD170" s="1"/>
      <c r="HKE170" s="1"/>
      <c r="HKF170" s="1"/>
      <c r="HKG170" s="1"/>
      <c r="HKH170" s="1"/>
      <c r="HKI170" s="1"/>
      <c r="HKJ170" s="1"/>
      <c r="HKK170" s="1"/>
      <c r="HKL170" s="1"/>
      <c r="HKM170" s="1"/>
      <c r="HKN170" s="1"/>
      <c r="HKO170" s="1"/>
      <c r="HKP170" s="1"/>
      <c r="HKQ170" s="1"/>
      <c r="HKR170" s="1"/>
      <c r="HKS170" s="1"/>
      <c r="HKT170" s="1"/>
      <c r="HKU170" s="1"/>
      <c r="HKV170" s="1"/>
      <c r="HKW170" s="1"/>
      <c r="HKX170" s="1"/>
      <c r="HKY170" s="1"/>
      <c r="HKZ170" s="1"/>
      <c r="HLA170" s="1"/>
      <c r="HLB170" s="1"/>
      <c r="HLC170" s="1"/>
      <c r="HLD170" s="1"/>
      <c r="HLE170" s="1"/>
      <c r="HLF170" s="1"/>
      <c r="HLG170" s="1"/>
      <c r="HLH170" s="1"/>
      <c r="HLI170" s="1"/>
      <c r="HLJ170" s="1"/>
      <c r="HLK170" s="1"/>
      <c r="HLL170" s="1"/>
      <c r="HLM170" s="1"/>
      <c r="HLN170" s="1"/>
      <c r="HLO170" s="1"/>
      <c r="HLP170" s="1"/>
      <c r="HLQ170" s="1"/>
      <c r="HLR170" s="1"/>
      <c r="HLS170" s="1"/>
      <c r="HLT170" s="1"/>
      <c r="HLU170" s="1"/>
      <c r="HLV170" s="1"/>
      <c r="HLW170" s="1"/>
      <c r="HLX170" s="1"/>
      <c r="HLY170" s="1"/>
      <c r="HLZ170" s="1"/>
      <c r="HMA170" s="1"/>
      <c r="HMB170" s="1"/>
      <c r="HMC170" s="1"/>
      <c r="HMD170" s="1"/>
      <c r="HME170" s="1"/>
      <c r="HMF170" s="1"/>
      <c r="HMG170" s="1"/>
      <c r="HMH170" s="1"/>
      <c r="HMI170" s="1"/>
      <c r="HMJ170" s="1"/>
      <c r="HMK170" s="1"/>
      <c r="HML170" s="1"/>
      <c r="HMM170" s="1"/>
      <c r="HMN170" s="1"/>
      <c r="HMO170" s="1"/>
      <c r="HMP170" s="1"/>
      <c r="HMQ170" s="1"/>
      <c r="HMR170" s="1"/>
      <c r="HMS170" s="1"/>
      <c r="HMT170" s="1"/>
      <c r="HMU170" s="1"/>
      <c r="HMV170" s="1"/>
      <c r="HMW170" s="1"/>
      <c r="HMX170" s="1"/>
      <c r="HMY170" s="1"/>
      <c r="HMZ170" s="1"/>
      <c r="HNA170" s="1"/>
      <c r="HNB170" s="1"/>
      <c r="HNC170" s="1"/>
      <c r="HND170" s="1"/>
      <c r="HNE170" s="1"/>
      <c r="HNF170" s="1"/>
      <c r="HNG170" s="1"/>
      <c r="HNH170" s="1"/>
      <c r="HNI170" s="1"/>
      <c r="HNJ170" s="1"/>
      <c r="HNK170" s="1"/>
      <c r="HNL170" s="1"/>
      <c r="HNM170" s="1"/>
      <c r="HNN170" s="1"/>
      <c r="HNO170" s="1"/>
      <c r="HNP170" s="1"/>
      <c r="HNQ170" s="1"/>
      <c r="HNR170" s="1"/>
      <c r="HNS170" s="1"/>
      <c r="HNT170" s="1"/>
      <c r="HNU170" s="1"/>
      <c r="HNV170" s="1"/>
      <c r="HNW170" s="1"/>
      <c r="HNX170" s="1"/>
      <c r="HNY170" s="1"/>
      <c r="HNZ170" s="1"/>
      <c r="HOA170" s="1"/>
      <c r="HOB170" s="1"/>
      <c r="HOC170" s="1"/>
      <c r="HOD170" s="1"/>
      <c r="HOE170" s="1"/>
      <c r="HOF170" s="1"/>
      <c r="HOG170" s="1"/>
      <c r="HOH170" s="1"/>
      <c r="HOI170" s="1"/>
      <c r="HOJ170" s="1"/>
      <c r="HOK170" s="1"/>
      <c r="HOL170" s="1"/>
      <c r="HOM170" s="1"/>
      <c r="HON170" s="1"/>
      <c r="HOO170" s="1"/>
      <c r="HOP170" s="1"/>
      <c r="HOQ170" s="1"/>
      <c r="HOR170" s="1"/>
      <c r="HOS170" s="1"/>
      <c r="HOT170" s="1"/>
      <c r="HOU170" s="1"/>
      <c r="HOV170" s="1"/>
      <c r="HOW170" s="1"/>
      <c r="HOX170" s="1"/>
      <c r="HOY170" s="1"/>
      <c r="HOZ170" s="1"/>
      <c r="HPA170" s="1"/>
      <c r="HPB170" s="1"/>
      <c r="HPC170" s="1"/>
      <c r="HPD170" s="1"/>
      <c r="HPE170" s="1"/>
      <c r="HPF170" s="1"/>
      <c r="HPG170" s="1"/>
      <c r="HPH170" s="1"/>
      <c r="HPI170" s="1"/>
      <c r="HPJ170" s="1"/>
      <c r="HPK170" s="1"/>
      <c r="HPL170" s="1"/>
      <c r="HPM170" s="1"/>
      <c r="HPN170" s="1"/>
      <c r="HPO170" s="1"/>
      <c r="HPP170" s="1"/>
      <c r="HPQ170" s="1"/>
      <c r="HPR170" s="1"/>
      <c r="HPS170" s="1"/>
      <c r="HPT170" s="1"/>
      <c r="HPU170" s="1"/>
      <c r="HPV170" s="1"/>
      <c r="HPW170" s="1"/>
      <c r="HPX170" s="1"/>
      <c r="HPY170" s="1"/>
      <c r="HPZ170" s="1"/>
      <c r="HQA170" s="1"/>
      <c r="HQB170" s="1"/>
      <c r="HQC170" s="1"/>
      <c r="HQD170" s="1"/>
      <c r="HQE170" s="1"/>
      <c r="HQF170" s="1"/>
      <c r="HQG170" s="1"/>
      <c r="HQH170" s="1"/>
      <c r="HQI170" s="1"/>
      <c r="HQJ170" s="1"/>
      <c r="HQK170" s="1"/>
      <c r="HQL170" s="1"/>
      <c r="HQM170" s="1"/>
      <c r="HQN170" s="1"/>
      <c r="HQO170" s="1"/>
      <c r="HQP170" s="1"/>
      <c r="HQQ170" s="1"/>
      <c r="HQR170" s="1"/>
      <c r="HQS170" s="1"/>
      <c r="HQT170" s="1"/>
      <c r="HQU170" s="1"/>
      <c r="HQV170" s="1"/>
      <c r="HQW170" s="1"/>
      <c r="HQX170" s="1"/>
      <c r="HQY170" s="1"/>
      <c r="HQZ170" s="1"/>
      <c r="HRA170" s="1"/>
      <c r="HRB170" s="1"/>
      <c r="HRC170" s="1"/>
      <c r="HRD170" s="1"/>
      <c r="HRE170" s="1"/>
      <c r="HRF170" s="1"/>
      <c r="HRG170" s="1"/>
      <c r="HRH170" s="1"/>
      <c r="HRI170" s="1"/>
      <c r="HRJ170" s="1"/>
      <c r="HRK170" s="1"/>
      <c r="HRL170" s="1"/>
      <c r="HRM170" s="1"/>
      <c r="HRN170" s="1"/>
      <c r="HRO170" s="1"/>
      <c r="HRP170" s="1"/>
      <c r="HRQ170" s="1"/>
      <c r="HRR170" s="1"/>
      <c r="HRS170" s="1"/>
      <c r="HRT170" s="1"/>
      <c r="HRU170" s="1"/>
      <c r="HRV170" s="1"/>
      <c r="HRW170" s="1"/>
      <c r="HRX170" s="1"/>
      <c r="HRY170" s="1"/>
      <c r="HRZ170" s="1"/>
      <c r="HSA170" s="1"/>
      <c r="HSB170" s="1"/>
      <c r="HSC170" s="1"/>
      <c r="HSD170" s="1"/>
      <c r="HSE170" s="1"/>
      <c r="HSF170" s="1"/>
      <c r="HSG170" s="1"/>
      <c r="HSH170" s="1"/>
      <c r="HSI170" s="1"/>
      <c r="HSJ170" s="1"/>
      <c r="HSK170" s="1"/>
      <c r="HSL170" s="1"/>
      <c r="HSM170" s="1"/>
      <c r="HSN170" s="1"/>
      <c r="HSO170" s="1"/>
      <c r="HSP170" s="1"/>
      <c r="HSQ170" s="1"/>
      <c r="HSR170" s="1"/>
      <c r="HSS170" s="1"/>
      <c r="HST170" s="1"/>
      <c r="HSU170" s="1"/>
      <c r="HSV170" s="1"/>
      <c r="HSW170" s="1"/>
      <c r="HSX170" s="1"/>
      <c r="HSY170" s="1"/>
      <c r="HSZ170" s="1"/>
      <c r="HTA170" s="1"/>
      <c r="HTB170" s="1"/>
      <c r="HTC170" s="1"/>
      <c r="HTD170" s="1"/>
      <c r="HTE170" s="1"/>
      <c r="HTF170" s="1"/>
      <c r="HTG170" s="1"/>
      <c r="HTH170" s="1"/>
      <c r="HTI170" s="1"/>
      <c r="HTJ170" s="1"/>
      <c r="HTK170" s="1"/>
      <c r="HTL170" s="1"/>
      <c r="HTM170" s="1"/>
      <c r="HTN170" s="1"/>
      <c r="HTO170" s="1"/>
      <c r="HTP170" s="1"/>
      <c r="HTQ170" s="1"/>
      <c r="HTR170" s="1"/>
      <c r="HTS170" s="1"/>
      <c r="HTT170" s="1"/>
      <c r="HTU170" s="1"/>
      <c r="HTV170" s="1"/>
      <c r="HTW170" s="1"/>
      <c r="HTX170" s="1"/>
      <c r="HTY170" s="1"/>
      <c r="HTZ170" s="1"/>
      <c r="HUA170" s="1"/>
      <c r="HUB170" s="1"/>
      <c r="HUC170" s="1"/>
      <c r="HUD170" s="1"/>
      <c r="HUE170" s="1"/>
      <c r="HUF170" s="1"/>
      <c r="HUG170" s="1"/>
      <c r="HUH170" s="1"/>
      <c r="HUI170" s="1"/>
      <c r="HUJ170" s="1"/>
      <c r="HUK170" s="1"/>
      <c r="HUL170" s="1"/>
      <c r="HUM170" s="1"/>
      <c r="HUN170" s="1"/>
      <c r="HUO170" s="1"/>
      <c r="HUP170" s="1"/>
      <c r="HUQ170" s="1"/>
      <c r="HUR170" s="1"/>
      <c r="HUS170" s="1"/>
      <c r="HUT170" s="1"/>
      <c r="HUU170" s="1"/>
      <c r="HUV170" s="1"/>
      <c r="HUW170" s="1"/>
      <c r="HUX170" s="1"/>
      <c r="HUY170" s="1"/>
      <c r="HUZ170" s="1"/>
      <c r="HVA170" s="1"/>
      <c r="HVB170" s="1"/>
      <c r="HVC170" s="1"/>
      <c r="HVD170" s="1"/>
      <c r="HVE170" s="1"/>
      <c r="HVF170" s="1"/>
      <c r="HVG170" s="1"/>
      <c r="HVH170" s="1"/>
      <c r="HVI170" s="1"/>
      <c r="HVJ170" s="1"/>
      <c r="HVK170" s="1"/>
      <c r="HVL170" s="1"/>
      <c r="HVM170" s="1"/>
      <c r="HVN170" s="1"/>
      <c r="HVO170" s="1"/>
      <c r="HVP170" s="1"/>
      <c r="HVQ170" s="1"/>
      <c r="HVR170" s="1"/>
      <c r="HVS170" s="1"/>
      <c r="HVT170" s="1"/>
      <c r="HVU170" s="1"/>
      <c r="HVV170" s="1"/>
      <c r="HVW170" s="1"/>
      <c r="HVX170" s="1"/>
      <c r="HVY170" s="1"/>
      <c r="HVZ170" s="1"/>
      <c r="HWA170" s="1"/>
      <c r="HWB170" s="1"/>
      <c r="HWC170" s="1"/>
      <c r="HWD170" s="1"/>
      <c r="HWE170" s="1"/>
      <c r="HWF170" s="1"/>
      <c r="HWG170" s="1"/>
      <c r="HWH170" s="1"/>
      <c r="HWI170" s="1"/>
      <c r="HWJ170" s="1"/>
      <c r="HWK170" s="1"/>
      <c r="HWL170" s="1"/>
      <c r="HWM170" s="1"/>
      <c r="HWN170" s="1"/>
      <c r="HWO170" s="1"/>
      <c r="HWP170" s="1"/>
      <c r="HWQ170" s="1"/>
      <c r="HWR170" s="1"/>
      <c r="HWS170" s="1"/>
      <c r="HWT170" s="1"/>
      <c r="HWU170" s="1"/>
      <c r="HWV170" s="1"/>
      <c r="HWW170" s="1"/>
      <c r="HWX170" s="1"/>
      <c r="HWY170" s="1"/>
      <c r="HWZ170" s="1"/>
      <c r="HXA170" s="1"/>
      <c r="HXB170" s="1"/>
      <c r="HXC170" s="1"/>
      <c r="HXD170" s="1"/>
      <c r="HXE170" s="1"/>
      <c r="HXF170" s="1"/>
      <c r="HXG170" s="1"/>
      <c r="HXH170" s="1"/>
      <c r="HXI170" s="1"/>
      <c r="HXJ170" s="1"/>
      <c r="HXK170" s="1"/>
      <c r="HXL170" s="1"/>
      <c r="HXM170" s="1"/>
      <c r="HXN170" s="1"/>
      <c r="HXO170" s="1"/>
      <c r="HXP170" s="1"/>
      <c r="HXQ170" s="1"/>
      <c r="HXR170" s="1"/>
      <c r="HXS170" s="1"/>
      <c r="HXT170" s="1"/>
      <c r="HXU170" s="1"/>
      <c r="HXV170" s="1"/>
      <c r="HXW170" s="1"/>
      <c r="HXX170" s="1"/>
      <c r="HXY170" s="1"/>
      <c r="HXZ170" s="1"/>
      <c r="HYA170" s="1"/>
      <c r="HYB170" s="1"/>
      <c r="HYC170" s="1"/>
      <c r="HYD170" s="1"/>
      <c r="HYE170" s="1"/>
      <c r="HYF170" s="1"/>
      <c r="HYG170" s="1"/>
      <c r="HYH170" s="1"/>
      <c r="HYI170" s="1"/>
      <c r="HYJ170" s="1"/>
      <c r="HYK170" s="1"/>
      <c r="HYL170" s="1"/>
      <c r="HYM170" s="1"/>
      <c r="HYN170" s="1"/>
      <c r="HYO170" s="1"/>
      <c r="HYP170" s="1"/>
      <c r="HYQ170" s="1"/>
      <c r="HYR170" s="1"/>
      <c r="HYS170" s="1"/>
      <c r="HYT170" s="1"/>
      <c r="HYU170" s="1"/>
      <c r="HYV170" s="1"/>
      <c r="HYW170" s="1"/>
      <c r="HYX170" s="1"/>
      <c r="HYY170" s="1"/>
      <c r="HYZ170" s="1"/>
      <c r="HZA170" s="1"/>
      <c r="HZB170" s="1"/>
      <c r="HZC170" s="1"/>
      <c r="HZD170" s="1"/>
      <c r="HZE170" s="1"/>
      <c r="HZF170" s="1"/>
      <c r="HZG170" s="1"/>
      <c r="HZH170" s="1"/>
      <c r="HZI170" s="1"/>
      <c r="HZJ170" s="1"/>
      <c r="HZK170" s="1"/>
      <c r="HZL170" s="1"/>
      <c r="HZM170" s="1"/>
      <c r="HZN170" s="1"/>
      <c r="HZO170" s="1"/>
      <c r="HZP170" s="1"/>
      <c r="HZQ170" s="1"/>
      <c r="HZR170" s="1"/>
      <c r="HZS170" s="1"/>
      <c r="HZT170" s="1"/>
      <c r="HZU170" s="1"/>
      <c r="HZV170" s="1"/>
      <c r="HZW170" s="1"/>
      <c r="HZX170" s="1"/>
      <c r="HZY170" s="1"/>
      <c r="HZZ170" s="1"/>
      <c r="IAA170" s="1"/>
      <c r="IAB170" s="1"/>
      <c r="IAC170" s="1"/>
      <c r="IAD170" s="1"/>
      <c r="IAE170" s="1"/>
      <c r="IAF170" s="1"/>
      <c r="IAG170" s="1"/>
      <c r="IAH170" s="1"/>
      <c r="IAI170" s="1"/>
      <c r="IAJ170" s="1"/>
      <c r="IAK170" s="1"/>
      <c r="IAL170" s="1"/>
      <c r="IAM170" s="1"/>
      <c r="IAN170" s="1"/>
      <c r="IAO170" s="1"/>
      <c r="IAP170" s="1"/>
      <c r="IAQ170" s="1"/>
      <c r="IAR170" s="1"/>
      <c r="IAS170" s="1"/>
      <c r="IAT170" s="1"/>
      <c r="IAU170" s="1"/>
      <c r="IAV170" s="1"/>
      <c r="IAW170" s="1"/>
      <c r="IAX170" s="1"/>
      <c r="IAY170" s="1"/>
      <c r="IAZ170" s="1"/>
      <c r="IBA170" s="1"/>
      <c r="IBB170" s="1"/>
      <c r="IBC170" s="1"/>
      <c r="IBD170" s="1"/>
      <c r="IBE170" s="1"/>
      <c r="IBF170" s="1"/>
      <c r="IBG170" s="1"/>
      <c r="IBH170" s="1"/>
      <c r="IBI170" s="1"/>
      <c r="IBJ170" s="1"/>
      <c r="IBK170" s="1"/>
      <c r="IBL170" s="1"/>
      <c r="IBM170" s="1"/>
      <c r="IBN170" s="1"/>
      <c r="IBO170" s="1"/>
      <c r="IBP170" s="1"/>
      <c r="IBQ170" s="1"/>
      <c r="IBR170" s="1"/>
      <c r="IBS170" s="1"/>
      <c r="IBT170" s="1"/>
      <c r="IBU170" s="1"/>
      <c r="IBV170" s="1"/>
      <c r="IBW170" s="1"/>
      <c r="IBX170" s="1"/>
      <c r="IBY170" s="1"/>
      <c r="IBZ170" s="1"/>
      <c r="ICA170" s="1"/>
      <c r="ICB170" s="1"/>
      <c r="ICC170" s="1"/>
      <c r="ICD170" s="1"/>
      <c r="ICE170" s="1"/>
      <c r="ICF170" s="1"/>
      <c r="ICG170" s="1"/>
      <c r="ICH170" s="1"/>
      <c r="ICI170" s="1"/>
      <c r="ICJ170" s="1"/>
      <c r="ICK170" s="1"/>
      <c r="ICL170" s="1"/>
      <c r="ICM170" s="1"/>
      <c r="ICN170" s="1"/>
      <c r="ICO170" s="1"/>
      <c r="ICP170" s="1"/>
      <c r="ICQ170" s="1"/>
      <c r="ICR170" s="1"/>
      <c r="ICS170" s="1"/>
      <c r="ICT170" s="1"/>
      <c r="ICU170" s="1"/>
      <c r="ICV170" s="1"/>
      <c r="ICW170" s="1"/>
      <c r="ICX170" s="1"/>
      <c r="ICY170" s="1"/>
      <c r="ICZ170" s="1"/>
      <c r="IDA170" s="1"/>
      <c r="IDB170" s="1"/>
      <c r="IDC170" s="1"/>
      <c r="IDD170" s="1"/>
      <c r="IDE170" s="1"/>
      <c r="IDF170" s="1"/>
      <c r="IDG170" s="1"/>
      <c r="IDH170" s="1"/>
      <c r="IDI170" s="1"/>
      <c r="IDJ170" s="1"/>
      <c r="IDK170" s="1"/>
      <c r="IDL170" s="1"/>
      <c r="IDM170" s="1"/>
      <c r="IDN170" s="1"/>
      <c r="IDO170" s="1"/>
      <c r="IDP170" s="1"/>
      <c r="IDQ170" s="1"/>
      <c r="IDR170" s="1"/>
      <c r="IDS170" s="1"/>
      <c r="IDT170" s="1"/>
      <c r="IDU170" s="1"/>
      <c r="IDV170" s="1"/>
      <c r="IDW170" s="1"/>
      <c r="IDX170" s="1"/>
      <c r="IDY170" s="1"/>
      <c r="IDZ170" s="1"/>
      <c r="IEA170" s="1"/>
      <c r="IEB170" s="1"/>
      <c r="IEC170" s="1"/>
      <c r="IED170" s="1"/>
      <c r="IEE170" s="1"/>
      <c r="IEF170" s="1"/>
      <c r="IEG170" s="1"/>
      <c r="IEH170" s="1"/>
      <c r="IEI170" s="1"/>
      <c r="IEJ170" s="1"/>
      <c r="IEK170" s="1"/>
      <c r="IEL170" s="1"/>
      <c r="IEM170" s="1"/>
      <c r="IEN170" s="1"/>
      <c r="IEO170" s="1"/>
      <c r="IEP170" s="1"/>
      <c r="IEQ170" s="1"/>
      <c r="IER170" s="1"/>
      <c r="IES170" s="1"/>
      <c r="IET170" s="1"/>
      <c r="IEU170" s="1"/>
      <c r="IEV170" s="1"/>
      <c r="IEW170" s="1"/>
      <c r="IEX170" s="1"/>
      <c r="IEY170" s="1"/>
      <c r="IEZ170" s="1"/>
      <c r="IFA170" s="1"/>
      <c r="IFB170" s="1"/>
      <c r="IFC170" s="1"/>
      <c r="IFD170" s="1"/>
      <c r="IFE170" s="1"/>
      <c r="IFF170" s="1"/>
      <c r="IFG170" s="1"/>
      <c r="IFH170" s="1"/>
      <c r="IFI170" s="1"/>
      <c r="IFJ170" s="1"/>
      <c r="IFK170" s="1"/>
      <c r="IFL170" s="1"/>
      <c r="IFM170" s="1"/>
      <c r="IFN170" s="1"/>
      <c r="IFO170" s="1"/>
      <c r="IFP170" s="1"/>
      <c r="IFQ170" s="1"/>
      <c r="IFR170" s="1"/>
      <c r="IFS170" s="1"/>
      <c r="IFT170" s="1"/>
      <c r="IFU170" s="1"/>
      <c r="IFV170" s="1"/>
      <c r="IFW170" s="1"/>
      <c r="IFX170" s="1"/>
      <c r="IFY170" s="1"/>
      <c r="IFZ170" s="1"/>
      <c r="IGA170" s="1"/>
      <c r="IGB170" s="1"/>
      <c r="IGC170" s="1"/>
      <c r="IGD170" s="1"/>
      <c r="IGE170" s="1"/>
      <c r="IGF170" s="1"/>
      <c r="IGG170" s="1"/>
      <c r="IGH170" s="1"/>
      <c r="IGI170" s="1"/>
      <c r="IGJ170" s="1"/>
      <c r="IGK170" s="1"/>
      <c r="IGL170" s="1"/>
      <c r="IGM170" s="1"/>
      <c r="IGN170" s="1"/>
      <c r="IGO170" s="1"/>
      <c r="IGP170" s="1"/>
      <c r="IGQ170" s="1"/>
      <c r="IGR170" s="1"/>
      <c r="IGS170" s="1"/>
      <c r="IGT170" s="1"/>
      <c r="IGU170" s="1"/>
      <c r="IGV170" s="1"/>
      <c r="IGW170" s="1"/>
      <c r="IGX170" s="1"/>
      <c r="IGY170" s="1"/>
      <c r="IGZ170" s="1"/>
      <c r="IHA170" s="1"/>
      <c r="IHB170" s="1"/>
      <c r="IHC170" s="1"/>
      <c r="IHD170" s="1"/>
      <c r="IHE170" s="1"/>
      <c r="IHF170" s="1"/>
      <c r="IHG170" s="1"/>
      <c r="IHH170" s="1"/>
      <c r="IHI170" s="1"/>
      <c r="IHJ170" s="1"/>
      <c r="IHK170" s="1"/>
      <c r="IHL170" s="1"/>
      <c r="IHM170" s="1"/>
      <c r="IHN170" s="1"/>
      <c r="IHO170" s="1"/>
      <c r="IHP170" s="1"/>
      <c r="IHQ170" s="1"/>
      <c r="IHR170" s="1"/>
      <c r="IHS170" s="1"/>
      <c r="IHT170" s="1"/>
      <c r="IHU170" s="1"/>
      <c r="IHV170" s="1"/>
      <c r="IHW170" s="1"/>
      <c r="IHX170" s="1"/>
      <c r="IHY170" s="1"/>
      <c r="IHZ170" s="1"/>
      <c r="IIA170" s="1"/>
      <c r="IIB170" s="1"/>
      <c r="IIC170" s="1"/>
      <c r="IID170" s="1"/>
      <c r="IIE170" s="1"/>
      <c r="IIF170" s="1"/>
      <c r="IIG170" s="1"/>
      <c r="IIH170" s="1"/>
      <c r="III170" s="1"/>
      <c r="IIJ170" s="1"/>
      <c r="IIK170" s="1"/>
      <c r="IIL170" s="1"/>
      <c r="IIM170" s="1"/>
      <c r="IIN170" s="1"/>
      <c r="IIO170" s="1"/>
      <c r="IIP170" s="1"/>
      <c r="IIQ170" s="1"/>
      <c r="IIR170" s="1"/>
      <c r="IIS170" s="1"/>
      <c r="IIT170" s="1"/>
      <c r="IIU170" s="1"/>
      <c r="IIV170" s="1"/>
      <c r="IIW170" s="1"/>
      <c r="IIX170" s="1"/>
      <c r="IIY170" s="1"/>
      <c r="IIZ170" s="1"/>
      <c r="IJA170" s="1"/>
      <c r="IJB170" s="1"/>
      <c r="IJC170" s="1"/>
      <c r="IJD170" s="1"/>
      <c r="IJE170" s="1"/>
      <c r="IJF170" s="1"/>
      <c r="IJG170" s="1"/>
      <c r="IJH170" s="1"/>
      <c r="IJI170" s="1"/>
      <c r="IJJ170" s="1"/>
      <c r="IJK170" s="1"/>
      <c r="IJL170" s="1"/>
      <c r="IJM170" s="1"/>
      <c r="IJN170" s="1"/>
      <c r="IJO170" s="1"/>
      <c r="IJP170" s="1"/>
      <c r="IJQ170" s="1"/>
      <c r="IJR170" s="1"/>
      <c r="IJS170" s="1"/>
      <c r="IJT170" s="1"/>
      <c r="IJU170" s="1"/>
      <c r="IJV170" s="1"/>
      <c r="IJW170" s="1"/>
      <c r="IJX170" s="1"/>
      <c r="IJY170" s="1"/>
      <c r="IJZ170" s="1"/>
      <c r="IKA170" s="1"/>
      <c r="IKB170" s="1"/>
      <c r="IKC170" s="1"/>
      <c r="IKD170" s="1"/>
      <c r="IKE170" s="1"/>
      <c r="IKF170" s="1"/>
      <c r="IKG170" s="1"/>
      <c r="IKH170" s="1"/>
      <c r="IKI170" s="1"/>
      <c r="IKJ170" s="1"/>
      <c r="IKK170" s="1"/>
      <c r="IKL170" s="1"/>
      <c r="IKM170" s="1"/>
      <c r="IKN170" s="1"/>
      <c r="IKO170" s="1"/>
      <c r="IKP170" s="1"/>
      <c r="IKQ170" s="1"/>
      <c r="IKR170" s="1"/>
      <c r="IKS170" s="1"/>
      <c r="IKT170" s="1"/>
      <c r="IKU170" s="1"/>
      <c r="IKV170" s="1"/>
      <c r="IKW170" s="1"/>
      <c r="IKX170" s="1"/>
      <c r="IKY170" s="1"/>
      <c r="IKZ170" s="1"/>
      <c r="ILA170" s="1"/>
      <c r="ILB170" s="1"/>
      <c r="ILC170" s="1"/>
      <c r="ILD170" s="1"/>
      <c r="ILE170" s="1"/>
      <c r="ILF170" s="1"/>
      <c r="ILG170" s="1"/>
      <c r="ILH170" s="1"/>
      <c r="ILI170" s="1"/>
      <c r="ILJ170" s="1"/>
      <c r="ILK170" s="1"/>
      <c r="ILL170" s="1"/>
      <c r="ILM170" s="1"/>
      <c r="ILN170" s="1"/>
      <c r="ILO170" s="1"/>
      <c r="ILP170" s="1"/>
      <c r="ILQ170" s="1"/>
      <c r="ILR170" s="1"/>
      <c r="ILS170" s="1"/>
      <c r="ILT170" s="1"/>
      <c r="ILU170" s="1"/>
      <c r="ILV170" s="1"/>
      <c r="ILW170" s="1"/>
      <c r="ILX170" s="1"/>
      <c r="ILY170" s="1"/>
      <c r="ILZ170" s="1"/>
      <c r="IMA170" s="1"/>
      <c r="IMB170" s="1"/>
      <c r="IMC170" s="1"/>
      <c r="IMD170" s="1"/>
      <c r="IME170" s="1"/>
      <c r="IMF170" s="1"/>
      <c r="IMG170" s="1"/>
      <c r="IMH170" s="1"/>
      <c r="IMI170" s="1"/>
      <c r="IMJ170" s="1"/>
      <c r="IMK170" s="1"/>
      <c r="IML170" s="1"/>
      <c r="IMM170" s="1"/>
      <c r="IMN170" s="1"/>
      <c r="IMO170" s="1"/>
      <c r="IMP170" s="1"/>
      <c r="IMQ170" s="1"/>
      <c r="IMR170" s="1"/>
      <c r="IMS170" s="1"/>
      <c r="IMT170" s="1"/>
      <c r="IMU170" s="1"/>
      <c r="IMV170" s="1"/>
      <c r="IMW170" s="1"/>
      <c r="IMX170" s="1"/>
      <c r="IMY170" s="1"/>
      <c r="IMZ170" s="1"/>
      <c r="INA170" s="1"/>
      <c r="INB170" s="1"/>
      <c r="INC170" s="1"/>
      <c r="IND170" s="1"/>
      <c r="INE170" s="1"/>
      <c r="INF170" s="1"/>
      <c r="ING170" s="1"/>
      <c r="INH170" s="1"/>
      <c r="INI170" s="1"/>
      <c r="INJ170" s="1"/>
      <c r="INK170" s="1"/>
      <c r="INL170" s="1"/>
      <c r="INM170" s="1"/>
      <c r="INN170" s="1"/>
      <c r="INO170" s="1"/>
      <c r="INP170" s="1"/>
      <c r="INQ170" s="1"/>
      <c r="INR170" s="1"/>
      <c r="INS170" s="1"/>
      <c r="INT170" s="1"/>
      <c r="INU170" s="1"/>
      <c r="INV170" s="1"/>
      <c r="INW170" s="1"/>
      <c r="INX170" s="1"/>
      <c r="INY170" s="1"/>
      <c r="INZ170" s="1"/>
      <c r="IOA170" s="1"/>
      <c r="IOB170" s="1"/>
      <c r="IOC170" s="1"/>
      <c r="IOD170" s="1"/>
      <c r="IOE170" s="1"/>
      <c r="IOF170" s="1"/>
      <c r="IOG170" s="1"/>
      <c r="IOH170" s="1"/>
      <c r="IOI170" s="1"/>
      <c r="IOJ170" s="1"/>
      <c r="IOK170" s="1"/>
      <c r="IOL170" s="1"/>
      <c r="IOM170" s="1"/>
      <c r="ION170" s="1"/>
      <c r="IOO170" s="1"/>
      <c r="IOP170" s="1"/>
      <c r="IOQ170" s="1"/>
      <c r="IOR170" s="1"/>
      <c r="IOS170" s="1"/>
      <c r="IOT170" s="1"/>
      <c r="IOU170" s="1"/>
      <c r="IOV170" s="1"/>
      <c r="IOW170" s="1"/>
      <c r="IOX170" s="1"/>
      <c r="IOY170" s="1"/>
      <c r="IOZ170" s="1"/>
      <c r="IPA170" s="1"/>
      <c r="IPB170" s="1"/>
      <c r="IPC170" s="1"/>
      <c r="IPD170" s="1"/>
      <c r="IPE170" s="1"/>
      <c r="IPF170" s="1"/>
      <c r="IPG170" s="1"/>
      <c r="IPH170" s="1"/>
      <c r="IPI170" s="1"/>
      <c r="IPJ170" s="1"/>
      <c r="IPK170" s="1"/>
      <c r="IPL170" s="1"/>
      <c r="IPM170" s="1"/>
      <c r="IPN170" s="1"/>
      <c r="IPO170" s="1"/>
      <c r="IPP170" s="1"/>
      <c r="IPQ170" s="1"/>
      <c r="IPR170" s="1"/>
      <c r="IPS170" s="1"/>
      <c r="IPT170" s="1"/>
      <c r="IPU170" s="1"/>
      <c r="IPV170" s="1"/>
      <c r="IPW170" s="1"/>
      <c r="IPX170" s="1"/>
      <c r="IPY170" s="1"/>
      <c r="IPZ170" s="1"/>
      <c r="IQA170" s="1"/>
      <c r="IQB170" s="1"/>
      <c r="IQC170" s="1"/>
      <c r="IQD170" s="1"/>
      <c r="IQE170" s="1"/>
      <c r="IQF170" s="1"/>
      <c r="IQG170" s="1"/>
      <c r="IQH170" s="1"/>
      <c r="IQI170" s="1"/>
      <c r="IQJ170" s="1"/>
      <c r="IQK170" s="1"/>
      <c r="IQL170" s="1"/>
      <c r="IQM170" s="1"/>
      <c r="IQN170" s="1"/>
      <c r="IQO170" s="1"/>
      <c r="IQP170" s="1"/>
      <c r="IQQ170" s="1"/>
      <c r="IQR170" s="1"/>
      <c r="IQS170" s="1"/>
      <c r="IQT170" s="1"/>
      <c r="IQU170" s="1"/>
      <c r="IQV170" s="1"/>
      <c r="IQW170" s="1"/>
      <c r="IQX170" s="1"/>
      <c r="IQY170" s="1"/>
      <c r="IQZ170" s="1"/>
      <c r="IRA170" s="1"/>
      <c r="IRB170" s="1"/>
      <c r="IRC170" s="1"/>
      <c r="IRD170" s="1"/>
      <c r="IRE170" s="1"/>
      <c r="IRF170" s="1"/>
      <c r="IRG170" s="1"/>
      <c r="IRH170" s="1"/>
      <c r="IRI170" s="1"/>
      <c r="IRJ170" s="1"/>
      <c r="IRK170" s="1"/>
      <c r="IRL170" s="1"/>
      <c r="IRM170" s="1"/>
      <c r="IRN170" s="1"/>
      <c r="IRO170" s="1"/>
      <c r="IRP170" s="1"/>
      <c r="IRQ170" s="1"/>
      <c r="IRR170" s="1"/>
      <c r="IRS170" s="1"/>
      <c r="IRT170" s="1"/>
      <c r="IRU170" s="1"/>
      <c r="IRV170" s="1"/>
      <c r="IRW170" s="1"/>
      <c r="IRX170" s="1"/>
      <c r="IRY170" s="1"/>
      <c r="IRZ170" s="1"/>
      <c r="ISA170" s="1"/>
      <c r="ISB170" s="1"/>
      <c r="ISC170" s="1"/>
      <c r="ISD170" s="1"/>
      <c r="ISE170" s="1"/>
      <c r="ISF170" s="1"/>
      <c r="ISG170" s="1"/>
      <c r="ISH170" s="1"/>
      <c r="ISI170" s="1"/>
      <c r="ISJ170" s="1"/>
      <c r="ISK170" s="1"/>
      <c r="ISL170" s="1"/>
      <c r="ISM170" s="1"/>
      <c r="ISN170" s="1"/>
      <c r="ISO170" s="1"/>
      <c r="ISP170" s="1"/>
      <c r="ISQ170" s="1"/>
      <c r="ISR170" s="1"/>
      <c r="ISS170" s="1"/>
      <c r="IST170" s="1"/>
      <c r="ISU170" s="1"/>
      <c r="ISV170" s="1"/>
      <c r="ISW170" s="1"/>
      <c r="ISX170" s="1"/>
      <c r="ISY170" s="1"/>
      <c r="ISZ170" s="1"/>
      <c r="ITA170" s="1"/>
      <c r="ITB170" s="1"/>
      <c r="ITC170" s="1"/>
      <c r="ITD170" s="1"/>
      <c r="ITE170" s="1"/>
      <c r="ITF170" s="1"/>
      <c r="ITG170" s="1"/>
      <c r="ITH170" s="1"/>
      <c r="ITI170" s="1"/>
      <c r="ITJ170" s="1"/>
      <c r="ITK170" s="1"/>
      <c r="ITL170" s="1"/>
      <c r="ITM170" s="1"/>
      <c r="ITN170" s="1"/>
      <c r="ITO170" s="1"/>
      <c r="ITP170" s="1"/>
      <c r="ITQ170" s="1"/>
      <c r="ITR170" s="1"/>
      <c r="ITS170" s="1"/>
      <c r="ITT170" s="1"/>
      <c r="ITU170" s="1"/>
      <c r="ITV170" s="1"/>
      <c r="ITW170" s="1"/>
      <c r="ITX170" s="1"/>
      <c r="ITY170" s="1"/>
      <c r="ITZ170" s="1"/>
      <c r="IUA170" s="1"/>
      <c r="IUB170" s="1"/>
      <c r="IUC170" s="1"/>
      <c r="IUD170" s="1"/>
      <c r="IUE170" s="1"/>
      <c r="IUF170" s="1"/>
      <c r="IUG170" s="1"/>
      <c r="IUH170" s="1"/>
      <c r="IUI170" s="1"/>
      <c r="IUJ170" s="1"/>
      <c r="IUK170" s="1"/>
      <c r="IUL170" s="1"/>
      <c r="IUM170" s="1"/>
      <c r="IUN170" s="1"/>
      <c r="IUO170" s="1"/>
      <c r="IUP170" s="1"/>
      <c r="IUQ170" s="1"/>
      <c r="IUR170" s="1"/>
      <c r="IUS170" s="1"/>
      <c r="IUT170" s="1"/>
      <c r="IUU170" s="1"/>
      <c r="IUV170" s="1"/>
      <c r="IUW170" s="1"/>
      <c r="IUX170" s="1"/>
      <c r="IUY170" s="1"/>
      <c r="IUZ170" s="1"/>
      <c r="IVA170" s="1"/>
      <c r="IVB170" s="1"/>
      <c r="IVC170" s="1"/>
      <c r="IVD170" s="1"/>
      <c r="IVE170" s="1"/>
      <c r="IVF170" s="1"/>
      <c r="IVG170" s="1"/>
      <c r="IVH170" s="1"/>
      <c r="IVI170" s="1"/>
      <c r="IVJ170" s="1"/>
      <c r="IVK170" s="1"/>
      <c r="IVL170" s="1"/>
      <c r="IVM170" s="1"/>
      <c r="IVN170" s="1"/>
      <c r="IVO170" s="1"/>
      <c r="IVP170" s="1"/>
      <c r="IVQ170" s="1"/>
      <c r="IVR170" s="1"/>
      <c r="IVS170" s="1"/>
      <c r="IVT170" s="1"/>
      <c r="IVU170" s="1"/>
      <c r="IVV170" s="1"/>
      <c r="IVW170" s="1"/>
      <c r="IVX170" s="1"/>
      <c r="IVY170" s="1"/>
      <c r="IVZ170" s="1"/>
      <c r="IWA170" s="1"/>
      <c r="IWB170" s="1"/>
      <c r="IWC170" s="1"/>
      <c r="IWD170" s="1"/>
      <c r="IWE170" s="1"/>
      <c r="IWF170" s="1"/>
      <c r="IWG170" s="1"/>
      <c r="IWH170" s="1"/>
      <c r="IWI170" s="1"/>
      <c r="IWJ170" s="1"/>
      <c r="IWK170" s="1"/>
      <c r="IWL170" s="1"/>
      <c r="IWM170" s="1"/>
      <c r="IWN170" s="1"/>
      <c r="IWO170" s="1"/>
      <c r="IWP170" s="1"/>
      <c r="IWQ170" s="1"/>
      <c r="IWR170" s="1"/>
      <c r="IWS170" s="1"/>
      <c r="IWT170" s="1"/>
      <c r="IWU170" s="1"/>
      <c r="IWV170" s="1"/>
      <c r="IWW170" s="1"/>
      <c r="IWX170" s="1"/>
      <c r="IWY170" s="1"/>
      <c r="IWZ170" s="1"/>
      <c r="IXA170" s="1"/>
      <c r="IXB170" s="1"/>
      <c r="IXC170" s="1"/>
      <c r="IXD170" s="1"/>
      <c r="IXE170" s="1"/>
      <c r="IXF170" s="1"/>
      <c r="IXG170" s="1"/>
      <c r="IXH170" s="1"/>
      <c r="IXI170" s="1"/>
      <c r="IXJ170" s="1"/>
      <c r="IXK170" s="1"/>
      <c r="IXL170" s="1"/>
      <c r="IXM170" s="1"/>
      <c r="IXN170" s="1"/>
      <c r="IXO170" s="1"/>
      <c r="IXP170" s="1"/>
      <c r="IXQ170" s="1"/>
      <c r="IXR170" s="1"/>
      <c r="IXS170" s="1"/>
      <c r="IXT170" s="1"/>
      <c r="IXU170" s="1"/>
      <c r="IXV170" s="1"/>
      <c r="IXW170" s="1"/>
      <c r="IXX170" s="1"/>
      <c r="IXY170" s="1"/>
      <c r="IXZ170" s="1"/>
      <c r="IYA170" s="1"/>
      <c r="IYB170" s="1"/>
      <c r="IYC170" s="1"/>
      <c r="IYD170" s="1"/>
      <c r="IYE170" s="1"/>
      <c r="IYF170" s="1"/>
      <c r="IYG170" s="1"/>
      <c r="IYH170" s="1"/>
      <c r="IYI170" s="1"/>
      <c r="IYJ170" s="1"/>
      <c r="IYK170" s="1"/>
      <c r="IYL170" s="1"/>
      <c r="IYM170" s="1"/>
      <c r="IYN170" s="1"/>
      <c r="IYO170" s="1"/>
      <c r="IYP170" s="1"/>
      <c r="IYQ170" s="1"/>
      <c r="IYR170" s="1"/>
      <c r="IYS170" s="1"/>
      <c r="IYT170" s="1"/>
      <c r="IYU170" s="1"/>
      <c r="IYV170" s="1"/>
      <c r="IYW170" s="1"/>
      <c r="IYX170" s="1"/>
      <c r="IYY170" s="1"/>
      <c r="IYZ170" s="1"/>
      <c r="IZA170" s="1"/>
      <c r="IZB170" s="1"/>
      <c r="IZC170" s="1"/>
      <c r="IZD170" s="1"/>
      <c r="IZE170" s="1"/>
      <c r="IZF170" s="1"/>
      <c r="IZG170" s="1"/>
      <c r="IZH170" s="1"/>
      <c r="IZI170" s="1"/>
      <c r="IZJ170" s="1"/>
      <c r="IZK170" s="1"/>
      <c r="IZL170" s="1"/>
      <c r="IZM170" s="1"/>
      <c r="IZN170" s="1"/>
      <c r="IZO170" s="1"/>
      <c r="IZP170" s="1"/>
      <c r="IZQ170" s="1"/>
      <c r="IZR170" s="1"/>
      <c r="IZS170" s="1"/>
      <c r="IZT170" s="1"/>
      <c r="IZU170" s="1"/>
      <c r="IZV170" s="1"/>
      <c r="IZW170" s="1"/>
      <c r="IZX170" s="1"/>
      <c r="IZY170" s="1"/>
      <c r="IZZ170" s="1"/>
      <c r="JAA170" s="1"/>
      <c r="JAB170" s="1"/>
      <c r="JAC170" s="1"/>
      <c r="JAD170" s="1"/>
      <c r="JAE170" s="1"/>
      <c r="JAF170" s="1"/>
      <c r="JAG170" s="1"/>
      <c r="JAH170" s="1"/>
      <c r="JAI170" s="1"/>
      <c r="JAJ170" s="1"/>
      <c r="JAK170" s="1"/>
      <c r="JAL170" s="1"/>
      <c r="JAM170" s="1"/>
      <c r="JAN170" s="1"/>
      <c r="JAO170" s="1"/>
      <c r="JAP170" s="1"/>
      <c r="JAQ170" s="1"/>
      <c r="JAR170" s="1"/>
      <c r="JAS170" s="1"/>
      <c r="JAT170" s="1"/>
      <c r="JAU170" s="1"/>
      <c r="JAV170" s="1"/>
      <c r="JAW170" s="1"/>
      <c r="JAX170" s="1"/>
      <c r="JAY170" s="1"/>
      <c r="JAZ170" s="1"/>
      <c r="JBA170" s="1"/>
      <c r="JBB170" s="1"/>
      <c r="JBC170" s="1"/>
      <c r="JBD170" s="1"/>
      <c r="JBE170" s="1"/>
      <c r="JBF170" s="1"/>
      <c r="JBG170" s="1"/>
      <c r="JBH170" s="1"/>
      <c r="JBI170" s="1"/>
      <c r="JBJ170" s="1"/>
      <c r="JBK170" s="1"/>
      <c r="JBL170" s="1"/>
      <c r="JBM170" s="1"/>
      <c r="JBN170" s="1"/>
      <c r="JBO170" s="1"/>
      <c r="JBP170" s="1"/>
      <c r="JBQ170" s="1"/>
      <c r="JBR170" s="1"/>
      <c r="JBS170" s="1"/>
      <c r="JBT170" s="1"/>
      <c r="JBU170" s="1"/>
      <c r="JBV170" s="1"/>
      <c r="JBW170" s="1"/>
      <c r="JBX170" s="1"/>
      <c r="JBY170" s="1"/>
      <c r="JBZ170" s="1"/>
      <c r="JCA170" s="1"/>
      <c r="JCB170" s="1"/>
      <c r="JCC170" s="1"/>
      <c r="JCD170" s="1"/>
      <c r="JCE170" s="1"/>
      <c r="JCF170" s="1"/>
      <c r="JCG170" s="1"/>
      <c r="JCH170" s="1"/>
      <c r="JCI170" s="1"/>
      <c r="JCJ170" s="1"/>
      <c r="JCK170" s="1"/>
      <c r="JCL170" s="1"/>
      <c r="JCM170" s="1"/>
      <c r="JCN170" s="1"/>
      <c r="JCO170" s="1"/>
      <c r="JCP170" s="1"/>
      <c r="JCQ170" s="1"/>
      <c r="JCR170" s="1"/>
      <c r="JCS170" s="1"/>
      <c r="JCT170" s="1"/>
      <c r="JCU170" s="1"/>
      <c r="JCV170" s="1"/>
      <c r="JCW170" s="1"/>
      <c r="JCX170" s="1"/>
      <c r="JCY170" s="1"/>
      <c r="JCZ170" s="1"/>
      <c r="JDA170" s="1"/>
      <c r="JDB170" s="1"/>
      <c r="JDC170" s="1"/>
      <c r="JDD170" s="1"/>
      <c r="JDE170" s="1"/>
      <c r="JDF170" s="1"/>
      <c r="JDG170" s="1"/>
      <c r="JDH170" s="1"/>
      <c r="JDI170" s="1"/>
      <c r="JDJ170" s="1"/>
      <c r="JDK170" s="1"/>
      <c r="JDL170" s="1"/>
      <c r="JDM170" s="1"/>
      <c r="JDN170" s="1"/>
      <c r="JDO170" s="1"/>
      <c r="JDP170" s="1"/>
      <c r="JDQ170" s="1"/>
      <c r="JDR170" s="1"/>
      <c r="JDS170" s="1"/>
      <c r="JDT170" s="1"/>
      <c r="JDU170" s="1"/>
      <c r="JDV170" s="1"/>
      <c r="JDW170" s="1"/>
      <c r="JDX170" s="1"/>
      <c r="JDY170" s="1"/>
      <c r="JDZ170" s="1"/>
      <c r="JEA170" s="1"/>
      <c r="JEB170" s="1"/>
      <c r="JEC170" s="1"/>
      <c r="JED170" s="1"/>
      <c r="JEE170" s="1"/>
      <c r="JEF170" s="1"/>
      <c r="JEG170" s="1"/>
      <c r="JEH170" s="1"/>
      <c r="JEI170" s="1"/>
      <c r="JEJ170" s="1"/>
      <c r="JEK170" s="1"/>
      <c r="JEL170" s="1"/>
      <c r="JEM170" s="1"/>
      <c r="JEN170" s="1"/>
      <c r="JEO170" s="1"/>
      <c r="JEP170" s="1"/>
      <c r="JEQ170" s="1"/>
      <c r="JER170" s="1"/>
      <c r="JES170" s="1"/>
      <c r="JET170" s="1"/>
      <c r="JEU170" s="1"/>
      <c r="JEV170" s="1"/>
      <c r="JEW170" s="1"/>
      <c r="JEX170" s="1"/>
      <c r="JEY170" s="1"/>
      <c r="JEZ170" s="1"/>
      <c r="JFA170" s="1"/>
      <c r="JFB170" s="1"/>
      <c r="JFC170" s="1"/>
      <c r="JFD170" s="1"/>
      <c r="JFE170" s="1"/>
      <c r="JFF170" s="1"/>
      <c r="JFG170" s="1"/>
      <c r="JFH170" s="1"/>
      <c r="JFI170" s="1"/>
      <c r="JFJ170" s="1"/>
      <c r="JFK170" s="1"/>
      <c r="JFL170" s="1"/>
      <c r="JFM170" s="1"/>
      <c r="JFN170" s="1"/>
      <c r="JFO170" s="1"/>
      <c r="JFP170" s="1"/>
      <c r="JFQ170" s="1"/>
      <c r="JFR170" s="1"/>
      <c r="JFS170" s="1"/>
      <c r="JFT170" s="1"/>
      <c r="JFU170" s="1"/>
      <c r="JFV170" s="1"/>
      <c r="JFW170" s="1"/>
      <c r="JFX170" s="1"/>
      <c r="JFY170" s="1"/>
      <c r="JFZ170" s="1"/>
      <c r="JGA170" s="1"/>
      <c r="JGB170" s="1"/>
      <c r="JGC170" s="1"/>
      <c r="JGD170" s="1"/>
      <c r="JGE170" s="1"/>
      <c r="JGF170" s="1"/>
      <c r="JGG170" s="1"/>
      <c r="JGH170" s="1"/>
      <c r="JGI170" s="1"/>
      <c r="JGJ170" s="1"/>
      <c r="JGK170" s="1"/>
      <c r="JGL170" s="1"/>
      <c r="JGM170" s="1"/>
      <c r="JGN170" s="1"/>
      <c r="JGO170" s="1"/>
      <c r="JGP170" s="1"/>
      <c r="JGQ170" s="1"/>
      <c r="JGR170" s="1"/>
      <c r="JGS170" s="1"/>
      <c r="JGT170" s="1"/>
      <c r="JGU170" s="1"/>
      <c r="JGV170" s="1"/>
      <c r="JGW170" s="1"/>
      <c r="JGX170" s="1"/>
      <c r="JGY170" s="1"/>
      <c r="JGZ170" s="1"/>
      <c r="JHA170" s="1"/>
      <c r="JHB170" s="1"/>
      <c r="JHC170" s="1"/>
      <c r="JHD170" s="1"/>
      <c r="JHE170" s="1"/>
      <c r="JHF170" s="1"/>
      <c r="JHG170" s="1"/>
      <c r="JHH170" s="1"/>
      <c r="JHI170" s="1"/>
      <c r="JHJ170" s="1"/>
      <c r="JHK170" s="1"/>
      <c r="JHL170" s="1"/>
      <c r="JHM170" s="1"/>
      <c r="JHN170" s="1"/>
      <c r="JHO170" s="1"/>
      <c r="JHP170" s="1"/>
      <c r="JHQ170" s="1"/>
      <c r="JHR170" s="1"/>
      <c r="JHS170" s="1"/>
      <c r="JHT170" s="1"/>
      <c r="JHU170" s="1"/>
      <c r="JHV170" s="1"/>
      <c r="JHW170" s="1"/>
      <c r="JHX170" s="1"/>
      <c r="JHY170" s="1"/>
      <c r="JHZ170" s="1"/>
      <c r="JIA170" s="1"/>
      <c r="JIB170" s="1"/>
      <c r="JIC170" s="1"/>
      <c r="JID170" s="1"/>
      <c r="JIE170" s="1"/>
      <c r="JIF170" s="1"/>
      <c r="JIG170" s="1"/>
      <c r="JIH170" s="1"/>
      <c r="JII170" s="1"/>
      <c r="JIJ170" s="1"/>
      <c r="JIK170" s="1"/>
      <c r="JIL170" s="1"/>
      <c r="JIM170" s="1"/>
      <c r="JIN170" s="1"/>
      <c r="JIO170" s="1"/>
      <c r="JIP170" s="1"/>
      <c r="JIQ170" s="1"/>
      <c r="JIR170" s="1"/>
      <c r="JIS170" s="1"/>
      <c r="JIT170" s="1"/>
      <c r="JIU170" s="1"/>
      <c r="JIV170" s="1"/>
      <c r="JIW170" s="1"/>
      <c r="JIX170" s="1"/>
      <c r="JIY170" s="1"/>
      <c r="JIZ170" s="1"/>
      <c r="JJA170" s="1"/>
      <c r="JJB170" s="1"/>
      <c r="JJC170" s="1"/>
      <c r="JJD170" s="1"/>
      <c r="JJE170" s="1"/>
      <c r="JJF170" s="1"/>
      <c r="JJG170" s="1"/>
      <c r="JJH170" s="1"/>
      <c r="JJI170" s="1"/>
      <c r="JJJ170" s="1"/>
      <c r="JJK170" s="1"/>
      <c r="JJL170" s="1"/>
      <c r="JJM170" s="1"/>
      <c r="JJN170" s="1"/>
      <c r="JJO170" s="1"/>
      <c r="JJP170" s="1"/>
      <c r="JJQ170" s="1"/>
      <c r="JJR170" s="1"/>
      <c r="JJS170" s="1"/>
      <c r="JJT170" s="1"/>
      <c r="JJU170" s="1"/>
      <c r="JJV170" s="1"/>
      <c r="JJW170" s="1"/>
      <c r="JJX170" s="1"/>
      <c r="JJY170" s="1"/>
      <c r="JJZ170" s="1"/>
      <c r="JKA170" s="1"/>
      <c r="JKB170" s="1"/>
      <c r="JKC170" s="1"/>
      <c r="JKD170" s="1"/>
      <c r="JKE170" s="1"/>
      <c r="JKF170" s="1"/>
      <c r="JKG170" s="1"/>
      <c r="JKH170" s="1"/>
      <c r="JKI170" s="1"/>
      <c r="JKJ170" s="1"/>
      <c r="JKK170" s="1"/>
      <c r="JKL170" s="1"/>
      <c r="JKM170" s="1"/>
      <c r="JKN170" s="1"/>
      <c r="JKO170" s="1"/>
      <c r="JKP170" s="1"/>
      <c r="JKQ170" s="1"/>
      <c r="JKR170" s="1"/>
      <c r="JKS170" s="1"/>
      <c r="JKT170" s="1"/>
      <c r="JKU170" s="1"/>
      <c r="JKV170" s="1"/>
      <c r="JKW170" s="1"/>
      <c r="JKX170" s="1"/>
      <c r="JKY170" s="1"/>
      <c r="JKZ170" s="1"/>
      <c r="JLA170" s="1"/>
      <c r="JLB170" s="1"/>
      <c r="JLC170" s="1"/>
      <c r="JLD170" s="1"/>
      <c r="JLE170" s="1"/>
      <c r="JLF170" s="1"/>
      <c r="JLG170" s="1"/>
      <c r="JLH170" s="1"/>
      <c r="JLI170" s="1"/>
      <c r="JLJ170" s="1"/>
      <c r="JLK170" s="1"/>
      <c r="JLL170" s="1"/>
      <c r="JLM170" s="1"/>
      <c r="JLN170" s="1"/>
      <c r="JLO170" s="1"/>
      <c r="JLP170" s="1"/>
      <c r="JLQ170" s="1"/>
      <c r="JLR170" s="1"/>
      <c r="JLS170" s="1"/>
      <c r="JLT170" s="1"/>
      <c r="JLU170" s="1"/>
      <c r="JLV170" s="1"/>
      <c r="JLW170" s="1"/>
      <c r="JLX170" s="1"/>
      <c r="JLY170" s="1"/>
      <c r="JLZ170" s="1"/>
      <c r="JMA170" s="1"/>
      <c r="JMB170" s="1"/>
      <c r="JMC170" s="1"/>
      <c r="JMD170" s="1"/>
      <c r="JME170" s="1"/>
      <c r="JMF170" s="1"/>
      <c r="JMG170" s="1"/>
      <c r="JMH170" s="1"/>
      <c r="JMI170" s="1"/>
      <c r="JMJ170" s="1"/>
      <c r="JMK170" s="1"/>
      <c r="JML170" s="1"/>
      <c r="JMM170" s="1"/>
      <c r="JMN170" s="1"/>
      <c r="JMO170" s="1"/>
      <c r="JMP170" s="1"/>
      <c r="JMQ170" s="1"/>
      <c r="JMR170" s="1"/>
      <c r="JMS170" s="1"/>
      <c r="JMT170" s="1"/>
      <c r="JMU170" s="1"/>
      <c r="JMV170" s="1"/>
      <c r="JMW170" s="1"/>
      <c r="JMX170" s="1"/>
      <c r="JMY170" s="1"/>
      <c r="JMZ170" s="1"/>
      <c r="JNA170" s="1"/>
      <c r="JNB170" s="1"/>
      <c r="JNC170" s="1"/>
      <c r="JND170" s="1"/>
      <c r="JNE170" s="1"/>
      <c r="JNF170" s="1"/>
      <c r="JNG170" s="1"/>
      <c r="JNH170" s="1"/>
      <c r="JNI170" s="1"/>
      <c r="JNJ170" s="1"/>
      <c r="JNK170" s="1"/>
      <c r="JNL170" s="1"/>
      <c r="JNM170" s="1"/>
      <c r="JNN170" s="1"/>
      <c r="JNO170" s="1"/>
      <c r="JNP170" s="1"/>
      <c r="JNQ170" s="1"/>
      <c r="JNR170" s="1"/>
      <c r="JNS170" s="1"/>
      <c r="JNT170" s="1"/>
      <c r="JNU170" s="1"/>
      <c r="JNV170" s="1"/>
      <c r="JNW170" s="1"/>
      <c r="JNX170" s="1"/>
      <c r="JNY170" s="1"/>
      <c r="JNZ170" s="1"/>
      <c r="JOA170" s="1"/>
      <c r="JOB170" s="1"/>
      <c r="JOC170" s="1"/>
      <c r="JOD170" s="1"/>
      <c r="JOE170" s="1"/>
      <c r="JOF170" s="1"/>
      <c r="JOG170" s="1"/>
      <c r="JOH170" s="1"/>
      <c r="JOI170" s="1"/>
      <c r="JOJ170" s="1"/>
      <c r="JOK170" s="1"/>
      <c r="JOL170" s="1"/>
      <c r="JOM170" s="1"/>
      <c r="JON170" s="1"/>
      <c r="JOO170" s="1"/>
      <c r="JOP170" s="1"/>
      <c r="JOQ170" s="1"/>
      <c r="JOR170" s="1"/>
      <c r="JOS170" s="1"/>
      <c r="JOT170" s="1"/>
      <c r="JOU170" s="1"/>
      <c r="JOV170" s="1"/>
      <c r="JOW170" s="1"/>
      <c r="JOX170" s="1"/>
      <c r="JOY170" s="1"/>
      <c r="JOZ170" s="1"/>
      <c r="JPA170" s="1"/>
      <c r="JPB170" s="1"/>
      <c r="JPC170" s="1"/>
      <c r="JPD170" s="1"/>
      <c r="JPE170" s="1"/>
      <c r="JPF170" s="1"/>
      <c r="JPG170" s="1"/>
      <c r="JPH170" s="1"/>
      <c r="JPI170" s="1"/>
      <c r="JPJ170" s="1"/>
      <c r="JPK170" s="1"/>
      <c r="JPL170" s="1"/>
      <c r="JPM170" s="1"/>
      <c r="JPN170" s="1"/>
      <c r="JPO170" s="1"/>
      <c r="JPP170" s="1"/>
      <c r="JPQ170" s="1"/>
      <c r="JPR170" s="1"/>
      <c r="JPS170" s="1"/>
      <c r="JPT170" s="1"/>
      <c r="JPU170" s="1"/>
      <c r="JPV170" s="1"/>
      <c r="JPW170" s="1"/>
      <c r="JPX170" s="1"/>
      <c r="JPY170" s="1"/>
      <c r="JPZ170" s="1"/>
      <c r="JQA170" s="1"/>
      <c r="JQB170" s="1"/>
      <c r="JQC170" s="1"/>
      <c r="JQD170" s="1"/>
      <c r="JQE170" s="1"/>
      <c r="JQF170" s="1"/>
      <c r="JQG170" s="1"/>
      <c r="JQH170" s="1"/>
      <c r="JQI170" s="1"/>
      <c r="JQJ170" s="1"/>
      <c r="JQK170" s="1"/>
      <c r="JQL170" s="1"/>
      <c r="JQM170" s="1"/>
      <c r="JQN170" s="1"/>
      <c r="JQO170" s="1"/>
      <c r="JQP170" s="1"/>
      <c r="JQQ170" s="1"/>
      <c r="JQR170" s="1"/>
      <c r="JQS170" s="1"/>
      <c r="JQT170" s="1"/>
      <c r="JQU170" s="1"/>
      <c r="JQV170" s="1"/>
      <c r="JQW170" s="1"/>
      <c r="JQX170" s="1"/>
      <c r="JQY170" s="1"/>
      <c r="JQZ170" s="1"/>
      <c r="JRA170" s="1"/>
      <c r="JRB170" s="1"/>
      <c r="JRC170" s="1"/>
      <c r="JRD170" s="1"/>
      <c r="JRE170" s="1"/>
      <c r="JRF170" s="1"/>
      <c r="JRG170" s="1"/>
      <c r="JRH170" s="1"/>
      <c r="JRI170" s="1"/>
      <c r="JRJ170" s="1"/>
      <c r="JRK170" s="1"/>
      <c r="JRL170" s="1"/>
      <c r="JRM170" s="1"/>
      <c r="JRN170" s="1"/>
      <c r="JRO170" s="1"/>
      <c r="JRP170" s="1"/>
      <c r="JRQ170" s="1"/>
      <c r="JRR170" s="1"/>
      <c r="JRS170" s="1"/>
      <c r="JRT170" s="1"/>
      <c r="JRU170" s="1"/>
      <c r="JRV170" s="1"/>
      <c r="JRW170" s="1"/>
      <c r="JRX170" s="1"/>
      <c r="JRY170" s="1"/>
      <c r="JRZ170" s="1"/>
      <c r="JSA170" s="1"/>
      <c r="JSB170" s="1"/>
      <c r="JSC170" s="1"/>
      <c r="JSD170" s="1"/>
      <c r="JSE170" s="1"/>
      <c r="JSF170" s="1"/>
      <c r="JSG170" s="1"/>
      <c r="JSH170" s="1"/>
      <c r="JSI170" s="1"/>
      <c r="JSJ170" s="1"/>
      <c r="JSK170" s="1"/>
      <c r="JSL170" s="1"/>
      <c r="JSM170" s="1"/>
      <c r="JSN170" s="1"/>
      <c r="JSO170" s="1"/>
      <c r="JSP170" s="1"/>
      <c r="JSQ170" s="1"/>
      <c r="JSR170" s="1"/>
      <c r="JSS170" s="1"/>
      <c r="JST170" s="1"/>
      <c r="JSU170" s="1"/>
      <c r="JSV170" s="1"/>
      <c r="JSW170" s="1"/>
      <c r="JSX170" s="1"/>
      <c r="JSY170" s="1"/>
      <c r="JSZ170" s="1"/>
      <c r="JTA170" s="1"/>
      <c r="JTB170" s="1"/>
      <c r="JTC170" s="1"/>
      <c r="JTD170" s="1"/>
      <c r="JTE170" s="1"/>
      <c r="JTF170" s="1"/>
      <c r="JTG170" s="1"/>
      <c r="JTH170" s="1"/>
      <c r="JTI170" s="1"/>
      <c r="JTJ170" s="1"/>
      <c r="JTK170" s="1"/>
      <c r="JTL170" s="1"/>
      <c r="JTM170" s="1"/>
      <c r="JTN170" s="1"/>
      <c r="JTO170" s="1"/>
      <c r="JTP170" s="1"/>
      <c r="JTQ170" s="1"/>
      <c r="JTR170" s="1"/>
      <c r="JTS170" s="1"/>
      <c r="JTT170" s="1"/>
      <c r="JTU170" s="1"/>
      <c r="JTV170" s="1"/>
      <c r="JTW170" s="1"/>
      <c r="JTX170" s="1"/>
      <c r="JTY170" s="1"/>
      <c r="JTZ170" s="1"/>
      <c r="JUA170" s="1"/>
      <c r="JUB170" s="1"/>
      <c r="JUC170" s="1"/>
      <c r="JUD170" s="1"/>
      <c r="JUE170" s="1"/>
      <c r="JUF170" s="1"/>
      <c r="JUG170" s="1"/>
      <c r="JUH170" s="1"/>
      <c r="JUI170" s="1"/>
      <c r="JUJ170" s="1"/>
      <c r="JUK170" s="1"/>
      <c r="JUL170" s="1"/>
      <c r="JUM170" s="1"/>
      <c r="JUN170" s="1"/>
      <c r="JUO170" s="1"/>
      <c r="JUP170" s="1"/>
      <c r="JUQ170" s="1"/>
      <c r="JUR170" s="1"/>
      <c r="JUS170" s="1"/>
      <c r="JUT170" s="1"/>
      <c r="JUU170" s="1"/>
      <c r="JUV170" s="1"/>
      <c r="JUW170" s="1"/>
      <c r="JUX170" s="1"/>
      <c r="JUY170" s="1"/>
      <c r="JUZ170" s="1"/>
      <c r="JVA170" s="1"/>
      <c r="JVB170" s="1"/>
      <c r="JVC170" s="1"/>
      <c r="JVD170" s="1"/>
      <c r="JVE170" s="1"/>
      <c r="JVF170" s="1"/>
      <c r="JVG170" s="1"/>
      <c r="JVH170" s="1"/>
      <c r="JVI170" s="1"/>
      <c r="JVJ170" s="1"/>
      <c r="JVK170" s="1"/>
      <c r="JVL170" s="1"/>
      <c r="JVM170" s="1"/>
      <c r="JVN170" s="1"/>
      <c r="JVO170" s="1"/>
      <c r="JVP170" s="1"/>
      <c r="JVQ170" s="1"/>
      <c r="JVR170" s="1"/>
      <c r="JVS170" s="1"/>
      <c r="JVT170" s="1"/>
      <c r="JVU170" s="1"/>
      <c r="JVV170" s="1"/>
      <c r="JVW170" s="1"/>
      <c r="JVX170" s="1"/>
      <c r="JVY170" s="1"/>
      <c r="JVZ170" s="1"/>
      <c r="JWA170" s="1"/>
      <c r="JWB170" s="1"/>
      <c r="JWC170" s="1"/>
      <c r="JWD170" s="1"/>
      <c r="JWE170" s="1"/>
      <c r="JWF170" s="1"/>
      <c r="JWG170" s="1"/>
      <c r="JWH170" s="1"/>
      <c r="JWI170" s="1"/>
      <c r="JWJ170" s="1"/>
      <c r="JWK170" s="1"/>
      <c r="JWL170" s="1"/>
      <c r="JWM170" s="1"/>
      <c r="JWN170" s="1"/>
      <c r="JWO170" s="1"/>
      <c r="JWP170" s="1"/>
      <c r="JWQ170" s="1"/>
      <c r="JWR170" s="1"/>
      <c r="JWS170" s="1"/>
      <c r="JWT170" s="1"/>
      <c r="JWU170" s="1"/>
      <c r="JWV170" s="1"/>
      <c r="JWW170" s="1"/>
      <c r="JWX170" s="1"/>
      <c r="JWY170" s="1"/>
      <c r="JWZ170" s="1"/>
      <c r="JXA170" s="1"/>
      <c r="JXB170" s="1"/>
      <c r="JXC170" s="1"/>
      <c r="JXD170" s="1"/>
      <c r="JXE170" s="1"/>
      <c r="JXF170" s="1"/>
      <c r="JXG170" s="1"/>
      <c r="JXH170" s="1"/>
      <c r="JXI170" s="1"/>
      <c r="JXJ170" s="1"/>
      <c r="JXK170" s="1"/>
      <c r="JXL170" s="1"/>
      <c r="JXM170" s="1"/>
      <c r="JXN170" s="1"/>
      <c r="JXO170" s="1"/>
      <c r="JXP170" s="1"/>
      <c r="JXQ170" s="1"/>
      <c r="JXR170" s="1"/>
      <c r="JXS170" s="1"/>
      <c r="JXT170" s="1"/>
      <c r="JXU170" s="1"/>
      <c r="JXV170" s="1"/>
      <c r="JXW170" s="1"/>
      <c r="JXX170" s="1"/>
      <c r="JXY170" s="1"/>
      <c r="JXZ170" s="1"/>
      <c r="JYA170" s="1"/>
      <c r="JYB170" s="1"/>
      <c r="JYC170" s="1"/>
      <c r="JYD170" s="1"/>
      <c r="JYE170" s="1"/>
      <c r="JYF170" s="1"/>
      <c r="JYG170" s="1"/>
      <c r="JYH170" s="1"/>
      <c r="JYI170" s="1"/>
      <c r="JYJ170" s="1"/>
      <c r="JYK170" s="1"/>
      <c r="JYL170" s="1"/>
      <c r="JYM170" s="1"/>
      <c r="JYN170" s="1"/>
      <c r="JYO170" s="1"/>
      <c r="JYP170" s="1"/>
      <c r="JYQ170" s="1"/>
      <c r="JYR170" s="1"/>
      <c r="JYS170" s="1"/>
      <c r="JYT170" s="1"/>
      <c r="JYU170" s="1"/>
      <c r="JYV170" s="1"/>
      <c r="JYW170" s="1"/>
      <c r="JYX170" s="1"/>
      <c r="JYY170" s="1"/>
      <c r="JYZ170" s="1"/>
      <c r="JZA170" s="1"/>
      <c r="JZB170" s="1"/>
      <c r="JZC170" s="1"/>
      <c r="JZD170" s="1"/>
      <c r="JZE170" s="1"/>
      <c r="JZF170" s="1"/>
      <c r="JZG170" s="1"/>
      <c r="JZH170" s="1"/>
      <c r="JZI170" s="1"/>
      <c r="JZJ170" s="1"/>
      <c r="JZK170" s="1"/>
      <c r="JZL170" s="1"/>
      <c r="JZM170" s="1"/>
      <c r="JZN170" s="1"/>
      <c r="JZO170" s="1"/>
      <c r="JZP170" s="1"/>
      <c r="JZQ170" s="1"/>
      <c r="JZR170" s="1"/>
      <c r="JZS170" s="1"/>
      <c r="JZT170" s="1"/>
      <c r="JZU170" s="1"/>
      <c r="JZV170" s="1"/>
      <c r="JZW170" s="1"/>
      <c r="JZX170" s="1"/>
      <c r="JZY170" s="1"/>
      <c r="JZZ170" s="1"/>
      <c r="KAA170" s="1"/>
      <c r="KAB170" s="1"/>
      <c r="KAC170" s="1"/>
      <c r="KAD170" s="1"/>
      <c r="KAE170" s="1"/>
      <c r="KAF170" s="1"/>
      <c r="KAG170" s="1"/>
      <c r="KAH170" s="1"/>
      <c r="KAI170" s="1"/>
      <c r="KAJ170" s="1"/>
      <c r="KAK170" s="1"/>
      <c r="KAL170" s="1"/>
      <c r="KAM170" s="1"/>
      <c r="KAN170" s="1"/>
      <c r="KAO170" s="1"/>
      <c r="KAP170" s="1"/>
      <c r="KAQ170" s="1"/>
      <c r="KAR170" s="1"/>
      <c r="KAS170" s="1"/>
      <c r="KAT170" s="1"/>
      <c r="KAU170" s="1"/>
      <c r="KAV170" s="1"/>
      <c r="KAW170" s="1"/>
      <c r="KAX170" s="1"/>
      <c r="KAY170" s="1"/>
      <c r="KAZ170" s="1"/>
      <c r="KBA170" s="1"/>
      <c r="KBB170" s="1"/>
      <c r="KBC170" s="1"/>
      <c r="KBD170" s="1"/>
      <c r="KBE170" s="1"/>
      <c r="KBF170" s="1"/>
      <c r="KBG170" s="1"/>
      <c r="KBH170" s="1"/>
      <c r="KBI170" s="1"/>
      <c r="KBJ170" s="1"/>
      <c r="KBK170" s="1"/>
      <c r="KBL170" s="1"/>
      <c r="KBM170" s="1"/>
      <c r="KBN170" s="1"/>
      <c r="KBO170" s="1"/>
      <c r="KBP170" s="1"/>
      <c r="KBQ170" s="1"/>
      <c r="KBR170" s="1"/>
      <c r="KBS170" s="1"/>
      <c r="KBT170" s="1"/>
      <c r="KBU170" s="1"/>
      <c r="KBV170" s="1"/>
      <c r="KBW170" s="1"/>
      <c r="KBX170" s="1"/>
      <c r="KBY170" s="1"/>
      <c r="KBZ170" s="1"/>
      <c r="KCA170" s="1"/>
      <c r="KCB170" s="1"/>
      <c r="KCC170" s="1"/>
      <c r="KCD170" s="1"/>
      <c r="KCE170" s="1"/>
      <c r="KCF170" s="1"/>
      <c r="KCG170" s="1"/>
      <c r="KCH170" s="1"/>
      <c r="KCI170" s="1"/>
      <c r="KCJ170" s="1"/>
      <c r="KCK170" s="1"/>
      <c r="KCL170" s="1"/>
      <c r="KCM170" s="1"/>
      <c r="KCN170" s="1"/>
      <c r="KCO170" s="1"/>
      <c r="KCP170" s="1"/>
      <c r="KCQ170" s="1"/>
      <c r="KCR170" s="1"/>
      <c r="KCS170" s="1"/>
      <c r="KCT170" s="1"/>
      <c r="KCU170" s="1"/>
      <c r="KCV170" s="1"/>
      <c r="KCW170" s="1"/>
      <c r="KCX170" s="1"/>
      <c r="KCY170" s="1"/>
      <c r="KCZ170" s="1"/>
      <c r="KDA170" s="1"/>
      <c r="KDB170" s="1"/>
      <c r="KDC170" s="1"/>
      <c r="KDD170" s="1"/>
      <c r="KDE170" s="1"/>
      <c r="KDF170" s="1"/>
      <c r="KDG170" s="1"/>
      <c r="KDH170" s="1"/>
      <c r="KDI170" s="1"/>
      <c r="KDJ170" s="1"/>
      <c r="KDK170" s="1"/>
      <c r="KDL170" s="1"/>
      <c r="KDM170" s="1"/>
      <c r="KDN170" s="1"/>
      <c r="KDO170" s="1"/>
      <c r="KDP170" s="1"/>
      <c r="KDQ170" s="1"/>
      <c r="KDR170" s="1"/>
      <c r="KDS170" s="1"/>
      <c r="KDT170" s="1"/>
      <c r="KDU170" s="1"/>
      <c r="KDV170" s="1"/>
      <c r="KDW170" s="1"/>
      <c r="KDX170" s="1"/>
      <c r="KDY170" s="1"/>
      <c r="KDZ170" s="1"/>
      <c r="KEA170" s="1"/>
      <c r="KEB170" s="1"/>
      <c r="KEC170" s="1"/>
      <c r="KED170" s="1"/>
      <c r="KEE170" s="1"/>
      <c r="KEF170" s="1"/>
      <c r="KEG170" s="1"/>
      <c r="KEH170" s="1"/>
      <c r="KEI170" s="1"/>
      <c r="KEJ170" s="1"/>
      <c r="KEK170" s="1"/>
      <c r="KEL170" s="1"/>
      <c r="KEM170" s="1"/>
      <c r="KEN170" s="1"/>
      <c r="KEO170" s="1"/>
      <c r="KEP170" s="1"/>
      <c r="KEQ170" s="1"/>
      <c r="KER170" s="1"/>
      <c r="KES170" s="1"/>
      <c r="KET170" s="1"/>
      <c r="KEU170" s="1"/>
      <c r="KEV170" s="1"/>
      <c r="KEW170" s="1"/>
      <c r="KEX170" s="1"/>
      <c r="KEY170" s="1"/>
      <c r="KEZ170" s="1"/>
      <c r="KFA170" s="1"/>
      <c r="KFB170" s="1"/>
      <c r="KFC170" s="1"/>
      <c r="KFD170" s="1"/>
      <c r="KFE170" s="1"/>
      <c r="KFF170" s="1"/>
      <c r="KFG170" s="1"/>
      <c r="KFH170" s="1"/>
      <c r="KFI170" s="1"/>
      <c r="KFJ170" s="1"/>
      <c r="KFK170" s="1"/>
      <c r="KFL170" s="1"/>
      <c r="KFM170" s="1"/>
      <c r="KFN170" s="1"/>
      <c r="KFO170" s="1"/>
      <c r="KFP170" s="1"/>
      <c r="KFQ170" s="1"/>
      <c r="KFR170" s="1"/>
      <c r="KFS170" s="1"/>
      <c r="KFT170" s="1"/>
      <c r="KFU170" s="1"/>
      <c r="KFV170" s="1"/>
      <c r="KFW170" s="1"/>
      <c r="KFX170" s="1"/>
      <c r="KFY170" s="1"/>
      <c r="KFZ170" s="1"/>
      <c r="KGA170" s="1"/>
      <c r="KGB170" s="1"/>
      <c r="KGC170" s="1"/>
      <c r="KGD170" s="1"/>
      <c r="KGE170" s="1"/>
      <c r="KGF170" s="1"/>
      <c r="KGG170" s="1"/>
      <c r="KGH170" s="1"/>
      <c r="KGI170" s="1"/>
      <c r="KGJ170" s="1"/>
      <c r="KGK170" s="1"/>
      <c r="KGL170" s="1"/>
      <c r="KGM170" s="1"/>
      <c r="KGN170" s="1"/>
      <c r="KGO170" s="1"/>
      <c r="KGP170" s="1"/>
      <c r="KGQ170" s="1"/>
      <c r="KGR170" s="1"/>
      <c r="KGS170" s="1"/>
      <c r="KGT170" s="1"/>
      <c r="KGU170" s="1"/>
      <c r="KGV170" s="1"/>
      <c r="KGW170" s="1"/>
      <c r="KGX170" s="1"/>
      <c r="KGY170" s="1"/>
      <c r="KGZ170" s="1"/>
      <c r="KHA170" s="1"/>
      <c r="KHB170" s="1"/>
      <c r="KHC170" s="1"/>
      <c r="KHD170" s="1"/>
      <c r="KHE170" s="1"/>
      <c r="KHF170" s="1"/>
      <c r="KHG170" s="1"/>
      <c r="KHH170" s="1"/>
      <c r="KHI170" s="1"/>
      <c r="KHJ170" s="1"/>
      <c r="KHK170" s="1"/>
      <c r="KHL170" s="1"/>
      <c r="KHM170" s="1"/>
      <c r="KHN170" s="1"/>
      <c r="KHO170" s="1"/>
      <c r="KHP170" s="1"/>
      <c r="KHQ170" s="1"/>
      <c r="KHR170" s="1"/>
      <c r="KHS170" s="1"/>
      <c r="KHT170" s="1"/>
      <c r="KHU170" s="1"/>
      <c r="KHV170" s="1"/>
      <c r="KHW170" s="1"/>
      <c r="KHX170" s="1"/>
      <c r="KHY170" s="1"/>
      <c r="KHZ170" s="1"/>
      <c r="KIA170" s="1"/>
      <c r="KIB170" s="1"/>
      <c r="KIC170" s="1"/>
      <c r="KID170" s="1"/>
      <c r="KIE170" s="1"/>
      <c r="KIF170" s="1"/>
      <c r="KIG170" s="1"/>
      <c r="KIH170" s="1"/>
      <c r="KII170" s="1"/>
      <c r="KIJ170" s="1"/>
      <c r="KIK170" s="1"/>
      <c r="KIL170" s="1"/>
      <c r="KIM170" s="1"/>
      <c r="KIN170" s="1"/>
      <c r="KIO170" s="1"/>
      <c r="KIP170" s="1"/>
      <c r="KIQ170" s="1"/>
      <c r="KIR170" s="1"/>
      <c r="KIS170" s="1"/>
      <c r="KIT170" s="1"/>
      <c r="KIU170" s="1"/>
      <c r="KIV170" s="1"/>
      <c r="KIW170" s="1"/>
      <c r="KIX170" s="1"/>
      <c r="KIY170" s="1"/>
      <c r="KIZ170" s="1"/>
      <c r="KJA170" s="1"/>
      <c r="KJB170" s="1"/>
      <c r="KJC170" s="1"/>
      <c r="KJD170" s="1"/>
      <c r="KJE170" s="1"/>
      <c r="KJF170" s="1"/>
      <c r="KJG170" s="1"/>
      <c r="KJH170" s="1"/>
      <c r="KJI170" s="1"/>
      <c r="KJJ170" s="1"/>
      <c r="KJK170" s="1"/>
      <c r="KJL170" s="1"/>
      <c r="KJM170" s="1"/>
      <c r="KJN170" s="1"/>
      <c r="KJO170" s="1"/>
      <c r="KJP170" s="1"/>
      <c r="KJQ170" s="1"/>
      <c r="KJR170" s="1"/>
      <c r="KJS170" s="1"/>
      <c r="KJT170" s="1"/>
      <c r="KJU170" s="1"/>
      <c r="KJV170" s="1"/>
      <c r="KJW170" s="1"/>
      <c r="KJX170" s="1"/>
      <c r="KJY170" s="1"/>
      <c r="KJZ170" s="1"/>
      <c r="KKA170" s="1"/>
      <c r="KKB170" s="1"/>
      <c r="KKC170" s="1"/>
      <c r="KKD170" s="1"/>
      <c r="KKE170" s="1"/>
      <c r="KKF170" s="1"/>
      <c r="KKG170" s="1"/>
      <c r="KKH170" s="1"/>
      <c r="KKI170" s="1"/>
      <c r="KKJ170" s="1"/>
      <c r="KKK170" s="1"/>
      <c r="KKL170" s="1"/>
      <c r="KKM170" s="1"/>
      <c r="KKN170" s="1"/>
      <c r="KKO170" s="1"/>
      <c r="KKP170" s="1"/>
      <c r="KKQ170" s="1"/>
      <c r="KKR170" s="1"/>
      <c r="KKS170" s="1"/>
      <c r="KKT170" s="1"/>
      <c r="KKU170" s="1"/>
      <c r="KKV170" s="1"/>
      <c r="KKW170" s="1"/>
      <c r="KKX170" s="1"/>
      <c r="KKY170" s="1"/>
      <c r="KKZ170" s="1"/>
      <c r="KLA170" s="1"/>
      <c r="KLB170" s="1"/>
      <c r="KLC170" s="1"/>
      <c r="KLD170" s="1"/>
      <c r="KLE170" s="1"/>
      <c r="KLF170" s="1"/>
      <c r="KLG170" s="1"/>
      <c r="KLH170" s="1"/>
      <c r="KLI170" s="1"/>
      <c r="KLJ170" s="1"/>
      <c r="KLK170" s="1"/>
      <c r="KLL170" s="1"/>
      <c r="KLM170" s="1"/>
      <c r="KLN170" s="1"/>
      <c r="KLO170" s="1"/>
      <c r="KLP170" s="1"/>
      <c r="KLQ170" s="1"/>
      <c r="KLR170" s="1"/>
      <c r="KLS170" s="1"/>
      <c r="KLT170" s="1"/>
      <c r="KLU170" s="1"/>
      <c r="KLV170" s="1"/>
      <c r="KLW170" s="1"/>
      <c r="KLX170" s="1"/>
      <c r="KLY170" s="1"/>
      <c r="KLZ170" s="1"/>
      <c r="KMA170" s="1"/>
      <c r="KMB170" s="1"/>
      <c r="KMC170" s="1"/>
      <c r="KMD170" s="1"/>
      <c r="KME170" s="1"/>
      <c r="KMF170" s="1"/>
      <c r="KMG170" s="1"/>
      <c r="KMH170" s="1"/>
      <c r="KMI170" s="1"/>
      <c r="KMJ170" s="1"/>
      <c r="KMK170" s="1"/>
      <c r="KML170" s="1"/>
      <c r="KMM170" s="1"/>
      <c r="KMN170" s="1"/>
      <c r="KMO170" s="1"/>
      <c r="KMP170" s="1"/>
      <c r="KMQ170" s="1"/>
      <c r="KMR170" s="1"/>
      <c r="KMS170" s="1"/>
      <c r="KMT170" s="1"/>
      <c r="KMU170" s="1"/>
      <c r="KMV170" s="1"/>
      <c r="KMW170" s="1"/>
      <c r="KMX170" s="1"/>
      <c r="KMY170" s="1"/>
      <c r="KMZ170" s="1"/>
      <c r="KNA170" s="1"/>
      <c r="KNB170" s="1"/>
      <c r="KNC170" s="1"/>
      <c r="KND170" s="1"/>
      <c r="KNE170" s="1"/>
      <c r="KNF170" s="1"/>
      <c r="KNG170" s="1"/>
      <c r="KNH170" s="1"/>
      <c r="KNI170" s="1"/>
      <c r="KNJ170" s="1"/>
      <c r="KNK170" s="1"/>
      <c r="KNL170" s="1"/>
      <c r="KNM170" s="1"/>
      <c r="KNN170" s="1"/>
      <c r="KNO170" s="1"/>
      <c r="KNP170" s="1"/>
      <c r="KNQ170" s="1"/>
      <c r="KNR170" s="1"/>
      <c r="KNS170" s="1"/>
      <c r="KNT170" s="1"/>
      <c r="KNU170" s="1"/>
      <c r="KNV170" s="1"/>
      <c r="KNW170" s="1"/>
      <c r="KNX170" s="1"/>
      <c r="KNY170" s="1"/>
      <c r="KNZ170" s="1"/>
      <c r="KOA170" s="1"/>
      <c r="KOB170" s="1"/>
      <c r="KOC170" s="1"/>
      <c r="KOD170" s="1"/>
      <c r="KOE170" s="1"/>
      <c r="KOF170" s="1"/>
      <c r="KOG170" s="1"/>
      <c r="KOH170" s="1"/>
      <c r="KOI170" s="1"/>
      <c r="KOJ170" s="1"/>
      <c r="KOK170" s="1"/>
      <c r="KOL170" s="1"/>
      <c r="KOM170" s="1"/>
      <c r="KON170" s="1"/>
      <c r="KOO170" s="1"/>
      <c r="KOP170" s="1"/>
      <c r="KOQ170" s="1"/>
      <c r="KOR170" s="1"/>
      <c r="KOS170" s="1"/>
      <c r="KOT170" s="1"/>
      <c r="KOU170" s="1"/>
      <c r="KOV170" s="1"/>
      <c r="KOW170" s="1"/>
      <c r="KOX170" s="1"/>
      <c r="KOY170" s="1"/>
      <c r="KOZ170" s="1"/>
      <c r="KPA170" s="1"/>
      <c r="KPB170" s="1"/>
      <c r="KPC170" s="1"/>
      <c r="KPD170" s="1"/>
      <c r="KPE170" s="1"/>
      <c r="KPF170" s="1"/>
      <c r="KPG170" s="1"/>
      <c r="KPH170" s="1"/>
      <c r="KPI170" s="1"/>
      <c r="KPJ170" s="1"/>
      <c r="KPK170" s="1"/>
      <c r="KPL170" s="1"/>
      <c r="KPM170" s="1"/>
      <c r="KPN170" s="1"/>
      <c r="KPO170" s="1"/>
      <c r="KPP170" s="1"/>
      <c r="KPQ170" s="1"/>
      <c r="KPR170" s="1"/>
      <c r="KPS170" s="1"/>
      <c r="KPT170" s="1"/>
      <c r="KPU170" s="1"/>
      <c r="KPV170" s="1"/>
      <c r="KPW170" s="1"/>
      <c r="KPX170" s="1"/>
      <c r="KPY170" s="1"/>
      <c r="KPZ170" s="1"/>
      <c r="KQA170" s="1"/>
      <c r="KQB170" s="1"/>
      <c r="KQC170" s="1"/>
      <c r="KQD170" s="1"/>
      <c r="KQE170" s="1"/>
      <c r="KQF170" s="1"/>
      <c r="KQG170" s="1"/>
      <c r="KQH170" s="1"/>
      <c r="KQI170" s="1"/>
      <c r="KQJ170" s="1"/>
      <c r="KQK170" s="1"/>
      <c r="KQL170" s="1"/>
      <c r="KQM170" s="1"/>
      <c r="KQN170" s="1"/>
      <c r="KQO170" s="1"/>
      <c r="KQP170" s="1"/>
      <c r="KQQ170" s="1"/>
      <c r="KQR170" s="1"/>
      <c r="KQS170" s="1"/>
      <c r="KQT170" s="1"/>
      <c r="KQU170" s="1"/>
      <c r="KQV170" s="1"/>
      <c r="KQW170" s="1"/>
      <c r="KQX170" s="1"/>
      <c r="KQY170" s="1"/>
      <c r="KQZ170" s="1"/>
      <c r="KRA170" s="1"/>
      <c r="KRB170" s="1"/>
      <c r="KRC170" s="1"/>
      <c r="KRD170" s="1"/>
      <c r="KRE170" s="1"/>
      <c r="KRF170" s="1"/>
      <c r="KRG170" s="1"/>
      <c r="KRH170" s="1"/>
      <c r="KRI170" s="1"/>
      <c r="KRJ170" s="1"/>
      <c r="KRK170" s="1"/>
      <c r="KRL170" s="1"/>
      <c r="KRM170" s="1"/>
      <c r="KRN170" s="1"/>
      <c r="KRO170" s="1"/>
      <c r="KRP170" s="1"/>
      <c r="KRQ170" s="1"/>
      <c r="KRR170" s="1"/>
      <c r="KRS170" s="1"/>
      <c r="KRT170" s="1"/>
      <c r="KRU170" s="1"/>
      <c r="KRV170" s="1"/>
      <c r="KRW170" s="1"/>
      <c r="KRX170" s="1"/>
      <c r="KRY170" s="1"/>
      <c r="KRZ170" s="1"/>
      <c r="KSA170" s="1"/>
      <c r="KSB170" s="1"/>
      <c r="KSC170" s="1"/>
      <c r="KSD170" s="1"/>
      <c r="KSE170" s="1"/>
      <c r="KSF170" s="1"/>
      <c r="KSG170" s="1"/>
      <c r="KSH170" s="1"/>
      <c r="KSI170" s="1"/>
      <c r="KSJ170" s="1"/>
      <c r="KSK170" s="1"/>
      <c r="KSL170" s="1"/>
      <c r="KSM170" s="1"/>
      <c r="KSN170" s="1"/>
      <c r="KSO170" s="1"/>
      <c r="KSP170" s="1"/>
      <c r="KSQ170" s="1"/>
      <c r="KSR170" s="1"/>
      <c r="KSS170" s="1"/>
      <c r="KST170" s="1"/>
      <c r="KSU170" s="1"/>
      <c r="KSV170" s="1"/>
      <c r="KSW170" s="1"/>
      <c r="KSX170" s="1"/>
      <c r="KSY170" s="1"/>
      <c r="KSZ170" s="1"/>
      <c r="KTA170" s="1"/>
      <c r="KTB170" s="1"/>
      <c r="KTC170" s="1"/>
      <c r="KTD170" s="1"/>
      <c r="KTE170" s="1"/>
      <c r="KTF170" s="1"/>
      <c r="KTG170" s="1"/>
      <c r="KTH170" s="1"/>
      <c r="KTI170" s="1"/>
      <c r="KTJ170" s="1"/>
      <c r="KTK170" s="1"/>
      <c r="KTL170" s="1"/>
      <c r="KTM170" s="1"/>
      <c r="KTN170" s="1"/>
      <c r="KTO170" s="1"/>
      <c r="KTP170" s="1"/>
      <c r="KTQ170" s="1"/>
      <c r="KTR170" s="1"/>
      <c r="KTS170" s="1"/>
      <c r="KTT170" s="1"/>
      <c r="KTU170" s="1"/>
      <c r="KTV170" s="1"/>
      <c r="KTW170" s="1"/>
      <c r="KTX170" s="1"/>
      <c r="KTY170" s="1"/>
      <c r="KTZ170" s="1"/>
      <c r="KUA170" s="1"/>
      <c r="KUB170" s="1"/>
      <c r="KUC170" s="1"/>
      <c r="KUD170" s="1"/>
      <c r="KUE170" s="1"/>
      <c r="KUF170" s="1"/>
      <c r="KUG170" s="1"/>
      <c r="KUH170" s="1"/>
      <c r="KUI170" s="1"/>
      <c r="KUJ170" s="1"/>
      <c r="KUK170" s="1"/>
      <c r="KUL170" s="1"/>
      <c r="KUM170" s="1"/>
      <c r="KUN170" s="1"/>
      <c r="KUO170" s="1"/>
      <c r="KUP170" s="1"/>
      <c r="KUQ170" s="1"/>
      <c r="KUR170" s="1"/>
      <c r="KUS170" s="1"/>
      <c r="KUT170" s="1"/>
      <c r="KUU170" s="1"/>
      <c r="KUV170" s="1"/>
      <c r="KUW170" s="1"/>
      <c r="KUX170" s="1"/>
      <c r="KUY170" s="1"/>
      <c r="KUZ170" s="1"/>
      <c r="KVA170" s="1"/>
      <c r="KVB170" s="1"/>
      <c r="KVC170" s="1"/>
      <c r="KVD170" s="1"/>
      <c r="KVE170" s="1"/>
      <c r="KVF170" s="1"/>
      <c r="KVG170" s="1"/>
      <c r="KVH170" s="1"/>
      <c r="KVI170" s="1"/>
      <c r="KVJ170" s="1"/>
      <c r="KVK170" s="1"/>
      <c r="KVL170" s="1"/>
      <c r="KVM170" s="1"/>
      <c r="KVN170" s="1"/>
      <c r="KVO170" s="1"/>
      <c r="KVP170" s="1"/>
      <c r="KVQ170" s="1"/>
      <c r="KVR170" s="1"/>
      <c r="KVS170" s="1"/>
      <c r="KVT170" s="1"/>
      <c r="KVU170" s="1"/>
      <c r="KVV170" s="1"/>
      <c r="KVW170" s="1"/>
      <c r="KVX170" s="1"/>
      <c r="KVY170" s="1"/>
      <c r="KVZ170" s="1"/>
      <c r="KWA170" s="1"/>
      <c r="KWB170" s="1"/>
      <c r="KWC170" s="1"/>
      <c r="KWD170" s="1"/>
      <c r="KWE170" s="1"/>
      <c r="KWF170" s="1"/>
      <c r="KWG170" s="1"/>
      <c r="KWH170" s="1"/>
      <c r="KWI170" s="1"/>
      <c r="KWJ170" s="1"/>
      <c r="KWK170" s="1"/>
      <c r="KWL170" s="1"/>
      <c r="KWM170" s="1"/>
      <c r="KWN170" s="1"/>
      <c r="KWO170" s="1"/>
      <c r="KWP170" s="1"/>
      <c r="KWQ170" s="1"/>
      <c r="KWR170" s="1"/>
      <c r="KWS170" s="1"/>
      <c r="KWT170" s="1"/>
      <c r="KWU170" s="1"/>
      <c r="KWV170" s="1"/>
      <c r="KWW170" s="1"/>
      <c r="KWX170" s="1"/>
      <c r="KWY170" s="1"/>
      <c r="KWZ170" s="1"/>
      <c r="KXA170" s="1"/>
      <c r="KXB170" s="1"/>
      <c r="KXC170" s="1"/>
      <c r="KXD170" s="1"/>
      <c r="KXE170" s="1"/>
      <c r="KXF170" s="1"/>
      <c r="KXG170" s="1"/>
      <c r="KXH170" s="1"/>
      <c r="KXI170" s="1"/>
      <c r="KXJ170" s="1"/>
      <c r="KXK170" s="1"/>
      <c r="KXL170" s="1"/>
      <c r="KXM170" s="1"/>
      <c r="KXN170" s="1"/>
      <c r="KXO170" s="1"/>
      <c r="KXP170" s="1"/>
      <c r="KXQ170" s="1"/>
      <c r="KXR170" s="1"/>
      <c r="KXS170" s="1"/>
      <c r="KXT170" s="1"/>
      <c r="KXU170" s="1"/>
      <c r="KXV170" s="1"/>
      <c r="KXW170" s="1"/>
      <c r="KXX170" s="1"/>
      <c r="KXY170" s="1"/>
      <c r="KXZ170" s="1"/>
      <c r="KYA170" s="1"/>
      <c r="KYB170" s="1"/>
      <c r="KYC170" s="1"/>
      <c r="KYD170" s="1"/>
      <c r="KYE170" s="1"/>
      <c r="KYF170" s="1"/>
      <c r="KYG170" s="1"/>
      <c r="KYH170" s="1"/>
      <c r="KYI170" s="1"/>
      <c r="KYJ170" s="1"/>
      <c r="KYK170" s="1"/>
      <c r="KYL170" s="1"/>
      <c r="KYM170" s="1"/>
      <c r="KYN170" s="1"/>
      <c r="KYO170" s="1"/>
      <c r="KYP170" s="1"/>
      <c r="KYQ170" s="1"/>
      <c r="KYR170" s="1"/>
      <c r="KYS170" s="1"/>
      <c r="KYT170" s="1"/>
      <c r="KYU170" s="1"/>
      <c r="KYV170" s="1"/>
      <c r="KYW170" s="1"/>
      <c r="KYX170" s="1"/>
      <c r="KYY170" s="1"/>
      <c r="KYZ170" s="1"/>
      <c r="KZA170" s="1"/>
      <c r="KZB170" s="1"/>
      <c r="KZC170" s="1"/>
      <c r="KZD170" s="1"/>
      <c r="KZE170" s="1"/>
      <c r="KZF170" s="1"/>
      <c r="KZG170" s="1"/>
      <c r="KZH170" s="1"/>
      <c r="KZI170" s="1"/>
      <c r="KZJ170" s="1"/>
      <c r="KZK170" s="1"/>
      <c r="KZL170" s="1"/>
      <c r="KZM170" s="1"/>
      <c r="KZN170" s="1"/>
      <c r="KZO170" s="1"/>
      <c r="KZP170" s="1"/>
      <c r="KZQ170" s="1"/>
      <c r="KZR170" s="1"/>
      <c r="KZS170" s="1"/>
      <c r="KZT170" s="1"/>
      <c r="KZU170" s="1"/>
      <c r="KZV170" s="1"/>
      <c r="KZW170" s="1"/>
      <c r="KZX170" s="1"/>
      <c r="KZY170" s="1"/>
      <c r="KZZ170" s="1"/>
      <c r="LAA170" s="1"/>
      <c r="LAB170" s="1"/>
      <c r="LAC170" s="1"/>
      <c r="LAD170" s="1"/>
      <c r="LAE170" s="1"/>
      <c r="LAF170" s="1"/>
      <c r="LAG170" s="1"/>
      <c r="LAH170" s="1"/>
      <c r="LAI170" s="1"/>
      <c r="LAJ170" s="1"/>
      <c r="LAK170" s="1"/>
      <c r="LAL170" s="1"/>
      <c r="LAM170" s="1"/>
      <c r="LAN170" s="1"/>
      <c r="LAO170" s="1"/>
      <c r="LAP170" s="1"/>
      <c r="LAQ170" s="1"/>
      <c r="LAR170" s="1"/>
      <c r="LAS170" s="1"/>
      <c r="LAT170" s="1"/>
      <c r="LAU170" s="1"/>
      <c r="LAV170" s="1"/>
      <c r="LAW170" s="1"/>
      <c r="LAX170" s="1"/>
      <c r="LAY170" s="1"/>
      <c r="LAZ170" s="1"/>
      <c r="LBA170" s="1"/>
      <c r="LBB170" s="1"/>
      <c r="LBC170" s="1"/>
      <c r="LBD170" s="1"/>
      <c r="LBE170" s="1"/>
      <c r="LBF170" s="1"/>
      <c r="LBG170" s="1"/>
      <c r="LBH170" s="1"/>
      <c r="LBI170" s="1"/>
      <c r="LBJ170" s="1"/>
      <c r="LBK170" s="1"/>
      <c r="LBL170" s="1"/>
      <c r="LBM170" s="1"/>
      <c r="LBN170" s="1"/>
      <c r="LBO170" s="1"/>
      <c r="LBP170" s="1"/>
      <c r="LBQ170" s="1"/>
      <c r="LBR170" s="1"/>
      <c r="LBS170" s="1"/>
      <c r="LBT170" s="1"/>
      <c r="LBU170" s="1"/>
      <c r="LBV170" s="1"/>
      <c r="LBW170" s="1"/>
      <c r="LBX170" s="1"/>
      <c r="LBY170" s="1"/>
      <c r="LBZ170" s="1"/>
      <c r="LCA170" s="1"/>
      <c r="LCB170" s="1"/>
      <c r="LCC170" s="1"/>
      <c r="LCD170" s="1"/>
      <c r="LCE170" s="1"/>
      <c r="LCF170" s="1"/>
      <c r="LCG170" s="1"/>
      <c r="LCH170" s="1"/>
      <c r="LCI170" s="1"/>
      <c r="LCJ170" s="1"/>
      <c r="LCK170" s="1"/>
      <c r="LCL170" s="1"/>
      <c r="LCM170" s="1"/>
      <c r="LCN170" s="1"/>
      <c r="LCO170" s="1"/>
      <c r="LCP170" s="1"/>
      <c r="LCQ170" s="1"/>
      <c r="LCR170" s="1"/>
      <c r="LCS170" s="1"/>
      <c r="LCT170" s="1"/>
      <c r="LCU170" s="1"/>
      <c r="LCV170" s="1"/>
      <c r="LCW170" s="1"/>
      <c r="LCX170" s="1"/>
      <c r="LCY170" s="1"/>
      <c r="LCZ170" s="1"/>
      <c r="LDA170" s="1"/>
      <c r="LDB170" s="1"/>
      <c r="LDC170" s="1"/>
      <c r="LDD170" s="1"/>
      <c r="LDE170" s="1"/>
      <c r="LDF170" s="1"/>
      <c r="LDG170" s="1"/>
      <c r="LDH170" s="1"/>
      <c r="LDI170" s="1"/>
      <c r="LDJ170" s="1"/>
      <c r="LDK170" s="1"/>
      <c r="LDL170" s="1"/>
      <c r="LDM170" s="1"/>
      <c r="LDN170" s="1"/>
      <c r="LDO170" s="1"/>
      <c r="LDP170" s="1"/>
      <c r="LDQ170" s="1"/>
      <c r="LDR170" s="1"/>
      <c r="LDS170" s="1"/>
      <c r="LDT170" s="1"/>
      <c r="LDU170" s="1"/>
      <c r="LDV170" s="1"/>
      <c r="LDW170" s="1"/>
      <c r="LDX170" s="1"/>
      <c r="LDY170" s="1"/>
      <c r="LDZ170" s="1"/>
      <c r="LEA170" s="1"/>
      <c r="LEB170" s="1"/>
      <c r="LEC170" s="1"/>
      <c r="LED170" s="1"/>
      <c r="LEE170" s="1"/>
      <c r="LEF170" s="1"/>
      <c r="LEG170" s="1"/>
      <c r="LEH170" s="1"/>
      <c r="LEI170" s="1"/>
      <c r="LEJ170" s="1"/>
      <c r="LEK170" s="1"/>
      <c r="LEL170" s="1"/>
      <c r="LEM170" s="1"/>
      <c r="LEN170" s="1"/>
      <c r="LEO170" s="1"/>
      <c r="LEP170" s="1"/>
      <c r="LEQ170" s="1"/>
      <c r="LER170" s="1"/>
      <c r="LES170" s="1"/>
      <c r="LET170" s="1"/>
      <c r="LEU170" s="1"/>
      <c r="LEV170" s="1"/>
      <c r="LEW170" s="1"/>
      <c r="LEX170" s="1"/>
      <c r="LEY170" s="1"/>
      <c r="LEZ170" s="1"/>
      <c r="LFA170" s="1"/>
      <c r="LFB170" s="1"/>
      <c r="LFC170" s="1"/>
      <c r="LFD170" s="1"/>
      <c r="LFE170" s="1"/>
      <c r="LFF170" s="1"/>
      <c r="LFG170" s="1"/>
      <c r="LFH170" s="1"/>
      <c r="LFI170" s="1"/>
      <c r="LFJ170" s="1"/>
      <c r="LFK170" s="1"/>
      <c r="LFL170" s="1"/>
      <c r="LFM170" s="1"/>
      <c r="LFN170" s="1"/>
      <c r="LFO170" s="1"/>
      <c r="LFP170" s="1"/>
      <c r="LFQ170" s="1"/>
      <c r="LFR170" s="1"/>
      <c r="LFS170" s="1"/>
      <c r="LFT170" s="1"/>
      <c r="LFU170" s="1"/>
      <c r="LFV170" s="1"/>
      <c r="LFW170" s="1"/>
      <c r="LFX170" s="1"/>
      <c r="LFY170" s="1"/>
      <c r="LFZ170" s="1"/>
      <c r="LGA170" s="1"/>
      <c r="LGB170" s="1"/>
      <c r="LGC170" s="1"/>
      <c r="LGD170" s="1"/>
      <c r="LGE170" s="1"/>
      <c r="LGF170" s="1"/>
      <c r="LGG170" s="1"/>
      <c r="LGH170" s="1"/>
      <c r="LGI170" s="1"/>
      <c r="LGJ170" s="1"/>
      <c r="LGK170" s="1"/>
      <c r="LGL170" s="1"/>
      <c r="LGM170" s="1"/>
      <c r="LGN170" s="1"/>
      <c r="LGO170" s="1"/>
      <c r="LGP170" s="1"/>
      <c r="LGQ170" s="1"/>
      <c r="LGR170" s="1"/>
      <c r="LGS170" s="1"/>
      <c r="LGT170" s="1"/>
      <c r="LGU170" s="1"/>
      <c r="LGV170" s="1"/>
      <c r="LGW170" s="1"/>
      <c r="LGX170" s="1"/>
      <c r="LGY170" s="1"/>
      <c r="LGZ170" s="1"/>
      <c r="LHA170" s="1"/>
      <c r="LHB170" s="1"/>
      <c r="LHC170" s="1"/>
      <c r="LHD170" s="1"/>
      <c r="LHE170" s="1"/>
      <c r="LHF170" s="1"/>
      <c r="LHG170" s="1"/>
      <c r="LHH170" s="1"/>
      <c r="LHI170" s="1"/>
      <c r="LHJ170" s="1"/>
      <c r="LHK170" s="1"/>
      <c r="LHL170" s="1"/>
      <c r="LHM170" s="1"/>
      <c r="LHN170" s="1"/>
      <c r="LHO170" s="1"/>
      <c r="LHP170" s="1"/>
      <c r="LHQ170" s="1"/>
      <c r="LHR170" s="1"/>
      <c r="LHS170" s="1"/>
      <c r="LHT170" s="1"/>
      <c r="LHU170" s="1"/>
      <c r="LHV170" s="1"/>
      <c r="LHW170" s="1"/>
      <c r="LHX170" s="1"/>
      <c r="LHY170" s="1"/>
      <c r="LHZ170" s="1"/>
      <c r="LIA170" s="1"/>
      <c r="LIB170" s="1"/>
      <c r="LIC170" s="1"/>
      <c r="LID170" s="1"/>
      <c r="LIE170" s="1"/>
      <c r="LIF170" s="1"/>
      <c r="LIG170" s="1"/>
      <c r="LIH170" s="1"/>
      <c r="LII170" s="1"/>
      <c r="LIJ170" s="1"/>
      <c r="LIK170" s="1"/>
      <c r="LIL170" s="1"/>
      <c r="LIM170" s="1"/>
      <c r="LIN170" s="1"/>
      <c r="LIO170" s="1"/>
      <c r="LIP170" s="1"/>
      <c r="LIQ170" s="1"/>
      <c r="LIR170" s="1"/>
      <c r="LIS170" s="1"/>
      <c r="LIT170" s="1"/>
      <c r="LIU170" s="1"/>
      <c r="LIV170" s="1"/>
      <c r="LIW170" s="1"/>
      <c r="LIX170" s="1"/>
      <c r="LIY170" s="1"/>
      <c r="LIZ170" s="1"/>
      <c r="LJA170" s="1"/>
      <c r="LJB170" s="1"/>
      <c r="LJC170" s="1"/>
      <c r="LJD170" s="1"/>
      <c r="LJE170" s="1"/>
      <c r="LJF170" s="1"/>
      <c r="LJG170" s="1"/>
      <c r="LJH170" s="1"/>
      <c r="LJI170" s="1"/>
      <c r="LJJ170" s="1"/>
      <c r="LJK170" s="1"/>
      <c r="LJL170" s="1"/>
      <c r="LJM170" s="1"/>
      <c r="LJN170" s="1"/>
      <c r="LJO170" s="1"/>
      <c r="LJP170" s="1"/>
      <c r="LJQ170" s="1"/>
      <c r="LJR170" s="1"/>
      <c r="LJS170" s="1"/>
      <c r="LJT170" s="1"/>
      <c r="LJU170" s="1"/>
      <c r="LJV170" s="1"/>
      <c r="LJW170" s="1"/>
      <c r="LJX170" s="1"/>
      <c r="LJY170" s="1"/>
      <c r="LJZ170" s="1"/>
      <c r="LKA170" s="1"/>
      <c r="LKB170" s="1"/>
      <c r="LKC170" s="1"/>
      <c r="LKD170" s="1"/>
      <c r="LKE170" s="1"/>
      <c r="LKF170" s="1"/>
      <c r="LKG170" s="1"/>
      <c r="LKH170" s="1"/>
      <c r="LKI170" s="1"/>
      <c r="LKJ170" s="1"/>
      <c r="LKK170" s="1"/>
      <c r="LKL170" s="1"/>
      <c r="LKM170" s="1"/>
      <c r="LKN170" s="1"/>
      <c r="LKO170" s="1"/>
      <c r="LKP170" s="1"/>
      <c r="LKQ170" s="1"/>
      <c r="LKR170" s="1"/>
      <c r="LKS170" s="1"/>
      <c r="LKT170" s="1"/>
      <c r="LKU170" s="1"/>
      <c r="LKV170" s="1"/>
      <c r="LKW170" s="1"/>
      <c r="LKX170" s="1"/>
      <c r="LKY170" s="1"/>
      <c r="LKZ170" s="1"/>
      <c r="LLA170" s="1"/>
      <c r="LLB170" s="1"/>
      <c r="LLC170" s="1"/>
      <c r="LLD170" s="1"/>
      <c r="LLE170" s="1"/>
      <c r="LLF170" s="1"/>
      <c r="LLG170" s="1"/>
      <c r="LLH170" s="1"/>
      <c r="LLI170" s="1"/>
      <c r="LLJ170" s="1"/>
      <c r="LLK170" s="1"/>
      <c r="LLL170" s="1"/>
      <c r="LLM170" s="1"/>
      <c r="LLN170" s="1"/>
      <c r="LLO170" s="1"/>
      <c r="LLP170" s="1"/>
      <c r="LLQ170" s="1"/>
      <c r="LLR170" s="1"/>
      <c r="LLS170" s="1"/>
      <c r="LLT170" s="1"/>
      <c r="LLU170" s="1"/>
      <c r="LLV170" s="1"/>
      <c r="LLW170" s="1"/>
      <c r="LLX170" s="1"/>
      <c r="LLY170" s="1"/>
      <c r="LLZ170" s="1"/>
      <c r="LMA170" s="1"/>
      <c r="LMB170" s="1"/>
      <c r="LMC170" s="1"/>
      <c r="LMD170" s="1"/>
      <c r="LME170" s="1"/>
      <c r="LMF170" s="1"/>
      <c r="LMG170" s="1"/>
      <c r="LMH170" s="1"/>
      <c r="LMI170" s="1"/>
      <c r="LMJ170" s="1"/>
      <c r="LMK170" s="1"/>
      <c r="LML170" s="1"/>
      <c r="LMM170" s="1"/>
      <c r="LMN170" s="1"/>
      <c r="LMO170" s="1"/>
      <c r="LMP170" s="1"/>
      <c r="LMQ170" s="1"/>
      <c r="LMR170" s="1"/>
      <c r="LMS170" s="1"/>
      <c r="LMT170" s="1"/>
      <c r="LMU170" s="1"/>
      <c r="LMV170" s="1"/>
      <c r="LMW170" s="1"/>
      <c r="LMX170" s="1"/>
      <c r="LMY170" s="1"/>
      <c r="LMZ170" s="1"/>
      <c r="LNA170" s="1"/>
      <c r="LNB170" s="1"/>
      <c r="LNC170" s="1"/>
      <c r="LND170" s="1"/>
      <c r="LNE170" s="1"/>
      <c r="LNF170" s="1"/>
      <c r="LNG170" s="1"/>
      <c r="LNH170" s="1"/>
      <c r="LNI170" s="1"/>
      <c r="LNJ170" s="1"/>
      <c r="LNK170" s="1"/>
      <c r="LNL170" s="1"/>
      <c r="LNM170" s="1"/>
      <c r="LNN170" s="1"/>
      <c r="LNO170" s="1"/>
      <c r="LNP170" s="1"/>
      <c r="LNQ170" s="1"/>
      <c r="LNR170" s="1"/>
      <c r="LNS170" s="1"/>
      <c r="LNT170" s="1"/>
      <c r="LNU170" s="1"/>
      <c r="LNV170" s="1"/>
      <c r="LNW170" s="1"/>
      <c r="LNX170" s="1"/>
      <c r="LNY170" s="1"/>
      <c r="LNZ170" s="1"/>
      <c r="LOA170" s="1"/>
      <c r="LOB170" s="1"/>
      <c r="LOC170" s="1"/>
      <c r="LOD170" s="1"/>
      <c r="LOE170" s="1"/>
      <c r="LOF170" s="1"/>
      <c r="LOG170" s="1"/>
      <c r="LOH170" s="1"/>
      <c r="LOI170" s="1"/>
      <c r="LOJ170" s="1"/>
      <c r="LOK170" s="1"/>
      <c r="LOL170" s="1"/>
      <c r="LOM170" s="1"/>
      <c r="LON170" s="1"/>
      <c r="LOO170" s="1"/>
      <c r="LOP170" s="1"/>
      <c r="LOQ170" s="1"/>
      <c r="LOR170" s="1"/>
      <c r="LOS170" s="1"/>
      <c r="LOT170" s="1"/>
      <c r="LOU170" s="1"/>
      <c r="LOV170" s="1"/>
      <c r="LOW170" s="1"/>
      <c r="LOX170" s="1"/>
      <c r="LOY170" s="1"/>
      <c r="LOZ170" s="1"/>
      <c r="LPA170" s="1"/>
      <c r="LPB170" s="1"/>
      <c r="LPC170" s="1"/>
      <c r="LPD170" s="1"/>
      <c r="LPE170" s="1"/>
      <c r="LPF170" s="1"/>
      <c r="LPG170" s="1"/>
      <c r="LPH170" s="1"/>
      <c r="LPI170" s="1"/>
      <c r="LPJ170" s="1"/>
      <c r="LPK170" s="1"/>
      <c r="LPL170" s="1"/>
      <c r="LPM170" s="1"/>
      <c r="LPN170" s="1"/>
      <c r="LPO170" s="1"/>
      <c r="LPP170" s="1"/>
      <c r="LPQ170" s="1"/>
      <c r="LPR170" s="1"/>
      <c r="LPS170" s="1"/>
      <c r="LPT170" s="1"/>
      <c r="LPU170" s="1"/>
      <c r="LPV170" s="1"/>
      <c r="LPW170" s="1"/>
      <c r="LPX170" s="1"/>
      <c r="LPY170" s="1"/>
      <c r="LPZ170" s="1"/>
      <c r="LQA170" s="1"/>
      <c r="LQB170" s="1"/>
      <c r="LQC170" s="1"/>
      <c r="LQD170" s="1"/>
      <c r="LQE170" s="1"/>
      <c r="LQF170" s="1"/>
      <c r="LQG170" s="1"/>
      <c r="LQH170" s="1"/>
      <c r="LQI170" s="1"/>
      <c r="LQJ170" s="1"/>
      <c r="LQK170" s="1"/>
      <c r="LQL170" s="1"/>
      <c r="LQM170" s="1"/>
      <c r="LQN170" s="1"/>
      <c r="LQO170" s="1"/>
      <c r="LQP170" s="1"/>
      <c r="LQQ170" s="1"/>
      <c r="LQR170" s="1"/>
      <c r="LQS170" s="1"/>
      <c r="LQT170" s="1"/>
      <c r="LQU170" s="1"/>
      <c r="LQV170" s="1"/>
      <c r="LQW170" s="1"/>
      <c r="LQX170" s="1"/>
      <c r="LQY170" s="1"/>
      <c r="LQZ170" s="1"/>
      <c r="LRA170" s="1"/>
      <c r="LRB170" s="1"/>
      <c r="LRC170" s="1"/>
      <c r="LRD170" s="1"/>
      <c r="LRE170" s="1"/>
      <c r="LRF170" s="1"/>
      <c r="LRG170" s="1"/>
      <c r="LRH170" s="1"/>
      <c r="LRI170" s="1"/>
      <c r="LRJ170" s="1"/>
      <c r="LRK170" s="1"/>
      <c r="LRL170" s="1"/>
      <c r="LRM170" s="1"/>
      <c r="LRN170" s="1"/>
      <c r="LRO170" s="1"/>
      <c r="LRP170" s="1"/>
      <c r="LRQ170" s="1"/>
      <c r="LRR170" s="1"/>
      <c r="LRS170" s="1"/>
      <c r="LRT170" s="1"/>
      <c r="LRU170" s="1"/>
      <c r="LRV170" s="1"/>
      <c r="LRW170" s="1"/>
      <c r="LRX170" s="1"/>
      <c r="LRY170" s="1"/>
      <c r="LRZ170" s="1"/>
      <c r="LSA170" s="1"/>
      <c r="LSB170" s="1"/>
      <c r="LSC170" s="1"/>
      <c r="LSD170" s="1"/>
      <c r="LSE170" s="1"/>
      <c r="LSF170" s="1"/>
      <c r="LSG170" s="1"/>
      <c r="LSH170" s="1"/>
      <c r="LSI170" s="1"/>
      <c r="LSJ170" s="1"/>
      <c r="LSK170" s="1"/>
      <c r="LSL170" s="1"/>
      <c r="LSM170" s="1"/>
      <c r="LSN170" s="1"/>
      <c r="LSO170" s="1"/>
      <c r="LSP170" s="1"/>
      <c r="LSQ170" s="1"/>
      <c r="LSR170" s="1"/>
      <c r="LSS170" s="1"/>
      <c r="LST170" s="1"/>
      <c r="LSU170" s="1"/>
      <c r="LSV170" s="1"/>
      <c r="LSW170" s="1"/>
      <c r="LSX170" s="1"/>
      <c r="LSY170" s="1"/>
      <c r="LSZ170" s="1"/>
      <c r="LTA170" s="1"/>
      <c r="LTB170" s="1"/>
      <c r="LTC170" s="1"/>
      <c r="LTD170" s="1"/>
      <c r="LTE170" s="1"/>
      <c r="LTF170" s="1"/>
      <c r="LTG170" s="1"/>
      <c r="LTH170" s="1"/>
      <c r="LTI170" s="1"/>
      <c r="LTJ170" s="1"/>
      <c r="LTK170" s="1"/>
      <c r="LTL170" s="1"/>
      <c r="LTM170" s="1"/>
      <c r="LTN170" s="1"/>
      <c r="LTO170" s="1"/>
      <c r="LTP170" s="1"/>
      <c r="LTQ170" s="1"/>
      <c r="LTR170" s="1"/>
      <c r="LTS170" s="1"/>
      <c r="LTT170" s="1"/>
      <c r="LTU170" s="1"/>
      <c r="LTV170" s="1"/>
      <c r="LTW170" s="1"/>
      <c r="LTX170" s="1"/>
      <c r="LTY170" s="1"/>
      <c r="LTZ170" s="1"/>
      <c r="LUA170" s="1"/>
      <c r="LUB170" s="1"/>
      <c r="LUC170" s="1"/>
      <c r="LUD170" s="1"/>
      <c r="LUE170" s="1"/>
      <c r="LUF170" s="1"/>
      <c r="LUG170" s="1"/>
      <c r="LUH170" s="1"/>
      <c r="LUI170" s="1"/>
      <c r="LUJ170" s="1"/>
      <c r="LUK170" s="1"/>
      <c r="LUL170" s="1"/>
      <c r="LUM170" s="1"/>
      <c r="LUN170" s="1"/>
      <c r="LUO170" s="1"/>
      <c r="LUP170" s="1"/>
      <c r="LUQ170" s="1"/>
      <c r="LUR170" s="1"/>
      <c r="LUS170" s="1"/>
      <c r="LUT170" s="1"/>
      <c r="LUU170" s="1"/>
      <c r="LUV170" s="1"/>
      <c r="LUW170" s="1"/>
      <c r="LUX170" s="1"/>
      <c r="LUY170" s="1"/>
      <c r="LUZ170" s="1"/>
      <c r="LVA170" s="1"/>
      <c r="LVB170" s="1"/>
      <c r="LVC170" s="1"/>
      <c r="LVD170" s="1"/>
      <c r="LVE170" s="1"/>
      <c r="LVF170" s="1"/>
      <c r="LVG170" s="1"/>
      <c r="LVH170" s="1"/>
      <c r="LVI170" s="1"/>
      <c r="LVJ170" s="1"/>
      <c r="LVK170" s="1"/>
      <c r="LVL170" s="1"/>
      <c r="LVM170" s="1"/>
      <c r="LVN170" s="1"/>
      <c r="LVO170" s="1"/>
      <c r="LVP170" s="1"/>
      <c r="LVQ170" s="1"/>
      <c r="LVR170" s="1"/>
      <c r="LVS170" s="1"/>
      <c r="LVT170" s="1"/>
      <c r="LVU170" s="1"/>
      <c r="LVV170" s="1"/>
      <c r="LVW170" s="1"/>
      <c r="LVX170" s="1"/>
      <c r="LVY170" s="1"/>
      <c r="LVZ170" s="1"/>
      <c r="LWA170" s="1"/>
      <c r="LWB170" s="1"/>
      <c r="LWC170" s="1"/>
      <c r="LWD170" s="1"/>
      <c r="LWE170" s="1"/>
      <c r="LWF170" s="1"/>
      <c r="LWG170" s="1"/>
      <c r="LWH170" s="1"/>
      <c r="LWI170" s="1"/>
      <c r="LWJ170" s="1"/>
      <c r="LWK170" s="1"/>
      <c r="LWL170" s="1"/>
      <c r="LWM170" s="1"/>
      <c r="LWN170" s="1"/>
      <c r="LWO170" s="1"/>
      <c r="LWP170" s="1"/>
      <c r="LWQ170" s="1"/>
      <c r="LWR170" s="1"/>
      <c r="LWS170" s="1"/>
      <c r="LWT170" s="1"/>
      <c r="LWU170" s="1"/>
      <c r="LWV170" s="1"/>
      <c r="LWW170" s="1"/>
      <c r="LWX170" s="1"/>
      <c r="LWY170" s="1"/>
      <c r="LWZ170" s="1"/>
      <c r="LXA170" s="1"/>
      <c r="LXB170" s="1"/>
      <c r="LXC170" s="1"/>
      <c r="LXD170" s="1"/>
      <c r="LXE170" s="1"/>
      <c r="LXF170" s="1"/>
      <c r="LXG170" s="1"/>
      <c r="LXH170" s="1"/>
      <c r="LXI170" s="1"/>
      <c r="LXJ170" s="1"/>
      <c r="LXK170" s="1"/>
      <c r="LXL170" s="1"/>
      <c r="LXM170" s="1"/>
      <c r="LXN170" s="1"/>
      <c r="LXO170" s="1"/>
      <c r="LXP170" s="1"/>
      <c r="LXQ170" s="1"/>
      <c r="LXR170" s="1"/>
      <c r="LXS170" s="1"/>
      <c r="LXT170" s="1"/>
      <c r="LXU170" s="1"/>
      <c r="LXV170" s="1"/>
      <c r="LXW170" s="1"/>
      <c r="LXX170" s="1"/>
      <c r="LXY170" s="1"/>
      <c r="LXZ170" s="1"/>
      <c r="LYA170" s="1"/>
      <c r="LYB170" s="1"/>
      <c r="LYC170" s="1"/>
      <c r="LYD170" s="1"/>
      <c r="LYE170" s="1"/>
      <c r="LYF170" s="1"/>
      <c r="LYG170" s="1"/>
      <c r="LYH170" s="1"/>
      <c r="LYI170" s="1"/>
      <c r="LYJ170" s="1"/>
      <c r="LYK170" s="1"/>
      <c r="LYL170" s="1"/>
      <c r="LYM170" s="1"/>
      <c r="LYN170" s="1"/>
      <c r="LYO170" s="1"/>
      <c r="LYP170" s="1"/>
      <c r="LYQ170" s="1"/>
      <c r="LYR170" s="1"/>
      <c r="LYS170" s="1"/>
      <c r="LYT170" s="1"/>
      <c r="LYU170" s="1"/>
      <c r="LYV170" s="1"/>
      <c r="LYW170" s="1"/>
      <c r="LYX170" s="1"/>
      <c r="LYY170" s="1"/>
      <c r="LYZ170" s="1"/>
      <c r="LZA170" s="1"/>
      <c r="LZB170" s="1"/>
      <c r="LZC170" s="1"/>
      <c r="LZD170" s="1"/>
      <c r="LZE170" s="1"/>
      <c r="LZF170" s="1"/>
      <c r="LZG170" s="1"/>
      <c r="LZH170" s="1"/>
      <c r="LZI170" s="1"/>
      <c r="LZJ170" s="1"/>
      <c r="LZK170" s="1"/>
      <c r="LZL170" s="1"/>
      <c r="LZM170" s="1"/>
      <c r="LZN170" s="1"/>
      <c r="LZO170" s="1"/>
      <c r="LZP170" s="1"/>
      <c r="LZQ170" s="1"/>
      <c r="LZR170" s="1"/>
      <c r="LZS170" s="1"/>
      <c r="LZT170" s="1"/>
      <c r="LZU170" s="1"/>
      <c r="LZV170" s="1"/>
      <c r="LZW170" s="1"/>
      <c r="LZX170" s="1"/>
      <c r="LZY170" s="1"/>
      <c r="LZZ170" s="1"/>
      <c r="MAA170" s="1"/>
      <c r="MAB170" s="1"/>
      <c r="MAC170" s="1"/>
      <c r="MAD170" s="1"/>
      <c r="MAE170" s="1"/>
      <c r="MAF170" s="1"/>
      <c r="MAG170" s="1"/>
      <c r="MAH170" s="1"/>
      <c r="MAI170" s="1"/>
      <c r="MAJ170" s="1"/>
      <c r="MAK170" s="1"/>
      <c r="MAL170" s="1"/>
      <c r="MAM170" s="1"/>
      <c r="MAN170" s="1"/>
      <c r="MAO170" s="1"/>
      <c r="MAP170" s="1"/>
      <c r="MAQ170" s="1"/>
      <c r="MAR170" s="1"/>
      <c r="MAS170" s="1"/>
      <c r="MAT170" s="1"/>
      <c r="MAU170" s="1"/>
      <c r="MAV170" s="1"/>
      <c r="MAW170" s="1"/>
      <c r="MAX170" s="1"/>
      <c r="MAY170" s="1"/>
      <c r="MAZ170" s="1"/>
      <c r="MBA170" s="1"/>
      <c r="MBB170" s="1"/>
      <c r="MBC170" s="1"/>
      <c r="MBD170" s="1"/>
      <c r="MBE170" s="1"/>
      <c r="MBF170" s="1"/>
      <c r="MBG170" s="1"/>
      <c r="MBH170" s="1"/>
      <c r="MBI170" s="1"/>
      <c r="MBJ170" s="1"/>
      <c r="MBK170" s="1"/>
      <c r="MBL170" s="1"/>
      <c r="MBM170" s="1"/>
      <c r="MBN170" s="1"/>
      <c r="MBO170" s="1"/>
      <c r="MBP170" s="1"/>
      <c r="MBQ170" s="1"/>
      <c r="MBR170" s="1"/>
      <c r="MBS170" s="1"/>
      <c r="MBT170" s="1"/>
      <c r="MBU170" s="1"/>
      <c r="MBV170" s="1"/>
      <c r="MBW170" s="1"/>
      <c r="MBX170" s="1"/>
      <c r="MBY170" s="1"/>
      <c r="MBZ170" s="1"/>
      <c r="MCA170" s="1"/>
      <c r="MCB170" s="1"/>
      <c r="MCC170" s="1"/>
      <c r="MCD170" s="1"/>
      <c r="MCE170" s="1"/>
      <c r="MCF170" s="1"/>
      <c r="MCG170" s="1"/>
      <c r="MCH170" s="1"/>
      <c r="MCI170" s="1"/>
      <c r="MCJ170" s="1"/>
      <c r="MCK170" s="1"/>
      <c r="MCL170" s="1"/>
      <c r="MCM170" s="1"/>
      <c r="MCN170" s="1"/>
      <c r="MCO170" s="1"/>
      <c r="MCP170" s="1"/>
      <c r="MCQ170" s="1"/>
      <c r="MCR170" s="1"/>
      <c r="MCS170" s="1"/>
      <c r="MCT170" s="1"/>
      <c r="MCU170" s="1"/>
      <c r="MCV170" s="1"/>
      <c r="MCW170" s="1"/>
      <c r="MCX170" s="1"/>
      <c r="MCY170" s="1"/>
      <c r="MCZ170" s="1"/>
      <c r="MDA170" s="1"/>
      <c r="MDB170" s="1"/>
      <c r="MDC170" s="1"/>
      <c r="MDD170" s="1"/>
      <c r="MDE170" s="1"/>
      <c r="MDF170" s="1"/>
      <c r="MDG170" s="1"/>
      <c r="MDH170" s="1"/>
      <c r="MDI170" s="1"/>
      <c r="MDJ170" s="1"/>
      <c r="MDK170" s="1"/>
      <c r="MDL170" s="1"/>
      <c r="MDM170" s="1"/>
      <c r="MDN170" s="1"/>
      <c r="MDO170" s="1"/>
      <c r="MDP170" s="1"/>
      <c r="MDQ170" s="1"/>
      <c r="MDR170" s="1"/>
      <c r="MDS170" s="1"/>
      <c r="MDT170" s="1"/>
      <c r="MDU170" s="1"/>
      <c r="MDV170" s="1"/>
      <c r="MDW170" s="1"/>
      <c r="MDX170" s="1"/>
      <c r="MDY170" s="1"/>
      <c r="MDZ170" s="1"/>
      <c r="MEA170" s="1"/>
      <c r="MEB170" s="1"/>
      <c r="MEC170" s="1"/>
      <c r="MED170" s="1"/>
      <c r="MEE170" s="1"/>
      <c r="MEF170" s="1"/>
      <c r="MEG170" s="1"/>
      <c r="MEH170" s="1"/>
      <c r="MEI170" s="1"/>
      <c r="MEJ170" s="1"/>
      <c r="MEK170" s="1"/>
      <c r="MEL170" s="1"/>
      <c r="MEM170" s="1"/>
      <c r="MEN170" s="1"/>
      <c r="MEO170" s="1"/>
      <c r="MEP170" s="1"/>
      <c r="MEQ170" s="1"/>
      <c r="MER170" s="1"/>
      <c r="MES170" s="1"/>
      <c r="MET170" s="1"/>
      <c r="MEU170" s="1"/>
      <c r="MEV170" s="1"/>
      <c r="MEW170" s="1"/>
      <c r="MEX170" s="1"/>
      <c r="MEY170" s="1"/>
      <c r="MEZ170" s="1"/>
      <c r="MFA170" s="1"/>
      <c r="MFB170" s="1"/>
      <c r="MFC170" s="1"/>
      <c r="MFD170" s="1"/>
      <c r="MFE170" s="1"/>
      <c r="MFF170" s="1"/>
      <c r="MFG170" s="1"/>
      <c r="MFH170" s="1"/>
      <c r="MFI170" s="1"/>
      <c r="MFJ170" s="1"/>
      <c r="MFK170" s="1"/>
      <c r="MFL170" s="1"/>
      <c r="MFM170" s="1"/>
      <c r="MFN170" s="1"/>
      <c r="MFO170" s="1"/>
      <c r="MFP170" s="1"/>
      <c r="MFQ170" s="1"/>
      <c r="MFR170" s="1"/>
      <c r="MFS170" s="1"/>
      <c r="MFT170" s="1"/>
      <c r="MFU170" s="1"/>
      <c r="MFV170" s="1"/>
      <c r="MFW170" s="1"/>
      <c r="MFX170" s="1"/>
      <c r="MFY170" s="1"/>
      <c r="MFZ170" s="1"/>
      <c r="MGA170" s="1"/>
      <c r="MGB170" s="1"/>
      <c r="MGC170" s="1"/>
      <c r="MGD170" s="1"/>
      <c r="MGE170" s="1"/>
      <c r="MGF170" s="1"/>
      <c r="MGG170" s="1"/>
      <c r="MGH170" s="1"/>
      <c r="MGI170" s="1"/>
      <c r="MGJ170" s="1"/>
      <c r="MGK170" s="1"/>
      <c r="MGL170" s="1"/>
      <c r="MGM170" s="1"/>
      <c r="MGN170" s="1"/>
      <c r="MGO170" s="1"/>
      <c r="MGP170" s="1"/>
      <c r="MGQ170" s="1"/>
      <c r="MGR170" s="1"/>
      <c r="MGS170" s="1"/>
      <c r="MGT170" s="1"/>
      <c r="MGU170" s="1"/>
      <c r="MGV170" s="1"/>
      <c r="MGW170" s="1"/>
      <c r="MGX170" s="1"/>
      <c r="MGY170" s="1"/>
      <c r="MGZ170" s="1"/>
      <c r="MHA170" s="1"/>
      <c r="MHB170" s="1"/>
      <c r="MHC170" s="1"/>
      <c r="MHD170" s="1"/>
      <c r="MHE170" s="1"/>
      <c r="MHF170" s="1"/>
      <c r="MHG170" s="1"/>
      <c r="MHH170" s="1"/>
      <c r="MHI170" s="1"/>
      <c r="MHJ170" s="1"/>
      <c r="MHK170" s="1"/>
      <c r="MHL170" s="1"/>
      <c r="MHM170" s="1"/>
      <c r="MHN170" s="1"/>
      <c r="MHO170" s="1"/>
      <c r="MHP170" s="1"/>
      <c r="MHQ170" s="1"/>
      <c r="MHR170" s="1"/>
      <c r="MHS170" s="1"/>
      <c r="MHT170" s="1"/>
      <c r="MHU170" s="1"/>
      <c r="MHV170" s="1"/>
      <c r="MHW170" s="1"/>
      <c r="MHX170" s="1"/>
      <c r="MHY170" s="1"/>
      <c r="MHZ170" s="1"/>
      <c r="MIA170" s="1"/>
      <c r="MIB170" s="1"/>
      <c r="MIC170" s="1"/>
      <c r="MID170" s="1"/>
      <c r="MIE170" s="1"/>
      <c r="MIF170" s="1"/>
      <c r="MIG170" s="1"/>
      <c r="MIH170" s="1"/>
      <c r="MII170" s="1"/>
      <c r="MIJ170" s="1"/>
      <c r="MIK170" s="1"/>
      <c r="MIL170" s="1"/>
      <c r="MIM170" s="1"/>
      <c r="MIN170" s="1"/>
      <c r="MIO170" s="1"/>
      <c r="MIP170" s="1"/>
      <c r="MIQ170" s="1"/>
      <c r="MIR170" s="1"/>
      <c r="MIS170" s="1"/>
      <c r="MIT170" s="1"/>
      <c r="MIU170" s="1"/>
      <c r="MIV170" s="1"/>
      <c r="MIW170" s="1"/>
      <c r="MIX170" s="1"/>
      <c r="MIY170" s="1"/>
      <c r="MIZ170" s="1"/>
      <c r="MJA170" s="1"/>
      <c r="MJB170" s="1"/>
      <c r="MJC170" s="1"/>
      <c r="MJD170" s="1"/>
      <c r="MJE170" s="1"/>
      <c r="MJF170" s="1"/>
      <c r="MJG170" s="1"/>
      <c r="MJH170" s="1"/>
      <c r="MJI170" s="1"/>
      <c r="MJJ170" s="1"/>
      <c r="MJK170" s="1"/>
      <c r="MJL170" s="1"/>
      <c r="MJM170" s="1"/>
      <c r="MJN170" s="1"/>
      <c r="MJO170" s="1"/>
      <c r="MJP170" s="1"/>
      <c r="MJQ170" s="1"/>
      <c r="MJR170" s="1"/>
      <c r="MJS170" s="1"/>
      <c r="MJT170" s="1"/>
      <c r="MJU170" s="1"/>
      <c r="MJV170" s="1"/>
      <c r="MJW170" s="1"/>
      <c r="MJX170" s="1"/>
      <c r="MJY170" s="1"/>
      <c r="MJZ170" s="1"/>
      <c r="MKA170" s="1"/>
      <c r="MKB170" s="1"/>
      <c r="MKC170" s="1"/>
      <c r="MKD170" s="1"/>
      <c r="MKE170" s="1"/>
      <c r="MKF170" s="1"/>
      <c r="MKG170" s="1"/>
      <c r="MKH170" s="1"/>
      <c r="MKI170" s="1"/>
      <c r="MKJ170" s="1"/>
      <c r="MKK170" s="1"/>
      <c r="MKL170" s="1"/>
      <c r="MKM170" s="1"/>
      <c r="MKN170" s="1"/>
      <c r="MKO170" s="1"/>
      <c r="MKP170" s="1"/>
      <c r="MKQ170" s="1"/>
      <c r="MKR170" s="1"/>
      <c r="MKS170" s="1"/>
      <c r="MKT170" s="1"/>
      <c r="MKU170" s="1"/>
      <c r="MKV170" s="1"/>
      <c r="MKW170" s="1"/>
      <c r="MKX170" s="1"/>
      <c r="MKY170" s="1"/>
      <c r="MKZ170" s="1"/>
      <c r="MLA170" s="1"/>
      <c r="MLB170" s="1"/>
      <c r="MLC170" s="1"/>
      <c r="MLD170" s="1"/>
      <c r="MLE170" s="1"/>
      <c r="MLF170" s="1"/>
      <c r="MLG170" s="1"/>
      <c r="MLH170" s="1"/>
      <c r="MLI170" s="1"/>
      <c r="MLJ170" s="1"/>
      <c r="MLK170" s="1"/>
      <c r="MLL170" s="1"/>
      <c r="MLM170" s="1"/>
      <c r="MLN170" s="1"/>
      <c r="MLO170" s="1"/>
      <c r="MLP170" s="1"/>
      <c r="MLQ170" s="1"/>
      <c r="MLR170" s="1"/>
      <c r="MLS170" s="1"/>
      <c r="MLT170" s="1"/>
      <c r="MLU170" s="1"/>
      <c r="MLV170" s="1"/>
      <c r="MLW170" s="1"/>
      <c r="MLX170" s="1"/>
      <c r="MLY170" s="1"/>
      <c r="MLZ170" s="1"/>
      <c r="MMA170" s="1"/>
      <c r="MMB170" s="1"/>
      <c r="MMC170" s="1"/>
      <c r="MMD170" s="1"/>
      <c r="MME170" s="1"/>
      <c r="MMF170" s="1"/>
      <c r="MMG170" s="1"/>
      <c r="MMH170" s="1"/>
      <c r="MMI170" s="1"/>
      <c r="MMJ170" s="1"/>
      <c r="MMK170" s="1"/>
      <c r="MML170" s="1"/>
      <c r="MMM170" s="1"/>
      <c r="MMN170" s="1"/>
      <c r="MMO170" s="1"/>
      <c r="MMP170" s="1"/>
      <c r="MMQ170" s="1"/>
      <c r="MMR170" s="1"/>
      <c r="MMS170" s="1"/>
      <c r="MMT170" s="1"/>
      <c r="MMU170" s="1"/>
      <c r="MMV170" s="1"/>
      <c r="MMW170" s="1"/>
      <c r="MMX170" s="1"/>
      <c r="MMY170" s="1"/>
      <c r="MMZ170" s="1"/>
      <c r="MNA170" s="1"/>
      <c r="MNB170" s="1"/>
      <c r="MNC170" s="1"/>
      <c r="MND170" s="1"/>
      <c r="MNE170" s="1"/>
      <c r="MNF170" s="1"/>
      <c r="MNG170" s="1"/>
      <c r="MNH170" s="1"/>
      <c r="MNI170" s="1"/>
      <c r="MNJ170" s="1"/>
      <c r="MNK170" s="1"/>
      <c r="MNL170" s="1"/>
      <c r="MNM170" s="1"/>
      <c r="MNN170" s="1"/>
      <c r="MNO170" s="1"/>
      <c r="MNP170" s="1"/>
      <c r="MNQ170" s="1"/>
      <c r="MNR170" s="1"/>
      <c r="MNS170" s="1"/>
      <c r="MNT170" s="1"/>
      <c r="MNU170" s="1"/>
      <c r="MNV170" s="1"/>
      <c r="MNW170" s="1"/>
      <c r="MNX170" s="1"/>
      <c r="MNY170" s="1"/>
      <c r="MNZ170" s="1"/>
      <c r="MOA170" s="1"/>
      <c r="MOB170" s="1"/>
      <c r="MOC170" s="1"/>
      <c r="MOD170" s="1"/>
      <c r="MOE170" s="1"/>
      <c r="MOF170" s="1"/>
      <c r="MOG170" s="1"/>
      <c r="MOH170" s="1"/>
      <c r="MOI170" s="1"/>
      <c r="MOJ170" s="1"/>
      <c r="MOK170" s="1"/>
      <c r="MOL170" s="1"/>
      <c r="MOM170" s="1"/>
      <c r="MON170" s="1"/>
      <c r="MOO170" s="1"/>
      <c r="MOP170" s="1"/>
      <c r="MOQ170" s="1"/>
      <c r="MOR170" s="1"/>
      <c r="MOS170" s="1"/>
      <c r="MOT170" s="1"/>
      <c r="MOU170" s="1"/>
      <c r="MOV170" s="1"/>
      <c r="MOW170" s="1"/>
      <c r="MOX170" s="1"/>
      <c r="MOY170" s="1"/>
      <c r="MOZ170" s="1"/>
      <c r="MPA170" s="1"/>
      <c r="MPB170" s="1"/>
      <c r="MPC170" s="1"/>
      <c r="MPD170" s="1"/>
      <c r="MPE170" s="1"/>
      <c r="MPF170" s="1"/>
      <c r="MPG170" s="1"/>
      <c r="MPH170" s="1"/>
      <c r="MPI170" s="1"/>
      <c r="MPJ170" s="1"/>
      <c r="MPK170" s="1"/>
      <c r="MPL170" s="1"/>
      <c r="MPM170" s="1"/>
      <c r="MPN170" s="1"/>
      <c r="MPO170" s="1"/>
      <c r="MPP170" s="1"/>
      <c r="MPQ170" s="1"/>
      <c r="MPR170" s="1"/>
      <c r="MPS170" s="1"/>
      <c r="MPT170" s="1"/>
      <c r="MPU170" s="1"/>
      <c r="MPV170" s="1"/>
      <c r="MPW170" s="1"/>
      <c r="MPX170" s="1"/>
      <c r="MPY170" s="1"/>
      <c r="MPZ170" s="1"/>
      <c r="MQA170" s="1"/>
      <c r="MQB170" s="1"/>
      <c r="MQC170" s="1"/>
      <c r="MQD170" s="1"/>
      <c r="MQE170" s="1"/>
      <c r="MQF170" s="1"/>
      <c r="MQG170" s="1"/>
      <c r="MQH170" s="1"/>
      <c r="MQI170" s="1"/>
      <c r="MQJ170" s="1"/>
      <c r="MQK170" s="1"/>
      <c r="MQL170" s="1"/>
      <c r="MQM170" s="1"/>
      <c r="MQN170" s="1"/>
      <c r="MQO170" s="1"/>
      <c r="MQP170" s="1"/>
      <c r="MQQ170" s="1"/>
      <c r="MQR170" s="1"/>
      <c r="MQS170" s="1"/>
      <c r="MQT170" s="1"/>
      <c r="MQU170" s="1"/>
      <c r="MQV170" s="1"/>
      <c r="MQW170" s="1"/>
      <c r="MQX170" s="1"/>
      <c r="MQY170" s="1"/>
      <c r="MQZ170" s="1"/>
      <c r="MRA170" s="1"/>
      <c r="MRB170" s="1"/>
      <c r="MRC170" s="1"/>
      <c r="MRD170" s="1"/>
      <c r="MRE170" s="1"/>
      <c r="MRF170" s="1"/>
      <c r="MRG170" s="1"/>
      <c r="MRH170" s="1"/>
      <c r="MRI170" s="1"/>
      <c r="MRJ170" s="1"/>
      <c r="MRK170" s="1"/>
      <c r="MRL170" s="1"/>
      <c r="MRM170" s="1"/>
      <c r="MRN170" s="1"/>
      <c r="MRO170" s="1"/>
      <c r="MRP170" s="1"/>
      <c r="MRQ170" s="1"/>
      <c r="MRR170" s="1"/>
      <c r="MRS170" s="1"/>
      <c r="MRT170" s="1"/>
      <c r="MRU170" s="1"/>
      <c r="MRV170" s="1"/>
      <c r="MRW170" s="1"/>
      <c r="MRX170" s="1"/>
      <c r="MRY170" s="1"/>
      <c r="MRZ170" s="1"/>
      <c r="MSA170" s="1"/>
      <c r="MSB170" s="1"/>
      <c r="MSC170" s="1"/>
      <c r="MSD170" s="1"/>
      <c r="MSE170" s="1"/>
      <c r="MSF170" s="1"/>
      <c r="MSG170" s="1"/>
      <c r="MSH170" s="1"/>
      <c r="MSI170" s="1"/>
      <c r="MSJ170" s="1"/>
      <c r="MSK170" s="1"/>
      <c r="MSL170" s="1"/>
      <c r="MSM170" s="1"/>
      <c r="MSN170" s="1"/>
      <c r="MSO170" s="1"/>
      <c r="MSP170" s="1"/>
      <c r="MSQ170" s="1"/>
      <c r="MSR170" s="1"/>
      <c r="MSS170" s="1"/>
      <c r="MST170" s="1"/>
      <c r="MSU170" s="1"/>
      <c r="MSV170" s="1"/>
      <c r="MSW170" s="1"/>
      <c r="MSX170" s="1"/>
      <c r="MSY170" s="1"/>
      <c r="MSZ170" s="1"/>
      <c r="MTA170" s="1"/>
      <c r="MTB170" s="1"/>
      <c r="MTC170" s="1"/>
      <c r="MTD170" s="1"/>
      <c r="MTE170" s="1"/>
      <c r="MTF170" s="1"/>
      <c r="MTG170" s="1"/>
      <c r="MTH170" s="1"/>
      <c r="MTI170" s="1"/>
      <c r="MTJ170" s="1"/>
      <c r="MTK170" s="1"/>
      <c r="MTL170" s="1"/>
      <c r="MTM170" s="1"/>
      <c r="MTN170" s="1"/>
      <c r="MTO170" s="1"/>
      <c r="MTP170" s="1"/>
      <c r="MTQ170" s="1"/>
      <c r="MTR170" s="1"/>
      <c r="MTS170" s="1"/>
      <c r="MTT170" s="1"/>
      <c r="MTU170" s="1"/>
      <c r="MTV170" s="1"/>
      <c r="MTW170" s="1"/>
      <c r="MTX170" s="1"/>
      <c r="MTY170" s="1"/>
      <c r="MTZ170" s="1"/>
      <c r="MUA170" s="1"/>
      <c r="MUB170" s="1"/>
      <c r="MUC170" s="1"/>
      <c r="MUD170" s="1"/>
      <c r="MUE170" s="1"/>
      <c r="MUF170" s="1"/>
      <c r="MUG170" s="1"/>
      <c r="MUH170" s="1"/>
      <c r="MUI170" s="1"/>
      <c r="MUJ170" s="1"/>
      <c r="MUK170" s="1"/>
      <c r="MUL170" s="1"/>
      <c r="MUM170" s="1"/>
      <c r="MUN170" s="1"/>
      <c r="MUO170" s="1"/>
      <c r="MUP170" s="1"/>
      <c r="MUQ170" s="1"/>
      <c r="MUR170" s="1"/>
      <c r="MUS170" s="1"/>
      <c r="MUT170" s="1"/>
      <c r="MUU170" s="1"/>
      <c r="MUV170" s="1"/>
      <c r="MUW170" s="1"/>
      <c r="MUX170" s="1"/>
      <c r="MUY170" s="1"/>
      <c r="MUZ170" s="1"/>
      <c r="MVA170" s="1"/>
      <c r="MVB170" s="1"/>
      <c r="MVC170" s="1"/>
      <c r="MVD170" s="1"/>
      <c r="MVE170" s="1"/>
      <c r="MVF170" s="1"/>
      <c r="MVG170" s="1"/>
      <c r="MVH170" s="1"/>
      <c r="MVI170" s="1"/>
      <c r="MVJ170" s="1"/>
      <c r="MVK170" s="1"/>
      <c r="MVL170" s="1"/>
      <c r="MVM170" s="1"/>
      <c r="MVN170" s="1"/>
      <c r="MVO170" s="1"/>
      <c r="MVP170" s="1"/>
      <c r="MVQ170" s="1"/>
      <c r="MVR170" s="1"/>
      <c r="MVS170" s="1"/>
      <c r="MVT170" s="1"/>
      <c r="MVU170" s="1"/>
      <c r="MVV170" s="1"/>
      <c r="MVW170" s="1"/>
      <c r="MVX170" s="1"/>
      <c r="MVY170" s="1"/>
      <c r="MVZ170" s="1"/>
      <c r="MWA170" s="1"/>
      <c r="MWB170" s="1"/>
      <c r="MWC170" s="1"/>
      <c r="MWD170" s="1"/>
      <c r="MWE170" s="1"/>
      <c r="MWF170" s="1"/>
      <c r="MWG170" s="1"/>
      <c r="MWH170" s="1"/>
      <c r="MWI170" s="1"/>
      <c r="MWJ170" s="1"/>
      <c r="MWK170" s="1"/>
      <c r="MWL170" s="1"/>
      <c r="MWM170" s="1"/>
      <c r="MWN170" s="1"/>
      <c r="MWO170" s="1"/>
      <c r="MWP170" s="1"/>
      <c r="MWQ170" s="1"/>
      <c r="MWR170" s="1"/>
      <c r="MWS170" s="1"/>
      <c r="MWT170" s="1"/>
      <c r="MWU170" s="1"/>
      <c r="MWV170" s="1"/>
      <c r="MWW170" s="1"/>
      <c r="MWX170" s="1"/>
      <c r="MWY170" s="1"/>
      <c r="MWZ170" s="1"/>
      <c r="MXA170" s="1"/>
      <c r="MXB170" s="1"/>
      <c r="MXC170" s="1"/>
      <c r="MXD170" s="1"/>
      <c r="MXE170" s="1"/>
      <c r="MXF170" s="1"/>
      <c r="MXG170" s="1"/>
      <c r="MXH170" s="1"/>
      <c r="MXI170" s="1"/>
      <c r="MXJ170" s="1"/>
      <c r="MXK170" s="1"/>
      <c r="MXL170" s="1"/>
      <c r="MXM170" s="1"/>
      <c r="MXN170" s="1"/>
      <c r="MXO170" s="1"/>
      <c r="MXP170" s="1"/>
      <c r="MXQ170" s="1"/>
      <c r="MXR170" s="1"/>
      <c r="MXS170" s="1"/>
      <c r="MXT170" s="1"/>
      <c r="MXU170" s="1"/>
      <c r="MXV170" s="1"/>
      <c r="MXW170" s="1"/>
      <c r="MXX170" s="1"/>
      <c r="MXY170" s="1"/>
      <c r="MXZ170" s="1"/>
      <c r="MYA170" s="1"/>
      <c r="MYB170" s="1"/>
      <c r="MYC170" s="1"/>
      <c r="MYD170" s="1"/>
      <c r="MYE170" s="1"/>
      <c r="MYF170" s="1"/>
      <c r="MYG170" s="1"/>
      <c r="MYH170" s="1"/>
      <c r="MYI170" s="1"/>
      <c r="MYJ170" s="1"/>
      <c r="MYK170" s="1"/>
      <c r="MYL170" s="1"/>
      <c r="MYM170" s="1"/>
      <c r="MYN170" s="1"/>
      <c r="MYO170" s="1"/>
      <c r="MYP170" s="1"/>
      <c r="MYQ170" s="1"/>
      <c r="MYR170" s="1"/>
      <c r="MYS170" s="1"/>
      <c r="MYT170" s="1"/>
      <c r="MYU170" s="1"/>
      <c r="MYV170" s="1"/>
      <c r="MYW170" s="1"/>
      <c r="MYX170" s="1"/>
      <c r="MYY170" s="1"/>
      <c r="MYZ170" s="1"/>
      <c r="MZA170" s="1"/>
      <c r="MZB170" s="1"/>
      <c r="MZC170" s="1"/>
      <c r="MZD170" s="1"/>
      <c r="MZE170" s="1"/>
      <c r="MZF170" s="1"/>
      <c r="MZG170" s="1"/>
      <c r="MZH170" s="1"/>
      <c r="MZI170" s="1"/>
      <c r="MZJ170" s="1"/>
      <c r="MZK170" s="1"/>
      <c r="MZL170" s="1"/>
      <c r="MZM170" s="1"/>
      <c r="MZN170" s="1"/>
      <c r="MZO170" s="1"/>
      <c r="MZP170" s="1"/>
      <c r="MZQ170" s="1"/>
      <c r="MZR170" s="1"/>
      <c r="MZS170" s="1"/>
      <c r="MZT170" s="1"/>
      <c r="MZU170" s="1"/>
      <c r="MZV170" s="1"/>
      <c r="MZW170" s="1"/>
      <c r="MZX170" s="1"/>
      <c r="MZY170" s="1"/>
      <c r="MZZ170" s="1"/>
      <c r="NAA170" s="1"/>
      <c r="NAB170" s="1"/>
      <c r="NAC170" s="1"/>
      <c r="NAD170" s="1"/>
      <c r="NAE170" s="1"/>
      <c r="NAF170" s="1"/>
      <c r="NAG170" s="1"/>
      <c r="NAH170" s="1"/>
      <c r="NAI170" s="1"/>
      <c r="NAJ170" s="1"/>
      <c r="NAK170" s="1"/>
      <c r="NAL170" s="1"/>
      <c r="NAM170" s="1"/>
      <c r="NAN170" s="1"/>
      <c r="NAO170" s="1"/>
      <c r="NAP170" s="1"/>
      <c r="NAQ170" s="1"/>
      <c r="NAR170" s="1"/>
      <c r="NAS170" s="1"/>
      <c r="NAT170" s="1"/>
      <c r="NAU170" s="1"/>
      <c r="NAV170" s="1"/>
      <c r="NAW170" s="1"/>
      <c r="NAX170" s="1"/>
      <c r="NAY170" s="1"/>
      <c r="NAZ170" s="1"/>
      <c r="NBA170" s="1"/>
      <c r="NBB170" s="1"/>
      <c r="NBC170" s="1"/>
      <c r="NBD170" s="1"/>
      <c r="NBE170" s="1"/>
      <c r="NBF170" s="1"/>
      <c r="NBG170" s="1"/>
      <c r="NBH170" s="1"/>
      <c r="NBI170" s="1"/>
      <c r="NBJ170" s="1"/>
      <c r="NBK170" s="1"/>
      <c r="NBL170" s="1"/>
      <c r="NBM170" s="1"/>
      <c r="NBN170" s="1"/>
      <c r="NBO170" s="1"/>
      <c r="NBP170" s="1"/>
      <c r="NBQ170" s="1"/>
      <c r="NBR170" s="1"/>
      <c r="NBS170" s="1"/>
      <c r="NBT170" s="1"/>
      <c r="NBU170" s="1"/>
      <c r="NBV170" s="1"/>
      <c r="NBW170" s="1"/>
      <c r="NBX170" s="1"/>
      <c r="NBY170" s="1"/>
      <c r="NBZ170" s="1"/>
      <c r="NCA170" s="1"/>
      <c r="NCB170" s="1"/>
      <c r="NCC170" s="1"/>
      <c r="NCD170" s="1"/>
      <c r="NCE170" s="1"/>
      <c r="NCF170" s="1"/>
      <c r="NCG170" s="1"/>
      <c r="NCH170" s="1"/>
      <c r="NCI170" s="1"/>
      <c r="NCJ170" s="1"/>
      <c r="NCK170" s="1"/>
      <c r="NCL170" s="1"/>
      <c r="NCM170" s="1"/>
      <c r="NCN170" s="1"/>
      <c r="NCO170" s="1"/>
      <c r="NCP170" s="1"/>
      <c r="NCQ170" s="1"/>
      <c r="NCR170" s="1"/>
      <c r="NCS170" s="1"/>
      <c r="NCT170" s="1"/>
      <c r="NCU170" s="1"/>
      <c r="NCV170" s="1"/>
      <c r="NCW170" s="1"/>
      <c r="NCX170" s="1"/>
      <c r="NCY170" s="1"/>
      <c r="NCZ170" s="1"/>
      <c r="NDA170" s="1"/>
      <c r="NDB170" s="1"/>
      <c r="NDC170" s="1"/>
      <c r="NDD170" s="1"/>
      <c r="NDE170" s="1"/>
      <c r="NDF170" s="1"/>
      <c r="NDG170" s="1"/>
      <c r="NDH170" s="1"/>
      <c r="NDI170" s="1"/>
      <c r="NDJ170" s="1"/>
      <c r="NDK170" s="1"/>
      <c r="NDL170" s="1"/>
      <c r="NDM170" s="1"/>
      <c r="NDN170" s="1"/>
      <c r="NDO170" s="1"/>
      <c r="NDP170" s="1"/>
      <c r="NDQ170" s="1"/>
      <c r="NDR170" s="1"/>
      <c r="NDS170" s="1"/>
      <c r="NDT170" s="1"/>
      <c r="NDU170" s="1"/>
      <c r="NDV170" s="1"/>
      <c r="NDW170" s="1"/>
      <c r="NDX170" s="1"/>
      <c r="NDY170" s="1"/>
      <c r="NDZ170" s="1"/>
      <c r="NEA170" s="1"/>
      <c r="NEB170" s="1"/>
      <c r="NEC170" s="1"/>
      <c r="NED170" s="1"/>
      <c r="NEE170" s="1"/>
      <c r="NEF170" s="1"/>
      <c r="NEG170" s="1"/>
      <c r="NEH170" s="1"/>
      <c r="NEI170" s="1"/>
      <c r="NEJ170" s="1"/>
      <c r="NEK170" s="1"/>
      <c r="NEL170" s="1"/>
      <c r="NEM170" s="1"/>
      <c r="NEN170" s="1"/>
      <c r="NEO170" s="1"/>
      <c r="NEP170" s="1"/>
      <c r="NEQ170" s="1"/>
      <c r="NER170" s="1"/>
      <c r="NES170" s="1"/>
      <c r="NET170" s="1"/>
      <c r="NEU170" s="1"/>
      <c r="NEV170" s="1"/>
      <c r="NEW170" s="1"/>
      <c r="NEX170" s="1"/>
      <c r="NEY170" s="1"/>
      <c r="NEZ170" s="1"/>
      <c r="NFA170" s="1"/>
      <c r="NFB170" s="1"/>
      <c r="NFC170" s="1"/>
      <c r="NFD170" s="1"/>
      <c r="NFE170" s="1"/>
      <c r="NFF170" s="1"/>
      <c r="NFG170" s="1"/>
      <c r="NFH170" s="1"/>
      <c r="NFI170" s="1"/>
      <c r="NFJ170" s="1"/>
      <c r="NFK170" s="1"/>
      <c r="NFL170" s="1"/>
      <c r="NFM170" s="1"/>
      <c r="NFN170" s="1"/>
      <c r="NFO170" s="1"/>
      <c r="NFP170" s="1"/>
      <c r="NFQ170" s="1"/>
      <c r="NFR170" s="1"/>
      <c r="NFS170" s="1"/>
      <c r="NFT170" s="1"/>
      <c r="NFU170" s="1"/>
      <c r="NFV170" s="1"/>
      <c r="NFW170" s="1"/>
      <c r="NFX170" s="1"/>
      <c r="NFY170" s="1"/>
      <c r="NFZ170" s="1"/>
      <c r="NGA170" s="1"/>
      <c r="NGB170" s="1"/>
      <c r="NGC170" s="1"/>
      <c r="NGD170" s="1"/>
      <c r="NGE170" s="1"/>
      <c r="NGF170" s="1"/>
      <c r="NGG170" s="1"/>
      <c r="NGH170" s="1"/>
      <c r="NGI170" s="1"/>
      <c r="NGJ170" s="1"/>
      <c r="NGK170" s="1"/>
      <c r="NGL170" s="1"/>
      <c r="NGM170" s="1"/>
      <c r="NGN170" s="1"/>
      <c r="NGO170" s="1"/>
      <c r="NGP170" s="1"/>
      <c r="NGQ170" s="1"/>
      <c r="NGR170" s="1"/>
      <c r="NGS170" s="1"/>
      <c r="NGT170" s="1"/>
      <c r="NGU170" s="1"/>
      <c r="NGV170" s="1"/>
      <c r="NGW170" s="1"/>
      <c r="NGX170" s="1"/>
      <c r="NGY170" s="1"/>
      <c r="NGZ170" s="1"/>
      <c r="NHA170" s="1"/>
      <c r="NHB170" s="1"/>
      <c r="NHC170" s="1"/>
      <c r="NHD170" s="1"/>
      <c r="NHE170" s="1"/>
      <c r="NHF170" s="1"/>
      <c r="NHG170" s="1"/>
      <c r="NHH170" s="1"/>
      <c r="NHI170" s="1"/>
      <c r="NHJ170" s="1"/>
      <c r="NHK170" s="1"/>
      <c r="NHL170" s="1"/>
      <c r="NHM170" s="1"/>
      <c r="NHN170" s="1"/>
      <c r="NHO170" s="1"/>
      <c r="NHP170" s="1"/>
      <c r="NHQ170" s="1"/>
      <c r="NHR170" s="1"/>
      <c r="NHS170" s="1"/>
      <c r="NHT170" s="1"/>
      <c r="NHU170" s="1"/>
      <c r="NHV170" s="1"/>
      <c r="NHW170" s="1"/>
      <c r="NHX170" s="1"/>
      <c r="NHY170" s="1"/>
      <c r="NHZ170" s="1"/>
      <c r="NIA170" s="1"/>
      <c r="NIB170" s="1"/>
      <c r="NIC170" s="1"/>
      <c r="NID170" s="1"/>
      <c r="NIE170" s="1"/>
      <c r="NIF170" s="1"/>
      <c r="NIG170" s="1"/>
      <c r="NIH170" s="1"/>
      <c r="NII170" s="1"/>
      <c r="NIJ170" s="1"/>
      <c r="NIK170" s="1"/>
      <c r="NIL170" s="1"/>
      <c r="NIM170" s="1"/>
      <c r="NIN170" s="1"/>
      <c r="NIO170" s="1"/>
      <c r="NIP170" s="1"/>
      <c r="NIQ170" s="1"/>
      <c r="NIR170" s="1"/>
      <c r="NIS170" s="1"/>
      <c r="NIT170" s="1"/>
      <c r="NIU170" s="1"/>
      <c r="NIV170" s="1"/>
      <c r="NIW170" s="1"/>
      <c r="NIX170" s="1"/>
      <c r="NIY170" s="1"/>
      <c r="NIZ170" s="1"/>
      <c r="NJA170" s="1"/>
      <c r="NJB170" s="1"/>
      <c r="NJC170" s="1"/>
      <c r="NJD170" s="1"/>
      <c r="NJE170" s="1"/>
      <c r="NJF170" s="1"/>
      <c r="NJG170" s="1"/>
      <c r="NJH170" s="1"/>
      <c r="NJI170" s="1"/>
      <c r="NJJ170" s="1"/>
      <c r="NJK170" s="1"/>
      <c r="NJL170" s="1"/>
      <c r="NJM170" s="1"/>
      <c r="NJN170" s="1"/>
      <c r="NJO170" s="1"/>
      <c r="NJP170" s="1"/>
      <c r="NJQ170" s="1"/>
      <c r="NJR170" s="1"/>
      <c r="NJS170" s="1"/>
      <c r="NJT170" s="1"/>
      <c r="NJU170" s="1"/>
      <c r="NJV170" s="1"/>
      <c r="NJW170" s="1"/>
      <c r="NJX170" s="1"/>
      <c r="NJY170" s="1"/>
      <c r="NJZ170" s="1"/>
      <c r="NKA170" s="1"/>
      <c r="NKB170" s="1"/>
      <c r="NKC170" s="1"/>
      <c r="NKD170" s="1"/>
      <c r="NKE170" s="1"/>
      <c r="NKF170" s="1"/>
      <c r="NKG170" s="1"/>
      <c r="NKH170" s="1"/>
      <c r="NKI170" s="1"/>
      <c r="NKJ170" s="1"/>
      <c r="NKK170" s="1"/>
      <c r="NKL170" s="1"/>
      <c r="NKM170" s="1"/>
      <c r="NKN170" s="1"/>
      <c r="NKO170" s="1"/>
      <c r="NKP170" s="1"/>
      <c r="NKQ170" s="1"/>
      <c r="NKR170" s="1"/>
      <c r="NKS170" s="1"/>
      <c r="NKT170" s="1"/>
      <c r="NKU170" s="1"/>
      <c r="NKV170" s="1"/>
      <c r="NKW170" s="1"/>
      <c r="NKX170" s="1"/>
      <c r="NKY170" s="1"/>
      <c r="NKZ170" s="1"/>
      <c r="NLA170" s="1"/>
      <c r="NLB170" s="1"/>
      <c r="NLC170" s="1"/>
      <c r="NLD170" s="1"/>
      <c r="NLE170" s="1"/>
      <c r="NLF170" s="1"/>
      <c r="NLG170" s="1"/>
      <c r="NLH170" s="1"/>
      <c r="NLI170" s="1"/>
      <c r="NLJ170" s="1"/>
      <c r="NLK170" s="1"/>
      <c r="NLL170" s="1"/>
      <c r="NLM170" s="1"/>
      <c r="NLN170" s="1"/>
      <c r="NLO170" s="1"/>
      <c r="NLP170" s="1"/>
      <c r="NLQ170" s="1"/>
      <c r="NLR170" s="1"/>
      <c r="NLS170" s="1"/>
      <c r="NLT170" s="1"/>
      <c r="NLU170" s="1"/>
      <c r="NLV170" s="1"/>
      <c r="NLW170" s="1"/>
      <c r="NLX170" s="1"/>
      <c r="NLY170" s="1"/>
      <c r="NLZ170" s="1"/>
      <c r="NMA170" s="1"/>
      <c r="NMB170" s="1"/>
      <c r="NMC170" s="1"/>
      <c r="NMD170" s="1"/>
      <c r="NME170" s="1"/>
      <c r="NMF170" s="1"/>
      <c r="NMG170" s="1"/>
      <c r="NMH170" s="1"/>
      <c r="NMI170" s="1"/>
      <c r="NMJ170" s="1"/>
      <c r="NMK170" s="1"/>
      <c r="NML170" s="1"/>
      <c r="NMM170" s="1"/>
      <c r="NMN170" s="1"/>
      <c r="NMO170" s="1"/>
      <c r="NMP170" s="1"/>
      <c r="NMQ170" s="1"/>
      <c r="NMR170" s="1"/>
      <c r="NMS170" s="1"/>
      <c r="NMT170" s="1"/>
      <c r="NMU170" s="1"/>
      <c r="NMV170" s="1"/>
      <c r="NMW170" s="1"/>
      <c r="NMX170" s="1"/>
      <c r="NMY170" s="1"/>
      <c r="NMZ170" s="1"/>
      <c r="NNA170" s="1"/>
      <c r="NNB170" s="1"/>
      <c r="NNC170" s="1"/>
      <c r="NND170" s="1"/>
      <c r="NNE170" s="1"/>
      <c r="NNF170" s="1"/>
      <c r="NNG170" s="1"/>
      <c r="NNH170" s="1"/>
      <c r="NNI170" s="1"/>
      <c r="NNJ170" s="1"/>
      <c r="NNK170" s="1"/>
      <c r="NNL170" s="1"/>
      <c r="NNM170" s="1"/>
      <c r="NNN170" s="1"/>
      <c r="NNO170" s="1"/>
      <c r="NNP170" s="1"/>
      <c r="NNQ170" s="1"/>
      <c r="NNR170" s="1"/>
      <c r="NNS170" s="1"/>
      <c r="NNT170" s="1"/>
      <c r="NNU170" s="1"/>
      <c r="NNV170" s="1"/>
      <c r="NNW170" s="1"/>
      <c r="NNX170" s="1"/>
      <c r="NNY170" s="1"/>
      <c r="NNZ170" s="1"/>
      <c r="NOA170" s="1"/>
      <c r="NOB170" s="1"/>
      <c r="NOC170" s="1"/>
      <c r="NOD170" s="1"/>
      <c r="NOE170" s="1"/>
      <c r="NOF170" s="1"/>
      <c r="NOG170" s="1"/>
      <c r="NOH170" s="1"/>
      <c r="NOI170" s="1"/>
      <c r="NOJ170" s="1"/>
      <c r="NOK170" s="1"/>
      <c r="NOL170" s="1"/>
      <c r="NOM170" s="1"/>
      <c r="NON170" s="1"/>
      <c r="NOO170" s="1"/>
      <c r="NOP170" s="1"/>
      <c r="NOQ170" s="1"/>
      <c r="NOR170" s="1"/>
      <c r="NOS170" s="1"/>
      <c r="NOT170" s="1"/>
      <c r="NOU170" s="1"/>
      <c r="NOV170" s="1"/>
      <c r="NOW170" s="1"/>
      <c r="NOX170" s="1"/>
      <c r="NOY170" s="1"/>
      <c r="NOZ170" s="1"/>
      <c r="NPA170" s="1"/>
      <c r="NPB170" s="1"/>
      <c r="NPC170" s="1"/>
      <c r="NPD170" s="1"/>
      <c r="NPE170" s="1"/>
      <c r="NPF170" s="1"/>
      <c r="NPG170" s="1"/>
      <c r="NPH170" s="1"/>
      <c r="NPI170" s="1"/>
      <c r="NPJ170" s="1"/>
      <c r="NPK170" s="1"/>
      <c r="NPL170" s="1"/>
      <c r="NPM170" s="1"/>
      <c r="NPN170" s="1"/>
      <c r="NPO170" s="1"/>
      <c r="NPP170" s="1"/>
      <c r="NPQ170" s="1"/>
      <c r="NPR170" s="1"/>
      <c r="NPS170" s="1"/>
      <c r="NPT170" s="1"/>
      <c r="NPU170" s="1"/>
      <c r="NPV170" s="1"/>
      <c r="NPW170" s="1"/>
      <c r="NPX170" s="1"/>
      <c r="NPY170" s="1"/>
      <c r="NPZ170" s="1"/>
      <c r="NQA170" s="1"/>
      <c r="NQB170" s="1"/>
      <c r="NQC170" s="1"/>
      <c r="NQD170" s="1"/>
      <c r="NQE170" s="1"/>
      <c r="NQF170" s="1"/>
      <c r="NQG170" s="1"/>
      <c r="NQH170" s="1"/>
      <c r="NQI170" s="1"/>
      <c r="NQJ170" s="1"/>
      <c r="NQK170" s="1"/>
      <c r="NQL170" s="1"/>
      <c r="NQM170" s="1"/>
      <c r="NQN170" s="1"/>
      <c r="NQO170" s="1"/>
      <c r="NQP170" s="1"/>
      <c r="NQQ170" s="1"/>
      <c r="NQR170" s="1"/>
      <c r="NQS170" s="1"/>
      <c r="NQT170" s="1"/>
      <c r="NQU170" s="1"/>
      <c r="NQV170" s="1"/>
      <c r="NQW170" s="1"/>
      <c r="NQX170" s="1"/>
      <c r="NQY170" s="1"/>
      <c r="NQZ170" s="1"/>
      <c r="NRA170" s="1"/>
      <c r="NRB170" s="1"/>
      <c r="NRC170" s="1"/>
      <c r="NRD170" s="1"/>
      <c r="NRE170" s="1"/>
      <c r="NRF170" s="1"/>
      <c r="NRG170" s="1"/>
      <c r="NRH170" s="1"/>
      <c r="NRI170" s="1"/>
      <c r="NRJ170" s="1"/>
      <c r="NRK170" s="1"/>
      <c r="NRL170" s="1"/>
      <c r="NRM170" s="1"/>
      <c r="NRN170" s="1"/>
      <c r="NRO170" s="1"/>
      <c r="NRP170" s="1"/>
      <c r="NRQ170" s="1"/>
      <c r="NRR170" s="1"/>
      <c r="NRS170" s="1"/>
      <c r="NRT170" s="1"/>
      <c r="NRU170" s="1"/>
      <c r="NRV170" s="1"/>
      <c r="NRW170" s="1"/>
      <c r="NRX170" s="1"/>
      <c r="NRY170" s="1"/>
      <c r="NRZ170" s="1"/>
      <c r="NSA170" s="1"/>
      <c r="NSB170" s="1"/>
      <c r="NSC170" s="1"/>
      <c r="NSD170" s="1"/>
      <c r="NSE170" s="1"/>
      <c r="NSF170" s="1"/>
      <c r="NSG170" s="1"/>
      <c r="NSH170" s="1"/>
      <c r="NSI170" s="1"/>
      <c r="NSJ170" s="1"/>
      <c r="NSK170" s="1"/>
      <c r="NSL170" s="1"/>
      <c r="NSM170" s="1"/>
      <c r="NSN170" s="1"/>
      <c r="NSO170" s="1"/>
      <c r="NSP170" s="1"/>
      <c r="NSQ170" s="1"/>
      <c r="NSR170" s="1"/>
      <c r="NSS170" s="1"/>
      <c r="NST170" s="1"/>
      <c r="NSU170" s="1"/>
      <c r="NSV170" s="1"/>
      <c r="NSW170" s="1"/>
      <c r="NSX170" s="1"/>
      <c r="NSY170" s="1"/>
      <c r="NSZ170" s="1"/>
      <c r="NTA170" s="1"/>
      <c r="NTB170" s="1"/>
      <c r="NTC170" s="1"/>
      <c r="NTD170" s="1"/>
      <c r="NTE170" s="1"/>
      <c r="NTF170" s="1"/>
      <c r="NTG170" s="1"/>
      <c r="NTH170" s="1"/>
      <c r="NTI170" s="1"/>
      <c r="NTJ170" s="1"/>
      <c r="NTK170" s="1"/>
      <c r="NTL170" s="1"/>
      <c r="NTM170" s="1"/>
      <c r="NTN170" s="1"/>
      <c r="NTO170" s="1"/>
      <c r="NTP170" s="1"/>
      <c r="NTQ170" s="1"/>
      <c r="NTR170" s="1"/>
      <c r="NTS170" s="1"/>
      <c r="NTT170" s="1"/>
      <c r="NTU170" s="1"/>
      <c r="NTV170" s="1"/>
      <c r="NTW170" s="1"/>
      <c r="NTX170" s="1"/>
      <c r="NTY170" s="1"/>
      <c r="NTZ170" s="1"/>
      <c r="NUA170" s="1"/>
      <c r="NUB170" s="1"/>
      <c r="NUC170" s="1"/>
      <c r="NUD170" s="1"/>
      <c r="NUE170" s="1"/>
      <c r="NUF170" s="1"/>
      <c r="NUG170" s="1"/>
      <c r="NUH170" s="1"/>
      <c r="NUI170" s="1"/>
      <c r="NUJ170" s="1"/>
      <c r="NUK170" s="1"/>
      <c r="NUL170" s="1"/>
      <c r="NUM170" s="1"/>
      <c r="NUN170" s="1"/>
      <c r="NUO170" s="1"/>
      <c r="NUP170" s="1"/>
      <c r="NUQ170" s="1"/>
      <c r="NUR170" s="1"/>
      <c r="NUS170" s="1"/>
      <c r="NUT170" s="1"/>
      <c r="NUU170" s="1"/>
      <c r="NUV170" s="1"/>
      <c r="NUW170" s="1"/>
      <c r="NUX170" s="1"/>
      <c r="NUY170" s="1"/>
      <c r="NUZ170" s="1"/>
      <c r="NVA170" s="1"/>
      <c r="NVB170" s="1"/>
      <c r="NVC170" s="1"/>
      <c r="NVD170" s="1"/>
      <c r="NVE170" s="1"/>
      <c r="NVF170" s="1"/>
      <c r="NVG170" s="1"/>
      <c r="NVH170" s="1"/>
      <c r="NVI170" s="1"/>
      <c r="NVJ170" s="1"/>
      <c r="NVK170" s="1"/>
      <c r="NVL170" s="1"/>
      <c r="NVM170" s="1"/>
      <c r="NVN170" s="1"/>
      <c r="NVO170" s="1"/>
      <c r="NVP170" s="1"/>
      <c r="NVQ170" s="1"/>
      <c r="NVR170" s="1"/>
      <c r="NVS170" s="1"/>
      <c r="NVT170" s="1"/>
      <c r="NVU170" s="1"/>
      <c r="NVV170" s="1"/>
      <c r="NVW170" s="1"/>
      <c r="NVX170" s="1"/>
      <c r="NVY170" s="1"/>
      <c r="NVZ170" s="1"/>
      <c r="NWA170" s="1"/>
      <c r="NWB170" s="1"/>
      <c r="NWC170" s="1"/>
      <c r="NWD170" s="1"/>
      <c r="NWE170" s="1"/>
      <c r="NWF170" s="1"/>
      <c r="NWG170" s="1"/>
      <c r="NWH170" s="1"/>
      <c r="NWI170" s="1"/>
      <c r="NWJ170" s="1"/>
      <c r="NWK170" s="1"/>
      <c r="NWL170" s="1"/>
      <c r="NWM170" s="1"/>
      <c r="NWN170" s="1"/>
      <c r="NWO170" s="1"/>
      <c r="NWP170" s="1"/>
      <c r="NWQ170" s="1"/>
      <c r="NWR170" s="1"/>
      <c r="NWS170" s="1"/>
      <c r="NWT170" s="1"/>
      <c r="NWU170" s="1"/>
      <c r="NWV170" s="1"/>
      <c r="NWW170" s="1"/>
      <c r="NWX170" s="1"/>
      <c r="NWY170" s="1"/>
      <c r="NWZ170" s="1"/>
      <c r="NXA170" s="1"/>
      <c r="NXB170" s="1"/>
      <c r="NXC170" s="1"/>
      <c r="NXD170" s="1"/>
      <c r="NXE170" s="1"/>
      <c r="NXF170" s="1"/>
      <c r="NXG170" s="1"/>
      <c r="NXH170" s="1"/>
      <c r="NXI170" s="1"/>
      <c r="NXJ170" s="1"/>
      <c r="NXK170" s="1"/>
      <c r="NXL170" s="1"/>
      <c r="NXM170" s="1"/>
      <c r="NXN170" s="1"/>
      <c r="NXO170" s="1"/>
      <c r="NXP170" s="1"/>
      <c r="NXQ170" s="1"/>
      <c r="NXR170" s="1"/>
      <c r="NXS170" s="1"/>
      <c r="NXT170" s="1"/>
      <c r="NXU170" s="1"/>
      <c r="NXV170" s="1"/>
      <c r="NXW170" s="1"/>
      <c r="NXX170" s="1"/>
      <c r="NXY170" s="1"/>
      <c r="NXZ170" s="1"/>
      <c r="NYA170" s="1"/>
      <c r="NYB170" s="1"/>
      <c r="NYC170" s="1"/>
      <c r="NYD170" s="1"/>
      <c r="NYE170" s="1"/>
      <c r="NYF170" s="1"/>
      <c r="NYG170" s="1"/>
      <c r="NYH170" s="1"/>
      <c r="NYI170" s="1"/>
      <c r="NYJ170" s="1"/>
      <c r="NYK170" s="1"/>
      <c r="NYL170" s="1"/>
      <c r="NYM170" s="1"/>
      <c r="NYN170" s="1"/>
      <c r="NYO170" s="1"/>
      <c r="NYP170" s="1"/>
      <c r="NYQ170" s="1"/>
      <c r="NYR170" s="1"/>
      <c r="NYS170" s="1"/>
      <c r="NYT170" s="1"/>
      <c r="NYU170" s="1"/>
      <c r="NYV170" s="1"/>
      <c r="NYW170" s="1"/>
      <c r="NYX170" s="1"/>
      <c r="NYY170" s="1"/>
      <c r="NYZ170" s="1"/>
      <c r="NZA170" s="1"/>
      <c r="NZB170" s="1"/>
      <c r="NZC170" s="1"/>
      <c r="NZD170" s="1"/>
      <c r="NZE170" s="1"/>
      <c r="NZF170" s="1"/>
      <c r="NZG170" s="1"/>
      <c r="NZH170" s="1"/>
      <c r="NZI170" s="1"/>
      <c r="NZJ170" s="1"/>
      <c r="NZK170" s="1"/>
      <c r="NZL170" s="1"/>
      <c r="NZM170" s="1"/>
      <c r="NZN170" s="1"/>
      <c r="NZO170" s="1"/>
      <c r="NZP170" s="1"/>
      <c r="NZQ170" s="1"/>
      <c r="NZR170" s="1"/>
      <c r="NZS170" s="1"/>
      <c r="NZT170" s="1"/>
      <c r="NZU170" s="1"/>
      <c r="NZV170" s="1"/>
      <c r="NZW170" s="1"/>
      <c r="NZX170" s="1"/>
      <c r="NZY170" s="1"/>
      <c r="NZZ170" s="1"/>
      <c r="OAA170" s="1"/>
      <c r="OAB170" s="1"/>
      <c r="OAC170" s="1"/>
      <c r="OAD170" s="1"/>
      <c r="OAE170" s="1"/>
      <c r="OAF170" s="1"/>
      <c r="OAG170" s="1"/>
      <c r="OAH170" s="1"/>
      <c r="OAI170" s="1"/>
      <c r="OAJ170" s="1"/>
      <c r="OAK170" s="1"/>
      <c r="OAL170" s="1"/>
      <c r="OAM170" s="1"/>
      <c r="OAN170" s="1"/>
      <c r="OAO170" s="1"/>
      <c r="OAP170" s="1"/>
      <c r="OAQ170" s="1"/>
      <c r="OAR170" s="1"/>
      <c r="OAS170" s="1"/>
      <c r="OAT170" s="1"/>
      <c r="OAU170" s="1"/>
      <c r="OAV170" s="1"/>
      <c r="OAW170" s="1"/>
      <c r="OAX170" s="1"/>
      <c r="OAY170" s="1"/>
      <c r="OAZ170" s="1"/>
      <c r="OBA170" s="1"/>
      <c r="OBB170" s="1"/>
      <c r="OBC170" s="1"/>
      <c r="OBD170" s="1"/>
      <c r="OBE170" s="1"/>
      <c r="OBF170" s="1"/>
      <c r="OBG170" s="1"/>
      <c r="OBH170" s="1"/>
      <c r="OBI170" s="1"/>
      <c r="OBJ170" s="1"/>
      <c r="OBK170" s="1"/>
      <c r="OBL170" s="1"/>
      <c r="OBM170" s="1"/>
      <c r="OBN170" s="1"/>
      <c r="OBO170" s="1"/>
      <c r="OBP170" s="1"/>
      <c r="OBQ170" s="1"/>
      <c r="OBR170" s="1"/>
      <c r="OBS170" s="1"/>
      <c r="OBT170" s="1"/>
      <c r="OBU170" s="1"/>
      <c r="OBV170" s="1"/>
      <c r="OBW170" s="1"/>
      <c r="OBX170" s="1"/>
      <c r="OBY170" s="1"/>
      <c r="OBZ170" s="1"/>
      <c r="OCA170" s="1"/>
      <c r="OCB170" s="1"/>
      <c r="OCC170" s="1"/>
      <c r="OCD170" s="1"/>
      <c r="OCE170" s="1"/>
      <c r="OCF170" s="1"/>
      <c r="OCG170" s="1"/>
      <c r="OCH170" s="1"/>
      <c r="OCI170" s="1"/>
      <c r="OCJ170" s="1"/>
      <c r="OCK170" s="1"/>
      <c r="OCL170" s="1"/>
      <c r="OCM170" s="1"/>
      <c r="OCN170" s="1"/>
      <c r="OCO170" s="1"/>
      <c r="OCP170" s="1"/>
      <c r="OCQ170" s="1"/>
      <c r="OCR170" s="1"/>
      <c r="OCS170" s="1"/>
      <c r="OCT170" s="1"/>
      <c r="OCU170" s="1"/>
      <c r="OCV170" s="1"/>
      <c r="OCW170" s="1"/>
      <c r="OCX170" s="1"/>
      <c r="OCY170" s="1"/>
      <c r="OCZ170" s="1"/>
      <c r="ODA170" s="1"/>
      <c r="ODB170" s="1"/>
      <c r="ODC170" s="1"/>
      <c r="ODD170" s="1"/>
      <c r="ODE170" s="1"/>
      <c r="ODF170" s="1"/>
      <c r="ODG170" s="1"/>
      <c r="ODH170" s="1"/>
      <c r="ODI170" s="1"/>
      <c r="ODJ170" s="1"/>
      <c r="ODK170" s="1"/>
      <c r="ODL170" s="1"/>
      <c r="ODM170" s="1"/>
      <c r="ODN170" s="1"/>
      <c r="ODO170" s="1"/>
      <c r="ODP170" s="1"/>
      <c r="ODQ170" s="1"/>
      <c r="ODR170" s="1"/>
      <c r="ODS170" s="1"/>
      <c r="ODT170" s="1"/>
      <c r="ODU170" s="1"/>
      <c r="ODV170" s="1"/>
      <c r="ODW170" s="1"/>
      <c r="ODX170" s="1"/>
      <c r="ODY170" s="1"/>
      <c r="ODZ170" s="1"/>
      <c r="OEA170" s="1"/>
      <c r="OEB170" s="1"/>
      <c r="OEC170" s="1"/>
      <c r="OED170" s="1"/>
      <c r="OEE170" s="1"/>
      <c r="OEF170" s="1"/>
      <c r="OEG170" s="1"/>
      <c r="OEH170" s="1"/>
      <c r="OEI170" s="1"/>
      <c r="OEJ170" s="1"/>
      <c r="OEK170" s="1"/>
      <c r="OEL170" s="1"/>
      <c r="OEM170" s="1"/>
      <c r="OEN170" s="1"/>
      <c r="OEO170" s="1"/>
      <c r="OEP170" s="1"/>
      <c r="OEQ170" s="1"/>
      <c r="OER170" s="1"/>
      <c r="OES170" s="1"/>
      <c r="OET170" s="1"/>
      <c r="OEU170" s="1"/>
      <c r="OEV170" s="1"/>
      <c r="OEW170" s="1"/>
      <c r="OEX170" s="1"/>
      <c r="OEY170" s="1"/>
      <c r="OEZ170" s="1"/>
      <c r="OFA170" s="1"/>
      <c r="OFB170" s="1"/>
      <c r="OFC170" s="1"/>
      <c r="OFD170" s="1"/>
      <c r="OFE170" s="1"/>
      <c r="OFF170" s="1"/>
      <c r="OFG170" s="1"/>
      <c r="OFH170" s="1"/>
      <c r="OFI170" s="1"/>
      <c r="OFJ170" s="1"/>
      <c r="OFK170" s="1"/>
      <c r="OFL170" s="1"/>
      <c r="OFM170" s="1"/>
      <c r="OFN170" s="1"/>
      <c r="OFO170" s="1"/>
      <c r="OFP170" s="1"/>
      <c r="OFQ170" s="1"/>
      <c r="OFR170" s="1"/>
      <c r="OFS170" s="1"/>
      <c r="OFT170" s="1"/>
      <c r="OFU170" s="1"/>
      <c r="OFV170" s="1"/>
      <c r="OFW170" s="1"/>
      <c r="OFX170" s="1"/>
      <c r="OFY170" s="1"/>
      <c r="OFZ170" s="1"/>
      <c r="OGA170" s="1"/>
      <c r="OGB170" s="1"/>
      <c r="OGC170" s="1"/>
      <c r="OGD170" s="1"/>
      <c r="OGE170" s="1"/>
      <c r="OGF170" s="1"/>
      <c r="OGG170" s="1"/>
      <c r="OGH170" s="1"/>
      <c r="OGI170" s="1"/>
      <c r="OGJ170" s="1"/>
      <c r="OGK170" s="1"/>
      <c r="OGL170" s="1"/>
      <c r="OGM170" s="1"/>
      <c r="OGN170" s="1"/>
      <c r="OGO170" s="1"/>
      <c r="OGP170" s="1"/>
      <c r="OGQ170" s="1"/>
      <c r="OGR170" s="1"/>
      <c r="OGS170" s="1"/>
      <c r="OGT170" s="1"/>
      <c r="OGU170" s="1"/>
      <c r="OGV170" s="1"/>
      <c r="OGW170" s="1"/>
      <c r="OGX170" s="1"/>
      <c r="OGY170" s="1"/>
      <c r="OGZ170" s="1"/>
      <c r="OHA170" s="1"/>
      <c r="OHB170" s="1"/>
      <c r="OHC170" s="1"/>
      <c r="OHD170" s="1"/>
      <c r="OHE170" s="1"/>
      <c r="OHF170" s="1"/>
      <c r="OHG170" s="1"/>
      <c r="OHH170" s="1"/>
      <c r="OHI170" s="1"/>
      <c r="OHJ170" s="1"/>
      <c r="OHK170" s="1"/>
      <c r="OHL170" s="1"/>
      <c r="OHM170" s="1"/>
      <c r="OHN170" s="1"/>
      <c r="OHO170" s="1"/>
      <c r="OHP170" s="1"/>
      <c r="OHQ170" s="1"/>
      <c r="OHR170" s="1"/>
      <c r="OHS170" s="1"/>
      <c r="OHT170" s="1"/>
      <c r="OHU170" s="1"/>
      <c r="OHV170" s="1"/>
      <c r="OHW170" s="1"/>
      <c r="OHX170" s="1"/>
      <c r="OHY170" s="1"/>
      <c r="OHZ170" s="1"/>
      <c r="OIA170" s="1"/>
      <c r="OIB170" s="1"/>
      <c r="OIC170" s="1"/>
      <c r="OID170" s="1"/>
      <c r="OIE170" s="1"/>
      <c r="OIF170" s="1"/>
      <c r="OIG170" s="1"/>
      <c r="OIH170" s="1"/>
      <c r="OII170" s="1"/>
      <c r="OIJ170" s="1"/>
      <c r="OIK170" s="1"/>
      <c r="OIL170" s="1"/>
      <c r="OIM170" s="1"/>
      <c r="OIN170" s="1"/>
      <c r="OIO170" s="1"/>
      <c r="OIP170" s="1"/>
      <c r="OIQ170" s="1"/>
      <c r="OIR170" s="1"/>
      <c r="OIS170" s="1"/>
      <c r="OIT170" s="1"/>
      <c r="OIU170" s="1"/>
      <c r="OIV170" s="1"/>
      <c r="OIW170" s="1"/>
      <c r="OIX170" s="1"/>
      <c r="OIY170" s="1"/>
      <c r="OIZ170" s="1"/>
      <c r="OJA170" s="1"/>
      <c r="OJB170" s="1"/>
      <c r="OJC170" s="1"/>
      <c r="OJD170" s="1"/>
      <c r="OJE170" s="1"/>
      <c r="OJF170" s="1"/>
      <c r="OJG170" s="1"/>
      <c r="OJH170" s="1"/>
      <c r="OJI170" s="1"/>
      <c r="OJJ170" s="1"/>
      <c r="OJK170" s="1"/>
      <c r="OJL170" s="1"/>
      <c r="OJM170" s="1"/>
      <c r="OJN170" s="1"/>
      <c r="OJO170" s="1"/>
      <c r="OJP170" s="1"/>
      <c r="OJQ170" s="1"/>
      <c r="OJR170" s="1"/>
      <c r="OJS170" s="1"/>
      <c r="OJT170" s="1"/>
      <c r="OJU170" s="1"/>
      <c r="OJV170" s="1"/>
      <c r="OJW170" s="1"/>
      <c r="OJX170" s="1"/>
      <c r="OJY170" s="1"/>
      <c r="OJZ170" s="1"/>
      <c r="OKA170" s="1"/>
      <c r="OKB170" s="1"/>
      <c r="OKC170" s="1"/>
      <c r="OKD170" s="1"/>
      <c r="OKE170" s="1"/>
      <c r="OKF170" s="1"/>
      <c r="OKG170" s="1"/>
      <c r="OKH170" s="1"/>
      <c r="OKI170" s="1"/>
      <c r="OKJ170" s="1"/>
      <c r="OKK170" s="1"/>
      <c r="OKL170" s="1"/>
      <c r="OKM170" s="1"/>
      <c r="OKN170" s="1"/>
      <c r="OKO170" s="1"/>
      <c r="OKP170" s="1"/>
      <c r="OKQ170" s="1"/>
      <c r="OKR170" s="1"/>
      <c r="OKS170" s="1"/>
      <c r="OKT170" s="1"/>
      <c r="OKU170" s="1"/>
      <c r="OKV170" s="1"/>
      <c r="OKW170" s="1"/>
      <c r="OKX170" s="1"/>
      <c r="OKY170" s="1"/>
      <c r="OKZ170" s="1"/>
      <c r="OLA170" s="1"/>
      <c r="OLB170" s="1"/>
      <c r="OLC170" s="1"/>
      <c r="OLD170" s="1"/>
      <c r="OLE170" s="1"/>
      <c r="OLF170" s="1"/>
      <c r="OLG170" s="1"/>
      <c r="OLH170" s="1"/>
      <c r="OLI170" s="1"/>
      <c r="OLJ170" s="1"/>
      <c r="OLK170" s="1"/>
      <c r="OLL170" s="1"/>
      <c r="OLM170" s="1"/>
      <c r="OLN170" s="1"/>
      <c r="OLO170" s="1"/>
      <c r="OLP170" s="1"/>
      <c r="OLQ170" s="1"/>
      <c r="OLR170" s="1"/>
      <c r="OLS170" s="1"/>
      <c r="OLT170" s="1"/>
      <c r="OLU170" s="1"/>
      <c r="OLV170" s="1"/>
      <c r="OLW170" s="1"/>
      <c r="OLX170" s="1"/>
      <c r="OLY170" s="1"/>
      <c r="OLZ170" s="1"/>
      <c r="OMA170" s="1"/>
      <c r="OMB170" s="1"/>
      <c r="OMC170" s="1"/>
      <c r="OMD170" s="1"/>
      <c r="OME170" s="1"/>
      <c r="OMF170" s="1"/>
      <c r="OMG170" s="1"/>
      <c r="OMH170" s="1"/>
      <c r="OMI170" s="1"/>
      <c r="OMJ170" s="1"/>
      <c r="OMK170" s="1"/>
      <c r="OML170" s="1"/>
      <c r="OMM170" s="1"/>
      <c r="OMN170" s="1"/>
      <c r="OMO170" s="1"/>
      <c r="OMP170" s="1"/>
      <c r="OMQ170" s="1"/>
      <c r="OMR170" s="1"/>
      <c r="OMS170" s="1"/>
      <c r="OMT170" s="1"/>
      <c r="OMU170" s="1"/>
      <c r="OMV170" s="1"/>
      <c r="OMW170" s="1"/>
      <c r="OMX170" s="1"/>
      <c r="OMY170" s="1"/>
      <c r="OMZ170" s="1"/>
      <c r="ONA170" s="1"/>
      <c r="ONB170" s="1"/>
      <c r="ONC170" s="1"/>
      <c r="OND170" s="1"/>
      <c r="ONE170" s="1"/>
      <c r="ONF170" s="1"/>
      <c r="ONG170" s="1"/>
      <c r="ONH170" s="1"/>
      <c r="ONI170" s="1"/>
      <c r="ONJ170" s="1"/>
      <c r="ONK170" s="1"/>
      <c r="ONL170" s="1"/>
      <c r="ONM170" s="1"/>
      <c r="ONN170" s="1"/>
      <c r="ONO170" s="1"/>
      <c r="ONP170" s="1"/>
      <c r="ONQ170" s="1"/>
      <c r="ONR170" s="1"/>
      <c r="ONS170" s="1"/>
      <c r="ONT170" s="1"/>
      <c r="ONU170" s="1"/>
      <c r="ONV170" s="1"/>
      <c r="ONW170" s="1"/>
      <c r="ONX170" s="1"/>
      <c r="ONY170" s="1"/>
      <c r="ONZ170" s="1"/>
      <c r="OOA170" s="1"/>
      <c r="OOB170" s="1"/>
      <c r="OOC170" s="1"/>
      <c r="OOD170" s="1"/>
      <c r="OOE170" s="1"/>
      <c r="OOF170" s="1"/>
      <c r="OOG170" s="1"/>
      <c r="OOH170" s="1"/>
      <c r="OOI170" s="1"/>
      <c r="OOJ170" s="1"/>
      <c r="OOK170" s="1"/>
      <c r="OOL170" s="1"/>
      <c r="OOM170" s="1"/>
      <c r="OON170" s="1"/>
      <c r="OOO170" s="1"/>
      <c r="OOP170" s="1"/>
      <c r="OOQ170" s="1"/>
      <c r="OOR170" s="1"/>
      <c r="OOS170" s="1"/>
      <c r="OOT170" s="1"/>
      <c r="OOU170" s="1"/>
      <c r="OOV170" s="1"/>
      <c r="OOW170" s="1"/>
      <c r="OOX170" s="1"/>
      <c r="OOY170" s="1"/>
      <c r="OOZ170" s="1"/>
      <c r="OPA170" s="1"/>
      <c r="OPB170" s="1"/>
      <c r="OPC170" s="1"/>
      <c r="OPD170" s="1"/>
      <c r="OPE170" s="1"/>
      <c r="OPF170" s="1"/>
      <c r="OPG170" s="1"/>
      <c r="OPH170" s="1"/>
      <c r="OPI170" s="1"/>
      <c r="OPJ170" s="1"/>
      <c r="OPK170" s="1"/>
      <c r="OPL170" s="1"/>
      <c r="OPM170" s="1"/>
      <c r="OPN170" s="1"/>
      <c r="OPO170" s="1"/>
      <c r="OPP170" s="1"/>
      <c r="OPQ170" s="1"/>
      <c r="OPR170" s="1"/>
      <c r="OPS170" s="1"/>
      <c r="OPT170" s="1"/>
      <c r="OPU170" s="1"/>
      <c r="OPV170" s="1"/>
      <c r="OPW170" s="1"/>
      <c r="OPX170" s="1"/>
      <c r="OPY170" s="1"/>
      <c r="OPZ170" s="1"/>
      <c r="OQA170" s="1"/>
      <c r="OQB170" s="1"/>
      <c r="OQC170" s="1"/>
      <c r="OQD170" s="1"/>
      <c r="OQE170" s="1"/>
      <c r="OQF170" s="1"/>
      <c r="OQG170" s="1"/>
      <c r="OQH170" s="1"/>
      <c r="OQI170" s="1"/>
      <c r="OQJ170" s="1"/>
      <c r="OQK170" s="1"/>
      <c r="OQL170" s="1"/>
      <c r="OQM170" s="1"/>
      <c r="OQN170" s="1"/>
      <c r="OQO170" s="1"/>
      <c r="OQP170" s="1"/>
      <c r="OQQ170" s="1"/>
      <c r="OQR170" s="1"/>
      <c r="OQS170" s="1"/>
      <c r="OQT170" s="1"/>
      <c r="OQU170" s="1"/>
      <c r="OQV170" s="1"/>
      <c r="OQW170" s="1"/>
      <c r="OQX170" s="1"/>
      <c r="OQY170" s="1"/>
      <c r="OQZ170" s="1"/>
      <c r="ORA170" s="1"/>
      <c r="ORB170" s="1"/>
      <c r="ORC170" s="1"/>
      <c r="ORD170" s="1"/>
      <c r="ORE170" s="1"/>
      <c r="ORF170" s="1"/>
      <c r="ORG170" s="1"/>
      <c r="ORH170" s="1"/>
      <c r="ORI170" s="1"/>
      <c r="ORJ170" s="1"/>
      <c r="ORK170" s="1"/>
      <c r="ORL170" s="1"/>
      <c r="ORM170" s="1"/>
      <c r="ORN170" s="1"/>
      <c r="ORO170" s="1"/>
      <c r="ORP170" s="1"/>
      <c r="ORQ170" s="1"/>
      <c r="ORR170" s="1"/>
      <c r="ORS170" s="1"/>
      <c r="ORT170" s="1"/>
      <c r="ORU170" s="1"/>
      <c r="ORV170" s="1"/>
      <c r="ORW170" s="1"/>
      <c r="ORX170" s="1"/>
      <c r="ORY170" s="1"/>
      <c r="ORZ170" s="1"/>
      <c r="OSA170" s="1"/>
      <c r="OSB170" s="1"/>
      <c r="OSC170" s="1"/>
      <c r="OSD170" s="1"/>
      <c r="OSE170" s="1"/>
      <c r="OSF170" s="1"/>
      <c r="OSG170" s="1"/>
      <c r="OSH170" s="1"/>
      <c r="OSI170" s="1"/>
      <c r="OSJ170" s="1"/>
      <c r="OSK170" s="1"/>
      <c r="OSL170" s="1"/>
      <c r="OSM170" s="1"/>
      <c r="OSN170" s="1"/>
      <c r="OSO170" s="1"/>
      <c r="OSP170" s="1"/>
      <c r="OSQ170" s="1"/>
      <c r="OSR170" s="1"/>
      <c r="OSS170" s="1"/>
      <c r="OST170" s="1"/>
      <c r="OSU170" s="1"/>
      <c r="OSV170" s="1"/>
      <c r="OSW170" s="1"/>
      <c r="OSX170" s="1"/>
      <c r="OSY170" s="1"/>
      <c r="OSZ170" s="1"/>
      <c r="OTA170" s="1"/>
      <c r="OTB170" s="1"/>
      <c r="OTC170" s="1"/>
      <c r="OTD170" s="1"/>
      <c r="OTE170" s="1"/>
      <c r="OTF170" s="1"/>
      <c r="OTG170" s="1"/>
      <c r="OTH170" s="1"/>
      <c r="OTI170" s="1"/>
      <c r="OTJ170" s="1"/>
      <c r="OTK170" s="1"/>
      <c r="OTL170" s="1"/>
      <c r="OTM170" s="1"/>
      <c r="OTN170" s="1"/>
      <c r="OTO170" s="1"/>
      <c r="OTP170" s="1"/>
      <c r="OTQ170" s="1"/>
      <c r="OTR170" s="1"/>
      <c r="OTS170" s="1"/>
      <c r="OTT170" s="1"/>
      <c r="OTU170" s="1"/>
      <c r="OTV170" s="1"/>
      <c r="OTW170" s="1"/>
      <c r="OTX170" s="1"/>
      <c r="OTY170" s="1"/>
      <c r="OTZ170" s="1"/>
      <c r="OUA170" s="1"/>
      <c r="OUB170" s="1"/>
      <c r="OUC170" s="1"/>
      <c r="OUD170" s="1"/>
      <c r="OUE170" s="1"/>
      <c r="OUF170" s="1"/>
      <c r="OUG170" s="1"/>
      <c r="OUH170" s="1"/>
      <c r="OUI170" s="1"/>
      <c r="OUJ170" s="1"/>
      <c r="OUK170" s="1"/>
      <c r="OUL170" s="1"/>
      <c r="OUM170" s="1"/>
      <c r="OUN170" s="1"/>
      <c r="OUO170" s="1"/>
      <c r="OUP170" s="1"/>
      <c r="OUQ170" s="1"/>
      <c r="OUR170" s="1"/>
      <c r="OUS170" s="1"/>
      <c r="OUT170" s="1"/>
      <c r="OUU170" s="1"/>
      <c r="OUV170" s="1"/>
      <c r="OUW170" s="1"/>
      <c r="OUX170" s="1"/>
      <c r="OUY170" s="1"/>
      <c r="OUZ170" s="1"/>
      <c r="OVA170" s="1"/>
      <c r="OVB170" s="1"/>
      <c r="OVC170" s="1"/>
      <c r="OVD170" s="1"/>
      <c r="OVE170" s="1"/>
      <c r="OVF170" s="1"/>
      <c r="OVG170" s="1"/>
      <c r="OVH170" s="1"/>
      <c r="OVI170" s="1"/>
      <c r="OVJ170" s="1"/>
      <c r="OVK170" s="1"/>
      <c r="OVL170" s="1"/>
      <c r="OVM170" s="1"/>
      <c r="OVN170" s="1"/>
      <c r="OVO170" s="1"/>
      <c r="OVP170" s="1"/>
      <c r="OVQ170" s="1"/>
      <c r="OVR170" s="1"/>
      <c r="OVS170" s="1"/>
      <c r="OVT170" s="1"/>
      <c r="OVU170" s="1"/>
      <c r="OVV170" s="1"/>
      <c r="OVW170" s="1"/>
      <c r="OVX170" s="1"/>
      <c r="OVY170" s="1"/>
      <c r="OVZ170" s="1"/>
      <c r="OWA170" s="1"/>
      <c r="OWB170" s="1"/>
      <c r="OWC170" s="1"/>
      <c r="OWD170" s="1"/>
      <c r="OWE170" s="1"/>
      <c r="OWF170" s="1"/>
      <c r="OWG170" s="1"/>
      <c r="OWH170" s="1"/>
      <c r="OWI170" s="1"/>
      <c r="OWJ170" s="1"/>
      <c r="OWK170" s="1"/>
      <c r="OWL170" s="1"/>
      <c r="OWM170" s="1"/>
      <c r="OWN170" s="1"/>
      <c r="OWO170" s="1"/>
      <c r="OWP170" s="1"/>
      <c r="OWQ170" s="1"/>
      <c r="OWR170" s="1"/>
      <c r="OWS170" s="1"/>
      <c r="OWT170" s="1"/>
      <c r="OWU170" s="1"/>
      <c r="OWV170" s="1"/>
      <c r="OWW170" s="1"/>
      <c r="OWX170" s="1"/>
      <c r="OWY170" s="1"/>
      <c r="OWZ170" s="1"/>
      <c r="OXA170" s="1"/>
      <c r="OXB170" s="1"/>
      <c r="OXC170" s="1"/>
      <c r="OXD170" s="1"/>
      <c r="OXE170" s="1"/>
      <c r="OXF170" s="1"/>
      <c r="OXG170" s="1"/>
      <c r="OXH170" s="1"/>
      <c r="OXI170" s="1"/>
      <c r="OXJ170" s="1"/>
      <c r="OXK170" s="1"/>
      <c r="OXL170" s="1"/>
      <c r="OXM170" s="1"/>
      <c r="OXN170" s="1"/>
      <c r="OXO170" s="1"/>
      <c r="OXP170" s="1"/>
      <c r="OXQ170" s="1"/>
      <c r="OXR170" s="1"/>
      <c r="OXS170" s="1"/>
      <c r="OXT170" s="1"/>
      <c r="OXU170" s="1"/>
      <c r="OXV170" s="1"/>
      <c r="OXW170" s="1"/>
      <c r="OXX170" s="1"/>
      <c r="OXY170" s="1"/>
      <c r="OXZ170" s="1"/>
      <c r="OYA170" s="1"/>
      <c r="OYB170" s="1"/>
      <c r="OYC170" s="1"/>
      <c r="OYD170" s="1"/>
      <c r="OYE170" s="1"/>
      <c r="OYF170" s="1"/>
      <c r="OYG170" s="1"/>
      <c r="OYH170" s="1"/>
      <c r="OYI170" s="1"/>
      <c r="OYJ170" s="1"/>
      <c r="OYK170" s="1"/>
      <c r="OYL170" s="1"/>
      <c r="OYM170" s="1"/>
      <c r="OYN170" s="1"/>
      <c r="OYO170" s="1"/>
      <c r="OYP170" s="1"/>
      <c r="OYQ170" s="1"/>
      <c r="OYR170" s="1"/>
      <c r="OYS170" s="1"/>
      <c r="OYT170" s="1"/>
      <c r="OYU170" s="1"/>
      <c r="OYV170" s="1"/>
      <c r="OYW170" s="1"/>
      <c r="OYX170" s="1"/>
      <c r="OYY170" s="1"/>
      <c r="OYZ170" s="1"/>
      <c r="OZA170" s="1"/>
      <c r="OZB170" s="1"/>
      <c r="OZC170" s="1"/>
      <c r="OZD170" s="1"/>
      <c r="OZE170" s="1"/>
      <c r="OZF170" s="1"/>
      <c r="OZG170" s="1"/>
      <c r="OZH170" s="1"/>
      <c r="OZI170" s="1"/>
      <c r="OZJ170" s="1"/>
      <c r="OZK170" s="1"/>
      <c r="OZL170" s="1"/>
      <c r="OZM170" s="1"/>
      <c r="OZN170" s="1"/>
      <c r="OZO170" s="1"/>
      <c r="OZP170" s="1"/>
      <c r="OZQ170" s="1"/>
      <c r="OZR170" s="1"/>
      <c r="OZS170" s="1"/>
      <c r="OZT170" s="1"/>
      <c r="OZU170" s="1"/>
      <c r="OZV170" s="1"/>
      <c r="OZW170" s="1"/>
      <c r="OZX170" s="1"/>
      <c r="OZY170" s="1"/>
      <c r="OZZ170" s="1"/>
      <c r="PAA170" s="1"/>
      <c r="PAB170" s="1"/>
      <c r="PAC170" s="1"/>
      <c r="PAD170" s="1"/>
      <c r="PAE170" s="1"/>
      <c r="PAF170" s="1"/>
      <c r="PAG170" s="1"/>
      <c r="PAH170" s="1"/>
      <c r="PAI170" s="1"/>
      <c r="PAJ170" s="1"/>
      <c r="PAK170" s="1"/>
      <c r="PAL170" s="1"/>
      <c r="PAM170" s="1"/>
      <c r="PAN170" s="1"/>
      <c r="PAO170" s="1"/>
      <c r="PAP170" s="1"/>
      <c r="PAQ170" s="1"/>
      <c r="PAR170" s="1"/>
      <c r="PAS170" s="1"/>
      <c r="PAT170" s="1"/>
      <c r="PAU170" s="1"/>
      <c r="PAV170" s="1"/>
      <c r="PAW170" s="1"/>
      <c r="PAX170" s="1"/>
      <c r="PAY170" s="1"/>
      <c r="PAZ170" s="1"/>
      <c r="PBA170" s="1"/>
      <c r="PBB170" s="1"/>
      <c r="PBC170" s="1"/>
      <c r="PBD170" s="1"/>
      <c r="PBE170" s="1"/>
      <c r="PBF170" s="1"/>
      <c r="PBG170" s="1"/>
      <c r="PBH170" s="1"/>
      <c r="PBI170" s="1"/>
      <c r="PBJ170" s="1"/>
      <c r="PBK170" s="1"/>
      <c r="PBL170" s="1"/>
      <c r="PBM170" s="1"/>
      <c r="PBN170" s="1"/>
      <c r="PBO170" s="1"/>
      <c r="PBP170" s="1"/>
      <c r="PBQ170" s="1"/>
      <c r="PBR170" s="1"/>
      <c r="PBS170" s="1"/>
      <c r="PBT170" s="1"/>
      <c r="PBU170" s="1"/>
      <c r="PBV170" s="1"/>
      <c r="PBW170" s="1"/>
      <c r="PBX170" s="1"/>
      <c r="PBY170" s="1"/>
      <c r="PBZ170" s="1"/>
      <c r="PCA170" s="1"/>
      <c r="PCB170" s="1"/>
      <c r="PCC170" s="1"/>
      <c r="PCD170" s="1"/>
      <c r="PCE170" s="1"/>
      <c r="PCF170" s="1"/>
      <c r="PCG170" s="1"/>
      <c r="PCH170" s="1"/>
      <c r="PCI170" s="1"/>
      <c r="PCJ170" s="1"/>
      <c r="PCK170" s="1"/>
      <c r="PCL170" s="1"/>
      <c r="PCM170" s="1"/>
      <c r="PCN170" s="1"/>
      <c r="PCO170" s="1"/>
      <c r="PCP170" s="1"/>
      <c r="PCQ170" s="1"/>
      <c r="PCR170" s="1"/>
      <c r="PCS170" s="1"/>
      <c r="PCT170" s="1"/>
      <c r="PCU170" s="1"/>
      <c r="PCV170" s="1"/>
      <c r="PCW170" s="1"/>
      <c r="PCX170" s="1"/>
      <c r="PCY170" s="1"/>
      <c r="PCZ170" s="1"/>
      <c r="PDA170" s="1"/>
      <c r="PDB170" s="1"/>
      <c r="PDC170" s="1"/>
      <c r="PDD170" s="1"/>
      <c r="PDE170" s="1"/>
      <c r="PDF170" s="1"/>
      <c r="PDG170" s="1"/>
      <c r="PDH170" s="1"/>
      <c r="PDI170" s="1"/>
      <c r="PDJ170" s="1"/>
      <c r="PDK170" s="1"/>
      <c r="PDL170" s="1"/>
      <c r="PDM170" s="1"/>
      <c r="PDN170" s="1"/>
      <c r="PDO170" s="1"/>
      <c r="PDP170" s="1"/>
      <c r="PDQ170" s="1"/>
      <c r="PDR170" s="1"/>
      <c r="PDS170" s="1"/>
      <c r="PDT170" s="1"/>
      <c r="PDU170" s="1"/>
      <c r="PDV170" s="1"/>
      <c r="PDW170" s="1"/>
      <c r="PDX170" s="1"/>
      <c r="PDY170" s="1"/>
      <c r="PDZ170" s="1"/>
      <c r="PEA170" s="1"/>
      <c r="PEB170" s="1"/>
      <c r="PEC170" s="1"/>
      <c r="PED170" s="1"/>
      <c r="PEE170" s="1"/>
      <c r="PEF170" s="1"/>
      <c r="PEG170" s="1"/>
      <c r="PEH170" s="1"/>
      <c r="PEI170" s="1"/>
      <c r="PEJ170" s="1"/>
      <c r="PEK170" s="1"/>
      <c r="PEL170" s="1"/>
      <c r="PEM170" s="1"/>
      <c r="PEN170" s="1"/>
      <c r="PEO170" s="1"/>
      <c r="PEP170" s="1"/>
      <c r="PEQ170" s="1"/>
      <c r="PER170" s="1"/>
      <c r="PES170" s="1"/>
      <c r="PET170" s="1"/>
      <c r="PEU170" s="1"/>
      <c r="PEV170" s="1"/>
      <c r="PEW170" s="1"/>
      <c r="PEX170" s="1"/>
      <c r="PEY170" s="1"/>
      <c r="PEZ170" s="1"/>
      <c r="PFA170" s="1"/>
      <c r="PFB170" s="1"/>
      <c r="PFC170" s="1"/>
      <c r="PFD170" s="1"/>
      <c r="PFE170" s="1"/>
      <c r="PFF170" s="1"/>
      <c r="PFG170" s="1"/>
      <c r="PFH170" s="1"/>
      <c r="PFI170" s="1"/>
      <c r="PFJ170" s="1"/>
      <c r="PFK170" s="1"/>
      <c r="PFL170" s="1"/>
      <c r="PFM170" s="1"/>
      <c r="PFN170" s="1"/>
      <c r="PFO170" s="1"/>
      <c r="PFP170" s="1"/>
      <c r="PFQ170" s="1"/>
      <c r="PFR170" s="1"/>
      <c r="PFS170" s="1"/>
      <c r="PFT170" s="1"/>
      <c r="PFU170" s="1"/>
      <c r="PFV170" s="1"/>
      <c r="PFW170" s="1"/>
      <c r="PFX170" s="1"/>
      <c r="PFY170" s="1"/>
      <c r="PFZ170" s="1"/>
      <c r="PGA170" s="1"/>
      <c r="PGB170" s="1"/>
      <c r="PGC170" s="1"/>
      <c r="PGD170" s="1"/>
      <c r="PGE170" s="1"/>
      <c r="PGF170" s="1"/>
      <c r="PGG170" s="1"/>
      <c r="PGH170" s="1"/>
      <c r="PGI170" s="1"/>
      <c r="PGJ170" s="1"/>
      <c r="PGK170" s="1"/>
      <c r="PGL170" s="1"/>
      <c r="PGM170" s="1"/>
      <c r="PGN170" s="1"/>
      <c r="PGO170" s="1"/>
      <c r="PGP170" s="1"/>
      <c r="PGQ170" s="1"/>
      <c r="PGR170" s="1"/>
      <c r="PGS170" s="1"/>
      <c r="PGT170" s="1"/>
      <c r="PGU170" s="1"/>
      <c r="PGV170" s="1"/>
      <c r="PGW170" s="1"/>
      <c r="PGX170" s="1"/>
      <c r="PGY170" s="1"/>
      <c r="PGZ170" s="1"/>
      <c r="PHA170" s="1"/>
      <c r="PHB170" s="1"/>
      <c r="PHC170" s="1"/>
      <c r="PHD170" s="1"/>
      <c r="PHE170" s="1"/>
      <c r="PHF170" s="1"/>
      <c r="PHG170" s="1"/>
      <c r="PHH170" s="1"/>
      <c r="PHI170" s="1"/>
      <c r="PHJ170" s="1"/>
      <c r="PHK170" s="1"/>
      <c r="PHL170" s="1"/>
      <c r="PHM170" s="1"/>
      <c r="PHN170" s="1"/>
      <c r="PHO170" s="1"/>
      <c r="PHP170" s="1"/>
      <c r="PHQ170" s="1"/>
      <c r="PHR170" s="1"/>
      <c r="PHS170" s="1"/>
      <c r="PHT170" s="1"/>
      <c r="PHU170" s="1"/>
      <c r="PHV170" s="1"/>
      <c r="PHW170" s="1"/>
      <c r="PHX170" s="1"/>
      <c r="PHY170" s="1"/>
      <c r="PHZ170" s="1"/>
      <c r="PIA170" s="1"/>
      <c r="PIB170" s="1"/>
      <c r="PIC170" s="1"/>
      <c r="PID170" s="1"/>
      <c r="PIE170" s="1"/>
      <c r="PIF170" s="1"/>
      <c r="PIG170" s="1"/>
      <c r="PIH170" s="1"/>
      <c r="PII170" s="1"/>
      <c r="PIJ170" s="1"/>
      <c r="PIK170" s="1"/>
      <c r="PIL170" s="1"/>
      <c r="PIM170" s="1"/>
      <c r="PIN170" s="1"/>
      <c r="PIO170" s="1"/>
      <c r="PIP170" s="1"/>
      <c r="PIQ170" s="1"/>
      <c r="PIR170" s="1"/>
      <c r="PIS170" s="1"/>
      <c r="PIT170" s="1"/>
      <c r="PIU170" s="1"/>
      <c r="PIV170" s="1"/>
      <c r="PIW170" s="1"/>
      <c r="PIX170" s="1"/>
      <c r="PIY170" s="1"/>
      <c r="PIZ170" s="1"/>
      <c r="PJA170" s="1"/>
      <c r="PJB170" s="1"/>
      <c r="PJC170" s="1"/>
      <c r="PJD170" s="1"/>
      <c r="PJE170" s="1"/>
      <c r="PJF170" s="1"/>
      <c r="PJG170" s="1"/>
      <c r="PJH170" s="1"/>
      <c r="PJI170" s="1"/>
      <c r="PJJ170" s="1"/>
      <c r="PJK170" s="1"/>
      <c r="PJL170" s="1"/>
      <c r="PJM170" s="1"/>
      <c r="PJN170" s="1"/>
      <c r="PJO170" s="1"/>
      <c r="PJP170" s="1"/>
      <c r="PJQ170" s="1"/>
      <c r="PJR170" s="1"/>
      <c r="PJS170" s="1"/>
      <c r="PJT170" s="1"/>
      <c r="PJU170" s="1"/>
      <c r="PJV170" s="1"/>
      <c r="PJW170" s="1"/>
      <c r="PJX170" s="1"/>
      <c r="PJY170" s="1"/>
      <c r="PJZ170" s="1"/>
      <c r="PKA170" s="1"/>
      <c r="PKB170" s="1"/>
      <c r="PKC170" s="1"/>
      <c r="PKD170" s="1"/>
      <c r="PKE170" s="1"/>
      <c r="PKF170" s="1"/>
      <c r="PKG170" s="1"/>
      <c r="PKH170" s="1"/>
      <c r="PKI170" s="1"/>
      <c r="PKJ170" s="1"/>
      <c r="PKK170" s="1"/>
      <c r="PKL170" s="1"/>
      <c r="PKM170" s="1"/>
      <c r="PKN170" s="1"/>
      <c r="PKO170" s="1"/>
      <c r="PKP170" s="1"/>
      <c r="PKQ170" s="1"/>
      <c r="PKR170" s="1"/>
      <c r="PKS170" s="1"/>
      <c r="PKT170" s="1"/>
      <c r="PKU170" s="1"/>
      <c r="PKV170" s="1"/>
      <c r="PKW170" s="1"/>
      <c r="PKX170" s="1"/>
      <c r="PKY170" s="1"/>
      <c r="PKZ170" s="1"/>
      <c r="PLA170" s="1"/>
      <c r="PLB170" s="1"/>
      <c r="PLC170" s="1"/>
      <c r="PLD170" s="1"/>
      <c r="PLE170" s="1"/>
      <c r="PLF170" s="1"/>
      <c r="PLG170" s="1"/>
      <c r="PLH170" s="1"/>
      <c r="PLI170" s="1"/>
      <c r="PLJ170" s="1"/>
      <c r="PLK170" s="1"/>
      <c r="PLL170" s="1"/>
      <c r="PLM170" s="1"/>
      <c r="PLN170" s="1"/>
      <c r="PLO170" s="1"/>
      <c r="PLP170" s="1"/>
      <c r="PLQ170" s="1"/>
      <c r="PLR170" s="1"/>
      <c r="PLS170" s="1"/>
      <c r="PLT170" s="1"/>
      <c r="PLU170" s="1"/>
      <c r="PLV170" s="1"/>
      <c r="PLW170" s="1"/>
      <c r="PLX170" s="1"/>
      <c r="PLY170" s="1"/>
      <c r="PLZ170" s="1"/>
      <c r="PMA170" s="1"/>
      <c r="PMB170" s="1"/>
      <c r="PMC170" s="1"/>
      <c r="PMD170" s="1"/>
      <c r="PME170" s="1"/>
      <c r="PMF170" s="1"/>
      <c r="PMG170" s="1"/>
      <c r="PMH170" s="1"/>
      <c r="PMI170" s="1"/>
      <c r="PMJ170" s="1"/>
      <c r="PMK170" s="1"/>
      <c r="PML170" s="1"/>
      <c r="PMM170" s="1"/>
      <c r="PMN170" s="1"/>
      <c r="PMO170" s="1"/>
      <c r="PMP170" s="1"/>
      <c r="PMQ170" s="1"/>
      <c r="PMR170" s="1"/>
      <c r="PMS170" s="1"/>
      <c r="PMT170" s="1"/>
      <c r="PMU170" s="1"/>
      <c r="PMV170" s="1"/>
      <c r="PMW170" s="1"/>
      <c r="PMX170" s="1"/>
      <c r="PMY170" s="1"/>
      <c r="PMZ170" s="1"/>
      <c r="PNA170" s="1"/>
      <c r="PNB170" s="1"/>
      <c r="PNC170" s="1"/>
      <c r="PND170" s="1"/>
      <c r="PNE170" s="1"/>
      <c r="PNF170" s="1"/>
      <c r="PNG170" s="1"/>
      <c r="PNH170" s="1"/>
      <c r="PNI170" s="1"/>
      <c r="PNJ170" s="1"/>
      <c r="PNK170" s="1"/>
      <c r="PNL170" s="1"/>
      <c r="PNM170" s="1"/>
      <c r="PNN170" s="1"/>
      <c r="PNO170" s="1"/>
      <c r="PNP170" s="1"/>
      <c r="PNQ170" s="1"/>
      <c r="PNR170" s="1"/>
      <c r="PNS170" s="1"/>
      <c r="PNT170" s="1"/>
      <c r="PNU170" s="1"/>
      <c r="PNV170" s="1"/>
      <c r="PNW170" s="1"/>
      <c r="PNX170" s="1"/>
      <c r="PNY170" s="1"/>
      <c r="PNZ170" s="1"/>
      <c r="POA170" s="1"/>
      <c r="POB170" s="1"/>
      <c r="POC170" s="1"/>
      <c r="POD170" s="1"/>
      <c r="POE170" s="1"/>
      <c r="POF170" s="1"/>
      <c r="POG170" s="1"/>
      <c r="POH170" s="1"/>
      <c r="POI170" s="1"/>
      <c r="POJ170" s="1"/>
      <c r="POK170" s="1"/>
      <c r="POL170" s="1"/>
      <c r="POM170" s="1"/>
      <c r="PON170" s="1"/>
      <c r="POO170" s="1"/>
      <c r="POP170" s="1"/>
      <c r="POQ170" s="1"/>
      <c r="POR170" s="1"/>
      <c r="POS170" s="1"/>
      <c r="POT170" s="1"/>
      <c r="POU170" s="1"/>
      <c r="POV170" s="1"/>
      <c r="POW170" s="1"/>
      <c r="POX170" s="1"/>
      <c r="POY170" s="1"/>
      <c r="POZ170" s="1"/>
      <c r="PPA170" s="1"/>
      <c r="PPB170" s="1"/>
      <c r="PPC170" s="1"/>
      <c r="PPD170" s="1"/>
      <c r="PPE170" s="1"/>
      <c r="PPF170" s="1"/>
      <c r="PPG170" s="1"/>
      <c r="PPH170" s="1"/>
      <c r="PPI170" s="1"/>
      <c r="PPJ170" s="1"/>
      <c r="PPK170" s="1"/>
      <c r="PPL170" s="1"/>
      <c r="PPM170" s="1"/>
      <c r="PPN170" s="1"/>
      <c r="PPO170" s="1"/>
      <c r="PPP170" s="1"/>
      <c r="PPQ170" s="1"/>
      <c r="PPR170" s="1"/>
      <c r="PPS170" s="1"/>
      <c r="PPT170" s="1"/>
      <c r="PPU170" s="1"/>
      <c r="PPV170" s="1"/>
      <c r="PPW170" s="1"/>
      <c r="PPX170" s="1"/>
      <c r="PPY170" s="1"/>
      <c r="PPZ170" s="1"/>
      <c r="PQA170" s="1"/>
      <c r="PQB170" s="1"/>
      <c r="PQC170" s="1"/>
      <c r="PQD170" s="1"/>
      <c r="PQE170" s="1"/>
      <c r="PQF170" s="1"/>
      <c r="PQG170" s="1"/>
      <c r="PQH170" s="1"/>
      <c r="PQI170" s="1"/>
      <c r="PQJ170" s="1"/>
      <c r="PQK170" s="1"/>
      <c r="PQL170" s="1"/>
      <c r="PQM170" s="1"/>
      <c r="PQN170" s="1"/>
      <c r="PQO170" s="1"/>
      <c r="PQP170" s="1"/>
      <c r="PQQ170" s="1"/>
      <c r="PQR170" s="1"/>
      <c r="PQS170" s="1"/>
      <c r="PQT170" s="1"/>
      <c r="PQU170" s="1"/>
      <c r="PQV170" s="1"/>
      <c r="PQW170" s="1"/>
      <c r="PQX170" s="1"/>
      <c r="PQY170" s="1"/>
      <c r="PQZ170" s="1"/>
      <c r="PRA170" s="1"/>
      <c r="PRB170" s="1"/>
      <c r="PRC170" s="1"/>
      <c r="PRD170" s="1"/>
      <c r="PRE170" s="1"/>
      <c r="PRF170" s="1"/>
      <c r="PRG170" s="1"/>
      <c r="PRH170" s="1"/>
      <c r="PRI170" s="1"/>
      <c r="PRJ170" s="1"/>
      <c r="PRK170" s="1"/>
      <c r="PRL170" s="1"/>
      <c r="PRM170" s="1"/>
      <c r="PRN170" s="1"/>
      <c r="PRO170" s="1"/>
      <c r="PRP170" s="1"/>
      <c r="PRQ170" s="1"/>
      <c r="PRR170" s="1"/>
      <c r="PRS170" s="1"/>
      <c r="PRT170" s="1"/>
      <c r="PRU170" s="1"/>
      <c r="PRV170" s="1"/>
      <c r="PRW170" s="1"/>
      <c r="PRX170" s="1"/>
      <c r="PRY170" s="1"/>
      <c r="PRZ170" s="1"/>
      <c r="PSA170" s="1"/>
      <c r="PSB170" s="1"/>
      <c r="PSC170" s="1"/>
      <c r="PSD170" s="1"/>
      <c r="PSE170" s="1"/>
      <c r="PSF170" s="1"/>
      <c r="PSG170" s="1"/>
      <c r="PSH170" s="1"/>
      <c r="PSI170" s="1"/>
      <c r="PSJ170" s="1"/>
      <c r="PSK170" s="1"/>
      <c r="PSL170" s="1"/>
      <c r="PSM170" s="1"/>
      <c r="PSN170" s="1"/>
      <c r="PSO170" s="1"/>
      <c r="PSP170" s="1"/>
      <c r="PSQ170" s="1"/>
      <c r="PSR170" s="1"/>
      <c r="PSS170" s="1"/>
      <c r="PST170" s="1"/>
      <c r="PSU170" s="1"/>
      <c r="PSV170" s="1"/>
      <c r="PSW170" s="1"/>
      <c r="PSX170" s="1"/>
      <c r="PSY170" s="1"/>
      <c r="PSZ170" s="1"/>
      <c r="PTA170" s="1"/>
      <c r="PTB170" s="1"/>
      <c r="PTC170" s="1"/>
      <c r="PTD170" s="1"/>
      <c r="PTE170" s="1"/>
      <c r="PTF170" s="1"/>
      <c r="PTG170" s="1"/>
      <c r="PTH170" s="1"/>
      <c r="PTI170" s="1"/>
      <c r="PTJ170" s="1"/>
      <c r="PTK170" s="1"/>
      <c r="PTL170" s="1"/>
      <c r="PTM170" s="1"/>
      <c r="PTN170" s="1"/>
      <c r="PTO170" s="1"/>
      <c r="PTP170" s="1"/>
      <c r="PTQ170" s="1"/>
      <c r="PTR170" s="1"/>
      <c r="PTS170" s="1"/>
      <c r="PTT170" s="1"/>
      <c r="PTU170" s="1"/>
      <c r="PTV170" s="1"/>
      <c r="PTW170" s="1"/>
      <c r="PTX170" s="1"/>
      <c r="PTY170" s="1"/>
      <c r="PTZ170" s="1"/>
      <c r="PUA170" s="1"/>
      <c r="PUB170" s="1"/>
      <c r="PUC170" s="1"/>
      <c r="PUD170" s="1"/>
      <c r="PUE170" s="1"/>
      <c r="PUF170" s="1"/>
      <c r="PUG170" s="1"/>
      <c r="PUH170" s="1"/>
      <c r="PUI170" s="1"/>
      <c r="PUJ170" s="1"/>
      <c r="PUK170" s="1"/>
      <c r="PUL170" s="1"/>
      <c r="PUM170" s="1"/>
      <c r="PUN170" s="1"/>
      <c r="PUO170" s="1"/>
      <c r="PUP170" s="1"/>
      <c r="PUQ170" s="1"/>
      <c r="PUR170" s="1"/>
      <c r="PUS170" s="1"/>
      <c r="PUT170" s="1"/>
      <c r="PUU170" s="1"/>
      <c r="PUV170" s="1"/>
      <c r="PUW170" s="1"/>
      <c r="PUX170" s="1"/>
      <c r="PUY170" s="1"/>
      <c r="PUZ170" s="1"/>
      <c r="PVA170" s="1"/>
      <c r="PVB170" s="1"/>
      <c r="PVC170" s="1"/>
      <c r="PVD170" s="1"/>
      <c r="PVE170" s="1"/>
      <c r="PVF170" s="1"/>
      <c r="PVG170" s="1"/>
      <c r="PVH170" s="1"/>
      <c r="PVI170" s="1"/>
      <c r="PVJ170" s="1"/>
      <c r="PVK170" s="1"/>
      <c r="PVL170" s="1"/>
      <c r="PVM170" s="1"/>
      <c r="PVN170" s="1"/>
      <c r="PVO170" s="1"/>
      <c r="PVP170" s="1"/>
      <c r="PVQ170" s="1"/>
      <c r="PVR170" s="1"/>
      <c r="PVS170" s="1"/>
      <c r="PVT170" s="1"/>
      <c r="PVU170" s="1"/>
      <c r="PVV170" s="1"/>
      <c r="PVW170" s="1"/>
      <c r="PVX170" s="1"/>
      <c r="PVY170" s="1"/>
      <c r="PVZ170" s="1"/>
      <c r="PWA170" s="1"/>
      <c r="PWB170" s="1"/>
      <c r="PWC170" s="1"/>
      <c r="PWD170" s="1"/>
      <c r="PWE170" s="1"/>
      <c r="PWF170" s="1"/>
      <c r="PWG170" s="1"/>
      <c r="PWH170" s="1"/>
      <c r="PWI170" s="1"/>
      <c r="PWJ170" s="1"/>
      <c r="PWK170" s="1"/>
      <c r="PWL170" s="1"/>
      <c r="PWM170" s="1"/>
      <c r="PWN170" s="1"/>
      <c r="PWO170" s="1"/>
      <c r="PWP170" s="1"/>
      <c r="PWQ170" s="1"/>
      <c r="PWR170" s="1"/>
      <c r="PWS170" s="1"/>
      <c r="PWT170" s="1"/>
      <c r="PWU170" s="1"/>
      <c r="PWV170" s="1"/>
      <c r="PWW170" s="1"/>
      <c r="PWX170" s="1"/>
      <c r="PWY170" s="1"/>
      <c r="PWZ170" s="1"/>
      <c r="PXA170" s="1"/>
      <c r="PXB170" s="1"/>
      <c r="PXC170" s="1"/>
      <c r="PXD170" s="1"/>
      <c r="PXE170" s="1"/>
      <c r="PXF170" s="1"/>
      <c r="PXG170" s="1"/>
      <c r="PXH170" s="1"/>
      <c r="PXI170" s="1"/>
      <c r="PXJ170" s="1"/>
      <c r="PXK170" s="1"/>
      <c r="PXL170" s="1"/>
      <c r="PXM170" s="1"/>
      <c r="PXN170" s="1"/>
      <c r="PXO170" s="1"/>
      <c r="PXP170" s="1"/>
      <c r="PXQ170" s="1"/>
      <c r="PXR170" s="1"/>
      <c r="PXS170" s="1"/>
      <c r="PXT170" s="1"/>
      <c r="PXU170" s="1"/>
      <c r="PXV170" s="1"/>
      <c r="PXW170" s="1"/>
      <c r="PXX170" s="1"/>
      <c r="PXY170" s="1"/>
      <c r="PXZ170" s="1"/>
      <c r="PYA170" s="1"/>
      <c r="PYB170" s="1"/>
      <c r="PYC170" s="1"/>
      <c r="PYD170" s="1"/>
      <c r="PYE170" s="1"/>
      <c r="PYF170" s="1"/>
      <c r="PYG170" s="1"/>
      <c r="PYH170" s="1"/>
      <c r="PYI170" s="1"/>
      <c r="PYJ170" s="1"/>
      <c r="PYK170" s="1"/>
      <c r="PYL170" s="1"/>
      <c r="PYM170" s="1"/>
      <c r="PYN170" s="1"/>
      <c r="PYO170" s="1"/>
      <c r="PYP170" s="1"/>
      <c r="PYQ170" s="1"/>
      <c r="PYR170" s="1"/>
      <c r="PYS170" s="1"/>
      <c r="PYT170" s="1"/>
      <c r="PYU170" s="1"/>
      <c r="PYV170" s="1"/>
      <c r="PYW170" s="1"/>
      <c r="PYX170" s="1"/>
      <c r="PYY170" s="1"/>
      <c r="PYZ170" s="1"/>
      <c r="PZA170" s="1"/>
      <c r="PZB170" s="1"/>
      <c r="PZC170" s="1"/>
      <c r="PZD170" s="1"/>
      <c r="PZE170" s="1"/>
      <c r="PZF170" s="1"/>
      <c r="PZG170" s="1"/>
      <c r="PZH170" s="1"/>
      <c r="PZI170" s="1"/>
      <c r="PZJ170" s="1"/>
      <c r="PZK170" s="1"/>
      <c r="PZL170" s="1"/>
      <c r="PZM170" s="1"/>
      <c r="PZN170" s="1"/>
      <c r="PZO170" s="1"/>
      <c r="PZP170" s="1"/>
      <c r="PZQ170" s="1"/>
      <c r="PZR170" s="1"/>
      <c r="PZS170" s="1"/>
      <c r="PZT170" s="1"/>
      <c r="PZU170" s="1"/>
      <c r="PZV170" s="1"/>
      <c r="PZW170" s="1"/>
      <c r="PZX170" s="1"/>
      <c r="PZY170" s="1"/>
      <c r="PZZ170" s="1"/>
      <c r="QAA170" s="1"/>
      <c r="QAB170" s="1"/>
      <c r="QAC170" s="1"/>
      <c r="QAD170" s="1"/>
      <c r="QAE170" s="1"/>
      <c r="QAF170" s="1"/>
      <c r="QAG170" s="1"/>
      <c r="QAH170" s="1"/>
      <c r="QAI170" s="1"/>
      <c r="QAJ170" s="1"/>
      <c r="QAK170" s="1"/>
      <c r="QAL170" s="1"/>
      <c r="QAM170" s="1"/>
      <c r="QAN170" s="1"/>
      <c r="QAO170" s="1"/>
      <c r="QAP170" s="1"/>
      <c r="QAQ170" s="1"/>
      <c r="QAR170" s="1"/>
      <c r="QAS170" s="1"/>
      <c r="QAT170" s="1"/>
      <c r="QAU170" s="1"/>
      <c r="QAV170" s="1"/>
      <c r="QAW170" s="1"/>
      <c r="QAX170" s="1"/>
      <c r="QAY170" s="1"/>
      <c r="QAZ170" s="1"/>
      <c r="QBA170" s="1"/>
      <c r="QBB170" s="1"/>
      <c r="QBC170" s="1"/>
      <c r="QBD170" s="1"/>
      <c r="QBE170" s="1"/>
      <c r="QBF170" s="1"/>
      <c r="QBG170" s="1"/>
      <c r="QBH170" s="1"/>
      <c r="QBI170" s="1"/>
      <c r="QBJ170" s="1"/>
      <c r="QBK170" s="1"/>
      <c r="QBL170" s="1"/>
      <c r="QBM170" s="1"/>
      <c r="QBN170" s="1"/>
      <c r="QBO170" s="1"/>
      <c r="QBP170" s="1"/>
      <c r="QBQ170" s="1"/>
      <c r="QBR170" s="1"/>
      <c r="QBS170" s="1"/>
      <c r="QBT170" s="1"/>
      <c r="QBU170" s="1"/>
      <c r="QBV170" s="1"/>
      <c r="QBW170" s="1"/>
      <c r="QBX170" s="1"/>
      <c r="QBY170" s="1"/>
      <c r="QBZ170" s="1"/>
      <c r="QCA170" s="1"/>
      <c r="QCB170" s="1"/>
      <c r="QCC170" s="1"/>
      <c r="QCD170" s="1"/>
      <c r="QCE170" s="1"/>
      <c r="QCF170" s="1"/>
      <c r="QCG170" s="1"/>
      <c r="QCH170" s="1"/>
      <c r="QCI170" s="1"/>
      <c r="QCJ170" s="1"/>
      <c r="QCK170" s="1"/>
      <c r="QCL170" s="1"/>
      <c r="QCM170" s="1"/>
      <c r="QCN170" s="1"/>
      <c r="QCO170" s="1"/>
      <c r="QCP170" s="1"/>
      <c r="QCQ170" s="1"/>
      <c r="QCR170" s="1"/>
      <c r="QCS170" s="1"/>
      <c r="QCT170" s="1"/>
      <c r="QCU170" s="1"/>
      <c r="QCV170" s="1"/>
      <c r="QCW170" s="1"/>
      <c r="QCX170" s="1"/>
      <c r="QCY170" s="1"/>
      <c r="QCZ170" s="1"/>
      <c r="QDA170" s="1"/>
      <c r="QDB170" s="1"/>
      <c r="QDC170" s="1"/>
      <c r="QDD170" s="1"/>
      <c r="QDE170" s="1"/>
      <c r="QDF170" s="1"/>
      <c r="QDG170" s="1"/>
      <c r="QDH170" s="1"/>
      <c r="QDI170" s="1"/>
      <c r="QDJ170" s="1"/>
      <c r="QDK170" s="1"/>
      <c r="QDL170" s="1"/>
      <c r="QDM170" s="1"/>
      <c r="QDN170" s="1"/>
      <c r="QDO170" s="1"/>
      <c r="QDP170" s="1"/>
      <c r="QDQ170" s="1"/>
      <c r="QDR170" s="1"/>
      <c r="QDS170" s="1"/>
      <c r="QDT170" s="1"/>
      <c r="QDU170" s="1"/>
      <c r="QDV170" s="1"/>
      <c r="QDW170" s="1"/>
      <c r="QDX170" s="1"/>
      <c r="QDY170" s="1"/>
      <c r="QDZ170" s="1"/>
      <c r="QEA170" s="1"/>
      <c r="QEB170" s="1"/>
      <c r="QEC170" s="1"/>
      <c r="QED170" s="1"/>
      <c r="QEE170" s="1"/>
      <c r="QEF170" s="1"/>
      <c r="QEG170" s="1"/>
      <c r="QEH170" s="1"/>
      <c r="QEI170" s="1"/>
      <c r="QEJ170" s="1"/>
      <c r="QEK170" s="1"/>
      <c r="QEL170" s="1"/>
      <c r="QEM170" s="1"/>
      <c r="QEN170" s="1"/>
      <c r="QEO170" s="1"/>
      <c r="QEP170" s="1"/>
      <c r="QEQ170" s="1"/>
      <c r="QER170" s="1"/>
      <c r="QES170" s="1"/>
      <c r="QET170" s="1"/>
      <c r="QEU170" s="1"/>
      <c r="QEV170" s="1"/>
      <c r="QEW170" s="1"/>
      <c r="QEX170" s="1"/>
      <c r="QEY170" s="1"/>
      <c r="QEZ170" s="1"/>
      <c r="QFA170" s="1"/>
      <c r="QFB170" s="1"/>
      <c r="QFC170" s="1"/>
      <c r="QFD170" s="1"/>
      <c r="QFE170" s="1"/>
      <c r="QFF170" s="1"/>
      <c r="QFG170" s="1"/>
      <c r="QFH170" s="1"/>
      <c r="QFI170" s="1"/>
      <c r="QFJ170" s="1"/>
      <c r="QFK170" s="1"/>
      <c r="QFL170" s="1"/>
      <c r="QFM170" s="1"/>
      <c r="QFN170" s="1"/>
      <c r="QFO170" s="1"/>
      <c r="QFP170" s="1"/>
      <c r="QFQ170" s="1"/>
      <c r="QFR170" s="1"/>
      <c r="QFS170" s="1"/>
      <c r="QFT170" s="1"/>
      <c r="QFU170" s="1"/>
      <c r="QFV170" s="1"/>
      <c r="QFW170" s="1"/>
      <c r="QFX170" s="1"/>
      <c r="QFY170" s="1"/>
      <c r="QFZ170" s="1"/>
      <c r="QGA170" s="1"/>
      <c r="QGB170" s="1"/>
      <c r="QGC170" s="1"/>
      <c r="QGD170" s="1"/>
      <c r="QGE170" s="1"/>
      <c r="QGF170" s="1"/>
      <c r="QGG170" s="1"/>
      <c r="QGH170" s="1"/>
      <c r="QGI170" s="1"/>
      <c r="QGJ170" s="1"/>
      <c r="QGK170" s="1"/>
      <c r="QGL170" s="1"/>
      <c r="QGM170" s="1"/>
      <c r="QGN170" s="1"/>
      <c r="QGO170" s="1"/>
      <c r="QGP170" s="1"/>
      <c r="QGQ170" s="1"/>
      <c r="QGR170" s="1"/>
      <c r="QGS170" s="1"/>
      <c r="QGT170" s="1"/>
      <c r="QGU170" s="1"/>
      <c r="QGV170" s="1"/>
      <c r="QGW170" s="1"/>
      <c r="QGX170" s="1"/>
      <c r="QGY170" s="1"/>
      <c r="QGZ170" s="1"/>
      <c r="QHA170" s="1"/>
      <c r="QHB170" s="1"/>
      <c r="QHC170" s="1"/>
      <c r="QHD170" s="1"/>
      <c r="QHE170" s="1"/>
      <c r="QHF170" s="1"/>
      <c r="QHG170" s="1"/>
      <c r="QHH170" s="1"/>
      <c r="QHI170" s="1"/>
      <c r="QHJ170" s="1"/>
      <c r="QHK170" s="1"/>
      <c r="QHL170" s="1"/>
      <c r="QHM170" s="1"/>
      <c r="QHN170" s="1"/>
      <c r="QHO170" s="1"/>
      <c r="QHP170" s="1"/>
      <c r="QHQ170" s="1"/>
      <c r="QHR170" s="1"/>
      <c r="QHS170" s="1"/>
      <c r="QHT170" s="1"/>
      <c r="QHU170" s="1"/>
      <c r="QHV170" s="1"/>
      <c r="QHW170" s="1"/>
      <c r="QHX170" s="1"/>
      <c r="QHY170" s="1"/>
      <c r="QHZ170" s="1"/>
      <c r="QIA170" s="1"/>
      <c r="QIB170" s="1"/>
      <c r="QIC170" s="1"/>
      <c r="QID170" s="1"/>
      <c r="QIE170" s="1"/>
      <c r="QIF170" s="1"/>
      <c r="QIG170" s="1"/>
      <c r="QIH170" s="1"/>
      <c r="QII170" s="1"/>
      <c r="QIJ170" s="1"/>
      <c r="QIK170" s="1"/>
      <c r="QIL170" s="1"/>
      <c r="QIM170" s="1"/>
      <c r="QIN170" s="1"/>
      <c r="QIO170" s="1"/>
      <c r="QIP170" s="1"/>
      <c r="QIQ170" s="1"/>
      <c r="QIR170" s="1"/>
      <c r="QIS170" s="1"/>
      <c r="QIT170" s="1"/>
      <c r="QIU170" s="1"/>
      <c r="QIV170" s="1"/>
      <c r="QIW170" s="1"/>
      <c r="QIX170" s="1"/>
      <c r="QIY170" s="1"/>
      <c r="QIZ170" s="1"/>
      <c r="QJA170" s="1"/>
      <c r="QJB170" s="1"/>
      <c r="QJC170" s="1"/>
      <c r="QJD170" s="1"/>
      <c r="QJE170" s="1"/>
      <c r="QJF170" s="1"/>
      <c r="QJG170" s="1"/>
      <c r="QJH170" s="1"/>
      <c r="QJI170" s="1"/>
      <c r="QJJ170" s="1"/>
      <c r="QJK170" s="1"/>
      <c r="QJL170" s="1"/>
      <c r="QJM170" s="1"/>
      <c r="QJN170" s="1"/>
      <c r="QJO170" s="1"/>
      <c r="QJP170" s="1"/>
      <c r="QJQ170" s="1"/>
      <c r="QJR170" s="1"/>
      <c r="QJS170" s="1"/>
      <c r="QJT170" s="1"/>
      <c r="QJU170" s="1"/>
      <c r="QJV170" s="1"/>
      <c r="QJW170" s="1"/>
      <c r="QJX170" s="1"/>
      <c r="QJY170" s="1"/>
      <c r="QJZ170" s="1"/>
      <c r="QKA170" s="1"/>
      <c r="QKB170" s="1"/>
      <c r="QKC170" s="1"/>
      <c r="QKD170" s="1"/>
      <c r="QKE170" s="1"/>
      <c r="QKF170" s="1"/>
      <c r="QKG170" s="1"/>
      <c r="QKH170" s="1"/>
      <c r="QKI170" s="1"/>
      <c r="QKJ170" s="1"/>
      <c r="QKK170" s="1"/>
      <c r="QKL170" s="1"/>
      <c r="QKM170" s="1"/>
      <c r="QKN170" s="1"/>
      <c r="QKO170" s="1"/>
      <c r="QKP170" s="1"/>
      <c r="QKQ170" s="1"/>
      <c r="QKR170" s="1"/>
      <c r="QKS170" s="1"/>
      <c r="QKT170" s="1"/>
      <c r="QKU170" s="1"/>
      <c r="QKV170" s="1"/>
      <c r="QKW170" s="1"/>
      <c r="QKX170" s="1"/>
      <c r="QKY170" s="1"/>
      <c r="QKZ170" s="1"/>
      <c r="QLA170" s="1"/>
      <c r="QLB170" s="1"/>
      <c r="QLC170" s="1"/>
      <c r="QLD170" s="1"/>
      <c r="QLE170" s="1"/>
      <c r="QLF170" s="1"/>
      <c r="QLG170" s="1"/>
      <c r="QLH170" s="1"/>
      <c r="QLI170" s="1"/>
      <c r="QLJ170" s="1"/>
      <c r="QLK170" s="1"/>
      <c r="QLL170" s="1"/>
      <c r="QLM170" s="1"/>
      <c r="QLN170" s="1"/>
      <c r="QLO170" s="1"/>
      <c r="QLP170" s="1"/>
      <c r="QLQ170" s="1"/>
      <c r="QLR170" s="1"/>
      <c r="QLS170" s="1"/>
      <c r="QLT170" s="1"/>
      <c r="QLU170" s="1"/>
      <c r="QLV170" s="1"/>
      <c r="QLW170" s="1"/>
      <c r="QLX170" s="1"/>
      <c r="QLY170" s="1"/>
      <c r="QLZ170" s="1"/>
      <c r="QMA170" s="1"/>
      <c r="QMB170" s="1"/>
      <c r="QMC170" s="1"/>
      <c r="QMD170" s="1"/>
      <c r="QME170" s="1"/>
      <c r="QMF170" s="1"/>
      <c r="QMG170" s="1"/>
      <c r="QMH170" s="1"/>
      <c r="QMI170" s="1"/>
      <c r="QMJ170" s="1"/>
      <c r="QMK170" s="1"/>
      <c r="QML170" s="1"/>
      <c r="QMM170" s="1"/>
      <c r="QMN170" s="1"/>
      <c r="QMO170" s="1"/>
      <c r="QMP170" s="1"/>
      <c r="QMQ170" s="1"/>
      <c r="QMR170" s="1"/>
      <c r="QMS170" s="1"/>
      <c r="QMT170" s="1"/>
      <c r="QMU170" s="1"/>
      <c r="QMV170" s="1"/>
      <c r="QMW170" s="1"/>
      <c r="QMX170" s="1"/>
      <c r="QMY170" s="1"/>
      <c r="QMZ170" s="1"/>
      <c r="QNA170" s="1"/>
      <c r="QNB170" s="1"/>
      <c r="QNC170" s="1"/>
      <c r="QND170" s="1"/>
      <c r="QNE170" s="1"/>
      <c r="QNF170" s="1"/>
      <c r="QNG170" s="1"/>
      <c r="QNH170" s="1"/>
      <c r="QNI170" s="1"/>
      <c r="QNJ170" s="1"/>
      <c r="QNK170" s="1"/>
      <c r="QNL170" s="1"/>
      <c r="QNM170" s="1"/>
      <c r="QNN170" s="1"/>
      <c r="QNO170" s="1"/>
      <c r="QNP170" s="1"/>
      <c r="QNQ170" s="1"/>
      <c r="QNR170" s="1"/>
      <c r="QNS170" s="1"/>
      <c r="QNT170" s="1"/>
      <c r="QNU170" s="1"/>
      <c r="QNV170" s="1"/>
      <c r="QNW170" s="1"/>
      <c r="QNX170" s="1"/>
      <c r="QNY170" s="1"/>
      <c r="QNZ170" s="1"/>
      <c r="QOA170" s="1"/>
      <c r="QOB170" s="1"/>
      <c r="QOC170" s="1"/>
      <c r="QOD170" s="1"/>
      <c r="QOE170" s="1"/>
      <c r="QOF170" s="1"/>
      <c r="QOG170" s="1"/>
      <c r="QOH170" s="1"/>
      <c r="QOI170" s="1"/>
      <c r="QOJ170" s="1"/>
      <c r="QOK170" s="1"/>
      <c r="QOL170" s="1"/>
      <c r="QOM170" s="1"/>
      <c r="QON170" s="1"/>
      <c r="QOO170" s="1"/>
      <c r="QOP170" s="1"/>
      <c r="QOQ170" s="1"/>
      <c r="QOR170" s="1"/>
      <c r="QOS170" s="1"/>
      <c r="QOT170" s="1"/>
      <c r="QOU170" s="1"/>
      <c r="QOV170" s="1"/>
      <c r="QOW170" s="1"/>
      <c r="QOX170" s="1"/>
      <c r="QOY170" s="1"/>
      <c r="QOZ170" s="1"/>
      <c r="QPA170" s="1"/>
      <c r="QPB170" s="1"/>
      <c r="QPC170" s="1"/>
      <c r="QPD170" s="1"/>
      <c r="QPE170" s="1"/>
      <c r="QPF170" s="1"/>
      <c r="QPG170" s="1"/>
      <c r="QPH170" s="1"/>
      <c r="QPI170" s="1"/>
      <c r="QPJ170" s="1"/>
      <c r="QPK170" s="1"/>
      <c r="QPL170" s="1"/>
      <c r="QPM170" s="1"/>
      <c r="QPN170" s="1"/>
      <c r="QPO170" s="1"/>
      <c r="QPP170" s="1"/>
      <c r="QPQ170" s="1"/>
      <c r="QPR170" s="1"/>
      <c r="QPS170" s="1"/>
      <c r="QPT170" s="1"/>
      <c r="QPU170" s="1"/>
      <c r="QPV170" s="1"/>
      <c r="QPW170" s="1"/>
      <c r="QPX170" s="1"/>
      <c r="QPY170" s="1"/>
      <c r="QPZ170" s="1"/>
      <c r="QQA170" s="1"/>
      <c r="QQB170" s="1"/>
      <c r="QQC170" s="1"/>
      <c r="QQD170" s="1"/>
      <c r="QQE170" s="1"/>
      <c r="QQF170" s="1"/>
      <c r="QQG170" s="1"/>
      <c r="QQH170" s="1"/>
      <c r="QQI170" s="1"/>
      <c r="QQJ170" s="1"/>
      <c r="QQK170" s="1"/>
      <c r="QQL170" s="1"/>
      <c r="QQM170" s="1"/>
      <c r="QQN170" s="1"/>
      <c r="QQO170" s="1"/>
      <c r="QQP170" s="1"/>
      <c r="QQQ170" s="1"/>
      <c r="QQR170" s="1"/>
      <c r="QQS170" s="1"/>
      <c r="QQT170" s="1"/>
      <c r="QQU170" s="1"/>
      <c r="QQV170" s="1"/>
      <c r="QQW170" s="1"/>
      <c r="QQX170" s="1"/>
      <c r="QQY170" s="1"/>
      <c r="QQZ170" s="1"/>
      <c r="QRA170" s="1"/>
      <c r="QRB170" s="1"/>
      <c r="QRC170" s="1"/>
      <c r="QRD170" s="1"/>
      <c r="QRE170" s="1"/>
      <c r="QRF170" s="1"/>
      <c r="QRG170" s="1"/>
      <c r="QRH170" s="1"/>
      <c r="QRI170" s="1"/>
      <c r="QRJ170" s="1"/>
      <c r="QRK170" s="1"/>
      <c r="QRL170" s="1"/>
      <c r="QRM170" s="1"/>
      <c r="QRN170" s="1"/>
      <c r="QRO170" s="1"/>
      <c r="QRP170" s="1"/>
      <c r="QRQ170" s="1"/>
      <c r="QRR170" s="1"/>
      <c r="QRS170" s="1"/>
      <c r="QRT170" s="1"/>
      <c r="QRU170" s="1"/>
      <c r="QRV170" s="1"/>
      <c r="QRW170" s="1"/>
      <c r="QRX170" s="1"/>
      <c r="QRY170" s="1"/>
      <c r="QRZ170" s="1"/>
      <c r="QSA170" s="1"/>
      <c r="QSB170" s="1"/>
      <c r="QSC170" s="1"/>
      <c r="QSD170" s="1"/>
      <c r="QSE170" s="1"/>
      <c r="QSF170" s="1"/>
      <c r="QSG170" s="1"/>
      <c r="QSH170" s="1"/>
      <c r="QSI170" s="1"/>
      <c r="QSJ170" s="1"/>
      <c r="QSK170" s="1"/>
      <c r="QSL170" s="1"/>
      <c r="QSM170" s="1"/>
      <c r="QSN170" s="1"/>
      <c r="QSO170" s="1"/>
      <c r="QSP170" s="1"/>
      <c r="QSQ170" s="1"/>
      <c r="QSR170" s="1"/>
      <c r="QSS170" s="1"/>
      <c r="QST170" s="1"/>
      <c r="QSU170" s="1"/>
      <c r="QSV170" s="1"/>
      <c r="QSW170" s="1"/>
      <c r="QSX170" s="1"/>
      <c r="QSY170" s="1"/>
      <c r="QSZ170" s="1"/>
      <c r="QTA170" s="1"/>
      <c r="QTB170" s="1"/>
      <c r="QTC170" s="1"/>
      <c r="QTD170" s="1"/>
      <c r="QTE170" s="1"/>
      <c r="QTF170" s="1"/>
      <c r="QTG170" s="1"/>
      <c r="QTH170" s="1"/>
      <c r="QTI170" s="1"/>
      <c r="QTJ170" s="1"/>
      <c r="QTK170" s="1"/>
      <c r="QTL170" s="1"/>
      <c r="QTM170" s="1"/>
      <c r="QTN170" s="1"/>
      <c r="QTO170" s="1"/>
      <c r="QTP170" s="1"/>
      <c r="QTQ170" s="1"/>
      <c r="QTR170" s="1"/>
      <c r="QTS170" s="1"/>
      <c r="QTT170" s="1"/>
      <c r="QTU170" s="1"/>
      <c r="QTV170" s="1"/>
      <c r="QTW170" s="1"/>
      <c r="QTX170" s="1"/>
      <c r="QTY170" s="1"/>
      <c r="QTZ170" s="1"/>
      <c r="QUA170" s="1"/>
      <c r="QUB170" s="1"/>
      <c r="QUC170" s="1"/>
      <c r="QUD170" s="1"/>
      <c r="QUE170" s="1"/>
      <c r="QUF170" s="1"/>
      <c r="QUG170" s="1"/>
      <c r="QUH170" s="1"/>
      <c r="QUI170" s="1"/>
      <c r="QUJ170" s="1"/>
      <c r="QUK170" s="1"/>
      <c r="QUL170" s="1"/>
      <c r="QUM170" s="1"/>
      <c r="QUN170" s="1"/>
      <c r="QUO170" s="1"/>
      <c r="QUP170" s="1"/>
      <c r="QUQ170" s="1"/>
      <c r="QUR170" s="1"/>
      <c r="QUS170" s="1"/>
      <c r="QUT170" s="1"/>
      <c r="QUU170" s="1"/>
      <c r="QUV170" s="1"/>
      <c r="QUW170" s="1"/>
      <c r="QUX170" s="1"/>
      <c r="QUY170" s="1"/>
      <c r="QUZ170" s="1"/>
      <c r="QVA170" s="1"/>
      <c r="QVB170" s="1"/>
      <c r="QVC170" s="1"/>
      <c r="QVD170" s="1"/>
      <c r="QVE170" s="1"/>
      <c r="QVF170" s="1"/>
      <c r="QVG170" s="1"/>
      <c r="QVH170" s="1"/>
      <c r="QVI170" s="1"/>
      <c r="QVJ170" s="1"/>
      <c r="QVK170" s="1"/>
      <c r="QVL170" s="1"/>
      <c r="QVM170" s="1"/>
      <c r="QVN170" s="1"/>
      <c r="QVO170" s="1"/>
      <c r="QVP170" s="1"/>
      <c r="QVQ170" s="1"/>
      <c r="QVR170" s="1"/>
      <c r="QVS170" s="1"/>
      <c r="QVT170" s="1"/>
      <c r="QVU170" s="1"/>
      <c r="QVV170" s="1"/>
      <c r="QVW170" s="1"/>
      <c r="QVX170" s="1"/>
      <c r="QVY170" s="1"/>
      <c r="QVZ170" s="1"/>
      <c r="QWA170" s="1"/>
      <c r="QWB170" s="1"/>
      <c r="QWC170" s="1"/>
      <c r="QWD170" s="1"/>
      <c r="QWE170" s="1"/>
      <c r="QWF170" s="1"/>
      <c r="QWG170" s="1"/>
      <c r="QWH170" s="1"/>
      <c r="QWI170" s="1"/>
      <c r="QWJ170" s="1"/>
      <c r="QWK170" s="1"/>
      <c r="QWL170" s="1"/>
      <c r="QWM170" s="1"/>
      <c r="QWN170" s="1"/>
      <c r="QWO170" s="1"/>
      <c r="QWP170" s="1"/>
      <c r="QWQ170" s="1"/>
      <c r="QWR170" s="1"/>
      <c r="QWS170" s="1"/>
      <c r="QWT170" s="1"/>
      <c r="QWU170" s="1"/>
      <c r="QWV170" s="1"/>
      <c r="QWW170" s="1"/>
      <c r="QWX170" s="1"/>
      <c r="QWY170" s="1"/>
      <c r="QWZ170" s="1"/>
      <c r="QXA170" s="1"/>
      <c r="QXB170" s="1"/>
      <c r="QXC170" s="1"/>
      <c r="QXD170" s="1"/>
      <c r="QXE170" s="1"/>
      <c r="QXF170" s="1"/>
      <c r="QXG170" s="1"/>
      <c r="QXH170" s="1"/>
      <c r="QXI170" s="1"/>
      <c r="QXJ170" s="1"/>
      <c r="QXK170" s="1"/>
      <c r="QXL170" s="1"/>
      <c r="QXM170" s="1"/>
      <c r="QXN170" s="1"/>
      <c r="QXO170" s="1"/>
      <c r="QXP170" s="1"/>
      <c r="QXQ170" s="1"/>
      <c r="QXR170" s="1"/>
      <c r="QXS170" s="1"/>
      <c r="QXT170" s="1"/>
      <c r="QXU170" s="1"/>
      <c r="QXV170" s="1"/>
      <c r="QXW170" s="1"/>
      <c r="QXX170" s="1"/>
      <c r="QXY170" s="1"/>
      <c r="QXZ170" s="1"/>
      <c r="QYA170" s="1"/>
      <c r="QYB170" s="1"/>
      <c r="QYC170" s="1"/>
      <c r="QYD170" s="1"/>
      <c r="QYE170" s="1"/>
      <c r="QYF170" s="1"/>
      <c r="QYG170" s="1"/>
      <c r="QYH170" s="1"/>
      <c r="QYI170" s="1"/>
      <c r="QYJ170" s="1"/>
      <c r="QYK170" s="1"/>
      <c r="QYL170" s="1"/>
      <c r="QYM170" s="1"/>
      <c r="QYN170" s="1"/>
      <c r="QYO170" s="1"/>
      <c r="QYP170" s="1"/>
      <c r="QYQ170" s="1"/>
      <c r="QYR170" s="1"/>
      <c r="QYS170" s="1"/>
      <c r="QYT170" s="1"/>
      <c r="QYU170" s="1"/>
      <c r="QYV170" s="1"/>
      <c r="QYW170" s="1"/>
      <c r="QYX170" s="1"/>
      <c r="QYY170" s="1"/>
      <c r="QYZ170" s="1"/>
      <c r="QZA170" s="1"/>
      <c r="QZB170" s="1"/>
      <c r="QZC170" s="1"/>
      <c r="QZD170" s="1"/>
      <c r="QZE170" s="1"/>
      <c r="QZF170" s="1"/>
      <c r="QZG170" s="1"/>
      <c r="QZH170" s="1"/>
      <c r="QZI170" s="1"/>
      <c r="QZJ170" s="1"/>
      <c r="QZK170" s="1"/>
      <c r="QZL170" s="1"/>
      <c r="QZM170" s="1"/>
      <c r="QZN170" s="1"/>
      <c r="QZO170" s="1"/>
      <c r="QZP170" s="1"/>
      <c r="QZQ170" s="1"/>
      <c r="QZR170" s="1"/>
      <c r="QZS170" s="1"/>
      <c r="QZT170" s="1"/>
      <c r="QZU170" s="1"/>
      <c r="QZV170" s="1"/>
      <c r="QZW170" s="1"/>
      <c r="QZX170" s="1"/>
      <c r="QZY170" s="1"/>
      <c r="QZZ170" s="1"/>
      <c r="RAA170" s="1"/>
      <c r="RAB170" s="1"/>
      <c r="RAC170" s="1"/>
      <c r="RAD170" s="1"/>
      <c r="RAE170" s="1"/>
      <c r="RAF170" s="1"/>
      <c r="RAG170" s="1"/>
      <c r="RAH170" s="1"/>
      <c r="RAI170" s="1"/>
      <c r="RAJ170" s="1"/>
      <c r="RAK170" s="1"/>
      <c r="RAL170" s="1"/>
      <c r="RAM170" s="1"/>
      <c r="RAN170" s="1"/>
      <c r="RAO170" s="1"/>
      <c r="RAP170" s="1"/>
      <c r="RAQ170" s="1"/>
      <c r="RAR170" s="1"/>
      <c r="RAS170" s="1"/>
      <c r="RAT170" s="1"/>
      <c r="RAU170" s="1"/>
      <c r="RAV170" s="1"/>
      <c r="RAW170" s="1"/>
      <c r="RAX170" s="1"/>
      <c r="RAY170" s="1"/>
      <c r="RAZ170" s="1"/>
      <c r="RBA170" s="1"/>
      <c r="RBB170" s="1"/>
      <c r="RBC170" s="1"/>
      <c r="RBD170" s="1"/>
      <c r="RBE170" s="1"/>
      <c r="RBF170" s="1"/>
      <c r="RBG170" s="1"/>
      <c r="RBH170" s="1"/>
      <c r="RBI170" s="1"/>
      <c r="RBJ170" s="1"/>
      <c r="RBK170" s="1"/>
      <c r="RBL170" s="1"/>
      <c r="RBM170" s="1"/>
      <c r="RBN170" s="1"/>
      <c r="RBO170" s="1"/>
      <c r="RBP170" s="1"/>
      <c r="RBQ170" s="1"/>
      <c r="RBR170" s="1"/>
      <c r="RBS170" s="1"/>
      <c r="RBT170" s="1"/>
      <c r="RBU170" s="1"/>
      <c r="RBV170" s="1"/>
      <c r="RBW170" s="1"/>
      <c r="RBX170" s="1"/>
      <c r="RBY170" s="1"/>
      <c r="RBZ170" s="1"/>
      <c r="RCA170" s="1"/>
      <c r="RCB170" s="1"/>
      <c r="RCC170" s="1"/>
      <c r="RCD170" s="1"/>
      <c r="RCE170" s="1"/>
      <c r="RCF170" s="1"/>
      <c r="RCG170" s="1"/>
      <c r="RCH170" s="1"/>
      <c r="RCI170" s="1"/>
      <c r="RCJ170" s="1"/>
      <c r="RCK170" s="1"/>
      <c r="RCL170" s="1"/>
      <c r="RCM170" s="1"/>
      <c r="RCN170" s="1"/>
      <c r="RCO170" s="1"/>
      <c r="RCP170" s="1"/>
      <c r="RCQ170" s="1"/>
      <c r="RCR170" s="1"/>
      <c r="RCS170" s="1"/>
      <c r="RCT170" s="1"/>
      <c r="RCU170" s="1"/>
      <c r="RCV170" s="1"/>
      <c r="RCW170" s="1"/>
      <c r="RCX170" s="1"/>
      <c r="RCY170" s="1"/>
      <c r="RCZ170" s="1"/>
      <c r="RDA170" s="1"/>
      <c r="RDB170" s="1"/>
      <c r="RDC170" s="1"/>
      <c r="RDD170" s="1"/>
      <c r="RDE170" s="1"/>
      <c r="RDF170" s="1"/>
      <c r="RDG170" s="1"/>
      <c r="RDH170" s="1"/>
      <c r="RDI170" s="1"/>
      <c r="RDJ170" s="1"/>
      <c r="RDK170" s="1"/>
      <c r="RDL170" s="1"/>
      <c r="RDM170" s="1"/>
      <c r="RDN170" s="1"/>
      <c r="RDO170" s="1"/>
      <c r="RDP170" s="1"/>
      <c r="RDQ170" s="1"/>
      <c r="RDR170" s="1"/>
      <c r="RDS170" s="1"/>
      <c r="RDT170" s="1"/>
      <c r="RDU170" s="1"/>
      <c r="RDV170" s="1"/>
      <c r="RDW170" s="1"/>
      <c r="RDX170" s="1"/>
      <c r="RDY170" s="1"/>
      <c r="RDZ170" s="1"/>
      <c r="REA170" s="1"/>
      <c r="REB170" s="1"/>
      <c r="REC170" s="1"/>
      <c r="RED170" s="1"/>
      <c r="REE170" s="1"/>
      <c r="REF170" s="1"/>
      <c r="REG170" s="1"/>
      <c r="REH170" s="1"/>
      <c r="REI170" s="1"/>
      <c r="REJ170" s="1"/>
      <c r="REK170" s="1"/>
      <c r="REL170" s="1"/>
      <c r="REM170" s="1"/>
      <c r="REN170" s="1"/>
      <c r="REO170" s="1"/>
      <c r="REP170" s="1"/>
      <c r="REQ170" s="1"/>
      <c r="RER170" s="1"/>
      <c r="RES170" s="1"/>
      <c r="RET170" s="1"/>
      <c r="REU170" s="1"/>
      <c r="REV170" s="1"/>
      <c r="REW170" s="1"/>
      <c r="REX170" s="1"/>
      <c r="REY170" s="1"/>
      <c r="REZ170" s="1"/>
      <c r="RFA170" s="1"/>
      <c r="RFB170" s="1"/>
      <c r="RFC170" s="1"/>
      <c r="RFD170" s="1"/>
      <c r="RFE170" s="1"/>
      <c r="RFF170" s="1"/>
      <c r="RFG170" s="1"/>
      <c r="RFH170" s="1"/>
      <c r="RFI170" s="1"/>
      <c r="RFJ170" s="1"/>
      <c r="RFK170" s="1"/>
      <c r="RFL170" s="1"/>
      <c r="RFM170" s="1"/>
      <c r="RFN170" s="1"/>
      <c r="RFO170" s="1"/>
      <c r="RFP170" s="1"/>
      <c r="RFQ170" s="1"/>
      <c r="RFR170" s="1"/>
      <c r="RFS170" s="1"/>
      <c r="RFT170" s="1"/>
      <c r="RFU170" s="1"/>
      <c r="RFV170" s="1"/>
      <c r="RFW170" s="1"/>
      <c r="RFX170" s="1"/>
      <c r="RFY170" s="1"/>
      <c r="RFZ170" s="1"/>
      <c r="RGA170" s="1"/>
      <c r="RGB170" s="1"/>
      <c r="RGC170" s="1"/>
      <c r="RGD170" s="1"/>
      <c r="RGE170" s="1"/>
      <c r="RGF170" s="1"/>
      <c r="RGG170" s="1"/>
      <c r="RGH170" s="1"/>
      <c r="RGI170" s="1"/>
      <c r="RGJ170" s="1"/>
      <c r="RGK170" s="1"/>
      <c r="RGL170" s="1"/>
      <c r="RGM170" s="1"/>
      <c r="RGN170" s="1"/>
      <c r="RGO170" s="1"/>
      <c r="RGP170" s="1"/>
      <c r="RGQ170" s="1"/>
      <c r="RGR170" s="1"/>
      <c r="RGS170" s="1"/>
      <c r="RGT170" s="1"/>
      <c r="RGU170" s="1"/>
      <c r="RGV170" s="1"/>
      <c r="RGW170" s="1"/>
      <c r="RGX170" s="1"/>
      <c r="RGY170" s="1"/>
      <c r="RGZ170" s="1"/>
      <c r="RHA170" s="1"/>
      <c r="RHB170" s="1"/>
      <c r="RHC170" s="1"/>
      <c r="RHD170" s="1"/>
      <c r="RHE170" s="1"/>
      <c r="RHF170" s="1"/>
      <c r="RHG170" s="1"/>
      <c r="RHH170" s="1"/>
      <c r="RHI170" s="1"/>
      <c r="RHJ170" s="1"/>
      <c r="RHK170" s="1"/>
      <c r="RHL170" s="1"/>
      <c r="RHM170" s="1"/>
      <c r="RHN170" s="1"/>
      <c r="RHO170" s="1"/>
      <c r="RHP170" s="1"/>
      <c r="RHQ170" s="1"/>
      <c r="RHR170" s="1"/>
      <c r="RHS170" s="1"/>
      <c r="RHT170" s="1"/>
      <c r="RHU170" s="1"/>
      <c r="RHV170" s="1"/>
      <c r="RHW170" s="1"/>
      <c r="RHX170" s="1"/>
      <c r="RHY170" s="1"/>
      <c r="RHZ170" s="1"/>
      <c r="RIA170" s="1"/>
      <c r="RIB170" s="1"/>
      <c r="RIC170" s="1"/>
      <c r="RID170" s="1"/>
      <c r="RIE170" s="1"/>
      <c r="RIF170" s="1"/>
      <c r="RIG170" s="1"/>
      <c r="RIH170" s="1"/>
      <c r="RII170" s="1"/>
      <c r="RIJ170" s="1"/>
      <c r="RIK170" s="1"/>
      <c r="RIL170" s="1"/>
      <c r="RIM170" s="1"/>
      <c r="RIN170" s="1"/>
      <c r="RIO170" s="1"/>
      <c r="RIP170" s="1"/>
      <c r="RIQ170" s="1"/>
      <c r="RIR170" s="1"/>
      <c r="RIS170" s="1"/>
      <c r="RIT170" s="1"/>
      <c r="RIU170" s="1"/>
      <c r="RIV170" s="1"/>
      <c r="RIW170" s="1"/>
      <c r="RIX170" s="1"/>
      <c r="RIY170" s="1"/>
      <c r="RIZ170" s="1"/>
      <c r="RJA170" s="1"/>
      <c r="RJB170" s="1"/>
      <c r="RJC170" s="1"/>
      <c r="RJD170" s="1"/>
      <c r="RJE170" s="1"/>
      <c r="RJF170" s="1"/>
      <c r="RJG170" s="1"/>
      <c r="RJH170" s="1"/>
      <c r="RJI170" s="1"/>
      <c r="RJJ170" s="1"/>
      <c r="RJK170" s="1"/>
      <c r="RJL170" s="1"/>
      <c r="RJM170" s="1"/>
      <c r="RJN170" s="1"/>
      <c r="RJO170" s="1"/>
      <c r="RJP170" s="1"/>
      <c r="RJQ170" s="1"/>
      <c r="RJR170" s="1"/>
      <c r="RJS170" s="1"/>
      <c r="RJT170" s="1"/>
      <c r="RJU170" s="1"/>
      <c r="RJV170" s="1"/>
      <c r="RJW170" s="1"/>
      <c r="RJX170" s="1"/>
      <c r="RJY170" s="1"/>
      <c r="RJZ170" s="1"/>
      <c r="RKA170" s="1"/>
      <c r="RKB170" s="1"/>
      <c r="RKC170" s="1"/>
      <c r="RKD170" s="1"/>
      <c r="RKE170" s="1"/>
      <c r="RKF170" s="1"/>
      <c r="RKG170" s="1"/>
      <c r="RKH170" s="1"/>
      <c r="RKI170" s="1"/>
      <c r="RKJ170" s="1"/>
      <c r="RKK170" s="1"/>
      <c r="RKL170" s="1"/>
      <c r="RKM170" s="1"/>
      <c r="RKN170" s="1"/>
      <c r="RKO170" s="1"/>
      <c r="RKP170" s="1"/>
      <c r="RKQ170" s="1"/>
      <c r="RKR170" s="1"/>
      <c r="RKS170" s="1"/>
      <c r="RKT170" s="1"/>
      <c r="RKU170" s="1"/>
      <c r="RKV170" s="1"/>
      <c r="RKW170" s="1"/>
      <c r="RKX170" s="1"/>
      <c r="RKY170" s="1"/>
      <c r="RKZ170" s="1"/>
      <c r="RLA170" s="1"/>
      <c r="RLB170" s="1"/>
      <c r="RLC170" s="1"/>
      <c r="RLD170" s="1"/>
      <c r="RLE170" s="1"/>
      <c r="RLF170" s="1"/>
      <c r="RLG170" s="1"/>
      <c r="RLH170" s="1"/>
      <c r="RLI170" s="1"/>
      <c r="RLJ170" s="1"/>
      <c r="RLK170" s="1"/>
      <c r="RLL170" s="1"/>
      <c r="RLM170" s="1"/>
      <c r="RLN170" s="1"/>
      <c r="RLO170" s="1"/>
      <c r="RLP170" s="1"/>
      <c r="RLQ170" s="1"/>
      <c r="RLR170" s="1"/>
      <c r="RLS170" s="1"/>
      <c r="RLT170" s="1"/>
      <c r="RLU170" s="1"/>
      <c r="RLV170" s="1"/>
      <c r="RLW170" s="1"/>
      <c r="RLX170" s="1"/>
      <c r="RLY170" s="1"/>
      <c r="RLZ170" s="1"/>
      <c r="RMA170" s="1"/>
      <c r="RMB170" s="1"/>
      <c r="RMC170" s="1"/>
      <c r="RMD170" s="1"/>
      <c r="RME170" s="1"/>
      <c r="RMF170" s="1"/>
      <c r="RMG170" s="1"/>
      <c r="RMH170" s="1"/>
      <c r="RMI170" s="1"/>
      <c r="RMJ170" s="1"/>
      <c r="RMK170" s="1"/>
      <c r="RML170" s="1"/>
      <c r="RMM170" s="1"/>
      <c r="RMN170" s="1"/>
      <c r="RMO170" s="1"/>
      <c r="RMP170" s="1"/>
      <c r="RMQ170" s="1"/>
      <c r="RMR170" s="1"/>
      <c r="RMS170" s="1"/>
      <c r="RMT170" s="1"/>
      <c r="RMU170" s="1"/>
      <c r="RMV170" s="1"/>
      <c r="RMW170" s="1"/>
      <c r="RMX170" s="1"/>
      <c r="RMY170" s="1"/>
      <c r="RMZ170" s="1"/>
      <c r="RNA170" s="1"/>
      <c r="RNB170" s="1"/>
      <c r="RNC170" s="1"/>
      <c r="RND170" s="1"/>
      <c r="RNE170" s="1"/>
      <c r="RNF170" s="1"/>
      <c r="RNG170" s="1"/>
      <c r="RNH170" s="1"/>
      <c r="RNI170" s="1"/>
      <c r="RNJ170" s="1"/>
      <c r="RNK170" s="1"/>
      <c r="RNL170" s="1"/>
      <c r="RNM170" s="1"/>
      <c r="RNN170" s="1"/>
      <c r="RNO170" s="1"/>
      <c r="RNP170" s="1"/>
      <c r="RNQ170" s="1"/>
      <c r="RNR170" s="1"/>
      <c r="RNS170" s="1"/>
      <c r="RNT170" s="1"/>
      <c r="RNU170" s="1"/>
      <c r="RNV170" s="1"/>
      <c r="RNW170" s="1"/>
      <c r="RNX170" s="1"/>
      <c r="RNY170" s="1"/>
      <c r="RNZ170" s="1"/>
      <c r="ROA170" s="1"/>
      <c r="ROB170" s="1"/>
      <c r="ROC170" s="1"/>
      <c r="ROD170" s="1"/>
      <c r="ROE170" s="1"/>
      <c r="ROF170" s="1"/>
      <c r="ROG170" s="1"/>
      <c r="ROH170" s="1"/>
      <c r="ROI170" s="1"/>
      <c r="ROJ170" s="1"/>
      <c r="ROK170" s="1"/>
      <c r="ROL170" s="1"/>
      <c r="ROM170" s="1"/>
      <c r="RON170" s="1"/>
      <c r="ROO170" s="1"/>
      <c r="ROP170" s="1"/>
      <c r="ROQ170" s="1"/>
      <c r="ROR170" s="1"/>
      <c r="ROS170" s="1"/>
      <c r="ROT170" s="1"/>
      <c r="ROU170" s="1"/>
      <c r="ROV170" s="1"/>
      <c r="ROW170" s="1"/>
      <c r="ROX170" s="1"/>
      <c r="ROY170" s="1"/>
      <c r="ROZ170" s="1"/>
      <c r="RPA170" s="1"/>
      <c r="RPB170" s="1"/>
      <c r="RPC170" s="1"/>
      <c r="RPD170" s="1"/>
      <c r="RPE170" s="1"/>
      <c r="RPF170" s="1"/>
      <c r="RPG170" s="1"/>
      <c r="RPH170" s="1"/>
      <c r="RPI170" s="1"/>
      <c r="RPJ170" s="1"/>
      <c r="RPK170" s="1"/>
      <c r="RPL170" s="1"/>
      <c r="RPM170" s="1"/>
      <c r="RPN170" s="1"/>
      <c r="RPO170" s="1"/>
      <c r="RPP170" s="1"/>
      <c r="RPQ170" s="1"/>
      <c r="RPR170" s="1"/>
      <c r="RPS170" s="1"/>
      <c r="RPT170" s="1"/>
      <c r="RPU170" s="1"/>
      <c r="RPV170" s="1"/>
      <c r="RPW170" s="1"/>
      <c r="RPX170" s="1"/>
      <c r="RPY170" s="1"/>
      <c r="RPZ170" s="1"/>
      <c r="RQA170" s="1"/>
      <c r="RQB170" s="1"/>
      <c r="RQC170" s="1"/>
      <c r="RQD170" s="1"/>
      <c r="RQE170" s="1"/>
      <c r="RQF170" s="1"/>
      <c r="RQG170" s="1"/>
      <c r="RQH170" s="1"/>
      <c r="RQI170" s="1"/>
      <c r="RQJ170" s="1"/>
      <c r="RQK170" s="1"/>
      <c r="RQL170" s="1"/>
      <c r="RQM170" s="1"/>
      <c r="RQN170" s="1"/>
      <c r="RQO170" s="1"/>
      <c r="RQP170" s="1"/>
      <c r="RQQ170" s="1"/>
      <c r="RQR170" s="1"/>
      <c r="RQS170" s="1"/>
      <c r="RQT170" s="1"/>
      <c r="RQU170" s="1"/>
      <c r="RQV170" s="1"/>
      <c r="RQW170" s="1"/>
      <c r="RQX170" s="1"/>
      <c r="RQY170" s="1"/>
      <c r="RQZ170" s="1"/>
      <c r="RRA170" s="1"/>
      <c r="RRB170" s="1"/>
      <c r="RRC170" s="1"/>
      <c r="RRD170" s="1"/>
      <c r="RRE170" s="1"/>
      <c r="RRF170" s="1"/>
      <c r="RRG170" s="1"/>
      <c r="RRH170" s="1"/>
      <c r="RRI170" s="1"/>
      <c r="RRJ170" s="1"/>
      <c r="RRK170" s="1"/>
      <c r="RRL170" s="1"/>
      <c r="RRM170" s="1"/>
      <c r="RRN170" s="1"/>
      <c r="RRO170" s="1"/>
      <c r="RRP170" s="1"/>
      <c r="RRQ170" s="1"/>
      <c r="RRR170" s="1"/>
      <c r="RRS170" s="1"/>
      <c r="RRT170" s="1"/>
      <c r="RRU170" s="1"/>
      <c r="RRV170" s="1"/>
      <c r="RRW170" s="1"/>
      <c r="RRX170" s="1"/>
      <c r="RRY170" s="1"/>
      <c r="RRZ170" s="1"/>
      <c r="RSA170" s="1"/>
      <c r="RSB170" s="1"/>
      <c r="RSC170" s="1"/>
      <c r="RSD170" s="1"/>
      <c r="RSE170" s="1"/>
      <c r="RSF170" s="1"/>
      <c r="RSG170" s="1"/>
      <c r="RSH170" s="1"/>
      <c r="RSI170" s="1"/>
      <c r="RSJ170" s="1"/>
      <c r="RSK170" s="1"/>
      <c r="RSL170" s="1"/>
      <c r="RSM170" s="1"/>
      <c r="RSN170" s="1"/>
      <c r="RSO170" s="1"/>
      <c r="RSP170" s="1"/>
      <c r="RSQ170" s="1"/>
      <c r="RSR170" s="1"/>
      <c r="RSS170" s="1"/>
      <c r="RST170" s="1"/>
      <c r="RSU170" s="1"/>
      <c r="RSV170" s="1"/>
      <c r="RSW170" s="1"/>
      <c r="RSX170" s="1"/>
      <c r="RSY170" s="1"/>
      <c r="RSZ170" s="1"/>
      <c r="RTA170" s="1"/>
      <c r="RTB170" s="1"/>
      <c r="RTC170" s="1"/>
      <c r="RTD170" s="1"/>
      <c r="RTE170" s="1"/>
      <c r="RTF170" s="1"/>
      <c r="RTG170" s="1"/>
      <c r="RTH170" s="1"/>
      <c r="RTI170" s="1"/>
      <c r="RTJ170" s="1"/>
      <c r="RTK170" s="1"/>
      <c r="RTL170" s="1"/>
      <c r="RTM170" s="1"/>
      <c r="RTN170" s="1"/>
      <c r="RTO170" s="1"/>
      <c r="RTP170" s="1"/>
      <c r="RTQ170" s="1"/>
      <c r="RTR170" s="1"/>
      <c r="RTS170" s="1"/>
      <c r="RTT170" s="1"/>
      <c r="RTU170" s="1"/>
      <c r="RTV170" s="1"/>
      <c r="RTW170" s="1"/>
      <c r="RTX170" s="1"/>
      <c r="RTY170" s="1"/>
      <c r="RTZ170" s="1"/>
      <c r="RUA170" s="1"/>
      <c r="RUB170" s="1"/>
      <c r="RUC170" s="1"/>
      <c r="RUD170" s="1"/>
      <c r="RUE170" s="1"/>
      <c r="RUF170" s="1"/>
      <c r="RUG170" s="1"/>
      <c r="RUH170" s="1"/>
      <c r="RUI170" s="1"/>
      <c r="RUJ170" s="1"/>
      <c r="RUK170" s="1"/>
      <c r="RUL170" s="1"/>
      <c r="RUM170" s="1"/>
      <c r="RUN170" s="1"/>
      <c r="RUO170" s="1"/>
      <c r="RUP170" s="1"/>
      <c r="RUQ170" s="1"/>
      <c r="RUR170" s="1"/>
      <c r="RUS170" s="1"/>
      <c r="RUT170" s="1"/>
      <c r="RUU170" s="1"/>
      <c r="RUV170" s="1"/>
      <c r="RUW170" s="1"/>
      <c r="RUX170" s="1"/>
      <c r="RUY170" s="1"/>
      <c r="RUZ170" s="1"/>
      <c r="RVA170" s="1"/>
      <c r="RVB170" s="1"/>
      <c r="RVC170" s="1"/>
      <c r="RVD170" s="1"/>
      <c r="RVE170" s="1"/>
      <c r="RVF170" s="1"/>
      <c r="RVG170" s="1"/>
      <c r="RVH170" s="1"/>
      <c r="RVI170" s="1"/>
      <c r="RVJ170" s="1"/>
      <c r="RVK170" s="1"/>
      <c r="RVL170" s="1"/>
      <c r="RVM170" s="1"/>
      <c r="RVN170" s="1"/>
      <c r="RVO170" s="1"/>
      <c r="RVP170" s="1"/>
      <c r="RVQ170" s="1"/>
      <c r="RVR170" s="1"/>
      <c r="RVS170" s="1"/>
      <c r="RVT170" s="1"/>
      <c r="RVU170" s="1"/>
      <c r="RVV170" s="1"/>
      <c r="RVW170" s="1"/>
      <c r="RVX170" s="1"/>
      <c r="RVY170" s="1"/>
      <c r="RVZ170" s="1"/>
      <c r="RWA170" s="1"/>
      <c r="RWB170" s="1"/>
      <c r="RWC170" s="1"/>
      <c r="RWD170" s="1"/>
      <c r="RWE170" s="1"/>
      <c r="RWF170" s="1"/>
      <c r="RWG170" s="1"/>
      <c r="RWH170" s="1"/>
      <c r="RWI170" s="1"/>
      <c r="RWJ170" s="1"/>
      <c r="RWK170" s="1"/>
      <c r="RWL170" s="1"/>
      <c r="RWM170" s="1"/>
      <c r="RWN170" s="1"/>
      <c r="RWO170" s="1"/>
      <c r="RWP170" s="1"/>
      <c r="RWQ170" s="1"/>
      <c r="RWR170" s="1"/>
      <c r="RWS170" s="1"/>
      <c r="RWT170" s="1"/>
      <c r="RWU170" s="1"/>
      <c r="RWV170" s="1"/>
      <c r="RWW170" s="1"/>
      <c r="RWX170" s="1"/>
      <c r="RWY170" s="1"/>
      <c r="RWZ170" s="1"/>
      <c r="RXA170" s="1"/>
      <c r="RXB170" s="1"/>
      <c r="RXC170" s="1"/>
      <c r="RXD170" s="1"/>
      <c r="RXE170" s="1"/>
      <c r="RXF170" s="1"/>
      <c r="RXG170" s="1"/>
      <c r="RXH170" s="1"/>
      <c r="RXI170" s="1"/>
      <c r="RXJ170" s="1"/>
      <c r="RXK170" s="1"/>
      <c r="RXL170" s="1"/>
      <c r="RXM170" s="1"/>
      <c r="RXN170" s="1"/>
      <c r="RXO170" s="1"/>
      <c r="RXP170" s="1"/>
      <c r="RXQ170" s="1"/>
      <c r="RXR170" s="1"/>
      <c r="RXS170" s="1"/>
      <c r="RXT170" s="1"/>
      <c r="RXU170" s="1"/>
      <c r="RXV170" s="1"/>
      <c r="RXW170" s="1"/>
      <c r="RXX170" s="1"/>
      <c r="RXY170" s="1"/>
      <c r="RXZ170" s="1"/>
      <c r="RYA170" s="1"/>
      <c r="RYB170" s="1"/>
      <c r="RYC170" s="1"/>
      <c r="RYD170" s="1"/>
      <c r="RYE170" s="1"/>
      <c r="RYF170" s="1"/>
      <c r="RYG170" s="1"/>
      <c r="RYH170" s="1"/>
      <c r="RYI170" s="1"/>
      <c r="RYJ170" s="1"/>
      <c r="RYK170" s="1"/>
      <c r="RYL170" s="1"/>
      <c r="RYM170" s="1"/>
      <c r="RYN170" s="1"/>
      <c r="RYO170" s="1"/>
      <c r="RYP170" s="1"/>
      <c r="RYQ170" s="1"/>
      <c r="RYR170" s="1"/>
      <c r="RYS170" s="1"/>
      <c r="RYT170" s="1"/>
      <c r="RYU170" s="1"/>
      <c r="RYV170" s="1"/>
      <c r="RYW170" s="1"/>
      <c r="RYX170" s="1"/>
      <c r="RYY170" s="1"/>
      <c r="RYZ170" s="1"/>
      <c r="RZA170" s="1"/>
      <c r="RZB170" s="1"/>
      <c r="RZC170" s="1"/>
      <c r="RZD170" s="1"/>
      <c r="RZE170" s="1"/>
      <c r="RZF170" s="1"/>
      <c r="RZG170" s="1"/>
      <c r="RZH170" s="1"/>
      <c r="RZI170" s="1"/>
      <c r="RZJ170" s="1"/>
      <c r="RZK170" s="1"/>
      <c r="RZL170" s="1"/>
      <c r="RZM170" s="1"/>
      <c r="RZN170" s="1"/>
      <c r="RZO170" s="1"/>
      <c r="RZP170" s="1"/>
      <c r="RZQ170" s="1"/>
      <c r="RZR170" s="1"/>
      <c r="RZS170" s="1"/>
      <c r="RZT170" s="1"/>
      <c r="RZU170" s="1"/>
      <c r="RZV170" s="1"/>
      <c r="RZW170" s="1"/>
      <c r="RZX170" s="1"/>
      <c r="RZY170" s="1"/>
      <c r="RZZ170" s="1"/>
      <c r="SAA170" s="1"/>
      <c r="SAB170" s="1"/>
      <c r="SAC170" s="1"/>
      <c r="SAD170" s="1"/>
      <c r="SAE170" s="1"/>
      <c r="SAF170" s="1"/>
      <c r="SAG170" s="1"/>
      <c r="SAH170" s="1"/>
      <c r="SAI170" s="1"/>
      <c r="SAJ170" s="1"/>
      <c r="SAK170" s="1"/>
      <c r="SAL170" s="1"/>
      <c r="SAM170" s="1"/>
      <c r="SAN170" s="1"/>
      <c r="SAO170" s="1"/>
      <c r="SAP170" s="1"/>
      <c r="SAQ170" s="1"/>
      <c r="SAR170" s="1"/>
      <c r="SAS170" s="1"/>
      <c r="SAT170" s="1"/>
      <c r="SAU170" s="1"/>
      <c r="SAV170" s="1"/>
      <c r="SAW170" s="1"/>
      <c r="SAX170" s="1"/>
      <c r="SAY170" s="1"/>
      <c r="SAZ170" s="1"/>
      <c r="SBA170" s="1"/>
      <c r="SBB170" s="1"/>
      <c r="SBC170" s="1"/>
      <c r="SBD170" s="1"/>
      <c r="SBE170" s="1"/>
      <c r="SBF170" s="1"/>
      <c r="SBG170" s="1"/>
      <c r="SBH170" s="1"/>
      <c r="SBI170" s="1"/>
      <c r="SBJ170" s="1"/>
      <c r="SBK170" s="1"/>
      <c r="SBL170" s="1"/>
      <c r="SBM170" s="1"/>
      <c r="SBN170" s="1"/>
      <c r="SBO170" s="1"/>
      <c r="SBP170" s="1"/>
      <c r="SBQ170" s="1"/>
      <c r="SBR170" s="1"/>
      <c r="SBS170" s="1"/>
      <c r="SBT170" s="1"/>
      <c r="SBU170" s="1"/>
      <c r="SBV170" s="1"/>
      <c r="SBW170" s="1"/>
      <c r="SBX170" s="1"/>
      <c r="SBY170" s="1"/>
      <c r="SBZ170" s="1"/>
      <c r="SCA170" s="1"/>
      <c r="SCB170" s="1"/>
      <c r="SCC170" s="1"/>
      <c r="SCD170" s="1"/>
      <c r="SCE170" s="1"/>
      <c r="SCF170" s="1"/>
      <c r="SCG170" s="1"/>
      <c r="SCH170" s="1"/>
      <c r="SCI170" s="1"/>
      <c r="SCJ170" s="1"/>
      <c r="SCK170" s="1"/>
      <c r="SCL170" s="1"/>
      <c r="SCM170" s="1"/>
      <c r="SCN170" s="1"/>
      <c r="SCO170" s="1"/>
      <c r="SCP170" s="1"/>
      <c r="SCQ170" s="1"/>
      <c r="SCR170" s="1"/>
      <c r="SCS170" s="1"/>
      <c r="SCT170" s="1"/>
      <c r="SCU170" s="1"/>
      <c r="SCV170" s="1"/>
      <c r="SCW170" s="1"/>
      <c r="SCX170" s="1"/>
      <c r="SCY170" s="1"/>
      <c r="SCZ170" s="1"/>
      <c r="SDA170" s="1"/>
      <c r="SDB170" s="1"/>
      <c r="SDC170" s="1"/>
      <c r="SDD170" s="1"/>
      <c r="SDE170" s="1"/>
      <c r="SDF170" s="1"/>
      <c r="SDG170" s="1"/>
      <c r="SDH170" s="1"/>
      <c r="SDI170" s="1"/>
      <c r="SDJ170" s="1"/>
      <c r="SDK170" s="1"/>
      <c r="SDL170" s="1"/>
      <c r="SDM170" s="1"/>
      <c r="SDN170" s="1"/>
      <c r="SDO170" s="1"/>
      <c r="SDP170" s="1"/>
      <c r="SDQ170" s="1"/>
      <c r="SDR170" s="1"/>
      <c r="SDS170" s="1"/>
      <c r="SDT170" s="1"/>
      <c r="SDU170" s="1"/>
      <c r="SDV170" s="1"/>
      <c r="SDW170" s="1"/>
      <c r="SDX170" s="1"/>
      <c r="SDY170" s="1"/>
      <c r="SDZ170" s="1"/>
      <c r="SEA170" s="1"/>
      <c r="SEB170" s="1"/>
      <c r="SEC170" s="1"/>
      <c r="SED170" s="1"/>
      <c r="SEE170" s="1"/>
      <c r="SEF170" s="1"/>
      <c r="SEG170" s="1"/>
      <c r="SEH170" s="1"/>
      <c r="SEI170" s="1"/>
      <c r="SEJ170" s="1"/>
      <c r="SEK170" s="1"/>
      <c r="SEL170" s="1"/>
      <c r="SEM170" s="1"/>
      <c r="SEN170" s="1"/>
      <c r="SEO170" s="1"/>
      <c r="SEP170" s="1"/>
      <c r="SEQ170" s="1"/>
      <c r="SER170" s="1"/>
      <c r="SES170" s="1"/>
      <c r="SET170" s="1"/>
      <c r="SEU170" s="1"/>
      <c r="SEV170" s="1"/>
      <c r="SEW170" s="1"/>
      <c r="SEX170" s="1"/>
      <c r="SEY170" s="1"/>
      <c r="SEZ170" s="1"/>
      <c r="SFA170" s="1"/>
      <c r="SFB170" s="1"/>
      <c r="SFC170" s="1"/>
      <c r="SFD170" s="1"/>
      <c r="SFE170" s="1"/>
      <c r="SFF170" s="1"/>
      <c r="SFG170" s="1"/>
      <c r="SFH170" s="1"/>
      <c r="SFI170" s="1"/>
      <c r="SFJ170" s="1"/>
      <c r="SFK170" s="1"/>
      <c r="SFL170" s="1"/>
      <c r="SFM170" s="1"/>
      <c r="SFN170" s="1"/>
      <c r="SFO170" s="1"/>
      <c r="SFP170" s="1"/>
      <c r="SFQ170" s="1"/>
      <c r="SFR170" s="1"/>
      <c r="SFS170" s="1"/>
      <c r="SFT170" s="1"/>
      <c r="SFU170" s="1"/>
      <c r="SFV170" s="1"/>
      <c r="SFW170" s="1"/>
      <c r="SFX170" s="1"/>
      <c r="SFY170" s="1"/>
      <c r="SFZ170" s="1"/>
      <c r="SGA170" s="1"/>
      <c r="SGB170" s="1"/>
      <c r="SGC170" s="1"/>
      <c r="SGD170" s="1"/>
      <c r="SGE170" s="1"/>
      <c r="SGF170" s="1"/>
      <c r="SGG170" s="1"/>
      <c r="SGH170" s="1"/>
      <c r="SGI170" s="1"/>
      <c r="SGJ170" s="1"/>
      <c r="SGK170" s="1"/>
      <c r="SGL170" s="1"/>
      <c r="SGM170" s="1"/>
      <c r="SGN170" s="1"/>
      <c r="SGO170" s="1"/>
      <c r="SGP170" s="1"/>
      <c r="SGQ170" s="1"/>
      <c r="SGR170" s="1"/>
      <c r="SGS170" s="1"/>
      <c r="SGT170" s="1"/>
      <c r="SGU170" s="1"/>
      <c r="SGV170" s="1"/>
      <c r="SGW170" s="1"/>
      <c r="SGX170" s="1"/>
      <c r="SGY170" s="1"/>
      <c r="SGZ170" s="1"/>
      <c r="SHA170" s="1"/>
      <c r="SHB170" s="1"/>
      <c r="SHC170" s="1"/>
      <c r="SHD170" s="1"/>
      <c r="SHE170" s="1"/>
      <c r="SHF170" s="1"/>
      <c r="SHG170" s="1"/>
      <c r="SHH170" s="1"/>
      <c r="SHI170" s="1"/>
      <c r="SHJ170" s="1"/>
      <c r="SHK170" s="1"/>
      <c r="SHL170" s="1"/>
      <c r="SHM170" s="1"/>
      <c r="SHN170" s="1"/>
      <c r="SHO170" s="1"/>
      <c r="SHP170" s="1"/>
      <c r="SHQ170" s="1"/>
      <c r="SHR170" s="1"/>
      <c r="SHS170" s="1"/>
      <c r="SHT170" s="1"/>
      <c r="SHU170" s="1"/>
      <c r="SHV170" s="1"/>
      <c r="SHW170" s="1"/>
      <c r="SHX170" s="1"/>
      <c r="SHY170" s="1"/>
      <c r="SHZ170" s="1"/>
      <c r="SIA170" s="1"/>
      <c r="SIB170" s="1"/>
      <c r="SIC170" s="1"/>
      <c r="SID170" s="1"/>
      <c r="SIE170" s="1"/>
      <c r="SIF170" s="1"/>
      <c r="SIG170" s="1"/>
      <c r="SIH170" s="1"/>
      <c r="SII170" s="1"/>
      <c r="SIJ170" s="1"/>
      <c r="SIK170" s="1"/>
      <c r="SIL170" s="1"/>
      <c r="SIM170" s="1"/>
      <c r="SIN170" s="1"/>
      <c r="SIO170" s="1"/>
      <c r="SIP170" s="1"/>
      <c r="SIQ170" s="1"/>
      <c r="SIR170" s="1"/>
      <c r="SIS170" s="1"/>
      <c r="SIT170" s="1"/>
      <c r="SIU170" s="1"/>
      <c r="SIV170" s="1"/>
      <c r="SIW170" s="1"/>
      <c r="SIX170" s="1"/>
      <c r="SIY170" s="1"/>
      <c r="SIZ170" s="1"/>
      <c r="SJA170" s="1"/>
      <c r="SJB170" s="1"/>
      <c r="SJC170" s="1"/>
      <c r="SJD170" s="1"/>
      <c r="SJE170" s="1"/>
      <c r="SJF170" s="1"/>
      <c r="SJG170" s="1"/>
      <c r="SJH170" s="1"/>
      <c r="SJI170" s="1"/>
      <c r="SJJ170" s="1"/>
      <c r="SJK170" s="1"/>
      <c r="SJL170" s="1"/>
      <c r="SJM170" s="1"/>
      <c r="SJN170" s="1"/>
      <c r="SJO170" s="1"/>
      <c r="SJP170" s="1"/>
      <c r="SJQ170" s="1"/>
      <c r="SJR170" s="1"/>
      <c r="SJS170" s="1"/>
      <c r="SJT170" s="1"/>
      <c r="SJU170" s="1"/>
      <c r="SJV170" s="1"/>
      <c r="SJW170" s="1"/>
      <c r="SJX170" s="1"/>
      <c r="SJY170" s="1"/>
      <c r="SJZ170" s="1"/>
      <c r="SKA170" s="1"/>
      <c r="SKB170" s="1"/>
      <c r="SKC170" s="1"/>
      <c r="SKD170" s="1"/>
      <c r="SKE170" s="1"/>
      <c r="SKF170" s="1"/>
      <c r="SKG170" s="1"/>
      <c r="SKH170" s="1"/>
      <c r="SKI170" s="1"/>
      <c r="SKJ170" s="1"/>
      <c r="SKK170" s="1"/>
      <c r="SKL170" s="1"/>
      <c r="SKM170" s="1"/>
      <c r="SKN170" s="1"/>
      <c r="SKO170" s="1"/>
      <c r="SKP170" s="1"/>
      <c r="SKQ170" s="1"/>
      <c r="SKR170" s="1"/>
      <c r="SKS170" s="1"/>
      <c r="SKT170" s="1"/>
      <c r="SKU170" s="1"/>
      <c r="SKV170" s="1"/>
      <c r="SKW170" s="1"/>
      <c r="SKX170" s="1"/>
      <c r="SKY170" s="1"/>
      <c r="SKZ170" s="1"/>
      <c r="SLA170" s="1"/>
      <c r="SLB170" s="1"/>
      <c r="SLC170" s="1"/>
      <c r="SLD170" s="1"/>
      <c r="SLE170" s="1"/>
      <c r="SLF170" s="1"/>
      <c r="SLG170" s="1"/>
      <c r="SLH170" s="1"/>
      <c r="SLI170" s="1"/>
      <c r="SLJ170" s="1"/>
      <c r="SLK170" s="1"/>
      <c r="SLL170" s="1"/>
      <c r="SLM170" s="1"/>
      <c r="SLN170" s="1"/>
      <c r="SLO170" s="1"/>
      <c r="SLP170" s="1"/>
      <c r="SLQ170" s="1"/>
      <c r="SLR170" s="1"/>
      <c r="SLS170" s="1"/>
      <c r="SLT170" s="1"/>
      <c r="SLU170" s="1"/>
      <c r="SLV170" s="1"/>
      <c r="SLW170" s="1"/>
      <c r="SLX170" s="1"/>
      <c r="SLY170" s="1"/>
      <c r="SLZ170" s="1"/>
      <c r="SMA170" s="1"/>
      <c r="SMB170" s="1"/>
      <c r="SMC170" s="1"/>
      <c r="SMD170" s="1"/>
      <c r="SME170" s="1"/>
      <c r="SMF170" s="1"/>
      <c r="SMG170" s="1"/>
      <c r="SMH170" s="1"/>
      <c r="SMI170" s="1"/>
      <c r="SMJ170" s="1"/>
      <c r="SMK170" s="1"/>
      <c r="SML170" s="1"/>
      <c r="SMM170" s="1"/>
      <c r="SMN170" s="1"/>
      <c r="SMO170" s="1"/>
      <c r="SMP170" s="1"/>
      <c r="SMQ170" s="1"/>
      <c r="SMR170" s="1"/>
      <c r="SMS170" s="1"/>
      <c r="SMT170" s="1"/>
      <c r="SMU170" s="1"/>
      <c r="SMV170" s="1"/>
      <c r="SMW170" s="1"/>
      <c r="SMX170" s="1"/>
      <c r="SMY170" s="1"/>
      <c r="SMZ170" s="1"/>
      <c r="SNA170" s="1"/>
      <c r="SNB170" s="1"/>
      <c r="SNC170" s="1"/>
      <c r="SND170" s="1"/>
      <c r="SNE170" s="1"/>
      <c r="SNF170" s="1"/>
      <c r="SNG170" s="1"/>
      <c r="SNH170" s="1"/>
      <c r="SNI170" s="1"/>
      <c r="SNJ170" s="1"/>
      <c r="SNK170" s="1"/>
      <c r="SNL170" s="1"/>
      <c r="SNM170" s="1"/>
      <c r="SNN170" s="1"/>
      <c r="SNO170" s="1"/>
      <c r="SNP170" s="1"/>
      <c r="SNQ170" s="1"/>
      <c r="SNR170" s="1"/>
      <c r="SNS170" s="1"/>
      <c r="SNT170" s="1"/>
      <c r="SNU170" s="1"/>
      <c r="SNV170" s="1"/>
      <c r="SNW170" s="1"/>
      <c r="SNX170" s="1"/>
      <c r="SNY170" s="1"/>
      <c r="SNZ170" s="1"/>
      <c r="SOA170" s="1"/>
      <c r="SOB170" s="1"/>
      <c r="SOC170" s="1"/>
      <c r="SOD170" s="1"/>
      <c r="SOE170" s="1"/>
      <c r="SOF170" s="1"/>
      <c r="SOG170" s="1"/>
      <c r="SOH170" s="1"/>
      <c r="SOI170" s="1"/>
      <c r="SOJ170" s="1"/>
      <c r="SOK170" s="1"/>
      <c r="SOL170" s="1"/>
      <c r="SOM170" s="1"/>
      <c r="SON170" s="1"/>
      <c r="SOO170" s="1"/>
      <c r="SOP170" s="1"/>
      <c r="SOQ170" s="1"/>
      <c r="SOR170" s="1"/>
      <c r="SOS170" s="1"/>
      <c r="SOT170" s="1"/>
      <c r="SOU170" s="1"/>
      <c r="SOV170" s="1"/>
      <c r="SOW170" s="1"/>
      <c r="SOX170" s="1"/>
      <c r="SOY170" s="1"/>
      <c r="SOZ170" s="1"/>
      <c r="SPA170" s="1"/>
      <c r="SPB170" s="1"/>
      <c r="SPC170" s="1"/>
      <c r="SPD170" s="1"/>
      <c r="SPE170" s="1"/>
      <c r="SPF170" s="1"/>
      <c r="SPG170" s="1"/>
      <c r="SPH170" s="1"/>
      <c r="SPI170" s="1"/>
      <c r="SPJ170" s="1"/>
      <c r="SPK170" s="1"/>
      <c r="SPL170" s="1"/>
      <c r="SPM170" s="1"/>
      <c r="SPN170" s="1"/>
      <c r="SPO170" s="1"/>
      <c r="SPP170" s="1"/>
      <c r="SPQ170" s="1"/>
      <c r="SPR170" s="1"/>
      <c r="SPS170" s="1"/>
      <c r="SPT170" s="1"/>
      <c r="SPU170" s="1"/>
      <c r="SPV170" s="1"/>
      <c r="SPW170" s="1"/>
      <c r="SPX170" s="1"/>
      <c r="SPY170" s="1"/>
      <c r="SPZ170" s="1"/>
      <c r="SQA170" s="1"/>
      <c r="SQB170" s="1"/>
      <c r="SQC170" s="1"/>
      <c r="SQD170" s="1"/>
      <c r="SQE170" s="1"/>
      <c r="SQF170" s="1"/>
      <c r="SQG170" s="1"/>
      <c r="SQH170" s="1"/>
      <c r="SQI170" s="1"/>
      <c r="SQJ170" s="1"/>
      <c r="SQK170" s="1"/>
      <c r="SQL170" s="1"/>
      <c r="SQM170" s="1"/>
      <c r="SQN170" s="1"/>
      <c r="SQO170" s="1"/>
      <c r="SQP170" s="1"/>
      <c r="SQQ170" s="1"/>
      <c r="SQR170" s="1"/>
      <c r="SQS170" s="1"/>
      <c r="SQT170" s="1"/>
      <c r="SQU170" s="1"/>
      <c r="SQV170" s="1"/>
      <c r="SQW170" s="1"/>
      <c r="SQX170" s="1"/>
      <c r="SQY170" s="1"/>
      <c r="SQZ170" s="1"/>
      <c r="SRA170" s="1"/>
      <c r="SRB170" s="1"/>
      <c r="SRC170" s="1"/>
      <c r="SRD170" s="1"/>
      <c r="SRE170" s="1"/>
      <c r="SRF170" s="1"/>
      <c r="SRG170" s="1"/>
      <c r="SRH170" s="1"/>
      <c r="SRI170" s="1"/>
      <c r="SRJ170" s="1"/>
      <c r="SRK170" s="1"/>
      <c r="SRL170" s="1"/>
      <c r="SRM170" s="1"/>
      <c r="SRN170" s="1"/>
      <c r="SRO170" s="1"/>
      <c r="SRP170" s="1"/>
      <c r="SRQ170" s="1"/>
      <c r="SRR170" s="1"/>
      <c r="SRS170" s="1"/>
      <c r="SRT170" s="1"/>
      <c r="SRU170" s="1"/>
      <c r="SRV170" s="1"/>
      <c r="SRW170" s="1"/>
      <c r="SRX170" s="1"/>
      <c r="SRY170" s="1"/>
      <c r="SRZ170" s="1"/>
      <c r="SSA170" s="1"/>
      <c r="SSB170" s="1"/>
      <c r="SSC170" s="1"/>
      <c r="SSD170" s="1"/>
      <c r="SSE170" s="1"/>
      <c r="SSF170" s="1"/>
      <c r="SSG170" s="1"/>
      <c r="SSH170" s="1"/>
      <c r="SSI170" s="1"/>
      <c r="SSJ170" s="1"/>
      <c r="SSK170" s="1"/>
      <c r="SSL170" s="1"/>
      <c r="SSM170" s="1"/>
      <c r="SSN170" s="1"/>
      <c r="SSO170" s="1"/>
      <c r="SSP170" s="1"/>
      <c r="SSQ170" s="1"/>
      <c r="SSR170" s="1"/>
      <c r="SSS170" s="1"/>
      <c r="SST170" s="1"/>
      <c r="SSU170" s="1"/>
      <c r="SSV170" s="1"/>
      <c r="SSW170" s="1"/>
      <c r="SSX170" s="1"/>
      <c r="SSY170" s="1"/>
      <c r="SSZ170" s="1"/>
      <c r="STA170" s="1"/>
      <c r="STB170" s="1"/>
      <c r="STC170" s="1"/>
      <c r="STD170" s="1"/>
      <c r="STE170" s="1"/>
      <c r="STF170" s="1"/>
      <c r="STG170" s="1"/>
      <c r="STH170" s="1"/>
      <c r="STI170" s="1"/>
      <c r="STJ170" s="1"/>
      <c r="STK170" s="1"/>
      <c r="STL170" s="1"/>
      <c r="STM170" s="1"/>
      <c r="STN170" s="1"/>
      <c r="STO170" s="1"/>
      <c r="STP170" s="1"/>
      <c r="STQ170" s="1"/>
      <c r="STR170" s="1"/>
      <c r="STS170" s="1"/>
      <c r="STT170" s="1"/>
      <c r="STU170" s="1"/>
      <c r="STV170" s="1"/>
      <c r="STW170" s="1"/>
      <c r="STX170" s="1"/>
      <c r="STY170" s="1"/>
      <c r="STZ170" s="1"/>
      <c r="SUA170" s="1"/>
      <c r="SUB170" s="1"/>
      <c r="SUC170" s="1"/>
      <c r="SUD170" s="1"/>
      <c r="SUE170" s="1"/>
      <c r="SUF170" s="1"/>
      <c r="SUG170" s="1"/>
      <c r="SUH170" s="1"/>
      <c r="SUI170" s="1"/>
      <c r="SUJ170" s="1"/>
      <c r="SUK170" s="1"/>
      <c r="SUL170" s="1"/>
      <c r="SUM170" s="1"/>
      <c r="SUN170" s="1"/>
      <c r="SUO170" s="1"/>
      <c r="SUP170" s="1"/>
      <c r="SUQ170" s="1"/>
      <c r="SUR170" s="1"/>
      <c r="SUS170" s="1"/>
      <c r="SUT170" s="1"/>
      <c r="SUU170" s="1"/>
      <c r="SUV170" s="1"/>
      <c r="SUW170" s="1"/>
      <c r="SUX170" s="1"/>
      <c r="SUY170" s="1"/>
      <c r="SUZ170" s="1"/>
      <c r="SVA170" s="1"/>
      <c r="SVB170" s="1"/>
      <c r="SVC170" s="1"/>
      <c r="SVD170" s="1"/>
      <c r="SVE170" s="1"/>
      <c r="SVF170" s="1"/>
      <c r="SVG170" s="1"/>
      <c r="SVH170" s="1"/>
      <c r="SVI170" s="1"/>
      <c r="SVJ170" s="1"/>
      <c r="SVK170" s="1"/>
      <c r="SVL170" s="1"/>
      <c r="SVM170" s="1"/>
      <c r="SVN170" s="1"/>
      <c r="SVO170" s="1"/>
      <c r="SVP170" s="1"/>
      <c r="SVQ170" s="1"/>
      <c r="SVR170" s="1"/>
      <c r="SVS170" s="1"/>
      <c r="SVT170" s="1"/>
      <c r="SVU170" s="1"/>
      <c r="SVV170" s="1"/>
      <c r="SVW170" s="1"/>
      <c r="SVX170" s="1"/>
      <c r="SVY170" s="1"/>
      <c r="SVZ170" s="1"/>
      <c r="SWA170" s="1"/>
      <c r="SWB170" s="1"/>
      <c r="SWC170" s="1"/>
      <c r="SWD170" s="1"/>
      <c r="SWE170" s="1"/>
      <c r="SWF170" s="1"/>
      <c r="SWG170" s="1"/>
      <c r="SWH170" s="1"/>
      <c r="SWI170" s="1"/>
      <c r="SWJ170" s="1"/>
      <c r="SWK170" s="1"/>
      <c r="SWL170" s="1"/>
      <c r="SWM170" s="1"/>
      <c r="SWN170" s="1"/>
      <c r="SWO170" s="1"/>
      <c r="SWP170" s="1"/>
      <c r="SWQ170" s="1"/>
      <c r="SWR170" s="1"/>
      <c r="SWS170" s="1"/>
      <c r="SWT170" s="1"/>
      <c r="SWU170" s="1"/>
      <c r="SWV170" s="1"/>
      <c r="SWW170" s="1"/>
      <c r="SWX170" s="1"/>
      <c r="SWY170" s="1"/>
      <c r="SWZ170" s="1"/>
      <c r="SXA170" s="1"/>
      <c r="SXB170" s="1"/>
      <c r="SXC170" s="1"/>
      <c r="SXD170" s="1"/>
      <c r="SXE170" s="1"/>
      <c r="SXF170" s="1"/>
      <c r="SXG170" s="1"/>
      <c r="SXH170" s="1"/>
      <c r="SXI170" s="1"/>
      <c r="SXJ170" s="1"/>
      <c r="SXK170" s="1"/>
      <c r="SXL170" s="1"/>
      <c r="SXM170" s="1"/>
      <c r="SXN170" s="1"/>
      <c r="SXO170" s="1"/>
      <c r="SXP170" s="1"/>
      <c r="SXQ170" s="1"/>
      <c r="SXR170" s="1"/>
      <c r="SXS170" s="1"/>
      <c r="SXT170" s="1"/>
      <c r="SXU170" s="1"/>
      <c r="SXV170" s="1"/>
      <c r="SXW170" s="1"/>
      <c r="SXX170" s="1"/>
      <c r="SXY170" s="1"/>
      <c r="SXZ170" s="1"/>
      <c r="SYA170" s="1"/>
      <c r="SYB170" s="1"/>
      <c r="SYC170" s="1"/>
      <c r="SYD170" s="1"/>
      <c r="SYE170" s="1"/>
      <c r="SYF170" s="1"/>
      <c r="SYG170" s="1"/>
      <c r="SYH170" s="1"/>
      <c r="SYI170" s="1"/>
      <c r="SYJ170" s="1"/>
      <c r="SYK170" s="1"/>
      <c r="SYL170" s="1"/>
      <c r="SYM170" s="1"/>
      <c r="SYN170" s="1"/>
      <c r="SYO170" s="1"/>
      <c r="SYP170" s="1"/>
      <c r="SYQ170" s="1"/>
      <c r="SYR170" s="1"/>
      <c r="SYS170" s="1"/>
      <c r="SYT170" s="1"/>
      <c r="SYU170" s="1"/>
      <c r="SYV170" s="1"/>
      <c r="SYW170" s="1"/>
      <c r="SYX170" s="1"/>
      <c r="SYY170" s="1"/>
      <c r="SYZ170" s="1"/>
      <c r="SZA170" s="1"/>
      <c r="SZB170" s="1"/>
      <c r="SZC170" s="1"/>
      <c r="SZD170" s="1"/>
      <c r="SZE170" s="1"/>
      <c r="SZF170" s="1"/>
      <c r="SZG170" s="1"/>
      <c r="SZH170" s="1"/>
      <c r="SZI170" s="1"/>
      <c r="SZJ170" s="1"/>
      <c r="SZK170" s="1"/>
      <c r="SZL170" s="1"/>
      <c r="SZM170" s="1"/>
      <c r="SZN170" s="1"/>
      <c r="SZO170" s="1"/>
      <c r="SZP170" s="1"/>
      <c r="SZQ170" s="1"/>
      <c r="SZR170" s="1"/>
      <c r="SZS170" s="1"/>
      <c r="SZT170" s="1"/>
      <c r="SZU170" s="1"/>
      <c r="SZV170" s="1"/>
      <c r="SZW170" s="1"/>
      <c r="SZX170" s="1"/>
      <c r="SZY170" s="1"/>
      <c r="SZZ170" s="1"/>
      <c r="TAA170" s="1"/>
      <c r="TAB170" s="1"/>
      <c r="TAC170" s="1"/>
      <c r="TAD170" s="1"/>
      <c r="TAE170" s="1"/>
      <c r="TAF170" s="1"/>
      <c r="TAG170" s="1"/>
      <c r="TAH170" s="1"/>
      <c r="TAI170" s="1"/>
      <c r="TAJ170" s="1"/>
      <c r="TAK170" s="1"/>
      <c r="TAL170" s="1"/>
      <c r="TAM170" s="1"/>
      <c r="TAN170" s="1"/>
      <c r="TAO170" s="1"/>
      <c r="TAP170" s="1"/>
      <c r="TAQ170" s="1"/>
      <c r="TAR170" s="1"/>
      <c r="TAS170" s="1"/>
      <c r="TAT170" s="1"/>
      <c r="TAU170" s="1"/>
      <c r="TAV170" s="1"/>
      <c r="TAW170" s="1"/>
      <c r="TAX170" s="1"/>
      <c r="TAY170" s="1"/>
      <c r="TAZ170" s="1"/>
      <c r="TBA170" s="1"/>
      <c r="TBB170" s="1"/>
      <c r="TBC170" s="1"/>
      <c r="TBD170" s="1"/>
      <c r="TBE170" s="1"/>
      <c r="TBF170" s="1"/>
      <c r="TBG170" s="1"/>
      <c r="TBH170" s="1"/>
      <c r="TBI170" s="1"/>
      <c r="TBJ170" s="1"/>
      <c r="TBK170" s="1"/>
      <c r="TBL170" s="1"/>
      <c r="TBM170" s="1"/>
      <c r="TBN170" s="1"/>
      <c r="TBO170" s="1"/>
      <c r="TBP170" s="1"/>
      <c r="TBQ170" s="1"/>
      <c r="TBR170" s="1"/>
      <c r="TBS170" s="1"/>
      <c r="TBT170" s="1"/>
      <c r="TBU170" s="1"/>
      <c r="TBV170" s="1"/>
      <c r="TBW170" s="1"/>
      <c r="TBX170" s="1"/>
      <c r="TBY170" s="1"/>
      <c r="TBZ170" s="1"/>
      <c r="TCA170" s="1"/>
      <c r="TCB170" s="1"/>
      <c r="TCC170" s="1"/>
      <c r="TCD170" s="1"/>
      <c r="TCE170" s="1"/>
      <c r="TCF170" s="1"/>
      <c r="TCG170" s="1"/>
      <c r="TCH170" s="1"/>
      <c r="TCI170" s="1"/>
      <c r="TCJ170" s="1"/>
      <c r="TCK170" s="1"/>
      <c r="TCL170" s="1"/>
      <c r="TCM170" s="1"/>
      <c r="TCN170" s="1"/>
      <c r="TCO170" s="1"/>
      <c r="TCP170" s="1"/>
      <c r="TCQ170" s="1"/>
      <c r="TCR170" s="1"/>
      <c r="TCS170" s="1"/>
      <c r="TCT170" s="1"/>
      <c r="TCU170" s="1"/>
      <c r="TCV170" s="1"/>
      <c r="TCW170" s="1"/>
      <c r="TCX170" s="1"/>
      <c r="TCY170" s="1"/>
      <c r="TCZ170" s="1"/>
      <c r="TDA170" s="1"/>
      <c r="TDB170" s="1"/>
      <c r="TDC170" s="1"/>
      <c r="TDD170" s="1"/>
      <c r="TDE170" s="1"/>
      <c r="TDF170" s="1"/>
      <c r="TDG170" s="1"/>
      <c r="TDH170" s="1"/>
      <c r="TDI170" s="1"/>
      <c r="TDJ170" s="1"/>
      <c r="TDK170" s="1"/>
      <c r="TDL170" s="1"/>
      <c r="TDM170" s="1"/>
      <c r="TDN170" s="1"/>
      <c r="TDO170" s="1"/>
      <c r="TDP170" s="1"/>
      <c r="TDQ170" s="1"/>
      <c r="TDR170" s="1"/>
      <c r="TDS170" s="1"/>
      <c r="TDT170" s="1"/>
      <c r="TDU170" s="1"/>
      <c r="TDV170" s="1"/>
      <c r="TDW170" s="1"/>
      <c r="TDX170" s="1"/>
      <c r="TDY170" s="1"/>
      <c r="TDZ170" s="1"/>
      <c r="TEA170" s="1"/>
      <c r="TEB170" s="1"/>
      <c r="TEC170" s="1"/>
      <c r="TED170" s="1"/>
      <c r="TEE170" s="1"/>
      <c r="TEF170" s="1"/>
      <c r="TEG170" s="1"/>
      <c r="TEH170" s="1"/>
      <c r="TEI170" s="1"/>
      <c r="TEJ170" s="1"/>
      <c r="TEK170" s="1"/>
      <c r="TEL170" s="1"/>
      <c r="TEM170" s="1"/>
      <c r="TEN170" s="1"/>
      <c r="TEO170" s="1"/>
      <c r="TEP170" s="1"/>
      <c r="TEQ170" s="1"/>
      <c r="TER170" s="1"/>
      <c r="TES170" s="1"/>
      <c r="TET170" s="1"/>
      <c r="TEU170" s="1"/>
      <c r="TEV170" s="1"/>
      <c r="TEW170" s="1"/>
      <c r="TEX170" s="1"/>
      <c r="TEY170" s="1"/>
      <c r="TEZ170" s="1"/>
      <c r="TFA170" s="1"/>
      <c r="TFB170" s="1"/>
      <c r="TFC170" s="1"/>
      <c r="TFD170" s="1"/>
      <c r="TFE170" s="1"/>
      <c r="TFF170" s="1"/>
      <c r="TFG170" s="1"/>
      <c r="TFH170" s="1"/>
      <c r="TFI170" s="1"/>
      <c r="TFJ170" s="1"/>
      <c r="TFK170" s="1"/>
      <c r="TFL170" s="1"/>
      <c r="TFM170" s="1"/>
      <c r="TFN170" s="1"/>
      <c r="TFO170" s="1"/>
      <c r="TFP170" s="1"/>
      <c r="TFQ170" s="1"/>
      <c r="TFR170" s="1"/>
      <c r="TFS170" s="1"/>
      <c r="TFT170" s="1"/>
      <c r="TFU170" s="1"/>
      <c r="TFV170" s="1"/>
      <c r="TFW170" s="1"/>
      <c r="TFX170" s="1"/>
      <c r="TFY170" s="1"/>
      <c r="TFZ170" s="1"/>
      <c r="TGA170" s="1"/>
      <c r="TGB170" s="1"/>
      <c r="TGC170" s="1"/>
      <c r="TGD170" s="1"/>
      <c r="TGE170" s="1"/>
      <c r="TGF170" s="1"/>
      <c r="TGG170" s="1"/>
      <c r="TGH170" s="1"/>
      <c r="TGI170" s="1"/>
      <c r="TGJ170" s="1"/>
      <c r="TGK170" s="1"/>
      <c r="TGL170" s="1"/>
      <c r="TGM170" s="1"/>
      <c r="TGN170" s="1"/>
      <c r="TGO170" s="1"/>
      <c r="TGP170" s="1"/>
      <c r="TGQ170" s="1"/>
      <c r="TGR170" s="1"/>
      <c r="TGS170" s="1"/>
      <c r="TGT170" s="1"/>
      <c r="TGU170" s="1"/>
      <c r="TGV170" s="1"/>
      <c r="TGW170" s="1"/>
      <c r="TGX170" s="1"/>
      <c r="TGY170" s="1"/>
      <c r="TGZ170" s="1"/>
      <c r="THA170" s="1"/>
      <c r="THB170" s="1"/>
      <c r="THC170" s="1"/>
      <c r="THD170" s="1"/>
      <c r="THE170" s="1"/>
      <c r="THF170" s="1"/>
      <c r="THG170" s="1"/>
      <c r="THH170" s="1"/>
      <c r="THI170" s="1"/>
      <c r="THJ170" s="1"/>
      <c r="THK170" s="1"/>
      <c r="THL170" s="1"/>
      <c r="THM170" s="1"/>
      <c r="THN170" s="1"/>
      <c r="THO170" s="1"/>
      <c r="THP170" s="1"/>
      <c r="THQ170" s="1"/>
      <c r="THR170" s="1"/>
      <c r="THS170" s="1"/>
      <c r="THT170" s="1"/>
      <c r="THU170" s="1"/>
      <c r="THV170" s="1"/>
      <c r="THW170" s="1"/>
      <c r="THX170" s="1"/>
      <c r="THY170" s="1"/>
      <c r="THZ170" s="1"/>
      <c r="TIA170" s="1"/>
      <c r="TIB170" s="1"/>
      <c r="TIC170" s="1"/>
      <c r="TID170" s="1"/>
      <c r="TIE170" s="1"/>
      <c r="TIF170" s="1"/>
      <c r="TIG170" s="1"/>
      <c r="TIH170" s="1"/>
      <c r="TII170" s="1"/>
      <c r="TIJ170" s="1"/>
      <c r="TIK170" s="1"/>
      <c r="TIL170" s="1"/>
      <c r="TIM170" s="1"/>
      <c r="TIN170" s="1"/>
      <c r="TIO170" s="1"/>
      <c r="TIP170" s="1"/>
      <c r="TIQ170" s="1"/>
      <c r="TIR170" s="1"/>
      <c r="TIS170" s="1"/>
      <c r="TIT170" s="1"/>
      <c r="TIU170" s="1"/>
      <c r="TIV170" s="1"/>
      <c r="TIW170" s="1"/>
      <c r="TIX170" s="1"/>
      <c r="TIY170" s="1"/>
      <c r="TIZ170" s="1"/>
      <c r="TJA170" s="1"/>
      <c r="TJB170" s="1"/>
      <c r="TJC170" s="1"/>
      <c r="TJD170" s="1"/>
      <c r="TJE170" s="1"/>
      <c r="TJF170" s="1"/>
      <c r="TJG170" s="1"/>
      <c r="TJH170" s="1"/>
      <c r="TJI170" s="1"/>
      <c r="TJJ170" s="1"/>
      <c r="TJK170" s="1"/>
      <c r="TJL170" s="1"/>
      <c r="TJM170" s="1"/>
      <c r="TJN170" s="1"/>
      <c r="TJO170" s="1"/>
      <c r="TJP170" s="1"/>
      <c r="TJQ170" s="1"/>
      <c r="TJR170" s="1"/>
      <c r="TJS170" s="1"/>
      <c r="TJT170" s="1"/>
      <c r="TJU170" s="1"/>
      <c r="TJV170" s="1"/>
      <c r="TJW170" s="1"/>
      <c r="TJX170" s="1"/>
      <c r="TJY170" s="1"/>
      <c r="TJZ170" s="1"/>
      <c r="TKA170" s="1"/>
      <c r="TKB170" s="1"/>
      <c r="TKC170" s="1"/>
      <c r="TKD170" s="1"/>
      <c r="TKE170" s="1"/>
      <c r="TKF170" s="1"/>
      <c r="TKG170" s="1"/>
      <c r="TKH170" s="1"/>
      <c r="TKI170" s="1"/>
      <c r="TKJ170" s="1"/>
      <c r="TKK170" s="1"/>
      <c r="TKL170" s="1"/>
      <c r="TKM170" s="1"/>
      <c r="TKN170" s="1"/>
      <c r="TKO170" s="1"/>
      <c r="TKP170" s="1"/>
      <c r="TKQ170" s="1"/>
      <c r="TKR170" s="1"/>
      <c r="TKS170" s="1"/>
      <c r="TKT170" s="1"/>
      <c r="TKU170" s="1"/>
      <c r="TKV170" s="1"/>
      <c r="TKW170" s="1"/>
      <c r="TKX170" s="1"/>
      <c r="TKY170" s="1"/>
      <c r="TKZ170" s="1"/>
      <c r="TLA170" s="1"/>
      <c r="TLB170" s="1"/>
      <c r="TLC170" s="1"/>
      <c r="TLD170" s="1"/>
      <c r="TLE170" s="1"/>
      <c r="TLF170" s="1"/>
      <c r="TLG170" s="1"/>
      <c r="TLH170" s="1"/>
      <c r="TLI170" s="1"/>
      <c r="TLJ170" s="1"/>
      <c r="TLK170" s="1"/>
      <c r="TLL170" s="1"/>
      <c r="TLM170" s="1"/>
      <c r="TLN170" s="1"/>
      <c r="TLO170" s="1"/>
      <c r="TLP170" s="1"/>
      <c r="TLQ170" s="1"/>
      <c r="TLR170" s="1"/>
      <c r="TLS170" s="1"/>
      <c r="TLT170" s="1"/>
      <c r="TLU170" s="1"/>
      <c r="TLV170" s="1"/>
      <c r="TLW170" s="1"/>
      <c r="TLX170" s="1"/>
      <c r="TLY170" s="1"/>
      <c r="TLZ170" s="1"/>
      <c r="TMA170" s="1"/>
      <c r="TMB170" s="1"/>
      <c r="TMC170" s="1"/>
      <c r="TMD170" s="1"/>
      <c r="TME170" s="1"/>
      <c r="TMF170" s="1"/>
      <c r="TMG170" s="1"/>
      <c r="TMH170" s="1"/>
      <c r="TMI170" s="1"/>
      <c r="TMJ170" s="1"/>
      <c r="TMK170" s="1"/>
      <c r="TML170" s="1"/>
      <c r="TMM170" s="1"/>
      <c r="TMN170" s="1"/>
      <c r="TMO170" s="1"/>
      <c r="TMP170" s="1"/>
      <c r="TMQ170" s="1"/>
      <c r="TMR170" s="1"/>
      <c r="TMS170" s="1"/>
      <c r="TMT170" s="1"/>
      <c r="TMU170" s="1"/>
      <c r="TMV170" s="1"/>
      <c r="TMW170" s="1"/>
      <c r="TMX170" s="1"/>
      <c r="TMY170" s="1"/>
      <c r="TMZ170" s="1"/>
      <c r="TNA170" s="1"/>
      <c r="TNB170" s="1"/>
      <c r="TNC170" s="1"/>
      <c r="TND170" s="1"/>
      <c r="TNE170" s="1"/>
      <c r="TNF170" s="1"/>
      <c r="TNG170" s="1"/>
      <c r="TNH170" s="1"/>
      <c r="TNI170" s="1"/>
      <c r="TNJ170" s="1"/>
      <c r="TNK170" s="1"/>
      <c r="TNL170" s="1"/>
      <c r="TNM170" s="1"/>
      <c r="TNN170" s="1"/>
      <c r="TNO170" s="1"/>
      <c r="TNP170" s="1"/>
      <c r="TNQ170" s="1"/>
      <c r="TNR170" s="1"/>
      <c r="TNS170" s="1"/>
      <c r="TNT170" s="1"/>
      <c r="TNU170" s="1"/>
      <c r="TNV170" s="1"/>
      <c r="TNW170" s="1"/>
      <c r="TNX170" s="1"/>
      <c r="TNY170" s="1"/>
      <c r="TNZ170" s="1"/>
      <c r="TOA170" s="1"/>
      <c r="TOB170" s="1"/>
      <c r="TOC170" s="1"/>
      <c r="TOD170" s="1"/>
      <c r="TOE170" s="1"/>
      <c r="TOF170" s="1"/>
      <c r="TOG170" s="1"/>
      <c r="TOH170" s="1"/>
      <c r="TOI170" s="1"/>
      <c r="TOJ170" s="1"/>
      <c r="TOK170" s="1"/>
      <c r="TOL170" s="1"/>
      <c r="TOM170" s="1"/>
      <c r="TON170" s="1"/>
      <c r="TOO170" s="1"/>
      <c r="TOP170" s="1"/>
      <c r="TOQ170" s="1"/>
      <c r="TOR170" s="1"/>
      <c r="TOS170" s="1"/>
      <c r="TOT170" s="1"/>
      <c r="TOU170" s="1"/>
      <c r="TOV170" s="1"/>
      <c r="TOW170" s="1"/>
      <c r="TOX170" s="1"/>
      <c r="TOY170" s="1"/>
      <c r="TOZ170" s="1"/>
      <c r="TPA170" s="1"/>
      <c r="TPB170" s="1"/>
      <c r="TPC170" s="1"/>
      <c r="TPD170" s="1"/>
      <c r="TPE170" s="1"/>
      <c r="TPF170" s="1"/>
      <c r="TPG170" s="1"/>
      <c r="TPH170" s="1"/>
      <c r="TPI170" s="1"/>
      <c r="TPJ170" s="1"/>
      <c r="TPK170" s="1"/>
      <c r="TPL170" s="1"/>
      <c r="TPM170" s="1"/>
      <c r="TPN170" s="1"/>
      <c r="TPO170" s="1"/>
      <c r="TPP170" s="1"/>
      <c r="TPQ170" s="1"/>
      <c r="TPR170" s="1"/>
      <c r="TPS170" s="1"/>
      <c r="TPT170" s="1"/>
      <c r="TPU170" s="1"/>
      <c r="TPV170" s="1"/>
      <c r="TPW170" s="1"/>
      <c r="TPX170" s="1"/>
      <c r="TPY170" s="1"/>
      <c r="TPZ170" s="1"/>
      <c r="TQA170" s="1"/>
      <c r="TQB170" s="1"/>
      <c r="TQC170" s="1"/>
      <c r="TQD170" s="1"/>
      <c r="TQE170" s="1"/>
      <c r="TQF170" s="1"/>
      <c r="TQG170" s="1"/>
      <c r="TQH170" s="1"/>
      <c r="TQI170" s="1"/>
      <c r="TQJ170" s="1"/>
      <c r="TQK170" s="1"/>
      <c r="TQL170" s="1"/>
      <c r="TQM170" s="1"/>
      <c r="TQN170" s="1"/>
      <c r="TQO170" s="1"/>
      <c r="TQP170" s="1"/>
      <c r="TQQ170" s="1"/>
      <c r="TQR170" s="1"/>
      <c r="TQS170" s="1"/>
      <c r="TQT170" s="1"/>
      <c r="TQU170" s="1"/>
      <c r="TQV170" s="1"/>
      <c r="TQW170" s="1"/>
      <c r="TQX170" s="1"/>
      <c r="TQY170" s="1"/>
      <c r="TQZ170" s="1"/>
      <c r="TRA170" s="1"/>
      <c r="TRB170" s="1"/>
      <c r="TRC170" s="1"/>
      <c r="TRD170" s="1"/>
      <c r="TRE170" s="1"/>
      <c r="TRF170" s="1"/>
      <c r="TRG170" s="1"/>
      <c r="TRH170" s="1"/>
      <c r="TRI170" s="1"/>
      <c r="TRJ170" s="1"/>
      <c r="TRK170" s="1"/>
      <c r="TRL170" s="1"/>
      <c r="TRM170" s="1"/>
      <c r="TRN170" s="1"/>
      <c r="TRO170" s="1"/>
      <c r="TRP170" s="1"/>
      <c r="TRQ170" s="1"/>
      <c r="TRR170" s="1"/>
      <c r="TRS170" s="1"/>
      <c r="TRT170" s="1"/>
      <c r="TRU170" s="1"/>
      <c r="TRV170" s="1"/>
      <c r="TRW170" s="1"/>
      <c r="TRX170" s="1"/>
      <c r="TRY170" s="1"/>
      <c r="TRZ170" s="1"/>
      <c r="TSA170" s="1"/>
      <c r="TSB170" s="1"/>
      <c r="TSC170" s="1"/>
      <c r="TSD170" s="1"/>
      <c r="TSE170" s="1"/>
      <c r="TSF170" s="1"/>
      <c r="TSG170" s="1"/>
      <c r="TSH170" s="1"/>
      <c r="TSI170" s="1"/>
      <c r="TSJ170" s="1"/>
      <c r="TSK170" s="1"/>
      <c r="TSL170" s="1"/>
      <c r="TSM170" s="1"/>
      <c r="TSN170" s="1"/>
      <c r="TSO170" s="1"/>
      <c r="TSP170" s="1"/>
      <c r="TSQ170" s="1"/>
      <c r="TSR170" s="1"/>
      <c r="TSS170" s="1"/>
      <c r="TST170" s="1"/>
      <c r="TSU170" s="1"/>
      <c r="TSV170" s="1"/>
      <c r="TSW170" s="1"/>
      <c r="TSX170" s="1"/>
      <c r="TSY170" s="1"/>
      <c r="TSZ170" s="1"/>
      <c r="TTA170" s="1"/>
      <c r="TTB170" s="1"/>
      <c r="TTC170" s="1"/>
      <c r="TTD170" s="1"/>
      <c r="TTE170" s="1"/>
      <c r="TTF170" s="1"/>
      <c r="TTG170" s="1"/>
      <c r="TTH170" s="1"/>
      <c r="TTI170" s="1"/>
      <c r="TTJ170" s="1"/>
      <c r="TTK170" s="1"/>
      <c r="TTL170" s="1"/>
      <c r="TTM170" s="1"/>
      <c r="TTN170" s="1"/>
      <c r="TTO170" s="1"/>
      <c r="TTP170" s="1"/>
      <c r="TTQ170" s="1"/>
      <c r="TTR170" s="1"/>
      <c r="TTS170" s="1"/>
      <c r="TTT170" s="1"/>
      <c r="TTU170" s="1"/>
      <c r="TTV170" s="1"/>
      <c r="TTW170" s="1"/>
      <c r="TTX170" s="1"/>
      <c r="TTY170" s="1"/>
      <c r="TTZ170" s="1"/>
      <c r="TUA170" s="1"/>
      <c r="TUB170" s="1"/>
      <c r="TUC170" s="1"/>
      <c r="TUD170" s="1"/>
      <c r="TUE170" s="1"/>
      <c r="TUF170" s="1"/>
      <c r="TUG170" s="1"/>
      <c r="TUH170" s="1"/>
      <c r="TUI170" s="1"/>
      <c r="TUJ170" s="1"/>
      <c r="TUK170" s="1"/>
      <c r="TUL170" s="1"/>
      <c r="TUM170" s="1"/>
      <c r="TUN170" s="1"/>
      <c r="TUO170" s="1"/>
      <c r="TUP170" s="1"/>
      <c r="TUQ170" s="1"/>
      <c r="TUR170" s="1"/>
      <c r="TUS170" s="1"/>
      <c r="TUT170" s="1"/>
      <c r="TUU170" s="1"/>
      <c r="TUV170" s="1"/>
      <c r="TUW170" s="1"/>
      <c r="TUX170" s="1"/>
      <c r="TUY170" s="1"/>
      <c r="TUZ170" s="1"/>
      <c r="TVA170" s="1"/>
      <c r="TVB170" s="1"/>
      <c r="TVC170" s="1"/>
      <c r="TVD170" s="1"/>
      <c r="TVE170" s="1"/>
      <c r="TVF170" s="1"/>
      <c r="TVG170" s="1"/>
      <c r="TVH170" s="1"/>
      <c r="TVI170" s="1"/>
      <c r="TVJ170" s="1"/>
      <c r="TVK170" s="1"/>
      <c r="TVL170" s="1"/>
      <c r="TVM170" s="1"/>
      <c r="TVN170" s="1"/>
      <c r="TVO170" s="1"/>
      <c r="TVP170" s="1"/>
      <c r="TVQ170" s="1"/>
      <c r="TVR170" s="1"/>
      <c r="TVS170" s="1"/>
      <c r="TVT170" s="1"/>
      <c r="TVU170" s="1"/>
      <c r="TVV170" s="1"/>
      <c r="TVW170" s="1"/>
      <c r="TVX170" s="1"/>
      <c r="TVY170" s="1"/>
      <c r="TVZ170" s="1"/>
      <c r="TWA170" s="1"/>
      <c r="TWB170" s="1"/>
      <c r="TWC170" s="1"/>
      <c r="TWD170" s="1"/>
      <c r="TWE170" s="1"/>
      <c r="TWF170" s="1"/>
      <c r="TWG170" s="1"/>
      <c r="TWH170" s="1"/>
      <c r="TWI170" s="1"/>
      <c r="TWJ170" s="1"/>
      <c r="TWK170" s="1"/>
      <c r="TWL170" s="1"/>
      <c r="TWM170" s="1"/>
      <c r="TWN170" s="1"/>
      <c r="TWO170" s="1"/>
      <c r="TWP170" s="1"/>
      <c r="TWQ170" s="1"/>
      <c r="TWR170" s="1"/>
      <c r="TWS170" s="1"/>
      <c r="TWT170" s="1"/>
      <c r="TWU170" s="1"/>
      <c r="TWV170" s="1"/>
      <c r="TWW170" s="1"/>
      <c r="TWX170" s="1"/>
      <c r="TWY170" s="1"/>
      <c r="TWZ170" s="1"/>
      <c r="TXA170" s="1"/>
      <c r="TXB170" s="1"/>
      <c r="TXC170" s="1"/>
      <c r="TXD170" s="1"/>
      <c r="TXE170" s="1"/>
      <c r="TXF170" s="1"/>
      <c r="TXG170" s="1"/>
      <c r="TXH170" s="1"/>
      <c r="TXI170" s="1"/>
      <c r="TXJ170" s="1"/>
      <c r="TXK170" s="1"/>
      <c r="TXL170" s="1"/>
      <c r="TXM170" s="1"/>
      <c r="TXN170" s="1"/>
      <c r="TXO170" s="1"/>
      <c r="TXP170" s="1"/>
      <c r="TXQ170" s="1"/>
      <c r="TXR170" s="1"/>
      <c r="TXS170" s="1"/>
      <c r="TXT170" s="1"/>
      <c r="TXU170" s="1"/>
      <c r="TXV170" s="1"/>
      <c r="TXW170" s="1"/>
      <c r="TXX170" s="1"/>
      <c r="TXY170" s="1"/>
      <c r="TXZ170" s="1"/>
      <c r="TYA170" s="1"/>
      <c r="TYB170" s="1"/>
      <c r="TYC170" s="1"/>
      <c r="TYD170" s="1"/>
      <c r="TYE170" s="1"/>
      <c r="TYF170" s="1"/>
      <c r="TYG170" s="1"/>
      <c r="TYH170" s="1"/>
      <c r="TYI170" s="1"/>
      <c r="TYJ170" s="1"/>
      <c r="TYK170" s="1"/>
      <c r="TYL170" s="1"/>
      <c r="TYM170" s="1"/>
      <c r="TYN170" s="1"/>
      <c r="TYO170" s="1"/>
      <c r="TYP170" s="1"/>
      <c r="TYQ170" s="1"/>
      <c r="TYR170" s="1"/>
      <c r="TYS170" s="1"/>
      <c r="TYT170" s="1"/>
      <c r="TYU170" s="1"/>
      <c r="TYV170" s="1"/>
      <c r="TYW170" s="1"/>
      <c r="TYX170" s="1"/>
      <c r="TYY170" s="1"/>
      <c r="TYZ170" s="1"/>
      <c r="TZA170" s="1"/>
      <c r="TZB170" s="1"/>
      <c r="TZC170" s="1"/>
      <c r="TZD170" s="1"/>
      <c r="TZE170" s="1"/>
      <c r="TZF170" s="1"/>
      <c r="TZG170" s="1"/>
      <c r="TZH170" s="1"/>
      <c r="TZI170" s="1"/>
      <c r="TZJ170" s="1"/>
      <c r="TZK170" s="1"/>
      <c r="TZL170" s="1"/>
      <c r="TZM170" s="1"/>
      <c r="TZN170" s="1"/>
      <c r="TZO170" s="1"/>
      <c r="TZP170" s="1"/>
      <c r="TZQ170" s="1"/>
      <c r="TZR170" s="1"/>
      <c r="TZS170" s="1"/>
      <c r="TZT170" s="1"/>
      <c r="TZU170" s="1"/>
      <c r="TZV170" s="1"/>
      <c r="TZW170" s="1"/>
      <c r="TZX170" s="1"/>
      <c r="TZY170" s="1"/>
      <c r="TZZ170" s="1"/>
      <c r="UAA170" s="1"/>
      <c r="UAB170" s="1"/>
      <c r="UAC170" s="1"/>
      <c r="UAD170" s="1"/>
      <c r="UAE170" s="1"/>
      <c r="UAF170" s="1"/>
      <c r="UAG170" s="1"/>
      <c r="UAH170" s="1"/>
      <c r="UAI170" s="1"/>
      <c r="UAJ170" s="1"/>
      <c r="UAK170" s="1"/>
      <c r="UAL170" s="1"/>
      <c r="UAM170" s="1"/>
      <c r="UAN170" s="1"/>
      <c r="UAO170" s="1"/>
      <c r="UAP170" s="1"/>
      <c r="UAQ170" s="1"/>
      <c r="UAR170" s="1"/>
      <c r="UAS170" s="1"/>
      <c r="UAT170" s="1"/>
      <c r="UAU170" s="1"/>
      <c r="UAV170" s="1"/>
      <c r="UAW170" s="1"/>
      <c r="UAX170" s="1"/>
      <c r="UAY170" s="1"/>
      <c r="UAZ170" s="1"/>
      <c r="UBA170" s="1"/>
      <c r="UBB170" s="1"/>
      <c r="UBC170" s="1"/>
      <c r="UBD170" s="1"/>
      <c r="UBE170" s="1"/>
      <c r="UBF170" s="1"/>
      <c r="UBG170" s="1"/>
      <c r="UBH170" s="1"/>
      <c r="UBI170" s="1"/>
      <c r="UBJ170" s="1"/>
      <c r="UBK170" s="1"/>
      <c r="UBL170" s="1"/>
      <c r="UBM170" s="1"/>
      <c r="UBN170" s="1"/>
      <c r="UBO170" s="1"/>
      <c r="UBP170" s="1"/>
      <c r="UBQ170" s="1"/>
      <c r="UBR170" s="1"/>
      <c r="UBS170" s="1"/>
      <c r="UBT170" s="1"/>
      <c r="UBU170" s="1"/>
      <c r="UBV170" s="1"/>
      <c r="UBW170" s="1"/>
      <c r="UBX170" s="1"/>
      <c r="UBY170" s="1"/>
      <c r="UBZ170" s="1"/>
      <c r="UCA170" s="1"/>
      <c r="UCB170" s="1"/>
      <c r="UCC170" s="1"/>
      <c r="UCD170" s="1"/>
      <c r="UCE170" s="1"/>
      <c r="UCF170" s="1"/>
      <c r="UCG170" s="1"/>
      <c r="UCH170" s="1"/>
      <c r="UCI170" s="1"/>
      <c r="UCJ170" s="1"/>
      <c r="UCK170" s="1"/>
      <c r="UCL170" s="1"/>
      <c r="UCM170" s="1"/>
      <c r="UCN170" s="1"/>
      <c r="UCO170" s="1"/>
      <c r="UCP170" s="1"/>
      <c r="UCQ170" s="1"/>
      <c r="UCR170" s="1"/>
      <c r="UCS170" s="1"/>
      <c r="UCT170" s="1"/>
      <c r="UCU170" s="1"/>
      <c r="UCV170" s="1"/>
      <c r="UCW170" s="1"/>
      <c r="UCX170" s="1"/>
      <c r="UCY170" s="1"/>
      <c r="UCZ170" s="1"/>
      <c r="UDA170" s="1"/>
      <c r="UDB170" s="1"/>
      <c r="UDC170" s="1"/>
      <c r="UDD170" s="1"/>
      <c r="UDE170" s="1"/>
      <c r="UDF170" s="1"/>
      <c r="UDG170" s="1"/>
      <c r="UDH170" s="1"/>
      <c r="UDI170" s="1"/>
      <c r="UDJ170" s="1"/>
      <c r="UDK170" s="1"/>
      <c r="UDL170" s="1"/>
      <c r="UDM170" s="1"/>
      <c r="UDN170" s="1"/>
      <c r="UDO170" s="1"/>
      <c r="UDP170" s="1"/>
      <c r="UDQ170" s="1"/>
      <c r="UDR170" s="1"/>
      <c r="UDS170" s="1"/>
      <c r="UDT170" s="1"/>
      <c r="UDU170" s="1"/>
      <c r="UDV170" s="1"/>
      <c r="UDW170" s="1"/>
      <c r="UDX170" s="1"/>
      <c r="UDY170" s="1"/>
      <c r="UDZ170" s="1"/>
      <c r="UEA170" s="1"/>
      <c r="UEB170" s="1"/>
      <c r="UEC170" s="1"/>
      <c r="UED170" s="1"/>
      <c r="UEE170" s="1"/>
      <c r="UEF170" s="1"/>
      <c r="UEG170" s="1"/>
      <c r="UEH170" s="1"/>
      <c r="UEI170" s="1"/>
      <c r="UEJ170" s="1"/>
      <c r="UEK170" s="1"/>
      <c r="UEL170" s="1"/>
      <c r="UEM170" s="1"/>
      <c r="UEN170" s="1"/>
      <c r="UEO170" s="1"/>
      <c r="UEP170" s="1"/>
      <c r="UEQ170" s="1"/>
      <c r="UER170" s="1"/>
      <c r="UES170" s="1"/>
      <c r="UET170" s="1"/>
      <c r="UEU170" s="1"/>
      <c r="UEV170" s="1"/>
      <c r="UEW170" s="1"/>
      <c r="UEX170" s="1"/>
      <c r="UEY170" s="1"/>
      <c r="UEZ170" s="1"/>
      <c r="UFA170" s="1"/>
      <c r="UFB170" s="1"/>
      <c r="UFC170" s="1"/>
      <c r="UFD170" s="1"/>
      <c r="UFE170" s="1"/>
      <c r="UFF170" s="1"/>
      <c r="UFG170" s="1"/>
      <c r="UFH170" s="1"/>
      <c r="UFI170" s="1"/>
      <c r="UFJ170" s="1"/>
      <c r="UFK170" s="1"/>
      <c r="UFL170" s="1"/>
      <c r="UFM170" s="1"/>
      <c r="UFN170" s="1"/>
      <c r="UFO170" s="1"/>
      <c r="UFP170" s="1"/>
      <c r="UFQ170" s="1"/>
      <c r="UFR170" s="1"/>
      <c r="UFS170" s="1"/>
      <c r="UFT170" s="1"/>
      <c r="UFU170" s="1"/>
      <c r="UFV170" s="1"/>
      <c r="UFW170" s="1"/>
      <c r="UFX170" s="1"/>
      <c r="UFY170" s="1"/>
      <c r="UFZ170" s="1"/>
      <c r="UGA170" s="1"/>
      <c r="UGB170" s="1"/>
      <c r="UGC170" s="1"/>
      <c r="UGD170" s="1"/>
      <c r="UGE170" s="1"/>
      <c r="UGF170" s="1"/>
      <c r="UGG170" s="1"/>
      <c r="UGH170" s="1"/>
      <c r="UGI170" s="1"/>
      <c r="UGJ170" s="1"/>
      <c r="UGK170" s="1"/>
      <c r="UGL170" s="1"/>
      <c r="UGM170" s="1"/>
      <c r="UGN170" s="1"/>
      <c r="UGO170" s="1"/>
      <c r="UGP170" s="1"/>
      <c r="UGQ170" s="1"/>
      <c r="UGR170" s="1"/>
      <c r="UGS170" s="1"/>
      <c r="UGT170" s="1"/>
      <c r="UGU170" s="1"/>
      <c r="UGV170" s="1"/>
      <c r="UGW170" s="1"/>
      <c r="UGX170" s="1"/>
      <c r="UGY170" s="1"/>
      <c r="UGZ170" s="1"/>
      <c r="UHA170" s="1"/>
      <c r="UHB170" s="1"/>
      <c r="UHC170" s="1"/>
      <c r="UHD170" s="1"/>
      <c r="UHE170" s="1"/>
      <c r="UHF170" s="1"/>
      <c r="UHG170" s="1"/>
      <c r="UHH170" s="1"/>
      <c r="UHI170" s="1"/>
      <c r="UHJ170" s="1"/>
      <c r="UHK170" s="1"/>
      <c r="UHL170" s="1"/>
      <c r="UHM170" s="1"/>
      <c r="UHN170" s="1"/>
      <c r="UHO170" s="1"/>
      <c r="UHP170" s="1"/>
      <c r="UHQ170" s="1"/>
      <c r="UHR170" s="1"/>
      <c r="UHS170" s="1"/>
      <c r="UHT170" s="1"/>
      <c r="UHU170" s="1"/>
      <c r="UHV170" s="1"/>
      <c r="UHW170" s="1"/>
      <c r="UHX170" s="1"/>
      <c r="UHY170" s="1"/>
      <c r="UHZ170" s="1"/>
      <c r="UIA170" s="1"/>
      <c r="UIB170" s="1"/>
      <c r="UIC170" s="1"/>
      <c r="UID170" s="1"/>
      <c r="UIE170" s="1"/>
      <c r="UIF170" s="1"/>
      <c r="UIG170" s="1"/>
      <c r="UIH170" s="1"/>
      <c r="UII170" s="1"/>
      <c r="UIJ170" s="1"/>
      <c r="UIK170" s="1"/>
      <c r="UIL170" s="1"/>
      <c r="UIM170" s="1"/>
      <c r="UIN170" s="1"/>
      <c r="UIO170" s="1"/>
      <c r="UIP170" s="1"/>
      <c r="UIQ170" s="1"/>
      <c r="UIR170" s="1"/>
      <c r="UIS170" s="1"/>
      <c r="UIT170" s="1"/>
      <c r="UIU170" s="1"/>
      <c r="UIV170" s="1"/>
      <c r="UIW170" s="1"/>
      <c r="UIX170" s="1"/>
      <c r="UIY170" s="1"/>
      <c r="UIZ170" s="1"/>
      <c r="UJA170" s="1"/>
      <c r="UJB170" s="1"/>
      <c r="UJC170" s="1"/>
      <c r="UJD170" s="1"/>
      <c r="UJE170" s="1"/>
      <c r="UJF170" s="1"/>
      <c r="UJG170" s="1"/>
      <c r="UJH170" s="1"/>
      <c r="UJI170" s="1"/>
      <c r="UJJ170" s="1"/>
      <c r="UJK170" s="1"/>
      <c r="UJL170" s="1"/>
      <c r="UJM170" s="1"/>
      <c r="UJN170" s="1"/>
      <c r="UJO170" s="1"/>
      <c r="UJP170" s="1"/>
      <c r="UJQ170" s="1"/>
      <c r="UJR170" s="1"/>
      <c r="UJS170" s="1"/>
      <c r="UJT170" s="1"/>
      <c r="UJU170" s="1"/>
      <c r="UJV170" s="1"/>
      <c r="UJW170" s="1"/>
      <c r="UJX170" s="1"/>
      <c r="UJY170" s="1"/>
      <c r="UJZ170" s="1"/>
      <c r="UKA170" s="1"/>
      <c r="UKB170" s="1"/>
      <c r="UKC170" s="1"/>
      <c r="UKD170" s="1"/>
      <c r="UKE170" s="1"/>
      <c r="UKF170" s="1"/>
      <c r="UKG170" s="1"/>
      <c r="UKH170" s="1"/>
      <c r="UKI170" s="1"/>
      <c r="UKJ170" s="1"/>
      <c r="UKK170" s="1"/>
      <c r="UKL170" s="1"/>
      <c r="UKM170" s="1"/>
      <c r="UKN170" s="1"/>
      <c r="UKO170" s="1"/>
      <c r="UKP170" s="1"/>
      <c r="UKQ170" s="1"/>
      <c r="UKR170" s="1"/>
      <c r="UKS170" s="1"/>
      <c r="UKT170" s="1"/>
      <c r="UKU170" s="1"/>
      <c r="UKV170" s="1"/>
      <c r="UKW170" s="1"/>
      <c r="UKX170" s="1"/>
      <c r="UKY170" s="1"/>
      <c r="UKZ170" s="1"/>
      <c r="ULA170" s="1"/>
      <c r="ULB170" s="1"/>
      <c r="ULC170" s="1"/>
      <c r="ULD170" s="1"/>
      <c r="ULE170" s="1"/>
      <c r="ULF170" s="1"/>
      <c r="ULG170" s="1"/>
      <c r="ULH170" s="1"/>
      <c r="ULI170" s="1"/>
      <c r="ULJ170" s="1"/>
      <c r="ULK170" s="1"/>
      <c r="ULL170" s="1"/>
      <c r="ULM170" s="1"/>
      <c r="ULN170" s="1"/>
      <c r="ULO170" s="1"/>
      <c r="ULP170" s="1"/>
      <c r="ULQ170" s="1"/>
      <c r="ULR170" s="1"/>
      <c r="ULS170" s="1"/>
      <c r="ULT170" s="1"/>
      <c r="ULU170" s="1"/>
      <c r="ULV170" s="1"/>
      <c r="ULW170" s="1"/>
      <c r="ULX170" s="1"/>
      <c r="ULY170" s="1"/>
      <c r="ULZ170" s="1"/>
      <c r="UMA170" s="1"/>
      <c r="UMB170" s="1"/>
      <c r="UMC170" s="1"/>
      <c r="UMD170" s="1"/>
      <c r="UME170" s="1"/>
      <c r="UMF170" s="1"/>
      <c r="UMG170" s="1"/>
      <c r="UMH170" s="1"/>
      <c r="UMI170" s="1"/>
      <c r="UMJ170" s="1"/>
      <c r="UMK170" s="1"/>
      <c r="UML170" s="1"/>
      <c r="UMM170" s="1"/>
      <c r="UMN170" s="1"/>
      <c r="UMO170" s="1"/>
      <c r="UMP170" s="1"/>
      <c r="UMQ170" s="1"/>
      <c r="UMR170" s="1"/>
      <c r="UMS170" s="1"/>
      <c r="UMT170" s="1"/>
      <c r="UMU170" s="1"/>
      <c r="UMV170" s="1"/>
      <c r="UMW170" s="1"/>
      <c r="UMX170" s="1"/>
      <c r="UMY170" s="1"/>
      <c r="UMZ170" s="1"/>
      <c r="UNA170" s="1"/>
      <c r="UNB170" s="1"/>
      <c r="UNC170" s="1"/>
      <c r="UND170" s="1"/>
      <c r="UNE170" s="1"/>
      <c r="UNF170" s="1"/>
      <c r="UNG170" s="1"/>
      <c r="UNH170" s="1"/>
      <c r="UNI170" s="1"/>
      <c r="UNJ170" s="1"/>
      <c r="UNK170" s="1"/>
      <c r="UNL170" s="1"/>
      <c r="UNM170" s="1"/>
      <c r="UNN170" s="1"/>
      <c r="UNO170" s="1"/>
      <c r="UNP170" s="1"/>
      <c r="UNQ170" s="1"/>
      <c r="UNR170" s="1"/>
      <c r="UNS170" s="1"/>
      <c r="UNT170" s="1"/>
      <c r="UNU170" s="1"/>
      <c r="UNV170" s="1"/>
      <c r="UNW170" s="1"/>
      <c r="UNX170" s="1"/>
      <c r="UNY170" s="1"/>
      <c r="UNZ170" s="1"/>
      <c r="UOA170" s="1"/>
      <c r="UOB170" s="1"/>
      <c r="UOC170" s="1"/>
      <c r="UOD170" s="1"/>
      <c r="UOE170" s="1"/>
      <c r="UOF170" s="1"/>
      <c r="UOG170" s="1"/>
      <c r="UOH170" s="1"/>
      <c r="UOI170" s="1"/>
      <c r="UOJ170" s="1"/>
      <c r="UOK170" s="1"/>
      <c r="UOL170" s="1"/>
      <c r="UOM170" s="1"/>
      <c r="UON170" s="1"/>
      <c r="UOO170" s="1"/>
      <c r="UOP170" s="1"/>
      <c r="UOQ170" s="1"/>
      <c r="UOR170" s="1"/>
      <c r="UOS170" s="1"/>
      <c r="UOT170" s="1"/>
      <c r="UOU170" s="1"/>
      <c r="UOV170" s="1"/>
      <c r="UOW170" s="1"/>
      <c r="UOX170" s="1"/>
      <c r="UOY170" s="1"/>
      <c r="UOZ170" s="1"/>
      <c r="UPA170" s="1"/>
      <c r="UPB170" s="1"/>
      <c r="UPC170" s="1"/>
      <c r="UPD170" s="1"/>
      <c r="UPE170" s="1"/>
      <c r="UPF170" s="1"/>
      <c r="UPG170" s="1"/>
      <c r="UPH170" s="1"/>
      <c r="UPI170" s="1"/>
      <c r="UPJ170" s="1"/>
      <c r="UPK170" s="1"/>
      <c r="UPL170" s="1"/>
      <c r="UPM170" s="1"/>
      <c r="UPN170" s="1"/>
      <c r="UPO170" s="1"/>
      <c r="UPP170" s="1"/>
      <c r="UPQ170" s="1"/>
      <c r="UPR170" s="1"/>
      <c r="UPS170" s="1"/>
      <c r="UPT170" s="1"/>
      <c r="UPU170" s="1"/>
      <c r="UPV170" s="1"/>
      <c r="UPW170" s="1"/>
      <c r="UPX170" s="1"/>
      <c r="UPY170" s="1"/>
      <c r="UPZ170" s="1"/>
      <c r="UQA170" s="1"/>
      <c r="UQB170" s="1"/>
      <c r="UQC170" s="1"/>
      <c r="UQD170" s="1"/>
      <c r="UQE170" s="1"/>
      <c r="UQF170" s="1"/>
      <c r="UQG170" s="1"/>
      <c r="UQH170" s="1"/>
      <c r="UQI170" s="1"/>
      <c r="UQJ170" s="1"/>
      <c r="UQK170" s="1"/>
      <c r="UQL170" s="1"/>
      <c r="UQM170" s="1"/>
      <c r="UQN170" s="1"/>
      <c r="UQO170" s="1"/>
      <c r="UQP170" s="1"/>
      <c r="UQQ170" s="1"/>
      <c r="UQR170" s="1"/>
      <c r="UQS170" s="1"/>
      <c r="UQT170" s="1"/>
      <c r="UQU170" s="1"/>
      <c r="UQV170" s="1"/>
      <c r="UQW170" s="1"/>
      <c r="UQX170" s="1"/>
      <c r="UQY170" s="1"/>
      <c r="UQZ170" s="1"/>
      <c r="URA170" s="1"/>
      <c r="URB170" s="1"/>
      <c r="URC170" s="1"/>
      <c r="URD170" s="1"/>
      <c r="URE170" s="1"/>
      <c r="URF170" s="1"/>
      <c r="URG170" s="1"/>
      <c r="URH170" s="1"/>
      <c r="URI170" s="1"/>
      <c r="URJ170" s="1"/>
      <c r="URK170" s="1"/>
      <c r="URL170" s="1"/>
      <c r="URM170" s="1"/>
      <c r="URN170" s="1"/>
      <c r="URO170" s="1"/>
      <c r="URP170" s="1"/>
      <c r="URQ170" s="1"/>
      <c r="URR170" s="1"/>
      <c r="URS170" s="1"/>
      <c r="URT170" s="1"/>
      <c r="URU170" s="1"/>
      <c r="URV170" s="1"/>
      <c r="URW170" s="1"/>
      <c r="URX170" s="1"/>
      <c r="URY170" s="1"/>
      <c r="URZ170" s="1"/>
      <c r="USA170" s="1"/>
      <c r="USB170" s="1"/>
      <c r="USC170" s="1"/>
      <c r="USD170" s="1"/>
      <c r="USE170" s="1"/>
      <c r="USF170" s="1"/>
      <c r="USG170" s="1"/>
      <c r="USH170" s="1"/>
      <c r="USI170" s="1"/>
      <c r="USJ170" s="1"/>
      <c r="USK170" s="1"/>
      <c r="USL170" s="1"/>
      <c r="USM170" s="1"/>
      <c r="USN170" s="1"/>
      <c r="USO170" s="1"/>
      <c r="USP170" s="1"/>
      <c r="USQ170" s="1"/>
      <c r="USR170" s="1"/>
      <c r="USS170" s="1"/>
      <c r="UST170" s="1"/>
      <c r="USU170" s="1"/>
      <c r="USV170" s="1"/>
      <c r="USW170" s="1"/>
      <c r="USX170" s="1"/>
      <c r="USY170" s="1"/>
      <c r="USZ170" s="1"/>
      <c r="UTA170" s="1"/>
      <c r="UTB170" s="1"/>
      <c r="UTC170" s="1"/>
      <c r="UTD170" s="1"/>
      <c r="UTE170" s="1"/>
      <c r="UTF170" s="1"/>
      <c r="UTG170" s="1"/>
      <c r="UTH170" s="1"/>
      <c r="UTI170" s="1"/>
      <c r="UTJ170" s="1"/>
      <c r="UTK170" s="1"/>
      <c r="UTL170" s="1"/>
      <c r="UTM170" s="1"/>
      <c r="UTN170" s="1"/>
      <c r="UTO170" s="1"/>
      <c r="UTP170" s="1"/>
      <c r="UTQ170" s="1"/>
      <c r="UTR170" s="1"/>
      <c r="UTS170" s="1"/>
      <c r="UTT170" s="1"/>
      <c r="UTU170" s="1"/>
      <c r="UTV170" s="1"/>
      <c r="UTW170" s="1"/>
      <c r="UTX170" s="1"/>
      <c r="UTY170" s="1"/>
      <c r="UTZ170" s="1"/>
      <c r="UUA170" s="1"/>
      <c r="UUB170" s="1"/>
      <c r="UUC170" s="1"/>
      <c r="UUD170" s="1"/>
      <c r="UUE170" s="1"/>
      <c r="UUF170" s="1"/>
      <c r="UUG170" s="1"/>
      <c r="UUH170" s="1"/>
      <c r="UUI170" s="1"/>
      <c r="UUJ170" s="1"/>
      <c r="UUK170" s="1"/>
      <c r="UUL170" s="1"/>
      <c r="UUM170" s="1"/>
      <c r="UUN170" s="1"/>
      <c r="UUO170" s="1"/>
      <c r="UUP170" s="1"/>
      <c r="UUQ170" s="1"/>
      <c r="UUR170" s="1"/>
      <c r="UUS170" s="1"/>
      <c r="UUT170" s="1"/>
      <c r="UUU170" s="1"/>
      <c r="UUV170" s="1"/>
      <c r="UUW170" s="1"/>
      <c r="UUX170" s="1"/>
      <c r="UUY170" s="1"/>
      <c r="UUZ170" s="1"/>
      <c r="UVA170" s="1"/>
      <c r="UVB170" s="1"/>
      <c r="UVC170" s="1"/>
      <c r="UVD170" s="1"/>
      <c r="UVE170" s="1"/>
      <c r="UVF170" s="1"/>
      <c r="UVG170" s="1"/>
      <c r="UVH170" s="1"/>
      <c r="UVI170" s="1"/>
      <c r="UVJ170" s="1"/>
      <c r="UVK170" s="1"/>
      <c r="UVL170" s="1"/>
      <c r="UVM170" s="1"/>
      <c r="UVN170" s="1"/>
      <c r="UVO170" s="1"/>
      <c r="UVP170" s="1"/>
      <c r="UVQ170" s="1"/>
      <c r="UVR170" s="1"/>
      <c r="UVS170" s="1"/>
      <c r="UVT170" s="1"/>
      <c r="UVU170" s="1"/>
      <c r="UVV170" s="1"/>
      <c r="UVW170" s="1"/>
      <c r="UVX170" s="1"/>
      <c r="UVY170" s="1"/>
      <c r="UVZ170" s="1"/>
      <c r="UWA170" s="1"/>
      <c r="UWB170" s="1"/>
      <c r="UWC170" s="1"/>
      <c r="UWD170" s="1"/>
      <c r="UWE170" s="1"/>
      <c r="UWF170" s="1"/>
      <c r="UWG170" s="1"/>
      <c r="UWH170" s="1"/>
      <c r="UWI170" s="1"/>
      <c r="UWJ170" s="1"/>
      <c r="UWK170" s="1"/>
      <c r="UWL170" s="1"/>
      <c r="UWM170" s="1"/>
      <c r="UWN170" s="1"/>
      <c r="UWO170" s="1"/>
      <c r="UWP170" s="1"/>
      <c r="UWQ170" s="1"/>
      <c r="UWR170" s="1"/>
      <c r="UWS170" s="1"/>
      <c r="UWT170" s="1"/>
      <c r="UWU170" s="1"/>
      <c r="UWV170" s="1"/>
      <c r="UWW170" s="1"/>
      <c r="UWX170" s="1"/>
      <c r="UWY170" s="1"/>
      <c r="UWZ170" s="1"/>
      <c r="UXA170" s="1"/>
      <c r="UXB170" s="1"/>
      <c r="UXC170" s="1"/>
      <c r="UXD170" s="1"/>
      <c r="UXE170" s="1"/>
      <c r="UXF170" s="1"/>
      <c r="UXG170" s="1"/>
      <c r="UXH170" s="1"/>
      <c r="UXI170" s="1"/>
      <c r="UXJ170" s="1"/>
      <c r="UXK170" s="1"/>
      <c r="UXL170" s="1"/>
      <c r="UXM170" s="1"/>
      <c r="UXN170" s="1"/>
      <c r="UXO170" s="1"/>
      <c r="UXP170" s="1"/>
      <c r="UXQ170" s="1"/>
      <c r="UXR170" s="1"/>
      <c r="UXS170" s="1"/>
      <c r="UXT170" s="1"/>
      <c r="UXU170" s="1"/>
      <c r="UXV170" s="1"/>
      <c r="UXW170" s="1"/>
      <c r="UXX170" s="1"/>
      <c r="UXY170" s="1"/>
      <c r="UXZ170" s="1"/>
      <c r="UYA170" s="1"/>
      <c r="UYB170" s="1"/>
      <c r="UYC170" s="1"/>
      <c r="UYD170" s="1"/>
      <c r="UYE170" s="1"/>
      <c r="UYF170" s="1"/>
      <c r="UYG170" s="1"/>
      <c r="UYH170" s="1"/>
      <c r="UYI170" s="1"/>
      <c r="UYJ170" s="1"/>
      <c r="UYK170" s="1"/>
      <c r="UYL170" s="1"/>
      <c r="UYM170" s="1"/>
      <c r="UYN170" s="1"/>
      <c r="UYO170" s="1"/>
      <c r="UYP170" s="1"/>
      <c r="UYQ170" s="1"/>
      <c r="UYR170" s="1"/>
      <c r="UYS170" s="1"/>
      <c r="UYT170" s="1"/>
      <c r="UYU170" s="1"/>
      <c r="UYV170" s="1"/>
      <c r="UYW170" s="1"/>
      <c r="UYX170" s="1"/>
      <c r="UYY170" s="1"/>
      <c r="UYZ170" s="1"/>
      <c r="UZA170" s="1"/>
      <c r="UZB170" s="1"/>
      <c r="UZC170" s="1"/>
      <c r="UZD170" s="1"/>
      <c r="UZE170" s="1"/>
      <c r="UZF170" s="1"/>
      <c r="UZG170" s="1"/>
      <c r="UZH170" s="1"/>
      <c r="UZI170" s="1"/>
      <c r="UZJ170" s="1"/>
      <c r="UZK170" s="1"/>
      <c r="UZL170" s="1"/>
      <c r="UZM170" s="1"/>
      <c r="UZN170" s="1"/>
      <c r="UZO170" s="1"/>
      <c r="UZP170" s="1"/>
      <c r="UZQ170" s="1"/>
      <c r="UZR170" s="1"/>
      <c r="UZS170" s="1"/>
      <c r="UZT170" s="1"/>
      <c r="UZU170" s="1"/>
      <c r="UZV170" s="1"/>
      <c r="UZW170" s="1"/>
      <c r="UZX170" s="1"/>
      <c r="UZY170" s="1"/>
      <c r="UZZ170" s="1"/>
      <c r="VAA170" s="1"/>
      <c r="VAB170" s="1"/>
      <c r="VAC170" s="1"/>
      <c r="VAD170" s="1"/>
      <c r="VAE170" s="1"/>
      <c r="VAF170" s="1"/>
      <c r="VAG170" s="1"/>
      <c r="VAH170" s="1"/>
      <c r="VAI170" s="1"/>
      <c r="VAJ170" s="1"/>
      <c r="VAK170" s="1"/>
      <c r="VAL170" s="1"/>
      <c r="VAM170" s="1"/>
      <c r="VAN170" s="1"/>
      <c r="VAO170" s="1"/>
      <c r="VAP170" s="1"/>
      <c r="VAQ170" s="1"/>
      <c r="VAR170" s="1"/>
      <c r="VAS170" s="1"/>
      <c r="VAT170" s="1"/>
      <c r="VAU170" s="1"/>
      <c r="VAV170" s="1"/>
      <c r="VAW170" s="1"/>
      <c r="VAX170" s="1"/>
      <c r="VAY170" s="1"/>
      <c r="VAZ170" s="1"/>
      <c r="VBA170" s="1"/>
      <c r="VBB170" s="1"/>
      <c r="VBC170" s="1"/>
      <c r="VBD170" s="1"/>
      <c r="VBE170" s="1"/>
      <c r="VBF170" s="1"/>
      <c r="VBG170" s="1"/>
      <c r="VBH170" s="1"/>
      <c r="VBI170" s="1"/>
      <c r="VBJ170" s="1"/>
      <c r="VBK170" s="1"/>
      <c r="VBL170" s="1"/>
      <c r="VBM170" s="1"/>
      <c r="VBN170" s="1"/>
      <c r="VBO170" s="1"/>
      <c r="VBP170" s="1"/>
      <c r="VBQ170" s="1"/>
      <c r="VBR170" s="1"/>
      <c r="VBS170" s="1"/>
      <c r="VBT170" s="1"/>
      <c r="VBU170" s="1"/>
      <c r="VBV170" s="1"/>
      <c r="VBW170" s="1"/>
      <c r="VBX170" s="1"/>
      <c r="VBY170" s="1"/>
      <c r="VBZ170" s="1"/>
      <c r="VCA170" s="1"/>
      <c r="VCB170" s="1"/>
      <c r="VCC170" s="1"/>
      <c r="VCD170" s="1"/>
      <c r="VCE170" s="1"/>
      <c r="VCF170" s="1"/>
      <c r="VCG170" s="1"/>
      <c r="VCH170" s="1"/>
      <c r="VCI170" s="1"/>
      <c r="VCJ170" s="1"/>
      <c r="VCK170" s="1"/>
      <c r="VCL170" s="1"/>
      <c r="VCM170" s="1"/>
      <c r="VCN170" s="1"/>
      <c r="VCO170" s="1"/>
      <c r="VCP170" s="1"/>
      <c r="VCQ170" s="1"/>
      <c r="VCR170" s="1"/>
      <c r="VCS170" s="1"/>
      <c r="VCT170" s="1"/>
      <c r="VCU170" s="1"/>
      <c r="VCV170" s="1"/>
      <c r="VCW170" s="1"/>
      <c r="VCX170" s="1"/>
      <c r="VCY170" s="1"/>
      <c r="VCZ170" s="1"/>
      <c r="VDA170" s="1"/>
      <c r="VDB170" s="1"/>
      <c r="VDC170" s="1"/>
      <c r="VDD170" s="1"/>
      <c r="VDE170" s="1"/>
      <c r="VDF170" s="1"/>
      <c r="VDG170" s="1"/>
      <c r="VDH170" s="1"/>
      <c r="VDI170" s="1"/>
      <c r="VDJ170" s="1"/>
      <c r="VDK170" s="1"/>
      <c r="VDL170" s="1"/>
      <c r="VDM170" s="1"/>
      <c r="VDN170" s="1"/>
      <c r="VDO170" s="1"/>
      <c r="VDP170" s="1"/>
      <c r="VDQ170" s="1"/>
      <c r="VDR170" s="1"/>
      <c r="VDS170" s="1"/>
      <c r="VDT170" s="1"/>
      <c r="VDU170" s="1"/>
      <c r="VDV170" s="1"/>
      <c r="VDW170" s="1"/>
      <c r="VDX170" s="1"/>
      <c r="VDY170" s="1"/>
      <c r="VDZ170" s="1"/>
      <c r="VEA170" s="1"/>
      <c r="VEB170" s="1"/>
      <c r="VEC170" s="1"/>
      <c r="VED170" s="1"/>
      <c r="VEE170" s="1"/>
      <c r="VEF170" s="1"/>
      <c r="VEG170" s="1"/>
      <c r="VEH170" s="1"/>
      <c r="VEI170" s="1"/>
      <c r="VEJ170" s="1"/>
      <c r="VEK170" s="1"/>
      <c r="VEL170" s="1"/>
      <c r="VEM170" s="1"/>
      <c r="VEN170" s="1"/>
      <c r="VEO170" s="1"/>
      <c r="VEP170" s="1"/>
      <c r="VEQ170" s="1"/>
      <c r="VER170" s="1"/>
      <c r="VES170" s="1"/>
      <c r="VET170" s="1"/>
      <c r="VEU170" s="1"/>
      <c r="VEV170" s="1"/>
      <c r="VEW170" s="1"/>
      <c r="VEX170" s="1"/>
      <c r="VEY170" s="1"/>
      <c r="VEZ170" s="1"/>
      <c r="VFA170" s="1"/>
      <c r="VFB170" s="1"/>
      <c r="VFC170" s="1"/>
      <c r="VFD170" s="1"/>
      <c r="VFE170" s="1"/>
      <c r="VFF170" s="1"/>
      <c r="VFG170" s="1"/>
      <c r="VFH170" s="1"/>
      <c r="VFI170" s="1"/>
      <c r="VFJ170" s="1"/>
      <c r="VFK170" s="1"/>
      <c r="VFL170" s="1"/>
      <c r="VFM170" s="1"/>
      <c r="VFN170" s="1"/>
      <c r="VFO170" s="1"/>
      <c r="VFP170" s="1"/>
      <c r="VFQ170" s="1"/>
      <c r="VFR170" s="1"/>
      <c r="VFS170" s="1"/>
      <c r="VFT170" s="1"/>
      <c r="VFU170" s="1"/>
      <c r="VFV170" s="1"/>
      <c r="VFW170" s="1"/>
      <c r="VFX170" s="1"/>
      <c r="VFY170" s="1"/>
      <c r="VFZ170" s="1"/>
      <c r="VGA170" s="1"/>
      <c r="VGB170" s="1"/>
      <c r="VGC170" s="1"/>
      <c r="VGD170" s="1"/>
      <c r="VGE170" s="1"/>
      <c r="VGF170" s="1"/>
      <c r="VGG170" s="1"/>
      <c r="VGH170" s="1"/>
      <c r="VGI170" s="1"/>
      <c r="VGJ170" s="1"/>
      <c r="VGK170" s="1"/>
      <c r="VGL170" s="1"/>
      <c r="VGM170" s="1"/>
      <c r="VGN170" s="1"/>
      <c r="VGO170" s="1"/>
      <c r="VGP170" s="1"/>
      <c r="VGQ170" s="1"/>
      <c r="VGR170" s="1"/>
      <c r="VGS170" s="1"/>
      <c r="VGT170" s="1"/>
      <c r="VGU170" s="1"/>
      <c r="VGV170" s="1"/>
      <c r="VGW170" s="1"/>
      <c r="VGX170" s="1"/>
      <c r="VGY170" s="1"/>
      <c r="VGZ170" s="1"/>
      <c r="VHA170" s="1"/>
      <c r="VHB170" s="1"/>
      <c r="VHC170" s="1"/>
      <c r="VHD170" s="1"/>
      <c r="VHE170" s="1"/>
      <c r="VHF170" s="1"/>
      <c r="VHG170" s="1"/>
      <c r="VHH170" s="1"/>
      <c r="VHI170" s="1"/>
      <c r="VHJ170" s="1"/>
      <c r="VHK170" s="1"/>
      <c r="VHL170" s="1"/>
      <c r="VHM170" s="1"/>
      <c r="VHN170" s="1"/>
      <c r="VHO170" s="1"/>
      <c r="VHP170" s="1"/>
      <c r="VHQ170" s="1"/>
      <c r="VHR170" s="1"/>
      <c r="VHS170" s="1"/>
      <c r="VHT170" s="1"/>
      <c r="VHU170" s="1"/>
      <c r="VHV170" s="1"/>
      <c r="VHW170" s="1"/>
      <c r="VHX170" s="1"/>
      <c r="VHY170" s="1"/>
      <c r="VHZ170" s="1"/>
      <c r="VIA170" s="1"/>
      <c r="VIB170" s="1"/>
      <c r="VIC170" s="1"/>
      <c r="VID170" s="1"/>
      <c r="VIE170" s="1"/>
      <c r="VIF170" s="1"/>
      <c r="VIG170" s="1"/>
      <c r="VIH170" s="1"/>
      <c r="VII170" s="1"/>
      <c r="VIJ170" s="1"/>
      <c r="VIK170" s="1"/>
      <c r="VIL170" s="1"/>
      <c r="VIM170" s="1"/>
      <c r="VIN170" s="1"/>
      <c r="VIO170" s="1"/>
      <c r="VIP170" s="1"/>
      <c r="VIQ170" s="1"/>
      <c r="VIR170" s="1"/>
      <c r="VIS170" s="1"/>
      <c r="VIT170" s="1"/>
      <c r="VIU170" s="1"/>
      <c r="VIV170" s="1"/>
      <c r="VIW170" s="1"/>
      <c r="VIX170" s="1"/>
      <c r="VIY170" s="1"/>
      <c r="VIZ170" s="1"/>
      <c r="VJA170" s="1"/>
      <c r="VJB170" s="1"/>
      <c r="VJC170" s="1"/>
      <c r="VJD170" s="1"/>
      <c r="VJE170" s="1"/>
      <c r="VJF170" s="1"/>
      <c r="VJG170" s="1"/>
      <c r="VJH170" s="1"/>
      <c r="VJI170" s="1"/>
      <c r="VJJ170" s="1"/>
      <c r="VJK170" s="1"/>
      <c r="VJL170" s="1"/>
      <c r="VJM170" s="1"/>
      <c r="VJN170" s="1"/>
      <c r="VJO170" s="1"/>
      <c r="VJP170" s="1"/>
      <c r="VJQ170" s="1"/>
      <c r="VJR170" s="1"/>
      <c r="VJS170" s="1"/>
      <c r="VJT170" s="1"/>
      <c r="VJU170" s="1"/>
      <c r="VJV170" s="1"/>
      <c r="VJW170" s="1"/>
      <c r="VJX170" s="1"/>
      <c r="VJY170" s="1"/>
      <c r="VJZ170" s="1"/>
      <c r="VKA170" s="1"/>
      <c r="VKB170" s="1"/>
      <c r="VKC170" s="1"/>
      <c r="VKD170" s="1"/>
      <c r="VKE170" s="1"/>
      <c r="VKF170" s="1"/>
      <c r="VKG170" s="1"/>
      <c r="VKH170" s="1"/>
      <c r="VKI170" s="1"/>
      <c r="VKJ170" s="1"/>
      <c r="VKK170" s="1"/>
      <c r="VKL170" s="1"/>
      <c r="VKM170" s="1"/>
      <c r="VKN170" s="1"/>
      <c r="VKO170" s="1"/>
      <c r="VKP170" s="1"/>
      <c r="VKQ170" s="1"/>
      <c r="VKR170" s="1"/>
      <c r="VKS170" s="1"/>
      <c r="VKT170" s="1"/>
      <c r="VKU170" s="1"/>
      <c r="VKV170" s="1"/>
      <c r="VKW170" s="1"/>
      <c r="VKX170" s="1"/>
      <c r="VKY170" s="1"/>
      <c r="VKZ170" s="1"/>
      <c r="VLA170" s="1"/>
      <c r="VLB170" s="1"/>
      <c r="VLC170" s="1"/>
      <c r="VLD170" s="1"/>
      <c r="VLE170" s="1"/>
      <c r="VLF170" s="1"/>
      <c r="VLG170" s="1"/>
      <c r="VLH170" s="1"/>
      <c r="VLI170" s="1"/>
      <c r="VLJ170" s="1"/>
      <c r="VLK170" s="1"/>
      <c r="VLL170" s="1"/>
      <c r="VLM170" s="1"/>
      <c r="VLN170" s="1"/>
      <c r="VLO170" s="1"/>
      <c r="VLP170" s="1"/>
      <c r="VLQ170" s="1"/>
      <c r="VLR170" s="1"/>
      <c r="VLS170" s="1"/>
      <c r="VLT170" s="1"/>
      <c r="VLU170" s="1"/>
      <c r="VLV170" s="1"/>
      <c r="VLW170" s="1"/>
      <c r="VLX170" s="1"/>
      <c r="VLY170" s="1"/>
      <c r="VLZ170" s="1"/>
      <c r="VMA170" s="1"/>
      <c r="VMB170" s="1"/>
      <c r="VMC170" s="1"/>
      <c r="VMD170" s="1"/>
      <c r="VME170" s="1"/>
      <c r="VMF170" s="1"/>
      <c r="VMG170" s="1"/>
      <c r="VMH170" s="1"/>
      <c r="VMI170" s="1"/>
      <c r="VMJ170" s="1"/>
      <c r="VMK170" s="1"/>
      <c r="VML170" s="1"/>
      <c r="VMM170" s="1"/>
      <c r="VMN170" s="1"/>
      <c r="VMO170" s="1"/>
      <c r="VMP170" s="1"/>
      <c r="VMQ170" s="1"/>
      <c r="VMR170" s="1"/>
      <c r="VMS170" s="1"/>
      <c r="VMT170" s="1"/>
      <c r="VMU170" s="1"/>
      <c r="VMV170" s="1"/>
      <c r="VMW170" s="1"/>
      <c r="VMX170" s="1"/>
      <c r="VMY170" s="1"/>
      <c r="VMZ170" s="1"/>
      <c r="VNA170" s="1"/>
      <c r="VNB170" s="1"/>
      <c r="VNC170" s="1"/>
      <c r="VND170" s="1"/>
      <c r="VNE170" s="1"/>
      <c r="VNF170" s="1"/>
      <c r="VNG170" s="1"/>
      <c r="VNH170" s="1"/>
      <c r="VNI170" s="1"/>
      <c r="VNJ170" s="1"/>
      <c r="VNK170" s="1"/>
      <c r="VNL170" s="1"/>
      <c r="VNM170" s="1"/>
      <c r="VNN170" s="1"/>
      <c r="VNO170" s="1"/>
      <c r="VNP170" s="1"/>
      <c r="VNQ170" s="1"/>
      <c r="VNR170" s="1"/>
      <c r="VNS170" s="1"/>
      <c r="VNT170" s="1"/>
      <c r="VNU170" s="1"/>
      <c r="VNV170" s="1"/>
      <c r="VNW170" s="1"/>
      <c r="VNX170" s="1"/>
      <c r="VNY170" s="1"/>
      <c r="VNZ170" s="1"/>
      <c r="VOA170" s="1"/>
      <c r="VOB170" s="1"/>
      <c r="VOC170" s="1"/>
      <c r="VOD170" s="1"/>
      <c r="VOE170" s="1"/>
      <c r="VOF170" s="1"/>
      <c r="VOG170" s="1"/>
      <c r="VOH170" s="1"/>
      <c r="VOI170" s="1"/>
      <c r="VOJ170" s="1"/>
      <c r="VOK170" s="1"/>
      <c r="VOL170" s="1"/>
      <c r="VOM170" s="1"/>
      <c r="VON170" s="1"/>
      <c r="VOO170" s="1"/>
      <c r="VOP170" s="1"/>
      <c r="VOQ170" s="1"/>
      <c r="VOR170" s="1"/>
      <c r="VOS170" s="1"/>
      <c r="VOT170" s="1"/>
      <c r="VOU170" s="1"/>
      <c r="VOV170" s="1"/>
      <c r="VOW170" s="1"/>
      <c r="VOX170" s="1"/>
      <c r="VOY170" s="1"/>
      <c r="VOZ170" s="1"/>
      <c r="VPA170" s="1"/>
      <c r="VPB170" s="1"/>
      <c r="VPC170" s="1"/>
      <c r="VPD170" s="1"/>
      <c r="VPE170" s="1"/>
      <c r="VPF170" s="1"/>
      <c r="VPG170" s="1"/>
      <c r="VPH170" s="1"/>
      <c r="VPI170" s="1"/>
      <c r="VPJ170" s="1"/>
      <c r="VPK170" s="1"/>
      <c r="VPL170" s="1"/>
      <c r="VPM170" s="1"/>
      <c r="VPN170" s="1"/>
      <c r="VPO170" s="1"/>
      <c r="VPP170" s="1"/>
      <c r="VPQ170" s="1"/>
      <c r="VPR170" s="1"/>
      <c r="VPS170" s="1"/>
      <c r="VPT170" s="1"/>
      <c r="VPU170" s="1"/>
      <c r="VPV170" s="1"/>
      <c r="VPW170" s="1"/>
      <c r="VPX170" s="1"/>
      <c r="VPY170" s="1"/>
      <c r="VPZ170" s="1"/>
      <c r="VQA170" s="1"/>
      <c r="VQB170" s="1"/>
      <c r="VQC170" s="1"/>
      <c r="VQD170" s="1"/>
      <c r="VQE170" s="1"/>
      <c r="VQF170" s="1"/>
      <c r="VQG170" s="1"/>
      <c r="VQH170" s="1"/>
      <c r="VQI170" s="1"/>
      <c r="VQJ170" s="1"/>
      <c r="VQK170" s="1"/>
      <c r="VQL170" s="1"/>
      <c r="VQM170" s="1"/>
      <c r="VQN170" s="1"/>
      <c r="VQO170" s="1"/>
      <c r="VQP170" s="1"/>
      <c r="VQQ170" s="1"/>
      <c r="VQR170" s="1"/>
      <c r="VQS170" s="1"/>
      <c r="VQT170" s="1"/>
      <c r="VQU170" s="1"/>
      <c r="VQV170" s="1"/>
      <c r="VQW170" s="1"/>
      <c r="VQX170" s="1"/>
      <c r="VQY170" s="1"/>
      <c r="VQZ170" s="1"/>
      <c r="VRA170" s="1"/>
      <c r="VRB170" s="1"/>
      <c r="VRC170" s="1"/>
      <c r="VRD170" s="1"/>
      <c r="VRE170" s="1"/>
      <c r="VRF170" s="1"/>
      <c r="VRG170" s="1"/>
      <c r="VRH170" s="1"/>
      <c r="VRI170" s="1"/>
      <c r="VRJ170" s="1"/>
      <c r="VRK170" s="1"/>
      <c r="VRL170" s="1"/>
      <c r="VRM170" s="1"/>
      <c r="VRN170" s="1"/>
      <c r="VRO170" s="1"/>
      <c r="VRP170" s="1"/>
      <c r="VRQ170" s="1"/>
      <c r="VRR170" s="1"/>
      <c r="VRS170" s="1"/>
      <c r="VRT170" s="1"/>
      <c r="VRU170" s="1"/>
      <c r="VRV170" s="1"/>
      <c r="VRW170" s="1"/>
      <c r="VRX170" s="1"/>
      <c r="VRY170" s="1"/>
      <c r="VRZ170" s="1"/>
      <c r="VSA170" s="1"/>
      <c r="VSB170" s="1"/>
      <c r="VSC170" s="1"/>
      <c r="VSD170" s="1"/>
      <c r="VSE170" s="1"/>
      <c r="VSF170" s="1"/>
      <c r="VSG170" s="1"/>
      <c r="VSH170" s="1"/>
      <c r="VSI170" s="1"/>
      <c r="VSJ170" s="1"/>
      <c r="VSK170" s="1"/>
      <c r="VSL170" s="1"/>
      <c r="VSM170" s="1"/>
      <c r="VSN170" s="1"/>
      <c r="VSO170" s="1"/>
      <c r="VSP170" s="1"/>
      <c r="VSQ170" s="1"/>
      <c r="VSR170" s="1"/>
      <c r="VSS170" s="1"/>
      <c r="VST170" s="1"/>
      <c r="VSU170" s="1"/>
      <c r="VSV170" s="1"/>
      <c r="VSW170" s="1"/>
      <c r="VSX170" s="1"/>
      <c r="VSY170" s="1"/>
      <c r="VSZ170" s="1"/>
      <c r="VTA170" s="1"/>
      <c r="VTB170" s="1"/>
      <c r="VTC170" s="1"/>
      <c r="VTD170" s="1"/>
      <c r="VTE170" s="1"/>
      <c r="VTF170" s="1"/>
      <c r="VTG170" s="1"/>
      <c r="VTH170" s="1"/>
      <c r="VTI170" s="1"/>
      <c r="VTJ170" s="1"/>
      <c r="VTK170" s="1"/>
      <c r="VTL170" s="1"/>
      <c r="VTM170" s="1"/>
      <c r="VTN170" s="1"/>
      <c r="VTO170" s="1"/>
      <c r="VTP170" s="1"/>
      <c r="VTQ170" s="1"/>
      <c r="VTR170" s="1"/>
      <c r="VTS170" s="1"/>
      <c r="VTT170" s="1"/>
      <c r="VTU170" s="1"/>
      <c r="VTV170" s="1"/>
      <c r="VTW170" s="1"/>
      <c r="VTX170" s="1"/>
      <c r="VTY170" s="1"/>
      <c r="VTZ170" s="1"/>
      <c r="VUA170" s="1"/>
      <c r="VUB170" s="1"/>
      <c r="VUC170" s="1"/>
      <c r="VUD170" s="1"/>
      <c r="VUE170" s="1"/>
      <c r="VUF170" s="1"/>
      <c r="VUG170" s="1"/>
      <c r="VUH170" s="1"/>
      <c r="VUI170" s="1"/>
      <c r="VUJ170" s="1"/>
      <c r="VUK170" s="1"/>
      <c r="VUL170" s="1"/>
      <c r="VUM170" s="1"/>
      <c r="VUN170" s="1"/>
      <c r="VUO170" s="1"/>
      <c r="VUP170" s="1"/>
      <c r="VUQ170" s="1"/>
      <c r="VUR170" s="1"/>
      <c r="VUS170" s="1"/>
      <c r="VUT170" s="1"/>
      <c r="VUU170" s="1"/>
      <c r="VUV170" s="1"/>
      <c r="VUW170" s="1"/>
      <c r="VUX170" s="1"/>
      <c r="VUY170" s="1"/>
      <c r="VUZ170" s="1"/>
      <c r="VVA170" s="1"/>
      <c r="VVB170" s="1"/>
      <c r="VVC170" s="1"/>
      <c r="VVD170" s="1"/>
      <c r="VVE170" s="1"/>
      <c r="VVF170" s="1"/>
      <c r="VVG170" s="1"/>
      <c r="VVH170" s="1"/>
      <c r="VVI170" s="1"/>
      <c r="VVJ170" s="1"/>
      <c r="VVK170" s="1"/>
      <c r="VVL170" s="1"/>
      <c r="VVM170" s="1"/>
      <c r="VVN170" s="1"/>
      <c r="VVO170" s="1"/>
      <c r="VVP170" s="1"/>
      <c r="VVQ170" s="1"/>
      <c r="VVR170" s="1"/>
      <c r="VVS170" s="1"/>
      <c r="VVT170" s="1"/>
      <c r="VVU170" s="1"/>
      <c r="VVV170" s="1"/>
      <c r="VVW170" s="1"/>
      <c r="VVX170" s="1"/>
      <c r="VVY170" s="1"/>
      <c r="VVZ170" s="1"/>
      <c r="VWA170" s="1"/>
      <c r="VWB170" s="1"/>
      <c r="VWC170" s="1"/>
      <c r="VWD170" s="1"/>
      <c r="VWE170" s="1"/>
      <c r="VWF170" s="1"/>
      <c r="VWG170" s="1"/>
      <c r="VWH170" s="1"/>
      <c r="VWI170" s="1"/>
      <c r="VWJ170" s="1"/>
      <c r="VWK170" s="1"/>
      <c r="VWL170" s="1"/>
      <c r="VWM170" s="1"/>
      <c r="VWN170" s="1"/>
      <c r="VWO170" s="1"/>
      <c r="VWP170" s="1"/>
      <c r="VWQ170" s="1"/>
      <c r="VWR170" s="1"/>
      <c r="VWS170" s="1"/>
      <c r="VWT170" s="1"/>
      <c r="VWU170" s="1"/>
      <c r="VWV170" s="1"/>
      <c r="VWW170" s="1"/>
      <c r="VWX170" s="1"/>
      <c r="VWY170" s="1"/>
      <c r="VWZ170" s="1"/>
      <c r="VXA170" s="1"/>
      <c r="VXB170" s="1"/>
      <c r="VXC170" s="1"/>
      <c r="VXD170" s="1"/>
      <c r="VXE170" s="1"/>
      <c r="VXF170" s="1"/>
      <c r="VXG170" s="1"/>
      <c r="VXH170" s="1"/>
      <c r="VXI170" s="1"/>
      <c r="VXJ170" s="1"/>
      <c r="VXK170" s="1"/>
      <c r="VXL170" s="1"/>
      <c r="VXM170" s="1"/>
      <c r="VXN170" s="1"/>
      <c r="VXO170" s="1"/>
      <c r="VXP170" s="1"/>
      <c r="VXQ170" s="1"/>
      <c r="VXR170" s="1"/>
      <c r="VXS170" s="1"/>
      <c r="VXT170" s="1"/>
      <c r="VXU170" s="1"/>
      <c r="VXV170" s="1"/>
      <c r="VXW170" s="1"/>
      <c r="VXX170" s="1"/>
      <c r="VXY170" s="1"/>
      <c r="VXZ170" s="1"/>
      <c r="VYA170" s="1"/>
      <c r="VYB170" s="1"/>
      <c r="VYC170" s="1"/>
      <c r="VYD170" s="1"/>
      <c r="VYE170" s="1"/>
      <c r="VYF170" s="1"/>
      <c r="VYG170" s="1"/>
      <c r="VYH170" s="1"/>
      <c r="VYI170" s="1"/>
      <c r="VYJ170" s="1"/>
      <c r="VYK170" s="1"/>
      <c r="VYL170" s="1"/>
      <c r="VYM170" s="1"/>
      <c r="VYN170" s="1"/>
      <c r="VYO170" s="1"/>
      <c r="VYP170" s="1"/>
      <c r="VYQ170" s="1"/>
      <c r="VYR170" s="1"/>
      <c r="VYS170" s="1"/>
      <c r="VYT170" s="1"/>
      <c r="VYU170" s="1"/>
      <c r="VYV170" s="1"/>
      <c r="VYW170" s="1"/>
      <c r="VYX170" s="1"/>
      <c r="VYY170" s="1"/>
      <c r="VYZ170" s="1"/>
      <c r="VZA170" s="1"/>
      <c r="VZB170" s="1"/>
      <c r="VZC170" s="1"/>
      <c r="VZD170" s="1"/>
      <c r="VZE170" s="1"/>
      <c r="VZF170" s="1"/>
      <c r="VZG170" s="1"/>
      <c r="VZH170" s="1"/>
      <c r="VZI170" s="1"/>
      <c r="VZJ170" s="1"/>
      <c r="VZK170" s="1"/>
      <c r="VZL170" s="1"/>
      <c r="VZM170" s="1"/>
      <c r="VZN170" s="1"/>
      <c r="VZO170" s="1"/>
      <c r="VZP170" s="1"/>
      <c r="VZQ170" s="1"/>
      <c r="VZR170" s="1"/>
      <c r="VZS170" s="1"/>
      <c r="VZT170" s="1"/>
      <c r="VZU170" s="1"/>
      <c r="VZV170" s="1"/>
      <c r="VZW170" s="1"/>
      <c r="VZX170" s="1"/>
      <c r="VZY170" s="1"/>
      <c r="VZZ170" s="1"/>
      <c r="WAA170" s="1"/>
      <c r="WAB170" s="1"/>
      <c r="WAC170" s="1"/>
      <c r="WAD170" s="1"/>
      <c r="WAE170" s="1"/>
      <c r="WAF170" s="1"/>
      <c r="WAG170" s="1"/>
      <c r="WAH170" s="1"/>
      <c r="WAI170" s="1"/>
      <c r="WAJ170" s="1"/>
      <c r="WAK170" s="1"/>
      <c r="WAL170" s="1"/>
      <c r="WAM170" s="1"/>
      <c r="WAN170" s="1"/>
      <c r="WAO170" s="1"/>
      <c r="WAP170" s="1"/>
      <c r="WAQ170" s="1"/>
      <c r="WAR170" s="1"/>
      <c r="WAS170" s="1"/>
      <c r="WAT170" s="1"/>
      <c r="WAU170" s="1"/>
      <c r="WAV170" s="1"/>
      <c r="WAW170" s="1"/>
      <c r="WAX170" s="1"/>
      <c r="WAY170" s="1"/>
      <c r="WAZ170" s="1"/>
      <c r="WBA170" s="1"/>
      <c r="WBB170" s="1"/>
      <c r="WBC170" s="1"/>
      <c r="WBD170" s="1"/>
      <c r="WBE170" s="1"/>
      <c r="WBF170" s="1"/>
      <c r="WBG170" s="1"/>
      <c r="WBH170" s="1"/>
      <c r="WBI170" s="1"/>
      <c r="WBJ170" s="1"/>
      <c r="WBK170" s="1"/>
      <c r="WBL170" s="1"/>
      <c r="WBM170" s="1"/>
      <c r="WBN170" s="1"/>
      <c r="WBO170" s="1"/>
      <c r="WBP170" s="1"/>
      <c r="WBQ170" s="1"/>
      <c r="WBR170" s="1"/>
      <c r="WBS170" s="1"/>
      <c r="WBT170" s="1"/>
      <c r="WBU170" s="1"/>
      <c r="WBV170" s="1"/>
      <c r="WBW170" s="1"/>
      <c r="WBX170" s="1"/>
      <c r="WBY170" s="1"/>
      <c r="WBZ170" s="1"/>
      <c r="WCA170" s="1"/>
      <c r="WCB170" s="1"/>
      <c r="WCC170" s="1"/>
      <c r="WCD170" s="1"/>
      <c r="WCE170" s="1"/>
      <c r="WCF170" s="1"/>
      <c r="WCG170" s="1"/>
      <c r="WCH170" s="1"/>
      <c r="WCI170" s="1"/>
      <c r="WCJ170" s="1"/>
      <c r="WCK170" s="1"/>
      <c r="WCL170" s="1"/>
      <c r="WCM170" s="1"/>
      <c r="WCN170" s="1"/>
      <c r="WCO170" s="1"/>
      <c r="WCP170" s="1"/>
      <c r="WCQ170" s="1"/>
      <c r="WCR170" s="1"/>
      <c r="WCS170" s="1"/>
      <c r="WCT170" s="1"/>
      <c r="WCU170" s="1"/>
      <c r="WCV170" s="1"/>
      <c r="WCW170" s="1"/>
      <c r="WCX170" s="1"/>
      <c r="WCY170" s="1"/>
      <c r="WCZ170" s="1"/>
      <c r="WDA170" s="1"/>
      <c r="WDB170" s="1"/>
      <c r="WDC170" s="1"/>
      <c r="WDD170" s="1"/>
      <c r="WDE170" s="1"/>
      <c r="WDF170" s="1"/>
      <c r="WDG170" s="1"/>
      <c r="WDH170" s="1"/>
      <c r="WDI170" s="1"/>
      <c r="WDJ170" s="1"/>
      <c r="WDK170" s="1"/>
      <c r="WDL170" s="1"/>
      <c r="WDM170" s="1"/>
      <c r="WDN170" s="1"/>
      <c r="WDO170" s="1"/>
      <c r="WDP170" s="1"/>
      <c r="WDQ170" s="1"/>
      <c r="WDR170" s="1"/>
      <c r="WDS170" s="1"/>
      <c r="WDT170" s="1"/>
      <c r="WDU170" s="1"/>
      <c r="WDV170" s="1"/>
      <c r="WDW170" s="1"/>
      <c r="WDX170" s="1"/>
      <c r="WDY170" s="1"/>
      <c r="WDZ170" s="1"/>
      <c r="WEA170" s="1"/>
      <c r="WEB170" s="1"/>
      <c r="WEC170" s="1"/>
      <c r="WED170" s="1"/>
      <c r="WEE170" s="1"/>
      <c r="WEF170" s="1"/>
      <c r="WEG170" s="1"/>
      <c r="WEH170" s="1"/>
      <c r="WEI170" s="1"/>
      <c r="WEJ170" s="1"/>
      <c r="WEK170" s="1"/>
      <c r="WEL170" s="1"/>
      <c r="WEM170" s="1"/>
      <c r="WEN170" s="1"/>
      <c r="WEO170" s="1"/>
      <c r="WEP170" s="1"/>
      <c r="WEQ170" s="1"/>
      <c r="WER170" s="1"/>
      <c r="WES170" s="1"/>
      <c r="WET170" s="1"/>
      <c r="WEU170" s="1"/>
      <c r="WEV170" s="1"/>
      <c r="WEW170" s="1"/>
      <c r="WEX170" s="1"/>
      <c r="WEY170" s="1"/>
      <c r="WEZ170" s="1"/>
      <c r="WFA170" s="1"/>
      <c r="WFB170" s="1"/>
      <c r="WFC170" s="1"/>
      <c r="WFD170" s="1"/>
      <c r="WFE170" s="1"/>
      <c r="WFF170" s="1"/>
      <c r="WFG170" s="1"/>
      <c r="WFH170" s="1"/>
      <c r="WFI170" s="1"/>
      <c r="WFJ170" s="1"/>
      <c r="WFK170" s="1"/>
      <c r="WFL170" s="1"/>
      <c r="WFM170" s="1"/>
      <c r="WFN170" s="1"/>
      <c r="WFO170" s="1"/>
      <c r="WFP170" s="1"/>
      <c r="WFQ170" s="1"/>
      <c r="WFR170" s="1"/>
      <c r="WFS170" s="1"/>
      <c r="WFT170" s="1"/>
      <c r="WFU170" s="1"/>
      <c r="WFV170" s="1"/>
      <c r="WFW170" s="1"/>
      <c r="WFX170" s="1"/>
      <c r="WFY170" s="1"/>
      <c r="WFZ170" s="1"/>
      <c r="WGA170" s="1"/>
      <c r="WGB170" s="1"/>
      <c r="WGC170" s="1"/>
      <c r="WGD170" s="1"/>
      <c r="WGE170" s="1"/>
      <c r="WGF170" s="1"/>
      <c r="WGG170" s="1"/>
      <c r="WGH170" s="1"/>
      <c r="WGI170" s="1"/>
      <c r="WGJ170" s="1"/>
      <c r="WGK170" s="1"/>
      <c r="WGL170" s="1"/>
      <c r="WGM170" s="1"/>
      <c r="WGN170" s="1"/>
      <c r="WGO170" s="1"/>
      <c r="WGP170" s="1"/>
      <c r="WGQ170" s="1"/>
      <c r="WGR170" s="1"/>
      <c r="WGS170" s="1"/>
      <c r="WGT170" s="1"/>
      <c r="WGU170" s="1"/>
      <c r="WGV170" s="1"/>
      <c r="WGW170" s="1"/>
      <c r="WGX170" s="1"/>
      <c r="WGY170" s="1"/>
      <c r="WGZ170" s="1"/>
      <c r="WHA170" s="1"/>
      <c r="WHB170" s="1"/>
      <c r="WHC170" s="1"/>
      <c r="WHD170" s="1"/>
      <c r="WHE170" s="1"/>
      <c r="WHF170" s="1"/>
      <c r="WHG170" s="1"/>
      <c r="WHH170" s="1"/>
      <c r="WHI170" s="1"/>
      <c r="WHJ170" s="1"/>
      <c r="WHK170" s="1"/>
      <c r="WHL170" s="1"/>
      <c r="WHM170" s="1"/>
      <c r="WHN170" s="1"/>
      <c r="WHO170" s="1"/>
      <c r="WHP170" s="1"/>
      <c r="WHQ170" s="1"/>
      <c r="WHR170" s="1"/>
      <c r="WHS170" s="1"/>
      <c r="WHT170" s="1"/>
      <c r="WHU170" s="1"/>
      <c r="WHV170" s="1"/>
      <c r="WHW170" s="1"/>
      <c r="WHX170" s="1"/>
      <c r="WHY170" s="1"/>
      <c r="WHZ170" s="1"/>
      <c r="WIA170" s="1"/>
      <c r="WIB170" s="1"/>
      <c r="WIC170" s="1"/>
      <c r="WID170" s="1"/>
      <c r="WIE170" s="1"/>
      <c r="WIF170" s="1"/>
      <c r="WIG170" s="1"/>
      <c r="WIH170" s="1"/>
      <c r="WII170" s="1"/>
      <c r="WIJ170" s="1"/>
      <c r="WIK170" s="1"/>
      <c r="WIL170" s="1"/>
      <c r="WIM170" s="1"/>
      <c r="WIN170" s="1"/>
      <c r="WIO170" s="1"/>
      <c r="WIP170" s="1"/>
      <c r="WIQ170" s="1"/>
      <c r="WIR170" s="1"/>
      <c r="WIS170" s="1"/>
      <c r="WIT170" s="1"/>
      <c r="WIU170" s="1"/>
      <c r="WIV170" s="1"/>
      <c r="WIW170" s="1"/>
      <c r="WIX170" s="1"/>
      <c r="WIY170" s="1"/>
      <c r="WIZ170" s="1"/>
      <c r="WJA170" s="1"/>
      <c r="WJB170" s="1"/>
      <c r="WJC170" s="1"/>
      <c r="WJD170" s="1"/>
      <c r="WJE170" s="1"/>
      <c r="WJF170" s="1"/>
      <c r="WJG170" s="1"/>
      <c r="WJH170" s="1"/>
      <c r="WJI170" s="1"/>
      <c r="WJJ170" s="1"/>
      <c r="WJK170" s="1"/>
      <c r="WJL170" s="1"/>
      <c r="WJM170" s="1"/>
      <c r="WJN170" s="1"/>
      <c r="WJO170" s="1"/>
      <c r="WJP170" s="1"/>
      <c r="WJQ170" s="1"/>
      <c r="WJR170" s="1"/>
      <c r="WJS170" s="1"/>
      <c r="WJT170" s="1"/>
      <c r="WJU170" s="1"/>
      <c r="WJV170" s="1"/>
      <c r="WJW170" s="1"/>
      <c r="WJX170" s="1"/>
      <c r="WJY170" s="1"/>
      <c r="WJZ170" s="1"/>
      <c r="WKA170" s="1"/>
      <c r="WKB170" s="1"/>
      <c r="WKC170" s="1"/>
      <c r="WKD170" s="1"/>
      <c r="WKE170" s="1"/>
      <c r="WKF170" s="1"/>
      <c r="WKG170" s="1"/>
      <c r="WKH170" s="1"/>
      <c r="WKI170" s="1"/>
      <c r="WKJ170" s="1"/>
      <c r="WKK170" s="1"/>
      <c r="WKL170" s="1"/>
      <c r="WKM170" s="1"/>
      <c r="WKN170" s="1"/>
      <c r="WKO170" s="1"/>
      <c r="WKP170" s="1"/>
      <c r="WKQ170" s="1"/>
      <c r="WKR170" s="1"/>
      <c r="WKS170" s="1"/>
      <c r="WKT170" s="1"/>
      <c r="WKU170" s="1"/>
      <c r="WKV170" s="1"/>
      <c r="WKW170" s="1"/>
      <c r="WKX170" s="1"/>
      <c r="WKY170" s="1"/>
      <c r="WKZ170" s="1"/>
      <c r="WLA170" s="1"/>
      <c r="WLB170" s="1"/>
      <c r="WLC170" s="1"/>
      <c r="WLD170" s="1"/>
      <c r="WLE170" s="1"/>
      <c r="WLF170" s="1"/>
      <c r="WLG170" s="1"/>
      <c r="WLH170" s="1"/>
      <c r="WLI170" s="1"/>
      <c r="WLJ170" s="1"/>
      <c r="WLK170" s="1"/>
      <c r="WLL170" s="1"/>
      <c r="WLM170" s="1"/>
      <c r="WLN170" s="1"/>
      <c r="WLO170" s="1"/>
      <c r="WLP170" s="1"/>
      <c r="WLQ170" s="1"/>
      <c r="WLR170" s="1"/>
      <c r="WLS170" s="1"/>
      <c r="WLT170" s="1"/>
      <c r="WLU170" s="1"/>
      <c r="WLV170" s="1"/>
      <c r="WLW170" s="1"/>
      <c r="WLX170" s="1"/>
      <c r="WLY170" s="1"/>
      <c r="WLZ170" s="1"/>
      <c r="WMA170" s="1"/>
      <c r="WMB170" s="1"/>
      <c r="WMC170" s="1"/>
      <c r="WMD170" s="1"/>
      <c r="WME170" s="1"/>
      <c r="WMF170" s="1"/>
      <c r="WMG170" s="1"/>
      <c r="WMH170" s="1"/>
      <c r="WMI170" s="1"/>
      <c r="WMJ170" s="1"/>
      <c r="WMK170" s="1"/>
      <c r="WML170" s="1"/>
      <c r="WMM170" s="1"/>
      <c r="WMN170" s="1"/>
      <c r="WMO170" s="1"/>
      <c r="WMP170" s="1"/>
      <c r="WMQ170" s="1"/>
      <c r="WMR170" s="1"/>
      <c r="WMS170" s="1"/>
      <c r="WMT170" s="1"/>
      <c r="WMU170" s="1"/>
      <c r="WMV170" s="1"/>
      <c r="WMW170" s="1"/>
      <c r="WMX170" s="1"/>
      <c r="WMY170" s="1"/>
      <c r="WMZ170" s="1"/>
      <c r="WNA170" s="1"/>
      <c r="WNB170" s="1"/>
      <c r="WNC170" s="1"/>
      <c r="WND170" s="1"/>
      <c r="WNE170" s="1"/>
      <c r="WNF170" s="1"/>
      <c r="WNG170" s="1"/>
      <c r="WNH170" s="1"/>
      <c r="WNI170" s="1"/>
      <c r="WNJ170" s="1"/>
      <c r="WNK170" s="1"/>
      <c r="WNL170" s="1"/>
      <c r="WNM170" s="1"/>
      <c r="WNN170" s="1"/>
      <c r="WNO170" s="1"/>
      <c r="WNP170" s="1"/>
      <c r="WNQ170" s="1"/>
      <c r="WNR170" s="1"/>
      <c r="WNS170" s="1"/>
      <c r="WNT170" s="1"/>
      <c r="WNU170" s="1"/>
      <c r="WNV170" s="1"/>
      <c r="WNW170" s="1"/>
      <c r="WNX170" s="1"/>
      <c r="WNY170" s="1"/>
      <c r="WNZ170" s="1"/>
      <c r="WOA170" s="1"/>
      <c r="WOB170" s="1"/>
      <c r="WOC170" s="1"/>
      <c r="WOD170" s="1"/>
      <c r="WOE170" s="1"/>
      <c r="WOF170" s="1"/>
      <c r="WOG170" s="1"/>
      <c r="WOH170" s="1"/>
      <c r="WOI170" s="1"/>
      <c r="WOJ170" s="1"/>
      <c r="WOK170" s="1"/>
      <c r="WOL170" s="1"/>
      <c r="WOM170" s="1"/>
      <c r="WON170" s="1"/>
      <c r="WOO170" s="1"/>
      <c r="WOP170" s="1"/>
      <c r="WOQ170" s="1"/>
      <c r="WOR170" s="1"/>
      <c r="WOS170" s="1"/>
      <c r="WOT170" s="1"/>
      <c r="WOU170" s="1"/>
      <c r="WOV170" s="1"/>
      <c r="WOW170" s="1"/>
      <c r="WOX170" s="1"/>
      <c r="WOY170" s="1"/>
      <c r="WOZ170" s="1"/>
      <c r="WPA170" s="1"/>
      <c r="WPB170" s="1"/>
      <c r="WPC170" s="1"/>
      <c r="WPD170" s="1"/>
      <c r="WPE170" s="1"/>
      <c r="WPF170" s="1"/>
      <c r="WPG170" s="1"/>
      <c r="WPH170" s="1"/>
      <c r="WPI170" s="1"/>
      <c r="WPJ170" s="1"/>
      <c r="WPK170" s="1"/>
      <c r="WPL170" s="1"/>
      <c r="WPM170" s="1"/>
      <c r="WPN170" s="1"/>
      <c r="WPO170" s="1"/>
      <c r="WPP170" s="1"/>
      <c r="WPQ170" s="1"/>
      <c r="WPR170" s="1"/>
      <c r="WPS170" s="1"/>
      <c r="WPT170" s="1"/>
      <c r="WPU170" s="1"/>
      <c r="WPV170" s="1"/>
      <c r="WPW170" s="1"/>
      <c r="WPX170" s="1"/>
      <c r="WPY170" s="1"/>
      <c r="WPZ170" s="1"/>
      <c r="WQA170" s="1"/>
      <c r="WQB170" s="1"/>
      <c r="WQC170" s="1"/>
      <c r="WQD170" s="1"/>
      <c r="WQE170" s="1"/>
      <c r="WQF170" s="1"/>
      <c r="WQG170" s="1"/>
      <c r="WQH170" s="1"/>
      <c r="WQI170" s="1"/>
      <c r="WQJ170" s="1"/>
      <c r="WQK170" s="1"/>
      <c r="WQL170" s="1"/>
      <c r="WQM170" s="1"/>
      <c r="WQN170" s="1"/>
      <c r="WQO170" s="1"/>
      <c r="WQP170" s="1"/>
      <c r="WQQ170" s="1"/>
      <c r="WQR170" s="1"/>
      <c r="WQS170" s="1"/>
      <c r="WQT170" s="1"/>
      <c r="WQU170" s="1"/>
      <c r="WQV170" s="1"/>
      <c r="WQW170" s="1"/>
      <c r="WQX170" s="1"/>
      <c r="WQY170" s="1"/>
      <c r="WQZ170" s="1"/>
      <c r="WRA170" s="1"/>
      <c r="WRB170" s="1"/>
      <c r="WRC170" s="1"/>
      <c r="WRD170" s="1"/>
      <c r="WRE170" s="1"/>
      <c r="WRF170" s="1"/>
      <c r="WRG170" s="1"/>
      <c r="WRH170" s="1"/>
      <c r="WRI170" s="1"/>
      <c r="WRJ170" s="1"/>
      <c r="WRK170" s="1"/>
      <c r="WRL170" s="1"/>
      <c r="WRM170" s="1"/>
      <c r="WRN170" s="1"/>
      <c r="WRO170" s="1"/>
      <c r="WRP170" s="1"/>
      <c r="WRQ170" s="1"/>
      <c r="WRR170" s="1"/>
      <c r="WRS170" s="1"/>
      <c r="WRT170" s="1"/>
      <c r="WRU170" s="1"/>
      <c r="WRV170" s="1"/>
      <c r="WRW170" s="1"/>
      <c r="WRX170" s="1"/>
      <c r="WRY170" s="1"/>
      <c r="WRZ170" s="1"/>
      <c r="WSA170" s="1"/>
      <c r="WSB170" s="1"/>
      <c r="WSC170" s="1"/>
      <c r="WSD170" s="1"/>
      <c r="WSE170" s="1"/>
      <c r="WSF170" s="1"/>
      <c r="WSG170" s="1"/>
      <c r="WSH170" s="1"/>
      <c r="WSI170" s="1"/>
      <c r="WSJ170" s="1"/>
      <c r="WSK170" s="1"/>
      <c r="WSL170" s="1"/>
      <c r="WSM170" s="1"/>
      <c r="WSN170" s="1"/>
      <c r="WSO170" s="1"/>
      <c r="WSP170" s="1"/>
      <c r="WSQ170" s="1"/>
      <c r="WSR170" s="1"/>
      <c r="WSS170" s="1"/>
      <c r="WST170" s="1"/>
      <c r="WSU170" s="1"/>
      <c r="WSV170" s="1"/>
      <c r="WSW170" s="1"/>
      <c r="WSX170" s="1"/>
      <c r="WSY170" s="1"/>
      <c r="WSZ170" s="1"/>
      <c r="WTA170" s="1"/>
      <c r="WTB170" s="1"/>
      <c r="WTC170" s="1"/>
      <c r="WTD170" s="1"/>
      <c r="WTE170" s="1"/>
      <c r="WTF170" s="1"/>
      <c r="WTG170" s="1"/>
      <c r="WTH170" s="1"/>
      <c r="WTI170" s="1"/>
      <c r="WTJ170" s="1"/>
      <c r="WTK170" s="1"/>
      <c r="WTL170" s="1"/>
      <c r="WTM170" s="1"/>
      <c r="WTN170" s="1"/>
      <c r="WTO170" s="1"/>
      <c r="WTP170" s="1"/>
      <c r="WTQ170" s="1"/>
      <c r="WTR170" s="1"/>
      <c r="WTS170" s="1"/>
      <c r="WTT170" s="1"/>
      <c r="WTU170" s="1"/>
      <c r="WTV170" s="1"/>
      <c r="WTW170" s="1"/>
      <c r="WTX170" s="1"/>
      <c r="WTY170" s="1"/>
      <c r="WTZ170" s="1"/>
      <c r="WUA170" s="1"/>
      <c r="WUB170" s="1"/>
      <c r="WUC170" s="1"/>
      <c r="WUD170" s="1"/>
      <c r="WUE170" s="1"/>
      <c r="WUF170" s="1"/>
      <c r="WUG170" s="1"/>
      <c r="WUH170" s="1"/>
      <c r="WUI170" s="1"/>
      <c r="WUJ170" s="1"/>
      <c r="WUK170" s="1"/>
      <c r="WUL170" s="1"/>
      <c r="WUM170" s="1"/>
      <c r="WUN170" s="1"/>
      <c r="WUO170" s="1"/>
      <c r="WUP170" s="1"/>
      <c r="WUQ170" s="1"/>
      <c r="WUR170" s="1"/>
      <c r="WUS170" s="1"/>
      <c r="WUT170" s="1"/>
      <c r="WUU170" s="1"/>
      <c r="WUV170" s="1"/>
      <c r="WUW170" s="1"/>
      <c r="WUX170" s="1"/>
      <c r="WUY170" s="1"/>
      <c r="WUZ170" s="1"/>
      <c r="WVA170" s="1"/>
      <c r="WVB170" s="1"/>
      <c r="WVC170" s="1"/>
      <c r="WVD170" s="1"/>
      <c r="WVE170" s="1"/>
      <c r="WVF170" s="1"/>
      <c r="WVG170" s="1"/>
      <c r="WVH170" s="1"/>
      <c r="WVI170" s="1"/>
      <c r="WVJ170" s="1"/>
      <c r="WVK170" s="1"/>
      <c r="WVL170" s="1"/>
      <c r="WVM170" s="1"/>
      <c r="WVN170" s="1"/>
      <c r="WVO170" s="1"/>
      <c r="WVP170" s="1"/>
      <c r="WVQ170" s="1"/>
      <c r="WVR170" s="1"/>
      <c r="WVS170" s="1"/>
      <c r="WVT170" s="1"/>
      <c r="WVU170" s="1"/>
      <c r="WVV170" s="1"/>
      <c r="WVW170" s="1"/>
      <c r="WVX170" s="1"/>
      <c r="WVY170" s="1"/>
      <c r="WVZ170" s="1"/>
      <c r="WWA170" s="1"/>
      <c r="WWB170" s="1"/>
      <c r="WWC170" s="1"/>
      <c r="WWD170" s="1"/>
      <c r="WWE170" s="1"/>
      <c r="WWF170" s="1"/>
      <c r="WWG170" s="1"/>
      <c r="WWH170" s="1"/>
      <c r="WWI170" s="1"/>
      <c r="WWJ170" s="1"/>
      <c r="WWK170" s="1"/>
      <c r="WWL170" s="1"/>
      <c r="WWM170" s="1"/>
      <c r="WWN170" s="1"/>
      <c r="WWO170" s="1"/>
      <c r="WWP170" s="1"/>
      <c r="WWQ170" s="1"/>
      <c r="WWR170" s="1"/>
      <c r="WWS170" s="1"/>
      <c r="WWT170" s="1"/>
      <c r="WWU170" s="1"/>
      <c r="WWV170" s="1"/>
      <c r="WWW170" s="1"/>
      <c r="WWX170" s="1"/>
      <c r="WWY170" s="1"/>
      <c r="WWZ170" s="1"/>
      <c r="WXA170" s="1"/>
      <c r="WXB170" s="1"/>
      <c r="WXC170" s="1"/>
      <c r="WXD170" s="1"/>
      <c r="WXE170" s="1"/>
      <c r="WXF170" s="1"/>
      <c r="WXG170" s="1"/>
      <c r="WXH170" s="1"/>
      <c r="WXI170" s="1"/>
      <c r="WXJ170" s="1"/>
      <c r="WXK170" s="1"/>
      <c r="WXL170" s="1"/>
      <c r="WXM170" s="1"/>
      <c r="WXN170" s="1"/>
      <c r="WXO170" s="1"/>
      <c r="WXP170" s="1"/>
      <c r="WXQ170" s="1"/>
      <c r="WXR170" s="1"/>
      <c r="WXS170" s="1"/>
      <c r="WXT170" s="1"/>
      <c r="WXU170" s="1"/>
      <c r="WXV170" s="1"/>
      <c r="WXW170" s="1"/>
      <c r="WXX170" s="1"/>
      <c r="WXY170" s="1"/>
      <c r="WXZ170" s="1"/>
      <c r="WYA170" s="1"/>
      <c r="WYB170" s="1"/>
      <c r="WYC170" s="1"/>
      <c r="WYD170" s="1"/>
      <c r="WYE170" s="1"/>
      <c r="WYF170" s="1"/>
      <c r="WYG170" s="1"/>
      <c r="WYH170" s="1"/>
      <c r="WYI170" s="1"/>
      <c r="WYJ170" s="1"/>
      <c r="WYK170" s="1"/>
      <c r="WYL170" s="1"/>
      <c r="WYM170" s="1"/>
      <c r="WYN170" s="1"/>
      <c r="WYO170" s="1"/>
      <c r="WYP170" s="1"/>
      <c r="WYQ170" s="1"/>
      <c r="WYR170" s="1"/>
      <c r="WYS170" s="1"/>
      <c r="WYT170" s="1"/>
      <c r="WYU170" s="1"/>
      <c r="WYV170" s="1"/>
      <c r="WYW170" s="1"/>
      <c r="WYX170" s="1"/>
      <c r="WYY170" s="1"/>
      <c r="WYZ170" s="1"/>
      <c r="WZA170" s="1"/>
      <c r="WZB170" s="1"/>
      <c r="WZC170" s="1"/>
      <c r="WZD170" s="1"/>
      <c r="WZE170" s="1"/>
      <c r="WZF170" s="1"/>
      <c r="WZG170" s="1"/>
      <c r="WZH170" s="1"/>
      <c r="WZI170" s="1"/>
      <c r="WZJ170" s="1"/>
      <c r="WZK170" s="1"/>
      <c r="WZL170" s="1"/>
      <c r="WZM170" s="1"/>
      <c r="WZN170" s="1"/>
      <c r="WZO170" s="1"/>
      <c r="WZP170" s="1"/>
      <c r="WZQ170" s="1"/>
      <c r="WZR170" s="1"/>
      <c r="WZS170" s="1"/>
      <c r="WZT170" s="1"/>
      <c r="WZU170" s="1"/>
      <c r="WZV170" s="1"/>
      <c r="WZW170" s="1"/>
      <c r="WZX170" s="1"/>
      <c r="WZY170" s="1"/>
      <c r="WZZ170" s="1"/>
      <c r="XAA170" s="1"/>
      <c r="XAB170" s="1"/>
      <c r="XAC170" s="1"/>
      <c r="XAD170" s="1"/>
      <c r="XAE170" s="1"/>
      <c r="XAF170" s="1"/>
      <c r="XAG170" s="1"/>
      <c r="XAH170" s="1"/>
      <c r="XAI170" s="1"/>
      <c r="XAJ170" s="1"/>
      <c r="XAK170" s="1"/>
      <c r="XAL170" s="1"/>
      <c r="XAM170" s="1"/>
      <c r="XAN170" s="1"/>
      <c r="XAO170" s="1"/>
      <c r="XAP170" s="1"/>
      <c r="XAQ170" s="1"/>
      <c r="XAR170" s="1"/>
      <c r="XAS170" s="1"/>
      <c r="XAT170" s="1"/>
      <c r="XAU170" s="1"/>
      <c r="XAV170" s="1"/>
      <c r="XAW170" s="1"/>
      <c r="XAX170" s="1"/>
      <c r="XAY170" s="1"/>
      <c r="XAZ170" s="1"/>
      <c r="XBA170" s="1"/>
      <c r="XBB170" s="1"/>
      <c r="XBC170" s="1"/>
      <c r="XBD170" s="1"/>
      <c r="XBE170" s="1"/>
      <c r="XBF170" s="1"/>
      <c r="XBG170" s="1"/>
      <c r="XBH170" s="1"/>
      <c r="XBI170" s="1"/>
      <c r="XBJ170" s="1"/>
      <c r="XBK170" s="1"/>
      <c r="XBL170" s="1"/>
      <c r="XBM170" s="1"/>
      <c r="XBN170" s="1"/>
      <c r="XBO170" s="1"/>
      <c r="XBP170" s="1"/>
      <c r="XBQ170" s="1"/>
      <c r="XBR170" s="1"/>
      <c r="XBS170" s="1"/>
      <c r="XBT170" s="1"/>
      <c r="XBU170" s="1"/>
      <c r="XBV170" s="1"/>
      <c r="XBW170" s="1"/>
      <c r="XBX170" s="1"/>
      <c r="XBY170" s="1"/>
      <c r="XBZ170" s="1"/>
      <c r="XCA170" s="1"/>
      <c r="XCB170" s="1"/>
      <c r="XCC170" s="1"/>
      <c r="XCD170" s="1"/>
      <c r="XCE170" s="1"/>
      <c r="XCF170" s="1"/>
      <c r="XCG170" s="1"/>
      <c r="XCH170" s="1"/>
      <c r="XCI170" s="1"/>
      <c r="XCJ170" s="1"/>
      <c r="XCK170" s="1"/>
      <c r="XCL170" s="1"/>
      <c r="XCM170" s="1"/>
      <c r="XCN170" s="1"/>
      <c r="XCO170" s="1"/>
      <c r="XCP170" s="1"/>
      <c r="XCQ170" s="1"/>
      <c r="XCR170" s="1"/>
      <c r="XCS170" s="1"/>
      <c r="XCT170" s="1"/>
      <c r="XCU170" s="1"/>
      <c r="XCV170" s="1"/>
      <c r="XCW170" s="1"/>
      <c r="XCX170" s="1"/>
      <c r="XCY170" s="1"/>
      <c r="XCZ170" s="1"/>
      <c r="XDA170" s="1"/>
      <c r="XDB170" s="1"/>
      <c r="XDC170" s="1"/>
      <c r="XDD170" s="1"/>
      <c r="XDE170" s="1"/>
      <c r="XDF170" s="1"/>
      <c r="XDG170" s="1"/>
      <c r="XDH170" s="1"/>
      <c r="XDI170" s="1"/>
      <c r="XDJ170" s="1"/>
      <c r="XDK170" s="1"/>
      <c r="XDL170" s="1"/>
      <c r="XDM170" s="1"/>
      <c r="XDN170" s="1"/>
      <c r="XDO170" s="1"/>
      <c r="XDP170" s="1"/>
      <c r="XDQ170" s="1"/>
      <c r="XDR170" s="1"/>
      <c r="XDS170" s="1"/>
      <c r="XDT170" s="1"/>
      <c r="XDU170" s="1"/>
      <c r="XDV170" s="1"/>
      <c r="XDW170" s="1"/>
      <c r="XDX170" s="1"/>
      <c r="XDY170" s="1"/>
      <c r="XDZ170" s="1"/>
      <c r="XEA170" s="1"/>
      <c r="XEB170" s="1"/>
      <c r="XEC170" s="1"/>
      <c r="XED170" s="1"/>
      <c r="XEE170" s="1"/>
      <c r="XEF170" s="1"/>
      <c r="XEG170" s="1"/>
      <c r="XEH170" s="1"/>
      <c r="XEI170" s="1"/>
      <c r="XEJ170" s="1"/>
      <c r="XEK170" s="1"/>
      <c r="XEL170" s="1"/>
      <c r="XEM170" s="1"/>
      <c r="XEN170" s="1"/>
      <c r="XEO170" s="1"/>
      <c r="XEP170" s="1"/>
      <c r="XEQ170" s="1"/>
      <c r="XER170" s="1"/>
      <c r="XES170" s="1"/>
      <c r="XET170" s="1"/>
      <c r="XEU170" s="1"/>
      <c r="XEV170" s="1"/>
      <c r="XEW170" s="1"/>
      <c r="XEX170" s="1"/>
      <c r="XEY170" s="1"/>
      <c r="XEZ170" s="1"/>
      <c r="XFA170" s="1"/>
      <c r="XFB170" s="1"/>
      <c r="XFC170" s="1"/>
      <c r="XFD170" s="1"/>
    </row>
    <row r="171" spans="1:16384" s="109" customFormat="1">
      <c r="A171" s="167"/>
      <c r="B171" s="110" t="s">
        <v>264</v>
      </c>
      <c r="C171" s="110"/>
      <c r="D171" s="110"/>
      <c r="E171" s="110"/>
      <c r="F171" s="110"/>
      <c r="G171" s="110"/>
      <c r="H171" s="161"/>
      <c r="I171" s="162"/>
      <c r="J171" s="163"/>
      <c r="K171" s="162"/>
      <c r="L171" s="162"/>
      <c r="M171" s="162"/>
      <c r="N171" s="162"/>
      <c r="O171" s="162"/>
      <c r="P171" s="162"/>
      <c r="Q171" s="162"/>
      <c r="R171" s="162"/>
      <c r="S171" s="162"/>
      <c r="T171" s="181"/>
    </row>
    <row r="172" spans="1:16384" s="1" customFormat="1">
      <c r="A172" s="74"/>
      <c r="F172" s="5"/>
      <c r="H172" s="84"/>
      <c r="I172" s="82"/>
      <c r="J172" s="84"/>
      <c r="K172" s="82"/>
      <c r="L172" s="82"/>
      <c r="M172" s="82"/>
      <c r="N172" s="82"/>
      <c r="O172" s="82"/>
      <c r="P172" s="82"/>
      <c r="R172" s="62"/>
      <c r="T172" s="16"/>
    </row>
    <row r="173" spans="1:16384" s="1" customFormat="1">
      <c r="A173" s="74"/>
      <c r="B173" s="2" t="s">
        <v>261</v>
      </c>
      <c r="F173" s="5"/>
      <c r="H173" s="84"/>
      <c r="I173" s="82"/>
      <c r="J173" s="84"/>
      <c r="K173" s="82"/>
      <c r="L173" s="82"/>
      <c r="M173" s="82"/>
      <c r="N173" s="82"/>
      <c r="O173" s="82"/>
      <c r="P173" s="82"/>
      <c r="R173" s="62"/>
      <c r="T173" s="16"/>
    </row>
    <row r="174" spans="1:16384" s="1" customFormat="1">
      <c r="A174" s="74"/>
      <c r="B174" s="1" t="s">
        <v>342</v>
      </c>
      <c r="F174" s="5" t="s">
        <v>17</v>
      </c>
      <c r="H174" s="165">
        <f t="shared" ref="H174:H175" si="31">SUM(L174:P174)</f>
        <v>803115.85009373061</v>
      </c>
      <c r="I174" s="38"/>
      <c r="J174" s="106"/>
      <c r="K174" s="38"/>
      <c r="L174" s="93">
        <f t="shared" ref="L174:P177" si="32">L89*$H$12*$H$20</f>
        <v>734851.0028357635</v>
      </c>
      <c r="M174" s="93">
        <f t="shared" si="32"/>
        <v>28109.054753280572</v>
      </c>
      <c r="N174" s="93">
        <f t="shared" si="32"/>
        <v>40155.792504686535</v>
      </c>
      <c r="O174" s="93">
        <f t="shared" si="32"/>
        <v>0</v>
      </c>
      <c r="P174" s="93">
        <f t="shared" si="32"/>
        <v>0</v>
      </c>
      <c r="R174" s="60">
        <v>24</v>
      </c>
      <c r="T174" s="16"/>
    </row>
    <row r="175" spans="1:16384" s="1" customFormat="1">
      <c r="A175" s="74"/>
      <c r="B175" s="1" t="s">
        <v>343</v>
      </c>
      <c r="F175" s="5" t="s">
        <v>17</v>
      </c>
      <c r="H175" s="165">
        <f t="shared" si="31"/>
        <v>0</v>
      </c>
      <c r="I175" s="38"/>
      <c r="J175" s="106"/>
      <c r="K175" s="38"/>
      <c r="L175" s="93">
        <f t="shared" si="32"/>
        <v>0</v>
      </c>
      <c r="M175" s="93">
        <f t="shared" si="32"/>
        <v>0</v>
      </c>
      <c r="N175" s="93">
        <f t="shared" si="32"/>
        <v>0</v>
      </c>
      <c r="O175" s="93">
        <f t="shared" si="32"/>
        <v>0</v>
      </c>
      <c r="P175" s="93">
        <f t="shared" si="32"/>
        <v>0</v>
      </c>
      <c r="R175" s="60">
        <v>24</v>
      </c>
      <c r="T175" s="16"/>
    </row>
    <row r="176" spans="1:16384" s="1" customFormat="1">
      <c r="A176" s="74"/>
      <c r="B176" s="1" t="s">
        <v>344</v>
      </c>
      <c r="F176" s="5" t="s">
        <v>17</v>
      </c>
      <c r="H176" s="165">
        <f>SUM(L176:P176)</f>
        <v>803115.85009373061</v>
      </c>
      <c r="I176" s="38"/>
      <c r="J176" s="106"/>
      <c r="K176" s="38"/>
      <c r="L176" s="93">
        <f t="shared" si="32"/>
        <v>734851.0028357635</v>
      </c>
      <c r="M176" s="93">
        <f t="shared" si="32"/>
        <v>28109.054753280572</v>
      </c>
      <c r="N176" s="93">
        <f t="shared" si="32"/>
        <v>40155.792504686535</v>
      </c>
      <c r="O176" s="93">
        <f t="shared" si="32"/>
        <v>0</v>
      </c>
      <c r="P176" s="93">
        <f t="shared" si="32"/>
        <v>0</v>
      </c>
      <c r="R176" s="60">
        <v>24</v>
      </c>
      <c r="T176" s="16"/>
    </row>
    <row r="177" spans="1:20" s="1" customFormat="1">
      <c r="A177" s="74"/>
      <c r="B177" s="1" t="s">
        <v>345</v>
      </c>
      <c r="F177" s="5" t="s">
        <v>17</v>
      </c>
      <c r="H177" s="165">
        <f>SUM(L177:P177)</f>
        <v>0</v>
      </c>
      <c r="I177" s="38"/>
      <c r="J177" s="106"/>
      <c r="K177" s="38"/>
      <c r="L177" s="93">
        <f t="shared" si="32"/>
        <v>0</v>
      </c>
      <c r="M177" s="93">
        <f t="shared" si="32"/>
        <v>0</v>
      </c>
      <c r="N177" s="93">
        <f t="shared" si="32"/>
        <v>0</v>
      </c>
      <c r="O177" s="93">
        <f t="shared" si="32"/>
        <v>0</v>
      </c>
      <c r="P177" s="93">
        <f t="shared" si="32"/>
        <v>0</v>
      </c>
      <c r="R177" s="60">
        <v>24</v>
      </c>
      <c r="T177" s="16"/>
    </row>
    <row r="178" spans="1:20" s="1" customFormat="1">
      <c r="A178" s="74"/>
      <c r="F178" s="5"/>
      <c r="H178" s="106"/>
      <c r="I178" s="38"/>
      <c r="J178" s="106"/>
      <c r="K178" s="38"/>
      <c r="L178" s="152"/>
      <c r="M178" s="152"/>
      <c r="N178" s="152"/>
      <c r="O178" s="152"/>
      <c r="P178" s="152"/>
      <c r="R178" s="62"/>
      <c r="T178" s="16"/>
    </row>
    <row r="179" spans="1:20" s="1" customFormat="1">
      <c r="A179" s="74"/>
      <c r="B179" s="2" t="s">
        <v>262</v>
      </c>
      <c r="F179" s="5"/>
      <c r="H179" s="106"/>
      <c r="I179" s="38"/>
      <c r="J179" s="106"/>
      <c r="K179" s="38"/>
      <c r="L179" s="152"/>
      <c r="M179" s="152"/>
      <c r="N179" s="152"/>
      <c r="O179" s="152"/>
      <c r="P179" s="152"/>
      <c r="R179" s="62"/>
      <c r="T179" s="16"/>
    </row>
    <row r="180" spans="1:20" s="1" customFormat="1">
      <c r="A180" s="74"/>
      <c r="B180" s="1" t="s">
        <v>346</v>
      </c>
      <c r="F180" s="5" t="s">
        <v>17</v>
      </c>
      <c r="H180" s="165">
        <f t="shared" ref="H180:H181" si="33">SUM(L180:P180)</f>
        <v>2934881.6412922</v>
      </c>
      <c r="I180" s="38"/>
      <c r="J180" s="106"/>
      <c r="K180" s="38"/>
      <c r="L180" s="93">
        <f t="shared" ref="L180:P183" si="34">L95*$H$13*$H$21</f>
        <v>2685416.701782363</v>
      </c>
      <c r="M180" s="93">
        <f t="shared" si="34"/>
        <v>102720.85744522701</v>
      </c>
      <c r="N180" s="93">
        <f t="shared" si="34"/>
        <v>146744.08206461</v>
      </c>
      <c r="O180" s="93">
        <f t="shared" si="34"/>
        <v>0</v>
      </c>
      <c r="P180" s="93">
        <f t="shared" si="34"/>
        <v>0</v>
      </c>
      <c r="R180" s="60">
        <v>24</v>
      </c>
      <c r="T180" s="16"/>
    </row>
    <row r="181" spans="1:20" s="1" customFormat="1">
      <c r="A181" s="74"/>
      <c r="B181" s="1" t="s">
        <v>347</v>
      </c>
      <c r="F181" s="5" t="s">
        <v>17</v>
      </c>
      <c r="H181" s="165">
        <f t="shared" si="33"/>
        <v>210578.06860230005</v>
      </c>
      <c r="I181" s="38"/>
      <c r="J181" s="106"/>
      <c r="K181" s="38"/>
      <c r="L181" s="93">
        <f t="shared" si="34"/>
        <v>192678.93277110456</v>
      </c>
      <c r="M181" s="93">
        <f t="shared" si="34"/>
        <v>7370.2324010805023</v>
      </c>
      <c r="N181" s="93">
        <f t="shared" si="34"/>
        <v>10528.903430115002</v>
      </c>
      <c r="O181" s="93">
        <f t="shared" si="34"/>
        <v>0</v>
      </c>
      <c r="P181" s="93">
        <f t="shared" si="34"/>
        <v>0</v>
      </c>
      <c r="R181" s="60">
        <v>24</v>
      </c>
      <c r="T181" s="16"/>
    </row>
    <row r="182" spans="1:20" s="1" customFormat="1">
      <c r="A182" s="74"/>
      <c r="B182" s="1" t="s">
        <v>348</v>
      </c>
      <c r="F182" s="5" t="s">
        <v>17</v>
      </c>
      <c r="H182" s="165">
        <f>SUM(L182:P182)</f>
        <v>2934881.6412922</v>
      </c>
      <c r="I182" s="38"/>
      <c r="J182" s="106"/>
      <c r="K182" s="38"/>
      <c r="L182" s="93">
        <f t="shared" si="34"/>
        <v>2685416.701782363</v>
      </c>
      <c r="M182" s="93">
        <f t="shared" si="34"/>
        <v>102720.85744522701</v>
      </c>
      <c r="N182" s="93">
        <f t="shared" si="34"/>
        <v>146744.08206461</v>
      </c>
      <c r="O182" s="93">
        <f t="shared" si="34"/>
        <v>0</v>
      </c>
      <c r="P182" s="93">
        <f t="shared" si="34"/>
        <v>0</v>
      </c>
      <c r="R182" s="60">
        <v>24</v>
      </c>
      <c r="T182" s="16"/>
    </row>
    <row r="183" spans="1:20" s="1" customFormat="1">
      <c r="A183" s="74"/>
      <c r="B183" s="1" t="s">
        <v>349</v>
      </c>
      <c r="F183" s="5" t="s">
        <v>17</v>
      </c>
      <c r="H183" s="165">
        <f>SUM(L183:P183)</f>
        <v>210578.06860230005</v>
      </c>
      <c r="I183" s="38"/>
      <c r="J183" s="106"/>
      <c r="K183" s="38"/>
      <c r="L183" s="93">
        <f t="shared" si="34"/>
        <v>192678.93277110456</v>
      </c>
      <c r="M183" s="93">
        <f t="shared" si="34"/>
        <v>7370.2324010805023</v>
      </c>
      <c r="N183" s="93">
        <f t="shared" si="34"/>
        <v>10528.903430115002</v>
      </c>
      <c r="O183" s="93">
        <f t="shared" si="34"/>
        <v>0</v>
      </c>
      <c r="P183" s="93">
        <f t="shared" si="34"/>
        <v>0</v>
      </c>
      <c r="R183" s="60">
        <v>24</v>
      </c>
      <c r="T183" s="16"/>
    </row>
    <row r="184" spans="1:20" s="1" customFormat="1">
      <c r="A184" s="74"/>
      <c r="F184" s="5"/>
      <c r="H184" s="106"/>
      <c r="I184" s="38"/>
      <c r="J184" s="106"/>
      <c r="K184" s="38"/>
      <c r="L184" s="38"/>
      <c r="M184" s="38"/>
      <c r="N184" s="38"/>
      <c r="O184" s="38"/>
      <c r="P184" s="38"/>
      <c r="R184" s="62"/>
      <c r="T184" s="16"/>
    </row>
    <row r="185" spans="1:20" s="1" customFormat="1">
      <c r="A185" s="74"/>
      <c r="B185" s="2" t="s">
        <v>263</v>
      </c>
      <c r="F185" s="5"/>
      <c r="H185" s="106"/>
      <c r="I185" s="38"/>
      <c r="J185" s="106"/>
      <c r="K185" s="38"/>
      <c r="L185" s="38"/>
      <c r="M185" s="38"/>
      <c r="N185" s="38"/>
      <c r="O185" s="38"/>
      <c r="P185" s="38"/>
      <c r="R185" s="62"/>
      <c r="T185" s="16"/>
    </row>
    <row r="186" spans="1:20" s="1" customFormat="1">
      <c r="A186" s="74"/>
      <c r="B186" s="1" t="s">
        <v>350</v>
      </c>
      <c r="F186" s="5" t="s">
        <v>17</v>
      </c>
      <c r="H186" s="165">
        <f t="shared" ref="H186:H187" si="35">SUM(L186:P186)</f>
        <v>0</v>
      </c>
      <c r="I186" s="38"/>
      <c r="J186" s="106"/>
      <c r="K186" s="38"/>
      <c r="L186" s="104">
        <f t="shared" ref="L186:P189" si="36">L101</f>
        <v>0</v>
      </c>
      <c r="M186" s="104">
        <f t="shared" si="36"/>
        <v>0</v>
      </c>
      <c r="N186" s="104">
        <f t="shared" si="36"/>
        <v>0</v>
      </c>
      <c r="O186" s="104">
        <f t="shared" si="36"/>
        <v>0</v>
      </c>
      <c r="P186" s="104">
        <f t="shared" si="36"/>
        <v>0</v>
      </c>
      <c r="R186" s="60">
        <v>24</v>
      </c>
      <c r="T186" s="16"/>
    </row>
    <row r="187" spans="1:20" s="1" customFormat="1">
      <c r="A187" s="74"/>
      <c r="B187" s="1" t="s">
        <v>351</v>
      </c>
      <c r="F187" s="5" t="s">
        <v>17</v>
      </c>
      <c r="H187" s="165">
        <f t="shared" si="35"/>
        <v>0</v>
      </c>
      <c r="I187" s="38"/>
      <c r="J187" s="106"/>
      <c r="K187" s="38"/>
      <c r="L187" s="104">
        <f t="shared" si="36"/>
        <v>0</v>
      </c>
      <c r="M187" s="104">
        <f t="shared" si="36"/>
        <v>0</v>
      </c>
      <c r="N187" s="104">
        <f t="shared" si="36"/>
        <v>0</v>
      </c>
      <c r="O187" s="104">
        <f t="shared" si="36"/>
        <v>0</v>
      </c>
      <c r="P187" s="104">
        <f t="shared" si="36"/>
        <v>0</v>
      </c>
      <c r="R187" s="60">
        <v>24</v>
      </c>
      <c r="T187" s="16"/>
    </row>
    <row r="188" spans="1:20" s="1" customFormat="1">
      <c r="A188" s="74"/>
      <c r="B188" s="1" t="s">
        <v>352</v>
      </c>
      <c r="F188" s="5" t="s">
        <v>17</v>
      </c>
      <c r="H188" s="165">
        <f>SUM(L188:P188)</f>
        <v>0</v>
      </c>
      <c r="I188" s="38"/>
      <c r="J188" s="106"/>
      <c r="K188" s="38"/>
      <c r="L188" s="104">
        <f t="shared" si="36"/>
        <v>0</v>
      </c>
      <c r="M188" s="104">
        <f t="shared" si="36"/>
        <v>0</v>
      </c>
      <c r="N188" s="104">
        <f t="shared" si="36"/>
        <v>0</v>
      </c>
      <c r="O188" s="104">
        <f t="shared" si="36"/>
        <v>0</v>
      </c>
      <c r="P188" s="104">
        <f t="shared" si="36"/>
        <v>0</v>
      </c>
      <c r="R188" s="60">
        <v>24</v>
      </c>
      <c r="T188" s="16"/>
    </row>
    <row r="189" spans="1:20" s="1" customFormat="1">
      <c r="A189" s="74"/>
      <c r="B189" s="1" t="s">
        <v>353</v>
      </c>
      <c r="F189" s="5" t="s">
        <v>17</v>
      </c>
      <c r="H189" s="165">
        <f t="shared" ref="H189" si="37">SUM(L189:P189)</f>
        <v>0</v>
      </c>
      <c r="I189" s="38"/>
      <c r="J189" s="106"/>
      <c r="K189" s="38"/>
      <c r="L189" s="104">
        <f t="shared" si="36"/>
        <v>0</v>
      </c>
      <c r="M189" s="104">
        <f t="shared" si="36"/>
        <v>0</v>
      </c>
      <c r="N189" s="104">
        <f t="shared" si="36"/>
        <v>0</v>
      </c>
      <c r="O189" s="104">
        <f t="shared" si="36"/>
        <v>0</v>
      </c>
      <c r="P189" s="104">
        <f t="shared" si="36"/>
        <v>0</v>
      </c>
      <c r="R189" s="60">
        <v>24</v>
      </c>
      <c r="T189" s="16"/>
    </row>
    <row r="190" spans="1:20" s="1" customFormat="1">
      <c r="F190" s="5"/>
      <c r="H190" s="84"/>
      <c r="I190" s="82"/>
      <c r="J190" s="84"/>
      <c r="K190" s="82"/>
      <c r="L190" s="82"/>
      <c r="M190" s="82"/>
      <c r="N190" s="82"/>
      <c r="O190" s="82"/>
      <c r="P190" s="82"/>
      <c r="R190" s="62"/>
      <c r="T190" s="16"/>
    </row>
    <row r="191" spans="1:20" s="109" customFormat="1">
      <c r="A191" s="110"/>
      <c r="B191" s="110" t="s">
        <v>272</v>
      </c>
      <c r="C191" s="161"/>
      <c r="D191" s="162"/>
      <c r="E191" s="163"/>
      <c r="F191" s="162"/>
      <c r="G191" s="162"/>
      <c r="H191" s="162"/>
      <c r="I191" s="162"/>
      <c r="J191" s="162"/>
      <c r="K191" s="162"/>
      <c r="L191" s="162"/>
      <c r="M191" s="162"/>
      <c r="N191" s="162"/>
      <c r="O191" s="162"/>
      <c r="P191" s="162"/>
      <c r="Q191" s="162"/>
      <c r="R191" s="162"/>
      <c r="S191" s="162"/>
      <c r="T191" s="181"/>
    </row>
    <row r="192" spans="1:20" s="1" customFormat="1">
      <c r="F192" s="5"/>
      <c r="H192" s="84"/>
      <c r="I192" s="82"/>
      <c r="J192" s="84"/>
      <c r="K192" s="82"/>
      <c r="L192" s="82"/>
      <c r="M192" s="82"/>
      <c r="N192" s="82"/>
      <c r="O192" s="82"/>
      <c r="P192" s="82"/>
      <c r="R192" s="62"/>
      <c r="T192" s="16"/>
    </row>
    <row r="193" spans="1:16384" s="1" customFormat="1">
      <c r="A193" s="74"/>
      <c r="B193" s="2" t="s">
        <v>270</v>
      </c>
      <c r="F193" s="5"/>
      <c r="H193" s="84"/>
      <c r="I193" s="82"/>
      <c r="J193" s="84"/>
      <c r="K193" s="82"/>
      <c r="L193" s="82"/>
      <c r="M193" s="82"/>
      <c r="N193" s="82"/>
      <c r="O193" s="82"/>
      <c r="P193" s="82"/>
      <c r="R193" s="62"/>
      <c r="T193" s="16"/>
    </row>
    <row r="194" spans="1:16384" s="1" customFormat="1">
      <c r="A194" s="74"/>
      <c r="B194" s="1" t="s">
        <v>274</v>
      </c>
      <c r="F194" s="5" t="s">
        <v>17</v>
      </c>
      <c r="H194" s="165">
        <f>SUM(L194:P194)</f>
        <v>1245999.1637953101</v>
      </c>
      <c r="I194" s="38"/>
      <c r="J194" s="106"/>
      <c r="K194" s="38"/>
      <c r="L194" s="93">
        <f>AVERAGE(L174,L180,L186)</f>
        <v>1140089.2348727088</v>
      </c>
      <c r="M194" s="93">
        <f t="shared" ref="M194:P195" si="38">AVERAGE(M174,M180,M186)</f>
        <v>43609.970732835856</v>
      </c>
      <c r="N194" s="93">
        <f t="shared" si="38"/>
        <v>62299.958189765515</v>
      </c>
      <c r="O194" s="93">
        <f t="shared" si="38"/>
        <v>0</v>
      </c>
      <c r="P194" s="93">
        <f t="shared" si="38"/>
        <v>0</v>
      </c>
      <c r="R194" s="60">
        <v>24</v>
      </c>
      <c r="T194" s="16"/>
    </row>
    <row r="195" spans="1:16384" s="1" customFormat="1">
      <c r="A195" s="74"/>
      <c r="B195" s="1" t="s">
        <v>275</v>
      </c>
      <c r="F195" s="5" t="s">
        <v>17</v>
      </c>
      <c r="H195" s="165">
        <f>SUM(L195:P195)</f>
        <v>70192.68953410002</v>
      </c>
      <c r="I195" s="38"/>
      <c r="J195" s="106"/>
      <c r="K195" s="38"/>
      <c r="L195" s="93">
        <f>AVERAGE(L175,L181,L187)</f>
        <v>64226.310923701523</v>
      </c>
      <c r="M195" s="93">
        <f t="shared" si="38"/>
        <v>2456.7441336935008</v>
      </c>
      <c r="N195" s="93">
        <f t="shared" si="38"/>
        <v>3509.6344767050009</v>
      </c>
      <c r="O195" s="93">
        <f t="shared" si="38"/>
        <v>0</v>
      </c>
      <c r="P195" s="93">
        <f t="shared" si="38"/>
        <v>0</v>
      </c>
      <c r="R195" s="60">
        <v>24</v>
      </c>
      <c r="T195" s="16"/>
    </row>
    <row r="196" spans="1:16384" s="1" customFormat="1">
      <c r="A196" s="74"/>
      <c r="F196" s="5"/>
      <c r="H196" s="153"/>
      <c r="I196" s="152"/>
      <c r="J196" s="153"/>
      <c r="K196" s="152"/>
      <c r="L196" s="152"/>
      <c r="M196" s="152"/>
      <c r="N196" s="152"/>
      <c r="O196" s="152"/>
      <c r="P196" s="152"/>
      <c r="R196" s="166"/>
      <c r="T196" s="16"/>
    </row>
    <row r="197" spans="1:16384" s="1" customFormat="1">
      <c r="A197" s="74"/>
      <c r="B197" s="1" t="s">
        <v>271</v>
      </c>
      <c r="F197" s="5" t="s">
        <v>17</v>
      </c>
      <c r="H197" s="165">
        <f>SUM(L197:P197)</f>
        <v>1245999.1637953101</v>
      </c>
      <c r="I197" s="38"/>
      <c r="J197" s="106"/>
      <c r="K197" s="38"/>
      <c r="L197" s="93">
        <f>AVERAGE(L176,L182,L188)</f>
        <v>1140089.2348727088</v>
      </c>
      <c r="M197" s="93">
        <f t="shared" ref="M197:P198" si="39">AVERAGE(M176,M182,M188)</f>
        <v>43609.970732835856</v>
      </c>
      <c r="N197" s="93">
        <f t="shared" si="39"/>
        <v>62299.958189765515</v>
      </c>
      <c r="O197" s="93">
        <f t="shared" si="39"/>
        <v>0</v>
      </c>
      <c r="P197" s="93">
        <f t="shared" si="39"/>
        <v>0</v>
      </c>
      <c r="R197" s="60">
        <v>24</v>
      </c>
      <c r="T197" s="16"/>
    </row>
    <row r="198" spans="1:16384" s="1" customFormat="1">
      <c r="A198" s="74"/>
      <c r="B198" s="1" t="s">
        <v>273</v>
      </c>
      <c r="F198" s="5" t="s">
        <v>17</v>
      </c>
      <c r="H198" s="165">
        <f>SUM(L198:P198)</f>
        <v>70192.68953410002</v>
      </c>
      <c r="I198" s="38"/>
      <c r="J198" s="106"/>
      <c r="K198" s="38"/>
      <c r="L198" s="93">
        <f>AVERAGE(L177,L183,L189)</f>
        <v>64226.310923701523</v>
      </c>
      <c r="M198" s="93">
        <f t="shared" si="39"/>
        <v>2456.7441336935008</v>
      </c>
      <c r="N198" s="93">
        <f t="shared" si="39"/>
        <v>3509.6344767050009</v>
      </c>
      <c r="O198" s="93">
        <f t="shared" si="39"/>
        <v>0</v>
      </c>
      <c r="P198" s="93">
        <f t="shared" si="39"/>
        <v>0</v>
      </c>
      <c r="R198" s="60">
        <v>24</v>
      </c>
      <c r="T198" s="16"/>
    </row>
    <row r="199" spans="1:16384" s="1" customFormat="1">
      <c r="A199" s="74"/>
      <c r="F199" s="5"/>
      <c r="H199" s="106"/>
      <c r="I199" s="38"/>
      <c r="J199" s="106"/>
      <c r="K199" s="38"/>
      <c r="L199" s="38"/>
      <c r="M199" s="38"/>
      <c r="N199" s="38"/>
      <c r="O199" s="38"/>
      <c r="P199" s="38"/>
      <c r="R199" s="62"/>
      <c r="T199" s="16"/>
    </row>
    <row r="200" spans="1:16384" s="126" customFormat="1">
      <c r="A200" s="109"/>
      <c r="B200" s="110" t="s">
        <v>148</v>
      </c>
      <c r="C200" s="109"/>
      <c r="D200" s="109"/>
      <c r="E200" s="109"/>
      <c r="F200" s="109"/>
      <c r="G200" s="109"/>
      <c r="H200" s="129"/>
      <c r="I200" s="129"/>
      <c r="J200" s="129"/>
      <c r="K200" s="129"/>
      <c r="L200" s="129"/>
      <c r="M200" s="129"/>
      <c r="N200" s="129"/>
      <c r="O200" s="129"/>
      <c r="P200" s="129"/>
      <c r="Q200" s="109"/>
      <c r="R200" s="113"/>
      <c r="S200" s="109"/>
      <c r="T200" s="181"/>
      <c r="U200" s="109"/>
      <c r="V200" s="109"/>
      <c r="W200" s="109"/>
      <c r="X200" s="109"/>
      <c r="Y200" s="109"/>
      <c r="Z200" s="109"/>
      <c r="AA200" s="109"/>
      <c r="AB200" s="109"/>
      <c r="AC200" s="109"/>
      <c r="AD200" s="109"/>
      <c r="AE200" s="109"/>
      <c r="AF200" s="109"/>
      <c r="AG200" s="109"/>
      <c r="AH200" s="109"/>
      <c r="AI200" s="109"/>
      <c r="AJ200" s="109"/>
      <c r="AK200" s="109"/>
      <c r="AL200" s="109"/>
      <c r="AM200" s="109"/>
      <c r="AN200" s="109"/>
      <c r="AO200" s="109"/>
      <c r="AP200" s="109"/>
      <c r="AQ200" s="109"/>
      <c r="AR200" s="109"/>
      <c r="AS200" s="109"/>
      <c r="AT200" s="109"/>
      <c r="AU200" s="109"/>
      <c r="AV200" s="109"/>
      <c r="AW200" s="109"/>
      <c r="AX200" s="109"/>
      <c r="AY200" s="109"/>
      <c r="AZ200" s="109"/>
      <c r="BA200" s="109"/>
      <c r="BB200" s="109"/>
      <c r="BC200" s="109"/>
      <c r="BD200" s="109"/>
      <c r="BE200" s="109"/>
      <c r="BF200" s="109"/>
      <c r="BG200" s="109"/>
      <c r="BH200" s="109"/>
      <c r="BI200" s="109"/>
      <c r="BJ200" s="109"/>
      <c r="BK200" s="109"/>
      <c r="BL200" s="109"/>
      <c r="BM200" s="109"/>
      <c r="BN200" s="109"/>
      <c r="BO200" s="109"/>
      <c r="BP200" s="109"/>
      <c r="BQ200" s="109"/>
      <c r="BR200" s="109"/>
      <c r="BS200" s="109"/>
      <c r="BT200" s="109"/>
      <c r="BU200" s="109"/>
      <c r="BV200" s="109"/>
      <c r="BW200" s="109"/>
      <c r="BX200" s="109"/>
      <c r="BY200" s="109"/>
      <c r="BZ200" s="109"/>
      <c r="CA200" s="109"/>
      <c r="CB200" s="109"/>
      <c r="CC200" s="109"/>
      <c r="CD200" s="109"/>
      <c r="CE200" s="109"/>
      <c r="CF200" s="109"/>
      <c r="CG200" s="109"/>
      <c r="CH200" s="109"/>
      <c r="CI200" s="109"/>
      <c r="CJ200" s="109"/>
      <c r="CK200" s="109"/>
      <c r="CL200" s="109"/>
      <c r="CM200" s="109"/>
      <c r="CN200" s="109"/>
      <c r="CO200" s="109"/>
      <c r="CP200" s="109"/>
      <c r="CQ200" s="109"/>
      <c r="CR200" s="109"/>
      <c r="CS200" s="109"/>
      <c r="CT200" s="109"/>
      <c r="CU200" s="109"/>
      <c r="CV200" s="109"/>
      <c r="CW200" s="109"/>
      <c r="CX200" s="109"/>
      <c r="CY200" s="109"/>
      <c r="CZ200" s="109"/>
      <c r="DA200" s="109"/>
      <c r="DB200" s="109"/>
      <c r="DC200" s="109"/>
      <c r="DD200" s="109"/>
      <c r="DE200" s="109"/>
      <c r="DF200" s="109"/>
      <c r="DG200" s="109"/>
      <c r="DH200" s="109"/>
      <c r="DI200" s="109"/>
      <c r="DJ200" s="109"/>
      <c r="DK200" s="109"/>
      <c r="DL200" s="109"/>
      <c r="DM200" s="109"/>
      <c r="DN200" s="109"/>
      <c r="DO200" s="109"/>
      <c r="DP200" s="109"/>
      <c r="DQ200" s="109"/>
      <c r="DR200" s="109"/>
      <c r="DS200" s="109"/>
      <c r="DT200" s="109"/>
      <c r="DU200" s="109"/>
      <c r="DV200" s="109"/>
      <c r="DW200" s="109"/>
      <c r="DX200" s="109"/>
      <c r="DY200" s="109"/>
      <c r="DZ200" s="109"/>
      <c r="EA200" s="109"/>
      <c r="EB200" s="109"/>
      <c r="EC200" s="109"/>
      <c r="ED200" s="109"/>
      <c r="EE200" s="109"/>
      <c r="EF200" s="109"/>
      <c r="EG200" s="109"/>
      <c r="EH200" s="109"/>
      <c r="EI200" s="109"/>
      <c r="EJ200" s="109"/>
      <c r="EK200" s="109"/>
      <c r="EL200" s="109"/>
      <c r="EM200" s="109"/>
      <c r="EN200" s="109"/>
      <c r="EO200" s="109"/>
      <c r="EP200" s="109"/>
      <c r="EQ200" s="109"/>
      <c r="ER200" s="109"/>
      <c r="ES200" s="109"/>
      <c r="ET200" s="109"/>
      <c r="EU200" s="109"/>
      <c r="EV200" s="109"/>
      <c r="EW200" s="109"/>
      <c r="EX200" s="109"/>
      <c r="EY200" s="109"/>
      <c r="EZ200" s="109"/>
      <c r="FA200" s="109"/>
      <c r="FB200" s="109"/>
      <c r="FC200" s="109"/>
      <c r="FD200" s="109"/>
      <c r="FE200" s="109"/>
      <c r="FF200" s="109"/>
      <c r="FG200" s="109"/>
      <c r="FH200" s="109"/>
      <c r="FI200" s="109"/>
      <c r="FJ200" s="109"/>
      <c r="FK200" s="109"/>
      <c r="FL200" s="109"/>
      <c r="FM200" s="109"/>
      <c r="FN200" s="109"/>
      <c r="FO200" s="109"/>
      <c r="FP200" s="109"/>
      <c r="FQ200" s="109"/>
      <c r="FR200" s="109"/>
      <c r="FS200" s="109"/>
      <c r="FT200" s="109"/>
      <c r="FU200" s="109"/>
      <c r="FV200" s="109"/>
      <c r="FW200" s="109"/>
      <c r="FX200" s="109"/>
      <c r="FY200" s="109"/>
      <c r="FZ200" s="109"/>
      <c r="GA200" s="109"/>
      <c r="GB200" s="109"/>
      <c r="GC200" s="109"/>
      <c r="GD200" s="109"/>
      <c r="GE200" s="109"/>
      <c r="GF200" s="109"/>
      <c r="GG200" s="109"/>
      <c r="GH200" s="109"/>
      <c r="GI200" s="109"/>
      <c r="GJ200" s="109"/>
      <c r="GK200" s="109"/>
      <c r="GL200" s="109"/>
      <c r="GM200" s="109"/>
      <c r="GN200" s="109"/>
      <c r="GO200" s="109"/>
      <c r="GP200" s="109"/>
      <c r="GQ200" s="109"/>
      <c r="GR200" s="109"/>
      <c r="GS200" s="109"/>
      <c r="GT200" s="109"/>
      <c r="GU200" s="109"/>
      <c r="GV200" s="109"/>
      <c r="GW200" s="109"/>
      <c r="GX200" s="109"/>
      <c r="GY200" s="109"/>
      <c r="GZ200" s="109"/>
      <c r="HA200" s="109"/>
      <c r="HB200" s="109"/>
      <c r="HC200" s="109"/>
      <c r="HD200" s="109"/>
      <c r="HE200" s="109"/>
      <c r="HF200" s="109"/>
      <c r="HG200" s="109"/>
      <c r="HH200" s="109"/>
      <c r="HI200" s="109"/>
      <c r="HJ200" s="109"/>
      <c r="HK200" s="109"/>
      <c r="HL200" s="109"/>
      <c r="HM200" s="109"/>
      <c r="HN200" s="109"/>
      <c r="HO200" s="109"/>
      <c r="HP200" s="109"/>
      <c r="HQ200" s="109"/>
      <c r="HR200" s="109"/>
      <c r="HS200" s="109"/>
      <c r="HT200" s="109"/>
      <c r="HU200" s="109"/>
      <c r="HV200" s="109"/>
      <c r="HW200" s="109"/>
      <c r="HX200" s="109"/>
      <c r="HY200" s="109"/>
      <c r="HZ200" s="109"/>
      <c r="IA200" s="109"/>
      <c r="IB200" s="109"/>
      <c r="IC200" s="109"/>
      <c r="ID200" s="109"/>
      <c r="IE200" s="109"/>
      <c r="IF200" s="109"/>
      <c r="IG200" s="109"/>
      <c r="IH200" s="109"/>
      <c r="II200" s="109"/>
      <c r="IJ200" s="109"/>
      <c r="IK200" s="109"/>
      <c r="IL200" s="109"/>
      <c r="IM200" s="109"/>
      <c r="IN200" s="109"/>
      <c r="IO200" s="109"/>
      <c r="IP200" s="109"/>
      <c r="IQ200" s="109"/>
      <c r="IR200" s="109"/>
      <c r="IS200" s="109"/>
      <c r="IT200" s="109"/>
      <c r="IU200" s="109"/>
      <c r="IV200" s="109"/>
      <c r="IW200" s="109"/>
      <c r="IX200" s="109"/>
      <c r="IY200" s="109"/>
      <c r="IZ200" s="109"/>
      <c r="JA200" s="109"/>
      <c r="JB200" s="109"/>
      <c r="JC200" s="109"/>
      <c r="JD200" s="109"/>
      <c r="JE200" s="109"/>
      <c r="JF200" s="109"/>
      <c r="JG200" s="109"/>
      <c r="JH200" s="109"/>
      <c r="JI200" s="109"/>
      <c r="JJ200" s="109"/>
      <c r="JK200" s="109"/>
      <c r="JL200" s="109"/>
      <c r="JM200" s="109"/>
      <c r="JN200" s="109"/>
      <c r="JO200" s="109"/>
      <c r="JP200" s="109"/>
      <c r="JQ200" s="109"/>
      <c r="JR200" s="109"/>
      <c r="JS200" s="109"/>
      <c r="JT200" s="109"/>
      <c r="JU200" s="109"/>
      <c r="JV200" s="109"/>
      <c r="JW200" s="109"/>
      <c r="JX200" s="109"/>
      <c r="JY200" s="109"/>
      <c r="JZ200" s="109"/>
      <c r="KA200" s="109"/>
      <c r="KB200" s="109"/>
      <c r="KC200" s="109"/>
      <c r="KD200" s="109"/>
      <c r="KE200" s="109"/>
      <c r="KF200" s="109"/>
      <c r="KG200" s="109"/>
      <c r="KH200" s="109"/>
      <c r="KI200" s="109"/>
      <c r="KJ200" s="109"/>
      <c r="KK200" s="109"/>
      <c r="KL200" s="109"/>
      <c r="KM200" s="109"/>
      <c r="KN200" s="109"/>
      <c r="KO200" s="109"/>
      <c r="KP200" s="109"/>
      <c r="KQ200" s="109"/>
      <c r="KR200" s="109"/>
      <c r="KS200" s="109"/>
      <c r="KT200" s="109"/>
      <c r="KU200" s="109"/>
      <c r="KV200" s="109"/>
      <c r="KW200" s="109"/>
      <c r="KX200" s="109"/>
      <c r="KY200" s="109"/>
      <c r="KZ200" s="109"/>
      <c r="LA200" s="109"/>
      <c r="LB200" s="109"/>
      <c r="LC200" s="109"/>
      <c r="LD200" s="109"/>
      <c r="LE200" s="109"/>
      <c r="LF200" s="109"/>
      <c r="LG200" s="109"/>
      <c r="LH200" s="109"/>
      <c r="LI200" s="109"/>
      <c r="LJ200" s="109"/>
      <c r="LK200" s="109"/>
      <c r="LL200" s="109"/>
      <c r="LM200" s="109"/>
      <c r="LN200" s="109"/>
      <c r="LO200" s="109"/>
      <c r="LP200" s="109"/>
      <c r="LQ200" s="109"/>
      <c r="LR200" s="109"/>
      <c r="LS200" s="109"/>
      <c r="LT200" s="109"/>
      <c r="LU200" s="109"/>
      <c r="LV200" s="109"/>
      <c r="LW200" s="109"/>
      <c r="LX200" s="109"/>
      <c r="LY200" s="109"/>
      <c r="LZ200" s="109"/>
      <c r="MA200" s="109"/>
      <c r="MB200" s="109"/>
      <c r="MC200" s="109"/>
      <c r="MD200" s="109"/>
      <c r="ME200" s="109"/>
      <c r="MF200" s="109"/>
      <c r="MG200" s="109"/>
      <c r="MH200" s="109"/>
      <c r="MI200" s="109"/>
      <c r="MJ200" s="109"/>
      <c r="MK200" s="109"/>
      <c r="ML200" s="109"/>
      <c r="MM200" s="109"/>
      <c r="MN200" s="109"/>
      <c r="MO200" s="109"/>
      <c r="MP200" s="109"/>
      <c r="MQ200" s="109"/>
      <c r="MR200" s="109"/>
      <c r="MS200" s="109"/>
      <c r="MT200" s="109"/>
      <c r="MU200" s="109"/>
      <c r="MV200" s="109"/>
      <c r="MW200" s="109"/>
      <c r="MX200" s="109"/>
      <c r="MY200" s="109"/>
      <c r="MZ200" s="109"/>
      <c r="NA200" s="109"/>
      <c r="NB200" s="109"/>
      <c r="NC200" s="109"/>
      <c r="ND200" s="109"/>
      <c r="NE200" s="109"/>
      <c r="NF200" s="109"/>
      <c r="NG200" s="109"/>
      <c r="NH200" s="109"/>
      <c r="NI200" s="109"/>
      <c r="NJ200" s="109"/>
      <c r="NK200" s="109"/>
      <c r="NL200" s="109"/>
      <c r="NM200" s="109"/>
      <c r="NN200" s="109"/>
      <c r="NO200" s="109"/>
      <c r="NP200" s="109"/>
      <c r="NQ200" s="109"/>
      <c r="NR200" s="109"/>
      <c r="NS200" s="109"/>
      <c r="NT200" s="109"/>
      <c r="NU200" s="109"/>
      <c r="NV200" s="109"/>
      <c r="NW200" s="109"/>
      <c r="NX200" s="109"/>
      <c r="NY200" s="109"/>
      <c r="NZ200" s="109"/>
      <c r="OA200" s="109"/>
      <c r="OB200" s="109"/>
      <c r="OC200" s="109"/>
      <c r="OD200" s="109"/>
      <c r="OE200" s="109"/>
      <c r="OF200" s="109"/>
      <c r="OG200" s="109"/>
      <c r="OH200" s="109"/>
      <c r="OI200" s="109"/>
      <c r="OJ200" s="109"/>
      <c r="OK200" s="109"/>
      <c r="OL200" s="109"/>
      <c r="OM200" s="109"/>
      <c r="ON200" s="109"/>
      <c r="OO200" s="109"/>
      <c r="OP200" s="109"/>
      <c r="OQ200" s="109"/>
      <c r="OR200" s="109"/>
      <c r="OS200" s="109"/>
      <c r="OT200" s="109"/>
      <c r="OU200" s="109"/>
      <c r="OV200" s="109"/>
      <c r="OW200" s="109"/>
      <c r="OX200" s="109"/>
      <c r="OY200" s="109"/>
      <c r="OZ200" s="109"/>
      <c r="PA200" s="109"/>
      <c r="PB200" s="109"/>
      <c r="PC200" s="109"/>
      <c r="PD200" s="109"/>
      <c r="PE200" s="109"/>
      <c r="PF200" s="109"/>
      <c r="PG200" s="109"/>
      <c r="PH200" s="109"/>
      <c r="PI200" s="109"/>
      <c r="PJ200" s="109"/>
      <c r="PK200" s="109"/>
      <c r="PL200" s="109"/>
      <c r="PM200" s="109"/>
      <c r="PN200" s="109"/>
      <c r="PO200" s="109"/>
      <c r="PP200" s="109"/>
      <c r="PQ200" s="109"/>
      <c r="PR200" s="109"/>
      <c r="PS200" s="109"/>
      <c r="PT200" s="109"/>
      <c r="PU200" s="109"/>
      <c r="PV200" s="109"/>
      <c r="PW200" s="109"/>
      <c r="PX200" s="109"/>
      <c r="PY200" s="109"/>
      <c r="PZ200" s="109"/>
      <c r="QA200" s="109"/>
      <c r="QB200" s="109"/>
      <c r="QC200" s="109"/>
      <c r="QD200" s="109"/>
      <c r="QE200" s="109"/>
      <c r="QF200" s="109"/>
      <c r="QG200" s="109"/>
      <c r="QH200" s="109"/>
      <c r="QI200" s="109"/>
      <c r="QJ200" s="109"/>
      <c r="QK200" s="109"/>
      <c r="QL200" s="109"/>
      <c r="QM200" s="109"/>
      <c r="QN200" s="109"/>
      <c r="QO200" s="109"/>
      <c r="QP200" s="109"/>
      <c r="QQ200" s="109"/>
      <c r="QR200" s="109"/>
      <c r="QS200" s="109"/>
      <c r="QT200" s="109"/>
      <c r="QU200" s="109"/>
      <c r="QV200" s="109"/>
      <c r="QW200" s="109"/>
      <c r="QX200" s="109"/>
      <c r="QY200" s="109"/>
      <c r="QZ200" s="109"/>
      <c r="RA200" s="109"/>
      <c r="RB200" s="109"/>
      <c r="RC200" s="109"/>
      <c r="RD200" s="109"/>
      <c r="RE200" s="109"/>
      <c r="RF200" s="109"/>
      <c r="RG200" s="109"/>
      <c r="RH200" s="109"/>
      <c r="RI200" s="109"/>
      <c r="RJ200" s="109"/>
      <c r="RK200" s="109"/>
      <c r="RL200" s="109"/>
      <c r="RM200" s="109"/>
      <c r="RN200" s="109"/>
      <c r="RO200" s="109"/>
      <c r="RP200" s="109"/>
      <c r="RQ200" s="109"/>
      <c r="RR200" s="109"/>
      <c r="RS200" s="109"/>
      <c r="RT200" s="109"/>
      <c r="RU200" s="109"/>
      <c r="RV200" s="109"/>
      <c r="RW200" s="109"/>
      <c r="RX200" s="109"/>
      <c r="RY200" s="109"/>
      <c r="RZ200" s="109"/>
      <c r="SA200" s="109"/>
      <c r="SB200" s="109"/>
      <c r="SC200" s="109"/>
      <c r="SD200" s="109"/>
      <c r="SE200" s="109"/>
      <c r="SF200" s="109"/>
      <c r="SG200" s="109"/>
      <c r="SH200" s="109"/>
      <c r="SI200" s="109"/>
      <c r="SJ200" s="109"/>
      <c r="SK200" s="109"/>
      <c r="SL200" s="109"/>
      <c r="SM200" s="109"/>
      <c r="SN200" s="109"/>
      <c r="SO200" s="109"/>
      <c r="SP200" s="109"/>
      <c r="SQ200" s="109"/>
      <c r="SR200" s="109"/>
      <c r="SS200" s="109"/>
      <c r="ST200" s="109"/>
      <c r="SU200" s="109"/>
      <c r="SV200" s="109"/>
      <c r="SW200" s="109"/>
      <c r="SX200" s="109"/>
      <c r="SY200" s="109"/>
      <c r="SZ200" s="109"/>
      <c r="TA200" s="109"/>
      <c r="TB200" s="109"/>
      <c r="TC200" s="109"/>
      <c r="TD200" s="109"/>
      <c r="TE200" s="109"/>
      <c r="TF200" s="109"/>
      <c r="TG200" s="109"/>
      <c r="TH200" s="109"/>
      <c r="TI200" s="109"/>
      <c r="TJ200" s="109"/>
      <c r="TK200" s="109"/>
      <c r="TL200" s="109"/>
      <c r="TM200" s="109"/>
      <c r="TN200" s="109"/>
      <c r="TO200" s="109"/>
      <c r="TP200" s="109"/>
      <c r="TQ200" s="109"/>
      <c r="TR200" s="109"/>
      <c r="TS200" s="109"/>
      <c r="TT200" s="109"/>
      <c r="TU200" s="109"/>
      <c r="TV200" s="109"/>
      <c r="TW200" s="109"/>
      <c r="TX200" s="109"/>
      <c r="TY200" s="109"/>
      <c r="TZ200" s="109"/>
      <c r="UA200" s="109"/>
      <c r="UB200" s="109"/>
      <c r="UC200" s="109"/>
      <c r="UD200" s="109"/>
      <c r="UE200" s="109"/>
      <c r="UF200" s="109"/>
      <c r="UG200" s="109"/>
      <c r="UH200" s="109"/>
      <c r="UI200" s="109"/>
      <c r="UJ200" s="109"/>
      <c r="UK200" s="109"/>
      <c r="UL200" s="109"/>
      <c r="UM200" s="109"/>
      <c r="UN200" s="109"/>
      <c r="UO200" s="109"/>
      <c r="UP200" s="109"/>
      <c r="UQ200" s="109"/>
      <c r="UR200" s="109"/>
      <c r="US200" s="109"/>
      <c r="UT200" s="109"/>
      <c r="UU200" s="109"/>
      <c r="UV200" s="109"/>
      <c r="UW200" s="109"/>
      <c r="UX200" s="109"/>
      <c r="UY200" s="109"/>
      <c r="UZ200" s="109"/>
      <c r="VA200" s="109"/>
      <c r="VB200" s="109"/>
      <c r="VC200" s="109"/>
      <c r="VD200" s="109"/>
      <c r="VE200" s="109"/>
      <c r="VF200" s="109"/>
      <c r="VG200" s="109"/>
      <c r="VH200" s="109"/>
      <c r="VI200" s="109"/>
      <c r="VJ200" s="109"/>
      <c r="VK200" s="109"/>
      <c r="VL200" s="109"/>
      <c r="VM200" s="109"/>
      <c r="VN200" s="109"/>
      <c r="VO200" s="109"/>
      <c r="VP200" s="109"/>
      <c r="VQ200" s="109"/>
      <c r="VR200" s="109"/>
      <c r="VS200" s="109"/>
      <c r="VT200" s="109"/>
      <c r="VU200" s="109"/>
      <c r="VV200" s="109"/>
      <c r="VW200" s="109"/>
      <c r="VX200" s="109"/>
      <c r="VY200" s="109"/>
      <c r="VZ200" s="109"/>
      <c r="WA200" s="109"/>
      <c r="WB200" s="109"/>
      <c r="WC200" s="109"/>
      <c r="WD200" s="109"/>
      <c r="WE200" s="109"/>
      <c r="WF200" s="109"/>
      <c r="WG200" s="109"/>
      <c r="WH200" s="109"/>
      <c r="WI200" s="109"/>
      <c r="WJ200" s="109"/>
      <c r="WK200" s="109"/>
      <c r="WL200" s="109"/>
      <c r="WM200" s="109"/>
      <c r="WN200" s="109"/>
      <c r="WO200" s="109"/>
      <c r="WP200" s="109"/>
      <c r="WQ200" s="109"/>
      <c r="WR200" s="109"/>
      <c r="WS200" s="109"/>
      <c r="WT200" s="109"/>
      <c r="WU200" s="109"/>
      <c r="WV200" s="109"/>
      <c r="WW200" s="109"/>
      <c r="WX200" s="109"/>
      <c r="WY200" s="109"/>
      <c r="WZ200" s="109"/>
      <c r="XA200" s="109"/>
      <c r="XB200" s="109"/>
      <c r="XC200" s="109"/>
      <c r="XD200" s="109"/>
      <c r="XE200" s="109"/>
      <c r="XF200" s="109"/>
      <c r="XG200" s="109"/>
      <c r="XH200" s="109"/>
      <c r="XI200" s="109"/>
      <c r="XJ200" s="109"/>
      <c r="XK200" s="109"/>
      <c r="XL200" s="109"/>
      <c r="XM200" s="109"/>
      <c r="XN200" s="109"/>
      <c r="XO200" s="109"/>
      <c r="XP200" s="109"/>
      <c r="XQ200" s="109"/>
      <c r="XR200" s="109"/>
      <c r="XS200" s="109"/>
      <c r="XT200" s="109"/>
      <c r="XU200" s="109"/>
      <c r="XV200" s="109"/>
      <c r="XW200" s="109"/>
      <c r="XX200" s="109"/>
      <c r="XY200" s="109"/>
      <c r="XZ200" s="109"/>
      <c r="YA200" s="109"/>
      <c r="YB200" s="109"/>
      <c r="YC200" s="109"/>
      <c r="YD200" s="109"/>
      <c r="YE200" s="109"/>
      <c r="YF200" s="109"/>
      <c r="YG200" s="109"/>
      <c r="YH200" s="109"/>
      <c r="YI200" s="109"/>
      <c r="YJ200" s="109"/>
      <c r="YK200" s="109"/>
      <c r="YL200" s="109"/>
      <c r="YM200" s="109"/>
      <c r="YN200" s="109"/>
      <c r="YO200" s="109"/>
      <c r="YP200" s="109"/>
      <c r="YQ200" s="109"/>
      <c r="YR200" s="109"/>
      <c r="YS200" s="109"/>
      <c r="YT200" s="109"/>
      <c r="YU200" s="109"/>
      <c r="YV200" s="109"/>
      <c r="YW200" s="109"/>
      <c r="YX200" s="109"/>
      <c r="YY200" s="109"/>
      <c r="YZ200" s="109"/>
      <c r="ZA200" s="109"/>
      <c r="ZB200" s="109"/>
      <c r="ZC200" s="109"/>
      <c r="ZD200" s="109"/>
      <c r="ZE200" s="109"/>
      <c r="ZF200" s="109"/>
      <c r="ZG200" s="109"/>
      <c r="ZH200" s="109"/>
      <c r="ZI200" s="109"/>
      <c r="ZJ200" s="109"/>
      <c r="ZK200" s="109"/>
      <c r="ZL200" s="109"/>
      <c r="ZM200" s="109"/>
      <c r="ZN200" s="109"/>
      <c r="ZO200" s="109"/>
      <c r="ZP200" s="109"/>
      <c r="ZQ200" s="109"/>
      <c r="ZR200" s="109"/>
      <c r="ZS200" s="109"/>
      <c r="ZT200" s="109"/>
      <c r="ZU200" s="109"/>
      <c r="ZV200" s="109"/>
      <c r="ZW200" s="109"/>
      <c r="ZX200" s="109"/>
      <c r="ZY200" s="109"/>
      <c r="ZZ200" s="109"/>
      <c r="AAA200" s="109"/>
      <c r="AAB200" s="109"/>
      <c r="AAC200" s="109"/>
      <c r="AAD200" s="109"/>
      <c r="AAE200" s="109"/>
      <c r="AAF200" s="109"/>
      <c r="AAG200" s="109"/>
      <c r="AAH200" s="109"/>
      <c r="AAI200" s="109"/>
      <c r="AAJ200" s="109"/>
      <c r="AAK200" s="109"/>
      <c r="AAL200" s="109"/>
      <c r="AAM200" s="109"/>
      <c r="AAN200" s="109"/>
      <c r="AAO200" s="109"/>
      <c r="AAP200" s="109"/>
      <c r="AAQ200" s="109"/>
      <c r="AAR200" s="109"/>
      <c r="AAS200" s="109"/>
      <c r="AAT200" s="109"/>
      <c r="AAU200" s="109"/>
      <c r="AAV200" s="109"/>
      <c r="AAW200" s="109"/>
      <c r="AAX200" s="109"/>
      <c r="AAY200" s="109"/>
      <c r="AAZ200" s="109"/>
      <c r="ABA200" s="109"/>
      <c r="ABB200" s="109"/>
      <c r="ABC200" s="109"/>
      <c r="ABD200" s="109"/>
      <c r="ABE200" s="109"/>
      <c r="ABF200" s="109"/>
      <c r="ABG200" s="109"/>
      <c r="ABH200" s="109"/>
      <c r="ABI200" s="109"/>
      <c r="ABJ200" s="109"/>
      <c r="ABK200" s="109"/>
      <c r="ABL200" s="109"/>
      <c r="ABM200" s="109"/>
      <c r="ABN200" s="109"/>
      <c r="ABO200" s="109"/>
      <c r="ABP200" s="109"/>
      <c r="ABQ200" s="109"/>
      <c r="ABR200" s="109"/>
      <c r="ABS200" s="109"/>
      <c r="ABT200" s="109"/>
      <c r="ABU200" s="109"/>
      <c r="ABV200" s="109"/>
      <c r="ABW200" s="109"/>
      <c r="ABX200" s="109"/>
      <c r="ABY200" s="109"/>
      <c r="ABZ200" s="109"/>
      <c r="ACA200" s="109"/>
      <c r="ACB200" s="109"/>
      <c r="ACC200" s="109"/>
      <c r="ACD200" s="109"/>
      <c r="ACE200" s="109"/>
      <c r="ACF200" s="109"/>
      <c r="ACG200" s="109"/>
      <c r="ACH200" s="109"/>
      <c r="ACI200" s="109"/>
      <c r="ACJ200" s="109"/>
      <c r="ACK200" s="109"/>
      <c r="ACL200" s="109"/>
      <c r="ACM200" s="109"/>
      <c r="ACN200" s="109"/>
      <c r="ACO200" s="109"/>
      <c r="ACP200" s="109"/>
      <c r="ACQ200" s="109"/>
      <c r="ACR200" s="109"/>
      <c r="ACS200" s="109"/>
      <c r="ACT200" s="109"/>
      <c r="ACU200" s="109"/>
      <c r="ACV200" s="109"/>
      <c r="ACW200" s="109"/>
      <c r="ACX200" s="109"/>
      <c r="ACY200" s="109"/>
      <c r="ACZ200" s="109"/>
      <c r="ADA200" s="109"/>
      <c r="ADB200" s="109"/>
      <c r="ADC200" s="109"/>
      <c r="ADD200" s="109"/>
      <c r="ADE200" s="109"/>
      <c r="ADF200" s="109"/>
      <c r="ADG200" s="109"/>
      <c r="ADH200" s="109"/>
      <c r="ADI200" s="109"/>
      <c r="ADJ200" s="109"/>
      <c r="ADK200" s="109"/>
      <c r="ADL200" s="109"/>
      <c r="ADM200" s="109"/>
      <c r="ADN200" s="109"/>
      <c r="ADO200" s="109"/>
      <c r="ADP200" s="109"/>
      <c r="ADQ200" s="109"/>
      <c r="ADR200" s="109"/>
      <c r="ADS200" s="109"/>
      <c r="ADT200" s="109"/>
      <c r="ADU200" s="109"/>
      <c r="ADV200" s="109"/>
      <c r="ADW200" s="109"/>
      <c r="ADX200" s="109"/>
      <c r="ADY200" s="109"/>
      <c r="ADZ200" s="109"/>
      <c r="AEA200" s="109"/>
      <c r="AEB200" s="109"/>
      <c r="AEC200" s="109"/>
      <c r="AED200" s="109"/>
      <c r="AEE200" s="109"/>
      <c r="AEF200" s="109"/>
      <c r="AEG200" s="109"/>
      <c r="AEH200" s="109"/>
      <c r="AEI200" s="109"/>
      <c r="AEJ200" s="109"/>
      <c r="AEK200" s="109"/>
      <c r="AEL200" s="109"/>
      <c r="AEM200" s="109"/>
      <c r="AEN200" s="109"/>
      <c r="AEO200" s="109"/>
      <c r="AEP200" s="109"/>
      <c r="AEQ200" s="109"/>
      <c r="AER200" s="109"/>
      <c r="AES200" s="109"/>
      <c r="AET200" s="109"/>
      <c r="AEU200" s="109"/>
      <c r="AEV200" s="109"/>
      <c r="AEW200" s="109"/>
      <c r="AEX200" s="109"/>
      <c r="AEY200" s="109"/>
      <c r="AEZ200" s="109"/>
      <c r="AFA200" s="109"/>
      <c r="AFB200" s="109"/>
      <c r="AFC200" s="109"/>
      <c r="AFD200" s="109"/>
      <c r="AFE200" s="109"/>
      <c r="AFF200" s="109"/>
      <c r="AFG200" s="109"/>
      <c r="AFH200" s="109"/>
      <c r="AFI200" s="109"/>
      <c r="AFJ200" s="109"/>
      <c r="AFK200" s="109"/>
      <c r="AFL200" s="109"/>
      <c r="AFM200" s="109"/>
      <c r="AFN200" s="109"/>
      <c r="AFO200" s="109"/>
      <c r="AFP200" s="109"/>
      <c r="AFQ200" s="109"/>
      <c r="AFR200" s="109"/>
      <c r="AFS200" s="109"/>
      <c r="AFT200" s="109"/>
      <c r="AFU200" s="109"/>
      <c r="AFV200" s="109"/>
      <c r="AFW200" s="109"/>
      <c r="AFX200" s="109"/>
      <c r="AFY200" s="109"/>
      <c r="AFZ200" s="109"/>
      <c r="AGA200" s="109"/>
      <c r="AGB200" s="109"/>
      <c r="AGC200" s="109"/>
      <c r="AGD200" s="109"/>
      <c r="AGE200" s="109"/>
      <c r="AGF200" s="109"/>
      <c r="AGG200" s="109"/>
      <c r="AGH200" s="109"/>
      <c r="AGI200" s="109"/>
      <c r="AGJ200" s="109"/>
      <c r="AGK200" s="109"/>
      <c r="AGL200" s="109"/>
      <c r="AGM200" s="109"/>
      <c r="AGN200" s="109"/>
      <c r="AGO200" s="109"/>
      <c r="AGP200" s="109"/>
      <c r="AGQ200" s="109"/>
      <c r="AGR200" s="109"/>
      <c r="AGS200" s="109"/>
      <c r="AGT200" s="109"/>
      <c r="AGU200" s="109"/>
      <c r="AGV200" s="109"/>
      <c r="AGW200" s="109"/>
      <c r="AGX200" s="109"/>
      <c r="AGY200" s="109"/>
      <c r="AGZ200" s="109"/>
      <c r="AHA200" s="109"/>
      <c r="AHB200" s="109"/>
      <c r="AHC200" s="109"/>
      <c r="AHD200" s="109"/>
      <c r="AHE200" s="109"/>
      <c r="AHF200" s="109"/>
      <c r="AHG200" s="109"/>
      <c r="AHH200" s="109"/>
      <c r="AHI200" s="109"/>
      <c r="AHJ200" s="109"/>
      <c r="AHK200" s="109"/>
      <c r="AHL200" s="109"/>
      <c r="AHM200" s="109"/>
      <c r="AHN200" s="109"/>
      <c r="AHO200" s="109"/>
      <c r="AHP200" s="109"/>
      <c r="AHQ200" s="109"/>
      <c r="AHR200" s="109"/>
      <c r="AHS200" s="109"/>
      <c r="AHT200" s="109"/>
      <c r="AHU200" s="109"/>
      <c r="AHV200" s="109"/>
      <c r="AHW200" s="109"/>
      <c r="AHX200" s="109"/>
      <c r="AHY200" s="109"/>
      <c r="AHZ200" s="109"/>
      <c r="AIA200" s="109"/>
      <c r="AIB200" s="109"/>
      <c r="AIC200" s="109"/>
      <c r="AID200" s="109"/>
      <c r="AIE200" s="109"/>
      <c r="AIF200" s="109"/>
      <c r="AIG200" s="109"/>
      <c r="AIH200" s="109"/>
      <c r="AII200" s="109"/>
      <c r="AIJ200" s="109"/>
      <c r="AIK200" s="109"/>
      <c r="AIL200" s="109"/>
      <c r="AIM200" s="109"/>
      <c r="AIN200" s="109"/>
      <c r="AIO200" s="109"/>
      <c r="AIP200" s="109"/>
      <c r="AIQ200" s="109"/>
      <c r="AIR200" s="109"/>
      <c r="AIS200" s="109"/>
      <c r="AIT200" s="109"/>
      <c r="AIU200" s="109"/>
      <c r="AIV200" s="109"/>
      <c r="AIW200" s="109"/>
      <c r="AIX200" s="109"/>
      <c r="AIY200" s="109"/>
      <c r="AIZ200" s="109"/>
      <c r="AJA200" s="109"/>
      <c r="AJB200" s="109"/>
      <c r="AJC200" s="109"/>
      <c r="AJD200" s="109"/>
      <c r="AJE200" s="109"/>
      <c r="AJF200" s="109"/>
      <c r="AJG200" s="109"/>
      <c r="AJH200" s="109"/>
      <c r="AJI200" s="109"/>
      <c r="AJJ200" s="109"/>
      <c r="AJK200" s="109"/>
      <c r="AJL200" s="109"/>
      <c r="AJM200" s="109"/>
      <c r="AJN200" s="109"/>
      <c r="AJO200" s="109"/>
      <c r="AJP200" s="109"/>
      <c r="AJQ200" s="109"/>
      <c r="AJR200" s="109"/>
      <c r="AJS200" s="109"/>
      <c r="AJT200" s="109"/>
      <c r="AJU200" s="109"/>
      <c r="AJV200" s="109"/>
      <c r="AJW200" s="109"/>
      <c r="AJX200" s="109"/>
      <c r="AJY200" s="109"/>
      <c r="AJZ200" s="109"/>
      <c r="AKA200" s="109"/>
      <c r="AKB200" s="109"/>
      <c r="AKC200" s="109"/>
      <c r="AKD200" s="109"/>
      <c r="AKE200" s="109"/>
      <c r="AKF200" s="109"/>
      <c r="AKG200" s="109"/>
      <c r="AKH200" s="109"/>
      <c r="AKI200" s="109"/>
      <c r="AKJ200" s="109"/>
      <c r="AKK200" s="109"/>
      <c r="AKL200" s="109"/>
      <c r="AKM200" s="109"/>
      <c r="AKN200" s="109"/>
      <c r="AKO200" s="109"/>
      <c r="AKP200" s="109"/>
      <c r="AKQ200" s="109"/>
      <c r="AKR200" s="109"/>
      <c r="AKS200" s="109"/>
      <c r="AKT200" s="109"/>
      <c r="AKU200" s="109"/>
      <c r="AKV200" s="109"/>
      <c r="AKW200" s="109"/>
      <c r="AKX200" s="109"/>
      <c r="AKY200" s="109"/>
      <c r="AKZ200" s="109"/>
      <c r="ALA200" s="109"/>
      <c r="ALB200" s="109"/>
      <c r="ALC200" s="109"/>
      <c r="ALD200" s="109"/>
      <c r="ALE200" s="109"/>
      <c r="ALF200" s="109"/>
      <c r="ALG200" s="109"/>
      <c r="ALH200" s="109"/>
      <c r="ALI200" s="109"/>
      <c r="ALJ200" s="109"/>
      <c r="ALK200" s="109"/>
      <c r="ALL200" s="109"/>
      <c r="ALM200" s="109"/>
      <c r="ALN200" s="109"/>
      <c r="ALO200" s="109"/>
      <c r="ALP200" s="109"/>
      <c r="ALQ200" s="109"/>
      <c r="ALR200" s="109"/>
      <c r="ALS200" s="109"/>
      <c r="ALT200" s="109"/>
      <c r="ALU200" s="109"/>
      <c r="ALV200" s="109"/>
      <c r="ALW200" s="109"/>
      <c r="ALX200" s="109"/>
      <c r="ALY200" s="109"/>
      <c r="ALZ200" s="109"/>
      <c r="AMA200" s="109"/>
      <c r="AMB200" s="109"/>
      <c r="AMC200" s="109"/>
      <c r="AMD200" s="109"/>
      <c r="AME200" s="109"/>
      <c r="AMF200" s="109"/>
      <c r="AMG200" s="109"/>
      <c r="AMH200" s="109"/>
      <c r="AMI200" s="109"/>
      <c r="AMJ200" s="109"/>
      <c r="AMK200" s="109"/>
      <c r="AML200" s="109"/>
      <c r="AMM200" s="109"/>
      <c r="AMN200" s="109"/>
      <c r="AMO200" s="109"/>
      <c r="AMP200" s="109"/>
      <c r="AMQ200" s="109"/>
      <c r="AMR200" s="109"/>
      <c r="AMS200" s="109"/>
      <c r="AMT200" s="109"/>
      <c r="AMU200" s="109"/>
      <c r="AMV200" s="109"/>
      <c r="AMW200" s="109"/>
      <c r="AMX200" s="109"/>
      <c r="AMY200" s="109"/>
      <c r="AMZ200" s="109"/>
      <c r="ANA200" s="109"/>
      <c r="ANB200" s="109"/>
      <c r="ANC200" s="109"/>
      <c r="AND200" s="109"/>
      <c r="ANE200" s="109"/>
      <c r="ANF200" s="109"/>
      <c r="ANG200" s="109"/>
      <c r="ANH200" s="109"/>
      <c r="ANI200" s="109"/>
      <c r="ANJ200" s="109"/>
      <c r="ANK200" s="109"/>
      <c r="ANL200" s="109"/>
      <c r="ANM200" s="109"/>
      <c r="ANN200" s="109"/>
      <c r="ANO200" s="109"/>
      <c r="ANP200" s="109"/>
      <c r="ANQ200" s="109"/>
      <c r="ANR200" s="109"/>
      <c r="ANS200" s="109"/>
      <c r="ANT200" s="109"/>
      <c r="ANU200" s="109"/>
      <c r="ANV200" s="109"/>
      <c r="ANW200" s="109"/>
      <c r="ANX200" s="109"/>
      <c r="ANY200" s="109"/>
      <c r="ANZ200" s="109"/>
      <c r="AOA200" s="109"/>
      <c r="AOB200" s="109"/>
      <c r="AOC200" s="109"/>
      <c r="AOD200" s="109"/>
      <c r="AOE200" s="109"/>
      <c r="AOF200" s="109"/>
      <c r="AOG200" s="109"/>
      <c r="AOH200" s="109"/>
      <c r="AOI200" s="109"/>
      <c r="AOJ200" s="109"/>
      <c r="AOK200" s="109"/>
      <c r="AOL200" s="109"/>
      <c r="AOM200" s="109"/>
      <c r="AON200" s="109"/>
      <c r="AOO200" s="109"/>
      <c r="AOP200" s="109"/>
      <c r="AOQ200" s="109"/>
      <c r="AOR200" s="109"/>
      <c r="AOS200" s="109"/>
      <c r="AOT200" s="109"/>
      <c r="AOU200" s="109"/>
      <c r="AOV200" s="109"/>
      <c r="AOW200" s="109"/>
      <c r="AOX200" s="109"/>
      <c r="AOY200" s="109"/>
      <c r="AOZ200" s="109"/>
      <c r="APA200" s="109"/>
      <c r="APB200" s="109"/>
      <c r="APC200" s="109"/>
      <c r="APD200" s="109"/>
      <c r="APE200" s="109"/>
      <c r="APF200" s="109"/>
      <c r="APG200" s="109"/>
      <c r="APH200" s="109"/>
      <c r="API200" s="109"/>
      <c r="APJ200" s="109"/>
      <c r="APK200" s="109"/>
      <c r="APL200" s="109"/>
      <c r="APM200" s="109"/>
      <c r="APN200" s="109"/>
      <c r="APO200" s="109"/>
      <c r="APP200" s="109"/>
      <c r="APQ200" s="109"/>
      <c r="APR200" s="109"/>
      <c r="APS200" s="109"/>
      <c r="APT200" s="109"/>
      <c r="APU200" s="109"/>
      <c r="APV200" s="109"/>
      <c r="APW200" s="109"/>
      <c r="APX200" s="109"/>
      <c r="APY200" s="109"/>
      <c r="APZ200" s="109"/>
      <c r="AQA200" s="109"/>
      <c r="AQB200" s="109"/>
      <c r="AQC200" s="109"/>
      <c r="AQD200" s="109"/>
      <c r="AQE200" s="109"/>
      <c r="AQF200" s="109"/>
      <c r="AQG200" s="109"/>
      <c r="AQH200" s="109"/>
      <c r="AQI200" s="109"/>
      <c r="AQJ200" s="109"/>
      <c r="AQK200" s="109"/>
      <c r="AQL200" s="109"/>
      <c r="AQM200" s="109"/>
      <c r="AQN200" s="109"/>
      <c r="AQO200" s="109"/>
      <c r="AQP200" s="109"/>
      <c r="AQQ200" s="109"/>
      <c r="AQR200" s="109"/>
      <c r="AQS200" s="109"/>
      <c r="AQT200" s="109"/>
      <c r="AQU200" s="109"/>
      <c r="AQV200" s="109"/>
      <c r="AQW200" s="109"/>
      <c r="AQX200" s="109"/>
      <c r="AQY200" s="109"/>
      <c r="AQZ200" s="109"/>
      <c r="ARA200" s="109"/>
      <c r="ARB200" s="109"/>
      <c r="ARC200" s="109"/>
      <c r="ARD200" s="109"/>
      <c r="ARE200" s="109"/>
      <c r="ARF200" s="109"/>
      <c r="ARG200" s="109"/>
      <c r="ARH200" s="109"/>
      <c r="ARI200" s="109"/>
      <c r="ARJ200" s="109"/>
      <c r="ARK200" s="109"/>
      <c r="ARL200" s="109"/>
      <c r="ARM200" s="109"/>
      <c r="ARN200" s="109"/>
      <c r="ARO200" s="109"/>
      <c r="ARP200" s="109"/>
      <c r="ARQ200" s="109"/>
      <c r="ARR200" s="109"/>
      <c r="ARS200" s="109"/>
      <c r="ART200" s="109"/>
      <c r="ARU200" s="109"/>
      <c r="ARV200" s="109"/>
      <c r="ARW200" s="109"/>
      <c r="ARX200" s="109"/>
      <c r="ARY200" s="109"/>
      <c r="ARZ200" s="109"/>
      <c r="ASA200" s="109"/>
      <c r="ASB200" s="109"/>
      <c r="ASC200" s="109"/>
      <c r="ASD200" s="109"/>
      <c r="ASE200" s="109"/>
      <c r="ASF200" s="109"/>
      <c r="ASG200" s="109"/>
      <c r="ASH200" s="109"/>
      <c r="ASI200" s="109"/>
      <c r="ASJ200" s="109"/>
      <c r="ASK200" s="109"/>
      <c r="ASL200" s="109"/>
      <c r="ASM200" s="109"/>
      <c r="ASN200" s="109"/>
      <c r="ASO200" s="109"/>
      <c r="ASP200" s="109"/>
      <c r="ASQ200" s="109"/>
      <c r="ASR200" s="109"/>
      <c r="ASS200" s="109"/>
      <c r="AST200" s="109"/>
      <c r="ASU200" s="109"/>
      <c r="ASV200" s="109"/>
      <c r="ASW200" s="109"/>
      <c r="ASX200" s="109"/>
      <c r="ASY200" s="109"/>
      <c r="ASZ200" s="109"/>
      <c r="ATA200" s="109"/>
      <c r="ATB200" s="109"/>
      <c r="ATC200" s="109"/>
      <c r="ATD200" s="109"/>
      <c r="ATE200" s="109"/>
      <c r="ATF200" s="109"/>
      <c r="ATG200" s="109"/>
      <c r="ATH200" s="109"/>
      <c r="ATI200" s="109"/>
      <c r="ATJ200" s="109"/>
      <c r="ATK200" s="109"/>
      <c r="ATL200" s="109"/>
      <c r="ATM200" s="109"/>
      <c r="ATN200" s="109"/>
      <c r="ATO200" s="109"/>
      <c r="ATP200" s="109"/>
      <c r="ATQ200" s="109"/>
      <c r="ATR200" s="109"/>
      <c r="ATS200" s="109"/>
      <c r="ATT200" s="109"/>
      <c r="ATU200" s="109"/>
      <c r="ATV200" s="109"/>
      <c r="ATW200" s="109"/>
      <c r="ATX200" s="109"/>
      <c r="ATY200" s="109"/>
      <c r="ATZ200" s="109"/>
      <c r="AUA200" s="109"/>
      <c r="AUB200" s="109"/>
      <c r="AUC200" s="109"/>
      <c r="AUD200" s="109"/>
      <c r="AUE200" s="109"/>
      <c r="AUF200" s="109"/>
      <c r="AUG200" s="109"/>
      <c r="AUH200" s="109"/>
      <c r="AUI200" s="109"/>
      <c r="AUJ200" s="109"/>
      <c r="AUK200" s="109"/>
      <c r="AUL200" s="109"/>
      <c r="AUM200" s="109"/>
      <c r="AUN200" s="109"/>
      <c r="AUO200" s="109"/>
      <c r="AUP200" s="109"/>
      <c r="AUQ200" s="109"/>
      <c r="AUR200" s="109"/>
      <c r="AUS200" s="109"/>
      <c r="AUT200" s="109"/>
      <c r="AUU200" s="109"/>
      <c r="AUV200" s="109"/>
      <c r="AUW200" s="109"/>
      <c r="AUX200" s="109"/>
      <c r="AUY200" s="109"/>
      <c r="AUZ200" s="109"/>
      <c r="AVA200" s="109"/>
      <c r="AVB200" s="109"/>
      <c r="AVC200" s="109"/>
      <c r="AVD200" s="109"/>
      <c r="AVE200" s="109"/>
      <c r="AVF200" s="109"/>
      <c r="AVG200" s="109"/>
      <c r="AVH200" s="109"/>
      <c r="AVI200" s="109"/>
      <c r="AVJ200" s="109"/>
      <c r="AVK200" s="109"/>
      <c r="AVL200" s="109"/>
      <c r="AVM200" s="109"/>
      <c r="AVN200" s="109"/>
      <c r="AVO200" s="109"/>
      <c r="AVP200" s="109"/>
      <c r="AVQ200" s="109"/>
      <c r="AVR200" s="109"/>
      <c r="AVS200" s="109"/>
      <c r="AVT200" s="109"/>
      <c r="AVU200" s="109"/>
      <c r="AVV200" s="109"/>
      <c r="AVW200" s="109"/>
      <c r="AVX200" s="109"/>
      <c r="AVY200" s="109"/>
      <c r="AVZ200" s="109"/>
      <c r="AWA200" s="109"/>
      <c r="AWB200" s="109"/>
      <c r="AWC200" s="109"/>
      <c r="AWD200" s="109"/>
      <c r="AWE200" s="109"/>
      <c r="AWF200" s="109"/>
      <c r="AWG200" s="109"/>
      <c r="AWH200" s="109"/>
      <c r="AWI200" s="109"/>
      <c r="AWJ200" s="109"/>
      <c r="AWK200" s="109"/>
      <c r="AWL200" s="109"/>
      <c r="AWM200" s="109"/>
      <c r="AWN200" s="109"/>
      <c r="AWO200" s="109"/>
      <c r="AWP200" s="109"/>
      <c r="AWQ200" s="109"/>
      <c r="AWR200" s="109"/>
      <c r="AWS200" s="109"/>
      <c r="AWT200" s="109"/>
      <c r="AWU200" s="109"/>
      <c r="AWV200" s="109"/>
      <c r="AWW200" s="109"/>
      <c r="AWX200" s="109"/>
      <c r="AWY200" s="109"/>
      <c r="AWZ200" s="109"/>
      <c r="AXA200" s="109"/>
      <c r="AXB200" s="109"/>
      <c r="AXC200" s="109"/>
      <c r="AXD200" s="109"/>
      <c r="AXE200" s="109"/>
      <c r="AXF200" s="109"/>
      <c r="AXG200" s="109"/>
      <c r="AXH200" s="109"/>
      <c r="AXI200" s="109"/>
      <c r="AXJ200" s="109"/>
      <c r="AXK200" s="109"/>
      <c r="AXL200" s="109"/>
      <c r="AXM200" s="109"/>
      <c r="AXN200" s="109"/>
      <c r="AXO200" s="109"/>
      <c r="AXP200" s="109"/>
      <c r="AXQ200" s="109"/>
      <c r="AXR200" s="109"/>
      <c r="AXS200" s="109"/>
      <c r="AXT200" s="109"/>
      <c r="AXU200" s="109"/>
      <c r="AXV200" s="109"/>
      <c r="AXW200" s="109"/>
      <c r="AXX200" s="109"/>
      <c r="AXY200" s="109"/>
      <c r="AXZ200" s="109"/>
      <c r="AYA200" s="109"/>
      <c r="AYB200" s="109"/>
      <c r="AYC200" s="109"/>
      <c r="AYD200" s="109"/>
      <c r="AYE200" s="109"/>
      <c r="AYF200" s="109"/>
      <c r="AYG200" s="109"/>
      <c r="AYH200" s="109"/>
      <c r="AYI200" s="109"/>
      <c r="AYJ200" s="109"/>
      <c r="AYK200" s="109"/>
      <c r="AYL200" s="109"/>
      <c r="AYM200" s="109"/>
      <c r="AYN200" s="109"/>
      <c r="AYO200" s="109"/>
      <c r="AYP200" s="109"/>
      <c r="AYQ200" s="109"/>
      <c r="AYR200" s="109"/>
      <c r="AYS200" s="109"/>
      <c r="AYT200" s="109"/>
      <c r="AYU200" s="109"/>
      <c r="AYV200" s="109"/>
      <c r="AYW200" s="109"/>
      <c r="AYX200" s="109"/>
      <c r="AYY200" s="109"/>
      <c r="AYZ200" s="109"/>
      <c r="AZA200" s="109"/>
      <c r="AZB200" s="109"/>
      <c r="AZC200" s="109"/>
      <c r="AZD200" s="109"/>
      <c r="AZE200" s="109"/>
      <c r="AZF200" s="109"/>
      <c r="AZG200" s="109"/>
      <c r="AZH200" s="109"/>
      <c r="AZI200" s="109"/>
      <c r="AZJ200" s="109"/>
      <c r="AZK200" s="109"/>
      <c r="AZL200" s="109"/>
      <c r="AZM200" s="109"/>
      <c r="AZN200" s="109"/>
      <c r="AZO200" s="109"/>
      <c r="AZP200" s="109"/>
      <c r="AZQ200" s="109"/>
      <c r="AZR200" s="109"/>
      <c r="AZS200" s="109"/>
      <c r="AZT200" s="109"/>
      <c r="AZU200" s="109"/>
      <c r="AZV200" s="109"/>
      <c r="AZW200" s="109"/>
      <c r="AZX200" s="109"/>
      <c r="AZY200" s="109"/>
      <c r="AZZ200" s="109"/>
      <c r="BAA200" s="109"/>
      <c r="BAB200" s="109"/>
      <c r="BAC200" s="109"/>
      <c r="BAD200" s="109"/>
      <c r="BAE200" s="109"/>
      <c r="BAF200" s="109"/>
      <c r="BAG200" s="109"/>
      <c r="BAH200" s="109"/>
      <c r="BAI200" s="109"/>
      <c r="BAJ200" s="109"/>
      <c r="BAK200" s="109"/>
      <c r="BAL200" s="109"/>
      <c r="BAM200" s="109"/>
      <c r="BAN200" s="109"/>
      <c r="BAO200" s="109"/>
      <c r="BAP200" s="109"/>
      <c r="BAQ200" s="109"/>
      <c r="BAR200" s="109"/>
      <c r="BAS200" s="109"/>
      <c r="BAT200" s="109"/>
      <c r="BAU200" s="109"/>
      <c r="BAV200" s="109"/>
      <c r="BAW200" s="109"/>
      <c r="BAX200" s="109"/>
      <c r="BAY200" s="109"/>
      <c r="BAZ200" s="109"/>
      <c r="BBA200" s="109"/>
      <c r="BBB200" s="109"/>
      <c r="BBC200" s="109"/>
      <c r="BBD200" s="109"/>
      <c r="BBE200" s="109"/>
      <c r="BBF200" s="109"/>
      <c r="BBG200" s="109"/>
      <c r="BBH200" s="109"/>
      <c r="BBI200" s="109"/>
      <c r="BBJ200" s="109"/>
      <c r="BBK200" s="109"/>
      <c r="BBL200" s="109"/>
      <c r="BBM200" s="109"/>
      <c r="BBN200" s="109"/>
      <c r="BBO200" s="109"/>
      <c r="BBP200" s="109"/>
      <c r="BBQ200" s="109"/>
      <c r="BBR200" s="109"/>
      <c r="BBS200" s="109"/>
      <c r="BBT200" s="109"/>
      <c r="BBU200" s="109"/>
      <c r="BBV200" s="109"/>
      <c r="BBW200" s="109"/>
      <c r="BBX200" s="109"/>
      <c r="BBY200" s="109"/>
      <c r="BBZ200" s="109"/>
      <c r="BCA200" s="109"/>
      <c r="BCB200" s="109"/>
      <c r="BCC200" s="109"/>
      <c r="BCD200" s="109"/>
      <c r="BCE200" s="109"/>
      <c r="BCF200" s="109"/>
      <c r="BCG200" s="109"/>
      <c r="BCH200" s="109"/>
      <c r="BCI200" s="109"/>
      <c r="BCJ200" s="109"/>
      <c r="BCK200" s="109"/>
      <c r="BCL200" s="109"/>
      <c r="BCM200" s="109"/>
      <c r="BCN200" s="109"/>
      <c r="BCO200" s="109"/>
      <c r="BCP200" s="109"/>
      <c r="BCQ200" s="109"/>
      <c r="BCR200" s="109"/>
      <c r="BCS200" s="109"/>
      <c r="BCT200" s="109"/>
      <c r="BCU200" s="109"/>
      <c r="BCV200" s="109"/>
      <c r="BCW200" s="109"/>
      <c r="BCX200" s="109"/>
      <c r="BCY200" s="109"/>
      <c r="BCZ200" s="109"/>
      <c r="BDA200" s="109"/>
      <c r="BDB200" s="109"/>
      <c r="BDC200" s="109"/>
      <c r="BDD200" s="109"/>
      <c r="BDE200" s="109"/>
      <c r="BDF200" s="109"/>
      <c r="BDG200" s="109"/>
      <c r="BDH200" s="109"/>
      <c r="BDI200" s="109"/>
      <c r="BDJ200" s="109"/>
      <c r="BDK200" s="109"/>
      <c r="BDL200" s="109"/>
      <c r="BDM200" s="109"/>
      <c r="BDN200" s="109"/>
      <c r="BDO200" s="109"/>
      <c r="BDP200" s="109"/>
      <c r="BDQ200" s="109"/>
      <c r="BDR200" s="109"/>
      <c r="BDS200" s="109"/>
      <c r="BDT200" s="109"/>
      <c r="BDU200" s="109"/>
      <c r="BDV200" s="109"/>
      <c r="BDW200" s="109"/>
      <c r="BDX200" s="109"/>
      <c r="BDY200" s="109"/>
      <c r="BDZ200" s="109"/>
      <c r="BEA200" s="109"/>
      <c r="BEB200" s="109"/>
      <c r="BEC200" s="109"/>
      <c r="BED200" s="109"/>
      <c r="BEE200" s="109"/>
      <c r="BEF200" s="109"/>
      <c r="BEG200" s="109"/>
      <c r="BEH200" s="109"/>
      <c r="BEI200" s="109"/>
      <c r="BEJ200" s="109"/>
      <c r="BEK200" s="109"/>
      <c r="BEL200" s="109"/>
      <c r="BEM200" s="109"/>
      <c r="BEN200" s="109"/>
      <c r="BEO200" s="109"/>
      <c r="BEP200" s="109"/>
      <c r="BEQ200" s="109"/>
      <c r="BER200" s="109"/>
      <c r="BES200" s="109"/>
      <c r="BET200" s="109"/>
      <c r="BEU200" s="109"/>
      <c r="BEV200" s="109"/>
      <c r="BEW200" s="109"/>
      <c r="BEX200" s="109"/>
      <c r="BEY200" s="109"/>
      <c r="BEZ200" s="109"/>
      <c r="BFA200" s="109"/>
      <c r="BFB200" s="109"/>
      <c r="BFC200" s="109"/>
      <c r="BFD200" s="109"/>
      <c r="BFE200" s="109"/>
      <c r="BFF200" s="109"/>
      <c r="BFG200" s="109"/>
      <c r="BFH200" s="109"/>
      <c r="BFI200" s="109"/>
      <c r="BFJ200" s="109"/>
      <c r="BFK200" s="109"/>
      <c r="BFL200" s="109"/>
      <c r="BFM200" s="109"/>
      <c r="BFN200" s="109"/>
      <c r="BFO200" s="109"/>
      <c r="BFP200" s="109"/>
      <c r="BFQ200" s="109"/>
      <c r="BFR200" s="109"/>
      <c r="BFS200" s="109"/>
      <c r="BFT200" s="109"/>
      <c r="BFU200" s="109"/>
      <c r="BFV200" s="109"/>
      <c r="BFW200" s="109"/>
      <c r="BFX200" s="109"/>
      <c r="BFY200" s="109"/>
      <c r="BFZ200" s="109"/>
      <c r="BGA200" s="109"/>
      <c r="BGB200" s="109"/>
      <c r="BGC200" s="109"/>
      <c r="BGD200" s="109"/>
      <c r="BGE200" s="109"/>
      <c r="BGF200" s="109"/>
      <c r="BGG200" s="109"/>
      <c r="BGH200" s="109"/>
      <c r="BGI200" s="109"/>
      <c r="BGJ200" s="109"/>
      <c r="BGK200" s="109"/>
      <c r="BGL200" s="109"/>
      <c r="BGM200" s="109"/>
      <c r="BGN200" s="109"/>
      <c r="BGO200" s="109"/>
      <c r="BGP200" s="109"/>
      <c r="BGQ200" s="109"/>
      <c r="BGR200" s="109"/>
      <c r="BGS200" s="109"/>
      <c r="BGT200" s="109"/>
      <c r="BGU200" s="109"/>
      <c r="BGV200" s="109"/>
      <c r="BGW200" s="109"/>
      <c r="BGX200" s="109"/>
      <c r="BGY200" s="109"/>
      <c r="BGZ200" s="109"/>
      <c r="BHA200" s="109"/>
      <c r="BHB200" s="109"/>
      <c r="BHC200" s="109"/>
      <c r="BHD200" s="109"/>
      <c r="BHE200" s="109"/>
      <c r="BHF200" s="109"/>
      <c r="BHG200" s="109"/>
      <c r="BHH200" s="109"/>
      <c r="BHI200" s="109"/>
      <c r="BHJ200" s="109"/>
      <c r="BHK200" s="109"/>
      <c r="BHL200" s="109"/>
      <c r="BHM200" s="109"/>
      <c r="BHN200" s="109"/>
      <c r="BHO200" s="109"/>
      <c r="BHP200" s="109"/>
      <c r="BHQ200" s="109"/>
      <c r="BHR200" s="109"/>
      <c r="BHS200" s="109"/>
      <c r="BHT200" s="109"/>
      <c r="BHU200" s="109"/>
      <c r="BHV200" s="109"/>
      <c r="BHW200" s="109"/>
      <c r="BHX200" s="109"/>
      <c r="BHY200" s="109"/>
      <c r="BHZ200" s="109"/>
      <c r="BIA200" s="109"/>
      <c r="BIB200" s="109"/>
      <c r="BIC200" s="109"/>
      <c r="BID200" s="109"/>
      <c r="BIE200" s="109"/>
      <c r="BIF200" s="109"/>
      <c r="BIG200" s="109"/>
      <c r="BIH200" s="109"/>
      <c r="BII200" s="109"/>
      <c r="BIJ200" s="109"/>
      <c r="BIK200" s="109"/>
      <c r="BIL200" s="109"/>
      <c r="BIM200" s="109"/>
      <c r="BIN200" s="109"/>
      <c r="BIO200" s="109"/>
      <c r="BIP200" s="109"/>
      <c r="BIQ200" s="109"/>
      <c r="BIR200" s="109"/>
      <c r="BIS200" s="109"/>
      <c r="BIT200" s="109"/>
      <c r="BIU200" s="109"/>
      <c r="BIV200" s="109"/>
      <c r="BIW200" s="109"/>
      <c r="BIX200" s="109"/>
      <c r="BIY200" s="109"/>
      <c r="BIZ200" s="109"/>
      <c r="BJA200" s="109"/>
      <c r="BJB200" s="109"/>
      <c r="BJC200" s="109"/>
      <c r="BJD200" s="109"/>
      <c r="BJE200" s="109"/>
      <c r="BJF200" s="109"/>
      <c r="BJG200" s="109"/>
      <c r="BJH200" s="109"/>
      <c r="BJI200" s="109"/>
      <c r="BJJ200" s="109"/>
      <c r="BJK200" s="109"/>
      <c r="BJL200" s="109"/>
      <c r="BJM200" s="109"/>
      <c r="BJN200" s="109"/>
      <c r="BJO200" s="109"/>
      <c r="BJP200" s="109"/>
      <c r="BJQ200" s="109"/>
      <c r="BJR200" s="109"/>
      <c r="BJS200" s="109"/>
      <c r="BJT200" s="109"/>
      <c r="BJU200" s="109"/>
      <c r="BJV200" s="109"/>
      <c r="BJW200" s="109"/>
      <c r="BJX200" s="109"/>
      <c r="BJY200" s="109"/>
      <c r="BJZ200" s="109"/>
      <c r="BKA200" s="109"/>
      <c r="BKB200" s="109"/>
      <c r="BKC200" s="109"/>
      <c r="BKD200" s="109"/>
      <c r="BKE200" s="109"/>
      <c r="BKF200" s="109"/>
      <c r="BKG200" s="109"/>
      <c r="BKH200" s="109"/>
      <c r="BKI200" s="109"/>
      <c r="BKJ200" s="109"/>
      <c r="BKK200" s="109"/>
      <c r="BKL200" s="109"/>
      <c r="BKM200" s="109"/>
      <c r="BKN200" s="109"/>
      <c r="BKO200" s="109"/>
      <c r="BKP200" s="109"/>
      <c r="BKQ200" s="109"/>
      <c r="BKR200" s="109"/>
      <c r="BKS200" s="109"/>
      <c r="BKT200" s="109"/>
      <c r="BKU200" s="109"/>
      <c r="BKV200" s="109"/>
      <c r="BKW200" s="109"/>
      <c r="BKX200" s="109"/>
      <c r="BKY200" s="109"/>
      <c r="BKZ200" s="109"/>
      <c r="BLA200" s="109"/>
      <c r="BLB200" s="109"/>
      <c r="BLC200" s="109"/>
      <c r="BLD200" s="109"/>
      <c r="BLE200" s="109"/>
      <c r="BLF200" s="109"/>
      <c r="BLG200" s="109"/>
      <c r="BLH200" s="109"/>
      <c r="BLI200" s="109"/>
      <c r="BLJ200" s="109"/>
      <c r="BLK200" s="109"/>
      <c r="BLL200" s="109"/>
      <c r="BLM200" s="109"/>
      <c r="BLN200" s="109"/>
      <c r="BLO200" s="109"/>
      <c r="BLP200" s="109"/>
      <c r="BLQ200" s="109"/>
      <c r="BLR200" s="109"/>
      <c r="BLS200" s="109"/>
      <c r="BLT200" s="109"/>
      <c r="BLU200" s="109"/>
      <c r="BLV200" s="109"/>
      <c r="BLW200" s="109"/>
      <c r="BLX200" s="109"/>
      <c r="BLY200" s="109"/>
      <c r="BLZ200" s="109"/>
      <c r="BMA200" s="109"/>
      <c r="BMB200" s="109"/>
      <c r="BMC200" s="109"/>
      <c r="BMD200" s="109"/>
      <c r="BME200" s="109"/>
      <c r="BMF200" s="109"/>
      <c r="BMG200" s="109"/>
      <c r="BMH200" s="109"/>
      <c r="BMI200" s="109"/>
      <c r="BMJ200" s="109"/>
      <c r="BMK200" s="109"/>
      <c r="BML200" s="109"/>
      <c r="BMM200" s="109"/>
      <c r="BMN200" s="109"/>
      <c r="BMO200" s="109"/>
      <c r="BMP200" s="109"/>
      <c r="BMQ200" s="109"/>
      <c r="BMR200" s="109"/>
      <c r="BMS200" s="109"/>
      <c r="BMT200" s="109"/>
      <c r="BMU200" s="109"/>
      <c r="BMV200" s="109"/>
      <c r="BMW200" s="109"/>
      <c r="BMX200" s="109"/>
      <c r="BMY200" s="109"/>
      <c r="BMZ200" s="109"/>
      <c r="BNA200" s="109"/>
      <c r="BNB200" s="109"/>
      <c r="BNC200" s="109"/>
      <c r="BND200" s="109"/>
      <c r="BNE200" s="109"/>
      <c r="BNF200" s="109"/>
      <c r="BNG200" s="109"/>
      <c r="BNH200" s="109"/>
      <c r="BNI200" s="109"/>
      <c r="BNJ200" s="109"/>
      <c r="BNK200" s="109"/>
      <c r="BNL200" s="109"/>
      <c r="BNM200" s="109"/>
      <c r="BNN200" s="109"/>
      <c r="BNO200" s="109"/>
      <c r="BNP200" s="109"/>
      <c r="BNQ200" s="109"/>
      <c r="BNR200" s="109"/>
      <c r="BNS200" s="109"/>
      <c r="BNT200" s="109"/>
      <c r="BNU200" s="109"/>
      <c r="BNV200" s="109"/>
      <c r="BNW200" s="109"/>
      <c r="BNX200" s="109"/>
      <c r="BNY200" s="109"/>
      <c r="BNZ200" s="109"/>
      <c r="BOA200" s="109"/>
      <c r="BOB200" s="109"/>
      <c r="BOC200" s="109"/>
      <c r="BOD200" s="109"/>
      <c r="BOE200" s="109"/>
      <c r="BOF200" s="109"/>
      <c r="BOG200" s="109"/>
      <c r="BOH200" s="109"/>
      <c r="BOI200" s="109"/>
      <c r="BOJ200" s="109"/>
      <c r="BOK200" s="109"/>
      <c r="BOL200" s="109"/>
      <c r="BOM200" s="109"/>
      <c r="BON200" s="109"/>
      <c r="BOO200" s="109"/>
      <c r="BOP200" s="109"/>
      <c r="BOQ200" s="109"/>
      <c r="BOR200" s="109"/>
      <c r="BOS200" s="109"/>
      <c r="BOT200" s="109"/>
      <c r="BOU200" s="109"/>
      <c r="BOV200" s="109"/>
      <c r="BOW200" s="109"/>
      <c r="BOX200" s="109"/>
      <c r="BOY200" s="109"/>
      <c r="BOZ200" s="109"/>
      <c r="BPA200" s="109"/>
      <c r="BPB200" s="109"/>
      <c r="BPC200" s="109"/>
      <c r="BPD200" s="109"/>
      <c r="BPE200" s="109"/>
      <c r="BPF200" s="109"/>
      <c r="BPG200" s="109"/>
      <c r="BPH200" s="109"/>
      <c r="BPI200" s="109"/>
      <c r="BPJ200" s="109"/>
      <c r="BPK200" s="109"/>
      <c r="BPL200" s="109"/>
      <c r="BPM200" s="109"/>
      <c r="BPN200" s="109"/>
      <c r="BPO200" s="109"/>
      <c r="BPP200" s="109"/>
      <c r="BPQ200" s="109"/>
      <c r="BPR200" s="109"/>
      <c r="BPS200" s="109"/>
      <c r="BPT200" s="109"/>
      <c r="BPU200" s="109"/>
      <c r="BPV200" s="109"/>
      <c r="BPW200" s="109"/>
      <c r="BPX200" s="109"/>
      <c r="BPY200" s="109"/>
      <c r="BPZ200" s="109"/>
      <c r="BQA200" s="109"/>
      <c r="BQB200" s="109"/>
      <c r="BQC200" s="109"/>
      <c r="BQD200" s="109"/>
      <c r="BQE200" s="109"/>
      <c r="BQF200" s="109"/>
      <c r="BQG200" s="109"/>
      <c r="BQH200" s="109"/>
      <c r="BQI200" s="109"/>
      <c r="BQJ200" s="109"/>
      <c r="BQK200" s="109"/>
      <c r="BQL200" s="109"/>
      <c r="BQM200" s="109"/>
      <c r="BQN200" s="109"/>
      <c r="BQO200" s="109"/>
      <c r="BQP200" s="109"/>
      <c r="BQQ200" s="109"/>
      <c r="BQR200" s="109"/>
      <c r="BQS200" s="109"/>
      <c r="BQT200" s="109"/>
      <c r="BQU200" s="109"/>
      <c r="BQV200" s="109"/>
      <c r="BQW200" s="109"/>
      <c r="BQX200" s="109"/>
      <c r="BQY200" s="109"/>
      <c r="BQZ200" s="109"/>
      <c r="BRA200" s="109"/>
      <c r="BRB200" s="109"/>
      <c r="BRC200" s="109"/>
      <c r="BRD200" s="109"/>
      <c r="BRE200" s="109"/>
      <c r="BRF200" s="109"/>
      <c r="BRG200" s="109"/>
      <c r="BRH200" s="109"/>
      <c r="BRI200" s="109"/>
      <c r="BRJ200" s="109"/>
      <c r="BRK200" s="109"/>
      <c r="BRL200" s="109"/>
      <c r="BRM200" s="109"/>
      <c r="BRN200" s="109"/>
      <c r="BRO200" s="109"/>
      <c r="BRP200" s="109"/>
      <c r="BRQ200" s="109"/>
      <c r="BRR200" s="109"/>
      <c r="BRS200" s="109"/>
      <c r="BRT200" s="109"/>
      <c r="BRU200" s="109"/>
      <c r="BRV200" s="109"/>
      <c r="BRW200" s="109"/>
      <c r="BRX200" s="109"/>
      <c r="BRY200" s="109"/>
      <c r="BRZ200" s="109"/>
      <c r="BSA200" s="109"/>
      <c r="BSB200" s="109"/>
      <c r="BSC200" s="109"/>
      <c r="BSD200" s="109"/>
      <c r="BSE200" s="109"/>
      <c r="BSF200" s="109"/>
      <c r="BSG200" s="109"/>
      <c r="BSH200" s="109"/>
      <c r="BSI200" s="109"/>
      <c r="BSJ200" s="109"/>
      <c r="BSK200" s="109"/>
      <c r="BSL200" s="109"/>
      <c r="BSM200" s="109"/>
      <c r="BSN200" s="109"/>
      <c r="BSO200" s="109"/>
      <c r="BSP200" s="109"/>
      <c r="BSQ200" s="109"/>
      <c r="BSR200" s="109"/>
      <c r="BSS200" s="109"/>
      <c r="BST200" s="109"/>
      <c r="BSU200" s="109"/>
      <c r="BSV200" s="109"/>
      <c r="BSW200" s="109"/>
      <c r="BSX200" s="109"/>
      <c r="BSY200" s="109"/>
      <c r="BSZ200" s="109"/>
      <c r="BTA200" s="109"/>
      <c r="BTB200" s="109"/>
      <c r="BTC200" s="109"/>
      <c r="BTD200" s="109"/>
      <c r="BTE200" s="109"/>
      <c r="BTF200" s="109"/>
      <c r="BTG200" s="109"/>
      <c r="BTH200" s="109"/>
      <c r="BTI200" s="109"/>
      <c r="BTJ200" s="109"/>
      <c r="BTK200" s="109"/>
      <c r="BTL200" s="109"/>
      <c r="BTM200" s="109"/>
      <c r="BTN200" s="109"/>
      <c r="BTO200" s="109"/>
      <c r="BTP200" s="109"/>
      <c r="BTQ200" s="109"/>
      <c r="BTR200" s="109"/>
      <c r="BTS200" s="109"/>
      <c r="BTT200" s="109"/>
      <c r="BTU200" s="109"/>
      <c r="BTV200" s="109"/>
      <c r="BTW200" s="109"/>
      <c r="BTX200" s="109"/>
      <c r="BTY200" s="109"/>
      <c r="BTZ200" s="109"/>
      <c r="BUA200" s="109"/>
      <c r="BUB200" s="109"/>
      <c r="BUC200" s="109"/>
      <c r="BUD200" s="109"/>
      <c r="BUE200" s="109"/>
      <c r="BUF200" s="109"/>
      <c r="BUG200" s="109"/>
      <c r="BUH200" s="109"/>
      <c r="BUI200" s="109"/>
      <c r="BUJ200" s="109"/>
      <c r="BUK200" s="109"/>
      <c r="BUL200" s="109"/>
      <c r="BUM200" s="109"/>
      <c r="BUN200" s="109"/>
      <c r="BUO200" s="109"/>
      <c r="BUP200" s="109"/>
      <c r="BUQ200" s="109"/>
      <c r="BUR200" s="109"/>
      <c r="BUS200" s="109"/>
      <c r="BUT200" s="109"/>
      <c r="BUU200" s="109"/>
      <c r="BUV200" s="109"/>
      <c r="BUW200" s="109"/>
      <c r="BUX200" s="109"/>
      <c r="BUY200" s="109"/>
      <c r="BUZ200" s="109"/>
      <c r="BVA200" s="109"/>
      <c r="BVB200" s="109"/>
      <c r="BVC200" s="109"/>
      <c r="BVD200" s="109"/>
      <c r="BVE200" s="109"/>
      <c r="BVF200" s="109"/>
      <c r="BVG200" s="109"/>
      <c r="BVH200" s="109"/>
      <c r="BVI200" s="109"/>
      <c r="BVJ200" s="109"/>
      <c r="BVK200" s="109"/>
      <c r="BVL200" s="109"/>
      <c r="BVM200" s="109"/>
      <c r="BVN200" s="109"/>
      <c r="BVO200" s="109"/>
      <c r="BVP200" s="109"/>
      <c r="BVQ200" s="109"/>
      <c r="BVR200" s="109"/>
      <c r="BVS200" s="109"/>
      <c r="BVT200" s="109"/>
      <c r="BVU200" s="109"/>
      <c r="BVV200" s="109"/>
      <c r="BVW200" s="109"/>
      <c r="BVX200" s="109"/>
      <c r="BVY200" s="109"/>
      <c r="BVZ200" s="109"/>
      <c r="BWA200" s="109"/>
      <c r="BWB200" s="109"/>
      <c r="BWC200" s="109"/>
      <c r="BWD200" s="109"/>
      <c r="BWE200" s="109"/>
      <c r="BWF200" s="109"/>
      <c r="BWG200" s="109"/>
      <c r="BWH200" s="109"/>
      <c r="BWI200" s="109"/>
      <c r="BWJ200" s="109"/>
      <c r="BWK200" s="109"/>
      <c r="BWL200" s="109"/>
      <c r="BWM200" s="109"/>
      <c r="BWN200" s="109"/>
      <c r="BWO200" s="109"/>
      <c r="BWP200" s="109"/>
      <c r="BWQ200" s="109"/>
      <c r="BWR200" s="109"/>
      <c r="BWS200" s="109"/>
      <c r="BWT200" s="109"/>
      <c r="BWU200" s="109"/>
      <c r="BWV200" s="109"/>
      <c r="BWW200" s="109"/>
      <c r="BWX200" s="109"/>
      <c r="BWY200" s="109"/>
      <c r="BWZ200" s="109"/>
      <c r="BXA200" s="109"/>
      <c r="BXB200" s="109"/>
      <c r="BXC200" s="109"/>
      <c r="BXD200" s="109"/>
      <c r="BXE200" s="109"/>
      <c r="BXF200" s="109"/>
      <c r="BXG200" s="109"/>
      <c r="BXH200" s="109"/>
      <c r="BXI200" s="109"/>
      <c r="BXJ200" s="109"/>
      <c r="BXK200" s="109"/>
      <c r="BXL200" s="109"/>
      <c r="BXM200" s="109"/>
      <c r="BXN200" s="109"/>
      <c r="BXO200" s="109"/>
      <c r="BXP200" s="109"/>
      <c r="BXQ200" s="109"/>
      <c r="BXR200" s="109"/>
      <c r="BXS200" s="109"/>
      <c r="BXT200" s="109"/>
      <c r="BXU200" s="109"/>
      <c r="BXV200" s="109"/>
      <c r="BXW200" s="109"/>
      <c r="BXX200" s="109"/>
      <c r="BXY200" s="109"/>
      <c r="BXZ200" s="109"/>
      <c r="BYA200" s="109"/>
      <c r="BYB200" s="109"/>
      <c r="BYC200" s="109"/>
      <c r="BYD200" s="109"/>
      <c r="BYE200" s="109"/>
      <c r="BYF200" s="109"/>
      <c r="BYG200" s="109"/>
      <c r="BYH200" s="109"/>
      <c r="BYI200" s="109"/>
      <c r="BYJ200" s="109"/>
      <c r="BYK200" s="109"/>
      <c r="BYL200" s="109"/>
      <c r="BYM200" s="109"/>
      <c r="BYN200" s="109"/>
      <c r="BYO200" s="109"/>
      <c r="BYP200" s="109"/>
      <c r="BYQ200" s="109"/>
      <c r="BYR200" s="109"/>
      <c r="BYS200" s="109"/>
      <c r="BYT200" s="109"/>
      <c r="BYU200" s="109"/>
      <c r="BYV200" s="109"/>
      <c r="BYW200" s="109"/>
      <c r="BYX200" s="109"/>
      <c r="BYY200" s="109"/>
      <c r="BYZ200" s="109"/>
      <c r="BZA200" s="109"/>
      <c r="BZB200" s="109"/>
      <c r="BZC200" s="109"/>
      <c r="BZD200" s="109"/>
      <c r="BZE200" s="109"/>
      <c r="BZF200" s="109"/>
      <c r="BZG200" s="109"/>
      <c r="BZH200" s="109"/>
      <c r="BZI200" s="109"/>
      <c r="BZJ200" s="109"/>
      <c r="BZK200" s="109"/>
      <c r="BZL200" s="109"/>
      <c r="BZM200" s="109"/>
      <c r="BZN200" s="109"/>
      <c r="BZO200" s="109"/>
      <c r="BZP200" s="109"/>
      <c r="BZQ200" s="109"/>
      <c r="BZR200" s="109"/>
      <c r="BZS200" s="109"/>
      <c r="BZT200" s="109"/>
      <c r="BZU200" s="109"/>
      <c r="BZV200" s="109"/>
      <c r="BZW200" s="109"/>
      <c r="BZX200" s="109"/>
      <c r="BZY200" s="109"/>
      <c r="BZZ200" s="109"/>
      <c r="CAA200" s="109"/>
      <c r="CAB200" s="109"/>
      <c r="CAC200" s="109"/>
      <c r="CAD200" s="109"/>
      <c r="CAE200" s="109"/>
      <c r="CAF200" s="109"/>
      <c r="CAG200" s="109"/>
      <c r="CAH200" s="109"/>
      <c r="CAI200" s="109"/>
      <c r="CAJ200" s="109"/>
      <c r="CAK200" s="109"/>
      <c r="CAL200" s="109"/>
      <c r="CAM200" s="109"/>
      <c r="CAN200" s="109"/>
      <c r="CAO200" s="109"/>
      <c r="CAP200" s="109"/>
      <c r="CAQ200" s="109"/>
      <c r="CAR200" s="109"/>
      <c r="CAS200" s="109"/>
      <c r="CAT200" s="109"/>
      <c r="CAU200" s="109"/>
      <c r="CAV200" s="109"/>
      <c r="CAW200" s="109"/>
      <c r="CAX200" s="109"/>
      <c r="CAY200" s="109"/>
      <c r="CAZ200" s="109"/>
      <c r="CBA200" s="109"/>
      <c r="CBB200" s="109"/>
      <c r="CBC200" s="109"/>
      <c r="CBD200" s="109"/>
      <c r="CBE200" s="109"/>
      <c r="CBF200" s="109"/>
      <c r="CBG200" s="109"/>
      <c r="CBH200" s="109"/>
      <c r="CBI200" s="109"/>
      <c r="CBJ200" s="109"/>
      <c r="CBK200" s="109"/>
      <c r="CBL200" s="109"/>
      <c r="CBM200" s="109"/>
      <c r="CBN200" s="109"/>
      <c r="CBO200" s="109"/>
      <c r="CBP200" s="109"/>
      <c r="CBQ200" s="109"/>
      <c r="CBR200" s="109"/>
      <c r="CBS200" s="109"/>
      <c r="CBT200" s="109"/>
      <c r="CBU200" s="109"/>
      <c r="CBV200" s="109"/>
      <c r="CBW200" s="109"/>
      <c r="CBX200" s="109"/>
      <c r="CBY200" s="109"/>
      <c r="CBZ200" s="109"/>
      <c r="CCA200" s="109"/>
      <c r="CCB200" s="109"/>
      <c r="CCC200" s="109"/>
      <c r="CCD200" s="109"/>
      <c r="CCE200" s="109"/>
      <c r="CCF200" s="109"/>
      <c r="CCG200" s="109"/>
      <c r="CCH200" s="109"/>
      <c r="CCI200" s="109"/>
      <c r="CCJ200" s="109"/>
      <c r="CCK200" s="109"/>
      <c r="CCL200" s="109"/>
      <c r="CCM200" s="109"/>
      <c r="CCN200" s="109"/>
      <c r="CCO200" s="109"/>
      <c r="CCP200" s="109"/>
      <c r="CCQ200" s="109"/>
      <c r="CCR200" s="109"/>
      <c r="CCS200" s="109"/>
      <c r="CCT200" s="109"/>
      <c r="CCU200" s="109"/>
      <c r="CCV200" s="109"/>
      <c r="CCW200" s="109"/>
      <c r="CCX200" s="109"/>
      <c r="CCY200" s="109"/>
      <c r="CCZ200" s="109"/>
      <c r="CDA200" s="109"/>
      <c r="CDB200" s="109"/>
      <c r="CDC200" s="109"/>
      <c r="CDD200" s="109"/>
      <c r="CDE200" s="109"/>
      <c r="CDF200" s="109"/>
      <c r="CDG200" s="109"/>
      <c r="CDH200" s="109"/>
      <c r="CDI200" s="109"/>
      <c r="CDJ200" s="109"/>
      <c r="CDK200" s="109"/>
      <c r="CDL200" s="109"/>
      <c r="CDM200" s="109"/>
      <c r="CDN200" s="109"/>
      <c r="CDO200" s="109"/>
      <c r="CDP200" s="109"/>
      <c r="CDQ200" s="109"/>
      <c r="CDR200" s="109"/>
      <c r="CDS200" s="109"/>
      <c r="CDT200" s="109"/>
      <c r="CDU200" s="109"/>
      <c r="CDV200" s="109"/>
      <c r="CDW200" s="109"/>
      <c r="CDX200" s="109"/>
      <c r="CDY200" s="109"/>
      <c r="CDZ200" s="109"/>
      <c r="CEA200" s="109"/>
      <c r="CEB200" s="109"/>
      <c r="CEC200" s="109"/>
      <c r="CED200" s="109"/>
      <c r="CEE200" s="109"/>
      <c r="CEF200" s="109"/>
      <c r="CEG200" s="109"/>
      <c r="CEH200" s="109"/>
      <c r="CEI200" s="109"/>
      <c r="CEJ200" s="109"/>
      <c r="CEK200" s="109"/>
      <c r="CEL200" s="109"/>
      <c r="CEM200" s="109"/>
      <c r="CEN200" s="109"/>
      <c r="CEO200" s="109"/>
      <c r="CEP200" s="109"/>
      <c r="CEQ200" s="109"/>
      <c r="CER200" s="109"/>
      <c r="CES200" s="109"/>
      <c r="CET200" s="109"/>
      <c r="CEU200" s="109"/>
      <c r="CEV200" s="109"/>
      <c r="CEW200" s="109"/>
      <c r="CEX200" s="109"/>
      <c r="CEY200" s="109"/>
      <c r="CEZ200" s="109"/>
      <c r="CFA200" s="109"/>
      <c r="CFB200" s="109"/>
      <c r="CFC200" s="109"/>
      <c r="CFD200" s="109"/>
      <c r="CFE200" s="109"/>
      <c r="CFF200" s="109"/>
      <c r="CFG200" s="109"/>
      <c r="CFH200" s="109"/>
      <c r="CFI200" s="109"/>
      <c r="CFJ200" s="109"/>
      <c r="CFK200" s="109"/>
      <c r="CFL200" s="109"/>
      <c r="CFM200" s="109"/>
      <c r="CFN200" s="109"/>
      <c r="CFO200" s="109"/>
      <c r="CFP200" s="109"/>
      <c r="CFQ200" s="109"/>
      <c r="CFR200" s="109"/>
      <c r="CFS200" s="109"/>
      <c r="CFT200" s="109"/>
      <c r="CFU200" s="109"/>
      <c r="CFV200" s="109"/>
      <c r="CFW200" s="109"/>
      <c r="CFX200" s="109"/>
      <c r="CFY200" s="109"/>
      <c r="CFZ200" s="109"/>
      <c r="CGA200" s="109"/>
      <c r="CGB200" s="109"/>
      <c r="CGC200" s="109"/>
      <c r="CGD200" s="109"/>
      <c r="CGE200" s="109"/>
      <c r="CGF200" s="109"/>
      <c r="CGG200" s="109"/>
      <c r="CGH200" s="109"/>
      <c r="CGI200" s="109"/>
      <c r="CGJ200" s="109"/>
      <c r="CGK200" s="109"/>
      <c r="CGL200" s="109"/>
      <c r="CGM200" s="109"/>
      <c r="CGN200" s="109"/>
      <c r="CGO200" s="109"/>
      <c r="CGP200" s="109"/>
      <c r="CGQ200" s="109"/>
      <c r="CGR200" s="109"/>
      <c r="CGS200" s="109"/>
      <c r="CGT200" s="109"/>
      <c r="CGU200" s="109"/>
      <c r="CGV200" s="109"/>
      <c r="CGW200" s="109"/>
      <c r="CGX200" s="109"/>
      <c r="CGY200" s="109"/>
      <c r="CGZ200" s="109"/>
      <c r="CHA200" s="109"/>
      <c r="CHB200" s="109"/>
      <c r="CHC200" s="109"/>
      <c r="CHD200" s="109"/>
      <c r="CHE200" s="109"/>
      <c r="CHF200" s="109"/>
      <c r="CHG200" s="109"/>
      <c r="CHH200" s="109"/>
      <c r="CHI200" s="109"/>
      <c r="CHJ200" s="109"/>
      <c r="CHK200" s="109"/>
      <c r="CHL200" s="109"/>
      <c r="CHM200" s="109"/>
      <c r="CHN200" s="109"/>
      <c r="CHO200" s="109"/>
      <c r="CHP200" s="109"/>
      <c r="CHQ200" s="109"/>
      <c r="CHR200" s="109"/>
      <c r="CHS200" s="109"/>
      <c r="CHT200" s="109"/>
      <c r="CHU200" s="109"/>
      <c r="CHV200" s="109"/>
      <c r="CHW200" s="109"/>
      <c r="CHX200" s="109"/>
      <c r="CHY200" s="109"/>
      <c r="CHZ200" s="109"/>
      <c r="CIA200" s="109"/>
      <c r="CIB200" s="109"/>
      <c r="CIC200" s="109"/>
      <c r="CID200" s="109"/>
      <c r="CIE200" s="109"/>
      <c r="CIF200" s="109"/>
      <c r="CIG200" s="109"/>
      <c r="CIH200" s="109"/>
      <c r="CII200" s="109"/>
      <c r="CIJ200" s="109"/>
      <c r="CIK200" s="109"/>
      <c r="CIL200" s="109"/>
      <c r="CIM200" s="109"/>
      <c r="CIN200" s="109"/>
      <c r="CIO200" s="109"/>
      <c r="CIP200" s="109"/>
      <c r="CIQ200" s="109"/>
      <c r="CIR200" s="109"/>
      <c r="CIS200" s="109"/>
      <c r="CIT200" s="109"/>
      <c r="CIU200" s="109"/>
      <c r="CIV200" s="109"/>
      <c r="CIW200" s="109"/>
      <c r="CIX200" s="109"/>
      <c r="CIY200" s="109"/>
      <c r="CIZ200" s="109"/>
      <c r="CJA200" s="109"/>
      <c r="CJB200" s="109"/>
      <c r="CJC200" s="109"/>
      <c r="CJD200" s="109"/>
      <c r="CJE200" s="109"/>
      <c r="CJF200" s="109"/>
      <c r="CJG200" s="109"/>
      <c r="CJH200" s="109"/>
      <c r="CJI200" s="109"/>
      <c r="CJJ200" s="109"/>
      <c r="CJK200" s="109"/>
      <c r="CJL200" s="109"/>
      <c r="CJM200" s="109"/>
      <c r="CJN200" s="109"/>
      <c r="CJO200" s="109"/>
      <c r="CJP200" s="109"/>
      <c r="CJQ200" s="109"/>
      <c r="CJR200" s="109"/>
      <c r="CJS200" s="109"/>
      <c r="CJT200" s="109"/>
      <c r="CJU200" s="109"/>
      <c r="CJV200" s="109"/>
      <c r="CJW200" s="109"/>
      <c r="CJX200" s="109"/>
      <c r="CJY200" s="109"/>
      <c r="CJZ200" s="109"/>
      <c r="CKA200" s="109"/>
      <c r="CKB200" s="109"/>
      <c r="CKC200" s="109"/>
      <c r="CKD200" s="109"/>
      <c r="CKE200" s="109"/>
      <c r="CKF200" s="109"/>
      <c r="CKG200" s="109"/>
      <c r="CKH200" s="109"/>
      <c r="CKI200" s="109"/>
      <c r="CKJ200" s="109"/>
      <c r="CKK200" s="109"/>
      <c r="CKL200" s="109"/>
      <c r="CKM200" s="109"/>
      <c r="CKN200" s="109"/>
      <c r="CKO200" s="109"/>
      <c r="CKP200" s="109"/>
      <c r="CKQ200" s="109"/>
      <c r="CKR200" s="109"/>
      <c r="CKS200" s="109"/>
      <c r="CKT200" s="109"/>
      <c r="CKU200" s="109"/>
      <c r="CKV200" s="109"/>
      <c r="CKW200" s="109"/>
      <c r="CKX200" s="109"/>
      <c r="CKY200" s="109"/>
      <c r="CKZ200" s="109"/>
      <c r="CLA200" s="109"/>
      <c r="CLB200" s="109"/>
      <c r="CLC200" s="109"/>
      <c r="CLD200" s="109"/>
      <c r="CLE200" s="109"/>
      <c r="CLF200" s="109"/>
      <c r="CLG200" s="109"/>
      <c r="CLH200" s="109"/>
      <c r="CLI200" s="109"/>
      <c r="CLJ200" s="109"/>
      <c r="CLK200" s="109"/>
      <c r="CLL200" s="109"/>
      <c r="CLM200" s="109"/>
      <c r="CLN200" s="109"/>
      <c r="CLO200" s="109"/>
      <c r="CLP200" s="109"/>
      <c r="CLQ200" s="109"/>
      <c r="CLR200" s="109"/>
      <c r="CLS200" s="109"/>
      <c r="CLT200" s="109"/>
      <c r="CLU200" s="109"/>
      <c r="CLV200" s="109"/>
      <c r="CLW200" s="109"/>
      <c r="CLX200" s="109"/>
      <c r="CLY200" s="109"/>
      <c r="CLZ200" s="109"/>
      <c r="CMA200" s="109"/>
      <c r="CMB200" s="109"/>
      <c r="CMC200" s="109"/>
      <c r="CMD200" s="109"/>
      <c r="CME200" s="109"/>
      <c r="CMF200" s="109"/>
      <c r="CMG200" s="109"/>
      <c r="CMH200" s="109"/>
      <c r="CMI200" s="109"/>
      <c r="CMJ200" s="109"/>
      <c r="CMK200" s="109"/>
      <c r="CML200" s="109"/>
      <c r="CMM200" s="109"/>
      <c r="CMN200" s="109"/>
      <c r="CMO200" s="109"/>
      <c r="CMP200" s="109"/>
      <c r="CMQ200" s="109"/>
      <c r="CMR200" s="109"/>
      <c r="CMS200" s="109"/>
      <c r="CMT200" s="109"/>
      <c r="CMU200" s="109"/>
      <c r="CMV200" s="109"/>
      <c r="CMW200" s="109"/>
      <c r="CMX200" s="109"/>
      <c r="CMY200" s="109"/>
      <c r="CMZ200" s="109"/>
      <c r="CNA200" s="109"/>
      <c r="CNB200" s="109"/>
      <c r="CNC200" s="109"/>
      <c r="CND200" s="109"/>
      <c r="CNE200" s="109"/>
      <c r="CNF200" s="109"/>
      <c r="CNG200" s="109"/>
      <c r="CNH200" s="109"/>
      <c r="CNI200" s="109"/>
      <c r="CNJ200" s="109"/>
      <c r="CNK200" s="109"/>
      <c r="CNL200" s="109"/>
      <c r="CNM200" s="109"/>
      <c r="CNN200" s="109"/>
      <c r="CNO200" s="109"/>
      <c r="CNP200" s="109"/>
      <c r="CNQ200" s="109"/>
      <c r="CNR200" s="109"/>
      <c r="CNS200" s="109"/>
      <c r="CNT200" s="109"/>
      <c r="CNU200" s="109"/>
      <c r="CNV200" s="109"/>
      <c r="CNW200" s="109"/>
      <c r="CNX200" s="109"/>
      <c r="CNY200" s="109"/>
      <c r="CNZ200" s="109"/>
      <c r="COA200" s="109"/>
      <c r="COB200" s="109"/>
      <c r="COC200" s="109"/>
      <c r="COD200" s="109"/>
      <c r="COE200" s="109"/>
      <c r="COF200" s="109"/>
      <c r="COG200" s="109"/>
      <c r="COH200" s="109"/>
      <c r="COI200" s="109"/>
      <c r="COJ200" s="109"/>
      <c r="COK200" s="109"/>
      <c r="COL200" s="109"/>
      <c r="COM200" s="109"/>
      <c r="CON200" s="109"/>
      <c r="COO200" s="109"/>
      <c r="COP200" s="109"/>
      <c r="COQ200" s="109"/>
      <c r="COR200" s="109"/>
      <c r="COS200" s="109"/>
      <c r="COT200" s="109"/>
      <c r="COU200" s="109"/>
      <c r="COV200" s="109"/>
      <c r="COW200" s="109"/>
      <c r="COX200" s="109"/>
      <c r="COY200" s="109"/>
      <c r="COZ200" s="109"/>
      <c r="CPA200" s="109"/>
      <c r="CPB200" s="109"/>
      <c r="CPC200" s="109"/>
      <c r="CPD200" s="109"/>
      <c r="CPE200" s="109"/>
      <c r="CPF200" s="109"/>
      <c r="CPG200" s="109"/>
      <c r="CPH200" s="109"/>
      <c r="CPI200" s="109"/>
      <c r="CPJ200" s="109"/>
      <c r="CPK200" s="109"/>
      <c r="CPL200" s="109"/>
      <c r="CPM200" s="109"/>
      <c r="CPN200" s="109"/>
      <c r="CPO200" s="109"/>
      <c r="CPP200" s="109"/>
      <c r="CPQ200" s="109"/>
      <c r="CPR200" s="109"/>
      <c r="CPS200" s="109"/>
      <c r="CPT200" s="109"/>
      <c r="CPU200" s="109"/>
      <c r="CPV200" s="109"/>
      <c r="CPW200" s="109"/>
      <c r="CPX200" s="109"/>
      <c r="CPY200" s="109"/>
      <c r="CPZ200" s="109"/>
      <c r="CQA200" s="109"/>
      <c r="CQB200" s="109"/>
      <c r="CQC200" s="109"/>
      <c r="CQD200" s="109"/>
      <c r="CQE200" s="109"/>
      <c r="CQF200" s="109"/>
      <c r="CQG200" s="109"/>
      <c r="CQH200" s="109"/>
      <c r="CQI200" s="109"/>
      <c r="CQJ200" s="109"/>
      <c r="CQK200" s="109"/>
      <c r="CQL200" s="109"/>
      <c r="CQM200" s="109"/>
      <c r="CQN200" s="109"/>
      <c r="CQO200" s="109"/>
      <c r="CQP200" s="109"/>
      <c r="CQQ200" s="109"/>
      <c r="CQR200" s="109"/>
      <c r="CQS200" s="109"/>
      <c r="CQT200" s="109"/>
      <c r="CQU200" s="109"/>
      <c r="CQV200" s="109"/>
      <c r="CQW200" s="109"/>
      <c r="CQX200" s="109"/>
      <c r="CQY200" s="109"/>
      <c r="CQZ200" s="109"/>
      <c r="CRA200" s="109"/>
      <c r="CRB200" s="109"/>
      <c r="CRC200" s="109"/>
      <c r="CRD200" s="109"/>
      <c r="CRE200" s="109"/>
      <c r="CRF200" s="109"/>
      <c r="CRG200" s="109"/>
      <c r="CRH200" s="109"/>
      <c r="CRI200" s="109"/>
      <c r="CRJ200" s="109"/>
      <c r="CRK200" s="109"/>
      <c r="CRL200" s="109"/>
      <c r="CRM200" s="109"/>
      <c r="CRN200" s="109"/>
      <c r="CRO200" s="109"/>
      <c r="CRP200" s="109"/>
      <c r="CRQ200" s="109"/>
      <c r="CRR200" s="109"/>
      <c r="CRS200" s="109"/>
      <c r="CRT200" s="109"/>
      <c r="CRU200" s="109"/>
      <c r="CRV200" s="109"/>
      <c r="CRW200" s="109"/>
      <c r="CRX200" s="109"/>
      <c r="CRY200" s="109"/>
      <c r="CRZ200" s="109"/>
      <c r="CSA200" s="109"/>
      <c r="CSB200" s="109"/>
      <c r="CSC200" s="109"/>
      <c r="CSD200" s="109"/>
      <c r="CSE200" s="109"/>
      <c r="CSF200" s="109"/>
      <c r="CSG200" s="109"/>
      <c r="CSH200" s="109"/>
      <c r="CSI200" s="109"/>
      <c r="CSJ200" s="109"/>
      <c r="CSK200" s="109"/>
      <c r="CSL200" s="109"/>
      <c r="CSM200" s="109"/>
      <c r="CSN200" s="109"/>
      <c r="CSO200" s="109"/>
      <c r="CSP200" s="109"/>
      <c r="CSQ200" s="109"/>
      <c r="CSR200" s="109"/>
      <c r="CSS200" s="109"/>
      <c r="CST200" s="109"/>
      <c r="CSU200" s="109"/>
      <c r="CSV200" s="109"/>
      <c r="CSW200" s="109"/>
      <c r="CSX200" s="109"/>
      <c r="CSY200" s="109"/>
      <c r="CSZ200" s="109"/>
      <c r="CTA200" s="109"/>
      <c r="CTB200" s="109"/>
      <c r="CTC200" s="109"/>
      <c r="CTD200" s="109"/>
      <c r="CTE200" s="109"/>
      <c r="CTF200" s="109"/>
      <c r="CTG200" s="109"/>
      <c r="CTH200" s="109"/>
      <c r="CTI200" s="109"/>
      <c r="CTJ200" s="109"/>
      <c r="CTK200" s="109"/>
      <c r="CTL200" s="109"/>
      <c r="CTM200" s="109"/>
      <c r="CTN200" s="109"/>
      <c r="CTO200" s="109"/>
      <c r="CTP200" s="109"/>
      <c r="CTQ200" s="109"/>
      <c r="CTR200" s="109"/>
      <c r="CTS200" s="109"/>
      <c r="CTT200" s="109"/>
      <c r="CTU200" s="109"/>
      <c r="CTV200" s="109"/>
      <c r="CTW200" s="109"/>
      <c r="CTX200" s="109"/>
      <c r="CTY200" s="109"/>
      <c r="CTZ200" s="109"/>
      <c r="CUA200" s="109"/>
      <c r="CUB200" s="109"/>
      <c r="CUC200" s="109"/>
      <c r="CUD200" s="109"/>
      <c r="CUE200" s="109"/>
      <c r="CUF200" s="109"/>
      <c r="CUG200" s="109"/>
      <c r="CUH200" s="109"/>
      <c r="CUI200" s="109"/>
      <c r="CUJ200" s="109"/>
      <c r="CUK200" s="109"/>
      <c r="CUL200" s="109"/>
      <c r="CUM200" s="109"/>
      <c r="CUN200" s="109"/>
      <c r="CUO200" s="109"/>
      <c r="CUP200" s="109"/>
      <c r="CUQ200" s="109"/>
      <c r="CUR200" s="109"/>
      <c r="CUS200" s="109"/>
      <c r="CUT200" s="109"/>
      <c r="CUU200" s="109"/>
      <c r="CUV200" s="109"/>
      <c r="CUW200" s="109"/>
      <c r="CUX200" s="109"/>
      <c r="CUY200" s="109"/>
      <c r="CUZ200" s="109"/>
      <c r="CVA200" s="109"/>
      <c r="CVB200" s="109"/>
      <c r="CVC200" s="109"/>
      <c r="CVD200" s="109"/>
      <c r="CVE200" s="109"/>
      <c r="CVF200" s="109"/>
      <c r="CVG200" s="109"/>
      <c r="CVH200" s="109"/>
      <c r="CVI200" s="109"/>
      <c r="CVJ200" s="109"/>
      <c r="CVK200" s="109"/>
      <c r="CVL200" s="109"/>
      <c r="CVM200" s="109"/>
      <c r="CVN200" s="109"/>
      <c r="CVO200" s="109"/>
      <c r="CVP200" s="109"/>
      <c r="CVQ200" s="109"/>
      <c r="CVR200" s="109"/>
      <c r="CVS200" s="109"/>
      <c r="CVT200" s="109"/>
      <c r="CVU200" s="109"/>
      <c r="CVV200" s="109"/>
      <c r="CVW200" s="109"/>
      <c r="CVX200" s="109"/>
      <c r="CVY200" s="109"/>
      <c r="CVZ200" s="109"/>
      <c r="CWA200" s="109"/>
      <c r="CWB200" s="109"/>
      <c r="CWC200" s="109"/>
      <c r="CWD200" s="109"/>
      <c r="CWE200" s="109"/>
      <c r="CWF200" s="109"/>
      <c r="CWG200" s="109"/>
      <c r="CWH200" s="109"/>
      <c r="CWI200" s="109"/>
      <c r="CWJ200" s="109"/>
      <c r="CWK200" s="109"/>
      <c r="CWL200" s="109"/>
      <c r="CWM200" s="109"/>
      <c r="CWN200" s="109"/>
      <c r="CWO200" s="109"/>
      <c r="CWP200" s="109"/>
      <c r="CWQ200" s="109"/>
      <c r="CWR200" s="109"/>
      <c r="CWS200" s="109"/>
      <c r="CWT200" s="109"/>
      <c r="CWU200" s="109"/>
      <c r="CWV200" s="109"/>
      <c r="CWW200" s="109"/>
      <c r="CWX200" s="109"/>
      <c r="CWY200" s="109"/>
      <c r="CWZ200" s="109"/>
      <c r="CXA200" s="109"/>
      <c r="CXB200" s="109"/>
      <c r="CXC200" s="109"/>
      <c r="CXD200" s="109"/>
      <c r="CXE200" s="109"/>
      <c r="CXF200" s="109"/>
      <c r="CXG200" s="109"/>
      <c r="CXH200" s="109"/>
      <c r="CXI200" s="109"/>
      <c r="CXJ200" s="109"/>
      <c r="CXK200" s="109"/>
      <c r="CXL200" s="109"/>
      <c r="CXM200" s="109"/>
      <c r="CXN200" s="109"/>
      <c r="CXO200" s="109"/>
      <c r="CXP200" s="109"/>
      <c r="CXQ200" s="109"/>
      <c r="CXR200" s="109"/>
      <c r="CXS200" s="109"/>
      <c r="CXT200" s="109"/>
      <c r="CXU200" s="109"/>
      <c r="CXV200" s="109"/>
      <c r="CXW200" s="109"/>
      <c r="CXX200" s="109"/>
      <c r="CXY200" s="109"/>
      <c r="CXZ200" s="109"/>
      <c r="CYA200" s="109"/>
      <c r="CYB200" s="109"/>
      <c r="CYC200" s="109"/>
      <c r="CYD200" s="109"/>
      <c r="CYE200" s="109"/>
      <c r="CYF200" s="109"/>
      <c r="CYG200" s="109"/>
      <c r="CYH200" s="109"/>
      <c r="CYI200" s="109"/>
      <c r="CYJ200" s="109"/>
      <c r="CYK200" s="109"/>
      <c r="CYL200" s="109"/>
      <c r="CYM200" s="109"/>
      <c r="CYN200" s="109"/>
      <c r="CYO200" s="109"/>
      <c r="CYP200" s="109"/>
      <c r="CYQ200" s="109"/>
      <c r="CYR200" s="109"/>
      <c r="CYS200" s="109"/>
      <c r="CYT200" s="109"/>
      <c r="CYU200" s="109"/>
      <c r="CYV200" s="109"/>
      <c r="CYW200" s="109"/>
      <c r="CYX200" s="109"/>
      <c r="CYY200" s="109"/>
      <c r="CYZ200" s="109"/>
      <c r="CZA200" s="109"/>
      <c r="CZB200" s="109"/>
      <c r="CZC200" s="109"/>
      <c r="CZD200" s="109"/>
      <c r="CZE200" s="109"/>
      <c r="CZF200" s="109"/>
      <c r="CZG200" s="109"/>
      <c r="CZH200" s="109"/>
      <c r="CZI200" s="109"/>
      <c r="CZJ200" s="109"/>
      <c r="CZK200" s="109"/>
      <c r="CZL200" s="109"/>
      <c r="CZM200" s="109"/>
      <c r="CZN200" s="109"/>
      <c r="CZO200" s="109"/>
      <c r="CZP200" s="109"/>
      <c r="CZQ200" s="109"/>
      <c r="CZR200" s="109"/>
      <c r="CZS200" s="109"/>
      <c r="CZT200" s="109"/>
      <c r="CZU200" s="109"/>
      <c r="CZV200" s="109"/>
      <c r="CZW200" s="109"/>
      <c r="CZX200" s="109"/>
      <c r="CZY200" s="109"/>
      <c r="CZZ200" s="109"/>
      <c r="DAA200" s="109"/>
      <c r="DAB200" s="109"/>
      <c r="DAC200" s="109"/>
      <c r="DAD200" s="109"/>
      <c r="DAE200" s="109"/>
      <c r="DAF200" s="109"/>
      <c r="DAG200" s="109"/>
      <c r="DAH200" s="109"/>
      <c r="DAI200" s="109"/>
      <c r="DAJ200" s="109"/>
      <c r="DAK200" s="109"/>
      <c r="DAL200" s="109"/>
      <c r="DAM200" s="109"/>
      <c r="DAN200" s="109"/>
      <c r="DAO200" s="109"/>
      <c r="DAP200" s="109"/>
      <c r="DAQ200" s="109"/>
      <c r="DAR200" s="109"/>
      <c r="DAS200" s="109"/>
      <c r="DAT200" s="109"/>
      <c r="DAU200" s="109"/>
      <c r="DAV200" s="109"/>
      <c r="DAW200" s="109"/>
      <c r="DAX200" s="109"/>
      <c r="DAY200" s="109"/>
      <c r="DAZ200" s="109"/>
      <c r="DBA200" s="109"/>
      <c r="DBB200" s="109"/>
      <c r="DBC200" s="109"/>
      <c r="DBD200" s="109"/>
      <c r="DBE200" s="109"/>
      <c r="DBF200" s="109"/>
      <c r="DBG200" s="109"/>
      <c r="DBH200" s="109"/>
      <c r="DBI200" s="109"/>
      <c r="DBJ200" s="109"/>
      <c r="DBK200" s="109"/>
      <c r="DBL200" s="109"/>
      <c r="DBM200" s="109"/>
      <c r="DBN200" s="109"/>
      <c r="DBO200" s="109"/>
      <c r="DBP200" s="109"/>
      <c r="DBQ200" s="109"/>
      <c r="DBR200" s="109"/>
      <c r="DBS200" s="109"/>
      <c r="DBT200" s="109"/>
      <c r="DBU200" s="109"/>
      <c r="DBV200" s="109"/>
      <c r="DBW200" s="109"/>
      <c r="DBX200" s="109"/>
      <c r="DBY200" s="109"/>
      <c r="DBZ200" s="109"/>
      <c r="DCA200" s="109"/>
      <c r="DCB200" s="109"/>
      <c r="DCC200" s="109"/>
      <c r="DCD200" s="109"/>
      <c r="DCE200" s="109"/>
      <c r="DCF200" s="109"/>
      <c r="DCG200" s="109"/>
      <c r="DCH200" s="109"/>
      <c r="DCI200" s="109"/>
      <c r="DCJ200" s="109"/>
      <c r="DCK200" s="109"/>
      <c r="DCL200" s="109"/>
      <c r="DCM200" s="109"/>
      <c r="DCN200" s="109"/>
      <c r="DCO200" s="109"/>
      <c r="DCP200" s="109"/>
      <c r="DCQ200" s="109"/>
      <c r="DCR200" s="109"/>
      <c r="DCS200" s="109"/>
      <c r="DCT200" s="109"/>
      <c r="DCU200" s="109"/>
      <c r="DCV200" s="109"/>
      <c r="DCW200" s="109"/>
      <c r="DCX200" s="109"/>
      <c r="DCY200" s="109"/>
      <c r="DCZ200" s="109"/>
      <c r="DDA200" s="109"/>
      <c r="DDB200" s="109"/>
      <c r="DDC200" s="109"/>
      <c r="DDD200" s="109"/>
      <c r="DDE200" s="109"/>
      <c r="DDF200" s="109"/>
      <c r="DDG200" s="109"/>
      <c r="DDH200" s="109"/>
      <c r="DDI200" s="109"/>
      <c r="DDJ200" s="109"/>
      <c r="DDK200" s="109"/>
      <c r="DDL200" s="109"/>
      <c r="DDM200" s="109"/>
      <c r="DDN200" s="109"/>
      <c r="DDO200" s="109"/>
      <c r="DDP200" s="109"/>
      <c r="DDQ200" s="109"/>
      <c r="DDR200" s="109"/>
      <c r="DDS200" s="109"/>
      <c r="DDT200" s="109"/>
      <c r="DDU200" s="109"/>
      <c r="DDV200" s="109"/>
      <c r="DDW200" s="109"/>
      <c r="DDX200" s="109"/>
      <c r="DDY200" s="109"/>
      <c r="DDZ200" s="109"/>
      <c r="DEA200" s="109"/>
      <c r="DEB200" s="109"/>
      <c r="DEC200" s="109"/>
      <c r="DED200" s="109"/>
      <c r="DEE200" s="109"/>
      <c r="DEF200" s="109"/>
      <c r="DEG200" s="109"/>
      <c r="DEH200" s="109"/>
      <c r="DEI200" s="109"/>
      <c r="DEJ200" s="109"/>
      <c r="DEK200" s="109"/>
      <c r="DEL200" s="109"/>
      <c r="DEM200" s="109"/>
      <c r="DEN200" s="109"/>
      <c r="DEO200" s="109"/>
      <c r="DEP200" s="109"/>
      <c r="DEQ200" s="109"/>
      <c r="DER200" s="109"/>
      <c r="DES200" s="109"/>
      <c r="DET200" s="109"/>
      <c r="DEU200" s="109"/>
      <c r="DEV200" s="109"/>
      <c r="DEW200" s="109"/>
      <c r="DEX200" s="109"/>
      <c r="DEY200" s="109"/>
      <c r="DEZ200" s="109"/>
      <c r="DFA200" s="109"/>
      <c r="DFB200" s="109"/>
      <c r="DFC200" s="109"/>
      <c r="DFD200" s="109"/>
      <c r="DFE200" s="109"/>
      <c r="DFF200" s="109"/>
      <c r="DFG200" s="109"/>
      <c r="DFH200" s="109"/>
      <c r="DFI200" s="109"/>
      <c r="DFJ200" s="109"/>
      <c r="DFK200" s="109"/>
      <c r="DFL200" s="109"/>
      <c r="DFM200" s="109"/>
      <c r="DFN200" s="109"/>
      <c r="DFO200" s="109"/>
      <c r="DFP200" s="109"/>
      <c r="DFQ200" s="109"/>
      <c r="DFR200" s="109"/>
      <c r="DFS200" s="109"/>
      <c r="DFT200" s="109"/>
      <c r="DFU200" s="109"/>
      <c r="DFV200" s="109"/>
      <c r="DFW200" s="109"/>
      <c r="DFX200" s="109"/>
      <c r="DFY200" s="109"/>
      <c r="DFZ200" s="109"/>
      <c r="DGA200" s="109"/>
      <c r="DGB200" s="109"/>
      <c r="DGC200" s="109"/>
      <c r="DGD200" s="109"/>
      <c r="DGE200" s="109"/>
      <c r="DGF200" s="109"/>
      <c r="DGG200" s="109"/>
      <c r="DGH200" s="109"/>
      <c r="DGI200" s="109"/>
      <c r="DGJ200" s="109"/>
      <c r="DGK200" s="109"/>
      <c r="DGL200" s="109"/>
      <c r="DGM200" s="109"/>
      <c r="DGN200" s="109"/>
      <c r="DGO200" s="109"/>
      <c r="DGP200" s="109"/>
      <c r="DGQ200" s="109"/>
      <c r="DGR200" s="109"/>
      <c r="DGS200" s="109"/>
      <c r="DGT200" s="109"/>
      <c r="DGU200" s="109"/>
      <c r="DGV200" s="109"/>
      <c r="DGW200" s="109"/>
      <c r="DGX200" s="109"/>
      <c r="DGY200" s="109"/>
      <c r="DGZ200" s="109"/>
      <c r="DHA200" s="109"/>
      <c r="DHB200" s="109"/>
      <c r="DHC200" s="109"/>
      <c r="DHD200" s="109"/>
      <c r="DHE200" s="109"/>
      <c r="DHF200" s="109"/>
      <c r="DHG200" s="109"/>
      <c r="DHH200" s="109"/>
      <c r="DHI200" s="109"/>
      <c r="DHJ200" s="109"/>
      <c r="DHK200" s="109"/>
      <c r="DHL200" s="109"/>
      <c r="DHM200" s="109"/>
      <c r="DHN200" s="109"/>
      <c r="DHO200" s="109"/>
      <c r="DHP200" s="109"/>
      <c r="DHQ200" s="109"/>
      <c r="DHR200" s="109"/>
      <c r="DHS200" s="109"/>
      <c r="DHT200" s="109"/>
      <c r="DHU200" s="109"/>
      <c r="DHV200" s="109"/>
      <c r="DHW200" s="109"/>
      <c r="DHX200" s="109"/>
      <c r="DHY200" s="109"/>
      <c r="DHZ200" s="109"/>
      <c r="DIA200" s="109"/>
      <c r="DIB200" s="109"/>
      <c r="DIC200" s="109"/>
      <c r="DID200" s="109"/>
      <c r="DIE200" s="109"/>
      <c r="DIF200" s="109"/>
      <c r="DIG200" s="109"/>
      <c r="DIH200" s="109"/>
      <c r="DII200" s="109"/>
      <c r="DIJ200" s="109"/>
      <c r="DIK200" s="109"/>
      <c r="DIL200" s="109"/>
      <c r="DIM200" s="109"/>
      <c r="DIN200" s="109"/>
      <c r="DIO200" s="109"/>
      <c r="DIP200" s="109"/>
      <c r="DIQ200" s="109"/>
      <c r="DIR200" s="109"/>
      <c r="DIS200" s="109"/>
      <c r="DIT200" s="109"/>
      <c r="DIU200" s="109"/>
      <c r="DIV200" s="109"/>
      <c r="DIW200" s="109"/>
      <c r="DIX200" s="109"/>
      <c r="DIY200" s="109"/>
      <c r="DIZ200" s="109"/>
      <c r="DJA200" s="109"/>
      <c r="DJB200" s="109"/>
      <c r="DJC200" s="109"/>
      <c r="DJD200" s="109"/>
      <c r="DJE200" s="109"/>
      <c r="DJF200" s="109"/>
      <c r="DJG200" s="109"/>
      <c r="DJH200" s="109"/>
      <c r="DJI200" s="109"/>
      <c r="DJJ200" s="109"/>
      <c r="DJK200" s="109"/>
      <c r="DJL200" s="109"/>
      <c r="DJM200" s="109"/>
      <c r="DJN200" s="109"/>
      <c r="DJO200" s="109"/>
      <c r="DJP200" s="109"/>
      <c r="DJQ200" s="109"/>
      <c r="DJR200" s="109"/>
      <c r="DJS200" s="109"/>
      <c r="DJT200" s="109"/>
      <c r="DJU200" s="109"/>
      <c r="DJV200" s="109"/>
      <c r="DJW200" s="109"/>
      <c r="DJX200" s="109"/>
      <c r="DJY200" s="109"/>
      <c r="DJZ200" s="109"/>
      <c r="DKA200" s="109"/>
      <c r="DKB200" s="109"/>
      <c r="DKC200" s="109"/>
      <c r="DKD200" s="109"/>
      <c r="DKE200" s="109"/>
      <c r="DKF200" s="109"/>
      <c r="DKG200" s="109"/>
      <c r="DKH200" s="109"/>
      <c r="DKI200" s="109"/>
      <c r="DKJ200" s="109"/>
      <c r="DKK200" s="109"/>
      <c r="DKL200" s="109"/>
      <c r="DKM200" s="109"/>
      <c r="DKN200" s="109"/>
      <c r="DKO200" s="109"/>
      <c r="DKP200" s="109"/>
      <c r="DKQ200" s="109"/>
      <c r="DKR200" s="109"/>
      <c r="DKS200" s="109"/>
      <c r="DKT200" s="109"/>
      <c r="DKU200" s="109"/>
      <c r="DKV200" s="109"/>
      <c r="DKW200" s="109"/>
      <c r="DKX200" s="109"/>
      <c r="DKY200" s="109"/>
      <c r="DKZ200" s="109"/>
      <c r="DLA200" s="109"/>
      <c r="DLB200" s="109"/>
      <c r="DLC200" s="109"/>
      <c r="DLD200" s="109"/>
      <c r="DLE200" s="109"/>
      <c r="DLF200" s="109"/>
      <c r="DLG200" s="109"/>
      <c r="DLH200" s="109"/>
      <c r="DLI200" s="109"/>
      <c r="DLJ200" s="109"/>
      <c r="DLK200" s="109"/>
      <c r="DLL200" s="109"/>
      <c r="DLM200" s="109"/>
      <c r="DLN200" s="109"/>
      <c r="DLO200" s="109"/>
      <c r="DLP200" s="109"/>
      <c r="DLQ200" s="109"/>
      <c r="DLR200" s="109"/>
      <c r="DLS200" s="109"/>
      <c r="DLT200" s="109"/>
      <c r="DLU200" s="109"/>
      <c r="DLV200" s="109"/>
      <c r="DLW200" s="109"/>
      <c r="DLX200" s="109"/>
      <c r="DLY200" s="109"/>
      <c r="DLZ200" s="109"/>
      <c r="DMA200" s="109"/>
      <c r="DMB200" s="109"/>
      <c r="DMC200" s="109"/>
      <c r="DMD200" s="109"/>
      <c r="DME200" s="109"/>
      <c r="DMF200" s="109"/>
      <c r="DMG200" s="109"/>
      <c r="DMH200" s="109"/>
      <c r="DMI200" s="109"/>
      <c r="DMJ200" s="109"/>
      <c r="DMK200" s="109"/>
      <c r="DML200" s="109"/>
      <c r="DMM200" s="109"/>
      <c r="DMN200" s="109"/>
      <c r="DMO200" s="109"/>
      <c r="DMP200" s="109"/>
      <c r="DMQ200" s="109"/>
      <c r="DMR200" s="109"/>
      <c r="DMS200" s="109"/>
      <c r="DMT200" s="109"/>
      <c r="DMU200" s="109"/>
      <c r="DMV200" s="109"/>
      <c r="DMW200" s="109"/>
      <c r="DMX200" s="109"/>
      <c r="DMY200" s="109"/>
      <c r="DMZ200" s="109"/>
      <c r="DNA200" s="109"/>
      <c r="DNB200" s="109"/>
      <c r="DNC200" s="109"/>
      <c r="DND200" s="109"/>
      <c r="DNE200" s="109"/>
      <c r="DNF200" s="109"/>
      <c r="DNG200" s="109"/>
      <c r="DNH200" s="109"/>
      <c r="DNI200" s="109"/>
      <c r="DNJ200" s="109"/>
      <c r="DNK200" s="109"/>
      <c r="DNL200" s="109"/>
      <c r="DNM200" s="109"/>
      <c r="DNN200" s="109"/>
      <c r="DNO200" s="109"/>
      <c r="DNP200" s="109"/>
      <c r="DNQ200" s="109"/>
      <c r="DNR200" s="109"/>
      <c r="DNS200" s="109"/>
      <c r="DNT200" s="109"/>
      <c r="DNU200" s="109"/>
      <c r="DNV200" s="109"/>
      <c r="DNW200" s="109"/>
      <c r="DNX200" s="109"/>
      <c r="DNY200" s="109"/>
      <c r="DNZ200" s="109"/>
      <c r="DOA200" s="109"/>
      <c r="DOB200" s="109"/>
      <c r="DOC200" s="109"/>
      <c r="DOD200" s="109"/>
      <c r="DOE200" s="109"/>
      <c r="DOF200" s="109"/>
      <c r="DOG200" s="109"/>
      <c r="DOH200" s="109"/>
      <c r="DOI200" s="109"/>
      <c r="DOJ200" s="109"/>
      <c r="DOK200" s="109"/>
      <c r="DOL200" s="109"/>
      <c r="DOM200" s="109"/>
      <c r="DON200" s="109"/>
      <c r="DOO200" s="109"/>
      <c r="DOP200" s="109"/>
      <c r="DOQ200" s="109"/>
      <c r="DOR200" s="109"/>
      <c r="DOS200" s="109"/>
      <c r="DOT200" s="109"/>
      <c r="DOU200" s="109"/>
      <c r="DOV200" s="109"/>
      <c r="DOW200" s="109"/>
      <c r="DOX200" s="109"/>
      <c r="DOY200" s="109"/>
      <c r="DOZ200" s="109"/>
      <c r="DPA200" s="109"/>
      <c r="DPB200" s="109"/>
      <c r="DPC200" s="109"/>
      <c r="DPD200" s="109"/>
      <c r="DPE200" s="109"/>
      <c r="DPF200" s="109"/>
      <c r="DPG200" s="109"/>
      <c r="DPH200" s="109"/>
      <c r="DPI200" s="109"/>
      <c r="DPJ200" s="109"/>
      <c r="DPK200" s="109"/>
      <c r="DPL200" s="109"/>
      <c r="DPM200" s="109"/>
      <c r="DPN200" s="109"/>
      <c r="DPO200" s="109"/>
      <c r="DPP200" s="109"/>
      <c r="DPQ200" s="109"/>
      <c r="DPR200" s="109"/>
      <c r="DPS200" s="109"/>
      <c r="DPT200" s="109"/>
      <c r="DPU200" s="109"/>
      <c r="DPV200" s="109"/>
      <c r="DPW200" s="109"/>
      <c r="DPX200" s="109"/>
      <c r="DPY200" s="109"/>
      <c r="DPZ200" s="109"/>
      <c r="DQA200" s="109"/>
      <c r="DQB200" s="109"/>
      <c r="DQC200" s="109"/>
      <c r="DQD200" s="109"/>
      <c r="DQE200" s="109"/>
      <c r="DQF200" s="109"/>
      <c r="DQG200" s="109"/>
      <c r="DQH200" s="109"/>
      <c r="DQI200" s="109"/>
      <c r="DQJ200" s="109"/>
      <c r="DQK200" s="109"/>
      <c r="DQL200" s="109"/>
      <c r="DQM200" s="109"/>
      <c r="DQN200" s="109"/>
      <c r="DQO200" s="109"/>
      <c r="DQP200" s="109"/>
      <c r="DQQ200" s="109"/>
      <c r="DQR200" s="109"/>
      <c r="DQS200" s="109"/>
      <c r="DQT200" s="109"/>
      <c r="DQU200" s="109"/>
      <c r="DQV200" s="109"/>
      <c r="DQW200" s="109"/>
      <c r="DQX200" s="109"/>
      <c r="DQY200" s="109"/>
      <c r="DQZ200" s="109"/>
      <c r="DRA200" s="109"/>
      <c r="DRB200" s="109"/>
      <c r="DRC200" s="109"/>
      <c r="DRD200" s="109"/>
      <c r="DRE200" s="109"/>
      <c r="DRF200" s="109"/>
      <c r="DRG200" s="109"/>
      <c r="DRH200" s="109"/>
      <c r="DRI200" s="109"/>
      <c r="DRJ200" s="109"/>
      <c r="DRK200" s="109"/>
      <c r="DRL200" s="109"/>
      <c r="DRM200" s="109"/>
      <c r="DRN200" s="109"/>
      <c r="DRO200" s="109"/>
      <c r="DRP200" s="109"/>
      <c r="DRQ200" s="109"/>
      <c r="DRR200" s="109"/>
      <c r="DRS200" s="109"/>
      <c r="DRT200" s="109"/>
      <c r="DRU200" s="109"/>
      <c r="DRV200" s="109"/>
      <c r="DRW200" s="109"/>
      <c r="DRX200" s="109"/>
      <c r="DRY200" s="109"/>
      <c r="DRZ200" s="109"/>
      <c r="DSA200" s="109"/>
      <c r="DSB200" s="109"/>
      <c r="DSC200" s="109"/>
      <c r="DSD200" s="109"/>
      <c r="DSE200" s="109"/>
      <c r="DSF200" s="109"/>
      <c r="DSG200" s="109"/>
      <c r="DSH200" s="109"/>
      <c r="DSI200" s="109"/>
      <c r="DSJ200" s="109"/>
      <c r="DSK200" s="109"/>
      <c r="DSL200" s="109"/>
      <c r="DSM200" s="109"/>
      <c r="DSN200" s="109"/>
      <c r="DSO200" s="109"/>
      <c r="DSP200" s="109"/>
      <c r="DSQ200" s="109"/>
      <c r="DSR200" s="109"/>
      <c r="DSS200" s="109"/>
      <c r="DST200" s="109"/>
      <c r="DSU200" s="109"/>
      <c r="DSV200" s="109"/>
      <c r="DSW200" s="109"/>
      <c r="DSX200" s="109"/>
      <c r="DSY200" s="109"/>
      <c r="DSZ200" s="109"/>
      <c r="DTA200" s="109"/>
      <c r="DTB200" s="109"/>
      <c r="DTC200" s="109"/>
      <c r="DTD200" s="109"/>
      <c r="DTE200" s="109"/>
      <c r="DTF200" s="109"/>
      <c r="DTG200" s="109"/>
      <c r="DTH200" s="109"/>
      <c r="DTI200" s="109"/>
      <c r="DTJ200" s="109"/>
      <c r="DTK200" s="109"/>
      <c r="DTL200" s="109"/>
      <c r="DTM200" s="109"/>
      <c r="DTN200" s="109"/>
      <c r="DTO200" s="109"/>
      <c r="DTP200" s="109"/>
      <c r="DTQ200" s="109"/>
      <c r="DTR200" s="109"/>
      <c r="DTS200" s="109"/>
      <c r="DTT200" s="109"/>
      <c r="DTU200" s="109"/>
      <c r="DTV200" s="109"/>
      <c r="DTW200" s="109"/>
      <c r="DTX200" s="109"/>
      <c r="DTY200" s="109"/>
      <c r="DTZ200" s="109"/>
      <c r="DUA200" s="109"/>
      <c r="DUB200" s="109"/>
      <c r="DUC200" s="109"/>
      <c r="DUD200" s="109"/>
      <c r="DUE200" s="109"/>
      <c r="DUF200" s="109"/>
      <c r="DUG200" s="109"/>
      <c r="DUH200" s="109"/>
      <c r="DUI200" s="109"/>
      <c r="DUJ200" s="109"/>
      <c r="DUK200" s="109"/>
      <c r="DUL200" s="109"/>
      <c r="DUM200" s="109"/>
      <c r="DUN200" s="109"/>
      <c r="DUO200" s="109"/>
      <c r="DUP200" s="109"/>
      <c r="DUQ200" s="109"/>
      <c r="DUR200" s="109"/>
      <c r="DUS200" s="109"/>
      <c r="DUT200" s="109"/>
      <c r="DUU200" s="109"/>
      <c r="DUV200" s="109"/>
      <c r="DUW200" s="109"/>
      <c r="DUX200" s="109"/>
      <c r="DUY200" s="109"/>
      <c r="DUZ200" s="109"/>
      <c r="DVA200" s="109"/>
      <c r="DVB200" s="109"/>
      <c r="DVC200" s="109"/>
      <c r="DVD200" s="109"/>
      <c r="DVE200" s="109"/>
      <c r="DVF200" s="109"/>
      <c r="DVG200" s="109"/>
      <c r="DVH200" s="109"/>
      <c r="DVI200" s="109"/>
      <c r="DVJ200" s="109"/>
      <c r="DVK200" s="109"/>
      <c r="DVL200" s="109"/>
      <c r="DVM200" s="109"/>
      <c r="DVN200" s="109"/>
      <c r="DVO200" s="109"/>
      <c r="DVP200" s="109"/>
      <c r="DVQ200" s="109"/>
      <c r="DVR200" s="109"/>
      <c r="DVS200" s="109"/>
      <c r="DVT200" s="109"/>
      <c r="DVU200" s="109"/>
      <c r="DVV200" s="109"/>
      <c r="DVW200" s="109"/>
      <c r="DVX200" s="109"/>
      <c r="DVY200" s="109"/>
      <c r="DVZ200" s="109"/>
      <c r="DWA200" s="109"/>
      <c r="DWB200" s="109"/>
      <c r="DWC200" s="109"/>
      <c r="DWD200" s="109"/>
      <c r="DWE200" s="109"/>
      <c r="DWF200" s="109"/>
      <c r="DWG200" s="109"/>
      <c r="DWH200" s="109"/>
      <c r="DWI200" s="109"/>
      <c r="DWJ200" s="109"/>
      <c r="DWK200" s="109"/>
      <c r="DWL200" s="109"/>
      <c r="DWM200" s="109"/>
      <c r="DWN200" s="109"/>
      <c r="DWO200" s="109"/>
      <c r="DWP200" s="109"/>
      <c r="DWQ200" s="109"/>
      <c r="DWR200" s="109"/>
      <c r="DWS200" s="109"/>
      <c r="DWT200" s="109"/>
      <c r="DWU200" s="109"/>
      <c r="DWV200" s="109"/>
      <c r="DWW200" s="109"/>
      <c r="DWX200" s="109"/>
      <c r="DWY200" s="109"/>
      <c r="DWZ200" s="109"/>
      <c r="DXA200" s="109"/>
      <c r="DXB200" s="109"/>
      <c r="DXC200" s="109"/>
      <c r="DXD200" s="109"/>
      <c r="DXE200" s="109"/>
      <c r="DXF200" s="109"/>
      <c r="DXG200" s="109"/>
      <c r="DXH200" s="109"/>
      <c r="DXI200" s="109"/>
      <c r="DXJ200" s="109"/>
      <c r="DXK200" s="109"/>
      <c r="DXL200" s="109"/>
      <c r="DXM200" s="109"/>
      <c r="DXN200" s="109"/>
      <c r="DXO200" s="109"/>
      <c r="DXP200" s="109"/>
      <c r="DXQ200" s="109"/>
      <c r="DXR200" s="109"/>
      <c r="DXS200" s="109"/>
      <c r="DXT200" s="109"/>
      <c r="DXU200" s="109"/>
      <c r="DXV200" s="109"/>
      <c r="DXW200" s="109"/>
      <c r="DXX200" s="109"/>
      <c r="DXY200" s="109"/>
      <c r="DXZ200" s="109"/>
      <c r="DYA200" s="109"/>
      <c r="DYB200" s="109"/>
      <c r="DYC200" s="109"/>
      <c r="DYD200" s="109"/>
      <c r="DYE200" s="109"/>
      <c r="DYF200" s="109"/>
      <c r="DYG200" s="109"/>
      <c r="DYH200" s="109"/>
      <c r="DYI200" s="109"/>
      <c r="DYJ200" s="109"/>
      <c r="DYK200" s="109"/>
      <c r="DYL200" s="109"/>
      <c r="DYM200" s="109"/>
      <c r="DYN200" s="109"/>
      <c r="DYO200" s="109"/>
      <c r="DYP200" s="109"/>
      <c r="DYQ200" s="109"/>
      <c r="DYR200" s="109"/>
      <c r="DYS200" s="109"/>
      <c r="DYT200" s="109"/>
      <c r="DYU200" s="109"/>
      <c r="DYV200" s="109"/>
      <c r="DYW200" s="109"/>
      <c r="DYX200" s="109"/>
      <c r="DYY200" s="109"/>
      <c r="DYZ200" s="109"/>
      <c r="DZA200" s="109"/>
      <c r="DZB200" s="109"/>
      <c r="DZC200" s="109"/>
      <c r="DZD200" s="109"/>
      <c r="DZE200" s="109"/>
      <c r="DZF200" s="109"/>
      <c r="DZG200" s="109"/>
      <c r="DZH200" s="109"/>
      <c r="DZI200" s="109"/>
      <c r="DZJ200" s="109"/>
      <c r="DZK200" s="109"/>
      <c r="DZL200" s="109"/>
      <c r="DZM200" s="109"/>
      <c r="DZN200" s="109"/>
      <c r="DZO200" s="109"/>
      <c r="DZP200" s="109"/>
      <c r="DZQ200" s="109"/>
      <c r="DZR200" s="109"/>
      <c r="DZS200" s="109"/>
      <c r="DZT200" s="109"/>
      <c r="DZU200" s="109"/>
      <c r="DZV200" s="109"/>
      <c r="DZW200" s="109"/>
      <c r="DZX200" s="109"/>
      <c r="DZY200" s="109"/>
      <c r="DZZ200" s="109"/>
      <c r="EAA200" s="109"/>
      <c r="EAB200" s="109"/>
      <c r="EAC200" s="109"/>
      <c r="EAD200" s="109"/>
      <c r="EAE200" s="109"/>
      <c r="EAF200" s="109"/>
      <c r="EAG200" s="109"/>
      <c r="EAH200" s="109"/>
      <c r="EAI200" s="109"/>
      <c r="EAJ200" s="109"/>
      <c r="EAK200" s="109"/>
      <c r="EAL200" s="109"/>
      <c r="EAM200" s="109"/>
      <c r="EAN200" s="109"/>
      <c r="EAO200" s="109"/>
      <c r="EAP200" s="109"/>
      <c r="EAQ200" s="109"/>
      <c r="EAR200" s="109"/>
      <c r="EAS200" s="109"/>
      <c r="EAT200" s="109"/>
      <c r="EAU200" s="109"/>
      <c r="EAV200" s="109"/>
      <c r="EAW200" s="109"/>
      <c r="EAX200" s="109"/>
      <c r="EAY200" s="109"/>
      <c r="EAZ200" s="109"/>
      <c r="EBA200" s="109"/>
      <c r="EBB200" s="109"/>
      <c r="EBC200" s="109"/>
      <c r="EBD200" s="109"/>
      <c r="EBE200" s="109"/>
      <c r="EBF200" s="109"/>
      <c r="EBG200" s="109"/>
      <c r="EBH200" s="109"/>
      <c r="EBI200" s="109"/>
      <c r="EBJ200" s="109"/>
      <c r="EBK200" s="109"/>
      <c r="EBL200" s="109"/>
      <c r="EBM200" s="109"/>
      <c r="EBN200" s="109"/>
      <c r="EBO200" s="109"/>
      <c r="EBP200" s="109"/>
      <c r="EBQ200" s="109"/>
      <c r="EBR200" s="109"/>
      <c r="EBS200" s="109"/>
      <c r="EBT200" s="109"/>
      <c r="EBU200" s="109"/>
      <c r="EBV200" s="109"/>
      <c r="EBW200" s="109"/>
      <c r="EBX200" s="109"/>
      <c r="EBY200" s="109"/>
      <c r="EBZ200" s="109"/>
      <c r="ECA200" s="109"/>
      <c r="ECB200" s="109"/>
      <c r="ECC200" s="109"/>
      <c r="ECD200" s="109"/>
      <c r="ECE200" s="109"/>
      <c r="ECF200" s="109"/>
      <c r="ECG200" s="109"/>
      <c r="ECH200" s="109"/>
      <c r="ECI200" s="109"/>
      <c r="ECJ200" s="109"/>
      <c r="ECK200" s="109"/>
      <c r="ECL200" s="109"/>
      <c r="ECM200" s="109"/>
      <c r="ECN200" s="109"/>
      <c r="ECO200" s="109"/>
      <c r="ECP200" s="109"/>
      <c r="ECQ200" s="109"/>
      <c r="ECR200" s="109"/>
      <c r="ECS200" s="109"/>
      <c r="ECT200" s="109"/>
      <c r="ECU200" s="109"/>
      <c r="ECV200" s="109"/>
      <c r="ECW200" s="109"/>
      <c r="ECX200" s="109"/>
      <c r="ECY200" s="109"/>
      <c r="ECZ200" s="109"/>
      <c r="EDA200" s="109"/>
      <c r="EDB200" s="109"/>
      <c r="EDC200" s="109"/>
      <c r="EDD200" s="109"/>
      <c r="EDE200" s="109"/>
      <c r="EDF200" s="109"/>
      <c r="EDG200" s="109"/>
      <c r="EDH200" s="109"/>
      <c r="EDI200" s="109"/>
      <c r="EDJ200" s="109"/>
      <c r="EDK200" s="109"/>
      <c r="EDL200" s="109"/>
      <c r="EDM200" s="109"/>
      <c r="EDN200" s="109"/>
      <c r="EDO200" s="109"/>
      <c r="EDP200" s="109"/>
      <c r="EDQ200" s="109"/>
      <c r="EDR200" s="109"/>
      <c r="EDS200" s="109"/>
      <c r="EDT200" s="109"/>
      <c r="EDU200" s="109"/>
      <c r="EDV200" s="109"/>
      <c r="EDW200" s="109"/>
      <c r="EDX200" s="109"/>
      <c r="EDY200" s="109"/>
      <c r="EDZ200" s="109"/>
      <c r="EEA200" s="109"/>
      <c r="EEB200" s="109"/>
      <c r="EEC200" s="109"/>
      <c r="EED200" s="109"/>
      <c r="EEE200" s="109"/>
      <c r="EEF200" s="109"/>
      <c r="EEG200" s="109"/>
      <c r="EEH200" s="109"/>
      <c r="EEI200" s="109"/>
      <c r="EEJ200" s="109"/>
      <c r="EEK200" s="109"/>
      <c r="EEL200" s="109"/>
      <c r="EEM200" s="109"/>
      <c r="EEN200" s="109"/>
      <c r="EEO200" s="109"/>
      <c r="EEP200" s="109"/>
      <c r="EEQ200" s="109"/>
      <c r="EER200" s="109"/>
      <c r="EES200" s="109"/>
      <c r="EET200" s="109"/>
      <c r="EEU200" s="109"/>
      <c r="EEV200" s="109"/>
      <c r="EEW200" s="109"/>
      <c r="EEX200" s="109"/>
      <c r="EEY200" s="109"/>
      <c r="EEZ200" s="109"/>
      <c r="EFA200" s="109"/>
      <c r="EFB200" s="109"/>
      <c r="EFC200" s="109"/>
      <c r="EFD200" s="109"/>
      <c r="EFE200" s="109"/>
      <c r="EFF200" s="109"/>
      <c r="EFG200" s="109"/>
      <c r="EFH200" s="109"/>
      <c r="EFI200" s="109"/>
      <c r="EFJ200" s="109"/>
      <c r="EFK200" s="109"/>
      <c r="EFL200" s="109"/>
      <c r="EFM200" s="109"/>
      <c r="EFN200" s="109"/>
      <c r="EFO200" s="109"/>
      <c r="EFP200" s="109"/>
      <c r="EFQ200" s="109"/>
      <c r="EFR200" s="109"/>
      <c r="EFS200" s="109"/>
      <c r="EFT200" s="109"/>
      <c r="EFU200" s="109"/>
      <c r="EFV200" s="109"/>
      <c r="EFW200" s="109"/>
      <c r="EFX200" s="109"/>
      <c r="EFY200" s="109"/>
      <c r="EFZ200" s="109"/>
      <c r="EGA200" s="109"/>
      <c r="EGB200" s="109"/>
      <c r="EGC200" s="109"/>
      <c r="EGD200" s="109"/>
      <c r="EGE200" s="109"/>
      <c r="EGF200" s="109"/>
      <c r="EGG200" s="109"/>
      <c r="EGH200" s="109"/>
      <c r="EGI200" s="109"/>
      <c r="EGJ200" s="109"/>
      <c r="EGK200" s="109"/>
      <c r="EGL200" s="109"/>
      <c r="EGM200" s="109"/>
      <c r="EGN200" s="109"/>
      <c r="EGO200" s="109"/>
      <c r="EGP200" s="109"/>
      <c r="EGQ200" s="109"/>
      <c r="EGR200" s="109"/>
      <c r="EGS200" s="109"/>
      <c r="EGT200" s="109"/>
      <c r="EGU200" s="109"/>
      <c r="EGV200" s="109"/>
      <c r="EGW200" s="109"/>
      <c r="EGX200" s="109"/>
      <c r="EGY200" s="109"/>
      <c r="EGZ200" s="109"/>
      <c r="EHA200" s="109"/>
      <c r="EHB200" s="109"/>
      <c r="EHC200" s="109"/>
      <c r="EHD200" s="109"/>
      <c r="EHE200" s="109"/>
      <c r="EHF200" s="109"/>
      <c r="EHG200" s="109"/>
      <c r="EHH200" s="109"/>
      <c r="EHI200" s="109"/>
      <c r="EHJ200" s="109"/>
      <c r="EHK200" s="109"/>
      <c r="EHL200" s="109"/>
      <c r="EHM200" s="109"/>
      <c r="EHN200" s="109"/>
      <c r="EHO200" s="109"/>
      <c r="EHP200" s="109"/>
      <c r="EHQ200" s="109"/>
      <c r="EHR200" s="109"/>
      <c r="EHS200" s="109"/>
      <c r="EHT200" s="109"/>
      <c r="EHU200" s="109"/>
      <c r="EHV200" s="109"/>
      <c r="EHW200" s="109"/>
      <c r="EHX200" s="109"/>
      <c r="EHY200" s="109"/>
      <c r="EHZ200" s="109"/>
      <c r="EIA200" s="109"/>
      <c r="EIB200" s="109"/>
      <c r="EIC200" s="109"/>
      <c r="EID200" s="109"/>
      <c r="EIE200" s="109"/>
      <c r="EIF200" s="109"/>
      <c r="EIG200" s="109"/>
      <c r="EIH200" s="109"/>
      <c r="EII200" s="109"/>
      <c r="EIJ200" s="109"/>
      <c r="EIK200" s="109"/>
      <c r="EIL200" s="109"/>
      <c r="EIM200" s="109"/>
      <c r="EIN200" s="109"/>
      <c r="EIO200" s="109"/>
      <c r="EIP200" s="109"/>
      <c r="EIQ200" s="109"/>
      <c r="EIR200" s="109"/>
      <c r="EIS200" s="109"/>
      <c r="EIT200" s="109"/>
      <c r="EIU200" s="109"/>
      <c r="EIV200" s="109"/>
      <c r="EIW200" s="109"/>
      <c r="EIX200" s="109"/>
      <c r="EIY200" s="109"/>
      <c r="EIZ200" s="109"/>
      <c r="EJA200" s="109"/>
      <c r="EJB200" s="109"/>
      <c r="EJC200" s="109"/>
      <c r="EJD200" s="109"/>
      <c r="EJE200" s="109"/>
      <c r="EJF200" s="109"/>
      <c r="EJG200" s="109"/>
      <c r="EJH200" s="109"/>
      <c r="EJI200" s="109"/>
      <c r="EJJ200" s="109"/>
      <c r="EJK200" s="109"/>
      <c r="EJL200" s="109"/>
      <c r="EJM200" s="109"/>
      <c r="EJN200" s="109"/>
      <c r="EJO200" s="109"/>
      <c r="EJP200" s="109"/>
      <c r="EJQ200" s="109"/>
      <c r="EJR200" s="109"/>
      <c r="EJS200" s="109"/>
      <c r="EJT200" s="109"/>
      <c r="EJU200" s="109"/>
      <c r="EJV200" s="109"/>
      <c r="EJW200" s="109"/>
      <c r="EJX200" s="109"/>
      <c r="EJY200" s="109"/>
      <c r="EJZ200" s="109"/>
      <c r="EKA200" s="109"/>
      <c r="EKB200" s="109"/>
      <c r="EKC200" s="109"/>
      <c r="EKD200" s="109"/>
      <c r="EKE200" s="109"/>
      <c r="EKF200" s="109"/>
      <c r="EKG200" s="109"/>
      <c r="EKH200" s="109"/>
      <c r="EKI200" s="109"/>
      <c r="EKJ200" s="109"/>
      <c r="EKK200" s="109"/>
      <c r="EKL200" s="109"/>
      <c r="EKM200" s="109"/>
      <c r="EKN200" s="109"/>
      <c r="EKO200" s="109"/>
      <c r="EKP200" s="109"/>
      <c r="EKQ200" s="109"/>
      <c r="EKR200" s="109"/>
      <c r="EKS200" s="109"/>
      <c r="EKT200" s="109"/>
      <c r="EKU200" s="109"/>
      <c r="EKV200" s="109"/>
      <c r="EKW200" s="109"/>
      <c r="EKX200" s="109"/>
      <c r="EKY200" s="109"/>
      <c r="EKZ200" s="109"/>
      <c r="ELA200" s="109"/>
      <c r="ELB200" s="109"/>
      <c r="ELC200" s="109"/>
      <c r="ELD200" s="109"/>
      <c r="ELE200" s="109"/>
      <c r="ELF200" s="109"/>
      <c r="ELG200" s="109"/>
      <c r="ELH200" s="109"/>
      <c r="ELI200" s="109"/>
      <c r="ELJ200" s="109"/>
      <c r="ELK200" s="109"/>
      <c r="ELL200" s="109"/>
      <c r="ELM200" s="109"/>
      <c r="ELN200" s="109"/>
      <c r="ELO200" s="109"/>
      <c r="ELP200" s="109"/>
      <c r="ELQ200" s="109"/>
      <c r="ELR200" s="109"/>
      <c r="ELS200" s="109"/>
      <c r="ELT200" s="109"/>
      <c r="ELU200" s="109"/>
      <c r="ELV200" s="109"/>
      <c r="ELW200" s="109"/>
      <c r="ELX200" s="109"/>
      <c r="ELY200" s="109"/>
      <c r="ELZ200" s="109"/>
      <c r="EMA200" s="109"/>
      <c r="EMB200" s="109"/>
      <c r="EMC200" s="109"/>
      <c r="EMD200" s="109"/>
      <c r="EME200" s="109"/>
      <c r="EMF200" s="109"/>
      <c r="EMG200" s="109"/>
      <c r="EMH200" s="109"/>
      <c r="EMI200" s="109"/>
      <c r="EMJ200" s="109"/>
      <c r="EMK200" s="109"/>
      <c r="EML200" s="109"/>
      <c r="EMM200" s="109"/>
      <c r="EMN200" s="109"/>
      <c r="EMO200" s="109"/>
      <c r="EMP200" s="109"/>
      <c r="EMQ200" s="109"/>
      <c r="EMR200" s="109"/>
      <c r="EMS200" s="109"/>
      <c r="EMT200" s="109"/>
      <c r="EMU200" s="109"/>
      <c r="EMV200" s="109"/>
      <c r="EMW200" s="109"/>
      <c r="EMX200" s="109"/>
      <c r="EMY200" s="109"/>
      <c r="EMZ200" s="109"/>
      <c r="ENA200" s="109"/>
      <c r="ENB200" s="109"/>
      <c r="ENC200" s="109"/>
      <c r="END200" s="109"/>
      <c r="ENE200" s="109"/>
      <c r="ENF200" s="109"/>
      <c r="ENG200" s="109"/>
      <c r="ENH200" s="109"/>
      <c r="ENI200" s="109"/>
      <c r="ENJ200" s="109"/>
      <c r="ENK200" s="109"/>
      <c r="ENL200" s="109"/>
      <c r="ENM200" s="109"/>
      <c r="ENN200" s="109"/>
      <c r="ENO200" s="109"/>
      <c r="ENP200" s="109"/>
      <c r="ENQ200" s="109"/>
      <c r="ENR200" s="109"/>
      <c r="ENS200" s="109"/>
      <c r="ENT200" s="109"/>
      <c r="ENU200" s="109"/>
      <c r="ENV200" s="109"/>
      <c r="ENW200" s="109"/>
      <c r="ENX200" s="109"/>
      <c r="ENY200" s="109"/>
      <c r="ENZ200" s="109"/>
      <c r="EOA200" s="109"/>
      <c r="EOB200" s="109"/>
      <c r="EOC200" s="109"/>
      <c r="EOD200" s="109"/>
      <c r="EOE200" s="109"/>
      <c r="EOF200" s="109"/>
      <c r="EOG200" s="109"/>
      <c r="EOH200" s="109"/>
      <c r="EOI200" s="109"/>
      <c r="EOJ200" s="109"/>
      <c r="EOK200" s="109"/>
      <c r="EOL200" s="109"/>
      <c r="EOM200" s="109"/>
      <c r="EON200" s="109"/>
      <c r="EOO200" s="109"/>
      <c r="EOP200" s="109"/>
      <c r="EOQ200" s="109"/>
      <c r="EOR200" s="109"/>
      <c r="EOS200" s="109"/>
      <c r="EOT200" s="109"/>
      <c r="EOU200" s="109"/>
      <c r="EOV200" s="109"/>
      <c r="EOW200" s="109"/>
      <c r="EOX200" s="109"/>
      <c r="EOY200" s="109"/>
      <c r="EOZ200" s="109"/>
      <c r="EPA200" s="109"/>
      <c r="EPB200" s="109"/>
      <c r="EPC200" s="109"/>
      <c r="EPD200" s="109"/>
      <c r="EPE200" s="109"/>
      <c r="EPF200" s="109"/>
      <c r="EPG200" s="109"/>
      <c r="EPH200" s="109"/>
      <c r="EPI200" s="109"/>
      <c r="EPJ200" s="109"/>
      <c r="EPK200" s="109"/>
      <c r="EPL200" s="109"/>
      <c r="EPM200" s="109"/>
      <c r="EPN200" s="109"/>
      <c r="EPO200" s="109"/>
      <c r="EPP200" s="109"/>
      <c r="EPQ200" s="109"/>
      <c r="EPR200" s="109"/>
      <c r="EPS200" s="109"/>
      <c r="EPT200" s="109"/>
      <c r="EPU200" s="109"/>
      <c r="EPV200" s="109"/>
      <c r="EPW200" s="109"/>
      <c r="EPX200" s="109"/>
      <c r="EPY200" s="109"/>
      <c r="EPZ200" s="109"/>
      <c r="EQA200" s="109"/>
      <c r="EQB200" s="109"/>
      <c r="EQC200" s="109"/>
      <c r="EQD200" s="109"/>
      <c r="EQE200" s="109"/>
      <c r="EQF200" s="109"/>
      <c r="EQG200" s="109"/>
      <c r="EQH200" s="109"/>
      <c r="EQI200" s="109"/>
      <c r="EQJ200" s="109"/>
      <c r="EQK200" s="109"/>
      <c r="EQL200" s="109"/>
      <c r="EQM200" s="109"/>
      <c r="EQN200" s="109"/>
      <c r="EQO200" s="109"/>
      <c r="EQP200" s="109"/>
      <c r="EQQ200" s="109"/>
      <c r="EQR200" s="109"/>
      <c r="EQS200" s="109"/>
      <c r="EQT200" s="109"/>
      <c r="EQU200" s="109"/>
      <c r="EQV200" s="109"/>
      <c r="EQW200" s="109"/>
      <c r="EQX200" s="109"/>
      <c r="EQY200" s="109"/>
      <c r="EQZ200" s="109"/>
      <c r="ERA200" s="109"/>
      <c r="ERB200" s="109"/>
      <c r="ERC200" s="109"/>
      <c r="ERD200" s="109"/>
      <c r="ERE200" s="109"/>
      <c r="ERF200" s="109"/>
      <c r="ERG200" s="109"/>
      <c r="ERH200" s="109"/>
      <c r="ERI200" s="109"/>
      <c r="ERJ200" s="109"/>
      <c r="ERK200" s="109"/>
      <c r="ERL200" s="109"/>
      <c r="ERM200" s="109"/>
      <c r="ERN200" s="109"/>
      <c r="ERO200" s="109"/>
      <c r="ERP200" s="109"/>
      <c r="ERQ200" s="109"/>
      <c r="ERR200" s="109"/>
      <c r="ERS200" s="109"/>
      <c r="ERT200" s="109"/>
      <c r="ERU200" s="109"/>
      <c r="ERV200" s="109"/>
      <c r="ERW200" s="109"/>
      <c r="ERX200" s="109"/>
      <c r="ERY200" s="109"/>
      <c r="ERZ200" s="109"/>
      <c r="ESA200" s="109"/>
      <c r="ESB200" s="109"/>
      <c r="ESC200" s="109"/>
      <c r="ESD200" s="109"/>
      <c r="ESE200" s="109"/>
      <c r="ESF200" s="109"/>
      <c r="ESG200" s="109"/>
      <c r="ESH200" s="109"/>
      <c r="ESI200" s="109"/>
      <c r="ESJ200" s="109"/>
      <c r="ESK200" s="109"/>
      <c r="ESL200" s="109"/>
      <c r="ESM200" s="109"/>
      <c r="ESN200" s="109"/>
      <c r="ESO200" s="109"/>
      <c r="ESP200" s="109"/>
      <c r="ESQ200" s="109"/>
      <c r="ESR200" s="109"/>
      <c r="ESS200" s="109"/>
      <c r="EST200" s="109"/>
      <c r="ESU200" s="109"/>
      <c r="ESV200" s="109"/>
      <c r="ESW200" s="109"/>
      <c r="ESX200" s="109"/>
      <c r="ESY200" s="109"/>
      <c r="ESZ200" s="109"/>
      <c r="ETA200" s="109"/>
      <c r="ETB200" s="109"/>
      <c r="ETC200" s="109"/>
      <c r="ETD200" s="109"/>
      <c r="ETE200" s="109"/>
      <c r="ETF200" s="109"/>
      <c r="ETG200" s="109"/>
      <c r="ETH200" s="109"/>
      <c r="ETI200" s="109"/>
      <c r="ETJ200" s="109"/>
      <c r="ETK200" s="109"/>
      <c r="ETL200" s="109"/>
      <c r="ETM200" s="109"/>
      <c r="ETN200" s="109"/>
      <c r="ETO200" s="109"/>
      <c r="ETP200" s="109"/>
      <c r="ETQ200" s="109"/>
      <c r="ETR200" s="109"/>
      <c r="ETS200" s="109"/>
      <c r="ETT200" s="109"/>
      <c r="ETU200" s="109"/>
      <c r="ETV200" s="109"/>
      <c r="ETW200" s="109"/>
      <c r="ETX200" s="109"/>
      <c r="ETY200" s="109"/>
      <c r="ETZ200" s="109"/>
      <c r="EUA200" s="109"/>
      <c r="EUB200" s="109"/>
      <c r="EUC200" s="109"/>
      <c r="EUD200" s="109"/>
      <c r="EUE200" s="109"/>
      <c r="EUF200" s="109"/>
      <c r="EUG200" s="109"/>
      <c r="EUH200" s="109"/>
      <c r="EUI200" s="109"/>
      <c r="EUJ200" s="109"/>
      <c r="EUK200" s="109"/>
      <c r="EUL200" s="109"/>
      <c r="EUM200" s="109"/>
      <c r="EUN200" s="109"/>
      <c r="EUO200" s="109"/>
      <c r="EUP200" s="109"/>
      <c r="EUQ200" s="109"/>
      <c r="EUR200" s="109"/>
      <c r="EUS200" s="109"/>
      <c r="EUT200" s="109"/>
      <c r="EUU200" s="109"/>
      <c r="EUV200" s="109"/>
      <c r="EUW200" s="109"/>
      <c r="EUX200" s="109"/>
      <c r="EUY200" s="109"/>
      <c r="EUZ200" s="109"/>
      <c r="EVA200" s="109"/>
      <c r="EVB200" s="109"/>
      <c r="EVC200" s="109"/>
      <c r="EVD200" s="109"/>
      <c r="EVE200" s="109"/>
      <c r="EVF200" s="109"/>
      <c r="EVG200" s="109"/>
      <c r="EVH200" s="109"/>
      <c r="EVI200" s="109"/>
      <c r="EVJ200" s="109"/>
      <c r="EVK200" s="109"/>
      <c r="EVL200" s="109"/>
      <c r="EVM200" s="109"/>
      <c r="EVN200" s="109"/>
      <c r="EVO200" s="109"/>
      <c r="EVP200" s="109"/>
      <c r="EVQ200" s="109"/>
      <c r="EVR200" s="109"/>
      <c r="EVS200" s="109"/>
      <c r="EVT200" s="109"/>
      <c r="EVU200" s="109"/>
      <c r="EVV200" s="109"/>
      <c r="EVW200" s="109"/>
      <c r="EVX200" s="109"/>
      <c r="EVY200" s="109"/>
      <c r="EVZ200" s="109"/>
      <c r="EWA200" s="109"/>
      <c r="EWB200" s="109"/>
      <c r="EWC200" s="109"/>
      <c r="EWD200" s="109"/>
      <c r="EWE200" s="109"/>
      <c r="EWF200" s="109"/>
      <c r="EWG200" s="109"/>
      <c r="EWH200" s="109"/>
      <c r="EWI200" s="109"/>
      <c r="EWJ200" s="109"/>
      <c r="EWK200" s="109"/>
      <c r="EWL200" s="109"/>
      <c r="EWM200" s="109"/>
      <c r="EWN200" s="109"/>
      <c r="EWO200" s="109"/>
      <c r="EWP200" s="109"/>
      <c r="EWQ200" s="109"/>
      <c r="EWR200" s="109"/>
      <c r="EWS200" s="109"/>
      <c r="EWT200" s="109"/>
      <c r="EWU200" s="109"/>
      <c r="EWV200" s="109"/>
      <c r="EWW200" s="109"/>
      <c r="EWX200" s="109"/>
      <c r="EWY200" s="109"/>
      <c r="EWZ200" s="109"/>
      <c r="EXA200" s="109"/>
      <c r="EXB200" s="109"/>
      <c r="EXC200" s="109"/>
      <c r="EXD200" s="109"/>
      <c r="EXE200" s="109"/>
      <c r="EXF200" s="109"/>
      <c r="EXG200" s="109"/>
      <c r="EXH200" s="109"/>
      <c r="EXI200" s="109"/>
      <c r="EXJ200" s="109"/>
      <c r="EXK200" s="109"/>
      <c r="EXL200" s="109"/>
      <c r="EXM200" s="109"/>
      <c r="EXN200" s="109"/>
      <c r="EXO200" s="109"/>
      <c r="EXP200" s="109"/>
      <c r="EXQ200" s="109"/>
      <c r="EXR200" s="109"/>
      <c r="EXS200" s="109"/>
      <c r="EXT200" s="109"/>
      <c r="EXU200" s="109"/>
      <c r="EXV200" s="109"/>
      <c r="EXW200" s="109"/>
      <c r="EXX200" s="109"/>
      <c r="EXY200" s="109"/>
      <c r="EXZ200" s="109"/>
      <c r="EYA200" s="109"/>
      <c r="EYB200" s="109"/>
      <c r="EYC200" s="109"/>
      <c r="EYD200" s="109"/>
      <c r="EYE200" s="109"/>
      <c r="EYF200" s="109"/>
      <c r="EYG200" s="109"/>
      <c r="EYH200" s="109"/>
      <c r="EYI200" s="109"/>
      <c r="EYJ200" s="109"/>
      <c r="EYK200" s="109"/>
      <c r="EYL200" s="109"/>
      <c r="EYM200" s="109"/>
      <c r="EYN200" s="109"/>
      <c r="EYO200" s="109"/>
      <c r="EYP200" s="109"/>
      <c r="EYQ200" s="109"/>
      <c r="EYR200" s="109"/>
      <c r="EYS200" s="109"/>
      <c r="EYT200" s="109"/>
      <c r="EYU200" s="109"/>
      <c r="EYV200" s="109"/>
      <c r="EYW200" s="109"/>
      <c r="EYX200" s="109"/>
      <c r="EYY200" s="109"/>
      <c r="EYZ200" s="109"/>
      <c r="EZA200" s="109"/>
      <c r="EZB200" s="109"/>
      <c r="EZC200" s="109"/>
      <c r="EZD200" s="109"/>
      <c r="EZE200" s="109"/>
      <c r="EZF200" s="109"/>
      <c r="EZG200" s="109"/>
      <c r="EZH200" s="109"/>
      <c r="EZI200" s="109"/>
      <c r="EZJ200" s="109"/>
      <c r="EZK200" s="109"/>
      <c r="EZL200" s="109"/>
      <c r="EZM200" s="109"/>
      <c r="EZN200" s="109"/>
      <c r="EZO200" s="109"/>
      <c r="EZP200" s="109"/>
      <c r="EZQ200" s="109"/>
      <c r="EZR200" s="109"/>
      <c r="EZS200" s="109"/>
      <c r="EZT200" s="109"/>
      <c r="EZU200" s="109"/>
      <c r="EZV200" s="109"/>
      <c r="EZW200" s="109"/>
      <c r="EZX200" s="109"/>
      <c r="EZY200" s="109"/>
      <c r="EZZ200" s="109"/>
      <c r="FAA200" s="109"/>
      <c r="FAB200" s="109"/>
      <c r="FAC200" s="109"/>
      <c r="FAD200" s="109"/>
      <c r="FAE200" s="109"/>
      <c r="FAF200" s="109"/>
      <c r="FAG200" s="109"/>
      <c r="FAH200" s="109"/>
      <c r="FAI200" s="109"/>
      <c r="FAJ200" s="109"/>
      <c r="FAK200" s="109"/>
      <c r="FAL200" s="109"/>
      <c r="FAM200" s="109"/>
      <c r="FAN200" s="109"/>
      <c r="FAO200" s="109"/>
      <c r="FAP200" s="109"/>
      <c r="FAQ200" s="109"/>
      <c r="FAR200" s="109"/>
      <c r="FAS200" s="109"/>
      <c r="FAT200" s="109"/>
      <c r="FAU200" s="109"/>
      <c r="FAV200" s="109"/>
      <c r="FAW200" s="109"/>
      <c r="FAX200" s="109"/>
      <c r="FAY200" s="109"/>
      <c r="FAZ200" s="109"/>
      <c r="FBA200" s="109"/>
      <c r="FBB200" s="109"/>
      <c r="FBC200" s="109"/>
      <c r="FBD200" s="109"/>
      <c r="FBE200" s="109"/>
      <c r="FBF200" s="109"/>
      <c r="FBG200" s="109"/>
      <c r="FBH200" s="109"/>
      <c r="FBI200" s="109"/>
      <c r="FBJ200" s="109"/>
      <c r="FBK200" s="109"/>
      <c r="FBL200" s="109"/>
      <c r="FBM200" s="109"/>
      <c r="FBN200" s="109"/>
      <c r="FBO200" s="109"/>
      <c r="FBP200" s="109"/>
      <c r="FBQ200" s="109"/>
      <c r="FBR200" s="109"/>
      <c r="FBS200" s="109"/>
      <c r="FBT200" s="109"/>
      <c r="FBU200" s="109"/>
      <c r="FBV200" s="109"/>
      <c r="FBW200" s="109"/>
      <c r="FBX200" s="109"/>
      <c r="FBY200" s="109"/>
      <c r="FBZ200" s="109"/>
      <c r="FCA200" s="109"/>
      <c r="FCB200" s="109"/>
      <c r="FCC200" s="109"/>
      <c r="FCD200" s="109"/>
      <c r="FCE200" s="109"/>
      <c r="FCF200" s="109"/>
      <c r="FCG200" s="109"/>
      <c r="FCH200" s="109"/>
      <c r="FCI200" s="109"/>
      <c r="FCJ200" s="109"/>
      <c r="FCK200" s="109"/>
      <c r="FCL200" s="109"/>
      <c r="FCM200" s="109"/>
      <c r="FCN200" s="109"/>
      <c r="FCO200" s="109"/>
      <c r="FCP200" s="109"/>
      <c r="FCQ200" s="109"/>
      <c r="FCR200" s="109"/>
      <c r="FCS200" s="109"/>
      <c r="FCT200" s="109"/>
      <c r="FCU200" s="109"/>
      <c r="FCV200" s="109"/>
      <c r="FCW200" s="109"/>
      <c r="FCX200" s="109"/>
      <c r="FCY200" s="109"/>
      <c r="FCZ200" s="109"/>
      <c r="FDA200" s="109"/>
      <c r="FDB200" s="109"/>
      <c r="FDC200" s="109"/>
      <c r="FDD200" s="109"/>
      <c r="FDE200" s="109"/>
      <c r="FDF200" s="109"/>
      <c r="FDG200" s="109"/>
      <c r="FDH200" s="109"/>
      <c r="FDI200" s="109"/>
      <c r="FDJ200" s="109"/>
      <c r="FDK200" s="109"/>
      <c r="FDL200" s="109"/>
      <c r="FDM200" s="109"/>
      <c r="FDN200" s="109"/>
      <c r="FDO200" s="109"/>
      <c r="FDP200" s="109"/>
      <c r="FDQ200" s="109"/>
      <c r="FDR200" s="109"/>
      <c r="FDS200" s="109"/>
      <c r="FDT200" s="109"/>
      <c r="FDU200" s="109"/>
      <c r="FDV200" s="109"/>
      <c r="FDW200" s="109"/>
      <c r="FDX200" s="109"/>
      <c r="FDY200" s="109"/>
      <c r="FDZ200" s="109"/>
      <c r="FEA200" s="109"/>
      <c r="FEB200" s="109"/>
      <c r="FEC200" s="109"/>
      <c r="FED200" s="109"/>
      <c r="FEE200" s="109"/>
      <c r="FEF200" s="109"/>
      <c r="FEG200" s="109"/>
      <c r="FEH200" s="109"/>
      <c r="FEI200" s="109"/>
      <c r="FEJ200" s="109"/>
      <c r="FEK200" s="109"/>
      <c r="FEL200" s="109"/>
      <c r="FEM200" s="109"/>
      <c r="FEN200" s="109"/>
      <c r="FEO200" s="109"/>
      <c r="FEP200" s="109"/>
      <c r="FEQ200" s="109"/>
      <c r="FER200" s="109"/>
      <c r="FES200" s="109"/>
      <c r="FET200" s="109"/>
      <c r="FEU200" s="109"/>
      <c r="FEV200" s="109"/>
      <c r="FEW200" s="109"/>
      <c r="FEX200" s="109"/>
      <c r="FEY200" s="109"/>
      <c r="FEZ200" s="109"/>
      <c r="FFA200" s="109"/>
      <c r="FFB200" s="109"/>
      <c r="FFC200" s="109"/>
      <c r="FFD200" s="109"/>
      <c r="FFE200" s="109"/>
      <c r="FFF200" s="109"/>
      <c r="FFG200" s="109"/>
      <c r="FFH200" s="109"/>
      <c r="FFI200" s="109"/>
      <c r="FFJ200" s="109"/>
      <c r="FFK200" s="109"/>
      <c r="FFL200" s="109"/>
      <c r="FFM200" s="109"/>
      <c r="FFN200" s="109"/>
      <c r="FFO200" s="109"/>
      <c r="FFP200" s="109"/>
      <c r="FFQ200" s="109"/>
      <c r="FFR200" s="109"/>
      <c r="FFS200" s="109"/>
      <c r="FFT200" s="109"/>
      <c r="FFU200" s="109"/>
      <c r="FFV200" s="109"/>
      <c r="FFW200" s="109"/>
      <c r="FFX200" s="109"/>
      <c r="FFY200" s="109"/>
      <c r="FFZ200" s="109"/>
      <c r="FGA200" s="109"/>
      <c r="FGB200" s="109"/>
      <c r="FGC200" s="109"/>
      <c r="FGD200" s="109"/>
      <c r="FGE200" s="109"/>
      <c r="FGF200" s="109"/>
      <c r="FGG200" s="109"/>
      <c r="FGH200" s="109"/>
      <c r="FGI200" s="109"/>
      <c r="FGJ200" s="109"/>
      <c r="FGK200" s="109"/>
      <c r="FGL200" s="109"/>
      <c r="FGM200" s="109"/>
      <c r="FGN200" s="109"/>
      <c r="FGO200" s="109"/>
      <c r="FGP200" s="109"/>
      <c r="FGQ200" s="109"/>
      <c r="FGR200" s="109"/>
      <c r="FGS200" s="109"/>
      <c r="FGT200" s="109"/>
      <c r="FGU200" s="109"/>
      <c r="FGV200" s="109"/>
      <c r="FGW200" s="109"/>
      <c r="FGX200" s="109"/>
      <c r="FGY200" s="109"/>
      <c r="FGZ200" s="109"/>
      <c r="FHA200" s="109"/>
      <c r="FHB200" s="109"/>
      <c r="FHC200" s="109"/>
      <c r="FHD200" s="109"/>
      <c r="FHE200" s="109"/>
      <c r="FHF200" s="109"/>
      <c r="FHG200" s="109"/>
      <c r="FHH200" s="109"/>
      <c r="FHI200" s="109"/>
      <c r="FHJ200" s="109"/>
      <c r="FHK200" s="109"/>
      <c r="FHL200" s="109"/>
      <c r="FHM200" s="109"/>
      <c r="FHN200" s="109"/>
      <c r="FHO200" s="109"/>
      <c r="FHP200" s="109"/>
      <c r="FHQ200" s="109"/>
      <c r="FHR200" s="109"/>
      <c r="FHS200" s="109"/>
      <c r="FHT200" s="109"/>
      <c r="FHU200" s="109"/>
      <c r="FHV200" s="109"/>
      <c r="FHW200" s="109"/>
      <c r="FHX200" s="109"/>
      <c r="FHY200" s="109"/>
      <c r="FHZ200" s="109"/>
      <c r="FIA200" s="109"/>
      <c r="FIB200" s="109"/>
      <c r="FIC200" s="109"/>
      <c r="FID200" s="109"/>
      <c r="FIE200" s="109"/>
      <c r="FIF200" s="109"/>
      <c r="FIG200" s="109"/>
      <c r="FIH200" s="109"/>
      <c r="FII200" s="109"/>
      <c r="FIJ200" s="109"/>
      <c r="FIK200" s="109"/>
      <c r="FIL200" s="109"/>
      <c r="FIM200" s="109"/>
      <c r="FIN200" s="109"/>
      <c r="FIO200" s="109"/>
      <c r="FIP200" s="109"/>
      <c r="FIQ200" s="109"/>
      <c r="FIR200" s="109"/>
      <c r="FIS200" s="109"/>
      <c r="FIT200" s="109"/>
      <c r="FIU200" s="109"/>
      <c r="FIV200" s="109"/>
      <c r="FIW200" s="109"/>
      <c r="FIX200" s="109"/>
      <c r="FIY200" s="109"/>
      <c r="FIZ200" s="109"/>
      <c r="FJA200" s="109"/>
      <c r="FJB200" s="109"/>
      <c r="FJC200" s="109"/>
      <c r="FJD200" s="109"/>
      <c r="FJE200" s="109"/>
      <c r="FJF200" s="109"/>
      <c r="FJG200" s="109"/>
      <c r="FJH200" s="109"/>
      <c r="FJI200" s="109"/>
      <c r="FJJ200" s="109"/>
      <c r="FJK200" s="109"/>
      <c r="FJL200" s="109"/>
      <c r="FJM200" s="109"/>
      <c r="FJN200" s="109"/>
      <c r="FJO200" s="109"/>
      <c r="FJP200" s="109"/>
      <c r="FJQ200" s="109"/>
      <c r="FJR200" s="109"/>
      <c r="FJS200" s="109"/>
      <c r="FJT200" s="109"/>
      <c r="FJU200" s="109"/>
      <c r="FJV200" s="109"/>
      <c r="FJW200" s="109"/>
      <c r="FJX200" s="109"/>
      <c r="FJY200" s="109"/>
      <c r="FJZ200" s="109"/>
      <c r="FKA200" s="109"/>
      <c r="FKB200" s="109"/>
      <c r="FKC200" s="109"/>
      <c r="FKD200" s="109"/>
      <c r="FKE200" s="109"/>
      <c r="FKF200" s="109"/>
      <c r="FKG200" s="109"/>
      <c r="FKH200" s="109"/>
      <c r="FKI200" s="109"/>
      <c r="FKJ200" s="109"/>
      <c r="FKK200" s="109"/>
      <c r="FKL200" s="109"/>
      <c r="FKM200" s="109"/>
      <c r="FKN200" s="109"/>
      <c r="FKO200" s="109"/>
      <c r="FKP200" s="109"/>
      <c r="FKQ200" s="109"/>
      <c r="FKR200" s="109"/>
      <c r="FKS200" s="109"/>
      <c r="FKT200" s="109"/>
      <c r="FKU200" s="109"/>
      <c r="FKV200" s="109"/>
      <c r="FKW200" s="109"/>
      <c r="FKX200" s="109"/>
      <c r="FKY200" s="109"/>
      <c r="FKZ200" s="109"/>
      <c r="FLA200" s="109"/>
      <c r="FLB200" s="109"/>
      <c r="FLC200" s="109"/>
      <c r="FLD200" s="109"/>
      <c r="FLE200" s="109"/>
      <c r="FLF200" s="109"/>
      <c r="FLG200" s="109"/>
      <c r="FLH200" s="109"/>
      <c r="FLI200" s="109"/>
      <c r="FLJ200" s="109"/>
      <c r="FLK200" s="109"/>
      <c r="FLL200" s="109"/>
      <c r="FLM200" s="109"/>
      <c r="FLN200" s="109"/>
      <c r="FLO200" s="109"/>
      <c r="FLP200" s="109"/>
      <c r="FLQ200" s="109"/>
      <c r="FLR200" s="109"/>
      <c r="FLS200" s="109"/>
      <c r="FLT200" s="109"/>
      <c r="FLU200" s="109"/>
      <c r="FLV200" s="109"/>
      <c r="FLW200" s="109"/>
      <c r="FLX200" s="109"/>
      <c r="FLY200" s="109"/>
      <c r="FLZ200" s="109"/>
      <c r="FMA200" s="109"/>
      <c r="FMB200" s="109"/>
      <c r="FMC200" s="109"/>
      <c r="FMD200" s="109"/>
      <c r="FME200" s="109"/>
      <c r="FMF200" s="109"/>
      <c r="FMG200" s="109"/>
      <c r="FMH200" s="109"/>
      <c r="FMI200" s="109"/>
      <c r="FMJ200" s="109"/>
      <c r="FMK200" s="109"/>
      <c r="FML200" s="109"/>
      <c r="FMM200" s="109"/>
      <c r="FMN200" s="109"/>
      <c r="FMO200" s="109"/>
      <c r="FMP200" s="109"/>
      <c r="FMQ200" s="109"/>
      <c r="FMR200" s="109"/>
      <c r="FMS200" s="109"/>
      <c r="FMT200" s="109"/>
      <c r="FMU200" s="109"/>
      <c r="FMV200" s="109"/>
      <c r="FMW200" s="109"/>
      <c r="FMX200" s="109"/>
      <c r="FMY200" s="109"/>
      <c r="FMZ200" s="109"/>
      <c r="FNA200" s="109"/>
      <c r="FNB200" s="109"/>
      <c r="FNC200" s="109"/>
      <c r="FND200" s="109"/>
      <c r="FNE200" s="109"/>
      <c r="FNF200" s="109"/>
      <c r="FNG200" s="109"/>
      <c r="FNH200" s="109"/>
      <c r="FNI200" s="109"/>
      <c r="FNJ200" s="109"/>
      <c r="FNK200" s="109"/>
      <c r="FNL200" s="109"/>
      <c r="FNM200" s="109"/>
      <c r="FNN200" s="109"/>
      <c r="FNO200" s="109"/>
      <c r="FNP200" s="109"/>
      <c r="FNQ200" s="109"/>
      <c r="FNR200" s="109"/>
      <c r="FNS200" s="109"/>
      <c r="FNT200" s="109"/>
      <c r="FNU200" s="109"/>
      <c r="FNV200" s="109"/>
      <c r="FNW200" s="109"/>
      <c r="FNX200" s="109"/>
      <c r="FNY200" s="109"/>
      <c r="FNZ200" s="109"/>
      <c r="FOA200" s="109"/>
      <c r="FOB200" s="109"/>
      <c r="FOC200" s="109"/>
      <c r="FOD200" s="109"/>
      <c r="FOE200" s="109"/>
      <c r="FOF200" s="109"/>
      <c r="FOG200" s="109"/>
      <c r="FOH200" s="109"/>
      <c r="FOI200" s="109"/>
      <c r="FOJ200" s="109"/>
      <c r="FOK200" s="109"/>
      <c r="FOL200" s="109"/>
      <c r="FOM200" s="109"/>
      <c r="FON200" s="109"/>
      <c r="FOO200" s="109"/>
      <c r="FOP200" s="109"/>
      <c r="FOQ200" s="109"/>
      <c r="FOR200" s="109"/>
      <c r="FOS200" s="109"/>
      <c r="FOT200" s="109"/>
      <c r="FOU200" s="109"/>
      <c r="FOV200" s="109"/>
      <c r="FOW200" s="109"/>
      <c r="FOX200" s="109"/>
      <c r="FOY200" s="109"/>
      <c r="FOZ200" s="109"/>
      <c r="FPA200" s="109"/>
      <c r="FPB200" s="109"/>
      <c r="FPC200" s="109"/>
      <c r="FPD200" s="109"/>
      <c r="FPE200" s="109"/>
      <c r="FPF200" s="109"/>
      <c r="FPG200" s="109"/>
      <c r="FPH200" s="109"/>
      <c r="FPI200" s="109"/>
      <c r="FPJ200" s="109"/>
      <c r="FPK200" s="109"/>
      <c r="FPL200" s="109"/>
      <c r="FPM200" s="109"/>
      <c r="FPN200" s="109"/>
      <c r="FPO200" s="109"/>
      <c r="FPP200" s="109"/>
      <c r="FPQ200" s="109"/>
      <c r="FPR200" s="109"/>
      <c r="FPS200" s="109"/>
      <c r="FPT200" s="109"/>
      <c r="FPU200" s="109"/>
      <c r="FPV200" s="109"/>
      <c r="FPW200" s="109"/>
      <c r="FPX200" s="109"/>
      <c r="FPY200" s="109"/>
      <c r="FPZ200" s="109"/>
      <c r="FQA200" s="109"/>
      <c r="FQB200" s="109"/>
      <c r="FQC200" s="109"/>
      <c r="FQD200" s="109"/>
      <c r="FQE200" s="109"/>
      <c r="FQF200" s="109"/>
      <c r="FQG200" s="109"/>
      <c r="FQH200" s="109"/>
      <c r="FQI200" s="109"/>
      <c r="FQJ200" s="109"/>
      <c r="FQK200" s="109"/>
      <c r="FQL200" s="109"/>
      <c r="FQM200" s="109"/>
      <c r="FQN200" s="109"/>
      <c r="FQO200" s="109"/>
      <c r="FQP200" s="109"/>
      <c r="FQQ200" s="109"/>
      <c r="FQR200" s="109"/>
      <c r="FQS200" s="109"/>
      <c r="FQT200" s="109"/>
      <c r="FQU200" s="109"/>
      <c r="FQV200" s="109"/>
      <c r="FQW200" s="109"/>
      <c r="FQX200" s="109"/>
      <c r="FQY200" s="109"/>
      <c r="FQZ200" s="109"/>
      <c r="FRA200" s="109"/>
      <c r="FRB200" s="109"/>
      <c r="FRC200" s="109"/>
      <c r="FRD200" s="109"/>
      <c r="FRE200" s="109"/>
      <c r="FRF200" s="109"/>
      <c r="FRG200" s="109"/>
      <c r="FRH200" s="109"/>
      <c r="FRI200" s="109"/>
      <c r="FRJ200" s="109"/>
      <c r="FRK200" s="109"/>
      <c r="FRL200" s="109"/>
      <c r="FRM200" s="109"/>
      <c r="FRN200" s="109"/>
      <c r="FRO200" s="109"/>
      <c r="FRP200" s="109"/>
      <c r="FRQ200" s="109"/>
      <c r="FRR200" s="109"/>
      <c r="FRS200" s="109"/>
      <c r="FRT200" s="109"/>
      <c r="FRU200" s="109"/>
      <c r="FRV200" s="109"/>
      <c r="FRW200" s="109"/>
      <c r="FRX200" s="109"/>
      <c r="FRY200" s="109"/>
      <c r="FRZ200" s="109"/>
      <c r="FSA200" s="109"/>
      <c r="FSB200" s="109"/>
      <c r="FSC200" s="109"/>
      <c r="FSD200" s="109"/>
      <c r="FSE200" s="109"/>
      <c r="FSF200" s="109"/>
      <c r="FSG200" s="109"/>
      <c r="FSH200" s="109"/>
      <c r="FSI200" s="109"/>
      <c r="FSJ200" s="109"/>
      <c r="FSK200" s="109"/>
      <c r="FSL200" s="109"/>
      <c r="FSM200" s="109"/>
      <c r="FSN200" s="109"/>
      <c r="FSO200" s="109"/>
      <c r="FSP200" s="109"/>
      <c r="FSQ200" s="109"/>
      <c r="FSR200" s="109"/>
      <c r="FSS200" s="109"/>
      <c r="FST200" s="109"/>
      <c r="FSU200" s="109"/>
      <c r="FSV200" s="109"/>
      <c r="FSW200" s="109"/>
      <c r="FSX200" s="109"/>
      <c r="FSY200" s="109"/>
      <c r="FSZ200" s="109"/>
      <c r="FTA200" s="109"/>
      <c r="FTB200" s="109"/>
      <c r="FTC200" s="109"/>
      <c r="FTD200" s="109"/>
      <c r="FTE200" s="109"/>
      <c r="FTF200" s="109"/>
      <c r="FTG200" s="109"/>
      <c r="FTH200" s="109"/>
      <c r="FTI200" s="109"/>
      <c r="FTJ200" s="109"/>
      <c r="FTK200" s="109"/>
      <c r="FTL200" s="109"/>
      <c r="FTM200" s="109"/>
      <c r="FTN200" s="109"/>
      <c r="FTO200" s="109"/>
      <c r="FTP200" s="109"/>
      <c r="FTQ200" s="109"/>
      <c r="FTR200" s="109"/>
      <c r="FTS200" s="109"/>
      <c r="FTT200" s="109"/>
      <c r="FTU200" s="109"/>
      <c r="FTV200" s="109"/>
      <c r="FTW200" s="109"/>
      <c r="FTX200" s="109"/>
      <c r="FTY200" s="109"/>
      <c r="FTZ200" s="109"/>
      <c r="FUA200" s="109"/>
      <c r="FUB200" s="109"/>
      <c r="FUC200" s="109"/>
      <c r="FUD200" s="109"/>
      <c r="FUE200" s="109"/>
      <c r="FUF200" s="109"/>
      <c r="FUG200" s="109"/>
      <c r="FUH200" s="109"/>
      <c r="FUI200" s="109"/>
      <c r="FUJ200" s="109"/>
      <c r="FUK200" s="109"/>
      <c r="FUL200" s="109"/>
      <c r="FUM200" s="109"/>
      <c r="FUN200" s="109"/>
      <c r="FUO200" s="109"/>
      <c r="FUP200" s="109"/>
      <c r="FUQ200" s="109"/>
      <c r="FUR200" s="109"/>
      <c r="FUS200" s="109"/>
      <c r="FUT200" s="109"/>
      <c r="FUU200" s="109"/>
      <c r="FUV200" s="109"/>
      <c r="FUW200" s="109"/>
      <c r="FUX200" s="109"/>
      <c r="FUY200" s="109"/>
      <c r="FUZ200" s="109"/>
      <c r="FVA200" s="109"/>
      <c r="FVB200" s="109"/>
      <c r="FVC200" s="109"/>
      <c r="FVD200" s="109"/>
      <c r="FVE200" s="109"/>
      <c r="FVF200" s="109"/>
      <c r="FVG200" s="109"/>
      <c r="FVH200" s="109"/>
      <c r="FVI200" s="109"/>
      <c r="FVJ200" s="109"/>
      <c r="FVK200" s="109"/>
      <c r="FVL200" s="109"/>
      <c r="FVM200" s="109"/>
      <c r="FVN200" s="109"/>
      <c r="FVO200" s="109"/>
      <c r="FVP200" s="109"/>
      <c r="FVQ200" s="109"/>
      <c r="FVR200" s="109"/>
      <c r="FVS200" s="109"/>
      <c r="FVT200" s="109"/>
      <c r="FVU200" s="109"/>
      <c r="FVV200" s="109"/>
      <c r="FVW200" s="109"/>
      <c r="FVX200" s="109"/>
      <c r="FVY200" s="109"/>
      <c r="FVZ200" s="109"/>
      <c r="FWA200" s="109"/>
      <c r="FWB200" s="109"/>
      <c r="FWC200" s="109"/>
      <c r="FWD200" s="109"/>
      <c r="FWE200" s="109"/>
      <c r="FWF200" s="109"/>
      <c r="FWG200" s="109"/>
      <c r="FWH200" s="109"/>
      <c r="FWI200" s="109"/>
      <c r="FWJ200" s="109"/>
      <c r="FWK200" s="109"/>
      <c r="FWL200" s="109"/>
      <c r="FWM200" s="109"/>
      <c r="FWN200" s="109"/>
      <c r="FWO200" s="109"/>
      <c r="FWP200" s="109"/>
      <c r="FWQ200" s="109"/>
      <c r="FWR200" s="109"/>
      <c r="FWS200" s="109"/>
      <c r="FWT200" s="109"/>
      <c r="FWU200" s="109"/>
      <c r="FWV200" s="109"/>
      <c r="FWW200" s="109"/>
      <c r="FWX200" s="109"/>
      <c r="FWY200" s="109"/>
      <c r="FWZ200" s="109"/>
      <c r="FXA200" s="109"/>
      <c r="FXB200" s="109"/>
      <c r="FXC200" s="109"/>
      <c r="FXD200" s="109"/>
      <c r="FXE200" s="109"/>
      <c r="FXF200" s="109"/>
      <c r="FXG200" s="109"/>
      <c r="FXH200" s="109"/>
      <c r="FXI200" s="109"/>
      <c r="FXJ200" s="109"/>
      <c r="FXK200" s="109"/>
      <c r="FXL200" s="109"/>
      <c r="FXM200" s="109"/>
      <c r="FXN200" s="109"/>
      <c r="FXO200" s="109"/>
      <c r="FXP200" s="109"/>
      <c r="FXQ200" s="109"/>
      <c r="FXR200" s="109"/>
      <c r="FXS200" s="109"/>
      <c r="FXT200" s="109"/>
      <c r="FXU200" s="109"/>
      <c r="FXV200" s="109"/>
      <c r="FXW200" s="109"/>
      <c r="FXX200" s="109"/>
      <c r="FXY200" s="109"/>
      <c r="FXZ200" s="109"/>
      <c r="FYA200" s="109"/>
      <c r="FYB200" s="109"/>
      <c r="FYC200" s="109"/>
      <c r="FYD200" s="109"/>
      <c r="FYE200" s="109"/>
      <c r="FYF200" s="109"/>
      <c r="FYG200" s="109"/>
      <c r="FYH200" s="109"/>
      <c r="FYI200" s="109"/>
      <c r="FYJ200" s="109"/>
      <c r="FYK200" s="109"/>
      <c r="FYL200" s="109"/>
      <c r="FYM200" s="109"/>
      <c r="FYN200" s="109"/>
      <c r="FYO200" s="109"/>
      <c r="FYP200" s="109"/>
      <c r="FYQ200" s="109"/>
      <c r="FYR200" s="109"/>
      <c r="FYS200" s="109"/>
      <c r="FYT200" s="109"/>
      <c r="FYU200" s="109"/>
      <c r="FYV200" s="109"/>
      <c r="FYW200" s="109"/>
      <c r="FYX200" s="109"/>
      <c r="FYY200" s="109"/>
      <c r="FYZ200" s="109"/>
      <c r="FZA200" s="109"/>
      <c r="FZB200" s="109"/>
      <c r="FZC200" s="109"/>
      <c r="FZD200" s="109"/>
      <c r="FZE200" s="109"/>
      <c r="FZF200" s="109"/>
      <c r="FZG200" s="109"/>
      <c r="FZH200" s="109"/>
      <c r="FZI200" s="109"/>
      <c r="FZJ200" s="109"/>
      <c r="FZK200" s="109"/>
      <c r="FZL200" s="109"/>
      <c r="FZM200" s="109"/>
      <c r="FZN200" s="109"/>
      <c r="FZO200" s="109"/>
      <c r="FZP200" s="109"/>
      <c r="FZQ200" s="109"/>
      <c r="FZR200" s="109"/>
      <c r="FZS200" s="109"/>
      <c r="FZT200" s="109"/>
      <c r="FZU200" s="109"/>
      <c r="FZV200" s="109"/>
      <c r="FZW200" s="109"/>
      <c r="FZX200" s="109"/>
      <c r="FZY200" s="109"/>
      <c r="FZZ200" s="109"/>
      <c r="GAA200" s="109"/>
      <c r="GAB200" s="109"/>
      <c r="GAC200" s="109"/>
      <c r="GAD200" s="109"/>
      <c r="GAE200" s="109"/>
      <c r="GAF200" s="109"/>
      <c r="GAG200" s="109"/>
      <c r="GAH200" s="109"/>
      <c r="GAI200" s="109"/>
      <c r="GAJ200" s="109"/>
      <c r="GAK200" s="109"/>
      <c r="GAL200" s="109"/>
      <c r="GAM200" s="109"/>
      <c r="GAN200" s="109"/>
      <c r="GAO200" s="109"/>
      <c r="GAP200" s="109"/>
      <c r="GAQ200" s="109"/>
      <c r="GAR200" s="109"/>
      <c r="GAS200" s="109"/>
      <c r="GAT200" s="109"/>
      <c r="GAU200" s="109"/>
      <c r="GAV200" s="109"/>
      <c r="GAW200" s="109"/>
      <c r="GAX200" s="109"/>
      <c r="GAY200" s="109"/>
      <c r="GAZ200" s="109"/>
      <c r="GBA200" s="109"/>
      <c r="GBB200" s="109"/>
      <c r="GBC200" s="109"/>
      <c r="GBD200" s="109"/>
      <c r="GBE200" s="109"/>
      <c r="GBF200" s="109"/>
      <c r="GBG200" s="109"/>
      <c r="GBH200" s="109"/>
      <c r="GBI200" s="109"/>
      <c r="GBJ200" s="109"/>
      <c r="GBK200" s="109"/>
      <c r="GBL200" s="109"/>
      <c r="GBM200" s="109"/>
      <c r="GBN200" s="109"/>
      <c r="GBO200" s="109"/>
      <c r="GBP200" s="109"/>
      <c r="GBQ200" s="109"/>
      <c r="GBR200" s="109"/>
      <c r="GBS200" s="109"/>
      <c r="GBT200" s="109"/>
      <c r="GBU200" s="109"/>
      <c r="GBV200" s="109"/>
      <c r="GBW200" s="109"/>
      <c r="GBX200" s="109"/>
      <c r="GBY200" s="109"/>
      <c r="GBZ200" s="109"/>
      <c r="GCA200" s="109"/>
      <c r="GCB200" s="109"/>
      <c r="GCC200" s="109"/>
      <c r="GCD200" s="109"/>
      <c r="GCE200" s="109"/>
      <c r="GCF200" s="109"/>
      <c r="GCG200" s="109"/>
      <c r="GCH200" s="109"/>
      <c r="GCI200" s="109"/>
      <c r="GCJ200" s="109"/>
      <c r="GCK200" s="109"/>
      <c r="GCL200" s="109"/>
      <c r="GCM200" s="109"/>
      <c r="GCN200" s="109"/>
      <c r="GCO200" s="109"/>
      <c r="GCP200" s="109"/>
      <c r="GCQ200" s="109"/>
      <c r="GCR200" s="109"/>
      <c r="GCS200" s="109"/>
      <c r="GCT200" s="109"/>
      <c r="GCU200" s="109"/>
      <c r="GCV200" s="109"/>
      <c r="GCW200" s="109"/>
      <c r="GCX200" s="109"/>
      <c r="GCY200" s="109"/>
      <c r="GCZ200" s="109"/>
      <c r="GDA200" s="109"/>
      <c r="GDB200" s="109"/>
      <c r="GDC200" s="109"/>
      <c r="GDD200" s="109"/>
      <c r="GDE200" s="109"/>
      <c r="GDF200" s="109"/>
      <c r="GDG200" s="109"/>
      <c r="GDH200" s="109"/>
      <c r="GDI200" s="109"/>
      <c r="GDJ200" s="109"/>
      <c r="GDK200" s="109"/>
      <c r="GDL200" s="109"/>
      <c r="GDM200" s="109"/>
      <c r="GDN200" s="109"/>
      <c r="GDO200" s="109"/>
      <c r="GDP200" s="109"/>
      <c r="GDQ200" s="109"/>
      <c r="GDR200" s="109"/>
      <c r="GDS200" s="109"/>
      <c r="GDT200" s="109"/>
      <c r="GDU200" s="109"/>
      <c r="GDV200" s="109"/>
      <c r="GDW200" s="109"/>
      <c r="GDX200" s="109"/>
      <c r="GDY200" s="109"/>
      <c r="GDZ200" s="109"/>
      <c r="GEA200" s="109"/>
      <c r="GEB200" s="109"/>
      <c r="GEC200" s="109"/>
      <c r="GED200" s="109"/>
      <c r="GEE200" s="109"/>
      <c r="GEF200" s="109"/>
      <c r="GEG200" s="109"/>
      <c r="GEH200" s="109"/>
      <c r="GEI200" s="109"/>
      <c r="GEJ200" s="109"/>
      <c r="GEK200" s="109"/>
      <c r="GEL200" s="109"/>
      <c r="GEM200" s="109"/>
      <c r="GEN200" s="109"/>
      <c r="GEO200" s="109"/>
      <c r="GEP200" s="109"/>
      <c r="GEQ200" s="109"/>
      <c r="GER200" s="109"/>
      <c r="GES200" s="109"/>
      <c r="GET200" s="109"/>
      <c r="GEU200" s="109"/>
      <c r="GEV200" s="109"/>
      <c r="GEW200" s="109"/>
      <c r="GEX200" s="109"/>
      <c r="GEY200" s="109"/>
      <c r="GEZ200" s="109"/>
      <c r="GFA200" s="109"/>
      <c r="GFB200" s="109"/>
      <c r="GFC200" s="109"/>
      <c r="GFD200" s="109"/>
      <c r="GFE200" s="109"/>
      <c r="GFF200" s="109"/>
      <c r="GFG200" s="109"/>
      <c r="GFH200" s="109"/>
      <c r="GFI200" s="109"/>
      <c r="GFJ200" s="109"/>
      <c r="GFK200" s="109"/>
      <c r="GFL200" s="109"/>
      <c r="GFM200" s="109"/>
      <c r="GFN200" s="109"/>
      <c r="GFO200" s="109"/>
      <c r="GFP200" s="109"/>
      <c r="GFQ200" s="109"/>
      <c r="GFR200" s="109"/>
      <c r="GFS200" s="109"/>
      <c r="GFT200" s="109"/>
      <c r="GFU200" s="109"/>
      <c r="GFV200" s="109"/>
      <c r="GFW200" s="109"/>
      <c r="GFX200" s="109"/>
      <c r="GFY200" s="109"/>
      <c r="GFZ200" s="109"/>
      <c r="GGA200" s="109"/>
      <c r="GGB200" s="109"/>
      <c r="GGC200" s="109"/>
      <c r="GGD200" s="109"/>
      <c r="GGE200" s="109"/>
      <c r="GGF200" s="109"/>
      <c r="GGG200" s="109"/>
      <c r="GGH200" s="109"/>
      <c r="GGI200" s="109"/>
      <c r="GGJ200" s="109"/>
      <c r="GGK200" s="109"/>
      <c r="GGL200" s="109"/>
      <c r="GGM200" s="109"/>
      <c r="GGN200" s="109"/>
      <c r="GGO200" s="109"/>
      <c r="GGP200" s="109"/>
      <c r="GGQ200" s="109"/>
      <c r="GGR200" s="109"/>
      <c r="GGS200" s="109"/>
      <c r="GGT200" s="109"/>
      <c r="GGU200" s="109"/>
      <c r="GGV200" s="109"/>
      <c r="GGW200" s="109"/>
      <c r="GGX200" s="109"/>
      <c r="GGY200" s="109"/>
      <c r="GGZ200" s="109"/>
      <c r="GHA200" s="109"/>
      <c r="GHB200" s="109"/>
      <c r="GHC200" s="109"/>
      <c r="GHD200" s="109"/>
      <c r="GHE200" s="109"/>
      <c r="GHF200" s="109"/>
      <c r="GHG200" s="109"/>
      <c r="GHH200" s="109"/>
      <c r="GHI200" s="109"/>
      <c r="GHJ200" s="109"/>
      <c r="GHK200" s="109"/>
      <c r="GHL200" s="109"/>
      <c r="GHM200" s="109"/>
      <c r="GHN200" s="109"/>
      <c r="GHO200" s="109"/>
      <c r="GHP200" s="109"/>
      <c r="GHQ200" s="109"/>
      <c r="GHR200" s="109"/>
      <c r="GHS200" s="109"/>
      <c r="GHT200" s="109"/>
      <c r="GHU200" s="109"/>
      <c r="GHV200" s="109"/>
      <c r="GHW200" s="109"/>
      <c r="GHX200" s="109"/>
      <c r="GHY200" s="109"/>
      <c r="GHZ200" s="109"/>
      <c r="GIA200" s="109"/>
      <c r="GIB200" s="109"/>
      <c r="GIC200" s="109"/>
      <c r="GID200" s="109"/>
      <c r="GIE200" s="109"/>
      <c r="GIF200" s="109"/>
      <c r="GIG200" s="109"/>
      <c r="GIH200" s="109"/>
      <c r="GII200" s="109"/>
      <c r="GIJ200" s="109"/>
      <c r="GIK200" s="109"/>
      <c r="GIL200" s="109"/>
      <c r="GIM200" s="109"/>
      <c r="GIN200" s="109"/>
      <c r="GIO200" s="109"/>
      <c r="GIP200" s="109"/>
      <c r="GIQ200" s="109"/>
      <c r="GIR200" s="109"/>
      <c r="GIS200" s="109"/>
      <c r="GIT200" s="109"/>
      <c r="GIU200" s="109"/>
      <c r="GIV200" s="109"/>
      <c r="GIW200" s="109"/>
      <c r="GIX200" s="109"/>
      <c r="GIY200" s="109"/>
      <c r="GIZ200" s="109"/>
      <c r="GJA200" s="109"/>
      <c r="GJB200" s="109"/>
      <c r="GJC200" s="109"/>
      <c r="GJD200" s="109"/>
      <c r="GJE200" s="109"/>
      <c r="GJF200" s="109"/>
      <c r="GJG200" s="109"/>
      <c r="GJH200" s="109"/>
      <c r="GJI200" s="109"/>
      <c r="GJJ200" s="109"/>
      <c r="GJK200" s="109"/>
      <c r="GJL200" s="109"/>
      <c r="GJM200" s="109"/>
      <c r="GJN200" s="109"/>
      <c r="GJO200" s="109"/>
      <c r="GJP200" s="109"/>
      <c r="GJQ200" s="109"/>
      <c r="GJR200" s="109"/>
      <c r="GJS200" s="109"/>
      <c r="GJT200" s="109"/>
      <c r="GJU200" s="109"/>
      <c r="GJV200" s="109"/>
      <c r="GJW200" s="109"/>
      <c r="GJX200" s="109"/>
      <c r="GJY200" s="109"/>
      <c r="GJZ200" s="109"/>
      <c r="GKA200" s="109"/>
      <c r="GKB200" s="109"/>
      <c r="GKC200" s="109"/>
      <c r="GKD200" s="109"/>
      <c r="GKE200" s="109"/>
      <c r="GKF200" s="109"/>
      <c r="GKG200" s="109"/>
      <c r="GKH200" s="109"/>
      <c r="GKI200" s="109"/>
      <c r="GKJ200" s="109"/>
      <c r="GKK200" s="109"/>
      <c r="GKL200" s="109"/>
      <c r="GKM200" s="109"/>
      <c r="GKN200" s="109"/>
      <c r="GKO200" s="109"/>
      <c r="GKP200" s="109"/>
      <c r="GKQ200" s="109"/>
      <c r="GKR200" s="109"/>
      <c r="GKS200" s="109"/>
      <c r="GKT200" s="109"/>
      <c r="GKU200" s="109"/>
      <c r="GKV200" s="109"/>
      <c r="GKW200" s="109"/>
      <c r="GKX200" s="109"/>
      <c r="GKY200" s="109"/>
      <c r="GKZ200" s="109"/>
      <c r="GLA200" s="109"/>
      <c r="GLB200" s="109"/>
      <c r="GLC200" s="109"/>
      <c r="GLD200" s="109"/>
      <c r="GLE200" s="109"/>
      <c r="GLF200" s="109"/>
      <c r="GLG200" s="109"/>
      <c r="GLH200" s="109"/>
      <c r="GLI200" s="109"/>
      <c r="GLJ200" s="109"/>
      <c r="GLK200" s="109"/>
      <c r="GLL200" s="109"/>
      <c r="GLM200" s="109"/>
      <c r="GLN200" s="109"/>
      <c r="GLO200" s="109"/>
      <c r="GLP200" s="109"/>
      <c r="GLQ200" s="109"/>
      <c r="GLR200" s="109"/>
      <c r="GLS200" s="109"/>
      <c r="GLT200" s="109"/>
      <c r="GLU200" s="109"/>
      <c r="GLV200" s="109"/>
      <c r="GLW200" s="109"/>
      <c r="GLX200" s="109"/>
      <c r="GLY200" s="109"/>
      <c r="GLZ200" s="109"/>
      <c r="GMA200" s="109"/>
      <c r="GMB200" s="109"/>
      <c r="GMC200" s="109"/>
      <c r="GMD200" s="109"/>
      <c r="GME200" s="109"/>
      <c r="GMF200" s="109"/>
      <c r="GMG200" s="109"/>
      <c r="GMH200" s="109"/>
      <c r="GMI200" s="109"/>
      <c r="GMJ200" s="109"/>
      <c r="GMK200" s="109"/>
      <c r="GML200" s="109"/>
      <c r="GMM200" s="109"/>
      <c r="GMN200" s="109"/>
      <c r="GMO200" s="109"/>
      <c r="GMP200" s="109"/>
      <c r="GMQ200" s="109"/>
      <c r="GMR200" s="109"/>
      <c r="GMS200" s="109"/>
      <c r="GMT200" s="109"/>
      <c r="GMU200" s="109"/>
      <c r="GMV200" s="109"/>
      <c r="GMW200" s="109"/>
      <c r="GMX200" s="109"/>
      <c r="GMY200" s="109"/>
      <c r="GMZ200" s="109"/>
      <c r="GNA200" s="109"/>
      <c r="GNB200" s="109"/>
      <c r="GNC200" s="109"/>
      <c r="GND200" s="109"/>
      <c r="GNE200" s="109"/>
      <c r="GNF200" s="109"/>
      <c r="GNG200" s="109"/>
      <c r="GNH200" s="109"/>
      <c r="GNI200" s="109"/>
      <c r="GNJ200" s="109"/>
      <c r="GNK200" s="109"/>
      <c r="GNL200" s="109"/>
      <c r="GNM200" s="109"/>
      <c r="GNN200" s="109"/>
      <c r="GNO200" s="109"/>
      <c r="GNP200" s="109"/>
      <c r="GNQ200" s="109"/>
      <c r="GNR200" s="109"/>
      <c r="GNS200" s="109"/>
      <c r="GNT200" s="109"/>
      <c r="GNU200" s="109"/>
      <c r="GNV200" s="109"/>
      <c r="GNW200" s="109"/>
      <c r="GNX200" s="109"/>
      <c r="GNY200" s="109"/>
      <c r="GNZ200" s="109"/>
      <c r="GOA200" s="109"/>
      <c r="GOB200" s="109"/>
      <c r="GOC200" s="109"/>
      <c r="GOD200" s="109"/>
      <c r="GOE200" s="109"/>
      <c r="GOF200" s="109"/>
      <c r="GOG200" s="109"/>
      <c r="GOH200" s="109"/>
      <c r="GOI200" s="109"/>
      <c r="GOJ200" s="109"/>
      <c r="GOK200" s="109"/>
      <c r="GOL200" s="109"/>
      <c r="GOM200" s="109"/>
      <c r="GON200" s="109"/>
      <c r="GOO200" s="109"/>
      <c r="GOP200" s="109"/>
      <c r="GOQ200" s="109"/>
      <c r="GOR200" s="109"/>
      <c r="GOS200" s="109"/>
      <c r="GOT200" s="109"/>
      <c r="GOU200" s="109"/>
      <c r="GOV200" s="109"/>
      <c r="GOW200" s="109"/>
      <c r="GOX200" s="109"/>
      <c r="GOY200" s="109"/>
      <c r="GOZ200" s="109"/>
      <c r="GPA200" s="109"/>
      <c r="GPB200" s="109"/>
      <c r="GPC200" s="109"/>
      <c r="GPD200" s="109"/>
      <c r="GPE200" s="109"/>
      <c r="GPF200" s="109"/>
      <c r="GPG200" s="109"/>
      <c r="GPH200" s="109"/>
      <c r="GPI200" s="109"/>
      <c r="GPJ200" s="109"/>
      <c r="GPK200" s="109"/>
      <c r="GPL200" s="109"/>
      <c r="GPM200" s="109"/>
      <c r="GPN200" s="109"/>
      <c r="GPO200" s="109"/>
      <c r="GPP200" s="109"/>
      <c r="GPQ200" s="109"/>
      <c r="GPR200" s="109"/>
      <c r="GPS200" s="109"/>
      <c r="GPT200" s="109"/>
      <c r="GPU200" s="109"/>
      <c r="GPV200" s="109"/>
      <c r="GPW200" s="109"/>
      <c r="GPX200" s="109"/>
      <c r="GPY200" s="109"/>
      <c r="GPZ200" s="109"/>
      <c r="GQA200" s="109"/>
      <c r="GQB200" s="109"/>
      <c r="GQC200" s="109"/>
      <c r="GQD200" s="109"/>
      <c r="GQE200" s="109"/>
      <c r="GQF200" s="109"/>
      <c r="GQG200" s="109"/>
      <c r="GQH200" s="109"/>
      <c r="GQI200" s="109"/>
      <c r="GQJ200" s="109"/>
      <c r="GQK200" s="109"/>
      <c r="GQL200" s="109"/>
      <c r="GQM200" s="109"/>
      <c r="GQN200" s="109"/>
      <c r="GQO200" s="109"/>
      <c r="GQP200" s="109"/>
      <c r="GQQ200" s="109"/>
      <c r="GQR200" s="109"/>
      <c r="GQS200" s="109"/>
      <c r="GQT200" s="109"/>
      <c r="GQU200" s="109"/>
      <c r="GQV200" s="109"/>
      <c r="GQW200" s="109"/>
      <c r="GQX200" s="109"/>
      <c r="GQY200" s="109"/>
      <c r="GQZ200" s="109"/>
      <c r="GRA200" s="109"/>
      <c r="GRB200" s="109"/>
      <c r="GRC200" s="109"/>
      <c r="GRD200" s="109"/>
      <c r="GRE200" s="109"/>
      <c r="GRF200" s="109"/>
      <c r="GRG200" s="109"/>
      <c r="GRH200" s="109"/>
      <c r="GRI200" s="109"/>
      <c r="GRJ200" s="109"/>
      <c r="GRK200" s="109"/>
      <c r="GRL200" s="109"/>
      <c r="GRM200" s="109"/>
      <c r="GRN200" s="109"/>
      <c r="GRO200" s="109"/>
      <c r="GRP200" s="109"/>
      <c r="GRQ200" s="109"/>
      <c r="GRR200" s="109"/>
      <c r="GRS200" s="109"/>
      <c r="GRT200" s="109"/>
      <c r="GRU200" s="109"/>
      <c r="GRV200" s="109"/>
      <c r="GRW200" s="109"/>
      <c r="GRX200" s="109"/>
      <c r="GRY200" s="109"/>
      <c r="GRZ200" s="109"/>
      <c r="GSA200" s="109"/>
      <c r="GSB200" s="109"/>
      <c r="GSC200" s="109"/>
      <c r="GSD200" s="109"/>
      <c r="GSE200" s="109"/>
      <c r="GSF200" s="109"/>
      <c r="GSG200" s="109"/>
      <c r="GSH200" s="109"/>
      <c r="GSI200" s="109"/>
      <c r="GSJ200" s="109"/>
      <c r="GSK200" s="109"/>
      <c r="GSL200" s="109"/>
      <c r="GSM200" s="109"/>
      <c r="GSN200" s="109"/>
      <c r="GSO200" s="109"/>
      <c r="GSP200" s="109"/>
      <c r="GSQ200" s="109"/>
      <c r="GSR200" s="109"/>
      <c r="GSS200" s="109"/>
      <c r="GST200" s="109"/>
      <c r="GSU200" s="109"/>
      <c r="GSV200" s="109"/>
      <c r="GSW200" s="109"/>
      <c r="GSX200" s="109"/>
      <c r="GSY200" s="109"/>
      <c r="GSZ200" s="109"/>
      <c r="GTA200" s="109"/>
      <c r="GTB200" s="109"/>
      <c r="GTC200" s="109"/>
      <c r="GTD200" s="109"/>
      <c r="GTE200" s="109"/>
      <c r="GTF200" s="109"/>
      <c r="GTG200" s="109"/>
      <c r="GTH200" s="109"/>
      <c r="GTI200" s="109"/>
      <c r="GTJ200" s="109"/>
      <c r="GTK200" s="109"/>
      <c r="GTL200" s="109"/>
      <c r="GTM200" s="109"/>
      <c r="GTN200" s="109"/>
      <c r="GTO200" s="109"/>
      <c r="GTP200" s="109"/>
      <c r="GTQ200" s="109"/>
      <c r="GTR200" s="109"/>
      <c r="GTS200" s="109"/>
      <c r="GTT200" s="109"/>
      <c r="GTU200" s="109"/>
      <c r="GTV200" s="109"/>
      <c r="GTW200" s="109"/>
      <c r="GTX200" s="109"/>
      <c r="GTY200" s="109"/>
      <c r="GTZ200" s="109"/>
      <c r="GUA200" s="109"/>
      <c r="GUB200" s="109"/>
      <c r="GUC200" s="109"/>
      <c r="GUD200" s="109"/>
      <c r="GUE200" s="109"/>
      <c r="GUF200" s="109"/>
      <c r="GUG200" s="109"/>
      <c r="GUH200" s="109"/>
      <c r="GUI200" s="109"/>
      <c r="GUJ200" s="109"/>
      <c r="GUK200" s="109"/>
      <c r="GUL200" s="109"/>
      <c r="GUM200" s="109"/>
      <c r="GUN200" s="109"/>
      <c r="GUO200" s="109"/>
      <c r="GUP200" s="109"/>
      <c r="GUQ200" s="109"/>
      <c r="GUR200" s="109"/>
      <c r="GUS200" s="109"/>
      <c r="GUT200" s="109"/>
      <c r="GUU200" s="109"/>
      <c r="GUV200" s="109"/>
      <c r="GUW200" s="109"/>
      <c r="GUX200" s="109"/>
      <c r="GUY200" s="109"/>
      <c r="GUZ200" s="109"/>
      <c r="GVA200" s="109"/>
      <c r="GVB200" s="109"/>
      <c r="GVC200" s="109"/>
      <c r="GVD200" s="109"/>
      <c r="GVE200" s="109"/>
      <c r="GVF200" s="109"/>
      <c r="GVG200" s="109"/>
      <c r="GVH200" s="109"/>
      <c r="GVI200" s="109"/>
      <c r="GVJ200" s="109"/>
      <c r="GVK200" s="109"/>
      <c r="GVL200" s="109"/>
      <c r="GVM200" s="109"/>
      <c r="GVN200" s="109"/>
      <c r="GVO200" s="109"/>
      <c r="GVP200" s="109"/>
      <c r="GVQ200" s="109"/>
      <c r="GVR200" s="109"/>
      <c r="GVS200" s="109"/>
      <c r="GVT200" s="109"/>
      <c r="GVU200" s="109"/>
      <c r="GVV200" s="109"/>
      <c r="GVW200" s="109"/>
      <c r="GVX200" s="109"/>
      <c r="GVY200" s="109"/>
      <c r="GVZ200" s="109"/>
      <c r="GWA200" s="109"/>
      <c r="GWB200" s="109"/>
      <c r="GWC200" s="109"/>
      <c r="GWD200" s="109"/>
      <c r="GWE200" s="109"/>
      <c r="GWF200" s="109"/>
      <c r="GWG200" s="109"/>
      <c r="GWH200" s="109"/>
      <c r="GWI200" s="109"/>
      <c r="GWJ200" s="109"/>
      <c r="GWK200" s="109"/>
      <c r="GWL200" s="109"/>
      <c r="GWM200" s="109"/>
      <c r="GWN200" s="109"/>
      <c r="GWO200" s="109"/>
      <c r="GWP200" s="109"/>
      <c r="GWQ200" s="109"/>
      <c r="GWR200" s="109"/>
      <c r="GWS200" s="109"/>
      <c r="GWT200" s="109"/>
      <c r="GWU200" s="109"/>
      <c r="GWV200" s="109"/>
      <c r="GWW200" s="109"/>
      <c r="GWX200" s="109"/>
      <c r="GWY200" s="109"/>
      <c r="GWZ200" s="109"/>
      <c r="GXA200" s="109"/>
      <c r="GXB200" s="109"/>
      <c r="GXC200" s="109"/>
      <c r="GXD200" s="109"/>
      <c r="GXE200" s="109"/>
      <c r="GXF200" s="109"/>
      <c r="GXG200" s="109"/>
      <c r="GXH200" s="109"/>
      <c r="GXI200" s="109"/>
      <c r="GXJ200" s="109"/>
      <c r="GXK200" s="109"/>
      <c r="GXL200" s="109"/>
      <c r="GXM200" s="109"/>
      <c r="GXN200" s="109"/>
      <c r="GXO200" s="109"/>
      <c r="GXP200" s="109"/>
      <c r="GXQ200" s="109"/>
      <c r="GXR200" s="109"/>
      <c r="GXS200" s="109"/>
      <c r="GXT200" s="109"/>
      <c r="GXU200" s="109"/>
      <c r="GXV200" s="109"/>
      <c r="GXW200" s="109"/>
      <c r="GXX200" s="109"/>
      <c r="GXY200" s="109"/>
      <c r="GXZ200" s="109"/>
      <c r="GYA200" s="109"/>
      <c r="GYB200" s="109"/>
      <c r="GYC200" s="109"/>
      <c r="GYD200" s="109"/>
      <c r="GYE200" s="109"/>
      <c r="GYF200" s="109"/>
      <c r="GYG200" s="109"/>
      <c r="GYH200" s="109"/>
      <c r="GYI200" s="109"/>
      <c r="GYJ200" s="109"/>
      <c r="GYK200" s="109"/>
      <c r="GYL200" s="109"/>
      <c r="GYM200" s="109"/>
      <c r="GYN200" s="109"/>
      <c r="GYO200" s="109"/>
      <c r="GYP200" s="109"/>
      <c r="GYQ200" s="109"/>
      <c r="GYR200" s="109"/>
      <c r="GYS200" s="109"/>
      <c r="GYT200" s="109"/>
      <c r="GYU200" s="109"/>
      <c r="GYV200" s="109"/>
      <c r="GYW200" s="109"/>
      <c r="GYX200" s="109"/>
      <c r="GYY200" s="109"/>
      <c r="GYZ200" s="109"/>
      <c r="GZA200" s="109"/>
      <c r="GZB200" s="109"/>
      <c r="GZC200" s="109"/>
      <c r="GZD200" s="109"/>
      <c r="GZE200" s="109"/>
      <c r="GZF200" s="109"/>
      <c r="GZG200" s="109"/>
      <c r="GZH200" s="109"/>
      <c r="GZI200" s="109"/>
      <c r="GZJ200" s="109"/>
      <c r="GZK200" s="109"/>
      <c r="GZL200" s="109"/>
      <c r="GZM200" s="109"/>
      <c r="GZN200" s="109"/>
      <c r="GZO200" s="109"/>
      <c r="GZP200" s="109"/>
      <c r="GZQ200" s="109"/>
      <c r="GZR200" s="109"/>
      <c r="GZS200" s="109"/>
      <c r="GZT200" s="109"/>
      <c r="GZU200" s="109"/>
      <c r="GZV200" s="109"/>
      <c r="GZW200" s="109"/>
      <c r="GZX200" s="109"/>
      <c r="GZY200" s="109"/>
      <c r="GZZ200" s="109"/>
      <c r="HAA200" s="109"/>
      <c r="HAB200" s="109"/>
      <c r="HAC200" s="109"/>
      <c r="HAD200" s="109"/>
      <c r="HAE200" s="109"/>
      <c r="HAF200" s="109"/>
      <c r="HAG200" s="109"/>
      <c r="HAH200" s="109"/>
      <c r="HAI200" s="109"/>
      <c r="HAJ200" s="109"/>
      <c r="HAK200" s="109"/>
      <c r="HAL200" s="109"/>
      <c r="HAM200" s="109"/>
      <c r="HAN200" s="109"/>
      <c r="HAO200" s="109"/>
      <c r="HAP200" s="109"/>
      <c r="HAQ200" s="109"/>
      <c r="HAR200" s="109"/>
      <c r="HAS200" s="109"/>
      <c r="HAT200" s="109"/>
      <c r="HAU200" s="109"/>
      <c r="HAV200" s="109"/>
      <c r="HAW200" s="109"/>
      <c r="HAX200" s="109"/>
      <c r="HAY200" s="109"/>
      <c r="HAZ200" s="109"/>
      <c r="HBA200" s="109"/>
      <c r="HBB200" s="109"/>
      <c r="HBC200" s="109"/>
      <c r="HBD200" s="109"/>
      <c r="HBE200" s="109"/>
      <c r="HBF200" s="109"/>
      <c r="HBG200" s="109"/>
      <c r="HBH200" s="109"/>
      <c r="HBI200" s="109"/>
      <c r="HBJ200" s="109"/>
      <c r="HBK200" s="109"/>
      <c r="HBL200" s="109"/>
      <c r="HBM200" s="109"/>
      <c r="HBN200" s="109"/>
      <c r="HBO200" s="109"/>
      <c r="HBP200" s="109"/>
      <c r="HBQ200" s="109"/>
      <c r="HBR200" s="109"/>
      <c r="HBS200" s="109"/>
      <c r="HBT200" s="109"/>
      <c r="HBU200" s="109"/>
      <c r="HBV200" s="109"/>
      <c r="HBW200" s="109"/>
      <c r="HBX200" s="109"/>
      <c r="HBY200" s="109"/>
      <c r="HBZ200" s="109"/>
      <c r="HCA200" s="109"/>
      <c r="HCB200" s="109"/>
      <c r="HCC200" s="109"/>
      <c r="HCD200" s="109"/>
      <c r="HCE200" s="109"/>
      <c r="HCF200" s="109"/>
      <c r="HCG200" s="109"/>
      <c r="HCH200" s="109"/>
      <c r="HCI200" s="109"/>
      <c r="HCJ200" s="109"/>
      <c r="HCK200" s="109"/>
      <c r="HCL200" s="109"/>
      <c r="HCM200" s="109"/>
      <c r="HCN200" s="109"/>
      <c r="HCO200" s="109"/>
      <c r="HCP200" s="109"/>
      <c r="HCQ200" s="109"/>
      <c r="HCR200" s="109"/>
      <c r="HCS200" s="109"/>
      <c r="HCT200" s="109"/>
      <c r="HCU200" s="109"/>
      <c r="HCV200" s="109"/>
      <c r="HCW200" s="109"/>
      <c r="HCX200" s="109"/>
      <c r="HCY200" s="109"/>
      <c r="HCZ200" s="109"/>
      <c r="HDA200" s="109"/>
      <c r="HDB200" s="109"/>
      <c r="HDC200" s="109"/>
      <c r="HDD200" s="109"/>
      <c r="HDE200" s="109"/>
      <c r="HDF200" s="109"/>
      <c r="HDG200" s="109"/>
      <c r="HDH200" s="109"/>
      <c r="HDI200" s="109"/>
      <c r="HDJ200" s="109"/>
      <c r="HDK200" s="109"/>
      <c r="HDL200" s="109"/>
      <c r="HDM200" s="109"/>
      <c r="HDN200" s="109"/>
      <c r="HDO200" s="109"/>
      <c r="HDP200" s="109"/>
      <c r="HDQ200" s="109"/>
      <c r="HDR200" s="109"/>
      <c r="HDS200" s="109"/>
      <c r="HDT200" s="109"/>
      <c r="HDU200" s="109"/>
      <c r="HDV200" s="109"/>
      <c r="HDW200" s="109"/>
      <c r="HDX200" s="109"/>
      <c r="HDY200" s="109"/>
      <c r="HDZ200" s="109"/>
      <c r="HEA200" s="109"/>
      <c r="HEB200" s="109"/>
      <c r="HEC200" s="109"/>
      <c r="HED200" s="109"/>
      <c r="HEE200" s="109"/>
      <c r="HEF200" s="109"/>
      <c r="HEG200" s="109"/>
      <c r="HEH200" s="109"/>
      <c r="HEI200" s="109"/>
      <c r="HEJ200" s="109"/>
      <c r="HEK200" s="109"/>
      <c r="HEL200" s="109"/>
      <c r="HEM200" s="109"/>
      <c r="HEN200" s="109"/>
      <c r="HEO200" s="109"/>
      <c r="HEP200" s="109"/>
      <c r="HEQ200" s="109"/>
      <c r="HER200" s="109"/>
      <c r="HES200" s="109"/>
      <c r="HET200" s="109"/>
      <c r="HEU200" s="109"/>
      <c r="HEV200" s="109"/>
      <c r="HEW200" s="109"/>
      <c r="HEX200" s="109"/>
      <c r="HEY200" s="109"/>
      <c r="HEZ200" s="109"/>
      <c r="HFA200" s="109"/>
      <c r="HFB200" s="109"/>
      <c r="HFC200" s="109"/>
      <c r="HFD200" s="109"/>
      <c r="HFE200" s="109"/>
      <c r="HFF200" s="109"/>
      <c r="HFG200" s="109"/>
      <c r="HFH200" s="109"/>
      <c r="HFI200" s="109"/>
      <c r="HFJ200" s="109"/>
      <c r="HFK200" s="109"/>
      <c r="HFL200" s="109"/>
      <c r="HFM200" s="109"/>
      <c r="HFN200" s="109"/>
      <c r="HFO200" s="109"/>
      <c r="HFP200" s="109"/>
      <c r="HFQ200" s="109"/>
      <c r="HFR200" s="109"/>
      <c r="HFS200" s="109"/>
      <c r="HFT200" s="109"/>
      <c r="HFU200" s="109"/>
      <c r="HFV200" s="109"/>
      <c r="HFW200" s="109"/>
      <c r="HFX200" s="109"/>
      <c r="HFY200" s="109"/>
      <c r="HFZ200" s="109"/>
      <c r="HGA200" s="109"/>
      <c r="HGB200" s="109"/>
      <c r="HGC200" s="109"/>
      <c r="HGD200" s="109"/>
      <c r="HGE200" s="109"/>
      <c r="HGF200" s="109"/>
      <c r="HGG200" s="109"/>
      <c r="HGH200" s="109"/>
      <c r="HGI200" s="109"/>
      <c r="HGJ200" s="109"/>
      <c r="HGK200" s="109"/>
      <c r="HGL200" s="109"/>
      <c r="HGM200" s="109"/>
      <c r="HGN200" s="109"/>
      <c r="HGO200" s="109"/>
      <c r="HGP200" s="109"/>
      <c r="HGQ200" s="109"/>
      <c r="HGR200" s="109"/>
      <c r="HGS200" s="109"/>
      <c r="HGT200" s="109"/>
      <c r="HGU200" s="109"/>
      <c r="HGV200" s="109"/>
      <c r="HGW200" s="109"/>
      <c r="HGX200" s="109"/>
      <c r="HGY200" s="109"/>
      <c r="HGZ200" s="109"/>
      <c r="HHA200" s="109"/>
      <c r="HHB200" s="109"/>
      <c r="HHC200" s="109"/>
      <c r="HHD200" s="109"/>
      <c r="HHE200" s="109"/>
      <c r="HHF200" s="109"/>
      <c r="HHG200" s="109"/>
      <c r="HHH200" s="109"/>
      <c r="HHI200" s="109"/>
      <c r="HHJ200" s="109"/>
      <c r="HHK200" s="109"/>
      <c r="HHL200" s="109"/>
      <c r="HHM200" s="109"/>
      <c r="HHN200" s="109"/>
      <c r="HHO200" s="109"/>
      <c r="HHP200" s="109"/>
      <c r="HHQ200" s="109"/>
      <c r="HHR200" s="109"/>
      <c r="HHS200" s="109"/>
      <c r="HHT200" s="109"/>
      <c r="HHU200" s="109"/>
      <c r="HHV200" s="109"/>
      <c r="HHW200" s="109"/>
      <c r="HHX200" s="109"/>
      <c r="HHY200" s="109"/>
      <c r="HHZ200" s="109"/>
      <c r="HIA200" s="109"/>
      <c r="HIB200" s="109"/>
      <c r="HIC200" s="109"/>
      <c r="HID200" s="109"/>
      <c r="HIE200" s="109"/>
      <c r="HIF200" s="109"/>
      <c r="HIG200" s="109"/>
      <c r="HIH200" s="109"/>
      <c r="HII200" s="109"/>
      <c r="HIJ200" s="109"/>
      <c r="HIK200" s="109"/>
      <c r="HIL200" s="109"/>
      <c r="HIM200" s="109"/>
      <c r="HIN200" s="109"/>
      <c r="HIO200" s="109"/>
      <c r="HIP200" s="109"/>
      <c r="HIQ200" s="109"/>
      <c r="HIR200" s="109"/>
      <c r="HIS200" s="109"/>
      <c r="HIT200" s="109"/>
      <c r="HIU200" s="109"/>
      <c r="HIV200" s="109"/>
      <c r="HIW200" s="109"/>
      <c r="HIX200" s="109"/>
      <c r="HIY200" s="109"/>
      <c r="HIZ200" s="109"/>
      <c r="HJA200" s="109"/>
      <c r="HJB200" s="109"/>
      <c r="HJC200" s="109"/>
      <c r="HJD200" s="109"/>
      <c r="HJE200" s="109"/>
      <c r="HJF200" s="109"/>
      <c r="HJG200" s="109"/>
      <c r="HJH200" s="109"/>
      <c r="HJI200" s="109"/>
      <c r="HJJ200" s="109"/>
      <c r="HJK200" s="109"/>
      <c r="HJL200" s="109"/>
      <c r="HJM200" s="109"/>
      <c r="HJN200" s="109"/>
      <c r="HJO200" s="109"/>
      <c r="HJP200" s="109"/>
      <c r="HJQ200" s="109"/>
      <c r="HJR200" s="109"/>
      <c r="HJS200" s="109"/>
      <c r="HJT200" s="109"/>
      <c r="HJU200" s="109"/>
      <c r="HJV200" s="109"/>
      <c r="HJW200" s="109"/>
      <c r="HJX200" s="109"/>
      <c r="HJY200" s="109"/>
      <c r="HJZ200" s="109"/>
      <c r="HKA200" s="109"/>
      <c r="HKB200" s="109"/>
      <c r="HKC200" s="109"/>
      <c r="HKD200" s="109"/>
      <c r="HKE200" s="109"/>
      <c r="HKF200" s="109"/>
      <c r="HKG200" s="109"/>
      <c r="HKH200" s="109"/>
      <c r="HKI200" s="109"/>
      <c r="HKJ200" s="109"/>
      <c r="HKK200" s="109"/>
      <c r="HKL200" s="109"/>
      <c r="HKM200" s="109"/>
      <c r="HKN200" s="109"/>
      <c r="HKO200" s="109"/>
      <c r="HKP200" s="109"/>
      <c r="HKQ200" s="109"/>
      <c r="HKR200" s="109"/>
      <c r="HKS200" s="109"/>
      <c r="HKT200" s="109"/>
      <c r="HKU200" s="109"/>
      <c r="HKV200" s="109"/>
      <c r="HKW200" s="109"/>
      <c r="HKX200" s="109"/>
      <c r="HKY200" s="109"/>
      <c r="HKZ200" s="109"/>
      <c r="HLA200" s="109"/>
      <c r="HLB200" s="109"/>
      <c r="HLC200" s="109"/>
      <c r="HLD200" s="109"/>
      <c r="HLE200" s="109"/>
      <c r="HLF200" s="109"/>
      <c r="HLG200" s="109"/>
      <c r="HLH200" s="109"/>
      <c r="HLI200" s="109"/>
      <c r="HLJ200" s="109"/>
      <c r="HLK200" s="109"/>
      <c r="HLL200" s="109"/>
      <c r="HLM200" s="109"/>
      <c r="HLN200" s="109"/>
      <c r="HLO200" s="109"/>
      <c r="HLP200" s="109"/>
      <c r="HLQ200" s="109"/>
      <c r="HLR200" s="109"/>
      <c r="HLS200" s="109"/>
      <c r="HLT200" s="109"/>
      <c r="HLU200" s="109"/>
      <c r="HLV200" s="109"/>
      <c r="HLW200" s="109"/>
      <c r="HLX200" s="109"/>
      <c r="HLY200" s="109"/>
      <c r="HLZ200" s="109"/>
      <c r="HMA200" s="109"/>
      <c r="HMB200" s="109"/>
      <c r="HMC200" s="109"/>
      <c r="HMD200" s="109"/>
      <c r="HME200" s="109"/>
      <c r="HMF200" s="109"/>
      <c r="HMG200" s="109"/>
      <c r="HMH200" s="109"/>
      <c r="HMI200" s="109"/>
      <c r="HMJ200" s="109"/>
      <c r="HMK200" s="109"/>
      <c r="HML200" s="109"/>
      <c r="HMM200" s="109"/>
      <c r="HMN200" s="109"/>
      <c r="HMO200" s="109"/>
      <c r="HMP200" s="109"/>
      <c r="HMQ200" s="109"/>
      <c r="HMR200" s="109"/>
      <c r="HMS200" s="109"/>
      <c r="HMT200" s="109"/>
      <c r="HMU200" s="109"/>
      <c r="HMV200" s="109"/>
      <c r="HMW200" s="109"/>
      <c r="HMX200" s="109"/>
      <c r="HMY200" s="109"/>
      <c r="HMZ200" s="109"/>
      <c r="HNA200" s="109"/>
      <c r="HNB200" s="109"/>
      <c r="HNC200" s="109"/>
      <c r="HND200" s="109"/>
      <c r="HNE200" s="109"/>
      <c r="HNF200" s="109"/>
      <c r="HNG200" s="109"/>
      <c r="HNH200" s="109"/>
      <c r="HNI200" s="109"/>
      <c r="HNJ200" s="109"/>
      <c r="HNK200" s="109"/>
      <c r="HNL200" s="109"/>
      <c r="HNM200" s="109"/>
      <c r="HNN200" s="109"/>
      <c r="HNO200" s="109"/>
      <c r="HNP200" s="109"/>
      <c r="HNQ200" s="109"/>
      <c r="HNR200" s="109"/>
      <c r="HNS200" s="109"/>
      <c r="HNT200" s="109"/>
      <c r="HNU200" s="109"/>
      <c r="HNV200" s="109"/>
      <c r="HNW200" s="109"/>
      <c r="HNX200" s="109"/>
      <c r="HNY200" s="109"/>
      <c r="HNZ200" s="109"/>
      <c r="HOA200" s="109"/>
      <c r="HOB200" s="109"/>
      <c r="HOC200" s="109"/>
      <c r="HOD200" s="109"/>
      <c r="HOE200" s="109"/>
      <c r="HOF200" s="109"/>
      <c r="HOG200" s="109"/>
      <c r="HOH200" s="109"/>
      <c r="HOI200" s="109"/>
      <c r="HOJ200" s="109"/>
      <c r="HOK200" s="109"/>
      <c r="HOL200" s="109"/>
      <c r="HOM200" s="109"/>
      <c r="HON200" s="109"/>
      <c r="HOO200" s="109"/>
      <c r="HOP200" s="109"/>
      <c r="HOQ200" s="109"/>
      <c r="HOR200" s="109"/>
      <c r="HOS200" s="109"/>
      <c r="HOT200" s="109"/>
      <c r="HOU200" s="109"/>
      <c r="HOV200" s="109"/>
      <c r="HOW200" s="109"/>
      <c r="HOX200" s="109"/>
      <c r="HOY200" s="109"/>
      <c r="HOZ200" s="109"/>
      <c r="HPA200" s="109"/>
      <c r="HPB200" s="109"/>
      <c r="HPC200" s="109"/>
      <c r="HPD200" s="109"/>
      <c r="HPE200" s="109"/>
      <c r="HPF200" s="109"/>
      <c r="HPG200" s="109"/>
      <c r="HPH200" s="109"/>
      <c r="HPI200" s="109"/>
      <c r="HPJ200" s="109"/>
      <c r="HPK200" s="109"/>
      <c r="HPL200" s="109"/>
      <c r="HPM200" s="109"/>
      <c r="HPN200" s="109"/>
      <c r="HPO200" s="109"/>
      <c r="HPP200" s="109"/>
      <c r="HPQ200" s="109"/>
      <c r="HPR200" s="109"/>
      <c r="HPS200" s="109"/>
      <c r="HPT200" s="109"/>
      <c r="HPU200" s="109"/>
      <c r="HPV200" s="109"/>
      <c r="HPW200" s="109"/>
      <c r="HPX200" s="109"/>
      <c r="HPY200" s="109"/>
      <c r="HPZ200" s="109"/>
      <c r="HQA200" s="109"/>
      <c r="HQB200" s="109"/>
      <c r="HQC200" s="109"/>
      <c r="HQD200" s="109"/>
      <c r="HQE200" s="109"/>
      <c r="HQF200" s="109"/>
      <c r="HQG200" s="109"/>
      <c r="HQH200" s="109"/>
      <c r="HQI200" s="109"/>
      <c r="HQJ200" s="109"/>
      <c r="HQK200" s="109"/>
      <c r="HQL200" s="109"/>
      <c r="HQM200" s="109"/>
      <c r="HQN200" s="109"/>
      <c r="HQO200" s="109"/>
      <c r="HQP200" s="109"/>
      <c r="HQQ200" s="109"/>
      <c r="HQR200" s="109"/>
      <c r="HQS200" s="109"/>
      <c r="HQT200" s="109"/>
      <c r="HQU200" s="109"/>
      <c r="HQV200" s="109"/>
      <c r="HQW200" s="109"/>
      <c r="HQX200" s="109"/>
      <c r="HQY200" s="109"/>
      <c r="HQZ200" s="109"/>
      <c r="HRA200" s="109"/>
      <c r="HRB200" s="109"/>
      <c r="HRC200" s="109"/>
      <c r="HRD200" s="109"/>
      <c r="HRE200" s="109"/>
      <c r="HRF200" s="109"/>
      <c r="HRG200" s="109"/>
      <c r="HRH200" s="109"/>
      <c r="HRI200" s="109"/>
      <c r="HRJ200" s="109"/>
      <c r="HRK200" s="109"/>
      <c r="HRL200" s="109"/>
      <c r="HRM200" s="109"/>
      <c r="HRN200" s="109"/>
      <c r="HRO200" s="109"/>
      <c r="HRP200" s="109"/>
      <c r="HRQ200" s="109"/>
      <c r="HRR200" s="109"/>
      <c r="HRS200" s="109"/>
      <c r="HRT200" s="109"/>
      <c r="HRU200" s="109"/>
      <c r="HRV200" s="109"/>
      <c r="HRW200" s="109"/>
      <c r="HRX200" s="109"/>
      <c r="HRY200" s="109"/>
      <c r="HRZ200" s="109"/>
      <c r="HSA200" s="109"/>
      <c r="HSB200" s="109"/>
      <c r="HSC200" s="109"/>
      <c r="HSD200" s="109"/>
      <c r="HSE200" s="109"/>
      <c r="HSF200" s="109"/>
      <c r="HSG200" s="109"/>
      <c r="HSH200" s="109"/>
      <c r="HSI200" s="109"/>
      <c r="HSJ200" s="109"/>
      <c r="HSK200" s="109"/>
      <c r="HSL200" s="109"/>
      <c r="HSM200" s="109"/>
      <c r="HSN200" s="109"/>
      <c r="HSO200" s="109"/>
      <c r="HSP200" s="109"/>
      <c r="HSQ200" s="109"/>
      <c r="HSR200" s="109"/>
      <c r="HSS200" s="109"/>
      <c r="HST200" s="109"/>
      <c r="HSU200" s="109"/>
      <c r="HSV200" s="109"/>
      <c r="HSW200" s="109"/>
      <c r="HSX200" s="109"/>
      <c r="HSY200" s="109"/>
      <c r="HSZ200" s="109"/>
      <c r="HTA200" s="109"/>
      <c r="HTB200" s="109"/>
      <c r="HTC200" s="109"/>
      <c r="HTD200" s="109"/>
      <c r="HTE200" s="109"/>
      <c r="HTF200" s="109"/>
      <c r="HTG200" s="109"/>
      <c r="HTH200" s="109"/>
      <c r="HTI200" s="109"/>
      <c r="HTJ200" s="109"/>
      <c r="HTK200" s="109"/>
      <c r="HTL200" s="109"/>
      <c r="HTM200" s="109"/>
      <c r="HTN200" s="109"/>
      <c r="HTO200" s="109"/>
      <c r="HTP200" s="109"/>
      <c r="HTQ200" s="109"/>
      <c r="HTR200" s="109"/>
      <c r="HTS200" s="109"/>
      <c r="HTT200" s="109"/>
      <c r="HTU200" s="109"/>
      <c r="HTV200" s="109"/>
      <c r="HTW200" s="109"/>
      <c r="HTX200" s="109"/>
      <c r="HTY200" s="109"/>
      <c r="HTZ200" s="109"/>
      <c r="HUA200" s="109"/>
      <c r="HUB200" s="109"/>
      <c r="HUC200" s="109"/>
      <c r="HUD200" s="109"/>
      <c r="HUE200" s="109"/>
      <c r="HUF200" s="109"/>
      <c r="HUG200" s="109"/>
      <c r="HUH200" s="109"/>
      <c r="HUI200" s="109"/>
      <c r="HUJ200" s="109"/>
      <c r="HUK200" s="109"/>
      <c r="HUL200" s="109"/>
      <c r="HUM200" s="109"/>
      <c r="HUN200" s="109"/>
      <c r="HUO200" s="109"/>
      <c r="HUP200" s="109"/>
      <c r="HUQ200" s="109"/>
      <c r="HUR200" s="109"/>
      <c r="HUS200" s="109"/>
      <c r="HUT200" s="109"/>
      <c r="HUU200" s="109"/>
      <c r="HUV200" s="109"/>
      <c r="HUW200" s="109"/>
      <c r="HUX200" s="109"/>
      <c r="HUY200" s="109"/>
      <c r="HUZ200" s="109"/>
      <c r="HVA200" s="109"/>
      <c r="HVB200" s="109"/>
      <c r="HVC200" s="109"/>
      <c r="HVD200" s="109"/>
      <c r="HVE200" s="109"/>
      <c r="HVF200" s="109"/>
      <c r="HVG200" s="109"/>
      <c r="HVH200" s="109"/>
      <c r="HVI200" s="109"/>
      <c r="HVJ200" s="109"/>
      <c r="HVK200" s="109"/>
      <c r="HVL200" s="109"/>
      <c r="HVM200" s="109"/>
      <c r="HVN200" s="109"/>
      <c r="HVO200" s="109"/>
      <c r="HVP200" s="109"/>
      <c r="HVQ200" s="109"/>
      <c r="HVR200" s="109"/>
      <c r="HVS200" s="109"/>
      <c r="HVT200" s="109"/>
      <c r="HVU200" s="109"/>
      <c r="HVV200" s="109"/>
      <c r="HVW200" s="109"/>
      <c r="HVX200" s="109"/>
      <c r="HVY200" s="109"/>
      <c r="HVZ200" s="109"/>
      <c r="HWA200" s="109"/>
      <c r="HWB200" s="109"/>
      <c r="HWC200" s="109"/>
      <c r="HWD200" s="109"/>
      <c r="HWE200" s="109"/>
      <c r="HWF200" s="109"/>
      <c r="HWG200" s="109"/>
      <c r="HWH200" s="109"/>
      <c r="HWI200" s="109"/>
      <c r="HWJ200" s="109"/>
      <c r="HWK200" s="109"/>
      <c r="HWL200" s="109"/>
      <c r="HWM200" s="109"/>
      <c r="HWN200" s="109"/>
      <c r="HWO200" s="109"/>
      <c r="HWP200" s="109"/>
      <c r="HWQ200" s="109"/>
      <c r="HWR200" s="109"/>
      <c r="HWS200" s="109"/>
      <c r="HWT200" s="109"/>
      <c r="HWU200" s="109"/>
      <c r="HWV200" s="109"/>
      <c r="HWW200" s="109"/>
      <c r="HWX200" s="109"/>
      <c r="HWY200" s="109"/>
      <c r="HWZ200" s="109"/>
      <c r="HXA200" s="109"/>
      <c r="HXB200" s="109"/>
      <c r="HXC200" s="109"/>
      <c r="HXD200" s="109"/>
      <c r="HXE200" s="109"/>
      <c r="HXF200" s="109"/>
      <c r="HXG200" s="109"/>
      <c r="HXH200" s="109"/>
      <c r="HXI200" s="109"/>
      <c r="HXJ200" s="109"/>
      <c r="HXK200" s="109"/>
      <c r="HXL200" s="109"/>
      <c r="HXM200" s="109"/>
      <c r="HXN200" s="109"/>
      <c r="HXO200" s="109"/>
      <c r="HXP200" s="109"/>
      <c r="HXQ200" s="109"/>
      <c r="HXR200" s="109"/>
      <c r="HXS200" s="109"/>
      <c r="HXT200" s="109"/>
      <c r="HXU200" s="109"/>
      <c r="HXV200" s="109"/>
      <c r="HXW200" s="109"/>
      <c r="HXX200" s="109"/>
      <c r="HXY200" s="109"/>
      <c r="HXZ200" s="109"/>
      <c r="HYA200" s="109"/>
      <c r="HYB200" s="109"/>
      <c r="HYC200" s="109"/>
      <c r="HYD200" s="109"/>
      <c r="HYE200" s="109"/>
      <c r="HYF200" s="109"/>
      <c r="HYG200" s="109"/>
      <c r="HYH200" s="109"/>
      <c r="HYI200" s="109"/>
      <c r="HYJ200" s="109"/>
      <c r="HYK200" s="109"/>
      <c r="HYL200" s="109"/>
      <c r="HYM200" s="109"/>
      <c r="HYN200" s="109"/>
      <c r="HYO200" s="109"/>
      <c r="HYP200" s="109"/>
      <c r="HYQ200" s="109"/>
      <c r="HYR200" s="109"/>
      <c r="HYS200" s="109"/>
      <c r="HYT200" s="109"/>
      <c r="HYU200" s="109"/>
      <c r="HYV200" s="109"/>
      <c r="HYW200" s="109"/>
      <c r="HYX200" s="109"/>
      <c r="HYY200" s="109"/>
      <c r="HYZ200" s="109"/>
      <c r="HZA200" s="109"/>
      <c r="HZB200" s="109"/>
      <c r="HZC200" s="109"/>
      <c r="HZD200" s="109"/>
      <c r="HZE200" s="109"/>
      <c r="HZF200" s="109"/>
      <c r="HZG200" s="109"/>
      <c r="HZH200" s="109"/>
      <c r="HZI200" s="109"/>
      <c r="HZJ200" s="109"/>
      <c r="HZK200" s="109"/>
      <c r="HZL200" s="109"/>
      <c r="HZM200" s="109"/>
      <c r="HZN200" s="109"/>
      <c r="HZO200" s="109"/>
      <c r="HZP200" s="109"/>
      <c r="HZQ200" s="109"/>
      <c r="HZR200" s="109"/>
      <c r="HZS200" s="109"/>
      <c r="HZT200" s="109"/>
      <c r="HZU200" s="109"/>
      <c r="HZV200" s="109"/>
      <c r="HZW200" s="109"/>
      <c r="HZX200" s="109"/>
      <c r="HZY200" s="109"/>
      <c r="HZZ200" s="109"/>
      <c r="IAA200" s="109"/>
      <c r="IAB200" s="109"/>
      <c r="IAC200" s="109"/>
      <c r="IAD200" s="109"/>
      <c r="IAE200" s="109"/>
      <c r="IAF200" s="109"/>
      <c r="IAG200" s="109"/>
      <c r="IAH200" s="109"/>
      <c r="IAI200" s="109"/>
      <c r="IAJ200" s="109"/>
      <c r="IAK200" s="109"/>
      <c r="IAL200" s="109"/>
      <c r="IAM200" s="109"/>
      <c r="IAN200" s="109"/>
      <c r="IAO200" s="109"/>
      <c r="IAP200" s="109"/>
      <c r="IAQ200" s="109"/>
      <c r="IAR200" s="109"/>
      <c r="IAS200" s="109"/>
      <c r="IAT200" s="109"/>
      <c r="IAU200" s="109"/>
      <c r="IAV200" s="109"/>
      <c r="IAW200" s="109"/>
      <c r="IAX200" s="109"/>
      <c r="IAY200" s="109"/>
      <c r="IAZ200" s="109"/>
      <c r="IBA200" s="109"/>
      <c r="IBB200" s="109"/>
      <c r="IBC200" s="109"/>
      <c r="IBD200" s="109"/>
      <c r="IBE200" s="109"/>
      <c r="IBF200" s="109"/>
      <c r="IBG200" s="109"/>
      <c r="IBH200" s="109"/>
      <c r="IBI200" s="109"/>
      <c r="IBJ200" s="109"/>
      <c r="IBK200" s="109"/>
      <c r="IBL200" s="109"/>
      <c r="IBM200" s="109"/>
      <c r="IBN200" s="109"/>
      <c r="IBO200" s="109"/>
      <c r="IBP200" s="109"/>
      <c r="IBQ200" s="109"/>
      <c r="IBR200" s="109"/>
      <c r="IBS200" s="109"/>
      <c r="IBT200" s="109"/>
      <c r="IBU200" s="109"/>
      <c r="IBV200" s="109"/>
      <c r="IBW200" s="109"/>
      <c r="IBX200" s="109"/>
      <c r="IBY200" s="109"/>
      <c r="IBZ200" s="109"/>
      <c r="ICA200" s="109"/>
      <c r="ICB200" s="109"/>
      <c r="ICC200" s="109"/>
      <c r="ICD200" s="109"/>
      <c r="ICE200" s="109"/>
      <c r="ICF200" s="109"/>
      <c r="ICG200" s="109"/>
      <c r="ICH200" s="109"/>
      <c r="ICI200" s="109"/>
      <c r="ICJ200" s="109"/>
      <c r="ICK200" s="109"/>
      <c r="ICL200" s="109"/>
      <c r="ICM200" s="109"/>
      <c r="ICN200" s="109"/>
      <c r="ICO200" s="109"/>
      <c r="ICP200" s="109"/>
      <c r="ICQ200" s="109"/>
      <c r="ICR200" s="109"/>
      <c r="ICS200" s="109"/>
      <c r="ICT200" s="109"/>
      <c r="ICU200" s="109"/>
      <c r="ICV200" s="109"/>
      <c r="ICW200" s="109"/>
      <c r="ICX200" s="109"/>
      <c r="ICY200" s="109"/>
      <c r="ICZ200" s="109"/>
      <c r="IDA200" s="109"/>
      <c r="IDB200" s="109"/>
      <c r="IDC200" s="109"/>
      <c r="IDD200" s="109"/>
      <c r="IDE200" s="109"/>
      <c r="IDF200" s="109"/>
      <c r="IDG200" s="109"/>
      <c r="IDH200" s="109"/>
      <c r="IDI200" s="109"/>
      <c r="IDJ200" s="109"/>
      <c r="IDK200" s="109"/>
      <c r="IDL200" s="109"/>
      <c r="IDM200" s="109"/>
      <c r="IDN200" s="109"/>
      <c r="IDO200" s="109"/>
      <c r="IDP200" s="109"/>
      <c r="IDQ200" s="109"/>
      <c r="IDR200" s="109"/>
      <c r="IDS200" s="109"/>
      <c r="IDT200" s="109"/>
      <c r="IDU200" s="109"/>
      <c r="IDV200" s="109"/>
      <c r="IDW200" s="109"/>
      <c r="IDX200" s="109"/>
      <c r="IDY200" s="109"/>
      <c r="IDZ200" s="109"/>
      <c r="IEA200" s="109"/>
      <c r="IEB200" s="109"/>
      <c r="IEC200" s="109"/>
      <c r="IED200" s="109"/>
      <c r="IEE200" s="109"/>
      <c r="IEF200" s="109"/>
      <c r="IEG200" s="109"/>
      <c r="IEH200" s="109"/>
      <c r="IEI200" s="109"/>
      <c r="IEJ200" s="109"/>
      <c r="IEK200" s="109"/>
      <c r="IEL200" s="109"/>
      <c r="IEM200" s="109"/>
      <c r="IEN200" s="109"/>
      <c r="IEO200" s="109"/>
      <c r="IEP200" s="109"/>
      <c r="IEQ200" s="109"/>
      <c r="IER200" s="109"/>
      <c r="IES200" s="109"/>
      <c r="IET200" s="109"/>
      <c r="IEU200" s="109"/>
      <c r="IEV200" s="109"/>
      <c r="IEW200" s="109"/>
      <c r="IEX200" s="109"/>
      <c r="IEY200" s="109"/>
      <c r="IEZ200" s="109"/>
      <c r="IFA200" s="109"/>
      <c r="IFB200" s="109"/>
      <c r="IFC200" s="109"/>
      <c r="IFD200" s="109"/>
      <c r="IFE200" s="109"/>
      <c r="IFF200" s="109"/>
      <c r="IFG200" s="109"/>
      <c r="IFH200" s="109"/>
      <c r="IFI200" s="109"/>
      <c r="IFJ200" s="109"/>
      <c r="IFK200" s="109"/>
      <c r="IFL200" s="109"/>
      <c r="IFM200" s="109"/>
      <c r="IFN200" s="109"/>
      <c r="IFO200" s="109"/>
      <c r="IFP200" s="109"/>
      <c r="IFQ200" s="109"/>
      <c r="IFR200" s="109"/>
      <c r="IFS200" s="109"/>
      <c r="IFT200" s="109"/>
      <c r="IFU200" s="109"/>
      <c r="IFV200" s="109"/>
      <c r="IFW200" s="109"/>
      <c r="IFX200" s="109"/>
      <c r="IFY200" s="109"/>
      <c r="IFZ200" s="109"/>
      <c r="IGA200" s="109"/>
      <c r="IGB200" s="109"/>
      <c r="IGC200" s="109"/>
      <c r="IGD200" s="109"/>
      <c r="IGE200" s="109"/>
      <c r="IGF200" s="109"/>
      <c r="IGG200" s="109"/>
      <c r="IGH200" s="109"/>
      <c r="IGI200" s="109"/>
      <c r="IGJ200" s="109"/>
      <c r="IGK200" s="109"/>
      <c r="IGL200" s="109"/>
      <c r="IGM200" s="109"/>
      <c r="IGN200" s="109"/>
      <c r="IGO200" s="109"/>
      <c r="IGP200" s="109"/>
      <c r="IGQ200" s="109"/>
      <c r="IGR200" s="109"/>
      <c r="IGS200" s="109"/>
      <c r="IGT200" s="109"/>
      <c r="IGU200" s="109"/>
      <c r="IGV200" s="109"/>
      <c r="IGW200" s="109"/>
      <c r="IGX200" s="109"/>
      <c r="IGY200" s="109"/>
      <c r="IGZ200" s="109"/>
      <c r="IHA200" s="109"/>
      <c r="IHB200" s="109"/>
      <c r="IHC200" s="109"/>
      <c r="IHD200" s="109"/>
      <c r="IHE200" s="109"/>
      <c r="IHF200" s="109"/>
      <c r="IHG200" s="109"/>
      <c r="IHH200" s="109"/>
      <c r="IHI200" s="109"/>
      <c r="IHJ200" s="109"/>
      <c r="IHK200" s="109"/>
      <c r="IHL200" s="109"/>
      <c r="IHM200" s="109"/>
      <c r="IHN200" s="109"/>
      <c r="IHO200" s="109"/>
      <c r="IHP200" s="109"/>
      <c r="IHQ200" s="109"/>
      <c r="IHR200" s="109"/>
      <c r="IHS200" s="109"/>
      <c r="IHT200" s="109"/>
      <c r="IHU200" s="109"/>
      <c r="IHV200" s="109"/>
      <c r="IHW200" s="109"/>
      <c r="IHX200" s="109"/>
      <c r="IHY200" s="109"/>
      <c r="IHZ200" s="109"/>
      <c r="IIA200" s="109"/>
      <c r="IIB200" s="109"/>
      <c r="IIC200" s="109"/>
      <c r="IID200" s="109"/>
      <c r="IIE200" s="109"/>
      <c r="IIF200" s="109"/>
      <c r="IIG200" s="109"/>
      <c r="IIH200" s="109"/>
      <c r="III200" s="109"/>
      <c r="IIJ200" s="109"/>
      <c r="IIK200" s="109"/>
      <c r="IIL200" s="109"/>
      <c r="IIM200" s="109"/>
      <c r="IIN200" s="109"/>
      <c r="IIO200" s="109"/>
      <c r="IIP200" s="109"/>
      <c r="IIQ200" s="109"/>
      <c r="IIR200" s="109"/>
      <c r="IIS200" s="109"/>
      <c r="IIT200" s="109"/>
      <c r="IIU200" s="109"/>
      <c r="IIV200" s="109"/>
      <c r="IIW200" s="109"/>
      <c r="IIX200" s="109"/>
      <c r="IIY200" s="109"/>
      <c r="IIZ200" s="109"/>
      <c r="IJA200" s="109"/>
      <c r="IJB200" s="109"/>
      <c r="IJC200" s="109"/>
      <c r="IJD200" s="109"/>
      <c r="IJE200" s="109"/>
      <c r="IJF200" s="109"/>
      <c r="IJG200" s="109"/>
      <c r="IJH200" s="109"/>
      <c r="IJI200" s="109"/>
      <c r="IJJ200" s="109"/>
      <c r="IJK200" s="109"/>
      <c r="IJL200" s="109"/>
      <c r="IJM200" s="109"/>
      <c r="IJN200" s="109"/>
      <c r="IJO200" s="109"/>
      <c r="IJP200" s="109"/>
      <c r="IJQ200" s="109"/>
      <c r="IJR200" s="109"/>
      <c r="IJS200" s="109"/>
      <c r="IJT200" s="109"/>
      <c r="IJU200" s="109"/>
      <c r="IJV200" s="109"/>
      <c r="IJW200" s="109"/>
      <c r="IJX200" s="109"/>
      <c r="IJY200" s="109"/>
      <c r="IJZ200" s="109"/>
      <c r="IKA200" s="109"/>
      <c r="IKB200" s="109"/>
      <c r="IKC200" s="109"/>
      <c r="IKD200" s="109"/>
      <c r="IKE200" s="109"/>
      <c r="IKF200" s="109"/>
      <c r="IKG200" s="109"/>
      <c r="IKH200" s="109"/>
      <c r="IKI200" s="109"/>
      <c r="IKJ200" s="109"/>
      <c r="IKK200" s="109"/>
      <c r="IKL200" s="109"/>
      <c r="IKM200" s="109"/>
      <c r="IKN200" s="109"/>
      <c r="IKO200" s="109"/>
      <c r="IKP200" s="109"/>
      <c r="IKQ200" s="109"/>
      <c r="IKR200" s="109"/>
      <c r="IKS200" s="109"/>
      <c r="IKT200" s="109"/>
      <c r="IKU200" s="109"/>
      <c r="IKV200" s="109"/>
      <c r="IKW200" s="109"/>
      <c r="IKX200" s="109"/>
      <c r="IKY200" s="109"/>
      <c r="IKZ200" s="109"/>
      <c r="ILA200" s="109"/>
      <c r="ILB200" s="109"/>
      <c r="ILC200" s="109"/>
      <c r="ILD200" s="109"/>
      <c r="ILE200" s="109"/>
      <c r="ILF200" s="109"/>
      <c r="ILG200" s="109"/>
      <c r="ILH200" s="109"/>
      <c r="ILI200" s="109"/>
      <c r="ILJ200" s="109"/>
      <c r="ILK200" s="109"/>
      <c r="ILL200" s="109"/>
      <c r="ILM200" s="109"/>
      <c r="ILN200" s="109"/>
      <c r="ILO200" s="109"/>
      <c r="ILP200" s="109"/>
      <c r="ILQ200" s="109"/>
      <c r="ILR200" s="109"/>
      <c r="ILS200" s="109"/>
      <c r="ILT200" s="109"/>
      <c r="ILU200" s="109"/>
      <c r="ILV200" s="109"/>
      <c r="ILW200" s="109"/>
      <c r="ILX200" s="109"/>
      <c r="ILY200" s="109"/>
      <c r="ILZ200" s="109"/>
      <c r="IMA200" s="109"/>
      <c r="IMB200" s="109"/>
      <c r="IMC200" s="109"/>
      <c r="IMD200" s="109"/>
      <c r="IME200" s="109"/>
      <c r="IMF200" s="109"/>
      <c r="IMG200" s="109"/>
      <c r="IMH200" s="109"/>
      <c r="IMI200" s="109"/>
      <c r="IMJ200" s="109"/>
      <c r="IMK200" s="109"/>
      <c r="IML200" s="109"/>
      <c r="IMM200" s="109"/>
      <c r="IMN200" s="109"/>
      <c r="IMO200" s="109"/>
      <c r="IMP200" s="109"/>
      <c r="IMQ200" s="109"/>
      <c r="IMR200" s="109"/>
      <c r="IMS200" s="109"/>
      <c r="IMT200" s="109"/>
      <c r="IMU200" s="109"/>
      <c r="IMV200" s="109"/>
      <c r="IMW200" s="109"/>
      <c r="IMX200" s="109"/>
      <c r="IMY200" s="109"/>
      <c r="IMZ200" s="109"/>
      <c r="INA200" s="109"/>
      <c r="INB200" s="109"/>
      <c r="INC200" s="109"/>
      <c r="IND200" s="109"/>
      <c r="INE200" s="109"/>
      <c r="INF200" s="109"/>
      <c r="ING200" s="109"/>
      <c r="INH200" s="109"/>
      <c r="INI200" s="109"/>
      <c r="INJ200" s="109"/>
      <c r="INK200" s="109"/>
      <c r="INL200" s="109"/>
      <c r="INM200" s="109"/>
      <c r="INN200" s="109"/>
      <c r="INO200" s="109"/>
      <c r="INP200" s="109"/>
      <c r="INQ200" s="109"/>
      <c r="INR200" s="109"/>
      <c r="INS200" s="109"/>
      <c r="INT200" s="109"/>
      <c r="INU200" s="109"/>
      <c r="INV200" s="109"/>
      <c r="INW200" s="109"/>
      <c r="INX200" s="109"/>
      <c r="INY200" s="109"/>
      <c r="INZ200" s="109"/>
      <c r="IOA200" s="109"/>
      <c r="IOB200" s="109"/>
      <c r="IOC200" s="109"/>
      <c r="IOD200" s="109"/>
      <c r="IOE200" s="109"/>
      <c r="IOF200" s="109"/>
      <c r="IOG200" s="109"/>
      <c r="IOH200" s="109"/>
      <c r="IOI200" s="109"/>
      <c r="IOJ200" s="109"/>
      <c r="IOK200" s="109"/>
      <c r="IOL200" s="109"/>
      <c r="IOM200" s="109"/>
      <c r="ION200" s="109"/>
      <c r="IOO200" s="109"/>
      <c r="IOP200" s="109"/>
      <c r="IOQ200" s="109"/>
      <c r="IOR200" s="109"/>
      <c r="IOS200" s="109"/>
      <c r="IOT200" s="109"/>
      <c r="IOU200" s="109"/>
      <c r="IOV200" s="109"/>
      <c r="IOW200" s="109"/>
      <c r="IOX200" s="109"/>
      <c r="IOY200" s="109"/>
      <c r="IOZ200" s="109"/>
      <c r="IPA200" s="109"/>
      <c r="IPB200" s="109"/>
      <c r="IPC200" s="109"/>
      <c r="IPD200" s="109"/>
      <c r="IPE200" s="109"/>
      <c r="IPF200" s="109"/>
      <c r="IPG200" s="109"/>
      <c r="IPH200" s="109"/>
      <c r="IPI200" s="109"/>
      <c r="IPJ200" s="109"/>
      <c r="IPK200" s="109"/>
      <c r="IPL200" s="109"/>
      <c r="IPM200" s="109"/>
      <c r="IPN200" s="109"/>
      <c r="IPO200" s="109"/>
      <c r="IPP200" s="109"/>
      <c r="IPQ200" s="109"/>
      <c r="IPR200" s="109"/>
      <c r="IPS200" s="109"/>
      <c r="IPT200" s="109"/>
      <c r="IPU200" s="109"/>
      <c r="IPV200" s="109"/>
      <c r="IPW200" s="109"/>
      <c r="IPX200" s="109"/>
      <c r="IPY200" s="109"/>
      <c r="IPZ200" s="109"/>
      <c r="IQA200" s="109"/>
      <c r="IQB200" s="109"/>
      <c r="IQC200" s="109"/>
      <c r="IQD200" s="109"/>
      <c r="IQE200" s="109"/>
      <c r="IQF200" s="109"/>
      <c r="IQG200" s="109"/>
      <c r="IQH200" s="109"/>
      <c r="IQI200" s="109"/>
      <c r="IQJ200" s="109"/>
      <c r="IQK200" s="109"/>
      <c r="IQL200" s="109"/>
      <c r="IQM200" s="109"/>
      <c r="IQN200" s="109"/>
      <c r="IQO200" s="109"/>
      <c r="IQP200" s="109"/>
      <c r="IQQ200" s="109"/>
      <c r="IQR200" s="109"/>
      <c r="IQS200" s="109"/>
      <c r="IQT200" s="109"/>
      <c r="IQU200" s="109"/>
      <c r="IQV200" s="109"/>
      <c r="IQW200" s="109"/>
      <c r="IQX200" s="109"/>
      <c r="IQY200" s="109"/>
      <c r="IQZ200" s="109"/>
      <c r="IRA200" s="109"/>
      <c r="IRB200" s="109"/>
      <c r="IRC200" s="109"/>
      <c r="IRD200" s="109"/>
      <c r="IRE200" s="109"/>
      <c r="IRF200" s="109"/>
      <c r="IRG200" s="109"/>
      <c r="IRH200" s="109"/>
      <c r="IRI200" s="109"/>
      <c r="IRJ200" s="109"/>
      <c r="IRK200" s="109"/>
      <c r="IRL200" s="109"/>
      <c r="IRM200" s="109"/>
      <c r="IRN200" s="109"/>
      <c r="IRO200" s="109"/>
      <c r="IRP200" s="109"/>
      <c r="IRQ200" s="109"/>
      <c r="IRR200" s="109"/>
      <c r="IRS200" s="109"/>
      <c r="IRT200" s="109"/>
      <c r="IRU200" s="109"/>
      <c r="IRV200" s="109"/>
      <c r="IRW200" s="109"/>
      <c r="IRX200" s="109"/>
      <c r="IRY200" s="109"/>
      <c r="IRZ200" s="109"/>
      <c r="ISA200" s="109"/>
      <c r="ISB200" s="109"/>
      <c r="ISC200" s="109"/>
      <c r="ISD200" s="109"/>
      <c r="ISE200" s="109"/>
      <c r="ISF200" s="109"/>
      <c r="ISG200" s="109"/>
      <c r="ISH200" s="109"/>
      <c r="ISI200" s="109"/>
      <c r="ISJ200" s="109"/>
      <c r="ISK200" s="109"/>
      <c r="ISL200" s="109"/>
      <c r="ISM200" s="109"/>
      <c r="ISN200" s="109"/>
      <c r="ISO200" s="109"/>
      <c r="ISP200" s="109"/>
      <c r="ISQ200" s="109"/>
      <c r="ISR200" s="109"/>
      <c r="ISS200" s="109"/>
      <c r="IST200" s="109"/>
      <c r="ISU200" s="109"/>
      <c r="ISV200" s="109"/>
      <c r="ISW200" s="109"/>
      <c r="ISX200" s="109"/>
      <c r="ISY200" s="109"/>
      <c r="ISZ200" s="109"/>
      <c r="ITA200" s="109"/>
      <c r="ITB200" s="109"/>
      <c r="ITC200" s="109"/>
      <c r="ITD200" s="109"/>
      <c r="ITE200" s="109"/>
      <c r="ITF200" s="109"/>
      <c r="ITG200" s="109"/>
      <c r="ITH200" s="109"/>
      <c r="ITI200" s="109"/>
      <c r="ITJ200" s="109"/>
      <c r="ITK200" s="109"/>
      <c r="ITL200" s="109"/>
      <c r="ITM200" s="109"/>
      <c r="ITN200" s="109"/>
      <c r="ITO200" s="109"/>
      <c r="ITP200" s="109"/>
      <c r="ITQ200" s="109"/>
      <c r="ITR200" s="109"/>
      <c r="ITS200" s="109"/>
      <c r="ITT200" s="109"/>
      <c r="ITU200" s="109"/>
      <c r="ITV200" s="109"/>
      <c r="ITW200" s="109"/>
      <c r="ITX200" s="109"/>
      <c r="ITY200" s="109"/>
      <c r="ITZ200" s="109"/>
      <c r="IUA200" s="109"/>
      <c r="IUB200" s="109"/>
      <c r="IUC200" s="109"/>
      <c r="IUD200" s="109"/>
      <c r="IUE200" s="109"/>
      <c r="IUF200" s="109"/>
      <c r="IUG200" s="109"/>
      <c r="IUH200" s="109"/>
      <c r="IUI200" s="109"/>
      <c r="IUJ200" s="109"/>
      <c r="IUK200" s="109"/>
      <c r="IUL200" s="109"/>
      <c r="IUM200" s="109"/>
      <c r="IUN200" s="109"/>
      <c r="IUO200" s="109"/>
      <c r="IUP200" s="109"/>
      <c r="IUQ200" s="109"/>
      <c r="IUR200" s="109"/>
      <c r="IUS200" s="109"/>
      <c r="IUT200" s="109"/>
      <c r="IUU200" s="109"/>
      <c r="IUV200" s="109"/>
      <c r="IUW200" s="109"/>
      <c r="IUX200" s="109"/>
      <c r="IUY200" s="109"/>
      <c r="IUZ200" s="109"/>
      <c r="IVA200" s="109"/>
      <c r="IVB200" s="109"/>
      <c r="IVC200" s="109"/>
      <c r="IVD200" s="109"/>
      <c r="IVE200" s="109"/>
      <c r="IVF200" s="109"/>
      <c r="IVG200" s="109"/>
      <c r="IVH200" s="109"/>
      <c r="IVI200" s="109"/>
      <c r="IVJ200" s="109"/>
      <c r="IVK200" s="109"/>
      <c r="IVL200" s="109"/>
      <c r="IVM200" s="109"/>
      <c r="IVN200" s="109"/>
      <c r="IVO200" s="109"/>
      <c r="IVP200" s="109"/>
      <c r="IVQ200" s="109"/>
      <c r="IVR200" s="109"/>
      <c r="IVS200" s="109"/>
      <c r="IVT200" s="109"/>
      <c r="IVU200" s="109"/>
      <c r="IVV200" s="109"/>
      <c r="IVW200" s="109"/>
      <c r="IVX200" s="109"/>
      <c r="IVY200" s="109"/>
      <c r="IVZ200" s="109"/>
      <c r="IWA200" s="109"/>
      <c r="IWB200" s="109"/>
      <c r="IWC200" s="109"/>
      <c r="IWD200" s="109"/>
      <c r="IWE200" s="109"/>
      <c r="IWF200" s="109"/>
      <c r="IWG200" s="109"/>
      <c r="IWH200" s="109"/>
      <c r="IWI200" s="109"/>
      <c r="IWJ200" s="109"/>
      <c r="IWK200" s="109"/>
      <c r="IWL200" s="109"/>
      <c r="IWM200" s="109"/>
      <c r="IWN200" s="109"/>
      <c r="IWO200" s="109"/>
      <c r="IWP200" s="109"/>
      <c r="IWQ200" s="109"/>
      <c r="IWR200" s="109"/>
      <c r="IWS200" s="109"/>
      <c r="IWT200" s="109"/>
      <c r="IWU200" s="109"/>
      <c r="IWV200" s="109"/>
      <c r="IWW200" s="109"/>
      <c r="IWX200" s="109"/>
      <c r="IWY200" s="109"/>
      <c r="IWZ200" s="109"/>
      <c r="IXA200" s="109"/>
      <c r="IXB200" s="109"/>
      <c r="IXC200" s="109"/>
      <c r="IXD200" s="109"/>
      <c r="IXE200" s="109"/>
      <c r="IXF200" s="109"/>
      <c r="IXG200" s="109"/>
      <c r="IXH200" s="109"/>
      <c r="IXI200" s="109"/>
      <c r="IXJ200" s="109"/>
      <c r="IXK200" s="109"/>
      <c r="IXL200" s="109"/>
      <c r="IXM200" s="109"/>
      <c r="IXN200" s="109"/>
      <c r="IXO200" s="109"/>
      <c r="IXP200" s="109"/>
      <c r="IXQ200" s="109"/>
      <c r="IXR200" s="109"/>
      <c r="IXS200" s="109"/>
      <c r="IXT200" s="109"/>
      <c r="IXU200" s="109"/>
      <c r="IXV200" s="109"/>
      <c r="IXW200" s="109"/>
      <c r="IXX200" s="109"/>
      <c r="IXY200" s="109"/>
      <c r="IXZ200" s="109"/>
      <c r="IYA200" s="109"/>
      <c r="IYB200" s="109"/>
      <c r="IYC200" s="109"/>
      <c r="IYD200" s="109"/>
      <c r="IYE200" s="109"/>
      <c r="IYF200" s="109"/>
      <c r="IYG200" s="109"/>
      <c r="IYH200" s="109"/>
      <c r="IYI200" s="109"/>
      <c r="IYJ200" s="109"/>
      <c r="IYK200" s="109"/>
      <c r="IYL200" s="109"/>
      <c r="IYM200" s="109"/>
      <c r="IYN200" s="109"/>
      <c r="IYO200" s="109"/>
      <c r="IYP200" s="109"/>
      <c r="IYQ200" s="109"/>
      <c r="IYR200" s="109"/>
      <c r="IYS200" s="109"/>
      <c r="IYT200" s="109"/>
      <c r="IYU200" s="109"/>
      <c r="IYV200" s="109"/>
      <c r="IYW200" s="109"/>
      <c r="IYX200" s="109"/>
      <c r="IYY200" s="109"/>
      <c r="IYZ200" s="109"/>
      <c r="IZA200" s="109"/>
      <c r="IZB200" s="109"/>
      <c r="IZC200" s="109"/>
      <c r="IZD200" s="109"/>
      <c r="IZE200" s="109"/>
      <c r="IZF200" s="109"/>
      <c r="IZG200" s="109"/>
      <c r="IZH200" s="109"/>
      <c r="IZI200" s="109"/>
      <c r="IZJ200" s="109"/>
      <c r="IZK200" s="109"/>
      <c r="IZL200" s="109"/>
      <c r="IZM200" s="109"/>
      <c r="IZN200" s="109"/>
      <c r="IZO200" s="109"/>
      <c r="IZP200" s="109"/>
      <c r="IZQ200" s="109"/>
      <c r="IZR200" s="109"/>
      <c r="IZS200" s="109"/>
      <c r="IZT200" s="109"/>
      <c r="IZU200" s="109"/>
      <c r="IZV200" s="109"/>
      <c r="IZW200" s="109"/>
      <c r="IZX200" s="109"/>
      <c r="IZY200" s="109"/>
      <c r="IZZ200" s="109"/>
      <c r="JAA200" s="109"/>
      <c r="JAB200" s="109"/>
      <c r="JAC200" s="109"/>
      <c r="JAD200" s="109"/>
      <c r="JAE200" s="109"/>
      <c r="JAF200" s="109"/>
      <c r="JAG200" s="109"/>
      <c r="JAH200" s="109"/>
      <c r="JAI200" s="109"/>
      <c r="JAJ200" s="109"/>
      <c r="JAK200" s="109"/>
      <c r="JAL200" s="109"/>
      <c r="JAM200" s="109"/>
      <c r="JAN200" s="109"/>
      <c r="JAO200" s="109"/>
      <c r="JAP200" s="109"/>
      <c r="JAQ200" s="109"/>
      <c r="JAR200" s="109"/>
      <c r="JAS200" s="109"/>
      <c r="JAT200" s="109"/>
      <c r="JAU200" s="109"/>
      <c r="JAV200" s="109"/>
      <c r="JAW200" s="109"/>
      <c r="JAX200" s="109"/>
      <c r="JAY200" s="109"/>
      <c r="JAZ200" s="109"/>
      <c r="JBA200" s="109"/>
      <c r="JBB200" s="109"/>
      <c r="JBC200" s="109"/>
      <c r="JBD200" s="109"/>
      <c r="JBE200" s="109"/>
      <c r="JBF200" s="109"/>
      <c r="JBG200" s="109"/>
      <c r="JBH200" s="109"/>
      <c r="JBI200" s="109"/>
      <c r="JBJ200" s="109"/>
      <c r="JBK200" s="109"/>
      <c r="JBL200" s="109"/>
      <c r="JBM200" s="109"/>
      <c r="JBN200" s="109"/>
      <c r="JBO200" s="109"/>
      <c r="JBP200" s="109"/>
      <c r="JBQ200" s="109"/>
      <c r="JBR200" s="109"/>
      <c r="JBS200" s="109"/>
      <c r="JBT200" s="109"/>
      <c r="JBU200" s="109"/>
      <c r="JBV200" s="109"/>
      <c r="JBW200" s="109"/>
      <c r="JBX200" s="109"/>
      <c r="JBY200" s="109"/>
      <c r="JBZ200" s="109"/>
      <c r="JCA200" s="109"/>
      <c r="JCB200" s="109"/>
      <c r="JCC200" s="109"/>
      <c r="JCD200" s="109"/>
      <c r="JCE200" s="109"/>
      <c r="JCF200" s="109"/>
      <c r="JCG200" s="109"/>
      <c r="JCH200" s="109"/>
      <c r="JCI200" s="109"/>
      <c r="JCJ200" s="109"/>
      <c r="JCK200" s="109"/>
      <c r="JCL200" s="109"/>
      <c r="JCM200" s="109"/>
      <c r="JCN200" s="109"/>
      <c r="JCO200" s="109"/>
      <c r="JCP200" s="109"/>
      <c r="JCQ200" s="109"/>
      <c r="JCR200" s="109"/>
      <c r="JCS200" s="109"/>
      <c r="JCT200" s="109"/>
      <c r="JCU200" s="109"/>
      <c r="JCV200" s="109"/>
      <c r="JCW200" s="109"/>
      <c r="JCX200" s="109"/>
      <c r="JCY200" s="109"/>
      <c r="JCZ200" s="109"/>
      <c r="JDA200" s="109"/>
      <c r="JDB200" s="109"/>
      <c r="JDC200" s="109"/>
      <c r="JDD200" s="109"/>
      <c r="JDE200" s="109"/>
      <c r="JDF200" s="109"/>
      <c r="JDG200" s="109"/>
      <c r="JDH200" s="109"/>
      <c r="JDI200" s="109"/>
      <c r="JDJ200" s="109"/>
      <c r="JDK200" s="109"/>
      <c r="JDL200" s="109"/>
      <c r="JDM200" s="109"/>
      <c r="JDN200" s="109"/>
      <c r="JDO200" s="109"/>
      <c r="JDP200" s="109"/>
      <c r="JDQ200" s="109"/>
      <c r="JDR200" s="109"/>
      <c r="JDS200" s="109"/>
      <c r="JDT200" s="109"/>
      <c r="JDU200" s="109"/>
      <c r="JDV200" s="109"/>
      <c r="JDW200" s="109"/>
      <c r="JDX200" s="109"/>
      <c r="JDY200" s="109"/>
      <c r="JDZ200" s="109"/>
      <c r="JEA200" s="109"/>
      <c r="JEB200" s="109"/>
      <c r="JEC200" s="109"/>
      <c r="JED200" s="109"/>
      <c r="JEE200" s="109"/>
      <c r="JEF200" s="109"/>
      <c r="JEG200" s="109"/>
      <c r="JEH200" s="109"/>
      <c r="JEI200" s="109"/>
      <c r="JEJ200" s="109"/>
      <c r="JEK200" s="109"/>
      <c r="JEL200" s="109"/>
      <c r="JEM200" s="109"/>
      <c r="JEN200" s="109"/>
      <c r="JEO200" s="109"/>
      <c r="JEP200" s="109"/>
      <c r="JEQ200" s="109"/>
      <c r="JER200" s="109"/>
      <c r="JES200" s="109"/>
      <c r="JET200" s="109"/>
      <c r="JEU200" s="109"/>
      <c r="JEV200" s="109"/>
      <c r="JEW200" s="109"/>
      <c r="JEX200" s="109"/>
      <c r="JEY200" s="109"/>
      <c r="JEZ200" s="109"/>
      <c r="JFA200" s="109"/>
      <c r="JFB200" s="109"/>
      <c r="JFC200" s="109"/>
      <c r="JFD200" s="109"/>
      <c r="JFE200" s="109"/>
      <c r="JFF200" s="109"/>
      <c r="JFG200" s="109"/>
      <c r="JFH200" s="109"/>
      <c r="JFI200" s="109"/>
      <c r="JFJ200" s="109"/>
      <c r="JFK200" s="109"/>
      <c r="JFL200" s="109"/>
      <c r="JFM200" s="109"/>
      <c r="JFN200" s="109"/>
      <c r="JFO200" s="109"/>
      <c r="JFP200" s="109"/>
      <c r="JFQ200" s="109"/>
      <c r="JFR200" s="109"/>
      <c r="JFS200" s="109"/>
      <c r="JFT200" s="109"/>
      <c r="JFU200" s="109"/>
      <c r="JFV200" s="109"/>
      <c r="JFW200" s="109"/>
      <c r="JFX200" s="109"/>
      <c r="JFY200" s="109"/>
      <c r="JFZ200" s="109"/>
      <c r="JGA200" s="109"/>
      <c r="JGB200" s="109"/>
      <c r="JGC200" s="109"/>
      <c r="JGD200" s="109"/>
      <c r="JGE200" s="109"/>
      <c r="JGF200" s="109"/>
      <c r="JGG200" s="109"/>
      <c r="JGH200" s="109"/>
      <c r="JGI200" s="109"/>
      <c r="JGJ200" s="109"/>
      <c r="JGK200" s="109"/>
      <c r="JGL200" s="109"/>
      <c r="JGM200" s="109"/>
      <c r="JGN200" s="109"/>
      <c r="JGO200" s="109"/>
      <c r="JGP200" s="109"/>
      <c r="JGQ200" s="109"/>
      <c r="JGR200" s="109"/>
      <c r="JGS200" s="109"/>
      <c r="JGT200" s="109"/>
      <c r="JGU200" s="109"/>
      <c r="JGV200" s="109"/>
      <c r="JGW200" s="109"/>
      <c r="JGX200" s="109"/>
      <c r="JGY200" s="109"/>
      <c r="JGZ200" s="109"/>
      <c r="JHA200" s="109"/>
      <c r="JHB200" s="109"/>
      <c r="JHC200" s="109"/>
      <c r="JHD200" s="109"/>
      <c r="JHE200" s="109"/>
      <c r="JHF200" s="109"/>
      <c r="JHG200" s="109"/>
      <c r="JHH200" s="109"/>
      <c r="JHI200" s="109"/>
      <c r="JHJ200" s="109"/>
      <c r="JHK200" s="109"/>
      <c r="JHL200" s="109"/>
      <c r="JHM200" s="109"/>
      <c r="JHN200" s="109"/>
      <c r="JHO200" s="109"/>
      <c r="JHP200" s="109"/>
      <c r="JHQ200" s="109"/>
      <c r="JHR200" s="109"/>
      <c r="JHS200" s="109"/>
      <c r="JHT200" s="109"/>
      <c r="JHU200" s="109"/>
      <c r="JHV200" s="109"/>
      <c r="JHW200" s="109"/>
      <c r="JHX200" s="109"/>
      <c r="JHY200" s="109"/>
      <c r="JHZ200" s="109"/>
      <c r="JIA200" s="109"/>
      <c r="JIB200" s="109"/>
      <c r="JIC200" s="109"/>
      <c r="JID200" s="109"/>
      <c r="JIE200" s="109"/>
      <c r="JIF200" s="109"/>
      <c r="JIG200" s="109"/>
      <c r="JIH200" s="109"/>
      <c r="JII200" s="109"/>
      <c r="JIJ200" s="109"/>
      <c r="JIK200" s="109"/>
      <c r="JIL200" s="109"/>
      <c r="JIM200" s="109"/>
      <c r="JIN200" s="109"/>
      <c r="JIO200" s="109"/>
      <c r="JIP200" s="109"/>
      <c r="JIQ200" s="109"/>
      <c r="JIR200" s="109"/>
      <c r="JIS200" s="109"/>
      <c r="JIT200" s="109"/>
      <c r="JIU200" s="109"/>
      <c r="JIV200" s="109"/>
      <c r="JIW200" s="109"/>
      <c r="JIX200" s="109"/>
      <c r="JIY200" s="109"/>
      <c r="JIZ200" s="109"/>
      <c r="JJA200" s="109"/>
      <c r="JJB200" s="109"/>
      <c r="JJC200" s="109"/>
      <c r="JJD200" s="109"/>
      <c r="JJE200" s="109"/>
      <c r="JJF200" s="109"/>
      <c r="JJG200" s="109"/>
      <c r="JJH200" s="109"/>
      <c r="JJI200" s="109"/>
      <c r="JJJ200" s="109"/>
      <c r="JJK200" s="109"/>
      <c r="JJL200" s="109"/>
      <c r="JJM200" s="109"/>
      <c r="JJN200" s="109"/>
      <c r="JJO200" s="109"/>
      <c r="JJP200" s="109"/>
      <c r="JJQ200" s="109"/>
      <c r="JJR200" s="109"/>
      <c r="JJS200" s="109"/>
      <c r="JJT200" s="109"/>
      <c r="JJU200" s="109"/>
      <c r="JJV200" s="109"/>
      <c r="JJW200" s="109"/>
      <c r="JJX200" s="109"/>
      <c r="JJY200" s="109"/>
      <c r="JJZ200" s="109"/>
      <c r="JKA200" s="109"/>
      <c r="JKB200" s="109"/>
      <c r="JKC200" s="109"/>
      <c r="JKD200" s="109"/>
      <c r="JKE200" s="109"/>
      <c r="JKF200" s="109"/>
      <c r="JKG200" s="109"/>
      <c r="JKH200" s="109"/>
      <c r="JKI200" s="109"/>
      <c r="JKJ200" s="109"/>
      <c r="JKK200" s="109"/>
      <c r="JKL200" s="109"/>
      <c r="JKM200" s="109"/>
      <c r="JKN200" s="109"/>
      <c r="JKO200" s="109"/>
      <c r="JKP200" s="109"/>
      <c r="JKQ200" s="109"/>
      <c r="JKR200" s="109"/>
      <c r="JKS200" s="109"/>
      <c r="JKT200" s="109"/>
      <c r="JKU200" s="109"/>
      <c r="JKV200" s="109"/>
      <c r="JKW200" s="109"/>
      <c r="JKX200" s="109"/>
      <c r="JKY200" s="109"/>
      <c r="JKZ200" s="109"/>
      <c r="JLA200" s="109"/>
      <c r="JLB200" s="109"/>
      <c r="JLC200" s="109"/>
      <c r="JLD200" s="109"/>
      <c r="JLE200" s="109"/>
      <c r="JLF200" s="109"/>
      <c r="JLG200" s="109"/>
      <c r="JLH200" s="109"/>
      <c r="JLI200" s="109"/>
      <c r="JLJ200" s="109"/>
      <c r="JLK200" s="109"/>
      <c r="JLL200" s="109"/>
      <c r="JLM200" s="109"/>
      <c r="JLN200" s="109"/>
      <c r="JLO200" s="109"/>
      <c r="JLP200" s="109"/>
      <c r="JLQ200" s="109"/>
      <c r="JLR200" s="109"/>
      <c r="JLS200" s="109"/>
      <c r="JLT200" s="109"/>
      <c r="JLU200" s="109"/>
      <c r="JLV200" s="109"/>
      <c r="JLW200" s="109"/>
      <c r="JLX200" s="109"/>
      <c r="JLY200" s="109"/>
      <c r="JLZ200" s="109"/>
      <c r="JMA200" s="109"/>
      <c r="JMB200" s="109"/>
      <c r="JMC200" s="109"/>
      <c r="JMD200" s="109"/>
      <c r="JME200" s="109"/>
      <c r="JMF200" s="109"/>
      <c r="JMG200" s="109"/>
      <c r="JMH200" s="109"/>
      <c r="JMI200" s="109"/>
      <c r="JMJ200" s="109"/>
      <c r="JMK200" s="109"/>
      <c r="JML200" s="109"/>
      <c r="JMM200" s="109"/>
      <c r="JMN200" s="109"/>
      <c r="JMO200" s="109"/>
      <c r="JMP200" s="109"/>
      <c r="JMQ200" s="109"/>
      <c r="JMR200" s="109"/>
      <c r="JMS200" s="109"/>
      <c r="JMT200" s="109"/>
      <c r="JMU200" s="109"/>
      <c r="JMV200" s="109"/>
      <c r="JMW200" s="109"/>
      <c r="JMX200" s="109"/>
      <c r="JMY200" s="109"/>
      <c r="JMZ200" s="109"/>
      <c r="JNA200" s="109"/>
      <c r="JNB200" s="109"/>
      <c r="JNC200" s="109"/>
      <c r="JND200" s="109"/>
      <c r="JNE200" s="109"/>
      <c r="JNF200" s="109"/>
      <c r="JNG200" s="109"/>
      <c r="JNH200" s="109"/>
      <c r="JNI200" s="109"/>
      <c r="JNJ200" s="109"/>
      <c r="JNK200" s="109"/>
      <c r="JNL200" s="109"/>
      <c r="JNM200" s="109"/>
      <c r="JNN200" s="109"/>
      <c r="JNO200" s="109"/>
      <c r="JNP200" s="109"/>
      <c r="JNQ200" s="109"/>
      <c r="JNR200" s="109"/>
      <c r="JNS200" s="109"/>
      <c r="JNT200" s="109"/>
      <c r="JNU200" s="109"/>
      <c r="JNV200" s="109"/>
      <c r="JNW200" s="109"/>
      <c r="JNX200" s="109"/>
      <c r="JNY200" s="109"/>
      <c r="JNZ200" s="109"/>
      <c r="JOA200" s="109"/>
      <c r="JOB200" s="109"/>
      <c r="JOC200" s="109"/>
      <c r="JOD200" s="109"/>
      <c r="JOE200" s="109"/>
      <c r="JOF200" s="109"/>
      <c r="JOG200" s="109"/>
      <c r="JOH200" s="109"/>
      <c r="JOI200" s="109"/>
      <c r="JOJ200" s="109"/>
      <c r="JOK200" s="109"/>
      <c r="JOL200" s="109"/>
      <c r="JOM200" s="109"/>
      <c r="JON200" s="109"/>
      <c r="JOO200" s="109"/>
      <c r="JOP200" s="109"/>
      <c r="JOQ200" s="109"/>
      <c r="JOR200" s="109"/>
      <c r="JOS200" s="109"/>
      <c r="JOT200" s="109"/>
      <c r="JOU200" s="109"/>
      <c r="JOV200" s="109"/>
      <c r="JOW200" s="109"/>
      <c r="JOX200" s="109"/>
      <c r="JOY200" s="109"/>
      <c r="JOZ200" s="109"/>
      <c r="JPA200" s="109"/>
      <c r="JPB200" s="109"/>
      <c r="JPC200" s="109"/>
      <c r="JPD200" s="109"/>
      <c r="JPE200" s="109"/>
      <c r="JPF200" s="109"/>
      <c r="JPG200" s="109"/>
      <c r="JPH200" s="109"/>
      <c r="JPI200" s="109"/>
      <c r="JPJ200" s="109"/>
      <c r="JPK200" s="109"/>
      <c r="JPL200" s="109"/>
      <c r="JPM200" s="109"/>
      <c r="JPN200" s="109"/>
      <c r="JPO200" s="109"/>
      <c r="JPP200" s="109"/>
      <c r="JPQ200" s="109"/>
      <c r="JPR200" s="109"/>
      <c r="JPS200" s="109"/>
      <c r="JPT200" s="109"/>
      <c r="JPU200" s="109"/>
      <c r="JPV200" s="109"/>
      <c r="JPW200" s="109"/>
      <c r="JPX200" s="109"/>
      <c r="JPY200" s="109"/>
      <c r="JPZ200" s="109"/>
      <c r="JQA200" s="109"/>
      <c r="JQB200" s="109"/>
      <c r="JQC200" s="109"/>
      <c r="JQD200" s="109"/>
      <c r="JQE200" s="109"/>
      <c r="JQF200" s="109"/>
      <c r="JQG200" s="109"/>
      <c r="JQH200" s="109"/>
      <c r="JQI200" s="109"/>
      <c r="JQJ200" s="109"/>
      <c r="JQK200" s="109"/>
      <c r="JQL200" s="109"/>
      <c r="JQM200" s="109"/>
      <c r="JQN200" s="109"/>
      <c r="JQO200" s="109"/>
      <c r="JQP200" s="109"/>
      <c r="JQQ200" s="109"/>
      <c r="JQR200" s="109"/>
      <c r="JQS200" s="109"/>
      <c r="JQT200" s="109"/>
      <c r="JQU200" s="109"/>
      <c r="JQV200" s="109"/>
      <c r="JQW200" s="109"/>
      <c r="JQX200" s="109"/>
      <c r="JQY200" s="109"/>
      <c r="JQZ200" s="109"/>
      <c r="JRA200" s="109"/>
      <c r="JRB200" s="109"/>
      <c r="JRC200" s="109"/>
      <c r="JRD200" s="109"/>
      <c r="JRE200" s="109"/>
      <c r="JRF200" s="109"/>
      <c r="JRG200" s="109"/>
      <c r="JRH200" s="109"/>
      <c r="JRI200" s="109"/>
      <c r="JRJ200" s="109"/>
      <c r="JRK200" s="109"/>
      <c r="JRL200" s="109"/>
      <c r="JRM200" s="109"/>
      <c r="JRN200" s="109"/>
      <c r="JRO200" s="109"/>
      <c r="JRP200" s="109"/>
      <c r="JRQ200" s="109"/>
      <c r="JRR200" s="109"/>
      <c r="JRS200" s="109"/>
      <c r="JRT200" s="109"/>
      <c r="JRU200" s="109"/>
      <c r="JRV200" s="109"/>
      <c r="JRW200" s="109"/>
      <c r="JRX200" s="109"/>
      <c r="JRY200" s="109"/>
      <c r="JRZ200" s="109"/>
      <c r="JSA200" s="109"/>
      <c r="JSB200" s="109"/>
      <c r="JSC200" s="109"/>
      <c r="JSD200" s="109"/>
      <c r="JSE200" s="109"/>
      <c r="JSF200" s="109"/>
      <c r="JSG200" s="109"/>
      <c r="JSH200" s="109"/>
      <c r="JSI200" s="109"/>
      <c r="JSJ200" s="109"/>
      <c r="JSK200" s="109"/>
      <c r="JSL200" s="109"/>
      <c r="JSM200" s="109"/>
      <c r="JSN200" s="109"/>
      <c r="JSO200" s="109"/>
      <c r="JSP200" s="109"/>
      <c r="JSQ200" s="109"/>
      <c r="JSR200" s="109"/>
      <c r="JSS200" s="109"/>
      <c r="JST200" s="109"/>
      <c r="JSU200" s="109"/>
      <c r="JSV200" s="109"/>
      <c r="JSW200" s="109"/>
      <c r="JSX200" s="109"/>
      <c r="JSY200" s="109"/>
      <c r="JSZ200" s="109"/>
      <c r="JTA200" s="109"/>
      <c r="JTB200" s="109"/>
      <c r="JTC200" s="109"/>
      <c r="JTD200" s="109"/>
      <c r="JTE200" s="109"/>
      <c r="JTF200" s="109"/>
      <c r="JTG200" s="109"/>
      <c r="JTH200" s="109"/>
      <c r="JTI200" s="109"/>
      <c r="JTJ200" s="109"/>
      <c r="JTK200" s="109"/>
      <c r="JTL200" s="109"/>
      <c r="JTM200" s="109"/>
      <c r="JTN200" s="109"/>
      <c r="JTO200" s="109"/>
      <c r="JTP200" s="109"/>
      <c r="JTQ200" s="109"/>
      <c r="JTR200" s="109"/>
      <c r="JTS200" s="109"/>
      <c r="JTT200" s="109"/>
      <c r="JTU200" s="109"/>
      <c r="JTV200" s="109"/>
      <c r="JTW200" s="109"/>
      <c r="JTX200" s="109"/>
      <c r="JTY200" s="109"/>
      <c r="JTZ200" s="109"/>
      <c r="JUA200" s="109"/>
      <c r="JUB200" s="109"/>
      <c r="JUC200" s="109"/>
      <c r="JUD200" s="109"/>
      <c r="JUE200" s="109"/>
      <c r="JUF200" s="109"/>
      <c r="JUG200" s="109"/>
      <c r="JUH200" s="109"/>
      <c r="JUI200" s="109"/>
      <c r="JUJ200" s="109"/>
      <c r="JUK200" s="109"/>
      <c r="JUL200" s="109"/>
      <c r="JUM200" s="109"/>
      <c r="JUN200" s="109"/>
      <c r="JUO200" s="109"/>
      <c r="JUP200" s="109"/>
      <c r="JUQ200" s="109"/>
      <c r="JUR200" s="109"/>
      <c r="JUS200" s="109"/>
      <c r="JUT200" s="109"/>
      <c r="JUU200" s="109"/>
      <c r="JUV200" s="109"/>
      <c r="JUW200" s="109"/>
      <c r="JUX200" s="109"/>
      <c r="JUY200" s="109"/>
      <c r="JUZ200" s="109"/>
      <c r="JVA200" s="109"/>
      <c r="JVB200" s="109"/>
      <c r="JVC200" s="109"/>
      <c r="JVD200" s="109"/>
      <c r="JVE200" s="109"/>
      <c r="JVF200" s="109"/>
      <c r="JVG200" s="109"/>
      <c r="JVH200" s="109"/>
      <c r="JVI200" s="109"/>
      <c r="JVJ200" s="109"/>
      <c r="JVK200" s="109"/>
      <c r="JVL200" s="109"/>
      <c r="JVM200" s="109"/>
      <c r="JVN200" s="109"/>
      <c r="JVO200" s="109"/>
      <c r="JVP200" s="109"/>
      <c r="JVQ200" s="109"/>
      <c r="JVR200" s="109"/>
      <c r="JVS200" s="109"/>
      <c r="JVT200" s="109"/>
      <c r="JVU200" s="109"/>
      <c r="JVV200" s="109"/>
      <c r="JVW200" s="109"/>
      <c r="JVX200" s="109"/>
      <c r="JVY200" s="109"/>
      <c r="JVZ200" s="109"/>
      <c r="JWA200" s="109"/>
      <c r="JWB200" s="109"/>
      <c r="JWC200" s="109"/>
      <c r="JWD200" s="109"/>
      <c r="JWE200" s="109"/>
      <c r="JWF200" s="109"/>
      <c r="JWG200" s="109"/>
      <c r="JWH200" s="109"/>
      <c r="JWI200" s="109"/>
      <c r="JWJ200" s="109"/>
      <c r="JWK200" s="109"/>
      <c r="JWL200" s="109"/>
      <c r="JWM200" s="109"/>
      <c r="JWN200" s="109"/>
      <c r="JWO200" s="109"/>
      <c r="JWP200" s="109"/>
      <c r="JWQ200" s="109"/>
      <c r="JWR200" s="109"/>
      <c r="JWS200" s="109"/>
      <c r="JWT200" s="109"/>
      <c r="JWU200" s="109"/>
      <c r="JWV200" s="109"/>
      <c r="JWW200" s="109"/>
      <c r="JWX200" s="109"/>
      <c r="JWY200" s="109"/>
      <c r="JWZ200" s="109"/>
      <c r="JXA200" s="109"/>
      <c r="JXB200" s="109"/>
      <c r="JXC200" s="109"/>
      <c r="JXD200" s="109"/>
      <c r="JXE200" s="109"/>
      <c r="JXF200" s="109"/>
      <c r="JXG200" s="109"/>
      <c r="JXH200" s="109"/>
      <c r="JXI200" s="109"/>
      <c r="JXJ200" s="109"/>
      <c r="JXK200" s="109"/>
      <c r="JXL200" s="109"/>
      <c r="JXM200" s="109"/>
      <c r="JXN200" s="109"/>
      <c r="JXO200" s="109"/>
      <c r="JXP200" s="109"/>
      <c r="JXQ200" s="109"/>
      <c r="JXR200" s="109"/>
      <c r="JXS200" s="109"/>
      <c r="JXT200" s="109"/>
      <c r="JXU200" s="109"/>
      <c r="JXV200" s="109"/>
      <c r="JXW200" s="109"/>
      <c r="JXX200" s="109"/>
      <c r="JXY200" s="109"/>
      <c r="JXZ200" s="109"/>
      <c r="JYA200" s="109"/>
      <c r="JYB200" s="109"/>
      <c r="JYC200" s="109"/>
      <c r="JYD200" s="109"/>
      <c r="JYE200" s="109"/>
      <c r="JYF200" s="109"/>
      <c r="JYG200" s="109"/>
      <c r="JYH200" s="109"/>
      <c r="JYI200" s="109"/>
      <c r="JYJ200" s="109"/>
      <c r="JYK200" s="109"/>
      <c r="JYL200" s="109"/>
      <c r="JYM200" s="109"/>
      <c r="JYN200" s="109"/>
      <c r="JYO200" s="109"/>
      <c r="JYP200" s="109"/>
      <c r="JYQ200" s="109"/>
      <c r="JYR200" s="109"/>
      <c r="JYS200" s="109"/>
      <c r="JYT200" s="109"/>
      <c r="JYU200" s="109"/>
      <c r="JYV200" s="109"/>
      <c r="JYW200" s="109"/>
      <c r="JYX200" s="109"/>
      <c r="JYY200" s="109"/>
      <c r="JYZ200" s="109"/>
      <c r="JZA200" s="109"/>
      <c r="JZB200" s="109"/>
      <c r="JZC200" s="109"/>
      <c r="JZD200" s="109"/>
      <c r="JZE200" s="109"/>
      <c r="JZF200" s="109"/>
      <c r="JZG200" s="109"/>
      <c r="JZH200" s="109"/>
      <c r="JZI200" s="109"/>
      <c r="JZJ200" s="109"/>
      <c r="JZK200" s="109"/>
      <c r="JZL200" s="109"/>
      <c r="JZM200" s="109"/>
      <c r="JZN200" s="109"/>
      <c r="JZO200" s="109"/>
      <c r="JZP200" s="109"/>
      <c r="JZQ200" s="109"/>
      <c r="JZR200" s="109"/>
      <c r="JZS200" s="109"/>
      <c r="JZT200" s="109"/>
      <c r="JZU200" s="109"/>
      <c r="JZV200" s="109"/>
      <c r="JZW200" s="109"/>
      <c r="JZX200" s="109"/>
      <c r="JZY200" s="109"/>
      <c r="JZZ200" s="109"/>
      <c r="KAA200" s="109"/>
      <c r="KAB200" s="109"/>
      <c r="KAC200" s="109"/>
      <c r="KAD200" s="109"/>
      <c r="KAE200" s="109"/>
      <c r="KAF200" s="109"/>
      <c r="KAG200" s="109"/>
      <c r="KAH200" s="109"/>
      <c r="KAI200" s="109"/>
      <c r="KAJ200" s="109"/>
      <c r="KAK200" s="109"/>
      <c r="KAL200" s="109"/>
      <c r="KAM200" s="109"/>
      <c r="KAN200" s="109"/>
      <c r="KAO200" s="109"/>
      <c r="KAP200" s="109"/>
      <c r="KAQ200" s="109"/>
      <c r="KAR200" s="109"/>
      <c r="KAS200" s="109"/>
      <c r="KAT200" s="109"/>
      <c r="KAU200" s="109"/>
      <c r="KAV200" s="109"/>
      <c r="KAW200" s="109"/>
      <c r="KAX200" s="109"/>
      <c r="KAY200" s="109"/>
      <c r="KAZ200" s="109"/>
      <c r="KBA200" s="109"/>
      <c r="KBB200" s="109"/>
      <c r="KBC200" s="109"/>
      <c r="KBD200" s="109"/>
      <c r="KBE200" s="109"/>
      <c r="KBF200" s="109"/>
      <c r="KBG200" s="109"/>
      <c r="KBH200" s="109"/>
      <c r="KBI200" s="109"/>
      <c r="KBJ200" s="109"/>
      <c r="KBK200" s="109"/>
      <c r="KBL200" s="109"/>
      <c r="KBM200" s="109"/>
      <c r="KBN200" s="109"/>
      <c r="KBO200" s="109"/>
      <c r="KBP200" s="109"/>
      <c r="KBQ200" s="109"/>
      <c r="KBR200" s="109"/>
      <c r="KBS200" s="109"/>
      <c r="KBT200" s="109"/>
      <c r="KBU200" s="109"/>
      <c r="KBV200" s="109"/>
      <c r="KBW200" s="109"/>
      <c r="KBX200" s="109"/>
      <c r="KBY200" s="109"/>
      <c r="KBZ200" s="109"/>
      <c r="KCA200" s="109"/>
      <c r="KCB200" s="109"/>
      <c r="KCC200" s="109"/>
      <c r="KCD200" s="109"/>
      <c r="KCE200" s="109"/>
      <c r="KCF200" s="109"/>
      <c r="KCG200" s="109"/>
      <c r="KCH200" s="109"/>
      <c r="KCI200" s="109"/>
      <c r="KCJ200" s="109"/>
      <c r="KCK200" s="109"/>
      <c r="KCL200" s="109"/>
      <c r="KCM200" s="109"/>
      <c r="KCN200" s="109"/>
      <c r="KCO200" s="109"/>
      <c r="KCP200" s="109"/>
      <c r="KCQ200" s="109"/>
      <c r="KCR200" s="109"/>
      <c r="KCS200" s="109"/>
      <c r="KCT200" s="109"/>
      <c r="KCU200" s="109"/>
      <c r="KCV200" s="109"/>
      <c r="KCW200" s="109"/>
      <c r="KCX200" s="109"/>
      <c r="KCY200" s="109"/>
      <c r="KCZ200" s="109"/>
      <c r="KDA200" s="109"/>
      <c r="KDB200" s="109"/>
      <c r="KDC200" s="109"/>
      <c r="KDD200" s="109"/>
      <c r="KDE200" s="109"/>
      <c r="KDF200" s="109"/>
      <c r="KDG200" s="109"/>
      <c r="KDH200" s="109"/>
      <c r="KDI200" s="109"/>
      <c r="KDJ200" s="109"/>
      <c r="KDK200" s="109"/>
      <c r="KDL200" s="109"/>
      <c r="KDM200" s="109"/>
      <c r="KDN200" s="109"/>
      <c r="KDO200" s="109"/>
      <c r="KDP200" s="109"/>
      <c r="KDQ200" s="109"/>
      <c r="KDR200" s="109"/>
      <c r="KDS200" s="109"/>
      <c r="KDT200" s="109"/>
      <c r="KDU200" s="109"/>
      <c r="KDV200" s="109"/>
      <c r="KDW200" s="109"/>
      <c r="KDX200" s="109"/>
      <c r="KDY200" s="109"/>
      <c r="KDZ200" s="109"/>
      <c r="KEA200" s="109"/>
      <c r="KEB200" s="109"/>
      <c r="KEC200" s="109"/>
      <c r="KED200" s="109"/>
      <c r="KEE200" s="109"/>
      <c r="KEF200" s="109"/>
      <c r="KEG200" s="109"/>
      <c r="KEH200" s="109"/>
      <c r="KEI200" s="109"/>
      <c r="KEJ200" s="109"/>
      <c r="KEK200" s="109"/>
      <c r="KEL200" s="109"/>
      <c r="KEM200" s="109"/>
      <c r="KEN200" s="109"/>
      <c r="KEO200" s="109"/>
      <c r="KEP200" s="109"/>
      <c r="KEQ200" s="109"/>
      <c r="KER200" s="109"/>
      <c r="KES200" s="109"/>
      <c r="KET200" s="109"/>
      <c r="KEU200" s="109"/>
      <c r="KEV200" s="109"/>
      <c r="KEW200" s="109"/>
      <c r="KEX200" s="109"/>
      <c r="KEY200" s="109"/>
      <c r="KEZ200" s="109"/>
      <c r="KFA200" s="109"/>
      <c r="KFB200" s="109"/>
      <c r="KFC200" s="109"/>
      <c r="KFD200" s="109"/>
      <c r="KFE200" s="109"/>
      <c r="KFF200" s="109"/>
      <c r="KFG200" s="109"/>
      <c r="KFH200" s="109"/>
      <c r="KFI200" s="109"/>
      <c r="KFJ200" s="109"/>
      <c r="KFK200" s="109"/>
      <c r="KFL200" s="109"/>
      <c r="KFM200" s="109"/>
      <c r="KFN200" s="109"/>
      <c r="KFO200" s="109"/>
      <c r="KFP200" s="109"/>
      <c r="KFQ200" s="109"/>
      <c r="KFR200" s="109"/>
      <c r="KFS200" s="109"/>
      <c r="KFT200" s="109"/>
      <c r="KFU200" s="109"/>
      <c r="KFV200" s="109"/>
      <c r="KFW200" s="109"/>
      <c r="KFX200" s="109"/>
      <c r="KFY200" s="109"/>
      <c r="KFZ200" s="109"/>
      <c r="KGA200" s="109"/>
      <c r="KGB200" s="109"/>
      <c r="KGC200" s="109"/>
      <c r="KGD200" s="109"/>
      <c r="KGE200" s="109"/>
      <c r="KGF200" s="109"/>
      <c r="KGG200" s="109"/>
      <c r="KGH200" s="109"/>
      <c r="KGI200" s="109"/>
      <c r="KGJ200" s="109"/>
      <c r="KGK200" s="109"/>
      <c r="KGL200" s="109"/>
      <c r="KGM200" s="109"/>
      <c r="KGN200" s="109"/>
      <c r="KGO200" s="109"/>
      <c r="KGP200" s="109"/>
      <c r="KGQ200" s="109"/>
      <c r="KGR200" s="109"/>
      <c r="KGS200" s="109"/>
      <c r="KGT200" s="109"/>
      <c r="KGU200" s="109"/>
      <c r="KGV200" s="109"/>
      <c r="KGW200" s="109"/>
      <c r="KGX200" s="109"/>
      <c r="KGY200" s="109"/>
      <c r="KGZ200" s="109"/>
      <c r="KHA200" s="109"/>
      <c r="KHB200" s="109"/>
      <c r="KHC200" s="109"/>
      <c r="KHD200" s="109"/>
      <c r="KHE200" s="109"/>
      <c r="KHF200" s="109"/>
      <c r="KHG200" s="109"/>
      <c r="KHH200" s="109"/>
      <c r="KHI200" s="109"/>
      <c r="KHJ200" s="109"/>
      <c r="KHK200" s="109"/>
      <c r="KHL200" s="109"/>
      <c r="KHM200" s="109"/>
      <c r="KHN200" s="109"/>
      <c r="KHO200" s="109"/>
      <c r="KHP200" s="109"/>
      <c r="KHQ200" s="109"/>
      <c r="KHR200" s="109"/>
      <c r="KHS200" s="109"/>
      <c r="KHT200" s="109"/>
      <c r="KHU200" s="109"/>
      <c r="KHV200" s="109"/>
      <c r="KHW200" s="109"/>
      <c r="KHX200" s="109"/>
      <c r="KHY200" s="109"/>
      <c r="KHZ200" s="109"/>
      <c r="KIA200" s="109"/>
      <c r="KIB200" s="109"/>
      <c r="KIC200" s="109"/>
      <c r="KID200" s="109"/>
      <c r="KIE200" s="109"/>
      <c r="KIF200" s="109"/>
      <c r="KIG200" s="109"/>
      <c r="KIH200" s="109"/>
      <c r="KII200" s="109"/>
      <c r="KIJ200" s="109"/>
      <c r="KIK200" s="109"/>
      <c r="KIL200" s="109"/>
      <c r="KIM200" s="109"/>
      <c r="KIN200" s="109"/>
      <c r="KIO200" s="109"/>
      <c r="KIP200" s="109"/>
      <c r="KIQ200" s="109"/>
      <c r="KIR200" s="109"/>
      <c r="KIS200" s="109"/>
      <c r="KIT200" s="109"/>
      <c r="KIU200" s="109"/>
      <c r="KIV200" s="109"/>
      <c r="KIW200" s="109"/>
      <c r="KIX200" s="109"/>
      <c r="KIY200" s="109"/>
      <c r="KIZ200" s="109"/>
      <c r="KJA200" s="109"/>
      <c r="KJB200" s="109"/>
      <c r="KJC200" s="109"/>
      <c r="KJD200" s="109"/>
      <c r="KJE200" s="109"/>
      <c r="KJF200" s="109"/>
      <c r="KJG200" s="109"/>
      <c r="KJH200" s="109"/>
      <c r="KJI200" s="109"/>
      <c r="KJJ200" s="109"/>
      <c r="KJK200" s="109"/>
      <c r="KJL200" s="109"/>
      <c r="KJM200" s="109"/>
      <c r="KJN200" s="109"/>
      <c r="KJO200" s="109"/>
      <c r="KJP200" s="109"/>
      <c r="KJQ200" s="109"/>
      <c r="KJR200" s="109"/>
      <c r="KJS200" s="109"/>
      <c r="KJT200" s="109"/>
      <c r="KJU200" s="109"/>
      <c r="KJV200" s="109"/>
      <c r="KJW200" s="109"/>
      <c r="KJX200" s="109"/>
      <c r="KJY200" s="109"/>
      <c r="KJZ200" s="109"/>
      <c r="KKA200" s="109"/>
      <c r="KKB200" s="109"/>
      <c r="KKC200" s="109"/>
      <c r="KKD200" s="109"/>
      <c r="KKE200" s="109"/>
      <c r="KKF200" s="109"/>
      <c r="KKG200" s="109"/>
      <c r="KKH200" s="109"/>
      <c r="KKI200" s="109"/>
      <c r="KKJ200" s="109"/>
      <c r="KKK200" s="109"/>
      <c r="KKL200" s="109"/>
      <c r="KKM200" s="109"/>
      <c r="KKN200" s="109"/>
      <c r="KKO200" s="109"/>
      <c r="KKP200" s="109"/>
      <c r="KKQ200" s="109"/>
      <c r="KKR200" s="109"/>
      <c r="KKS200" s="109"/>
      <c r="KKT200" s="109"/>
      <c r="KKU200" s="109"/>
      <c r="KKV200" s="109"/>
      <c r="KKW200" s="109"/>
      <c r="KKX200" s="109"/>
      <c r="KKY200" s="109"/>
      <c r="KKZ200" s="109"/>
      <c r="KLA200" s="109"/>
      <c r="KLB200" s="109"/>
      <c r="KLC200" s="109"/>
      <c r="KLD200" s="109"/>
      <c r="KLE200" s="109"/>
      <c r="KLF200" s="109"/>
      <c r="KLG200" s="109"/>
      <c r="KLH200" s="109"/>
      <c r="KLI200" s="109"/>
      <c r="KLJ200" s="109"/>
      <c r="KLK200" s="109"/>
      <c r="KLL200" s="109"/>
      <c r="KLM200" s="109"/>
      <c r="KLN200" s="109"/>
      <c r="KLO200" s="109"/>
      <c r="KLP200" s="109"/>
      <c r="KLQ200" s="109"/>
      <c r="KLR200" s="109"/>
      <c r="KLS200" s="109"/>
      <c r="KLT200" s="109"/>
      <c r="KLU200" s="109"/>
      <c r="KLV200" s="109"/>
      <c r="KLW200" s="109"/>
      <c r="KLX200" s="109"/>
      <c r="KLY200" s="109"/>
      <c r="KLZ200" s="109"/>
      <c r="KMA200" s="109"/>
      <c r="KMB200" s="109"/>
      <c r="KMC200" s="109"/>
      <c r="KMD200" s="109"/>
      <c r="KME200" s="109"/>
      <c r="KMF200" s="109"/>
      <c r="KMG200" s="109"/>
      <c r="KMH200" s="109"/>
      <c r="KMI200" s="109"/>
      <c r="KMJ200" s="109"/>
      <c r="KMK200" s="109"/>
      <c r="KML200" s="109"/>
      <c r="KMM200" s="109"/>
      <c r="KMN200" s="109"/>
      <c r="KMO200" s="109"/>
      <c r="KMP200" s="109"/>
      <c r="KMQ200" s="109"/>
      <c r="KMR200" s="109"/>
      <c r="KMS200" s="109"/>
      <c r="KMT200" s="109"/>
      <c r="KMU200" s="109"/>
      <c r="KMV200" s="109"/>
      <c r="KMW200" s="109"/>
      <c r="KMX200" s="109"/>
      <c r="KMY200" s="109"/>
      <c r="KMZ200" s="109"/>
      <c r="KNA200" s="109"/>
      <c r="KNB200" s="109"/>
      <c r="KNC200" s="109"/>
      <c r="KND200" s="109"/>
      <c r="KNE200" s="109"/>
      <c r="KNF200" s="109"/>
      <c r="KNG200" s="109"/>
      <c r="KNH200" s="109"/>
      <c r="KNI200" s="109"/>
      <c r="KNJ200" s="109"/>
      <c r="KNK200" s="109"/>
      <c r="KNL200" s="109"/>
      <c r="KNM200" s="109"/>
      <c r="KNN200" s="109"/>
      <c r="KNO200" s="109"/>
      <c r="KNP200" s="109"/>
      <c r="KNQ200" s="109"/>
      <c r="KNR200" s="109"/>
      <c r="KNS200" s="109"/>
      <c r="KNT200" s="109"/>
      <c r="KNU200" s="109"/>
      <c r="KNV200" s="109"/>
      <c r="KNW200" s="109"/>
      <c r="KNX200" s="109"/>
      <c r="KNY200" s="109"/>
      <c r="KNZ200" s="109"/>
      <c r="KOA200" s="109"/>
      <c r="KOB200" s="109"/>
      <c r="KOC200" s="109"/>
      <c r="KOD200" s="109"/>
      <c r="KOE200" s="109"/>
      <c r="KOF200" s="109"/>
      <c r="KOG200" s="109"/>
      <c r="KOH200" s="109"/>
      <c r="KOI200" s="109"/>
      <c r="KOJ200" s="109"/>
      <c r="KOK200" s="109"/>
      <c r="KOL200" s="109"/>
      <c r="KOM200" s="109"/>
      <c r="KON200" s="109"/>
      <c r="KOO200" s="109"/>
      <c r="KOP200" s="109"/>
      <c r="KOQ200" s="109"/>
      <c r="KOR200" s="109"/>
      <c r="KOS200" s="109"/>
      <c r="KOT200" s="109"/>
      <c r="KOU200" s="109"/>
      <c r="KOV200" s="109"/>
      <c r="KOW200" s="109"/>
      <c r="KOX200" s="109"/>
      <c r="KOY200" s="109"/>
      <c r="KOZ200" s="109"/>
      <c r="KPA200" s="109"/>
      <c r="KPB200" s="109"/>
      <c r="KPC200" s="109"/>
      <c r="KPD200" s="109"/>
      <c r="KPE200" s="109"/>
      <c r="KPF200" s="109"/>
      <c r="KPG200" s="109"/>
      <c r="KPH200" s="109"/>
      <c r="KPI200" s="109"/>
      <c r="KPJ200" s="109"/>
      <c r="KPK200" s="109"/>
      <c r="KPL200" s="109"/>
      <c r="KPM200" s="109"/>
      <c r="KPN200" s="109"/>
      <c r="KPO200" s="109"/>
      <c r="KPP200" s="109"/>
      <c r="KPQ200" s="109"/>
      <c r="KPR200" s="109"/>
      <c r="KPS200" s="109"/>
      <c r="KPT200" s="109"/>
      <c r="KPU200" s="109"/>
      <c r="KPV200" s="109"/>
      <c r="KPW200" s="109"/>
      <c r="KPX200" s="109"/>
      <c r="KPY200" s="109"/>
      <c r="KPZ200" s="109"/>
      <c r="KQA200" s="109"/>
      <c r="KQB200" s="109"/>
      <c r="KQC200" s="109"/>
      <c r="KQD200" s="109"/>
      <c r="KQE200" s="109"/>
      <c r="KQF200" s="109"/>
      <c r="KQG200" s="109"/>
      <c r="KQH200" s="109"/>
      <c r="KQI200" s="109"/>
      <c r="KQJ200" s="109"/>
      <c r="KQK200" s="109"/>
      <c r="KQL200" s="109"/>
      <c r="KQM200" s="109"/>
      <c r="KQN200" s="109"/>
      <c r="KQO200" s="109"/>
      <c r="KQP200" s="109"/>
      <c r="KQQ200" s="109"/>
      <c r="KQR200" s="109"/>
      <c r="KQS200" s="109"/>
      <c r="KQT200" s="109"/>
      <c r="KQU200" s="109"/>
      <c r="KQV200" s="109"/>
      <c r="KQW200" s="109"/>
      <c r="KQX200" s="109"/>
      <c r="KQY200" s="109"/>
      <c r="KQZ200" s="109"/>
      <c r="KRA200" s="109"/>
      <c r="KRB200" s="109"/>
      <c r="KRC200" s="109"/>
      <c r="KRD200" s="109"/>
      <c r="KRE200" s="109"/>
      <c r="KRF200" s="109"/>
      <c r="KRG200" s="109"/>
      <c r="KRH200" s="109"/>
      <c r="KRI200" s="109"/>
      <c r="KRJ200" s="109"/>
      <c r="KRK200" s="109"/>
      <c r="KRL200" s="109"/>
      <c r="KRM200" s="109"/>
      <c r="KRN200" s="109"/>
      <c r="KRO200" s="109"/>
      <c r="KRP200" s="109"/>
      <c r="KRQ200" s="109"/>
      <c r="KRR200" s="109"/>
      <c r="KRS200" s="109"/>
      <c r="KRT200" s="109"/>
      <c r="KRU200" s="109"/>
      <c r="KRV200" s="109"/>
      <c r="KRW200" s="109"/>
      <c r="KRX200" s="109"/>
      <c r="KRY200" s="109"/>
      <c r="KRZ200" s="109"/>
      <c r="KSA200" s="109"/>
      <c r="KSB200" s="109"/>
      <c r="KSC200" s="109"/>
      <c r="KSD200" s="109"/>
      <c r="KSE200" s="109"/>
      <c r="KSF200" s="109"/>
      <c r="KSG200" s="109"/>
      <c r="KSH200" s="109"/>
      <c r="KSI200" s="109"/>
      <c r="KSJ200" s="109"/>
      <c r="KSK200" s="109"/>
      <c r="KSL200" s="109"/>
      <c r="KSM200" s="109"/>
      <c r="KSN200" s="109"/>
      <c r="KSO200" s="109"/>
      <c r="KSP200" s="109"/>
      <c r="KSQ200" s="109"/>
      <c r="KSR200" s="109"/>
      <c r="KSS200" s="109"/>
      <c r="KST200" s="109"/>
      <c r="KSU200" s="109"/>
      <c r="KSV200" s="109"/>
      <c r="KSW200" s="109"/>
      <c r="KSX200" s="109"/>
      <c r="KSY200" s="109"/>
      <c r="KSZ200" s="109"/>
      <c r="KTA200" s="109"/>
      <c r="KTB200" s="109"/>
      <c r="KTC200" s="109"/>
      <c r="KTD200" s="109"/>
      <c r="KTE200" s="109"/>
      <c r="KTF200" s="109"/>
      <c r="KTG200" s="109"/>
      <c r="KTH200" s="109"/>
      <c r="KTI200" s="109"/>
      <c r="KTJ200" s="109"/>
      <c r="KTK200" s="109"/>
      <c r="KTL200" s="109"/>
      <c r="KTM200" s="109"/>
      <c r="KTN200" s="109"/>
      <c r="KTO200" s="109"/>
      <c r="KTP200" s="109"/>
      <c r="KTQ200" s="109"/>
      <c r="KTR200" s="109"/>
      <c r="KTS200" s="109"/>
      <c r="KTT200" s="109"/>
      <c r="KTU200" s="109"/>
      <c r="KTV200" s="109"/>
      <c r="KTW200" s="109"/>
      <c r="KTX200" s="109"/>
      <c r="KTY200" s="109"/>
      <c r="KTZ200" s="109"/>
      <c r="KUA200" s="109"/>
      <c r="KUB200" s="109"/>
      <c r="KUC200" s="109"/>
      <c r="KUD200" s="109"/>
      <c r="KUE200" s="109"/>
      <c r="KUF200" s="109"/>
      <c r="KUG200" s="109"/>
      <c r="KUH200" s="109"/>
      <c r="KUI200" s="109"/>
      <c r="KUJ200" s="109"/>
      <c r="KUK200" s="109"/>
      <c r="KUL200" s="109"/>
      <c r="KUM200" s="109"/>
      <c r="KUN200" s="109"/>
      <c r="KUO200" s="109"/>
      <c r="KUP200" s="109"/>
      <c r="KUQ200" s="109"/>
      <c r="KUR200" s="109"/>
      <c r="KUS200" s="109"/>
      <c r="KUT200" s="109"/>
      <c r="KUU200" s="109"/>
      <c r="KUV200" s="109"/>
      <c r="KUW200" s="109"/>
      <c r="KUX200" s="109"/>
      <c r="KUY200" s="109"/>
      <c r="KUZ200" s="109"/>
      <c r="KVA200" s="109"/>
      <c r="KVB200" s="109"/>
      <c r="KVC200" s="109"/>
      <c r="KVD200" s="109"/>
      <c r="KVE200" s="109"/>
      <c r="KVF200" s="109"/>
      <c r="KVG200" s="109"/>
      <c r="KVH200" s="109"/>
      <c r="KVI200" s="109"/>
      <c r="KVJ200" s="109"/>
      <c r="KVK200" s="109"/>
      <c r="KVL200" s="109"/>
      <c r="KVM200" s="109"/>
      <c r="KVN200" s="109"/>
      <c r="KVO200" s="109"/>
      <c r="KVP200" s="109"/>
      <c r="KVQ200" s="109"/>
      <c r="KVR200" s="109"/>
      <c r="KVS200" s="109"/>
      <c r="KVT200" s="109"/>
      <c r="KVU200" s="109"/>
      <c r="KVV200" s="109"/>
      <c r="KVW200" s="109"/>
      <c r="KVX200" s="109"/>
      <c r="KVY200" s="109"/>
      <c r="KVZ200" s="109"/>
      <c r="KWA200" s="109"/>
      <c r="KWB200" s="109"/>
      <c r="KWC200" s="109"/>
      <c r="KWD200" s="109"/>
      <c r="KWE200" s="109"/>
      <c r="KWF200" s="109"/>
      <c r="KWG200" s="109"/>
      <c r="KWH200" s="109"/>
      <c r="KWI200" s="109"/>
      <c r="KWJ200" s="109"/>
      <c r="KWK200" s="109"/>
      <c r="KWL200" s="109"/>
      <c r="KWM200" s="109"/>
      <c r="KWN200" s="109"/>
      <c r="KWO200" s="109"/>
      <c r="KWP200" s="109"/>
      <c r="KWQ200" s="109"/>
      <c r="KWR200" s="109"/>
      <c r="KWS200" s="109"/>
      <c r="KWT200" s="109"/>
      <c r="KWU200" s="109"/>
      <c r="KWV200" s="109"/>
      <c r="KWW200" s="109"/>
      <c r="KWX200" s="109"/>
      <c r="KWY200" s="109"/>
      <c r="KWZ200" s="109"/>
      <c r="KXA200" s="109"/>
      <c r="KXB200" s="109"/>
      <c r="KXC200" s="109"/>
      <c r="KXD200" s="109"/>
      <c r="KXE200" s="109"/>
      <c r="KXF200" s="109"/>
      <c r="KXG200" s="109"/>
      <c r="KXH200" s="109"/>
      <c r="KXI200" s="109"/>
      <c r="KXJ200" s="109"/>
      <c r="KXK200" s="109"/>
      <c r="KXL200" s="109"/>
      <c r="KXM200" s="109"/>
      <c r="KXN200" s="109"/>
      <c r="KXO200" s="109"/>
      <c r="KXP200" s="109"/>
      <c r="KXQ200" s="109"/>
      <c r="KXR200" s="109"/>
      <c r="KXS200" s="109"/>
      <c r="KXT200" s="109"/>
      <c r="KXU200" s="109"/>
      <c r="KXV200" s="109"/>
      <c r="KXW200" s="109"/>
      <c r="KXX200" s="109"/>
      <c r="KXY200" s="109"/>
      <c r="KXZ200" s="109"/>
      <c r="KYA200" s="109"/>
      <c r="KYB200" s="109"/>
      <c r="KYC200" s="109"/>
      <c r="KYD200" s="109"/>
      <c r="KYE200" s="109"/>
      <c r="KYF200" s="109"/>
      <c r="KYG200" s="109"/>
      <c r="KYH200" s="109"/>
      <c r="KYI200" s="109"/>
      <c r="KYJ200" s="109"/>
      <c r="KYK200" s="109"/>
      <c r="KYL200" s="109"/>
      <c r="KYM200" s="109"/>
      <c r="KYN200" s="109"/>
      <c r="KYO200" s="109"/>
      <c r="KYP200" s="109"/>
      <c r="KYQ200" s="109"/>
      <c r="KYR200" s="109"/>
      <c r="KYS200" s="109"/>
      <c r="KYT200" s="109"/>
      <c r="KYU200" s="109"/>
      <c r="KYV200" s="109"/>
      <c r="KYW200" s="109"/>
      <c r="KYX200" s="109"/>
      <c r="KYY200" s="109"/>
      <c r="KYZ200" s="109"/>
      <c r="KZA200" s="109"/>
      <c r="KZB200" s="109"/>
      <c r="KZC200" s="109"/>
      <c r="KZD200" s="109"/>
      <c r="KZE200" s="109"/>
      <c r="KZF200" s="109"/>
      <c r="KZG200" s="109"/>
      <c r="KZH200" s="109"/>
      <c r="KZI200" s="109"/>
      <c r="KZJ200" s="109"/>
      <c r="KZK200" s="109"/>
      <c r="KZL200" s="109"/>
      <c r="KZM200" s="109"/>
      <c r="KZN200" s="109"/>
      <c r="KZO200" s="109"/>
      <c r="KZP200" s="109"/>
      <c r="KZQ200" s="109"/>
      <c r="KZR200" s="109"/>
      <c r="KZS200" s="109"/>
      <c r="KZT200" s="109"/>
      <c r="KZU200" s="109"/>
      <c r="KZV200" s="109"/>
      <c r="KZW200" s="109"/>
      <c r="KZX200" s="109"/>
      <c r="KZY200" s="109"/>
      <c r="KZZ200" s="109"/>
      <c r="LAA200" s="109"/>
      <c r="LAB200" s="109"/>
      <c r="LAC200" s="109"/>
      <c r="LAD200" s="109"/>
      <c r="LAE200" s="109"/>
      <c r="LAF200" s="109"/>
      <c r="LAG200" s="109"/>
      <c r="LAH200" s="109"/>
      <c r="LAI200" s="109"/>
      <c r="LAJ200" s="109"/>
      <c r="LAK200" s="109"/>
      <c r="LAL200" s="109"/>
      <c r="LAM200" s="109"/>
      <c r="LAN200" s="109"/>
      <c r="LAO200" s="109"/>
      <c r="LAP200" s="109"/>
      <c r="LAQ200" s="109"/>
      <c r="LAR200" s="109"/>
      <c r="LAS200" s="109"/>
      <c r="LAT200" s="109"/>
      <c r="LAU200" s="109"/>
      <c r="LAV200" s="109"/>
      <c r="LAW200" s="109"/>
      <c r="LAX200" s="109"/>
      <c r="LAY200" s="109"/>
      <c r="LAZ200" s="109"/>
      <c r="LBA200" s="109"/>
      <c r="LBB200" s="109"/>
      <c r="LBC200" s="109"/>
      <c r="LBD200" s="109"/>
      <c r="LBE200" s="109"/>
      <c r="LBF200" s="109"/>
      <c r="LBG200" s="109"/>
      <c r="LBH200" s="109"/>
      <c r="LBI200" s="109"/>
      <c r="LBJ200" s="109"/>
      <c r="LBK200" s="109"/>
      <c r="LBL200" s="109"/>
      <c r="LBM200" s="109"/>
      <c r="LBN200" s="109"/>
      <c r="LBO200" s="109"/>
      <c r="LBP200" s="109"/>
      <c r="LBQ200" s="109"/>
      <c r="LBR200" s="109"/>
      <c r="LBS200" s="109"/>
      <c r="LBT200" s="109"/>
      <c r="LBU200" s="109"/>
      <c r="LBV200" s="109"/>
      <c r="LBW200" s="109"/>
      <c r="LBX200" s="109"/>
      <c r="LBY200" s="109"/>
      <c r="LBZ200" s="109"/>
      <c r="LCA200" s="109"/>
      <c r="LCB200" s="109"/>
      <c r="LCC200" s="109"/>
      <c r="LCD200" s="109"/>
      <c r="LCE200" s="109"/>
      <c r="LCF200" s="109"/>
      <c r="LCG200" s="109"/>
      <c r="LCH200" s="109"/>
      <c r="LCI200" s="109"/>
      <c r="LCJ200" s="109"/>
      <c r="LCK200" s="109"/>
      <c r="LCL200" s="109"/>
      <c r="LCM200" s="109"/>
      <c r="LCN200" s="109"/>
      <c r="LCO200" s="109"/>
      <c r="LCP200" s="109"/>
      <c r="LCQ200" s="109"/>
      <c r="LCR200" s="109"/>
      <c r="LCS200" s="109"/>
      <c r="LCT200" s="109"/>
      <c r="LCU200" s="109"/>
      <c r="LCV200" s="109"/>
      <c r="LCW200" s="109"/>
      <c r="LCX200" s="109"/>
      <c r="LCY200" s="109"/>
      <c r="LCZ200" s="109"/>
      <c r="LDA200" s="109"/>
      <c r="LDB200" s="109"/>
      <c r="LDC200" s="109"/>
      <c r="LDD200" s="109"/>
      <c r="LDE200" s="109"/>
      <c r="LDF200" s="109"/>
      <c r="LDG200" s="109"/>
      <c r="LDH200" s="109"/>
      <c r="LDI200" s="109"/>
      <c r="LDJ200" s="109"/>
      <c r="LDK200" s="109"/>
      <c r="LDL200" s="109"/>
      <c r="LDM200" s="109"/>
      <c r="LDN200" s="109"/>
      <c r="LDO200" s="109"/>
      <c r="LDP200" s="109"/>
      <c r="LDQ200" s="109"/>
      <c r="LDR200" s="109"/>
      <c r="LDS200" s="109"/>
      <c r="LDT200" s="109"/>
      <c r="LDU200" s="109"/>
      <c r="LDV200" s="109"/>
      <c r="LDW200" s="109"/>
      <c r="LDX200" s="109"/>
      <c r="LDY200" s="109"/>
      <c r="LDZ200" s="109"/>
      <c r="LEA200" s="109"/>
      <c r="LEB200" s="109"/>
      <c r="LEC200" s="109"/>
      <c r="LED200" s="109"/>
      <c r="LEE200" s="109"/>
      <c r="LEF200" s="109"/>
      <c r="LEG200" s="109"/>
      <c r="LEH200" s="109"/>
      <c r="LEI200" s="109"/>
      <c r="LEJ200" s="109"/>
      <c r="LEK200" s="109"/>
      <c r="LEL200" s="109"/>
      <c r="LEM200" s="109"/>
      <c r="LEN200" s="109"/>
      <c r="LEO200" s="109"/>
      <c r="LEP200" s="109"/>
      <c r="LEQ200" s="109"/>
      <c r="LER200" s="109"/>
      <c r="LES200" s="109"/>
      <c r="LET200" s="109"/>
      <c r="LEU200" s="109"/>
      <c r="LEV200" s="109"/>
      <c r="LEW200" s="109"/>
      <c r="LEX200" s="109"/>
      <c r="LEY200" s="109"/>
      <c r="LEZ200" s="109"/>
      <c r="LFA200" s="109"/>
      <c r="LFB200" s="109"/>
      <c r="LFC200" s="109"/>
      <c r="LFD200" s="109"/>
      <c r="LFE200" s="109"/>
      <c r="LFF200" s="109"/>
      <c r="LFG200" s="109"/>
      <c r="LFH200" s="109"/>
      <c r="LFI200" s="109"/>
      <c r="LFJ200" s="109"/>
      <c r="LFK200" s="109"/>
      <c r="LFL200" s="109"/>
      <c r="LFM200" s="109"/>
      <c r="LFN200" s="109"/>
      <c r="LFO200" s="109"/>
      <c r="LFP200" s="109"/>
      <c r="LFQ200" s="109"/>
      <c r="LFR200" s="109"/>
      <c r="LFS200" s="109"/>
      <c r="LFT200" s="109"/>
      <c r="LFU200" s="109"/>
      <c r="LFV200" s="109"/>
      <c r="LFW200" s="109"/>
      <c r="LFX200" s="109"/>
      <c r="LFY200" s="109"/>
      <c r="LFZ200" s="109"/>
      <c r="LGA200" s="109"/>
      <c r="LGB200" s="109"/>
      <c r="LGC200" s="109"/>
      <c r="LGD200" s="109"/>
      <c r="LGE200" s="109"/>
      <c r="LGF200" s="109"/>
      <c r="LGG200" s="109"/>
      <c r="LGH200" s="109"/>
      <c r="LGI200" s="109"/>
      <c r="LGJ200" s="109"/>
      <c r="LGK200" s="109"/>
      <c r="LGL200" s="109"/>
      <c r="LGM200" s="109"/>
      <c r="LGN200" s="109"/>
      <c r="LGO200" s="109"/>
      <c r="LGP200" s="109"/>
      <c r="LGQ200" s="109"/>
      <c r="LGR200" s="109"/>
      <c r="LGS200" s="109"/>
      <c r="LGT200" s="109"/>
      <c r="LGU200" s="109"/>
      <c r="LGV200" s="109"/>
      <c r="LGW200" s="109"/>
      <c r="LGX200" s="109"/>
      <c r="LGY200" s="109"/>
      <c r="LGZ200" s="109"/>
      <c r="LHA200" s="109"/>
      <c r="LHB200" s="109"/>
      <c r="LHC200" s="109"/>
      <c r="LHD200" s="109"/>
      <c r="LHE200" s="109"/>
      <c r="LHF200" s="109"/>
      <c r="LHG200" s="109"/>
      <c r="LHH200" s="109"/>
      <c r="LHI200" s="109"/>
      <c r="LHJ200" s="109"/>
      <c r="LHK200" s="109"/>
      <c r="LHL200" s="109"/>
      <c r="LHM200" s="109"/>
      <c r="LHN200" s="109"/>
      <c r="LHO200" s="109"/>
      <c r="LHP200" s="109"/>
      <c r="LHQ200" s="109"/>
      <c r="LHR200" s="109"/>
      <c r="LHS200" s="109"/>
      <c r="LHT200" s="109"/>
      <c r="LHU200" s="109"/>
      <c r="LHV200" s="109"/>
      <c r="LHW200" s="109"/>
      <c r="LHX200" s="109"/>
      <c r="LHY200" s="109"/>
      <c r="LHZ200" s="109"/>
      <c r="LIA200" s="109"/>
      <c r="LIB200" s="109"/>
      <c r="LIC200" s="109"/>
      <c r="LID200" s="109"/>
      <c r="LIE200" s="109"/>
      <c r="LIF200" s="109"/>
      <c r="LIG200" s="109"/>
      <c r="LIH200" s="109"/>
      <c r="LII200" s="109"/>
      <c r="LIJ200" s="109"/>
      <c r="LIK200" s="109"/>
      <c r="LIL200" s="109"/>
      <c r="LIM200" s="109"/>
      <c r="LIN200" s="109"/>
      <c r="LIO200" s="109"/>
      <c r="LIP200" s="109"/>
      <c r="LIQ200" s="109"/>
      <c r="LIR200" s="109"/>
      <c r="LIS200" s="109"/>
      <c r="LIT200" s="109"/>
      <c r="LIU200" s="109"/>
      <c r="LIV200" s="109"/>
      <c r="LIW200" s="109"/>
      <c r="LIX200" s="109"/>
      <c r="LIY200" s="109"/>
      <c r="LIZ200" s="109"/>
      <c r="LJA200" s="109"/>
      <c r="LJB200" s="109"/>
      <c r="LJC200" s="109"/>
      <c r="LJD200" s="109"/>
      <c r="LJE200" s="109"/>
      <c r="LJF200" s="109"/>
      <c r="LJG200" s="109"/>
      <c r="LJH200" s="109"/>
      <c r="LJI200" s="109"/>
      <c r="LJJ200" s="109"/>
      <c r="LJK200" s="109"/>
      <c r="LJL200" s="109"/>
      <c r="LJM200" s="109"/>
      <c r="LJN200" s="109"/>
      <c r="LJO200" s="109"/>
      <c r="LJP200" s="109"/>
      <c r="LJQ200" s="109"/>
      <c r="LJR200" s="109"/>
      <c r="LJS200" s="109"/>
      <c r="LJT200" s="109"/>
      <c r="LJU200" s="109"/>
      <c r="LJV200" s="109"/>
      <c r="LJW200" s="109"/>
      <c r="LJX200" s="109"/>
      <c r="LJY200" s="109"/>
      <c r="LJZ200" s="109"/>
      <c r="LKA200" s="109"/>
      <c r="LKB200" s="109"/>
      <c r="LKC200" s="109"/>
      <c r="LKD200" s="109"/>
      <c r="LKE200" s="109"/>
      <c r="LKF200" s="109"/>
      <c r="LKG200" s="109"/>
      <c r="LKH200" s="109"/>
      <c r="LKI200" s="109"/>
      <c r="LKJ200" s="109"/>
      <c r="LKK200" s="109"/>
      <c r="LKL200" s="109"/>
      <c r="LKM200" s="109"/>
      <c r="LKN200" s="109"/>
      <c r="LKO200" s="109"/>
      <c r="LKP200" s="109"/>
      <c r="LKQ200" s="109"/>
      <c r="LKR200" s="109"/>
      <c r="LKS200" s="109"/>
      <c r="LKT200" s="109"/>
      <c r="LKU200" s="109"/>
      <c r="LKV200" s="109"/>
      <c r="LKW200" s="109"/>
      <c r="LKX200" s="109"/>
      <c r="LKY200" s="109"/>
      <c r="LKZ200" s="109"/>
      <c r="LLA200" s="109"/>
      <c r="LLB200" s="109"/>
      <c r="LLC200" s="109"/>
      <c r="LLD200" s="109"/>
      <c r="LLE200" s="109"/>
      <c r="LLF200" s="109"/>
      <c r="LLG200" s="109"/>
      <c r="LLH200" s="109"/>
      <c r="LLI200" s="109"/>
      <c r="LLJ200" s="109"/>
      <c r="LLK200" s="109"/>
      <c r="LLL200" s="109"/>
      <c r="LLM200" s="109"/>
      <c r="LLN200" s="109"/>
      <c r="LLO200" s="109"/>
      <c r="LLP200" s="109"/>
      <c r="LLQ200" s="109"/>
      <c r="LLR200" s="109"/>
      <c r="LLS200" s="109"/>
      <c r="LLT200" s="109"/>
      <c r="LLU200" s="109"/>
      <c r="LLV200" s="109"/>
      <c r="LLW200" s="109"/>
      <c r="LLX200" s="109"/>
      <c r="LLY200" s="109"/>
      <c r="LLZ200" s="109"/>
      <c r="LMA200" s="109"/>
      <c r="LMB200" s="109"/>
      <c r="LMC200" s="109"/>
      <c r="LMD200" s="109"/>
      <c r="LME200" s="109"/>
      <c r="LMF200" s="109"/>
      <c r="LMG200" s="109"/>
      <c r="LMH200" s="109"/>
      <c r="LMI200" s="109"/>
      <c r="LMJ200" s="109"/>
      <c r="LMK200" s="109"/>
      <c r="LML200" s="109"/>
      <c r="LMM200" s="109"/>
      <c r="LMN200" s="109"/>
      <c r="LMO200" s="109"/>
      <c r="LMP200" s="109"/>
      <c r="LMQ200" s="109"/>
      <c r="LMR200" s="109"/>
      <c r="LMS200" s="109"/>
      <c r="LMT200" s="109"/>
      <c r="LMU200" s="109"/>
      <c r="LMV200" s="109"/>
      <c r="LMW200" s="109"/>
      <c r="LMX200" s="109"/>
      <c r="LMY200" s="109"/>
      <c r="LMZ200" s="109"/>
      <c r="LNA200" s="109"/>
      <c r="LNB200" s="109"/>
      <c r="LNC200" s="109"/>
      <c r="LND200" s="109"/>
      <c r="LNE200" s="109"/>
      <c r="LNF200" s="109"/>
      <c r="LNG200" s="109"/>
      <c r="LNH200" s="109"/>
      <c r="LNI200" s="109"/>
      <c r="LNJ200" s="109"/>
      <c r="LNK200" s="109"/>
      <c r="LNL200" s="109"/>
      <c r="LNM200" s="109"/>
      <c r="LNN200" s="109"/>
      <c r="LNO200" s="109"/>
      <c r="LNP200" s="109"/>
      <c r="LNQ200" s="109"/>
      <c r="LNR200" s="109"/>
      <c r="LNS200" s="109"/>
      <c r="LNT200" s="109"/>
      <c r="LNU200" s="109"/>
      <c r="LNV200" s="109"/>
      <c r="LNW200" s="109"/>
      <c r="LNX200" s="109"/>
      <c r="LNY200" s="109"/>
      <c r="LNZ200" s="109"/>
      <c r="LOA200" s="109"/>
      <c r="LOB200" s="109"/>
      <c r="LOC200" s="109"/>
      <c r="LOD200" s="109"/>
      <c r="LOE200" s="109"/>
      <c r="LOF200" s="109"/>
      <c r="LOG200" s="109"/>
      <c r="LOH200" s="109"/>
      <c r="LOI200" s="109"/>
      <c r="LOJ200" s="109"/>
      <c r="LOK200" s="109"/>
      <c r="LOL200" s="109"/>
      <c r="LOM200" s="109"/>
      <c r="LON200" s="109"/>
      <c r="LOO200" s="109"/>
      <c r="LOP200" s="109"/>
      <c r="LOQ200" s="109"/>
      <c r="LOR200" s="109"/>
      <c r="LOS200" s="109"/>
      <c r="LOT200" s="109"/>
      <c r="LOU200" s="109"/>
      <c r="LOV200" s="109"/>
      <c r="LOW200" s="109"/>
      <c r="LOX200" s="109"/>
      <c r="LOY200" s="109"/>
      <c r="LOZ200" s="109"/>
      <c r="LPA200" s="109"/>
      <c r="LPB200" s="109"/>
      <c r="LPC200" s="109"/>
      <c r="LPD200" s="109"/>
      <c r="LPE200" s="109"/>
      <c r="LPF200" s="109"/>
      <c r="LPG200" s="109"/>
      <c r="LPH200" s="109"/>
      <c r="LPI200" s="109"/>
      <c r="LPJ200" s="109"/>
      <c r="LPK200" s="109"/>
      <c r="LPL200" s="109"/>
      <c r="LPM200" s="109"/>
      <c r="LPN200" s="109"/>
      <c r="LPO200" s="109"/>
      <c r="LPP200" s="109"/>
      <c r="LPQ200" s="109"/>
      <c r="LPR200" s="109"/>
      <c r="LPS200" s="109"/>
      <c r="LPT200" s="109"/>
      <c r="LPU200" s="109"/>
      <c r="LPV200" s="109"/>
      <c r="LPW200" s="109"/>
      <c r="LPX200" s="109"/>
      <c r="LPY200" s="109"/>
      <c r="LPZ200" s="109"/>
      <c r="LQA200" s="109"/>
      <c r="LQB200" s="109"/>
      <c r="LQC200" s="109"/>
      <c r="LQD200" s="109"/>
      <c r="LQE200" s="109"/>
      <c r="LQF200" s="109"/>
      <c r="LQG200" s="109"/>
      <c r="LQH200" s="109"/>
      <c r="LQI200" s="109"/>
      <c r="LQJ200" s="109"/>
      <c r="LQK200" s="109"/>
      <c r="LQL200" s="109"/>
      <c r="LQM200" s="109"/>
      <c r="LQN200" s="109"/>
      <c r="LQO200" s="109"/>
      <c r="LQP200" s="109"/>
      <c r="LQQ200" s="109"/>
      <c r="LQR200" s="109"/>
      <c r="LQS200" s="109"/>
      <c r="LQT200" s="109"/>
      <c r="LQU200" s="109"/>
      <c r="LQV200" s="109"/>
      <c r="LQW200" s="109"/>
      <c r="LQX200" s="109"/>
      <c r="LQY200" s="109"/>
      <c r="LQZ200" s="109"/>
      <c r="LRA200" s="109"/>
      <c r="LRB200" s="109"/>
      <c r="LRC200" s="109"/>
      <c r="LRD200" s="109"/>
      <c r="LRE200" s="109"/>
      <c r="LRF200" s="109"/>
      <c r="LRG200" s="109"/>
      <c r="LRH200" s="109"/>
      <c r="LRI200" s="109"/>
      <c r="LRJ200" s="109"/>
      <c r="LRK200" s="109"/>
      <c r="LRL200" s="109"/>
      <c r="LRM200" s="109"/>
      <c r="LRN200" s="109"/>
      <c r="LRO200" s="109"/>
      <c r="LRP200" s="109"/>
      <c r="LRQ200" s="109"/>
      <c r="LRR200" s="109"/>
      <c r="LRS200" s="109"/>
      <c r="LRT200" s="109"/>
      <c r="LRU200" s="109"/>
      <c r="LRV200" s="109"/>
      <c r="LRW200" s="109"/>
      <c r="LRX200" s="109"/>
      <c r="LRY200" s="109"/>
      <c r="LRZ200" s="109"/>
      <c r="LSA200" s="109"/>
      <c r="LSB200" s="109"/>
      <c r="LSC200" s="109"/>
      <c r="LSD200" s="109"/>
      <c r="LSE200" s="109"/>
      <c r="LSF200" s="109"/>
      <c r="LSG200" s="109"/>
      <c r="LSH200" s="109"/>
      <c r="LSI200" s="109"/>
      <c r="LSJ200" s="109"/>
      <c r="LSK200" s="109"/>
      <c r="LSL200" s="109"/>
      <c r="LSM200" s="109"/>
      <c r="LSN200" s="109"/>
      <c r="LSO200" s="109"/>
      <c r="LSP200" s="109"/>
      <c r="LSQ200" s="109"/>
      <c r="LSR200" s="109"/>
      <c r="LSS200" s="109"/>
      <c r="LST200" s="109"/>
      <c r="LSU200" s="109"/>
      <c r="LSV200" s="109"/>
      <c r="LSW200" s="109"/>
      <c r="LSX200" s="109"/>
      <c r="LSY200" s="109"/>
      <c r="LSZ200" s="109"/>
      <c r="LTA200" s="109"/>
      <c r="LTB200" s="109"/>
      <c r="LTC200" s="109"/>
      <c r="LTD200" s="109"/>
      <c r="LTE200" s="109"/>
      <c r="LTF200" s="109"/>
      <c r="LTG200" s="109"/>
      <c r="LTH200" s="109"/>
      <c r="LTI200" s="109"/>
      <c r="LTJ200" s="109"/>
      <c r="LTK200" s="109"/>
      <c r="LTL200" s="109"/>
      <c r="LTM200" s="109"/>
      <c r="LTN200" s="109"/>
      <c r="LTO200" s="109"/>
      <c r="LTP200" s="109"/>
      <c r="LTQ200" s="109"/>
      <c r="LTR200" s="109"/>
      <c r="LTS200" s="109"/>
      <c r="LTT200" s="109"/>
      <c r="LTU200" s="109"/>
      <c r="LTV200" s="109"/>
      <c r="LTW200" s="109"/>
      <c r="LTX200" s="109"/>
      <c r="LTY200" s="109"/>
      <c r="LTZ200" s="109"/>
      <c r="LUA200" s="109"/>
      <c r="LUB200" s="109"/>
      <c r="LUC200" s="109"/>
      <c r="LUD200" s="109"/>
      <c r="LUE200" s="109"/>
      <c r="LUF200" s="109"/>
      <c r="LUG200" s="109"/>
      <c r="LUH200" s="109"/>
      <c r="LUI200" s="109"/>
      <c r="LUJ200" s="109"/>
      <c r="LUK200" s="109"/>
      <c r="LUL200" s="109"/>
      <c r="LUM200" s="109"/>
      <c r="LUN200" s="109"/>
      <c r="LUO200" s="109"/>
      <c r="LUP200" s="109"/>
      <c r="LUQ200" s="109"/>
      <c r="LUR200" s="109"/>
      <c r="LUS200" s="109"/>
      <c r="LUT200" s="109"/>
      <c r="LUU200" s="109"/>
      <c r="LUV200" s="109"/>
      <c r="LUW200" s="109"/>
      <c r="LUX200" s="109"/>
      <c r="LUY200" s="109"/>
      <c r="LUZ200" s="109"/>
      <c r="LVA200" s="109"/>
      <c r="LVB200" s="109"/>
      <c r="LVC200" s="109"/>
      <c r="LVD200" s="109"/>
      <c r="LVE200" s="109"/>
      <c r="LVF200" s="109"/>
      <c r="LVG200" s="109"/>
      <c r="LVH200" s="109"/>
      <c r="LVI200" s="109"/>
      <c r="LVJ200" s="109"/>
      <c r="LVK200" s="109"/>
      <c r="LVL200" s="109"/>
      <c r="LVM200" s="109"/>
      <c r="LVN200" s="109"/>
      <c r="LVO200" s="109"/>
      <c r="LVP200" s="109"/>
      <c r="LVQ200" s="109"/>
      <c r="LVR200" s="109"/>
      <c r="LVS200" s="109"/>
      <c r="LVT200" s="109"/>
      <c r="LVU200" s="109"/>
      <c r="LVV200" s="109"/>
      <c r="LVW200" s="109"/>
      <c r="LVX200" s="109"/>
      <c r="LVY200" s="109"/>
      <c r="LVZ200" s="109"/>
      <c r="LWA200" s="109"/>
      <c r="LWB200" s="109"/>
      <c r="LWC200" s="109"/>
      <c r="LWD200" s="109"/>
      <c r="LWE200" s="109"/>
      <c r="LWF200" s="109"/>
      <c r="LWG200" s="109"/>
      <c r="LWH200" s="109"/>
      <c r="LWI200" s="109"/>
      <c r="LWJ200" s="109"/>
      <c r="LWK200" s="109"/>
      <c r="LWL200" s="109"/>
      <c r="LWM200" s="109"/>
      <c r="LWN200" s="109"/>
      <c r="LWO200" s="109"/>
      <c r="LWP200" s="109"/>
      <c r="LWQ200" s="109"/>
      <c r="LWR200" s="109"/>
      <c r="LWS200" s="109"/>
      <c r="LWT200" s="109"/>
      <c r="LWU200" s="109"/>
      <c r="LWV200" s="109"/>
      <c r="LWW200" s="109"/>
      <c r="LWX200" s="109"/>
      <c r="LWY200" s="109"/>
      <c r="LWZ200" s="109"/>
      <c r="LXA200" s="109"/>
      <c r="LXB200" s="109"/>
      <c r="LXC200" s="109"/>
      <c r="LXD200" s="109"/>
      <c r="LXE200" s="109"/>
      <c r="LXF200" s="109"/>
      <c r="LXG200" s="109"/>
      <c r="LXH200" s="109"/>
      <c r="LXI200" s="109"/>
      <c r="LXJ200" s="109"/>
      <c r="LXK200" s="109"/>
      <c r="LXL200" s="109"/>
      <c r="LXM200" s="109"/>
      <c r="LXN200" s="109"/>
      <c r="LXO200" s="109"/>
      <c r="LXP200" s="109"/>
      <c r="LXQ200" s="109"/>
      <c r="LXR200" s="109"/>
      <c r="LXS200" s="109"/>
      <c r="LXT200" s="109"/>
      <c r="LXU200" s="109"/>
      <c r="LXV200" s="109"/>
      <c r="LXW200" s="109"/>
      <c r="LXX200" s="109"/>
      <c r="LXY200" s="109"/>
      <c r="LXZ200" s="109"/>
      <c r="LYA200" s="109"/>
      <c r="LYB200" s="109"/>
      <c r="LYC200" s="109"/>
      <c r="LYD200" s="109"/>
      <c r="LYE200" s="109"/>
      <c r="LYF200" s="109"/>
      <c r="LYG200" s="109"/>
      <c r="LYH200" s="109"/>
      <c r="LYI200" s="109"/>
      <c r="LYJ200" s="109"/>
      <c r="LYK200" s="109"/>
      <c r="LYL200" s="109"/>
      <c r="LYM200" s="109"/>
      <c r="LYN200" s="109"/>
      <c r="LYO200" s="109"/>
      <c r="LYP200" s="109"/>
      <c r="LYQ200" s="109"/>
      <c r="LYR200" s="109"/>
      <c r="LYS200" s="109"/>
      <c r="LYT200" s="109"/>
      <c r="LYU200" s="109"/>
      <c r="LYV200" s="109"/>
      <c r="LYW200" s="109"/>
      <c r="LYX200" s="109"/>
      <c r="LYY200" s="109"/>
      <c r="LYZ200" s="109"/>
      <c r="LZA200" s="109"/>
      <c r="LZB200" s="109"/>
      <c r="LZC200" s="109"/>
      <c r="LZD200" s="109"/>
      <c r="LZE200" s="109"/>
      <c r="LZF200" s="109"/>
      <c r="LZG200" s="109"/>
      <c r="LZH200" s="109"/>
      <c r="LZI200" s="109"/>
      <c r="LZJ200" s="109"/>
      <c r="LZK200" s="109"/>
      <c r="LZL200" s="109"/>
      <c r="LZM200" s="109"/>
      <c r="LZN200" s="109"/>
      <c r="LZO200" s="109"/>
      <c r="LZP200" s="109"/>
      <c r="LZQ200" s="109"/>
      <c r="LZR200" s="109"/>
      <c r="LZS200" s="109"/>
      <c r="LZT200" s="109"/>
      <c r="LZU200" s="109"/>
      <c r="LZV200" s="109"/>
      <c r="LZW200" s="109"/>
      <c r="LZX200" s="109"/>
      <c r="LZY200" s="109"/>
      <c r="LZZ200" s="109"/>
      <c r="MAA200" s="109"/>
      <c r="MAB200" s="109"/>
      <c r="MAC200" s="109"/>
      <c r="MAD200" s="109"/>
      <c r="MAE200" s="109"/>
      <c r="MAF200" s="109"/>
      <c r="MAG200" s="109"/>
      <c r="MAH200" s="109"/>
      <c r="MAI200" s="109"/>
      <c r="MAJ200" s="109"/>
      <c r="MAK200" s="109"/>
      <c r="MAL200" s="109"/>
      <c r="MAM200" s="109"/>
      <c r="MAN200" s="109"/>
      <c r="MAO200" s="109"/>
      <c r="MAP200" s="109"/>
      <c r="MAQ200" s="109"/>
      <c r="MAR200" s="109"/>
      <c r="MAS200" s="109"/>
      <c r="MAT200" s="109"/>
      <c r="MAU200" s="109"/>
      <c r="MAV200" s="109"/>
      <c r="MAW200" s="109"/>
      <c r="MAX200" s="109"/>
      <c r="MAY200" s="109"/>
      <c r="MAZ200" s="109"/>
      <c r="MBA200" s="109"/>
      <c r="MBB200" s="109"/>
      <c r="MBC200" s="109"/>
      <c r="MBD200" s="109"/>
      <c r="MBE200" s="109"/>
      <c r="MBF200" s="109"/>
      <c r="MBG200" s="109"/>
      <c r="MBH200" s="109"/>
      <c r="MBI200" s="109"/>
      <c r="MBJ200" s="109"/>
      <c r="MBK200" s="109"/>
      <c r="MBL200" s="109"/>
      <c r="MBM200" s="109"/>
      <c r="MBN200" s="109"/>
      <c r="MBO200" s="109"/>
      <c r="MBP200" s="109"/>
      <c r="MBQ200" s="109"/>
      <c r="MBR200" s="109"/>
      <c r="MBS200" s="109"/>
      <c r="MBT200" s="109"/>
      <c r="MBU200" s="109"/>
      <c r="MBV200" s="109"/>
      <c r="MBW200" s="109"/>
      <c r="MBX200" s="109"/>
      <c r="MBY200" s="109"/>
      <c r="MBZ200" s="109"/>
      <c r="MCA200" s="109"/>
      <c r="MCB200" s="109"/>
      <c r="MCC200" s="109"/>
      <c r="MCD200" s="109"/>
      <c r="MCE200" s="109"/>
      <c r="MCF200" s="109"/>
      <c r="MCG200" s="109"/>
      <c r="MCH200" s="109"/>
      <c r="MCI200" s="109"/>
      <c r="MCJ200" s="109"/>
      <c r="MCK200" s="109"/>
      <c r="MCL200" s="109"/>
      <c r="MCM200" s="109"/>
      <c r="MCN200" s="109"/>
      <c r="MCO200" s="109"/>
      <c r="MCP200" s="109"/>
      <c r="MCQ200" s="109"/>
      <c r="MCR200" s="109"/>
      <c r="MCS200" s="109"/>
      <c r="MCT200" s="109"/>
      <c r="MCU200" s="109"/>
      <c r="MCV200" s="109"/>
      <c r="MCW200" s="109"/>
      <c r="MCX200" s="109"/>
      <c r="MCY200" s="109"/>
      <c r="MCZ200" s="109"/>
      <c r="MDA200" s="109"/>
      <c r="MDB200" s="109"/>
      <c r="MDC200" s="109"/>
      <c r="MDD200" s="109"/>
      <c r="MDE200" s="109"/>
      <c r="MDF200" s="109"/>
      <c r="MDG200" s="109"/>
      <c r="MDH200" s="109"/>
      <c r="MDI200" s="109"/>
      <c r="MDJ200" s="109"/>
      <c r="MDK200" s="109"/>
      <c r="MDL200" s="109"/>
      <c r="MDM200" s="109"/>
      <c r="MDN200" s="109"/>
      <c r="MDO200" s="109"/>
      <c r="MDP200" s="109"/>
      <c r="MDQ200" s="109"/>
      <c r="MDR200" s="109"/>
      <c r="MDS200" s="109"/>
      <c r="MDT200" s="109"/>
      <c r="MDU200" s="109"/>
      <c r="MDV200" s="109"/>
      <c r="MDW200" s="109"/>
      <c r="MDX200" s="109"/>
      <c r="MDY200" s="109"/>
      <c r="MDZ200" s="109"/>
      <c r="MEA200" s="109"/>
      <c r="MEB200" s="109"/>
      <c r="MEC200" s="109"/>
      <c r="MED200" s="109"/>
      <c r="MEE200" s="109"/>
      <c r="MEF200" s="109"/>
      <c r="MEG200" s="109"/>
      <c r="MEH200" s="109"/>
      <c r="MEI200" s="109"/>
      <c r="MEJ200" s="109"/>
      <c r="MEK200" s="109"/>
      <c r="MEL200" s="109"/>
      <c r="MEM200" s="109"/>
      <c r="MEN200" s="109"/>
      <c r="MEO200" s="109"/>
      <c r="MEP200" s="109"/>
      <c r="MEQ200" s="109"/>
      <c r="MER200" s="109"/>
      <c r="MES200" s="109"/>
      <c r="MET200" s="109"/>
      <c r="MEU200" s="109"/>
      <c r="MEV200" s="109"/>
      <c r="MEW200" s="109"/>
      <c r="MEX200" s="109"/>
      <c r="MEY200" s="109"/>
      <c r="MEZ200" s="109"/>
      <c r="MFA200" s="109"/>
      <c r="MFB200" s="109"/>
      <c r="MFC200" s="109"/>
      <c r="MFD200" s="109"/>
      <c r="MFE200" s="109"/>
      <c r="MFF200" s="109"/>
      <c r="MFG200" s="109"/>
      <c r="MFH200" s="109"/>
      <c r="MFI200" s="109"/>
      <c r="MFJ200" s="109"/>
      <c r="MFK200" s="109"/>
      <c r="MFL200" s="109"/>
      <c r="MFM200" s="109"/>
      <c r="MFN200" s="109"/>
      <c r="MFO200" s="109"/>
      <c r="MFP200" s="109"/>
      <c r="MFQ200" s="109"/>
      <c r="MFR200" s="109"/>
      <c r="MFS200" s="109"/>
      <c r="MFT200" s="109"/>
      <c r="MFU200" s="109"/>
      <c r="MFV200" s="109"/>
      <c r="MFW200" s="109"/>
      <c r="MFX200" s="109"/>
      <c r="MFY200" s="109"/>
      <c r="MFZ200" s="109"/>
      <c r="MGA200" s="109"/>
      <c r="MGB200" s="109"/>
      <c r="MGC200" s="109"/>
      <c r="MGD200" s="109"/>
      <c r="MGE200" s="109"/>
      <c r="MGF200" s="109"/>
      <c r="MGG200" s="109"/>
      <c r="MGH200" s="109"/>
      <c r="MGI200" s="109"/>
      <c r="MGJ200" s="109"/>
      <c r="MGK200" s="109"/>
      <c r="MGL200" s="109"/>
      <c r="MGM200" s="109"/>
      <c r="MGN200" s="109"/>
      <c r="MGO200" s="109"/>
      <c r="MGP200" s="109"/>
      <c r="MGQ200" s="109"/>
      <c r="MGR200" s="109"/>
      <c r="MGS200" s="109"/>
      <c r="MGT200" s="109"/>
      <c r="MGU200" s="109"/>
      <c r="MGV200" s="109"/>
      <c r="MGW200" s="109"/>
      <c r="MGX200" s="109"/>
      <c r="MGY200" s="109"/>
      <c r="MGZ200" s="109"/>
      <c r="MHA200" s="109"/>
      <c r="MHB200" s="109"/>
      <c r="MHC200" s="109"/>
      <c r="MHD200" s="109"/>
      <c r="MHE200" s="109"/>
      <c r="MHF200" s="109"/>
      <c r="MHG200" s="109"/>
      <c r="MHH200" s="109"/>
      <c r="MHI200" s="109"/>
      <c r="MHJ200" s="109"/>
      <c r="MHK200" s="109"/>
      <c r="MHL200" s="109"/>
      <c r="MHM200" s="109"/>
      <c r="MHN200" s="109"/>
      <c r="MHO200" s="109"/>
      <c r="MHP200" s="109"/>
      <c r="MHQ200" s="109"/>
      <c r="MHR200" s="109"/>
      <c r="MHS200" s="109"/>
      <c r="MHT200" s="109"/>
      <c r="MHU200" s="109"/>
      <c r="MHV200" s="109"/>
      <c r="MHW200" s="109"/>
      <c r="MHX200" s="109"/>
      <c r="MHY200" s="109"/>
      <c r="MHZ200" s="109"/>
      <c r="MIA200" s="109"/>
      <c r="MIB200" s="109"/>
      <c r="MIC200" s="109"/>
      <c r="MID200" s="109"/>
      <c r="MIE200" s="109"/>
      <c r="MIF200" s="109"/>
      <c r="MIG200" s="109"/>
      <c r="MIH200" s="109"/>
      <c r="MII200" s="109"/>
      <c r="MIJ200" s="109"/>
      <c r="MIK200" s="109"/>
      <c r="MIL200" s="109"/>
      <c r="MIM200" s="109"/>
      <c r="MIN200" s="109"/>
      <c r="MIO200" s="109"/>
      <c r="MIP200" s="109"/>
      <c r="MIQ200" s="109"/>
      <c r="MIR200" s="109"/>
      <c r="MIS200" s="109"/>
      <c r="MIT200" s="109"/>
      <c r="MIU200" s="109"/>
      <c r="MIV200" s="109"/>
      <c r="MIW200" s="109"/>
      <c r="MIX200" s="109"/>
      <c r="MIY200" s="109"/>
      <c r="MIZ200" s="109"/>
      <c r="MJA200" s="109"/>
      <c r="MJB200" s="109"/>
      <c r="MJC200" s="109"/>
      <c r="MJD200" s="109"/>
      <c r="MJE200" s="109"/>
      <c r="MJF200" s="109"/>
      <c r="MJG200" s="109"/>
      <c r="MJH200" s="109"/>
      <c r="MJI200" s="109"/>
      <c r="MJJ200" s="109"/>
      <c r="MJK200" s="109"/>
      <c r="MJL200" s="109"/>
      <c r="MJM200" s="109"/>
      <c r="MJN200" s="109"/>
      <c r="MJO200" s="109"/>
      <c r="MJP200" s="109"/>
      <c r="MJQ200" s="109"/>
      <c r="MJR200" s="109"/>
      <c r="MJS200" s="109"/>
      <c r="MJT200" s="109"/>
      <c r="MJU200" s="109"/>
      <c r="MJV200" s="109"/>
      <c r="MJW200" s="109"/>
      <c r="MJX200" s="109"/>
      <c r="MJY200" s="109"/>
      <c r="MJZ200" s="109"/>
      <c r="MKA200" s="109"/>
      <c r="MKB200" s="109"/>
      <c r="MKC200" s="109"/>
      <c r="MKD200" s="109"/>
      <c r="MKE200" s="109"/>
      <c r="MKF200" s="109"/>
      <c r="MKG200" s="109"/>
      <c r="MKH200" s="109"/>
      <c r="MKI200" s="109"/>
      <c r="MKJ200" s="109"/>
      <c r="MKK200" s="109"/>
      <c r="MKL200" s="109"/>
      <c r="MKM200" s="109"/>
      <c r="MKN200" s="109"/>
      <c r="MKO200" s="109"/>
      <c r="MKP200" s="109"/>
      <c r="MKQ200" s="109"/>
      <c r="MKR200" s="109"/>
      <c r="MKS200" s="109"/>
      <c r="MKT200" s="109"/>
      <c r="MKU200" s="109"/>
      <c r="MKV200" s="109"/>
      <c r="MKW200" s="109"/>
      <c r="MKX200" s="109"/>
      <c r="MKY200" s="109"/>
      <c r="MKZ200" s="109"/>
      <c r="MLA200" s="109"/>
      <c r="MLB200" s="109"/>
      <c r="MLC200" s="109"/>
      <c r="MLD200" s="109"/>
      <c r="MLE200" s="109"/>
      <c r="MLF200" s="109"/>
      <c r="MLG200" s="109"/>
      <c r="MLH200" s="109"/>
      <c r="MLI200" s="109"/>
      <c r="MLJ200" s="109"/>
      <c r="MLK200" s="109"/>
      <c r="MLL200" s="109"/>
      <c r="MLM200" s="109"/>
      <c r="MLN200" s="109"/>
      <c r="MLO200" s="109"/>
      <c r="MLP200" s="109"/>
      <c r="MLQ200" s="109"/>
      <c r="MLR200" s="109"/>
      <c r="MLS200" s="109"/>
      <c r="MLT200" s="109"/>
      <c r="MLU200" s="109"/>
      <c r="MLV200" s="109"/>
      <c r="MLW200" s="109"/>
      <c r="MLX200" s="109"/>
      <c r="MLY200" s="109"/>
      <c r="MLZ200" s="109"/>
      <c r="MMA200" s="109"/>
      <c r="MMB200" s="109"/>
      <c r="MMC200" s="109"/>
      <c r="MMD200" s="109"/>
      <c r="MME200" s="109"/>
      <c r="MMF200" s="109"/>
      <c r="MMG200" s="109"/>
      <c r="MMH200" s="109"/>
      <c r="MMI200" s="109"/>
      <c r="MMJ200" s="109"/>
      <c r="MMK200" s="109"/>
      <c r="MML200" s="109"/>
      <c r="MMM200" s="109"/>
      <c r="MMN200" s="109"/>
      <c r="MMO200" s="109"/>
      <c r="MMP200" s="109"/>
      <c r="MMQ200" s="109"/>
      <c r="MMR200" s="109"/>
      <c r="MMS200" s="109"/>
      <c r="MMT200" s="109"/>
      <c r="MMU200" s="109"/>
      <c r="MMV200" s="109"/>
      <c r="MMW200" s="109"/>
      <c r="MMX200" s="109"/>
      <c r="MMY200" s="109"/>
      <c r="MMZ200" s="109"/>
      <c r="MNA200" s="109"/>
      <c r="MNB200" s="109"/>
      <c r="MNC200" s="109"/>
      <c r="MND200" s="109"/>
      <c r="MNE200" s="109"/>
      <c r="MNF200" s="109"/>
      <c r="MNG200" s="109"/>
      <c r="MNH200" s="109"/>
      <c r="MNI200" s="109"/>
      <c r="MNJ200" s="109"/>
      <c r="MNK200" s="109"/>
      <c r="MNL200" s="109"/>
      <c r="MNM200" s="109"/>
      <c r="MNN200" s="109"/>
      <c r="MNO200" s="109"/>
      <c r="MNP200" s="109"/>
      <c r="MNQ200" s="109"/>
      <c r="MNR200" s="109"/>
      <c r="MNS200" s="109"/>
      <c r="MNT200" s="109"/>
      <c r="MNU200" s="109"/>
      <c r="MNV200" s="109"/>
      <c r="MNW200" s="109"/>
      <c r="MNX200" s="109"/>
      <c r="MNY200" s="109"/>
      <c r="MNZ200" s="109"/>
      <c r="MOA200" s="109"/>
      <c r="MOB200" s="109"/>
      <c r="MOC200" s="109"/>
      <c r="MOD200" s="109"/>
      <c r="MOE200" s="109"/>
      <c r="MOF200" s="109"/>
      <c r="MOG200" s="109"/>
      <c r="MOH200" s="109"/>
      <c r="MOI200" s="109"/>
      <c r="MOJ200" s="109"/>
      <c r="MOK200" s="109"/>
      <c r="MOL200" s="109"/>
      <c r="MOM200" s="109"/>
      <c r="MON200" s="109"/>
      <c r="MOO200" s="109"/>
      <c r="MOP200" s="109"/>
      <c r="MOQ200" s="109"/>
      <c r="MOR200" s="109"/>
      <c r="MOS200" s="109"/>
      <c r="MOT200" s="109"/>
      <c r="MOU200" s="109"/>
      <c r="MOV200" s="109"/>
      <c r="MOW200" s="109"/>
      <c r="MOX200" s="109"/>
      <c r="MOY200" s="109"/>
      <c r="MOZ200" s="109"/>
      <c r="MPA200" s="109"/>
      <c r="MPB200" s="109"/>
      <c r="MPC200" s="109"/>
      <c r="MPD200" s="109"/>
      <c r="MPE200" s="109"/>
      <c r="MPF200" s="109"/>
      <c r="MPG200" s="109"/>
      <c r="MPH200" s="109"/>
      <c r="MPI200" s="109"/>
      <c r="MPJ200" s="109"/>
      <c r="MPK200" s="109"/>
      <c r="MPL200" s="109"/>
      <c r="MPM200" s="109"/>
      <c r="MPN200" s="109"/>
      <c r="MPO200" s="109"/>
      <c r="MPP200" s="109"/>
      <c r="MPQ200" s="109"/>
      <c r="MPR200" s="109"/>
      <c r="MPS200" s="109"/>
      <c r="MPT200" s="109"/>
      <c r="MPU200" s="109"/>
      <c r="MPV200" s="109"/>
      <c r="MPW200" s="109"/>
      <c r="MPX200" s="109"/>
      <c r="MPY200" s="109"/>
      <c r="MPZ200" s="109"/>
      <c r="MQA200" s="109"/>
      <c r="MQB200" s="109"/>
      <c r="MQC200" s="109"/>
      <c r="MQD200" s="109"/>
      <c r="MQE200" s="109"/>
      <c r="MQF200" s="109"/>
      <c r="MQG200" s="109"/>
      <c r="MQH200" s="109"/>
      <c r="MQI200" s="109"/>
      <c r="MQJ200" s="109"/>
      <c r="MQK200" s="109"/>
      <c r="MQL200" s="109"/>
      <c r="MQM200" s="109"/>
      <c r="MQN200" s="109"/>
      <c r="MQO200" s="109"/>
      <c r="MQP200" s="109"/>
      <c r="MQQ200" s="109"/>
      <c r="MQR200" s="109"/>
      <c r="MQS200" s="109"/>
      <c r="MQT200" s="109"/>
      <c r="MQU200" s="109"/>
      <c r="MQV200" s="109"/>
      <c r="MQW200" s="109"/>
      <c r="MQX200" s="109"/>
      <c r="MQY200" s="109"/>
      <c r="MQZ200" s="109"/>
      <c r="MRA200" s="109"/>
      <c r="MRB200" s="109"/>
      <c r="MRC200" s="109"/>
      <c r="MRD200" s="109"/>
      <c r="MRE200" s="109"/>
      <c r="MRF200" s="109"/>
      <c r="MRG200" s="109"/>
      <c r="MRH200" s="109"/>
      <c r="MRI200" s="109"/>
      <c r="MRJ200" s="109"/>
      <c r="MRK200" s="109"/>
      <c r="MRL200" s="109"/>
      <c r="MRM200" s="109"/>
      <c r="MRN200" s="109"/>
      <c r="MRO200" s="109"/>
      <c r="MRP200" s="109"/>
      <c r="MRQ200" s="109"/>
      <c r="MRR200" s="109"/>
      <c r="MRS200" s="109"/>
      <c r="MRT200" s="109"/>
      <c r="MRU200" s="109"/>
      <c r="MRV200" s="109"/>
      <c r="MRW200" s="109"/>
      <c r="MRX200" s="109"/>
      <c r="MRY200" s="109"/>
      <c r="MRZ200" s="109"/>
      <c r="MSA200" s="109"/>
      <c r="MSB200" s="109"/>
      <c r="MSC200" s="109"/>
      <c r="MSD200" s="109"/>
      <c r="MSE200" s="109"/>
      <c r="MSF200" s="109"/>
      <c r="MSG200" s="109"/>
      <c r="MSH200" s="109"/>
      <c r="MSI200" s="109"/>
      <c r="MSJ200" s="109"/>
      <c r="MSK200" s="109"/>
      <c r="MSL200" s="109"/>
      <c r="MSM200" s="109"/>
      <c r="MSN200" s="109"/>
      <c r="MSO200" s="109"/>
      <c r="MSP200" s="109"/>
      <c r="MSQ200" s="109"/>
      <c r="MSR200" s="109"/>
      <c r="MSS200" s="109"/>
      <c r="MST200" s="109"/>
      <c r="MSU200" s="109"/>
      <c r="MSV200" s="109"/>
      <c r="MSW200" s="109"/>
      <c r="MSX200" s="109"/>
      <c r="MSY200" s="109"/>
      <c r="MSZ200" s="109"/>
      <c r="MTA200" s="109"/>
      <c r="MTB200" s="109"/>
      <c r="MTC200" s="109"/>
      <c r="MTD200" s="109"/>
      <c r="MTE200" s="109"/>
      <c r="MTF200" s="109"/>
      <c r="MTG200" s="109"/>
      <c r="MTH200" s="109"/>
      <c r="MTI200" s="109"/>
      <c r="MTJ200" s="109"/>
      <c r="MTK200" s="109"/>
      <c r="MTL200" s="109"/>
      <c r="MTM200" s="109"/>
      <c r="MTN200" s="109"/>
      <c r="MTO200" s="109"/>
      <c r="MTP200" s="109"/>
      <c r="MTQ200" s="109"/>
      <c r="MTR200" s="109"/>
      <c r="MTS200" s="109"/>
      <c r="MTT200" s="109"/>
      <c r="MTU200" s="109"/>
      <c r="MTV200" s="109"/>
      <c r="MTW200" s="109"/>
      <c r="MTX200" s="109"/>
      <c r="MTY200" s="109"/>
      <c r="MTZ200" s="109"/>
      <c r="MUA200" s="109"/>
      <c r="MUB200" s="109"/>
      <c r="MUC200" s="109"/>
      <c r="MUD200" s="109"/>
      <c r="MUE200" s="109"/>
      <c r="MUF200" s="109"/>
      <c r="MUG200" s="109"/>
      <c r="MUH200" s="109"/>
      <c r="MUI200" s="109"/>
      <c r="MUJ200" s="109"/>
      <c r="MUK200" s="109"/>
      <c r="MUL200" s="109"/>
      <c r="MUM200" s="109"/>
      <c r="MUN200" s="109"/>
      <c r="MUO200" s="109"/>
      <c r="MUP200" s="109"/>
      <c r="MUQ200" s="109"/>
      <c r="MUR200" s="109"/>
      <c r="MUS200" s="109"/>
      <c r="MUT200" s="109"/>
      <c r="MUU200" s="109"/>
      <c r="MUV200" s="109"/>
      <c r="MUW200" s="109"/>
      <c r="MUX200" s="109"/>
      <c r="MUY200" s="109"/>
      <c r="MUZ200" s="109"/>
      <c r="MVA200" s="109"/>
      <c r="MVB200" s="109"/>
      <c r="MVC200" s="109"/>
      <c r="MVD200" s="109"/>
      <c r="MVE200" s="109"/>
      <c r="MVF200" s="109"/>
      <c r="MVG200" s="109"/>
      <c r="MVH200" s="109"/>
      <c r="MVI200" s="109"/>
      <c r="MVJ200" s="109"/>
      <c r="MVK200" s="109"/>
      <c r="MVL200" s="109"/>
      <c r="MVM200" s="109"/>
      <c r="MVN200" s="109"/>
      <c r="MVO200" s="109"/>
      <c r="MVP200" s="109"/>
      <c r="MVQ200" s="109"/>
      <c r="MVR200" s="109"/>
      <c r="MVS200" s="109"/>
      <c r="MVT200" s="109"/>
      <c r="MVU200" s="109"/>
      <c r="MVV200" s="109"/>
      <c r="MVW200" s="109"/>
      <c r="MVX200" s="109"/>
      <c r="MVY200" s="109"/>
      <c r="MVZ200" s="109"/>
      <c r="MWA200" s="109"/>
      <c r="MWB200" s="109"/>
      <c r="MWC200" s="109"/>
      <c r="MWD200" s="109"/>
      <c r="MWE200" s="109"/>
      <c r="MWF200" s="109"/>
      <c r="MWG200" s="109"/>
      <c r="MWH200" s="109"/>
      <c r="MWI200" s="109"/>
      <c r="MWJ200" s="109"/>
      <c r="MWK200" s="109"/>
      <c r="MWL200" s="109"/>
      <c r="MWM200" s="109"/>
      <c r="MWN200" s="109"/>
      <c r="MWO200" s="109"/>
      <c r="MWP200" s="109"/>
      <c r="MWQ200" s="109"/>
      <c r="MWR200" s="109"/>
      <c r="MWS200" s="109"/>
      <c r="MWT200" s="109"/>
      <c r="MWU200" s="109"/>
      <c r="MWV200" s="109"/>
      <c r="MWW200" s="109"/>
      <c r="MWX200" s="109"/>
      <c r="MWY200" s="109"/>
      <c r="MWZ200" s="109"/>
      <c r="MXA200" s="109"/>
      <c r="MXB200" s="109"/>
      <c r="MXC200" s="109"/>
      <c r="MXD200" s="109"/>
      <c r="MXE200" s="109"/>
      <c r="MXF200" s="109"/>
      <c r="MXG200" s="109"/>
      <c r="MXH200" s="109"/>
      <c r="MXI200" s="109"/>
      <c r="MXJ200" s="109"/>
      <c r="MXK200" s="109"/>
      <c r="MXL200" s="109"/>
      <c r="MXM200" s="109"/>
      <c r="MXN200" s="109"/>
      <c r="MXO200" s="109"/>
      <c r="MXP200" s="109"/>
      <c r="MXQ200" s="109"/>
      <c r="MXR200" s="109"/>
      <c r="MXS200" s="109"/>
      <c r="MXT200" s="109"/>
      <c r="MXU200" s="109"/>
      <c r="MXV200" s="109"/>
      <c r="MXW200" s="109"/>
      <c r="MXX200" s="109"/>
      <c r="MXY200" s="109"/>
      <c r="MXZ200" s="109"/>
      <c r="MYA200" s="109"/>
      <c r="MYB200" s="109"/>
      <c r="MYC200" s="109"/>
      <c r="MYD200" s="109"/>
      <c r="MYE200" s="109"/>
      <c r="MYF200" s="109"/>
      <c r="MYG200" s="109"/>
      <c r="MYH200" s="109"/>
      <c r="MYI200" s="109"/>
      <c r="MYJ200" s="109"/>
      <c r="MYK200" s="109"/>
      <c r="MYL200" s="109"/>
      <c r="MYM200" s="109"/>
      <c r="MYN200" s="109"/>
      <c r="MYO200" s="109"/>
      <c r="MYP200" s="109"/>
      <c r="MYQ200" s="109"/>
      <c r="MYR200" s="109"/>
      <c r="MYS200" s="109"/>
      <c r="MYT200" s="109"/>
      <c r="MYU200" s="109"/>
      <c r="MYV200" s="109"/>
      <c r="MYW200" s="109"/>
      <c r="MYX200" s="109"/>
      <c r="MYY200" s="109"/>
      <c r="MYZ200" s="109"/>
      <c r="MZA200" s="109"/>
      <c r="MZB200" s="109"/>
      <c r="MZC200" s="109"/>
      <c r="MZD200" s="109"/>
      <c r="MZE200" s="109"/>
      <c r="MZF200" s="109"/>
      <c r="MZG200" s="109"/>
      <c r="MZH200" s="109"/>
      <c r="MZI200" s="109"/>
      <c r="MZJ200" s="109"/>
      <c r="MZK200" s="109"/>
      <c r="MZL200" s="109"/>
      <c r="MZM200" s="109"/>
      <c r="MZN200" s="109"/>
      <c r="MZO200" s="109"/>
      <c r="MZP200" s="109"/>
      <c r="MZQ200" s="109"/>
      <c r="MZR200" s="109"/>
      <c r="MZS200" s="109"/>
      <c r="MZT200" s="109"/>
      <c r="MZU200" s="109"/>
      <c r="MZV200" s="109"/>
      <c r="MZW200" s="109"/>
      <c r="MZX200" s="109"/>
      <c r="MZY200" s="109"/>
      <c r="MZZ200" s="109"/>
      <c r="NAA200" s="109"/>
      <c r="NAB200" s="109"/>
      <c r="NAC200" s="109"/>
      <c r="NAD200" s="109"/>
      <c r="NAE200" s="109"/>
      <c r="NAF200" s="109"/>
      <c r="NAG200" s="109"/>
      <c r="NAH200" s="109"/>
      <c r="NAI200" s="109"/>
      <c r="NAJ200" s="109"/>
      <c r="NAK200" s="109"/>
      <c r="NAL200" s="109"/>
      <c r="NAM200" s="109"/>
      <c r="NAN200" s="109"/>
      <c r="NAO200" s="109"/>
      <c r="NAP200" s="109"/>
      <c r="NAQ200" s="109"/>
      <c r="NAR200" s="109"/>
      <c r="NAS200" s="109"/>
      <c r="NAT200" s="109"/>
      <c r="NAU200" s="109"/>
      <c r="NAV200" s="109"/>
      <c r="NAW200" s="109"/>
      <c r="NAX200" s="109"/>
      <c r="NAY200" s="109"/>
      <c r="NAZ200" s="109"/>
      <c r="NBA200" s="109"/>
      <c r="NBB200" s="109"/>
      <c r="NBC200" s="109"/>
      <c r="NBD200" s="109"/>
      <c r="NBE200" s="109"/>
      <c r="NBF200" s="109"/>
      <c r="NBG200" s="109"/>
      <c r="NBH200" s="109"/>
      <c r="NBI200" s="109"/>
      <c r="NBJ200" s="109"/>
      <c r="NBK200" s="109"/>
      <c r="NBL200" s="109"/>
      <c r="NBM200" s="109"/>
      <c r="NBN200" s="109"/>
      <c r="NBO200" s="109"/>
      <c r="NBP200" s="109"/>
      <c r="NBQ200" s="109"/>
      <c r="NBR200" s="109"/>
      <c r="NBS200" s="109"/>
      <c r="NBT200" s="109"/>
      <c r="NBU200" s="109"/>
      <c r="NBV200" s="109"/>
      <c r="NBW200" s="109"/>
      <c r="NBX200" s="109"/>
      <c r="NBY200" s="109"/>
      <c r="NBZ200" s="109"/>
      <c r="NCA200" s="109"/>
      <c r="NCB200" s="109"/>
      <c r="NCC200" s="109"/>
      <c r="NCD200" s="109"/>
      <c r="NCE200" s="109"/>
      <c r="NCF200" s="109"/>
      <c r="NCG200" s="109"/>
      <c r="NCH200" s="109"/>
      <c r="NCI200" s="109"/>
      <c r="NCJ200" s="109"/>
      <c r="NCK200" s="109"/>
      <c r="NCL200" s="109"/>
      <c r="NCM200" s="109"/>
      <c r="NCN200" s="109"/>
      <c r="NCO200" s="109"/>
      <c r="NCP200" s="109"/>
      <c r="NCQ200" s="109"/>
      <c r="NCR200" s="109"/>
      <c r="NCS200" s="109"/>
      <c r="NCT200" s="109"/>
      <c r="NCU200" s="109"/>
      <c r="NCV200" s="109"/>
      <c r="NCW200" s="109"/>
      <c r="NCX200" s="109"/>
      <c r="NCY200" s="109"/>
      <c r="NCZ200" s="109"/>
      <c r="NDA200" s="109"/>
      <c r="NDB200" s="109"/>
      <c r="NDC200" s="109"/>
      <c r="NDD200" s="109"/>
      <c r="NDE200" s="109"/>
      <c r="NDF200" s="109"/>
      <c r="NDG200" s="109"/>
      <c r="NDH200" s="109"/>
      <c r="NDI200" s="109"/>
      <c r="NDJ200" s="109"/>
      <c r="NDK200" s="109"/>
      <c r="NDL200" s="109"/>
      <c r="NDM200" s="109"/>
      <c r="NDN200" s="109"/>
      <c r="NDO200" s="109"/>
      <c r="NDP200" s="109"/>
      <c r="NDQ200" s="109"/>
      <c r="NDR200" s="109"/>
      <c r="NDS200" s="109"/>
      <c r="NDT200" s="109"/>
      <c r="NDU200" s="109"/>
      <c r="NDV200" s="109"/>
      <c r="NDW200" s="109"/>
      <c r="NDX200" s="109"/>
      <c r="NDY200" s="109"/>
      <c r="NDZ200" s="109"/>
      <c r="NEA200" s="109"/>
      <c r="NEB200" s="109"/>
      <c r="NEC200" s="109"/>
      <c r="NED200" s="109"/>
      <c r="NEE200" s="109"/>
      <c r="NEF200" s="109"/>
      <c r="NEG200" s="109"/>
      <c r="NEH200" s="109"/>
      <c r="NEI200" s="109"/>
      <c r="NEJ200" s="109"/>
      <c r="NEK200" s="109"/>
      <c r="NEL200" s="109"/>
      <c r="NEM200" s="109"/>
      <c r="NEN200" s="109"/>
      <c r="NEO200" s="109"/>
      <c r="NEP200" s="109"/>
      <c r="NEQ200" s="109"/>
      <c r="NER200" s="109"/>
      <c r="NES200" s="109"/>
      <c r="NET200" s="109"/>
      <c r="NEU200" s="109"/>
      <c r="NEV200" s="109"/>
      <c r="NEW200" s="109"/>
      <c r="NEX200" s="109"/>
      <c r="NEY200" s="109"/>
      <c r="NEZ200" s="109"/>
      <c r="NFA200" s="109"/>
      <c r="NFB200" s="109"/>
      <c r="NFC200" s="109"/>
      <c r="NFD200" s="109"/>
      <c r="NFE200" s="109"/>
      <c r="NFF200" s="109"/>
      <c r="NFG200" s="109"/>
      <c r="NFH200" s="109"/>
      <c r="NFI200" s="109"/>
      <c r="NFJ200" s="109"/>
      <c r="NFK200" s="109"/>
      <c r="NFL200" s="109"/>
      <c r="NFM200" s="109"/>
      <c r="NFN200" s="109"/>
      <c r="NFO200" s="109"/>
      <c r="NFP200" s="109"/>
      <c r="NFQ200" s="109"/>
      <c r="NFR200" s="109"/>
      <c r="NFS200" s="109"/>
      <c r="NFT200" s="109"/>
      <c r="NFU200" s="109"/>
      <c r="NFV200" s="109"/>
      <c r="NFW200" s="109"/>
      <c r="NFX200" s="109"/>
      <c r="NFY200" s="109"/>
      <c r="NFZ200" s="109"/>
      <c r="NGA200" s="109"/>
      <c r="NGB200" s="109"/>
      <c r="NGC200" s="109"/>
      <c r="NGD200" s="109"/>
      <c r="NGE200" s="109"/>
      <c r="NGF200" s="109"/>
      <c r="NGG200" s="109"/>
      <c r="NGH200" s="109"/>
      <c r="NGI200" s="109"/>
      <c r="NGJ200" s="109"/>
      <c r="NGK200" s="109"/>
      <c r="NGL200" s="109"/>
      <c r="NGM200" s="109"/>
      <c r="NGN200" s="109"/>
      <c r="NGO200" s="109"/>
      <c r="NGP200" s="109"/>
      <c r="NGQ200" s="109"/>
      <c r="NGR200" s="109"/>
      <c r="NGS200" s="109"/>
      <c r="NGT200" s="109"/>
      <c r="NGU200" s="109"/>
      <c r="NGV200" s="109"/>
      <c r="NGW200" s="109"/>
      <c r="NGX200" s="109"/>
      <c r="NGY200" s="109"/>
      <c r="NGZ200" s="109"/>
      <c r="NHA200" s="109"/>
      <c r="NHB200" s="109"/>
      <c r="NHC200" s="109"/>
      <c r="NHD200" s="109"/>
      <c r="NHE200" s="109"/>
      <c r="NHF200" s="109"/>
      <c r="NHG200" s="109"/>
      <c r="NHH200" s="109"/>
      <c r="NHI200" s="109"/>
      <c r="NHJ200" s="109"/>
      <c r="NHK200" s="109"/>
      <c r="NHL200" s="109"/>
      <c r="NHM200" s="109"/>
      <c r="NHN200" s="109"/>
      <c r="NHO200" s="109"/>
      <c r="NHP200" s="109"/>
      <c r="NHQ200" s="109"/>
      <c r="NHR200" s="109"/>
      <c r="NHS200" s="109"/>
      <c r="NHT200" s="109"/>
      <c r="NHU200" s="109"/>
      <c r="NHV200" s="109"/>
      <c r="NHW200" s="109"/>
      <c r="NHX200" s="109"/>
      <c r="NHY200" s="109"/>
      <c r="NHZ200" s="109"/>
      <c r="NIA200" s="109"/>
      <c r="NIB200" s="109"/>
      <c r="NIC200" s="109"/>
      <c r="NID200" s="109"/>
      <c r="NIE200" s="109"/>
      <c r="NIF200" s="109"/>
      <c r="NIG200" s="109"/>
      <c r="NIH200" s="109"/>
      <c r="NII200" s="109"/>
      <c r="NIJ200" s="109"/>
      <c r="NIK200" s="109"/>
      <c r="NIL200" s="109"/>
      <c r="NIM200" s="109"/>
      <c r="NIN200" s="109"/>
      <c r="NIO200" s="109"/>
      <c r="NIP200" s="109"/>
      <c r="NIQ200" s="109"/>
      <c r="NIR200" s="109"/>
      <c r="NIS200" s="109"/>
      <c r="NIT200" s="109"/>
      <c r="NIU200" s="109"/>
      <c r="NIV200" s="109"/>
      <c r="NIW200" s="109"/>
      <c r="NIX200" s="109"/>
      <c r="NIY200" s="109"/>
      <c r="NIZ200" s="109"/>
      <c r="NJA200" s="109"/>
      <c r="NJB200" s="109"/>
      <c r="NJC200" s="109"/>
      <c r="NJD200" s="109"/>
      <c r="NJE200" s="109"/>
      <c r="NJF200" s="109"/>
      <c r="NJG200" s="109"/>
      <c r="NJH200" s="109"/>
      <c r="NJI200" s="109"/>
      <c r="NJJ200" s="109"/>
      <c r="NJK200" s="109"/>
      <c r="NJL200" s="109"/>
      <c r="NJM200" s="109"/>
      <c r="NJN200" s="109"/>
      <c r="NJO200" s="109"/>
      <c r="NJP200" s="109"/>
      <c r="NJQ200" s="109"/>
      <c r="NJR200" s="109"/>
      <c r="NJS200" s="109"/>
      <c r="NJT200" s="109"/>
      <c r="NJU200" s="109"/>
      <c r="NJV200" s="109"/>
      <c r="NJW200" s="109"/>
      <c r="NJX200" s="109"/>
      <c r="NJY200" s="109"/>
      <c r="NJZ200" s="109"/>
      <c r="NKA200" s="109"/>
      <c r="NKB200" s="109"/>
      <c r="NKC200" s="109"/>
      <c r="NKD200" s="109"/>
      <c r="NKE200" s="109"/>
      <c r="NKF200" s="109"/>
      <c r="NKG200" s="109"/>
      <c r="NKH200" s="109"/>
      <c r="NKI200" s="109"/>
      <c r="NKJ200" s="109"/>
      <c r="NKK200" s="109"/>
      <c r="NKL200" s="109"/>
      <c r="NKM200" s="109"/>
      <c r="NKN200" s="109"/>
      <c r="NKO200" s="109"/>
      <c r="NKP200" s="109"/>
      <c r="NKQ200" s="109"/>
      <c r="NKR200" s="109"/>
      <c r="NKS200" s="109"/>
      <c r="NKT200" s="109"/>
      <c r="NKU200" s="109"/>
      <c r="NKV200" s="109"/>
      <c r="NKW200" s="109"/>
      <c r="NKX200" s="109"/>
      <c r="NKY200" s="109"/>
      <c r="NKZ200" s="109"/>
      <c r="NLA200" s="109"/>
      <c r="NLB200" s="109"/>
      <c r="NLC200" s="109"/>
      <c r="NLD200" s="109"/>
      <c r="NLE200" s="109"/>
      <c r="NLF200" s="109"/>
      <c r="NLG200" s="109"/>
      <c r="NLH200" s="109"/>
      <c r="NLI200" s="109"/>
      <c r="NLJ200" s="109"/>
      <c r="NLK200" s="109"/>
      <c r="NLL200" s="109"/>
      <c r="NLM200" s="109"/>
      <c r="NLN200" s="109"/>
      <c r="NLO200" s="109"/>
      <c r="NLP200" s="109"/>
      <c r="NLQ200" s="109"/>
      <c r="NLR200" s="109"/>
      <c r="NLS200" s="109"/>
      <c r="NLT200" s="109"/>
      <c r="NLU200" s="109"/>
      <c r="NLV200" s="109"/>
      <c r="NLW200" s="109"/>
      <c r="NLX200" s="109"/>
      <c r="NLY200" s="109"/>
      <c r="NLZ200" s="109"/>
      <c r="NMA200" s="109"/>
      <c r="NMB200" s="109"/>
      <c r="NMC200" s="109"/>
      <c r="NMD200" s="109"/>
      <c r="NME200" s="109"/>
      <c r="NMF200" s="109"/>
      <c r="NMG200" s="109"/>
      <c r="NMH200" s="109"/>
      <c r="NMI200" s="109"/>
      <c r="NMJ200" s="109"/>
      <c r="NMK200" s="109"/>
      <c r="NML200" s="109"/>
      <c r="NMM200" s="109"/>
      <c r="NMN200" s="109"/>
      <c r="NMO200" s="109"/>
      <c r="NMP200" s="109"/>
      <c r="NMQ200" s="109"/>
      <c r="NMR200" s="109"/>
      <c r="NMS200" s="109"/>
      <c r="NMT200" s="109"/>
      <c r="NMU200" s="109"/>
      <c r="NMV200" s="109"/>
      <c r="NMW200" s="109"/>
      <c r="NMX200" s="109"/>
      <c r="NMY200" s="109"/>
      <c r="NMZ200" s="109"/>
      <c r="NNA200" s="109"/>
      <c r="NNB200" s="109"/>
      <c r="NNC200" s="109"/>
      <c r="NND200" s="109"/>
      <c r="NNE200" s="109"/>
      <c r="NNF200" s="109"/>
      <c r="NNG200" s="109"/>
      <c r="NNH200" s="109"/>
      <c r="NNI200" s="109"/>
      <c r="NNJ200" s="109"/>
      <c r="NNK200" s="109"/>
      <c r="NNL200" s="109"/>
      <c r="NNM200" s="109"/>
      <c r="NNN200" s="109"/>
      <c r="NNO200" s="109"/>
      <c r="NNP200" s="109"/>
      <c r="NNQ200" s="109"/>
      <c r="NNR200" s="109"/>
      <c r="NNS200" s="109"/>
      <c r="NNT200" s="109"/>
      <c r="NNU200" s="109"/>
      <c r="NNV200" s="109"/>
      <c r="NNW200" s="109"/>
      <c r="NNX200" s="109"/>
      <c r="NNY200" s="109"/>
      <c r="NNZ200" s="109"/>
      <c r="NOA200" s="109"/>
      <c r="NOB200" s="109"/>
      <c r="NOC200" s="109"/>
      <c r="NOD200" s="109"/>
      <c r="NOE200" s="109"/>
      <c r="NOF200" s="109"/>
      <c r="NOG200" s="109"/>
      <c r="NOH200" s="109"/>
      <c r="NOI200" s="109"/>
      <c r="NOJ200" s="109"/>
      <c r="NOK200" s="109"/>
      <c r="NOL200" s="109"/>
      <c r="NOM200" s="109"/>
      <c r="NON200" s="109"/>
      <c r="NOO200" s="109"/>
      <c r="NOP200" s="109"/>
      <c r="NOQ200" s="109"/>
      <c r="NOR200" s="109"/>
      <c r="NOS200" s="109"/>
      <c r="NOT200" s="109"/>
      <c r="NOU200" s="109"/>
      <c r="NOV200" s="109"/>
      <c r="NOW200" s="109"/>
      <c r="NOX200" s="109"/>
      <c r="NOY200" s="109"/>
      <c r="NOZ200" s="109"/>
      <c r="NPA200" s="109"/>
      <c r="NPB200" s="109"/>
      <c r="NPC200" s="109"/>
      <c r="NPD200" s="109"/>
      <c r="NPE200" s="109"/>
      <c r="NPF200" s="109"/>
      <c r="NPG200" s="109"/>
      <c r="NPH200" s="109"/>
      <c r="NPI200" s="109"/>
      <c r="NPJ200" s="109"/>
      <c r="NPK200" s="109"/>
      <c r="NPL200" s="109"/>
      <c r="NPM200" s="109"/>
      <c r="NPN200" s="109"/>
      <c r="NPO200" s="109"/>
      <c r="NPP200" s="109"/>
      <c r="NPQ200" s="109"/>
      <c r="NPR200" s="109"/>
      <c r="NPS200" s="109"/>
      <c r="NPT200" s="109"/>
      <c r="NPU200" s="109"/>
      <c r="NPV200" s="109"/>
      <c r="NPW200" s="109"/>
      <c r="NPX200" s="109"/>
      <c r="NPY200" s="109"/>
      <c r="NPZ200" s="109"/>
      <c r="NQA200" s="109"/>
      <c r="NQB200" s="109"/>
      <c r="NQC200" s="109"/>
      <c r="NQD200" s="109"/>
      <c r="NQE200" s="109"/>
      <c r="NQF200" s="109"/>
      <c r="NQG200" s="109"/>
      <c r="NQH200" s="109"/>
      <c r="NQI200" s="109"/>
      <c r="NQJ200" s="109"/>
      <c r="NQK200" s="109"/>
      <c r="NQL200" s="109"/>
      <c r="NQM200" s="109"/>
      <c r="NQN200" s="109"/>
      <c r="NQO200" s="109"/>
      <c r="NQP200" s="109"/>
      <c r="NQQ200" s="109"/>
      <c r="NQR200" s="109"/>
      <c r="NQS200" s="109"/>
      <c r="NQT200" s="109"/>
      <c r="NQU200" s="109"/>
      <c r="NQV200" s="109"/>
      <c r="NQW200" s="109"/>
      <c r="NQX200" s="109"/>
      <c r="NQY200" s="109"/>
      <c r="NQZ200" s="109"/>
      <c r="NRA200" s="109"/>
      <c r="NRB200" s="109"/>
      <c r="NRC200" s="109"/>
      <c r="NRD200" s="109"/>
      <c r="NRE200" s="109"/>
      <c r="NRF200" s="109"/>
      <c r="NRG200" s="109"/>
      <c r="NRH200" s="109"/>
      <c r="NRI200" s="109"/>
      <c r="NRJ200" s="109"/>
      <c r="NRK200" s="109"/>
      <c r="NRL200" s="109"/>
      <c r="NRM200" s="109"/>
      <c r="NRN200" s="109"/>
      <c r="NRO200" s="109"/>
      <c r="NRP200" s="109"/>
      <c r="NRQ200" s="109"/>
      <c r="NRR200" s="109"/>
      <c r="NRS200" s="109"/>
      <c r="NRT200" s="109"/>
      <c r="NRU200" s="109"/>
      <c r="NRV200" s="109"/>
      <c r="NRW200" s="109"/>
      <c r="NRX200" s="109"/>
      <c r="NRY200" s="109"/>
      <c r="NRZ200" s="109"/>
      <c r="NSA200" s="109"/>
      <c r="NSB200" s="109"/>
      <c r="NSC200" s="109"/>
      <c r="NSD200" s="109"/>
      <c r="NSE200" s="109"/>
      <c r="NSF200" s="109"/>
      <c r="NSG200" s="109"/>
      <c r="NSH200" s="109"/>
      <c r="NSI200" s="109"/>
      <c r="NSJ200" s="109"/>
      <c r="NSK200" s="109"/>
      <c r="NSL200" s="109"/>
      <c r="NSM200" s="109"/>
      <c r="NSN200" s="109"/>
      <c r="NSO200" s="109"/>
      <c r="NSP200" s="109"/>
      <c r="NSQ200" s="109"/>
      <c r="NSR200" s="109"/>
      <c r="NSS200" s="109"/>
      <c r="NST200" s="109"/>
      <c r="NSU200" s="109"/>
      <c r="NSV200" s="109"/>
      <c r="NSW200" s="109"/>
      <c r="NSX200" s="109"/>
      <c r="NSY200" s="109"/>
      <c r="NSZ200" s="109"/>
      <c r="NTA200" s="109"/>
      <c r="NTB200" s="109"/>
      <c r="NTC200" s="109"/>
      <c r="NTD200" s="109"/>
      <c r="NTE200" s="109"/>
      <c r="NTF200" s="109"/>
      <c r="NTG200" s="109"/>
      <c r="NTH200" s="109"/>
      <c r="NTI200" s="109"/>
      <c r="NTJ200" s="109"/>
      <c r="NTK200" s="109"/>
      <c r="NTL200" s="109"/>
      <c r="NTM200" s="109"/>
      <c r="NTN200" s="109"/>
      <c r="NTO200" s="109"/>
      <c r="NTP200" s="109"/>
      <c r="NTQ200" s="109"/>
      <c r="NTR200" s="109"/>
      <c r="NTS200" s="109"/>
      <c r="NTT200" s="109"/>
      <c r="NTU200" s="109"/>
      <c r="NTV200" s="109"/>
      <c r="NTW200" s="109"/>
      <c r="NTX200" s="109"/>
      <c r="NTY200" s="109"/>
      <c r="NTZ200" s="109"/>
      <c r="NUA200" s="109"/>
      <c r="NUB200" s="109"/>
      <c r="NUC200" s="109"/>
      <c r="NUD200" s="109"/>
      <c r="NUE200" s="109"/>
      <c r="NUF200" s="109"/>
      <c r="NUG200" s="109"/>
      <c r="NUH200" s="109"/>
      <c r="NUI200" s="109"/>
      <c r="NUJ200" s="109"/>
      <c r="NUK200" s="109"/>
      <c r="NUL200" s="109"/>
      <c r="NUM200" s="109"/>
      <c r="NUN200" s="109"/>
      <c r="NUO200" s="109"/>
      <c r="NUP200" s="109"/>
      <c r="NUQ200" s="109"/>
      <c r="NUR200" s="109"/>
      <c r="NUS200" s="109"/>
      <c r="NUT200" s="109"/>
      <c r="NUU200" s="109"/>
      <c r="NUV200" s="109"/>
      <c r="NUW200" s="109"/>
      <c r="NUX200" s="109"/>
      <c r="NUY200" s="109"/>
      <c r="NUZ200" s="109"/>
      <c r="NVA200" s="109"/>
      <c r="NVB200" s="109"/>
      <c r="NVC200" s="109"/>
      <c r="NVD200" s="109"/>
      <c r="NVE200" s="109"/>
      <c r="NVF200" s="109"/>
      <c r="NVG200" s="109"/>
      <c r="NVH200" s="109"/>
      <c r="NVI200" s="109"/>
      <c r="NVJ200" s="109"/>
      <c r="NVK200" s="109"/>
      <c r="NVL200" s="109"/>
      <c r="NVM200" s="109"/>
      <c r="NVN200" s="109"/>
      <c r="NVO200" s="109"/>
      <c r="NVP200" s="109"/>
      <c r="NVQ200" s="109"/>
      <c r="NVR200" s="109"/>
      <c r="NVS200" s="109"/>
      <c r="NVT200" s="109"/>
      <c r="NVU200" s="109"/>
      <c r="NVV200" s="109"/>
      <c r="NVW200" s="109"/>
      <c r="NVX200" s="109"/>
      <c r="NVY200" s="109"/>
      <c r="NVZ200" s="109"/>
      <c r="NWA200" s="109"/>
      <c r="NWB200" s="109"/>
      <c r="NWC200" s="109"/>
      <c r="NWD200" s="109"/>
      <c r="NWE200" s="109"/>
      <c r="NWF200" s="109"/>
      <c r="NWG200" s="109"/>
      <c r="NWH200" s="109"/>
      <c r="NWI200" s="109"/>
      <c r="NWJ200" s="109"/>
      <c r="NWK200" s="109"/>
      <c r="NWL200" s="109"/>
      <c r="NWM200" s="109"/>
      <c r="NWN200" s="109"/>
      <c r="NWO200" s="109"/>
      <c r="NWP200" s="109"/>
      <c r="NWQ200" s="109"/>
      <c r="NWR200" s="109"/>
      <c r="NWS200" s="109"/>
      <c r="NWT200" s="109"/>
      <c r="NWU200" s="109"/>
      <c r="NWV200" s="109"/>
      <c r="NWW200" s="109"/>
      <c r="NWX200" s="109"/>
      <c r="NWY200" s="109"/>
      <c r="NWZ200" s="109"/>
      <c r="NXA200" s="109"/>
      <c r="NXB200" s="109"/>
      <c r="NXC200" s="109"/>
      <c r="NXD200" s="109"/>
      <c r="NXE200" s="109"/>
      <c r="NXF200" s="109"/>
      <c r="NXG200" s="109"/>
      <c r="NXH200" s="109"/>
      <c r="NXI200" s="109"/>
      <c r="NXJ200" s="109"/>
      <c r="NXK200" s="109"/>
      <c r="NXL200" s="109"/>
      <c r="NXM200" s="109"/>
      <c r="NXN200" s="109"/>
      <c r="NXO200" s="109"/>
      <c r="NXP200" s="109"/>
      <c r="NXQ200" s="109"/>
      <c r="NXR200" s="109"/>
      <c r="NXS200" s="109"/>
      <c r="NXT200" s="109"/>
      <c r="NXU200" s="109"/>
      <c r="NXV200" s="109"/>
      <c r="NXW200" s="109"/>
      <c r="NXX200" s="109"/>
      <c r="NXY200" s="109"/>
      <c r="NXZ200" s="109"/>
      <c r="NYA200" s="109"/>
      <c r="NYB200" s="109"/>
      <c r="NYC200" s="109"/>
      <c r="NYD200" s="109"/>
      <c r="NYE200" s="109"/>
      <c r="NYF200" s="109"/>
      <c r="NYG200" s="109"/>
      <c r="NYH200" s="109"/>
      <c r="NYI200" s="109"/>
      <c r="NYJ200" s="109"/>
      <c r="NYK200" s="109"/>
      <c r="NYL200" s="109"/>
      <c r="NYM200" s="109"/>
      <c r="NYN200" s="109"/>
      <c r="NYO200" s="109"/>
      <c r="NYP200" s="109"/>
      <c r="NYQ200" s="109"/>
      <c r="NYR200" s="109"/>
      <c r="NYS200" s="109"/>
      <c r="NYT200" s="109"/>
      <c r="NYU200" s="109"/>
      <c r="NYV200" s="109"/>
      <c r="NYW200" s="109"/>
      <c r="NYX200" s="109"/>
      <c r="NYY200" s="109"/>
      <c r="NYZ200" s="109"/>
      <c r="NZA200" s="109"/>
      <c r="NZB200" s="109"/>
      <c r="NZC200" s="109"/>
      <c r="NZD200" s="109"/>
      <c r="NZE200" s="109"/>
      <c r="NZF200" s="109"/>
      <c r="NZG200" s="109"/>
      <c r="NZH200" s="109"/>
      <c r="NZI200" s="109"/>
      <c r="NZJ200" s="109"/>
      <c r="NZK200" s="109"/>
      <c r="NZL200" s="109"/>
      <c r="NZM200" s="109"/>
      <c r="NZN200" s="109"/>
      <c r="NZO200" s="109"/>
      <c r="NZP200" s="109"/>
      <c r="NZQ200" s="109"/>
      <c r="NZR200" s="109"/>
      <c r="NZS200" s="109"/>
      <c r="NZT200" s="109"/>
      <c r="NZU200" s="109"/>
      <c r="NZV200" s="109"/>
      <c r="NZW200" s="109"/>
      <c r="NZX200" s="109"/>
      <c r="NZY200" s="109"/>
      <c r="NZZ200" s="109"/>
      <c r="OAA200" s="109"/>
      <c r="OAB200" s="109"/>
      <c r="OAC200" s="109"/>
      <c r="OAD200" s="109"/>
      <c r="OAE200" s="109"/>
      <c r="OAF200" s="109"/>
      <c r="OAG200" s="109"/>
      <c r="OAH200" s="109"/>
      <c r="OAI200" s="109"/>
      <c r="OAJ200" s="109"/>
      <c r="OAK200" s="109"/>
      <c r="OAL200" s="109"/>
      <c r="OAM200" s="109"/>
      <c r="OAN200" s="109"/>
      <c r="OAO200" s="109"/>
      <c r="OAP200" s="109"/>
      <c r="OAQ200" s="109"/>
      <c r="OAR200" s="109"/>
      <c r="OAS200" s="109"/>
      <c r="OAT200" s="109"/>
      <c r="OAU200" s="109"/>
      <c r="OAV200" s="109"/>
      <c r="OAW200" s="109"/>
      <c r="OAX200" s="109"/>
      <c r="OAY200" s="109"/>
      <c r="OAZ200" s="109"/>
      <c r="OBA200" s="109"/>
      <c r="OBB200" s="109"/>
      <c r="OBC200" s="109"/>
      <c r="OBD200" s="109"/>
      <c r="OBE200" s="109"/>
      <c r="OBF200" s="109"/>
      <c r="OBG200" s="109"/>
      <c r="OBH200" s="109"/>
      <c r="OBI200" s="109"/>
      <c r="OBJ200" s="109"/>
      <c r="OBK200" s="109"/>
      <c r="OBL200" s="109"/>
      <c r="OBM200" s="109"/>
      <c r="OBN200" s="109"/>
      <c r="OBO200" s="109"/>
      <c r="OBP200" s="109"/>
      <c r="OBQ200" s="109"/>
      <c r="OBR200" s="109"/>
      <c r="OBS200" s="109"/>
      <c r="OBT200" s="109"/>
      <c r="OBU200" s="109"/>
      <c r="OBV200" s="109"/>
      <c r="OBW200" s="109"/>
      <c r="OBX200" s="109"/>
      <c r="OBY200" s="109"/>
      <c r="OBZ200" s="109"/>
      <c r="OCA200" s="109"/>
      <c r="OCB200" s="109"/>
      <c r="OCC200" s="109"/>
      <c r="OCD200" s="109"/>
      <c r="OCE200" s="109"/>
      <c r="OCF200" s="109"/>
      <c r="OCG200" s="109"/>
      <c r="OCH200" s="109"/>
      <c r="OCI200" s="109"/>
      <c r="OCJ200" s="109"/>
      <c r="OCK200" s="109"/>
      <c r="OCL200" s="109"/>
      <c r="OCM200" s="109"/>
      <c r="OCN200" s="109"/>
      <c r="OCO200" s="109"/>
      <c r="OCP200" s="109"/>
      <c r="OCQ200" s="109"/>
      <c r="OCR200" s="109"/>
      <c r="OCS200" s="109"/>
      <c r="OCT200" s="109"/>
      <c r="OCU200" s="109"/>
      <c r="OCV200" s="109"/>
      <c r="OCW200" s="109"/>
      <c r="OCX200" s="109"/>
      <c r="OCY200" s="109"/>
      <c r="OCZ200" s="109"/>
      <c r="ODA200" s="109"/>
      <c r="ODB200" s="109"/>
      <c r="ODC200" s="109"/>
      <c r="ODD200" s="109"/>
      <c r="ODE200" s="109"/>
      <c r="ODF200" s="109"/>
      <c r="ODG200" s="109"/>
      <c r="ODH200" s="109"/>
      <c r="ODI200" s="109"/>
      <c r="ODJ200" s="109"/>
      <c r="ODK200" s="109"/>
      <c r="ODL200" s="109"/>
      <c r="ODM200" s="109"/>
      <c r="ODN200" s="109"/>
      <c r="ODO200" s="109"/>
      <c r="ODP200" s="109"/>
      <c r="ODQ200" s="109"/>
      <c r="ODR200" s="109"/>
      <c r="ODS200" s="109"/>
      <c r="ODT200" s="109"/>
      <c r="ODU200" s="109"/>
      <c r="ODV200" s="109"/>
      <c r="ODW200" s="109"/>
      <c r="ODX200" s="109"/>
      <c r="ODY200" s="109"/>
      <c r="ODZ200" s="109"/>
      <c r="OEA200" s="109"/>
      <c r="OEB200" s="109"/>
      <c r="OEC200" s="109"/>
      <c r="OED200" s="109"/>
      <c r="OEE200" s="109"/>
      <c r="OEF200" s="109"/>
      <c r="OEG200" s="109"/>
      <c r="OEH200" s="109"/>
      <c r="OEI200" s="109"/>
      <c r="OEJ200" s="109"/>
      <c r="OEK200" s="109"/>
      <c r="OEL200" s="109"/>
      <c r="OEM200" s="109"/>
      <c r="OEN200" s="109"/>
      <c r="OEO200" s="109"/>
      <c r="OEP200" s="109"/>
      <c r="OEQ200" s="109"/>
      <c r="OER200" s="109"/>
      <c r="OES200" s="109"/>
      <c r="OET200" s="109"/>
      <c r="OEU200" s="109"/>
      <c r="OEV200" s="109"/>
      <c r="OEW200" s="109"/>
      <c r="OEX200" s="109"/>
      <c r="OEY200" s="109"/>
      <c r="OEZ200" s="109"/>
      <c r="OFA200" s="109"/>
      <c r="OFB200" s="109"/>
      <c r="OFC200" s="109"/>
      <c r="OFD200" s="109"/>
      <c r="OFE200" s="109"/>
      <c r="OFF200" s="109"/>
      <c r="OFG200" s="109"/>
      <c r="OFH200" s="109"/>
      <c r="OFI200" s="109"/>
      <c r="OFJ200" s="109"/>
      <c r="OFK200" s="109"/>
      <c r="OFL200" s="109"/>
      <c r="OFM200" s="109"/>
      <c r="OFN200" s="109"/>
      <c r="OFO200" s="109"/>
      <c r="OFP200" s="109"/>
      <c r="OFQ200" s="109"/>
      <c r="OFR200" s="109"/>
      <c r="OFS200" s="109"/>
      <c r="OFT200" s="109"/>
      <c r="OFU200" s="109"/>
      <c r="OFV200" s="109"/>
      <c r="OFW200" s="109"/>
      <c r="OFX200" s="109"/>
      <c r="OFY200" s="109"/>
      <c r="OFZ200" s="109"/>
      <c r="OGA200" s="109"/>
      <c r="OGB200" s="109"/>
      <c r="OGC200" s="109"/>
      <c r="OGD200" s="109"/>
      <c r="OGE200" s="109"/>
      <c r="OGF200" s="109"/>
      <c r="OGG200" s="109"/>
      <c r="OGH200" s="109"/>
      <c r="OGI200" s="109"/>
      <c r="OGJ200" s="109"/>
      <c r="OGK200" s="109"/>
      <c r="OGL200" s="109"/>
      <c r="OGM200" s="109"/>
      <c r="OGN200" s="109"/>
      <c r="OGO200" s="109"/>
      <c r="OGP200" s="109"/>
      <c r="OGQ200" s="109"/>
      <c r="OGR200" s="109"/>
      <c r="OGS200" s="109"/>
      <c r="OGT200" s="109"/>
      <c r="OGU200" s="109"/>
      <c r="OGV200" s="109"/>
      <c r="OGW200" s="109"/>
      <c r="OGX200" s="109"/>
      <c r="OGY200" s="109"/>
      <c r="OGZ200" s="109"/>
      <c r="OHA200" s="109"/>
      <c r="OHB200" s="109"/>
      <c r="OHC200" s="109"/>
      <c r="OHD200" s="109"/>
      <c r="OHE200" s="109"/>
      <c r="OHF200" s="109"/>
      <c r="OHG200" s="109"/>
      <c r="OHH200" s="109"/>
      <c r="OHI200" s="109"/>
      <c r="OHJ200" s="109"/>
      <c r="OHK200" s="109"/>
      <c r="OHL200" s="109"/>
      <c r="OHM200" s="109"/>
      <c r="OHN200" s="109"/>
      <c r="OHO200" s="109"/>
      <c r="OHP200" s="109"/>
      <c r="OHQ200" s="109"/>
      <c r="OHR200" s="109"/>
      <c r="OHS200" s="109"/>
      <c r="OHT200" s="109"/>
      <c r="OHU200" s="109"/>
      <c r="OHV200" s="109"/>
      <c r="OHW200" s="109"/>
      <c r="OHX200" s="109"/>
      <c r="OHY200" s="109"/>
      <c r="OHZ200" s="109"/>
      <c r="OIA200" s="109"/>
      <c r="OIB200" s="109"/>
      <c r="OIC200" s="109"/>
      <c r="OID200" s="109"/>
      <c r="OIE200" s="109"/>
      <c r="OIF200" s="109"/>
      <c r="OIG200" s="109"/>
      <c r="OIH200" s="109"/>
      <c r="OII200" s="109"/>
      <c r="OIJ200" s="109"/>
      <c r="OIK200" s="109"/>
      <c r="OIL200" s="109"/>
      <c r="OIM200" s="109"/>
      <c r="OIN200" s="109"/>
      <c r="OIO200" s="109"/>
      <c r="OIP200" s="109"/>
      <c r="OIQ200" s="109"/>
      <c r="OIR200" s="109"/>
      <c r="OIS200" s="109"/>
      <c r="OIT200" s="109"/>
      <c r="OIU200" s="109"/>
      <c r="OIV200" s="109"/>
      <c r="OIW200" s="109"/>
      <c r="OIX200" s="109"/>
      <c r="OIY200" s="109"/>
      <c r="OIZ200" s="109"/>
      <c r="OJA200" s="109"/>
      <c r="OJB200" s="109"/>
      <c r="OJC200" s="109"/>
      <c r="OJD200" s="109"/>
      <c r="OJE200" s="109"/>
      <c r="OJF200" s="109"/>
      <c r="OJG200" s="109"/>
      <c r="OJH200" s="109"/>
      <c r="OJI200" s="109"/>
      <c r="OJJ200" s="109"/>
      <c r="OJK200" s="109"/>
      <c r="OJL200" s="109"/>
      <c r="OJM200" s="109"/>
      <c r="OJN200" s="109"/>
      <c r="OJO200" s="109"/>
      <c r="OJP200" s="109"/>
      <c r="OJQ200" s="109"/>
      <c r="OJR200" s="109"/>
      <c r="OJS200" s="109"/>
      <c r="OJT200" s="109"/>
      <c r="OJU200" s="109"/>
      <c r="OJV200" s="109"/>
      <c r="OJW200" s="109"/>
      <c r="OJX200" s="109"/>
      <c r="OJY200" s="109"/>
      <c r="OJZ200" s="109"/>
      <c r="OKA200" s="109"/>
      <c r="OKB200" s="109"/>
      <c r="OKC200" s="109"/>
      <c r="OKD200" s="109"/>
      <c r="OKE200" s="109"/>
      <c r="OKF200" s="109"/>
      <c r="OKG200" s="109"/>
      <c r="OKH200" s="109"/>
      <c r="OKI200" s="109"/>
      <c r="OKJ200" s="109"/>
      <c r="OKK200" s="109"/>
      <c r="OKL200" s="109"/>
      <c r="OKM200" s="109"/>
      <c r="OKN200" s="109"/>
      <c r="OKO200" s="109"/>
      <c r="OKP200" s="109"/>
      <c r="OKQ200" s="109"/>
      <c r="OKR200" s="109"/>
      <c r="OKS200" s="109"/>
      <c r="OKT200" s="109"/>
      <c r="OKU200" s="109"/>
      <c r="OKV200" s="109"/>
      <c r="OKW200" s="109"/>
      <c r="OKX200" s="109"/>
      <c r="OKY200" s="109"/>
      <c r="OKZ200" s="109"/>
      <c r="OLA200" s="109"/>
      <c r="OLB200" s="109"/>
      <c r="OLC200" s="109"/>
      <c r="OLD200" s="109"/>
      <c r="OLE200" s="109"/>
      <c r="OLF200" s="109"/>
      <c r="OLG200" s="109"/>
      <c r="OLH200" s="109"/>
      <c r="OLI200" s="109"/>
      <c r="OLJ200" s="109"/>
      <c r="OLK200" s="109"/>
      <c r="OLL200" s="109"/>
      <c r="OLM200" s="109"/>
      <c r="OLN200" s="109"/>
      <c r="OLO200" s="109"/>
      <c r="OLP200" s="109"/>
      <c r="OLQ200" s="109"/>
      <c r="OLR200" s="109"/>
      <c r="OLS200" s="109"/>
      <c r="OLT200" s="109"/>
      <c r="OLU200" s="109"/>
      <c r="OLV200" s="109"/>
      <c r="OLW200" s="109"/>
      <c r="OLX200" s="109"/>
      <c r="OLY200" s="109"/>
      <c r="OLZ200" s="109"/>
      <c r="OMA200" s="109"/>
      <c r="OMB200" s="109"/>
      <c r="OMC200" s="109"/>
      <c r="OMD200" s="109"/>
      <c r="OME200" s="109"/>
      <c r="OMF200" s="109"/>
      <c r="OMG200" s="109"/>
      <c r="OMH200" s="109"/>
      <c r="OMI200" s="109"/>
      <c r="OMJ200" s="109"/>
      <c r="OMK200" s="109"/>
      <c r="OML200" s="109"/>
      <c r="OMM200" s="109"/>
      <c r="OMN200" s="109"/>
      <c r="OMO200" s="109"/>
      <c r="OMP200" s="109"/>
      <c r="OMQ200" s="109"/>
      <c r="OMR200" s="109"/>
      <c r="OMS200" s="109"/>
      <c r="OMT200" s="109"/>
      <c r="OMU200" s="109"/>
      <c r="OMV200" s="109"/>
      <c r="OMW200" s="109"/>
      <c r="OMX200" s="109"/>
      <c r="OMY200" s="109"/>
      <c r="OMZ200" s="109"/>
      <c r="ONA200" s="109"/>
      <c r="ONB200" s="109"/>
      <c r="ONC200" s="109"/>
      <c r="OND200" s="109"/>
      <c r="ONE200" s="109"/>
      <c r="ONF200" s="109"/>
      <c r="ONG200" s="109"/>
      <c r="ONH200" s="109"/>
      <c r="ONI200" s="109"/>
      <c r="ONJ200" s="109"/>
      <c r="ONK200" s="109"/>
      <c r="ONL200" s="109"/>
      <c r="ONM200" s="109"/>
      <c r="ONN200" s="109"/>
      <c r="ONO200" s="109"/>
      <c r="ONP200" s="109"/>
      <c r="ONQ200" s="109"/>
      <c r="ONR200" s="109"/>
      <c r="ONS200" s="109"/>
      <c r="ONT200" s="109"/>
      <c r="ONU200" s="109"/>
      <c r="ONV200" s="109"/>
      <c r="ONW200" s="109"/>
      <c r="ONX200" s="109"/>
      <c r="ONY200" s="109"/>
      <c r="ONZ200" s="109"/>
      <c r="OOA200" s="109"/>
      <c r="OOB200" s="109"/>
      <c r="OOC200" s="109"/>
      <c r="OOD200" s="109"/>
      <c r="OOE200" s="109"/>
      <c r="OOF200" s="109"/>
      <c r="OOG200" s="109"/>
      <c r="OOH200" s="109"/>
      <c r="OOI200" s="109"/>
      <c r="OOJ200" s="109"/>
      <c r="OOK200" s="109"/>
      <c r="OOL200" s="109"/>
      <c r="OOM200" s="109"/>
      <c r="OON200" s="109"/>
      <c r="OOO200" s="109"/>
      <c r="OOP200" s="109"/>
      <c r="OOQ200" s="109"/>
      <c r="OOR200" s="109"/>
      <c r="OOS200" s="109"/>
      <c r="OOT200" s="109"/>
      <c r="OOU200" s="109"/>
      <c r="OOV200" s="109"/>
      <c r="OOW200" s="109"/>
      <c r="OOX200" s="109"/>
      <c r="OOY200" s="109"/>
      <c r="OOZ200" s="109"/>
      <c r="OPA200" s="109"/>
      <c r="OPB200" s="109"/>
      <c r="OPC200" s="109"/>
      <c r="OPD200" s="109"/>
      <c r="OPE200" s="109"/>
      <c r="OPF200" s="109"/>
      <c r="OPG200" s="109"/>
      <c r="OPH200" s="109"/>
      <c r="OPI200" s="109"/>
      <c r="OPJ200" s="109"/>
      <c r="OPK200" s="109"/>
      <c r="OPL200" s="109"/>
      <c r="OPM200" s="109"/>
      <c r="OPN200" s="109"/>
      <c r="OPO200" s="109"/>
      <c r="OPP200" s="109"/>
      <c r="OPQ200" s="109"/>
      <c r="OPR200" s="109"/>
      <c r="OPS200" s="109"/>
      <c r="OPT200" s="109"/>
      <c r="OPU200" s="109"/>
      <c r="OPV200" s="109"/>
      <c r="OPW200" s="109"/>
      <c r="OPX200" s="109"/>
      <c r="OPY200" s="109"/>
      <c r="OPZ200" s="109"/>
      <c r="OQA200" s="109"/>
      <c r="OQB200" s="109"/>
      <c r="OQC200" s="109"/>
      <c r="OQD200" s="109"/>
      <c r="OQE200" s="109"/>
      <c r="OQF200" s="109"/>
      <c r="OQG200" s="109"/>
      <c r="OQH200" s="109"/>
      <c r="OQI200" s="109"/>
      <c r="OQJ200" s="109"/>
      <c r="OQK200" s="109"/>
      <c r="OQL200" s="109"/>
      <c r="OQM200" s="109"/>
      <c r="OQN200" s="109"/>
      <c r="OQO200" s="109"/>
      <c r="OQP200" s="109"/>
      <c r="OQQ200" s="109"/>
      <c r="OQR200" s="109"/>
      <c r="OQS200" s="109"/>
      <c r="OQT200" s="109"/>
      <c r="OQU200" s="109"/>
      <c r="OQV200" s="109"/>
      <c r="OQW200" s="109"/>
      <c r="OQX200" s="109"/>
      <c r="OQY200" s="109"/>
      <c r="OQZ200" s="109"/>
      <c r="ORA200" s="109"/>
      <c r="ORB200" s="109"/>
      <c r="ORC200" s="109"/>
      <c r="ORD200" s="109"/>
      <c r="ORE200" s="109"/>
      <c r="ORF200" s="109"/>
      <c r="ORG200" s="109"/>
      <c r="ORH200" s="109"/>
      <c r="ORI200" s="109"/>
      <c r="ORJ200" s="109"/>
      <c r="ORK200" s="109"/>
      <c r="ORL200" s="109"/>
      <c r="ORM200" s="109"/>
      <c r="ORN200" s="109"/>
      <c r="ORO200" s="109"/>
      <c r="ORP200" s="109"/>
      <c r="ORQ200" s="109"/>
      <c r="ORR200" s="109"/>
      <c r="ORS200" s="109"/>
      <c r="ORT200" s="109"/>
      <c r="ORU200" s="109"/>
      <c r="ORV200" s="109"/>
      <c r="ORW200" s="109"/>
      <c r="ORX200" s="109"/>
      <c r="ORY200" s="109"/>
      <c r="ORZ200" s="109"/>
      <c r="OSA200" s="109"/>
      <c r="OSB200" s="109"/>
      <c r="OSC200" s="109"/>
      <c r="OSD200" s="109"/>
      <c r="OSE200" s="109"/>
      <c r="OSF200" s="109"/>
      <c r="OSG200" s="109"/>
      <c r="OSH200" s="109"/>
      <c r="OSI200" s="109"/>
      <c r="OSJ200" s="109"/>
      <c r="OSK200" s="109"/>
      <c r="OSL200" s="109"/>
      <c r="OSM200" s="109"/>
      <c r="OSN200" s="109"/>
      <c r="OSO200" s="109"/>
      <c r="OSP200" s="109"/>
      <c r="OSQ200" s="109"/>
      <c r="OSR200" s="109"/>
      <c r="OSS200" s="109"/>
      <c r="OST200" s="109"/>
      <c r="OSU200" s="109"/>
      <c r="OSV200" s="109"/>
      <c r="OSW200" s="109"/>
      <c r="OSX200" s="109"/>
      <c r="OSY200" s="109"/>
      <c r="OSZ200" s="109"/>
      <c r="OTA200" s="109"/>
      <c r="OTB200" s="109"/>
      <c r="OTC200" s="109"/>
      <c r="OTD200" s="109"/>
      <c r="OTE200" s="109"/>
      <c r="OTF200" s="109"/>
      <c r="OTG200" s="109"/>
      <c r="OTH200" s="109"/>
      <c r="OTI200" s="109"/>
      <c r="OTJ200" s="109"/>
      <c r="OTK200" s="109"/>
      <c r="OTL200" s="109"/>
      <c r="OTM200" s="109"/>
      <c r="OTN200" s="109"/>
      <c r="OTO200" s="109"/>
      <c r="OTP200" s="109"/>
      <c r="OTQ200" s="109"/>
      <c r="OTR200" s="109"/>
      <c r="OTS200" s="109"/>
      <c r="OTT200" s="109"/>
      <c r="OTU200" s="109"/>
      <c r="OTV200" s="109"/>
      <c r="OTW200" s="109"/>
      <c r="OTX200" s="109"/>
      <c r="OTY200" s="109"/>
      <c r="OTZ200" s="109"/>
      <c r="OUA200" s="109"/>
      <c r="OUB200" s="109"/>
      <c r="OUC200" s="109"/>
      <c r="OUD200" s="109"/>
      <c r="OUE200" s="109"/>
      <c r="OUF200" s="109"/>
      <c r="OUG200" s="109"/>
      <c r="OUH200" s="109"/>
      <c r="OUI200" s="109"/>
      <c r="OUJ200" s="109"/>
      <c r="OUK200" s="109"/>
      <c r="OUL200" s="109"/>
      <c r="OUM200" s="109"/>
      <c r="OUN200" s="109"/>
      <c r="OUO200" s="109"/>
      <c r="OUP200" s="109"/>
      <c r="OUQ200" s="109"/>
      <c r="OUR200" s="109"/>
      <c r="OUS200" s="109"/>
      <c r="OUT200" s="109"/>
      <c r="OUU200" s="109"/>
      <c r="OUV200" s="109"/>
      <c r="OUW200" s="109"/>
      <c r="OUX200" s="109"/>
      <c r="OUY200" s="109"/>
      <c r="OUZ200" s="109"/>
      <c r="OVA200" s="109"/>
      <c r="OVB200" s="109"/>
      <c r="OVC200" s="109"/>
      <c r="OVD200" s="109"/>
      <c r="OVE200" s="109"/>
      <c r="OVF200" s="109"/>
      <c r="OVG200" s="109"/>
      <c r="OVH200" s="109"/>
      <c r="OVI200" s="109"/>
      <c r="OVJ200" s="109"/>
      <c r="OVK200" s="109"/>
      <c r="OVL200" s="109"/>
      <c r="OVM200" s="109"/>
      <c r="OVN200" s="109"/>
      <c r="OVO200" s="109"/>
      <c r="OVP200" s="109"/>
      <c r="OVQ200" s="109"/>
      <c r="OVR200" s="109"/>
      <c r="OVS200" s="109"/>
      <c r="OVT200" s="109"/>
      <c r="OVU200" s="109"/>
      <c r="OVV200" s="109"/>
      <c r="OVW200" s="109"/>
      <c r="OVX200" s="109"/>
      <c r="OVY200" s="109"/>
      <c r="OVZ200" s="109"/>
      <c r="OWA200" s="109"/>
      <c r="OWB200" s="109"/>
      <c r="OWC200" s="109"/>
      <c r="OWD200" s="109"/>
      <c r="OWE200" s="109"/>
      <c r="OWF200" s="109"/>
      <c r="OWG200" s="109"/>
      <c r="OWH200" s="109"/>
      <c r="OWI200" s="109"/>
      <c r="OWJ200" s="109"/>
      <c r="OWK200" s="109"/>
      <c r="OWL200" s="109"/>
      <c r="OWM200" s="109"/>
      <c r="OWN200" s="109"/>
      <c r="OWO200" s="109"/>
      <c r="OWP200" s="109"/>
      <c r="OWQ200" s="109"/>
      <c r="OWR200" s="109"/>
      <c r="OWS200" s="109"/>
      <c r="OWT200" s="109"/>
      <c r="OWU200" s="109"/>
      <c r="OWV200" s="109"/>
      <c r="OWW200" s="109"/>
      <c r="OWX200" s="109"/>
      <c r="OWY200" s="109"/>
      <c r="OWZ200" s="109"/>
      <c r="OXA200" s="109"/>
      <c r="OXB200" s="109"/>
      <c r="OXC200" s="109"/>
      <c r="OXD200" s="109"/>
      <c r="OXE200" s="109"/>
      <c r="OXF200" s="109"/>
      <c r="OXG200" s="109"/>
      <c r="OXH200" s="109"/>
      <c r="OXI200" s="109"/>
      <c r="OXJ200" s="109"/>
      <c r="OXK200" s="109"/>
      <c r="OXL200" s="109"/>
      <c r="OXM200" s="109"/>
      <c r="OXN200" s="109"/>
      <c r="OXO200" s="109"/>
      <c r="OXP200" s="109"/>
      <c r="OXQ200" s="109"/>
      <c r="OXR200" s="109"/>
      <c r="OXS200" s="109"/>
      <c r="OXT200" s="109"/>
      <c r="OXU200" s="109"/>
      <c r="OXV200" s="109"/>
      <c r="OXW200" s="109"/>
      <c r="OXX200" s="109"/>
      <c r="OXY200" s="109"/>
      <c r="OXZ200" s="109"/>
      <c r="OYA200" s="109"/>
      <c r="OYB200" s="109"/>
      <c r="OYC200" s="109"/>
      <c r="OYD200" s="109"/>
      <c r="OYE200" s="109"/>
      <c r="OYF200" s="109"/>
      <c r="OYG200" s="109"/>
      <c r="OYH200" s="109"/>
      <c r="OYI200" s="109"/>
      <c r="OYJ200" s="109"/>
      <c r="OYK200" s="109"/>
      <c r="OYL200" s="109"/>
      <c r="OYM200" s="109"/>
      <c r="OYN200" s="109"/>
      <c r="OYO200" s="109"/>
      <c r="OYP200" s="109"/>
      <c r="OYQ200" s="109"/>
      <c r="OYR200" s="109"/>
      <c r="OYS200" s="109"/>
      <c r="OYT200" s="109"/>
      <c r="OYU200" s="109"/>
      <c r="OYV200" s="109"/>
      <c r="OYW200" s="109"/>
      <c r="OYX200" s="109"/>
      <c r="OYY200" s="109"/>
      <c r="OYZ200" s="109"/>
      <c r="OZA200" s="109"/>
      <c r="OZB200" s="109"/>
      <c r="OZC200" s="109"/>
      <c r="OZD200" s="109"/>
      <c r="OZE200" s="109"/>
      <c r="OZF200" s="109"/>
      <c r="OZG200" s="109"/>
      <c r="OZH200" s="109"/>
      <c r="OZI200" s="109"/>
      <c r="OZJ200" s="109"/>
      <c r="OZK200" s="109"/>
      <c r="OZL200" s="109"/>
      <c r="OZM200" s="109"/>
      <c r="OZN200" s="109"/>
      <c r="OZO200" s="109"/>
      <c r="OZP200" s="109"/>
      <c r="OZQ200" s="109"/>
      <c r="OZR200" s="109"/>
      <c r="OZS200" s="109"/>
      <c r="OZT200" s="109"/>
      <c r="OZU200" s="109"/>
      <c r="OZV200" s="109"/>
      <c r="OZW200" s="109"/>
      <c r="OZX200" s="109"/>
      <c r="OZY200" s="109"/>
      <c r="OZZ200" s="109"/>
      <c r="PAA200" s="109"/>
      <c r="PAB200" s="109"/>
      <c r="PAC200" s="109"/>
      <c r="PAD200" s="109"/>
      <c r="PAE200" s="109"/>
      <c r="PAF200" s="109"/>
      <c r="PAG200" s="109"/>
      <c r="PAH200" s="109"/>
      <c r="PAI200" s="109"/>
      <c r="PAJ200" s="109"/>
      <c r="PAK200" s="109"/>
      <c r="PAL200" s="109"/>
      <c r="PAM200" s="109"/>
      <c r="PAN200" s="109"/>
      <c r="PAO200" s="109"/>
      <c r="PAP200" s="109"/>
      <c r="PAQ200" s="109"/>
      <c r="PAR200" s="109"/>
      <c r="PAS200" s="109"/>
      <c r="PAT200" s="109"/>
      <c r="PAU200" s="109"/>
      <c r="PAV200" s="109"/>
      <c r="PAW200" s="109"/>
      <c r="PAX200" s="109"/>
      <c r="PAY200" s="109"/>
      <c r="PAZ200" s="109"/>
      <c r="PBA200" s="109"/>
      <c r="PBB200" s="109"/>
      <c r="PBC200" s="109"/>
      <c r="PBD200" s="109"/>
      <c r="PBE200" s="109"/>
      <c r="PBF200" s="109"/>
      <c r="PBG200" s="109"/>
      <c r="PBH200" s="109"/>
      <c r="PBI200" s="109"/>
      <c r="PBJ200" s="109"/>
      <c r="PBK200" s="109"/>
      <c r="PBL200" s="109"/>
      <c r="PBM200" s="109"/>
      <c r="PBN200" s="109"/>
      <c r="PBO200" s="109"/>
      <c r="PBP200" s="109"/>
      <c r="PBQ200" s="109"/>
      <c r="PBR200" s="109"/>
      <c r="PBS200" s="109"/>
      <c r="PBT200" s="109"/>
      <c r="PBU200" s="109"/>
      <c r="PBV200" s="109"/>
      <c r="PBW200" s="109"/>
      <c r="PBX200" s="109"/>
      <c r="PBY200" s="109"/>
      <c r="PBZ200" s="109"/>
      <c r="PCA200" s="109"/>
      <c r="PCB200" s="109"/>
      <c r="PCC200" s="109"/>
      <c r="PCD200" s="109"/>
      <c r="PCE200" s="109"/>
      <c r="PCF200" s="109"/>
      <c r="PCG200" s="109"/>
      <c r="PCH200" s="109"/>
      <c r="PCI200" s="109"/>
      <c r="PCJ200" s="109"/>
      <c r="PCK200" s="109"/>
      <c r="PCL200" s="109"/>
      <c r="PCM200" s="109"/>
      <c r="PCN200" s="109"/>
      <c r="PCO200" s="109"/>
      <c r="PCP200" s="109"/>
      <c r="PCQ200" s="109"/>
      <c r="PCR200" s="109"/>
      <c r="PCS200" s="109"/>
      <c r="PCT200" s="109"/>
      <c r="PCU200" s="109"/>
      <c r="PCV200" s="109"/>
      <c r="PCW200" s="109"/>
      <c r="PCX200" s="109"/>
      <c r="PCY200" s="109"/>
      <c r="PCZ200" s="109"/>
      <c r="PDA200" s="109"/>
      <c r="PDB200" s="109"/>
      <c r="PDC200" s="109"/>
      <c r="PDD200" s="109"/>
      <c r="PDE200" s="109"/>
      <c r="PDF200" s="109"/>
      <c r="PDG200" s="109"/>
      <c r="PDH200" s="109"/>
      <c r="PDI200" s="109"/>
      <c r="PDJ200" s="109"/>
      <c r="PDK200" s="109"/>
      <c r="PDL200" s="109"/>
      <c r="PDM200" s="109"/>
      <c r="PDN200" s="109"/>
      <c r="PDO200" s="109"/>
      <c r="PDP200" s="109"/>
      <c r="PDQ200" s="109"/>
      <c r="PDR200" s="109"/>
      <c r="PDS200" s="109"/>
      <c r="PDT200" s="109"/>
      <c r="PDU200" s="109"/>
      <c r="PDV200" s="109"/>
      <c r="PDW200" s="109"/>
      <c r="PDX200" s="109"/>
      <c r="PDY200" s="109"/>
      <c r="PDZ200" s="109"/>
      <c r="PEA200" s="109"/>
      <c r="PEB200" s="109"/>
      <c r="PEC200" s="109"/>
      <c r="PED200" s="109"/>
      <c r="PEE200" s="109"/>
      <c r="PEF200" s="109"/>
      <c r="PEG200" s="109"/>
      <c r="PEH200" s="109"/>
      <c r="PEI200" s="109"/>
      <c r="PEJ200" s="109"/>
      <c r="PEK200" s="109"/>
      <c r="PEL200" s="109"/>
      <c r="PEM200" s="109"/>
      <c r="PEN200" s="109"/>
      <c r="PEO200" s="109"/>
      <c r="PEP200" s="109"/>
      <c r="PEQ200" s="109"/>
      <c r="PER200" s="109"/>
      <c r="PES200" s="109"/>
      <c r="PET200" s="109"/>
      <c r="PEU200" s="109"/>
      <c r="PEV200" s="109"/>
      <c r="PEW200" s="109"/>
      <c r="PEX200" s="109"/>
      <c r="PEY200" s="109"/>
      <c r="PEZ200" s="109"/>
      <c r="PFA200" s="109"/>
      <c r="PFB200" s="109"/>
      <c r="PFC200" s="109"/>
      <c r="PFD200" s="109"/>
      <c r="PFE200" s="109"/>
      <c r="PFF200" s="109"/>
      <c r="PFG200" s="109"/>
      <c r="PFH200" s="109"/>
      <c r="PFI200" s="109"/>
      <c r="PFJ200" s="109"/>
      <c r="PFK200" s="109"/>
      <c r="PFL200" s="109"/>
      <c r="PFM200" s="109"/>
      <c r="PFN200" s="109"/>
      <c r="PFO200" s="109"/>
      <c r="PFP200" s="109"/>
      <c r="PFQ200" s="109"/>
      <c r="PFR200" s="109"/>
      <c r="PFS200" s="109"/>
      <c r="PFT200" s="109"/>
      <c r="PFU200" s="109"/>
      <c r="PFV200" s="109"/>
      <c r="PFW200" s="109"/>
      <c r="PFX200" s="109"/>
      <c r="PFY200" s="109"/>
      <c r="PFZ200" s="109"/>
      <c r="PGA200" s="109"/>
      <c r="PGB200" s="109"/>
      <c r="PGC200" s="109"/>
      <c r="PGD200" s="109"/>
      <c r="PGE200" s="109"/>
      <c r="PGF200" s="109"/>
      <c r="PGG200" s="109"/>
      <c r="PGH200" s="109"/>
      <c r="PGI200" s="109"/>
      <c r="PGJ200" s="109"/>
      <c r="PGK200" s="109"/>
      <c r="PGL200" s="109"/>
      <c r="PGM200" s="109"/>
      <c r="PGN200" s="109"/>
      <c r="PGO200" s="109"/>
      <c r="PGP200" s="109"/>
      <c r="PGQ200" s="109"/>
      <c r="PGR200" s="109"/>
      <c r="PGS200" s="109"/>
      <c r="PGT200" s="109"/>
      <c r="PGU200" s="109"/>
      <c r="PGV200" s="109"/>
      <c r="PGW200" s="109"/>
      <c r="PGX200" s="109"/>
      <c r="PGY200" s="109"/>
      <c r="PGZ200" s="109"/>
      <c r="PHA200" s="109"/>
      <c r="PHB200" s="109"/>
      <c r="PHC200" s="109"/>
      <c r="PHD200" s="109"/>
      <c r="PHE200" s="109"/>
      <c r="PHF200" s="109"/>
      <c r="PHG200" s="109"/>
      <c r="PHH200" s="109"/>
      <c r="PHI200" s="109"/>
      <c r="PHJ200" s="109"/>
      <c r="PHK200" s="109"/>
      <c r="PHL200" s="109"/>
      <c r="PHM200" s="109"/>
      <c r="PHN200" s="109"/>
      <c r="PHO200" s="109"/>
      <c r="PHP200" s="109"/>
      <c r="PHQ200" s="109"/>
      <c r="PHR200" s="109"/>
      <c r="PHS200" s="109"/>
      <c r="PHT200" s="109"/>
      <c r="PHU200" s="109"/>
      <c r="PHV200" s="109"/>
      <c r="PHW200" s="109"/>
      <c r="PHX200" s="109"/>
      <c r="PHY200" s="109"/>
      <c r="PHZ200" s="109"/>
      <c r="PIA200" s="109"/>
      <c r="PIB200" s="109"/>
      <c r="PIC200" s="109"/>
      <c r="PID200" s="109"/>
      <c r="PIE200" s="109"/>
      <c r="PIF200" s="109"/>
      <c r="PIG200" s="109"/>
      <c r="PIH200" s="109"/>
      <c r="PII200" s="109"/>
      <c r="PIJ200" s="109"/>
      <c r="PIK200" s="109"/>
      <c r="PIL200" s="109"/>
      <c r="PIM200" s="109"/>
      <c r="PIN200" s="109"/>
      <c r="PIO200" s="109"/>
      <c r="PIP200" s="109"/>
      <c r="PIQ200" s="109"/>
      <c r="PIR200" s="109"/>
      <c r="PIS200" s="109"/>
      <c r="PIT200" s="109"/>
      <c r="PIU200" s="109"/>
      <c r="PIV200" s="109"/>
      <c r="PIW200" s="109"/>
      <c r="PIX200" s="109"/>
      <c r="PIY200" s="109"/>
      <c r="PIZ200" s="109"/>
      <c r="PJA200" s="109"/>
      <c r="PJB200" s="109"/>
      <c r="PJC200" s="109"/>
      <c r="PJD200" s="109"/>
      <c r="PJE200" s="109"/>
      <c r="PJF200" s="109"/>
      <c r="PJG200" s="109"/>
      <c r="PJH200" s="109"/>
      <c r="PJI200" s="109"/>
      <c r="PJJ200" s="109"/>
      <c r="PJK200" s="109"/>
      <c r="PJL200" s="109"/>
      <c r="PJM200" s="109"/>
      <c r="PJN200" s="109"/>
      <c r="PJO200" s="109"/>
      <c r="PJP200" s="109"/>
      <c r="PJQ200" s="109"/>
      <c r="PJR200" s="109"/>
      <c r="PJS200" s="109"/>
      <c r="PJT200" s="109"/>
      <c r="PJU200" s="109"/>
      <c r="PJV200" s="109"/>
      <c r="PJW200" s="109"/>
      <c r="PJX200" s="109"/>
      <c r="PJY200" s="109"/>
      <c r="PJZ200" s="109"/>
      <c r="PKA200" s="109"/>
      <c r="PKB200" s="109"/>
      <c r="PKC200" s="109"/>
      <c r="PKD200" s="109"/>
      <c r="PKE200" s="109"/>
      <c r="PKF200" s="109"/>
      <c r="PKG200" s="109"/>
      <c r="PKH200" s="109"/>
      <c r="PKI200" s="109"/>
      <c r="PKJ200" s="109"/>
      <c r="PKK200" s="109"/>
      <c r="PKL200" s="109"/>
      <c r="PKM200" s="109"/>
      <c r="PKN200" s="109"/>
      <c r="PKO200" s="109"/>
      <c r="PKP200" s="109"/>
      <c r="PKQ200" s="109"/>
      <c r="PKR200" s="109"/>
      <c r="PKS200" s="109"/>
      <c r="PKT200" s="109"/>
      <c r="PKU200" s="109"/>
      <c r="PKV200" s="109"/>
      <c r="PKW200" s="109"/>
      <c r="PKX200" s="109"/>
      <c r="PKY200" s="109"/>
      <c r="PKZ200" s="109"/>
      <c r="PLA200" s="109"/>
      <c r="PLB200" s="109"/>
      <c r="PLC200" s="109"/>
      <c r="PLD200" s="109"/>
      <c r="PLE200" s="109"/>
      <c r="PLF200" s="109"/>
      <c r="PLG200" s="109"/>
      <c r="PLH200" s="109"/>
      <c r="PLI200" s="109"/>
      <c r="PLJ200" s="109"/>
      <c r="PLK200" s="109"/>
      <c r="PLL200" s="109"/>
      <c r="PLM200" s="109"/>
      <c r="PLN200" s="109"/>
      <c r="PLO200" s="109"/>
      <c r="PLP200" s="109"/>
      <c r="PLQ200" s="109"/>
      <c r="PLR200" s="109"/>
      <c r="PLS200" s="109"/>
      <c r="PLT200" s="109"/>
      <c r="PLU200" s="109"/>
      <c r="PLV200" s="109"/>
      <c r="PLW200" s="109"/>
      <c r="PLX200" s="109"/>
      <c r="PLY200" s="109"/>
      <c r="PLZ200" s="109"/>
      <c r="PMA200" s="109"/>
      <c r="PMB200" s="109"/>
      <c r="PMC200" s="109"/>
      <c r="PMD200" s="109"/>
      <c r="PME200" s="109"/>
      <c r="PMF200" s="109"/>
      <c r="PMG200" s="109"/>
      <c r="PMH200" s="109"/>
      <c r="PMI200" s="109"/>
      <c r="PMJ200" s="109"/>
      <c r="PMK200" s="109"/>
      <c r="PML200" s="109"/>
      <c r="PMM200" s="109"/>
      <c r="PMN200" s="109"/>
      <c r="PMO200" s="109"/>
      <c r="PMP200" s="109"/>
      <c r="PMQ200" s="109"/>
      <c r="PMR200" s="109"/>
      <c r="PMS200" s="109"/>
      <c r="PMT200" s="109"/>
      <c r="PMU200" s="109"/>
      <c r="PMV200" s="109"/>
      <c r="PMW200" s="109"/>
      <c r="PMX200" s="109"/>
      <c r="PMY200" s="109"/>
      <c r="PMZ200" s="109"/>
      <c r="PNA200" s="109"/>
      <c r="PNB200" s="109"/>
      <c r="PNC200" s="109"/>
      <c r="PND200" s="109"/>
      <c r="PNE200" s="109"/>
      <c r="PNF200" s="109"/>
      <c r="PNG200" s="109"/>
      <c r="PNH200" s="109"/>
      <c r="PNI200" s="109"/>
      <c r="PNJ200" s="109"/>
      <c r="PNK200" s="109"/>
      <c r="PNL200" s="109"/>
      <c r="PNM200" s="109"/>
      <c r="PNN200" s="109"/>
      <c r="PNO200" s="109"/>
      <c r="PNP200" s="109"/>
      <c r="PNQ200" s="109"/>
      <c r="PNR200" s="109"/>
      <c r="PNS200" s="109"/>
      <c r="PNT200" s="109"/>
      <c r="PNU200" s="109"/>
      <c r="PNV200" s="109"/>
      <c r="PNW200" s="109"/>
      <c r="PNX200" s="109"/>
      <c r="PNY200" s="109"/>
      <c r="PNZ200" s="109"/>
      <c r="POA200" s="109"/>
      <c r="POB200" s="109"/>
      <c r="POC200" s="109"/>
      <c r="POD200" s="109"/>
      <c r="POE200" s="109"/>
      <c r="POF200" s="109"/>
      <c r="POG200" s="109"/>
      <c r="POH200" s="109"/>
      <c r="POI200" s="109"/>
      <c r="POJ200" s="109"/>
      <c r="POK200" s="109"/>
      <c r="POL200" s="109"/>
      <c r="POM200" s="109"/>
      <c r="PON200" s="109"/>
      <c r="POO200" s="109"/>
      <c r="POP200" s="109"/>
      <c r="POQ200" s="109"/>
      <c r="POR200" s="109"/>
      <c r="POS200" s="109"/>
      <c r="POT200" s="109"/>
      <c r="POU200" s="109"/>
      <c r="POV200" s="109"/>
      <c r="POW200" s="109"/>
      <c r="POX200" s="109"/>
      <c r="POY200" s="109"/>
      <c r="POZ200" s="109"/>
      <c r="PPA200" s="109"/>
      <c r="PPB200" s="109"/>
      <c r="PPC200" s="109"/>
      <c r="PPD200" s="109"/>
      <c r="PPE200" s="109"/>
      <c r="PPF200" s="109"/>
      <c r="PPG200" s="109"/>
      <c r="PPH200" s="109"/>
      <c r="PPI200" s="109"/>
      <c r="PPJ200" s="109"/>
      <c r="PPK200" s="109"/>
      <c r="PPL200" s="109"/>
      <c r="PPM200" s="109"/>
      <c r="PPN200" s="109"/>
      <c r="PPO200" s="109"/>
      <c r="PPP200" s="109"/>
      <c r="PPQ200" s="109"/>
      <c r="PPR200" s="109"/>
      <c r="PPS200" s="109"/>
      <c r="PPT200" s="109"/>
      <c r="PPU200" s="109"/>
      <c r="PPV200" s="109"/>
      <c r="PPW200" s="109"/>
      <c r="PPX200" s="109"/>
      <c r="PPY200" s="109"/>
      <c r="PPZ200" s="109"/>
      <c r="PQA200" s="109"/>
      <c r="PQB200" s="109"/>
      <c r="PQC200" s="109"/>
      <c r="PQD200" s="109"/>
      <c r="PQE200" s="109"/>
      <c r="PQF200" s="109"/>
      <c r="PQG200" s="109"/>
      <c r="PQH200" s="109"/>
      <c r="PQI200" s="109"/>
      <c r="PQJ200" s="109"/>
      <c r="PQK200" s="109"/>
      <c r="PQL200" s="109"/>
      <c r="PQM200" s="109"/>
      <c r="PQN200" s="109"/>
      <c r="PQO200" s="109"/>
      <c r="PQP200" s="109"/>
      <c r="PQQ200" s="109"/>
      <c r="PQR200" s="109"/>
      <c r="PQS200" s="109"/>
      <c r="PQT200" s="109"/>
      <c r="PQU200" s="109"/>
      <c r="PQV200" s="109"/>
      <c r="PQW200" s="109"/>
      <c r="PQX200" s="109"/>
      <c r="PQY200" s="109"/>
      <c r="PQZ200" s="109"/>
      <c r="PRA200" s="109"/>
      <c r="PRB200" s="109"/>
      <c r="PRC200" s="109"/>
      <c r="PRD200" s="109"/>
      <c r="PRE200" s="109"/>
      <c r="PRF200" s="109"/>
      <c r="PRG200" s="109"/>
      <c r="PRH200" s="109"/>
      <c r="PRI200" s="109"/>
      <c r="PRJ200" s="109"/>
      <c r="PRK200" s="109"/>
      <c r="PRL200" s="109"/>
      <c r="PRM200" s="109"/>
      <c r="PRN200" s="109"/>
      <c r="PRO200" s="109"/>
      <c r="PRP200" s="109"/>
      <c r="PRQ200" s="109"/>
      <c r="PRR200" s="109"/>
      <c r="PRS200" s="109"/>
      <c r="PRT200" s="109"/>
      <c r="PRU200" s="109"/>
      <c r="PRV200" s="109"/>
      <c r="PRW200" s="109"/>
      <c r="PRX200" s="109"/>
      <c r="PRY200" s="109"/>
      <c r="PRZ200" s="109"/>
      <c r="PSA200" s="109"/>
      <c r="PSB200" s="109"/>
      <c r="PSC200" s="109"/>
      <c r="PSD200" s="109"/>
      <c r="PSE200" s="109"/>
      <c r="PSF200" s="109"/>
      <c r="PSG200" s="109"/>
      <c r="PSH200" s="109"/>
      <c r="PSI200" s="109"/>
      <c r="PSJ200" s="109"/>
      <c r="PSK200" s="109"/>
      <c r="PSL200" s="109"/>
      <c r="PSM200" s="109"/>
      <c r="PSN200" s="109"/>
      <c r="PSO200" s="109"/>
      <c r="PSP200" s="109"/>
      <c r="PSQ200" s="109"/>
      <c r="PSR200" s="109"/>
      <c r="PSS200" s="109"/>
      <c r="PST200" s="109"/>
      <c r="PSU200" s="109"/>
      <c r="PSV200" s="109"/>
      <c r="PSW200" s="109"/>
      <c r="PSX200" s="109"/>
      <c r="PSY200" s="109"/>
      <c r="PSZ200" s="109"/>
      <c r="PTA200" s="109"/>
      <c r="PTB200" s="109"/>
      <c r="PTC200" s="109"/>
      <c r="PTD200" s="109"/>
      <c r="PTE200" s="109"/>
      <c r="PTF200" s="109"/>
      <c r="PTG200" s="109"/>
      <c r="PTH200" s="109"/>
      <c r="PTI200" s="109"/>
      <c r="PTJ200" s="109"/>
      <c r="PTK200" s="109"/>
      <c r="PTL200" s="109"/>
      <c r="PTM200" s="109"/>
      <c r="PTN200" s="109"/>
      <c r="PTO200" s="109"/>
      <c r="PTP200" s="109"/>
      <c r="PTQ200" s="109"/>
      <c r="PTR200" s="109"/>
      <c r="PTS200" s="109"/>
      <c r="PTT200" s="109"/>
      <c r="PTU200" s="109"/>
      <c r="PTV200" s="109"/>
      <c r="PTW200" s="109"/>
      <c r="PTX200" s="109"/>
      <c r="PTY200" s="109"/>
      <c r="PTZ200" s="109"/>
      <c r="PUA200" s="109"/>
      <c r="PUB200" s="109"/>
      <c r="PUC200" s="109"/>
      <c r="PUD200" s="109"/>
      <c r="PUE200" s="109"/>
      <c r="PUF200" s="109"/>
      <c r="PUG200" s="109"/>
      <c r="PUH200" s="109"/>
      <c r="PUI200" s="109"/>
      <c r="PUJ200" s="109"/>
      <c r="PUK200" s="109"/>
      <c r="PUL200" s="109"/>
      <c r="PUM200" s="109"/>
      <c r="PUN200" s="109"/>
      <c r="PUO200" s="109"/>
      <c r="PUP200" s="109"/>
      <c r="PUQ200" s="109"/>
      <c r="PUR200" s="109"/>
      <c r="PUS200" s="109"/>
      <c r="PUT200" s="109"/>
      <c r="PUU200" s="109"/>
      <c r="PUV200" s="109"/>
      <c r="PUW200" s="109"/>
      <c r="PUX200" s="109"/>
      <c r="PUY200" s="109"/>
      <c r="PUZ200" s="109"/>
      <c r="PVA200" s="109"/>
      <c r="PVB200" s="109"/>
      <c r="PVC200" s="109"/>
      <c r="PVD200" s="109"/>
      <c r="PVE200" s="109"/>
      <c r="PVF200" s="109"/>
      <c r="PVG200" s="109"/>
      <c r="PVH200" s="109"/>
      <c r="PVI200" s="109"/>
      <c r="PVJ200" s="109"/>
      <c r="PVK200" s="109"/>
      <c r="PVL200" s="109"/>
      <c r="PVM200" s="109"/>
      <c r="PVN200" s="109"/>
      <c r="PVO200" s="109"/>
      <c r="PVP200" s="109"/>
      <c r="PVQ200" s="109"/>
      <c r="PVR200" s="109"/>
      <c r="PVS200" s="109"/>
      <c r="PVT200" s="109"/>
      <c r="PVU200" s="109"/>
      <c r="PVV200" s="109"/>
      <c r="PVW200" s="109"/>
      <c r="PVX200" s="109"/>
      <c r="PVY200" s="109"/>
      <c r="PVZ200" s="109"/>
      <c r="PWA200" s="109"/>
      <c r="PWB200" s="109"/>
      <c r="PWC200" s="109"/>
      <c r="PWD200" s="109"/>
      <c r="PWE200" s="109"/>
      <c r="PWF200" s="109"/>
      <c r="PWG200" s="109"/>
      <c r="PWH200" s="109"/>
      <c r="PWI200" s="109"/>
      <c r="PWJ200" s="109"/>
      <c r="PWK200" s="109"/>
      <c r="PWL200" s="109"/>
      <c r="PWM200" s="109"/>
      <c r="PWN200" s="109"/>
      <c r="PWO200" s="109"/>
      <c r="PWP200" s="109"/>
      <c r="PWQ200" s="109"/>
      <c r="PWR200" s="109"/>
      <c r="PWS200" s="109"/>
      <c r="PWT200" s="109"/>
      <c r="PWU200" s="109"/>
      <c r="PWV200" s="109"/>
      <c r="PWW200" s="109"/>
      <c r="PWX200" s="109"/>
      <c r="PWY200" s="109"/>
      <c r="PWZ200" s="109"/>
      <c r="PXA200" s="109"/>
      <c r="PXB200" s="109"/>
      <c r="PXC200" s="109"/>
      <c r="PXD200" s="109"/>
      <c r="PXE200" s="109"/>
      <c r="PXF200" s="109"/>
      <c r="PXG200" s="109"/>
      <c r="PXH200" s="109"/>
      <c r="PXI200" s="109"/>
      <c r="PXJ200" s="109"/>
      <c r="PXK200" s="109"/>
      <c r="PXL200" s="109"/>
      <c r="PXM200" s="109"/>
      <c r="PXN200" s="109"/>
      <c r="PXO200" s="109"/>
      <c r="PXP200" s="109"/>
      <c r="PXQ200" s="109"/>
      <c r="PXR200" s="109"/>
      <c r="PXS200" s="109"/>
      <c r="PXT200" s="109"/>
      <c r="PXU200" s="109"/>
      <c r="PXV200" s="109"/>
      <c r="PXW200" s="109"/>
      <c r="PXX200" s="109"/>
      <c r="PXY200" s="109"/>
      <c r="PXZ200" s="109"/>
      <c r="PYA200" s="109"/>
      <c r="PYB200" s="109"/>
      <c r="PYC200" s="109"/>
      <c r="PYD200" s="109"/>
      <c r="PYE200" s="109"/>
      <c r="PYF200" s="109"/>
      <c r="PYG200" s="109"/>
      <c r="PYH200" s="109"/>
      <c r="PYI200" s="109"/>
      <c r="PYJ200" s="109"/>
      <c r="PYK200" s="109"/>
      <c r="PYL200" s="109"/>
      <c r="PYM200" s="109"/>
      <c r="PYN200" s="109"/>
      <c r="PYO200" s="109"/>
      <c r="PYP200" s="109"/>
      <c r="PYQ200" s="109"/>
      <c r="PYR200" s="109"/>
      <c r="PYS200" s="109"/>
      <c r="PYT200" s="109"/>
      <c r="PYU200" s="109"/>
      <c r="PYV200" s="109"/>
      <c r="PYW200" s="109"/>
      <c r="PYX200" s="109"/>
      <c r="PYY200" s="109"/>
      <c r="PYZ200" s="109"/>
      <c r="PZA200" s="109"/>
      <c r="PZB200" s="109"/>
      <c r="PZC200" s="109"/>
      <c r="PZD200" s="109"/>
      <c r="PZE200" s="109"/>
      <c r="PZF200" s="109"/>
      <c r="PZG200" s="109"/>
      <c r="PZH200" s="109"/>
      <c r="PZI200" s="109"/>
      <c r="PZJ200" s="109"/>
      <c r="PZK200" s="109"/>
      <c r="PZL200" s="109"/>
      <c r="PZM200" s="109"/>
      <c r="PZN200" s="109"/>
      <c r="PZO200" s="109"/>
      <c r="PZP200" s="109"/>
      <c r="PZQ200" s="109"/>
      <c r="PZR200" s="109"/>
      <c r="PZS200" s="109"/>
      <c r="PZT200" s="109"/>
      <c r="PZU200" s="109"/>
      <c r="PZV200" s="109"/>
      <c r="PZW200" s="109"/>
      <c r="PZX200" s="109"/>
      <c r="PZY200" s="109"/>
      <c r="PZZ200" s="109"/>
      <c r="QAA200" s="109"/>
      <c r="QAB200" s="109"/>
      <c r="QAC200" s="109"/>
      <c r="QAD200" s="109"/>
      <c r="QAE200" s="109"/>
      <c r="QAF200" s="109"/>
      <c r="QAG200" s="109"/>
      <c r="QAH200" s="109"/>
      <c r="QAI200" s="109"/>
      <c r="QAJ200" s="109"/>
      <c r="QAK200" s="109"/>
      <c r="QAL200" s="109"/>
      <c r="QAM200" s="109"/>
      <c r="QAN200" s="109"/>
      <c r="QAO200" s="109"/>
      <c r="QAP200" s="109"/>
      <c r="QAQ200" s="109"/>
      <c r="QAR200" s="109"/>
      <c r="QAS200" s="109"/>
      <c r="QAT200" s="109"/>
      <c r="QAU200" s="109"/>
      <c r="QAV200" s="109"/>
      <c r="QAW200" s="109"/>
      <c r="QAX200" s="109"/>
      <c r="QAY200" s="109"/>
      <c r="QAZ200" s="109"/>
      <c r="QBA200" s="109"/>
      <c r="QBB200" s="109"/>
      <c r="QBC200" s="109"/>
      <c r="QBD200" s="109"/>
      <c r="QBE200" s="109"/>
      <c r="QBF200" s="109"/>
      <c r="QBG200" s="109"/>
      <c r="QBH200" s="109"/>
      <c r="QBI200" s="109"/>
      <c r="QBJ200" s="109"/>
      <c r="QBK200" s="109"/>
      <c r="QBL200" s="109"/>
      <c r="QBM200" s="109"/>
      <c r="QBN200" s="109"/>
      <c r="QBO200" s="109"/>
      <c r="QBP200" s="109"/>
      <c r="QBQ200" s="109"/>
      <c r="QBR200" s="109"/>
      <c r="QBS200" s="109"/>
      <c r="QBT200" s="109"/>
      <c r="QBU200" s="109"/>
      <c r="QBV200" s="109"/>
      <c r="QBW200" s="109"/>
      <c r="QBX200" s="109"/>
      <c r="QBY200" s="109"/>
      <c r="QBZ200" s="109"/>
      <c r="QCA200" s="109"/>
      <c r="QCB200" s="109"/>
      <c r="QCC200" s="109"/>
      <c r="QCD200" s="109"/>
      <c r="QCE200" s="109"/>
      <c r="QCF200" s="109"/>
      <c r="QCG200" s="109"/>
      <c r="QCH200" s="109"/>
      <c r="QCI200" s="109"/>
      <c r="QCJ200" s="109"/>
      <c r="QCK200" s="109"/>
      <c r="QCL200" s="109"/>
      <c r="QCM200" s="109"/>
      <c r="QCN200" s="109"/>
      <c r="QCO200" s="109"/>
      <c r="QCP200" s="109"/>
      <c r="QCQ200" s="109"/>
      <c r="QCR200" s="109"/>
      <c r="QCS200" s="109"/>
      <c r="QCT200" s="109"/>
      <c r="QCU200" s="109"/>
      <c r="QCV200" s="109"/>
      <c r="QCW200" s="109"/>
      <c r="QCX200" s="109"/>
      <c r="QCY200" s="109"/>
      <c r="QCZ200" s="109"/>
      <c r="QDA200" s="109"/>
      <c r="QDB200" s="109"/>
      <c r="QDC200" s="109"/>
      <c r="QDD200" s="109"/>
      <c r="QDE200" s="109"/>
      <c r="QDF200" s="109"/>
      <c r="QDG200" s="109"/>
      <c r="QDH200" s="109"/>
      <c r="QDI200" s="109"/>
      <c r="QDJ200" s="109"/>
      <c r="QDK200" s="109"/>
      <c r="QDL200" s="109"/>
      <c r="QDM200" s="109"/>
      <c r="QDN200" s="109"/>
      <c r="QDO200" s="109"/>
      <c r="QDP200" s="109"/>
      <c r="QDQ200" s="109"/>
      <c r="QDR200" s="109"/>
      <c r="QDS200" s="109"/>
      <c r="QDT200" s="109"/>
      <c r="QDU200" s="109"/>
      <c r="QDV200" s="109"/>
      <c r="QDW200" s="109"/>
      <c r="QDX200" s="109"/>
      <c r="QDY200" s="109"/>
      <c r="QDZ200" s="109"/>
      <c r="QEA200" s="109"/>
      <c r="QEB200" s="109"/>
      <c r="QEC200" s="109"/>
      <c r="QED200" s="109"/>
      <c r="QEE200" s="109"/>
      <c r="QEF200" s="109"/>
      <c r="QEG200" s="109"/>
      <c r="QEH200" s="109"/>
      <c r="QEI200" s="109"/>
      <c r="QEJ200" s="109"/>
      <c r="QEK200" s="109"/>
      <c r="QEL200" s="109"/>
      <c r="QEM200" s="109"/>
      <c r="QEN200" s="109"/>
      <c r="QEO200" s="109"/>
      <c r="QEP200" s="109"/>
      <c r="QEQ200" s="109"/>
      <c r="QER200" s="109"/>
      <c r="QES200" s="109"/>
      <c r="QET200" s="109"/>
      <c r="QEU200" s="109"/>
      <c r="QEV200" s="109"/>
      <c r="QEW200" s="109"/>
      <c r="QEX200" s="109"/>
      <c r="QEY200" s="109"/>
      <c r="QEZ200" s="109"/>
      <c r="QFA200" s="109"/>
      <c r="QFB200" s="109"/>
      <c r="QFC200" s="109"/>
      <c r="QFD200" s="109"/>
      <c r="QFE200" s="109"/>
      <c r="QFF200" s="109"/>
      <c r="QFG200" s="109"/>
      <c r="QFH200" s="109"/>
      <c r="QFI200" s="109"/>
      <c r="QFJ200" s="109"/>
      <c r="QFK200" s="109"/>
      <c r="QFL200" s="109"/>
      <c r="QFM200" s="109"/>
      <c r="QFN200" s="109"/>
      <c r="QFO200" s="109"/>
      <c r="QFP200" s="109"/>
      <c r="QFQ200" s="109"/>
      <c r="QFR200" s="109"/>
      <c r="QFS200" s="109"/>
      <c r="QFT200" s="109"/>
      <c r="QFU200" s="109"/>
      <c r="QFV200" s="109"/>
      <c r="QFW200" s="109"/>
      <c r="QFX200" s="109"/>
      <c r="QFY200" s="109"/>
      <c r="QFZ200" s="109"/>
      <c r="QGA200" s="109"/>
      <c r="QGB200" s="109"/>
      <c r="QGC200" s="109"/>
      <c r="QGD200" s="109"/>
      <c r="QGE200" s="109"/>
      <c r="QGF200" s="109"/>
      <c r="QGG200" s="109"/>
      <c r="QGH200" s="109"/>
      <c r="QGI200" s="109"/>
      <c r="QGJ200" s="109"/>
      <c r="QGK200" s="109"/>
      <c r="QGL200" s="109"/>
      <c r="QGM200" s="109"/>
      <c r="QGN200" s="109"/>
      <c r="QGO200" s="109"/>
      <c r="QGP200" s="109"/>
      <c r="QGQ200" s="109"/>
      <c r="QGR200" s="109"/>
      <c r="QGS200" s="109"/>
      <c r="QGT200" s="109"/>
      <c r="QGU200" s="109"/>
      <c r="QGV200" s="109"/>
      <c r="QGW200" s="109"/>
      <c r="QGX200" s="109"/>
      <c r="QGY200" s="109"/>
      <c r="QGZ200" s="109"/>
      <c r="QHA200" s="109"/>
      <c r="QHB200" s="109"/>
      <c r="QHC200" s="109"/>
      <c r="QHD200" s="109"/>
      <c r="QHE200" s="109"/>
      <c r="QHF200" s="109"/>
      <c r="QHG200" s="109"/>
      <c r="QHH200" s="109"/>
      <c r="QHI200" s="109"/>
      <c r="QHJ200" s="109"/>
      <c r="QHK200" s="109"/>
      <c r="QHL200" s="109"/>
      <c r="QHM200" s="109"/>
      <c r="QHN200" s="109"/>
      <c r="QHO200" s="109"/>
      <c r="QHP200" s="109"/>
      <c r="QHQ200" s="109"/>
      <c r="QHR200" s="109"/>
      <c r="QHS200" s="109"/>
      <c r="QHT200" s="109"/>
      <c r="QHU200" s="109"/>
      <c r="QHV200" s="109"/>
      <c r="QHW200" s="109"/>
      <c r="QHX200" s="109"/>
      <c r="QHY200" s="109"/>
      <c r="QHZ200" s="109"/>
      <c r="QIA200" s="109"/>
      <c r="QIB200" s="109"/>
      <c r="QIC200" s="109"/>
      <c r="QID200" s="109"/>
      <c r="QIE200" s="109"/>
      <c r="QIF200" s="109"/>
      <c r="QIG200" s="109"/>
      <c r="QIH200" s="109"/>
      <c r="QII200" s="109"/>
      <c r="QIJ200" s="109"/>
      <c r="QIK200" s="109"/>
      <c r="QIL200" s="109"/>
      <c r="QIM200" s="109"/>
      <c r="QIN200" s="109"/>
      <c r="QIO200" s="109"/>
      <c r="QIP200" s="109"/>
      <c r="QIQ200" s="109"/>
      <c r="QIR200" s="109"/>
      <c r="QIS200" s="109"/>
      <c r="QIT200" s="109"/>
      <c r="QIU200" s="109"/>
      <c r="QIV200" s="109"/>
      <c r="QIW200" s="109"/>
      <c r="QIX200" s="109"/>
      <c r="QIY200" s="109"/>
      <c r="QIZ200" s="109"/>
      <c r="QJA200" s="109"/>
      <c r="QJB200" s="109"/>
      <c r="QJC200" s="109"/>
      <c r="QJD200" s="109"/>
      <c r="QJE200" s="109"/>
      <c r="QJF200" s="109"/>
      <c r="QJG200" s="109"/>
      <c r="QJH200" s="109"/>
      <c r="QJI200" s="109"/>
      <c r="QJJ200" s="109"/>
      <c r="QJK200" s="109"/>
      <c r="QJL200" s="109"/>
      <c r="QJM200" s="109"/>
      <c r="QJN200" s="109"/>
      <c r="QJO200" s="109"/>
      <c r="QJP200" s="109"/>
      <c r="QJQ200" s="109"/>
      <c r="QJR200" s="109"/>
      <c r="QJS200" s="109"/>
      <c r="QJT200" s="109"/>
      <c r="QJU200" s="109"/>
      <c r="QJV200" s="109"/>
      <c r="QJW200" s="109"/>
      <c r="QJX200" s="109"/>
      <c r="QJY200" s="109"/>
      <c r="QJZ200" s="109"/>
      <c r="QKA200" s="109"/>
      <c r="QKB200" s="109"/>
      <c r="QKC200" s="109"/>
      <c r="QKD200" s="109"/>
      <c r="QKE200" s="109"/>
      <c r="QKF200" s="109"/>
      <c r="QKG200" s="109"/>
      <c r="QKH200" s="109"/>
      <c r="QKI200" s="109"/>
      <c r="QKJ200" s="109"/>
      <c r="QKK200" s="109"/>
      <c r="QKL200" s="109"/>
      <c r="QKM200" s="109"/>
      <c r="QKN200" s="109"/>
      <c r="QKO200" s="109"/>
      <c r="QKP200" s="109"/>
      <c r="QKQ200" s="109"/>
      <c r="QKR200" s="109"/>
      <c r="QKS200" s="109"/>
      <c r="QKT200" s="109"/>
      <c r="QKU200" s="109"/>
      <c r="QKV200" s="109"/>
      <c r="QKW200" s="109"/>
      <c r="QKX200" s="109"/>
      <c r="QKY200" s="109"/>
      <c r="QKZ200" s="109"/>
      <c r="QLA200" s="109"/>
      <c r="QLB200" s="109"/>
      <c r="QLC200" s="109"/>
      <c r="QLD200" s="109"/>
      <c r="QLE200" s="109"/>
      <c r="QLF200" s="109"/>
      <c r="QLG200" s="109"/>
      <c r="QLH200" s="109"/>
      <c r="QLI200" s="109"/>
      <c r="QLJ200" s="109"/>
      <c r="QLK200" s="109"/>
      <c r="QLL200" s="109"/>
      <c r="QLM200" s="109"/>
      <c r="QLN200" s="109"/>
      <c r="QLO200" s="109"/>
      <c r="QLP200" s="109"/>
      <c r="QLQ200" s="109"/>
      <c r="QLR200" s="109"/>
      <c r="QLS200" s="109"/>
      <c r="QLT200" s="109"/>
      <c r="QLU200" s="109"/>
      <c r="QLV200" s="109"/>
      <c r="QLW200" s="109"/>
      <c r="QLX200" s="109"/>
      <c r="QLY200" s="109"/>
      <c r="QLZ200" s="109"/>
      <c r="QMA200" s="109"/>
      <c r="QMB200" s="109"/>
      <c r="QMC200" s="109"/>
      <c r="QMD200" s="109"/>
      <c r="QME200" s="109"/>
      <c r="QMF200" s="109"/>
      <c r="QMG200" s="109"/>
      <c r="QMH200" s="109"/>
      <c r="QMI200" s="109"/>
      <c r="QMJ200" s="109"/>
      <c r="QMK200" s="109"/>
      <c r="QML200" s="109"/>
      <c r="QMM200" s="109"/>
      <c r="QMN200" s="109"/>
      <c r="QMO200" s="109"/>
      <c r="QMP200" s="109"/>
      <c r="QMQ200" s="109"/>
      <c r="QMR200" s="109"/>
      <c r="QMS200" s="109"/>
      <c r="QMT200" s="109"/>
      <c r="QMU200" s="109"/>
      <c r="QMV200" s="109"/>
      <c r="QMW200" s="109"/>
      <c r="QMX200" s="109"/>
      <c r="QMY200" s="109"/>
      <c r="QMZ200" s="109"/>
      <c r="QNA200" s="109"/>
      <c r="QNB200" s="109"/>
      <c r="QNC200" s="109"/>
      <c r="QND200" s="109"/>
      <c r="QNE200" s="109"/>
      <c r="QNF200" s="109"/>
      <c r="QNG200" s="109"/>
      <c r="QNH200" s="109"/>
      <c r="QNI200" s="109"/>
      <c r="QNJ200" s="109"/>
      <c r="QNK200" s="109"/>
      <c r="QNL200" s="109"/>
      <c r="QNM200" s="109"/>
      <c r="QNN200" s="109"/>
      <c r="QNO200" s="109"/>
      <c r="QNP200" s="109"/>
      <c r="QNQ200" s="109"/>
      <c r="QNR200" s="109"/>
      <c r="QNS200" s="109"/>
      <c r="QNT200" s="109"/>
      <c r="QNU200" s="109"/>
      <c r="QNV200" s="109"/>
      <c r="QNW200" s="109"/>
      <c r="QNX200" s="109"/>
      <c r="QNY200" s="109"/>
      <c r="QNZ200" s="109"/>
      <c r="QOA200" s="109"/>
      <c r="QOB200" s="109"/>
      <c r="QOC200" s="109"/>
      <c r="QOD200" s="109"/>
      <c r="QOE200" s="109"/>
      <c r="QOF200" s="109"/>
      <c r="QOG200" s="109"/>
      <c r="QOH200" s="109"/>
      <c r="QOI200" s="109"/>
      <c r="QOJ200" s="109"/>
      <c r="QOK200" s="109"/>
      <c r="QOL200" s="109"/>
      <c r="QOM200" s="109"/>
      <c r="QON200" s="109"/>
      <c r="QOO200" s="109"/>
      <c r="QOP200" s="109"/>
      <c r="QOQ200" s="109"/>
      <c r="QOR200" s="109"/>
      <c r="QOS200" s="109"/>
      <c r="QOT200" s="109"/>
      <c r="QOU200" s="109"/>
      <c r="QOV200" s="109"/>
      <c r="QOW200" s="109"/>
      <c r="QOX200" s="109"/>
      <c r="QOY200" s="109"/>
      <c r="QOZ200" s="109"/>
      <c r="QPA200" s="109"/>
      <c r="QPB200" s="109"/>
      <c r="QPC200" s="109"/>
      <c r="QPD200" s="109"/>
      <c r="QPE200" s="109"/>
      <c r="QPF200" s="109"/>
      <c r="QPG200" s="109"/>
      <c r="QPH200" s="109"/>
      <c r="QPI200" s="109"/>
      <c r="QPJ200" s="109"/>
      <c r="QPK200" s="109"/>
      <c r="QPL200" s="109"/>
      <c r="QPM200" s="109"/>
      <c r="QPN200" s="109"/>
      <c r="QPO200" s="109"/>
      <c r="QPP200" s="109"/>
      <c r="QPQ200" s="109"/>
      <c r="QPR200" s="109"/>
      <c r="QPS200" s="109"/>
      <c r="QPT200" s="109"/>
      <c r="QPU200" s="109"/>
      <c r="QPV200" s="109"/>
      <c r="QPW200" s="109"/>
      <c r="QPX200" s="109"/>
      <c r="QPY200" s="109"/>
      <c r="QPZ200" s="109"/>
      <c r="QQA200" s="109"/>
      <c r="QQB200" s="109"/>
      <c r="QQC200" s="109"/>
      <c r="QQD200" s="109"/>
      <c r="QQE200" s="109"/>
      <c r="QQF200" s="109"/>
      <c r="QQG200" s="109"/>
      <c r="QQH200" s="109"/>
      <c r="QQI200" s="109"/>
      <c r="QQJ200" s="109"/>
      <c r="QQK200" s="109"/>
      <c r="QQL200" s="109"/>
      <c r="QQM200" s="109"/>
      <c r="QQN200" s="109"/>
      <c r="QQO200" s="109"/>
      <c r="QQP200" s="109"/>
      <c r="QQQ200" s="109"/>
      <c r="QQR200" s="109"/>
      <c r="QQS200" s="109"/>
      <c r="QQT200" s="109"/>
      <c r="QQU200" s="109"/>
      <c r="QQV200" s="109"/>
      <c r="QQW200" s="109"/>
      <c r="QQX200" s="109"/>
      <c r="QQY200" s="109"/>
      <c r="QQZ200" s="109"/>
      <c r="QRA200" s="109"/>
      <c r="QRB200" s="109"/>
      <c r="QRC200" s="109"/>
      <c r="QRD200" s="109"/>
      <c r="QRE200" s="109"/>
      <c r="QRF200" s="109"/>
      <c r="QRG200" s="109"/>
      <c r="QRH200" s="109"/>
      <c r="QRI200" s="109"/>
      <c r="QRJ200" s="109"/>
      <c r="QRK200" s="109"/>
      <c r="QRL200" s="109"/>
      <c r="QRM200" s="109"/>
      <c r="QRN200" s="109"/>
      <c r="QRO200" s="109"/>
      <c r="QRP200" s="109"/>
      <c r="QRQ200" s="109"/>
      <c r="QRR200" s="109"/>
      <c r="QRS200" s="109"/>
      <c r="QRT200" s="109"/>
      <c r="QRU200" s="109"/>
      <c r="QRV200" s="109"/>
      <c r="QRW200" s="109"/>
      <c r="QRX200" s="109"/>
      <c r="QRY200" s="109"/>
      <c r="QRZ200" s="109"/>
      <c r="QSA200" s="109"/>
      <c r="QSB200" s="109"/>
      <c r="QSC200" s="109"/>
      <c r="QSD200" s="109"/>
      <c r="QSE200" s="109"/>
      <c r="QSF200" s="109"/>
      <c r="QSG200" s="109"/>
      <c r="QSH200" s="109"/>
      <c r="QSI200" s="109"/>
      <c r="QSJ200" s="109"/>
      <c r="QSK200" s="109"/>
      <c r="QSL200" s="109"/>
      <c r="QSM200" s="109"/>
      <c r="QSN200" s="109"/>
      <c r="QSO200" s="109"/>
      <c r="QSP200" s="109"/>
      <c r="QSQ200" s="109"/>
      <c r="QSR200" s="109"/>
      <c r="QSS200" s="109"/>
      <c r="QST200" s="109"/>
      <c r="QSU200" s="109"/>
      <c r="QSV200" s="109"/>
      <c r="QSW200" s="109"/>
      <c r="QSX200" s="109"/>
      <c r="QSY200" s="109"/>
      <c r="QSZ200" s="109"/>
      <c r="QTA200" s="109"/>
      <c r="QTB200" s="109"/>
      <c r="QTC200" s="109"/>
      <c r="QTD200" s="109"/>
      <c r="QTE200" s="109"/>
      <c r="QTF200" s="109"/>
      <c r="QTG200" s="109"/>
      <c r="QTH200" s="109"/>
      <c r="QTI200" s="109"/>
      <c r="QTJ200" s="109"/>
      <c r="QTK200" s="109"/>
      <c r="QTL200" s="109"/>
      <c r="QTM200" s="109"/>
      <c r="QTN200" s="109"/>
      <c r="QTO200" s="109"/>
      <c r="QTP200" s="109"/>
      <c r="QTQ200" s="109"/>
      <c r="QTR200" s="109"/>
      <c r="QTS200" s="109"/>
      <c r="QTT200" s="109"/>
      <c r="QTU200" s="109"/>
      <c r="QTV200" s="109"/>
      <c r="QTW200" s="109"/>
      <c r="QTX200" s="109"/>
      <c r="QTY200" s="109"/>
      <c r="QTZ200" s="109"/>
      <c r="QUA200" s="109"/>
      <c r="QUB200" s="109"/>
      <c r="QUC200" s="109"/>
      <c r="QUD200" s="109"/>
      <c r="QUE200" s="109"/>
      <c r="QUF200" s="109"/>
      <c r="QUG200" s="109"/>
      <c r="QUH200" s="109"/>
      <c r="QUI200" s="109"/>
      <c r="QUJ200" s="109"/>
      <c r="QUK200" s="109"/>
      <c r="QUL200" s="109"/>
      <c r="QUM200" s="109"/>
      <c r="QUN200" s="109"/>
      <c r="QUO200" s="109"/>
      <c r="QUP200" s="109"/>
      <c r="QUQ200" s="109"/>
      <c r="QUR200" s="109"/>
      <c r="QUS200" s="109"/>
      <c r="QUT200" s="109"/>
      <c r="QUU200" s="109"/>
      <c r="QUV200" s="109"/>
      <c r="QUW200" s="109"/>
      <c r="QUX200" s="109"/>
      <c r="QUY200" s="109"/>
      <c r="QUZ200" s="109"/>
      <c r="QVA200" s="109"/>
      <c r="QVB200" s="109"/>
      <c r="QVC200" s="109"/>
      <c r="QVD200" s="109"/>
      <c r="QVE200" s="109"/>
      <c r="QVF200" s="109"/>
      <c r="QVG200" s="109"/>
      <c r="QVH200" s="109"/>
      <c r="QVI200" s="109"/>
      <c r="QVJ200" s="109"/>
      <c r="QVK200" s="109"/>
      <c r="QVL200" s="109"/>
      <c r="QVM200" s="109"/>
      <c r="QVN200" s="109"/>
      <c r="QVO200" s="109"/>
      <c r="QVP200" s="109"/>
      <c r="QVQ200" s="109"/>
      <c r="QVR200" s="109"/>
      <c r="QVS200" s="109"/>
      <c r="QVT200" s="109"/>
      <c r="QVU200" s="109"/>
      <c r="QVV200" s="109"/>
      <c r="QVW200" s="109"/>
      <c r="QVX200" s="109"/>
      <c r="QVY200" s="109"/>
      <c r="QVZ200" s="109"/>
      <c r="QWA200" s="109"/>
      <c r="QWB200" s="109"/>
      <c r="QWC200" s="109"/>
      <c r="QWD200" s="109"/>
      <c r="QWE200" s="109"/>
      <c r="QWF200" s="109"/>
      <c r="QWG200" s="109"/>
      <c r="QWH200" s="109"/>
      <c r="QWI200" s="109"/>
      <c r="QWJ200" s="109"/>
      <c r="QWK200" s="109"/>
      <c r="QWL200" s="109"/>
      <c r="QWM200" s="109"/>
      <c r="QWN200" s="109"/>
      <c r="QWO200" s="109"/>
      <c r="QWP200" s="109"/>
      <c r="QWQ200" s="109"/>
      <c r="QWR200" s="109"/>
      <c r="QWS200" s="109"/>
      <c r="QWT200" s="109"/>
      <c r="QWU200" s="109"/>
      <c r="QWV200" s="109"/>
      <c r="QWW200" s="109"/>
      <c r="QWX200" s="109"/>
      <c r="QWY200" s="109"/>
      <c r="QWZ200" s="109"/>
      <c r="QXA200" s="109"/>
      <c r="QXB200" s="109"/>
      <c r="QXC200" s="109"/>
      <c r="QXD200" s="109"/>
      <c r="QXE200" s="109"/>
      <c r="QXF200" s="109"/>
      <c r="QXG200" s="109"/>
      <c r="QXH200" s="109"/>
      <c r="QXI200" s="109"/>
      <c r="QXJ200" s="109"/>
      <c r="QXK200" s="109"/>
      <c r="QXL200" s="109"/>
      <c r="QXM200" s="109"/>
      <c r="QXN200" s="109"/>
      <c r="QXO200" s="109"/>
      <c r="QXP200" s="109"/>
      <c r="QXQ200" s="109"/>
      <c r="QXR200" s="109"/>
      <c r="QXS200" s="109"/>
      <c r="QXT200" s="109"/>
      <c r="QXU200" s="109"/>
      <c r="QXV200" s="109"/>
      <c r="QXW200" s="109"/>
      <c r="QXX200" s="109"/>
      <c r="QXY200" s="109"/>
      <c r="QXZ200" s="109"/>
      <c r="QYA200" s="109"/>
      <c r="QYB200" s="109"/>
      <c r="QYC200" s="109"/>
      <c r="QYD200" s="109"/>
      <c r="QYE200" s="109"/>
      <c r="QYF200" s="109"/>
      <c r="QYG200" s="109"/>
      <c r="QYH200" s="109"/>
      <c r="QYI200" s="109"/>
      <c r="QYJ200" s="109"/>
      <c r="QYK200" s="109"/>
      <c r="QYL200" s="109"/>
      <c r="QYM200" s="109"/>
      <c r="QYN200" s="109"/>
      <c r="QYO200" s="109"/>
      <c r="QYP200" s="109"/>
      <c r="QYQ200" s="109"/>
      <c r="QYR200" s="109"/>
      <c r="QYS200" s="109"/>
      <c r="QYT200" s="109"/>
      <c r="QYU200" s="109"/>
      <c r="QYV200" s="109"/>
      <c r="QYW200" s="109"/>
      <c r="QYX200" s="109"/>
      <c r="QYY200" s="109"/>
      <c r="QYZ200" s="109"/>
      <c r="QZA200" s="109"/>
      <c r="QZB200" s="109"/>
      <c r="QZC200" s="109"/>
      <c r="QZD200" s="109"/>
      <c r="QZE200" s="109"/>
      <c r="QZF200" s="109"/>
      <c r="QZG200" s="109"/>
      <c r="QZH200" s="109"/>
      <c r="QZI200" s="109"/>
      <c r="QZJ200" s="109"/>
      <c r="QZK200" s="109"/>
      <c r="QZL200" s="109"/>
      <c r="QZM200" s="109"/>
      <c r="QZN200" s="109"/>
      <c r="QZO200" s="109"/>
      <c r="QZP200" s="109"/>
      <c r="QZQ200" s="109"/>
      <c r="QZR200" s="109"/>
      <c r="QZS200" s="109"/>
      <c r="QZT200" s="109"/>
      <c r="QZU200" s="109"/>
      <c r="QZV200" s="109"/>
      <c r="QZW200" s="109"/>
      <c r="QZX200" s="109"/>
      <c r="QZY200" s="109"/>
      <c r="QZZ200" s="109"/>
      <c r="RAA200" s="109"/>
      <c r="RAB200" s="109"/>
      <c r="RAC200" s="109"/>
      <c r="RAD200" s="109"/>
      <c r="RAE200" s="109"/>
      <c r="RAF200" s="109"/>
      <c r="RAG200" s="109"/>
      <c r="RAH200" s="109"/>
      <c r="RAI200" s="109"/>
      <c r="RAJ200" s="109"/>
      <c r="RAK200" s="109"/>
      <c r="RAL200" s="109"/>
      <c r="RAM200" s="109"/>
      <c r="RAN200" s="109"/>
      <c r="RAO200" s="109"/>
      <c r="RAP200" s="109"/>
      <c r="RAQ200" s="109"/>
      <c r="RAR200" s="109"/>
      <c r="RAS200" s="109"/>
      <c r="RAT200" s="109"/>
      <c r="RAU200" s="109"/>
      <c r="RAV200" s="109"/>
      <c r="RAW200" s="109"/>
      <c r="RAX200" s="109"/>
      <c r="RAY200" s="109"/>
      <c r="RAZ200" s="109"/>
      <c r="RBA200" s="109"/>
      <c r="RBB200" s="109"/>
      <c r="RBC200" s="109"/>
      <c r="RBD200" s="109"/>
      <c r="RBE200" s="109"/>
      <c r="RBF200" s="109"/>
      <c r="RBG200" s="109"/>
      <c r="RBH200" s="109"/>
      <c r="RBI200" s="109"/>
      <c r="RBJ200" s="109"/>
      <c r="RBK200" s="109"/>
      <c r="RBL200" s="109"/>
      <c r="RBM200" s="109"/>
      <c r="RBN200" s="109"/>
      <c r="RBO200" s="109"/>
      <c r="RBP200" s="109"/>
      <c r="RBQ200" s="109"/>
      <c r="RBR200" s="109"/>
      <c r="RBS200" s="109"/>
      <c r="RBT200" s="109"/>
      <c r="RBU200" s="109"/>
      <c r="RBV200" s="109"/>
      <c r="RBW200" s="109"/>
      <c r="RBX200" s="109"/>
      <c r="RBY200" s="109"/>
      <c r="RBZ200" s="109"/>
      <c r="RCA200" s="109"/>
      <c r="RCB200" s="109"/>
      <c r="RCC200" s="109"/>
      <c r="RCD200" s="109"/>
      <c r="RCE200" s="109"/>
      <c r="RCF200" s="109"/>
      <c r="RCG200" s="109"/>
      <c r="RCH200" s="109"/>
      <c r="RCI200" s="109"/>
      <c r="RCJ200" s="109"/>
      <c r="RCK200" s="109"/>
      <c r="RCL200" s="109"/>
      <c r="RCM200" s="109"/>
      <c r="RCN200" s="109"/>
      <c r="RCO200" s="109"/>
      <c r="RCP200" s="109"/>
      <c r="RCQ200" s="109"/>
      <c r="RCR200" s="109"/>
      <c r="RCS200" s="109"/>
      <c r="RCT200" s="109"/>
      <c r="RCU200" s="109"/>
      <c r="RCV200" s="109"/>
      <c r="RCW200" s="109"/>
      <c r="RCX200" s="109"/>
      <c r="RCY200" s="109"/>
      <c r="RCZ200" s="109"/>
      <c r="RDA200" s="109"/>
      <c r="RDB200" s="109"/>
      <c r="RDC200" s="109"/>
      <c r="RDD200" s="109"/>
      <c r="RDE200" s="109"/>
      <c r="RDF200" s="109"/>
      <c r="RDG200" s="109"/>
      <c r="RDH200" s="109"/>
      <c r="RDI200" s="109"/>
      <c r="RDJ200" s="109"/>
      <c r="RDK200" s="109"/>
      <c r="RDL200" s="109"/>
      <c r="RDM200" s="109"/>
      <c r="RDN200" s="109"/>
      <c r="RDO200" s="109"/>
      <c r="RDP200" s="109"/>
      <c r="RDQ200" s="109"/>
      <c r="RDR200" s="109"/>
      <c r="RDS200" s="109"/>
      <c r="RDT200" s="109"/>
      <c r="RDU200" s="109"/>
      <c r="RDV200" s="109"/>
      <c r="RDW200" s="109"/>
      <c r="RDX200" s="109"/>
      <c r="RDY200" s="109"/>
      <c r="RDZ200" s="109"/>
      <c r="REA200" s="109"/>
      <c r="REB200" s="109"/>
      <c r="REC200" s="109"/>
      <c r="RED200" s="109"/>
      <c r="REE200" s="109"/>
      <c r="REF200" s="109"/>
      <c r="REG200" s="109"/>
      <c r="REH200" s="109"/>
      <c r="REI200" s="109"/>
      <c r="REJ200" s="109"/>
      <c r="REK200" s="109"/>
      <c r="REL200" s="109"/>
      <c r="REM200" s="109"/>
      <c r="REN200" s="109"/>
      <c r="REO200" s="109"/>
      <c r="REP200" s="109"/>
      <c r="REQ200" s="109"/>
      <c r="RER200" s="109"/>
      <c r="RES200" s="109"/>
      <c r="RET200" s="109"/>
      <c r="REU200" s="109"/>
      <c r="REV200" s="109"/>
      <c r="REW200" s="109"/>
      <c r="REX200" s="109"/>
      <c r="REY200" s="109"/>
      <c r="REZ200" s="109"/>
      <c r="RFA200" s="109"/>
      <c r="RFB200" s="109"/>
      <c r="RFC200" s="109"/>
      <c r="RFD200" s="109"/>
      <c r="RFE200" s="109"/>
      <c r="RFF200" s="109"/>
      <c r="RFG200" s="109"/>
      <c r="RFH200" s="109"/>
      <c r="RFI200" s="109"/>
      <c r="RFJ200" s="109"/>
      <c r="RFK200" s="109"/>
      <c r="RFL200" s="109"/>
      <c r="RFM200" s="109"/>
      <c r="RFN200" s="109"/>
      <c r="RFO200" s="109"/>
      <c r="RFP200" s="109"/>
      <c r="RFQ200" s="109"/>
      <c r="RFR200" s="109"/>
      <c r="RFS200" s="109"/>
      <c r="RFT200" s="109"/>
      <c r="RFU200" s="109"/>
      <c r="RFV200" s="109"/>
      <c r="RFW200" s="109"/>
      <c r="RFX200" s="109"/>
      <c r="RFY200" s="109"/>
      <c r="RFZ200" s="109"/>
      <c r="RGA200" s="109"/>
      <c r="RGB200" s="109"/>
      <c r="RGC200" s="109"/>
      <c r="RGD200" s="109"/>
      <c r="RGE200" s="109"/>
      <c r="RGF200" s="109"/>
      <c r="RGG200" s="109"/>
      <c r="RGH200" s="109"/>
      <c r="RGI200" s="109"/>
      <c r="RGJ200" s="109"/>
      <c r="RGK200" s="109"/>
      <c r="RGL200" s="109"/>
      <c r="RGM200" s="109"/>
      <c r="RGN200" s="109"/>
      <c r="RGO200" s="109"/>
      <c r="RGP200" s="109"/>
      <c r="RGQ200" s="109"/>
      <c r="RGR200" s="109"/>
      <c r="RGS200" s="109"/>
      <c r="RGT200" s="109"/>
      <c r="RGU200" s="109"/>
      <c r="RGV200" s="109"/>
      <c r="RGW200" s="109"/>
      <c r="RGX200" s="109"/>
      <c r="RGY200" s="109"/>
      <c r="RGZ200" s="109"/>
      <c r="RHA200" s="109"/>
      <c r="RHB200" s="109"/>
      <c r="RHC200" s="109"/>
      <c r="RHD200" s="109"/>
      <c r="RHE200" s="109"/>
      <c r="RHF200" s="109"/>
      <c r="RHG200" s="109"/>
      <c r="RHH200" s="109"/>
      <c r="RHI200" s="109"/>
      <c r="RHJ200" s="109"/>
      <c r="RHK200" s="109"/>
      <c r="RHL200" s="109"/>
      <c r="RHM200" s="109"/>
      <c r="RHN200" s="109"/>
      <c r="RHO200" s="109"/>
      <c r="RHP200" s="109"/>
      <c r="RHQ200" s="109"/>
      <c r="RHR200" s="109"/>
      <c r="RHS200" s="109"/>
      <c r="RHT200" s="109"/>
      <c r="RHU200" s="109"/>
      <c r="RHV200" s="109"/>
      <c r="RHW200" s="109"/>
      <c r="RHX200" s="109"/>
      <c r="RHY200" s="109"/>
      <c r="RHZ200" s="109"/>
      <c r="RIA200" s="109"/>
      <c r="RIB200" s="109"/>
      <c r="RIC200" s="109"/>
      <c r="RID200" s="109"/>
      <c r="RIE200" s="109"/>
      <c r="RIF200" s="109"/>
      <c r="RIG200" s="109"/>
      <c r="RIH200" s="109"/>
      <c r="RII200" s="109"/>
      <c r="RIJ200" s="109"/>
      <c r="RIK200" s="109"/>
      <c r="RIL200" s="109"/>
      <c r="RIM200" s="109"/>
      <c r="RIN200" s="109"/>
      <c r="RIO200" s="109"/>
      <c r="RIP200" s="109"/>
      <c r="RIQ200" s="109"/>
      <c r="RIR200" s="109"/>
      <c r="RIS200" s="109"/>
      <c r="RIT200" s="109"/>
      <c r="RIU200" s="109"/>
      <c r="RIV200" s="109"/>
      <c r="RIW200" s="109"/>
      <c r="RIX200" s="109"/>
      <c r="RIY200" s="109"/>
      <c r="RIZ200" s="109"/>
      <c r="RJA200" s="109"/>
      <c r="RJB200" s="109"/>
      <c r="RJC200" s="109"/>
      <c r="RJD200" s="109"/>
      <c r="RJE200" s="109"/>
      <c r="RJF200" s="109"/>
      <c r="RJG200" s="109"/>
      <c r="RJH200" s="109"/>
      <c r="RJI200" s="109"/>
      <c r="RJJ200" s="109"/>
      <c r="RJK200" s="109"/>
      <c r="RJL200" s="109"/>
      <c r="RJM200" s="109"/>
      <c r="RJN200" s="109"/>
      <c r="RJO200" s="109"/>
      <c r="RJP200" s="109"/>
      <c r="RJQ200" s="109"/>
      <c r="RJR200" s="109"/>
      <c r="RJS200" s="109"/>
      <c r="RJT200" s="109"/>
      <c r="RJU200" s="109"/>
      <c r="RJV200" s="109"/>
      <c r="RJW200" s="109"/>
      <c r="RJX200" s="109"/>
      <c r="RJY200" s="109"/>
      <c r="RJZ200" s="109"/>
      <c r="RKA200" s="109"/>
      <c r="RKB200" s="109"/>
      <c r="RKC200" s="109"/>
      <c r="RKD200" s="109"/>
      <c r="RKE200" s="109"/>
      <c r="RKF200" s="109"/>
      <c r="RKG200" s="109"/>
      <c r="RKH200" s="109"/>
      <c r="RKI200" s="109"/>
      <c r="RKJ200" s="109"/>
      <c r="RKK200" s="109"/>
      <c r="RKL200" s="109"/>
      <c r="RKM200" s="109"/>
      <c r="RKN200" s="109"/>
      <c r="RKO200" s="109"/>
      <c r="RKP200" s="109"/>
      <c r="RKQ200" s="109"/>
      <c r="RKR200" s="109"/>
      <c r="RKS200" s="109"/>
      <c r="RKT200" s="109"/>
      <c r="RKU200" s="109"/>
      <c r="RKV200" s="109"/>
      <c r="RKW200" s="109"/>
      <c r="RKX200" s="109"/>
      <c r="RKY200" s="109"/>
      <c r="RKZ200" s="109"/>
      <c r="RLA200" s="109"/>
      <c r="RLB200" s="109"/>
      <c r="RLC200" s="109"/>
      <c r="RLD200" s="109"/>
      <c r="RLE200" s="109"/>
      <c r="RLF200" s="109"/>
      <c r="RLG200" s="109"/>
      <c r="RLH200" s="109"/>
      <c r="RLI200" s="109"/>
      <c r="RLJ200" s="109"/>
      <c r="RLK200" s="109"/>
      <c r="RLL200" s="109"/>
      <c r="RLM200" s="109"/>
      <c r="RLN200" s="109"/>
      <c r="RLO200" s="109"/>
      <c r="RLP200" s="109"/>
      <c r="RLQ200" s="109"/>
      <c r="RLR200" s="109"/>
      <c r="RLS200" s="109"/>
      <c r="RLT200" s="109"/>
      <c r="RLU200" s="109"/>
      <c r="RLV200" s="109"/>
      <c r="RLW200" s="109"/>
      <c r="RLX200" s="109"/>
      <c r="RLY200" s="109"/>
      <c r="RLZ200" s="109"/>
      <c r="RMA200" s="109"/>
      <c r="RMB200" s="109"/>
      <c r="RMC200" s="109"/>
      <c r="RMD200" s="109"/>
      <c r="RME200" s="109"/>
      <c r="RMF200" s="109"/>
      <c r="RMG200" s="109"/>
      <c r="RMH200" s="109"/>
      <c r="RMI200" s="109"/>
      <c r="RMJ200" s="109"/>
      <c r="RMK200" s="109"/>
      <c r="RML200" s="109"/>
      <c r="RMM200" s="109"/>
      <c r="RMN200" s="109"/>
      <c r="RMO200" s="109"/>
      <c r="RMP200" s="109"/>
      <c r="RMQ200" s="109"/>
      <c r="RMR200" s="109"/>
      <c r="RMS200" s="109"/>
      <c r="RMT200" s="109"/>
      <c r="RMU200" s="109"/>
      <c r="RMV200" s="109"/>
      <c r="RMW200" s="109"/>
      <c r="RMX200" s="109"/>
      <c r="RMY200" s="109"/>
      <c r="RMZ200" s="109"/>
      <c r="RNA200" s="109"/>
      <c r="RNB200" s="109"/>
      <c r="RNC200" s="109"/>
      <c r="RND200" s="109"/>
      <c r="RNE200" s="109"/>
      <c r="RNF200" s="109"/>
      <c r="RNG200" s="109"/>
      <c r="RNH200" s="109"/>
      <c r="RNI200" s="109"/>
      <c r="RNJ200" s="109"/>
      <c r="RNK200" s="109"/>
      <c r="RNL200" s="109"/>
      <c r="RNM200" s="109"/>
      <c r="RNN200" s="109"/>
      <c r="RNO200" s="109"/>
      <c r="RNP200" s="109"/>
      <c r="RNQ200" s="109"/>
      <c r="RNR200" s="109"/>
      <c r="RNS200" s="109"/>
      <c r="RNT200" s="109"/>
      <c r="RNU200" s="109"/>
      <c r="RNV200" s="109"/>
      <c r="RNW200" s="109"/>
      <c r="RNX200" s="109"/>
      <c r="RNY200" s="109"/>
      <c r="RNZ200" s="109"/>
      <c r="ROA200" s="109"/>
      <c r="ROB200" s="109"/>
      <c r="ROC200" s="109"/>
      <c r="ROD200" s="109"/>
      <c r="ROE200" s="109"/>
      <c r="ROF200" s="109"/>
      <c r="ROG200" s="109"/>
      <c r="ROH200" s="109"/>
      <c r="ROI200" s="109"/>
      <c r="ROJ200" s="109"/>
      <c r="ROK200" s="109"/>
      <c r="ROL200" s="109"/>
      <c r="ROM200" s="109"/>
      <c r="RON200" s="109"/>
      <c r="ROO200" s="109"/>
      <c r="ROP200" s="109"/>
      <c r="ROQ200" s="109"/>
      <c r="ROR200" s="109"/>
      <c r="ROS200" s="109"/>
      <c r="ROT200" s="109"/>
      <c r="ROU200" s="109"/>
      <c r="ROV200" s="109"/>
      <c r="ROW200" s="109"/>
      <c r="ROX200" s="109"/>
      <c r="ROY200" s="109"/>
      <c r="ROZ200" s="109"/>
      <c r="RPA200" s="109"/>
      <c r="RPB200" s="109"/>
      <c r="RPC200" s="109"/>
      <c r="RPD200" s="109"/>
      <c r="RPE200" s="109"/>
      <c r="RPF200" s="109"/>
      <c r="RPG200" s="109"/>
      <c r="RPH200" s="109"/>
      <c r="RPI200" s="109"/>
      <c r="RPJ200" s="109"/>
      <c r="RPK200" s="109"/>
      <c r="RPL200" s="109"/>
      <c r="RPM200" s="109"/>
      <c r="RPN200" s="109"/>
      <c r="RPO200" s="109"/>
      <c r="RPP200" s="109"/>
      <c r="RPQ200" s="109"/>
      <c r="RPR200" s="109"/>
      <c r="RPS200" s="109"/>
      <c r="RPT200" s="109"/>
      <c r="RPU200" s="109"/>
      <c r="RPV200" s="109"/>
      <c r="RPW200" s="109"/>
      <c r="RPX200" s="109"/>
      <c r="RPY200" s="109"/>
      <c r="RPZ200" s="109"/>
      <c r="RQA200" s="109"/>
      <c r="RQB200" s="109"/>
      <c r="RQC200" s="109"/>
      <c r="RQD200" s="109"/>
      <c r="RQE200" s="109"/>
      <c r="RQF200" s="109"/>
      <c r="RQG200" s="109"/>
      <c r="RQH200" s="109"/>
      <c r="RQI200" s="109"/>
      <c r="RQJ200" s="109"/>
      <c r="RQK200" s="109"/>
      <c r="RQL200" s="109"/>
      <c r="RQM200" s="109"/>
      <c r="RQN200" s="109"/>
      <c r="RQO200" s="109"/>
      <c r="RQP200" s="109"/>
      <c r="RQQ200" s="109"/>
      <c r="RQR200" s="109"/>
      <c r="RQS200" s="109"/>
      <c r="RQT200" s="109"/>
      <c r="RQU200" s="109"/>
      <c r="RQV200" s="109"/>
      <c r="RQW200" s="109"/>
      <c r="RQX200" s="109"/>
      <c r="RQY200" s="109"/>
      <c r="RQZ200" s="109"/>
      <c r="RRA200" s="109"/>
      <c r="RRB200" s="109"/>
      <c r="RRC200" s="109"/>
      <c r="RRD200" s="109"/>
      <c r="RRE200" s="109"/>
      <c r="RRF200" s="109"/>
      <c r="RRG200" s="109"/>
      <c r="RRH200" s="109"/>
      <c r="RRI200" s="109"/>
      <c r="RRJ200" s="109"/>
      <c r="RRK200" s="109"/>
      <c r="RRL200" s="109"/>
      <c r="RRM200" s="109"/>
      <c r="RRN200" s="109"/>
      <c r="RRO200" s="109"/>
      <c r="RRP200" s="109"/>
      <c r="RRQ200" s="109"/>
      <c r="RRR200" s="109"/>
      <c r="RRS200" s="109"/>
      <c r="RRT200" s="109"/>
      <c r="RRU200" s="109"/>
      <c r="RRV200" s="109"/>
      <c r="RRW200" s="109"/>
      <c r="RRX200" s="109"/>
      <c r="RRY200" s="109"/>
      <c r="RRZ200" s="109"/>
      <c r="RSA200" s="109"/>
      <c r="RSB200" s="109"/>
      <c r="RSC200" s="109"/>
      <c r="RSD200" s="109"/>
      <c r="RSE200" s="109"/>
      <c r="RSF200" s="109"/>
      <c r="RSG200" s="109"/>
      <c r="RSH200" s="109"/>
      <c r="RSI200" s="109"/>
      <c r="RSJ200" s="109"/>
      <c r="RSK200" s="109"/>
      <c r="RSL200" s="109"/>
      <c r="RSM200" s="109"/>
      <c r="RSN200" s="109"/>
      <c r="RSO200" s="109"/>
      <c r="RSP200" s="109"/>
      <c r="RSQ200" s="109"/>
      <c r="RSR200" s="109"/>
      <c r="RSS200" s="109"/>
      <c r="RST200" s="109"/>
      <c r="RSU200" s="109"/>
      <c r="RSV200" s="109"/>
      <c r="RSW200" s="109"/>
      <c r="RSX200" s="109"/>
      <c r="RSY200" s="109"/>
      <c r="RSZ200" s="109"/>
      <c r="RTA200" s="109"/>
      <c r="RTB200" s="109"/>
      <c r="RTC200" s="109"/>
      <c r="RTD200" s="109"/>
      <c r="RTE200" s="109"/>
      <c r="RTF200" s="109"/>
      <c r="RTG200" s="109"/>
      <c r="RTH200" s="109"/>
      <c r="RTI200" s="109"/>
      <c r="RTJ200" s="109"/>
      <c r="RTK200" s="109"/>
      <c r="RTL200" s="109"/>
      <c r="RTM200" s="109"/>
      <c r="RTN200" s="109"/>
      <c r="RTO200" s="109"/>
      <c r="RTP200" s="109"/>
      <c r="RTQ200" s="109"/>
      <c r="RTR200" s="109"/>
      <c r="RTS200" s="109"/>
      <c r="RTT200" s="109"/>
      <c r="RTU200" s="109"/>
      <c r="RTV200" s="109"/>
      <c r="RTW200" s="109"/>
      <c r="RTX200" s="109"/>
      <c r="RTY200" s="109"/>
      <c r="RTZ200" s="109"/>
      <c r="RUA200" s="109"/>
      <c r="RUB200" s="109"/>
      <c r="RUC200" s="109"/>
      <c r="RUD200" s="109"/>
      <c r="RUE200" s="109"/>
      <c r="RUF200" s="109"/>
      <c r="RUG200" s="109"/>
      <c r="RUH200" s="109"/>
      <c r="RUI200" s="109"/>
      <c r="RUJ200" s="109"/>
      <c r="RUK200" s="109"/>
      <c r="RUL200" s="109"/>
      <c r="RUM200" s="109"/>
      <c r="RUN200" s="109"/>
      <c r="RUO200" s="109"/>
      <c r="RUP200" s="109"/>
      <c r="RUQ200" s="109"/>
      <c r="RUR200" s="109"/>
      <c r="RUS200" s="109"/>
      <c r="RUT200" s="109"/>
      <c r="RUU200" s="109"/>
      <c r="RUV200" s="109"/>
      <c r="RUW200" s="109"/>
      <c r="RUX200" s="109"/>
      <c r="RUY200" s="109"/>
      <c r="RUZ200" s="109"/>
      <c r="RVA200" s="109"/>
      <c r="RVB200" s="109"/>
      <c r="RVC200" s="109"/>
      <c r="RVD200" s="109"/>
      <c r="RVE200" s="109"/>
      <c r="RVF200" s="109"/>
      <c r="RVG200" s="109"/>
      <c r="RVH200" s="109"/>
      <c r="RVI200" s="109"/>
      <c r="RVJ200" s="109"/>
      <c r="RVK200" s="109"/>
      <c r="RVL200" s="109"/>
      <c r="RVM200" s="109"/>
      <c r="RVN200" s="109"/>
      <c r="RVO200" s="109"/>
      <c r="RVP200" s="109"/>
      <c r="RVQ200" s="109"/>
      <c r="RVR200" s="109"/>
      <c r="RVS200" s="109"/>
      <c r="RVT200" s="109"/>
      <c r="RVU200" s="109"/>
      <c r="RVV200" s="109"/>
      <c r="RVW200" s="109"/>
      <c r="RVX200" s="109"/>
      <c r="RVY200" s="109"/>
      <c r="RVZ200" s="109"/>
      <c r="RWA200" s="109"/>
      <c r="RWB200" s="109"/>
      <c r="RWC200" s="109"/>
      <c r="RWD200" s="109"/>
      <c r="RWE200" s="109"/>
      <c r="RWF200" s="109"/>
      <c r="RWG200" s="109"/>
      <c r="RWH200" s="109"/>
      <c r="RWI200" s="109"/>
      <c r="RWJ200" s="109"/>
      <c r="RWK200" s="109"/>
      <c r="RWL200" s="109"/>
      <c r="RWM200" s="109"/>
      <c r="RWN200" s="109"/>
      <c r="RWO200" s="109"/>
      <c r="RWP200" s="109"/>
      <c r="RWQ200" s="109"/>
      <c r="RWR200" s="109"/>
      <c r="RWS200" s="109"/>
      <c r="RWT200" s="109"/>
      <c r="RWU200" s="109"/>
      <c r="RWV200" s="109"/>
      <c r="RWW200" s="109"/>
      <c r="RWX200" s="109"/>
      <c r="RWY200" s="109"/>
      <c r="RWZ200" s="109"/>
      <c r="RXA200" s="109"/>
      <c r="RXB200" s="109"/>
      <c r="RXC200" s="109"/>
      <c r="RXD200" s="109"/>
      <c r="RXE200" s="109"/>
      <c r="RXF200" s="109"/>
      <c r="RXG200" s="109"/>
      <c r="RXH200" s="109"/>
      <c r="RXI200" s="109"/>
      <c r="RXJ200" s="109"/>
      <c r="RXK200" s="109"/>
      <c r="RXL200" s="109"/>
      <c r="RXM200" s="109"/>
      <c r="RXN200" s="109"/>
      <c r="RXO200" s="109"/>
      <c r="RXP200" s="109"/>
      <c r="RXQ200" s="109"/>
      <c r="RXR200" s="109"/>
      <c r="RXS200" s="109"/>
      <c r="RXT200" s="109"/>
      <c r="RXU200" s="109"/>
      <c r="RXV200" s="109"/>
      <c r="RXW200" s="109"/>
      <c r="RXX200" s="109"/>
      <c r="RXY200" s="109"/>
      <c r="RXZ200" s="109"/>
      <c r="RYA200" s="109"/>
      <c r="RYB200" s="109"/>
      <c r="RYC200" s="109"/>
      <c r="RYD200" s="109"/>
      <c r="RYE200" s="109"/>
      <c r="RYF200" s="109"/>
      <c r="RYG200" s="109"/>
      <c r="RYH200" s="109"/>
      <c r="RYI200" s="109"/>
      <c r="RYJ200" s="109"/>
      <c r="RYK200" s="109"/>
      <c r="RYL200" s="109"/>
      <c r="RYM200" s="109"/>
      <c r="RYN200" s="109"/>
      <c r="RYO200" s="109"/>
      <c r="RYP200" s="109"/>
      <c r="RYQ200" s="109"/>
      <c r="RYR200" s="109"/>
      <c r="RYS200" s="109"/>
      <c r="RYT200" s="109"/>
      <c r="RYU200" s="109"/>
      <c r="RYV200" s="109"/>
      <c r="RYW200" s="109"/>
      <c r="RYX200" s="109"/>
      <c r="RYY200" s="109"/>
      <c r="RYZ200" s="109"/>
      <c r="RZA200" s="109"/>
      <c r="RZB200" s="109"/>
      <c r="RZC200" s="109"/>
      <c r="RZD200" s="109"/>
      <c r="RZE200" s="109"/>
      <c r="RZF200" s="109"/>
      <c r="RZG200" s="109"/>
      <c r="RZH200" s="109"/>
      <c r="RZI200" s="109"/>
      <c r="RZJ200" s="109"/>
      <c r="RZK200" s="109"/>
      <c r="RZL200" s="109"/>
      <c r="RZM200" s="109"/>
      <c r="RZN200" s="109"/>
      <c r="RZO200" s="109"/>
      <c r="RZP200" s="109"/>
      <c r="RZQ200" s="109"/>
      <c r="RZR200" s="109"/>
      <c r="RZS200" s="109"/>
      <c r="RZT200" s="109"/>
      <c r="RZU200" s="109"/>
      <c r="RZV200" s="109"/>
      <c r="RZW200" s="109"/>
      <c r="RZX200" s="109"/>
      <c r="RZY200" s="109"/>
      <c r="RZZ200" s="109"/>
      <c r="SAA200" s="109"/>
      <c r="SAB200" s="109"/>
      <c r="SAC200" s="109"/>
      <c r="SAD200" s="109"/>
      <c r="SAE200" s="109"/>
      <c r="SAF200" s="109"/>
      <c r="SAG200" s="109"/>
      <c r="SAH200" s="109"/>
      <c r="SAI200" s="109"/>
      <c r="SAJ200" s="109"/>
      <c r="SAK200" s="109"/>
      <c r="SAL200" s="109"/>
      <c r="SAM200" s="109"/>
      <c r="SAN200" s="109"/>
      <c r="SAO200" s="109"/>
      <c r="SAP200" s="109"/>
      <c r="SAQ200" s="109"/>
      <c r="SAR200" s="109"/>
      <c r="SAS200" s="109"/>
      <c r="SAT200" s="109"/>
      <c r="SAU200" s="109"/>
      <c r="SAV200" s="109"/>
      <c r="SAW200" s="109"/>
      <c r="SAX200" s="109"/>
      <c r="SAY200" s="109"/>
      <c r="SAZ200" s="109"/>
      <c r="SBA200" s="109"/>
      <c r="SBB200" s="109"/>
      <c r="SBC200" s="109"/>
      <c r="SBD200" s="109"/>
      <c r="SBE200" s="109"/>
      <c r="SBF200" s="109"/>
      <c r="SBG200" s="109"/>
      <c r="SBH200" s="109"/>
      <c r="SBI200" s="109"/>
      <c r="SBJ200" s="109"/>
      <c r="SBK200" s="109"/>
      <c r="SBL200" s="109"/>
      <c r="SBM200" s="109"/>
      <c r="SBN200" s="109"/>
      <c r="SBO200" s="109"/>
      <c r="SBP200" s="109"/>
      <c r="SBQ200" s="109"/>
      <c r="SBR200" s="109"/>
      <c r="SBS200" s="109"/>
      <c r="SBT200" s="109"/>
      <c r="SBU200" s="109"/>
      <c r="SBV200" s="109"/>
      <c r="SBW200" s="109"/>
      <c r="SBX200" s="109"/>
      <c r="SBY200" s="109"/>
      <c r="SBZ200" s="109"/>
      <c r="SCA200" s="109"/>
      <c r="SCB200" s="109"/>
      <c r="SCC200" s="109"/>
      <c r="SCD200" s="109"/>
      <c r="SCE200" s="109"/>
      <c r="SCF200" s="109"/>
      <c r="SCG200" s="109"/>
      <c r="SCH200" s="109"/>
      <c r="SCI200" s="109"/>
      <c r="SCJ200" s="109"/>
      <c r="SCK200" s="109"/>
      <c r="SCL200" s="109"/>
      <c r="SCM200" s="109"/>
      <c r="SCN200" s="109"/>
      <c r="SCO200" s="109"/>
      <c r="SCP200" s="109"/>
      <c r="SCQ200" s="109"/>
      <c r="SCR200" s="109"/>
      <c r="SCS200" s="109"/>
      <c r="SCT200" s="109"/>
      <c r="SCU200" s="109"/>
      <c r="SCV200" s="109"/>
      <c r="SCW200" s="109"/>
      <c r="SCX200" s="109"/>
      <c r="SCY200" s="109"/>
      <c r="SCZ200" s="109"/>
      <c r="SDA200" s="109"/>
      <c r="SDB200" s="109"/>
      <c r="SDC200" s="109"/>
      <c r="SDD200" s="109"/>
      <c r="SDE200" s="109"/>
      <c r="SDF200" s="109"/>
      <c r="SDG200" s="109"/>
      <c r="SDH200" s="109"/>
      <c r="SDI200" s="109"/>
      <c r="SDJ200" s="109"/>
      <c r="SDK200" s="109"/>
      <c r="SDL200" s="109"/>
      <c r="SDM200" s="109"/>
      <c r="SDN200" s="109"/>
      <c r="SDO200" s="109"/>
      <c r="SDP200" s="109"/>
      <c r="SDQ200" s="109"/>
      <c r="SDR200" s="109"/>
      <c r="SDS200" s="109"/>
      <c r="SDT200" s="109"/>
      <c r="SDU200" s="109"/>
      <c r="SDV200" s="109"/>
      <c r="SDW200" s="109"/>
      <c r="SDX200" s="109"/>
      <c r="SDY200" s="109"/>
      <c r="SDZ200" s="109"/>
      <c r="SEA200" s="109"/>
      <c r="SEB200" s="109"/>
      <c r="SEC200" s="109"/>
      <c r="SED200" s="109"/>
      <c r="SEE200" s="109"/>
      <c r="SEF200" s="109"/>
      <c r="SEG200" s="109"/>
      <c r="SEH200" s="109"/>
      <c r="SEI200" s="109"/>
      <c r="SEJ200" s="109"/>
      <c r="SEK200" s="109"/>
      <c r="SEL200" s="109"/>
      <c r="SEM200" s="109"/>
      <c r="SEN200" s="109"/>
      <c r="SEO200" s="109"/>
      <c r="SEP200" s="109"/>
      <c r="SEQ200" s="109"/>
      <c r="SER200" s="109"/>
      <c r="SES200" s="109"/>
      <c r="SET200" s="109"/>
      <c r="SEU200" s="109"/>
      <c r="SEV200" s="109"/>
      <c r="SEW200" s="109"/>
      <c r="SEX200" s="109"/>
      <c r="SEY200" s="109"/>
      <c r="SEZ200" s="109"/>
      <c r="SFA200" s="109"/>
      <c r="SFB200" s="109"/>
      <c r="SFC200" s="109"/>
      <c r="SFD200" s="109"/>
      <c r="SFE200" s="109"/>
      <c r="SFF200" s="109"/>
      <c r="SFG200" s="109"/>
      <c r="SFH200" s="109"/>
      <c r="SFI200" s="109"/>
      <c r="SFJ200" s="109"/>
      <c r="SFK200" s="109"/>
      <c r="SFL200" s="109"/>
      <c r="SFM200" s="109"/>
      <c r="SFN200" s="109"/>
      <c r="SFO200" s="109"/>
      <c r="SFP200" s="109"/>
      <c r="SFQ200" s="109"/>
      <c r="SFR200" s="109"/>
      <c r="SFS200" s="109"/>
      <c r="SFT200" s="109"/>
      <c r="SFU200" s="109"/>
      <c r="SFV200" s="109"/>
      <c r="SFW200" s="109"/>
      <c r="SFX200" s="109"/>
      <c r="SFY200" s="109"/>
      <c r="SFZ200" s="109"/>
      <c r="SGA200" s="109"/>
      <c r="SGB200" s="109"/>
      <c r="SGC200" s="109"/>
      <c r="SGD200" s="109"/>
      <c r="SGE200" s="109"/>
      <c r="SGF200" s="109"/>
      <c r="SGG200" s="109"/>
      <c r="SGH200" s="109"/>
      <c r="SGI200" s="109"/>
      <c r="SGJ200" s="109"/>
      <c r="SGK200" s="109"/>
      <c r="SGL200" s="109"/>
      <c r="SGM200" s="109"/>
      <c r="SGN200" s="109"/>
      <c r="SGO200" s="109"/>
      <c r="SGP200" s="109"/>
      <c r="SGQ200" s="109"/>
      <c r="SGR200" s="109"/>
      <c r="SGS200" s="109"/>
      <c r="SGT200" s="109"/>
      <c r="SGU200" s="109"/>
      <c r="SGV200" s="109"/>
      <c r="SGW200" s="109"/>
      <c r="SGX200" s="109"/>
      <c r="SGY200" s="109"/>
      <c r="SGZ200" s="109"/>
      <c r="SHA200" s="109"/>
      <c r="SHB200" s="109"/>
      <c r="SHC200" s="109"/>
      <c r="SHD200" s="109"/>
      <c r="SHE200" s="109"/>
      <c r="SHF200" s="109"/>
      <c r="SHG200" s="109"/>
      <c r="SHH200" s="109"/>
      <c r="SHI200" s="109"/>
      <c r="SHJ200" s="109"/>
      <c r="SHK200" s="109"/>
      <c r="SHL200" s="109"/>
      <c r="SHM200" s="109"/>
      <c r="SHN200" s="109"/>
      <c r="SHO200" s="109"/>
      <c r="SHP200" s="109"/>
      <c r="SHQ200" s="109"/>
      <c r="SHR200" s="109"/>
      <c r="SHS200" s="109"/>
      <c r="SHT200" s="109"/>
      <c r="SHU200" s="109"/>
      <c r="SHV200" s="109"/>
      <c r="SHW200" s="109"/>
      <c r="SHX200" s="109"/>
      <c r="SHY200" s="109"/>
      <c r="SHZ200" s="109"/>
      <c r="SIA200" s="109"/>
      <c r="SIB200" s="109"/>
      <c r="SIC200" s="109"/>
      <c r="SID200" s="109"/>
      <c r="SIE200" s="109"/>
      <c r="SIF200" s="109"/>
      <c r="SIG200" s="109"/>
      <c r="SIH200" s="109"/>
      <c r="SII200" s="109"/>
      <c r="SIJ200" s="109"/>
      <c r="SIK200" s="109"/>
      <c r="SIL200" s="109"/>
      <c r="SIM200" s="109"/>
      <c r="SIN200" s="109"/>
      <c r="SIO200" s="109"/>
      <c r="SIP200" s="109"/>
      <c r="SIQ200" s="109"/>
      <c r="SIR200" s="109"/>
      <c r="SIS200" s="109"/>
      <c r="SIT200" s="109"/>
      <c r="SIU200" s="109"/>
      <c r="SIV200" s="109"/>
      <c r="SIW200" s="109"/>
      <c r="SIX200" s="109"/>
      <c r="SIY200" s="109"/>
      <c r="SIZ200" s="109"/>
      <c r="SJA200" s="109"/>
      <c r="SJB200" s="109"/>
      <c r="SJC200" s="109"/>
      <c r="SJD200" s="109"/>
      <c r="SJE200" s="109"/>
      <c r="SJF200" s="109"/>
      <c r="SJG200" s="109"/>
      <c r="SJH200" s="109"/>
      <c r="SJI200" s="109"/>
      <c r="SJJ200" s="109"/>
      <c r="SJK200" s="109"/>
      <c r="SJL200" s="109"/>
      <c r="SJM200" s="109"/>
      <c r="SJN200" s="109"/>
      <c r="SJO200" s="109"/>
      <c r="SJP200" s="109"/>
      <c r="SJQ200" s="109"/>
      <c r="SJR200" s="109"/>
      <c r="SJS200" s="109"/>
      <c r="SJT200" s="109"/>
      <c r="SJU200" s="109"/>
      <c r="SJV200" s="109"/>
      <c r="SJW200" s="109"/>
      <c r="SJX200" s="109"/>
      <c r="SJY200" s="109"/>
      <c r="SJZ200" s="109"/>
      <c r="SKA200" s="109"/>
      <c r="SKB200" s="109"/>
      <c r="SKC200" s="109"/>
      <c r="SKD200" s="109"/>
      <c r="SKE200" s="109"/>
      <c r="SKF200" s="109"/>
      <c r="SKG200" s="109"/>
      <c r="SKH200" s="109"/>
      <c r="SKI200" s="109"/>
      <c r="SKJ200" s="109"/>
      <c r="SKK200" s="109"/>
      <c r="SKL200" s="109"/>
      <c r="SKM200" s="109"/>
      <c r="SKN200" s="109"/>
      <c r="SKO200" s="109"/>
      <c r="SKP200" s="109"/>
      <c r="SKQ200" s="109"/>
      <c r="SKR200" s="109"/>
      <c r="SKS200" s="109"/>
      <c r="SKT200" s="109"/>
      <c r="SKU200" s="109"/>
      <c r="SKV200" s="109"/>
      <c r="SKW200" s="109"/>
      <c r="SKX200" s="109"/>
      <c r="SKY200" s="109"/>
      <c r="SKZ200" s="109"/>
      <c r="SLA200" s="109"/>
      <c r="SLB200" s="109"/>
      <c r="SLC200" s="109"/>
      <c r="SLD200" s="109"/>
      <c r="SLE200" s="109"/>
      <c r="SLF200" s="109"/>
      <c r="SLG200" s="109"/>
      <c r="SLH200" s="109"/>
      <c r="SLI200" s="109"/>
      <c r="SLJ200" s="109"/>
      <c r="SLK200" s="109"/>
      <c r="SLL200" s="109"/>
      <c r="SLM200" s="109"/>
      <c r="SLN200" s="109"/>
      <c r="SLO200" s="109"/>
      <c r="SLP200" s="109"/>
      <c r="SLQ200" s="109"/>
      <c r="SLR200" s="109"/>
      <c r="SLS200" s="109"/>
      <c r="SLT200" s="109"/>
      <c r="SLU200" s="109"/>
      <c r="SLV200" s="109"/>
      <c r="SLW200" s="109"/>
      <c r="SLX200" s="109"/>
      <c r="SLY200" s="109"/>
      <c r="SLZ200" s="109"/>
      <c r="SMA200" s="109"/>
      <c r="SMB200" s="109"/>
      <c r="SMC200" s="109"/>
      <c r="SMD200" s="109"/>
      <c r="SME200" s="109"/>
      <c r="SMF200" s="109"/>
      <c r="SMG200" s="109"/>
      <c r="SMH200" s="109"/>
      <c r="SMI200" s="109"/>
      <c r="SMJ200" s="109"/>
      <c r="SMK200" s="109"/>
      <c r="SML200" s="109"/>
      <c r="SMM200" s="109"/>
      <c r="SMN200" s="109"/>
      <c r="SMO200" s="109"/>
      <c r="SMP200" s="109"/>
      <c r="SMQ200" s="109"/>
      <c r="SMR200" s="109"/>
      <c r="SMS200" s="109"/>
      <c r="SMT200" s="109"/>
      <c r="SMU200" s="109"/>
      <c r="SMV200" s="109"/>
      <c r="SMW200" s="109"/>
      <c r="SMX200" s="109"/>
      <c r="SMY200" s="109"/>
      <c r="SMZ200" s="109"/>
      <c r="SNA200" s="109"/>
      <c r="SNB200" s="109"/>
      <c r="SNC200" s="109"/>
      <c r="SND200" s="109"/>
      <c r="SNE200" s="109"/>
      <c r="SNF200" s="109"/>
      <c r="SNG200" s="109"/>
      <c r="SNH200" s="109"/>
      <c r="SNI200" s="109"/>
      <c r="SNJ200" s="109"/>
      <c r="SNK200" s="109"/>
      <c r="SNL200" s="109"/>
      <c r="SNM200" s="109"/>
      <c r="SNN200" s="109"/>
      <c r="SNO200" s="109"/>
      <c r="SNP200" s="109"/>
      <c r="SNQ200" s="109"/>
      <c r="SNR200" s="109"/>
      <c r="SNS200" s="109"/>
      <c r="SNT200" s="109"/>
      <c r="SNU200" s="109"/>
      <c r="SNV200" s="109"/>
      <c r="SNW200" s="109"/>
      <c r="SNX200" s="109"/>
      <c r="SNY200" s="109"/>
      <c r="SNZ200" s="109"/>
      <c r="SOA200" s="109"/>
      <c r="SOB200" s="109"/>
      <c r="SOC200" s="109"/>
      <c r="SOD200" s="109"/>
      <c r="SOE200" s="109"/>
      <c r="SOF200" s="109"/>
      <c r="SOG200" s="109"/>
      <c r="SOH200" s="109"/>
      <c r="SOI200" s="109"/>
      <c r="SOJ200" s="109"/>
      <c r="SOK200" s="109"/>
      <c r="SOL200" s="109"/>
      <c r="SOM200" s="109"/>
      <c r="SON200" s="109"/>
      <c r="SOO200" s="109"/>
      <c r="SOP200" s="109"/>
      <c r="SOQ200" s="109"/>
      <c r="SOR200" s="109"/>
      <c r="SOS200" s="109"/>
      <c r="SOT200" s="109"/>
      <c r="SOU200" s="109"/>
      <c r="SOV200" s="109"/>
      <c r="SOW200" s="109"/>
      <c r="SOX200" s="109"/>
      <c r="SOY200" s="109"/>
      <c r="SOZ200" s="109"/>
      <c r="SPA200" s="109"/>
      <c r="SPB200" s="109"/>
      <c r="SPC200" s="109"/>
      <c r="SPD200" s="109"/>
      <c r="SPE200" s="109"/>
      <c r="SPF200" s="109"/>
      <c r="SPG200" s="109"/>
      <c r="SPH200" s="109"/>
      <c r="SPI200" s="109"/>
      <c r="SPJ200" s="109"/>
      <c r="SPK200" s="109"/>
      <c r="SPL200" s="109"/>
      <c r="SPM200" s="109"/>
      <c r="SPN200" s="109"/>
      <c r="SPO200" s="109"/>
      <c r="SPP200" s="109"/>
      <c r="SPQ200" s="109"/>
      <c r="SPR200" s="109"/>
      <c r="SPS200" s="109"/>
      <c r="SPT200" s="109"/>
      <c r="SPU200" s="109"/>
      <c r="SPV200" s="109"/>
      <c r="SPW200" s="109"/>
      <c r="SPX200" s="109"/>
      <c r="SPY200" s="109"/>
      <c r="SPZ200" s="109"/>
      <c r="SQA200" s="109"/>
      <c r="SQB200" s="109"/>
      <c r="SQC200" s="109"/>
      <c r="SQD200" s="109"/>
      <c r="SQE200" s="109"/>
      <c r="SQF200" s="109"/>
      <c r="SQG200" s="109"/>
      <c r="SQH200" s="109"/>
      <c r="SQI200" s="109"/>
      <c r="SQJ200" s="109"/>
      <c r="SQK200" s="109"/>
      <c r="SQL200" s="109"/>
      <c r="SQM200" s="109"/>
      <c r="SQN200" s="109"/>
      <c r="SQO200" s="109"/>
      <c r="SQP200" s="109"/>
      <c r="SQQ200" s="109"/>
      <c r="SQR200" s="109"/>
      <c r="SQS200" s="109"/>
      <c r="SQT200" s="109"/>
      <c r="SQU200" s="109"/>
      <c r="SQV200" s="109"/>
      <c r="SQW200" s="109"/>
      <c r="SQX200" s="109"/>
      <c r="SQY200" s="109"/>
      <c r="SQZ200" s="109"/>
      <c r="SRA200" s="109"/>
      <c r="SRB200" s="109"/>
      <c r="SRC200" s="109"/>
      <c r="SRD200" s="109"/>
      <c r="SRE200" s="109"/>
      <c r="SRF200" s="109"/>
      <c r="SRG200" s="109"/>
      <c r="SRH200" s="109"/>
      <c r="SRI200" s="109"/>
      <c r="SRJ200" s="109"/>
      <c r="SRK200" s="109"/>
      <c r="SRL200" s="109"/>
      <c r="SRM200" s="109"/>
      <c r="SRN200" s="109"/>
      <c r="SRO200" s="109"/>
      <c r="SRP200" s="109"/>
      <c r="SRQ200" s="109"/>
      <c r="SRR200" s="109"/>
      <c r="SRS200" s="109"/>
      <c r="SRT200" s="109"/>
      <c r="SRU200" s="109"/>
      <c r="SRV200" s="109"/>
      <c r="SRW200" s="109"/>
      <c r="SRX200" s="109"/>
      <c r="SRY200" s="109"/>
      <c r="SRZ200" s="109"/>
      <c r="SSA200" s="109"/>
      <c r="SSB200" s="109"/>
      <c r="SSC200" s="109"/>
      <c r="SSD200" s="109"/>
      <c r="SSE200" s="109"/>
      <c r="SSF200" s="109"/>
      <c r="SSG200" s="109"/>
      <c r="SSH200" s="109"/>
      <c r="SSI200" s="109"/>
      <c r="SSJ200" s="109"/>
      <c r="SSK200" s="109"/>
      <c r="SSL200" s="109"/>
      <c r="SSM200" s="109"/>
      <c r="SSN200" s="109"/>
      <c r="SSO200" s="109"/>
      <c r="SSP200" s="109"/>
      <c r="SSQ200" s="109"/>
      <c r="SSR200" s="109"/>
      <c r="SSS200" s="109"/>
      <c r="SST200" s="109"/>
      <c r="SSU200" s="109"/>
      <c r="SSV200" s="109"/>
      <c r="SSW200" s="109"/>
      <c r="SSX200" s="109"/>
      <c r="SSY200" s="109"/>
      <c r="SSZ200" s="109"/>
      <c r="STA200" s="109"/>
      <c r="STB200" s="109"/>
      <c r="STC200" s="109"/>
      <c r="STD200" s="109"/>
      <c r="STE200" s="109"/>
      <c r="STF200" s="109"/>
      <c r="STG200" s="109"/>
      <c r="STH200" s="109"/>
      <c r="STI200" s="109"/>
      <c r="STJ200" s="109"/>
      <c r="STK200" s="109"/>
      <c r="STL200" s="109"/>
      <c r="STM200" s="109"/>
      <c r="STN200" s="109"/>
      <c r="STO200" s="109"/>
      <c r="STP200" s="109"/>
      <c r="STQ200" s="109"/>
      <c r="STR200" s="109"/>
      <c r="STS200" s="109"/>
      <c r="STT200" s="109"/>
      <c r="STU200" s="109"/>
      <c r="STV200" s="109"/>
      <c r="STW200" s="109"/>
      <c r="STX200" s="109"/>
      <c r="STY200" s="109"/>
      <c r="STZ200" s="109"/>
      <c r="SUA200" s="109"/>
      <c r="SUB200" s="109"/>
      <c r="SUC200" s="109"/>
      <c r="SUD200" s="109"/>
      <c r="SUE200" s="109"/>
      <c r="SUF200" s="109"/>
      <c r="SUG200" s="109"/>
      <c r="SUH200" s="109"/>
      <c r="SUI200" s="109"/>
      <c r="SUJ200" s="109"/>
      <c r="SUK200" s="109"/>
      <c r="SUL200" s="109"/>
      <c r="SUM200" s="109"/>
      <c r="SUN200" s="109"/>
      <c r="SUO200" s="109"/>
      <c r="SUP200" s="109"/>
      <c r="SUQ200" s="109"/>
      <c r="SUR200" s="109"/>
      <c r="SUS200" s="109"/>
      <c r="SUT200" s="109"/>
      <c r="SUU200" s="109"/>
      <c r="SUV200" s="109"/>
      <c r="SUW200" s="109"/>
      <c r="SUX200" s="109"/>
      <c r="SUY200" s="109"/>
      <c r="SUZ200" s="109"/>
      <c r="SVA200" s="109"/>
      <c r="SVB200" s="109"/>
      <c r="SVC200" s="109"/>
      <c r="SVD200" s="109"/>
      <c r="SVE200" s="109"/>
      <c r="SVF200" s="109"/>
      <c r="SVG200" s="109"/>
      <c r="SVH200" s="109"/>
      <c r="SVI200" s="109"/>
      <c r="SVJ200" s="109"/>
      <c r="SVK200" s="109"/>
      <c r="SVL200" s="109"/>
      <c r="SVM200" s="109"/>
      <c r="SVN200" s="109"/>
      <c r="SVO200" s="109"/>
      <c r="SVP200" s="109"/>
      <c r="SVQ200" s="109"/>
      <c r="SVR200" s="109"/>
      <c r="SVS200" s="109"/>
      <c r="SVT200" s="109"/>
      <c r="SVU200" s="109"/>
      <c r="SVV200" s="109"/>
      <c r="SVW200" s="109"/>
      <c r="SVX200" s="109"/>
      <c r="SVY200" s="109"/>
      <c r="SVZ200" s="109"/>
      <c r="SWA200" s="109"/>
      <c r="SWB200" s="109"/>
      <c r="SWC200" s="109"/>
      <c r="SWD200" s="109"/>
      <c r="SWE200" s="109"/>
      <c r="SWF200" s="109"/>
      <c r="SWG200" s="109"/>
      <c r="SWH200" s="109"/>
      <c r="SWI200" s="109"/>
      <c r="SWJ200" s="109"/>
      <c r="SWK200" s="109"/>
      <c r="SWL200" s="109"/>
      <c r="SWM200" s="109"/>
      <c r="SWN200" s="109"/>
      <c r="SWO200" s="109"/>
      <c r="SWP200" s="109"/>
      <c r="SWQ200" s="109"/>
      <c r="SWR200" s="109"/>
      <c r="SWS200" s="109"/>
      <c r="SWT200" s="109"/>
      <c r="SWU200" s="109"/>
      <c r="SWV200" s="109"/>
      <c r="SWW200" s="109"/>
      <c r="SWX200" s="109"/>
      <c r="SWY200" s="109"/>
      <c r="SWZ200" s="109"/>
      <c r="SXA200" s="109"/>
      <c r="SXB200" s="109"/>
      <c r="SXC200" s="109"/>
      <c r="SXD200" s="109"/>
      <c r="SXE200" s="109"/>
      <c r="SXF200" s="109"/>
      <c r="SXG200" s="109"/>
      <c r="SXH200" s="109"/>
      <c r="SXI200" s="109"/>
      <c r="SXJ200" s="109"/>
      <c r="SXK200" s="109"/>
      <c r="SXL200" s="109"/>
      <c r="SXM200" s="109"/>
      <c r="SXN200" s="109"/>
      <c r="SXO200" s="109"/>
      <c r="SXP200" s="109"/>
      <c r="SXQ200" s="109"/>
      <c r="SXR200" s="109"/>
      <c r="SXS200" s="109"/>
      <c r="SXT200" s="109"/>
      <c r="SXU200" s="109"/>
      <c r="SXV200" s="109"/>
      <c r="SXW200" s="109"/>
      <c r="SXX200" s="109"/>
      <c r="SXY200" s="109"/>
      <c r="SXZ200" s="109"/>
      <c r="SYA200" s="109"/>
      <c r="SYB200" s="109"/>
      <c r="SYC200" s="109"/>
      <c r="SYD200" s="109"/>
      <c r="SYE200" s="109"/>
      <c r="SYF200" s="109"/>
      <c r="SYG200" s="109"/>
      <c r="SYH200" s="109"/>
      <c r="SYI200" s="109"/>
      <c r="SYJ200" s="109"/>
      <c r="SYK200" s="109"/>
      <c r="SYL200" s="109"/>
      <c r="SYM200" s="109"/>
      <c r="SYN200" s="109"/>
      <c r="SYO200" s="109"/>
      <c r="SYP200" s="109"/>
      <c r="SYQ200" s="109"/>
      <c r="SYR200" s="109"/>
      <c r="SYS200" s="109"/>
      <c r="SYT200" s="109"/>
      <c r="SYU200" s="109"/>
      <c r="SYV200" s="109"/>
      <c r="SYW200" s="109"/>
      <c r="SYX200" s="109"/>
      <c r="SYY200" s="109"/>
      <c r="SYZ200" s="109"/>
      <c r="SZA200" s="109"/>
      <c r="SZB200" s="109"/>
      <c r="SZC200" s="109"/>
      <c r="SZD200" s="109"/>
      <c r="SZE200" s="109"/>
      <c r="SZF200" s="109"/>
      <c r="SZG200" s="109"/>
      <c r="SZH200" s="109"/>
      <c r="SZI200" s="109"/>
      <c r="SZJ200" s="109"/>
      <c r="SZK200" s="109"/>
      <c r="SZL200" s="109"/>
      <c r="SZM200" s="109"/>
      <c r="SZN200" s="109"/>
      <c r="SZO200" s="109"/>
      <c r="SZP200" s="109"/>
      <c r="SZQ200" s="109"/>
      <c r="SZR200" s="109"/>
      <c r="SZS200" s="109"/>
      <c r="SZT200" s="109"/>
      <c r="SZU200" s="109"/>
      <c r="SZV200" s="109"/>
      <c r="SZW200" s="109"/>
      <c r="SZX200" s="109"/>
      <c r="SZY200" s="109"/>
      <c r="SZZ200" s="109"/>
      <c r="TAA200" s="109"/>
      <c r="TAB200" s="109"/>
      <c r="TAC200" s="109"/>
      <c r="TAD200" s="109"/>
      <c r="TAE200" s="109"/>
      <c r="TAF200" s="109"/>
      <c r="TAG200" s="109"/>
      <c r="TAH200" s="109"/>
      <c r="TAI200" s="109"/>
      <c r="TAJ200" s="109"/>
      <c r="TAK200" s="109"/>
      <c r="TAL200" s="109"/>
      <c r="TAM200" s="109"/>
      <c r="TAN200" s="109"/>
      <c r="TAO200" s="109"/>
      <c r="TAP200" s="109"/>
      <c r="TAQ200" s="109"/>
      <c r="TAR200" s="109"/>
      <c r="TAS200" s="109"/>
      <c r="TAT200" s="109"/>
      <c r="TAU200" s="109"/>
      <c r="TAV200" s="109"/>
      <c r="TAW200" s="109"/>
      <c r="TAX200" s="109"/>
      <c r="TAY200" s="109"/>
      <c r="TAZ200" s="109"/>
      <c r="TBA200" s="109"/>
      <c r="TBB200" s="109"/>
      <c r="TBC200" s="109"/>
      <c r="TBD200" s="109"/>
      <c r="TBE200" s="109"/>
      <c r="TBF200" s="109"/>
      <c r="TBG200" s="109"/>
      <c r="TBH200" s="109"/>
      <c r="TBI200" s="109"/>
      <c r="TBJ200" s="109"/>
      <c r="TBK200" s="109"/>
      <c r="TBL200" s="109"/>
      <c r="TBM200" s="109"/>
      <c r="TBN200" s="109"/>
      <c r="TBO200" s="109"/>
      <c r="TBP200" s="109"/>
      <c r="TBQ200" s="109"/>
      <c r="TBR200" s="109"/>
      <c r="TBS200" s="109"/>
      <c r="TBT200" s="109"/>
      <c r="TBU200" s="109"/>
      <c r="TBV200" s="109"/>
      <c r="TBW200" s="109"/>
      <c r="TBX200" s="109"/>
      <c r="TBY200" s="109"/>
      <c r="TBZ200" s="109"/>
      <c r="TCA200" s="109"/>
      <c r="TCB200" s="109"/>
      <c r="TCC200" s="109"/>
      <c r="TCD200" s="109"/>
      <c r="TCE200" s="109"/>
      <c r="TCF200" s="109"/>
      <c r="TCG200" s="109"/>
      <c r="TCH200" s="109"/>
      <c r="TCI200" s="109"/>
      <c r="TCJ200" s="109"/>
      <c r="TCK200" s="109"/>
      <c r="TCL200" s="109"/>
      <c r="TCM200" s="109"/>
      <c r="TCN200" s="109"/>
      <c r="TCO200" s="109"/>
      <c r="TCP200" s="109"/>
      <c r="TCQ200" s="109"/>
      <c r="TCR200" s="109"/>
      <c r="TCS200" s="109"/>
      <c r="TCT200" s="109"/>
      <c r="TCU200" s="109"/>
      <c r="TCV200" s="109"/>
      <c r="TCW200" s="109"/>
      <c r="TCX200" s="109"/>
      <c r="TCY200" s="109"/>
      <c r="TCZ200" s="109"/>
      <c r="TDA200" s="109"/>
      <c r="TDB200" s="109"/>
      <c r="TDC200" s="109"/>
      <c r="TDD200" s="109"/>
      <c r="TDE200" s="109"/>
      <c r="TDF200" s="109"/>
      <c r="TDG200" s="109"/>
      <c r="TDH200" s="109"/>
      <c r="TDI200" s="109"/>
      <c r="TDJ200" s="109"/>
      <c r="TDK200" s="109"/>
      <c r="TDL200" s="109"/>
      <c r="TDM200" s="109"/>
      <c r="TDN200" s="109"/>
      <c r="TDO200" s="109"/>
      <c r="TDP200" s="109"/>
      <c r="TDQ200" s="109"/>
      <c r="TDR200" s="109"/>
      <c r="TDS200" s="109"/>
      <c r="TDT200" s="109"/>
      <c r="TDU200" s="109"/>
      <c r="TDV200" s="109"/>
      <c r="TDW200" s="109"/>
      <c r="TDX200" s="109"/>
      <c r="TDY200" s="109"/>
      <c r="TDZ200" s="109"/>
      <c r="TEA200" s="109"/>
      <c r="TEB200" s="109"/>
      <c r="TEC200" s="109"/>
      <c r="TED200" s="109"/>
      <c r="TEE200" s="109"/>
      <c r="TEF200" s="109"/>
      <c r="TEG200" s="109"/>
      <c r="TEH200" s="109"/>
      <c r="TEI200" s="109"/>
      <c r="TEJ200" s="109"/>
      <c r="TEK200" s="109"/>
      <c r="TEL200" s="109"/>
      <c r="TEM200" s="109"/>
      <c r="TEN200" s="109"/>
      <c r="TEO200" s="109"/>
      <c r="TEP200" s="109"/>
      <c r="TEQ200" s="109"/>
      <c r="TER200" s="109"/>
      <c r="TES200" s="109"/>
      <c r="TET200" s="109"/>
      <c r="TEU200" s="109"/>
      <c r="TEV200" s="109"/>
      <c r="TEW200" s="109"/>
      <c r="TEX200" s="109"/>
      <c r="TEY200" s="109"/>
      <c r="TEZ200" s="109"/>
      <c r="TFA200" s="109"/>
      <c r="TFB200" s="109"/>
      <c r="TFC200" s="109"/>
      <c r="TFD200" s="109"/>
      <c r="TFE200" s="109"/>
      <c r="TFF200" s="109"/>
      <c r="TFG200" s="109"/>
      <c r="TFH200" s="109"/>
      <c r="TFI200" s="109"/>
      <c r="TFJ200" s="109"/>
      <c r="TFK200" s="109"/>
      <c r="TFL200" s="109"/>
      <c r="TFM200" s="109"/>
      <c r="TFN200" s="109"/>
      <c r="TFO200" s="109"/>
      <c r="TFP200" s="109"/>
      <c r="TFQ200" s="109"/>
      <c r="TFR200" s="109"/>
      <c r="TFS200" s="109"/>
      <c r="TFT200" s="109"/>
      <c r="TFU200" s="109"/>
      <c r="TFV200" s="109"/>
      <c r="TFW200" s="109"/>
      <c r="TFX200" s="109"/>
      <c r="TFY200" s="109"/>
      <c r="TFZ200" s="109"/>
      <c r="TGA200" s="109"/>
      <c r="TGB200" s="109"/>
      <c r="TGC200" s="109"/>
      <c r="TGD200" s="109"/>
      <c r="TGE200" s="109"/>
      <c r="TGF200" s="109"/>
      <c r="TGG200" s="109"/>
      <c r="TGH200" s="109"/>
      <c r="TGI200" s="109"/>
      <c r="TGJ200" s="109"/>
      <c r="TGK200" s="109"/>
      <c r="TGL200" s="109"/>
      <c r="TGM200" s="109"/>
      <c r="TGN200" s="109"/>
      <c r="TGO200" s="109"/>
      <c r="TGP200" s="109"/>
      <c r="TGQ200" s="109"/>
      <c r="TGR200" s="109"/>
      <c r="TGS200" s="109"/>
      <c r="TGT200" s="109"/>
      <c r="TGU200" s="109"/>
      <c r="TGV200" s="109"/>
      <c r="TGW200" s="109"/>
      <c r="TGX200" s="109"/>
      <c r="TGY200" s="109"/>
      <c r="TGZ200" s="109"/>
      <c r="THA200" s="109"/>
      <c r="THB200" s="109"/>
      <c r="THC200" s="109"/>
      <c r="THD200" s="109"/>
      <c r="THE200" s="109"/>
      <c r="THF200" s="109"/>
      <c r="THG200" s="109"/>
      <c r="THH200" s="109"/>
      <c r="THI200" s="109"/>
      <c r="THJ200" s="109"/>
      <c r="THK200" s="109"/>
      <c r="THL200" s="109"/>
      <c r="THM200" s="109"/>
      <c r="THN200" s="109"/>
      <c r="THO200" s="109"/>
      <c r="THP200" s="109"/>
      <c r="THQ200" s="109"/>
      <c r="THR200" s="109"/>
      <c r="THS200" s="109"/>
      <c r="THT200" s="109"/>
      <c r="THU200" s="109"/>
      <c r="THV200" s="109"/>
      <c r="THW200" s="109"/>
      <c r="THX200" s="109"/>
      <c r="THY200" s="109"/>
      <c r="THZ200" s="109"/>
      <c r="TIA200" s="109"/>
      <c r="TIB200" s="109"/>
      <c r="TIC200" s="109"/>
      <c r="TID200" s="109"/>
      <c r="TIE200" s="109"/>
      <c r="TIF200" s="109"/>
      <c r="TIG200" s="109"/>
      <c r="TIH200" s="109"/>
      <c r="TII200" s="109"/>
      <c r="TIJ200" s="109"/>
      <c r="TIK200" s="109"/>
      <c r="TIL200" s="109"/>
      <c r="TIM200" s="109"/>
      <c r="TIN200" s="109"/>
      <c r="TIO200" s="109"/>
      <c r="TIP200" s="109"/>
      <c r="TIQ200" s="109"/>
      <c r="TIR200" s="109"/>
      <c r="TIS200" s="109"/>
      <c r="TIT200" s="109"/>
      <c r="TIU200" s="109"/>
      <c r="TIV200" s="109"/>
      <c r="TIW200" s="109"/>
      <c r="TIX200" s="109"/>
      <c r="TIY200" s="109"/>
      <c r="TIZ200" s="109"/>
      <c r="TJA200" s="109"/>
      <c r="TJB200" s="109"/>
      <c r="TJC200" s="109"/>
      <c r="TJD200" s="109"/>
      <c r="TJE200" s="109"/>
      <c r="TJF200" s="109"/>
      <c r="TJG200" s="109"/>
      <c r="TJH200" s="109"/>
      <c r="TJI200" s="109"/>
      <c r="TJJ200" s="109"/>
      <c r="TJK200" s="109"/>
      <c r="TJL200" s="109"/>
      <c r="TJM200" s="109"/>
      <c r="TJN200" s="109"/>
      <c r="TJO200" s="109"/>
      <c r="TJP200" s="109"/>
      <c r="TJQ200" s="109"/>
      <c r="TJR200" s="109"/>
      <c r="TJS200" s="109"/>
      <c r="TJT200" s="109"/>
      <c r="TJU200" s="109"/>
      <c r="TJV200" s="109"/>
      <c r="TJW200" s="109"/>
      <c r="TJX200" s="109"/>
      <c r="TJY200" s="109"/>
      <c r="TJZ200" s="109"/>
      <c r="TKA200" s="109"/>
      <c r="TKB200" s="109"/>
      <c r="TKC200" s="109"/>
      <c r="TKD200" s="109"/>
      <c r="TKE200" s="109"/>
      <c r="TKF200" s="109"/>
      <c r="TKG200" s="109"/>
      <c r="TKH200" s="109"/>
      <c r="TKI200" s="109"/>
      <c r="TKJ200" s="109"/>
      <c r="TKK200" s="109"/>
      <c r="TKL200" s="109"/>
      <c r="TKM200" s="109"/>
      <c r="TKN200" s="109"/>
      <c r="TKO200" s="109"/>
      <c r="TKP200" s="109"/>
      <c r="TKQ200" s="109"/>
      <c r="TKR200" s="109"/>
      <c r="TKS200" s="109"/>
      <c r="TKT200" s="109"/>
      <c r="TKU200" s="109"/>
      <c r="TKV200" s="109"/>
      <c r="TKW200" s="109"/>
      <c r="TKX200" s="109"/>
      <c r="TKY200" s="109"/>
      <c r="TKZ200" s="109"/>
      <c r="TLA200" s="109"/>
      <c r="TLB200" s="109"/>
      <c r="TLC200" s="109"/>
      <c r="TLD200" s="109"/>
      <c r="TLE200" s="109"/>
      <c r="TLF200" s="109"/>
      <c r="TLG200" s="109"/>
      <c r="TLH200" s="109"/>
      <c r="TLI200" s="109"/>
      <c r="TLJ200" s="109"/>
      <c r="TLK200" s="109"/>
      <c r="TLL200" s="109"/>
      <c r="TLM200" s="109"/>
      <c r="TLN200" s="109"/>
      <c r="TLO200" s="109"/>
      <c r="TLP200" s="109"/>
      <c r="TLQ200" s="109"/>
      <c r="TLR200" s="109"/>
      <c r="TLS200" s="109"/>
      <c r="TLT200" s="109"/>
      <c r="TLU200" s="109"/>
      <c r="TLV200" s="109"/>
      <c r="TLW200" s="109"/>
      <c r="TLX200" s="109"/>
      <c r="TLY200" s="109"/>
      <c r="TLZ200" s="109"/>
      <c r="TMA200" s="109"/>
      <c r="TMB200" s="109"/>
      <c r="TMC200" s="109"/>
      <c r="TMD200" s="109"/>
      <c r="TME200" s="109"/>
      <c r="TMF200" s="109"/>
      <c r="TMG200" s="109"/>
      <c r="TMH200" s="109"/>
      <c r="TMI200" s="109"/>
      <c r="TMJ200" s="109"/>
      <c r="TMK200" s="109"/>
      <c r="TML200" s="109"/>
      <c r="TMM200" s="109"/>
      <c r="TMN200" s="109"/>
      <c r="TMO200" s="109"/>
      <c r="TMP200" s="109"/>
      <c r="TMQ200" s="109"/>
      <c r="TMR200" s="109"/>
      <c r="TMS200" s="109"/>
      <c r="TMT200" s="109"/>
      <c r="TMU200" s="109"/>
      <c r="TMV200" s="109"/>
      <c r="TMW200" s="109"/>
      <c r="TMX200" s="109"/>
      <c r="TMY200" s="109"/>
      <c r="TMZ200" s="109"/>
      <c r="TNA200" s="109"/>
      <c r="TNB200" s="109"/>
      <c r="TNC200" s="109"/>
      <c r="TND200" s="109"/>
      <c r="TNE200" s="109"/>
      <c r="TNF200" s="109"/>
      <c r="TNG200" s="109"/>
      <c r="TNH200" s="109"/>
      <c r="TNI200" s="109"/>
      <c r="TNJ200" s="109"/>
      <c r="TNK200" s="109"/>
      <c r="TNL200" s="109"/>
      <c r="TNM200" s="109"/>
      <c r="TNN200" s="109"/>
      <c r="TNO200" s="109"/>
      <c r="TNP200" s="109"/>
      <c r="TNQ200" s="109"/>
      <c r="TNR200" s="109"/>
      <c r="TNS200" s="109"/>
      <c r="TNT200" s="109"/>
      <c r="TNU200" s="109"/>
      <c r="TNV200" s="109"/>
      <c r="TNW200" s="109"/>
      <c r="TNX200" s="109"/>
      <c r="TNY200" s="109"/>
      <c r="TNZ200" s="109"/>
      <c r="TOA200" s="109"/>
      <c r="TOB200" s="109"/>
      <c r="TOC200" s="109"/>
      <c r="TOD200" s="109"/>
      <c r="TOE200" s="109"/>
      <c r="TOF200" s="109"/>
      <c r="TOG200" s="109"/>
      <c r="TOH200" s="109"/>
      <c r="TOI200" s="109"/>
      <c r="TOJ200" s="109"/>
      <c r="TOK200" s="109"/>
      <c r="TOL200" s="109"/>
      <c r="TOM200" s="109"/>
      <c r="TON200" s="109"/>
      <c r="TOO200" s="109"/>
      <c r="TOP200" s="109"/>
      <c r="TOQ200" s="109"/>
      <c r="TOR200" s="109"/>
      <c r="TOS200" s="109"/>
      <c r="TOT200" s="109"/>
      <c r="TOU200" s="109"/>
      <c r="TOV200" s="109"/>
      <c r="TOW200" s="109"/>
      <c r="TOX200" s="109"/>
      <c r="TOY200" s="109"/>
      <c r="TOZ200" s="109"/>
      <c r="TPA200" s="109"/>
      <c r="TPB200" s="109"/>
      <c r="TPC200" s="109"/>
      <c r="TPD200" s="109"/>
      <c r="TPE200" s="109"/>
      <c r="TPF200" s="109"/>
      <c r="TPG200" s="109"/>
      <c r="TPH200" s="109"/>
      <c r="TPI200" s="109"/>
      <c r="TPJ200" s="109"/>
      <c r="TPK200" s="109"/>
      <c r="TPL200" s="109"/>
      <c r="TPM200" s="109"/>
      <c r="TPN200" s="109"/>
      <c r="TPO200" s="109"/>
      <c r="TPP200" s="109"/>
      <c r="TPQ200" s="109"/>
      <c r="TPR200" s="109"/>
      <c r="TPS200" s="109"/>
      <c r="TPT200" s="109"/>
      <c r="TPU200" s="109"/>
      <c r="TPV200" s="109"/>
      <c r="TPW200" s="109"/>
      <c r="TPX200" s="109"/>
      <c r="TPY200" s="109"/>
      <c r="TPZ200" s="109"/>
      <c r="TQA200" s="109"/>
      <c r="TQB200" s="109"/>
      <c r="TQC200" s="109"/>
      <c r="TQD200" s="109"/>
      <c r="TQE200" s="109"/>
      <c r="TQF200" s="109"/>
      <c r="TQG200" s="109"/>
      <c r="TQH200" s="109"/>
      <c r="TQI200" s="109"/>
      <c r="TQJ200" s="109"/>
      <c r="TQK200" s="109"/>
      <c r="TQL200" s="109"/>
      <c r="TQM200" s="109"/>
      <c r="TQN200" s="109"/>
      <c r="TQO200" s="109"/>
      <c r="TQP200" s="109"/>
      <c r="TQQ200" s="109"/>
      <c r="TQR200" s="109"/>
      <c r="TQS200" s="109"/>
      <c r="TQT200" s="109"/>
      <c r="TQU200" s="109"/>
      <c r="TQV200" s="109"/>
      <c r="TQW200" s="109"/>
      <c r="TQX200" s="109"/>
      <c r="TQY200" s="109"/>
      <c r="TQZ200" s="109"/>
      <c r="TRA200" s="109"/>
      <c r="TRB200" s="109"/>
      <c r="TRC200" s="109"/>
      <c r="TRD200" s="109"/>
      <c r="TRE200" s="109"/>
      <c r="TRF200" s="109"/>
      <c r="TRG200" s="109"/>
      <c r="TRH200" s="109"/>
      <c r="TRI200" s="109"/>
      <c r="TRJ200" s="109"/>
      <c r="TRK200" s="109"/>
      <c r="TRL200" s="109"/>
      <c r="TRM200" s="109"/>
      <c r="TRN200" s="109"/>
      <c r="TRO200" s="109"/>
      <c r="TRP200" s="109"/>
      <c r="TRQ200" s="109"/>
      <c r="TRR200" s="109"/>
      <c r="TRS200" s="109"/>
      <c r="TRT200" s="109"/>
      <c r="TRU200" s="109"/>
      <c r="TRV200" s="109"/>
      <c r="TRW200" s="109"/>
      <c r="TRX200" s="109"/>
      <c r="TRY200" s="109"/>
      <c r="TRZ200" s="109"/>
      <c r="TSA200" s="109"/>
      <c r="TSB200" s="109"/>
      <c r="TSC200" s="109"/>
      <c r="TSD200" s="109"/>
      <c r="TSE200" s="109"/>
      <c r="TSF200" s="109"/>
      <c r="TSG200" s="109"/>
      <c r="TSH200" s="109"/>
      <c r="TSI200" s="109"/>
      <c r="TSJ200" s="109"/>
      <c r="TSK200" s="109"/>
      <c r="TSL200" s="109"/>
      <c r="TSM200" s="109"/>
      <c r="TSN200" s="109"/>
      <c r="TSO200" s="109"/>
      <c r="TSP200" s="109"/>
      <c r="TSQ200" s="109"/>
      <c r="TSR200" s="109"/>
      <c r="TSS200" s="109"/>
      <c r="TST200" s="109"/>
      <c r="TSU200" s="109"/>
      <c r="TSV200" s="109"/>
      <c r="TSW200" s="109"/>
      <c r="TSX200" s="109"/>
      <c r="TSY200" s="109"/>
      <c r="TSZ200" s="109"/>
      <c r="TTA200" s="109"/>
      <c r="TTB200" s="109"/>
      <c r="TTC200" s="109"/>
      <c r="TTD200" s="109"/>
      <c r="TTE200" s="109"/>
      <c r="TTF200" s="109"/>
      <c r="TTG200" s="109"/>
      <c r="TTH200" s="109"/>
      <c r="TTI200" s="109"/>
      <c r="TTJ200" s="109"/>
      <c r="TTK200" s="109"/>
      <c r="TTL200" s="109"/>
      <c r="TTM200" s="109"/>
      <c r="TTN200" s="109"/>
      <c r="TTO200" s="109"/>
      <c r="TTP200" s="109"/>
      <c r="TTQ200" s="109"/>
      <c r="TTR200" s="109"/>
      <c r="TTS200" s="109"/>
      <c r="TTT200" s="109"/>
      <c r="TTU200" s="109"/>
      <c r="TTV200" s="109"/>
      <c r="TTW200" s="109"/>
      <c r="TTX200" s="109"/>
      <c r="TTY200" s="109"/>
      <c r="TTZ200" s="109"/>
      <c r="TUA200" s="109"/>
      <c r="TUB200" s="109"/>
      <c r="TUC200" s="109"/>
      <c r="TUD200" s="109"/>
      <c r="TUE200" s="109"/>
      <c r="TUF200" s="109"/>
      <c r="TUG200" s="109"/>
      <c r="TUH200" s="109"/>
      <c r="TUI200" s="109"/>
      <c r="TUJ200" s="109"/>
      <c r="TUK200" s="109"/>
      <c r="TUL200" s="109"/>
      <c r="TUM200" s="109"/>
      <c r="TUN200" s="109"/>
      <c r="TUO200" s="109"/>
      <c r="TUP200" s="109"/>
      <c r="TUQ200" s="109"/>
      <c r="TUR200" s="109"/>
      <c r="TUS200" s="109"/>
      <c r="TUT200" s="109"/>
      <c r="TUU200" s="109"/>
      <c r="TUV200" s="109"/>
      <c r="TUW200" s="109"/>
      <c r="TUX200" s="109"/>
      <c r="TUY200" s="109"/>
      <c r="TUZ200" s="109"/>
      <c r="TVA200" s="109"/>
      <c r="TVB200" s="109"/>
      <c r="TVC200" s="109"/>
      <c r="TVD200" s="109"/>
      <c r="TVE200" s="109"/>
      <c r="TVF200" s="109"/>
      <c r="TVG200" s="109"/>
      <c r="TVH200" s="109"/>
      <c r="TVI200" s="109"/>
      <c r="TVJ200" s="109"/>
      <c r="TVK200" s="109"/>
      <c r="TVL200" s="109"/>
      <c r="TVM200" s="109"/>
      <c r="TVN200" s="109"/>
      <c r="TVO200" s="109"/>
      <c r="TVP200" s="109"/>
      <c r="TVQ200" s="109"/>
      <c r="TVR200" s="109"/>
      <c r="TVS200" s="109"/>
      <c r="TVT200" s="109"/>
      <c r="TVU200" s="109"/>
      <c r="TVV200" s="109"/>
      <c r="TVW200" s="109"/>
      <c r="TVX200" s="109"/>
      <c r="TVY200" s="109"/>
      <c r="TVZ200" s="109"/>
      <c r="TWA200" s="109"/>
      <c r="TWB200" s="109"/>
      <c r="TWC200" s="109"/>
      <c r="TWD200" s="109"/>
      <c r="TWE200" s="109"/>
      <c r="TWF200" s="109"/>
      <c r="TWG200" s="109"/>
      <c r="TWH200" s="109"/>
      <c r="TWI200" s="109"/>
      <c r="TWJ200" s="109"/>
      <c r="TWK200" s="109"/>
      <c r="TWL200" s="109"/>
      <c r="TWM200" s="109"/>
      <c r="TWN200" s="109"/>
      <c r="TWO200" s="109"/>
      <c r="TWP200" s="109"/>
      <c r="TWQ200" s="109"/>
      <c r="TWR200" s="109"/>
      <c r="TWS200" s="109"/>
      <c r="TWT200" s="109"/>
      <c r="TWU200" s="109"/>
      <c r="TWV200" s="109"/>
      <c r="TWW200" s="109"/>
      <c r="TWX200" s="109"/>
      <c r="TWY200" s="109"/>
      <c r="TWZ200" s="109"/>
      <c r="TXA200" s="109"/>
      <c r="TXB200" s="109"/>
      <c r="TXC200" s="109"/>
      <c r="TXD200" s="109"/>
      <c r="TXE200" s="109"/>
      <c r="TXF200" s="109"/>
      <c r="TXG200" s="109"/>
      <c r="TXH200" s="109"/>
      <c r="TXI200" s="109"/>
      <c r="TXJ200" s="109"/>
      <c r="TXK200" s="109"/>
      <c r="TXL200" s="109"/>
      <c r="TXM200" s="109"/>
      <c r="TXN200" s="109"/>
      <c r="TXO200" s="109"/>
      <c r="TXP200" s="109"/>
      <c r="TXQ200" s="109"/>
      <c r="TXR200" s="109"/>
      <c r="TXS200" s="109"/>
      <c r="TXT200" s="109"/>
      <c r="TXU200" s="109"/>
      <c r="TXV200" s="109"/>
      <c r="TXW200" s="109"/>
      <c r="TXX200" s="109"/>
      <c r="TXY200" s="109"/>
      <c r="TXZ200" s="109"/>
      <c r="TYA200" s="109"/>
      <c r="TYB200" s="109"/>
      <c r="TYC200" s="109"/>
      <c r="TYD200" s="109"/>
      <c r="TYE200" s="109"/>
      <c r="TYF200" s="109"/>
      <c r="TYG200" s="109"/>
      <c r="TYH200" s="109"/>
      <c r="TYI200" s="109"/>
      <c r="TYJ200" s="109"/>
      <c r="TYK200" s="109"/>
      <c r="TYL200" s="109"/>
      <c r="TYM200" s="109"/>
      <c r="TYN200" s="109"/>
      <c r="TYO200" s="109"/>
      <c r="TYP200" s="109"/>
      <c r="TYQ200" s="109"/>
      <c r="TYR200" s="109"/>
      <c r="TYS200" s="109"/>
      <c r="TYT200" s="109"/>
      <c r="TYU200" s="109"/>
      <c r="TYV200" s="109"/>
      <c r="TYW200" s="109"/>
      <c r="TYX200" s="109"/>
      <c r="TYY200" s="109"/>
      <c r="TYZ200" s="109"/>
      <c r="TZA200" s="109"/>
      <c r="TZB200" s="109"/>
      <c r="TZC200" s="109"/>
      <c r="TZD200" s="109"/>
      <c r="TZE200" s="109"/>
      <c r="TZF200" s="109"/>
      <c r="TZG200" s="109"/>
      <c r="TZH200" s="109"/>
      <c r="TZI200" s="109"/>
      <c r="TZJ200" s="109"/>
      <c r="TZK200" s="109"/>
      <c r="TZL200" s="109"/>
      <c r="TZM200" s="109"/>
      <c r="TZN200" s="109"/>
      <c r="TZO200" s="109"/>
      <c r="TZP200" s="109"/>
      <c r="TZQ200" s="109"/>
      <c r="TZR200" s="109"/>
      <c r="TZS200" s="109"/>
      <c r="TZT200" s="109"/>
      <c r="TZU200" s="109"/>
      <c r="TZV200" s="109"/>
      <c r="TZW200" s="109"/>
      <c r="TZX200" s="109"/>
      <c r="TZY200" s="109"/>
      <c r="TZZ200" s="109"/>
      <c r="UAA200" s="109"/>
      <c r="UAB200" s="109"/>
      <c r="UAC200" s="109"/>
      <c r="UAD200" s="109"/>
      <c r="UAE200" s="109"/>
      <c r="UAF200" s="109"/>
      <c r="UAG200" s="109"/>
      <c r="UAH200" s="109"/>
      <c r="UAI200" s="109"/>
      <c r="UAJ200" s="109"/>
      <c r="UAK200" s="109"/>
      <c r="UAL200" s="109"/>
      <c r="UAM200" s="109"/>
      <c r="UAN200" s="109"/>
      <c r="UAO200" s="109"/>
      <c r="UAP200" s="109"/>
      <c r="UAQ200" s="109"/>
      <c r="UAR200" s="109"/>
      <c r="UAS200" s="109"/>
      <c r="UAT200" s="109"/>
      <c r="UAU200" s="109"/>
      <c r="UAV200" s="109"/>
      <c r="UAW200" s="109"/>
      <c r="UAX200" s="109"/>
      <c r="UAY200" s="109"/>
      <c r="UAZ200" s="109"/>
      <c r="UBA200" s="109"/>
      <c r="UBB200" s="109"/>
      <c r="UBC200" s="109"/>
      <c r="UBD200" s="109"/>
      <c r="UBE200" s="109"/>
      <c r="UBF200" s="109"/>
      <c r="UBG200" s="109"/>
      <c r="UBH200" s="109"/>
      <c r="UBI200" s="109"/>
      <c r="UBJ200" s="109"/>
      <c r="UBK200" s="109"/>
      <c r="UBL200" s="109"/>
      <c r="UBM200" s="109"/>
      <c r="UBN200" s="109"/>
      <c r="UBO200" s="109"/>
      <c r="UBP200" s="109"/>
      <c r="UBQ200" s="109"/>
      <c r="UBR200" s="109"/>
      <c r="UBS200" s="109"/>
      <c r="UBT200" s="109"/>
      <c r="UBU200" s="109"/>
      <c r="UBV200" s="109"/>
      <c r="UBW200" s="109"/>
      <c r="UBX200" s="109"/>
      <c r="UBY200" s="109"/>
      <c r="UBZ200" s="109"/>
      <c r="UCA200" s="109"/>
      <c r="UCB200" s="109"/>
      <c r="UCC200" s="109"/>
      <c r="UCD200" s="109"/>
      <c r="UCE200" s="109"/>
      <c r="UCF200" s="109"/>
      <c r="UCG200" s="109"/>
      <c r="UCH200" s="109"/>
      <c r="UCI200" s="109"/>
      <c r="UCJ200" s="109"/>
      <c r="UCK200" s="109"/>
      <c r="UCL200" s="109"/>
      <c r="UCM200" s="109"/>
      <c r="UCN200" s="109"/>
      <c r="UCO200" s="109"/>
      <c r="UCP200" s="109"/>
      <c r="UCQ200" s="109"/>
      <c r="UCR200" s="109"/>
      <c r="UCS200" s="109"/>
      <c r="UCT200" s="109"/>
      <c r="UCU200" s="109"/>
      <c r="UCV200" s="109"/>
      <c r="UCW200" s="109"/>
      <c r="UCX200" s="109"/>
      <c r="UCY200" s="109"/>
      <c r="UCZ200" s="109"/>
      <c r="UDA200" s="109"/>
      <c r="UDB200" s="109"/>
      <c r="UDC200" s="109"/>
      <c r="UDD200" s="109"/>
      <c r="UDE200" s="109"/>
      <c r="UDF200" s="109"/>
      <c r="UDG200" s="109"/>
      <c r="UDH200" s="109"/>
      <c r="UDI200" s="109"/>
      <c r="UDJ200" s="109"/>
      <c r="UDK200" s="109"/>
      <c r="UDL200" s="109"/>
      <c r="UDM200" s="109"/>
      <c r="UDN200" s="109"/>
      <c r="UDO200" s="109"/>
      <c r="UDP200" s="109"/>
      <c r="UDQ200" s="109"/>
      <c r="UDR200" s="109"/>
      <c r="UDS200" s="109"/>
      <c r="UDT200" s="109"/>
      <c r="UDU200" s="109"/>
      <c r="UDV200" s="109"/>
      <c r="UDW200" s="109"/>
      <c r="UDX200" s="109"/>
      <c r="UDY200" s="109"/>
      <c r="UDZ200" s="109"/>
      <c r="UEA200" s="109"/>
      <c r="UEB200" s="109"/>
      <c r="UEC200" s="109"/>
      <c r="UED200" s="109"/>
      <c r="UEE200" s="109"/>
      <c r="UEF200" s="109"/>
      <c r="UEG200" s="109"/>
      <c r="UEH200" s="109"/>
      <c r="UEI200" s="109"/>
      <c r="UEJ200" s="109"/>
      <c r="UEK200" s="109"/>
      <c r="UEL200" s="109"/>
      <c r="UEM200" s="109"/>
      <c r="UEN200" s="109"/>
      <c r="UEO200" s="109"/>
      <c r="UEP200" s="109"/>
      <c r="UEQ200" s="109"/>
      <c r="UER200" s="109"/>
      <c r="UES200" s="109"/>
      <c r="UET200" s="109"/>
      <c r="UEU200" s="109"/>
      <c r="UEV200" s="109"/>
      <c r="UEW200" s="109"/>
      <c r="UEX200" s="109"/>
      <c r="UEY200" s="109"/>
      <c r="UEZ200" s="109"/>
      <c r="UFA200" s="109"/>
      <c r="UFB200" s="109"/>
      <c r="UFC200" s="109"/>
      <c r="UFD200" s="109"/>
      <c r="UFE200" s="109"/>
      <c r="UFF200" s="109"/>
      <c r="UFG200" s="109"/>
      <c r="UFH200" s="109"/>
      <c r="UFI200" s="109"/>
      <c r="UFJ200" s="109"/>
      <c r="UFK200" s="109"/>
      <c r="UFL200" s="109"/>
      <c r="UFM200" s="109"/>
      <c r="UFN200" s="109"/>
      <c r="UFO200" s="109"/>
      <c r="UFP200" s="109"/>
      <c r="UFQ200" s="109"/>
      <c r="UFR200" s="109"/>
      <c r="UFS200" s="109"/>
      <c r="UFT200" s="109"/>
      <c r="UFU200" s="109"/>
      <c r="UFV200" s="109"/>
      <c r="UFW200" s="109"/>
      <c r="UFX200" s="109"/>
      <c r="UFY200" s="109"/>
      <c r="UFZ200" s="109"/>
      <c r="UGA200" s="109"/>
      <c r="UGB200" s="109"/>
      <c r="UGC200" s="109"/>
      <c r="UGD200" s="109"/>
      <c r="UGE200" s="109"/>
      <c r="UGF200" s="109"/>
      <c r="UGG200" s="109"/>
      <c r="UGH200" s="109"/>
      <c r="UGI200" s="109"/>
      <c r="UGJ200" s="109"/>
      <c r="UGK200" s="109"/>
      <c r="UGL200" s="109"/>
      <c r="UGM200" s="109"/>
      <c r="UGN200" s="109"/>
      <c r="UGO200" s="109"/>
      <c r="UGP200" s="109"/>
      <c r="UGQ200" s="109"/>
      <c r="UGR200" s="109"/>
      <c r="UGS200" s="109"/>
      <c r="UGT200" s="109"/>
      <c r="UGU200" s="109"/>
      <c r="UGV200" s="109"/>
      <c r="UGW200" s="109"/>
      <c r="UGX200" s="109"/>
      <c r="UGY200" s="109"/>
      <c r="UGZ200" s="109"/>
      <c r="UHA200" s="109"/>
      <c r="UHB200" s="109"/>
      <c r="UHC200" s="109"/>
      <c r="UHD200" s="109"/>
      <c r="UHE200" s="109"/>
      <c r="UHF200" s="109"/>
      <c r="UHG200" s="109"/>
      <c r="UHH200" s="109"/>
      <c r="UHI200" s="109"/>
      <c r="UHJ200" s="109"/>
      <c r="UHK200" s="109"/>
      <c r="UHL200" s="109"/>
      <c r="UHM200" s="109"/>
      <c r="UHN200" s="109"/>
      <c r="UHO200" s="109"/>
      <c r="UHP200" s="109"/>
      <c r="UHQ200" s="109"/>
      <c r="UHR200" s="109"/>
      <c r="UHS200" s="109"/>
      <c r="UHT200" s="109"/>
      <c r="UHU200" s="109"/>
      <c r="UHV200" s="109"/>
      <c r="UHW200" s="109"/>
      <c r="UHX200" s="109"/>
      <c r="UHY200" s="109"/>
      <c r="UHZ200" s="109"/>
      <c r="UIA200" s="109"/>
      <c r="UIB200" s="109"/>
      <c r="UIC200" s="109"/>
      <c r="UID200" s="109"/>
      <c r="UIE200" s="109"/>
      <c r="UIF200" s="109"/>
      <c r="UIG200" s="109"/>
      <c r="UIH200" s="109"/>
      <c r="UII200" s="109"/>
      <c r="UIJ200" s="109"/>
      <c r="UIK200" s="109"/>
      <c r="UIL200" s="109"/>
      <c r="UIM200" s="109"/>
      <c r="UIN200" s="109"/>
      <c r="UIO200" s="109"/>
      <c r="UIP200" s="109"/>
      <c r="UIQ200" s="109"/>
      <c r="UIR200" s="109"/>
      <c r="UIS200" s="109"/>
      <c r="UIT200" s="109"/>
      <c r="UIU200" s="109"/>
      <c r="UIV200" s="109"/>
      <c r="UIW200" s="109"/>
      <c r="UIX200" s="109"/>
      <c r="UIY200" s="109"/>
      <c r="UIZ200" s="109"/>
      <c r="UJA200" s="109"/>
      <c r="UJB200" s="109"/>
      <c r="UJC200" s="109"/>
      <c r="UJD200" s="109"/>
      <c r="UJE200" s="109"/>
      <c r="UJF200" s="109"/>
      <c r="UJG200" s="109"/>
      <c r="UJH200" s="109"/>
      <c r="UJI200" s="109"/>
      <c r="UJJ200" s="109"/>
      <c r="UJK200" s="109"/>
      <c r="UJL200" s="109"/>
      <c r="UJM200" s="109"/>
      <c r="UJN200" s="109"/>
      <c r="UJO200" s="109"/>
      <c r="UJP200" s="109"/>
      <c r="UJQ200" s="109"/>
      <c r="UJR200" s="109"/>
      <c r="UJS200" s="109"/>
      <c r="UJT200" s="109"/>
      <c r="UJU200" s="109"/>
      <c r="UJV200" s="109"/>
      <c r="UJW200" s="109"/>
      <c r="UJX200" s="109"/>
      <c r="UJY200" s="109"/>
      <c r="UJZ200" s="109"/>
      <c r="UKA200" s="109"/>
      <c r="UKB200" s="109"/>
      <c r="UKC200" s="109"/>
      <c r="UKD200" s="109"/>
      <c r="UKE200" s="109"/>
      <c r="UKF200" s="109"/>
      <c r="UKG200" s="109"/>
      <c r="UKH200" s="109"/>
      <c r="UKI200" s="109"/>
      <c r="UKJ200" s="109"/>
      <c r="UKK200" s="109"/>
      <c r="UKL200" s="109"/>
      <c r="UKM200" s="109"/>
      <c r="UKN200" s="109"/>
      <c r="UKO200" s="109"/>
      <c r="UKP200" s="109"/>
      <c r="UKQ200" s="109"/>
      <c r="UKR200" s="109"/>
      <c r="UKS200" s="109"/>
      <c r="UKT200" s="109"/>
      <c r="UKU200" s="109"/>
      <c r="UKV200" s="109"/>
      <c r="UKW200" s="109"/>
      <c r="UKX200" s="109"/>
      <c r="UKY200" s="109"/>
      <c r="UKZ200" s="109"/>
      <c r="ULA200" s="109"/>
      <c r="ULB200" s="109"/>
      <c r="ULC200" s="109"/>
      <c r="ULD200" s="109"/>
      <c r="ULE200" s="109"/>
      <c r="ULF200" s="109"/>
      <c r="ULG200" s="109"/>
      <c r="ULH200" s="109"/>
      <c r="ULI200" s="109"/>
      <c r="ULJ200" s="109"/>
      <c r="ULK200" s="109"/>
      <c r="ULL200" s="109"/>
      <c r="ULM200" s="109"/>
      <c r="ULN200" s="109"/>
      <c r="ULO200" s="109"/>
      <c r="ULP200" s="109"/>
      <c r="ULQ200" s="109"/>
      <c r="ULR200" s="109"/>
      <c r="ULS200" s="109"/>
      <c r="ULT200" s="109"/>
      <c r="ULU200" s="109"/>
      <c r="ULV200" s="109"/>
      <c r="ULW200" s="109"/>
      <c r="ULX200" s="109"/>
      <c r="ULY200" s="109"/>
      <c r="ULZ200" s="109"/>
      <c r="UMA200" s="109"/>
      <c r="UMB200" s="109"/>
      <c r="UMC200" s="109"/>
      <c r="UMD200" s="109"/>
      <c r="UME200" s="109"/>
      <c r="UMF200" s="109"/>
      <c r="UMG200" s="109"/>
      <c r="UMH200" s="109"/>
      <c r="UMI200" s="109"/>
      <c r="UMJ200" s="109"/>
      <c r="UMK200" s="109"/>
      <c r="UML200" s="109"/>
      <c r="UMM200" s="109"/>
      <c r="UMN200" s="109"/>
      <c r="UMO200" s="109"/>
      <c r="UMP200" s="109"/>
      <c r="UMQ200" s="109"/>
      <c r="UMR200" s="109"/>
      <c r="UMS200" s="109"/>
      <c r="UMT200" s="109"/>
      <c r="UMU200" s="109"/>
      <c r="UMV200" s="109"/>
      <c r="UMW200" s="109"/>
      <c r="UMX200" s="109"/>
      <c r="UMY200" s="109"/>
      <c r="UMZ200" s="109"/>
      <c r="UNA200" s="109"/>
      <c r="UNB200" s="109"/>
      <c r="UNC200" s="109"/>
      <c r="UND200" s="109"/>
      <c r="UNE200" s="109"/>
      <c r="UNF200" s="109"/>
      <c r="UNG200" s="109"/>
      <c r="UNH200" s="109"/>
      <c r="UNI200" s="109"/>
      <c r="UNJ200" s="109"/>
      <c r="UNK200" s="109"/>
      <c r="UNL200" s="109"/>
      <c r="UNM200" s="109"/>
      <c r="UNN200" s="109"/>
      <c r="UNO200" s="109"/>
      <c r="UNP200" s="109"/>
      <c r="UNQ200" s="109"/>
      <c r="UNR200" s="109"/>
      <c r="UNS200" s="109"/>
      <c r="UNT200" s="109"/>
      <c r="UNU200" s="109"/>
      <c r="UNV200" s="109"/>
      <c r="UNW200" s="109"/>
      <c r="UNX200" s="109"/>
      <c r="UNY200" s="109"/>
      <c r="UNZ200" s="109"/>
      <c r="UOA200" s="109"/>
      <c r="UOB200" s="109"/>
      <c r="UOC200" s="109"/>
      <c r="UOD200" s="109"/>
      <c r="UOE200" s="109"/>
      <c r="UOF200" s="109"/>
      <c r="UOG200" s="109"/>
      <c r="UOH200" s="109"/>
      <c r="UOI200" s="109"/>
      <c r="UOJ200" s="109"/>
      <c r="UOK200" s="109"/>
      <c r="UOL200" s="109"/>
      <c r="UOM200" s="109"/>
      <c r="UON200" s="109"/>
      <c r="UOO200" s="109"/>
      <c r="UOP200" s="109"/>
      <c r="UOQ200" s="109"/>
      <c r="UOR200" s="109"/>
      <c r="UOS200" s="109"/>
      <c r="UOT200" s="109"/>
      <c r="UOU200" s="109"/>
      <c r="UOV200" s="109"/>
      <c r="UOW200" s="109"/>
      <c r="UOX200" s="109"/>
      <c r="UOY200" s="109"/>
      <c r="UOZ200" s="109"/>
      <c r="UPA200" s="109"/>
      <c r="UPB200" s="109"/>
      <c r="UPC200" s="109"/>
      <c r="UPD200" s="109"/>
      <c r="UPE200" s="109"/>
      <c r="UPF200" s="109"/>
      <c r="UPG200" s="109"/>
      <c r="UPH200" s="109"/>
      <c r="UPI200" s="109"/>
      <c r="UPJ200" s="109"/>
      <c r="UPK200" s="109"/>
      <c r="UPL200" s="109"/>
      <c r="UPM200" s="109"/>
      <c r="UPN200" s="109"/>
      <c r="UPO200" s="109"/>
      <c r="UPP200" s="109"/>
      <c r="UPQ200" s="109"/>
      <c r="UPR200" s="109"/>
      <c r="UPS200" s="109"/>
      <c r="UPT200" s="109"/>
      <c r="UPU200" s="109"/>
      <c r="UPV200" s="109"/>
      <c r="UPW200" s="109"/>
      <c r="UPX200" s="109"/>
      <c r="UPY200" s="109"/>
      <c r="UPZ200" s="109"/>
      <c r="UQA200" s="109"/>
      <c r="UQB200" s="109"/>
      <c r="UQC200" s="109"/>
      <c r="UQD200" s="109"/>
      <c r="UQE200" s="109"/>
      <c r="UQF200" s="109"/>
      <c r="UQG200" s="109"/>
      <c r="UQH200" s="109"/>
      <c r="UQI200" s="109"/>
      <c r="UQJ200" s="109"/>
      <c r="UQK200" s="109"/>
      <c r="UQL200" s="109"/>
      <c r="UQM200" s="109"/>
      <c r="UQN200" s="109"/>
      <c r="UQO200" s="109"/>
      <c r="UQP200" s="109"/>
      <c r="UQQ200" s="109"/>
      <c r="UQR200" s="109"/>
      <c r="UQS200" s="109"/>
      <c r="UQT200" s="109"/>
      <c r="UQU200" s="109"/>
      <c r="UQV200" s="109"/>
      <c r="UQW200" s="109"/>
      <c r="UQX200" s="109"/>
      <c r="UQY200" s="109"/>
      <c r="UQZ200" s="109"/>
      <c r="URA200" s="109"/>
      <c r="URB200" s="109"/>
      <c r="URC200" s="109"/>
      <c r="URD200" s="109"/>
      <c r="URE200" s="109"/>
      <c r="URF200" s="109"/>
      <c r="URG200" s="109"/>
      <c r="URH200" s="109"/>
      <c r="URI200" s="109"/>
      <c r="URJ200" s="109"/>
      <c r="URK200" s="109"/>
      <c r="URL200" s="109"/>
      <c r="URM200" s="109"/>
      <c r="URN200" s="109"/>
      <c r="URO200" s="109"/>
      <c r="URP200" s="109"/>
      <c r="URQ200" s="109"/>
      <c r="URR200" s="109"/>
      <c r="URS200" s="109"/>
      <c r="URT200" s="109"/>
      <c r="URU200" s="109"/>
      <c r="URV200" s="109"/>
      <c r="URW200" s="109"/>
      <c r="URX200" s="109"/>
      <c r="URY200" s="109"/>
      <c r="URZ200" s="109"/>
      <c r="USA200" s="109"/>
      <c r="USB200" s="109"/>
      <c r="USC200" s="109"/>
      <c r="USD200" s="109"/>
      <c r="USE200" s="109"/>
      <c r="USF200" s="109"/>
      <c r="USG200" s="109"/>
      <c r="USH200" s="109"/>
      <c r="USI200" s="109"/>
      <c r="USJ200" s="109"/>
      <c r="USK200" s="109"/>
      <c r="USL200" s="109"/>
      <c r="USM200" s="109"/>
      <c r="USN200" s="109"/>
      <c r="USO200" s="109"/>
      <c r="USP200" s="109"/>
      <c r="USQ200" s="109"/>
      <c r="USR200" s="109"/>
      <c r="USS200" s="109"/>
      <c r="UST200" s="109"/>
      <c r="USU200" s="109"/>
      <c r="USV200" s="109"/>
      <c r="USW200" s="109"/>
      <c r="USX200" s="109"/>
      <c r="USY200" s="109"/>
      <c r="USZ200" s="109"/>
      <c r="UTA200" s="109"/>
      <c r="UTB200" s="109"/>
      <c r="UTC200" s="109"/>
      <c r="UTD200" s="109"/>
      <c r="UTE200" s="109"/>
      <c r="UTF200" s="109"/>
      <c r="UTG200" s="109"/>
      <c r="UTH200" s="109"/>
      <c r="UTI200" s="109"/>
      <c r="UTJ200" s="109"/>
      <c r="UTK200" s="109"/>
      <c r="UTL200" s="109"/>
      <c r="UTM200" s="109"/>
      <c r="UTN200" s="109"/>
      <c r="UTO200" s="109"/>
      <c r="UTP200" s="109"/>
      <c r="UTQ200" s="109"/>
      <c r="UTR200" s="109"/>
      <c r="UTS200" s="109"/>
      <c r="UTT200" s="109"/>
      <c r="UTU200" s="109"/>
      <c r="UTV200" s="109"/>
      <c r="UTW200" s="109"/>
      <c r="UTX200" s="109"/>
      <c r="UTY200" s="109"/>
      <c r="UTZ200" s="109"/>
      <c r="UUA200" s="109"/>
      <c r="UUB200" s="109"/>
      <c r="UUC200" s="109"/>
      <c r="UUD200" s="109"/>
      <c r="UUE200" s="109"/>
      <c r="UUF200" s="109"/>
      <c r="UUG200" s="109"/>
      <c r="UUH200" s="109"/>
      <c r="UUI200" s="109"/>
      <c r="UUJ200" s="109"/>
      <c r="UUK200" s="109"/>
      <c r="UUL200" s="109"/>
      <c r="UUM200" s="109"/>
      <c r="UUN200" s="109"/>
      <c r="UUO200" s="109"/>
      <c r="UUP200" s="109"/>
      <c r="UUQ200" s="109"/>
      <c r="UUR200" s="109"/>
      <c r="UUS200" s="109"/>
      <c r="UUT200" s="109"/>
      <c r="UUU200" s="109"/>
      <c r="UUV200" s="109"/>
      <c r="UUW200" s="109"/>
      <c r="UUX200" s="109"/>
      <c r="UUY200" s="109"/>
      <c r="UUZ200" s="109"/>
      <c r="UVA200" s="109"/>
      <c r="UVB200" s="109"/>
      <c r="UVC200" s="109"/>
      <c r="UVD200" s="109"/>
      <c r="UVE200" s="109"/>
      <c r="UVF200" s="109"/>
      <c r="UVG200" s="109"/>
      <c r="UVH200" s="109"/>
      <c r="UVI200" s="109"/>
      <c r="UVJ200" s="109"/>
      <c r="UVK200" s="109"/>
      <c r="UVL200" s="109"/>
      <c r="UVM200" s="109"/>
      <c r="UVN200" s="109"/>
      <c r="UVO200" s="109"/>
      <c r="UVP200" s="109"/>
      <c r="UVQ200" s="109"/>
      <c r="UVR200" s="109"/>
      <c r="UVS200" s="109"/>
      <c r="UVT200" s="109"/>
      <c r="UVU200" s="109"/>
      <c r="UVV200" s="109"/>
      <c r="UVW200" s="109"/>
      <c r="UVX200" s="109"/>
      <c r="UVY200" s="109"/>
      <c r="UVZ200" s="109"/>
      <c r="UWA200" s="109"/>
      <c r="UWB200" s="109"/>
      <c r="UWC200" s="109"/>
      <c r="UWD200" s="109"/>
      <c r="UWE200" s="109"/>
      <c r="UWF200" s="109"/>
      <c r="UWG200" s="109"/>
      <c r="UWH200" s="109"/>
      <c r="UWI200" s="109"/>
      <c r="UWJ200" s="109"/>
      <c r="UWK200" s="109"/>
      <c r="UWL200" s="109"/>
      <c r="UWM200" s="109"/>
      <c r="UWN200" s="109"/>
      <c r="UWO200" s="109"/>
      <c r="UWP200" s="109"/>
      <c r="UWQ200" s="109"/>
      <c r="UWR200" s="109"/>
      <c r="UWS200" s="109"/>
      <c r="UWT200" s="109"/>
      <c r="UWU200" s="109"/>
      <c r="UWV200" s="109"/>
      <c r="UWW200" s="109"/>
      <c r="UWX200" s="109"/>
      <c r="UWY200" s="109"/>
      <c r="UWZ200" s="109"/>
      <c r="UXA200" s="109"/>
      <c r="UXB200" s="109"/>
      <c r="UXC200" s="109"/>
      <c r="UXD200" s="109"/>
      <c r="UXE200" s="109"/>
      <c r="UXF200" s="109"/>
      <c r="UXG200" s="109"/>
      <c r="UXH200" s="109"/>
      <c r="UXI200" s="109"/>
      <c r="UXJ200" s="109"/>
      <c r="UXK200" s="109"/>
      <c r="UXL200" s="109"/>
      <c r="UXM200" s="109"/>
      <c r="UXN200" s="109"/>
      <c r="UXO200" s="109"/>
      <c r="UXP200" s="109"/>
      <c r="UXQ200" s="109"/>
      <c r="UXR200" s="109"/>
      <c r="UXS200" s="109"/>
      <c r="UXT200" s="109"/>
      <c r="UXU200" s="109"/>
      <c r="UXV200" s="109"/>
      <c r="UXW200" s="109"/>
      <c r="UXX200" s="109"/>
      <c r="UXY200" s="109"/>
      <c r="UXZ200" s="109"/>
      <c r="UYA200" s="109"/>
      <c r="UYB200" s="109"/>
      <c r="UYC200" s="109"/>
      <c r="UYD200" s="109"/>
      <c r="UYE200" s="109"/>
      <c r="UYF200" s="109"/>
      <c r="UYG200" s="109"/>
      <c r="UYH200" s="109"/>
      <c r="UYI200" s="109"/>
      <c r="UYJ200" s="109"/>
      <c r="UYK200" s="109"/>
      <c r="UYL200" s="109"/>
      <c r="UYM200" s="109"/>
      <c r="UYN200" s="109"/>
      <c r="UYO200" s="109"/>
      <c r="UYP200" s="109"/>
      <c r="UYQ200" s="109"/>
      <c r="UYR200" s="109"/>
      <c r="UYS200" s="109"/>
      <c r="UYT200" s="109"/>
      <c r="UYU200" s="109"/>
      <c r="UYV200" s="109"/>
      <c r="UYW200" s="109"/>
      <c r="UYX200" s="109"/>
      <c r="UYY200" s="109"/>
      <c r="UYZ200" s="109"/>
      <c r="UZA200" s="109"/>
      <c r="UZB200" s="109"/>
      <c r="UZC200" s="109"/>
      <c r="UZD200" s="109"/>
      <c r="UZE200" s="109"/>
      <c r="UZF200" s="109"/>
      <c r="UZG200" s="109"/>
      <c r="UZH200" s="109"/>
      <c r="UZI200" s="109"/>
      <c r="UZJ200" s="109"/>
      <c r="UZK200" s="109"/>
      <c r="UZL200" s="109"/>
      <c r="UZM200" s="109"/>
      <c r="UZN200" s="109"/>
      <c r="UZO200" s="109"/>
      <c r="UZP200" s="109"/>
      <c r="UZQ200" s="109"/>
      <c r="UZR200" s="109"/>
      <c r="UZS200" s="109"/>
      <c r="UZT200" s="109"/>
      <c r="UZU200" s="109"/>
      <c r="UZV200" s="109"/>
      <c r="UZW200" s="109"/>
      <c r="UZX200" s="109"/>
      <c r="UZY200" s="109"/>
      <c r="UZZ200" s="109"/>
      <c r="VAA200" s="109"/>
      <c r="VAB200" s="109"/>
      <c r="VAC200" s="109"/>
      <c r="VAD200" s="109"/>
      <c r="VAE200" s="109"/>
      <c r="VAF200" s="109"/>
      <c r="VAG200" s="109"/>
      <c r="VAH200" s="109"/>
      <c r="VAI200" s="109"/>
      <c r="VAJ200" s="109"/>
      <c r="VAK200" s="109"/>
      <c r="VAL200" s="109"/>
      <c r="VAM200" s="109"/>
      <c r="VAN200" s="109"/>
      <c r="VAO200" s="109"/>
      <c r="VAP200" s="109"/>
      <c r="VAQ200" s="109"/>
      <c r="VAR200" s="109"/>
      <c r="VAS200" s="109"/>
      <c r="VAT200" s="109"/>
      <c r="VAU200" s="109"/>
      <c r="VAV200" s="109"/>
      <c r="VAW200" s="109"/>
      <c r="VAX200" s="109"/>
      <c r="VAY200" s="109"/>
      <c r="VAZ200" s="109"/>
      <c r="VBA200" s="109"/>
      <c r="VBB200" s="109"/>
      <c r="VBC200" s="109"/>
      <c r="VBD200" s="109"/>
      <c r="VBE200" s="109"/>
      <c r="VBF200" s="109"/>
      <c r="VBG200" s="109"/>
      <c r="VBH200" s="109"/>
      <c r="VBI200" s="109"/>
      <c r="VBJ200" s="109"/>
      <c r="VBK200" s="109"/>
      <c r="VBL200" s="109"/>
      <c r="VBM200" s="109"/>
      <c r="VBN200" s="109"/>
      <c r="VBO200" s="109"/>
      <c r="VBP200" s="109"/>
      <c r="VBQ200" s="109"/>
      <c r="VBR200" s="109"/>
      <c r="VBS200" s="109"/>
      <c r="VBT200" s="109"/>
      <c r="VBU200" s="109"/>
      <c r="VBV200" s="109"/>
      <c r="VBW200" s="109"/>
      <c r="VBX200" s="109"/>
      <c r="VBY200" s="109"/>
      <c r="VBZ200" s="109"/>
      <c r="VCA200" s="109"/>
      <c r="VCB200" s="109"/>
      <c r="VCC200" s="109"/>
      <c r="VCD200" s="109"/>
      <c r="VCE200" s="109"/>
      <c r="VCF200" s="109"/>
      <c r="VCG200" s="109"/>
      <c r="VCH200" s="109"/>
      <c r="VCI200" s="109"/>
      <c r="VCJ200" s="109"/>
      <c r="VCK200" s="109"/>
      <c r="VCL200" s="109"/>
      <c r="VCM200" s="109"/>
      <c r="VCN200" s="109"/>
      <c r="VCO200" s="109"/>
      <c r="VCP200" s="109"/>
      <c r="VCQ200" s="109"/>
      <c r="VCR200" s="109"/>
      <c r="VCS200" s="109"/>
      <c r="VCT200" s="109"/>
      <c r="VCU200" s="109"/>
      <c r="VCV200" s="109"/>
      <c r="VCW200" s="109"/>
      <c r="VCX200" s="109"/>
      <c r="VCY200" s="109"/>
      <c r="VCZ200" s="109"/>
      <c r="VDA200" s="109"/>
      <c r="VDB200" s="109"/>
      <c r="VDC200" s="109"/>
      <c r="VDD200" s="109"/>
      <c r="VDE200" s="109"/>
      <c r="VDF200" s="109"/>
      <c r="VDG200" s="109"/>
      <c r="VDH200" s="109"/>
      <c r="VDI200" s="109"/>
      <c r="VDJ200" s="109"/>
      <c r="VDK200" s="109"/>
      <c r="VDL200" s="109"/>
      <c r="VDM200" s="109"/>
      <c r="VDN200" s="109"/>
      <c r="VDO200" s="109"/>
      <c r="VDP200" s="109"/>
      <c r="VDQ200" s="109"/>
      <c r="VDR200" s="109"/>
      <c r="VDS200" s="109"/>
      <c r="VDT200" s="109"/>
      <c r="VDU200" s="109"/>
      <c r="VDV200" s="109"/>
      <c r="VDW200" s="109"/>
      <c r="VDX200" s="109"/>
      <c r="VDY200" s="109"/>
      <c r="VDZ200" s="109"/>
      <c r="VEA200" s="109"/>
      <c r="VEB200" s="109"/>
      <c r="VEC200" s="109"/>
      <c r="VED200" s="109"/>
      <c r="VEE200" s="109"/>
      <c r="VEF200" s="109"/>
      <c r="VEG200" s="109"/>
      <c r="VEH200" s="109"/>
      <c r="VEI200" s="109"/>
      <c r="VEJ200" s="109"/>
      <c r="VEK200" s="109"/>
      <c r="VEL200" s="109"/>
      <c r="VEM200" s="109"/>
      <c r="VEN200" s="109"/>
      <c r="VEO200" s="109"/>
      <c r="VEP200" s="109"/>
      <c r="VEQ200" s="109"/>
      <c r="VER200" s="109"/>
      <c r="VES200" s="109"/>
      <c r="VET200" s="109"/>
      <c r="VEU200" s="109"/>
      <c r="VEV200" s="109"/>
      <c r="VEW200" s="109"/>
      <c r="VEX200" s="109"/>
      <c r="VEY200" s="109"/>
      <c r="VEZ200" s="109"/>
      <c r="VFA200" s="109"/>
      <c r="VFB200" s="109"/>
      <c r="VFC200" s="109"/>
      <c r="VFD200" s="109"/>
      <c r="VFE200" s="109"/>
      <c r="VFF200" s="109"/>
      <c r="VFG200" s="109"/>
      <c r="VFH200" s="109"/>
      <c r="VFI200" s="109"/>
      <c r="VFJ200" s="109"/>
      <c r="VFK200" s="109"/>
      <c r="VFL200" s="109"/>
      <c r="VFM200" s="109"/>
      <c r="VFN200" s="109"/>
      <c r="VFO200" s="109"/>
      <c r="VFP200" s="109"/>
      <c r="VFQ200" s="109"/>
      <c r="VFR200" s="109"/>
      <c r="VFS200" s="109"/>
      <c r="VFT200" s="109"/>
      <c r="VFU200" s="109"/>
      <c r="VFV200" s="109"/>
      <c r="VFW200" s="109"/>
      <c r="VFX200" s="109"/>
      <c r="VFY200" s="109"/>
      <c r="VFZ200" s="109"/>
      <c r="VGA200" s="109"/>
      <c r="VGB200" s="109"/>
      <c r="VGC200" s="109"/>
      <c r="VGD200" s="109"/>
      <c r="VGE200" s="109"/>
      <c r="VGF200" s="109"/>
      <c r="VGG200" s="109"/>
      <c r="VGH200" s="109"/>
      <c r="VGI200" s="109"/>
      <c r="VGJ200" s="109"/>
      <c r="VGK200" s="109"/>
      <c r="VGL200" s="109"/>
      <c r="VGM200" s="109"/>
      <c r="VGN200" s="109"/>
      <c r="VGO200" s="109"/>
      <c r="VGP200" s="109"/>
      <c r="VGQ200" s="109"/>
      <c r="VGR200" s="109"/>
      <c r="VGS200" s="109"/>
      <c r="VGT200" s="109"/>
      <c r="VGU200" s="109"/>
      <c r="VGV200" s="109"/>
      <c r="VGW200" s="109"/>
      <c r="VGX200" s="109"/>
      <c r="VGY200" s="109"/>
      <c r="VGZ200" s="109"/>
      <c r="VHA200" s="109"/>
      <c r="VHB200" s="109"/>
      <c r="VHC200" s="109"/>
      <c r="VHD200" s="109"/>
      <c r="VHE200" s="109"/>
      <c r="VHF200" s="109"/>
      <c r="VHG200" s="109"/>
      <c r="VHH200" s="109"/>
      <c r="VHI200" s="109"/>
      <c r="VHJ200" s="109"/>
      <c r="VHK200" s="109"/>
      <c r="VHL200" s="109"/>
      <c r="VHM200" s="109"/>
      <c r="VHN200" s="109"/>
      <c r="VHO200" s="109"/>
      <c r="VHP200" s="109"/>
      <c r="VHQ200" s="109"/>
      <c r="VHR200" s="109"/>
      <c r="VHS200" s="109"/>
      <c r="VHT200" s="109"/>
      <c r="VHU200" s="109"/>
      <c r="VHV200" s="109"/>
      <c r="VHW200" s="109"/>
      <c r="VHX200" s="109"/>
      <c r="VHY200" s="109"/>
      <c r="VHZ200" s="109"/>
      <c r="VIA200" s="109"/>
      <c r="VIB200" s="109"/>
      <c r="VIC200" s="109"/>
      <c r="VID200" s="109"/>
      <c r="VIE200" s="109"/>
      <c r="VIF200" s="109"/>
      <c r="VIG200" s="109"/>
      <c r="VIH200" s="109"/>
      <c r="VII200" s="109"/>
      <c r="VIJ200" s="109"/>
      <c r="VIK200" s="109"/>
      <c r="VIL200" s="109"/>
      <c r="VIM200" s="109"/>
      <c r="VIN200" s="109"/>
      <c r="VIO200" s="109"/>
      <c r="VIP200" s="109"/>
      <c r="VIQ200" s="109"/>
      <c r="VIR200" s="109"/>
      <c r="VIS200" s="109"/>
      <c r="VIT200" s="109"/>
      <c r="VIU200" s="109"/>
      <c r="VIV200" s="109"/>
      <c r="VIW200" s="109"/>
      <c r="VIX200" s="109"/>
      <c r="VIY200" s="109"/>
      <c r="VIZ200" s="109"/>
      <c r="VJA200" s="109"/>
      <c r="VJB200" s="109"/>
      <c r="VJC200" s="109"/>
      <c r="VJD200" s="109"/>
      <c r="VJE200" s="109"/>
      <c r="VJF200" s="109"/>
      <c r="VJG200" s="109"/>
      <c r="VJH200" s="109"/>
      <c r="VJI200" s="109"/>
      <c r="VJJ200" s="109"/>
      <c r="VJK200" s="109"/>
      <c r="VJL200" s="109"/>
      <c r="VJM200" s="109"/>
      <c r="VJN200" s="109"/>
      <c r="VJO200" s="109"/>
      <c r="VJP200" s="109"/>
      <c r="VJQ200" s="109"/>
      <c r="VJR200" s="109"/>
      <c r="VJS200" s="109"/>
      <c r="VJT200" s="109"/>
      <c r="VJU200" s="109"/>
      <c r="VJV200" s="109"/>
      <c r="VJW200" s="109"/>
      <c r="VJX200" s="109"/>
      <c r="VJY200" s="109"/>
      <c r="VJZ200" s="109"/>
      <c r="VKA200" s="109"/>
      <c r="VKB200" s="109"/>
      <c r="VKC200" s="109"/>
      <c r="VKD200" s="109"/>
      <c r="VKE200" s="109"/>
      <c r="VKF200" s="109"/>
      <c r="VKG200" s="109"/>
      <c r="VKH200" s="109"/>
      <c r="VKI200" s="109"/>
      <c r="VKJ200" s="109"/>
      <c r="VKK200" s="109"/>
      <c r="VKL200" s="109"/>
      <c r="VKM200" s="109"/>
      <c r="VKN200" s="109"/>
      <c r="VKO200" s="109"/>
      <c r="VKP200" s="109"/>
      <c r="VKQ200" s="109"/>
      <c r="VKR200" s="109"/>
      <c r="VKS200" s="109"/>
      <c r="VKT200" s="109"/>
      <c r="VKU200" s="109"/>
      <c r="VKV200" s="109"/>
      <c r="VKW200" s="109"/>
      <c r="VKX200" s="109"/>
      <c r="VKY200" s="109"/>
      <c r="VKZ200" s="109"/>
      <c r="VLA200" s="109"/>
      <c r="VLB200" s="109"/>
      <c r="VLC200" s="109"/>
      <c r="VLD200" s="109"/>
      <c r="VLE200" s="109"/>
      <c r="VLF200" s="109"/>
      <c r="VLG200" s="109"/>
      <c r="VLH200" s="109"/>
      <c r="VLI200" s="109"/>
      <c r="VLJ200" s="109"/>
      <c r="VLK200" s="109"/>
      <c r="VLL200" s="109"/>
      <c r="VLM200" s="109"/>
      <c r="VLN200" s="109"/>
      <c r="VLO200" s="109"/>
      <c r="VLP200" s="109"/>
      <c r="VLQ200" s="109"/>
      <c r="VLR200" s="109"/>
      <c r="VLS200" s="109"/>
      <c r="VLT200" s="109"/>
      <c r="VLU200" s="109"/>
      <c r="VLV200" s="109"/>
      <c r="VLW200" s="109"/>
      <c r="VLX200" s="109"/>
      <c r="VLY200" s="109"/>
      <c r="VLZ200" s="109"/>
      <c r="VMA200" s="109"/>
      <c r="VMB200" s="109"/>
      <c r="VMC200" s="109"/>
      <c r="VMD200" s="109"/>
      <c r="VME200" s="109"/>
      <c r="VMF200" s="109"/>
      <c r="VMG200" s="109"/>
      <c r="VMH200" s="109"/>
      <c r="VMI200" s="109"/>
      <c r="VMJ200" s="109"/>
      <c r="VMK200" s="109"/>
      <c r="VML200" s="109"/>
      <c r="VMM200" s="109"/>
      <c r="VMN200" s="109"/>
      <c r="VMO200" s="109"/>
      <c r="VMP200" s="109"/>
      <c r="VMQ200" s="109"/>
      <c r="VMR200" s="109"/>
      <c r="VMS200" s="109"/>
      <c r="VMT200" s="109"/>
      <c r="VMU200" s="109"/>
      <c r="VMV200" s="109"/>
      <c r="VMW200" s="109"/>
      <c r="VMX200" s="109"/>
      <c r="VMY200" s="109"/>
      <c r="VMZ200" s="109"/>
      <c r="VNA200" s="109"/>
      <c r="VNB200" s="109"/>
      <c r="VNC200" s="109"/>
      <c r="VND200" s="109"/>
      <c r="VNE200" s="109"/>
      <c r="VNF200" s="109"/>
      <c r="VNG200" s="109"/>
      <c r="VNH200" s="109"/>
      <c r="VNI200" s="109"/>
      <c r="VNJ200" s="109"/>
      <c r="VNK200" s="109"/>
      <c r="VNL200" s="109"/>
      <c r="VNM200" s="109"/>
      <c r="VNN200" s="109"/>
      <c r="VNO200" s="109"/>
      <c r="VNP200" s="109"/>
      <c r="VNQ200" s="109"/>
      <c r="VNR200" s="109"/>
      <c r="VNS200" s="109"/>
      <c r="VNT200" s="109"/>
      <c r="VNU200" s="109"/>
      <c r="VNV200" s="109"/>
      <c r="VNW200" s="109"/>
      <c r="VNX200" s="109"/>
      <c r="VNY200" s="109"/>
      <c r="VNZ200" s="109"/>
      <c r="VOA200" s="109"/>
      <c r="VOB200" s="109"/>
      <c r="VOC200" s="109"/>
      <c r="VOD200" s="109"/>
      <c r="VOE200" s="109"/>
      <c r="VOF200" s="109"/>
      <c r="VOG200" s="109"/>
      <c r="VOH200" s="109"/>
      <c r="VOI200" s="109"/>
      <c r="VOJ200" s="109"/>
      <c r="VOK200" s="109"/>
      <c r="VOL200" s="109"/>
      <c r="VOM200" s="109"/>
      <c r="VON200" s="109"/>
      <c r="VOO200" s="109"/>
      <c r="VOP200" s="109"/>
      <c r="VOQ200" s="109"/>
      <c r="VOR200" s="109"/>
      <c r="VOS200" s="109"/>
      <c r="VOT200" s="109"/>
      <c r="VOU200" s="109"/>
      <c r="VOV200" s="109"/>
      <c r="VOW200" s="109"/>
      <c r="VOX200" s="109"/>
      <c r="VOY200" s="109"/>
      <c r="VOZ200" s="109"/>
      <c r="VPA200" s="109"/>
      <c r="VPB200" s="109"/>
      <c r="VPC200" s="109"/>
      <c r="VPD200" s="109"/>
      <c r="VPE200" s="109"/>
      <c r="VPF200" s="109"/>
      <c r="VPG200" s="109"/>
      <c r="VPH200" s="109"/>
      <c r="VPI200" s="109"/>
      <c r="VPJ200" s="109"/>
      <c r="VPK200" s="109"/>
      <c r="VPL200" s="109"/>
      <c r="VPM200" s="109"/>
      <c r="VPN200" s="109"/>
      <c r="VPO200" s="109"/>
      <c r="VPP200" s="109"/>
      <c r="VPQ200" s="109"/>
      <c r="VPR200" s="109"/>
      <c r="VPS200" s="109"/>
      <c r="VPT200" s="109"/>
      <c r="VPU200" s="109"/>
      <c r="VPV200" s="109"/>
      <c r="VPW200" s="109"/>
      <c r="VPX200" s="109"/>
      <c r="VPY200" s="109"/>
      <c r="VPZ200" s="109"/>
      <c r="VQA200" s="109"/>
      <c r="VQB200" s="109"/>
      <c r="VQC200" s="109"/>
      <c r="VQD200" s="109"/>
      <c r="VQE200" s="109"/>
      <c r="VQF200" s="109"/>
      <c r="VQG200" s="109"/>
      <c r="VQH200" s="109"/>
      <c r="VQI200" s="109"/>
      <c r="VQJ200" s="109"/>
      <c r="VQK200" s="109"/>
      <c r="VQL200" s="109"/>
      <c r="VQM200" s="109"/>
      <c r="VQN200" s="109"/>
      <c r="VQO200" s="109"/>
      <c r="VQP200" s="109"/>
      <c r="VQQ200" s="109"/>
      <c r="VQR200" s="109"/>
      <c r="VQS200" s="109"/>
      <c r="VQT200" s="109"/>
      <c r="VQU200" s="109"/>
      <c r="VQV200" s="109"/>
      <c r="VQW200" s="109"/>
      <c r="VQX200" s="109"/>
      <c r="VQY200" s="109"/>
      <c r="VQZ200" s="109"/>
      <c r="VRA200" s="109"/>
      <c r="VRB200" s="109"/>
      <c r="VRC200" s="109"/>
      <c r="VRD200" s="109"/>
      <c r="VRE200" s="109"/>
      <c r="VRF200" s="109"/>
      <c r="VRG200" s="109"/>
      <c r="VRH200" s="109"/>
      <c r="VRI200" s="109"/>
      <c r="VRJ200" s="109"/>
      <c r="VRK200" s="109"/>
      <c r="VRL200" s="109"/>
      <c r="VRM200" s="109"/>
      <c r="VRN200" s="109"/>
      <c r="VRO200" s="109"/>
      <c r="VRP200" s="109"/>
      <c r="VRQ200" s="109"/>
      <c r="VRR200" s="109"/>
      <c r="VRS200" s="109"/>
      <c r="VRT200" s="109"/>
      <c r="VRU200" s="109"/>
      <c r="VRV200" s="109"/>
      <c r="VRW200" s="109"/>
      <c r="VRX200" s="109"/>
      <c r="VRY200" s="109"/>
      <c r="VRZ200" s="109"/>
      <c r="VSA200" s="109"/>
      <c r="VSB200" s="109"/>
      <c r="VSC200" s="109"/>
      <c r="VSD200" s="109"/>
      <c r="VSE200" s="109"/>
      <c r="VSF200" s="109"/>
      <c r="VSG200" s="109"/>
      <c r="VSH200" s="109"/>
      <c r="VSI200" s="109"/>
      <c r="VSJ200" s="109"/>
      <c r="VSK200" s="109"/>
      <c r="VSL200" s="109"/>
      <c r="VSM200" s="109"/>
      <c r="VSN200" s="109"/>
      <c r="VSO200" s="109"/>
      <c r="VSP200" s="109"/>
      <c r="VSQ200" s="109"/>
      <c r="VSR200" s="109"/>
      <c r="VSS200" s="109"/>
      <c r="VST200" s="109"/>
      <c r="VSU200" s="109"/>
      <c r="VSV200" s="109"/>
      <c r="VSW200" s="109"/>
      <c r="VSX200" s="109"/>
      <c r="VSY200" s="109"/>
      <c r="VSZ200" s="109"/>
      <c r="VTA200" s="109"/>
      <c r="VTB200" s="109"/>
      <c r="VTC200" s="109"/>
      <c r="VTD200" s="109"/>
      <c r="VTE200" s="109"/>
      <c r="VTF200" s="109"/>
      <c r="VTG200" s="109"/>
      <c r="VTH200" s="109"/>
      <c r="VTI200" s="109"/>
      <c r="VTJ200" s="109"/>
      <c r="VTK200" s="109"/>
      <c r="VTL200" s="109"/>
      <c r="VTM200" s="109"/>
      <c r="VTN200" s="109"/>
      <c r="VTO200" s="109"/>
      <c r="VTP200" s="109"/>
      <c r="VTQ200" s="109"/>
      <c r="VTR200" s="109"/>
      <c r="VTS200" s="109"/>
      <c r="VTT200" s="109"/>
      <c r="VTU200" s="109"/>
      <c r="VTV200" s="109"/>
      <c r="VTW200" s="109"/>
      <c r="VTX200" s="109"/>
      <c r="VTY200" s="109"/>
      <c r="VTZ200" s="109"/>
      <c r="VUA200" s="109"/>
      <c r="VUB200" s="109"/>
      <c r="VUC200" s="109"/>
      <c r="VUD200" s="109"/>
      <c r="VUE200" s="109"/>
      <c r="VUF200" s="109"/>
      <c r="VUG200" s="109"/>
      <c r="VUH200" s="109"/>
      <c r="VUI200" s="109"/>
      <c r="VUJ200" s="109"/>
      <c r="VUK200" s="109"/>
      <c r="VUL200" s="109"/>
      <c r="VUM200" s="109"/>
      <c r="VUN200" s="109"/>
      <c r="VUO200" s="109"/>
      <c r="VUP200" s="109"/>
      <c r="VUQ200" s="109"/>
      <c r="VUR200" s="109"/>
      <c r="VUS200" s="109"/>
      <c r="VUT200" s="109"/>
      <c r="VUU200" s="109"/>
      <c r="VUV200" s="109"/>
      <c r="VUW200" s="109"/>
      <c r="VUX200" s="109"/>
      <c r="VUY200" s="109"/>
      <c r="VUZ200" s="109"/>
      <c r="VVA200" s="109"/>
      <c r="VVB200" s="109"/>
      <c r="VVC200" s="109"/>
      <c r="VVD200" s="109"/>
      <c r="VVE200" s="109"/>
      <c r="VVF200" s="109"/>
      <c r="VVG200" s="109"/>
      <c r="VVH200" s="109"/>
      <c r="VVI200" s="109"/>
      <c r="VVJ200" s="109"/>
      <c r="VVK200" s="109"/>
      <c r="VVL200" s="109"/>
      <c r="VVM200" s="109"/>
      <c r="VVN200" s="109"/>
      <c r="VVO200" s="109"/>
      <c r="VVP200" s="109"/>
      <c r="VVQ200" s="109"/>
      <c r="VVR200" s="109"/>
      <c r="VVS200" s="109"/>
      <c r="VVT200" s="109"/>
      <c r="VVU200" s="109"/>
      <c r="VVV200" s="109"/>
      <c r="VVW200" s="109"/>
      <c r="VVX200" s="109"/>
      <c r="VVY200" s="109"/>
      <c r="VVZ200" s="109"/>
      <c r="VWA200" s="109"/>
      <c r="VWB200" s="109"/>
      <c r="VWC200" s="109"/>
      <c r="VWD200" s="109"/>
      <c r="VWE200" s="109"/>
      <c r="VWF200" s="109"/>
      <c r="VWG200" s="109"/>
      <c r="VWH200" s="109"/>
      <c r="VWI200" s="109"/>
      <c r="VWJ200" s="109"/>
      <c r="VWK200" s="109"/>
      <c r="VWL200" s="109"/>
      <c r="VWM200" s="109"/>
      <c r="VWN200" s="109"/>
      <c r="VWO200" s="109"/>
      <c r="VWP200" s="109"/>
      <c r="VWQ200" s="109"/>
      <c r="VWR200" s="109"/>
      <c r="VWS200" s="109"/>
      <c r="VWT200" s="109"/>
      <c r="VWU200" s="109"/>
      <c r="VWV200" s="109"/>
      <c r="VWW200" s="109"/>
      <c r="VWX200" s="109"/>
      <c r="VWY200" s="109"/>
      <c r="VWZ200" s="109"/>
      <c r="VXA200" s="109"/>
      <c r="VXB200" s="109"/>
      <c r="VXC200" s="109"/>
      <c r="VXD200" s="109"/>
      <c r="VXE200" s="109"/>
      <c r="VXF200" s="109"/>
      <c r="VXG200" s="109"/>
      <c r="VXH200" s="109"/>
      <c r="VXI200" s="109"/>
      <c r="VXJ200" s="109"/>
      <c r="VXK200" s="109"/>
      <c r="VXL200" s="109"/>
      <c r="VXM200" s="109"/>
      <c r="VXN200" s="109"/>
      <c r="VXO200" s="109"/>
      <c r="VXP200" s="109"/>
      <c r="VXQ200" s="109"/>
      <c r="VXR200" s="109"/>
      <c r="VXS200" s="109"/>
      <c r="VXT200" s="109"/>
      <c r="VXU200" s="109"/>
      <c r="VXV200" s="109"/>
      <c r="VXW200" s="109"/>
      <c r="VXX200" s="109"/>
      <c r="VXY200" s="109"/>
      <c r="VXZ200" s="109"/>
      <c r="VYA200" s="109"/>
      <c r="VYB200" s="109"/>
      <c r="VYC200" s="109"/>
      <c r="VYD200" s="109"/>
      <c r="VYE200" s="109"/>
      <c r="VYF200" s="109"/>
      <c r="VYG200" s="109"/>
      <c r="VYH200" s="109"/>
      <c r="VYI200" s="109"/>
      <c r="VYJ200" s="109"/>
      <c r="VYK200" s="109"/>
      <c r="VYL200" s="109"/>
      <c r="VYM200" s="109"/>
      <c r="VYN200" s="109"/>
      <c r="VYO200" s="109"/>
      <c r="VYP200" s="109"/>
      <c r="VYQ200" s="109"/>
      <c r="VYR200" s="109"/>
      <c r="VYS200" s="109"/>
      <c r="VYT200" s="109"/>
      <c r="VYU200" s="109"/>
      <c r="VYV200" s="109"/>
      <c r="VYW200" s="109"/>
      <c r="VYX200" s="109"/>
      <c r="VYY200" s="109"/>
      <c r="VYZ200" s="109"/>
      <c r="VZA200" s="109"/>
      <c r="VZB200" s="109"/>
      <c r="VZC200" s="109"/>
      <c r="VZD200" s="109"/>
      <c r="VZE200" s="109"/>
      <c r="VZF200" s="109"/>
      <c r="VZG200" s="109"/>
      <c r="VZH200" s="109"/>
      <c r="VZI200" s="109"/>
      <c r="VZJ200" s="109"/>
      <c r="VZK200" s="109"/>
      <c r="VZL200" s="109"/>
      <c r="VZM200" s="109"/>
      <c r="VZN200" s="109"/>
      <c r="VZO200" s="109"/>
      <c r="VZP200" s="109"/>
      <c r="VZQ200" s="109"/>
      <c r="VZR200" s="109"/>
      <c r="VZS200" s="109"/>
      <c r="VZT200" s="109"/>
      <c r="VZU200" s="109"/>
      <c r="VZV200" s="109"/>
      <c r="VZW200" s="109"/>
      <c r="VZX200" s="109"/>
      <c r="VZY200" s="109"/>
      <c r="VZZ200" s="109"/>
      <c r="WAA200" s="109"/>
      <c r="WAB200" s="109"/>
      <c r="WAC200" s="109"/>
      <c r="WAD200" s="109"/>
      <c r="WAE200" s="109"/>
      <c r="WAF200" s="109"/>
      <c r="WAG200" s="109"/>
      <c r="WAH200" s="109"/>
      <c r="WAI200" s="109"/>
      <c r="WAJ200" s="109"/>
      <c r="WAK200" s="109"/>
      <c r="WAL200" s="109"/>
      <c r="WAM200" s="109"/>
      <c r="WAN200" s="109"/>
      <c r="WAO200" s="109"/>
      <c r="WAP200" s="109"/>
      <c r="WAQ200" s="109"/>
      <c r="WAR200" s="109"/>
      <c r="WAS200" s="109"/>
      <c r="WAT200" s="109"/>
      <c r="WAU200" s="109"/>
      <c r="WAV200" s="109"/>
      <c r="WAW200" s="109"/>
      <c r="WAX200" s="109"/>
      <c r="WAY200" s="109"/>
      <c r="WAZ200" s="109"/>
      <c r="WBA200" s="109"/>
      <c r="WBB200" s="109"/>
      <c r="WBC200" s="109"/>
      <c r="WBD200" s="109"/>
      <c r="WBE200" s="109"/>
      <c r="WBF200" s="109"/>
      <c r="WBG200" s="109"/>
      <c r="WBH200" s="109"/>
      <c r="WBI200" s="109"/>
      <c r="WBJ200" s="109"/>
      <c r="WBK200" s="109"/>
      <c r="WBL200" s="109"/>
      <c r="WBM200" s="109"/>
      <c r="WBN200" s="109"/>
      <c r="WBO200" s="109"/>
      <c r="WBP200" s="109"/>
      <c r="WBQ200" s="109"/>
      <c r="WBR200" s="109"/>
      <c r="WBS200" s="109"/>
      <c r="WBT200" s="109"/>
      <c r="WBU200" s="109"/>
      <c r="WBV200" s="109"/>
      <c r="WBW200" s="109"/>
      <c r="WBX200" s="109"/>
      <c r="WBY200" s="109"/>
      <c r="WBZ200" s="109"/>
      <c r="WCA200" s="109"/>
      <c r="WCB200" s="109"/>
      <c r="WCC200" s="109"/>
      <c r="WCD200" s="109"/>
      <c r="WCE200" s="109"/>
      <c r="WCF200" s="109"/>
      <c r="WCG200" s="109"/>
      <c r="WCH200" s="109"/>
      <c r="WCI200" s="109"/>
      <c r="WCJ200" s="109"/>
      <c r="WCK200" s="109"/>
      <c r="WCL200" s="109"/>
      <c r="WCM200" s="109"/>
      <c r="WCN200" s="109"/>
      <c r="WCO200" s="109"/>
      <c r="WCP200" s="109"/>
      <c r="WCQ200" s="109"/>
      <c r="WCR200" s="109"/>
      <c r="WCS200" s="109"/>
      <c r="WCT200" s="109"/>
      <c r="WCU200" s="109"/>
      <c r="WCV200" s="109"/>
      <c r="WCW200" s="109"/>
      <c r="WCX200" s="109"/>
      <c r="WCY200" s="109"/>
      <c r="WCZ200" s="109"/>
      <c r="WDA200" s="109"/>
      <c r="WDB200" s="109"/>
      <c r="WDC200" s="109"/>
      <c r="WDD200" s="109"/>
      <c r="WDE200" s="109"/>
      <c r="WDF200" s="109"/>
      <c r="WDG200" s="109"/>
      <c r="WDH200" s="109"/>
      <c r="WDI200" s="109"/>
      <c r="WDJ200" s="109"/>
      <c r="WDK200" s="109"/>
      <c r="WDL200" s="109"/>
      <c r="WDM200" s="109"/>
      <c r="WDN200" s="109"/>
      <c r="WDO200" s="109"/>
      <c r="WDP200" s="109"/>
      <c r="WDQ200" s="109"/>
      <c r="WDR200" s="109"/>
      <c r="WDS200" s="109"/>
      <c r="WDT200" s="109"/>
      <c r="WDU200" s="109"/>
      <c r="WDV200" s="109"/>
      <c r="WDW200" s="109"/>
      <c r="WDX200" s="109"/>
      <c r="WDY200" s="109"/>
      <c r="WDZ200" s="109"/>
      <c r="WEA200" s="109"/>
      <c r="WEB200" s="109"/>
      <c r="WEC200" s="109"/>
      <c r="WED200" s="109"/>
      <c r="WEE200" s="109"/>
      <c r="WEF200" s="109"/>
      <c r="WEG200" s="109"/>
      <c r="WEH200" s="109"/>
      <c r="WEI200" s="109"/>
      <c r="WEJ200" s="109"/>
      <c r="WEK200" s="109"/>
      <c r="WEL200" s="109"/>
      <c r="WEM200" s="109"/>
      <c r="WEN200" s="109"/>
      <c r="WEO200" s="109"/>
      <c r="WEP200" s="109"/>
      <c r="WEQ200" s="109"/>
      <c r="WER200" s="109"/>
      <c r="WES200" s="109"/>
      <c r="WET200" s="109"/>
      <c r="WEU200" s="109"/>
      <c r="WEV200" s="109"/>
      <c r="WEW200" s="109"/>
      <c r="WEX200" s="109"/>
      <c r="WEY200" s="109"/>
      <c r="WEZ200" s="109"/>
      <c r="WFA200" s="109"/>
      <c r="WFB200" s="109"/>
      <c r="WFC200" s="109"/>
      <c r="WFD200" s="109"/>
      <c r="WFE200" s="109"/>
      <c r="WFF200" s="109"/>
      <c r="WFG200" s="109"/>
      <c r="WFH200" s="109"/>
      <c r="WFI200" s="109"/>
      <c r="WFJ200" s="109"/>
      <c r="WFK200" s="109"/>
      <c r="WFL200" s="109"/>
      <c r="WFM200" s="109"/>
      <c r="WFN200" s="109"/>
      <c r="WFO200" s="109"/>
      <c r="WFP200" s="109"/>
      <c r="WFQ200" s="109"/>
      <c r="WFR200" s="109"/>
      <c r="WFS200" s="109"/>
      <c r="WFT200" s="109"/>
      <c r="WFU200" s="109"/>
      <c r="WFV200" s="109"/>
      <c r="WFW200" s="109"/>
      <c r="WFX200" s="109"/>
      <c r="WFY200" s="109"/>
      <c r="WFZ200" s="109"/>
      <c r="WGA200" s="109"/>
      <c r="WGB200" s="109"/>
      <c r="WGC200" s="109"/>
      <c r="WGD200" s="109"/>
      <c r="WGE200" s="109"/>
      <c r="WGF200" s="109"/>
      <c r="WGG200" s="109"/>
      <c r="WGH200" s="109"/>
      <c r="WGI200" s="109"/>
      <c r="WGJ200" s="109"/>
      <c r="WGK200" s="109"/>
      <c r="WGL200" s="109"/>
      <c r="WGM200" s="109"/>
      <c r="WGN200" s="109"/>
      <c r="WGO200" s="109"/>
      <c r="WGP200" s="109"/>
      <c r="WGQ200" s="109"/>
      <c r="WGR200" s="109"/>
      <c r="WGS200" s="109"/>
      <c r="WGT200" s="109"/>
      <c r="WGU200" s="109"/>
      <c r="WGV200" s="109"/>
      <c r="WGW200" s="109"/>
      <c r="WGX200" s="109"/>
      <c r="WGY200" s="109"/>
      <c r="WGZ200" s="109"/>
      <c r="WHA200" s="109"/>
      <c r="WHB200" s="109"/>
      <c r="WHC200" s="109"/>
      <c r="WHD200" s="109"/>
      <c r="WHE200" s="109"/>
      <c r="WHF200" s="109"/>
      <c r="WHG200" s="109"/>
      <c r="WHH200" s="109"/>
      <c r="WHI200" s="109"/>
      <c r="WHJ200" s="109"/>
      <c r="WHK200" s="109"/>
      <c r="WHL200" s="109"/>
      <c r="WHM200" s="109"/>
      <c r="WHN200" s="109"/>
      <c r="WHO200" s="109"/>
      <c r="WHP200" s="109"/>
      <c r="WHQ200" s="109"/>
      <c r="WHR200" s="109"/>
      <c r="WHS200" s="109"/>
      <c r="WHT200" s="109"/>
      <c r="WHU200" s="109"/>
      <c r="WHV200" s="109"/>
      <c r="WHW200" s="109"/>
      <c r="WHX200" s="109"/>
      <c r="WHY200" s="109"/>
      <c r="WHZ200" s="109"/>
      <c r="WIA200" s="109"/>
      <c r="WIB200" s="109"/>
      <c r="WIC200" s="109"/>
      <c r="WID200" s="109"/>
      <c r="WIE200" s="109"/>
      <c r="WIF200" s="109"/>
      <c r="WIG200" s="109"/>
      <c r="WIH200" s="109"/>
      <c r="WII200" s="109"/>
      <c r="WIJ200" s="109"/>
      <c r="WIK200" s="109"/>
      <c r="WIL200" s="109"/>
      <c r="WIM200" s="109"/>
      <c r="WIN200" s="109"/>
      <c r="WIO200" s="109"/>
      <c r="WIP200" s="109"/>
      <c r="WIQ200" s="109"/>
      <c r="WIR200" s="109"/>
      <c r="WIS200" s="109"/>
      <c r="WIT200" s="109"/>
      <c r="WIU200" s="109"/>
      <c r="WIV200" s="109"/>
      <c r="WIW200" s="109"/>
      <c r="WIX200" s="109"/>
      <c r="WIY200" s="109"/>
      <c r="WIZ200" s="109"/>
      <c r="WJA200" s="109"/>
      <c r="WJB200" s="109"/>
      <c r="WJC200" s="109"/>
      <c r="WJD200" s="109"/>
      <c r="WJE200" s="109"/>
      <c r="WJF200" s="109"/>
      <c r="WJG200" s="109"/>
      <c r="WJH200" s="109"/>
      <c r="WJI200" s="109"/>
      <c r="WJJ200" s="109"/>
      <c r="WJK200" s="109"/>
      <c r="WJL200" s="109"/>
      <c r="WJM200" s="109"/>
      <c r="WJN200" s="109"/>
      <c r="WJO200" s="109"/>
      <c r="WJP200" s="109"/>
      <c r="WJQ200" s="109"/>
      <c r="WJR200" s="109"/>
      <c r="WJS200" s="109"/>
      <c r="WJT200" s="109"/>
      <c r="WJU200" s="109"/>
      <c r="WJV200" s="109"/>
      <c r="WJW200" s="109"/>
      <c r="WJX200" s="109"/>
      <c r="WJY200" s="109"/>
      <c r="WJZ200" s="109"/>
      <c r="WKA200" s="109"/>
      <c r="WKB200" s="109"/>
      <c r="WKC200" s="109"/>
      <c r="WKD200" s="109"/>
      <c r="WKE200" s="109"/>
      <c r="WKF200" s="109"/>
      <c r="WKG200" s="109"/>
      <c r="WKH200" s="109"/>
      <c r="WKI200" s="109"/>
      <c r="WKJ200" s="109"/>
      <c r="WKK200" s="109"/>
      <c r="WKL200" s="109"/>
      <c r="WKM200" s="109"/>
      <c r="WKN200" s="109"/>
      <c r="WKO200" s="109"/>
      <c r="WKP200" s="109"/>
      <c r="WKQ200" s="109"/>
      <c r="WKR200" s="109"/>
      <c r="WKS200" s="109"/>
      <c r="WKT200" s="109"/>
      <c r="WKU200" s="109"/>
      <c r="WKV200" s="109"/>
      <c r="WKW200" s="109"/>
      <c r="WKX200" s="109"/>
      <c r="WKY200" s="109"/>
      <c r="WKZ200" s="109"/>
      <c r="WLA200" s="109"/>
      <c r="WLB200" s="109"/>
      <c r="WLC200" s="109"/>
      <c r="WLD200" s="109"/>
      <c r="WLE200" s="109"/>
      <c r="WLF200" s="109"/>
      <c r="WLG200" s="109"/>
      <c r="WLH200" s="109"/>
      <c r="WLI200" s="109"/>
      <c r="WLJ200" s="109"/>
      <c r="WLK200" s="109"/>
      <c r="WLL200" s="109"/>
      <c r="WLM200" s="109"/>
      <c r="WLN200" s="109"/>
      <c r="WLO200" s="109"/>
      <c r="WLP200" s="109"/>
      <c r="WLQ200" s="109"/>
      <c r="WLR200" s="109"/>
      <c r="WLS200" s="109"/>
      <c r="WLT200" s="109"/>
      <c r="WLU200" s="109"/>
      <c r="WLV200" s="109"/>
      <c r="WLW200" s="109"/>
      <c r="WLX200" s="109"/>
      <c r="WLY200" s="109"/>
      <c r="WLZ200" s="109"/>
      <c r="WMA200" s="109"/>
      <c r="WMB200" s="109"/>
      <c r="WMC200" s="109"/>
      <c r="WMD200" s="109"/>
      <c r="WME200" s="109"/>
      <c r="WMF200" s="109"/>
      <c r="WMG200" s="109"/>
      <c r="WMH200" s="109"/>
      <c r="WMI200" s="109"/>
      <c r="WMJ200" s="109"/>
      <c r="WMK200" s="109"/>
      <c r="WML200" s="109"/>
      <c r="WMM200" s="109"/>
      <c r="WMN200" s="109"/>
      <c r="WMO200" s="109"/>
      <c r="WMP200" s="109"/>
      <c r="WMQ200" s="109"/>
      <c r="WMR200" s="109"/>
      <c r="WMS200" s="109"/>
      <c r="WMT200" s="109"/>
      <c r="WMU200" s="109"/>
      <c r="WMV200" s="109"/>
      <c r="WMW200" s="109"/>
      <c r="WMX200" s="109"/>
      <c r="WMY200" s="109"/>
      <c r="WMZ200" s="109"/>
      <c r="WNA200" s="109"/>
      <c r="WNB200" s="109"/>
      <c r="WNC200" s="109"/>
      <c r="WND200" s="109"/>
      <c r="WNE200" s="109"/>
      <c r="WNF200" s="109"/>
      <c r="WNG200" s="109"/>
      <c r="WNH200" s="109"/>
      <c r="WNI200" s="109"/>
      <c r="WNJ200" s="109"/>
      <c r="WNK200" s="109"/>
      <c r="WNL200" s="109"/>
      <c r="WNM200" s="109"/>
      <c r="WNN200" s="109"/>
      <c r="WNO200" s="109"/>
      <c r="WNP200" s="109"/>
      <c r="WNQ200" s="109"/>
      <c r="WNR200" s="109"/>
      <c r="WNS200" s="109"/>
      <c r="WNT200" s="109"/>
      <c r="WNU200" s="109"/>
      <c r="WNV200" s="109"/>
      <c r="WNW200" s="109"/>
      <c r="WNX200" s="109"/>
      <c r="WNY200" s="109"/>
      <c r="WNZ200" s="109"/>
      <c r="WOA200" s="109"/>
      <c r="WOB200" s="109"/>
      <c r="WOC200" s="109"/>
      <c r="WOD200" s="109"/>
      <c r="WOE200" s="109"/>
      <c r="WOF200" s="109"/>
      <c r="WOG200" s="109"/>
      <c r="WOH200" s="109"/>
      <c r="WOI200" s="109"/>
      <c r="WOJ200" s="109"/>
      <c r="WOK200" s="109"/>
      <c r="WOL200" s="109"/>
      <c r="WOM200" s="109"/>
      <c r="WON200" s="109"/>
      <c r="WOO200" s="109"/>
      <c r="WOP200" s="109"/>
      <c r="WOQ200" s="109"/>
      <c r="WOR200" s="109"/>
      <c r="WOS200" s="109"/>
      <c r="WOT200" s="109"/>
      <c r="WOU200" s="109"/>
      <c r="WOV200" s="109"/>
      <c r="WOW200" s="109"/>
      <c r="WOX200" s="109"/>
      <c r="WOY200" s="109"/>
      <c r="WOZ200" s="109"/>
      <c r="WPA200" s="109"/>
      <c r="WPB200" s="109"/>
      <c r="WPC200" s="109"/>
      <c r="WPD200" s="109"/>
      <c r="WPE200" s="109"/>
      <c r="WPF200" s="109"/>
      <c r="WPG200" s="109"/>
      <c r="WPH200" s="109"/>
      <c r="WPI200" s="109"/>
      <c r="WPJ200" s="109"/>
      <c r="WPK200" s="109"/>
      <c r="WPL200" s="109"/>
      <c r="WPM200" s="109"/>
      <c r="WPN200" s="109"/>
      <c r="WPO200" s="109"/>
      <c r="WPP200" s="109"/>
      <c r="WPQ200" s="109"/>
      <c r="WPR200" s="109"/>
      <c r="WPS200" s="109"/>
      <c r="WPT200" s="109"/>
      <c r="WPU200" s="109"/>
      <c r="WPV200" s="109"/>
      <c r="WPW200" s="109"/>
      <c r="WPX200" s="109"/>
      <c r="WPY200" s="109"/>
      <c r="WPZ200" s="109"/>
      <c r="WQA200" s="109"/>
      <c r="WQB200" s="109"/>
      <c r="WQC200" s="109"/>
      <c r="WQD200" s="109"/>
      <c r="WQE200" s="109"/>
      <c r="WQF200" s="109"/>
      <c r="WQG200" s="109"/>
      <c r="WQH200" s="109"/>
      <c r="WQI200" s="109"/>
      <c r="WQJ200" s="109"/>
      <c r="WQK200" s="109"/>
      <c r="WQL200" s="109"/>
      <c r="WQM200" s="109"/>
      <c r="WQN200" s="109"/>
      <c r="WQO200" s="109"/>
      <c r="WQP200" s="109"/>
      <c r="WQQ200" s="109"/>
      <c r="WQR200" s="109"/>
      <c r="WQS200" s="109"/>
      <c r="WQT200" s="109"/>
      <c r="WQU200" s="109"/>
      <c r="WQV200" s="109"/>
      <c r="WQW200" s="109"/>
      <c r="WQX200" s="109"/>
      <c r="WQY200" s="109"/>
      <c r="WQZ200" s="109"/>
      <c r="WRA200" s="109"/>
      <c r="WRB200" s="109"/>
      <c r="WRC200" s="109"/>
      <c r="WRD200" s="109"/>
      <c r="WRE200" s="109"/>
      <c r="WRF200" s="109"/>
      <c r="WRG200" s="109"/>
      <c r="WRH200" s="109"/>
      <c r="WRI200" s="109"/>
      <c r="WRJ200" s="109"/>
      <c r="WRK200" s="109"/>
      <c r="WRL200" s="109"/>
      <c r="WRM200" s="109"/>
      <c r="WRN200" s="109"/>
      <c r="WRO200" s="109"/>
      <c r="WRP200" s="109"/>
      <c r="WRQ200" s="109"/>
      <c r="WRR200" s="109"/>
      <c r="WRS200" s="109"/>
      <c r="WRT200" s="109"/>
      <c r="WRU200" s="109"/>
      <c r="WRV200" s="109"/>
      <c r="WRW200" s="109"/>
      <c r="WRX200" s="109"/>
      <c r="WRY200" s="109"/>
      <c r="WRZ200" s="109"/>
      <c r="WSA200" s="109"/>
      <c r="WSB200" s="109"/>
      <c r="WSC200" s="109"/>
      <c r="WSD200" s="109"/>
      <c r="WSE200" s="109"/>
      <c r="WSF200" s="109"/>
      <c r="WSG200" s="109"/>
      <c r="WSH200" s="109"/>
      <c r="WSI200" s="109"/>
      <c r="WSJ200" s="109"/>
      <c r="WSK200" s="109"/>
      <c r="WSL200" s="109"/>
      <c r="WSM200" s="109"/>
      <c r="WSN200" s="109"/>
      <c r="WSO200" s="109"/>
      <c r="WSP200" s="109"/>
      <c r="WSQ200" s="109"/>
      <c r="WSR200" s="109"/>
      <c r="WSS200" s="109"/>
      <c r="WST200" s="109"/>
      <c r="WSU200" s="109"/>
      <c r="WSV200" s="109"/>
      <c r="WSW200" s="109"/>
      <c r="WSX200" s="109"/>
      <c r="WSY200" s="109"/>
      <c r="WSZ200" s="109"/>
      <c r="WTA200" s="109"/>
      <c r="WTB200" s="109"/>
      <c r="WTC200" s="109"/>
      <c r="WTD200" s="109"/>
      <c r="WTE200" s="109"/>
      <c r="WTF200" s="109"/>
      <c r="WTG200" s="109"/>
      <c r="WTH200" s="109"/>
      <c r="WTI200" s="109"/>
      <c r="WTJ200" s="109"/>
      <c r="WTK200" s="109"/>
      <c r="WTL200" s="109"/>
      <c r="WTM200" s="109"/>
      <c r="WTN200" s="109"/>
      <c r="WTO200" s="109"/>
      <c r="WTP200" s="109"/>
      <c r="WTQ200" s="109"/>
      <c r="WTR200" s="109"/>
      <c r="WTS200" s="109"/>
      <c r="WTT200" s="109"/>
      <c r="WTU200" s="109"/>
      <c r="WTV200" s="109"/>
      <c r="WTW200" s="109"/>
      <c r="WTX200" s="109"/>
      <c r="WTY200" s="109"/>
      <c r="WTZ200" s="109"/>
      <c r="WUA200" s="109"/>
      <c r="WUB200" s="109"/>
      <c r="WUC200" s="109"/>
      <c r="WUD200" s="109"/>
      <c r="WUE200" s="109"/>
      <c r="WUF200" s="109"/>
      <c r="WUG200" s="109"/>
      <c r="WUH200" s="109"/>
      <c r="WUI200" s="109"/>
      <c r="WUJ200" s="109"/>
      <c r="WUK200" s="109"/>
      <c r="WUL200" s="109"/>
      <c r="WUM200" s="109"/>
      <c r="WUN200" s="109"/>
      <c r="WUO200" s="109"/>
      <c r="WUP200" s="109"/>
      <c r="WUQ200" s="109"/>
      <c r="WUR200" s="109"/>
      <c r="WUS200" s="109"/>
      <c r="WUT200" s="109"/>
      <c r="WUU200" s="109"/>
      <c r="WUV200" s="109"/>
      <c r="WUW200" s="109"/>
      <c r="WUX200" s="109"/>
      <c r="WUY200" s="109"/>
      <c r="WUZ200" s="109"/>
      <c r="WVA200" s="109"/>
      <c r="WVB200" s="109"/>
      <c r="WVC200" s="109"/>
      <c r="WVD200" s="109"/>
      <c r="WVE200" s="109"/>
      <c r="WVF200" s="109"/>
      <c r="WVG200" s="109"/>
      <c r="WVH200" s="109"/>
      <c r="WVI200" s="109"/>
      <c r="WVJ200" s="109"/>
      <c r="WVK200" s="109"/>
      <c r="WVL200" s="109"/>
      <c r="WVM200" s="109"/>
      <c r="WVN200" s="109"/>
      <c r="WVO200" s="109"/>
      <c r="WVP200" s="109"/>
      <c r="WVQ200" s="109"/>
      <c r="WVR200" s="109"/>
      <c r="WVS200" s="109"/>
      <c r="WVT200" s="109"/>
      <c r="WVU200" s="109"/>
      <c r="WVV200" s="109"/>
      <c r="WVW200" s="109"/>
      <c r="WVX200" s="109"/>
      <c r="WVY200" s="109"/>
      <c r="WVZ200" s="109"/>
      <c r="WWA200" s="109"/>
      <c r="WWB200" s="109"/>
      <c r="WWC200" s="109"/>
      <c r="WWD200" s="109"/>
      <c r="WWE200" s="109"/>
      <c r="WWF200" s="109"/>
      <c r="WWG200" s="109"/>
      <c r="WWH200" s="109"/>
      <c r="WWI200" s="109"/>
      <c r="WWJ200" s="109"/>
      <c r="WWK200" s="109"/>
      <c r="WWL200" s="109"/>
      <c r="WWM200" s="109"/>
      <c r="WWN200" s="109"/>
      <c r="WWO200" s="109"/>
      <c r="WWP200" s="109"/>
      <c r="WWQ200" s="109"/>
      <c r="WWR200" s="109"/>
      <c r="WWS200" s="109"/>
      <c r="WWT200" s="109"/>
      <c r="WWU200" s="109"/>
      <c r="WWV200" s="109"/>
      <c r="WWW200" s="109"/>
      <c r="WWX200" s="109"/>
      <c r="WWY200" s="109"/>
      <c r="WWZ200" s="109"/>
      <c r="WXA200" s="109"/>
      <c r="WXB200" s="109"/>
      <c r="WXC200" s="109"/>
      <c r="WXD200" s="109"/>
      <c r="WXE200" s="109"/>
      <c r="WXF200" s="109"/>
      <c r="WXG200" s="109"/>
      <c r="WXH200" s="109"/>
      <c r="WXI200" s="109"/>
      <c r="WXJ200" s="109"/>
      <c r="WXK200" s="109"/>
      <c r="WXL200" s="109"/>
      <c r="WXM200" s="109"/>
      <c r="WXN200" s="109"/>
      <c r="WXO200" s="109"/>
      <c r="WXP200" s="109"/>
      <c r="WXQ200" s="109"/>
      <c r="WXR200" s="109"/>
      <c r="WXS200" s="109"/>
      <c r="WXT200" s="109"/>
      <c r="WXU200" s="109"/>
      <c r="WXV200" s="109"/>
      <c r="WXW200" s="109"/>
      <c r="WXX200" s="109"/>
      <c r="WXY200" s="109"/>
      <c r="WXZ200" s="109"/>
      <c r="WYA200" s="109"/>
      <c r="WYB200" s="109"/>
      <c r="WYC200" s="109"/>
      <c r="WYD200" s="109"/>
      <c r="WYE200" s="109"/>
      <c r="WYF200" s="109"/>
      <c r="WYG200" s="109"/>
      <c r="WYH200" s="109"/>
      <c r="WYI200" s="109"/>
      <c r="WYJ200" s="109"/>
      <c r="WYK200" s="109"/>
      <c r="WYL200" s="109"/>
      <c r="WYM200" s="109"/>
      <c r="WYN200" s="109"/>
      <c r="WYO200" s="109"/>
      <c r="WYP200" s="109"/>
      <c r="WYQ200" s="109"/>
      <c r="WYR200" s="109"/>
      <c r="WYS200" s="109"/>
      <c r="WYT200" s="109"/>
      <c r="WYU200" s="109"/>
      <c r="WYV200" s="109"/>
      <c r="WYW200" s="109"/>
      <c r="WYX200" s="109"/>
      <c r="WYY200" s="109"/>
      <c r="WYZ200" s="109"/>
      <c r="WZA200" s="109"/>
      <c r="WZB200" s="109"/>
      <c r="WZC200" s="109"/>
      <c r="WZD200" s="109"/>
      <c r="WZE200" s="109"/>
      <c r="WZF200" s="109"/>
      <c r="WZG200" s="109"/>
      <c r="WZH200" s="109"/>
      <c r="WZI200" s="109"/>
      <c r="WZJ200" s="109"/>
      <c r="WZK200" s="109"/>
      <c r="WZL200" s="109"/>
      <c r="WZM200" s="109"/>
      <c r="WZN200" s="109"/>
      <c r="WZO200" s="109"/>
      <c r="WZP200" s="109"/>
      <c r="WZQ200" s="109"/>
      <c r="WZR200" s="109"/>
      <c r="WZS200" s="109"/>
      <c r="WZT200" s="109"/>
      <c r="WZU200" s="109"/>
      <c r="WZV200" s="109"/>
      <c r="WZW200" s="109"/>
      <c r="WZX200" s="109"/>
      <c r="WZY200" s="109"/>
      <c r="WZZ200" s="109"/>
      <c r="XAA200" s="109"/>
      <c r="XAB200" s="109"/>
      <c r="XAC200" s="109"/>
      <c r="XAD200" s="109"/>
      <c r="XAE200" s="109"/>
      <c r="XAF200" s="109"/>
      <c r="XAG200" s="109"/>
      <c r="XAH200" s="109"/>
      <c r="XAI200" s="109"/>
      <c r="XAJ200" s="109"/>
      <c r="XAK200" s="109"/>
      <c r="XAL200" s="109"/>
      <c r="XAM200" s="109"/>
      <c r="XAN200" s="109"/>
      <c r="XAO200" s="109"/>
      <c r="XAP200" s="109"/>
      <c r="XAQ200" s="109"/>
      <c r="XAR200" s="109"/>
      <c r="XAS200" s="109"/>
      <c r="XAT200" s="109"/>
      <c r="XAU200" s="109"/>
      <c r="XAV200" s="109"/>
      <c r="XAW200" s="109"/>
      <c r="XAX200" s="109"/>
      <c r="XAY200" s="109"/>
      <c r="XAZ200" s="109"/>
      <c r="XBA200" s="109"/>
      <c r="XBB200" s="109"/>
      <c r="XBC200" s="109"/>
      <c r="XBD200" s="109"/>
      <c r="XBE200" s="109"/>
      <c r="XBF200" s="109"/>
      <c r="XBG200" s="109"/>
      <c r="XBH200" s="109"/>
      <c r="XBI200" s="109"/>
      <c r="XBJ200" s="109"/>
      <c r="XBK200" s="109"/>
      <c r="XBL200" s="109"/>
      <c r="XBM200" s="109"/>
      <c r="XBN200" s="109"/>
      <c r="XBO200" s="109"/>
      <c r="XBP200" s="109"/>
      <c r="XBQ200" s="109"/>
      <c r="XBR200" s="109"/>
      <c r="XBS200" s="109"/>
      <c r="XBT200" s="109"/>
      <c r="XBU200" s="109"/>
      <c r="XBV200" s="109"/>
      <c r="XBW200" s="109"/>
      <c r="XBX200" s="109"/>
      <c r="XBY200" s="109"/>
      <c r="XBZ200" s="109"/>
      <c r="XCA200" s="109"/>
      <c r="XCB200" s="109"/>
      <c r="XCC200" s="109"/>
      <c r="XCD200" s="109"/>
      <c r="XCE200" s="109"/>
      <c r="XCF200" s="109"/>
      <c r="XCG200" s="109"/>
      <c r="XCH200" s="109"/>
      <c r="XCI200" s="109"/>
      <c r="XCJ200" s="109"/>
      <c r="XCK200" s="109"/>
      <c r="XCL200" s="109"/>
      <c r="XCM200" s="109"/>
      <c r="XCN200" s="109"/>
      <c r="XCO200" s="109"/>
      <c r="XCP200" s="109"/>
      <c r="XCQ200" s="109"/>
      <c r="XCR200" s="109"/>
      <c r="XCS200" s="109"/>
      <c r="XCT200" s="109"/>
      <c r="XCU200" s="109"/>
      <c r="XCV200" s="109"/>
      <c r="XCW200" s="109"/>
      <c r="XCX200" s="109"/>
      <c r="XCY200" s="109"/>
      <c r="XCZ200" s="109"/>
      <c r="XDA200" s="109"/>
      <c r="XDB200" s="109"/>
      <c r="XDC200" s="109"/>
      <c r="XDD200" s="109"/>
      <c r="XDE200" s="109"/>
      <c r="XDF200" s="109"/>
      <c r="XDG200" s="109"/>
      <c r="XDH200" s="109"/>
      <c r="XDI200" s="109"/>
      <c r="XDJ200" s="109"/>
      <c r="XDK200" s="109"/>
      <c r="XDL200" s="109"/>
      <c r="XDM200" s="109"/>
      <c r="XDN200" s="109"/>
      <c r="XDO200" s="109"/>
      <c r="XDP200" s="109"/>
      <c r="XDQ200" s="109"/>
      <c r="XDR200" s="109"/>
      <c r="XDS200" s="109"/>
      <c r="XDT200" s="109"/>
      <c r="XDU200" s="109"/>
      <c r="XDV200" s="109"/>
      <c r="XDW200" s="109"/>
      <c r="XDX200" s="109"/>
      <c r="XDY200" s="109"/>
      <c r="XDZ200" s="109"/>
      <c r="XEA200" s="109"/>
      <c r="XEB200" s="109"/>
      <c r="XEC200" s="109"/>
      <c r="XED200" s="109"/>
      <c r="XEE200" s="109"/>
      <c r="XEF200" s="109"/>
      <c r="XEG200" s="109"/>
      <c r="XEH200" s="109"/>
      <c r="XEI200" s="109"/>
      <c r="XEJ200" s="109"/>
      <c r="XEK200" s="109"/>
      <c r="XEL200" s="109"/>
      <c r="XEM200" s="109"/>
      <c r="XEN200" s="109"/>
      <c r="XEO200" s="109"/>
      <c r="XEP200" s="109"/>
      <c r="XEQ200" s="109"/>
      <c r="XER200" s="109"/>
      <c r="XES200" s="109"/>
      <c r="XET200" s="109"/>
      <c r="XEU200" s="109"/>
      <c r="XEV200" s="109"/>
      <c r="XEW200" s="109"/>
      <c r="XEX200" s="109"/>
      <c r="XEY200" s="109"/>
      <c r="XEZ200" s="109"/>
      <c r="XFA200" s="109"/>
      <c r="XFB200" s="109"/>
      <c r="XFC200" s="109"/>
      <c r="XFD200" s="109"/>
    </row>
    <row r="201" spans="1:16384" s="1" customFormat="1">
      <c r="A201" s="126"/>
      <c r="B201" s="116"/>
      <c r="C201" s="126"/>
      <c r="D201" s="126"/>
      <c r="E201" s="126"/>
      <c r="F201" s="126"/>
      <c r="G201" s="126"/>
      <c r="H201" s="130"/>
      <c r="I201" s="130"/>
      <c r="J201" s="130"/>
      <c r="K201" s="130"/>
      <c r="L201" s="130"/>
      <c r="M201" s="130"/>
      <c r="N201" s="130"/>
      <c r="O201" s="130"/>
      <c r="P201" s="130"/>
      <c r="Q201" s="126"/>
      <c r="R201" s="128"/>
      <c r="S201" s="126"/>
    </row>
    <row r="202" spans="1:16384" s="1" customFormat="1">
      <c r="A202" s="126"/>
      <c r="B202" s="207" t="s">
        <v>217</v>
      </c>
      <c r="C202" s="5"/>
      <c r="D202" s="5"/>
      <c r="E202" s="5"/>
      <c r="F202" s="5"/>
      <c r="G202" s="5"/>
      <c r="H202" s="34"/>
      <c r="I202" s="35"/>
      <c r="J202" s="35"/>
      <c r="K202" s="35"/>
      <c r="L202" s="35"/>
      <c r="M202" s="35"/>
      <c r="N202" s="35"/>
      <c r="O202" s="35"/>
      <c r="P202" s="35"/>
      <c r="R202" s="59"/>
    </row>
    <row r="203" spans="1:16384" s="1" customFormat="1">
      <c r="A203" s="126"/>
      <c r="B203" s="5" t="s">
        <v>160</v>
      </c>
      <c r="C203" s="5"/>
      <c r="E203" s="5"/>
      <c r="F203" s="1" t="s">
        <v>17</v>
      </c>
      <c r="G203" s="5"/>
      <c r="H203" s="32">
        <f>SUM(L203:P203)</f>
        <v>507173917.11388314</v>
      </c>
      <c r="I203" s="35"/>
      <c r="J203" s="35"/>
      <c r="K203" s="35"/>
      <c r="L203" s="31">
        <f>L76+L77*$H28-L194</f>
        <v>464064134.15920305</v>
      </c>
      <c r="M203" s="31">
        <f>M76+M77*$H28-M194</f>
        <v>17751087.09898591</v>
      </c>
      <c r="N203" s="31">
        <f>N76+N77*$H28-N194</f>
        <v>25358695.855694156</v>
      </c>
      <c r="O203" s="174"/>
      <c r="P203" s="174"/>
      <c r="R203" s="59">
        <v>23</v>
      </c>
    </row>
    <row r="204" spans="1:16384" s="1" customFormat="1">
      <c r="A204" s="126"/>
      <c r="B204" s="5" t="s">
        <v>161</v>
      </c>
      <c r="C204" s="5"/>
      <c r="E204" s="5"/>
      <c r="F204" s="1" t="s">
        <v>17</v>
      </c>
      <c r="G204" s="5"/>
      <c r="H204" s="32">
        <f>SUM(L204:P204)</f>
        <v>65970157.85293141</v>
      </c>
      <c r="I204" s="35"/>
      <c r="J204" s="35"/>
      <c r="K204" s="35"/>
      <c r="L204" s="31">
        <f>L78+L79*$H28-L195</f>
        <v>26100021.116610549</v>
      </c>
      <c r="M204" s="31">
        <f>M78+M79*$H28-M195</f>
        <v>998361.46347690618</v>
      </c>
      <c r="N204" s="31">
        <f>N78+N79*$H28-N195</f>
        <v>1426230.662109866</v>
      </c>
      <c r="O204" s="31">
        <f>O78+O79*$H28-O195</f>
        <v>350237.64405430201</v>
      </c>
      <c r="P204" s="31">
        <f>P78+P79*$H28-P195</f>
        <v>37095306.966679782</v>
      </c>
      <c r="R204" s="59">
        <v>23</v>
      </c>
    </row>
    <row r="205" spans="1:16384" s="1" customFormat="1">
      <c r="A205" s="126"/>
      <c r="B205" s="5"/>
      <c r="C205" s="5"/>
      <c r="E205" s="5"/>
      <c r="G205" s="5"/>
      <c r="H205" s="72"/>
      <c r="I205" s="73"/>
      <c r="J205" s="73"/>
      <c r="K205" s="73"/>
      <c r="L205" s="73"/>
      <c r="M205" s="73"/>
      <c r="N205" s="73"/>
      <c r="O205" s="73"/>
      <c r="P205" s="73"/>
      <c r="Q205" s="74"/>
      <c r="R205" s="59"/>
    </row>
    <row r="206" spans="1:16384" s="1" customFormat="1">
      <c r="A206" s="126"/>
      <c r="B206" s="20" t="s">
        <v>218</v>
      </c>
      <c r="C206" s="5"/>
      <c r="D206" s="5"/>
      <c r="E206" s="5"/>
      <c r="F206" s="5"/>
      <c r="G206" s="5"/>
      <c r="H206" s="101"/>
      <c r="I206" s="97"/>
      <c r="J206" s="97"/>
      <c r="K206" s="97"/>
      <c r="L206" s="97"/>
      <c r="M206" s="97"/>
      <c r="N206" s="97"/>
      <c r="O206" s="97"/>
      <c r="P206" s="97"/>
      <c r="R206" s="59"/>
    </row>
    <row r="207" spans="1:16384" s="1" customFormat="1">
      <c r="A207" s="126"/>
      <c r="B207" s="5" t="s">
        <v>166</v>
      </c>
      <c r="C207" s="5"/>
      <c r="E207" s="5"/>
      <c r="F207" s="1" t="s">
        <v>17</v>
      </c>
      <c r="G207" s="5"/>
      <c r="H207" s="100">
        <f>SUM(L207:P207)</f>
        <v>479067034.10362142</v>
      </c>
      <c r="I207" s="97"/>
      <c r="J207" s="97"/>
      <c r="K207" s="97"/>
      <c r="L207" s="91">
        <f>L81+L82*$H28-L197</f>
        <v>438025868.76050389</v>
      </c>
      <c r="M207" s="91">
        <f>M81+M82*$H28-M197</f>
        <v>16755087.876084847</v>
      </c>
      <c r="N207" s="91">
        <f>N81+N82*$H28-N197</f>
        <v>23935839.822978351</v>
      </c>
      <c r="O207" s="91">
        <f>O81+O82*$H28-O197</f>
        <v>350237.64405430201</v>
      </c>
      <c r="P207" s="175"/>
      <c r="R207" s="59">
        <v>23</v>
      </c>
    </row>
    <row r="208" spans="1:16384" s="1" customFormat="1">
      <c r="A208" s="126"/>
      <c r="B208" s="5" t="s">
        <v>167</v>
      </c>
      <c r="C208" s="5"/>
      <c r="E208" s="5"/>
      <c r="F208" s="1" t="s">
        <v>17</v>
      </c>
      <c r="G208" s="5"/>
      <c r="H208" s="100">
        <f>SUM(L208:P208)</f>
        <v>94077040.863193095</v>
      </c>
      <c r="I208" s="97"/>
      <c r="J208" s="97"/>
      <c r="K208" s="97"/>
      <c r="L208" s="91">
        <f>L83+L84*$H28-L198</f>
        <v>52138286.515309684</v>
      </c>
      <c r="M208" s="91">
        <f>M83+M84*$H28-M198</f>
        <v>1994360.6863779661</v>
      </c>
      <c r="N208" s="91">
        <f>N83+N84*$H28-N198</f>
        <v>2849086.694825666</v>
      </c>
      <c r="O208" s="175"/>
      <c r="P208" s="91">
        <f>P83+P84*$H28-P198</f>
        <v>37095306.966679782</v>
      </c>
      <c r="R208" s="59">
        <v>23</v>
      </c>
    </row>
    <row r="209" spans="1:16384" s="110" customFormat="1">
      <c r="A209" s="5"/>
      <c r="B209" s="5"/>
      <c r="C209" s="5"/>
      <c r="D209" s="5"/>
      <c r="E209" s="5"/>
      <c r="F209" s="5"/>
      <c r="G209" s="5"/>
      <c r="H209" s="35"/>
      <c r="I209" s="35"/>
      <c r="J209" s="35"/>
      <c r="K209" s="35"/>
      <c r="L209" s="1"/>
      <c r="M209" s="35"/>
      <c r="N209" s="35"/>
      <c r="O209" s="35"/>
      <c r="P209" s="35"/>
      <c r="Q209" s="1"/>
      <c r="R209" s="59"/>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c r="IY209" s="1"/>
      <c r="IZ209" s="1"/>
      <c r="JA209" s="1"/>
      <c r="JB209" s="1"/>
      <c r="JC209" s="1"/>
      <c r="JD209" s="1"/>
      <c r="JE209" s="1"/>
      <c r="JF209" s="1"/>
      <c r="JG209" s="1"/>
      <c r="JH209" s="1"/>
      <c r="JI209" s="1"/>
      <c r="JJ209" s="1"/>
      <c r="JK209" s="1"/>
      <c r="JL209" s="1"/>
      <c r="JM209" s="1"/>
      <c r="JN209" s="1"/>
      <c r="JO209" s="1"/>
      <c r="JP209" s="1"/>
      <c r="JQ209" s="1"/>
      <c r="JR209" s="1"/>
      <c r="JS209" s="1"/>
      <c r="JT209" s="1"/>
      <c r="JU209" s="1"/>
      <c r="JV209" s="1"/>
      <c r="JW209" s="1"/>
      <c r="JX209" s="1"/>
      <c r="JY209" s="1"/>
      <c r="JZ209" s="1"/>
      <c r="KA209" s="1"/>
      <c r="KB209" s="1"/>
      <c r="KC209" s="1"/>
      <c r="KD209" s="1"/>
      <c r="KE209" s="1"/>
      <c r="KF209" s="1"/>
      <c r="KG209" s="1"/>
      <c r="KH209" s="1"/>
      <c r="KI209" s="1"/>
      <c r="KJ209" s="1"/>
      <c r="KK209" s="1"/>
      <c r="KL209" s="1"/>
      <c r="KM209" s="1"/>
      <c r="KN209" s="1"/>
      <c r="KO209" s="1"/>
      <c r="KP209" s="1"/>
      <c r="KQ209" s="1"/>
      <c r="KR209" s="1"/>
      <c r="KS209" s="1"/>
      <c r="KT209" s="1"/>
      <c r="KU209" s="1"/>
      <c r="KV209" s="1"/>
      <c r="KW209" s="1"/>
      <c r="KX209" s="1"/>
      <c r="KY209" s="1"/>
      <c r="KZ209" s="1"/>
      <c r="LA209" s="1"/>
      <c r="LB209" s="1"/>
      <c r="LC209" s="1"/>
      <c r="LD209" s="1"/>
      <c r="LE209" s="1"/>
      <c r="LF209" s="1"/>
      <c r="LG209" s="1"/>
      <c r="LH209" s="1"/>
      <c r="LI209" s="1"/>
      <c r="LJ209" s="1"/>
      <c r="LK209" s="1"/>
      <c r="LL209" s="1"/>
      <c r="LM209" s="1"/>
      <c r="LN209" s="1"/>
      <c r="LO209" s="1"/>
      <c r="LP209" s="1"/>
      <c r="LQ209" s="1"/>
      <c r="LR209" s="1"/>
      <c r="LS209" s="1"/>
      <c r="LT209" s="1"/>
      <c r="LU209" s="1"/>
      <c r="LV209" s="1"/>
      <c r="LW209" s="1"/>
      <c r="LX209" s="1"/>
      <c r="LY209" s="1"/>
      <c r="LZ209" s="1"/>
      <c r="MA209" s="1"/>
      <c r="MB209" s="1"/>
      <c r="MC209" s="1"/>
      <c r="MD209" s="1"/>
      <c r="ME209" s="1"/>
      <c r="MF209" s="1"/>
      <c r="MG209" s="1"/>
      <c r="MH209" s="1"/>
      <c r="MI209" s="1"/>
      <c r="MJ209" s="1"/>
      <c r="MK209" s="1"/>
      <c r="ML209" s="1"/>
      <c r="MM209" s="1"/>
      <c r="MN209" s="1"/>
      <c r="MO209" s="1"/>
      <c r="MP209" s="1"/>
      <c r="MQ209" s="1"/>
      <c r="MR209" s="1"/>
      <c r="MS209" s="1"/>
      <c r="MT209" s="1"/>
      <c r="MU209" s="1"/>
      <c r="MV209" s="1"/>
      <c r="MW209" s="1"/>
      <c r="MX209" s="1"/>
      <c r="MY209" s="1"/>
      <c r="MZ209" s="1"/>
      <c r="NA209" s="1"/>
      <c r="NB209" s="1"/>
      <c r="NC209" s="1"/>
      <c r="ND209" s="1"/>
      <c r="NE209" s="1"/>
      <c r="NF209" s="1"/>
      <c r="NG209" s="1"/>
      <c r="NH209" s="1"/>
      <c r="NI209" s="1"/>
      <c r="NJ209" s="1"/>
      <c r="NK209" s="1"/>
      <c r="NL209" s="1"/>
      <c r="NM209" s="1"/>
      <c r="NN209" s="1"/>
      <c r="NO209" s="1"/>
      <c r="NP209" s="1"/>
      <c r="NQ209" s="1"/>
      <c r="NR209" s="1"/>
      <c r="NS209" s="1"/>
      <c r="NT209" s="1"/>
      <c r="NU209" s="1"/>
      <c r="NV209" s="1"/>
      <c r="NW209" s="1"/>
      <c r="NX209" s="1"/>
      <c r="NY209" s="1"/>
      <c r="NZ209" s="1"/>
      <c r="OA209" s="1"/>
      <c r="OB209" s="1"/>
      <c r="OC209" s="1"/>
      <c r="OD209" s="1"/>
      <c r="OE209" s="1"/>
      <c r="OF209" s="1"/>
      <c r="OG209" s="1"/>
      <c r="OH209" s="1"/>
      <c r="OI209" s="1"/>
      <c r="OJ209" s="1"/>
      <c r="OK209" s="1"/>
      <c r="OL209" s="1"/>
      <c r="OM209" s="1"/>
      <c r="ON209" s="1"/>
      <c r="OO209" s="1"/>
      <c r="OP209" s="1"/>
      <c r="OQ209" s="1"/>
      <c r="OR209" s="1"/>
      <c r="OS209" s="1"/>
      <c r="OT209" s="1"/>
      <c r="OU209" s="1"/>
      <c r="OV209" s="1"/>
      <c r="OW209" s="1"/>
      <c r="OX209" s="1"/>
      <c r="OY209" s="1"/>
      <c r="OZ209" s="1"/>
      <c r="PA209" s="1"/>
      <c r="PB209" s="1"/>
      <c r="PC209" s="1"/>
      <c r="PD209" s="1"/>
      <c r="PE209" s="1"/>
      <c r="PF209" s="1"/>
      <c r="PG209" s="1"/>
      <c r="PH209" s="1"/>
      <c r="PI209" s="1"/>
      <c r="PJ209" s="1"/>
      <c r="PK209" s="1"/>
      <c r="PL209" s="1"/>
      <c r="PM209" s="1"/>
      <c r="PN209" s="1"/>
      <c r="PO209" s="1"/>
      <c r="PP209" s="1"/>
      <c r="PQ209" s="1"/>
      <c r="PR209" s="1"/>
      <c r="PS209" s="1"/>
      <c r="PT209" s="1"/>
      <c r="PU209" s="1"/>
      <c r="PV209" s="1"/>
      <c r="PW209" s="1"/>
      <c r="PX209" s="1"/>
      <c r="PY209" s="1"/>
      <c r="PZ209" s="1"/>
      <c r="QA209" s="1"/>
      <c r="QB209" s="1"/>
      <c r="QC209" s="1"/>
      <c r="QD209" s="1"/>
      <c r="QE209" s="1"/>
      <c r="QF209" s="1"/>
      <c r="QG209" s="1"/>
      <c r="QH209" s="1"/>
      <c r="QI209" s="1"/>
      <c r="QJ209" s="1"/>
      <c r="QK209" s="1"/>
      <c r="QL209" s="1"/>
      <c r="QM209" s="1"/>
      <c r="QN209" s="1"/>
      <c r="QO209" s="1"/>
      <c r="QP209" s="1"/>
      <c r="QQ209" s="1"/>
      <c r="QR209" s="1"/>
      <c r="QS209" s="1"/>
      <c r="QT209" s="1"/>
      <c r="QU209" s="1"/>
      <c r="QV209" s="1"/>
      <c r="QW209" s="1"/>
      <c r="QX209" s="1"/>
      <c r="QY209" s="1"/>
      <c r="QZ209" s="1"/>
      <c r="RA209" s="1"/>
      <c r="RB209" s="1"/>
      <c r="RC209" s="1"/>
      <c r="RD209" s="1"/>
      <c r="RE209" s="1"/>
      <c r="RF209" s="1"/>
      <c r="RG209" s="1"/>
      <c r="RH209" s="1"/>
      <c r="RI209" s="1"/>
      <c r="RJ209" s="1"/>
      <c r="RK209" s="1"/>
      <c r="RL209" s="1"/>
      <c r="RM209" s="1"/>
      <c r="RN209" s="1"/>
      <c r="RO209" s="1"/>
      <c r="RP209" s="1"/>
      <c r="RQ209" s="1"/>
      <c r="RR209" s="1"/>
      <c r="RS209" s="1"/>
      <c r="RT209" s="1"/>
      <c r="RU209" s="1"/>
      <c r="RV209" s="1"/>
      <c r="RW209" s="1"/>
      <c r="RX209" s="1"/>
      <c r="RY209" s="1"/>
      <c r="RZ209" s="1"/>
      <c r="SA209" s="1"/>
      <c r="SB209" s="1"/>
      <c r="SC209" s="1"/>
      <c r="SD209" s="1"/>
      <c r="SE209" s="1"/>
      <c r="SF209" s="1"/>
      <c r="SG209" s="1"/>
      <c r="SH209" s="1"/>
      <c r="SI209" s="1"/>
      <c r="SJ209" s="1"/>
      <c r="SK209" s="1"/>
      <c r="SL209" s="1"/>
      <c r="SM209" s="1"/>
      <c r="SN209" s="1"/>
      <c r="SO209" s="1"/>
      <c r="SP209" s="1"/>
      <c r="SQ209" s="1"/>
      <c r="SR209" s="1"/>
      <c r="SS209" s="1"/>
      <c r="ST209" s="1"/>
      <c r="SU209" s="1"/>
      <c r="SV209" s="1"/>
      <c r="SW209" s="1"/>
      <c r="SX209" s="1"/>
      <c r="SY209" s="1"/>
      <c r="SZ209" s="1"/>
      <c r="TA209" s="1"/>
      <c r="TB209" s="1"/>
      <c r="TC209" s="1"/>
      <c r="TD209" s="1"/>
      <c r="TE209" s="1"/>
      <c r="TF209" s="1"/>
      <c r="TG209" s="1"/>
      <c r="TH209" s="1"/>
      <c r="TI209" s="1"/>
      <c r="TJ209" s="1"/>
      <c r="TK209" s="1"/>
      <c r="TL209" s="1"/>
      <c r="TM209" s="1"/>
      <c r="TN209" s="1"/>
      <c r="TO209" s="1"/>
      <c r="TP209" s="1"/>
      <c r="TQ209" s="1"/>
      <c r="TR209" s="1"/>
      <c r="TS209" s="1"/>
      <c r="TT209" s="1"/>
      <c r="TU209" s="1"/>
      <c r="TV209" s="1"/>
      <c r="TW209" s="1"/>
      <c r="TX209" s="1"/>
      <c r="TY209" s="1"/>
      <c r="TZ209" s="1"/>
      <c r="UA209" s="1"/>
      <c r="UB209" s="1"/>
      <c r="UC209" s="1"/>
      <c r="UD209" s="1"/>
      <c r="UE209" s="1"/>
      <c r="UF209" s="1"/>
      <c r="UG209" s="1"/>
      <c r="UH209" s="1"/>
      <c r="UI209" s="1"/>
      <c r="UJ209" s="1"/>
      <c r="UK209" s="1"/>
      <c r="UL209" s="1"/>
      <c r="UM209" s="1"/>
      <c r="UN209" s="1"/>
      <c r="UO209" s="1"/>
      <c r="UP209" s="1"/>
      <c r="UQ209" s="1"/>
      <c r="UR209" s="1"/>
      <c r="US209" s="1"/>
      <c r="UT209" s="1"/>
      <c r="UU209" s="1"/>
      <c r="UV209" s="1"/>
      <c r="UW209" s="1"/>
      <c r="UX209" s="1"/>
      <c r="UY209" s="1"/>
      <c r="UZ209" s="1"/>
      <c r="VA209" s="1"/>
      <c r="VB209" s="1"/>
      <c r="VC209" s="1"/>
      <c r="VD209" s="1"/>
      <c r="VE209" s="1"/>
      <c r="VF209" s="1"/>
      <c r="VG209" s="1"/>
      <c r="VH209" s="1"/>
      <c r="VI209" s="1"/>
      <c r="VJ209" s="1"/>
      <c r="VK209" s="1"/>
      <c r="VL209" s="1"/>
      <c r="VM209" s="1"/>
      <c r="VN209" s="1"/>
      <c r="VO209" s="1"/>
      <c r="VP209" s="1"/>
      <c r="VQ209" s="1"/>
      <c r="VR209" s="1"/>
      <c r="VS209" s="1"/>
      <c r="VT209" s="1"/>
      <c r="VU209" s="1"/>
      <c r="VV209" s="1"/>
      <c r="VW209" s="1"/>
      <c r="VX209" s="1"/>
      <c r="VY209" s="1"/>
      <c r="VZ209" s="1"/>
      <c r="WA209" s="1"/>
      <c r="WB209" s="1"/>
      <c r="WC209" s="1"/>
      <c r="WD209" s="1"/>
      <c r="WE209" s="1"/>
      <c r="WF209" s="1"/>
      <c r="WG209" s="1"/>
      <c r="WH209" s="1"/>
      <c r="WI209" s="1"/>
      <c r="WJ209" s="1"/>
      <c r="WK209" s="1"/>
      <c r="WL209" s="1"/>
      <c r="WM209" s="1"/>
      <c r="WN209" s="1"/>
      <c r="WO209" s="1"/>
      <c r="WP209" s="1"/>
      <c r="WQ209" s="1"/>
      <c r="WR209" s="1"/>
      <c r="WS209" s="1"/>
      <c r="WT209" s="1"/>
      <c r="WU209" s="1"/>
      <c r="WV209" s="1"/>
      <c r="WW209" s="1"/>
      <c r="WX209" s="1"/>
      <c r="WY209" s="1"/>
      <c r="WZ209" s="1"/>
      <c r="XA209" s="1"/>
      <c r="XB209" s="1"/>
      <c r="XC209" s="1"/>
      <c r="XD209" s="1"/>
      <c r="XE209" s="1"/>
      <c r="XF209" s="1"/>
      <c r="XG209" s="1"/>
      <c r="XH209" s="1"/>
      <c r="XI209" s="1"/>
      <c r="XJ209" s="1"/>
      <c r="XK209" s="1"/>
      <c r="XL209" s="1"/>
      <c r="XM209" s="1"/>
      <c r="XN209" s="1"/>
      <c r="XO209" s="1"/>
      <c r="XP209" s="1"/>
      <c r="XQ209" s="1"/>
      <c r="XR209" s="1"/>
      <c r="XS209" s="1"/>
      <c r="XT209" s="1"/>
      <c r="XU209" s="1"/>
      <c r="XV209" s="1"/>
      <c r="XW209" s="1"/>
      <c r="XX209" s="1"/>
      <c r="XY209" s="1"/>
      <c r="XZ209" s="1"/>
      <c r="YA209" s="1"/>
      <c r="YB209" s="1"/>
      <c r="YC209" s="1"/>
      <c r="YD209" s="1"/>
      <c r="YE209" s="1"/>
      <c r="YF209" s="1"/>
      <c r="YG209" s="1"/>
      <c r="YH209" s="1"/>
      <c r="YI209" s="1"/>
      <c r="YJ209" s="1"/>
      <c r="YK209" s="1"/>
      <c r="YL209" s="1"/>
      <c r="YM209" s="1"/>
      <c r="YN209" s="1"/>
      <c r="YO209" s="1"/>
      <c r="YP209" s="1"/>
      <c r="YQ209" s="1"/>
      <c r="YR209" s="1"/>
      <c r="YS209" s="1"/>
      <c r="YT209" s="1"/>
      <c r="YU209" s="1"/>
      <c r="YV209" s="1"/>
      <c r="YW209" s="1"/>
      <c r="YX209" s="1"/>
      <c r="YY209" s="1"/>
      <c r="YZ209" s="1"/>
      <c r="ZA209" s="1"/>
      <c r="ZB209" s="1"/>
      <c r="ZC209" s="1"/>
      <c r="ZD209" s="1"/>
      <c r="ZE209" s="1"/>
      <c r="ZF209" s="1"/>
      <c r="ZG209" s="1"/>
      <c r="ZH209" s="1"/>
      <c r="ZI209" s="1"/>
      <c r="ZJ209" s="1"/>
      <c r="ZK209" s="1"/>
      <c r="ZL209" s="1"/>
      <c r="ZM209" s="1"/>
      <c r="ZN209" s="1"/>
      <c r="ZO209" s="1"/>
      <c r="ZP209" s="1"/>
      <c r="ZQ209" s="1"/>
      <c r="ZR209" s="1"/>
      <c r="ZS209" s="1"/>
      <c r="ZT209" s="1"/>
      <c r="ZU209" s="1"/>
      <c r="ZV209" s="1"/>
      <c r="ZW209" s="1"/>
      <c r="ZX209" s="1"/>
      <c r="ZY209" s="1"/>
      <c r="ZZ209" s="1"/>
      <c r="AAA209" s="1"/>
      <c r="AAB209" s="1"/>
      <c r="AAC209" s="1"/>
      <c r="AAD209" s="1"/>
      <c r="AAE209" s="1"/>
      <c r="AAF209" s="1"/>
      <c r="AAG209" s="1"/>
      <c r="AAH209" s="1"/>
      <c r="AAI209" s="1"/>
      <c r="AAJ209" s="1"/>
      <c r="AAK209" s="1"/>
      <c r="AAL209" s="1"/>
      <c r="AAM209" s="1"/>
      <c r="AAN209" s="1"/>
      <c r="AAO209" s="1"/>
      <c r="AAP209" s="1"/>
      <c r="AAQ209" s="1"/>
      <c r="AAR209" s="1"/>
      <c r="AAS209" s="1"/>
      <c r="AAT209" s="1"/>
      <c r="AAU209" s="1"/>
      <c r="AAV209" s="1"/>
      <c r="AAW209" s="1"/>
      <c r="AAX209" s="1"/>
      <c r="AAY209" s="1"/>
      <c r="AAZ209" s="1"/>
      <c r="ABA209" s="1"/>
      <c r="ABB209" s="1"/>
      <c r="ABC209" s="1"/>
      <c r="ABD209" s="1"/>
      <c r="ABE209" s="1"/>
      <c r="ABF209" s="1"/>
      <c r="ABG209" s="1"/>
      <c r="ABH209" s="1"/>
      <c r="ABI209" s="1"/>
      <c r="ABJ209" s="1"/>
      <c r="ABK209" s="1"/>
      <c r="ABL209" s="1"/>
      <c r="ABM209" s="1"/>
      <c r="ABN209" s="1"/>
      <c r="ABO209" s="1"/>
      <c r="ABP209" s="1"/>
      <c r="ABQ209" s="1"/>
      <c r="ABR209" s="1"/>
      <c r="ABS209" s="1"/>
      <c r="ABT209" s="1"/>
      <c r="ABU209" s="1"/>
      <c r="ABV209" s="1"/>
      <c r="ABW209" s="1"/>
      <c r="ABX209" s="1"/>
      <c r="ABY209" s="1"/>
      <c r="ABZ209" s="1"/>
      <c r="ACA209" s="1"/>
      <c r="ACB209" s="1"/>
      <c r="ACC209" s="1"/>
      <c r="ACD209" s="1"/>
      <c r="ACE209" s="1"/>
      <c r="ACF209" s="1"/>
      <c r="ACG209" s="1"/>
      <c r="ACH209" s="1"/>
      <c r="ACI209" s="1"/>
      <c r="ACJ209" s="1"/>
      <c r="ACK209" s="1"/>
      <c r="ACL209" s="1"/>
      <c r="ACM209" s="1"/>
      <c r="ACN209" s="1"/>
      <c r="ACO209" s="1"/>
      <c r="ACP209" s="1"/>
      <c r="ACQ209" s="1"/>
      <c r="ACR209" s="1"/>
      <c r="ACS209" s="1"/>
      <c r="ACT209" s="1"/>
      <c r="ACU209" s="1"/>
      <c r="ACV209" s="1"/>
      <c r="ACW209" s="1"/>
      <c r="ACX209" s="1"/>
      <c r="ACY209" s="1"/>
      <c r="ACZ209" s="1"/>
      <c r="ADA209" s="1"/>
      <c r="ADB209" s="1"/>
      <c r="ADC209" s="1"/>
      <c r="ADD209" s="1"/>
      <c r="ADE209" s="1"/>
      <c r="ADF209" s="1"/>
      <c r="ADG209" s="1"/>
      <c r="ADH209" s="1"/>
      <c r="ADI209" s="1"/>
      <c r="ADJ209" s="1"/>
      <c r="ADK209" s="1"/>
      <c r="ADL209" s="1"/>
      <c r="ADM209" s="1"/>
      <c r="ADN209" s="1"/>
      <c r="ADO209" s="1"/>
      <c r="ADP209" s="1"/>
      <c r="ADQ209" s="1"/>
      <c r="ADR209" s="1"/>
      <c r="ADS209" s="1"/>
      <c r="ADT209" s="1"/>
      <c r="ADU209" s="1"/>
      <c r="ADV209" s="1"/>
      <c r="ADW209" s="1"/>
      <c r="ADX209" s="1"/>
      <c r="ADY209" s="1"/>
      <c r="ADZ209" s="1"/>
      <c r="AEA209" s="1"/>
      <c r="AEB209" s="1"/>
      <c r="AEC209" s="1"/>
      <c r="AED209" s="1"/>
      <c r="AEE209" s="1"/>
      <c r="AEF209" s="1"/>
      <c r="AEG209" s="1"/>
      <c r="AEH209" s="1"/>
      <c r="AEI209" s="1"/>
      <c r="AEJ209" s="1"/>
      <c r="AEK209" s="1"/>
      <c r="AEL209" s="1"/>
      <c r="AEM209" s="1"/>
      <c r="AEN209" s="1"/>
      <c r="AEO209" s="1"/>
      <c r="AEP209" s="1"/>
      <c r="AEQ209" s="1"/>
      <c r="AER209" s="1"/>
      <c r="AES209" s="1"/>
      <c r="AET209" s="1"/>
      <c r="AEU209" s="1"/>
      <c r="AEV209" s="1"/>
      <c r="AEW209" s="1"/>
      <c r="AEX209" s="1"/>
      <c r="AEY209" s="1"/>
      <c r="AEZ209" s="1"/>
      <c r="AFA209" s="1"/>
      <c r="AFB209" s="1"/>
      <c r="AFC209" s="1"/>
      <c r="AFD209" s="1"/>
      <c r="AFE209" s="1"/>
      <c r="AFF209" s="1"/>
      <c r="AFG209" s="1"/>
      <c r="AFH209" s="1"/>
      <c r="AFI209" s="1"/>
      <c r="AFJ209" s="1"/>
      <c r="AFK209" s="1"/>
      <c r="AFL209" s="1"/>
      <c r="AFM209" s="1"/>
      <c r="AFN209" s="1"/>
      <c r="AFO209" s="1"/>
      <c r="AFP209" s="1"/>
      <c r="AFQ209" s="1"/>
      <c r="AFR209" s="1"/>
      <c r="AFS209" s="1"/>
      <c r="AFT209" s="1"/>
      <c r="AFU209" s="1"/>
      <c r="AFV209" s="1"/>
      <c r="AFW209" s="1"/>
      <c r="AFX209" s="1"/>
      <c r="AFY209" s="1"/>
      <c r="AFZ209" s="1"/>
      <c r="AGA209" s="1"/>
      <c r="AGB209" s="1"/>
      <c r="AGC209" s="1"/>
      <c r="AGD209" s="1"/>
      <c r="AGE209" s="1"/>
      <c r="AGF209" s="1"/>
      <c r="AGG209" s="1"/>
      <c r="AGH209" s="1"/>
      <c r="AGI209" s="1"/>
      <c r="AGJ209" s="1"/>
      <c r="AGK209" s="1"/>
      <c r="AGL209" s="1"/>
      <c r="AGM209" s="1"/>
      <c r="AGN209" s="1"/>
      <c r="AGO209" s="1"/>
      <c r="AGP209" s="1"/>
      <c r="AGQ209" s="1"/>
      <c r="AGR209" s="1"/>
      <c r="AGS209" s="1"/>
      <c r="AGT209" s="1"/>
      <c r="AGU209" s="1"/>
      <c r="AGV209" s="1"/>
      <c r="AGW209" s="1"/>
      <c r="AGX209" s="1"/>
      <c r="AGY209" s="1"/>
      <c r="AGZ209" s="1"/>
      <c r="AHA209" s="1"/>
      <c r="AHB209" s="1"/>
      <c r="AHC209" s="1"/>
      <c r="AHD209" s="1"/>
      <c r="AHE209" s="1"/>
      <c r="AHF209" s="1"/>
      <c r="AHG209" s="1"/>
      <c r="AHH209" s="1"/>
      <c r="AHI209" s="1"/>
      <c r="AHJ209" s="1"/>
      <c r="AHK209" s="1"/>
      <c r="AHL209" s="1"/>
      <c r="AHM209" s="1"/>
      <c r="AHN209" s="1"/>
      <c r="AHO209" s="1"/>
      <c r="AHP209" s="1"/>
      <c r="AHQ209" s="1"/>
      <c r="AHR209" s="1"/>
      <c r="AHS209" s="1"/>
      <c r="AHT209" s="1"/>
      <c r="AHU209" s="1"/>
      <c r="AHV209" s="1"/>
      <c r="AHW209" s="1"/>
      <c r="AHX209" s="1"/>
      <c r="AHY209" s="1"/>
      <c r="AHZ209" s="1"/>
      <c r="AIA209" s="1"/>
      <c r="AIB209" s="1"/>
      <c r="AIC209" s="1"/>
      <c r="AID209" s="1"/>
      <c r="AIE209" s="1"/>
      <c r="AIF209" s="1"/>
      <c r="AIG209" s="1"/>
      <c r="AIH209" s="1"/>
      <c r="AII209" s="1"/>
      <c r="AIJ209" s="1"/>
      <c r="AIK209" s="1"/>
      <c r="AIL209" s="1"/>
      <c r="AIM209" s="1"/>
      <c r="AIN209" s="1"/>
      <c r="AIO209" s="1"/>
      <c r="AIP209" s="1"/>
      <c r="AIQ209" s="1"/>
      <c r="AIR209" s="1"/>
      <c r="AIS209" s="1"/>
      <c r="AIT209" s="1"/>
      <c r="AIU209" s="1"/>
      <c r="AIV209" s="1"/>
      <c r="AIW209" s="1"/>
      <c r="AIX209" s="1"/>
      <c r="AIY209" s="1"/>
      <c r="AIZ209" s="1"/>
      <c r="AJA209" s="1"/>
      <c r="AJB209" s="1"/>
      <c r="AJC209" s="1"/>
      <c r="AJD209" s="1"/>
      <c r="AJE209" s="1"/>
      <c r="AJF209" s="1"/>
      <c r="AJG209" s="1"/>
      <c r="AJH209" s="1"/>
      <c r="AJI209" s="1"/>
      <c r="AJJ209" s="1"/>
      <c r="AJK209" s="1"/>
      <c r="AJL209" s="1"/>
      <c r="AJM209" s="1"/>
      <c r="AJN209" s="1"/>
      <c r="AJO209" s="1"/>
      <c r="AJP209" s="1"/>
      <c r="AJQ209" s="1"/>
      <c r="AJR209" s="1"/>
      <c r="AJS209" s="1"/>
      <c r="AJT209" s="1"/>
      <c r="AJU209" s="1"/>
      <c r="AJV209" s="1"/>
      <c r="AJW209" s="1"/>
      <c r="AJX209" s="1"/>
      <c r="AJY209" s="1"/>
      <c r="AJZ209" s="1"/>
      <c r="AKA209" s="1"/>
      <c r="AKB209" s="1"/>
      <c r="AKC209" s="1"/>
      <c r="AKD209" s="1"/>
      <c r="AKE209" s="1"/>
      <c r="AKF209" s="1"/>
      <c r="AKG209" s="1"/>
      <c r="AKH209" s="1"/>
      <c r="AKI209" s="1"/>
      <c r="AKJ209" s="1"/>
      <c r="AKK209" s="1"/>
      <c r="AKL209" s="1"/>
      <c r="AKM209" s="1"/>
      <c r="AKN209" s="1"/>
      <c r="AKO209" s="1"/>
      <c r="AKP209" s="1"/>
      <c r="AKQ209" s="1"/>
      <c r="AKR209" s="1"/>
      <c r="AKS209" s="1"/>
      <c r="AKT209" s="1"/>
      <c r="AKU209" s="1"/>
      <c r="AKV209" s="1"/>
      <c r="AKW209" s="1"/>
      <c r="AKX209" s="1"/>
      <c r="AKY209" s="1"/>
      <c r="AKZ209" s="1"/>
      <c r="ALA209" s="1"/>
      <c r="ALB209" s="1"/>
      <c r="ALC209" s="1"/>
      <c r="ALD209" s="1"/>
      <c r="ALE209" s="1"/>
      <c r="ALF209" s="1"/>
      <c r="ALG209" s="1"/>
      <c r="ALH209" s="1"/>
      <c r="ALI209" s="1"/>
      <c r="ALJ209" s="1"/>
      <c r="ALK209" s="1"/>
      <c r="ALL209" s="1"/>
      <c r="ALM209" s="1"/>
      <c r="ALN209" s="1"/>
      <c r="ALO209" s="1"/>
      <c r="ALP209" s="1"/>
      <c r="ALQ209" s="1"/>
      <c r="ALR209" s="1"/>
      <c r="ALS209" s="1"/>
      <c r="ALT209" s="1"/>
      <c r="ALU209" s="1"/>
      <c r="ALV209" s="1"/>
      <c r="ALW209" s="1"/>
      <c r="ALX209" s="1"/>
      <c r="ALY209" s="1"/>
      <c r="ALZ209" s="1"/>
      <c r="AMA209" s="1"/>
      <c r="AMB209" s="1"/>
      <c r="AMC209" s="1"/>
      <c r="AMD209" s="1"/>
      <c r="AME209" s="1"/>
      <c r="AMF209" s="1"/>
      <c r="AMG209" s="1"/>
      <c r="AMH209" s="1"/>
      <c r="AMI209" s="1"/>
      <c r="AMJ209" s="1"/>
      <c r="AMK209" s="1"/>
      <c r="AML209" s="1"/>
      <c r="AMM209" s="1"/>
      <c r="AMN209" s="1"/>
      <c r="AMO209" s="1"/>
      <c r="AMP209" s="1"/>
      <c r="AMQ209" s="1"/>
      <c r="AMR209" s="1"/>
      <c r="AMS209" s="1"/>
      <c r="AMT209" s="1"/>
      <c r="AMU209" s="1"/>
      <c r="AMV209" s="1"/>
      <c r="AMW209" s="1"/>
      <c r="AMX209" s="1"/>
      <c r="AMY209" s="1"/>
      <c r="AMZ209" s="1"/>
      <c r="ANA209" s="1"/>
      <c r="ANB209" s="1"/>
      <c r="ANC209" s="1"/>
      <c r="AND209" s="1"/>
      <c r="ANE209" s="1"/>
      <c r="ANF209" s="1"/>
      <c r="ANG209" s="1"/>
      <c r="ANH209" s="1"/>
      <c r="ANI209" s="1"/>
      <c r="ANJ209" s="1"/>
      <c r="ANK209" s="1"/>
      <c r="ANL209" s="1"/>
      <c r="ANM209" s="1"/>
      <c r="ANN209" s="1"/>
      <c r="ANO209" s="1"/>
      <c r="ANP209" s="1"/>
      <c r="ANQ209" s="1"/>
      <c r="ANR209" s="1"/>
      <c r="ANS209" s="1"/>
      <c r="ANT209" s="1"/>
      <c r="ANU209" s="1"/>
      <c r="ANV209" s="1"/>
      <c r="ANW209" s="1"/>
      <c r="ANX209" s="1"/>
      <c r="ANY209" s="1"/>
      <c r="ANZ209" s="1"/>
      <c r="AOA209" s="1"/>
      <c r="AOB209" s="1"/>
      <c r="AOC209" s="1"/>
      <c r="AOD209" s="1"/>
      <c r="AOE209" s="1"/>
      <c r="AOF209" s="1"/>
      <c r="AOG209" s="1"/>
      <c r="AOH209" s="1"/>
      <c r="AOI209" s="1"/>
      <c r="AOJ209" s="1"/>
      <c r="AOK209" s="1"/>
      <c r="AOL209" s="1"/>
      <c r="AOM209" s="1"/>
      <c r="AON209" s="1"/>
      <c r="AOO209" s="1"/>
      <c r="AOP209" s="1"/>
      <c r="AOQ209" s="1"/>
      <c r="AOR209" s="1"/>
      <c r="AOS209" s="1"/>
      <c r="AOT209" s="1"/>
      <c r="AOU209" s="1"/>
      <c r="AOV209" s="1"/>
      <c r="AOW209" s="1"/>
      <c r="AOX209" s="1"/>
      <c r="AOY209" s="1"/>
      <c r="AOZ209" s="1"/>
      <c r="APA209" s="1"/>
      <c r="APB209" s="1"/>
      <c r="APC209" s="1"/>
      <c r="APD209" s="1"/>
      <c r="APE209" s="1"/>
      <c r="APF209" s="1"/>
      <c r="APG209" s="1"/>
      <c r="APH209" s="1"/>
      <c r="API209" s="1"/>
      <c r="APJ209" s="1"/>
      <c r="APK209" s="1"/>
      <c r="APL209" s="1"/>
      <c r="APM209" s="1"/>
      <c r="APN209" s="1"/>
      <c r="APO209" s="1"/>
      <c r="APP209" s="1"/>
      <c r="APQ209" s="1"/>
      <c r="APR209" s="1"/>
      <c r="APS209" s="1"/>
      <c r="APT209" s="1"/>
      <c r="APU209" s="1"/>
      <c r="APV209" s="1"/>
      <c r="APW209" s="1"/>
      <c r="APX209" s="1"/>
      <c r="APY209" s="1"/>
      <c r="APZ209" s="1"/>
      <c r="AQA209" s="1"/>
      <c r="AQB209" s="1"/>
      <c r="AQC209" s="1"/>
      <c r="AQD209" s="1"/>
      <c r="AQE209" s="1"/>
      <c r="AQF209" s="1"/>
      <c r="AQG209" s="1"/>
      <c r="AQH209" s="1"/>
      <c r="AQI209" s="1"/>
      <c r="AQJ209" s="1"/>
      <c r="AQK209" s="1"/>
      <c r="AQL209" s="1"/>
      <c r="AQM209" s="1"/>
      <c r="AQN209" s="1"/>
      <c r="AQO209" s="1"/>
      <c r="AQP209" s="1"/>
      <c r="AQQ209" s="1"/>
      <c r="AQR209" s="1"/>
      <c r="AQS209" s="1"/>
      <c r="AQT209" s="1"/>
      <c r="AQU209" s="1"/>
      <c r="AQV209" s="1"/>
      <c r="AQW209" s="1"/>
      <c r="AQX209" s="1"/>
      <c r="AQY209" s="1"/>
      <c r="AQZ209" s="1"/>
      <c r="ARA209" s="1"/>
      <c r="ARB209" s="1"/>
      <c r="ARC209" s="1"/>
      <c r="ARD209" s="1"/>
      <c r="ARE209" s="1"/>
      <c r="ARF209" s="1"/>
      <c r="ARG209" s="1"/>
      <c r="ARH209" s="1"/>
      <c r="ARI209" s="1"/>
      <c r="ARJ209" s="1"/>
      <c r="ARK209" s="1"/>
      <c r="ARL209" s="1"/>
      <c r="ARM209" s="1"/>
      <c r="ARN209" s="1"/>
      <c r="ARO209" s="1"/>
      <c r="ARP209" s="1"/>
      <c r="ARQ209" s="1"/>
      <c r="ARR209" s="1"/>
      <c r="ARS209" s="1"/>
      <c r="ART209" s="1"/>
      <c r="ARU209" s="1"/>
      <c r="ARV209" s="1"/>
      <c r="ARW209" s="1"/>
      <c r="ARX209" s="1"/>
      <c r="ARY209" s="1"/>
      <c r="ARZ209" s="1"/>
      <c r="ASA209" s="1"/>
      <c r="ASB209" s="1"/>
      <c r="ASC209" s="1"/>
      <c r="ASD209" s="1"/>
      <c r="ASE209" s="1"/>
      <c r="ASF209" s="1"/>
      <c r="ASG209" s="1"/>
      <c r="ASH209" s="1"/>
      <c r="ASI209" s="1"/>
      <c r="ASJ209" s="1"/>
      <c r="ASK209" s="1"/>
      <c r="ASL209" s="1"/>
      <c r="ASM209" s="1"/>
      <c r="ASN209" s="1"/>
      <c r="ASO209" s="1"/>
      <c r="ASP209" s="1"/>
      <c r="ASQ209" s="1"/>
      <c r="ASR209" s="1"/>
      <c r="ASS209" s="1"/>
      <c r="AST209" s="1"/>
      <c r="ASU209" s="1"/>
      <c r="ASV209" s="1"/>
      <c r="ASW209" s="1"/>
      <c r="ASX209" s="1"/>
      <c r="ASY209" s="1"/>
      <c r="ASZ209" s="1"/>
      <c r="ATA209" s="1"/>
      <c r="ATB209" s="1"/>
      <c r="ATC209" s="1"/>
      <c r="ATD209" s="1"/>
      <c r="ATE209" s="1"/>
      <c r="ATF209" s="1"/>
      <c r="ATG209" s="1"/>
      <c r="ATH209" s="1"/>
      <c r="ATI209" s="1"/>
      <c r="ATJ209" s="1"/>
      <c r="ATK209" s="1"/>
      <c r="ATL209" s="1"/>
      <c r="ATM209" s="1"/>
      <c r="ATN209" s="1"/>
      <c r="ATO209" s="1"/>
      <c r="ATP209" s="1"/>
      <c r="ATQ209" s="1"/>
      <c r="ATR209" s="1"/>
      <c r="ATS209" s="1"/>
      <c r="ATT209" s="1"/>
      <c r="ATU209" s="1"/>
      <c r="ATV209" s="1"/>
      <c r="ATW209" s="1"/>
      <c r="ATX209" s="1"/>
      <c r="ATY209" s="1"/>
      <c r="ATZ209" s="1"/>
      <c r="AUA209" s="1"/>
      <c r="AUB209" s="1"/>
      <c r="AUC209" s="1"/>
      <c r="AUD209" s="1"/>
      <c r="AUE209" s="1"/>
      <c r="AUF209" s="1"/>
      <c r="AUG209" s="1"/>
      <c r="AUH209" s="1"/>
      <c r="AUI209" s="1"/>
      <c r="AUJ209" s="1"/>
      <c r="AUK209" s="1"/>
      <c r="AUL209" s="1"/>
      <c r="AUM209" s="1"/>
      <c r="AUN209" s="1"/>
      <c r="AUO209" s="1"/>
      <c r="AUP209" s="1"/>
      <c r="AUQ209" s="1"/>
      <c r="AUR209" s="1"/>
      <c r="AUS209" s="1"/>
      <c r="AUT209" s="1"/>
      <c r="AUU209" s="1"/>
      <c r="AUV209" s="1"/>
      <c r="AUW209" s="1"/>
      <c r="AUX209" s="1"/>
      <c r="AUY209" s="1"/>
      <c r="AUZ209" s="1"/>
      <c r="AVA209" s="1"/>
      <c r="AVB209" s="1"/>
      <c r="AVC209" s="1"/>
      <c r="AVD209" s="1"/>
      <c r="AVE209" s="1"/>
      <c r="AVF209" s="1"/>
      <c r="AVG209" s="1"/>
      <c r="AVH209" s="1"/>
      <c r="AVI209" s="1"/>
      <c r="AVJ209" s="1"/>
      <c r="AVK209" s="1"/>
      <c r="AVL209" s="1"/>
      <c r="AVM209" s="1"/>
      <c r="AVN209" s="1"/>
      <c r="AVO209" s="1"/>
      <c r="AVP209" s="1"/>
      <c r="AVQ209" s="1"/>
      <c r="AVR209" s="1"/>
      <c r="AVS209" s="1"/>
      <c r="AVT209" s="1"/>
      <c r="AVU209" s="1"/>
      <c r="AVV209" s="1"/>
      <c r="AVW209" s="1"/>
      <c r="AVX209" s="1"/>
      <c r="AVY209" s="1"/>
      <c r="AVZ209" s="1"/>
      <c r="AWA209" s="1"/>
      <c r="AWB209" s="1"/>
      <c r="AWC209" s="1"/>
      <c r="AWD209" s="1"/>
      <c r="AWE209" s="1"/>
      <c r="AWF209" s="1"/>
      <c r="AWG209" s="1"/>
      <c r="AWH209" s="1"/>
      <c r="AWI209" s="1"/>
      <c r="AWJ209" s="1"/>
      <c r="AWK209" s="1"/>
      <c r="AWL209" s="1"/>
      <c r="AWM209" s="1"/>
      <c r="AWN209" s="1"/>
      <c r="AWO209" s="1"/>
      <c r="AWP209" s="1"/>
      <c r="AWQ209" s="1"/>
      <c r="AWR209" s="1"/>
      <c r="AWS209" s="1"/>
      <c r="AWT209" s="1"/>
      <c r="AWU209" s="1"/>
      <c r="AWV209" s="1"/>
      <c r="AWW209" s="1"/>
      <c r="AWX209" s="1"/>
      <c r="AWY209" s="1"/>
      <c r="AWZ209" s="1"/>
      <c r="AXA209" s="1"/>
      <c r="AXB209" s="1"/>
      <c r="AXC209" s="1"/>
      <c r="AXD209" s="1"/>
      <c r="AXE209" s="1"/>
      <c r="AXF209" s="1"/>
      <c r="AXG209" s="1"/>
      <c r="AXH209" s="1"/>
      <c r="AXI209" s="1"/>
      <c r="AXJ209" s="1"/>
      <c r="AXK209" s="1"/>
      <c r="AXL209" s="1"/>
      <c r="AXM209" s="1"/>
      <c r="AXN209" s="1"/>
      <c r="AXO209" s="1"/>
      <c r="AXP209" s="1"/>
      <c r="AXQ209" s="1"/>
      <c r="AXR209" s="1"/>
      <c r="AXS209" s="1"/>
      <c r="AXT209" s="1"/>
      <c r="AXU209" s="1"/>
      <c r="AXV209" s="1"/>
      <c r="AXW209" s="1"/>
      <c r="AXX209" s="1"/>
      <c r="AXY209" s="1"/>
      <c r="AXZ209" s="1"/>
      <c r="AYA209" s="1"/>
      <c r="AYB209" s="1"/>
      <c r="AYC209" s="1"/>
      <c r="AYD209" s="1"/>
      <c r="AYE209" s="1"/>
      <c r="AYF209" s="1"/>
      <c r="AYG209" s="1"/>
      <c r="AYH209" s="1"/>
      <c r="AYI209" s="1"/>
      <c r="AYJ209" s="1"/>
      <c r="AYK209" s="1"/>
      <c r="AYL209" s="1"/>
      <c r="AYM209" s="1"/>
      <c r="AYN209" s="1"/>
      <c r="AYO209" s="1"/>
      <c r="AYP209" s="1"/>
      <c r="AYQ209" s="1"/>
      <c r="AYR209" s="1"/>
      <c r="AYS209" s="1"/>
      <c r="AYT209" s="1"/>
      <c r="AYU209" s="1"/>
      <c r="AYV209" s="1"/>
      <c r="AYW209" s="1"/>
      <c r="AYX209" s="1"/>
      <c r="AYY209" s="1"/>
      <c r="AYZ209" s="1"/>
      <c r="AZA209" s="1"/>
      <c r="AZB209" s="1"/>
      <c r="AZC209" s="1"/>
      <c r="AZD209" s="1"/>
      <c r="AZE209" s="1"/>
      <c r="AZF209" s="1"/>
      <c r="AZG209" s="1"/>
      <c r="AZH209" s="1"/>
      <c r="AZI209" s="1"/>
      <c r="AZJ209" s="1"/>
      <c r="AZK209" s="1"/>
      <c r="AZL209" s="1"/>
      <c r="AZM209" s="1"/>
      <c r="AZN209" s="1"/>
      <c r="AZO209" s="1"/>
      <c r="AZP209" s="1"/>
      <c r="AZQ209" s="1"/>
      <c r="AZR209" s="1"/>
      <c r="AZS209" s="1"/>
      <c r="AZT209" s="1"/>
      <c r="AZU209" s="1"/>
      <c r="AZV209" s="1"/>
      <c r="AZW209" s="1"/>
      <c r="AZX209" s="1"/>
      <c r="AZY209" s="1"/>
      <c r="AZZ209" s="1"/>
      <c r="BAA209" s="1"/>
      <c r="BAB209" s="1"/>
      <c r="BAC209" s="1"/>
      <c r="BAD209" s="1"/>
      <c r="BAE209" s="1"/>
      <c r="BAF209" s="1"/>
      <c r="BAG209" s="1"/>
      <c r="BAH209" s="1"/>
      <c r="BAI209" s="1"/>
      <c r="BAJ209" s="1"/>
      <c r="BAK209" s="1"/>
      <c r="BAL209" s="1"/>
      <c r="BAM209" s="1"/>
      <c r="BAN209" s="1"/>
      <c r="BAO209" s="1"/>
      <c r="BAP209" s="1"/>
      <c r="BAQ209" s="1"/>
      <c r="BAR209" s="1"/>
      <c r="BAS209" s="1"/>
      <c r="BAT209" s="1"/>
      <c r="BAU209" s="1"/>
      <c r="BAV209" s="1"/>
      <c r="BAW209" s="1"/>
      <c r="BAX209" s="1"/>
      <c r="BAY209" s="1"/>
      <c r="BAZ209" s="1"/>
      <c r="BBA209" s="1"/>
      <c r="BBB209" s="1"/>
      <c r="BBC209" s="1"/>
      <c r="BBD209" s="1"/>
      <c r="BBE209" s="1"/>
      <c r="BBF209" s="1"/>
      <c r="BBG209" s="1"/>
      <c r="BBH209" s="1"/>
      <c r="BBI209" s="1"/>
      <c r="BBJ209" s="1"/>
      <c r="BBK209" s="1"/>
      <c r="BBL209" s="1"/>
      <c r="BBM209" s="1"/>
      <c r="BBN209" s="1"/>
      <c r="BBO209" s="1"/>
      <c r="BBP209" s="1"/>
      <c r="BBQ209" s="1"/>
      <c r="BBR209" s="1"/>
      <c r="BBS209" s="1"/>
      <c r="BBT209" s="1"/>
      <c r="BBU209" s="1"/>
      <c r="BBV209" s="1"/>
      <c r="BBW209" s="1"/>
      <c r="BBX209" s="1"/>
      <c r="BBY209" s="1"/>
      <c r="BBZ209" s="1"/>
      <c r="BCA209" s="1"/>
      <c r="BCB209" s="1"/>
      <c r="BCC209" s="1"/>
      <c r="BCD209" s="1"/>
      <c r="BCE209" s="1"/>
      <c r="BCF209" s="1"/>
      <c r="BCG209" s="1"/>
      <c r="BCH209" s="1"/>
      <c r="BCI209" s="1"/>
      <c r="BCJ209" s="1"/>
      <c r="BCK209" s="1"/>
      <c r="BCL209" s="1"/>
      <c r="BCM209" s="1"/>
      <c r="BCN209" s="1"/>
      <c r="BCO209" s="1"/>
      <c r="BCP209" s="1"/>
      <c r="BCQ209" s="1"/>
      <c r="BCR209" s="1"/>
      <c r="BCS209" s="1"/>
      <c r="BCT209" s="1"/>
      <c r="BCU209" s="1"/>
      <c r="BCV209" s="1"/>
      <c r="BCW209" s="1"/>
      <c r="BCX209" s="1"/>
      <c r="BCY209" s="1"/>
      <c r="BCZ209" s="1"/>
      <c r="BDA209" s="1"/>
      <c r="BDB209" s="1"/>
      <c r="BDC209" s="1"/>
      <c r="BDD209" s="1"/>
      <c r="BDE209" s="1"/>
      <c r="BDF209" s="1"/>
      <c r="BDG209" s="1"/>
      <c r="BDH209" s="1"/>
      <c r="BDI209" s="1"/>
      <c r="BDJ209" s="1"/>
      <c r="BDK209" s="1"/>
      <c r="BDL209" s="1"/>
      <c r="BDM209" s="1"/>
      <c r="BDN209" s="1"/>
      <c r="BDO209" s="1"/>
      <c r="BDP209" s="1"/>
      <c r="BDQ209" s="1"/>
      <c r="BDR209" s="1"/>
      <c r="BDS209" s="1"/>
      <c r="BDT209" s="1"/>
      <c r="BDU209" s="1"/>
      <c r="BDV209" s="1"/>
      <c r="BDW209" s="1"/>
      <c r="BDX209" s="1"/>
      <c r="BDY209" s="1"/>
      <c r="BDZ209" s="1"/>
      <c r="BEA209" s="1"/>
      <c r="BEB209" s="1"/>
      <c r="BEC209" s="1"/>
      <c r="BED209" s="1"/>
      <c r="BEE209" s="1"/>
      <c r="BEF209" s="1"/>
      <c r="BEG209" s="1"/>
      <c r="BEH209" s="1"/>
      <c r="BEI209" s="1"/>
      <c r="BEJ209" s="1"/>
      <c r="BEK209" s="1"/>
      <c r="BEL209" s="1"/>
      <c r="BEM209" s="1"/>
      <c r="BEN209" s="1"/>
      <c r="BEO209" s="1"/>
      <c r="BEP209" s="1"/>
      <c r="BEQ209" s="1"/>
      <c r="BER209" s="1"/>
      <c r="BES209" s="1"/>
      <c r="BET209" s="1"/>
      <c r="BEU209" s="1"/>
      <c r="BEV209" s="1"/>
      <c r="BEW209" s="1"/>
      <c r="BEX209" s="1"/>
      <c r="BEY209" s="1"/>
      <c r="BEZ209" s="1"/>
      <c r="BFA209" s="1"/>
      <c r="BFB209" s="1"/>
      <c r="BFC209" s="1"/>
      <c r="BFD209" s="1"/>
      <c r="BFE209" s="1"/>
      <c r="BFF209" s="1"/>
      <c r="BFG209" s="1"/>
      <c r="BFH209" s="1"/>
      <c r="BFI209" s="1"/>
      <c r="BFJ209" s="1"/>
      <c r="BFK209" s="1"/>
      <c r="BFL209" s="1"/>
      <c r="BFM209" s="1"/>
      <c r="BFN209" s="1"/>
      <c r="BFO209" s="1"/>
      <c r="BFP209" s="1"/>
      <c r="BFQ209" s="1"/>
      <c r="BFR209" s="1"/>
      <c r="BFS209" s="1"/>
      <c r="BFT209" s="1"/>
      <c r="BFU209" s="1"/>
      <c r="BFV209" s="1"/>
      <c r="BFW209" s="1"/>
      <c r="BFX209" s="1"/>
      <c r="BFY209" s="1"/>
      <c r="BFZ209" s="1"/>
      <c r="BGA209" s="1"/>
      <c r="BGB209" s="1"/>
      <c r="BGC209" s="1"/>
      <c r="BGD209" s="1"/>
      <c r="BGE209" s="1"/>
      <c r="BGF209" s="1"/>
      <c r="BGG209" s="1"/>
      <c r="BGH209" s="1"/>
      <c r="BGI209" s="1"/>
      <c r="BGJ209" s="1"/>
      <c r="BGK209" s="1"/>
      <c r="BGL209" s="1"/>
      <c r="BGM209" s="1"/>
      <c r="BGN209" s="1"/>
      <c r="BGO209" s="1"/>
      <c r="BGP209" s="1"/>
      <c r="BGQ209" s="1"/>
      <c r="BGR209" s="1"/>
      <c r="BGS209" s="1"/>
      <c r="BGT209" s="1"/>
      <c r="BGU209" s="1"/>
      <c r="BGV209" s="1"/>
      <c r="BGW209" s="1"/>
      <c r="BGX209" s="1"/>
      <c r="BGY209" s="1"/>
      <c r="BGZ209" s="1"/>
      <c r="BHA209" s="1"/>
      <c r="BHB209" s="1"/>
      <c r="BHC209" s="1"/>
      <c r="BHD209" s="1"/>
      <c r="BHE209" s="1"/>
      <c r="BHF209" s="1"/>
      <c r="BHG209" s="1"/>
      <c r="BHH209" s="1"/>
      <c r="BHI209" s="1"/>
      <c r="BHJ209" s="1"/>
      <c r="BHK209" s="1"/>
      <c r="BHL209" s="1"/>
      <c r="BHM209" s="1"/>
      <c r="BHN209" s="1"/>
      <c r="BHO209" s="1"/>
      <c r="BHP209" s="1"/>
      <c r="BHQ209" s="1"/>
      <c r="BHR209" s="1"/>
      <c r="BHS209" s="1"/>
      <c r="BHT209" s="1"/>
      <c r="BHU209" s="1"/>
      <c r="BHV209" s="1"/>
      <c r="BHW209" s="1"/>
      <c r="BHX209" s="1"/>
      <c r="BHY209" s="1"/>
      <c r="BHZ209" s="1"/>
      <c r="BIA209" s="1"/>
      <c r="BIB209" s="1"/>
      <c r="BIC209" s="1"/>
      <c r="BID209" s="1"/>
      <c r="BIE209" s="1"/>
      <c r="BIF209" s="1"/>
      <c r="BIG209" s="1"/>
      <c r="BIH209" s="1"/>
      <c r="BII209" s="1"/>
      <c r="BIJ209" s="1"/>
      <c r="BIK209" s="1"/>
      <c r="BIL209" s="1"/>
      <c r="BIM209" s="1"/>
      <c r="BIN209" s="1"/>
      <c r="BIO209" s="1"/>
      <c r="BIP209" s="1"/>
      <c r="BIQ209" s="1"/>
      <c r="BIR209" s="1"/>
      <c r="BIS209" s="1"/>
      <c r="BIT209" s="1"/>
      <c r="BIU209" s="1"/>
      <c r="BIV209" s="1"/>
      <c r="BIW209" s="1"/>
      <c r="BIX209" s="1"/>
      <c r="BIY209" s="1"/>
      <c r="BIZ209" s="1"/>
      <c r="BJA209" s="1"/>
      <c r="BJB209" s="1"/>
      <c r="BJC209" s="1"/>
      <c r="BJD209" s="1"/>
      <c r="BJE209" s="1"/>
      <c r="BJF209" s="1"/>
      <c r="BJG209" s="1"/>
      <c r="BJH209" s="1"/>
      <c r="BJI209" s="1"/>
      <c r="BJJ209" s="1"/>
      <c r="BJK209" s="1"/>
      <c r="BJL209" s="1"/>
      <c r="BJM209" s="1"/>
      <c r="BJN209" s="1"/>
      <c r="BJO209" s="1"/>
      <c r="BJP209" s="1"/>
      <c r="BJQ209" s="1"/>
      <c r="BJR209" s="1"/>
      <c r="BJS209" s="1"/>
      <c r="BJT209" s="1"/>
      <c r="BJU209" s="1"/>
      <c r="BJV209" s="1"/>
      <c r="BJW209" s="1"/>
      <c r="BJX209" s="1"/>
      <c r="BJY209" s="1"/>
      <c r="BJZ209" s="1"/>
      <c r="BKA209" s="1"/>
      <c r="BKB209" s="1"/>
      <c r="BKC209" s="1"/>
      <c r="BKD209" s="1"/>
      <c r="BKE209" s="1"/>
      <c r="BKF209" s="1"/>
      <c r="BKG209" s="1"/>
      <c r="BKH209" s="1"/>
      <c r="BKI209" s="1"/>
      <c r="BKJ209" s="1"/>
      <c r="BKK209" s="1"/>
      <c r="BKL209" s="1"/>
      <c r="BKM209" s="1"/>
      <c r="BKN209" s="1"/>
      <c r="BKO209" s="1"/>
      <c r="BKP209" s="1"/>
      <c r="BKQ209" s="1"/>
      <c r="BKR209" s="1"/>
      <c r="BKS209" s="1"/>
      <c r="BKT209" s="1"/>
      <c r="BKU209" s="1"/>
      <c r="BKV209" s="1"/>
      <c r="BKW209" s="1"/>
      <c r="BKX209" s="1"/>
      <c r="BKY209" s="1"/>
      <c r="BKZ209" s="1"/>
      <c r="BLA209" s="1"/>
      <c r="BLB209" s="1"/>
      <c r="BLC209" s="1"/>
      <c r="BLD209" s="1"/>
      <c r="BLE209" s="1"/>
      <c r="BLF209" s="1"/>
      <c r="BLG209" s="1"/>
      <c r="BLH209" s="1"/>
      <c r="BLI209" s="1"/>
      <c r="BLJ209" s="1"/>
      <c r="BLK209" s="1"/>
      <c r="BLL209" s="1"/>
      <c r="BLM209" s="1"/>
      <c r="BLN209" s="1"/>
      <c r="BLO209" s="1"/>
      <c r="BLP209" s="1"/>
      <c r="BLQ209" s="1"/>
      <c r="BLR209" s="1"/>
      <c r="BLS209" s="1"/>
      <c r="BLT209" s="1"/>
      <c r="BLU209" s="1"/>
      <c r="BLV209" s="1"/>
      <c r="BLW209" s="1"/>
      <c r="BLX209" s="1"/>
      <c r="BLY209" s="1"/>
      <c r="BLZ209" s="1"/>
      <c r="BMA209" s="1"/>
      <c r="BMB209" s="1"/>
      <c r="BMC209" s="1"/>
      <c r="BMD209" s="1"/>
      <c r="BME209" s="1"/>
      <c r="BMF209" s="1"/>
      <c r="BMG209" s="1"/>
      <c r="BMH209" s="1"/>
      <c r="BMI209" s="1"/>
      <c r="BMJ209" s="1"/>
      <c r="BMK209" s="1"/>
      <c r="BML209" s="1"/>
      <c r="BMM209" s="1"/>
      <c r="BMN209" s="1"/>
      <c r="BMO209" s="1"/>
      <c r="BMP209" s="1"/>
      <c r="BMQ209" s="1"/>
      <c r="BMR209" s="1"/>
      <c r="BMS209" s="1"/>
      <c r="BMT209" s="1"/>
      <c r="BMU209" s="1"/>
      <c r="BMV209" s="1"/>
      <c r="BMW209" s="1"/>
      <c r="BMX209" s="1"/>
      <c r="BMY209" s="1"/>
      <c r="BMZ209" s="1"/>
      <c r="BNA209" s="1"/>
      <c r="BNB209" s="1"/>
      <c r="BNC209" s="1"/>
      <c r="BND209" s="1"/>
      <c r="BNE209" s="1"/>
      <c r="BNF209" s="1"/>
      <c r="BNG209" s="1"/>
      <c r="BNH209" s="1"/>
      <c r="BNI209" s="1"/>
      <c r="BNJ209" s="1"/>
      <c r="BNK209" s="1"/>
      <c r="BNL209" s="1"/>
      <c r="BNM209" s="1"/>
      <c r="BNN209" s="1"/>
      <c r="BNO209" s="1"/>
      <c r="BNP209" s="1"/>
      <c r="BNQ209" s="1"/>
      <c r="BNR209" s="1"/>
      <c r="BNS209" s="1"/>
      <c r="BNT209" s="1"/>
      <c r="BNU209" s="1"/>
      <c r="BNV209" s="1"/>
      <c r="BNW209" s="1"/>
      <c r="BNX209" s="1"/>
      <c r="BNY209" s="1"/>
      <c r="BNZ209" s="1"/>
      <c r="BOA209" s="1"/>
      <c r="BOB209" s="1"/>
      <c r="BOC209" s="1"/>
      <c r="BOD209" s="1"/>
      <c r="BOE209" s="1"/>
      <c r="BOF209" s="1"/>
      <c r="BOG209" s="1"/>
      <c r="BOH209" s="1"/>
      <c r="BOI209" s="1"/>
      <c r="BOJ209" s="1"/>
      <c r="BOK209" s="1"/>
      <c r="BOL209" s="1"/>
      <c r="BOM209" s="1"/>
      <c r="BON209" s="1"/>
      <c r="BOO209" s="1"/>
      <c r="BOP209" s="1"/>
      <c r="BOQ209" s="1"/>
      <c r="BOR209" s="1"/>
      <c r="BOS209" s="1"/>
      <c r="BOT209" s="1"/>
      <c r="BOU209" s="1"/>
      <c r="BOV209" s="1"/>
      <c r="BOW209" s="1"/>
      <c r="BOX209" s="1"/>
      <c r="BOY209" s="1"/>
      <c r="BOZ209" s="1"/>
      <c r="BPA209" s="1"/>
      <c r="BPB209" s="1"/>
      <c r="BPC209" s="1"/>
      <c r="BPD209" s="1"/>
      <c r="BPE209" s="1"/>
      <c r="BPF209" s="1"/>
      <c r="BPG209" s="1"/>
      <c r="BPH209" s="1"/>
      <c r="BPI209" s="1"/>
      <c r="BPJ209" s="1"/>
      <c r="BPK209" s="1"/>
      <c r="BPL209" s="1"/>
      <c r="BPM209" s="1"/>
      <c r="BPN209" s="1"/>
      <c r="BPO209" s="1"/>
      <c r="BPP209" s="1"/>
      <c r="BPQ209" s="1"/>
      <c r="BPR209" s="1"/>
      <c r="BPS209" s="1"/>
      <c r="BPT209" s="1"/>
      <c r="BPU209" s="1"/>
      <c r="BPV209" s="1"/>
      <c r="BPW209" s="1"/>
      <c r="BPX209" s="1"/>
      <c r="BPY209" s="1"/>
      <c r="BPZ209" s="1"/>
      <c r="BQA209" s="1"/>
      <c r="BQB209" s="1"/>
      <c r="BQC209" s="1"/>
      <c r="BQD209" s="1"/>
      <c r="BQE209" s="1"/>
      <c r="BQF209" s="1"/>
      <c r="BQG209" s="1"/>
      <c r="BQH209" s="1"/>
      <c r="BQI209" s="1"/>
      <c r="BQJ209" s="1"/>
      <c r="BQK209" s="1"/>
      <c r="BQL209" s="1"/>
      <c r="BQM209" s="1"/>
      <c r="BQN209" s="1"/>
      <c r="BQO209" s="1"/>
      <c r="BQP209" s="1"/>
      <c r="BQQ209" s="1"/>
      <c r="BQR209" s="1"/>
      <c r="BQS209" s="1"/>
      <c r="BQT209" s="1"/>
      <c r="BQU209" s="1"/>
      <c r="BQV209" s="1"/>
      <c r="BQW209" s="1"/>
      <c r="BQX209" s="1"/>
      <c r="BQY209" s="1"/>
      <c r="BQZ209" s="1"/>
      <c r="BRA209" s="1"/>
      <c r="BRB209" s="1"/>
      <c r="BRC209" s="1"/>
      <c r="BRD209" s="1"/>
      <c r="BRE209" s="1"/>
      <c r="BRF209" s="1"/>
      <c r="BRG209" s="1"/>
      <c r="BRH209" s="1"/>
      <c r="BRI209" s="1"/>
      <c r="BRJ209" s="1"/>
      <c r="BRK209" s="1"/>
      <c r="BRL209" s="1"/>
      <c r="BRM209" s="1"/>
      <c r="BRN209" s="1"/>
      <c r="BRO209" s="1"/>
      <c r="BRP209" s="1"/>
      <c r="BRQ209" s="1"/>
      <c r="BRR209" s="1"/>
      <c r="BRS209" s="1"/>
      <c r="BRT209" s="1"/>
      <c r="BRU209" s="1"/>
      <c r="BRV209" s="1"/>
      <c r="BRW209" s="1"/>
      <c r="BRX209" s="1"/>
      <c r="BRY209" s="1"/>
      <c r="BRZ209" s="1"/>
      <c r="BSA209" s="1"/>
      <c r="BSB209" s="1"/>
      <c r="BSC209" s="1"/>
      <c r="BSD209" s="1"/>
      <c r="BSE209" s="1"/>
      <c r="BSF209" s="1"/>
      <c r="BSG209" s="1"/>
      <c r="BSH209" s="1"/>
      <c r="BSI209" s="1"/>
      <c r="BSJ209" s="1"/>
      <c r="BSK209" s="1"/>
      <c r="BSL209" s="1"/>
      <c r="BSM209" s="1"/>
      <c r="BSN209" s="1"/>
      <c r="BSO209" s="1"/>
      <c r="BSP209" s="1"/>
      <c r="BSQ209" s="1"/>
      <c r="BSR209" s="1"/>
      <c r="BSS209" s="1"/>
      <c r="BST209" s="1"/>
      <c r="BSU209" s="1"/>
      <c r="BSV209" s="1"/>
      <c r="BSW209" s="1"/>
      <c r="BSX209" s="1"/>
      <c r="BSY209" s="1"/>
      <c r="BSZ209" s="1"/>
      <c r="BTA209" s="1"/>
      <c r="BTB209" s="1"/>
      <c r="BTC209" s="1"/>
      <c r="BTD209" s="1"/>
      <c r="BTE209" s="1"/>
      <c r="BTF209" s="1"/>
      <c r="BTG209" s="1"/>
      <c r="BTH209" s="1"/>
      <c r="BTI209" s="1"/>
      <c r="BTJ209" s="1"/>
      <c r="BTK209" s="1"/>
      <c r="BTL209" s="1"/>
      <c r="BTM209" s="1"/>
      <c r="BTN209" s="1"/>
      <c r="BTO209" s="1"/>
      <c r="BTP209" s="1"/>
      <c r="BTQ209" s="1"/>
      <c r="BTR209" s="1"/>
      <c r="BTS209" s="1"/>
      <c r="BTT209" s="1"/>
      <c r="BTU209" s="1"/>
      <c r="BTV209" s="1"/>
      <c r="BTW209" s="1"/>
      <c r="BTX209" s="1"/>
      <c r="BTY209" s="1"/>
      <c r="BTZ209" s="1"/>
      <c r="BUA209" s="1"/>
      <c r="BUB209" s="1"/>
      <c r="BUC209" s="1"/>
      <c r="BUD209" s="1"/>
      <c r="BUE209" s="1"/>
      <c r="BUF209" s="1"/>
      <c r="BUG209" s="1"/>
      <c r="BUH209" s="1"/>
      <c r="BUI209" s="1"/>
      <c r="BUJ209" s="1"/>
      <c r="BUK209" s="1"/>
      <c r="BUL209" s="1"/>
      <c r="BUM209" s="1"/>
      <c r="BUN209" s="1"/>
      <c r="BUO209" s="1"/>
      <c r="BUP209" s="1"/>
      <c r="BUQ209" s="1"/>
      <c r="BUR209" s="1"/>
      <c r="BUS209" s="1"/>
      <c r="BUT209" s="1"/>
      <c r="BUU209" s="1"/>
      <c r="BUV209" s="1"/>
      <c r="BUW209" s="1"/>
      <c r="BUX209" s="1"/>
      <c r="BUY209" s="1"/>
      <c r="BUZ209" s="1"/>
      <c r="BVA209" s="1"/>
      <c r="BVB209" s="1"/>
      <c r="BVC209" s="1"/>
      <c r="BVD209" s="1"/>
      <c r="BVE209" s="1"/>
      <c r="BVF209" s="1"/>
      <c r="BVG209" s="1"/>
      <c r="BVH209" s="1"/>
      <c r="BVI209" s="1"/>
      <c r="BVJ209" s="1"/>
      <c r="BVK209" s="1"/>
      <c r="BVL209" s="1"/>
      <c r="BVM209" s="1"/>
      <c r="BVN209" s="1"/>
      <c r="BVO209" s="1"/>
      <c r="BVP209" s="1"/>
      <c r="BVQ209" s="1"/>
      <c r="BVR209" s="1"/>
      <c r="BVS209" s="1"/>
      <c r="BVT209" s="1"/>
      <c r="BVU209" s="1"/>
      <c r="BVV209" s="1"/>
      <c r="BVW209" s="1"/>
      <c r="BVX209" s="1"/>
      <c r="BVY209" s="1"/>
      <c r="BVZ209" s="1"/>
      <c r="BWA209" s="1"/>
      <c r="BWB209" s="1"/>
      <c r="BWC209" s="1"/>
      <c r="BWD209" s="1"/>
      <c r="BWE209" s="1"/>
      <c r="BWF209" s="1"/>
      <c r="BWG209" s="1"/>
      <c r="BWH209" s="1"/>
      <c r="BWI209" s="1"/>
      <c r="BWJ209" s="1"/>
      <c r="BWK209" s="1"/>
      <c r="BWL209" s="1"/>
      <c r="BWM209" s="1"/>
      <c r="BWN209" s="1"/>
      <c r="BWO209" s="1"/>
      <c r="BWP209" s="1"/>
      <c r="BWQ209" s="1"/>
      <c r="BWR209" s="1"/>
      <c r="BWS209" s="1"/>
      <c r="BWT209" s="1"/>
      <c r="BWU209" s="1"/>
      <c r="BWV209" s="1"/>
      <c r="BWW209" s="1"/>
      <c r="BWX209" s="1"/>
      <c r="BWY209" s="1"/>
      <c r="BWZ209" s="1"/>
      <c r="BXA209" s="1"/>
      <c r="BXB209" s="1"/>
      <c r="BXC209" s="1"/>
      <c r="BXD209" s="1"/>
      <c r="BXE209" s="1"/>
      <c r="BXF209" s="1"/>
      <c r="BXG209" s="1"/>
      <c r="BXH209" s="1"/>
      <c r="BXI209" s="1"/>
      <c r="BXJ209" s="1"/>
      <c r="BXK209" s="1"/>
      <c r="BXL209" s="1"/>
      <c r="BXM209" s="1"/>
      <c r="BXN209" s="1"/>
      <c r="BXO209" s="1"/>
      <c r="BXP209" s="1"/>
      <c r="BXQ209" s="1"/>
      <c r="BXR209" s="1"/>
      <c r="BXS209" s="1"/>
      <c r="BXT209" s="1"/>
      <c r="BXU209" s="1"/>
      <c r="BXV209" s="1"/>
      <c r="BXW209" s="1"/>
      <c r="BXX209" s="1"/>
      <c r="BXY209" s="1"/>
      <c r="BXZ209" s="1"/>
      <c r="BYA209" s="1"/>
      <c r="BYB209" s="1"/>
      <c r="BYC209" s="1"/>
      <c r="BYD209" s="1"/>
      <c r="BYE209" s="1"/>
      <c r="BYF209" s="1"/>
      <c r="BYG209" s="1"/>
      <c r="BYH209" s="1"/>
      <c r="BYI209" s="1"/>
      <c r="BYJ209" s="1"/>
      <c r="BYK209" s="1"/>
      <c r="BYL209" s="1"/>
      <c r="BYM209" s="1"/>
      <c r="BYN209" s="1"/>
      <c r="BYO209" s="1"/>
      <c r="BYP209" s="1"/>
      <c r="BYQ209" s="1"/>
      <c r="BYR209" s="1"/>
      <c r="BYS209" s="1"/>
      <c r="BYT209" s="1"/>
      <c r="BYU209" s="1"/>
      <c r="BYV209" s="1"/>
      <c r="BYW209" s="1"/>
      <c r="BYX209" s="1"/>
      <c r="BYY209" s="1"/>
      <c r="BYZ209" s="1"/>
      <c r="BZA209" s="1"/>
      <c r="BZB209" s="1"/>
      <c r="BZC209" s="1"/>
      <c r="BZD209" s="1"/>
      <c r="BZE209" s="1"/>
      <c r="BZF209" s="1"/>
      <c r="BZG209" s="1"/>
      <c r="BZH209" s="1"/>
      <c r="BZI209" s="1"/>
      <c r="BZJ209" s="1"/>
      <c r="BZK209" s="1"/>
      <c r="BZL209" s="1"/>
      <c r="BZM209" s="1"/>
      <c r="BZN209" s="1"/>
      <c r="BZO209" s="1"/>
      <c r="BZP209" s="1"/>
      <c r="BZQ209" s="1"/>
      <c r="BZR209" s="1"/>
      <c r="BZS209" s="1"/>
      <c r="BZT209" s="1"/>
      <c r="BZU209" s="1"/>
      <c r="BZV209" s="1"/>
      <c r="BZW209" s="1"/>
      <c r="BZX209" s="1"/>
      <c r="BZY209" s="1"/>
      <c r="BZZ209" s="1"/>
      <c r="CAA209" s="1"/>
      <c r="CAB209" s="1"/>
      <c r="CAC209" s="1"/>
      <c r="CAD209" s="1"/>
      <c r="CAE209" s="1"/>
      <c r="CAF209" s="1"/>
      <c r="CAG209" s="1"/>
      <c r="CAH209" s="1"/>
      <c r="CAI209" s="1"/>
      <c r="CAJ209" s="1"/>
      <c r="CAK209" s="1"/>
      <c r="CAL209" s="1"/>
      <c r="CAM209" s="1"/>
      <c r="CAN209" s="1"/>
      <c r="CAO209" s="1"/>
      <c r="CAP209" s="1"/>
      <c r="CAQ209" s="1"/>
      <c r="CAR209" s="1"/>
      <c r="CAS209" s="1"/>
      <c r="CAT209" s="1"/>
      <c r="CAU209" s="1"/>
      <c r="CAV209" s="1"/>
      <c r="CAW209" s="1"/>
      <c r="CAX209" s="1"/>
      <c r="CAY209" s="1"/>
      <c r="CAZ209" s="1"/>
      <c r="CBA209" s="1"/>
      <c r="CBB209" s="1"/>
      <c r="CBC209" s="1"/>
      <c r="CBD209" s="1"/>
      <c r="CBE209" s="1"/>
      <c r="CBF209" s="1"/>
      <c r="CBG209" s="1"/>
      <c r="CBH209" s="1"/>
      <c r="CBI209" s="1"/>
      <c r="CBJ209" s="1"/>
      <c r="CBK209" s="1"/>
      <c r="CBL209" s="1"/>
      <c r="CBM209" s="1"/>
      <c r="CBN209" s="1"/>
      <c r="CBO209" s="1"/>
      <c r="CBP209" s="1"/>
      <c r="CBQ209" s="1"/>
      <c r="CBR209" s="1"/>
      <c r="CBS209" s="1"/>
      <c r="CBT209" s="1"/>
      <c r="CBU209" s="1"/>
      <c r="CBV209" s="1"/>
      <c r="CBW209" s="1"/>
      <c r="CBX209" s="1"/>
      <c r="CBY209" s="1"/>
      <c r="CBZ209" s="1"/>
      <c r="CCA209" s="1"/>
      <c r="CCB209" s="1"/>
      <c r="CCC209" s="1"/>
      <c r="CCD209" s="1"/>
      <c r="CCE209" s="1"/>
      <c r="CCF209" s="1"/>
      <c r="CCG209" s="1"/>
      <c r="CCH209" s="1"/>
      <c r="CCI209" s="1"/>
      <c r="CCJ209" s="1"/>
      <c r="CCK209" s="1"/>
      <c r="CCL209" s="1"/>
      <c r="CCM209" s="1"/>
      <c r="CCN209" s="1"/>
      <c r="CCO209" s="1"/>
      <c r="CCP209" s="1"/>
      <c r="CCQ209" s="1"/>
      <c r="CCR209" s="1"/>
      <c r="CCS209" s="1"/>
      <c r="CCT209" s="1"/>
      <c r="CCU209" s="1"/>
      <c r="CCV209" s="1"/>
      <c r="CCW209" s="1"/>
      <c r="CCX209" s="1"/>
      <c r="CCY209" s="1"/>
      <c r="CCZ209" s="1"/>
      <c r="CDA209" s="1"/>
      <c r="CDB209" s="1"/>
      <c r="CDC209" s="1"/>
      <c r="CDD209" s="1"/>
      <c r="CDE209" s="1"/>
      <c r="CDF209" s="1"/>
      <c r="CDG209" s="1"/>
      <c r="CDH209" s="1"/>
      <c r="CDI209" s="1"/>
      <c r="CDJ209" s="1"/>
      <c r="CDK209" s="1"/>
      <c r="CDL209" s="1"/>
      <c r="CDM209" s="1"/>
      <c r="CDN209" s="1"/>
      <c r="CDO209" s="1"/>
      <c r="CDP209" s="1"/>
      <c r="CDQ209" s="1"/>
      <c r="CDR209" s="1"/>
      <c r="CDS209" s="1"/>
      <c r="CDT209" s="1"/>
      <c r="CDU209" s="1"/>
      <c r="CDV209" s="1"/>
      <c r="CDW209" s="1"/>
      <c r="CDX209" s="1"/>
      <c r="CDY209" s="1"/>
      <c r="CDZ209" s="1"/>
      <c r="CEA209" s="1"/>
      <c r="CEB209" s="1"/>
      <c r="CEC209" s="1"/>
      <c r="CED209" s="1"/>
      <c r="CEE209" s="1"/>
      <c r="CEF209" s="1"/>
      <c r="CEG209" s="1"/>
      <c r="CEH209" s="1"/>
      <c r="CEI209" s="1"/>
      <c r="CEJ209" s="1"/>
      <c r="CEK209" s="1"/>
      <c r="CEL209" s="1"/>
      <c r="CEM209" s="1"/>
      <c r="CEN209" s="1"/>
      <c r="CEO209" s="1"/>
      <c r="CEP209" s="1"/>
      <c r="CEQ209" s="1"/>
      <c r="CER209" s="1"/>
      <c r="CES209" s="1"/>
      <c r="CET209" s="1"/>
      <c r="CEU209" s="1"/>
      <c r="CEV209" s="1"/>
      <c r="CEW209" s="1"/>
      <c r="CEX209" s="1"/>
      <c r="CEY209" s="1"/>
      <c r="CEZ209" s="1"/>
      <c r="CFA209" s="1"/>
      <c r="CFB209" s="1"/>
      <c r="CFC209" s="1"/>
      <c r="CFD209" s="1"/>
      <c r="CFE209" s="1"/>
      <c r="CFF209" s="1"/>
      <c r="CFG209" s="1"/>
      <c r="CFH209" s="1"/>
      <c r="CFI209" s="1"/>
      <c r="CFJ209" s="1"/>
      <c r="CFK209" s="1"/>
      <c r="CFL209" s="1"/>
      <c r="CFM209" s="1"/>
      <c r="CFN209" s="1"/>
      <c r="CFO209" s="1"/>
      <c r="CFP209" s="1"/>
      <c r="CFQ209" s="1"/>
      <c r="CFR209" s="1"/>
      <c r="CFS209" s="1"/>
      <c r="CFT209" s="1"/>
      <c r="CFU209" s="1"/>
      <c r="CFV209" s="1"/>
      <c r="CFW209" s="1"/>
      <c r="CFX209" s="1"/>
      <c r="CFY209" s="1"/>
      <c r="CFZ209" s="1"/>
      <c r="CGA209" s="1"/>
      <c r="CGB209" s="1"/>
      <c r="CGC209" s="1"/>
      <c r="CGD209" s="1"/>
      <c r="CGE209" s="1"/>
      <c r="CGF209" s="1"/>
      <c r="CGG209" s="1"/>
      <c r="CGH209" s="1"/>
      <c r="CGI209" s="1"/>
      <c r="CGJ209" s="1"/>
      <c r="CGK209" s="1"/>
      <c r="CGL209" s="1"/>
      <c r="CGM209" s="1"/>
      <c r="CGN209" s="1"/>
      <c r="CGO209" s="1"/>
      <c r="CGP209" s="1"/>
      <c r="CGQ209" s="1"/>
      <c r="CGR209" s="1"/>
      <c r="CGS209" s="1"/>
      <c r="CGT209" s="1"/>
      <c r="CGU209" s="1"/>
      <c r="CGV209" s="1"/>
      <c r="CGW209" s="1"/>
      <c r="CGX209" s="1"/>
      <c r="CGY209" s="1"/>
      <c r="CGZ209" s="1"/>
      <c r="CHA209" s="1"/>
      <c r="CHB209" s="1"/>
      <c r="CHC209" s="1"/>
      <c r="CHD209" s="1"/>
      <c r="CHE209" s="1"/>
      <c r="CHF209" s="1"/>
      <c r="CHG209" s="1"/>
      <c r="CHH209" s="1"/>
      <c r="CHI209" s="1"/>
      <c r="CHJ209" s="1"/>
      <c r="CHK209" s="1"/>
      <c r="CHL209" s="1"/>
      <c r="CHM209" s="1"/>
      <c r="CHN209" s="1"/>
      <c r="CHO209" s="1"/>
      <c r="CHP209" s="1"/>
      <c r="CHQ209" s="1"/>
      <c r="CHR209" s="1"/>
      <c r="CHS209" s="1"/>
      <c r="CHT209" s="1"/>
      <c r="CHU209" s="1"/>
      <c r="CHV209" s="1"/>
      <c r="CHW209" s="1"/>
      <c r="CHX209" s="1"/>
      <c r="CHY209" s="1"/>
      <c r="CHZ209" s="1"/>
      <c r="CIA209" s="1"/>
      <c r="CIB209" s="1"/>
      <c r="CIC209" s="1"/>
      <c r="CID209" s="1"/>
      <c r="CIE209" s="1"/>
      <c r="CIF209" s="1"/>
      <c r="CIG209" s="1"/>
      <c r="CIH209" s="1"/>
      <c r="CII209" s="1"/>
      <c r="CIJ209" s="1"/>
      <c r="CIK209" s="1"/>
      <c r="CIL209" s="1"/>
      <c r="CIM209" s="1"/>
      <c r="CIN209" s="1"/>
      <c r="CIO209" s="1"/>
      <c r="CIP209" s="1"/>
      <c r="CIQ209" s="1"/>
      <c r="CIR209" s="1"/>
      <c r="CIS209" s="1"/>
      <c r="CIT209" s="1"/>
      <c r="CIU209" s="1"/>
      <c r="CIV209" s="1"/>
      <c r="CIW209" s="1"/>
      <c r="CIX209" s="1"/>
      <c r="CIY209" s="1"/>
      <c r="CIZ209" s="1"/>
      <c r="CJA209" s="1"/>
      <c r="CJB209" s="1"/>
      <c r="CJC209" s="1"/>
      <c r="CJD209" s="1"/>
      <c r="CJE209" s="1"/>
      <c r="CJF209" s="1"/>
      <c r="CJG209" s="1"/>
      <c r="CJH209" s="1"/>
      <c r="CJI209" s="1"/>
      <c r="CJJ209" s="1"/>
      <c r="CJK209" s="1"/>
      <c r="CJL209" s="1"/>
      <c r="CJM209" s="1"/>
      <c r="CJN209" s="1"/>
      <c r="CJO209" s="1"/>
      <c r="CJP209" s="1"/>
      <c r="CJQ209" s="1"/>
      <c r="CJR209" s="1"/>
      <c r="CJS209" s="1"/>
      <c r="CJT209" s="1"/>
      <c r="CJU209" s="1"/>
      <c r="CJV209" s="1"/>
      <c r="CJW209" s="1"/>
      <c r="CJX209" s="1"/>
      <c r="CJY209" s="1"/>
      <c r="CJZ209" s="1"/>
      <c r="CKA209" s="1"/>
      <c r="CKB209" s="1"/>
      <c r="CKC209" s="1"/>
      <c r="CKD209" s="1"/>
      <c r="CKE209" s="1"/>
      <c r="CKF209" s="1"/>
      <c r="CKG209" s="1"/>
      <c r="CKH209" s="1"/>
      <c r="CKI209" s="1"/>
      <c r="CKJ209" s="1"/>
      <c r="CKK209" s="1"/>
      <c r="CKL209" s="1"/>
      <c r="CKM209" s="1"/>
      <c r="CKN209" s="1"/>
      <c r="CKO209" s="1"/>
      <c r="CKP209" s="1"/>
      <c r="CKQ209" s="1"/>
      <c r="CKR209" s="1"/>
      <c r="CKS209" s="1"/>
      <c r="CKT209" s="1"/>
      <c r="CKU209" s="1"/>
      <c r="CKV209" s="1"/>
      <c r="CKW209" s="1"/>
      <c r="CKX209" s="1"/>
      <c r="CKY209" s="1"/>
      <c r="CKZ209" s="1"/>
      <c r="CLA209" s="1"/>
      <c r="CLB209" s="1"/>
      <c r="CLC209" s="1"/>
      <c r="CLD209" s="1"/>
      <c r="CLE209" s="1"/>
      <c r="CLF209" s="1"/>
      <c r="CLG209" s="1"/>
      <c r="CLH209" s="1"/>
      <c r="CLI209" s="1"/>
      <c r="CLJ209" s="1"/>
      <c r="CLK209" s="1"/>
      <c r="CLL209" s="1"/>
      <c r="CLM209" s="1"/>
      <c r="CLN209" s="1"/>
      <c r="CLO209" s="1"/>
      <c r="CLP209" s="1"/>
      <c r="CLQ209" s="1"/>
      <c r="CLR209" s="1"/>
      <c r="CLS209" s="1"/>
      <c r="CLT209" s="1"/>
      <c r="CLU209" s="1"/>
      <c r="CLV209" s="1"/>
      <c r="CLW209" s="1"/>
      <c r="CLX209" s="1"/>
      <c r="CLY209" s="1"/>
      <c r="CLZ209" s="1"/>
      <c r="CMA209" s="1"/>
      <c r="CMB209" s="1"/>
      <c r="CMC209" s="1"/>
      <c r="CMD209" s="1"/>
      <c r="CME209" s="1"/>
      <c r="CMF209" s="1"/>
      <c r="CMG209" s="1"/>
      <c r="CMH209" s="1"/>
      <c r="CMI209" s="1"/>
      <c r="CMJ209" s="1"/>
      <c r="CMK209" s="1"/>
      <c r="CML209" s="1"/>
      <c r="CMM209" s="1"/>
      <c r="CMN209" s="1"/>
      <c r="CMO209" s="1"/>
      <c r="CMP209" s="1"/>
      <c r="CMQ209" s="1"/>
      <c r="CMR209" s="1"/>
      <c r="CMS209" s="1"/>
      <c r="CMT209" s="1"/>
      <c r="CMU209" s="1"/>
      <c r="CMV209" s="1"/>
      <c r="CMW209" s="1"/>
      <c r="CMX209" s="1"/>
      <c r="CMY209" s="1"/>
      <c r="CMZ209" s="1"/>
      <c r="CNA209" s="1"/>
      <c r="CNB209" s="1"/>
      <c r="CNC209" s="1"/>
      <c r="CND209" s="1"/>
      <c r="CNE209" s="1"/>
      <c r="CNF209" s="1"/>
      <c r="CNG209" s="1"/>
      <c r="CNH209" s="1"/>
      <c r="CNI209" s="1"/>
      <c r="CNJ209" s="1"/>
      <c r="CNK209" s="1"/>
      <c r="CNL209" s="1"/>
      <c r="CNM209" s="1"/>
      <c r="CNN209" s="1"/>
      <c r="CNO209" s="1"/>
      <c r="CNP209" s="1"/>
      <c r="CNQ209" s="1"/>
      <c r="CNR209" s="1"/>
      <c r="CNS209" s="1"/>
      <c r="CNT209" s="1"/>
      <c r="CNU209" s="1"/>
      <c r="CNV209" s="1"/>
      <c r="CNW209" s="1"/>
      <c r="CNX209" s="1"/>
      <c r="CNY209" s="1"/>
      <c r="CNZ209" s="1"/>
      <c r="COA209" s="1"/>
      <c r="COB209" s="1"/>
      <c r="COC209" s="1"/>
      <c r="COD209" s="1"/>
      <c r="COE209" s="1"/>
      <c r="COF209" s="1"/>
      <c r="COG209" s="1"/>
      <c r="COH209" s="1"/>
      <c r="COI209" s="1"/>
      <c r="COJ209" s="1"/>
      <c r="COK209" s="1"/>
      <c r="COL209" s="1"/>
      <c r="COM209" s="1"/>
      <c r="CON209" s="1"/>
      <c r="COO209" s="1"/>
      <c r="COP209" s="1"/>
      <c r="COQ209" s="1"/>
      <c r="COR209" s="1"/>
      <c r="COS209" s="1"/>
      <c r="COT209" s="1"/>
      <c r="COU209" s="1"/>
      <c r="COV209" s="1"/>
      <c r="COW209" s="1"/>
      <c r="COX209" s="1"/>
      <c r="COY209" s="1"/>
      <c r="COZ209" s="1"/>
      <c r="CPA209" s="1"/>
      <c r="CPB209" s="1"/>
      <c r="CPC209" s="1"/>
      <c r="CPD209" s="1"/>
      <c r="CPE209" s="1"/>
      <c r="CPF209" s="1"/>
      <c r="CPG209" s="1"/>
      <c r="CPH209" s="1"/>
      <c r="CPI209" s="1"/>
      <c r="CPJ209" s="1"/>
      <c r="CPK209" s="1"/>
      <c r="CPL209" s="1"/>
      <c r="CPM209" s="1"/>
      <c r="CPN209" s="1"/>
      <c r="CPO209" s="1"/>
      <c r="CPP209" s="1"/>
      <c r="CPQ209" s="1"/>
      <c r="CPR209" s="1"/>
      <c r="CPS209" s="1"/>
      <c r="CPT209" s="1"/>
      <c r="CPU209" s="1"/>
      <c r="CPV209" s="1"/>
      <c r="CPW209" s="1"/>
      <c r="CPX209" s="1"/>
      <c r="CPY209" s="1"/>
      <c r="CPZ209" s="1"/>
      <c r="CQA209" s="1"/>
      <c r="CQB209" s="1"/>
      <c r="CQC209" s="1"/>
      <c r="CQD209" s="1"/>
      <c r="CQE209" s="1"/>
      <c r="CQF209" s="1"/>
      <c r="CQG209" s="1"/>
      <c r="CQH209" s="1"/>
      <c r="CQI209" s="1"/>
      <c r="CQJ209" s="1"/>
      <c r="CQK209" s="1"/>
      <c r="CQL209" s="1"/>
      <c r="CQM209" s="1"/>
      <c r="CQN209" s="1"/>
      <c r="CQO209" s="1"/>
      <c r="CQP209" s="1"/>
      <c r="CQQ209" s="1"/>
      <c r="CQR209" s="1"/>
      <c r="CQS209" s="1"/>
      <c r="CQT209" s="1"/>
      <c r="CQU209" s="1"/>
      <c r="CQV209" s="1"/>
      <c r="CQW209" s="1"/>
      <c r="CQX209" s="1"/>
      <c r="CQY209" s="1"/>
      <c r="CQZ209" s="1"/>
      <c r="CRA209" s="1"/>
      <c r="CRB209" s="1"/>
      <c r="CRC209" s="1"/>
      <c r="CRD209" s="1"/>
      <c r="CRE209" s="1"/>
      <c r="CRF209" s="1"/>
      <c r="CRG209" s="1"/>
      <c r="CRH209" s="1"/>
      <c r="CRI209" s="1"/>
      <c r="CRJ209" s="1"/>
      <c r="CRK209" s="1"/>
      <c r="CRL209" s="1"/>
      <c r="CRM209" s="1"/>
      <c r="CRN209" s="1"/>
      <c r="CRO209" s="1"/>
      <c r="CRP209" s="1"/>
      <c r="CRQ209" s="1"/>
      <c r="CRR209" s="1"/>
      <c r="CRS209" s="1"/>
      <c r="CRT209" s="1"/>
      <c r="CRU209" s="1"/>
      <c r="CRV209" s="1"/>
      <c r="CRW209" s="1"/>
      <c r="CRX209" s="1"/>
      <c r="CRY209" s="1"/>
      <c r="CRZ209" s="1"/>
      <c r="CSA209" s="1"/>
      <c r="CSB209" s="1"/>
      <c r="CSC209" s="1"/>
      <c r="CSD209" s="1"/>
      <c r="CSE209" s="1"/>
      <c r="CSF209" s="1"/>
      <c r="CSG209" s="1"/>
      <c r="CSH209" s="1"/>
      <c r="CSI209" s="1"/>
      <c r="CSJ209" s="1"/>
      <c r="CSK209" s="1"/>
      <c r="CSL209" s="1"/>
      <c r="CSM209" s="1"/>
      <c r="CSN209" s="1"/>
      <c r="CSO209" s="1"/>
      <c r="CSP209" s="1"/>
      <c r="CSQ209" s="1"/>
      <c r="CSR209" s="1"/>
      <c r="CSS209" s="1"/>
      <c r="CST209" s="1"/>
      <c r="CSU209" s="1"/>
      <c r="CSV209" s="1"/>
      <c r="CSW209" s="1"/>
      <c r="CSX209" s="1"/>
      <c r="CSY209" s="1"/>
      <c r="CSZ209" s="1"/>
      <c r="CTA209" s="1"/>
      <c r="CTB209" s="1"/>
      <c r="CTC209" s="1"/>
      <c r="CTD209" s="1"/>
      <c r="CTE209" s="1"/>
      <c r="CTF209" s="1"/>
      <c r="CTG209" s="1"/>
      <c r="CTH209" s="1"/>
      <c r="CTI209" s="1"/>
      <c r="CTJ209" s="1"/>
      <c r="CTK209" s="1"/>
      <c r="CTL209" s="1"/>
      <c r="CTM209" s="1"/>
      <c r="CTN209" s="1"/>
      <c r="CTO209" s="1"/>
      <c r="CTP209" s="1"/>
      <c r="CTQ209" s="1"/>
      <c r="CTR209" s="1"/>
      <c r="CTS209" s="1"/>
      <c r="CTT209" s="1"/>
      <c r="CTU209" s="1"/>
      <c r="CTV209" s="1"/>
      <c r="CTW209" s="1"/>
      <c r="CTX209" s="1"/>
      <c r="CTY209" s="1"/>
      <c r="CTZ209" s="1"/>
      <c r="CUA209" s="1"/>
      <c r="CUB209" s="1"/>
      <c r="CUC209" s="1"/>
      <c r="CUD209" s="1"/>
      <c r="CUE209" s="1"/>
      <c r="CUF209" s="1"/>
      <c r="CUG209" s="1"/>
      <c r="CUH209" s="1"/>
      <c r="CUI209" s="1"/>
      <c r="CUJ209" s="1"/>
      <c r="CUK209" s="1"/>
      <c r="CUL209" s="1"/>
      <c r="CUM209" s="1"/>
      <c r="CUN209" s="1"/>
      <c r="CUO209" s="1"/>
      <c r="CUP209" s="1"/>
      <c r="CUQ209" s="1"/>
      <c r="CUR209" s="1"/>
      <c r="CUS209" s="1"/>
      <c r="CUT209" s="1"/>
      <c r="CUU209" s="1"/>
      <c r="CUV209" s="1"/>
      <c r="CUW209" s="1"/>
      <c r="CUX209" s="1"/>
      <c r="CUY209" s="1"/>
      <c r="CUZ209" s="1"/>
      <c r="CVA209" s="1"/>
      <c r="CVB209" s="1"/>
      <c r="CVC209" s="1"/>
      <c r="CVD209" s="1"/>
      <c r="CVE209" s="1"/>
      <c r="CVF209" s="1"/>
      <c r="CVG209" s="1"/>
      <c r="CVH209" s="1"/>
      <c r="CVI209" s="1"/>
      <c r="CVJ209" s="1"/>
      <c r="CVK209" s="1"/>
      <c r="CVL209" s="1"/>
      <c r="CVM209" s="1"/>
      <c r="CVN209" s="1"/>
      <c r="CVO209" s="1"/>
      <c r="CVP209" s="1"/>
      <c r="CVQ209" s="1"/>
      <c r="CVR209" s="1"/>
      <c r="CVS209" s="1"/>
      <c r="CVT209" s="1"/>
      <c r="CVU209" s="1"/>
      <c r="CVV209" s="1"/>
      <c r="CVW209" s="1"/>
      <c r="CVX209" s="1"/>
      <c r="CVY209" s="1"/>
      <c r="CVZ209" s="1"/>
      <c r="CWA209" s="1"/>
      <c r="CWB209" s="1"/>
      <c r="CWC209" s="1"/>
      <c r="CWD209" s="1"/>
      <c r="CWE209" s="1"/>
      <c r="CWF209" s="1"/>
      <c r="CWG209" s="1"/>
      <c r="CWH209" s="1"/>
      <c r="CWI209" s="1"/>
      <c r="CWJ209" s="1"/>
      <c r="CWK209" s="1"/>
      <c r="CWL209" s="1"/>
      <c r="CWM209" s="1"/>
      <c r="CWN209" s="1"/>
      <c r="CWO209" s="1"/>
      <c r="CWP209" s="1"/>
      <c r="CWQ209" s="1"/>
      <c r="CWR209" s="1"/>
      <c r="CWS209" s="1"/>
      <c r="CWT209" s="1"/>
      <c r="CWU209" s="1"/>
      <c r="CWV209" s="1"/>
      <c r="CWW209" s="1"/>
      <c r="CWX209" s="1"/>
      <c r="CWY209" s="1"/>
      <c r="CWZ209" s="1"/>
      <c r="CXA209" s="1"/>
      <c r="CXB209" s="1"/>
      <c r="CXC209" s="1"/>
      <c r="CXD209" s="1"/>
      <c r="CXE209" s="1"/>
      <c r="CXF209" s="1"/>
      <c r="CXG209" s="1"/>
      <c r="CXH209" s="1"/>
      <c r="CXI209" s="1"/>
      <c r="CXJ209" s="1"/>
      <c r="CXK209" s="1"/>
      <c r="CXL209" s="1"/>
      <c r="CXM209" s="1"/>
      <c r="CXN209" s="1"/>
      <c r="CXO209" s="1"/>
      <c r="CXP209" s="1"/>
      <c r="CXQ209" s="1"/>
      <c r="CXR209" s="1"/>
      <c r="CXS209" s="1"/>
      <c r="CXT209" s="1"/>
      <c r="CXU209" s="1"/>
      <c r="CXV209" s="1"/>
      <c r="CXW209" s="1"/>
      <c r="CXX209" s="1"/>
      <c r="CXY209" s="1"/>
      <c r="CXZ209" s="1"/>
      <c r="CYA209" s="1"/>
      <c r="CYB209" s="1"/>
      <c r="CYC209" s="1"/>
      <c r="CYD209" s="1"/>
      <c r="CYE209" s="1"/>
      <c r="CYF209" s="1"/>
      <c r="CYG209" s="1"/>
      <c r="CYH209" s="1"/>
      <c r="CYI209" s="1"/>
      <c r="CYJ209" s="1"/>
      <c r="CYK209" s="1"/>
      <c r="CYL209" s="1"/>
      <c r="CYM209" s="1"/>
      <c r="CYN209" s="1"/>
      <c r="CYO209" s="1"/>
      <c r="CYP209" s="1"/>
      <c r="CYQ209" s="1"/>
      <c r="CYR209" s="1"/>
      <c r="CYS209" s="1"/>
      <c r="CYT209" s="1"/>
      <c r="CYU209" s="1"/>
      <c r="CYV209" s="1"/>
      <c r="CYW209" s="1"/>
      <c r="CYX209" s="1"/>
      <c r="CYY209" s="1"/>
      <c r="CYZ209" s="1"/>
      <c r="CZA209" s="1"/>
      <c r="CZB209" s="1"/>
      <c r="CZC209" s="1"/>
      <c r="CZD209" s="1"/>
      <c r="CZE209" s="1"/>
      <c r="CZF209" s="1"/>
      <c r="CZG209" s="1"/>
      <c r="CZH209" s="1"/>
      <c r="CZI209" s="1"/>
      <c r="CZJ209" s="1"/>
      <c r="CZK209" s="1"/>
      <c r="CZL209" s="1"/>
      <c r="CZM209" s="1"/>
      <c r="CZN209" s="1"/>
      <c r="CZO209" s="1"/>
      <c r="CZP209" s="1"/>
      <c r="CZQ209" s="1"/>
      <c r="CZR209" s="1"/>
      <c r="CZS209" s="1"/>
      <c r="CZT209" s="1"/>
      <c r="CZU209" s="1"/>
      <c r="CZV209" s="1"/>
      <c r="CZW209" s="1"/>
      <c r="CZX209" s="1"/>
      <c r="CZY209" s="1"/>
      <c r="CZZ209" s="1"/>
      <c r="DAA209" s="1"/>
      <c r="DAB209" s="1"/>
      <c r="DAC209" s="1"/>
      <c r="DAD209" s="1"/>
      <c r="DAE209" s="1"/>
      <c r="DAF209" s="1"/>
      <c r="DAG209" s="1"/>
      <c r="DAH209" s="1"/>
      <c r="DAI209" s="1"/>
      <c r="DAJ209" s="1"/>
      <c r="DAK209" s="1"/>
      <c r="DAL209" s="1"/>
      <c r="DAM209" s="1"/>
      <c r="DAN209" s="1"/>
      <c r="DAO209" s="1"/>
      <c r="DAP209" s="1"/>
      <c r="DAQ209" s="1"/>
      <c r="DAR209" s="1"/>
      <c r="DAS209" s="1"/>
      <c r="DAT209" s="1"/>
      <c r="DAU209" s="1"/>
      <c r="DAV209" s="1"/>
      <c r="DAW209" s="1"/>
      <c r="DAX209" s="1"/>
      <c r="DAY209" s="1"/>
      <c r="DAZ209" s="1"/>
      <c r="DBA209" s="1"/>
      <c r="DBB209" s="1"/>
      <c r="DBC209" s="1"/>
      <c r="DBD209" s="1"/>
      <c r="DBE209" s="1"/>
      <c r="DBF209" s="1"/>
      <c r="DBG209" s="1"/>
      <c r="DBH209" s="1"/>
      <c r="DBI209" s="1"/>
      <c r="DBJ209" s="1"/>
      <c r="DBK209" s="1"/>
      <c r="DBL209" s="1"/>
      <c r="DBM209" s="1"/>
      <c r="DBN209" s="1"/>
      <c r="DBO209" s="1"/>
      <c r="DBP209" s="1"/>
      <c r="DBQ209" s="1"/>
      <c r="DBR209" s="1"/>
      <c r="DBS209" s="1"/>
      <c r="DBT209" s="1"/>
      <c r="DBU209" s="1"/>
      <c r="DBV209" s="1"/>
      <c r="DBW209" s="1"/>
      <c r="DBX209" s="1"/>
      <c r="DBY209" s="1"/>
      <c r="DBZ209" s="1"/>
      <c r="DCA209" s="1"/>
      <c r="DCB209" s="1"/>
      <c r="DCC209" s="1"/>
      <c r="DCD209" s="1"/>
      <c r="DCE209" s="1"/>
      <c r="DCF209" s="1"/>
      <c r="DCG209" s="1"/>
      <c r="DCH209" s="1"/>
      <c r="DCI209" s="1"/>
      <c r="DCJ209" s="1"/>
      <c r="DCK209" s="1"/>
      <c r="DCL209" s="1"/>
      <c r="DCM209" s="1"/>
      <c r="DCN209" s="1"/>
      <c r="DCO209" s="1"/>
      <c r="DCP209" s="1"/>
      <c r="DCQ209" s="1"/>
      <c r="DCR209" s="1"/>
      <c r="DCS209" s="1"/>
      <c r="DCT209" s="1"/>
      <c r="DCU209" s="1"/>
      <c r="DCV209" s="1"/>
      <c r="DCW209" s="1"/>
      <c r="DCX209" s="1"/>
      <c r="DCY209" s="1"/>
      <c r="DCZ209" s="1"/>
      <c r="DDA209" s="1"/>
      <c r="DDB209" s="1"/>
      <c r="DDC209" s="1"/>
      <c r="DDD209" s="1"/>
      <c r="DDE209" s="1"/>
      <c r="DDF209" s="1"/>
      <c r="DDG209" s="1"/>
      <c r="DDH209" s="1"/>
      <c r="DDI209" s="1"/>
      <c r="DDJ209" s="1"/>
      <c r="DDK209" s="1"/>
      <c r="DDL209" s="1"/>
      <c r="DDM209" s="1"/>
      <c r="DDN209" s="1"/>
      <c r="DDO209" s="1"/>
      <c r="DDP209" s="1"/>
      <c r="DDQ209" s="1"/>
      <c r="DDR209" s="1"/>
      <c r="DDS209" s="1"/>
      <c r="DDT209" s="1"/>
      <c r="DDU209" s="1"/>
      <c r="DDV209" s="1"/>
      <c r="DDW209" s="1"/>
      <c r="DDX209" s="1"/>
      <c r="DDY209" s="1"/>
      <c r="DDZ209" s="1"/>
      <c r="DEA209" s="1"/>
      <c r="DEB209" s="1"/>
      <c r="DEC209" s="1"/>
      <c r="DED209" s="1"/>
      <c r="DEE209" s="1"/>
      <c r="DEF209" s="1"/>
      <c r="DEG209" s="1"/>
      <c r="DEH209" s="1"/>
      <c r="DEI209" s="1"/>
      <c r="DEJ209" s="1"/>
      <c r="DEK209" s="1"/>
      <c r="DEL209" s="1"/>
      <c r="DEM209" s="1"/>
      <c r="DEN209" s="1"/>
      <c r="DEO209" s="1"/>
      <c r="DEP209" s="1"/>
      <c r="DEQ209" s="1"/>
      <c r="DER209" s="1"/>
      <c r="DES209" s="1"/>
      <c r="DET209" s="1"/>
      <c r="DEU209" s="1"/>
      <c r="DEV209" s="1"/>
      <c r="DEW209" s="1"/>
      <c r="DEX209" s="1"/>
      <c r="DEY209" s="1"/>
      <c r="DEZ209" s="1"/>
      <c r="DFA209" s="1"/>
      <c r="DFB209" s="1"/>
      <c r="DFC209" s="1"/>
      <c r="DFD209" s="1"/>
      <c r="DFE209" s="1"/>
      <c r="DFF209" s="1"/>
      <c r="DFG209" s="1"/>
      <c r="DFH209" s="1"/>
      <c r="DFI209" s="1"/>
      <c r="DFJ209" s="1"/>
      <c r="DFK209" s="1"/>
      <c r="DFL209" s="1"/>
      <c r="DFM209" s="1"/>
      <c r="DFN209" s="1"/>
      <c r="DFO209" s="1"/>
      <c r="DFP209" s="1"/>
      <c r="DFQ209" s="1"/>
      <c r="DFR209" s="1"/>
      <c r="DFS209" s="1"/>
      <c r="DFT209" s="1"/>
      <c r="DFU209" s="1"/>
      <c r="DFV209" s="1"/>
      <c r="DFW209" s="1"/>
      <c r="DFX209" s="1"/>
      <c r="DFY209" s="1"/>
      <c r="DFZ209" s="1"/>
      <c r="DGA209" s="1"/>
      <c r="DGB209" s="1"/>
      <c r="DGC209" s="1"/>
      <c r="DGD209" s="1"/>
      <c r="DGE209" s="1"/>
      <c r="DGF209" s="1"/>
      <c r="DGG209" s="1"/>
      <c r="DGH209" s="1"/>
      <c r="DGI209" s="1"/>
      <c r="DGJ209" s="1"/>
      <c r="DGK209" s="1"/>
      <c r="DGL209" s="1"/>
      <c r="DGM209" s="1"/>
      <c r="DGN209" s="1"/>
      <c r="DGO209" s="1"/>
      <c r="DGP209" s="1"/>
      <c r="DGQ209" s="1"/>
      <c r="DGR209" s="1"/>
      <c r="DGS209" s="1"/>
      <c r="DGT209" s="1"/>
      <c r="DGU209" s="1"/>
      <c r="DGV209" s="1"/>
      <c r="DGW209" s="1"/>
      <c r="DGX209" s="1"/>
      <c r="DGY209" s="1"/>
      <c r="DGZ209" s="1"/>
      <c r="DHA209" s="1"/>
      <c r="DHB209" s="1"/>
      <c r="DHC209" s="1"/>
      <c r="DHD209" s="1"/>
      <c r="DHE209" s="1"/>
      <c r="DHF209" s="1"/>
      <c r="DHG209" s="1"/>
      <c r="DHH209" s="1"/>
      <c r="DHI209" s="1"/>
      <c r="DHJ209" s="1"/>
      <c r="DHK209" s="1"/>
      <c r="DHL209" s="1"/>
      <c r="DHM209" s="1"/>
      <c r="DHN209" s="1"/>
      <c r="DHO209" s="1"/>
      <c r="DHP209" s="1"/>
      <c r="DHQ209" s="1"/>
      <c r="DHR209" s="1"/>
      <c r="DHS209" s="1"/>
      <c r="DHT209" s="1"/>
      <c r="DHU209" s="1"/>
      <c r="DHV209" s="1"/>
      <c r="DHW209" s="1"/>
      <c r="DHX209" s="1"/>
      <c r="DHY209" s="1"/>
      <c r="DHZ209" s="1"/>
      <c r="DIA209" s="1"/>
      <c r="DIB209" s="1"/>
      <c r="DIC209" s="1"/>
      <c r="DID209" s="1"/>
      <c r="DIE209" s="1"/>
      <c r="DIF209" s="1"/>
      <c r="DIG209" s="1"/>
      <c r="DIH209" s="1"/>
      <c r="DII209" s="1"/>
      <c r="DIJ209" s="1"/>
      <c r="DIK209" s="1"/>
      <c r="DIL209" s="1"/>
      <c r="DIM209" s="1"/>
      <c r="DIN209" s="1"/>
      <c r="DIO209" s="1"/>
      <c r="DIP209" s="1"/>
      <c r="DIQ209" s="1"/>
      <c r="DIR209" s="1"/>
      <c r="DIS209" s="1"/>
      <c r="DIT209" s="1"/>
      <c r="DIU209" s="1"/>
      <c r="DIV209" s="1"/>
      <c r="DIW209" s="1"/>
      <c r="DIX209" s="1"/>
      <c r="DIY209" s="1"/>
      <c r="DIZ209" s="1"/>
      <c r="DJA209" s="1"/>
      <c r="DJB209" s="1"/>
      <c r="DJC209" s="1"/>
      <c r="DJD209" s="1"/>
      <c r="DJE209" s="1"/>
      <c r="DJF209" s="1"/>
      <c r="DJG209" s="1"/>
      <c r="DJH209" s="1"/>
      <c r="DJI209" s="1"/>
      <c r="DJJ209" s="1"/>
      <c r="DJK209" s="1"/>
      <c r="DJL209" s="1"/>
      <c r="DJM209" s="1"/>
      <c r="DJN209" s="1"/>
      <c r="DJO209" s="1"/>
      <c r="DJP209" s="1"/>
      <c r="DJQ209" s="1"/>
      <c r="DJR209" s="1"/>
      <c r="DJS209" s="1"/>
      <c r="DJT209" s="1"/>
      <c r="DJU209" s="1"/>
      <c r="DJV209" s="1"/>
      <c r="DJW209" s="1"/>
      <c r="DJX209" s="1"/>
      <c r="DJY209" s="1"/>
      <c r="DJZ209" s="1"/>
      <c r="DKA209" s="1"/>
      <c r="DKB209" s="1"/>
      <c r="DKC209" s="1"/>
      <c r="DKD209" s="1"/>
      <c r="DKE209" s="1"/>
      <c r="DKF209" s="1"/>
      <c r="DKG209" s="1"/>
      <c r="DKH209" s="1"/>
      <c r="DKI209" s="1"/>
      <c r="DKJ209" s="1"/>
      <c r="DKK209" s="1"/>
      <c r="DKL209" s="1"/>
      <c r="DKM209" s="1"/>
      <c r="DKN209" s="1"/>
      <c r="DKO209" s="1"/>
      <c r="DKP209" s="1"/>
      <c r="DKQ209" s="1"/>
      <c r="DKR209" s="1"/>
      <c r="DKS209" s="1"/>
      <c r="DKT209" s="1"/>
      <c r="DKU209" s="1"/>
      <c r="DKV209" s="1"/>
      <c r="DKW209" s="1"/>
      <c r="DKX209" s="1"/>
      <c r="DKY209" s="1"/>
      <c r="DKZ209" s="1"/>
      <c r="DLA209" s="1"/>
      <c r="DLB209" s="1"/>
      <c r="DLC209" s="1"/>
      <c r="DLD209" s="1"/>
      <c r="DLE209" s="1"/>
      <c r="DLF209" s="1"/>
      <c r="DLG209" s="1"/>
      <c r="DLH209" s="1"/>
      <c r="DLI209" s="1"/>
      <c r="DLJ209" s="1"/>
      <c r="DLK209" s="1"/>
      <c r="DLL209" s="1"/>
      <c r="DLM209" s="1"/>
      <c r="DLN209" s="1"/>
      <c r="DLO209" s="1"/>
      <c r="DLP209" s="1"/>
      <c r="DLQ209" s="1"/>
      <c r="DLR209" s="1"/>
      <c r="DLS209" s="1"/>
      <c r="DLT209" s="1"/>
      <c r="DLU209" s="1"/>
      <c r="DLV209" s="1"/>
      <c r="DLW209" s="1"/>
      <c r="DLX209" s="1"/>
      <c r="DLY209" s="1"/>
      <c r="DLZ209" s="1"/>
      <c r="DMA209" s="1"/>
      <c r="DMB209" s="1"/>
      <c r="DMC209" s="1"/>
      <c r="DMD209" s="1"/>
      <c r="DME209" s="1"/>
      <c r="DMF209" s="1"/>
      <c r="DMG209" s="1"/>
      <c r="DMH209" s="1"/>
      <c r="DMI209" s="1"/>
      <c r="DMJ209" s="1"/>
      <c r="DMK209" s="1"/>
      <c r="DML209" s="1"/>
      <c r="DMM209" s="1"/>
      <c r="DMN209" s="1"/>
      <c r="DMO209" s="1"/>
      <c r="DMP209" s="1"/>
      <c r="DMQ209" s="1"/>
      <c r="DMR209" s="1"/>
      <c r="DMS209" s="1"/>
      <c r="DMT209" s="1"/>
      <c r="DMU209" s="1"/>
      <c r="DMV209" s="1"/>
      <c r="DMW209" s="1"/>
      <c r="DMX209" s="1"/>
      <c r="DMY209" s="1"/>
      <c r="DMZ209" s="1"/>
      <c r="DNA209" s="1"/>
      <c r="DNB209" s="1"/>
      <c r="DNC209" s="1"/>
      <c r="DND209" s="1"/>
      <c r="DNE209" s="1"/>
      <c r="DNF209" s="1"/>
      <c r="DNG209" s="1"/>
      <c r="DNH209" s="1"/>
      <c r="DNI209" s="1"/>
      <c r="DNJ209" s="1"/>
      <c r="DNK209" s="1"/>
      <c r="DNL209" s="1"/>
      <c r="DNM209" s="1"/>
      <c r="DNN209" s="1"/>
      <c r="DNO209" s="1"/>
      <c r="DNP209" s="1"/>
      <c r="DNQ209" s="1"/>
      <c r="DNR209" s="1"/>
      <c r="DNS209" s="1"/>
      <c r="DNT209" s="1"/>
      <c r="DNU209" s="1"/>
      <c r="DNV209" s="1"/>
      <c r="DNW209" s="1"/>
      <c r="DNX209" s="1"/>
      <c r="DNY209" s="1"/>
      <c r="DNZ209" s="1"/>
      <c r="DOA209" s="1"/>
      <c r="DOB209" s="1"/>
      <c r="DOC209" s="1"/>
      <c r="DOD209" s="1"/>
      <c r="DOE209" s="1"/>
      <c r="DOF209" s="1"/>
      <c r="DOG209" s="1"/>
      <c r="DOH209" s="1"/>
      <c r="DOI209" s="1"/>
      <c r="DOJ209" s="1"/>
      <c r="DOK209" s="1"/>
      <c r="DOL209" s="1"/>
      <c r="DOM209" s="1"/>
      <c r="DON209" s="1"/>
      <c r="DOO209" s="1"/>
      <c r="DOP209" s="1"/>
      <c r="DOQ209" s="1"/>
      <c r="DOR209" s="1"/>
      <c r="DOS209" s="1"/>
      <c r="DOT209" s="1"/>
      <c r="DOU209" s="1"/>
      <c r="DOV209" s="1"/>
      <c r="DOW209" s="1"/>
      <c r="DOX209" s="1"/>
      <c r="DOY209" s="1"/>
      <c r="DOZ209" s="1"/>
      <c r="DPA209" s="1"/>
      <c r="DPB209" s="1"/>
      <c r="DPC209" s="1"/>
      <c r="DPD209" s="1"/>
      <c r="DPE209" s="1"/>
      <c r="DPF209" s="1"/>
      <c r="DPG209" s="1"/>
      <c r="DPH209" s="1"/>
      <c r="DPI209" s="1"/>
      <c r="DPJ209" s="1"/>
      <c r="DPK209" s="1"/>
      <c r="DPL209" s="1"/>
      <c r="DPM209" s="1"/>
      <c r="DPN209" s="1"/>
      <c r="DPO209" s="1"/>
      <c r="DPP209" s="1"/>
      <c r="DPQ209" s="1"/>
      <c r="DPR209" s="1"/>
      <c r="DPS209" s="1"/>
      <c r="DPT209" s="1"/>
      <c r="DPU209" s="1"/>
      <c r="DPV209" s="1"/>
      <c r="DPW209" s="1"/>
      <c r="DPX209" s="1"/>
      <c r="DPY209" s="1"/>
      <c r="DPZ209" s="1"/>
      <c r="DQA209" s="1"/>
      <c r="DQB209" s="1"/>
      <c r="DQC209" s="1"/>
      <c r="DQD209" s="1"/>
      <c r="DQE209" s="1"/>
      <c r="DQF209" s="1"/>
      <c r="DQG209" s="1"/>
      <c r="DQH209" s="1"/>
      <c r="DQI209" s="1"/>
      <c r="DQJ209" s="1"/>
      <c r="DQK209" s="1"/>
      <c r="DQL209" s="1"/>
      <c r="DQM209" s="1"/>
      <c r="DQN209" s="1"/>
      <c r="DQO209" s="1"/>
      <c r="DQP209" s="1"/>
      <c r="DQQ209" s="1"/>
      <c r="DQR209" s="1"/>
      <c r="DQS209" s="1"/>
      <c r="DQT209" s="1"/>
      <c r="DQU209" s="1"/>
      <c r="DQV209" s="1"/>
      <c r="DQW209" s="1"/>
      <c r="DQX209" s="1"/>
      <c r="DQY209" s="1"/>
      <c r="DQZ209" s="1"/>
      <c r="DRA209" s="1"/>
      <c r="DRB209" s="1"/>
      <c r="DRC209" s="1"/>
      <c r="DRD209" s="1"/>
      <c r="DRE209" s="1"/>
      <c r="DRF209" s="1"/>
      <c r="DRG209" s="1"/>
      <c r="DRH209" s="1"/>
      <c r="DRI209" s="1"/>
      <c r="DRJ209" s="1"/>
      <c r="DRK209" s="1"/>
      <c r="DRL209" s="1"/>
      <c r="DRM209" s="1"/>
      <c r="DRN209" s="1"/>
      <c r="DRO209" s="1"/>
      <c r="DRP209" s="1"/>
      <c r="DRQ209" s="1"/>
      <c r="DRR209" s="1"/>
      <c r="DRS209" s="1"/>
      <c r="DRT209" s="1"/>
      <c r="DRU209" s="1"/>
      <c r="DRV209" s="1"/>
      <c r="DRW209" s="1"/>
      <c r="DRX209" s="1"/>
      <c r="DRY209" s="1"/>
      <c r="DRZ209" s="1"/>
      <c r="DSA209" s="1"/>
      <c r="DSB209" s="1"/>
      <c r="DSC209" s="1"/>
      <c r="DSD209" s="1"/>
      <c r="DSE209" s="1"/>
      <c r="DSF209" s="1"/>
      <c r="DSG209" s="1"/>
      <c r="DSH209" s="1"/>
      <c r="DSI209" s="1"/>
      <c r="DSJ209" s="1"/>
      <c r="DSK209" s="1"/>
      <c r="DSL209" s="1"/>
      <c r="DSM209" s="1"/>
      <c r="DSN209" s="1"/>
      <c r="DSO209" s="1"/>
      <c r="DSP209" s="1"/>
      <c r="DSQ209" s="1"/>
      <c r="DSR209" s="1"/>
      <c r="DSS209" s="1"/>
      <c r="DST209" s="1"/>
      <c r="DSU209" s="1"/>
      <c r="DSV209" s="1"/>
      <c r="DSW209" s="1"/>
      <c r="DSX209" s="1"/>
      <c r="DSY209" s="1"/>
      <c r="DSZ209" s="1"/>
      <c r="DTA209" s="1"/>
      <c r="DTB209" s="1"/>
      <c r="DTC209" s="1"/>
      <c r="DTD209" s="1"/>
      <c r="DTE209" s="1"/>
      <c r="DTF209" s="1"/>
      <c r="DTG209" s="1"/>
      <c r="DTH209" s="1"/>
      <c r="DTI209" s="1"/>
      <c r="DTJ209" s="1"/>
      <c r="DTK209" s="1"/>
      <c r="DTL209" s="1"/>
      <c r="DTM209" s="1"/>
      <c r="DTN209" s="1"/>
      <c r="DTO209" s="1"/>
      <c r="DTP209" s="1"/>
      <c r="DTQ209" s="1"/>
      <c r="DTR209" s="1"/>
      <c r="DTS209" s="1"/>
      <c r="DTT209" s="1"/>
      <c r="DTU209" s="1"/>
      <c r="DTV209" s="1"/>
      <c r="DTW209" s="1"/>
      <c r="DTX209" s="1"/>
      <c r="DTY209" s="1"/>
      <c r="DTZ209" s="1"/>
      <c r="DUA209" s="1"/>
      <c r="DUB209" s="1"/>
      <c r="DUC209" s="1"/>
      <c r="DUD209" s="1"/>
      <c r="DUE209" s="1"/>
      <c r="DUF209" s="1"/>
      <c r="DUG209" s="1"/>
      <c r="DUH209" s="1"/>
      <c r="DUI209" s="1"/>
      <c r="DUJ209" s="1"/>
      <c r="DUK209" s="1"/>
      <c r="DUL209" s="1"/>
      <c r="DUM209" s="1"/>
      <c r="DUN209" s="1"/>
      <c r="DUO209" s="1"/>
      <c r="DUP209" s="1"/>
      <c r="DUQ209" s="1"/>
      <c r="DUR209" s="1"/>
      <c r="DUS209" s="1"/>
      <c r="DUT209" s="1"/>
      <c r="DUU209" s="1"/>
      <c r="DUV209" s="1"/>
      <c r="DUW209" s="1"/>
      <c r="DUX209" s="1"/>
      <c r="DUY209" s="1"/>
      <c r="DUZ209" s="1"/>
      <c r="DVA209" s="1"/>
      <c r="DVB209" s="1"/>
      <c r="DVC209" s="1"/>
      <c r="DVD209" s="1"/>
      <c r="DVE209" s="1"/>
      <c r="DVF209" s="1"/>
      <c r="DVG209" s="1"/>
      <c r="DVH209" s="1"/>
      <c r="DVI209" s="1"/>
      <c r="DVJ209" s="1"/>
      <c r="DVK209" s="1"/>
      <c r="DVL209" s="1"/>
      <c r="DVM209" s="1"/>
      <c r="DVN209" s="1"/>
      <c r="DVO209" s="1"/>
      <c r="DVP209" s="1"/>
      <c r="DVQ209" s="1"/>
      <c r="DVR209" s="1"/>
      <c r="DVS209" s="1"/>
      <c r="DVT209" s="1"/>
      <c r="DVU209" s="1"/>
      <c r="DVV209" s="1"/>
      <c r="DVW209" s="1"/>
      <c r="DVX209" s="1"/>
      <c r="DVY209" s="1"/>
      <c r="DVZ209" s="1"/>
      <c r="DWA209" s="1"/>
      <c r="DWB209" s="1"/>
      <c r="DWC209" s="1"/>
      <c r="DWD209" s="1"/>
      <c r="DWE209" s="1"/>
      <c r="DWF209" s="1"/>
      <c r="DWG209" s="1"/>
      <c r="DWH209" s="1"/>
      <c r="DWI209" s="1"/>
      <c r="DWJ209" s="1"/>
      <c r="DWK209" s="1"/>
      <c r="DWL209" s="1"/>
      <c r="DWM209" s="1"/>
      <c r="DWN209" s="1"/>
      <c r="DWO209" s="1"/>
      <c r="DWP209" s="1"/>
      <c r="DWQ209" s="1"/>
      <c r="DWR209" s="1"/>
      <c r="DWS209" s="1"/>
      <c r="DWT209" s="1"/>
      <c r="DWU209" s="1"/>
      <c r="DWV209" s="1"/>
      <c r="DWW209" s="1"/>
      <c r="DWX209" s="1"/>
      <c r="DWY209" s="1"/>
      <c r="DWZ209" s="1"/>
      <c r="DXA209" s="1"/>
      <c r="DXB209" s="1"/>
      <c r="DXC209" s="1"/>
      <c r="DXD209" s="1"/>
      <c r="DXE209" s="1"/>
      <c r="DXF209" s="1"/>
      <c r="DXG209" s="1"/>
      <c r="DXH209" s="1"/>
      <c r="DXI209" s="1"/>
      <c r="DXJ209" s="1"/>
      <c r="DXK209" s="1"/>
      <c r="DXL209" s="1"/>
      <c r="DXM209" s="1"/>
      <c r="DXN209" s="1"/>
      <c r="DXO209" s="1"/>
      <c r="DXP209" s="1"/>
      <c r="DXQ209" s="1"/>
      <c r="DXR209" s="1"/>
      <c r="DXS209" s="1"/>
      <c r="DXT209" s="1"/>
      <c r="DXU209" s="1"/>
      <c r="DXV209" s="1"/>
      <c r="DXW209" s="1"/>
      <c r="DXX209" s="1"/>
      <c r="DXY209" s="1"/>
      <c r="DXZ209" s="1"/>
      <c r="DYA209" s="1"/>
      <c r="DYB209" s="1"/>
      <c r="DYC209" s="1"/>
      <c r="DYD209" s="1"/>
      <c r="DYE209" s="1"/>
      <c r="DYF209" s="1"/>
      <c r="DYG209" s="1"/>
      <c r="DYH209" s="1"/>
      <c r="DYI209" s="1"/>
      <c r="DYJ209" s="1"/>
      <c r="DYK209" s="1"/>
      <c r="DYL209" s="1"/>
      <c r="DYM209" s="1"/>
      <c r="DYN209" s="1"/>
      <c r="DYO209" s="1"/>
      <c r="DYP209" s="1"/>
      <c r="DYQ209" s="1"/>
      <c r="DYR209" s="1"/>
      <c r="DYS209" s="1"/>
      <c r="DYT209" s="1"/>
      <c r="DYU209" s="1"/>
      <c r="DYV209" s="1"/>
      <c r="DYW209" s="1"/>
      <c r="DYX209" s="1"/>
      <c r="DYY209" s="1"/>
      <c r="DYZ209" s="1"/>
      <c r="DZA209" s="1"/>
      <c r="DZB209" s="1"/>
      <c r="DZC209" s="1"/>
      <c r="DZD209" s="1"/>
      <c r="DZE209" s="1"/>
      <c r="DZF209" s="1"/>
      <c r="DZG209" s="1"/>
      <c r="DZH209" s="1"/>
      <c r="DZI209" s="1"/>
      <c r="DZJ209" s="1"/>
      <c r="DZK209" s="1"/>
      <c r="DZL209" s="1"/>
      <c r="DZM209" s="1"/>
      <c r="DZN209" s="1"/>
      <c r="DZO209" s="1"/>
      <c r="DZP209" s="1"/>
      <c r="DZQ209" s="1"/>
      <c r="DZR209" s="1"/>
      <c r="DZS209" s="1"/>
      <c r="DZT209" s="1"/>
      <c r="DZU209" s="1"/>
      <c r="DZV209" s="1"/>
      <c r="DZW209" s="1"/>
      <c r="DZX209" s="1"/>
      <c r="DZY209" s="1"/>
      <c r="DZZ209" s="1"/>
      <c r="EAA209" s="1"/>
      <c r="EAB209" s="1"/>
      <c r="EAC209" s="1"/>
      <c r="EAD209" s="1"/>
      <c r="EAE209" s="1"/>
      <c r="EAF209" s="1"/>
      <c r="EAG209" s="1"/>
      <c r="EAH209" s="1"/>
      <c r="EAI209" s="1"/>
      <c r="EAJ209" s="1"/>
      <c r="EAK209" s="1"/>
      <c r="EAL209" s="1"/>
      <c r="EAM209" s="1"/>
      <c r="EAN209" s="1"/>
      <c r="EAO209" s="1"/>
      <c r="EAP209" s="1"/>
      <c r="EAQ209" s="1"/>
      <c r="EAR209" s="1"/>
      <c r="EAS209" s="1"/>
      <c r="EAT209" s="1"/>
      <c r="EAU209" s="1"/>
      <c r="EAV209" s="1"/>
      <c r="EAW209" s="1"/>
      <c r="EAX209" s="1"/>
      <c r="EAY209" s="1"/>
      <c r="EAZ209" s="1"/>
      <c r="EBA209" s="1"/>
      <c r="EBB209" s="1"/>
      <c r="EBC209" s="1"/>
      <c r="EBD209" s="1"/>
      <c r="EBE209" s="1"/>
      <c r="EBF209" s="1"/>
      <c r="EBG209" s="1"/>
      <c r="EBH209" s="1"/>
      <c r="EBI209" s="1"/>
      <c r="EBJ209" s="1"/>
      <c r="EBK209" s="1"/>
      <c r="EBL209" s="1"/>
      <c r="EBM209" s="1"/>
      <c r="EBN209" s="1"/>
      <c r="EBO209" s="1"/>
      <c r="EBP209" s="1"/>
      <c r="EBQ209" s="1"/>
      <c r="EBR209" s="1"/>
      <c r="EBS209" s="1"/>
      <c r="EBT209" s="1"/>
      <c r="EBU209" s="1"/>
      <c r="EBV209" s="1"/>
      <c r="EBW209" s="1"/>
      <c r="EBX209" s="1"/>
      <c r="EBY209" s="1"/>
      <c r="EBZ209" s="1"/>
      <c r="ECA209" s="1"/>
      <c r="ECB209" s="1"/>
      <c r="ECC209" s="1"/>
      <c r="ECD209" s="1"/>
      <c r="ECE209" s="1"/>
      <c r="ECF209" s="1"/>
      <c r="ECG209" s="1"/>
      <c r="ECH209" s="1"/>
      <c r="ECI209" s="1"/>
      <c r="ECJ209" s="1"/>
      <c r="ECK209" s="1"/>
      <c r="ECL209" s="1"/>
      <c r="ECM209" s="1"/>
      <c r="ECN209" s="1"/>
      <c r="ECO209" s="1"/>
      <c r="ECP209" s="1"/>
      <c r="ECQ209" s="1"/>
      <c r="ECR209" s="1"/>
      <c r="ECS209" s="1"/>
      <c r="ECT209" s="1"/>
      <c r="ECU209" s="1"/>
      <c r="ECV209" s="1"/>
      <c r="ECW209" s="1"/>
      <c r="ECX209" s="1"/>
      <c r="ECY209" s="1"/>
      <c r="ECZ209" s="1"/>
      <c r="EDA209" s="1"/>
      <c r="EDB209" s="1"/>
      <c r="EDC209" s="1"/>
      <c r="EDD209" s="1"/>
      <c r="EDE209" s="1"/>
      <c r="EDF209" s="1"/>
      <c r="EDG209" s="1"/>
      <c r="EDH209" s="1"/>
      <c r="EDI209" s="1"/>
      <c r="EDJ209" s="1"/>
      <c r="EDK209" s="1"/>
      <c r="EDL209" s="1"/>
      <c r="EDM209" s="1"/>
      <c r="EDN209" s="1"/>
      <c r="EDO209" s="1"/>
      <c r="EDP209" s="1"/>
      <c r="EDQ209" s="1"/>
      <c r="EDR209" s="1"/>
      <c r="EDS209" s="1"/>
      <c r="EDT209" s="1"/>
      <c r="EDU209" s="1"/>
      <c r="EDV209" s="1"/>
      <c r="EDW209" s="1"/>
      <c r="EDX209" s="1"/>
      <c r="EDY209" s="1"/>
      <c r="EDZ209" s="1"/>
      <c r="EEA209" s="1"/>
      <c r="EEB209" s="1"/>
      <c r="EEC209" s="1"/>
      <c r="EED209" s="1"/>
      <c r="EEE209" s="1"/>
      <c r="EEF209" s="1"/>
      <c r="EEG209" s="1"/>
      <c r="EEH209" s="1"/>
      <c r="EEI209" s="1"/>
      <c r="EEJ209" s="1"/>
      <c r="EEK209" s="1"/>
      <c r="EEL209" s="1"/>
      <c r="EEM209" s="1"/>
      <c r="EEN209" s="1"/>
      <c r="EEO209" s="1"/>
      <c r="EEP209" s="1"/>
      <c r="EEQ209" s="1"/>
      <c r="EER209" s="1"/>
      <c r="EES209" s="1"/>
      <c r="EET209" s="1"/>
      <c r="EEU209" s="1"/>
      <c r="EEV209" s="1"/>
      <c r="EEW209" s="1"/>
      <c r="EEX209" s="1"/>
      <c r="EEY209" s="1"/>
      <c r="EEZ209" s="1"/>
      <c r="EFA209" s="1"/>
      <c r="EFB209" s="1"/>
      <c r="EFC209" s="1"/>
      <c r="EFD209" s="1"/>
      <c r="EFE209" s="1"/>
      <c r="EFF209" s="1"/>
      <c r="EFG209" s="1"/>
      <c r="EFH209" s="1"/>
      <c r="EFI209" s="1"/>
      <c r="EFJ209" s="1"/>
      <c r="EFK209" s="1"/>
      <c r="EFL209" s="1"/>
      <c r="EFM209" s="1"/>
      <c r="EFN209" s="1"/>
      <c r="EFO209" s="1"/>
      <c r="EFP209" s="1"/>
      <c r="EFQ209" s="1"/>
      <c r="EFR209" s="1"/>
      <c r="EFS209" s="1"/>
      <c r="EFT209" s="1"/>
      <c r="EFU209" s="1"/>
      <c r="EFV209" s="1"/>
      <c r="EFW209" s="1"/>
      <c r="EFX209" s="1"/>
      <c r="EFY209" s="1"/>
      <c r="EFZ209" s="1"/>
      <c r="EGA209" s="1"/>
      <c r="EGB209" s="1"/>
      <c r="EGC209" s="1"/>
      <c r="EGD209" s="1"/>
      <c r="EGE209" s="1"/>
      <c r="EGF209" s="1"/>
      <c r="EGG209" s="1"/>
      <c r="EGH209" s="1"/>
      <c r="EGI209" s="1"/>
      <c r="EGJ209" s="1"/>
      <c r="EGK209" s="1"/>
      <c r="EGL209" s="1"/>
      <c r="EGM209" s="1"/>
      <c r="EGN209" s="1"/>
      <c r="EGO209" s="1"/>
      <c r="EGP209" s="1"/>
      <c r="EGQ209" s="1"/>
      <c r="EGR209" s="1"/>
      <c r="EGS209" s="1"/>
      <c r="EGT209" s="1"/>
      <c r="EGU209" s="1"/>
      <c r="EGV209" s="1"/>
      <c r="EGW209" s="1"/>
      <c r="EGX209" s="1"/>
      <c r="EGY209" s="1"/>
      <c r="EGZ209" s="1"/>
      <c r="EHA209" s="1"/>
      <c r="EHB209" s="1"/>
      <c r="EHC209" s="1"/>
      <c r="EHD209" s="1"/>
      <c r="EHE209" s="1"/>
      <c r="EHF209" s="1"/>
      <c r="EHG209" s="1"/>
      <c r="EHH209" s="1"/>
      <c r="EHI209" s="1"/>
      <c r="EHJ209" s="1"/>
      <c r="EHK209" s="1"/>
      <c r="EHL209" s="1"/>
      <c r="EHM209" s="1"/>
      <c r="EHN209" s="1"/>
      <c r="EHO209" s="1"/>
      <c r="EHP209" s="1"/>
      <c r="EHQ209" s="1"/>
      <c r="EHR209" s="1"/>
      <c r="EHS209" s="1"/>
      <c r="EHT209" s="1"/>
      <c r="EHU209" s="1"/>
      <c r="EHV209" s="1"/>
      <c r="EHW209" s="1"/>
      <c r="EHX209" s="1"/>
      <c r="EHY209" s="1"/>
      <c r="EHZ209" s="1"/>
      <c r="EIA209" s="1"/>
      <c r="EIB209" s="1"/>
      <c r="EIC209" s="1"/>
      <c r="EID209" s="1"/>
      <c r="EIE209" s="1"/>
      <c r="EIF209" s="1"/>
      <c r="EIG209" s="1"/>
      <c r="EIH209" s="1"/>
      <c r="EII209" s="1"/>
      <c r="EIJ209" s="1"/>
      <c r="EIK209" s="1"/>
      <c r="EIL209" s="1"/>
      <c r="EIM209" s="1"/>
      <c r="EIN209" s="1"/>
      <c r="EIO209" s="1"/>
      <c r="EIP209" s="1"/>
      <c r="EIQ209" s="1"/>
      <c r="EIR209" s="1"/>
      <c r="EIS209" s="1"/>
      <c r="EIT209" s="1"/>
      <c r="EIU209" s="1"/>
      <c r="EIV209" s="1"/>
      <c r="EIW209" s="1"/>
      <c r="EIX209" s="1"/>
      <c r="EIY209" s="1"/>
      <c r="EIZ209" s="1"/>
      <c r="EJA209" s="1"/>
      <c r="EJB209" s="1"/>
      <c r="EJC209" s="1"/>
      <c r="EJD209" s="1"/>
      <c r="EJE209" s="1"/>
      <c r="EJF209" s="1"/>
      <c r="EJG209" s="1"/>
      <c r="EJH209" s="1"/>
      <c r="EJI209" s="1"/>
      <c r="EJJ209" s="1"/>
      <c r="EJK209" s="1"/>
      <c r="EJL209" s="1"/>
      <c r="EJM209" s="1"/>
      <c r="EJN209" s="1"/>
      <c r="EJO209" s="1"/>
      <c r="EJP209" s="1"/>
      <c r="EJQ209" s="1"/>
      <c r="EJR209" s="1"/>
      <c r="EJS209" s="1"/>
      <c r="EJT209" s="1"/>
      <c r="EJU209" s="1"/>
      <c r="EJV209" s="1"/>
      <c r="EJW209" s="1"/>
      <c r="EJX209" s="1"/>
      <c r="EJY209" s="1"/>
      <c r="EJZ209" s="1"/>
      <c r="EKA209" s="1"/>
      <c r="EKB209" s="1"/>
      <c r="EKC209" s="1"/>
      <c r="EKD209" s="1"/>
      <c r="EKE209" s="1"/>
      <c r="EKF209" s="1"/>
      <c r="EKG209" s="1"/>
      <c r="EKH209" s="1"/>
      <c r="EKI209" s="1"/>
      <c r="EKJ209" s="1"/>
      <c r="EKK209" s="1"/>
      <c r="EKL209" s="1"/>
      <c r="EKM209" s="1"/>
      <c r="EKN209" s="1"/>
      <c r="EKO209" s="1"/>
      <c r="EKP209" s="1"/>
      <c r="EKQ209" s="1"/>
      <c r="EKR209" s="1"/>
      <c r="EKS209" s="1"/>
      <c r="EKT209" s="1"/>
      <c r="EKU209" s="1"/>
      <c r="EKV209" s="1"/>
      <c r="EKW209" s="1"/>
      <c r="EKX209" s="1"/>
      <c r="EKY209" s="1"/>
      <c r="EKZ209" s="1"/>
      <c r="ELA209" s="1"/>
      <c r="ELB209" s="1"/>
      <c r="ELC209" s="1"/>
      <c r="ELD209" s="1"/>
      <c r="ELE209" s="1"/>
      <c r="ELF209" s="1"/>
      <c r="ELG209" s="1"/>
      <c r="ELH209" s="1"/>
      <c r="ELI209" s="1"/>
      <c r="ELJ209" s="1"/>
      <c r="ELK209" s="1"/>
      <c r="ELL209" s="1"/>
      <c r="ELM209" s="1"/>
      <c r="ELN209" s="1"/>
      <c r="ELO209" s="1"/>
      <c r="ELP209" s="1"/>
      <c r="ELQ209" s="1"/>
      <c r="ELR209" s="1"/>
      <c r="ELS209" s="1"/>
      <c r="ELT209" s="1"/>
      <c r="ELU209" s="1"/>
      <c r="ELV209" s="1"/>
      <c r="ELW209" s="1"/>
      <c r="ELX209" s="1"/>
      <c r="ELY209" s="1"/>
      <c r="ELZ209" s="1"/>
      <c r="EMA209" s="1"/>
      <c r="EMB209" s="1"/>
      <c r="EMC209" s="1"/>
      <c r="EMD209" s="1"/>
      <c r="EME209" s="1"/>
      <c r="EMF209" s="1"/>
      <c r="EMG209" s="1"/>
      <c r="EMH209" s="1"/>
      <c r="EMI209" s="1"/>
      <c r="EMJ209" s="1"/>
      <c r="EMK209" s="1"/>
      <c r="EML209" s="1"/>
      <c r="EMM209" s="1"/>
      <c r="EMN209" s="1"/>
      <c r="EMO209" s="1"/>
      <c r="EMP209" s="1"/>
      <c r="EMQ209" s="1"/>
      <c r="EMR209" s="1"/>
      <c r="EMS209" s="1"/>
      <c r="EMT209" s="1"/>
      <c r="EMU209" s="1"/>
      <c r="EMV209" s="1"/>
      <c r="EMW209" s="1"/>
      <c r="EMX209" s="1"/>
      <c r="EMY209" s="1"/>
      <c r="EMZ209" s="1"/>
      <c r="ENA209" s="1"/>
      <c r="ENB209" s="1"/>
      <c r="ENC209" s="1"/>
      <c r="END209" s="1"/>
      <c r="ENE209" s="1"/>
      <c r="ENF209" s="1"/>
      <c r="ENG209" s="1"/>
      <c r="ENH209" s="1"/>
      <c r="ENI209" s="1"/>
      <c r="ENJ209" s="1"/>
      <c r="ENK209" s="1"/>
      <c r="ENL209" s="1"/>
      <c r="ENM209" s="1"/>
      <c r="ENN209" s="1"/>
      <c r="ENO209" s="1"/>
      <c r="ENP209" s="1"/>
      <c r="ENQ209" s="1"/>
      <c r="ENR209" s="1"/>
      <c r="ENS209" s="1"/>
      <c r="ENT209" s="1"/>
      <c r="ENU209" s="1"/>
      <c r="ENV209" s="1"/>
      <c r="ENW209" s="1"/>
      <c r="ENX209" s="1"/>
      <c r="ENY209" s="1"/>
      <c r="ENZ209" s="1"/>
      <c r="EOA209" s="1"/>
      <c r="EOB209" s="1"/>
      <c r="EOC209" s="1"/>
      <c r="EOD209" s="1"/>
      <c r="EOE209" s="1"/>
      <c r="EOF209" s="1"/>
      <c r="EOG209" s="1"/>
      <c r="EOH209" s="1"/>
      <c r="EOI209" s="1"/>
      <c r="EOJ209" s="1"/>
      <c r="EOK209" s="1"/>
      <c r="EOL209" s="1"/>
      <c r="EOM209" s="1"/>
      <c r="EON209" s="1"/>
      <c r="EOO209" s="1"/>
      <c r="EOP209" s="1"/>
      <c r="EOQ209" s="1"/>
      <c r="EOR209" s="1"/>
      <c r="EOS209" s="1"/>
      <c r="EOT209" s="1"/>
      <c r="EOU209" s="1"/>
      <c r="EOV209" s="1"/>
      <c r="EOW209" s="1"/>
      <c r="EOX209" s="1"/>
      <c r="EOY209" s="1"/>
      <c r="EOZ209" s="1"/>
      <c r="EPA209" s="1"/>
      <c r="EPB209" s="1"/>
      <c r="EPC209" s="1"/>
      <c r="EPD209" s="1"/>
      <c r="EPE209" s="1"/>
      <c r="EPF209" s="1"/>
      <c r="EPG209" s="1"/>
      <c r="EPH209" s="1"/>
      <c r="EPI209" s="1"/>
      <c r="EPJ209" s="1"/>
      <c r="EPK209" s="1"/>
      <c r="EPL209" s="1"/>
      <c r="EPM209" s="1"/>
      <c r="EPN209" s="1"/>
      <c r="EPO209" s="1"/>
      <c r="EPP209" s="1"/>
      <c r="EPQ209" s="1"/>
      <c r="EPR209" s="1"/>
      <c r="EPS209" s="1"/>
      <c r="EPT209" s="1"/>
      <c r="EPU209" s="1"/>
      <c r="EPV209" s="1"/>
      <c r="EPW209" s="1"/>
      <c r="EPX209" s="1"/>
      <c r="EPY209" s="1"/>
      <c r="EPZ209" s="1"/>
      <c r="EQA209" s="1"/>
      <c r="EQB209" s="1"/>
      <c r="EQC209" s="1"/>
      <c r="EQD209" s="1"/>
      <c r="EQE209" s="1"/>
      <c r="EQF209" s="1"/>
      <c r="EQG209" s="1"/>
      <c r="EQH209" s="1"/>
      <c r="EQI209" s="1"/>
      <c r="EQJ209" s="1"/>
      <c r="EQK209" s="1"/>
      <c r="EQL209" s="1"/>
      <c r="EQM209" s="1"/>
      <c r="EQN209" s="1"/>
      <c r="EQO209" s="1"/>
      <c r="EQP209" s="1"/>
      <c r="EQQ209" s="1"/>
      <c r="EQR209" s="1"/>
      <c r="EQS209" s="1"/>
      <c r="EQT209" s="1"/>
      <c r="EQU209" s="1"/>
      <c r="EQV209" s="1"/>
      <c r="EQW209" s="1"/>
      <c r="EQX209" s="1"/>
      <c r="EQY209" s="1"/>
      <c r="EQZ209" s="1"/>
      <c r="ERA209" s="1"/>
      <c r="ERB209" s="1"/>
      <c r="ERC209" s="1"/>
      <c r="ERD209" s="1"/>
      <c r="ERE209" s="1"/>
      <c r="ERF209" s="1"/>
      <c r="ERG209" s="1"/>
      <c r="ERH209" s="1"/>
      <c r="ERI209" s="1"/>
      <c r="ERJ209" s="1"/>
      <c r="ERK209" s="1"/>
      <c r="ERL209" s="1"/>
      <c r="ERM209" s="1"/>
      <c r="ERN209" s="1"/>
      <c r="ERO209" s="1"/>
      <c r="ERP209" s="1"/>
      <c r="ERQ209" s="1"/>
      <c r="ERR209" s="1"/>
      <c r="ERS209" s="1"/>
      <c r="ERT209" s="1"/>
      <c r="ERU209" s="1"/>
      <c r="ERV209" s="1"/>
      <c r="ERW209" s="1"/>
      <c r="ERX209" s="1"/>
      <c r="ERY209" s="1"/>
      <c r="ERZ209" s="1"/>
      <c r="ESA209" s="1"/>
      <c r="ESB209" s="1"/>
      <c r="ESC209" s="1"/>
      <c r="ESD209" s="1"/>
      <c r="ESE209" s="1"/>
      <c r="ESF209" s="1"/>
      <c r="ESG209" s="1"/>
      <c r="ESH209" s="1"/>
      <c r="ESI209" s="1"/>
      <c r="ESJ209" s="1"/>
      <c r="ESK209" s="1"/>
      <c r="ESL209" s="1"/>
      <c r="ESM209" s="1"/>
      <c r="ESN209" s="1"/>
      <c r="ESO209" s="1"/>
      <c r="ESP209" s="1"/>
      <c r="ESQ209" s="1"/>
      <c r="ESR209" s="1"/>
      <c r="ESS209" s="1"/>
      <c r="EST209" s="1"/>
      <c r="ESU209" s="1"/>
      <c r="ESV209" s="1"/>
      <c r="ESW209" s="1"/>
      <c r="ESX209" s="1"/>
      <c r="ESY209" s="1"/>
      <c r="ESZ209" s="1"/>
      <c r="ETA209" s="1"/>
      <c r="ETB209" s="1"/>
      <c r="ETC209" s="1"/>
      <c r="ETD209" s="1"/>
      <c r="ETE209" s="1"/>
      <c r="ETF209" s="1"/>
      <c r="ETG209" s="1"/>
      <c r="ETH209" s="1"/>
      <c r="ETI209" s="1"/>
      <c r="ETJ209" s="1"/>
      <c r="ETK209" s="1"/>
      <c r="ETL209" s="1"/>
      <c r="ETM209" s="1"/>
      <c r="ETN209" s="1"/>
      <c r="ETO209" s="1"/>
      <c r="ETP209" s="1"/>
      <c r="ETQ209" s="1"/>
      <c r="ETR209" s="1"/>
      <c r="ETS209" s="1"/>
      <c r="ETT209" s="1"/>
      <c r="ETU209" s="1"/>
      <c r="ETV209" s="1"/>
      <c r="ETW209" s="1"/>
      <c r="ETX209" s="1"/>
      <c r="ETY209" s="1"/>
      <c r="ETZ209" s="1"/>
      <c r="EUA209" s="1"/>
      <c r="EUB209" s="1"/>
      <c r="EUC209" s="1"/>
      <c r="EUD209" s="1"/>
      <c r="EUE209" s="1"/>
      <c r="EUF209" s="1"/>
      <c r="EUG209" s="1"/>
      <c r="EUH209" s="1"/>
      <c r="EUI209" s="1"/>
      <c r="EUJ209" s="1"/>
      <c r="EUK209" s="1"/>
      <c r="EUL209" s="1"/>
      <c r="EUM209" s="1"/>
      <c r="EUN209" s="1"/>
      <c r="EUO209" s="1"/>
      <c r="EUP209" s="1"/>
      <c r="EUQ209" s="1"/>
      <c r="EUR209" s="1"/>
      <c r="EUS209" s="1"/>
      <c r="EUT209" s="1"/>
      <c r="EUU209" s="1"/>
      <c r="EUV209" s="1"/>
      <c r="EUW209" s="1"/>
      <c r="EUX209" s="1"/>
      <c r="EUY209" s="1"/>
      <c r="EUZ209" s="1"/>
      <c r="EVA209" s="1"/>
      <c r="EVB209" s="1"/>
      <c r="EVC209" s="1"/>
      <c r="EVD209" s="1"/>
      <c r="EVE209" s="1"/>
      <c r="EVF209" s="1"/>
      <c r="EVG209" s="1"/>
      <c r="EVH209" s="1"/>
      <c r="EVI209" s="1"/>
      <c r="EVJ209" s="1"/>
      <c r="EVK209" s="1"/>
      <c r="EVL209" s="1"/>
      <c r="EVM209" s="1"/>
      <c r="EVN209" s="1"/>
      <c r="EVO209" s="1"/>
      <c r="EVP209" s="1"/>
      <c r="EVQ209" s="1"/>
      <c r="EVR209" s="1"/>
      <c r="EVS209" s="1"/>
      <c r="EVT209" s="1"/>
      <c r="EVU209" s="1"/>
      <c r="EVV209" s="1"/>
      <c r="EVW209" s="1"/>
      <c r="EVX209" s="1"/>
      <c r="EVY209" s="1"/>
      <c r="EVZ209" s="1"/>
      <c r="EWA209" s="1"/>
      <c r="EWB209" s="1"/>
      <c r="EWC209" s="1"/>
      <c r="EWD209" s="1"/>
      <c r="EWE209" s="1"/>
      <c r="EWF209" s="1"/>
      <c r="EWG209" s="1"/>
      <c r="EWH209" s="1"/>
      <c r="EWI209" s="1"/>
      <c r="EWJ209" s="1"/>
      <c r="EWK209" s="1"/>
      <c r="EWL209" s="1"/>
      <c r="EWM209" s="1"/>
      <c r="EWN209" s="1"/>
      <c r="EWO209" s="1"/>
      <c r="EWP209" s="1"/>
      <c r="EWQ209" s="1"/>
      <c r="EWR209" s="1"/>
      <c r="EWS209" s="1"/>
      <c r="EWT209" s="1"/>
      <c r="EWU209" s="1"/>
      <c r="EWV209" s="1"/>
      <c r="EWW209" s="1"/>
      <c r="EWX209" s="1"/>
      <c r="EWY209" s="1"/>
      <c r="EWZ209" s="1"/>
      <c r="EXA209" s="1"/>
      <c r="EXB209" s="1"/>
      <c r="EXC209" s="1"/>
      <c r="EXD209" s="1"/>
      <c r="EXE209" s="1"/>
      <c r="EXF209" s="1"/>
      <c r="EXG209" s="1"/>
      <c r="EXH209" s="1"/>
      <c r="EXI209" s="1"/>
      <c r="EXJ209" s="1"/>
      <c r="EXK209" s="1"/>
      <c r="EXL209" s="1"/>
      <c r="EXM209" s="1"/>
      <c r="EXN209" s="1"/>
      <c r="EXO209" s="1"/>
      <c r="EXP209" s="1"/>
      <c r="EXQ209" s="1"/>
      <c r="EXR209" s="1"/>
      <c r="EXS209" s="1"/>
      <c r="EXT209" s="1"/>
      <c r="EXU209" s="1"/>
      <c r="EXV209" s="1"/>
      <c r="EXW209" s="1"/>
      <c r="EXX209" s="1"/>
      <c r="EXY209" s="1"/>
      <c r="EXZ209" s="1"/>
      <c r="EYA209" s="1"/>
      <c r="EYB209" s="1"/>
      <c r="EYC209" s="1"/>
      <c r="EYD209" s="1"/>
      <c r="EYE209" s="1"/>
      <c r="EYF209" s="1"/>
      <c r="EYG209" s="1"/>
      <c r="EYH209" s="1"/>
      <c r="EYI209" s="1"/>
      <c r="EYJ209" s="1"/>
      <c r="EYK209" s="1"/>
      <c r="EYL209" s="1"/>
      <c r="EYM209" s="1"/>
      <c r="EYN209" s="1"/>
      <c r="EYO209" s="1"/>
      <c r="EYP209" s="1"/>
      <c r="EYQ209" s="1"/>
      <c r="EYR209" s="1"/>
      <c r="EYS209" s="1"/>
      <c r="EYT209" s="1"/>
      <c r="EYU209" s="1"/>
      <c r="EYV209" s="1"/>
      <c r="EYW209" s="1"/>
      <c r="EYX209" s="1"/>
      <c r="EYY209" s="1"/>
      <c r="EYZ209" s="1"/>
      <c r="EZA209" s="1"/>
      <c r="EZB209" s="1"/>
      <c r="EZC209" s="1"/>
      <c r="EZD209" s="1"/>
      <c r="EZE209" s="1"/>
      <c r="EZF209" s="1"/>
      <c r="EZG209" s="1"/>
      <c r="EZH209" s="1"/>
      <c r="EZI209" s="1"/>
      <c r="EZJ209" s="1"/>
      <c r="EZK209" s="1"/>
      <c r="EZL209" s="1"/>
      <c r="EZM209" s="1"/>
      <c r="EZN209" s="1"/>
      <c r="EZO209" s="1"/>
      <c r="EZP209" s="1"/>
      <c r="EZQ209" s="1"/>
      <c r="EZR209" s="1"/>
      <c r="EZS209" s="1"/>
      <c r="EZT209" s="1"/>
      <c r="EZU209" s="1"/>
      <c r="EZV209" s="1"/>
      <c r="EZW209" s="1"/>
      <c r="EZX209" s="1"/>
      <c r="EZY209" s="1"/>
      <c r="EZZ209" s="1"/>
      <c r="FAA209" s="1"/>
      <c r="FAB209" s="1"/>
      <c r="FAC209" s="1"/>
      <c r="FAD209" s="1"/>
      <c r="FAE209" s="1"/>
      <c r="FAF209" s="1"/>
      <c r="FAG209" s="1"/>
      <c r="FAH209" s="1"/>
      <c r="FAI209" s="1"/>
      <c r="FAJ209" s="1"/>
      <c r="FAK209" s="1"/>
      <c r="FAL209" s="1"/>
      <c r="FAM209" s="1"/>
      <c r="FAN209" s="1"/>
      <c r="FAO209" s="1"/>
      <c r="FAP209" s="1"/>
      <c r="FAQ209" s="1"/>
      <c r="FAR209" s="1"/>
      <c r="FAS209" s="1"/>
      <c r="FAT209" s="1"/>
      <c r="FAU209" s="1"/>
      <c r="FAV209" s="1"/>
      <c r="FAW209" s="1"/>
      <c r="FAX209" s="1"/>
      <c r="FAY209" s="1"/>
      <c r="FAZ209" s="1"/>
      <c r="FBA209" s="1"/>
      <c r="FBB209" s="1"/>
      <c r="FBC209" s="1"/>
      <c r="FBD209" s="1"/>
      <c r="FBE209" s="1"/>
      <c r="FBF209" s="1"/>
      <c r="FBG209" s="1"/>
      <c r="FBH209" s="1"/>
      <c r="FBI209" s="1"/>
      <c r="FBJ209" s="1"/>
      <c r="FBK209" s="1"/>
      <c r="FBL209" s="1"/>
      <c r="FBM209" s="1"/>
      <c r="FBN209" s="1"/>
      <c r="FBO209" s="1"/>
      <c r="FBP209" s="1"/>
      <c r="FBQ209" s="1"/>
      <c r="FBR209" s="1"/>
      <c r="FBS209" s="1"/>
      <c r="FBT209" s="1"/>
      <c r="FBU209" s="1"/>
      <c r="FBV209" s="1"/>
      <c r="FBW209" s="1"/>
      <c r="FBX209" s="1"/>
      <c r="FBY209" s="1"/>
      <c r="FBZ209" s="1"/>
      <c r="FCA209" s="1"/>
      <c r="FCB209" s="1"/>
      <c r="FCC209" s="1"/>
      <c r="FCD209" s="1"/>
      <c r="FCE209" s="1"/>
      <c r="FCF209" s="1"/>
      <c r="FCG209" s="1"/>
      <c r="FCH209" s="1"/>
      <c r="FCI209" s="1"/>
      <c r="FCJ209" s="1"/>
      <c r="FCK209" s="1"/>
      <c r="FCL209" s="1"/>
      <c r="FCM209" s="1"/>
      <c r="FCN209" s="1"/>
      <c r="FCO209" s="1"/>
      <c r="FCP209" s="1"/>
      <c r="FCQ209" s="1"/>
      <c r="FCR209" s="1"/>
      <c r="FCS209" s="1"/>
      <c r="FCT209" s="1"/>
      <c r="FCU209" s="1"/>
      <c r="FCV209" s="1"/>
      <c r="FCW209" s="1"/>
      <c r="FCX209" s="1"/>
      <c r="FCY209" s="1"/>
      <c r="FCZ209" s="1"/>
      <c r="FDA209" s="1"/>
      <c r="FDB209" s="1"/>
      <c r="FDC209" s="1"/>
      <c r="FDD209" s="1"/>
      <c r="FDE209" s="1"/>
      <c r="FDF209" s="1"/>
      <c r="FDG209" s="1"/>
      <c r="FDH209" s="1"/>
      <c r="FDI209" s="1"/>
      <c r="FDJ209" s="1"/>
      <c r="FDK209" s="1"/>
      <c r="FDL209" s="1"/>
      <c r="FDM209" s="1"/>
      <c r="FDN209" s="1"/>
      <c r="FDO209" s="1"/>
      <c r="FDP209" s="1"/>
      <c r="FDQ209" s="1"/>
      <c r="FDR209" s="1"/>
      <c r="FDS209" s="1"/>
      <c r="FDT209" s="1"/>
      <c r="FDU209" s="1"/>
      <c r="FDV209" s="1"/>
      <c r="FDW209" s="1"/>
      <c r="FDX209" s="1"/>
      <c r="FDY209" s="1"/>
      <c r="FDZ209" s="1"/>
      <c r="FEA209" s="1"/>
      <c r="FEB209" s="1"/>
      <c r="FEC209" s="1"/>
      <c r="FED209" s="1"/>
      <c r="FEE209" s="1"/>
      <c r="FEF209" s="1"/>
      <c r="FEG209" s="1"/>
      <c r="FEH209" s="1"/>
      <c r="FEI209" s="1"/>
      <c r="FEJ209" s="1"/>
      <c r="FEK209" s="1"/>
      <c r="FEL209" s="1"/>
      <c r="FEM209" s="1"/>
      <c r="FEN209" s="1"/>
      <c r="FEO209" s="1"/>
      <c r="FEP209" s="1"/>
      <c r="FEQ209" s="1"/>
      <c r="FER209" s="1"/>
      <c r="FES209" s="1"/>
      <c r="FET209" s="1"/>
      <c r="FEU209" s="1"/>
      <c r="FEV209" s="1"/>
      <c r="FEW209" s="1"/>
      <c r="FEX209" s="1"/>
      <c r="FEY209" s="1"/>
      <c r="FEZ209" s="1"/>
      <c r="FFA209" s="1"/>
      <c r="FFB209" s="1"/>
      <c r="FFC209" s="1"/>
      <c r="FFD209" s="1"/>
      <c r="FFE209" s="1"/>
      <c r="FFF209" s="1"/>
      <c r="FFG209" s="1"/>
      <c r="FFH209" s="1"/>
      <c r="FFI209" s="1"/>
      <c r="FFJ209" s="1"/>
      <c r="FFK209" s="1"/>
      <c r="FFL209" s="1"/>
      <c r="FFM209" s="1"/>
      <c r="FFN209" s="1"/>
      <c r="FFO209" s="1"/>
      <c r="FFP209" s="1"/>
      <c r="FFQ209" s="1"/>
      <c r="FFR209" s="1"/>
      <c r="FFS209" s="1"/>
      <c r="FFT209" s="1"/>
      <c r="FFU209" s="1"/>
      <c r="FFV209" s="1"/>
      <c r="FFW209" s="1"/>
      <c r="FFX209" s="1"/>
      <c r="FFY209" s="1"/>
      <c r="FFZ209" s="1"/>
      <c r="FGA209" s="1"/>
      <c r="FGB209" s="1"/>
      <c r="FGC209" s="1"/>
      <c r="FGD209" s="1"/>
      <c r="FGE209" s="1"/>
      <c r="FGF209" s="1"/>
      <c r="FGG209" s="1"/>
      <c r="FGH209" s="1"/>
      <c r="FGI209" s="1"/>
      <c r="FGJ209" s="1"/>
      <c r="FGK209" s="1"/>
      <c r="FGL209" s="1"/>
      <c r="FGM209" s="1"/>
      <c r="FGN209" s="1"/>
      <c r="FGO209" s="1"/>
      <c r="FGP209" s="1"/>
      <c r="FGQ209" s="1"/>
      <c r="FGR209" s="1"/>
      <c r="FGS209" s="1"/>
      <c r="FGT209" s="1"/>
      <c r="FGU209" s="1"/>
      <c r="FGV209" s="1"/>
      <c r="FGW209" s="1"/>
      <c r="FGX209" s="1"/>
      <c r="FGY209" s="1"/>
      <c r="FGZ209" s="1"/>
      <c r="FHA209" s="1"/>
      <c r="FHB209" s="1"/>
      <c r="FHC209" s="1"/>
      <c r="FHD209" s="1"/>
      <c r="FHE209" s="1"/>
      <c r="FHF209" s="1"/>
      <c r="FHG209" s="1"/>
      <c r="FHH209" s="1"/>
      <c r="FHI209" s="1"/>
      <c r="FHJ209" s="1"/>
      <c r="FHK209" s="1"/>
      <c r="FHL209" s="1"/>
      <c r="FHM209" s="1"/>
      <c r="FHN209" s="1"/>
      <c r="FHO209" s="1"/>
      <c r="FHP209" s="1"/>
      <c r="FHQ209" s="1"/>
      <c r="FHR209" s="1"/>
      <c r="FHS209" s="1"/>
      <c r="FHT209" s="1"/>
      <c r="FHU209" s="1"/>
      <c r="FHV209" s="1"/>
      <c r="FHW209" s="1"/>
      <c r="FHX209" s="1"/>
      <c r="FHY209" s="1"/>
      <c r="FHZ209" s="1"/>
      <c r="FIA209" s="1"/>
      <c r="FIB209" s="1"/>
      <c r="FIC209" s="1"/>
      <c r="FID209" s="1"/>
      <c r="FIE209" s="1"/>
      <c r="FIF209" s="1"/>
      <c r="FIG209" s="1"/>
      <c r="FIH209" s="1"/>
      <c r="FII209" s="1"/>
      <c r="FIJ209" s="1"/>
      <c r="FIK209" s="1"/>
      <c r="FIL209" s="1"/>
      <c r="FIM209" s="1"/>
      <c r="FIN209" s="1"/>
      <c r="FIO209" s="1"/>
      <c r="FIP209" s="1"/>
      <c r="FIQ209" s="1"/>
      <c r="FIR209" s="1"/>
      <c r="FIS209" s="1"/>
      <c r="FIT209" s="1"/>
      <c r="FIU209" s="1"/>
      <c r="FIV209" s="1"/>
      <c r="FIW209" s="1"/>
      <c r="FIX209" s="1"/>
      <c r="FIY209" s="1"/>
      <c r="FIZ209" s="1"/>
      <c r="FJA209" s="1"/>
      <c r="FJB209" s="1"/>
      <c r="FJC209" s="1"/>
      <c r="FJD209" s="1"/>
      <c r="FJE209" s="1"/>
      <c r="FJF209" s="1"/>
      <c r="FJG209" s="1"/>
      <c r="FJH209" s="1"/>
      <c r="FJI209" s="1"/>
      <c r="FJJ209" s="1"/>
      <c r="FJK209" s="1"/>
      <c r="FJL209" s="1"/>
      <c r="FJM209" s="1"/>
      <c r="FJN209" s="1"/>
      <c r="FJO209" s="1"/>
      <c r="FJP209" s="1"/>
      <c r="FJQ209" s="1"/>
      <c r="FJR209" s="1"/>
      <c r="FJS209" s="1"/>
      <c r="FJT209" s="1"/>
      <c r="FJU209" s="1"/>
      <c r="FJV209" s="1"/>
      <c r="FJW209" s="1"/>
      <c r="FJX209" s="1"/>
      <c r="FJY209" s="1"/>
      <c r="FJZ209" s="1"/>
      <c r="FKA209" s="1"/>
      <c r="FKB209" s="1"/>
      <c r="FKC209" s="1"/>
      <c r="FKD209" s="1"/>
      <c r="FKE209" s="1"/>
      <c r="FKF209" s="1"/>
      <c r="FKG209" s="1"/>
      <c r="FKH209" s="1"/>
      <c r="FKI209" s="1"/>
      <c r="FKJ209" s="1"/>
      <c r="FKK209" s="1"/>
      <c r="FKL209" s="1"/>
      <c r="FKM209" s="1"/>
      <c r="FKN209" s="1"/>
      <c r="FKO209" s="1"/>
      <c r="FKP209" s="1"/>
      <c r="FKQ209" s="1"/>
      <c r="FKR209" s="1"/>
      <c r="FKS209" s="1"/>
      <c r="FKT209" s="1"/>
      <c r="FKU209" s="1"/>
      <c r="FKV209" s="1"/>
      <c r="FKW209" s="1"/>
      <c r="FKX209" s="1"/>
      <c r="FKY209" s="1"/>
      <c r="FKZ209" s="1"/>
      <c r="FLA209" s="1"/>
      <c r="FLB209" s="1"/>
      <c r="FLC209" s="1"/>
      <c r="FLD209" s="1"/>
      <c r="FLE209" s="1"/>
      <c r="FLF209" s="1"/>
      <c r="FLG209" s="1"/>
      <c r="FLH209" s="1"/>
      <c r="FLI209" s="1"/>
      <c r="FLJ209" s="1"/>
      <c r="FLK209" s="1"/>
      <c r="FLL209" s="1"/>
      <c r="FLM209" s="1"/>
      <c r="FLN209" s="1"/>
      <c r="FLO209" s="1"/>
      <c r="FLP209" s="1"/>
      <c r="FLQ209" s="1"/>
      <c r="FLR209" s="1"/>
      <c r="FLS209" s="1"/>
      <c r="FLT209" s="1"/>
      <c r="FLU209" s="1"/>
      <c r="FLV209" s="1"/>
      <c r="FLW209" s="1"/>
      <c r="FLX209" s="1"/>
      <c r="FLY209" s="1"/>
      <c r="FLZ209" s="1"/>
      <c r="FMA209" s="1"/>
      <c r="FMB209" s="1"/>
      <c r="FMC209" s="1"/>
      <c r="FMD209" s="1"/>
      <c r="FME209" s="1"/>
      <c r="FMF209" s="1"/>
      <c r="FMG209" s="1"/>
      <c r="FMH209" s="1"/>
      <c r="FMI209" s="1"/>
      <c r="FMJ209" s="1"/>
      <c r="FMK209" s="1"/>
      <c r="FML209" s="1"/>
      <c r="FMM209" s="1"/>
      <c r="FMN209" s="1"/>
      <c r="FMO209" s="1"/>
      <c r="FMP209" s="1"/>
      <c r="FMQ209" s="1"/>
      <c r="FMR209" s="1"/>
      <c r="FMS209" s="1"/>
      <c r="FMT209" s="1"/>
      <c r="FMU209" s="1"/>
      <c r="FMV209" s="1"/>
      <c r="FMW209" s="1"/>
      <c r="FMX209" s="1"/>
      <c r="FMY209" s="1"/>
      <c r="FMZ209" s="1"/>
      <c r="FNA209" s="1"/>
      <c r="FNB209" s="1"/>
      <c r="FNC209" s="1"/>
      <c r="FND209" s="1"/>
      <c r="FNE209" s="1"/>
      <c r="FNF209" s="1"/>
      <c r="FNG209" s="1"/>
      <c r="FNH209" s="1"/>
      <c r="FNI209" s="1"/>
      <c r="FNJ209" s="1"/>
      <c r="FNK209" s="1"/>
      <c r="FNL209" s="1"/>
      <c r="FNM209" s="1"/>
      <c r="FNN209" s="1"/>
      <c r="FNO209" s="1"/>
      <c r="FNP209" s="1"/>
      <c r="FNQ209" s="1"/>
      <c r="FNR209" s="1"/>
      <c r="FNS209" s="1"/>
      <c r="FNT209" s="1"/>
      <c r="FNU209" s="1"/>
      <c r="FNV209" s="1"/>
      <c r="FNW209" s="1"/>
      <c r="FNX209" s="1"/>
      <c r="FNY209" s="1"/>
      <c r="FNZ209" s="1"/>
      <c r="FOA209" s="1"/>
      <c r="FOB209" s="1"/>
      <c r="FOC209" s="1"/>
      <c r="FOD209" s="1"/>
      <c r="FOE209" s="1"/>
      <c r="FOF209" s="1"/>
      <c r="FOG209" s="1"/>
      <c r="FOH209" s="1"/>
      <c r="FOI209" s="1"/>
      <c r="FOJ209" s="1"/>
      <c r="FOK209" s="1"/>
      <c r="FOL209" s="1"/>
      <c r="FOM209" s="1"/>
      <c r="FON209" s="1"/>
      <c r="FOO209" s="1"/>
      <c r="FOP209" s="1"/>
      <c r="FOQ209" s="1"/>
      <c r="FOR209" s="1"/>
      <c r="FOS209" s="1"/>
      <c r="FOT209" s="1"/>
      <c r="FOU209" s="1"/>
      <c r="FOV209" s="1"/>
      <c r="FOW209" s="1"/>
      <c r="FOX209" s="1"/>
      <c r="FOY209" s="1"/>
      <c r="FOZ209" s="1"/>
      <c r="FPA209" s="1"/>
      <c r="FPB209" s="1"/>
      <c r="FPC209" s="1"/>
      <c r="FPD209" s="1"/>
      <c r="FPE209" s="1"/>
      <c r="FPF209" s="1"/>
      <c r="FPG209" s="1"/>
      <c r="FPH209" s="1"/>
      <c r="FPI209" s="1"/>
      <c r="FPJ209" s="1"/>
      <c r="FPK209" s="1"/>
      <c r="FPL209" s="1"/>
      <c r="FPM209" s="1"/>
      <c r="FPN209" s="1"/>
      <c r="FPO209" s="1"/>
      <c r="FPP209" s="1"/>
      <c r="FPQ209" s="1"/>
      <c r="FPR209" s="1"/>
      <c r="FPS209" s="1"/>
      <c r="FPT209" s="1"/>
      <c r="FPU209" s="1"/>
      <c r="FPV209" s="1"/>
      <c r="FPW209" s="1"/>
      <c r="FPX209" s="1"/>
      <c r="FPY209" s="1"/>
      <c r="FPZ209" s="1"/>
      <c r="FQA209" s="1"/>
      <c r="FQB209" s="1"/>
      <c r="FQC209" s="1"/>
      <c r="FQD209" s="1"/>
      <c r="FQE209" s="1"/>
      <c r="FQF209" s="1"/>
      <c r="FQG209" s="1"/>
      <c r="FQH209" s="1"/>
      <c r="FQI209" s="1"/>
      <c r="FQJ209" s="1"/>
      <c r="FQK209" s="1"/>
      <c r="FQL209" s="1"/>
      <c r="FQM209" s="1"/>
      <c r="FQN209" s="1"/>
      <c r="FQO209" s="1"/>
      <c r="FQP209" s="1"/>
      <c r="FQQ209" s="1"/>
      <c r="FQR209" s="1"/>
      <c r="FQS209" s="1"/>
      <c r="FQT209" s="1"/>
      <c r="FQU209" s="1"/>
      <c r="FQV209" s="1"/>
      <c r="FQW209" s="1"/>
      <c r="FQX209" s="1"/>
      <c r="FQY209" s="1"/>
      <c r="FQZ209" s="1"/>
      <c r="FRA209" s="1"/>
      <c r="FRB209" s="1"/>
      <c r="FRC209" s="1"/>
      <c r="FRD209" s="1"/>
      <c r="FRE209" s="1"/>
      <c r="FRF209" s="1"/>
      <c r="FRG209" s="1"/>
      <c r="FRH209" s="1"/>
      <c r="FRI209" s="1"/>
      <c r="FRJ209" s="1"/>
      <c r="FRK209" s="1"/>
      <c r="FRL209" s="1"/>
      <c r="FRM209" s="1"/>
      <c r="FRN209" s="1"/>
      <c r="FRO209" s="1"/>
      <c r="FRP209" s="1"/>
      <c r="FRQ209" s="1"/>
      <c r="FRR209" s="1"/>
      <c r="FRS209" s="1"/>
      <c r="FRT209" s="1"/>
      <c r="FRU209" s="1"/>
      <c r="FRV209" s="1"/>
      <c r="FRW209" s="1"/>
      <c r="FRX209" s="1"/>
      <c r="FRY209" s="1"/>
      <c r="FRZ209" s="1"/>
      <c r="FSA209" s="1"/>
      <c r="FSB209" s="1"/>
      <c r="FSC209" s="1"/>
      <c r="FSD209" s="1"/>
      <c r="FSE209" s="1"/>
      <c r="FSF209" s="1"/>
      <c r="FSG209" s="1"/>
      <c r="FSH209" s="1"/>
      <c r="FSI209" s="1"/>
      <c r="FSJ209" s="1"/>
      <c r="FSK209" s="1"/>
      <c r="FSL209" s="1"/>
      <c r="FSM209" s="1"/>
      <c r="FSN209" s="1"/>
      <c r="FSO209" s="1"/>
      <c r="FSP209" s="1"/>
      <c r="FSQ209" s="1"/>
      <c r="FSR209" s="1"/>
      <c r="FSS209" s="1"/>
      <c r="FST209" s="1"/>
      <c r="FSU209" s="1"/>
      <c r="FSV209" s="1"/>
      <c r="FSW209" s="1"/>
      <c r="FSX209" s="1"/>
      <c r="FSY209" s="1"/>
      <c r="FSZ209" s="1"/>
      <c r="FTA209" s="1"/>
      <c r="FTB209" s="1"/>
      <c r="FTC209" s="1"/>
      <c r="FTD209" s="1"/>
      <c r="FTE209" s="1"/>
      <c r="FTF209" s="1"/>
      <c r="FTG209" s="1"/>
      <c r="FTH209" s="1"/>
      <c r="FTI209" s="1"/>
      <c r="FTJ209" s="1"/>
      <c r="FTK209" s="1"/>
      <c r="FTL209" s="1"/>
      <c r="FTM209" s="1"/>
      <c r="FTN209" s="1"/>
      <c r="FTO209" s="1"/>
      <c r="FTP209" s="1"/>
      <c r="FTQ209" s="1"/>
      <c r="FTR209" s="1"/>
      <c r="FTS209" s="1"/>
      <c r="FTT209" s="1"/>
      <c r="FTU209" s="1"/>
      <c r="FTV209" s="1"/>
      <c r="FTW209" s="1"/>
      <c r="FTX209" s="1"/>
      <c r="FTY209" s="1"/>
      <c r="FTZ209" s="1"/>
      <c r="FUA209" s="1"/>
      <c r="FUB209" s="1"/>
      <c r="FUC209" s="1"/>
      <c r="FUD209" s="1"/>
      <c r="FUE209" s="1"/>
      <c r="FUF209" s="1"/>
      <c r="FUG209" s="1"/>
      <c r="FUH209" s="1"/>
      <c r="FUI209" s="1"/>
      <c r="FUJ209" s="1"/>
      <c r="FUK209" s="1"/>
      <c r="FUL209" s="1"/>
      <c r="FUM209" s="1"/>
      <c r="FUN209" s="1"/>
      <c r="FUO209" s="1"/>
      <c r="FUP209" s="1"/>
      <c r="FUQ209" s="1"/>
      <c r="FUR209" s="1"/>
      <c r="FUS209" s="1"/>
      <c r="FUT209" s="1"/>
      <c r="FUU209" s="1"/>
      <c r="FUV209" s="1"/>
      <c r="FUW209" s="1"/>
      <c r="FUX209" s="1"/>
      <c r="FUY209" s="1"/>
      <c r="FUZ209" s="1"/>
      <c r="FVA209" s="1"/>
      <c r="FVB209" s="1"/>
      <c r="FVC209" s="1"/>
      <c r="FVD209" s="1"/>
      <c r="FVE209" s="1"/>
      <c r="FVF209" s="1"/>
      <c r="FVG209" s="1"/>
      <c r="FVH209" s="1"/>
      <c r="FVI209" s="1"/>
      <c r="FVJ209" s="1"/>
      <c r="FVK209" s="1"/>
      <c r="FVL209" s="1"/>
      <c r="FVM209" s="1"/>
      <c r="FVN209" s="1"/>
      <c r="FVO209" s="1"/>
      <c r="FVP209" s="1"/>
      <c r="FVQ209" s="1"/>
      <c r="FVR209" s="1"/>
      <c r="FVS209" s="1"/>
      <c r="FVT209" s="1"/>
      <c r="FVU209" s="1"/>
      <c r="FVV209" s="1"/>
      <c r="FVW209" s="1"/>
      <c r="FVX209" s="1"/>
      <c r="FVY209" s="1"/>
      <c r="FVZ209" s="1"/>
      <c r="FWA209" s="1"/>
      <c r="FWB209" s="1"/>
      <c r="FWC209" s="1"/>
      <c r="FWD209" s="1"/>
      <c r="FWE209" s="1"/>
      <c r="FWF209" s="1"/>
      <c r="FWG209" s="1"/>
      <c r="FWH209" s="1"/>
      <c r="FWI209" s="1"/>
      <c r="FWJ209" s="1"/>
      <c r="FWK209" s="1"/>
      <c r="FWL209" s="1"/>
      <c r="FWM209" s="1"/>
      <c r="FWN209" s="1"/>
      <c r="FWO209" s="1"/>
      <c r="FWP209" s="1"/>
      <c r="FWQ209" s="1"/>
      <c r="FWR209" s="1"/>
      <c r="FWS209" s="1"/>
      <c r="FWT209" s="1"/>
      <c r="FWU209" s="1"/>
      <c r="FWV209" s="1"/>
      <c r="FWW209" s="1"/>
      <c r="FWX209" s="1"/>
      <c r="FWY209" s="1"/>
      <c r="FWZ209" s="1"/>
      <c r="FXA209" s="1"/>
      <c r="FXB209" s="1"/>
      <c r="FXC209" s="1"/>
      <c r="FXD209" s="1"/>
      <c r="FXE209" s="1"/>
      <c r="FXF209" s="1"/>
      <c r="FXG209" s="1"/>
      <c r="FXH209" s="1"/>
      <c r="FXI209" s="1"/>
      <c r="FXJ209" s="1"/>
      <c r="FXK209" s="1"/>
      <c r="FXL209" s="1"/>
      <c r="FXM209" s="1"/>
      <c r="FXN209" s="1"/>
      <c r="FXO209" s="1"/>
      <c r="FXP209" s="1"/>
      <c r="FXQ209" s="1"/>
      <c r="FXR209" s="1"/>
      <c r="FXS209" s="1"/>
      <c r="FXT209" s="1"/>
      <c r="FXU209" s="1"/>
      <c r="FXV209" s="1"/>
      <c r="FXW209" s="1"/>
      <c r="FXX209" s="1"/>
      <c r="FXY209" s="1"/>
      <c r="FXZ209" s="1"/>
      <c r="FYA209" s="1"/>
      <c r="FYB209" s="1"/>
      <c r="FYC209" s="1"/>
      <c r="FYD209" s="1"/>
      <c r="FYE209" s="1"/>
      <c r="FYF209" s="1"/>
      <c r="FYG209" s="1"/>
      <c r="FYH209" s="1"/>
      <c r="FYI209" s="1"/>
      <c r="FYJ209" s="1"/>
      <c r="FYK209" s="1"/>
      <c r="FYL209" s="1"/>
      <c r="FYM209" s="1"/>
      <c r="FYN209" s="1"/>
      <c r="FYO209" s="1"/>
      <c r="FYP209" s="1"/>
      <c r="FYQ209" s="1"/>
      <c r="FYR209" s="1"/>
      <c r="FYS209" s="1"/>
      <c r="FYT209" s="1"/>
      <c r="FYU209" s="1"/>
      <c r="FYV209" s="1"/>
      <c r="FYW209" s="1"/>
      <c r="FYX209" s="1"/>
      <c r="FYY209" s="1"/>
      <c r="FYZ209" s="1"/>
      <c r="FZA209" s="1"/>
      <c r="FZB209" s="1"/>
      <c r="FZC209" s="1"/>
      <c r="FZD209" s="1"/>
      <c r="FZE209" s="1"/>
      <c r="FZF209" s="1"/>
      <c r="FZG209" s="1"/>
      <c r="FZH209" s="1"/>
      <c r="FZI209" s="1"/>
      <c r="FZJ209" s="1"/>
      <c r="FZK209" s="1"/>
      <c r="FZL209" s="1"/>
      <c r="FZM209" s="1"/>
      <c r="FZN209" s="1"/>
      <c r="FZO209" s="1"/>
      <c r="FZP209" s="1"/>
      <c r="FZQ209" s="1"/>
      <c r="FZR209" s="1"/>
      <c r="FZS209" s="1"/>
      <c r="FZT209" s="1"/>
      <c r="FZU209" s="1"/>
      <c r="FZV209" s="1"/>
      <c r="FZW209" s="1"/>
      <c r="FZX209" s="1"/>
      <c r="FZY209" s="1"/>
      <c r="FZZ209" s="1"/>
      <c r="GAA209" s="1"/>
      <c r="GAB209" s="1"/>
      <c r="GAC209" s="1"/>
      <c r="GAD209" s="1"/>
      <c r="GAE209" s="1"/>
      <c r="GAF209" s="1"/>
      <c r="GAG209" s="1"/>
      <c r="GAH209" s="1"/>
      <c r="GAI209" s="1"/>
      <c r="GAJ209" s="1"/>
      <c r="GAK209" s="1"/>
      <c r="GAL209" s="1"/>
      <c r="GAM209" s="1"/>
      <c r="GAN209" s="1"/>
      <c r="GAO209" s="1"/>
      <c r="GAP209" s="1"/>
      <c r="GAQ209" s="1"/>
      <c r="GAR209" s="1"/>
      <c r="GAS209" s="1"/>
      <c r="GAT209" s="1"/>
      <c r="GAU209" s="1"/>
      <c r="GAV209" s="1"/>
      <c r="GAW209" s="1"/>
      <c r="GAX209" s="1"/>
      <c r="GAY209" s="1"/>
      <c r="GAZ209" s="1"/>
      <c r="GBA209" s="1"/>
      <c r="GBB209" s="1"/>
      <c r="GBC209" s="1"/>
      <c r="GBD209" s="1"/>
      <c r="GBE209" s="1"/>
      <c r="GBF209" s="1"/>
      <c r="GBG209" s="1"/>
      <c r="GBH209" s="1"/>
      <c r="GBI209" s="1"/>
      <c r="GBJ209" s="1"/>
      <c r="GBK209" s="1"/>
      <c r="GBL209" s="1"/>
      <c r="GBM209" s="1"/>
      <c r="GBN209" s="1"/>
      <c r="GBO209" s="1"/>
      <c r="GBP209" s="1"/>
      <c r="GBQ209" s="1"/>
      <c r="GBR209" s="1"/>
      <c r="GBS209" s="1"/>
      <c r="GBT209" s="1"/>
      <c r="GBU209" s="1"/>
      <c r="GBV209" s="1"/>
      <c r="GBW209" s="1"/>
      <c r="GBX209" s="1"/>
      <c r="GBY209" s="1"/>
      <c r="GBZ209" s="1"/>
      <c r="GCA209" s="1"/>
      <c r="GCB209" s="1"/>
      <c r="GCC209" s="1"/>
      <c r="GCD209" s="1"/>
      <c r="GCE209" s="1"/>
      <c r="GCF209" s="1"/>
      <c r="GCG209" s="1"/>
      <c r="GCH209" s="1"/>
      <c r="GCI209" s="1"/>
      <c r="GCJ209" s="1"/>
      <c r="GCK209" s="1"/>
      <c r="GCL209" s="1"/>
      <c r="GCM209" s="1"/>
      <c r="GCN209" s="1"/>
      <c r="GCO209" s="1"/>
      <c r="GCP209" s="1"/>
      <c r="GCQ209" s="1"/>
      <c r="GCR209" s="1"/>
      <c r="GCS209" s="1"/>
      <c r="GCT209" s="1"/>
      <c r="GCU209" s="1"/>
      <c r="GCV209" s="1"/>
      <c r="GCW209" s="1"/>
      <c r="GCX209" s="1"/>
      <c r="GCY209" s="1"/>
      <c r="GCZ209" s="1"/>
      <c r="GDA209" s="1"/>
      <c r="GDB209" s="1"/>
      <c r="GDC209" s="1"/>
      <c r="GDD209" s="1"/>
      <c r="GDE209" s="1"/>
      <c r="GDF209" s="1"/>
      <c r="GDG209" s="1"/>
      <c r="GDH209" s="1"/>
      <c r="GDI209" s="1"/>
      <c r="GDJ209" s="1"/>
      <c r="GDK209" s="1"/>
      <c r="GDL209" s="1"/>
      <c r="GDM209" s="1"/>
      <c r="GDN209" s="1"/>
      <c r="GDO209" s="1"/>
      <c r="GDP209" s="1"/>
      <c r="GDQ209" s="1"/>
      <c r="GDR209" s="1"/>
      <c r="GDS209" s="1"/>
      <c r="GDT209" s="1"/>
      <c r="GDU209" s="1"/>
      <c r="GDV209" s="1"/>
      <c r="GDW209" s="1"/>
      <c r="GDX209" s="1"/>
      <c r="GDY209" s="1"/>
      <c r="GDZ209" s="1"/>
      <c r="GEA209" s="1"/>
      <c r="GEB209" s="1"/>
      <c r="GEC209" s="1"/>
      <c r="GED209" s="1"/>
      <c r="GEE209" s="1"/>
      <c r="GEF209" s="1"/>
      <c r="GEG209" s="1"/>
      <c r="GEH209" s="1"/>
      <c r="GEI209" s="1"/>
      <c r="GEJ209" s="1"/>
      <c r="GEK209" s="1"/>
      <c r="GEL209" s="1"/>
      <c r="GEM209" s="1"/>
      <c r="GEN209" s="1"/>
      <c r="GEO209" s="1"/>
      <c r="GEP209" s="1"/>
      <c r="GEQ209" s="1"/>
      <c r="GER209" s="1"/>
      <c r="GES209" s="1"/>
      <c r="GET209" s="1"/>
      <c r="GEU209" s="1"/>
      <c r="GEV209" s="1"/>
      <c r="GEW209" s="1"/>
      <c r="GEX209" s="1"/>
      <c r="GEY209" s="1"/>
      <c r="GEZ209" s="1"/>
      <c r="GFA209" s="1"/>
      <c r="GFB209" s="1"/>
      <c r="GFC209" s="1"/>
      <c r="GFD209" s="1"/>
      <c r="GFE209" s="1"/>
      <c r="GFF209" s="1"/>
      <c r="GFG209" s="1"/>
      <c r="GFH209" s="1"/>
      <c r="GFI209" s="1"/>
      <c r="GFJ209" s="1"/>
      <c r="GFK209" s="1"/>
      <c r="GFL209" s="1"/>
      <c r="GFM209" s="1"/>
      <c r="GFN209" s="1"/>
      <c r="GFO209" s="1"/>
      <c r="GFP209" s="1"/>
      <c r="GFQ209" s="1"/>
      <c r="GFR209" s="1"/>
      <c r="GFS209" s="1"/>
      <c r="GFT209" s="1"/>
      <c r="GFU209" s="1"/>
      <c r="GFV209" s="1"/>
      <c r="GFW209" s="1"/>
      <c r="GFX209" s="1"/>
      <c r="GFY209" s="1"/>
      <c r="GFZ209" s="1"/>
      <c r="GGA209" s="1"/>
      <c r="GGB209" s="1"/>
      <c r="GGC209" s="1"/>
      <c r="GGD209" s="1"/>
      <c r="GGE209" s="1"/>
      <c r="GGF209" s="1"/>
      <c r="GGG209" s="1"/>
      <c r="GGH209" s="1"/>
      <c r="GGI209" s="1"/>
      <c r="GGJ209" s="1"/>
      <c r="GGK209" s="1"/>
      <c r="GGL209" s="1"/>
      <c r="GGM209" s="1"/>
      <c r="GGN209" s="1"/>
      <c r="GGO209" s="1"/>
      <c r="GGP209" s="1"/>
      <c r="GGQ209" s="1"/>
      <c r="GGR209" s="1"/>
      <c r="GGS209" s="1"/>
      <c r="GGT209" s="1"/>
      <c r="GGU209" s="1"/>
      <c r="GGV209" s="1"/>
      <c r="GGW209" s="1"/>
      <c r="GGX209" s="1"/>
      <c r="GGY209" s="1"/>
      <c r="GGZ209" s="1"/>
      <c r="GHA209" s="1"/>
      <c r="GHB209" s="1"/>
      <c r="GHC209" s="1"/>
      <c r="GHD209" s="1"/>
      <c r="GHE209" s="1"/>
      <c r="GHF209" s="1"/>
      <c r="GHG209" s="1"/>
      <c r="GHH209" s="1"/>
      <c r="GHI209" s="1"/>
      <c r="GHJ209" s="1"/>
      <c r="GHK209" s="1"/>
      <c r="GHL209" s="1"/>
      <c r="GHM209" s="1"/>
      <c r="GHN209" s="1"/>
      <c r="GHO209" s="1"/>
      <c r="GHP209" s="1"/>
      <c r="GHQ209" s="1"/>
      <c r="GHR209" s="1"/>
      <c r="GHS209" s="1"/>
      <c r="GHT209" s="1"/>
      <c r="GHU209" s="1"/>
      <c r="GHV209" s="1"/>
      <c r="GHW209" s="1"/>
      <c r="GHX209" s="1"/>
      <c r="GHY209" s="1"/>
      <c r="GHZ209" s="1"/>
      <c r="GIA209" s="1"/>
      <c r="GIB209" s="1"/>
      <c r="GIC209" s="1"/>
      <c r="GID209" s="1"/>
      <c r="GIE209" s="1"/>
      <c r="GIF209" s="1"/>
      <c r="GIG209" s="1"/>
      <c r="GIH209" s="1"/>
      <c r="GII209" s="1"/>
      <c r="GIJ209" s="1"/>
      <c r="GIK209" s="1"/>
      <c r="GIL209" s="1"/>
      <c r="GIM209" s="1"/>
      <c r="GIN209" s="1"/>
      <c r="GIO209" s="1"/>
      <c r="GIP209" s="1"/>
      <c r="GIQ209" s="1"/>
      <c r="GIR209" s="1"/>
      <c r="GIS209" s="1"/>
      <c r="GIT209" s="1"/>
      <c r="GIU209" s="1"/>
      <c r="GIV209" s="1"/>
      <c r="GIW209" s="1"/>
      <c r="GIX209" s="1"/>
      <c r="GIY209" s="1"/>
      <c r="GIZ209" s="1"/>
      <c r="GJA209" s="1"/>
      <c r="GJB209" s="1"/>
      <c r="GJC209" s="1"/>
      <c r="GJD209" s="1"/>
      <c r="GJE209" s="1"/>
      <c r="GJF209" s="1"/>
      <c r="GJG209" s="1"/>
      <c r="GJH209" s="1"/>
      <c r="GJI209" s="1"/>
      <c r="GJJ209" s="1"/>
      <c r="GJK209" s="1"/>
      <c r="GJL209" s="1"/>
      <c r="GJM209" s="1"/>
      <c r="GJN209" s="1"/>
      <c r="GJO209" s="1"/>
      <c r="GJP209" s="1"/>
      <c r="GJQ209" s="1"/>
      <c r="GJR209" s="1"/>
      <c r="GJS209" s="1"/>
      <c r="GJT209" s="1"/>
      <c r="GJU209" s="1"/>
      <c r="GJV209" s="1"/>
      <c r="GJW209" s="1"/>
      <c r="GJX209" s="1"/>
      <c r="GJY209" s="1"/>
      <c r="GJZ209" s="1"/>
      <c r="GKA209" s="1"/>
      <c r="GKB209" s="1"/>
      <c r="GKC209" s="1"/>
      <c r="GKD209" s="1"/>
      <c r="GKE209" s="1"/>
      <c r="GKF209" s="1"/>
      <c r="GKG209" s="1"/>
      <c r="GKH209" s="1"/>
      <c r="GKI209" s="1"/>
      <c r="GKJ209" s="1"/>
      <c r="GKK209" s="1"/>
      <c r="GKL209" s="1"/>
      <c r="GKM209" s="1"/>
      <c r="GKN209" s="1"/>
      <c r="GKO209" s="1"/>
      <c r="GKP209" s="1"/>
      <c r="GKQ209" s="1"/>
      <c r="GKR209" s="1"/>
      <c r="GKS209" s="1"/>
      <c r="GKT209" s="1"/>
      <c r="GKU209" s="1"/>
      <c r="GKV209" s="1"/>
      <c r="GKW209" s="1"/>
      <c r="GKX209" s="1"/>
      <c r="GKY209" s="1"/>
      <c r="GKZ209" s="1"/>
      <c r="GLA209" s="1"/>
      <c r="GLB209" s="1"/>
      <c r="GLC209" s="1"/>
      <c r="GLD209" s="1"/>
      <c r="GLE209" s="1"/>
      <c r="GLF209" s="1"/>
      <c r="GLG209" s="1"/>
      <c r="GLH209" s="1"/>
      <c r="GLI209" s="1"/>
      <c r="GLJ209" s="1"/>
      <c r="GLK209" s="1"/>
      <c r="GLL209" s="1"/>
      <c r="GLM209" s="1"/>
      <c r="GLN209" s="1"/>
      <c r="GLO209" s="1"/>
      <c r="GLP209" s="1"/>
      <c r="GLQ209" s="1"/>
      <c r="GLR209" s="1"/>
      <c r="GLS209" s="1"/>
      <c r="GLT209" s="1"/>
      <c r="GLU209" s="1"/>
      <c r="GLV209" s="1"/>
      <c r="GLW209" s="1"/>
      <c r="GLX209" s="1"/>
      <c r="GLY209" s="1"/>
      <c r="GLZ209" s="1"/>
      <c r="GMA209" s="1"/>
      <c r="GMB209" s="1"/>
      <c r="GMC209" s="1"/>
      <c r="GMD209" s="1"/>
      <c r="GME209" s="1"/>
      <c r="GMF209" s="1"/>
      <c r="GMG209" s="1"/>
      <c r="GMH209" s="1"/>
      <c r="GMI209" s="1"/>
      <c r="GMJ209" s="1"/>
      <c r="GMK209" s="1"/>
      <c r="GML209" s="1"/>
      <c r="GMM209" s="1"/>
      <c r="GMN209" s="1"/>
      <c r="GMO209" s="1"/>
      <c r="GMP209" s="1"/>
      <c r="GMQ209" s="1"/>
      <c r="GMR209" s="1"/>
      <c r="GMS209" s="1"/>
      <c r="GMT209" s="1"/>
      <c r="GMU209" s="1"/>
      <c r="GMV209" s="1"/>
      <c r="GMW209" s="1"/>
      <c r="GMX209" s="1"/>
      <c r="GMY209" s="1"/>
      <c r="GMZ209" s="1"/>
      <c r="GNA209" s="1"/>
      <c r="GNB209" s="1"/>
      <c r="GNC209" s="1"/>
      <c r="GND209" s="1"/>
      <c r="GNE209" s="1"/>
      <c r="GNF209" s="1"/>
      <c r="GNG209" s="1"/>
      <c r="GNH209" s="1"/>
      <c r="GNI209" s="1"/>
      <c r="GNJ209" s="1"/>
      <c r="GNK209" s="1"/>
      <c r="GNL209" s="1"/>
      <c r="GNM209" s="1"/>
      <c r="GNN209" s="1"/>
      <c r="GNO209" s="1"/>
      <c r="GNP209" s="1"/>
      <c r="GNQ209" s="1"/>
      <c r="GNR209" s="1"/>
      <c r="GNS209" s="1"/>
      <c r="GNT209" s="1"/>
      <c r="GNU209" s="1"/>
      <c r="GNV209" s="1"/>
      <c r="GNW209" s="1"/>
      <c r="GNX209" s="1"/>
      <c r="GNY209" s="1"/>
      <c r="GNZ209" s="1"/>
      <c r="GOA209" s="1"/>
      <c r="GOB209" s="1"/>
      <c r="GOC209" s="1"/>
      <c r="GOD209" s="1"/>
      <c r="GOE209" s="1"/>
      <c r="GOF209" s="1"/>
      <c r="GOG209" s="1"/>
      <c r="GOH209" s="1"/>
      <c r="GOI209" s="1"/>
      <c r="GOJ209" s="1"/>
      <c r="GOK209" s="1"/>
      <c r="GOL209" s="1"/>
      <c r="GOM209" s="1"/>
      <c r="GON209" s="1"/>
      <c r="GOO209" s="1"/>
      <c r="GOP209" s="1"/>
      <c r="GOQ209" s="1"/>
      <c r="GOR209" s="1"/>
      <c r="GOS209" s="1"/>
      <c r="GOT209" s="1"/>
      <c r="GOU209" s="1"/>
      <c r="GOV209" s="1"/>
      <c r="GOW209" s="1"/>
      <c r="GOX209" s="1"/>
      <c r="GOY209" s="1"/>
      <c r="GOZ209" s="1"/>
      <c r="GPA209" s="1"/>
      <c r="GPB209" s="1"/>
      <c r="GPC209" s="1"/>
      <c r="GPD209" s="1"/>
      <c r="GPE209" s="1"/>
      <c r="GPF209" s="1"/>
      <c r="GPG209" s="1"/>
      <c r="GPH209" s="1"/>
      <c r="GPI209" s="1"/>
      <c r="GPJ209" s="1"/>
      <c r="GPK209" s="1"/>
      <c r="GPL209" s="1"/>
      <c r="GPM209" s="1"/>
      <c r="GPN209" s="1"/>
      <c r="GPO209" s="1"/>
      <c r="GPP209" s="1"/>
      <c r="GPQ209" s="1"/>
      <c r="GPR209" s="1"/>
      <c r="GPS209" s="1"/>
      <c r="GPT209" s="1"/>
      <c r="GPU209" s="1"/>
      <c r="GPV209" s="1"/>
      <c r="GPW209" s="1"/>
      <c r="GPX209" s="1"/>
      <c r="GPY209" s="1"/>
      <c r="GPZ209" s="1"/>
      <c r="GQA209" s="1"/>
      <c r="GQB209" s="1"/>
      <c r="GQC209" s="1"/>
      <c r="GQD209" s="1"/>
      <c r="GQE209" s="1"/>
      <c r="GQF209" s="1"/>
      <c r="GQG209" s="1"/>
      <c r="GQH209" s="1"/>
      <c r="GQI209" s="1"/>
      <c r="GQJ209" s="1"/>
      <c r="GQK209" s="1"/>
      <c r="GQL209" s="1"/>
      <c r="GQM209" s="1"/>
      <c r="GQN209" s="1"/>
      <c r="GQO209" s="1"/>
      <c r="GQP209" s="1"/>
      <c r="GQQ209" s="1"/>
      <c r="GQR209" s="1"/>
      <c r="GQS209" s="1"/>
      <c r="GQT209" s="1"/>
      <c r="GQU209" s="1"/>
      <c r="GQV209" s="1"/>
      <c r="GQW209" s="1"/>
      <c r="GQX209" s="1"/>
      <c r="GQY209" s="1"/>
      <c r="GQZ209" s="1"/>
      <c r="GRA209" s="1"/>
      <c r="GRB209" s="1"/>
      <c r="GRC209" s="1"/>
      <c r="GRD209" s="1"/>
      <c r="GRE209" s="1"/>
      <c r="GRF209" s="1"/>
      <c r="GRG209" s="1"/>
      <c r="GRH209" s="1"/>
      <c r="GRI209" s="1"/>
      <c r="GRJ209" s="1"/>
      <c r="GRK209" s="1"/>
      <c r="GRL209" s="1"/>
      <c r="GRM209" s="1"/>
      <c r="GRN209" s="1"/>
      <c r="GRO209" s="1"/>
      <c r="GRP209" s="1"/>
      <c r="GRQ209" s="1"/>
      <c r="GRR209" s="1"/>
      <c r="GRS209" s="1"/>
      <c r="GRT209" s="1"/>
      <c r="GRU209" s="1"/>
      <c r="GRV209" s="1"/>
      <c r="GRW209" s="1"/>
      <c r="GRX209" s="1"/>
      <c r="GRY209" s="1"/>
      <c r="GRZ209" s="1"/>
      <c r="GSA209" s="1"/>
      <c r="GSB209" s="1"/>
      <c r="GSC209" s="1"/>
      <c r="GSD209" s="1"/>
      <c r="GSE209" s="1"/>
      <c r="GSF209" s="1"/>
      <c r="GSG209" s="1"/>
      <c r="GSH209" s="1"/>
      <c r="GSI209" s="1"/>
      <c r="GSJ209" s="1"/>
      <c r="GSK209" s="1"/>
      <c r="GSL209" s="1"/>
      <c r="GSM209" s="1"/>
      <c r="GSN209" s="1"/>
      <c r="GSO209" s="1"/>
      <c r="GSP209" s="1"/>
      <c r="GSQ209" s="1"/>
      <c r="GSR209" s="1"/>
      <c r="GSS209" s="1"/>
      <c r="GST209" s="1"/>
      <c r="GSU209" s="1"/>
      <c r="GSV209" s="1"/>
      <c r="GSW209" s="1"/>
      <c r="GSX209" s="1"/>
      <c r="GSY209" s="1"/>
      <c r="GSZ209" s="1"/>
      <c r="GTA209" s="1"/>
      <c r="GTB209" s="1"/>
      <c r="GTC209" s="1"/>
      <c r="GTD209" s="1"/>
      <c r="GTE209" s="1"/>
      <c r="GTF209" s="1"/>
      <c r="GTG209" s="1"/>
      <c r="GTH209" s="1"/>
      <c r="GTI209" s="1"/>
      <c r="GTJ209" s="1"/>
      <c r="GTK209" s="1"/>
      <c r="GTL209" s="1"/>
      <c r="GTM209" s="1"/>
      <c r="GTN209" s="1"/>
      <c r="GTO209" s="1"/>
      <c r="GTP209" s="1"/>
      <c r="GTQ209" s="1"/>
      <c r="GTR209" s="1"/>
      <c r="GTS209" s="1"/>
      <c r="GTT209" s="1"/>
      <c r="GTU209" s="1"/>
      <c r="GTV209" s="1"/>
      <c r="GTW209" s="1"/>
      <c r="GTX209" s="1"/>
      <c r="GTY209" s="1"/>
      <c r="GTZ209" s="1"/>
      <c r="GUA209" s="1"/>
      <c r="GUB209" s="1"/>
      <c r="GUC209" s="1"/>
      <c r="GUD209" s="1"/>
      <c r="GUE209" s="1"/>
      <c r="GUF209" s="1"/>
      <c r="GUG209" s="1"/>
      <c r="GUH209" s="1"/>
      <c r="GUI209" s="1"/>
      <c r="GUJ209" s="1"/>
      <c r="GUK209" s="1"/>
      <c r="GUL209" s="1"/>
      <c r="GUM209" s="1"/>
      <c r="GUN209" s="1"/>
      <c r="GUO209" s="1"/>
      <c r="GUP209" s="1"/>
      <c r="GUQ209" s="1"/>
      <c r="GUR209" s="1"/>
      <c r="GUS209" s="1"/>
      <c r="GUT209" s="1"/>
      <c r="GUU209" s="1"/>
      <c r="GUV209" s="1"/>
      <c r="GUW209" s="1"/>
      <c r="GUX209" s="1"/>
      <c r="GUY209" s="1"/>
      <c r="GUZ209" s="1"/>
      <c r="GVA209" s="1"/>
      <c r="GVB209" s="1"/>
      <c r="GVC209" s="1"/>
      <c r="GVD209" s="1"/>
      <c r="GVE209" s="1"/>
      <c r="GVF209" s="1"/>
      <c r="GVG209" s="1"/>
      <c r="GVH209" s="1"/>
      <c r="GVI209" s="1"/>
      <c r="GVJ209" s="1"/>
      <c r="GVK209" s="1"/>
      <c r="GVL209" s="1"/>
      <c r="GVM209" s="1"/>
      <c r="GVN209" s="1"/>
      <c r="GVO209" s="1"/>
      <c r="GVP209" s="1"/>
      <c r="GVQ209" s="1"/>
      <c r="GVR209" s="1"/>
      <c r="GVS209" s="1"/>
      <c r="GVT209" s="1"/>
      <c r="GVU209" s="1"/>
      <c r="GVV209" s="1"/>
      <c r="GVW209" s="1"/>
      <c r="GVX209" s="1"/>
      <c r="GVY209" s="1"/>
      <c r="GVZ209" s="1"/>
      <c r="GWA209" s="1"/>
      <c r="GWB209" s="1"/>
      <c r="GWC209" s="1"/>
      <c r="GWD209" s="1"/>
      <c r="GWE209" s="1"/>
      <c r="GWF209" s="1"/>
      <c r="GWG209" s="1"/>
      <c r="GWH209" s="1"/>
      <c r="GWI209" s="1"/>
      <c r="GWJ209" s="1"/>
      <c r="GWK209" s="1"/>
      <c r="GWL209" s="1"/>
      <c r="GWM209" s="1"/>
      <c r="GWN209" s="1"/>
      <c r="GWO209" s="1"/>
      <c r="GWP209" s="1"/>
      <c r="GWQ209" s="1"/>
      <c r="GWR209" s="1"/>
      <c r="GWS209" s="1"/>
      <c r="GWT209" s="1"/>
      <c r="GWU209" s="1"/>
      <c r="GWV209" s="1"/>
      <c r="GWW209" s="1"/>
      <c r="GWX209" s="1"/>
      <c r="GWY209" s="1"/>
      <c r="GWZ209" s="1"/>
      <c r="GXA209" s="1"/>
      <c r="GXB209" s="1"/>
      <c r="GXC209" s="1"/>
      <c r="GXD209" s="1"/>
      <c r="GXE209" s="1"/>
      <c r="GXF209" s="1"/>
      <c r="GXG209" s="1"/>
      <c r="GXH209" s="1"/>
      <c r="GXI209" s="1"/>
      <c r="GXJ209" s="1"/>
      <c r="GXK209" s="1"/>
      <c r="GXL209" s="1"/>
      <c r="GXM209" s="1"/>
      <c r="GXN209" s="1"/>
      <c r="GXO209" s="1"/>
      <c r="GXP209" s="1"/>
      <c r="GXQ209" s="1"/>
      <c r="GXR209" s="1"/>
      <c r="GXS209" s="1"/>
      <c r="GXT209" s="1"/>
      <c r="GXU209" s="1"/>
      <c r="GXV209" s="1"/>
      <c r="GXW209" s="1"/>
      <c r="GXX209" s="1"/>
      <c r="GXY209" s="1"/>
      <c r="GXZ209" s="1"/>
      <c r="GYA209" s="1"/>
      <c r="GYB209" s="1"/>
      <c r="GYC209" s="1"/>
      <c r="GYD209" s="1"/>
      <c r="GYE209" s="1"/>
      <c r="GYF209" s="1"/>
      <c r="GYG209" s="1"/>
      <c r="GYH209" s="1"/>
      <c r="GYI209" s="1"/>
      <c r="GYJ209" s="1"/>
      <c r="GYK209" s="1"/>
      <c r="GYL209" s="1"/>
      <c r="GYM209" s="1"/>
      <c r="GYN209" s="1"/>
      <c r="GYO209" s="1"/>
      <c r="GYP209" s="1"/>
      <c r="GYQ209" s="1"/>
      <c r="GYR209" s="1"/>
      <c r="GYS209" s="1"/>
      <c r="GYT209" s="1"/>
      <c r="GYU209" s="1"/>
      <c r="GYV209" s="1"/>
      <c r="GYW209" s="1"/>
      <c r="GYX209" s="1"/>
      <c r="GYY209" s="1"/>
      <c r="GYZ209" s="1"/>
      <c r="GZA209" s="1"/>
      <c r="GZB209" s="1"/>
      <c r="GZC209" s="1"/>
      <c r="GZD209" s="1"/>
      <c r="GZE209" s="1"/>
      <c r="GZF209" s="1"/>
      <c r="GZG209" s="1"/>
      <c r="GZH209" s="1"/>
      <c r="GZI209" s="1"/>
      <c r="GZJ209" s="1"/>
      <c r="GZK209" s="1"/>
      <c r="GZL209" s="1"/>
      <c r="GZM209" s="1"/>
      <c r="GZN209" s="1"/>
      <c r="GZO209" s="1"/>
      <c r="GZP209" s="1"/>
      <c r="GZQ209" s="1"/>
      <c r="GZR209" s="1"/>
      <c r="GZS209" s="1"/>
      <c r="GZT209" s="1"/>
      <c r="GZU209" s="1"/>
      <c r="GZV209" s="1"/>
      <c r="GZW209" s="1"/>
      <c r="GZX209" s="1"/>
      <c r="GZY209" s="1"/>
      <c r="GZZ209" s="1"/>
      <c r="HAA209" s="1"/>
      <c r="HAB209" s="1"/>
      <c r="HAC209" s="1"/>
      <c r="HAD209" s="1"/>
      <c r="HAE209" s="1"/>
      <c r="HAF209" s="1"/>
      <c r="HAG209" s="1"/>
      <c r="HAH209" s="1"/>
      <c r="HAI209" s="1"/>
      <c r="HAJ209" s="1"/>
      <c r="HAK209" s="1"/>
      <c r="HAL209" s="1"/>
      <c r="HAM209" s="1"/>
      <c r="HAN209" s="1"/>
      <c r="HAO209" s="1"/>
      <c r="HAP209" s="1"/>
      <c r="HAQ209" s="1"/>
      <c r="HAR209" s="1"/>
      <c r="HAS209" s="1"/>
      <c r="HAT209" s="1"/>
      <c r="HAU209" s="1"/>
      <c r="HAV209" s="1"/>
      <c r="HAW209" s="1"/>
      <c r="HAX209" s="1"/>
      <c r="HAY209" s="1"/>
      <c r="HAZ209" s="1"/>
      <c r="HBA209" s="1"/>
      <c r="HBB209" s="1"/>
      <c r="HBC209" s="1"/>
      <c r="HBD209" s="1"/>
      <c r="HBE209" s="1"/>
      <c r="HBF209" s="1"/>
      <c r="HBG209" s="1"/>
      <c r="HBH209" s="1"/>
      <c r="HBI209" s="1"/>
      <c r="HBJ209" s="1"/>
      <c r="HBK209" s="1"/>
      <c r="HBL209" s="1"/>
      <c r="HBM209" s="1"/>
      <c r="HBN209" s="1"/>
      <c r="HBO209" s="1"/>
      <c r="HBP209" s="1"/>
      <c r="HBQ209" s="1"/>
      <c r="HBR209" s="1"/>
      <c r="HBS209" s="1"/>
      <c r="HBT209" s="1"/>
      <c r="HBU209" s="1"/>
      <c r="HBV209" s="1"/>
      <c r="HBW209" s="1"/>
      <c r="HBX209" s="1"/>
      <c r="HBY209" s="1"/>
      <c r="HBZ209" s="1"/>
      <c r="HCA209" s="1"/>
      <c r="HCB209" s="1"/>
      <c r="HCC209" s="1"/>
      <c r="HCD209" s="1"/>
      <c r="HCE209" s="1"/>
      <c r="HCF209" s="1"/>
      <c r="HCG209" s="1"/>
      <c r="HCH209" s="1"/>
      <c r="HCI209" s="1"/>
      <c r="HCJ209" s="1"/>
      <c r="HCK209" s="1"/>
      <c r="HCL209" s="1"/>
      <c r="HCM209" s="1"/>
      <c r="HCN209" s="1"/>
      <c r="HCO209" s="1"/>
      <c r="HCP209" s="1"/>
      <c r="HCQ209" s="1"/>
      <c r="HCR209" s="1"/>
      <c r="HCS209" s="1"/>
      <c r="HCT209" s="1"/>
      <c r="HCU209" s="1"/>
      <c r="HCV209" s="1"/>
      <c r="HCW209" s="1"/>
      <c r="HCX209" s="1"/>
      <c r="HCY209" s="1"/>
      <c r="HCZ209" s="1"/>
      <c r="HDA209" s="1"/>
      <c r="HDB209" s="1"/>
      <c r="HDC209" s="1"/>
      <c r="HDD209" s="1"/>
      <c r="HDE209" s="1"/>
      <c r="HDF209" s="1"/>
      <c r="HDG209" s="1"/>
      <c r="HDH209" s="1"/>
      <c r="HDI209" s="1"/>
      <c r="HDJ209" s="1"/>
      <c r="HDK209" s="1"/>
      <c r="HDL209" s="1"/>
      <c r="HDM209" s="1"/>
      <c r="HDN209" s="1"/>
      <c r="HDO209" s="1"/>
      <c r="HDP209" s="1"/>
      <c r="HDQ209" s="1"/>
      <c r="HDR209" s="1"/>
      <c r="HDS209" s="1"/>
      <c r="HDT209" s="1"/>
      <c r="HDU209" s="1"/>
      <c r="HDV209" s="1"/>
      <c r="HDW209" s="1"/>
      <c r="HDX209" s="1"/>
      <c r="HDY209" s="1"/>
      <c r="HDZ209" s="1"/>
      <c r="HEA209" s="1"/>
      <c r="HEB209" s="1"/>
      <c r="HEC209" s="1"/>
      <c r="HED209" s="1"/>
      <c r="HEE209" s="1"/>
      <c r="HEF209" s="1"/>
      <c r="HEG209" s="1"/>
      <c r="HEH209" s="1"/>
      <c r="HEI209" s="1"/>
      <c r="HEJ209" s="1"/>
      <c r="HEK209" s="1"/>
      <c r="HEL209" s="1"/>
      <c r="HEM209" s="1"/>
      <c r="HEN209" s="1"/>
      <c r="HEO209" s="1"/>
      <c r="HEP209" s="1"/>
      <c r="HEQ209" s="1"/>
      <c r="HER209" s="1"/>
      <c r="HES209" s="1"/>
      <c r="HET209" s="1"/>
      <c r="HEU209" s="1"/>
      <c r="HEV209" s="1"/>
      <c r="HEW209" s="1"/>
      <c r="HEX209" s="1"/>
      <c r="HEY209" s="1"/>
      <c r="HEZ209" s="1"/>
      <c r="HFA209" s="1"/>
      <c r="HFB209" s="1"/>
      <c r="HFC209" s="1"/>
      <c r="HFD209" s="1"/>
      <c r="HFE209" s="1"/>
      <c r="HFF209" s="1"/>
      <c r="HFG209" s="1"/>
      <c r="HFH209" s="1"/>
      <c r="HFI209" s="1"/>
      <c r="HFJ209" s="1"/>
      <c r="HFK209" s="1"/>
      <c r="HFL209" s="1"/>
      <c r="HFM209" s="1"/>
      <c r="HFN209" s="1"/>
      <c r="HFO209" s="1"/>
      <c r="HFP209" s="1"/>
      <c r="HFQ209" s="1"/>
      <c r="HFR209" s="1"/>
      <c r="HFS209" s="1"/>
      <c r="HFT209" s="1"/>
      <c r="HFU209" s="1"/>
      <c r="HFV209" s="1"/>
      <c r="HFW209" s="1"/>
      <c r="HFX209" s="1"/>
      <c r="HFY209" s="1"/>
      <c r="HFZ209" s="1"/>
      <c r="HGA209" s="1"/>
      <c r="HGB209" s="1"/>
      <c r="HGC209" s="1"/>
      <c r="HGD209" s="1"/>
      <c r="HGE209" s="1"/>
      <c r="HGF209" s="1"/>
      <c r="HGG209" s="1"/>
      <c r="HGH209" s="1"/>
      <c r="HGI209" s="1"/>
      <c r="HGJ209" s="1"/>
      <c r="HGK209" s="1"/>
      <c r="HGL209" s="1"/>
      <c r="HGM209" s="1"/>
      <c r="HGN209" s="1"/>
      <c r="HGO209" s="1"/>
      <c r="HGP209" s="1"/>
      <c r="HGQ209" s="1"/>
      <c r="HGR209" s="1"/>
      <c r="HGS209" s="1"/>
      <c r="HGT209" s="1"/>
      <c r="HGU209" s="1"/>
      <c r="HGV209" s="1"/>
      <c r="HGW209" s="1"/>
      <c r="HGX209" s="1"/>
      <c r="HGY209" s="1"/>
      <c r="HGZ209" s="1"/>
      <c r="HHA209" s="1"/>
      <c r="HHB209" s="1"/>
      <c r="HHC209" s="1"/>
      <c r="HHD209" s="1"/>
      <c r="HHE209" s="1"/>
      <c r="HHF209" s="1"/>
      <c r="HHG209" s="1"/>
      <c r="HHH209" s="1"/>
      <c r="HHI209" s="1"/>
      <c r="HHJ209" s="1"/>
      <c r="HHK209" s="1"/>
      <c r="HHL209" s="1"/>
      <c r="HHM209" s="1"/>
      <c r="HHN209" s="1"/>
      <c r="HHO209" s="1"/>
      <c r="HHP209" s="1"/>
      <c r="HHQ209" s="1"/>
      <c r="HHR209" s="1"/>
      <c r="HHS209" s="1"/>
      <c r="HHT209" s="1"/>
      <c r="HHU209" s="1"/>
      <c r="HHV209" s="1"/>
      <c r="HHW209" s="1"/>
      <c r="HHX209" s="1"/>
      <c r="HHY209" s="1"/>
      <c r="HHZ209" s="1"/>
      <c r="HIA209" s="1"/>
      <c r="HIB209" s="1"/>
      <c r="HIC209" s="1"/>
      <c r="HID209" s="1"/>
      <c r="HIE209" s="1"/>
      <c r="HIF209" s="1"/>
      <c r="HIG209" s="1"/>
      <c r="HIH209" s="1"/>
      <c r="HII209" s="1"/>
      <c r="HIJ209" s="1"/>
      <c r="HIK209" s="1"/>
      <c r="HIL209" s="1"/>
      <c r="HIM209" s="1"/>
      <c r="HIN209" s="1"/>
      <c r="HIO209" s="1"/>
      <c r="HIP209" s="1"/>
      <c r="HIQ209" s="1"/>
      <c r="HIR209" s="1"/>
      <c r="HIS209" s="1"/>
      <c r="HIT209" s="1"/>
      <c r="HIU209" s="1"/>
      <c r="HIV209" s="1"/>
      <c r="HIW209" s="1"/>
      <c r="HIX209" s="1"/>
      <c r="HIY209" s="1"/>
      <c r="HIZ209" s="1"/>
      <c r="HJA209" s="1"/>
      <c r="HJB209" s="1"/>
      <c r="HJC209" s="1"/>
      <c r="HJD209" s="1"/>
      <c r="HJE209" s="1"/>
      <c r="HJF209" s="1"/>
      <c r="HJG209" s="1"/>
      <c r="HJH209" s="1"/>
      <c r="HJI209" s="1"/>
      <c r="HJJ209" s="1"/>
      <c r="HJK209" s="1"/>
      <c r="HJL209" s="1"/>
      <c r="HJM209" s="1"/>
      <c r="HJN209" s="1"/>
      <c r="HJO209" s="1"/>
      <c r="HJP209" s="1"/>
      <c r="HJQ209" s="1"/>
      <c r="HJR209" s="1"/>
      <c r="HJS209" s="1"/>
      <c r="HJT209" s="1"/>
      <c r="HJU209" s="1"/>
      <c r="HJV209" s="1"/>
      <c r="HJW209" s="1"/>
      <c r="HJX209" s="1"/>
      <c r="HJY209" s="1"/>
      <c r="HJZ209" s="1"/>
      <c r="HKA209" s="1"/>
      <c r="HKB209" s="1"/>
      <c r="HKC209" s="1"/>
      <c r="HKD209" s="1"/>
      <c r="HKE209" s="1"/>
      <c r="HKF209" s="1"/>
      <c r="HKG209" s="1"/>
      <c r="HKH209" s="1"/>
      <c r="HKI209" s="1"/>
      <c r="HKJ209" s="1"/>
      <c r="HKK209" s="1"/>
      <c r="HKL209" s="1"/>
      <c r="HKM209" s="1"/>
      <c r="HKN209" s="1"/>
      <c r="HKO209" s="1"/>
      <c r="HKP209" s="1"/>
      <c r="HKQ209" s="1"/>
      <c r="HKR209" s="1"/>
      <c r="HKS209" s="1"/>
      <c r="HKT209" s="1"/>
      <c r="HKU209" s="1"/>
      <c r="HKV209" s="1"/>
      <c r="HKW209" s="1"/>
      <c r="HKX209" s="1"/>
      <c r="HKY209" s="1"/>
      <c r="HKZ209" s="1"/>
      <c r="HLA209" s="1"/>
      <c r="HLB209" s="1"/>
      <c r="HLC209" s="1"/>
      <c r="HLD209" s="1"/>
      <c r="HLE209" s="1"/>
      <c r="HLF209" s="1"/>
      <c r="HLG209" s="1"/>
      <c r="HLH209" s="1"/>
      <c r="HLI209" s="1"/>
      <c r="HLJ209" s="1"/>
      <c r="HLK209" s="1"/>
      <c r="HLL209" s="1"/>
      <c r="HLM209" s="1"/>
      <c r="HLN209" s="1"/>
      <c r="HLO209" s="1"/>
      <c r="HLP209" s="1"/>
      <c r="HLQ209" s="1"/>
      <c r="HLR209" s="1"/>
      <c r="HLS209" s="1"/>
      <c r="HLT209" s="1"/>
      <c r="HLU209" s="1"/>
      <c r="HLV209" s="1"/>
      <c r="HLW209" s="1"/>
      <c r="HLX209" s="1"/>
      <c r="HLY209" s="1"/>
      <c r="HLZ209" s="1"/>
      <c r="HMA209" s="1"/>
      <c r="HMB209" s="1"/>
      <c r="HMC209" s="1"/>
      <c r="HMD209" s="1"/>
      <c r="HME209" s="1"/>
      <c r="HMF209" s="1"/>
      <c r="HMG209" s="1"/>
      <c r="HMH209" s="1"/>
      <c r="HMI209" s="1"/>
      <c r="HMJ209" s="1"/>
      <c r="HMK209" s="1"/>
      <c r="HML209" s="1"/>
      <c r="HMM209" s="1"/>
      <c r="HMN209" s="1"/>
      <c r="HMO209" s="1"/>
      <c r="HMP209" s="1"/>
      <c r="HMQ209" s="1"/>
      <c r="HMR209" s="1"/>
      <c r="HMS209" s="1"/>
      <c r="HMT209" s="1"/>
      <c r="HMU209" s="1"/>
      <c r="HMV209" s="1"/>
      <c r="HMW209" s="1"/>
      <c r="HMX209" s="1"/>
      <c r="HMY209" s="1"/>
      <c r="HMZ209" s="1"/>
      <c r="HNA209" s="1"/>
      <c r="HNB209" s="1"/>
      <c r="HNC209" s="1"/>
      <c r="HND209" s="1"/>
      <c r="HNE209" s="1"/>
      <c r="HNF209" s="1"/>
      <c r="HNG209" s="1"/>
      <c r="HNH209" s="1"/>
      <c r="HNI209" s="1"/>
      <c r="HNJ209" s="1"/>
      <c r="HNK209" s="1"/>
      <c r="HNL209" s="1"/>
      <c r="HNM209" s="1"/>
      <c r="HNN209" s="1"/>
      <c r="HNO209" s="1"/>
      <c r="HNP209" s="1"/>
      <c r="HNQ209" s="1"/>
      <c r="HNR209" s="1"/>
      <c r="HNS209" s="1"/>
      <c r="HNT209" s="1"/>
      <c r="HNU209" s="1"/>
      <c r="HNV209" s="1"/>
      <c r="HNW209" s="1"/>
      <c r="HNX209" s="1"/>
      <c r="HNY209" s="1"/>
      <c r="HNZ209" s="1"/>
      <c r="HOA209" s="1"/>
      <c r="HOB209" s="1"/>
      <c r="HOC209" s="1"/>
      <c r="HOD209" s="1"/>
      <c r="HOE209" s="1"/>
      <c r="HOF209" s="1"/>
      <c r="HOG209" s="1"/>
      <c r="HOH209" s="1"/>
      <c r="HOI209" s="1"/>
      <c r="HOJ209" s="1"/>
      <c r="HOK209" s="1"/>
      <c r="HOL209" s="1"/>
      <c r="HOM209" s="1"/>
      <c r="HON209" s="1"/>
      <c r="HOO209" s="1"/>
      <c r="HOP209" s="1"/>
      <c r="HOQ209" s="1"/>
      <c r="HOR209" s="1"/>
      <c r="HOS209" s="1"/>
      <c r="HOT209" s="1"/>
      <c r="HOU209" s="1"/>
      <c r="HOV209" s="1"/>
      <c r="HOW209" s="1"/>
      <c r="HOX209" s="1"/>
      <c r="HOY209" s="1"/>
      <c r="HOZ209" s="1"/>
      <c r="HPA209" s="1"/>
      <c r="HPB209" s="1"/>
      <c r="HPC209" s="1"/>
      <c r="HPD209" s="1"/>
      <c r="HPE209" s="1"/>
      <c r="HPF209" s="1"/>
      <c r="HPG209" s="1"/>
      <c r="HPH209" s="1"/>
      <c r="HPI209" s="1"/>
      <c r="HPJ209" s="1"/>
      <c r="HPK209" s="1"/>
      <c r="HPL209" s="1"/>
      <c r="HPM209" s="1"/>
      <c r="HPN209" s="1"/>
      <c r="HPO209" s="1"/>
      <c r="HPP209" s="1"/>
      <c r="HPQ209" s="1"/>
      <c r="HPR209" s="1"/>
      <c r="HPS209" s="1"/>
      <c r="HPT209" s="1"/>
      <c r="HPU209" s="1"/>
      <c r="HPV209" s="1"/>
      <c r="HPW209" s="1"/>
      <c r="HPX209" s="1"/>
      <c r="HPY209" s="1"/>
      <c r="HPZ209" s="1"/>
      <c r="HQA209" s="1"/>
      <c r="HQB209" s="1"/>
      <c r="HQC209" s="1"/>
      <c r="HQD209" s="1"/>
      <c r="HQE209" s="1"/>
      <c r="HQF209" s="1"/>
      <c r="HQG209" s="1"/>
      <c r="HQH209" s="1"/>
      <c r="HQI209" s="1"/>
      <c r="HQJ209" s="1"/>
      <c r="HQK209" s="1"/>
      <c r="HQL209" s="1"/>
      <c r="HQM209" s="1"/>
      <c r="HQN209" s="1"/>
      <c r="HQO209" s="1"/>
      <c r="HQP209" s="1"/>
      <c r="HQQ209" s="1"/>
      <c r="HQR209" s="1"/>
      <c r="HQS209" s="1"/>
      <c r="HQT209" s="1"/>
      <c r="HQU209" s="1"/>
      <c r="HQV209" s="1"/>
      <c r="HQW209" s="1"/>
      <c r="HQX209" s="1"/>
      <c r="HQY209" s="1"/>
      <c r="HQZ209" s="1"/>
      <c r="HRA209" s="1"/>
      <c r="HRB209" s="1"/>
      <c r="HRC209" s="1"/>
      <c r="HRD209" s="1"/>
      <c r="HRE209" s="1"/>
      <c r="HRF209" s="1"/>
      <c r="HRG209" s="1"/>
      <c r="HRH209" s="1"/>
      <c r="HRI209" s="1"/>
      <c r="HRJ209" s="1"/>
      <c r="HRK209" s="1"/>
      <c r="HRL209" s="1"/>
      <c r="HRM209" s="1"/>
      <c r="HRN209" s="1"/>
      <c r="HRO209" s="1"/>
      <c r="HRP209" s="1"/>
      <c r="HRQ209" s="1"/>
      <c r="HRR209" s="1"/>
      <c r="HRS209" s="1"/>
      <c r="HRT209" s="1"/>
      <c r="HRU209" s="1"/>
      <c r="HRV209" s="1"/>
      <c r="HRW209" s="1"/>
      <c r="HRX209" s="1"/>
      <c r="HRY209" s="1"/>
      <c r="HRZ209" s="1"/>
      <c r="HSA209" s="1"/>
      <c r="HSB209" s="1"/>
      <c r="HSC209" s="1"/>
      <c r="HSD209" s="1"/>
      <c r="HSE209" s="1"/>
      <c r="HSF209" s="1"/>
      <c r="HSG209" s="1"/>
      <c r="HSH209" s="1"/>
      <c r="HSI209" s="1"/>
      <c r="HSJ209" s="1"/>
      <c r="HSK209" s="1"/>
      <c r="HSL209" s="1"/>
      <c r="HSM209" s="1"/>
      <c r="HSN209" s="1"/>
      <c r="HSO209" s="1"/>
      <c r="HSP209" s="1"/>
      <c r="HSQ209" s="1"/>
      <c r="HSR209" s="1"/>
      <c r="HSS209" s="1"/>
      <c r="HST209" s="1"/>
      <c r="HSU209" s="1"/>
      <c r="HSV209" s="1"/>
      <c r="HSW209" s="1"/>
      <c r="HSX209" s="1"/>
      <c r="HSY209" s="1"/>
      <c r="HSZ209" s="1"/>
      <c r="HTA209" s="1"/>
      <c r="HTB209" s="1"/>
      <c r="HTC209" s="1"/>
      <c r="HTD209" s="1"/>
      <c r="HTE209" s="1"/>
      <c r="HTF209" s="1"/>
      <c r="HTG209" s="1"/>
      <c r="HTH209" s="1"/>
      <c r="HTI209" s="1"/>
      <c r="HTJ209" s="1"/>
      <c r="HTK209" s="1"/>
      <c r="HTL209" s="1"/>
      <c r="HTM209" s="1"/>
      <c r="HTN209" s="1"/>
      <c r="HTO209" s="1"/>
      <c r="HTP209" s="1"/>
      <c r="HTQ209" s="1"/>
      <c r="HTR209" s="1"/>
      <c r="HTS209" s="1"/>
      <c r="HTT209" s="1"/>
      <c r="HTU209" s="1"/>
      <c r="HTV209" s="1"/>
      <c r="HTW209" s="1"/>
      <c r="HTX209" s="1"/>
      <c r="HTY209" s="1"/>
      <c r="HTZ209" s="1"/>
      <c r="HUA209" s="1"/>
      <c r="HUB209" s="1"/>
      <c r="HUC209" s="1"/>
      <c r="HUD209" s="1"/>
      <c r="HUE209" s="1"/>
      <c r="HUF209" s="1"/>
      <c r="HUG209" s="1"/>
      <c r="HUH209" s="1"/>
      <c r="HUI209" s="1"/>
      <c r="HUJ209" s="1"/>
      <c r="HUK209" s="1"/>
      <c r="HUL209" s="1"/>
      <c r="HUM209" s="1"/>
      <c r="HUN209" s="1"/>
      <c r="HUO209" s="1"/>
      <c r="HUP209" s="1"/>
      <c r="HUQ209" s="1"/>
      <c r="HUR209" s="1"/>
      <c r="HUS209" s="1"/>
      <c r="HUT209" s="1"/>
      <c r="HUU209" s="1"/>
      <c r="HUV209" s="1"/>
      <c r="HUW209" s="1"/>
      <c r="HUX209" s="1"/>
      <c r="HUY209" s="1"/>
      <c r="HUZ209" s="1"/>
      <c r="HVA209" s="1"/>
      <c r="HVB209" s="1"/>
      <c r="HVC209" s="1"/>
      <c r="HVD209" s="1"/>
      <c r="HVE209" s="1"/>
      <c r="HVF209" s="1"/>
      <c r="HVG209" s="1"/>
      <c r="HVH209" s="1"/>
      <c r="HVI209" s="1"/>
      <c r="HVJ209" s="1"/>
      <c r="HVK209" s="1"/>
      <c r="HVL209" s="1"/>
      <c r="HVM209" s="1"/>
      <c r="HVN209" s="1"/>
      <c r="HVO209" s="1"/>
      <c r="HVP209" s="1"/>
      <c r="HVQ209" s="1"/>
      <c r="HVR209" s="1"/>
      <c r="HVS209" s="1"/>
      <c r="HVT209" s="1"/>
      <c r="HVU209" s="1"/>
      <c r="HVV209" s="1"/>
      <c r="HVW209" s="1"/>
      <c r="HVX209" s="1"/>
      <c r="HVY209" s="1"/>
      <c r="HVZ209" s="1"/>
      <c r="HWA209" s="1"/>
      <c r="HWB209" s="1"/>
      <c r="HWC209" s="1"/>
      <c r="HWD209" s="1"/>
      <c r="HWE209" s="1"/>
      <c r="HWF209" s="1"/>
      <c r="HWG209" s="1"/>
      <c r="HWH209" s="1"/>
      <c r="HWI209" s="1"/>
      <c r="HWJ209" s="1"/>
      <c r="HWK209" s="1"/>
      <c r="HWL209" s="1"/>
      <c r="HWM209" s="1"/>
      <c r="HWN209" s="1"/>
      <c r="HWO209" s="1"/>
      <c r="HWP209" s="1"/>
      <c r="HWQ209" s="1"/>
      <c r="HWR209" s="1"/>
      <c r="HWS209" s="1"/>
      <c r="HWT209" s="1"/>
      <c r="HWU209" s="1"/>
      <c r="HWV209" s="1"/>
      <c r="HWW209" s="1"/>
      <c r="HWX209" s="1"/>
      <c r="HWY209" s="1"/>
      <c r="HWZ209" s="1"/>
      <c r="HXA209" s="1"/>
      <c r="HXB209" s="1"/>
      <c r="HXC209" s="1"/>
      <c r="HXD209" s="1"/>
      <c r="HXE209" s="1"/>
      <c r="HXF209" s="1"/>
      <c r="HXG209" s="1"/>
      <c r="HXH209" s="1"/>
      <c r="HXI209" s="1"/>
      <c r="HXJ209" s="1"/>
      <c r="HXK209" s="1"/>
      <c r="HXL209" s="1"/>
      <c r="HXM209" s="1"/>
      <c r="HXN209" s="1"/>
      <c r="HXO209" s="1"/>
      <c r="HXP209" s="1"/>
      <c r="HXQ209" s="1"/>
      <c r="HXR209" s="1"/>
      <c r="HXS209" s="1"/>
      <c r="HXT209" s="1"/>
      <c r="HXU209" s="1"/>
      <c r="HXV209" s="1"/>
      <c r="HXW209" s="1"/>
      <c r="HXX209" s="1"/>
      <c r="HXY209" s="1"/>
      <c r="HXZ209" s="1"/>
      <c r="HYA209" s="1"/>
      <c r="HYB209" s="1"/>
      <c r="HYC209" s="1"/>
      <c r="HYD209" s="1"/>
      <c r="HYE209" s="1"/>
      <c r="HYF209" s="1"/>
      <c r="HYG209" s="1"/>
      <c r="HYH209" s="1"/>
      <c r="HYI209" s="1"/>
      <c r="HYJ209" s="1"/>
      <c r="HYK209" s="1"/>
      <c r="HYL209" s="1"/>
      <c r="HYM209" s="1"/>
      <c r="HYN209" s="1"/>
      <c r="HYO209" s="1"/>
      <c r="HYP209" s="1"/>
      <c r="HYQ209" s="1"/>
      <c r="HYR209" s="1"/>
      <c r="HYS209" s="1"/>
      <c r="HYT209" s="1"/>
      <c r="HYU209" s="1"/>
      <c r="HYV209" s="1"/>
      <c r="HYW209" s="1"/>
      <c r="HYX209" s="1"/>
      <c r="HYY209" s="1"/>
      <c r="HYZ209" s="1"/>
      <c r="HZA209" s="1"/>
      <c r="HZB209" s="1"/>
      <c r="HZC209" s="1"/>
      <c r="HZD209" s="1"/>
      <c r="HZE209" s="1"/>
      <c r="HZF209" s="1"/>
      <c r="HZG209" s="1"/>
      <c r="HZH209" s="1"/>
      <c r="HZI209" s="1"/>
      <c r="HZJ209" s="1"/>
      <c r="HZK209" s="1"/>
      <c r="HZL209" s="1"/>
      <c r="HZM209" s="1"/>
      <c r="HZN209" s="1"/>
      <c r="HZO209" s="1"/>
      <c r="HZP209" s="1"/>
      <c r="HZQ209" s="1"/>
      <c r="HZR209" s="1"/>
      <c r="HZS209" s="1"/>
      <c r="HZT209" s="1"/>
      <c r="HZU209" s="1"/>
      <c r="HZV209" s="1"/>
      <c r="HZW209" s="1"/>
      <c r="HZX209" s="1"/>
      <c r="HZY209" s="1"/>
      <c r="HZZ209" s="1"/>
      <c r="IAA209" s="1"/>
      <c r="IAB209" s="1"/>
      <c r="IAC209" s="1"/>
      <c r="IAD209" s="1"/>
      <c r="IAE209" s="1"/>
      <c r="IAF209" s="1"/>
      <c r="IAG209" s="1"/>
      <c r="IAH209" s="1"/>
      <c r="IAI209" s="1"/>
      <c r="IAJ209" s="1"/>
      <c r="IAK209" s="1"/>
      <c r="IAL209" s="1"/>
      <c r="IAM209" s="1"/>
      <c r="IAN209" s="1"/>
      <c r="IAO209" s="1"/>
      <c r="IAP209" s="1"/>
      <c r="IAQ209" s="1"/>
      <c r="IAR209" s="1"/>
      <c r="IAS209" s="1"/>
      <c r="IAT209" s="1"/>
      <c r="IAU209" s="1"/>
      <c r="IAV209" s="1"/>
      <c r="IAW209" s="1"/>
      <c r="IAX209" s="1"/>
      <c r="IAY209" s="1"/>
      <c r="IAZ209" s="1"/>
      <c r="IBA209" s="1"/>
      <c r="IBB209" s="1"/>
      <c r="IBC209" s="1"/>
      <c r="IBD209" s="1"/>
      <c r="IBE209" s="1"/>
      <c r="IBF209" s="1"/>
      <c r="IBG209" s="1"/>
      <c r="IBH209" s="1"/>
      <c r="IBI209" s="1"/>
      <c r="IBJ209" s="1"/>
      <c r="IBK209" s="1"/>
      <c r="IBL209" s="1"/>
      <c r="IBM209" s="1"/>
      <c r="IBN209" s="1"/>
      <c r="IBO209" s="1"/>
      <c r="IBP209" s="1"/>
      <c r="IBQ209" s="1"/>
      <c r="IBR209" s="1"/>
      <c r="IBS209" s="1"/>
      <c r="IBT209" s="1"/>
      <c r="IBU209" s="1"/>
      <c r="IBV209" s="1"/>
      <c r="IBW209" s="1"/>
      <c r="IBX209" s="1"/>
      <c r="IBY209" s="1"/>
      <c r="IBZ209" s="1"/>
      <c r="ICA209" s="1"/>
      <c r="ICB209" s="1"/>
      <c r="ICC209" s="1"/>
      <c r="ICD209" s="1"/>
      <c r="ICE209" s="1"/>
      <c r="ICF209" s="1"/>
      <c r="ICG209" s="1"/>
      <c r="ICH209" s="1"/>
      <c r="ICI209" s="1"/>
      <c r="ICJ209" s="1"/>
      <c r="ICK209" s="1"/>
      <c r="ICL209" s="1"/>
      <c r="ICM209" s="1"/>
      <c r="ICN209" s="1"/>
      <c r="ICO209" s="1"/>
      <c r="ICP209" s="1"/>
      <c r="ICQ209" s="1"/>
      <c r="ICR209" s="1"/>
      <c r="ICS209" s="1"/>
      <c r="ICT209" s="1"/>
      <c r="ICU209" s="1"/>
      <c r="ICV209" s="1"/>
      <c r="ICW209" s="1"/>
      <c r="ICX209" s="1"/>
      <c r="ICY209" s="1"/>
      <c r="ICZ209" s="1"/>
      <c r="IDA209" s="1"/>
      <c r="IDB209" s="1"/>
      <c r="IDC209" s="1"/>
      <c r="IDD209" s="1"/>
      <c r="IDE209" s="1"/>
      <c r="IDF209" s="1"/>
      <c r="IDG209" s="1"/>
      <c r="IDH209" s="1"/>
      <c r="IDI209" s="1"/>
      <c r="IDJ209" s="1"/>
      <c r="IDK209" s="1"/>
      <c r="IDL209" s="1"/>
      <c r="IDM209" s="1"/>
      <c r="IDN209" s="1"/>
      <c r="IDO209" s="1"/>
      <c r="IDP209" s="1"/>
      <c r="IDQ209" s="1"/>
      <c r="IDR209" s="1"/>
      <c r="IDS209" s="1"/>
      <c r="IDT209" s="1"/>
      <c r="IDU209" s="1"/>
      <c r="IDV209" s="1"/>
      <c r="IDW209" s="1"/>
      <c r="IDX209" s="1"/>
      <c r="IDY209" s="1"/>
      <c r="IDZ209" s="1"/>
      <c r="IEA209" s="1"/>
      <c r="IEB209" s="1"/>
      <c r="IEC209" s="1"/>
      <c r="IED209" s="1"/>
      <c r="IEE209" s="1"/>
      <c r="IEF209" s="1"/>
      <c r="IEG209" s="1"/>
      <c r="IEH209" s="1"/>
      <c r="IEI209" s="1"/>
      <c r="IEJ209" s="1"/>
      <c r="IEK209" s="1"/>
      <c r="IEL209" s="1"/>
      <c r="IEM209" s="1"/>
      <c r="IEN209" s="1"/>
      <c r="IEO209" s="1"/>
      <c r="IEP209" s="1"/>
      <c r="IEQ209" s="1"/>
      <c r="IER209" s="1"/>
      <c r="IES209" s="1"/>
      <c r="IET209" s="1"/>
      <c r="IEU209" s="1"/>
      <c r="IEV209" s="1"/>
      <c r="IEW209" s="1"/>
      <c r="IEX209" s="1"/>
      <c r="IEY209" s="1"/>
      <c r="IEZ209" s="1"/>
      <c r="IFA209" s="1"/>
      <c r="IFB209" s="1"/>
      <c r="IFC209" s="1"/>
      <c r="IFD209" s="1"/>
      <c r="IFE209" s="1"/>
      <c r="IFF209" s="1"/>
      <c r="IFG209" s="1"/>
      <c r="IFH209" s="1"/>
      <c r="IFI209" s="1"/>
      <c r="IFJ209" s="1"/>
      <c r="IFK209" s="1"/>
      <c r="IFL209" s="1"/>
      <c r="IFM209" s="1"/>
      <c r="IFN209" s="1"/>
      <c r="IFO209" s="1"/>
      <c r="IFP209" s="1"/>
      <c r="IFQ209" s="1"/>
      <c r="IFR209" s="1"/>
      <c r="IFS209" s="1"/>
      <c r="IFT209" s="1"/>
      <c r="IFU209" s="1"/>
      <c r="IFV209" s="1"/>
      <c r="IFW209" s="1"/>
      <c r="IFX209" s="1"/>
      <c r="IFY209" s="1"/>
      <c r="IFZ209" s="1"/>
      <c r="IGA209" s="1"/>
      <c r="IGB209" s="1"/>
      <c r="IGC209" s="1"/>
      <c r="IGD209" s="1"/>
      <c r="IGE209" s="1"/>
      <c r="IGF209" s="1"/>
      <c r="IGG209" s="1"/>
      <c r="IGH209" s="1"/>
      <c r="IGI209" s="1"/>
      <c r="IGJ209" s="1"/>
      <c r="IGK209" s="1"/>
      <c r="IGL209" s="1"/>
      <c r="IGM209" s="1"/>
      <c r="IGN209" s="1"/>
      <c r="IGO209" s="1"/>
      <c r="IGP209" s="1"/>
      <c r="IGQ209" s="1"/>
      <c r="IGR209" s="1"/>
      <c r="IGS209" s="1"/>
      <c r="IGT209" s="1"/>
      <c r="IGU209" s="1"/>
      <c r="IGV209" s="1"/>
      <c r="IGW209" s="1"/>
      <c r="IGX209" s="1"/>
      <c r="IGY209" s="1"/>
      <c r="IGZ209" s="1"/>
      <c r="IHA209" s="1"/>
      <c r="IHB209" s="1"/>
      <c r="IHC209" s="1"/>
      <c r="IHD209" s="1"/>
      <c r="IHE209" s="1"/>
      <c r="IHF209" s="1"/>
      <c r="IHG209" s="1"/>
      <c r="IHH209" s="1"/>
      <c r="IHI209" s="1"/>
      <c r="IHJ209" s="1"/>
      <c r="IHK209" s="1"/>
      <c r="IHL209" s="1"/>
      <c r="IHM209" s="1"/>
      <c r="IHN209" s="1"/>
      <c r="IHO209" s="1"/>
      <c r="IHP209" s="1"/>
      <c r="IHQ209" s="1"/>
      <c r="IHR209" s="1"/>
      <c r="IHS209" s="1"/>
      <c r="IHT209" s="1"/>
      <c r="IHU209" s="1"/>
      <c r="IHV209" s="1"/>
      <c r="IHW209" s="1"/>
      <c r="IHX209" s="1"/>
      <c r="IHY209" s="1"/>
      <c r="IHZ209" s="1"/>
      <c r="IIA209" s="1"/>
      <c r="IIB209" s="1"/>
      <c r="IIC209" s="1"/>
      <c r="IID209" s="1"/>
      <c r="IIE209" s="1"/>
      <c r="IIF209" s="1"/>
      <c r="IIG209" s="1"/>
      <c r="IIH209" s="1"/>
      <c r="III209" s="1"/>
      <c r="IIJ209" s="1"/>
      <c r="IIK209" s="1"/>
      <c r="IIL209" s="1"/>
      <c r="IIM209" s="1"/>
      <c r="IIN209" s="1"/>
      <c r="IIO209" s="1"/>
      <c r="IIP209" s="1"/>
      <c r="IIQ209" s="1"/>
      <c r="IIR209" s="1"/>
      <c r="IIS209" s="1"/>
      <c r="IIT209" s="1"/>
      <c r="IIU209" s="1"/>
      <c r="IIV209" s="1"/>
      <c r="IIW209" s="1"/>
      <c r="IIX209" s="1"/>
      <c r="IIY209" s="1"/>
      <c r="IIZ209" s="1"/>
      <c r="IJA209" s="1"/>
      <c r="IJB209" s="1"/>
      <c r="IJC209" s="1"/>
      <c r="IJD209" s="1"/>
      <c r="IJE209" s="1"/>
      <c r="IJF209" s="1"/>
      <c r="IJG209" s="1"/>
      <c r="IJH209" s="1"/>
      <c r="IJI209" s="1"/>
      <c r="IJJ209" s="1"/>
      <c r="IJK209" s="1"/>
      <c r="IJL209" s="1"/>
      <c r="IJM209" s="1"/>
      <c r="IJN209" s="1"/>
      <c r="IJO209" s="1"/>
      <c r="IJP209" s="1"/>
      <c r="IJQ209" s="1"/>
      <c r="IJR209" s="1"/>
      <c r="IJS209" s="1"/>
      <c r="IJT209" s="1"/>
      <c r="IJU209" s="1"/>
      <c r="IJV209" s="1"/>
      <c r="IJW209" s="1"/>
      <c r="IJX209" s="1"/>
      <c r="IJY209" s="1"/>
      <c r="IJZ209" s="1"/>
      <c r="IKA209" s="1"/>
      <c r="IKB209" s="1"/>
      <c r="IKC209" s="1"/>
      <c r="IKD209" s="1"/>
      <c r="IKE209" s="1"/>
      <c r="IKF209" s="1"/>
      <c r="IKG209" s="1"/>
      <c r="IKH209" s="1"/>
      <c r="IKI209" s="1"/>
      <c r="IKJ209" s="1"/>
      <c r="IKK209" s="1"/>
      <c r="IKL209" s="1"/>
      <c r="IKM209" s="1"/>
      <c r="IKN209" s="1"/>
      <c r="IKO209" s="1"/>
      <c r="IKP209" s="1"/>
      <c r="IKQ209" s="1"/>
      <c r="IKR209" s="1"/>
      <c r="IKS209" s="1"/>
      <c r="IKT209" s="1"/>
      <c r="IKU209" s="1"/>
      <c r="IKV209" s="1"/>
      <c r="IKW209" s="1"/>
      <c r="IKX209" s="1"/>
      <c r="IKY209" s="1"/>
      <c r="IKZ209" s="1"/>
      <c r="ILA209" s="1"/>
      <c r="ILB209" s="1"/>
      <c r="ILC209" s="1"/>
      <c r="ILD209" s="1"/>
      <c r="ILE209" s="1"/>
      <c r="ILF209" s="1"/>
      <c r="ILG209" s="1"/>
      <c r="ILH209" s="1"/>
      <c r="ILI209" s="1"/>
      <c r="ILJ209" s="1"/>
      <c r="ILK209" s="1"/>
      <c r="ILL209" s="1"/>
      <c r="ILM209" s="1"/>
      <c r="ILN209" s="1"/>
      <c r="ILO209" s="1"/>
      <c r="ILP209" s="1"/>
      <c r="ILQ209" s="1"/>
      <c r="ILR209" s="1"/>
      <c r="ILS209" s="1"/>
      <c r="ILT209" s="1"/>
      <c r="ILU209" s="1"/>
      <c r="ILV209" s="1"/>
      <c r="ILW209" s="1"/>
      <c r="ILX209" s="1"/>
      <c r="ILY209" s="1"/>
      <c r="ILZ209" s="1"/>
      <c r="IMA209" s="1"/>
      <c r="IMB209" s="1"/>
      <c r="IMC209" s="1"/>
      <c r="IMD209" s="1"/>
      <c r="IME209" s="1"/>
      <c r="IMF209" s="1"/>
      <c r="IMG209" s="1"/>
      <c r="IMH209" s="1"/>
      <c r="IMI209" s="1"/>
      <c r="IMJ209" s="1"/>
      <c r="IMK209" s="1"/>
      <c r="IML209" s="1"/>
      <c r="IMM209" s="1"/>
      <c r="IMN209" s="1"/>
      <c r="IMO209" s="1"/>
      <c r="IMP209" s="1"/>
      <c r="IMQ209" s="1"/>
      <c r="IMR209" s="1"/>
      <c r="IMS209" s="1"/>
      <c r="IMT209" s="1"/>
      <c r="IMU209" s="1"/>
      <c r="IMV209" s="1"/>
      <c r="IMW209" s="1"/>
      <c r="IMX209" s="1"/>
      <c r="IMY209" s="1"/>
      <c r="IMZ209" s="1"/>
      <c r="INA209" s="1"/>
      <c r="INB209" s="1"/>
      <c r="INC209" s="1"/>
      <c r="IND209" s="1"/>
      <c r="INE209" s="1"/>
      <c r="INF209" s="1"/>
      <c r="ING209" s="1"/>
      <c r="INH209" s="1"/>
      <c r="INI209" s="1"/>
      <c r="INJ209" s="1"/>
      <c r="INK209" s="1"/>
      <c r="INL209" s="1"/>
      <c r="INM209" s="1"/>
      <c r="INN209" s="1"/>
      <c r="INO209" s="1"/>
      <c r="INP209" s="1"/>
      <c r="INQ209" s="1"/>
      <c r="INR209" s="1"/>
      <c r="INS209" s="1"/>
      <c r="INT209" s="1"/>
      <c r="INU209" s="1"/>
      <c r="INV209" s="1"/>
      <c r="INW209" s="1"/>
      <c r="INX209" s="1"/>
      <c r="INY209" s="1"/>
      <c r="INZ209" s="1"/>
      <c r="IOA209" s="1"/>
      <c r="IOB209" s="1"/>
      <c r="IOC209" s="1"/>
      <c r="IOD209" s="1"/>
      <c r="IOE209" s="1"/>
      <c r="IOF209" s="1"/>
      <c r="IOG209" s="1"/>
      <c r="IOH209" s="1"/>
      <c r="IOI209" s="1"/>
      <c r="IOJ209" s="1"/>
      <c r="IOK209" s="1"/>
      <c r="IOL209" s="1"/>
      <c r="IOM209" s="1"/>
      <c r="ION209" s="1"/>
      <c r="IOO209" s="1"/>
      <c r="IOP209" s="1"/>
      <c r="IOQ209" s="1"/>
      <c r="IOR209" s="1"/>
      <c r="IOS209" s="1"/>
      <c r="IOT209" s="1"/>
      <c r="IOU209" s="1"/>
      <c r="IOV209" s="1"/>
      <c r="IOW209" s="1"/>
      <c r="IOX209" s="1"/>
      <c r="IOY209" s="1"/>
      <c r="IOZ209" s="1"/>
      <c r="IPA209" s="1"/>
      <c r="IPB209" s="1"/>
      <c r="IPC209" s="1"/>
      <c r="IPD209" s="1"/>
      <c r="IPE209" s="1"/>
      <c r="IPF209" s="1"/>
      <c r="IPG209" s="1"/>
      <c r="IPH209" s="1"/>
      <c r="IPI209" s="1"/>
      <c r="IPJ209" s="1"/>
      <c r="IPK209" s="1"/>
      <c r="IPL209" s="1"/>
      <c r="IPM209" s="1"/>
      <c r="IPN209" s="1"/>
      <c r="IPO209" s="1"/>
      <c r="IPP209" s="1"/>
      <c r="IPQ209" s="1"/>
      <c r="IPR209" s="1"/>
      <c r="IPS209" s="1"/>
      <c r="IPT209" s="1"/>
      <c r="IPU209" s="1"/>
      <c r="IPV209" s="1"/>
      <c r="IPW209" s="1"/>
      <c r="IPX209" s="1"/>
      <c r="IPY209" s="1"/>
      <c r="IPZ209" s="1"/>
      <c r="IQA209" s="1"/>
      <c r="IQB209" s="1"/>
      <c r="IQC209" s="1"/>
      <c r="IQD209" s="1"/>
      <c r="IQE209" s="1"/>
      <c r="IQF209" s="1"/>
      <c r="IQG209" s="1"/>
      <c r="IQH209" s="1"/>
      <c r="IQI209" s="1"/>
      <c r="IQJ209" s="1"/>
      <c r="IQK209" s="1"/>
      <c r="IQL209" s="1"/>
      <c r="IQM209" s="1"/>
      <c r="IQN209" s="1"/>
      <c r="IQO209" s="1"/>
      <c r="IQP209" s="1"/>
      <c r="IQQ209" s="1"/>
      <c r="IQR209" s="1"/>
      <c r="IQS209" s="1"/>
      <c r="IQT209" s="1"/>
      <c r="IQU209" s="1"/>
      <c r="IQV209" s="1"/>
      <c r="IQW209" s="1"/>
      <c r="IQX209" s="1"/>
      <c r="IQY209" s="1"/>
      <c r="IQZ209" s="1"/>
      <c r="IRA209" s="1"/>
      <c r="IRB209" s="1"/>
      <c r="IRC209" s="1"/>
      <c r="IRD209" s="1"/>
      <c r="IRE209" s="1"/>
      <c r="IRF209" s="1"/>
      <c r="IRG209" s="1"/>
      <c r="IRH209" s="1"/>
      <c r="IRI209" s="1"/>
      <c r="IRJ209" s="1"/>
      <c r="IRK209" s="1"/>
      <c r="IRL209" s="1"/>
      <c r="IRM209" s="1"/>
      <c r="IRN209" s="1"/>
      <c r="IRO209" s="1"/>
      <c r="IRP209" s="1"/>
      <c r="IRQ209" s="1"/>
      <c r="IRR209" s="1"/>
      <c r="IRS209" s="1"/>
      <c r="IRT209" s="1"/>
      <c r="IRU209" s="1"/>
      <c r="IRV209" s="1"/>
      <c r="IRW209" s="1"/>
      <c r="IRX209" s="1"/>
      <c r="IRY209" s="1"/>
      <c r="IRZ209" s="1"/>
      <c r="ISA209" s="1"/>
      <c r="ISB209" s="1"/>
      <c r="ISC209" s="1"/>
      <c r="ISD209" s="1"/>
      <c r="ISE209" s="1"/>
      <c r="ISF209" s="1"/>
      <c r="ISG209" s="1"/>
      <c r="ISH209" s="1"/>
      <c r="ISI209" s="1"/>
      <c r="ISJ209" s="1"/>
      <c r="ISK209" s="1"/>
      <c r="ISL209" s="1"/>
      <c r="ISM209" s="1"/>
      <c r="ISN209" s="1"/>
      <c r="ISO209" s="1"/>
      <c r="ISP209" s="1"/>
      <c r="ISQ209" s="1"/>
      <c r="ISR209" s="1"/>
      <c r="ISS209" s="1"/>
      <c r="IST209" s="1"/>
      <c r="ISU209" s="1"/>
      <c r="ISV209" s="1"/>
      <c r="ISW209" s="1"/>
      <c r="ISX209" s="1"/>
      <c r="ISY209" s="1"/>
      <c r="ISZ209" s="1"/>
      <c r="ITA209" s="1"/>
      <c r="ITB209" s="1"/>
      <c r="ITC209" s="1"/>
      <c r="ITD209" s="1"/>
      <c r="ITE209" s="1"/>
      <c r="ITF209" s="1"/>
      <c r="ITG209" s="1"/>
      <c r="ITH209" s="1"/>
      <c r="ITI209" s="1"/>
      <c r="ITJ209" s="1"/>
      <c r="ITK209" s="1"/>
      <c r="ITL209" s="1"/>
      <c r="ITM209" s="1"/>
      <c r="ITN209" s="1"/>
      <c r="ITO209" s="1"/>
      <c r="ITP209" s="1"/>
      <c r="ITQ209" s="1"/>
      <c r="ITR209" s="1"/>
      <c r="ITS209" s="1"/>
      <c r="ITT209" s="1"/>
      <c r="ITU209" s="1"/>
      <c r="ITV209" s="1"/>
      <c r="ITW209" s="1"/>
      <c r="ITX209" s="1"/>
      <c r="ITY209" s="1"/>
      <c r="ITZ209" s="1"/>
      <c r="IUA209" s="1"/>
      <c r="IUB209" s="1"/>
      <c r="IUC209" s="1"/>
      <c r="IUD209" s="1"/>
      <c r="IUE209" s="1"/>
      <c r="IUF209" s="1"/>
      <c r="IUG209" s="1"/>
      <c r="IUH209" s="1"/>
      <c r="IUI209" s="1"/>
      <c r="IUJ209" s="1"/>
      <c r="IUK209" s="1"/>
      <c r="IUL209" s="1"/>
      <c r="IUM209" s="1"/>
      <c r="IUN209" s="1"/>
      <c r="IUO209" s="1"/>
      <c r="IUP209" s="1"/>
      <c r="IUQ209" s="1"/>
      <c r="IUR209" s="1"/>
      <c r="IUS209" s="1"/>
      <c r="IUT209" s="1"/>
      <c r="IUU209" s="1"/>
      <c r="IUV209" s="1"/>
      <c r="IUW209" s="1"/>
      <c r="IUX209" s="1"/>
      <c r="IUY209" s="1"/>
      <c r="IUZ209" s="1"/>
      <c r="IVA209" s="1"/>
      <c r="IVB209" s="1"/>
      <c r="IVC209" s="1"/>
      <c r="IVD209" s="1"/>
      <c r="IVE209" s="1"/>
      <c r="IVF209" s="1"/>
      <c r="IVG209" s="1"/>
      <c r="IVH209" s="1"/>
      <c r="IVI209" s="1"/>
      <c r="IVJ209" s="1"/>
      <c r="IVK209" s="1"/>
      <c r="IVL209" s="1"/>
      <c r="IVM209" s="1"/>
      <c r="IVN209" s="1"/>
      <c r="IVO209" s="1"/>
      <c r="IVP209" s="1"/>
      <c r="IVQ209" s="1"/>
      <c r="IVR209" s="1"/>
      <c r="IVS209" s="1"/>
      <c r="IVT209" s="1"/>
      <c r="IVU209" s="1"/>
      <c r="IVV209" s="1"/>
      <c r="IVW209" s="1"/>
      <c r="IVX209" s="1"/>
      <c r="IVY209" s="1"/>
      <c r="IVZ209" s="1"/>
      <c r="IWA209" s="1"/>
      <c r="IWB209" s="1"/>
      <c r="IWC209" s="1"/>
      <c r="IWD209" s="1"/>
      <c r="IWE209" s="1"/>
      <c r="IWF209" s="1"/>
      <c r="IWG209" s="1"/>
      <c r="IWH209" s="1"/>
      <c r="IWI209" s="1"/>
      <c r="IWJ209" s="1"/>
      <c r="IWK209" s="1"/>
      <c r="IWL209" s="1"/>
      <c r="IWM209" s="1"/>
      <c r="IWN209" s="1"/>
      <c r="IWO209" s="1"/>
      <c r="IWP209" s="1"/>
      <c r="IWQ209" s="1"/>
      <c r="IWR209" s="1"/>
      <c r="IWS209" s="1"/>
      <c r="IWT209" s="1"/>
      <c r="IWU209" s="1"/>
      <c r="IWV209" s="1"/>
      <c r="IWW209" s="1"/>
      <c r="IWX209" s="1"/>
      <c r="IWY209" s="1"/>
      <c r="IWZ209" s="1"/>
      <c r="IXA209" s="1"/>
      <c r="IXB209" s="1"/>
      <c r="IXC209" s="1"/>
      <c r="IXD209" s="1"/>
      <c r="IXE209" s="1"/>
      <c r="IXF209" s="1"/>
      <c r="IXG209" s="1"/>
      <c r="IXH209" s="1"/>
      <c r="IXI209" s="1"/>
      <c r="IXJ209" s="1"/>
      <c r="IXK209" s="1"/>
      <c r="IXL209" s="1"/>
      <c r="IXM209" s="1"/>
      <c r="IXN209" s="1"/>
      <c r="IXO209" s="1"/>
      <c r="IXP209" s="1"/>
      <c r="IXQ209" s="1"/>
      <c r="IXR209" s="1"/>
      <c r="IXS209" s="1"/>
      <c r="IXT209" s="1"/>
      <c r="IXU209" s="1"/>
      <c r="IXV209" s="1"/>
      <c r="IXW209" s="1"/>
      <c r="IXX209" s="1"/>
      <c r="IXY209" s="1"/>
      <c r="IXZ209" s="1"/>
      <c r="IYA209" s="1"/>
      <c r="IYB209" s="1"/>
      <c r="IYC209" s="1"/>
      <c r="IYD209" s="1"/>
      <c r="IYE209" s="1"/>
      <c r="IYF209" s="1"/>
      <c r="IYG209" s="1"/>
      <c r="IYH209" s="1"/>
      <c r="IYI209" s="1"/>
      <c r="IYJ209" s="1"/>
      <c r="IYK209" s="1"/>
      <c r="IYL209" s="1"/>
      <c r="IYM209" s="1"/>
      <c r="IYN209" s="1"/>
      <c r="IYO209" s="1"/>
      <c r="IYP209" s="1"/>
      <c r="IYQ209" s="1"/>
      <c r="IYR209" s="1"/>
      <c r="IYS209" s="1"/>
      <c r="IYT209" s="1"/>
      <c r="IYU209" s="1"/>
      <c r="IYV209" s="1"/>
      <c r="IYW209" s="1"/>
      <c r="IYX209" s="1"/>
      <c r="IYY209" s="1"/>
      <c r="IYZ209" s="1"/>
      <c r="IZA209" s="1"/>
      <c r="IZB209" s="1"/>
      <c r="IZC209" s="1"/>
      <c r="IZD209" s="1"/>
      <c r="IZE209" s="1"/>
      <c r="IZF209" s="1"/>
      <c r="IZG209" s="1"/>
      <c r="IZH209" s="1"/>
      <c r="IZI209" s="1"/>
      <c r="IZJ209" s="1"/>
      <c r="IZK209" s="1"/>
      <c r="IZL209" s="1"/>
      <c r="IZM209" s="1"/>
      <c r="IZN209" s="1"/>
      <c r="IZO209" s="1"/>
      <c r="IZP209" s="1"/>
      <c r="IZQ209" s="1"/>
      <c r="IZR209" s="1"/>
      <c r="IZS209" s="1"/>
      <c r="IZT209" s="1"/>
      <c r="IZU209" s="1"/>
      <c r="IZV209" s="1"/>
      <c r="IZW209" s="1"/>
      <c r="IZX209" s="1"/>
      <c r="IZY209" s="1"/>
      <c r="IZZ209" s="1"/>
      <c r="JAA209" s="1"/>
      <c r="JAB209" s="1"/>
      <c r="JAC209" s="1"/>
      <c r="JAD209" s="1"/>
      <c r="JAE209" s="1"/>
      <c r="JAF209" s="1"/>
      <c r="JAG209" s="1"/>
      <c r="JAH209" s="1"/>
      <c r="JAI209" s="1"/>
      <c r="JAJ209" s="1"/>
      <c r="JAK209" s="1"/>
      <c r="JAL209" s="1"/>
      <c r="JAM209" s="1"/>
      <c r="JAN209" s="1"/>
      <c r="JAO209" s="1"/>
      <c r="JAP209" s="1"/>
      <c r="JAQ209" s="1"/>
      <c r="JAR209" s="1"/>
      <c r="JAS209" s="1"/>
      <c r="JAT209" s="1"/>
      <c r="JAU209" s="1"/>
      <c r="JAV209" s="1"/>
      <c r="JAW209" s="1"/>
      <c r="JAX209" s="1"/>
      <c r="JAY209" s="1"/>
      <c r="JAZ209" s="1"/>
      <c r="JBA209" s="1"/>
      <c r="JBB209" s="1"/>
      <c r="JBC209" s="1"/>
      <c r="JBD209" s="1"/>
      <c r="JBE209" s="1"/>
      <c r="JBF209" s="1"/>
      <c r="JBG209" s="1"/>
      <c r="JBH209" s="1"/>
      <c r="JBI209" s="1"/>
      <c r="JBJ209" s="1"/>
      <c r="JBK209" s="1"/>
      <c r="JBL209" s="1"/>
      <c r="JBM209" s="1"/>
      <c r="JBN209" s="1"/>
      <c r="JBO209" s="1"/>
      <c r="JBP209" s="1"/>
      <c r="JBQ209" s="1"/>
      <c r="JBR209" s="1"/>
      <c r="JBS209" s="1"/>
      <c r="JBT209" s="1"/>
      <c r="JBU209" s="1"/>
      <c r="JBV209" s="1"/>
      <c r="JBW209" s="1"/>
      <c r="JBX209" s="1"/>
      <c r="JBY209" s="1"/>
      <c r="JBZ209" s="1"/>
      <c r="JCA209" s="1"/>
      <c r="JCB209" s="1"/>
      <c r="JCC209" s="1"/>
      <c r="JCD209" s="1"/>
      <c r="JCE209" s="1"/>
      <c r="JCF209" s="1"/>
      <c r="JCG209" s="1"/>
      <c r="JCH209" s="1"/>
      <c r="JCI209" s="1"/>
      <c r="JCJ209" s="1"/>
      <c r="JCK209" s="1"/>
      <c r="JCL209" s="1"/>
      <c r="JCM209" s="1"/>
      <c r="JCN209" s="1"/>
      <c r="JCO209" s="1"/>
      <c r="JCP209" s="1"/>
      <c r="JCQ209" s="1"/>
      <c r="JCR209" s="1"/>
      <c r="JCS209" s="1"/>
      <c r="JCT209" s="1"/>
      <c r="JCU209" s="1"/>
      <c r="JCV209" s="1"/>
      <c r="JCW209" s="1"/>
      <c r="JCX209" s="1"/>
      <c r="JCY209" s="1"/>
      <c r="JCZ209" s="1"/>
      <c r="JDA209" s="1"/>
      <c r="JDB209" s="1"/>
      <c r="JDC209" s="1"/>
      <c r="JDD209" s="1"/>
      <c r="JDE209" s="1"/>
      <c r="JDF209" s="1"/>
      <c r="JDG209" s="1"/>
      <c r="JDH209" s="1"/>
      <c r="JDI209" s="1"/>
      <c r="JDJ209" s="1"/>
      <c r="JDK209" s="1"/>
      <c r="JDL209" s="1"/>
      <c r="JDM209" s="1"/>
      <c r="JDN209" s="1"/>
      <c r="JDO209" s="1"/>
      <c r="JDP209" s="1"/>
      <c r="JDQ209" s="1"/>
      <c r="JDR209" s="1"/>
      <c r="JDS209" s="1"/>
      <c r="JDT209" s="1"/>
      <c r="JDU209" s="1"/>
      <c r="JDV209" s="1"/>
      <c r="JDW209" s="1"/>
      <c r="JDX209" s="1"/>
      <c r="JDY209" s="1"/>
      <c r="JDZ209" s="1"/>
      <c r="JEA209" s="1"/>
      <c r="JEB209" s="1"/>
      <c r="JEC209" s="1"/>
      <c r="JED209" s="1"/>
      <c r="JEE209" s="1"/>
      <c r="JEF209" s="1"/>
      <c r="JEG209" s="1"/>
      <c r="JEH209" s="1"/>
      <c r="JEI209" s="1"/>
      <c r="JEJ209" s="1"/>
      <c r="JEK209" s="1"/>
      <c r="JEL209" s="1"/>
      <c r="JEM209" s="1"/>
      <c r="JEN209" s="1"/>
      <c r="JEO209" s="1"/>
      <c r="JEP209" s="1"/>
      <c r="JEQ209" s="1"/>
      <c r="JER209" s="1"/>
      <c r="JES209" s="1"/>
      <c r="JET209" s="1"/>
      <c r="JEU209" s="1"/>
      <c r="JEV209" s="1"/>
      <c r="JEW209" s="1"/>
      <c r="JEX209" s="1"/>
      <c r="JEY209" s="1"/>
      <c r="JEZ209" s="1"/>
      <c r="JFA209" s="1"/>
      <c r="JFB209" s="1"/>
      <c r="JFC209" s="1"/>
      <c r="JFD209" s="1"/>
      <c r="JFE209" s="1"/>
      <c r="JFF209" s="1"/>
      <c r="JFG209" s="1"/>
      <c r="JFH209" s="1"/>
      <c r="JFI209" s="1"/>
      <c r="JFJ209" s="1"/>
      <c r="JFK209" s="1"/>
      <c r="JFL209" s="1"/>
      <c r="JFM209" s="1"/>
      <c r="JFN209" s="1"/>
      <c r="JFO209" s="1"/>
      <c r="JFP209" s="1"/>
      <c r="JFQ209" s="1"/>
      <c r="JFR209" s="1"/>
      <c r="JFS209" s="1"/>
      <c r="JFT209" s="1"/>
      <c r="JFU209" s="1"/>
      <c r="JFV209" s="1"/>
      <c r="JFW209" s="1"/>
      <c r="JFX209" s="1"/>
      <c r="JFY209" s="1"/>
      <c r="JFZ209" s="1"/>
      <c r="JGA209" s="1"/>
      <c r="JGB209" s="1"/>
      <c r="JGC209" s="1"/>
      <c r="JGD209" s="1"/>
      <c r="JGE209" s="1"/>
      <c r="JGF209" s="1"/>
      <c r="JGG209" s="1"/>
      <c r="JGH209" s="1"/>
      <c r="JGI209" s="1"/>
      <c r="JGJ209" s="1"/>
      <c r="JGK209" s="1"/>
      <c r="JGL209" s="1"/>
      <c r="JGM209" s="1"/>
      <c r="JGN209" s="1"/>
      <c r="JGO209" s="1"/>
      <c r="JGP209" s="1"/>
      <c r="JGQ209" s="1"/>
      <c r="JGR209" s="1"/>
      <c r="JGS209" s="1"/>
      <c r="JGT209" s="1"/>
      <c r="JGU209" s="1"/>
      <c r="JGV209" s="1"/>
      <c r="JGW209" s="1"/>
      <c r="JGX209" s="1"/>
      <c r="JGY209" s="1"/>
      <c r="JGZ209" s="1"/>
      <c r="JHA209" s="1"/>
      <c r="JHB209" s="1"/>
      <c r="JHC209" s="1"/>
      <c r="JHD209" s="1"/>
      <c r="JHE209" s="1"/>
      <c r="JHF209" s="1"/>
      <c r="JHG209" s="1"/>
      <c r="JHH209" s="1"/>
      <c r="JHI209" s="1"/>
      <c r="JHJ209" s="1"/>
      <c r="JHK209" s="1"/>
      <c r="JHL209" s="1"/>
      <c r="JHM209" s="1"/>
      <c r="JHN209" s="1"/>
      <c r="JHO209" s="1"/>
      <c r="JHP209" s="1"/>
      <c r="JHQ209" s="1"/>
      <c r="JHR209" s="1"/>
      <c r="JHS209" s="1"/>
      <c r="JHT209" s="1"/>
      <c r="JHU209" s="1"/>
      <c r="JHV209" s="1"/>
      <c r="JHW209" s="1"/>
      <c r="JHX209" s="1"/>
      <c r="JHY209" s="1"/>
      <c r="JHZ209" s="1"/>
      <c r="JIA209" s="1"/>
      <c r="JIB209" s="1"/>
      <c r="JIC209" s="1"/>
      <c r="JID209" s="1"/>
      <c r="JIE209" s="1"/>
      <c r="JIF209" s="1"/>
      <c r="JIG209" s="1"/>
      <c r="JIH209" s="1"/>
      <c r="JII209" s="1"/>
      <c r="JIJ209" s="1"/>
      <c r="JIK209" s="1"/>
      <c r="JIL209" s="1"/>
      <c r="JIM209" s="1"/>
      <c r="JIN209" s="1"/>
      <c r="JIO209" s="1"/>
      <c r="JIP209" s="1"/>
      <c r="JIQ209" s="1"/>
      <c r="JIR209" s="1"/>
      <c r="JIS209" s="1"/>
      <c r="JIT209" s="1"/>
      <c r="JIU209" s="1"/>
      <c r="JIV209" s="1"/>
      <c r="JIW209" s="1"/>
      <c r="JIX209" s="1"/>
      <c r="JIY209" s="1"/>
      <c r="JIZ209" s="1"/>
      <c r="JJA209" s="1"/>
      <c r="JJB209" s="1"/>
      <c r="JJC209" s="1"/>
      <c r="JJD209" s="1"/>
      <c r="JJE209" s="1"/>
      <c r="JJF209" s="1"/>
      <c r="JJG209" s="1"/>
      <c r="JJH209" s="1"/>
      <c r="JJI209" s="1"/>
      <c r="JJJ209" s="1"/>
      <c r="JJK209" s="1"/>
      <c r="JJL209" s="1"/>
      <c r="JJM209" s="1"/>
      <c r="JJN209" s="1"/>
      <c r="JJO209" s="1"/>
      <c r="JJP209" s="1"/>
      <c r="JJQ209" s="1"/>
      <c r="JJR209" s="1"/>
      <c r="JJS209" s="1"/>
      <c r="JJT209" s="1"/>
      <c r="JJU209" s="1"/>
      <c r="JJV209" s="1"/>
      <c r="JJW209" s="1"/>
      <c r="JJX209" s="1"/>
      <c r="JJY209" s="1"/>
      <c r="JJZ209" s="1"/>
      <c r="JKA209" s="1"/>
      <c r="JKB209" s="1"/>
      <c r="JKC209" s="1"/>
      <c r="JKD209" s="1"/>
      <c r="JKE209" s="1"/>
      <c r="JKF209" s="1"/>
      <c r="JKG209" s="1"/>
      <c r="JKH209" s="1"/>
      <c r="JKI209" s="1"/>
      <c r="JKJ209" s="1"/>
      <c r="JKK209" s="1"/>
      <c r="JKL209" s="1"/>
      <c r="JKM209" s="1"/>
      <c r="JKN209" s="1"/>
      <c r="JKO209" s="1"/>
      <c r="JKP209" s="1"/>
      <c r="JKQ209" s="1"/>
      <c r="JKR209" s="1"/>
      <c r="JKS209" s="1"/>
      <c r="JKT209" s="1"/>
      <c r="JKU209" s="1"/>
      <c r="JKV209" s="1"/>
      <c r="JKW209" s="1"/>
      <c r="JKX209" s="1"/>
      <c r="JKY209" s="1"/>
      <c r="JKZ209" s="1"/>
      <c r="JLA209" s="1"/>
      <c r="JLB209" s="1"/>
      <c r="JLC209" s="1"/>
      <c r="JLD209" s="1"/>
      <c r="JLE209" s="1"/>
      <c r="JLF209" s="1"/>
      <c r="JLG209" s="1"/>
      <c r="JLH209" s="1"/>
      <c r="JLI209" s="1"/>
      <c r="JLJ209" s="1"/>
      <c r="JLK209" s="1"/>
      <c r="JLL209" s="1"/>
      <c r="JLM209" s="1"/>
      <c r="JLN209" s="1"/>
      <c r="JLO209" s="1"/>
      <c r="JLP209" s="1"/>
      <c r="JLQ209" s="1"/>
      <c r="JLR209" s="1"/>
      <c r="JLS209" s="1"/>
      <c r="JLT209" s="1"/>
      <c r="JLU209" s="1"/>
      <c r="JLV209" s="1"/>
      <c r="JLW209" s="1"/>
      <c r="JLX209" s="1"/>
      <c r="JLY209" s="1"/>
      <c r="JLZ209" s="1"/>
      <c r="JMA209" s="1"/>
      <c r="JMB209" s="1"/>
      <c r="JMC209" s="1"/>
      <c r="JMD209" s="1"/>
      <c r="JME209" s="1"/>
      <c r="JMF209" s="1"/>
      <c r="JMG209" s="1"/>
      <c r="JMH209" s="1"/>
      <c r="JMI209" s="1"/>
      <c r="JMJ209" s="1"/>
      <c r="JMK209" s="1"/>
      <c r="JML209" s="1"/>
      <c r="JMM209" s="1"/>
      <c r="JMN209" s="1"/>
      <c r="JMO209" s="1"/>
      <c r="JMP209" s="1"/>
      <c r="JMQ209" s="1"/>
      <c r="JMR209" s="1"/>
      <c r="JMS209" s="1"/>
      <c r="JMT209" s="1"/>
      <c r="JMU209" s="1"/>
      <c r="JMV209" s="1"/>
      <c r="JMW209" s="1"/>
      <c r="JMX209" s="1"/>
      <c r="JMY209" s="1"/>
      <c r="JMZ209" s="1"/>
      <c r="JNA209" s="1"/>
      <c r="JNB209" s="1"/>
      <c r="JNC209" s="1"/>
      <c r="JND209" s="1"/>
      <c r="JNE209" s="1"/>
      <c r="JNF209" s="1"/>
      <c r="JNG209" s="1"/>
      <c r="JNH209" s="1"/>
      <c r="JNI209" s="1"/>
      <c r="JNJ209" s="1"/>
      <c r="JNK209" s="1"/>
      <c r="JNL209" s="1"/>
      <c r="JNM209" s="1"/>
      <c r="JNN209" s="1"/>
      <c r="JNO209" s="1"/>
      <c r="JNP209" s="1"/>
      <c r="JNQ209" s="1"/>
      <c r="JNR209" s="1"/>
      <c r="JNS209" s="1"/>
      <c r="JNT209" s="1"/>
      <c r="JNU209" s="1"/>
      <c r="JNV209" s="1"/>
      <c r="JNW209" s="1"/>
      <c r="JNX209" s="1"/>
      <c r="JNY209" s="1"/>
      <c r="JNZ209" s="1"/>
      <c r="JOA209" s="1"/>
      <c r="JOB209" s="1"/>
      <c r="JOC209" s="1"/>
      <c r="JOD209" s="1"/>
      <c r="JOE209" s="1"/>
      <c r="JOF209" s="1"/>
      <c r="JOG209" s="1"/>
      <c r="JOH209" s="1"/>
      <c r="JOI209" s="1"/>
      <c r="JOJ209" s="1"/>
      <c r="JOK209" s="1"/>
      <c r="JOL209" s="1"/>
      <c r="JOM209" s="1"/>
      <c r="JON209" s="1"/>
      <c r="JOO209" s="1"/>
      <c r="JOP209" s="1"/>
      <c r="JOQ209" s="1"/>
      <c r="JOR209" s="1"/>
      <c r="JOS209" s="1"/>
      <c r="JOT209" s="1"/>
      <c r="JOU209" s="1"/>
      <c r="JOV209" s="1"/>
      <c r="JOW209" s="1"/>
      <c r="JOX209" s="1"/>
      <c r="JOY209" s="1"/>
      <c r="JOZ209" s="1"/>
      <c r="JPA209" s="1"/>
      <c r="JPB209" s="1"/>
      <c r="JPC209" s="1"/>
      <c r="JPD209" s="1"/>
      <c r="JPE209" s="1"/>
      <c r="JPF209" s="1"/>
      <c r="JPG209" s="1"/>
      <c r="JPH209" s="1"/>
      <c r="JPI209" s="1"/>
      <c r="JPJ209" s="1"/>
      <c r="JPK209" s="1"/>
      <c r="JPL209" s="1"/>
      <c r="JPM209" s="1"/>
      <c r="JPN209" s="1"/>
      <c r="JPO209" s="1"/>
      <c r="JPP209" s="1"/>
      <c r="JPQ209" s="1"/>
      <c r="JPR209" s="1"/>
      <c r="JPS209" s="1"/>
      <c r="JPT209" s="1"/>
      <c r="JPU209" s="1"/>
      <c r="JPV209" s="1"/>
      <c r="JPW209" s="1"/>
      <c r="JPX209" s="1"/>
      <c r="JPY209" s="1"/>
      <c r="JPZ209" s="1"/>
      <c r="JQA209" s="1"/>
      <c r="JQB209" s="1"/>
      <c r="JQC209" s="1"/>
      <c r="JQD209" s="1"/>
      <c r="JQE209" s="1"/>
      <c r="JQF209" s="1"/>
      <c r="JQG209" s="1"/>
      <c r="JQH209" s="1"/>
      <c r="JQI209" s="1"/>
      <c r="JQJ209" s="1"/>
      <c r="JQK209" s="1"/>
      <c r="JQL209" s="1"/>
      <c r="JQM209" s="1"/>
      <c r="JQN209" s="1"/>
      <c r="JQO209" s="1"/>
      <c r="JQP209" s="1"/>
      <c r="JQQ209" s="1"/>
      <c r="JQR209" s="1"/>
      <c r="JQS209" s="1"/>
      <c r="JQT209" s="1"/>
      <c r="JQU209" s="1"/>
      <c r="JQV209" s="1"/>
      <c r="JQW209" s="1"/>
      <c r="JQX209" s="1"/>
      <c r="JQY209" s="1"/>
      <c r="JQZ209" s="1"/>
      <c r="JRA209" s="1"/>
      <c r="JRB209" s="1"/>
      <c r="JRC209" s="1"/>
      <c r="JRD209" s="1"/>
      <c r="JRE209" s="1"/>
      <c r="JRF209" s="1"/>
      <c r="JRG209" s="1"/>
      <c r="JRH209" s="1"/>
      <c r="JRI209" s="1"/>
      <c r="JRJ209" s="1"/>
      <c r="JRK209" s="1"/>
      <c r="JRL209" s="1"/>
      <c r="JRM209" s="1"/>
      <c r="JRN209" s="1"/>
      <c r="JRO209" s="1"/>
      <c r="JRP209" s="1"/>
      <c r="JRQ209" s="1"/>
      <c r="JRR209" s="1"/>
      <c r="JRS209" s="1"/>
      <c r="JRT209" s="1"/>
      <c r="JRU209" s="1"/>
      <c r="JRV209" s="1"/>
      <c r="JRW209" s="1"/>
      <c r="JRX209" s="1"/>
      <c r="JRY209" s="1"/>
      <c r="JRZ209" s="1"/>
      <c r="JSA209" s="1"/>
      <c r="JSB209" s="1"/>
      <c r="JSC209" s="1"/>
      <c r="JSD209" s="1"/>
      <c r="JSE209" s="1"/>
      <c r="JSF209" s="1"/>
      <c r="JSG209" s="1"/>
      <c r="JSH209" s="1"/>
      <c r="JSI209" s="1"/>
      <c r="JSJ209" s="1"/>
      <c r="JSK209" s="1"/>
      <c r="JSL209" s="1"/>
      <c r="JSM209" s="1"/>
      <c r="JSN209" s="1"/>
      <c r="JSO209" s="1"/>
      <c r="JSP209" s="1"/>
      <c r="JSQ209" s="1"/>
      <c r="JSR209" s="1"/>
      <c r="JSS209" s="1"/>
      <c r="JST209" s="1"/>
      <c r="JSU209" s="1"/>
      <c r="JSV209" s="1"/>
      <c r="JSW209" s="1"/>
      <c r="JSX209" s="1"/>
      <c r="JSY209" s="1"/>
      <c r="JSZ209" s="1"/>
      <c r="JTA209" s="1"/>
      <c r="JTB209" s="1"/>
      <c r="JTC209" s="1"/>
      <c r="JTD209" s="1"/>
      <c r="JTE209" s="1"/>
      <c r="JTF209" s="1"/>
      <c r="JTG209" s="1"/>
      <c r="JTH209" s="1"/>
      <c r="JTI209" s="1"/>
      <c r="JTJ209" s="1"/>
      <c r="JTK209" s="1"/>
      <c r="JTL209" s="1"/>
      <c r="JTM209" s="1"/>
      <c r="JTN209" s="1"/>
      <c r="JTO209" s="1"/>
      <c r="JTP209" s="1"/>
      <c r="JTQ209" s="1"/>
      <c r="JTR209" s="1"/>
      <c r="JTS209" s="1"/>
      <c r="JTT209" s="1"/>
      <c r="JTU209" s="1"/>
      <c r="JTV209" s="1"/>
      <c r="JTW209" s="1"/>
      <c r="JTX209" s="1"/>
      <c r="JTY209" s="1"/>
      <c r="JTZ209" s="1"/>
      <c r="JUA209" s="1"/>
      <c r="JUB209" s="1"/>
      <c r="JUC209" s="1"/>
      <c r="JUD209" s="1"/>
      <c r="JUE209" s="1"/>
      <c r="JUF209" s="1"/>
      <c r="JUG209" s="1"/>
      <c r="JUH209" s="1"/>
      <c r="JUI209" s="1"/>
      <c r="JUJ209" s="1"/>
      <c r="JUK209" s="1"/>
      <c r="JUL209" s="1"/>
      <c r="JUM209" s="1"/>
      <c r="JUN209" s="1"/>
      <c r="JUO209" s="1"/>
      <c r="JUP209" s="1"/>
      <c r="JUQ209" s="1"/>
      <c r="JUR209" s="1"/>
      <c r="JUS209" s="1"/>
      <c r="JUT209" s="1"/>
      <c r="JUU209" s="1"/>
      <c r="JUV209" s="1"/>
      <c r="JUW209" s="1"/>
      <c r="JUX209" s="1"/>
      <c r="JUY209" s="1"/>
      <c r="JUZ209" s="1"/>
      <c r="JVA209" s="1"/>
      <c r="JVB209" s="1"/>
      <c r="JVC209" s="1"/>
      <c r="JVD209" s="1"/>
      <c r="JVE209" s="1"/>
      <c r="JVF209" s="1"/>
      <c r="JVG209" s="1"/>
      <c r="JVH209" s="1"/>
      <c r="JVI209" s="1"/>
      <c r="JVJ209" s="1"/>
      <c r="JVK209" s="1"/>
      <c r="JVL209" s="1"/>
      <c r="JVM209" s="1"/>
      <c r="JVN209" s="1"/>
      <c r="JVO209" s="1"/>
      <c r="JVP209" s="1"/>
      <c r="JVQ209" s="1"/>
      <c r="JVR209" s="1"/>
      <c r="JVS209" s="1"/>
      <c r="JVT209" s="1"/>
      <c r="JVU209" s="1"/>
      <c r="JVV209" s="1"/>
      <c r="JVW209" s="1"/>
      <c r="JVX209" s="1"/>
      <c r="JVY209" s="1"/>
      <c r="JVZ209" s="1"/>
      <c r="JWA209" s="1"/>
      <c r="JWB209" s="1"/>
      <c r="JWC209" s="1"/>
      <c r="JWD209" s="1"/>
      <c r="JWE209" s="1"/>
      <c r="JWF209" s="1"/>
      <c r="JWG209" s="1"/>
      <c r="JWH209" s="1"/>
      <c r="JWI209" s="1"/>
      <c r="JWJ209" s="1"/>
      <c r="JWK209" s="1"/>
      <c r="JWL209" s="1"/>
      <c r="JWM209" s="1"/>
      <c r="JWN209" s="1"/>
      <c r="JWO209" s="1"/>
      <c r="JWP209" s="1"/>
      <c r="JWQ209" s="1"/>
      <c r="JWR209" s="1"/>
      <c r="JWS209" s="1"/>
      <c r="JWT209" s="1"/>
      <c r="JWU209" s="1"/>
      <c r="JWV209" s="1"/>
      <c r="JWW209" s="1"/>
      <c r="JWX209" s="1"/>
      <c r="JWY209" s="1"/>
      <c r="JWZ209" s="1"/>
      <c r="JXA209" s="1"/>
      <c r="JXB209" s="1"/>
      <c r="JXC209" s="1"/>
      <c r="JXD209" s="1"/>
      <c r="JXE209" s="1"/>
      <c r="JXF209" s="1"/>
      <c r="JXG209" s="1"/>
      <c r="JXH209" s="1"/>
      <c r="JXI209" s="1"/>
      <c r="JXJ209" s="1"/>
      <c r="JXK209" s="1"/>
      <c r="JXL209" s="1"/>
      <c r="JXM209" s="1"/>
      <c r="JXN209" s="1"/>
      <c r="JXO209" s="1"/>
      <c r="JXP209" s="1"/>
      <c r="JXQ209" s="1"/>
      <c r="JXR209" s="1"/>
      <c r="JXS209" s="1"/>
      <c r="JXT209" s="1"/>
      <c r="JXU209" s="1"/>
      <c r="JXV209" s="1"/>
      <c r="JXW209" s="1"/>
      <c r="JXX209" s="1"/>
      <c r="JXY209" s="1"/>
      <c r="JXZ209" s="1"/>
      <c r="JYA209" s="1"/>
      <c r="JYB209" s="1"/>
      <c r="JYC209" s="1"/>
      <c r="JYD209" s="1"/>
      <c r="JYE209" s="1"/>
      <c r="JYF209" s="1"/>
      <c r="JYG209" s="1"/>
      <c r="JYH209" s="1"/>
      <c r="JYI209" s="1"/>
      <c r="JYJ209" s="1"/>
      <c r="JYK209" s="1"/>
      <c r="JYL209" s="1"/>
      <c r="JYM209" s="1"/>
      <c r="JYN209" s="1"/>
      <c r="JYO209" s="1"/>
      <c r="JYP209" s="1"/>
      <c r="JYQ209" s="1"/>
      <c r="JYR209" s="1"/>
      <c r="JYS209" s="1"/>
      <c r="JYT209" s="1"/>
      <c r="JYU209" s="1"/>
      <c r="JYV209" s="1"/>
      <c r="JYW209" s="1"/>
      <c r="JYX209" s="1"/>
      <c r="JYY209" s="1"/>
      <c r="JYZ209" s="1"/>
      <c r="JZA209" s="1"/>
      <c r="JZB209" s="1"/>
      <c r="JZC209" s="1"/>
      <c r="JZD209" s="1"/>
      <c r="JZE209" s="1"/>
      <c r="JZF209" s="1"/>
      <c r="JZG209" s="1"/>
      <c r="JZH209" s="1"/>
      <c r="JZI209" s="1"/>
      <c r="JZJ209" s="1"/>
      <c r="JZK209" s="1"/>
      <c r="JZL209" s="1"/>
      <c r="JZM209" s="1"/>
      <c r="JZN209" s="1"/>
      <c r="JZO209" s="1"/>
      <c r="JZP209" s="1"/>
      <c r="JZQ209" s="1"/>
      <c r="JZR209" s="1"/>
      <c r="JZS209" s="1"/>
      <c r="JZT209" s="1"/>
      <c r="JZU209" s="1"/>
      <c r="JZV209" s="1"/>
      <c r="JZW209" s="1"/>
      <c r="JZX209" s="1"/>
      <c r="JZY209" s="1"/>
      <c r="JZZ209" s="1"/>
      <c r="KAA209" s="1"/>
      <c r="KAB209" s="1"/>
      <c r="KAC209" s="1"/>
      <c r="KAD209" s="1"/>
      <c r="KAE209" s="1"/>
      <c r="KAF209" s="1"/>
      <c r="KAG209" s="1"/>
      <c r="KAH209" s="1"/>
      <c r="KAI209" s="1"/>
      <c r="KAJ209" s="1"/>
      <c r="KAK209" s="1"/>
      <c r="KAL209" s="1"/>
      <c r="KAM209" s="1"/>
      <c r="KAN209" s="1"/>
      <c r="KAO209" s="1"/>
      <c r="KAP209" s="1"/>
      <c r="KAQ209" s="1"/>
      <c r="KAR209" s="1"/>
      <c r="KAS209" s="1"/>
      <c r="KAT209" s="1"/>
      <c r="KAU209" s="1"/>
      <c r="KAV209" s="1"/>
      <c r="KAW209" s="1"/>
      <c r="KAX209" s="1"/>
      <c r="KAY209" s="1"/>
      <c r="KAZ209" s="1"/>
      <c r="KBA209" s="1"/>
      <c r="KBB209" s="1"/>
      <c r="KBC209" s="1"/>
      <c r="KBD209" s="1"/>
      <c r="KBE209" s="1"/>
      <c r="KBF209" s="1"/>
      <c r="KBG209" s="1"/>
      <c r="KBH209" s="1"/>
      <c r="KBI209" s="1"/>
      <c r="KBJ209" s="1"/>
      <c r="KBK209" s="1"/>
      <c r="KBL209" s="1"/>
      <c r="KBM209" s="1"/>
      <c r="KBN209" s="1"/>
      <c r="KBO209" s="1"/>
      <c r="KBP209" s="1"/>
      <c r="KBQ209" s="1"/>
      <c r="KBR209" s="1"/>
      <c r="KBS209" s="1"/>
      <c r="KBT209" s="1"/>
      <c r="KBU209" s="1"/>
      <c r="KBV209" s="1"/>
      <c r="KBW209" s="1"/>
      <c r="KBX209" s="1"/>
      <c r="KBY209" s="1"/>
      <c r="KBZ209" s="1"/>
      <c r="KCA209" s="1"/>
      <c r="KCB209" s="1"/>
      <c r="KCC209" s="1"/>
      <c r="KCD209" s="1"/>
      <c r="KCE209" s="1"/>
      <c r="KCF209" s="1"/>
      <c r="KCG209" s="1"/>
      <c r="KCH209" s="1"/>
      <c r="KCI209" s="1"/>
      <c r="KCJ209" s="1"/>
      <c r="KCK209" s="1"/>
      <c r="KCL209" s="1"/>
      <c r="KCM209" s="1"/>
      <c r="KCN209" s="1"/>
      <c r="KCO209" s="1"/>
      <c r="KCP209" s="1"/>
      <c r="KCQ209" s="1"/>
      <c r="KCR209" s="1"/>
      <c r="KCS209" s="1"/>
      <c r="KCT209" s="1"/>
      <c r="KCU209" s="1"/>
      <c r="KCV209" s="1"/>
      <c r="KCW209" s="1"/>
      <c r="KCX209" s="1"/>
      <c r="KCY209" s="1"/>
      <c r="KCZ209" s="1"/>
      <c r="KDA209" s="1"/>
      <c r="KDB209" s="1"/>
      <c r="KDC209" s="1"/>
      <c r="KDD209" s="1"/>
      <c r="KDE209" s="1"/>
      <c r="KDF209" s="1"/>
      <c r="KDG209" s="1"/>
      <c r="KDH209" s="1"/>
      <c r="KDI209" s="1"/>
      <c r="KDJ209" s="1"/>
      <c r="KDK209" s="1"/>
      <c r="KDL209" s="1"/>
      <c r="KDM209" s="1"/>
      <c r="KDN209" s="1"/>
      <c r="KDO209" s="1"/>
      <c r="KDP209" s="1"/>
      <c r="KDQ209" s="1"/>
      <c r="KDR209" s="1"/>
      <c r="KDS209" s="1"/>
      <c r="KDT209" s="1"/>
      <c r="KDU209" s="1"/>
      <c r="KDV209" s="1"/>
      <c r="KDW209" s="1"/>
      <c r="KDX209" s="1"/>
      <c r="KDY209" s="1"/>
      <c r="KDZ209" s="1"/>
      <c r="KEA209" s="1"/>
      <c r="KEB209" s="1"/>
      <c r="KEC209" s="1"/>
      <c r="KED209" s="1"/>
      <c r="KEE209" s="1"/>
      <c r="KEF209" s="1"/>
      <c r="KEG209" s="1"/>
      <c r="KEH209" s="1"/>
      <c r="KEI209" s="1"/>
      <c r="KEJ209" s="1"/>
      <c r="KEK209" s="1"/>
      <c r="KEL209" s="1"/>
      <c r="KEM209" s="1"/>
      <c r="KEN209" s="1"/>
      <c r="KEO209" s="1"/>
      <c r="KEP209" s="1"/>
      <c r="KEQ209" s="1"/>
      <c r="KER209" s="1"/>
      <c r="KES209" s="1"/>
      <c r="KET209" s="1"/>
      <c r="KEU209" s="1"/>
      <c r="KEV209" s="1"/>
      <c r="KEW209" s="1"/>
      <c r="KEX209" s="1"/>
      <c r="KEY209" s="1"/>
      <c r="KEZ209" s="1"/>
      <c r="KFA209" s="1"/>
      <c r="KFB209" s="1"/>
      <c r="KFC209" s="1"/>
      <c r="KFD209" s="1"/>
      <c r="KFE209" s="1"/>
      <c r="KFF209" s="1"/>
      <c r="KFG209" s="1"/>
      <c r="KFH209" s="1"/>
      <c r="KFI209" s="1"/>
      <c r="KFJ209" s="1"/>
      <c r="KFK209" s="1"/>
      <c r="KFL209" s="1"/>
      <c r="KFM209" s="1"/>
      <c r="KFN209" s="1"/>
      <c r="KFO209" s="1"/>
      <c r="KFP209" s="1"/>
      <c r="KFQ209" s="1"/>
      <c r="KFR209" s="1"/>
      <c r="KFS209" s="1"/>
      <c r="KFT209" s="1"/>
      <c r="KFU209" s="1"/>
      <c r="KFV209" s="1"/>
      <c r="KFW209" s="1"/>
      <c r="KFX209" s="1"/>
      <c r="KFY209" s="1"/>
      <c r="KFZ209" s="1"/>
      <c r="KGA209" s="1"/>
      <c r="KGB209" s="1"/>
      <c r="KGC209" s="1"/>
      <c r="KGD209" s="1"/>
      <c r="KGE209" s="1"/>
      <c r="KGF209" s="1"/>
      <c r="KGG209" s="1"/>
      <c r="KGH209" s="1"/>
      <c r="KGI209" s="1"/>
      <c r="KGJ209" s="1"/>
      <c r="KGK209" s="1"/>
      <c r="KGL209" s="1"/>
      <c r="KGM209" s="1"/>
      <c r="KGN209" s="1"/>
      <c r="KGO209" s="1"/>
      <c r="KGP209" s="1"/>
      <c r="KGQ209" s="1"/>
      <c r="KGR209" s="1"/>
      <c r="KGS209" s="1"/>
      <c r="KGT209" s="1"/>
      <c r="KGU209" s="1"/>
      <c r="KGV209" s="1"/>
      <c r="KGW209" s="1"/>
      <c r="KGX209" s="1"/>
      <c r="KGY209" s="1"/>
      <c r="KGZ209" s="1"/>
      <c r="KHA209" s="1"/>
      <c r="KHB209" s="1"/>
      <c r="KHC209" s="1"/>
      <c r="KHD209" s="1"/>
      <c r="KHE209" s="1"/>
      <c r="KHF209" s="1"/>
      <c r="KHG209" s="1"/>
      <c r="KHH209" s="1"/>
      <c r="KHI209" s="1"/>
      <c r="KHJ209" s="1"/>
      <c r="KHK209" s="1"/>
      <c r="KHL209" s="1"/>
      <c r="KHM209" s="1"/>
      <c r="KHN209" s="1"/>
      <c r="KHO209" s="1"/>
      <c r="KHP209" s="1"/>
      <c r="KHQ209" s="1"/>
      <c r="KHR209" s="1"/>
      <c r="KHS209" s="1"/>
      <c r="KHT209" s="1"/>
      <c r="KHU209" s="1"/>
      <c r="KHV209" s="1"/>
      <c r="KHW209" s="1"/>
      <c r="KHX209" s="1"/>
      <c r="KHY209" s="1"/>
      <c r="KHZ209" s="1"/>
      <c r="KIA209" s="1"/>
      <c r="KIB209" s="1"/>
      <c r="KIC209" s="1"/>
      <c r="KID209" s="1"/>
      <c r="KIE209" s="1"/>
      <c r="KIF209" s="1"/>
      <c r="KIG209" s="1"/>
      <c r="KIH209" s="1"/>
      <c r="KII209" s="1"/>
      <c r="KIJ209" s="1"/>
      <c r="KIK209" s="1"/>
      <c r="KIL209" s="1"/>
      <c r="KIM209" s="1"/>
      <c r="KIN209" s="1"/>
      <c r="KIO209" s="1"/>
      <c r="KIP209" s="1"/>
      <c r="KIQ209" s="1"/>
      <c r="KIR209" s="1"/>
      <c r="KIS209" s="1"/>
      <c r="KIT209" s="1"/>
      <c r="KIU209" s="1"/>
      <c r="KIV209" s="1"/>
      <c r="KIW209" s="1"/>
      <c r="KIX209" s="1"/>
      <c r="KIY209" s="1"/>
      <c r="KIZ209" s="1"/>
      <c r="KJA209" s="1"/>
      <c r="KJB209" s="1"/>
      <c r="KJC209" s="1"/>
      <c r="KJD209" s="1"/>
      <c r="KJE209" s="1"/>
      <c r="KJF209" s="1"/>
      <c r="KJG209" s="1"/>
      <c r="KJH209" s="1"/>
      <c r="KJI209" s="1"/>
      <c r="KJJ209" s="1"/>
      <c r="KJK209" s="1"/>
      <c r="KJL209" s="1"/>
      <c r="KJM209" s="1"/>
      <c r="KJN209" s="1"/>
      <c r="KJO209" s="1"/>
      <c r="KJP209" s="1"/>
      <c r="KJQ209" s="1"/>
      <c r="KJR209" s="1"/>
      <c r="KJS209" s="1"/>
      <c r="KJT209" s="1"/>
      <c r="KJU209" s="1"/>
      <c r="KJV209" s="1"/>
      <c r="KJW209" s="1"/>
      <c r="KJX209" s="1"/>
      <c r="KJY209" s="1"/>
      <c r="KJZ209" s="1"/>
      <c r="KKA209" s="1"/>
      <c r="KKB209" s="1"/>
      <c r="KKC209" s="1"/>
      <c r="KKD209" s="1"/>
      <c r="KKE209" s="1"/>
      <c r="KKF209" s="1"/>
      <c r="KKG209" s="1"/>
      <c r="KKH209" s="1"/>
      <c r="KKI209" s="1"/>
      <c r="KKJ209" s="1"/>
      <c r="KKK209" s="1"/>
      <c r="KKL209" s="1"/>
      <c r="KKM209" s="1"/>
      <c r="KKN209" s="1"/>
      <c r="KKO209" s="1"/>
      <c r="KKP209" s="1"/>
      <c r="KKQ209" s="1"/>
      <c r="KKR209" s="1"/>
      <c r="KKS209" s="1"/>
      <c r="KKT209" s="1"/>
      <c r="KKU209" s="1"/>
      <c r="KKV209" s="1"/>
      <c r="KKW209" s="1"/>
      <c r="KKX209" s="1"/>
      <c r="KKY209" s="1"/>
      <c r="KKZ209" s="1"/>
      <c r="KLA209" s="1"/>
      <c r="KLB209" s="1"/>
      <c r="KLC209" s="1"/>
      <c r="KLD209" s="1"/>
      <c r="KLE209" s="1"/>
      <c r="KLF209" s="1"/>
      <c r="KLG209" s="1"/>
      <c r="KLH209" s="1"/>
      <c r="KLI209" s="1"/>
      <c r="KLJ209" s="1"/>
      <c r="KLK209" s="1"/>
      <c r="KLL209" s="1"/>
      <c r="KLM209" s="1"/>
      <c r="KLN209" s="1"/>
      <c r="KLO209" s="1"/>
      <c r="KLP209" s="1"/>
      <c r="KLQ209" s="1"/>
      <c r="KLR209" s="1"/>
      <c r="KLS209" s="1"/>
      <c r="KLT209" s="1"/>
      <c r="KLU209" s="1"/>
      <c r="KLV209" s="1"/>
      <c r="KLW209" s="1"/>
      <c r="KLX209" s="1"/>
      <c r="KLY209" s="1"/>
      <c r="KLZ209" s="1"/>
      <c r="KMA209" s="1"/>
      <c r="KMB209" s="1"/>
      <c r="KMC209" s="1"/>
      <c r="KMD209" s="1"/>
      <c r="KME209" s="1"/>
      <c r="KMF209" s="1"/>
      <c r="KMG209" s="1"/>
      <c r="KMH209" s="1"/>
      <c r="KMI209" s="1"/>
      <c r="KMJ209" s="1"/>
      <c r="KMK209" s="1"/>
      <c r="KML209" s="1"/>
      <c r="KMM209" s="1"/>
      <c r="KMN209" s="1"/>
      <c r="KMO209" s="1"/>
      <c r="KMP209" s="1"/>
      <c r="KMQ209" s="1"/>
      <c r="KMR209" s="1"/>
      <c r="KMS209" s="1"/>
      <c r="KMT209" s="1"/>
      <c r="KMU209" s="1"/>
      <c r="KMV209" s="1"/>
      <c r="KMW209" s="1"/>
      <c r="KMX209" s="1"/>
      <c r="KMY209" s="1"/>
      <c r="KMZ209" s="1"/>
      <c r="KNA209" s="1"/>
      <c r="KNB209" s="1"/>
      <c r="KNC209" s="1"/>
      <c r="KND209" s="1"/>
      <c r="KNE209" s="1"/>
      <c r="KNF209" s="1"/>
      <c r="KNG209" s="1"/>
      <c r="KNH209" s="1"/>
      <c r="KNI209" s="1"/>
      <c r="KNJ209" s="1"/>
      <c r="KNK209" s="1"/>
      <c r="KNL209" s="1"/>
      <c r="KNM209" s="1"/>
      <c r="KNN209" s="1"/>
      <c r="KNO209" s="1"/>
      <c r="KNP209" s="1"/>
      <c r="KNQ209" s="1"/>
      <c r="KNR209" s="1"/>
      <c r="KNS209" s="1"/>
      <c r="KNT209" s="1"/>
      <c r="KNU209" s="1"/>
      <c r="KNV209" s="1"/>
      <c r="KNW209" s="1"/>
      <c r="KNX209" s="1"/>
      <c r="KNY209" s="1"/>
      <c r="KNZ209" s="1"/>
      <c r="KOA209" s="1"/>
      <c r="KOB209" s="1"/>
      <c r="KOC209" s="1"/>
      <c r="KOD209" s="1"/>
      <c r="KOE209" s="1"/>
      <c r="KOF209" s="1"/>
      <c r="KOG209" s="1"/>
      <c r="KOH209" s="1"/>
      <c r="KOI209" s="1"/>
      <c r="KOJ209" s="1"/>
      <c r="KOK209" s="1"/>
      <c r="KOL209" s="1"/>
      <c r="KOM209" s="1"/>
      <c r="KON209" s="1"/>
      <c r="KOO209" s="1"/>
      <c r="KOP209" s="1"/>
      <c r="KOQ209" s="1"/>
      <c r="KOR209" s="1"/>
      <c r="KOS209" s="1"/>
      <c r="KOT209" s="1"/>
      <c r="KOU209" s="1"/>
      <c r="KOV209" s="1"/>
      <c r="KOW209" s="1"/>
      <c r="KOX209" s="1"/>
      <c r="KOY209" s="1"/>
      <c r="KOZ209" s="1"/>
      <c r="KPA209" s="1"/>
      <c r="KPB209" s="1"/>
      <c r="KPC209" s="1"/>
      <c r="KPD209" s="1"/>
      <c r="KPE209" s="1"/>
      <c r="KPF209" s="1"/>
      <c r="KPG209" s="1"/>
      <c r="KPH209" s="1"/>
      <c r="KPI209" s="1"/>
      <c r="KPJ209" s="1"/>
      <c r="KPK209" s="1"/>
      <c r="KPL209" s="1"/>
      <c r="KPM209" s="1"/>
      <c r="KPN209" s="1"/>
      <c r="KPO209" s="1"/>
      <c r="KPP209" s="1"/>
      <c r="KPQ209" s="1"/>
      <c r="KPR209" s="1"/>
      <c r="KPS209" s="1"/>
      <c r="KPT209" s="1"/>
      <c r="KPU209" s="1"/>
      <c r="KPV209" s="1"/>
      <c r="KPW209" s="1"/>
      <c r="KPX209" s="1"/>
      <c r="KPY209" s="1"/>
      <c r="KPZ209" s="1"/>
      <c r="KQA209" s="1"/>
      <c r="KQB209" s="1"/>
      <c r="KQC209" s="1"/>
      <c r="KQD209" s="1"/>
      <c r="KQE209" s="1"/>
      <c r="KQF209" s="1"/>
      <c r="KQG209" s="1"/>
      <c r="KQH209" s="1"/>
      <c r="KQI209" s="1"/>
      <c r="KQJ209" s="1"/>
      <c r="KQK209" s="1"/>
      <c r="KQL209" s="1"/>
      <c r="KQM209" s="1"/>
      <c r="KQN209" s="1"/>
      <c r="KQO209" s="1"/>
      <c r="KQP209" s="1"/>
      <c r="KQQ209" s="1"/>
      <c r="KQR209" s="1"/>
      <c r="KQS209" s="1"/>
      <c r="KQT209" s="1"/>
      <c r="KQU209" s="1"/>
      <c r="KQV209" s="1"/>
      <c r="KQW209" s="1"/>
      <c r="KQX209" s="1"/>
      <c r="KQY209" s="1"/>
      <c r="KQZ209" s="1"/>
      <c r="KRA209" s="1"/>
      <c r="KRB209" s="1"/>
      <c r="KRC209" s="1"/>
      <c r="KRD209" s="1"/>
      <c r="KRE209" s="1"/>
      <c r="KRF209" s="1"/>
      <c r="KRG209" s="1"/>
      <c r="KRH209" s="1"/>
      <c r="KRI209" s="1"/>
      <c r="KRJ209" s="1"/>
      <c r="KRK209" s="1"/>
      <c r="KRL209" s="1"/>
      <c r="KRM209" s="1"/>
      <c r="KRN209" s="1"/>
      <c r="KRO209" s="1"/>
      <c r="KRP209" s="1"/>
      <c r="KRQ209" s="1"/>
      <c r="KRR209" s="1"/>
      <c r="KRS209" s="1"/>
      <c r="KRT209" s="1"/>
      <c r="KRU209" s="1"/>
      <c r="KRV209" s="1"/>
      <c r="KRW209" s="1"/>
      <c r="KRX209" s="1"/>
      <c r="KRY209" s="1"/>
      <c r="KRZ209" s="1"/>
      <c r="KSA209" s="1"/>
      <c r="KSB209" s="1"/>
      <c r="KSC209" s="1"/>
      <c r="KSD209" s="1"/>
      <c r="KSE209" s="1"/>
      <c r="KSF209" s="1"/>
      <c r="KSG209" s="1"/>
      <c r="KSH209" s="1"/>
      <c r="KSI209" s="1"/>
      <c r="KSJ209" s="1"/>
      <c r="KSK209" s="1"/>
      <c r="KSL209" s="1"/>
      <c r="KSM209" s="1"/>
      <c r="KSN209" s="1"/>
      <c r="KSO209" s="1"/>
      <c r="KSP209" s="1"/>
      <c r="KSQ209" s="1"/>
      <c r="KSR209" s="1"/>
      <c r="KSS209" s="1"/>
      <c r="KST209" s="1"/>
      <c r="KSU209" s="1"/>
      <c r="KSV209" s="1"/>
      <c r="KSW209" s="1"/>
      <c r="KSX209" s="1"/>
      <c r="KSY209" s="1"/>
      <c r="KSZ209" s="1"/>
      <c r="KTA209" s="1"/>
      <c r="KTB209" s="1"/>
      <c r="KTC209" s="1"/>
      <c r="KTD209" s="1"/>
      <c r="KTE209" s="1"/>
      <c r="KTF209" s="1"/>
      <c r="KTG209" s="1"/>
      <c r="KTH209" s="1"/>
      <c r="KTI209" s="1"/>
      <c r="KTJ209" s="1"/>
      <c r="KTK209" s="1"/>
      <c r="KTL209" s="1"/>
      <c r="KTM209" s="1"/>
      <c r="KTN209" s="1"/>
      <c r="KTO209" s="1"/>
      <c r="KTP209" s="1"/>
      <c r="KTQ209" s="1"/>
      <c r="KTR209" s="1"/>
      <c r="KTS209" s="1"/>
      <c r="KTT209" s="1"/>
      <c r="KTU209" s="1"/>
      <c r="KTV209" s="1"/>
      <c r="KTW209" s="1"/>
      <c r="KTX209" s="1"/>
      <c r="KTY209" s="1"/>
      <c r="KTZ209" s="1"/>
      <c r="KUA209" s="1"/>
      <c r="KUB209" s="1"/>
      <c r="KUC209" s="1"/>
      <c r="KUD209" s="1"/>
      <c r="KUE209" s="1"/>
      <c r="KUF209" s="1"/>
      <c r="KUG209" s="1"/>
      <c r="KUH209" s="1"/>
      <c r="KUI209" s="1"/>
      <c r="KUJ209" s="1"/>
      <c r="KUK209" s="1"/>
      <c r="KUL209" s="1"/>
      <c r="KUM209" s="1"/>
      <c r="KUN209" s="1"/>
      <c r="KUO209" s="1"/>
      <c r="KUP209" s="1"/>
      <c r="KUQ209" s="1"/>
      <c r="KUR209" s="1"/>
      <c r="KUS209" s="1"/>
      <c r="KUT209" s="1"/>
      <c r="KUU209" s="1"/>
      <c r="KUV209" s="1"/>
      <c r="KUW209" s="1"/>
      <c r="KUX209" s="1"/>
      <c r="KUY209" s="1"/>
      <c r="KUZ209" s="1"/>
      <c r="KVA209" s="1"/>
      <c r="KVB209" s="1"/>
      <c r="KVC209" s="1"/>
      <c r="KVD209" s="1"/>
      <c r="KVE209" s="1"/>
      <c r="KVF209" s="1"/>
      <c r="KVG209" s="1"/>
      <c r="KVH209" s="1"/>
      <c r="KVI209" s="1"/>
      <c r="KVJ209" s="1"/>
      <c r="KVK209" s="1"/>
      <c r="KVL209" s="1"/>
      <c r="KVM209" s="1"/>
      <c r="KVN209" s="1"/>
      <c r="KVO209" s="1"/>
      <c r="KVP209" s="1"/>
      <c r="KVQ209" s="1"/>
      <c r="KVR209" s="1"/>
      <c r="KVS209" s="1"/>
      <c r="KVT209" s="1"/>
      <c r="KVU209" s="1"/>
      <c r="KVV209" s="1"/>
      <c r="KVW209" s="1"/>
      <c r="KVX209" s="1"/>
      <c r="KVY209" s="1"/>
      <c r="KVZ209" s="1"/>
      <c r="KWA209" s="1"/>
      <c r="KWB209" s="1"/>
      <c r="KWC209" s="1"/>
      <c r="KWD209" s="1"/>
      <c r="KWE209" s="1"/>
      <c r="KWF209" s="1"/>
      <c r="KWG209" s="1"/>
      <c r="KWH209" s="1"/>
      <c r="KWI209" s="1"/>
      <c r="KWJ209" s="1"/>
      <c r="KWK209" s="1"/>
      <c r="KWL209" s="1"/>
      <c r="KWM209" s="1"/>
      <c r="KWN209" s="1"/>
      <c r="KWO209" s="1"/>
      <c r="KWP209" s="1"/>
      <c r="KWQ209" s="1"/>
      <c r="KWR209" s="1"/>
      <c r="KWS209" s="1"/>
      <c r="KWT209" s="1"/>
      <c r="KWU209" s="1"/>
      <c r="KWV209" s="1"/>
      <c r="KWW209" s="1"/>
      <c r="KWX209" s="1"/>
      <c r="KWY209" s="1"/>
      <c r="KWZ209" s="1"/>
      <c r="KXA209" s="1"/>
      <c r="KXB209" s="1"/>
      <c r="KXC209" s="1"/>
      <c r="KXD209" s="1"/>
      <c r="KXE209" s="1"/>
      <c r="KXF209" s="1"/>
      <c r="KXG209" s="1"/>
      <c r="KXH209" s="1"/>
      <c r="KXI209" s="1"/>
      <c r="KXJ209" s="1"/>
      <c r="KXK209" s="1"/>
      <c r="KXL209" s="1"/>
      <c r="KXM209" s="1"/>
      <c r="KXN209" s="1"/>
      <c r="KXO209" s="1"/>
      <c r="KXP209" s="1"/>
      <c r="KXQ209" s="1"/>
      <c r="KXR209" s="1"/>
      <c r="KXS209" s="1"/>
      <c r="KXT209" s="1"/>
      <c r="KXU209" s="1"/>
      <c r="KXV209" s="1"/>
      <c r="KXW209" s="1"/>
      <c r="KXX209" s="1"/>
      <c r="KXY209" s="1"/>
      <c r="KXZ209" s="1"/>
      <c r="KYA209" s="1"/>
      <c r="KYB209" s="1"/>
      <c r="KYC209" s="1"/>
      <c r="KYD209" s="1"/>
      <c r="KYE209" s="1"/>
      <c r="KYF209" s="1"/>
      <c r="KYG209" s="1"/>
      <c r="KYH209" s="1"/>
      <c r="KYI209" s="1"/>
      <c r="KYJ209" s="1"/>
      <c r="KYK209" s="1"/>
      <c r="KYL209" s="1"/>
      <c r="KYM209" s="1"/>
      <c r="KYN209" s="1"/>
      <c r="KYO209" s="1"/>
      <c r="KYP209" s="1"/>
      <c r="KYQ209" s="1"/>
      <c r="KYR209" s="1"/>
      <c r="KYS209" s="1"/>
      <c r="KYT209" s="1"/>
      <c r="KYU209" s="1"/>
      <c r="KYV209" s="1"/>
      <c r="KYW209" s="1"/>
      <c r="KYX209" s="1"/>
      <c r="KYY209" s="1"/>
      <c r="KYZ209" s="1"/>
      <c r="KZA209" s="1"/>
      <c r="KZB209" s="1"/>
      <c r="KZC209" s="1"/>
      <c r="KZD209" s="1"/>
      <c r="KZE209" s="1"/>
      <c r="KZF209" s="1"/>
      <c r="KZG209" s="1"/>
      <c r="KZH209" s="1"/>
      <c r="KZI209" s="1"/>
      <c r="KZJ209" s="1"/>
      <c r="KZK209" s="1"/>
      <c r="KZL209" s="1"/>
      <c r="KZM209" s="1"/>
      <c r="KZN209" s="1"/>
      <c r="KZO209" s="1"/>
      <c r="KZP209" s="1"/>
      <c r="KZQ209" s="1"/>
      <c r="KZR209" s="1"/>
      <c r="KZS209" s="1"/>
      <c r="KZT209" s="1"/>
      <c r="KZU209" s="1"/>
      <c r="KZV209" s="1"/>
      <c r="KZW209" s="1"/>
      <c r="KZX209" s="1"/>
      <c r="KZY209" s="1"/>
      <c r="KZZ209" s="1"/>
      <c r="LAA209" s="1"/>
      <c r="LAB209" s="1"/>
      <c r="LAC209" s="1"/>
      <c r="LAD209" s="1"/>
      <c r="LAE209" s="1"/>
      <c r="LAF209" s="1"/>
      <c r="LAG209" s="1"/>
      <c r="LAH209" s="1"/>
      <c r="LAI209" s="1"/>
      <c r="LAJ209" s="1"/>
      <c r="LAK209" s="1"/>
      <c r="LAL209" s="1"/>
      <c r="LAM209" s="1"/>
      <c r="LAN209" s="1"/>
      <c r="LAO209" s="1"/>
      <c r="LAP209" s="1"/>
      <c r="LAQ209" s="1"/>
      <c r="LAR209" s="1"/>
      <c r="LAS209" s="1"/>
      <c r="LAT209" s="1"/>
      <c r="LAU209" s="1"/>
      <c r="LAV209" s="1"/>
      <c r="LAW209" s="1"/>
      <c r="LAX209" s="1"/>
      <c r="LAY209" s="1"/>
      <c r="LAZ209" s="1"/>
      <c r="LBA209" s="1"/>
      <c r="LBB209" s="1"/>
      <c r="LBC209" s="1"/>
      <c r="LBD209" s="1"/>
      <c r="LBE209" s="1"/>
      <c r="LBF209" s="1"/>
      <c r="LBG209" s="1"/>
      <c r="LBH209" s="1"/>
      <c r="LBI209" s="1"/>
      <c r="LBJ209" s="1"/>
      <c r="LBK209" s="1"/>
      <c r="LBL209" s="1"/>
      <c r="LBM209" s="1"/>
      <c r="LBN209" s="1"/>
      <c r="LBO209" s="1"/>
      <c r="LBP209" s="1"/>
      <c r="LBQ209" s="1"/>
      <c r="LBR209" s="1"/>
      <c r="LBS209" s="1"/>
      <c r="LBT209" s="1"/>
      <c r="LBU209" s="1"/>
      <c r="LBV209" s="1"/>
      <c r="LBW209" s="1"/>
      <c r="LBX209" s="1"/>
      <c r="LBY209" s="1"/>
      <c r="LBZ209" s="1"/>
      <c r="LCA209" s="1"/>
      <c r="LCB209" s="1"/>
      <c r="LCC209" s="1"/>
      <c r="LCD209" s="1"/>
      <c r="LCE209" s="1"/>
      <c r="LCF209" s="1"/>
      <c r="LCG209" s="1"/>
      <c r="LCH209" s="1"/>
      <c r="LCI209" s="1"/>
      <c r="LCJ209" s="1"/>
      <c r="LCK209" s="1"/>
      <c r="LCL209" s="1"/>
      <c r="LCM209" s="1"/>
      <c r="LCN209" s="1"/>
      <c r="LCO209" s="1"/>
      <c r="LCP209" s="1"/>
      <c r="LCQ209" s="1"/>
      <c r="LCR209" s="1"/>
      <c r="LCS209" s="1"/>
      <c r="LCT209" s="1"/>
      <c r="LCU209" s="1"/>
      <c r="LCV209" s="1"/>
      <c r="LCW209" s="1"/>
      <c r="LCX209" s="1"/>
      <c r="LCY209" s="1"/>
      <c r="LCZ209" s="1"/>
      <c r="LDA209" s="1"/>
      <c r="LDB209" s="1"/>
      <c r="LDC209" s="1"/>
      <c r="LDD209" s="1"/>
      <c r="LDE209" s="1"/>
      <c r="LDF209" s="1"/>
      <c r="LDG209" s="1"/>
      <c r="LDH209" s="1"/>
      <c r="LDI209" s="1"/>
      <c r="LDJ209" s="1"/>
      <c r="LDK209" s="1"/>
      <c r="LDL209" s="1"/>
      <c r="LDM209" s="1"/>
      <c r="LDN209" s="1"/>
      <c r="LDO209" s="1"/>
      <c r="LDP209" s="1"/>
      <c r="LDQ209" s="1"/>
      <c r="LDR209" s="1"/>
      <c r="LDS209" s="1"/>
      <c r="LDT209" s="1"/>
      <c r="LDU209" s="1"/>
      <c r="LDV209" s="1"/>
      <c r="LDW209" s="1"/>
      <c r="LDX209" s="1"/>
      <c r="LDY209" s="1"/>
      <c r="LDZ209" s="1"/>
      <c r="LEA209" s="1"/>
      <c r="LEB209" s="1"/>
      <c r="LEC209" s="1"/>
      <c r="LED209" s="1"/>
      <c r="LEE209" s="1"/>
      <c r="LEF209" s="1"/>
      <c r="LEG209" s="1"/>
      <c r="LEH209" s="1"/>
      <c r="LEI209" s="1"/>
      <c r="LEJ209" s="1"/>
      <c r="LEK209" s="1"/>
      <c r="LEL209" s="1"/>
      <c r="LEM209" s="1"/>
      <c r="LEN209" s="1"/>
      <c r="LEO209" s="1"/>
      <c r="LEP209" s="1"/>
      <c r="LEQ209" s="1"/>
      <c r="LER209" s="1"/>
      <c r="LES209" s="1"/>
      <c r="LET209" s="1"/>
      <c r="LEU209" s="1"/>
      <c r="LEV209" s="1"/>
      <c r="LEW209" s="1"/>
      <c r="LEX209" s="1"/>
      <c r="LEY209" s="1"/>
      <c r="LEZ209" s="1"/>
      <c r="LFA209" s="1"/>
      <c r="LFB209" s="1"/>
      <c r="LFC209" s="1"/>
      <c r="LFD209" s="1"/>
      <c r="LFE209" s="1"/>
      <c r="LFF209" s="1"/>
      <c r="LFG209" s="1"/>
      <c r="LFH209" s="1"/>
      <c r="LFI209" s="1"/>
      <c r="LFJ209" s="1"/>
      <c r="LFK209" s="1"/>
      <c r="LFL209" s="1"/>
      <c r="LFM209" s="1"/>
      <c r="LFN209" s="1"/>
      <c r="LFO209" s="1"/>
      <c r="LFP209" s="1"/>
      <c r="LFQ209" s="1"/>
      <c r="LFR209" s="1"/>
      <c r="LFS209" s="1"/>
      <c r="LFT209" s="1"/>
      <c r="LFU209" s="1"/>
      <c r="LFV209" s="1"/>
      <c r="LFW209" s="1"/>
      <c r="LFX209" s="1"/>
      <c r="LFY209" s="1"/>
      <c r="LFZ209" s="1"/>
      <c r="LGA209" s="1"/>
      <c r="LGB209" s="1"/>
      <c r="LGC209" s="1"/>
      <c r="LGD209" s="1"/>
      <c r="LGE209" s="1"/>
      <c r="LGF209" s="1"/>
      <c r="LGG209" s="1"/>
      <c r="LGH209" s="1"/>
      <c r="LGI209" s="1"/>
      <c r="LGJ209" s="1"/>
      <c r="LGK209" s="1"/>
      <c r="LGL209" s="1"/>
      <c r="LGM209" s="1"/>
      <c r="LGN209" s="1"/>
      <c r="LGO209" s="1"/>
      <c r="LGP209" s="1"/>
      <c r="LGQ209" s="1"/>
      <c r="LGR209" s="1"/>
      <c r="LGS209" s="1"/>
      <c r="LGT209" s="1"/>
      <c r="LGU209" s="1"/>
      <c r="LGV209" s="1"/>
      <c r="LGW209" s="1"/>
      <c r="LGX209" s="1"/>
      <c r="LGY209" s="1"/>
      <c r="LGZ209" s="1"/>
      <c r="LHA209" s="1"/>
      <c r="LHB209" s="1"/>
      <c r="LHC209" s="1"/>
      <c r="LHD209" s="1"/>
      <c r="LHE209" s="1"/>
      <c r="LHF209" s="1"/>
      <c r="LHG209" s="1"/>
      <c r="LHH209" s="1"/>
      <c r="LHI209" s="1"/>
      <c r="LHJ209" s="1"/>
      <c r="LHK209" s="1"/>
      <c r="LHL209" s="1"/>
      <c r="LHM209" s="1"/>
      <c r="LHN209" s="1"/>
      <c r="LHO209" s="1"/>
      <c r="LHP209" s="1"/>
      <c r="LHQ209" s="1"/>
      <c r="LHR209" s="1"/>
      <c r="LHS209" s="1"/>
      <c r="LHT209" s="1"/>
      <c r="LHU209" s="1"/>
      <c r="LHV209" s="1"/>
      <c r="LHW209" s="1"/>
      <c r="LHX209" s="1"/>
      <c r="LHY209" s="1"/>
      <c r="LHZ209" s="1"/>
      <c r="LIA209" s="1"/>
      <c r="LIB209" s="1"/>
      <c r="LIC209" s="1"/>
      <c r="LID209" s="1"/>
      <c r="LIE209" s="1"/>
      <c r="LIF209" s="1"/>
      <c r="LIG209" s="1"/>
      <c r="LIH209" s="1"/>
      <c r="LII209" s="1"/>
      <c r="LIJ209" s="1"/>
      <c r="LIK209" s="1"/>
      <c r="LIL209" s="1"/>
      <c r="LIM209" s="1"/>
      <c r="LIN209" s="1"/>
      <c r="LIO209" s="1"/>
      <c r="LIP209" s="1"/>
      <c r="LIQ209" s="1"/>
      <c r="LIR209" s="1"/>
      <c r="LIS209" s="1"/>
      <c r="LIT209" s="1"/>
      <c r="LIU209" s="1"/>
      <c r="LIV209" s="1"/>
      <c r="LIW209" s="1"/>
      <c r="LIX209" s="1"/>
      <c r="LIY209" s="1"/>
      <c r="LIZ209" s="1"/>
      <c r="LJA209" s="1"/>
      <c r="LJB209" s="1"/>
      <c r="LJC209" s="1"/>
      <c r="LJD209" s="1"/>
      <c r="LJE209" s="1"/>
      <c r="LJF209" s="1"/>
      <c r="LJG209" s="1"/>
      <c r="LJH209" s="1"/>
      <c r="LJI209" s="1"/>
      <c r="LJJ209" s="1"/>
      <c r="LJK209" s="1"/>
      <c r="LJL209" s="1"/>
      <c r="LJM209" s="1"/>
      <c r="LJN209" s="1"/>
      <c r="LJO209" s="1"/>
      <c r="LJP209" s="1"/>
      <c r="LJQ209" s="1"/>
      <c r="LJR209" s="1"/>
      <c r="LJS209" s="1"/>
      <c r="LJT209" s="1"/>
      <c r="LJU209" s="1"/>
      <c r="LJV209" s="1"/>
      <c r="LJW209" s="1"/>
      <c r="LJX209" s="1"/>
      <c r="LJY209" s="1"/>
      <c r="LJZ209" s="1"/>
      <c r="LKA209" s="1"/>
      <c r="LKB209" s="1"/>
      <c r="LKC209" s="1"/>
      <c r="LKD209" s="1"/>
      <c r="LKE209" s="1"/>
      <c r="LKF209" s="1"/>
      <c r="LKG209" s="1"/>
      <c r="LKH209" s="1"/>
      <c r="LKI209" s="1"/>
      <c r="LKJ209" s="1"/>
      <c r="LKK209" s="1"/>
      <c r="LKL209" s="1"/>
      <c r="LKM209" s="1"/>
      <c r="LKN209" s="1"/>
      <c r="LKO209" s="1"/>
      <c r="LKP209" s="1"/>
      <c r="LKQ209" s="1"/>
      <c r="LKR209" s="1"/>
      <c r="LKS209" s="1"/>
      <c r="LKT209" s="1"/>
      <c r="LKU209" s="1"/>
      <c r="LKV209" s="1"/>
      <c r="LKW209" s="1"/>
      <c r="LKX209" s="1"/>
      <c r="LKY209" s="1"/>
      <c r="LKZ209" s="1"/>
      <c r="LLA209" s="1"/>
      <c r="LLB209" s="1"/>
      <c r="LLC209" s="1"/>
      <c r="LLD209" s="1"/>
      <c r="LLE209" s="1"/>
      <c r="LLF209" s="1"/>
      <c r="LLG209" s="1"/>
      <c r="LLH209" s="1"/>
      <c r="LLI209" s="1"/>
      <c r="LLJ209" s="1"/>
      <c r="LLK209" s="1"/>
      <c r="LLL209" s="1"/>
      <c r="LLM209" s="1"/>
      <c r="LLN209" s="1"/>
      <c r="LLO209" s="1"/>
      <c r="LLP209" s="1"/>
      <c r="LLQ209" s="1"/>
      <c r="LLR209" s="1"/>
      <c r="LLS209" s="1"/>
      <c r="LLT209" s="1"/>
      <c r="LLU209" s="1"/>
      <c r="LLV209" s="1"/>
      <c r="LLW209" s="1"/>
      <c r="LLX209" s="1"/>
      <c r="LLY209" s="1"/>
      <c r="LLZ209" s="1"/>
      <c r="LMA209" s="1"/>
      <c r="LMB209" s="1"/>
      <c r="LMC209" s="1"/>
      <c r="LMD209" s="1"/>
      <c r="LME209" s="1"/>
      <c r="LMF209" s="1"/>
      <c r="LMG209" s="1"/>
      <c r="LMH209" s="1"/>
      <c r="LMI209" s="1"/>
      <c r="LMJ209" s="1"/>
      <c r="LMK209" s="1"/>
      <c r="LML209" s="1"/>
      <c r="LMM209" s="1"/>
      <c r="LMN209" s="1"/>
      <c r="LMO209" s="1"/>
      <c r="LMP209" s="1"/>
      <c r="LMQ209" s="1"/>
      <c r="LMR209" s="1"/>
      <c r="LMS209" s="1"/>
      <c r="LMT209" s="1"/>
      <c r="LMU209" s="1"/>
      <c r="LMV209" s="1"/>
      <c r="LMW209" s="1"/>
      <c r="LMX209" s="1"/>
      <c r="LMY209" s="1"/>
      <c r="LMZ209" s="1"/>
      <c r="LNA209" s="1"/>
      <c r="LNB209" s="1"/>
      <c r="LNC209" s="1"/>
      <c r="LND209" s="1"/>
      <c r="LNE209" s="1"/>
      <c r="LNF209" s="1"/>
      <c r="LNG209" s="1"/>
      <c r="LNH209" s="1"/>
      <c r="LNI209" s="1"/>
      <c r="LNJ209" s="1"/>
      <c r="LNK209" s="1"/>
      <c r="LNL209" s="1"/>
      <c r="LNM209" s="1"/>
      <c r="LNN209" s="1"/>
      <c r="LNO209" s="1"/>
      <c r="LNP209" s="1"/>
      <c r="LNQ209" s="1"/>
      <c r="LNR209" s="1"/>
      <c r="LNS209" s="1"/>
      <c r="LNT209" s="1"/>
      <c r="LNU209" s="1"/>
      <c r="LNV209" s="1"/>
      <c r="LNW209" s="1"/>
      <c r="LNX209" s="1"/>
      <c r="LNY209" s="1"/>
      <c r="LNZ209" s="1"/>
      <c r="LOA209" s="1"/>
      <c r="LOB209" s="1"/>
      <c r="LOC209" s="1"/>
      <c r="LOD209" s="1"/>
      <c r="LOE209" s="1"/>
      <c r="LOF209" s="1"/>
      <c r="LOG209" s="1"/>
      <c r="LOH209" s="1"/>
      <c r="LOI209" s="1"/>
      <c r="LOJ209" s="1"/>
      <c r="LOK209" s="1"/>
      <c r="LOL209" s="1"/>
      <c r="LOM209" s="1"/>
      <c r="LON209" s="1"/>
      <c r="LOO209" s="1"/>
      <c r="LOP209" s="1"/>
      <c r="LOQ209" s="1"/>
      <c r="LOR209" s="1"/>
      <c r="LOS209" s="1"/>
      <c r="LOT209" s="1"/>
      <c r="LOU209" s="1"/>
      <c r="LOV209" s="1"/>
      <c r="LOW209" s="1"/>
      <c r="LOX209" s="1"/>
      <c r="LOY209" s="1"/>
      <c r="LOZ209" s="1"/>
      <c r="LPA209" s="1"/>
      <c r="LPB209" s="1"/>
      <c r="LPC209" s="1"/>
      <c r="LPD209" s="1"/>
      <c r="LPE209" s="1"/>
      <c r="LPF209" s="1"/>
      <c r="LPG209" s="1"/>
      <c r="LPH209" s="1"/>
      <c r="LPI209" s="1"/>
      <c r="LPJ209" s="1"/>
      <c r="LPK209" s="1"/>
      <c r="LPL209" s="1"/>
      <c r="LPM209" s="1"/>
      <c r="LPN209" s="1"/>
      <c r="LPO209" s="1"/>
      <c r="LPP209" s="1"/>
      <c r="LPQ209" s="1"/>
      <c r="LPR209" s="1"/>
      <c r="LPS209" s="1"/>
      <c r="LPT209" s="1"/>
      <c r="LPU209" s="1"/>
      <c r="LPV209" s="1"/>
      <c r="LPW209" s="1"/>
      <c r="LPX209" s="1"/>
      <c r="LPY209" s="1"/>
      <c r="LPZ209" s="1"/>
      <c r="LQA209" s="1"/>
      <c r="LQB209" s="1"/>
      <c r="LQC209" s="1"/>
      <c r="LQD209" s="1"/>
      <c r="LQE209" s="1"/>
      <c r="LQF209" s="1"/>
      <c r="LQG209" s="1"/>
      <c r="LQH209" s="1"/>
      <c r="LQI209" s="1"/>
      <c r="LQJ209" s="1"/>
      <c r="LQK209" s="1"/>
      <c r="LQL209" s="1"/>
      <c r="LQM209" s="1"/>
      <c r="LQN209" s="1"/>
      <c r="LQO209" s="1"/>
      <c r="LQP209" s="1"/>
      <c r="LQQ209" s="1"/>
      <c r="LQR209" s="1"/>
      <c r="LQS209" s="1"/>
      <c r="LQT209" s="1"/>
      <c r="LQU209" s="1"/>
      <c r="LQV209" s="1"/>
      <c r="LQW209" s="1"/>
      <c r="LQX209" s="1"/>
      <c r="LQY209" s="1"/>
      <c r="LQZ209" s="1"/>
      <c r="LRA209" s="1"/>
      <c r="LRB209" s="1"/>
      <c r="LRC209" s="1"/>
      <c r="LRD209" s="1"/>
      <c r="LRE209" s="1"/>
      <c r="LRF209" s="1"/>
      <c r="LRG209" s="1"/>
      <c r="LRH209" s="1"/>
      <c r="LRI209" s="1"/>
      <c r="LRJ209" s="1"/>
      <c r="LRK209" s="1"/>
      <c r="LRL209" s="1"/>
      <c r="LRM209" s="1"/>
      <c r="LRN209" s="1"/>
      <c r="LRO209" s="1"/>
      <c r="LRP209" s="1"/>
      <c r="LRQ209" s="1"/>
      <c r="LRR209" s="1"/>
      <c r="LRS209" s="1"/>
      <c r="LRT209" s="1"/>
      <c r="LRU209" s="1"/>
      <c r="LRV209" s="1"/>
      <c r="LRW209" s="1"/>
      <c r="LRX209" s="1"/>
      <c r="LRY209" s="1"/>
      <c r="LRZ209" s="1"/>
      <c r="LSA209" s="1"/>
      <c r="LSB209" s="1"/>
      <c r="LSC209" s="1"/>
      <c r="LSD209" s="1"/>
      <c r="LSE209" s="1"/>
      <c r="LSF209" s="1"/>
      <c r="LSG209" s="1"/>
      <c r="LSH209" s="1"/>
      <c r="LSI209" s="1"/>
      <c r="LSJ209" s="1"/>
      <c r="LSK209" s="1"/>
      <c r="LSL209" s="1"/>
      <c r="LSM209" s="1"/>
      <c r="LSN209" s="1"/>
      <c r="LSO209" s="1"/>
      <c r="LSP209" s="1"/>
      <c r="LSQ209" s="1"/>
      <c r="LSR209" s="1"/>
      <c r="LSS209" s="1"/>
      <c r="LST209" s="1"/>
      <c r="LSU209" s="1"/>
      <c r="LSV209" s="1"/>
      <c r="LSW209" s="1"/>
      <c r="LSX209" s="1"/>
      <c r="LSY209" s="1"/>
      <c r="LSZ209" s="1"/>
      <c r="LTA209" s="1"/>
      <c r="LTB209" s="1"/>
      <c r="LTC209" s="1"/>
      <c r="LTD209" s="1"/>
      <c r="LTE209" s="1"/>
      <c r="LTF209" s="1"/>
      <c r="LTG209" s="1"/>
      <c r="LTH209" s="1"/>
      <c r="LTI209" s="1"/>
      <c r="LTJ209" s="1"/>
      <c r="LTK209" s="1"/>
      <c r="LTL209" s="1"/>
      <c r="LTM209" s="1"/>
      <c r="LTN209" s="1"/>
      <c r="LTO209" s="1"/>
      <c r="LTP209" s="1"/>
      <c r="LTQ209" s="1"/>
      <c r="LTR209" s="1"/>
      <c r="LTS209" s="1"/>
      <c r="LTT209" s="1"/>
      <c r="LTU209" s="1"/>
      <c r="LTV209" s="1"/>
      <c r="LTW209" s="1"/>
      <c r="LTX209" s="1"/>
      <c r="LTY209" s="1"/>
      <c r="LTZ209" s="1"/>
      <c r="LUA209" s="1"/>
      <c r="LUB209" s="1"/>
      <c r="LUC209" s="1"/>
      <c r="LUD209" s="1"/>
      <c r="LUE209" s="1"/>
      <c r="LUF209" s="1"/>
      <c r="LUG209" s="1"/>
      <c r="LUH209" s="1"/>
      <c r="LUI209" s="1"/>
      <c r="LUJ209" s="1"/>
      <c r="LUK209" s="1"/>
      <c r="LUL209" s="1"/>
      <c r="LUM209" s="1"/>
      <c r="LUN209" s="1"/>
      <c r="LUO209" s="1"/>
      <c r="LUP209" s="1"/>
      <c r="LUQ209" s="1"/>
      <c r="LUR209" s="1"/>
      <c r="LUS209" s="1"/>
      <c r="LUT209" s="1"/>
      <c r="LUU209" s="1"/>
      <c r="LUV209" s="1"/>
      <c r="LUW209" s="1"/>
      <c r="LUX209" s="1"/>
      <c r="LUY209" s="1"/>
      <c r="LUZ209" s="1"/>
      <c r="LVA209" s="1"/>
      <c r="LVB209" s="1"/>
      <c r="LVC209" s="1"/>
      <c r="LVD209" s="1"/>
      <c r="LVE209" s="1"/>
      <c r="LVF209" s="1"/>
      <c r="LVG209" s="1"/>
      <c r="LVH209" s="1"/>
      <c r="LVI209" s="1"/>
      <c r="LVJ209" s="1"/>
      <c r="LVK209" s="1"/>
      <c r="LVL209" s="1"/>
      <c r="LVM209" s="1"/>
      <c r="LVN209" s="1"/>
      <c r="LVO209" s="1"/>
      <c r="LVP209" s="1"/>
      <c r="LVQ209" s="1"/>
      <c r="LVR209" s="1"/>
      <c r="LVS209" s="1"/>
      <c r="LVT209" s="1"/>
      <c r="LVU209" s="1"/>
      <c r="LVV209" s="1"/>
      <c r="LVW209" s="1"/>
      <c r="LVX209" s="1"/>
      <c r="LVY209" s="1"/>
      <c r="LVZ209" s="1"/>
      <c r="LWA209" s="1"/>
      <c r="LWB209" s="1"/>
      <c r="LWC209" s="1"/>
      <c r="LWD209" s="1"/>
      <c r="LWE209" s="1"/>
      <c r="LWF209" s="1"/>
      <c r="LWG209" s="1"/>
      <c r="LWH209" s="1"/>
      <c r="LWI209" s="1"/>
      <c r="LWJ209" s="1"/>
      <c r="LWK209" s="1"/>
      <c r="LWL209" s="1"/>
      <c r="LWM209" s="1"/>
      <c r="LWN209" s="1"/>
      <c r="LWO209" s="1"/>
      <c r="LWP209" s="1"/>
      <c r="LWQ209" s="1"/>
      <c r="LWR209" s="1"/>
      <c r="LWS209" s="1"/>
      <c r="LWT209" s="1"/>
      <c r="LWU209" s="1"/>
      <c r="LWV209" s="1"/>
      <c r="LWW209" s="1"/>
      <c r="LWX209" s="1"/>
      <c r="LWY209" s="1"/>
      <c r="LWZ209" s="1"/>
      <c r="LXA209" s="1"/>
      <c r="LXB209" s="1"/>
      <c r="LXC209" s="1"/>
      <c r="LXD209" s="1"/>
      <c r="LXE209" s="1"/>
      <c r="LXF209" s="1"/>
      <c r="LXG209" s="1"/>
      <c r="LXH209" s="1"/>
      <c r="LXI209" s="1"/>
      <c r="LXJ209" s="1"/>
      <c r="LXK209" s="1"/>
      <c r="LXL209" s="1"/>
      <c r="LXM209" s="1"/>
      <c r="LXN209" s="1"/>
      <c r="LXO209" s="1"/>
      <c r="LXP209" s="1"/>
      <c r="LXQ209" s="1"/>
      <c r="LXR209" s="1"/>
      <c r="LXS209" s="1"/>
      <c r="LXT209" s="1"/>
      <c r="LXU209" s="1"/>
      <c r="LXV209" s="1"/>
      <c r="LXW209" s="1"/>
      <c r="LXX209" s="1"/>
      <c r="LXY209" s="1"/>
      <c r="LXZ209" s="1"/>
      <c r="LYA209" s="1"/>
      <c r="LYB209" s="1"/>
      <c r="LYC209" s="1"/>
      <c r="LYD209" s="1"/>
      <c r="LYE209" s="1"/>
      <c r="LYF209" s="1"/>
      <c r="LYG209" s="1"/>
      <c r="LYH209" s="1"/>
      <c r="LYI209" s="1"/>
      <c r="LYJ209" s="1"/>
      <c r="LYK209" s="1"/>
      <c r="LYL209" s="1"/>
      <c r="LYM209" s="1"/>
      <c r="LYN209" s="1"/>
      <c r="LYO209" s="1"/>
      <c r="LYP209" s="1"/>
      <c r="LYQ209" s="1"/>
      <c r="LYR209" s="1"/>
      <c r="LYS209" s="1"/>
      <c r="LYT209" s="1"/>
      <c r="LYU209" s="1"/>
      <c r="LYV209" s="1"/>
      <c r="LYW209" s="1"/>
      <c r="LYX209" s="1"/>
      <c r="LYY209" s="1"/>
      <c r="LYZ209" s="1"/>
      <c r="LZA209" s="1"/>
      <c r="LZB209" s="1"/>
      <c r="LZC209" s="1"/>
      <c r="LZD209" s="1"/>
      <c r="LZE209" s="1"/>
      <c r="LZF209" s="1"/>
      <c r="LZG209" s="1"/>
      <c r="LZH209" s="1"/>
      <c r="LZI209" s="1"/>
      <c r="LZJ209" s="1"/>
      <c r="LZK209" s="1"/>
      <c r="LZL209" s="1"/>
      <c r="LZM209" s="1"/>
      <c r="LZN209" s="1"/>
      <c r="LZO209" s="1"/>
      <c r="LZP209" s="1"/>
      <c r="LZQ209" s="1"/>
      <c r="LZR209" s="1"/>
      <c r="LZS209" s="1"/>
      <c r="LZT209" s="1"/>
      <c r="LZU209" s="1"/>
      <c r="LZV209" s="1"/>
      <c r="LZW209" s="1"/>
      <c r="LZX209" s="1"/>
      <c r="LZY209" s="1"/>
      <c r="LZZ209" s="1"/>
      <c r="MAA209" s="1"/>
      <c r="MAB209" s="1"/>
      <c r="MAC209" s="1"/>
      <c r="MAD209" s="1"/>
      <c r="MAE209" s="1"/>
      <c r="MAF209" s="1"/>
      <c r="MAG209" s="1"/>
      <c r="MAH209" s="1"/>
      <c r="MAI209" s="1"/>
      <c r="MAJ209" s="1"/>
      <c r="MAK209" s="1"/>
      <c r="MAL209" s="1"/>
      <c r="MAM209" s="1"/>
      <c r="MAN209" s="1"/>
      <c r="MAO209" s="1"/>
      <c r="MAP209" s="1"/>
      <c r="MAQ209" s="1"/>
      <c r="MAR209" s="1"/>
      <c r="MAS209" s="1"/>
      <c r="MAT209" s="1"/>
      <c r="MAU209" s="1"/>
      <c r="MAV209" s="1"/>
      <c r="MAW209" s="1"/>
      <c r="MAX209" s="1"/>
      <c r="MAY209" s="1"/>
      <c r="MAZ209" s="1"/>
      <c r="MBA209" s="1"/>
      <c r="MBB209" s="1"/>
      <c r="MBC209" s="1"/>
      <c r="MBD209" s="1"/>
      <c r="MBE209" s="1"/>
      <c r="MBF209" s="1"/>
      <c r="MBG209" s="1"/>
      <c r="MBH209" s="1"/>
      <c r="MBI209" s="1"/>
      <c r="MBJ209" s="1"/>
      <c r="MBK209" s="1"/>
      <c r="MBL209" s="1"/>
      <c r="MBM209" s="1"/>
      <c r="MBN209" s="1"/>
      <c r="MBO209" s="1"/>
      <c r="MBP209" s="1"/>
      <c r="MBQ209" s="1"/>
      <c r="MBR209" s="1"/>
      <c r="MBS209" s="1"/>
      <c r="MBT209" s="1"/>
      <c r="MBU209" s="1"/>
      <c r="MBV209" s="1"/>
      <c r="MBW209" s="1"/>
      <c r="MBX209" s="1"/>
      <c r="MBY209" s="1"/>
      <c r="MBZ209" s="1"/>
      <c r="MCA209" s="1"/>
      <c r="MCB209" s="1"/>
      <c r="MCC209" s="1"/>
      <c r="MCD209" s="1"/>
      <c r="MCE209" s="1"/>
      <c r="MCF209" s="1"/>
      <c r="MCG209" s="1"/>
      <c r="MCH209" s="1"/>
      <c r="MCI209" s="1"/>
      <c r="MCJ209" s="1"/>
      <c r="MCK209" s="1"/>
      <c r="MCL209" s="1"/>
      <c r="MCM209" s="1"/>
      <c r="MCN209" s="1"/>
      <c r="MCO209" s="1"/>
      <c r="MCP209" s="1"/>
      <c r="MCQ209" s="1"/>
      <c r="MCR209" s="1"/>
      <c r="MCS209" s="1"/>
      <c r="MCT209" s="1"/>
      <c r="MCU209" s="1"/>
      <c r="MCV209" s="1"/>
      <c r="MCW209" s="1"/>
      <c r="MCX209" s="1"/>
      <c r="MCY209" s="1"/>
      <c r="MCZ209" s="1"/>
      <c r="MDA209" s="1"/>
      <c r="MDB209" s="1"/>
      <c r="MDC209" s="1"/>
      <c r="MDD209" s="1"/>
      <c r="MDE209" s="1"/>
      <c r="MDF209" s="1"/>
      <c r="MDG209" s="1"/>
      <c r="MDH209" s="1"/>
      <c r="MDI209" s="1"/>
      <c r="MDJ209" s="1"/>
      <c r="MDK209" s="1"/>
      <c r="MDL209" s="1"/>
      <c r="MDM209" s="1"/>
      <c r="MDN209" s="1"/>
      <c r="MDO209" s="1"/>
      <c r="MDP209" s="1"/>
      <c r="MDQ209" s="1"/>
      <c r="MDR209" s="1"/>
      <c r="MDS209" s="1"/>
      <c r="MDT209" s="1"/>
      <c r="MDU209" s="1"/>
      <c r="MDV209" s="1"/>
      <c r="MDW209" s="1"/>
      <c r="MDX209" s="1"/>
      <c r="MDY209" s="1"/>
      <c r="MDZ209" s="1"/>
      <c r="MEA209" s="1"/>
      <c r="MEB209" s="1"/>
      <c r="MEC209" s="1"/>
      <c r="MED209" s="1"/>
      <c r="MEE209" s="1"/>
      <c r="MEF209" s="1"/>
      <c r="MEG209" s="1"/>
      <c r="MEH209" s="1"/>
      <c r="MEI209" s="1"/>
      <c r="MEJ209" s="1"/>
      <c r="MEK209" s="1"/>
      <c r="MEL209" s="1"/>
      <c r="MEM209" s="1"/>
      <c r="MEN209" s="1"/>
      <c r="MEO209" s="1"/>
      <c r="MEP209" s="1"/>
      <c r="MEQ209" s="1"/>
      <c r="MER209" s="1"/>
      <c r="MES209" s="1"/>
      <c r="MET209" s="1"/>
      <c r="MEU209" s="1"/>
      <c r="MEV209" s="1"/>
      <c r="MEW209" s="1"/>
      <c r="MEX209" s="1"/>
      <c r="MEY209" s="1"/>
      <c r="MEZ209" s="1"/>
      <c r="MFA209" s="1"/>
      <c r="MFB209" s="1"/>
      <c r="MFC209" s="1"/>
      <c r="MFD209" s="1"/>
      <c r="MFE209" s="1"/>
      <c r="MFF209" s="1"/>
      <c r="MFG209" s="1"/>
      <c r="MFH209" s="1"/>
      <c r="MFI209" s="1"/>
      <c r="MFJ209" s="1"/>
      <c r="MFK209" s="1"/>
      <c r="MFL209" s="1"/>
      <c r="MFM209" s="1"/>
      <c r="MFN209" s="1"/>
      <c r="MFO209" s="1"/>
      <c r="MFP209" s="1"/>
      <c r="MFQ209" s="1"/>
      <c r="MFR209" s="1"/>
      <c r="MFS209" s="1"/>
      <c r="MFT209" s="1"/>
      <c r="MFU209" s="1"/>
      <c r="MFV209" s="1"/>
      <c r="MFW209" s="1"/>
      <c r="MFX209" s="1"/>
      <c r="MFY209" s="1"/>
      <c r="MFZ209" s="1"/>
      <c r="MGA209" s="1"/>
      <c r="MGB209" s="1"/>
      <c r="MGC209" s="1"/>
      <c r="MGD209" s="1"/>
      <c r="MGE209" s="1"/>
      <c r="MGF209" s="1"/>
      <c r="MGG209" s="1"/>
      <c r="MGH209" s="1"/>
      <c r="MGI209" s="1"/>
      <c r="MGJ209" s="1"/>
      <c r="MGK209" s="1"/>
      <c r="MGL209" s="1"/>
      <c r="MGM209" s="1"/>
      <c r="MGN209" s="1"/>
      <c r="MGO209" s="1"/>
      <c r="MGP209" s="1"/>
      <c r="MGQ209" s="1"/>
      <c r="MGR209" s="1"/>
      <c r="MGS209" s="1"/>
      <c r="MGT209" s="1"/>
      <c r="MGU209" s="1"/>
      <c r="MGV209" s="1"/>
      <c r="MGW209" s="1"/>
      <c r="MGX209" s="1"/>
      <c r="MGY209" s="1"/>
      <c r="MGZ209" s="1"/>
      <c r="MHA209" s="1"/>
      <c r="MHB209" s="1"/>
      <c r="MHC209" s="1"/>
      <c r="MHD209" s="1"/>
      <c r="MHE209" s="1"/>
      <c r="MHF209" s="1"/>
      <c r="MHG209" s="1"/>
      <c r="MHH209" s="1"/>
      <c r="MHI209" s="1"/>
      <c r="MHJ209" s="1"/>
      <c r="MHK209" s="1"/>
      <c r="MHL209" s="1"/>
      <c r="MHM209" s="1"/>
      <c r="MHN209" s="1"/>
      <c r="MHO209" s="1"/>
      <c r="MHP209" s="1"/>
      <c r="MHQ209" s="1"/>
      <c r="MHR209" s="1"/>
      <c r="MHS209" s="1"/>
      <c r="MHT209" s="1"/>
      <c r="MHU209" s="1"/>
      <c r="MHV209" s="1"/>
      <c r="MHW209" s="1"/>
      <c r="MHX209" s="1"/>
      <c r="MHY209" s="1"/>
      <c r="MHZ209" s="1"/>
      <c r="MIA209" s="1"/>
      <c r="MIB209" s="1"/>
      <c r="MIC209" s="1"/>
      <c r="MID209" s="1"/>
      <c r="MIE209" s="1"/>
      <c r="MIF209" s="1"/>
      <c r="MIG209" s="1"/>
      <c r="MIH209" s="1"/>
      <c r="MII209" s="1"/>
      <c r="MIJ209" s="1"/>
      <c r="MIK209" s="1"/>
      <c r="MIL209" s="1"/>
      <c r="MIM209" s="1"/>
      <c r="MIN209" s="1"/>
      <c r="MIO209" s="1"/>
      <c r="MIP209" s="1"/>
      <c r="MIQ209" s="1"/>
      <c r="MIR209" s="1"/>
      <c r="MIS209" s="1"/>
      <c r="MIT209" s="1"/>
      <c r="MIU209" s="1"/>
      <c r="MIV209" s="1"/>
      <c r="MIW209" s="1"/>
      <c r="MIX209" s="1"/>
      <c r="MIY209" s="1"/>
      <c r="MIZ209" s="1"/>
      <c r="MJA209" s="1"/>
      <c r="MJB209" s="1"/>
      <c r="MJC209" s="1"/>
      <c r="MJD209" s="1"/>
      <c r="MJE209" s="1"/>
      <c r="MJF209" s="1"/>
      <c r="MJG209" s="1"/>
      <c r="MJH209" s="1"/>
      <c r="MJI209" s="1"/>
      <c r="MJJ209" s="1"/>
      <c r="MJK209" s="1"/>
      <c r="MJL209" s="1"/>
      <c r="MJM209" s="1"/>
      <c r="MJN209" s="1"/>
      <c r="MJO209" s="1"/>
      <c r="MJP209" s="1"/>
      <c r="MJQ209" s="1"/>
      <c r="MJR209" s="1"/>
      <c r="MJS209" s="1"/>
      <c r="MJT209" s="1"/>
      <c r="MJU209" s="1"/>
      <c r="MJV209" s="1"/>
      <c r="MJW209" s="1"/>
      <c r="MJX209" s="1"/>
      <c r="MJY209" s="1"/>
      <c r="MJZ209" s="1"/>
      <c r="MKA209" s="1"/>
      <c r="MKB209" s="1"/>
      <c r="MKC209" s="1"/>
      <c r="MKD209" s="1"/>
      <c r="MKE209" s="1"/>
      <c r="MKF209" s="1"/>
      <c r="MKG209" s="1"/>
      <c r="MKH209" s="1"/>
      <c r="MKI209" s="1"/>
      <c r="MKJ209" s="1"/>
      <c r="MKK209" s="1"/>
      <c r="MKL209" s="1"/>
      <c r="MKM209" s="1"/>
      <c r="MKN209" s="1"/>
      <c r="MKO209" s="1"/>
      <c r="MKP209" s="1"/>
      <c r="MKQ209" s="1"/>
      <c r="MKR209" s="1"/>
      <c r="MKS209" s="1"/>
      <c r="MKT209" s="1"/>
      <c r="MKU209" s="1"/>
      <c r="MKV209" s="1"/>
      <c r="MKW209" s="1"/>
      <c r="MKX209" s="1"/>
      <c r="MKY209" s="1"/>
      <c r="MKZ209" s="1"/>
      <c r="MLA209" s="1"/>
      <c r="MLB209" s="1"/>
      <c r="MLC209" s="1"/>
      <c r="MLD209" s="1"/>
      <c r="MLE209" s="1"/>
      <c r="MLF209" s="1"/>
      <c r="MLG209" s="1"/>
      <c r="MLH209" s="1"/>
      <c r="MLI209" s="1"/>
      <c r="MLJ209" s="1"/>
      <c r="MLK209" s="1"/>
      <c r="MLL209" s="1"/>
      <c r="MLM209" s="1"/>
      <c r="MLN209" s="1"/>
      <c r="MLO209" s="1"/>
      <c r="MLP209" s="1"/>
      <c r="MLQ209" s="1"/>
      <c r="MLR209" s="1"/>
      <c r="MLS209" s="1"/>
      <c r="MLT209" s="1"/>
      <c r="MLU209" s="1"/>
      <c r="MLV209" s="1"/>
      <c r="MLW209" s="1"/>
      <c r="MLX209" s="1"/>
      <c r="MLY209" s="1"/>
      <c r="MLZ209" s="1"/>
      <c r="MMA209" s="1"/>
      <c r="MMB209" s="1"/>
      <c r="MMC209" s="1"/>
      <c r="MMD209" s="1"/>
      <c r="MME209" s="1"/>
      <c r="MMF209" s="1"/>
      <c r="MMG209" s="1"/>
      <c r="MMH209" s="1"/>
      <c r="MMI209" s="1"/>
      <c r="MMJ209" s="1"/>
      <c r="MMK209" s="1"/>
      <c r="MML209" s="1"/>
      <c r="MMM209" s="1"/>
      <c r="MMN209" s="1"/>
      <c r="MMO209" s="1"/>
      <c r="MMP209" s="1"/>
      <c r="MMQ209" s="1"/>
      <c r="MMR209" s="1"/>
      <c r="MMS209" s="1"/>
      <c r="MMT209" s="1"/>
      <c r="MMU209" s="1"/>
      <c r="MMV209" s="1"/>
      <c r="MMW209" s="1"/>
      <c r="MMX209" s="1"/>
      <c r="MMY209" s="1"/>
      <c r="MMZ209" s="1"/>
      <c r="MNA209" s="1"/>
      <c r="MNB209" s="1"/>
      <c r="MNC209" s="1"/>
      <c r="MND209" s="1"/>
      <c r="MNE209" s="1"/>
      <c r="MNF209" s="1"/>
      <c r="MNG209" s="1"/>
      <c r="MNH209" s="1"/>
      <c r="MNI209" s="1"/>
      <c r="MNJ209" s="1"/>
      <c r="MNK209" s="1"/>
      <c r="MNL209" s="1"/>
      <c r="MNM209" s="1"/>
      <c r="MNN209" s="1"/>
      <c r="MNO209" s="1"/>
      <c r="MNP209" s="1"/>
      <c r="MNQ209" s="1"/>
      <c r="MNR209" s="1"/>
      <c r="MNS209" s="1"/>
      <c r="MNT209" s="1"/>
      <c r="MNU209" s="1"/>
      <c r="MNV209" s="1"/>
      <c r="MNW209" s="1"/>
      <c r="MNX209" s="1"/>
      <c r="MNY209" s="1"/>
      <c r="MNZ209" s="1"/>
      <c r="MOA209" s="1"/>
      <c r="MOB209" s="1"/>
      <c r="MOC209" s="1"/>
      <c r="MOD209" s="1"/>
      <c r="MOE209" s="1"/>
      <c r="MOF209" s="1"/>
      <c r="MOG209" s="1"/>
      <c r="MOH209" s="1"/>
      <c r="MOI209" s="1"/>
      <c r="MOJ209" s="1"/>
      <c r="MOK209" s="1"/>
      <c r="MOL209" s="1"/>
      <c r="MOM209" s="1"/>
      <c r="MON209" s="1"/>
      <c r="MOO209" s="1"/>
      <c r="MOP209" s="1"/>
      <c r="MOQ209" s="1"/>
      <c r="MOR209" s="1"/>
      <c r="MOS209" s="1"/>
      <c r="MOT209" s="1"/>
      <c r="MOU209" s="1"/>
      <c r="MOV209" s="1"/>
      <c r="MOW209" s="1"/>
      <c r="MOX209" s="1"/>
      <c r="MOY209" s="1"/>
      <c r="MOZ209" s="1"/>
      <c r="MPA209" s="1"/>
      <c r="MPB209" s="1"/>
      <c r="MPC209" s="1"/>
      <c r="MPD209" s="1"/>
      <c r="MPE209" s="1"/>
      <c r="MPF209" s="1"/>
      <c r="MPG209" s="1"/>
      <c r="MPH209" s="1"/>
      <c r="MPI209" s="1"/>
      <c r="MPJ209" s="1"/>
      <c r="MPK209" s="1"/>
      <c r="MPL209" s="1"/>
      <c r="MPM209" s="1"/>
      <c r="MPN209" s="1"/>
      <c r="MPO209" s="1"/>
      <c r="MPP209" s="1"/>
      <c r="MPQ209" s="1"/>
      <c r="MPR209" s="1"/>
      <c r="MPS209" s="1"/>
      <c r="MPT209" s="1"/>
      <c r="MPU209" s="1"/>
      <c r="MPV209" s="1"/>
      <c r="MPW209" s="1"/>
      <c r="MPX209" s="1"/>
      <c r="MPY209" s="1"/>
      <c r="MPZ209" s="1"/>
      <c r="MQA209" s="1"/>
      <c r="MQB209" s="1"/>
      <c r="MQC209" s="1"/>
      <c r="MQD209" s="1"/>
      <c r="MQE209" s="1"/>
      <c r="MQF209" s="1"/>
      <c r="MQG209" s="1"/>
      <c r="MQH209" s="1"/>
      <c r="MQI209" s="1"/>
      <c r="MQJ209" s="1"/>
      <c r="MQK209" s="1"/>
      <c r="MQL209" s="1"/>
      <c r="MQM209" s="1"/>
      <c r="MQN209" s="1"/>
      <c r="MQO209" s="1"/>
      <c r="MQP209" s="1"/>
      <c r="MQQ209" s="1"/>
      <c r="MQR209" s="1"/>
      <c r="MQS209" s="1"/>
      <c r="MQT209" s="1"/>
      <c r="MQU209" s="1"/>
      <c r="MQV209" s="1"/>
      <c r="MQW209" s="1"/>
      <c r="MQX209" s="1"/>
      <c r="MQY209" s="1"/>
      <c r="MQZ209" s="1"/>
      <c r="MRA209" s="1"/>
      <c r="MRB209" s="1"/>
      <c r="MRC209" s="1"/>
      <c r="MRD209" s="1"/>
      <c r="MRE209" s="1"/>
      <c r="MRF209" s="1"/>
      <c r="MRG209" s="1"/>
      <c r="MRH209" s="1"/>
      <c r="MRI209" s="1"/>
      <c r="MRJ209" s="1"/>
      <c r="MRK209" s="1"/>
      <c r="MRL209" s="1"/>
      <c r="MRM209" s="1"/>
      <c r="MRN209" s="1"/>
      <c r="MRO209" s="1"/>
      <c r="MRP209" s="1"/>
      <c r="MRQ209" s="1"/>
      <c r="MRR209" s="1"/>
      <c r="MRS209" s="1"/>
      <c r="MRT209" s="1"/>
      <c r="MRU209" s="1"/>
      <c r="MRV209" s="1"/>
      <c r="MRW209" s="1"/>
      <c r="MRX209" s="1"/>
      <c r="MRY209" s="1"/>
      <c r="MRZ209" s="1"/>
      <c r="MSA209" s="1"/>
      <c r="MSB209" s="1"/>
      <c r="MSC209" s="1"/>
      <c r="MSD209" s="1"/>
      <c r="MSE209" s="1"/>
      <c r="MSF209" s="1"/>
      <c r="MSG209" s="1"/>
      <c r="MSH209" s="1"/>
      <c r="MSI209" s="1"/>
      <c r="MSJ209" s="1"/>
      <c r="MSK209" s="1"/>
      <c r="MSL209" s="1"/>
      <c r="MSM209" s="1"/>
      <c r="MSN209" s="1"/>
      <c r="MSO209" s="1"/>
      <c r="MSP209" s="1"/>
      <c r="MSQ209" s="1"/>
      <c r="MSR209" s="1"/>
      <c r="MSS209" s="1"/>
      <c r="MST209" s="1"/>
      <c r="MSU209" s="1"/>
      <c r="MSV209" s="1"/>
      <c r="MSW209" s="1"/>
      <c r="MSX209" s="1"/>
      <c r="MSY209" s="1"/>
      <c r="MSZ209" s="1"/>
      <c r="MTA209" s="1"/>
      <c r="MTB209" s="1"/>
      <c r="MTC209" s="1"/>
      <c r="MTD209" s="1"/>
      <c r="MTE209" s="1"/>
      <c r="MTF209" s="1"/>
      <c r="MTG209" s="1"/>
      <c r="MTH209" s="1"/>
      <c r="MTI209" s="1"/>
      <c r="MTJ209" s="1"/>
      <c r="MTK209" s="1"/>
      <c r="MTL209" s="1"/>
      <c r="MTM209" s="1"/>
      <c r="MTN209" s="1"/>
      <c r="MTO209" s="1"/>
      <c r="MTP209" s="1"/>
      <c r="MTQ209" s="1"/>
      <c r="MTR209" s="1"/>
      <c r="MTS209" s="1"/>
      <c r="MTT209" s="1"/>
      <c r="MTU209" s="1"/>
      <c r="MTV209" s="1"/>
      <c r="MTW209" s="1"/>
      <c r="MTX209" s="1"/>
      <c r="MTY209" s="1"/>
      <c r="MTZ209" s="1"/>
      <c r="MUA209" s="1"/>
      <c r="MUB209" s="1"/>
      <c r="MUC209" s="1"/>
      <c r="MUD209" s="1"/>
      <c r="MUE209" s="1"/>
      <c r="MUF209" s="1"/>
      <c r="MUG209" s="1"/>
      <c r="MUH209" s="1"/>
      <c r="MUI209" s="1"/>
      <c r="MUJ209" s="1"/>
      <c r="MUK209" s="1"/>
      <c r="MUL209" s="1"/>
      <c r="MUM209" s="1"/>
      <c r="MUN209" s="1"/>
      <c r="MUO209" s="1"/>
      <c r="MUP209" s="1"/>
      <c r="MUQ209" s="1"/>
      <c r="MUR209" s="1"/>
      <c r="MUS209" s="1"/>
      <c r="MUT209" s="1"/>
      <c r="MUU209" s="1"/>
      <c r="MUV209" s="1"/>
      <c r="MUW209" s="1"/>
      <c r="MUX209" s="1"/>
      <c r="MUY209" s="1"/>
      <c r="MUZ209" s="1"/>
      <c r="MVA209" s="1"/>
      <c r="MVB209" s="1"/>
      <c r="MVC209" s="1"/>
      <c r="MVD209" s="1"/>
      <c r="MVE209" s="1"/>
      <c r="MVF209" s="1"/>
      <c r="MVG209" s="1"/>
      <c r="MVH209" s="1"/>
      <c r="MVI209" s="1"/>
      <c r="MVJ209" s="1"/>
      <c r="MVK209" s="1"/>
      <c r="MVL209" s="1"/>
      <c r="MVM209" s="1"/>
      <c r="MVN209" s="1"/>
      <c r="MVO209" s="1"/>
      <c r="MVP209" s="1"/>
      <c r="MVQ209" s="1"/>
      <c r="MVR209" s="1"/>
      <c r="MVS209" s="1"/>
      <c r="MVT209" s="1"/>
      <c r="MVU209" s="1"/>
      <c r="MVV209" s="1"/>
      <c r="MVW209" s="1"/>
      <c r="MVX209" s="1"/>
      <c r="MVY209" s="1"/>
      <c r="MVZ209" s="1"/>
      <c r="MWA209" s="1"/>
      <c r="MWB209" s="1"/>
      <c r="MWC209" s="1"/>
      <c r="MWD209" s="1"/>
      <c r="MWE209" s="1"/>
      <c r="MWF209" s="1"/>
      <c r="MWG209" s="1"/>
      <c r="MWH209" s="1"/>
      <c r="MWI209" s="1"/>
      <c r="MWJ209" s="1"/>
      <c r="MWK209" s="1"/>
      <c r="MWL209" s="1"/>
      <c r="MWM209" s="1"/>
      <c r="MWN209" s="1"/>
      <c r="MWO209" s="1"/>
      <c r="MWP209" s="1"/>
      <c r="MWQ209" s="1"/>
      <c r="MWR209" s="1"/>
      <c r="MWS209" s="1"/>
      <c r="MWT209" s="1"/>
      <c r="MWU209" s="1"/>
      <c r="MWV209" s="1"/>
      <c r="MWW209" s="1"/>
      <c r="MWX209" s="1"/>
      <c r="MWY209" s="1"/>
      <c r="MWZ209" s="1"/>
      <c r="MXA209" s="1"/>
      <c r="MXB209" s="1"/>
      <c r="MXC209" s="1"/>
      <c r="MXD209" s="1"/>
      <c r="MXE209" s="1"/>
      <c r="MXF209" s="1"/>
      <c r="MXG209" s="1"/>
      <c r="MXH209" s="1"/>
      <c r="MXI209" s="1"/>
      <c r="MXJ209" s="1"/>
      <c r="MXK209" s="1"/>
      <c r="MXL209" s="1"/>
      <c r="MXM209" s="1"/>
      <c r="MXN209" s="1"/>
      <c r="MXO209" s="1"/>
      <c r="MXP209" s="1"/>
      <c r="MXQ209" s="1"/>
      <c r="MXR209" s="1"/>
      <c r="MXS209" s="1"/>
      <c r="MXT209" s="1"/>
      <c r="MXU209" s="1"/>
      <c r="MXV209" s="1"/>
      <c r="MXW209" s="1"/>
      <c r="MXX209" s="1"/>
      <c r="MXY209" s="1"/>
      <c r="MXZ209" s="1"/>
      <c r="MYA209" s="1"/>
      <c r="MYB209" s="1"/>
      <c r="MYC209" s="1"/>
      <c r="MYD209" s="1"/>
      <c r="MYE209" s="1"/>
      <c r="MYF209" s="1"/>
      <c r="MYG209" s="1"/>
      <c r="MYH209" s="1"/>
      <c r="MYI209" s="1"/>
      <c r="MYJ209" s="1"/>
      <c r="MYK209" s="1"/>
      <c r="MYL209" s="1"/>
      <c r="MYM209" s="1"/>
      <c r="MYN209" s="1"/>
      <c r="MYO209" s="1"/>
      <c r="MYP209" s="1"/>
      <c r="MYQ209" s="1"/>
      <c r="MYR209" s="1"/>
      <c r="MYS209" s="1"/>
      <c r="MYT209" s="1"/>
      <c r="MYU209" s="1"/>
      <c r="MYV209" s="1"/>
      <c r="MYW209" s="1"/>
      <c r="MYX209" s="1"/>
      <c r="MYY209" s="1"/>
      <c r="MYZ209" s="1"/>
      <c r="MZA209" s="1"/>
      <c r="MZB209" s="1"/>
      <c r="MZC209" s="1"/>
      <c r="MZD209" s="1"/>
      <c r="MZE209" s="1"/>
      <c r="MZF209" s="1"/>
      <c r="MZG209" s="1"/>
      <c r="MZH209" s="1"/>
      <c r="MZI209" s="1"/>
      <c r="MZJ209" s="1"/>
      <c r="MZK209" s="1"/>
      <c r="MZL209" s="1"/>
      <c r="MZM209" s="1"/>
      <c r="MZN209" s="1"/>
      <c r="MZO209" s="1"/>
      <c r="MZP209" s="1"/>
      <c r="MZQ209" s="1"/>
      <c r="MZR209" s="1"/>
      <c r="MZS209" s="1"/>
      <c r="MZT209" s="1"/>
      <c r="MZU209" s="1"/>
      <c r="MZV209" s="1"/>
      <c r="MZW209" s="1"/>
      <c r="MZX209" s="1"/>
      <c r="MZY209" s="1"/>
      <c r="MZZ209" s="1"/>
      <c r="NAA209" s="1"/>
      <c r="NAB209" s="1"/>
      <c r="NAC209" s="1"/>
      <c r="NAD209" s="1"/>
      <c r="NAE209" s="1"/>
      <c r="NAF209" s="1"/>
      <c r="NAG209" s="1"/>
      <c r="NAH209" s="1"/>
      <c r="NAI209" s="1"/>
      <c r="NAJ209" s="1"/>
      <c r="NAK209" s="1"/>
      <c r="NAL209" s="1"/>
      <c r="NAM209" s="1"/>
      <c r="NAN209" s="1"/>
      <c r="NAO209" s="1"/>
      <c r="NAP209" s="1"/>
      <c r="NAQ209" s="1"/>
      <c r="NAR209" s="1"/>
      <c r="NAS209" s="1"/>
      <c r="NAT209" s="1"/>
      <c r="NAU209" s="1"/>
      <c r="NAV209" s="1"/>
      <c r="NAW209" s="1"/>
      <c r="NAX209" s="1"/>
      <c r="NAY209" s="1"/>
      <c r="NAZ209" s="1"/>
      <c r="NBA209" s="1"/>
      <c r="NBB209" s="1"/>
      <c r="NBC209" s="1"/>
      <c r="NBD209" s="1"/>
      <c r="NBE209" s="1"/>
      <c r="NBF209" s="1"/>
      <c r="NBG209" s="1"/>
      <c r="NBH209" s="1"/>
      <c r="NBI209" s="1"/>
      <c r="NBJ209" s="1"/>
      <c r="NBK209" s="1"/>
      <c r="NBL209" s="1"/>
      <c r="NBM209" s="1"/>
      <c r="NBN209" s="1"/>
      <c r="NBO209" s="1"/>
      <c r="NBP209" s="1"/>
      <c r="NBQ209" s="1"/>
      <c r="NBR209" s="1"/>
      <c r="NBS209" s="1"/>
      <c r="NBT209" s="1"/>
      <c r="NBU209" s="1"/>
      <c r="NBV209" s="1"/>
      <c r="NBW209" s="1"/>
      <c r="NBX209" s="1"/>
      <c r="NBY209" s="1"/>
      <c r="NBZ209" s="1"/>
      <c r="NCA209" s="1"/>
      <c r="NCB209" s="1"/>
      <c r="NCC209" s="1"/>
      <c r="NCD209" s="1"/>
      <c r="NCE209" s="1"/>
      <c r="NCF209" s="1"/>
      <c r="NCG209" s="1"/>
      <c r="NCH209" s="1"/>
      <c r="NCI209" s="1"/>
      <c r="NCJ209" s="1"/>
      <c r="NCK209" s="1"/>
      <c r="NCL209" s="1"/>
      <c r="NCM209" s="1"/>
      <c r="NCN209" s="1"/>
      <c r="NCO209" s="1"/>
      <c r="NCP209" s="1"/>
      <c r="NCQ209" s="1"/>
      <c r="NCR209" s="1"/>
      <c r="NCS209" s="1"/>
      <c r="NCT209" s="1"/>
      <c r="NCU209" s="1"/>
      <c r="NCV209" s="1"/>
      <c r="NCW209" s="1"/>
      <c r="NCX209" s="1"/>
      <c r="NCY209" s="1"/>
      <c r="NCZ209" s="1"/>
      <c r="NDA209" s="1"/>
      <c r="NDB209" s="1"/>
      <c r="NDC209" s="1"/>
      <c r="NDD209" s="1"/>
      <c r="NDE209" s="1"/>
      <c r="NDF209" s="1"/>
      <c r="NDG209" s="1"/>
      <c r="NDH209" s="1"/>
      <c r="NDI209" s="1"/>
      <c r="NDJ209" s="1"/>
      <c r="NDK209" s="1"/>
      <c r="NDL209" s="1"/>
      <c r="NDM209" s="1"/>
      <c r="NDN209" s="1"/>
      <c r="NDO209" s="1"/>
      <c r="NDP209" s="1"/>
      <c r="NDQ209" s="1"/>
      <c r="NDR209" s="1"/>
      <c r="NDS209" s="1"/>
      <c r="NDT209" s="1"/>
      <c r="NDU209" s="1"/>
      <c r="NDV209" s="1"/>
      <c r="NDW209" s="1"/>
      <c r="NDX209" s="1"/>
      <c r="NDY209" s="1"/>
      <c r="NDZ209" s="1"/>
      <c r="NEA209" s="1"/>
      <c r="NEB209" s="1"/>
      <c r="NEC209" s="1"/>
      <c r="NED209" s="1"/>
      <c r="NEE209" s="1"/>
      <c r="NEF209" s="1"/>
      <c r="NEG209" s="1"/>
      <c r="NEH209" s="1"/>
      <c r="NEI209" s="1"/>
      <c r="NEJ209" s="1"/>
      <c r="NEK209" s="1"/>
      <c r="NEL209" s="1"/>
      <c r="NEM209" s="1"/>
      <c r="NEN209" s="1"/>
      <c r="NEO209" s="1"/>
      <c r="NEP209" s="1"/>
      <c r="NEQ209" s="1"/>
      <c r="NER209" s="1"/>
      <c r="NES209" s="1"/>
      <c r="NET209" s="1"/>
      <c r="NEU209" s="1"/>
      <c r="NEV209" s="1"/>
      <c r="NEW209" s="1"/>
      <c r="NEX209" s="1"/>
      <c r="NEY209" s="1"/>
      <c r="NEZ209" s="1"/>
      <c r="NFA209" s="1"/>
      <c r="NFB209" s="1"/>
      <c r="NFC209" s="1"/>
      <c r="NFD209" s="1"/>
      <c r="NFE209" s="1"/>
      <c r="NFF209" s="1"/>
      <c r="NFG209" s="1"/>
      <c r="NFH209" s="1"/>
      <c r="NFI209" s="1"/>
      <c r="NFJ209" s="1"/>
      <c r="NFK209" s="1"/>
      <c r="NFL209" s="1"/>
      <c r="NFM209" s="1"/>
      <c r="NFN209" s="1"/>
      <c r="NFO209" s="1"/>
      <c r="NFP209" s="1"/>
      <c r="NFQ209" s="1"/>
      <c r="NFR209" s="1"/>
      <c r="NFS209" s="1"/>
      <c r="NFT209" s="1"/>
      <c r="NFU209" s="1"/>
      <c r="NFV209" s="1"/>
      <c r="NFW209" s="1"/>
      <c r="NFX209" s="1"/>
      <c r="NFY209" s="1"/>
      <c r="NFZ209" s="1"/>
      <c r="NGA209" s="1"/>
      <c r="NGB209" s="1"/>
      <c r="NGC209" s="1"/>
      <c r="NGD209" s="1"/>
      <c r="NGE209" s="1"/>
      <c r="NGF209" s="1"/>
      <c r="NGG209" s="1"/>
      <c r="NGH209" s="1"/>
      <c r="NGI209" s="1"/>
      <c r="NGJ209" s="1"/>
      <c r="NGK209" s="1"/>
      <c r="NGL209" s="1"/>
      <c r="NGM209" s="1"/>
      <c r="NGN209" s="1"/>
      <c r="NGO209" s="1"/>
      <c r="NGP209" s="1"/>
      <c r="NGQ209" s="1"/>
      <c r="NGR209" s="1"/>
      <c r="NGS209" s="1"/>
      <c r="NGT209" s="1"/>
      <c r="NGU209" s="1"/>
      <c r="NGV209" s="1"/>
      <c r="NGW209" s="1"/>
      <c r="NGX209" s="1"/>
      <c r="NGY209" s="1"/>
      <c r="NGZ209" s="1"/>
      <c r="NHA209" s="1"/>
      <c r="NHB209" s="1"/>
      <c r="NHC209" s="1"/>
      <c r="NHD209" s="1"/>
      <c r="NHE209" s="1"/>
      <c r="NHF209" s="1"/>
      <c r="NHG209" s="1"/>
      <c r="NHH209" s="1"/>
      <c r="NHI209" s="1"/>
      <c r="NHJ209" s="1"/>
      <c r="NHK209" s="1"/>
      <c r="NHL209" s="1"/>
      <c r="NHM209" s="1"/>
      <c r="NHN209" s="1"/>
      <c r="NHO209" s="1"/>
      <c r="NHP209" s="1"/>
      <c r="NHQ209" s="1"/>
      <c r="NHR209" s="1"/>
      <c r="NHS209" s="1"/>
      <c r="NHT209" s="1"/>
      <c r="NHU209" s="1"/>
      <c r="NHV209" s="1"/>
      <c r="NHW209" s="1"/>
      <c r="NHX209" s="1"/>
      <c r="NHY209" s="1"/>
      <c r="NHZ209" s="1"/>
      <c r="NIA209" s="1"/>
      <c r="NIB209" s="1"/>
      <c r="NIC209" s="1"/>
      <c r="NID209" s="1"/>
      <c r="NIE209" s="1"/>
      <c r="NIF209" s="1"/>
      <c r="NIG209" s="1"/>
      <c r="NIH209" s="1"/>
      <c r="NII209" s="1"/>
      <c r="NIJ209" s="1"/>
      <c r="NIK209" s="1"/>
      <c r="NIL209" s="1"/>
      <c r="NIM209" s="1"/>
      <c r="NIN209" s="1"/>
      <c r="NIO209" s="1"/>
      <c r="NIP209" s="1"/>
      <c r="NIQ209" s="1"/>
      <c r="NIR209" s="1"/>
      <c r="NIS209" s="1"/>
      <c r="NIT209" s="1"/>
      <c r="NIU209" s="1"/>
      <c r="NIV209" s="1"/>
      <c r="NIW209" s="1"/>
      <c r="NIX209" s="1"/>
      <c r="NIY209" s="1"/>
      <c r="NIZ209" s="1"/>
      <c r="NJA209" s="1"/>
      <c r="NJB209" s="1"/>
      <c r="NJC209" s="1"/>
      <c r="NJD209" s="1"/>
      <c r="NJE209" s="1"/>
      <c r="NJF209" s="1"/>
      <c r="NJG209" s="1"/>
      <c r="NJH209" s="1"/>
      <c r="NJI209" s="1"/>
      <c r="NJJ209" s="1"/>
      <c r="NJK209" s="1"/>
      <c r="NJL209" s="1"/>
      <c r="NJM209" s="1"/>
      <c r="NJN209" s="1"/>
      <c r="NJO209" s="1"/>
      <c r="NJP209" s="1"/>
      <c r="NJQ209" s="1"/>
      <c r="NJR209" s="1"/>
      <c r="NJS209" s="1"/>
      <c r="NJT209" s="1"/>
      <c r="NJU209" s="1"/>
      <c r="NJV209" s="1"/>
      <c r="NJW209" s="1"/>
      <c r="NJX209" s="1"/>
      <c r="NJY209" s="1"/>
      <c r="NJZ209" s="1"/>
      <c r="NKA209" s="1"/>
      <c r="NKB209" s="1"/>
      <c r="NKC209" s="1"/>
      <c r="NKD209" s="1"/>
      <c r="NKE209" s="1"/>
      <c r="NKF209" s="1"/>
      <c r="NKG209" s="1"/>
      <c r="NKH209" s="1"/>
      <c r="NKI209" s="1"/>
      <c r="NKJ209" s="1"/>
      <c r="NKK209" s="1"/>
      <c r="NKL209" s="1"/>
      <c r="NKM209" s="1"/>
      <c r="NKN209" s="1"/>
      <c r="NKO209" s="1"/>
      <c r="NKP209" s="1"/>
      <c r="NKQ209" s="1"/>
      <c r="NKR209" s="1"/>
      <c r="NKS209" s="1"/>
      <c r="NKT209" s="1"/>
      <c r="NKU209" s="1"/>
      <c r="NKV209" s="1"/>
      <c r="NKW209" s="1"/>
      <c r="NKX209" s="1"/>
      <c r="NKY209" s="1"/>
      <c r="NKZ209" s="1"/>
      <c r="NLA209" s="1"/>
      <c r="NLB209" s="1"/>
      <c r="NLC209" s="1"/>
      <c r="NLD209" s="1"/>
      <c r="NLE209" s="1"/>
      <c r="NLF209" s="1"/>
      <c r="NLG209" s="1"/>
      <c r="NLH209" s="1"/>
      <c r="NLI209" s="1"/>
      <c r="NLJ209" s="1"/>
      <c r="NLK209" s="1"/>
      <c r="NLL209" s="1"/>
      <c r="NLM209" s="1"/>
      <c r="NLN209" s="1"/>
      <c r="NLO209" s="1"/>
      <c r="NLP209" s="1"/>
      <c r="NLQ209" s="1"/>
      <c r="NLR209" s="1"/>
      <c r="NLS209" s="1"/>
      <c r="NLT209" s="1"/>
      <c r="NLU209" s="1"/>
      <c r="NLV209" s="1"/>
      <c r="NLW209" s="1"/>
      <c r="NLX209" s="1"/>
      <c r="NLY209" s="1"/>
      <c r="NLZ209" s="1"/>
      <c r="NMA209" s="1"/>
      <c r="NMB209" s="1"/>
      <c r="NMC209" s="1"/>
      <c r="NMD209" s="1"/>
      <c r="NME209" s="1"/>
      <c r="NMF209" s="1"/>
      <c r="NMG209" s="1"/>
      <c r="NMH209" s="1"/>
      <c r="NMI209" s="1"/>
      <c r="NMJ209" s="1"/>
      <c r="NMK209" s="1"/>
      <c r="NML209" s="1"/>
      <c r="NMM209" s="1"/>
      <c r="NMN209" s="1"/>
      <c r="NMO209" s="1"/>
      <c r="NMP209" s="1"/>
      <c r="NMQ209" s="1"/>
      <c r="NMR209" s="1"/>
      <c r="NMS209" s="1"/>
      <c r="NMT209" s="1"/>
      <c r="NMU209" s="1"/>
      <c r="NMV209" s="1"/>
      <c r="NMW209" s="1"/>
      <c r="NMX209" s="1"/>
      <c r="NMY209" s="1"/>
      <c r="NMZ209" s="1"/>
      <c r="NNA209" s="1"/>
      <c r="NNB209" s="1"/>
      <c r="NNC209" s="1"/>
      <c r="NND209" s="1"/>
      <c r="NNE209" s="1"/>
      <c r="NNF209" s="1"/>
      <c r="NNG209" s="1"/>
      <c r="NNH209" s="1"/>
      <c r="NNI209" s="1"/>
      <c r="NNJ209" s="1"/>
      <c r="NNK209" s="1"/>
      <c r="NNL209" s="1"/>
      <c r="NNM209" s="1"/>
      <c r="NNN209" s="1"/>
      <c r="NNO209" s="1"/>
      <c r="NNP209" s="1"/>
      <c r="NNQ209" s="1"/>
      <c r="NNR209" s="1"/>
      <c r="NNS209" s="1"/>
      <c r="NNT209" s="1"/>
      <c r="NNU209" s="1"/>
      <c r="NNV209" s="1"/>
      <c r="NNW209" s="1"/>
      <c r="NNX209" s="1"/>
      <c r="NNY209" s="1"/>
      <c r="NNZ209" s="1"/>
      <c r="NOA209" s="1"/>
      <c r="NOB209" s="1"/>
      <c r="NOC209" s="1"/>
      <c r="NOD209" s="1"/>
      <c r="NOE209" s="1"/>
      <c r="NOF209" s="1"/>
      <c r="NOG209" s="1"/>
      <c r="NOH209" s="1"/>
      <c r="NOI209" s="1"/>
      <c r="NOJ209" s="1"/>
      <c r="NOK209" s="1"/>
      <c r="NOL209" s="1"/>
      <c r="NOM209" s="1"/>
      <c r="NON209" s="1"/>
      <c r="NOO209" s="1"/>
      <c r="NOP209" s="1"/>
      <c r="NOQ209" s="1"/>
      <c r="NOR209" s="1"/>
      <c r="NOS209" s="1"/>
      <c r="NOT209" s="1"/>
      <c r="NOU209" s="1"/>
      <c r="NOV209" s="1"/>
      <c r="NOW209" s="1"/>
      <c r="NOX209" s="1"/>
      <c r="NOY209" s="1"/>
      <c r="NOZ209" s="1"/>
      <c r="NPA209" s="1"/>
      <c r="NPB209" s="1"/>
      <c r="NPC209" s="1"/>
      <c r="NPD209" s="1"/>
      <c r="NPE209" s="1"/>
      <c r="NPF209" s="1"/>
      <c r="NPG209" s="1"/>
      <c r="NPH209" s="1"/>
      <c r="NPI209" s="1"/>
      <c r="NPJ209" s="1"/>
      <c r="NPK209" s="1"/>
      <c r="NPL209" s="1"/>
      <c r="NPM209" s="1"/>
      <c r="NPN209" s="1"/>
      <c r="NPO209" s="1"/>
      <c r="NPP209" s="1"/>
      <c r="NPQ209" s="1"/>
      <c r="NPR209" s="1"/>
      <c r="NPS209" s="1"/>
      <c r="NPT209" s="1"/>
      <c r="NPU209" s="1"/>
      <c r="NPV209" s="1"/>
      <c r="NPW209" s="1"/>
      <c r="NPX209" s="1"/>
      <c r="NPY209" s="1"/>
      <c r="NPZ209" s="1"/>
      <c r="NQA209" s="1"/>
      <c r="NQB209" s="1"/>
      <c r="NQC209" s="1"/>
      <c r="NQD209" s="1"/>
      <c r="NQE209" s="1"/>
      <c r="NQF209" s="1"/>
      <c r="NQG209" s="1"/>
      <c r="NQH209" s="1"/>
      <c r="NQI209" s="1"/>
      <c r="NQJ209" s="1"/>
      <c r="NQK209" s="1"/>
      <c r="NQL209" s="1"/>
      <c r="NQM209" s="1"/>
      <c r="NQN209" s="1"/>
      <c r="NQO209" s="1"/>
      <c r="NQP209" s="1"/>
      <c r="NQQ209" s="1"/>
      <c r="NQR209" s="1"/>
      <c r="NQS209" s="1"/>
      <c r="NQT209" s="1"/>
      <c r="NQU209" s="1"/>
      <c r="NQV209" s="1"/>
      <c r="NQW209" s="1"/>
      <c r="NQX209" s="1"/>
      <c r="NQY209" s="1"/>
      <c r="NQZ209" s="1"/>
      <c r="NRA209" s="1"/>
      <c r="NRB209" s="1"/>
      <c r="NRC209" s="1"/>
      <c r="NRD209" s="1"/>
      <c r="NRE209" s="1"/>
      <c r="NRF209" s="1"/>
      <c r="NRG209" s="1"/>
      <c r="NRH209" s="1"/>
      <c r="NRI209" s="1"/>
      <c r="NRJ209" s="1"/>
      <c r="NRK209" s="1"/>
      <c r="NRL209" s="1"/>
      <c r="NRM209" s="1"/>
      <c r="NRN209" s="1"/>
      <c r="NRO209" s="1"/>
      <c r="NRP209" s="1"/>
      <c r="NRQ209" s="1"/>
      <c r="NRR209" s="1"/>
      <c r="NRS209" s="1"/>
      <c r="NRT209" s="1"/>
      <c r="NRU209" s="1"/>
      <c r="NRV209" s="1"/>
      <c r="NRW209" s="1"/>
      <c r="NRX209" s="1"/>
      <c r="NRY209" s="1"/>
      <c r="NRZ209" s="1"/>
      <c r="NSA209" s="1"/>
      <c r="NSB209" s="1"/>
      <c r="NSC209" s="1"/>
      <c r="NSD209" s="1"/>
      <c r="NSE209" s="1"/>
      <c r="NSF209" s="1"/>
      <c r="NSG209" s="1"/>
      <c r="NSH209" s="1"/>
      <c r="NSI209" s="1"/>
      <c r="NSJ209" s="1"/>
      <c r="NSK209" s="1"/>
      <c r="NSL209" s="1"/>
      <c r="NSM209" s="1"/>
      <c r="NSN209" s="1"/>
      <c r="NSO209" s="1"/>
      <c r="NSP209" s="1"/>
      <c r="NSQ209" s="1"/>
      <c r="NSR209" s="1"/>
      <c r="NSS209" s="1"/>
      <c r="NST209" s="1"/>
      <c r="NSU209" s="1"/>
      <c r="NSV209" s="1"/>
      <c r="NSW209" s="1"/>
      <c r="NSX209" s="1"/>
      <c r="NSY209" s="1"/>
      <c r="NSZ209" s="1"/>
      <c r="NTA209" s="1"/>
      <c r="NTB209" s="1"/>
      <c r="NTC209" s="1"/>
      <c r="NTD209" s="1"/>
      <c r="NTE209" s="1"/>
      <c r="NTF209" s="1"/>
      <c r="NTG209" s="1"/>
      <c r="NTH209" s="1"/>
      <c r="NTI209" s="1"/>
      <c r="NTJ209" s="1"/>
      <c r="NTK209" s="1"/>
      <c r="NTL209" s="1"/>
      <c r="NTM209" s="1"/>
      <c r="NTN209" s="1"/>
      <c r="NTO209" s="1"/>
      <c r="NTP209" s="1"/>
      <c r="NTQ209" s="1"/>
      <c r="NTR209" s="1"/>
      <c r="NTS209" s="1"/>
      <c r="NTT209" s="1"/>
      <c r="NTU209" s="1"/>
      <c r="NTV209" s="1"/>
      <c r="NTW209" s="1"/>
      <c r="NTX209" s="1"/>
      <c r="NTY209" s="1"/>
      <c r="NTZ209" s="1"/>
      <c r="NUA209" s="1"/>
      <c r="NUB209" s="1"/>
      <c r="NUC209" s="1"/>
      <c r="NUD209" s="1"/>
      <c r="NUE209" s="1"/>
      <c r="NUF209" s="1"/>
      <c r="NUG209" s="1"/>
      <c r="NUH209" s="1"/>
      <c r="NUI209" s="1"/>
      <c r="NUJ209" s="1"/>
      <c r="NUK209" s="1"/>
      <c r="NUL209" s="1"/>
      <c r="NUM209" s="1"/>
      <c r="NUN209" s="1"/>
      <c r="NUO209" s="1"/>
      <c r="NUP209" s="1"/>
      <c r="NUQ209" s="1"/>
      <c r="NUR209" s="1"/>
      <c r="NUS209" s="1"/>
      <c r="NUT209" s="1"/>
      <c r="NUU209" s="1"/>
      <c r="NUV209" s="1"/>
      <c r="NUW209" s="1"/>
      <c r="NUX209" s="1"/>
      <c r="NUY209" s="1"/>
      <c r="NUZ209" s="1"/>
      <c r="NVA209" s="1"/>
      <c r="NVB209" s="1"/>
      <c r="NVC209" s="1"/>
      <c r="NVD209" s="1"/>
      <c r="NVE209" s="1"/>
      <c r="NVF209" s="1"/>
      <c r="NVG209" s="1"/>
      <c r="NVH209" s="1"/>
      <c r="NVI209" s="1"/>
      <c r="NVJ209" s="1"/>
      <c r="NVK209" s="1"/>
      <c r="NVL209" s="1"/>
      <c r="NVM209" s="1"/>
      <c r="NVN209" s="1"/>
      <c r="NVO209" s="1"/>
      <c r="NVP209" s="1"/>
      <c r="NVQ209" s="1"/>
      <c r="NVR209" s="1"/>
      <c r="NVS209" s="1"/>
      <c r="NVT209" s="1"/>
      <c r="NVU209" s="1"/>
      <c r="NVV209" s="1"/>
      <c r="NVW209" s="1"/>
      <c r="NVX209" s="1"/>
      <c r="NVY209" s="1"/>
      <c r="NVZ209" s="1"/>
      <c r="NWA209" s="1"/>
      <c r="NWB209" s="1"/>
      <c r="NWC209" s="1"/>
      <c r="NWD209" s="1"/>
      <c r="NWE209" s="1"/>
      <c r="NWF209" s="1"/>
      <c r="NWG209" s="1"/>
      <c r="NWH209" s="1"/>
      <c r="NWI209" s="1"/>
      <c r="NWJ209" s="1"/>
      <c r="NWK209" s="1"/>
      <c r="NWL209" s="1"/>
      <c r="NWM209" s="1"/>
      <c r="NWN209" s="1"/>
      <c r="NWO209" s="1"/>
      <c r="NWP209" s="1"/>
      <c r="NWQ209" s="1"/>
      <c r="NWR209" s="1"/>
      <c r="NWS209" s="1"/>
      <c r="NWT209" s="1"/>
      <c r="NWU209" s="1"/>
      <c r="NWV209" s="1"/>
      <c r="NWW209" s="1"/>
      <c r="NWX209" s="1"/>
      <c r="NWY209" s="1"/>
      <c r="NWZ209" s="1"/>
      <c r="NXA209" s="1"/>
      <c r="NXB209" s="1"/>
      <c r="NXC209" s="1"/>
      <c r="NXD209" s="1"/>
      <c r="NXE209" s="1"/>
      <c r="NXF209" s="1"/>
      <c r="NXG209" s="1"/>
      <c r="NXH209" s="1"/>
      <c r="NXI209" s="1"/>
      <c r="NXJ209" s="1"/>
      <c r="NXK209" s="1"/>
      <c r="NXL209" s="1"/>
      <c r="NXM209" s="1"/>
      <c r="NXN209" s="1"/>
      <c r="NXO209" s="1"/>
      <c r="NXP209" s="1"/>
      <c r="NXQ209" s="1"/>
      <c r="NXR209" s="1"/>
      <c r="NXS209" s="1"/>
      <c r="NXT209" s="1"/>
      <c r="NXU209" s="1"/>
      <c r="NXV209" s="1"/>
      <c r="NXW209" s="1"/>
      <c r="NXX209" s="1"/>
      <c r="NXY209" s="1"/>
      <c r="NXZ209" s="1"/>
      <c r="NYA209" s="1"/>
      <c r="NYB209" s="1"/>
      <c r="NYC209" s="1"/>
      <c r="NYD209" s="1"/>
      <c r="NYE209" s="1"/>
      <c r="NYF209" s="1"/>
      <c r="NYG209" s="1"/>
      <c r="NYH209" s="1"/>
      <c r="NYI209" s="1"/>
      <c r="NYJ209" s="1"/>
      <c r="NYK209" s="1"/>
      <c r="NYL209" s="1"/>
      <c r="NYM209" s="1"/>
      <c r="NYN209" s="1"/>
      <c r="NYO209" s="1"/>
      <c r="NYP209" s="1"/>
      <c r="NYQ209" s="1"/>
      <c r="NYR209" s="1"/>
      <c r="NYS209" s="1"/>
      <c r="NYT209" s="1"/>
      <c r="NYU209" s="1"/>
      <c r="NYV209" s="1"/>
      <c r="NYW209" s="1"/>
      <c r="NYX209" s="1"/>
      <c r="NYY209" s="1"/>
      <c r="NYZ209" s="1"/>
      <c r="NZA209" s="1"/>
      <c r="NZB209" s="1"/>
      <c r="NZC209" s="1"/>
      <c r="NZD209" s="1"/>
      <c r="NZE209" s="1"/>
      <c r="NZF209" s="1"/>
      <c r="NZG209" s="1"/>
      <c r="NZH209" s="1"/>
      <c r="NZI209" s="1"/>
      <c r="NZJ209" s="1"/>
      <c r="NZK209" s="1"/>
      <c r="NZL209" s="1"/>
      <c r="NZM209" s="1"/>
      <c r="NZN209" s="1"/>
      <c r="NZO209" s="1"/>
      <c r="NZP209" s="1"/>
      <c r="NZQ209" s="1"/>
      <c r="NZR209" s="1"/>
      <c r="NZS209" s="1"/>
      <c r="NZT209" s="1"/>
      <c r="NZU209" s="1"/>
      <c r="NZV209" s="1"/>
      <c r="NZW209" s="1"/>
      <c r="NZX209" s="1"/>
      <c r="NZY209" s="1"/>
      <c r="NZZ209" s="1"/>
      <c r="OAA209" s="1"/>
      <c r="OAB209" s="1"/>
      <c r="OAC209" s="1"/>
      <c r="OAD209" s="1"/>
      <c r="OAE209" s="1"/>
      <c r="OAF209" s="1"/>
      <c r="OAG209" s="1"/>
      <c r="OAH209" s="1"/>
      <c r="OAI209" s="1"/>
      <c r="OAJ209" s="1"/>
      <c r="OAK209" s="1"/>
      <c r="OAL209" s="1"/>
      <c r="OAM209" s="1"/>
      <c r="OAN209" s="1"/>
      <c r="OAO209" s="1"/>
      <c r="OAP209" s="1"/>
      <c r="OAQ209" s="1"/>
      <c r="OAR209" s="1"/>
      <c r="OAS209" s="1"/>
      <c r="OAT209" s="1"/>
      <c r="OAU209" s="1"/>
      <c r="OAV209" s="1"/>
      <c r="OAW209" s="1"/>
      <c r="OAX209" s="1"/>
      <c r="OAY209" s="1"/>
      <c r="OAZ209" s="1"/>
      <c r="OBA209" s="1"/>
      <c r="OBB209" s="1"/>
      <c r="OBC209" s="1"/>
      <c r="OBD209" s="1"/>
      <c r="OBE209" s="1"/>
      <c r="OBF209" s="1"/>
      <c r="OBG209" s="1"/>
      <c r="OBH209" s="1"/>
      <c r="OBI209" s="1"/>
      <c r="OBJ209" s="1"/>
      <c r="OBK209" s="1"/>
      <c r="OBL209" s="1"/>
      <c r="OBM209" s="1"/>
      <c r="OBN209" s="1"/>
      <c r="OBO209" s="1"/>
      <c r="OBP209" s="1"/>
      <c r="OBQ209" s="1"/>
      <c r="OBR209" s="1"/>
      <c r="OBS209" s="1"/>
      <c r="OBT209" s="1"/>
      <c r="OBU209" s="1"/>
      <c r="OBV209" s="1"/>
      <c r="OBW209" s="1"/>
      <c r="OBX209" s="1"/>
      <c r="OBY209" s="1"/>
      <c r="OBZ209" s="1"/>
      <c r="OCA209" s="1"/>
      <c r="OCB209" s="1"/>
      <c r="OCC209" s="1"/>
      <c r="OCD209" s="1"/>
      <c r="OCE209" s="1"/>
      <c r="OCF209" s="1"/>
      <c r="OCG209" s="1"/>
      <c r="OCH209" s="1"/>
      <c r="OCI209" s="1"/>
      <c r="OCJ209" s="1"/>
      <c r="OCK209" s="1"/>
      <c r="OCL209" s="1"/>
      <c r="OCM209" s="1"/>
      <c r="OCN209" s="1"/>
      <c r="OCO209" s="1"/>
      <c r="OCP209" s="1"/>
      <c r="OCQ209" s="1"/>
      <c r="OCR209" s="1"/>
      <c r="OCS209" s="1"/>
      <c r="OCT209" s="1"/>
      <c r="OCU209" s="1"/>
      <c r="OCV209" s="1"/>
      <c r="OCW209" s="1"/>
      <c r="OCX209" s="1"/>
      <c r="OCY209" s="1"/>
      <c r="OCZ209" s="1"/>
      <c r="ODA209" s="1"/>
      <c r="ODB209" s="1"/>
      <c r="ODC209" s="1"/>
      <c r="ODD209" s="1"/>
      <c r="ODE209" s="1"/>
      <c r="ODF209" s="1"/>
      <c r="ODG209" s="1"/>
      <c r="ODH209" s="1"/>
      <c r="ODI209" s="1"/>
      <c r="ODJ209" s="1"/>
      <c r="ODK209" s="1"/>
      <c r="ODL209" s="1"/>
      <c r="ODM209" s="1"/>
      <c r="ODN209" s="1"/>
      <c r="ODO209" s="1"/>
      <c r="ODP209" s="1"/>
      <c r="ODQ209" s="1"/>
      <c r="ODR209" s="1"/>
      <c r="ODS209" s="1"/>
      <c r="ODT209" s="1"/>
      <c r="ODU209" s="1"/>
      <c r="ODV209" s="1"/>
      <c r="ODW209" s="1"/>
      <c r="ODX209" s="1"/>
      <c r="ODY209" s="1"/>
      <c r="ODZ209" s="1"/>
      <c r="OEA209" s="1"/>
      <c r="OEB209" s="1"/>
      <c r="OEC209" s="1"/>
      <c r="OED209" s="1"/>
      <c r="OEE209" s="1"/>
      <c r="OEF209" s="1"/>
      <c r="OEG209" s="1"/>
      <c r="OEH209" s="1"/>
      <c r="OEI209" s="1"/>
      <c r="OEJ209" s="1"/>
      <c r="OEK209" s="1"/>
      <c r="OEL209" s="1"/>
      <c r="OEM209" s="1"/>
      <c r="OEN209" s="1"/>
      <c r="OEO209" s="1"/>
      <c r="OEP209" s="1"/>
      <c r="OEQ209" s="1"/>
      <c r="OER209" s="1"/>
      <c r="OES209" s="1"/>
      <c r="OET209" s="1"/>
      <c r="OEU209" s="1"/>
      <c r="OEV209" s="1"/>
      <c r="OEW209" s="1"/>
      <c r="OEX209" s="1"/>
      <c r="OEY209" s="1"/>
      <c r="OEZ209" s="1"/>
      <c r="OFA209" s="1"/>
      <c r="OFB209" s="1"/>
      <c r="OFC209" s="1"/>
      <c r="OFD209" s="1"/>
      <c r="OFE209" s="1"/>
      <c r="OFF209" s="1"/>
      <c r="OFG209" s="1"/>
      <c r="OFH209" s="1"/>
      <c r="OFI209" s="1"/>
      <c r="OFJ209" s="1"/>
      <c r="OFK209" s="1"/>
      <c r="OFL209" s="1"/>
      <c r="OFM209" s="1"/>
      <c r="OFN209" s="1"/>
      <c r="OFO209" s="1"/>
      <c r="OFP209" s="1"/>
      <c r="OFQ209" s="1"/>
      <c r="OFR209" s="1"/>
      <c r="OFS209" s="1"/>
      <c r="OFT209" s="1"/>
      <c r="OFU209" s="1"/>
      <c r="OFV209" s="1"/>
      <c r="OFW209" s="1"/>
      <c r="OFX209" s="1"/>
      <c r="OFY209" s="1"/>
      <c r="OFZ209" s="1"/>
      <c r="OGA209" s="1"/>
      <c r="OGB209" s="1"/>
      <c r="OGC209" s="1"/>
      <c r="OGD209" s="1"/>
      <c r="OGE209" s="1"/>
      <c r="OGF209" s="1"/>
      <c r="OGG209" s="1"/>
      <c r="OGH209" s="1"/>
      <c r="OGI209" s="1"/>
      <c r="OGJ209" s="1"/>
      <c r="OGK209" s="1"/>
      <c r="OGL209" s="1"/>
      <c r="OGM209" s="1"/>
      <c r="OGN209" s="1"/>
      <c r="OGO209" s="1"/>
      <c r="OGP209" s="1"/>
      <c r="OGQ209" s="1"/>
      <c r="OGR209" s="1"/>
      <c r="OGS209" s="1"/>
      <c r="OGT209" s="1"/>
      <c r="OGU209" s="1"/>
      <c r="OGV209" s="1"/>
      <c r="OGW209" s="1"/>
      <c r="OGX209" s="1"/>
      <c r="OGY209" s="1"/>
      <c r="OGZ209" s="1"/>
      <c r="OHA209" s="1"/>
      <c r="OHB209" s="1"/>
      <c r="OHC209" s="1"/>
      <c r="OHD209" s="1"/>
      <c r="OHE209" s="1"/>
      <c r="OHF209" s="1"/>
      <c r="OHG209" s="1"/>
      <c r="OHH209" s="1"/>
      <c r="OHI209" s="1"/>
      <c r="OHJ209" s="1"/>
      <c r="OHK209" s="1"/>
      <c r="OHL209" s="1"/>
      <c r="OHM209" s="1"/>
      <c r="OHN209" s="1"/>
      <c r="OHO209" s="1"/>
      <c r="OHP209" s="1"/>
      <c r="OHQ209" s="1"/>
      <c r="OHR209" s="1"/>
      <c r="OHS209" s="1"/>
      <c r="OHT209" s="1"/>
      <c r="OHU209" s="1"/>
      <c r="OHV209" s="1"/>
      <c r="OHW209" s="1"/>
      <c r="OHX209" s="1"/>
      <c r="OHY209" s="1"/>
      <c r="OHZ209" s="1"/>
      <c r="OIA209" s="1"/>
      <c r="OIB209" s="1"/>
      <c r="OIC209" s="1"/>
      <c r="OID209" s="1"/>
      <c r="OIE209" s="1"/>
      <c r="OIF209" s="1"/>
      <c r="OIG209" s="1"/>
      <c r="OIH209" s="1"/>
      <c r="OII209" s="1"/>
      <c r="OIJ209" s="1"/>
      <c r="OIK209" s="1"/>
      <c r="OIL209" s="1"/>
      <c r="OIM209" s="1"/>
      <c r="OIN209" s="1"/>
      <c r="OIO209" s="1"/>
      <c r="OIP209" s="1"/>
      <c r="OIQ209" s="1"/>
      <c r="OIR209" s="1"/>
      <c r="OIS209" s="1"/>
      <c r="OIT209" s="1"/>
      <c r="OIU209" s="1"/>
      <c r="OIV209" s="1"/>
      <c r="OIW209" s="1"/>
      <c r="OIX209" s="1"/>
      <c r="OIY209" s="1"/>
      <c r="OIZ209" s="1"/>
      <c r="OJA209" s="1"/>
      <c r="OJB209" s="1"/>
      <c r="OJC209" s="1"/>
      <c r="OJD209" s="1"/>
      <c r="OJE209" s="1"/>
      <c r="OJF209" s="1"/>
      <c r="OJG209" s="1"/>
      <c r="OJH209" s="1"/>
      <c r="OJI209" s="1"/>
      <c r="OJJ209" s="1"/>
      <c r="OJK209" s="1"/>
      <c r="OJL209" s="1"/>
      <c r="OJM209" s="1"/>
      <c r="OJN209" s="1"/>
      <c r="OJO209" s="1"/>
      <c r="OJP209" s="1"/>
      <c r="OJQ209" s="1"/>
      <c r="OJR209" s="1"/>
      <c r="OJS209" s="1"/>
      <c r="OJT209" s="1"/>
      <c r="OJU209" s="1"/>
      <c r="OJV209" s="1"/>
      <c r="OJW209" s="1"/>
      <c r="OJX209" s="1"/>
      <c r="OJY209" s="1"/>
      <c r="OJZ209" s="1"/>
      <c r="OKA209" s="1"/>
      <c r="OKB209" s="1"/>
      <c r="OKC209" s="1"/>
      <c r="OKD209" s="1"/>
      <c r="OKE209" s="1"/>
      <c r="OKF209" s="1"/>
      <c r="OKG209" s="1"/>
      <c r="OKH209" s="1"/>
      <c r="OKI209" s="1"/>
      <c r="OKJ209" s="1"/>
      <c r="OKK209" s="1"/>
      <c r="OKL209" s="1"/>
      <c r="OKM209" s="1"/>
      <c r="OKN209" s="1"/>
      <c r="OKO209" s="1"/>
      <c r="OKP209" s="1"/>
      <c r="OKQ209" s="1"/>
      <c r="OKR209" s="1"/>
      <c r="OKS209" s="1"/>
      <c r="OKT209" s="1"/>
      <c r="OKU209" s="1"/>
      <c r="OKV209" s="1"/>
      <c r="OKW209" s="1"/>
      <c r="OKX209" s="1"/>
      <c r="OKY209" s="1"/>
      <c r="OKZ209" s="1"/>
      <c r="OLA209" s="1"/>
      <c r="OLB209" s="1"/>
      <c r="OLC209" s="1"/>
      <c r="OLD209" s="1"/>
      <c r="OLE209" s="1"/>
      <c r="OLF209" s="1"/>
      <c r="OLG209" s="1"/>
      <c r="OLH209" s="1"/>
      <c r="OLI209" s="1"/>
      <c r="OLJ209" s="1"/>
      <c r="OLK209" s="1"/>
      <c r="OLL209" s="1"/>
      <c r="OLM209" s="1"/>
      <c r="OLN209" s="1"/>
      <c r="OLO209" s="1"/>
      <c r="OLP209" s="1"/>
      <c r="OLQ209" s="1"/>
      <c r="OLR209" s="1"/>
      <c r="OLS209" s="1"/>
      <c r="OLT209" s="1"/>
      <c r="OLU209" s="1"/>
      <c r="OLV209" s="1"/>
      <c r="OLW209" s="1"/>
      <c r="OLX209" s="1"/>
      <c r="OLY209" s="1"/>
      <c r="OLZ209" s="1"/>
      <c r="OMA209" s="1"/>
      <c r="OMB209" s="1"/>
      <c r="OMC209" s="1"/>
      <c r="OMD209" s="1"/>
      <c r="OME209" s="1"/>
      <c r="OMF209" s="1"/>
      <c r="OMG209" s="1"/>
      <c r="OMH209" s="1"/>
      <c r="OMI209" s="1"/>
      <c r="OMJ209" s="1"/>
      <c r="OMK209" s="1"/>
      <c r="OML209" s="1"/>
      <c r="OMM209" s="1"/>
      <c r="OMN209" s="1"/>
      <c r="OMO209" s="1"/>
      <c r="OMP209" s="1"/>
      <c r="OMQ209" s="1"/>
      <c r="OMR209" s="1"/>
      <c r="OMS209" s="1"/>
      <c r="OMT209" s="1"/>
      <c r="OMU209" s="1"/>
      <c r="OMV209" s="1"/>
      <c r="OMW209" s="1"/>
      <c r="OMX209" s="1"/>
      <c r="OMY209" s="1"/>
      <c r="OMZ209" s="1"/>
      <c r="ONA209" s="1"/>
      <c r="ONB209" s="1"/>
      <c r="ONC209" s="1"/>
      <c r="OND209" s="1"/>
      <c r="ONE209" s="1"/>
      <c r="ONF209" s="1"/>
      <c r="ONG209" s="1"/>
      <c r="ONH209" s="1"/>
      <c r="ONI209" s="1"/>
      <c r="ONJ209" s="1"/>
      <c r="ONK209" s="1"/>
      <c r="ONL209" s="1"/>
      <c r="ONM209" s="1"/>
      <c r="ONN209" s="1"/>
      <c r="ONO209" s="1"/>
      <c r="ONP209" s="1"/>
      <c r="ONQ209" s="1"/>
      <c r="ONR209" s="1"/>
      <c r="ONS209" s="1"/>
      <c r="ONT209" s="1"/>
      <c r="ONU209" s="1"/>
      <c r="ONV209" s="1"/>
      <c r="ONW209" s="1"/>
      <c r="ONX209" s="1"/>
      <c r="ONY209" s="1"/>
      <c r="ONZ209" s="1"/>
      <c r="OOA209" s="1"/>
      <c r="OOB209" s="1"/>
      <c r="OOC209" s="1"/>
      <c r="OOD209" s="1"/>
      <c r="OOE209" s="1"/>
      <c r="OOF209" s="1"/>
      <c r="OOG209" s="1"/>
      <c r="OOH209" s="1"/>
      <c r="OOI209" s="1"/>
      <c r="OOJ209" s="1"/>
      <c r="OOK209" s="1"/>
      <c r="OOL209" s="1"/>
      <c r="OOM209" s="1"/>
      <c r="OON209" s="1"/>
      <c r="OOO209" s="1"/>
      <c r="OOP209" s="1"/>
      <c r="OOQ209" s="1"/>
      <c r="OOR209" s="1"/>
      <c r="OOS209" s="1"/>
      <c r="OOT209" s="1"/>
      <c r="OOU209" s="1"/>
      <c r="OOV209" s="1"/>
      <c r="OOW209" s="1"/>
      <c r="OOX209" s="1"/>
      <c r="OOY209" s="1"/>
      <c r="OOZ209" s="1"/>
      <c r="OPA209" s="1"/>
      <c r="OPB209" s="1"/>
      <c r="OPC209" s="1"/>
      <c r="OPD209" s="1"/>
      <c r="OPE209" s="1"/>
      <c r="OPF209" s="1"/>
      <c r="OPG209" s="1"/>
      <c r="OPH209" s="1"/>
      <c r="OPI209" s="1"/>
      <c r="OPJ209" s="1"/>
      <c r="OPK209" s="1"/>
      <c r="OPL209" s="1"/>
      <c r="OPM209" s="1"/>
      <c r="OPN209" s="1"/>
      <c r="OPO209" s="1"/>
      <c r="OPP209" s="1"/>
      <c r="OPQ209" s="1"/>
      <c r="OPR209" s="1"/>
      <c r="OPS209" s="1"/>
      <c r="OPT209" s="1"/>
      <c r="OPU209" s="1"/>
      <c r="OPV209" s="1"/>
      <c r="OPW209" s="1"/>
      <c r="OPX209" s="1"/>
      <c r="OPY209" s="1"/>
      <c r="OPZ209" s="1"/>
      <c r="OQA209" s="1"/>
      <c r="OQB209" s="1"/>
      <c r="OQC209" s="1"/>
      <c r="OQD209" s="1"/>
      <c r="OQE209" s="1"/>
      <c r="OQF209" s="1"/>
      <c r="OQG209" s="1"/>
      <c r="OQH209" s="1"/>
      <c r="OQI209" s="1"/>
      <c r="OQJ209" s="1"/>
      <c r="OQK209" s="1"/>
      <c r="OQL209" s="1"/>
      <c r="OQM209" s="1"/>
      <c r="OQN209" s="1"/>
      <c r="OQO209" s="1"/>
      <c r="OQP209" s="1"/>
      <c r="OQQ209" s="1"/>
      <c r="OQR209" s="1"/>
      <c r="OQS209" s="1"/>
      <c r="OQT209" s="1"/>
      <c r="OQU209" s="1"/>
      <c r="OQV209" s="1"/>
      <c r="OQW209" s="1"/>
      <c r="OQX209" s="1"/>
      <c r="OQY209" s="1"/>
      <c r="OQZ209" s="1"/>
      <c r="ORA209" s="1"/>
      <c r="ORB209" s="1"/>
      <c r="ORC209" s="1"/>
      <c r="ORD209" s="1"/>
      <c r="ORE209" s="1"/>
      <c r="ORF209" s="1"/>
      <c r="ORG209" s="1"/>
      <c r="ORH209" s="1"/>
      <c r="ORI209" s="1"/>
      <c r="ORJ209" s="1"/>
      <c r="ORK209" s="1"/>
      <c r="ORL209" s="1"/>
      <c r="ORM209" s="1"/>
      <c r="ORN209" s="1"/>
      <c r="ORO209" s="1"/>
      <c r="ORP209" s="1"/>
      <c r="ORQ209" s="1"/>
      <c r="ORR209" s="1"/>
      <c r="ORS209" s="1"/>
      <c r="ORT209" s="1"/>
      <c r="ORU209" s="1"/>
      <c r="ORV209" s="1"/>
      <c r="ORW209" s="1"/>
      <c r="ORX209" s="1"/>
      <c r="ORY209" s="1"/>
      <c r="ORZ209" s="1"/>
      <c r="OSA209" s="1"/>
      <c r="OSB209" s="1"/>
      <c r="OSC209" s="1"/>
      <c r="OSD209" s="1"/>
      <c r="OSE209" s="1"/>
      <c r="OSF209" s="1"/>
      <c r="OSG209" s="1"/>
      <c r="OSH209" s="1"/>
      <c r="OSI209" s="1"/>
      <c r="OSJ209" s="1"/>
      <c r="OSK209" s="1"/>
      <c r="OSL209" s="1"/>
      <c r="OSM209" s="1"/>
      <c r="OSN209" s="1"/>
      <c r="OSO209" s="1"/>
      <c r="OSP209" s="1"/>
      <c r="OSQ209" s="1"/>
      <c r="OSR209" s="1"/>
      <c r="OSS209" s="1"/>
      <c r="OST209" s="1"/>
      <c r="OSU209" s="1"/>
      <c r="OSV209" s="1"/>
      <c r="OSW209" s="1"/>
      <c r="OSX209" s="1"/>
      <c r="OSY209" s="1"/>
      <c r="OSZ209" s="1"/>
      <c r="OTA209" s="1"/>
      <c r="OTB209" s="1"/>
      <c r="OTC209" s="1"/>
      <c r="OTD209" s="1"/>
      <c r="OTE209" s="1"/>
      <c r="OTF209" s="1"/>
      <c r="OTG209" s="1"/>
      <c r="OTH209" s="1"/>
      <c r="OTI209" s="1"/>
      <c r="OTJ209" s="1"/>
      <c r="OTK209" s="1"/>
      <c r="OTL209" s="1"/>
      <c r="OTM209" s="1"/>
      <c r="OTN209" s="1"/>
      <c r="OTO209" s="1"/>
      <c r="OTP209" s="1"/>
      <c r="OTQ209" s="1"/>
      <c r="OTR209" s="1"/>
      <c r="OTS209" s="1"/>
      <c r="OTT209" s="1"/>
      <c r="OTU209" s="1"/>
      <c r="OTV209" s="1"/>
      <c r="OTW209" s="1"/>
      <c r="OTX209" s="1"/>
      <c r="OTY209" s="1"/>
      <c r="OTZ209" s="1"/>
      <c r="OUA209" s="1"/>
      <c r="OUB209" s="1"/>
      <c r="OUC209" s="1"/>
      <c r="OUD209" s="1"/>
      <c r="OUE209" s="1"/>
      <c r="OUF209" s="1"/>
      <c r="OUG209" s="1"/>
      <c r="OUH209" s="1"/>
      <c r="OUI209" s="1"/>
      <c r="OUJ209" s="1"/>
      <c r="OUK209" s="1"/>
      <c r="OUL209" s="1"/>
      <c r="OUM209" s="1"/>
      <c r="OUN209" s="1"/>
      <c r="OUO209" s="1"/>
      <c r="OUP209" s="1"/>
      <c r="OUQ209" s="1"/>
      <c r="OUR209" s="1"/>
      <c r="OUS209" s="1"/>
      <c r="OUT209" s="1"/>
      <c r="OUU209" s="1"/>
      <c r="OUV209" s="1"/>
      <c r="OUW209" s="1"/>
      <c r="OUX209" s="1"/>
      <c r="OUY209" s="1"/>
      <c r="OUZ209" s="1"/>
      <c r="OVA209" s="1"/>
      <c r="OVB209" s="1"/>
      <c r="OVC209" s="1"/>
      <c r="OVD209" s="1"/>
      <c r="OVE209" s="1"/>
      <c r="OVF209" s="1"/>
      <c r="OVG209" s="1"/>
      <c r="OVH209" s="1"/>
      <c r="OVI209" s="1"/>
      <c r="OVJ209" s="1"/>
      <c r="OVK209" s="1"/>
      <c r="OVL209" s="1"/>
      <c r="OVM209" s="1"/>
      <c r="OVN209" s="1"/>
      <c r="OVO209" s="1"/>
      <c r="OVP209" s="1"/>
      <c r="OVQ209" s="1"/>
      <c r="OVR209" s="1"/>
      <c r="OVS209" s="1"/>
      <c r="OVT209" s="1"/>
      <c r="OVU209" s="1"/>
      <c r="OVV209" s="1"/>
      <c r="OVW209" s="1"/>
      <c r="OVX209" s="1"/>
      <c r="OVY209" s="1"/>
      <c r="OVZ209" s="1"/>
      <c r="OWA209" s="1"/>
      <c r="OWB209" s="1"/>
      <c r="OWC209" s="1"/>
      <c r="OWD209" s="1"/>
      <c r="OWE209" s="1"/>
      <c r="OWF209" s="1"/>
      <c r="OWG209" s="1"/>
      <c r="OWH209" s="1"/>
      <c r="OWI209" s="1"/>
      <c r="OWJ209" s="1"/>
      <c r="OWK209" s="1"/>
      <c r="OWL209" s="1"/>
      <c r="OWM209" s="1"/>
      <c r="OWN209" s="1"/>
      <c r="OWO209" s="1"/>
      <c r="OWP209" s="1"/>
      <c r="OWQ209" s="1"/>
      <c r="OWR209" s="1"/>
      <c r="OWS209" s="1"/>
      <c r="OWT209" s="1"/>
      <c r="OWU209" s="1"/>
      <c r="OWV209" s="1"/>
      <c r="OWW209" s="1"/>
      <c r="OWX209" s="1"/>
      <c r="OWY209" s="1"/>
      <c r="OWZ209" s="1"/>
      <c r="OXA209" s="1"/>
      <c r="OXB209" s="1"/>
      <c r="OXC209" s="1"/>
      <c r="OXD209" s="1"/>
      <c r="OXE209" s="1"/>
      <c r="OXF209" s="1"/>
      <c r="OXG209" s="1"/>
      <c r="OXH209" s="1"/>
      <c r="OXI209" s="1"/>
      <c r="OXJ209" s="1"/>
      <c r="OXK209" s="1"/>
      <c r="OXL209" s="1"/>
      <c r="OXM209" s="1"/>
      <c r="OXN209" s="1"/>
      <c r="OXO209" s="1"/>
      <c r="OXP209" s="1"/>
      <c r="OXQ209" s="1"/>
      <c r="OXR209" s="1"/>
      <c r="OXS209" s="1"/>
      <c r="OXT209" s="1"/>
      <c r="OXU209" s="1"/>
      <c r="OXV209" s="1"/>
      <c r="OXW209" s="1"/>
      <c r="OXX209" s="1"/>
      <c r="OXY209" s="1"/>
      <c r="OXZ209" s="1"/>
      <c r="OYA209" s="1"/>
      <c r="OYB209" s="1"/>
      <c r="OYC209" s="1"/>
      <c r="OYD209" s="1"/>
      <c r="OYE209" s="1"/>
      <c r="OYF209" s="1"/>
      <c r="OYG209" s="1"/>
      <c r="OYH209" s="1"/>
      <c r="OYI209" s="1"/>
      <c r="OYJ209" s="1"/>
      <c r="OYK209" s="1"/>
      <c r="OYL209" s="1"/>
      <c r="OYM209" s="1"/>
      <c r="OYN209" s="1"/>
      <c r="OYO209" s="1"/>
      <c r="OYP209" s="1"/>
      <c r="OYQ209" s="1"/>
      <c r="OYR209" s="1"/>
      <c r="OYS209" s="1"/>
      <c r="OYT209" s="1"/>
      <c r="OYU209" s="1"/>
      <c r="OYV209" s="1"/>
      <c r="OYW209" s="1"/>
      <c r="OYX209" s="1"/>
      <c r="OYY209" s="1"/>
      <c r="OYZ209" s="1"/>
      <c r="OZA209" s="1"/>
      <c r="OZB209" s="1"/>
      <c r="OZC209" s="1"/>
      <c r="OZD209" s="1"/>
      <c r="OZE209" s="1"/>
      <c r="OZF209" s="1"/>
      <c r="OZG209" s="1"/>
      <c r="OZH209" s="1"/>
      <c r="OZI209" s="1"/>
      <c r="OZJ209" s="1"/>
      <c r="OZK209" s="1"/>
      <c r="OZL209" s="1"/>
      <c r="OZM209" s="1"/>
      <c r="OZN209" s="1"/>
      <c r="OZO209" s="1"/>
      <c r="OZP209" s="1"/>
      <c r="OZQ209" s="1"/>
      <c r="OZR209" s="1"/>
      <c r="OZS209" s="1"/>
      <c r="OZT209" s="1"/>
      <c r="OZU209" s="1"/>
      <c r="OZV209" s="1"/>
      <c r="OZW209" s="1"/>
      <c r="OZX209" s="1"/>
      <c r="OZY209" s="1"/>
      <c r="OZZ209" s="1"/>
      <c r="PAA209" s="1"/>
      <c r="PAB209" s="1"/>
      <c r="PAC209" s="1"/>
      <c r="PAD209" s="1"/>
      <c r="PAE209" s="1"/>
      <c r="PAF209" s="1"/>
      <c r="PAG209" s="1"/>
      <c r="PAH209" s="1"/>
      <c r="PAI209" s="1"/>
      <c r="PAJ209" s="1"/>
      <c r="PAK209" s="1"/>
      <c r="PAL209" s="1"/>
      <c r="PAM209" s="1"/>
      <c r="PAN209" s="1"/>
      <c r="PAO209" s="1"/>
      <c r="PAP209" s="1"/>
      <c r="PAQ209" s="1"/>
      <c r="PAR209" s="1"/>
      <c r="PAS209" s="1"/>
      <c r="PAT209" s="1"/>
      <c r="PAU209" s="1"/>
      <c r="PAV209" s="1"/>
      <c r="PAW209" s="1"/>
      <c r="PAX209" s="1"/>
      <c r="PAY209" s="1"/>
      <c r="PAZ209" s="1"/>
      <c r="PBA209" s="1"/>
      <c r="PBB209" s="1"/>
      <c r="PBC209" s="1"/>
      <c r="PBD209" s="1"/>
      <c r="PBE209" s="1"/>
      <c r="PBF209" s="1"/>
      <c r="PBG209" s="1"/>
      <c r="PBH209" s="1"/>
      <c r="PBI209" s="1"/>
      <c r="PBJ209" s="1"/>
      <c r="PBK209" s="1"/>
      <c r="PBL209" s="1"/>
      <c r="PBM209" s="1"/>
      <c r="PBN209" s="1"/>
      <c r="PBO209" s="1"/>
      <c r="PBP209" s="1"/>
      <c r="PBQ209" s="1"/>
      <c r="PBR209" s="1"/>
      <c r="PBS209" s="1"/>
      <c r="PBT209" s="1"/>
      <c r="PBU209" s="1"/>
      <c r="PBV209" s="1"/>
      <c r="PBW209" s="1"/>
      <c r="PBX209" s="1"/>
      <c r="PBY209" s="1"/>
      <c r="PBZ209" s="1"/>
      <c r="PCA209" s="1"/>
      <c r="PCB209" s="1"/>
      <c r="PCC209" s="1"/>
      <c r="PCD209" s="1"/>
      <c r="PCE209" s="1"/>
      <c r="PCF209" s="1"/>
      <c r="PCG209" s="1"/>
      <c r="PCH209" s="1"/>
      <c r="PCI209" s="1"/>
      <c r="PCJ209" s="1"/>
      <c r="PCK209" s="1"/>
      <c r="PCL209" s="1"/>
      <c r="PCM209" s="1"/>
      <c r="PCN209" s="1"/>
      <c r="PCO209" s="1"/>
      <c r="PCP209" s="1"/>
      <c r="PCQ209" s="1"/>
      <c r="PCR209" s="1"/>
      <c r="PCS209" s="1"/>
      <c r="PCT209" s="1"/>
      <c r="PCU209" s="1"/>
      <c r="PCV209" s="1"/>
      <c r="PCW209" s="1"/>
      <c r="PCX209" s="1"/>
      <c r="PCY209" s="1"/>
      <c r="PCZ209" s="1"/>
      <c r="PDA209" s="1"/>
      <c r="PDB209" s="1"/>
      <c r="PDC209" s="1"/>
      <c r="PDD209" s="1"/>
      <c r="PDE209" s="1"/>
      <c r="PDF209" s="1"/>
      <c r="PDG209" s="1"/>
      <c r="PDH209" s="1"/>
      <c r="PDI209" s="1"/>
      <c r="PDJ209" s="1"/>
      <c r="PDK209" s="1"/>
      <c r="PDL209" s="1"/>
      <c r="PDM209" s="1"/>
      <c r="PDN209" s="1"/>
      <c r="PDO209" s="1"/>
      <c r="PDP209" s="1"/>
      <c r="PDQ209" s="1"/>
      <c r="PDR209" s="1"/>
      <c r="PDS209" s="1"/>
      <c r="PDT209" s="1"/>
      <c r="PDU209" s="1"/>
      <c r="PDV209" s="1"/>
      <c r="PDW209" s="1"/>
      <c r="PDX209" s="1"/>
      <c r="PDY209" s="1"/>
      <c r="PDZ209" s="1"/>
      <c r="PEA209" s="1"/>
      <c r="PEB209" s="1"/>
      <c r="PEC209" s="1"/>
      <c r="PED209" s="1"/>
      <c r="PEE209" s="1"/>
      <c r="PEF209" s="1"/>
      <c r="PEG209" s="1"/>
      <c r="PEH209" s="1"/>
      <c r="PEI209" s="1"/>
      <c r="PEJ209" s="1"/>
      <c r="PEK209" s="1"/>
      <c r="PEL209" s="1"/>
      <c r="PEM209" s="1"/>
      <c r="PEN209" s="1"/>
      <c r="PEO209" s="1"/>
      <c r="PEP209" s="1"/>
      <c r="PEQ209" s="1"/>
      <c r="PER209" s="1"/>
      <c r="PES209" s="1"/>
      <c r="PET209" s="1"/>
      <c r="PEU209" s="1"/>
      <c r="PEV209" s="1"/>
      <c r="PEW209" s="1"/>
      <c r="PEX209" s="1"/>
      <c r="PEY209" s="1"/>
      <c r="PEZ209" s="1"/>
      <c r="PFA209" s="1"/>
      <c r="PFB209" s="1"/>
      <c r="PFC209" s="1"/>
      <c r="PFD209" s="1"/>
      <c r="PFE209" s="1"/>
      <c r="PFF209" s="1"/>
      <c r="PFG209" s="1"/>
      <c r="PFH209" s="1"/>
      <c r="PFI209" s="1"/>
      <c r="PFJ209" s="1"/>
      <c r="PFK209" s="1"/>
      <c r="PFL209" s="1"/>
      <c r="PFM209" s="1"/>
      <c r="PFN209" s="1"/>
      <c r="PFO209" s="1"/>
      <c r="PFP209" s="1"/>
      <c r="PFQ209" s="1"/>
      <c r="PFR209" s="1"/>
      <c r="PFS209" s="1"/>
      <c r="PFT209" s="1"/>
      <c r="PFU209" s="1"/>
      <c r="PFV209" s="1"/>
      <c r="PFW209" s="1"/>
      <c r="PFX209" s="1"/>
      <c r="PFY209" s="1"/>
      <c r="PFZ209" s="1"/>
      <c r="PGA209" s="1"/>
      <c r="PGB209" s="1"/>
      <c r="PGC209" s="1"/>
      <c r="PGD209" s="1"/>
      <c r="PGE209" s="1"/>
      <c r="PGF209" s="1"/>
      <c r="PGG209" s="1"/>
      <c r="PGH209" s="1"/>
      <c r="PGI209" s="1"/>
      <c r="PGJ209" s="1"/>
      <c r="PGK209" s="1"/>
      <c r="PGL209" s="1"/>
      <c r="PGM209" s="1"/>
      <c r="PGN209" s="1"/>
      <c r="PGO209" s="1"/>
      <c r="PGP209" s="1"/>
      <c r="PGQ209" s="1"/>
      <c r="PGR209" s="1"/>
      <c r="PGS209" s="1"/>
      <c r="PGT209" s="1"/>
      <c r="PGU209" s="1"/>
      <c r="PGV209" s="1"/>
      <c r="PGW209" s="1"/>
      <c r="PGX209" s="1"/>
      <c r="PGY209" s="1"/>
      <c r="PGZ209" s="1"/>
      <c r="PHA209" s="1"/>
      <c r="PHB209" s="1"/>
      <c r="PHC209" s="1"/>
      <c r="PHD209" s="1"/>
      <c r="PHE209" s="1"/>
      <c r="PHF209" s="1"/>
      <c r="PHG209" s="1"/>
      <c r="PHH209" s="1"/>
      <c r="PHI209" s="1"/>
      <c r="PHJ209" s="1"/>
      <c r="PHK209" s="1"/>
      <c r="PHL209" s="1"/>
      <c r="PHM209" s="1"/>
      <c r="PHN209" s="1"/>
      <c r="PHO209" s="1"/>
      <c r="PHP209" s="1"/>
      <c r="PHQ209" s="1"/>
      <c r="PHR209" s="1"/>
      <c r="PHS209" s="1"/>
      <c r="PHT209" s="1"/>
      <c r="PHU209" s="1"/>
      <c r="PHV209" s="1"/>
      <c r="PHW209" s="1"/>
      <c r="PHX209" s="1"/>
      <c r="PHY209" s="1"/>
      <c r="PHZ209" s="1"/>
      <c r="PIA209" s="1"/>
      <c r="PIB209" s="1"/>
      <c r="PIC209" s="1"/>
      <c r="PID209" s="1"/>
      <c r="PIE209" s="1"/>
      <c r="PIF209" s="1"/>
      <c r="PIG209" s="1"/>
      <c r="PIH209" s="1"/>
      <c r="PII209" s="1"/>
      <c r="PIJ209" s="1"/>
      <c r="PIK209" s="1"/>
      <c r="PIL209" s="1"/>
      <c r="PIM209" s="1"/>
      <c r="PIN209" s="1"/>
      <c r="PIO209" s="1"/>
      <c r="PIP209" s="1"/>
      <c r="PIQ209" s="1"/>
      <c r="PIR209" s="1"/>
      <c r="PIS209" s="1"/>
      <c r="PIT209" s="1"/>
      <c r="PIU209" s="1"/>
      <c r="PIV209" s="1"/>
      <c r="PIW209" s="1"/>
      <c r="PIX209" s="1"/>
      <c r="PIY209" s="1"/>
      <c r="PIZ209" s="1"/>
      <c r="PJA209" s="1"/>
      <c r="PJB209" s="1"/>
      <c r="PJC209" s="1"/>
      <c r="PJD209" s="1"/>
      <c r="PJE209" s="1"/>
      <c r="PJF209" s="1"/>
      <c r="PJG209" s="1"/>
      <c r="PJH209" s="1"/>
      <c r="PJI209" s="1"/>
      <c r="PJJ209" s="1"/>
      <c r="PJK209" s="1"/>
      <c r="PJL209" s="1"/>
      <c r="PJM209" s="1"/>
      <c r="PJN209" s="1"/>
      <c r="PJO209" s="1"/>
      <c r="PJP209" s="1"/>
      <c r="PJQ209" s="1"/>
      <c r="PJR209" s="1"/>
      <c r="PJS209" s="1"/>
      <c r="PJT209" s="1"/>
      <c r="PJU209" s="1"/>
      <c r="PJV209" s="1"/>
      <c r="PJW209" s="1"/>
      <c r="PJX209" s="1"/>
      <c r="PJY209" s="1"/>
      <c r="PJZ209" s="1"/>
      <c r="PKA209" s="1"/>
      <c r="PKB209" s="1"/>
      <c r="PKC209" s="1"/>
      <c r="PKD209" s="1"/>
      <c r="PKE209" s="1"/>
      <c r="PKF209" s="1"/>
      <c r="PKG209" s="1"/>
      <c r="PKH209" s="1"/>
      <c r="PKI209" s="1"/>
      <c r="PKJ209" s="1"/>
      <c r="PKK209" s="1"/>
      <c r="PKL209" s="1"/>
      <c r="PKM209" s="1"/>
      <c r="PKN209" s="1"/>
      <c r="PKO209" s="1"/>
      <c r="PKP209" s="1"/>
      <c r="PKQ209" s="1"/>
      <c r="PKR209" s="1"/>
      <c r="PKS209" s="1"/>
      <c r="PKT209" s="1"/>
      <c r="PKU209" s="1"/>
      <c r="PKV209" s="1"/>
      <c r="PKW209" s="1"/>
      <c r="PKX209" s="1"/>
      <c r="PKY209" s="1"/>
      <c r="PKZ209" s="1"/>
      <c r="PLA209" s="1"/>
      <c r="PLB209" s="1"/>
      <c r="PLC209" s="1"/>
      <c r="PLD209" s="1"/>
      <c r="PLE209" s="1"/>
      <c r="PLF209" s="1"/>
      <c r="PLG209" s="1"/>
      <c r="PLH209" s="1"/>
      <c r="PLI209" s="1"/>
      <c r="PLJ209" s="1"/>
      <c r="PLK209" s="1"/>
      <c r="PLL209" s="1"/>
      <c r="PLM209" s="1"/>
      <c r="PLN209" s="1"/>
      <c r="PLO209" s="1"/>
      <c r="PLP209" s="1"/>
      <c r="PLQ209" s="1"/>
      <c r="PLR209" s="1"/>
      <c r="PLS209" s="1"/>
      <c r="PLT209" s="1"/>
      <c r="PLU209" s="1"/>
      <c r="PLV209" s="1"/>
      <c r="PLW209" s="1"/>
      <c r="PLX209" s="1"/>
      <c r="PLY209" s="1"/>
      <c r="PLZ209" s="1"/>
      <c r="PMA209" s="1"/>
      <c r="PMB209" s="1"/>
      <c r="PMC209" s="1"/>
      <c r="PMD209" s="1"/>
      <c r="PME209" s="1"/>
      <c r="PMF209" s="1"/>
      <c r="PMG209" s="1"/>
      <c r="PMH209" s="1"/>
      <c r="PMI209" s="1"/>
      <c r="PMJ209" s="1"/>
      <c r="PMK209" s="1"/>
      <c r="PML209" s="1"/>
      <c r="PMM209" s="1"/>
      <c r="PMN209" s="1"/>
      <c r="PMO209" s="1"/>
      <c r="PMP209" s="1"/>
      <c r="PMQ209" s="1"/>
      <c r="PMR209" s="1"/>
      <c r="PMS209" s="1"/>
      <c r="PMT209" s="1"/>
      <c r="PMU209" s="1"/>
      <c r="PMV209" s="1"/>
      <c r="PMW209" s="1"/>
      <c r="PMX209" s="1"/>
      <c r="PMY209" s="1"/>
      <c r="PMZ209" s="1"/>
      <c r="PNA209" s="1"/>
      <c r="PNB209" s="1"/>
      <c r="PNC209" s="1"/>
      <c r="PND209" s="1"/>
      <c r="PNE209" s="1"/>
      <c r="PNF209" s="1"/>
      <c r="PNG209" s="1"/>
      <c r="PNH209" s="1"/>
      <c r="PNI209" s="1"/>
      <c r="PNJ209" s="1"/>
      <c r="PNK209" s="1"/>
      <c r="PNL209" s="1"/>
      <c r="PNM209" s="1"/>
      <c r="PNN209" s="1"/>
      <c r="PNO209" s="1"/>
      <c r="PNP209" s="1"/>
      <c r="PNQ209" s="1"/>
      <c r="PNR209" s="1"/>
      <c r="PNS209" s="1"/>
      <c r="PNT209" s="1"/>
      <c r="PNU209" s="1"/>
      <c r="PNV209" s="1"/>
      <c r="PNW209" s="1"/>
      <c r="PNX209" s="1"/>
      <c r="PNY209" s="1"/>
      <c r="PNZ209" s="1"/>
      <c r="POA209" s="1"/>
      <c r="POB209" s="1"/>
      <c r="POC209" s="1"/>
      <c r="POD209" s="1"/>
      <c r="POE209" s="1"/>
      <c r="POF209" s="1"/>
      <c r="POG209" s="1"/>
      <c r="POH209" s="1"/>
      <c r="POI209" s="1"/>
      <c r="POJ209" s="1"/>
      <c r="POK209" s="1"/>
      <c r="POL209" s="1"/>
      <c r="POM209" s="1"/>
      <c r="PON209" s="1"/>
      <c r="POO209" s="1"/>
      <c r="POP209" s="1"/>
      <c r="POQ209" s="1"/>
      <c r="POR209" s="1"/>
      <c r="POS209" s="1"/>
      <c r="POT209" s="1"/>
      <c r="POU209" s="1"/>
      <c r="POV209" s="1"/>
      <c r="POW209" s="1"/>
      <c r="POX209" s="1"/>
      <c r="POY209" s="1"/>
      <c r="POZ209" s="1"/>
      <c r="PPA209" s="1"/>
      <c r="PPB209" s="1"/>
      <c r="PPC209" s="1"/>
      <c r="PPD209" s="1"/>
      <c r="PPE209" s="1"/>
      <c r="PPF209" s="1"/>
      <c r="PPG209" s="1"/>
      <c r="PPH209" s="1"/>
      <c r="PPI209" s="1"/>
      <c r="PPJ209" s="1"/>
      <c r="PPK209" s="1"/>
      <c r="PPL209" s="1"/>
      <c r="PPM209" s="1"/>
      <c r="PPN209" s="1"/>
      <c r="PPO209" s="1"/>
      <c r="PPP209" s="1"/>
      <c r="PPQ209" s="1"/>
      <c r="PPR209" s="1"/>
      <c r="PPS209" s="1"/>
      <c r="PPT209" s="1"/>
      <c r="PPU209" s="1"/>
      <c r="PPV209" s="1"/>
      <c r="PPW209" s="1"/>
      <c r="PPX209" s="1"/>
      <c r="PPY209" s="1"/>
      <c r="PPZ209" s="1"/>
      <c r="PQA209" s="1"/>
      <c r="PQB209" s="1"/>
      <c r="PQC209" s="1"/>
      <c r="PQD209" s="1"/>
      <c r="PQE209" s="1"/>
      <c r="PQF209" s="1"/>
      <c r="PQG209" s="1"/>
      <c r="PQH209" s="1"/>
      <c r="PQI209" s="1"/>
      <c r="PQJ209" s="1"/>
      <c r="PQK209" s="1"/>
      <c r="PQL209" s="1"/>
      <c r="PQM209" s="1"/>
      <c r="PQN209" s="1"/>
      <c r="PQO209" s="1"/>
      <c r="PQP209" s="1"/>
      <c r="PQQ209" s="1"/>
      <c r="PQR209" s="1"/>
      <c r="PQS209" s="1"/>
      <c r="PQT209" s="1"/>
      <c r="PQU209" s="1"/>
      <c r="PQV209" s="1"/>
      <c r="PQW209" s="1"/>
      <c r="PQX209" s="1"/>
      <c r="PQY209" s="1"/>
      <c r="PQZ209" s="1"/>
      <c r="PRA209" s="1"/>
      <c r="PRB209" s="1"/>
      <c r="PRC209" s="1"/>
      <c r="PRD209" s="1"/>
      <c r="PRE209" s="1"/>
      <c r="PRF209" s="1"/>
      <c r="PRG209" s="1"/>
      <c r="PRH209" s="1"/>
      <c r="PRI209" s="1"/>
      <c r="PRJ209" s="1"/>
      <c r="PRK209" s="1"/>
      <c r="PRL209" s="1"/>
      <c r="PRM209" s="1"/>
      <c r="PRN209" s="1"/>
      <c r="PRO209" s="1"/>
      <c r="PRP209" s="1"/>
      <c r="PRQ209" s="1"/>
      <c r="PRR209" s="1"/>
      <c r="PRS209" s="1"/>
      <c r="PRT209" s="1"/>
      <c r="PRU209" s="1"/>
      <c r="PRV209" s="1"/>
      <c r="PRW209" s="1"/>
      <c r="PRX209" s="1"/>
      <c r="PRY209" s="1"/>
      <c r="PRZ209" s="1"/>
      <c r="PSA209" s="1"/>
      <c r="PSB209" s="1"/>
      <c r="PSC209" s="1"/>
      <c r="PSD209" s="1"/>
      <c r="PSE209" s="1"/>
      <c r="PSF209" s="1"/>
      <c r="PSG209" s="1"/>
      <c r="PSH209" s="1"/>
      <c r="PSI209" s="1"/>
      <c r="PSJ209" s="1"/>
      <c r="PSK209" s="1"/>
      <c r="PSL209" s="1"/>
      <c r="PSM209" s="1"/>
      <c r="PSN209" s="1"/>
      <c r="PSO209" s="1"/>
      <c r="PSP209" s="1"/>
      <c r="PSQ209" s="1"/>
      <c r="PSR209" s="1"/>
      <c r="PSS209" s="1"/>
      <c r="PST209" s="1"/>
      <c r="PSU209" s="1"/>
      <c r="PSV209" s="1"/>
      <c r="PSW209" s="1"/>
      <c r="PSX209" s="1"/>
      <c r="PSY209" s="1"/>
      <c r="PSZ209" s="1"/>
      <c r="PTA209" s="1"/>
      <c r="PTB209" s="1"/>
      <c r="PTC209" s="1"/>
      <c r="PTD209" s="1"/>
      <c r="PTE209" s="1"/>
      <c r="PTF209" s="1"/>
      <c r="PTG209" s="1"/>
      <c r="PTH209" s="1"/>
      <c r="PTI209" s="1"/>
      <c r="PTJ209" s="1"/>
      <c r="PTK209" s="1"/>
      <c r="PTL209" s="1"/>
      <c r="PTM209" s="1"/>
      <c r="PTN209" s="1"/>
      <c r="PTO209" s="1"/>
      <c r="PTP209" s="1"/>
      <c r="PTQ209" s="1"/>
      <c r="PTR209" s="1"/>
      <c r="PTS209" s="1"/>
      <c r="PTT209" s="1"/>
      <c r="PTU209" s="1"/>
      <c r="PTV209" s="1"/>
      <c r="PTW209" s="1"/>
      <c r="PTX209" s="1"/>
      <c r="PTY209" s="1"/>
      <c r="PTZ209" s="1"/>
      <c r="PUA209" s="1"/>
      <c r="PUB209" s="1"/>
      <c r="PUC209" s="1"/>
      <c r="PUD209" s="1"/>
      <c r="PUE209" s="1"/>
      <c r="PUF209" s="1"/>
      <c r="PUG209" s="1"/>
      <c r="PUH209" s="1"/>
      <c r="PUI209" s="1"/>
      <c r="PUJ209" s="1"/>
      <c r="PUK209" s="1"/>
      <c r="PUL209" s="1"/>
      <c r="PUM209" s="1"/>
      <c r="PUN209" s="1"/>
      <c r="PUO209" s="1"/>
      <c r="PUP209" s="1"/>
      <c r="PUQ209" s="1"/>
      <c r="PUR209" s="1"/>
      <c r="PUS209" s="1"/>
      <c r="PUT209" s="1"/>
      <c r="PUU209" s="1"/>
      <c r="PUV209" s="1"/>
      <c r="PUW209" s="1"/>
      <c r="PUX209" s="1"/>
      <c r="PUY209" s="1"/>
      <c r="PUZ209" s="1"/>
      <c r="PVA209" s="1"/>
      <c r="PVB209" s="1"/>
      <c r="PVC209" s="1"/>
      <c r="PVD209" s="1"/>
      <c r="PVE209" s="1"/>
      <c r="PVF209" s="1"/>
      <c r="PVG209" s="1"/>
      <c r="PVH209" s="1"/>
      <c r="PVI209" s="1"/>
      <c r="PVJ209" s="1"/>
      <c r="PVK209" s="1"/>
      <c r="PVL209" s="1"/>
      <c r="PVM209" s="1"/>
      <c r="PVN209" s="1"/>
      <c r="PVO209" s="1"/>
      <c r="PVP209" s="1"/>
      <c r="PVQ209" s="1"/>
      <c r="PVR209" s="1"/>
      <c r="PVS209" s="1"/>
      <c r="PVT209" s="1"/>
      <c r="PVU209" s="1"/>
      <c r="PVV209" s="1"/>
      <c r="PVW209" s="1"/>
      <c r="PVX209" s="1"/>
      <c r="PVY209" s="1"/>
      <c r="PVZ209" s="1"/>
      <c r="PWA209" s="1"/>
      <c r="PWB209" s="1"/>
      <c r="PWC209" s="1"/>
      <c r="PWD209" s="1"/>
      <c r="PWE209" s="1"/>
      <c r="PWF209" s="1"/>
      <c r="PWG209" s="1"/>
      <c r="PWH209" s="1"/>
      <c r="PWI209" s="1"/>
      <c r="PWJ209" s="1"/>
      <c r="PWK209" s="1"/>
      <c r="PWL209" s="1"/>
      <c r="PWM209" s="1"/>
      <c r="PWN209" s="1"/>
      <c r="PWO209" s="1"/>
      <c r="PWP209" s="1"/>
      <c r="PWQ209" s="1"/>
      <c r="PWR209" s="1"/>
      <c r="PWS209" s="1"/>
      <c r="PWT209" s="1"/>
      <c r="PWU209" s="1"/>
      <c r="PWV209" s="1"/>
      <c r="PWW209" s="1"/>
      <c r="PWX209" s="1"/>
      <c r="PWY209" s="1"/>
      <c r="PWZ209" s="1"/>
      <c r="PXA209" s="1"/>
      <c r="PXB209" s="1"/>
      <c r="PXC209" s="1"/>
      <c r="PXD209" s="1"/>
      <c r="PXE209" s="1"/>
      <c r="PXF209" s="1"/>
      <c r="PXG209" s="1"/>
      <c r="PXH209" s="1"/>
      <c r="PXI209" s="1"/>
      <c r="PXJ209" s="1"/>
      <c r="PXK209" s="1"/>
      <c r="PXL209" s="1"/>
      <c r="PXM209" s="1"/>
      <c r="PXN209" s="1"/>
      <c r="PXO209" s="1"/>
      <c r="PXP209" s="1"/>
      <c r="PXQ209" s="1"/>
      <c r="PXR209" s="1"/>
      <c r="PXS209" s="1"/>
      <c r="PXT209" s="1"/>
      <c r="PXU209" s="1"/>
      <c r="PXV209" s="1"/>
      <c r="PXW209" s="1"/>
      <c r="PXX209" s="1"/>
      <c r="PXY209" s="1"/>
      <c r="PXZ209" s="1"/>
      <c r="PYA209" s="1"/>
      <c r="PYB209" s="1"/>
      <c r="PYC209" s="1"/>
      <c r="PYD209" s="1"/>
      <c r="PYE209" s="1"/>
      <c r="PYF209" s="1"/>
      <c r="PYG209" s="1"/>
      <c r="PYH209" s="1"/>
      <c r="PYI209" s="1"/>
      <c r="PYJ209" s="1"/>
      <c r="PYK209" s="1"/>
      <c r="PYL209" s="1"/>
      <c r="PYM209" s="1"/>
      <c r="PYN209" s="1"/>
      <c r="PYO209" s="1"/>
      <c r="PYP209" s="1"/>
      <c r="PYQ209" s="1"/>
      <c r="PYR209" s="1"/>
      <c r="PYS209" s="1"/>
      <c r="PYT209" s="1"/>
      <c r="PYU209" s="1"/>
      <c r="PYV209" s="1"/>
      <c r="PYW209" s="1"/>
      <c r="PYX209" s="1"/>
      <c r="PYY209" s="1"/>
      <c r="PYZ209" s="1"/>
      <c r="PZA209" s="1"/>
      <c r="PZB209" s="1"/>
      <c r="PZC209" s="1"/>
      <c r="PZD209" s="1"/>
      <c r="PZE209" s="1"/>
      <c r="PZF209" s="1"/>
      <c r="PZG209" s="1"/>
      <c r="PZH209" s="1"/>
      <c r="PZI209" s="1"/>
      <c r="PZJ209" s="1"/>
      <c r="PZK209" s="1"/>
      <c r="PZL209" s="1"/>
      <c r="PZM209" s="1"/>
      <c r="PZN209" s="1"/>
      <c r="PZO209" s="1"/>
      <c r="PZP209" s="1"/>
      <c r="PZQ209" s="1"/>
      <c r="PZR209" s="1"/>
      <c r="PZS209" s="1"/>
      <c r="PZT209" s="1"/>
      <c r="PZU209" s="1"/>
      <c r="PZV209" s="1"/>
      <c r="PZW209" s="1"/>
      <c r="PZX209" s="1"/>
      <c r="PZY209" s="1"/>
      <c r="PZZ209" s="1"/>
      <c r="QAA209" s="1"/>
      <c r="QAB209" s="1"/>
      <c r="QAC209" s="1"/>
      <c r="QAD209" s="1"/>
      <c r="QAE209" s="1"/>
      <c r="QAF209" s="1"/>
      <c r="QAG209" s="1"/>
      <c r="QAH209" s="1"/>
      <c r="QAI209" s="1"/>
      <c r="QAJ209" s="1"/>
      <c r="QAK209" s="1"/>
      <c r="QAL209" s="1"/>
      <c r="QAM209" s="1"/>
      <c r="QAN209" s="1"/>
      <c r="QAO209" s="1"/>
      <c r="QAP209" s="1"/>
      <c r="QAQ209" s="1"/>
      <c r="QAR209" s="1"/>
      <c r="QAS209" s="1"/>
      <c r="QAT209" s="1"/>
      <c r="QAU209" s="1"/>
      <c r="QAV209" s="1"/>
      <c r="QAW209" s="1"/>
      <c r="QAX209" s="1"/>
      <c r="QAY209" s="1"/>
      <c r="QAZ209" s="1"/>
      <c r="QBA209" s="1"/>
      <c r="QBB209" s="1"/>
      <c r="QBC209" s="1"/>
      <c r="QBD209" s="1"/>
      <c r="QBE209" s="1"/>
      <c r="QBF209" s="1"/>
      <c r="QBG209" s="1"/>
      <c r="QBH209" s="1"/>
      <c r="QBI209" s="1"/>
      <c r="QBJ209" s="1"/>
      <c r="QBK209" s="1"/>
      <c r="QBL209" s="1"/>
      <c r="QBM209" s="1"/>
      <c r="QBN209" s="1"/>
      <c r="QBO209" s="1"/>
      <c r="QBP209" s="1"/>
      <c r="QBQ209" s="1"/>
      <c r="QBR209" s="1"/>
      <c r="QBS209" s="1"/>
      <c r="QBT209" s="1"/>
      <c r="QBU209" s="1"/>
      <c r="QBV209" s="1"/>
      <c r="QBW209" s="1"/>
      <c r="QBX209" s="1"/>
      <c r="QBY209" s="1"/>
      <c r="QBZ209" s="1"/>
      <c r="QCA209" s="1"/>
      <c r="QCB209" s="1"/>
      <c r="QCC209" s="1"/>
      <c r="QCD209" s="1"/>
      <c r="QCE209" s="1"/>
      <c r="QCF209" s="1"/>
      <c r="QCG209" s="1"/>
      <c r="QCH209" s="1"/>
      <c r="QCI209" s="1"/>
      <c r="QCJ209" s="1"/>
      <c r="QCK209" s="1"/>
      <c r="QCL209" s="1"/>
      <c r="QCM209" s="1"/>
      <c r="QCN209" s="1"/>
      <c r="QCO209" s="1"/>
      <c r="QCP209" s="1"/>
      <c r="QCQ209" s="1"/>
      <c r="QCR209" s="1"/>
      <c r="QCS209" s="1"/>
      <c r="QCT209" s="1"/>
      <c r="QCU209" s="1"/>
      <c r="QCV209" s="1"/>
      <c r="QCW209" s="1"/>
      <c r="QCX209" s="1"/>
      <c r="QCY209" s="1"/>
      <c r="QCZ209" s="1"/>
      <c r="QDA209" s="1"/>
      <c r="QDB209" s="1"/>
      <c r="QDC209" s="1"/>
      <c r="QDD209" s="1"/>
      <c r="QDE209" s="1"/>
      <c r="QDF209" s="1"/>
      <c r="QDG209" s="1"/>
      <c r="QDH209" s="1"/>
      <c r="QDI209" s="1"/>
      <c r="QDJ209" s="1"/>
      <c r="QDK209" s="1"/>
      <c r="QDL209" s="1"/>
      <c r="QDM209" s="1"/>
      <c r="QDN209" s="1"/>
      <c r="QDO209" s="1"/>
      <c r="QDP209" s="1"/>
      <c r="QDQ209" s="1"/>
      <c r="QDR209" s="1"/>
      <c r="QDS209" s="1"/>
      <c r="QDT209" s="1"/>
      <c r="QDU209" s="1"/>
      <c r="QDV209" s="1"/>
      <c r="QDW209" s="1"/>
      <c r="QDX209" s="1"/>
      <c r="QDY209" s="1"/>
      <c r="QDZ209" s="1"/>
      <c r="QEA209" s="1"/>
      <c r="QEB209" s="1"/>
      <c r="QEC209" s="1"/>
      <c r="QED209" s="1"/>
      <c r="QEE209" s="1"/>
      <c r="QEF209" s="1"/>
      <c r="QEG209" s="1"/>
      <c r="QEH209" s="1"/>
      <c r="QEI209" s="1"/>
      <c r="QEJ209" s="1"/>
      <c r="QEK209" s="1"/>
      <c r="QEL209" s="1"/>
      <c r="QEM209" s="1"/>
      <c r="QEN209" s="1"/>
      <c r="QEO209" s="1"/>
      <c r="QEP209" s="1"/>
      <c r="QEQ209" s="1"/>
      <c r="QER209" s="1"/>
      <c r="QES209" s="1"/>
      <c r="QET209" s="1"/>
      <c r="QEU209" s="1"/>
      <c r="QEV209" s="1"/>
      <c r="QEW209" s="1"/>
      <c r="QEX209" s="1"/>
      <c r="QEY209" s="1"/>
      <c r="QEZ209" s="1"/>
      <c r="QFA209" s="1"/>
      <c r="QFB209" s="1"/>
      <c r="QFC209" s="1"/>
      <c r="QFD209" s="1"/>
      <c r="QFE209" s="1"/>
      <c r="QFF209" s="1"/>
      <c r="QFG209" s="1"/>
      <c r="QFH209" s="1"/>
      <c r="QFI209" s="1"/>
      <c r="QFJ209" s="1"/>
      <c r="QFK209" s="1"/>
      <c r="QFL209" s="1"/>
      <c r="QFM209" s="1"/>
      <c r="QFN209" s="1"/>
      <c r="QFO209" s="1"/>
      <c r="QFP209" s="1"/>
      <c r="QFQ209" s="1"/>
      <c r="QFR209" s="1"/>
      <c r="QFS209" s="1"/>
      <c r="QFT209" s="1"/>
      <c r="QFU209" s="1"/>
      <c r="QFV209" s="1"/>
      <c r="QFW209" s="1"/>
      <c r="QFX209" s="1"/>
      <c r="QFY209" s="1"/>
      <c r="QFZ209" s="1"/>
      <c r="QGA209" s="1"/>
      <c r="QGB209" s="1"/>
      <c r="QGC209" s="1"/>
      <c r="QGD209" s="1"/>
      <c r="QGE209" s="1"/>
      <c r="QGF209" s="1"/>
      <c r="QGG209" s="1"/>
      <c r="QGH209" s="1"/>
      <c r="QGI209" s="1"/>
      <c r="QGJ209" s="1"/>
      <c r="QGK209" s="1"/>
      <c r="QGL209" s="1"/>
      <c r="QGM209" s="1"/>
      <c r="QGN209" s="1"/>
      <c r="QGO209" s="1"/>
      <c r="QGP209" s="1"/>
      <c r="QGQ209" s="1"/>
      <c r="QGR209" s="1"/>
      <c r="QGS209" s="1"/>
      <c r="QGT209" s="1"/>
      <c r="QGU209" s="1"/>
      <c r="QGV209" s="1"/>
      <c r="QGW209" s="1"/>
      <c r="QGX209" s="1"/>
      <c r="QGY209" s="1"/>
      <c r="QGZ209" s="1"/>
      <c r="QHA209" s="1"/>
      <c r="QHB209" s="1"/>
      <c r="QHC209" s="1"/>
      <c r="QHD209" s="1"/>
      <c r="QHE209" s="1"/>
      <c r="QHF209" s="1"/>
      <c r="QHG209" s="1"/>
      <c r="QHH209" s="1"/>
      <c r="QHI209" s="1"/>
      <c r="QHJ209" s="1"/>
      <c r="QHK209" s="1"/>
      <c r="QHL209" s="1"/>
      <c r="QHM209" s="1"/>
      <c r="QHN209" s="1"/>
      <c r="QHO209" s="1"/>
      <c r="QHP209" s="1"/>
      <c r="QHQ209" s="1"/>
      <c r="QHR209" s="1"/>
      <c r="QHS209" s="1"/>
      <c r="QHT209" s="1"/>
      <c r="QHU209" s="1"/>
      <c r="QHV209" s="1"/>
      <c r="QHW209" s="1"/>
      <c r="QHX209" s="1"/>
      <c r="QHY209" s="1"/>
      <c r="QHZ209" s="1"/>
      <c r="QIA209" s="1"/>
      <c r="QIB209" s="1"/>
      <c r="QIC209" s="1"/>
      <c r="QID209" s="1"/>
      <c r="QIE209" s="1"/>
      <c r="QIF209" s="1"/>
      <c r="QIG209" s="1"/>
      <c r="QIH209" s="1"/>
      <c r="QII209" s="1"/>
      <c r="QIJ209" s="1"/>
      <c r="QIK209" s="1"/>
      <c r="QIL209" s="1"/>
      <c r="QIM209" s="1"/>
      <c r="QIN209" s="1"/>
      <c r="QIO209" s="1"/>
      <c r="QIP209" s="1"/>
      <c r="QIQ209" s="1"/>
      <c r="QIR209" s="1"/>
      <c r="QIS209" s="1"/>
      <c r="QIT209" s="1"/>
      <c r="QIU209" s="1"/>
      <c r="QIV209" s="1"/>
      <c r="QIW209" s="1"/>
      <c r="QIX209" s="1"/>
      <c r="QIY209" s="1"/>
      <c r="QIZ209" s="1"/>
      <c r="QJA209" s="1"/>
      <c r="QJB209" s="1"/>
      <c r="QJC209" s="1"/>
      <c r="QJD209" s="1"/>
      <c r="QJE209" s="1"/>
      <c r="QJF209" s="1"/>
      <c r="QJG209" s="1"/>
      <c r="QJH209" s="1"/>
      <c r="QJI209" s="1"/>
      <c r="QJJ209" s="1"/>
      <c r="QJK209" s="1"/>
      <c r="QJL209" s="1"/>
      <c r="QJM209" s="1"/>
      <c r="QJN209" s="1"/>
      <c r="QJO209" s="1"/>
      <c r="QJP209" s="1"/>
      <c r="QJQ209" s="1"/>
      <c r="QJR209" s="1"/>
      <c r="QJS209" s="1"/>
      <c r="QJT209" s="1"/>
      <c r="QJU209" s="1"/>
      <c r="QJV209" s="1"/>
      <c r="QJW209" s="1"/>
      <c r="QJX209" s="1"/>
      <c r="QJY209" s="1"/>
      <c r="QJZ209" s="1"/>
      <c r="QKA209" s="1"/>
      <c r="QKB209" s="1"/>
      <c r="QKC209" s="1"/>
      <c r="QKD209" s="1"/>
      <c r="QKE209" s="1"/>
      <c r="QKF209" s="1"/>
      <c r="QKG209" s="1"/>
      <c r="QKH209" s="1"/>
      <c r="QKI209" s="1"/>
      <c r="QKJ209" s="1"/>
      <c r="QKK209" s="1"/>
      <c r="QKL209" s="1"/>
      <c r="QKM209" s="1"/>
      <c r="QKN209" s="1"/>
      <c r="QKO209" s="1"/>
      <c r="QKP209" s="1"/>
      <c r="QKQ209" s="1"/>
      <c r="QKR209" s="1"/>
      <c r="QKS209" s="1"/>
      <c r="QKT209" s="1"/>
      <c r="QKU209" s="1"/>
      <c r="QKV209" s="1"/>
      <c r="QKW209" s="1"/>
      <c r="QKX209" s="1"/>
      <c r="QKY209" s="1"/>
      <c r="QKZ209" s="1"/>
      <c r="QLA209" s="1"/>
      <c r="QLB209" s="1"/>
      <c r="QLC209" s="1"/>
      <c r="QLD209" s="1"/>
      <c r="QLE209" s="1"/>
      <c r="QLF209" s="1"/>
      <c r="QLG209" s="1"/>
      <c r="QLH209" s="1"/>
      <c r="QLI209" s="1"/>
      <c r="QLJ209" s="1"/>
      <c r="QLK209" s="1"/>
      <c r="QLL209" s="1"/>
      <c r="QLM209" s="1"/>
      <c r="QLN209" s="1"/>
      <c r="QLO209" s="1"/>
      <c r="QLP209" s="1"/>
      <c r="QLQ209" s="1"/>
      <c r="QLR209" s="1"/>
      <c r="QLS209" s="1"/>
      <c r="QLT209" s="1"/>
      <c r="QLU209" s="1"/>
      <c r="QLV209" s="1"/>
      <c r="QLW209" s="1"/>
      <c r="QLX209" s="1"/>
      <c r="QLY209" s="1"/>
      <c r="QLZ209" s="1"/>
      <c r="QMA209" s="1"/>
      <c r="QMB209" s="1"/>
      <c r="QMC209" s="1"/>
      <c r="QMD209" s="1"/>
      <c r="QME209" s="1"/>
      <c r="QMF209" s="1"/>
      <c r="QMG209" s="1"/>
      <c r="QMH209" s="1"/>
      <c r="QMI209" s="1"/>
      <c r="QMJ209" s="1"/>
      <c r="QMK209" s="1"/>
      <c r="QML209" s="1"/>
      <c r="QMM209" s="1"/>
      <c r="QMN209" s="1"/>
      <c r="QMO209" s="1"/>
      <c r="QMP209" s="1"/>
      <c r="QMQ209" s="1"/>
      <c r="QMR209" s="1"/>
      <c r="QMS209" s="1"/>
      <c r="QMT209" s="1"/>
      <c r="QMU209" s="1"/>
      <c r="QMV209" s="1"/>
      <c r="QMW209" s="1"/>
      <c r="QMX209" s="1"/>
      <c r="QMY209" s="1"/>
      <c r="QMZ209" s="1"/>
      <c r="QNA209" s="1"/>
      <c r="QNB209" s="1"/>
      <c r="QNC209" s="1"/>
      <c r="QND209" s="1"/>
      <c r="QNE209" s="1"/>
      <c r="QNF209" s="1"/>
      <c r="QNG209" s="1"/>
      <c r="QNH209" s="1"/>
      <c r="QNI209" s="1"/>
      <c r="QNJ209" s="1"/>
      <c r="QNK209" s="1"/>
      <c r="QNL209" s="1"/>
      <c r="QNM209" s="1"/>
      <c r="QNN209" s="1"/>
      <c r="QNO209" s="1"/>
      <c r="QNP209" s="1"/>
      <c r="QNQ209" s="1"/>
      <c r="QNR209" s="1"/>
      <c r="QNS209" s="1"/>
      <c r="QNT209" s="1"/>
      <c r="QNU209" s="1"/>
      <c r="QNV209" s="1"/>
      <c r="QNW209" s="1"/>
      <c r="QNX209" s="1"/>
      <c r="QNY209" s="1"/>
      <c r="QNZ209" s="1"/>
      <c r="QOA209" s="1"/>
      <c r="QOB209" s="1"/>
      <c r="QOC209" s="1"/>
      <c r="QOD209" s="1"/>
      <c r="QOE209" s="1"/>
      <c r="QOF209" s="1"/>
      <c r="QOG209" s="1"/>
      <c r="QOH209" s="1"/>
      <c r="QOI209" s="1"/>
      <c r="QOJ209" s="1"/>
      <c r="QOK209" s="1"/>
      <c r="QOL209" s="1"/>
      <c r="QOM209" s="1"/>
      <c r="QON209" s="1"/>
      <c r="QOO209" s="1"/>
      <c r="QOP209" s="1"/>
      <c r="QOQ209" s="1"/>
      <c r="QOR209" s="1"/>
      <c r="QOS209" s="1"/>
      <c r="QOT209" s="1"/>
      <c r="QOU209" s="1"/>
      <c r="QOV209" s="1"/>
      <c r="QOW209" s="1"/>
      <c r="QOX209" s="1"/>
      <c r="QOY209" s="1"/>
      <c r="QOZ209" s="1"/>
      <c r="QPA209" s="1"/>
      <c r="QPB209" s="1"/>
      <c r="QPC209" s="1"/>
      <c r="QPD209" s="1"/>
      <c r="QPE209" s="1"/>
      <c r="QPF209" s="1"/>
      <c r="QPG209" s="1"/>
      <c r="QPH209" s="1"/>
      <c r="QPI209" s="1"/>
      <c r="QPJ209" s="1"/>
      <c r="QPK209" s="1"/>
      <c r="QPL209" s="1"/>
      <c r="QPM209" s="1"/>
      <c r="QPN209" s="1"/>
      <c r="QPO209" s="1"/>
      <c r="QPP209" s="1"/>
      <c r="QPQ209" s="1"/>
      <c r="QPR209" s="1"/>
      <c r="QPS209" s="1"/>
      <c r="QPT209" s="1"/>
      <c r="QPU209" s="1"/>
      <c r="QPV209" s="1"/>
      <c r="QPW209" s="1"/>
      <c r="QPX209" s="1"/>
      <c r="QPY209" s="1"/>
      <c r="QPZ209" s="1"/>
      <c r="QQA209" s="1"/>
      <c r="QQB209" s="1"/>
      <c r="QQC209" s="1"/>
      <c r="QQD209" s="1"/>
      <c r="QQE209" s="1"/>
      <c r="QQF209" s="1"/>
      <c r="QQG209" s="1"/>
      <c r="QQH209" s="1"/>
      <c r="QQI209" s="1"/>
      <c r="QQJ209" s="1"/>
      <c r="QQK209" s="1"/>
      <c r="QQL209" s="1"/>
      <c r="QQM209" s="1"/>
      <c r="QQN209" s="1"/>
      <c r="QQO209" s="1"/>
      <c r="QQP209" s="1"/>
      <c r="QQQ209" s="1"/>
      <c r="QQR209" s="1"/>
      <c r="QQS209" s="1"/>
      <c r="QQT209" s="1"/>
      <c r="QQU209" s="1"/>
      <c r="QQV209" s="1"/>
      <c r="QQW209" s="1"/>
      <c r="QQX209" s="1"/>
      <c r="QQY209" s="1"/>
      <c r="QQZ209" s="1"/>
      <c r="QRA209" s="1"/>
      <c r="QRB209" s="1"/>
      <c r="QRC209" s="1"/>
      <c r="QRD209" s="1"/>
      <c r="QRE209" s="1"/>
      <c r="QRF209" s="1"/>
      <c r="QRG209" s="1"/>
      <c r="QRH209" s="1"/>
      <c r="QRI209" s="1"/>
      <c r="QRJ209" s="1"/>
      <c r="QRK209" s="1"/>
      <c r="QRL209" s="1"/>
      <c r="QRM209" s="1"/>
      <c r="QRN209" s="1"/>
      <c r="QRO209" s="1"/>
      <c r="QRP209" s="1"/>
      <c r="QRQ209" s="1"/>
      <c r="QRR209" s="1"/>
      <c r="QRS209" s="1"/>
      <c r="QRT209" s="1"/>
      <c r="QRU209" s="1"/>
      <c r="QRV209" s="1"/>
      <c r="QRW209" s="1"/>
      <c r="QRX209" s="1"/>
      <c r="QRY209" s="1"/>
      <c r="QRZ209" s="1"/>
      <c r="QSA209" s="1"/>
      <c r="QSB209" s="1"/>
      <c r="QSC209" s="1"/>
      <c r="QSD209" s="1"/>
      <c r="QSE209" s="1"/>
      <c r="QSF209" s="1"/>
      <c r="QSG209" s="1"/>
      <c r="QSH209" s="1"/>
      <c r="QSI209" s="1"/>
      <c r="QSJ209" s="1"/>
      <c r="QSK209" s="1"/>
      <c r="QSL209" s="1"/>
      <c r="QSM209" s="1"/>
      <c r="QSN209" s="1"/>
      <c r="QSO209" s="1"/>
      <c r="QSP209" s="1"/>
      <c r="QSQ209" s="1"/>
      <c r="QSR209" s="1"/>
      <c r="QSS209" s="1"/>
      <c r="QST209" s="1"/>
      <c r="QSU209" s="1"/>
      <c r="QSV209" s="1"/>
      <c r="QSW209" s="1"/>
      <c r="QSX209" s="1"/>
      <c r="QSY209" s="1"/>
      <c r="QSZ209" s="1"/>
      <c r="QTA209" s="1"/>
      <c r="QTB209" s="1"/>
      <c r="QTC209" s="1"/>
      <c r="QTD209" s="1"/>
      <c r="QTE209" s="1"/>
      <c r="QTF209" s="1"/>
      <c r="QTG209" s="1"/>
      <c r="QTH209" s="1"/>
      <c r="QTI209" s="1"/>
      <c r="QTJ209" s="1"/>
      <c r="QTK209" s="1"/>
      <c r="QTL209" s="1"/>
      <c r="QTM209" s="1"/>
      <c r="QTN209" s="1"/>
      <c r="QTO209" s="1"/>
      <c r="QTP209" s="1"/>
      <c r="QTQ209" s="1"/>
      <c r="QTR209" s="1"/>
      <c r="QTS209" s="1"/>
      <c r="QTT209" s="1"/>
      <c r="QTU209" s="1"/>
      <c r="QTV209" s="1"/>
      <c r="QTW209" s="1"/>
      <c r="QTX209" s="1"/>
      <c r="QTY209" s="1"/>
      <c r="QTZ209" s="1"/>
      <c r="QUA209" s="1"/>
      <c r="QUB209" s="1"/>
      <c r="QUC209" s="1"/>
      <c r="QUD209" s="1"/>
      <c r="QUE209" s="1"/>
      <c r="QUF209" s="1"/>
      <c r="QUG209" s="1"/>
      <c r="QUH209" s="1"/>
      <c r="QUI209" s="1"/>
      <c r="QUJ209" s="1"/>
      <c r="QUK209" s="1"/>
      <c r="QUL209" s="1"/>
      <c r="QUM209" s="1"/>
      <c r="QUN209" s="1"/>
      <c r="QUO209" s="1"/>
      <c r="QUP209" s="1"/>
      <c r="QUQ209" s="1"/>
      <c r="QUR209" s="1"/>
      <c r="QUS209" s="1"/>
      <c r="QUT209" s="1"/>
      <c r="QUU209" s="1"/>
      <c r="QUV209" s="1"/>
      <c r="QUW209" s="1"/>
      <c r="QUX209" s="1"/>
      <c r="QUY209" s="1"/>
      <c r="QUZ209" s="1"/>
      <c r="QVA209" s="1"/>
      <c r="QVB209" s="1"/>
      <c r="QVC209" s="1"/>
      <c r="QVD209" s="1"/>
      <c r="QVE209" s="1"/>
      <c r="QVF209" s="1"/>
      <c r="QVG209" s="1"/>
      <c r="QVH209" s="1"/>
      <c r="QVI209" s="1"/>
      <c r="QVJ209" s="1"/>
      <c r="QVK209" s="1"/>
      <c r="QVL209" s="1"/>
      <c r="QVM209" s="1"/>
      <c r="QVN209" s="1"/>
      <c r="QVO209" s="1"/>
      <c r="QVP209" s="1"/>
      <c r="QVQ209" s="1"/>
      <c r="QVR209" s="1"/>
      <c r="QVS209" s="1"/>
      <c r="QVT209" s="1"/>
      <c r="QVU209" s="1"/>
      <c r="QVV209" s="1"/>
      <c r="QVW209" s="1"/>
      <c r="QVX209" s="1"/>
      <c r="QVY209" s="1"/>
      <c r="QVZ209" s="1"/>
      <c r="QWA209" s="1"/>
      <c r="QWB209" s="1"/>
      <c r="QWC209" s="1"/>
      <c r="QWD209" s="1"/>
      <c r="QWE209" s="1"/>
      <c r="QWF209" s="1"/>
      <c r="QWG209" s="1"/>
      <c r="QWH209" s="1"/>
      <c r="QWI209" s="1"/>
      <c r="QWJ209" s="1"/>
      <c r="QWK209" s="1"/>
      <c r="QWL209" s="1"/>
      <c r="QWM209" s="1"/>
      <c r="QWN209" s="1"/>
      <c r="QWO209" s="1"/>
      <c r="QWP209" s="1"/>
      <c r="QWQ209" s="1"/>
      <c r="QWR209" s="1"/>
      <c r="QWS209" s="1"/>
      <c r="QWT209" s="1"/>
      <c r="QWU209" s="1"/>
      <c r="QWV209" s="1"/>
      <c r="QWW209" s="1"/>
      <c r="QWX209" s="1"/>
      <c r="QWY209" s="1"/>
      <c r="QWZ209" s="1"/>
      <c r="QXA209" s="1"/>
      <c r="QXB209" s="1"/>
      <c r="QXC209" s="1"/>
      <c r="QXD209" s="1"/>
      <c r="QXE209" s="1"/>
      <c r="QXF209" s="1"/>
      <c r="QXG209" s="1"/>
      <c r="QXH209" s="1"/>
      <c r="QXI209" s="1"/>
      <c r="QXJ209" s="1"/>
      <c r="QXK209" s="1"/>
      <c r="QXL209" s="1"/>
      <c r="QXM209" s="1"/>
      <c r="QXN209" s="1"/>
      <c r="QXO209" s="1"/>
      <c r="QXP209" s="1"/>
      <c r="QXQ209" s="1"/>
      <c r="QXR209" s="1"/>
      <c r="QXS209" s="1"/>
      <c r="QXT209" s="1"/>
      <c r="QXU209" s="1"/>
      <c r="QXV209" s="1"/>
      <c r="QXW209" s="1"/>
      <c r="QXX209" s="1"/>
      <c r="QXY209" s="1"/>
      <c r="QXZ209" s="1"/>
      <c r="QYA209" s="1"/>
      <c r="QYB209" s="1"/>
      <c r="QYC209" s="1"/>
      <c r="QYD209" s="1"/>
      <c r="QYE209" s="1"/>
      <c r="QYF209" s="1"/>
      <c r="QYG209" s="1"/>
      <c r="QYH209" s="1"/>
      <c r="QYI209" s="1"/>
      <c r="QYJ209" s="1"/>
      <c r="QYK209" s="1"/>
      <c r="QYL209" s="1"/>
      <c r="QYM209" s="1"/>
      <c r="QYN209" s="1"/>
      <c r="QYO209" s="1"/>
      <c r="QYP209" s="1"/>
      <c r="QYQ209" s="1"/>
      <c r="QYR209" s="1"/>
      <c r="QYS209" s="1"/>
      <c r="QYT209" s="1"/>
      <c r="QYU209" s="1"/>
      <c r="QYV209" s="1"/>
      <c r="QYW209" s="1"/>
      <c r="QYX209" s="1"/>
      <c r="QYY209" s="1"/>
      <c r="QYZ209" s="1"/>
      <c r="QZA209" s="1"/>
      <c r="QZB209" s="1"/>
      <c r="QZC209" s="1"/>
      <c r="QZD209" s="1"/>
      <c r="QZE209" s="1"/>
      <c r="QZF209" s="1"/>
      <c r="QZG209" s="1"/>
      <c r="QZH209" s="1"/>
      <c r="QZI209" s="1"/>
      <c r="QZJ209" s="1"/>
      <c r="QZK209" s="1"/>
      <c r="QZL209" s="1"/>
      <c r="QZM209" s="1"/>
      <c r="QZN209" s="1"/>
      <c r="QZO209" s="1"/>
      <c r="QZP209" s="1"/>
      <c r="QZQ209" s="1"/>
      <c r="QZR209" s="1"/>
      <c r="QZS209" s="1"/>
      <c r="QZT209" s="1"/>
      <c r="QZU209" s="1"/>
      <c r="QZV209" s="1"/>
      <c r="QZW209" s="1"/>
      <c r="QZX209" s="1"/>
      <c r="QZY209" s="1"/>
      <c r="QZZ209" s="1"/>
      <c r="RAA209" s="1"/>
      <c r="RAB209" s="1"/>
      <c r="RAC209" s="1"/>
      <c r="RAD209" s="1"/>
      <c r="RAE209" s="1"/>
      <c r="RAF209" s="1"/>
      <c r="RAG209" s="1"/>
      <c r="RAH209" s="1"/>
      <c r="RAI209" s="1"/>
      <c r="RAJ209" s="1"/>
      <c r="RAK209" s="1"/>
      <c r="RAL209" s="1"/>
      <c r="RAM209" s="1"/>
      <c r="RAN209" s="1"/>
      <c r="RAO209" s="1"/>
      <c r="RAP209" s="1"/>
      <c r="RAQ209" s="1"/>
      <c r="RAR209" s="1"/>
      <c r="RAS209" s="1"/>
      <c r="RAT209" s="1"/>
      <c r="RAU209" s="1"/>
      <c r="RAV209" s="1"/>
      <c r="RAW209" s="1"/>
      <c r="RAX209" s="1"/>
      <c r="RAY209" s="1"/>
      <c r="RAZ209" s="1"/>
      <c r="RBA209" s="1"/>
      <c r="RBB209" s="1"/>
      <c r="RBC209" s="1"/>
      <c r="RBD209" s="1"/>
      <c r="RBE209" s="1"/>
      <c r="RBF209" s="1"/>
      <c r="RBG209" s="1"/>
      <c r="RBH209" s="1"/>
      <c r="RBI209" s="1"/>
      <c r="RBJ209" s="1"/>
      <c r="RBK209" s="1"/>
      <c r="RBL209" s="1"/>
      <c r="RBM209" s="1"/>
      <c r="RBN209" s="1"/>
      <c r="RBO209" s="1"/>
      <c r="RBP209" s="1"/>
      <c r="RBQ209" s="1"/>
      <c r="RBR209" s="1"/>
      <c r="RBS209" s="1"/>
      <c r="RBT209" s="1"/>
      <c r="RBU209" s="1"/>
      <c r="RBV209" s="1"/>
      <c r="RBW209" s="1"/>
      <c r="RBX209" s="1"/>
      <c r="RBY209" s="1"/>
      <c r="RBZ209" s="1"/>
      <c r="RCA209" s="1"/>
      <c r="RCB209" s="1"/>
      <c r="RCC209" s="1"/>
      <c r="RCD209" s="1"/>
      <c r="RCE209" s="1"/>
      <c r="RCF209" s="1"/>
      <c r="RCG209" s="1"/>
      <c r="RCH209" s="1"/>
      <c r="RCI209" s="1"/>
      <c r="RCJ209" s="1"/>
      <c r="RCK209" s="1"/>
      <c r="RCL209" s="1"/>
      <c r="RCM209" s="1"/>
      <c r="RCN209" s="1"/>
      <c r="RCO209" s="1"/>
      <c r="RCP209" s="1"/>
      <c r="RCQ209" s="1"/>
      <c r="RCR209" s="1"/>
      <c r="RCS209" s="1"/>
      <c r="RCT209" s="1"/>
      <c r="RCU209" s="1"/>
      <c r="RCV209" s="1"/>
      <c r="RCW209" s="1"/>
      <c r="RCX209" s="1"/>
      <c r="RCY209" s="1"/>
      <c r="RCZ209" s="1"/>
      <c r="RDA209" s="1"/>
      <c r="RDB209" s="1"/>
      <c r="RDC209" s="1"/>
      <c r="RDD209" s="1"/>
      <c r="RDE209" s="1"/>
      <c r="RDF209" s="1"/>
      <c r="RDG209" s="1"/>
      <c r="RDH209" s="1"/>
      <c r="RDI209" s="1"/>
      <c r="RDJ209" s="1"/>
      <c r="RDK209" s="1"/>
      <c r="RDL209" s="1"/>
      <c r="RDM209" s="1"/>
      <c r="RDN209" s="1"/>
      <c r="RDO209" s="1"/>
      <c r="RDP209" s="1"/>
      <c r="RDQ209" s="1"/>
      <c r="RDR209" s="1"/>
      <c r="RDS209" s="1"/>
      <c r="RDT209" s="1"/>
      <c r="RDU209" s="1"/>
      <c r="RDV209" s="1"/>
      <c r="RDW209" s="1"/>
      <c r="RDX209" s="1"/>
      <c r="RDY209" s="1"/>
      <c r="RDZ209" s="1"/>
      <c r="REA209" s="1"/>
      <c r="REB209" s="1"/>
      <c r="REC209" s="1"/>
      <c r="RED209" s="1"/>
      <c r="REE209" s="1"/>
      <c r="REF209" s="1"/>
      <c r="REG209" s="1"/>
      <c r="REH209" s="1"/>
      <c r="REI209" s="1"/>
      <c r="REJ209" s="1"/>
      <c r="REK209" s="1"/>
      <c r="REL209" s="1"/>
      <c r="REM209" s="1"/>
      <c r="REN209" s="1"/>
      <c r="REO209" s="1"/>
      <c r="REP209" s="1"/>
      <c r="REQ209" s="1"/>
      <c r="RER209" s="1"/>
      <c r="RES209" s="1"/>
      <c r="RET209" s="1"/>
      <c r="REU209" s="1"/>
      <c r="REV209" s="1"/>
      <c r="REW209" s="1"/>
      <c r="REX209" s="1"/>
      <c r="REY209" s="1"/>
      <c r="REZ209" s="1"/>
      <c r="RFA209" s="1"/>
      <c r="RFB209" s="1"/>
      <c r="RFC209" s="1"/>
      <c r="RFD209" s="1"/>
      <c r="RFE209" s="1"/>
      <c r="RFF209" s="1"/>
      <c r="RFG209" s="1"/>
      <c r="RFH209" s="1"/>
      <c r="RFI209" s="1"/>
      <c r="RFJ209" s="1"/>
      <c r="RFK209" s="1"/>
      <c r="RFL209" s="1"/>
      <c r="RFM209" s="1"/>
      <c r="RFN209" s="1"/>
      <c r="RFO209" s="1"/>
      <c r="RFP209" s="1"/>
      <c r="RFQ209" s="1"/>
      <c r="RFR209" s="1"/>
      <c r="RFS209" s="1"/>
      <c r="RFT209" s="1"/>
      <c r="RFU209" s="1"/>
      <c r="RFV209" s="1"/>
      <c r="RFW209" s="1"/>
      <c r="RFX209" s="1"/>
      <c r="RFY209" s="1"/>
      <c r="RFZ209" s="1"/>
      <c r="RGA209" s="1"/>
      <c r="RGB209" s="1"/>
      <c r="RGC209" s="1"/>
      <c r="RGD209" s="1"/>
      <c r="RGE209" s="1"/>
      <c r="RGF209" s="1"/>
      <c r="RGG209" s="1"/>
      <c r="RGH209" s="1"/>
      <c r="RGI209" s="1"/>
      <c r="RGJ209" s="1"/>
      <c r="RGK209" s="1"/>
      <c r="RGL209" s="1"/>
      <c r="RGM209" s="1"/>
      <c r="RGN209" s="1"/>
      <c r="RGO209" s="1"/>
      <c r="RGP209" s="1"/>
      <c r="RGQ209" s="1"/>
      <c r="RGR209" s="1"/>
      <c r="RGS209" s="1"/>
      <c r="RGT209" s="1"/>
      <c r="RGU209" s="1"/>
      <c r="RGV209" s="1"/>
      <c r="RGW209" s="1"/>
      <c r="RGX209" s="1"/>
      <c r="RGY209" s="1"/>
      <c r="RGZ209" s="1"/>
      <c r="RHA209" s="1"/>
      <c r="RHB209" s="1"/>
      <c r="RHC209" s="1"/>
      <c r="RHD209" s="1"/>
      <c r="RHE209" s="1"/>
      <c r="RHF209" s="1"/>
      <c r="RHG209" s="1"/>
      <c r="RHH209" s="1"/>
      <c r="RHI209" s="1"/>
      <c r="RHJ209" s="1"/>
      <c r="RHK209" s="1"/>
      <c r="RHL209" s="1"/>
      <c r="RHM209" s="1"/>
      <c r="RHN209" s="1"/>
      <c r="RHO209" s="1"/>
      <c r="RHP209" s="1"/>
      <c r="RHQ209" s="1"/>
      <c r="RHR209" s="1"/>
      <c r="RHS209" s="1"/>
      <c r="RHT209" s="1"/>
      <c r="RHU209" s="1"/>
      <c r="RHV209" s="1"/>
      <c r="RHW209" s="1"/>
      <c r="RHX209" s="1"/>
      <c r="RHY209" s="1"/>
      <c r="RHZ209" s="1"/>
      <c r="RIA209" s="1"/>
      <c r="RIB209" s="1"/>
      <c r="RIC209" s="1"/>
      <c r="RID209" s="1"/>
      <c r="RIE209" s="1"/>
      <c r="RIF209" s="1"/>
      <c r="RIG209" s="1"/>
      <c r="RIH209" s="1"/>
      <c r="RII209" s="1"/>
      <c r="RIJ209" s="1"/>
      <c r="RIK209" s="1"/>
      <c r="RIL209" s="1"/>
      <c r="RIM209" s="1"/>
      <c r="RIN209" s="1"/>
      <c r="RIO209" s="1"/>
      <c r="RIP209" s="1"/>
      <c r="RIQ209" s="1"/>
      <c r="RIR209" s="1"/>
      <c r="RIS209" s="1"/>
      <c r="RIT209" s="1"/>
      <c r="RIU209" s="1"/>
      <c r="RIV209" s="1"/>
      <c r="RIW209" s="1"/>
      <c r="RIX209" s="1"/>
      <c r="RIY209" s="1"/>
      <c r="RIZ209" s="1"/>
      <c r="RJA209" s="1"/>
      <c r="RJB209" s="1"/>
      <c r="RJC209" s="1"/>
      <c r="RJD209" s="1"/>
      <c r="RJE209" s="1"/>
      <c r="RJF209" s="1"/>
      <c r="RJG209" s="1"/>
      <c r="RJH209" s="1"/>
      <c r="RJI209" s="1"/>
      <c r="RJJ209" s="1"/>
      <c r="RJK209" s="1"/>
      <c r="RJL209" s="1"/>
      <c r="RJM209" s="1"/>
      <c r="RJN209" s="1"/>
      <c r="RJO209" s="1"/>
      <c r="RJP209" s="1"/>
      <c r="RJQ209" s="1"/>
      <c r="RJR209" s="1"/>
      <c r="RJS209" s="1"/>
      <c r="RJT209" s="1"/>
      <c r="RJU209" s="1"/>
      <c r="RJV209" s="1"/>
      <c r="RJW209" s="1"/>
      <c r="RJX209" s="1"/>
      <c r="RJY209" s="1"/>
      <c r="RJZ209" s="1"/>
      <c r="RKA209" s="1"/>
      <c r="RKB209" s="1"/>
      <c r="RKC209" s="1"/>
      <c r="RKD209" s="1"/>
      <c r="RKE209" s="1"/>
      <c r="RKF209" s="1"/>
      <c r="RKG209" s="1"/>
      <c r="RKH209" s="1"/>
      <c r="RKI209" s="1"/>
      <c r="RKJ209" s="1"/>
      <c r="RKK209" s="1"/>
      <c r="RKL209" s="1"/>
      <c r="RKM209" s="1"/>
      <c r="RKN209" s="1"/>
      <c r="RKO209" s="1"/>
      <c r="RKP209" s="1"/>
      <c r="RKQ209" s="1"/>
      <c r="RKR209" s="1"/>
      <c r="RKS209" s="1"/>
      <c r="RKT209" s="1"/>
      <c r="RKU209" s="1"/>
      <c r="RKV209" s="1"/>
      <c r="RKW209" s="1"/>
      <c r="RKX209" s="1"/>
      <c r="RKY209" s="1"/>
      <c r="RKZ209" s="1"/>
      <c r="RLA209" s="1"/>
      <c r="RLB209" s="1"/>
      <c r="RLC209" s="1"/>
      <c r="RLD209" s="1"/>
      <c r="RLE209" s="1"/>
      <c r="RLF209" s="1"/>
      <c r="RLG209" s="1"/>
      <c r="RLH209" s="1"/>
      <c r="RLI209" s="1"/>
      <c r="RLJ209" s="1"/>
      <c r="RLK209" s="1"/>
      <c r="RLL209" s="1"/>
      <c r="RLM209" s="1"/>
      <c r="RLN209" s="1"/>
      <c r="RLO209" s="1"/>
      <c r="RLP209" s="1"/>
      <c r="RLQ209" s="1"/>
      <c r="RLR209" s="1"/>
      <c r="RLS209" s="1"/>
      <c r="RLT209" s="1"/>
      <c r="RLU209" s="1"/>
      <c r="RLV209" s="1"/>
      <c r="RLW209" s="1"/>
      <c r="RLX209" s="1"/>
      <c r="RLY209" s="1"/>
      <c r="RLZ209" s="1"/>
      <c r="RMA209" s="1"/>
      <c r="RMB209" s="1"/>
      <c r="RMC209" s="1"/>
      <c r="RMD209" s="1"/>
      <c r="RME209" s="1"/>
      <c r="RMF209" s="1"/>
      <c r="RMG209" s="1"/>
      <c r="RMH209" s="1"/>
      <c r="RMI209" s="1"/>
      <c r="RMJ209" s="1"/>
      <c r="RMK209" s="1"/>
      <c r="RML209" s="1"/>
      <c r="RMM209" s="1"/>
      <c r="RMN209" s="1"/>
      <c r="RMO209" s="1"/>
      <c r="RMP209" s="1"/>
      <c r="RMQ209" s="1"/>
      <c r="RMR209" s="1"/>
      <c r="RMS209" s="1"/>
      <c r="RMT209" s="1"/>
      <c r="RMU209" s="1"/>
      <c r="RMV209" s="1"/>
      <c r="RMW209" s="1"/>
      <c r="RMX209" s="1"/>
      <c r="RMY209" s="1"/>
      <c r="RMZ209" s="1"/>
      <c r="RNA209" s="1"/>
      <c r="RNB209" s="1"/>
      <c r="RNC209" s="1"/>
      <c r="RND209" s="1"/>
      <c r="RNE209" s="1"/>
      <c r="RNF209" s="1"/>
      <c r="RNG209" s="1"/>
      <c r="RNH209" s="1"/>
      <c r="RNI209" s="1"/>
      <c r="RNJ209" s="1"/>
      <c r="RNK209" s="1"/>
      <c r="RNL209" s="1"/>
      <c r="RNM209" s="1"/>
      <c r="RNN209" s="1"/>
      <c r="RNO209" s="1"/>
      <c r="RNP209" s="1"/>
      <c r="RNQ209" s="1"/>
      <c r="RNR209" s="1"/>
      <c r="RNS209" s="1"/>
      <c r="RNT209" s="1"/>
      <c r="RNU209" s="1"/>
      <c r="RNV209" s="1"/>
      <c r="RNW209" s="1"/>
      <c r="RNX209" s="1"/>
      <c r="RNY209" s="1"/>
      <c r="RNZ209" s="1"/>
      <c r="ROA209" s="1"/>
      <c r="ROB209" s="1"/>
      <c r="ROC209" s="1"/>
      <c r="ROD209" s="1"/>
      <c r="ROE209" s="1"/>
      <c r="ROF209" s="1"/>
      <c r="ROG209" s="1"/>
      <c r="ROH209" s="1"/>
      <c r="ROI209" s="1"/>
      <c r="ROJ209" s="1"/>
      <c r="ROK209" s="1"/>
      <c r="ROL209" s="1"/>
      <c r="ROM209" s="1"/>
      <c r="RON209" s="1"/>
      <c r="ROO209" s="1"/>
      <c r="ROP209" s="1"/>
      <c r="ROQ209" s="1"/>
      <c r="ROR209" s="1"/>
      <c r="ROS209" s="1"/>
      <c r="ROT209" s="1"/>
      <c r="ROU209" s="1"/>
      <c r="ROV209" s="1"/>
      <c r="ROW209" s="1"/>
      <c r="ROX209" s="1"/>
      <c r="ROY209" s="1"/>
      <c r="ROZ209" s="1"/>
      <c r="RPA209" s="1"/>
      <c r="RPB209" s="1"/>
      <c r="RPC209" s="1"/>
      <c r="RPD209" s="1"/>
      <c r="RPE209" s="1"/>
      <c r="RPF209" s="1"/>
      <c r="RPG209" s="1"/>
      <c r="RPH209" s="1"/>
      <c r="RPI209" s="1"/>
      <c r="RPJ209" s="1"/>
      <c r="RPK209" s="1"/>
      <c r="RPL209" s="1"/>
      <c r="RPM209" s="1"/>
      <c r="RPN209" s="1"/>
      <c r="RPO209" s="1"/>
      <c r="RPP209" s="1"/>
      <c r="RPQ209" s="1"/>
      <c r="RPR209" s="1"/>
      <c r="RPS209" s="1"/>
      <c r="RPT209" s="1"/>
      <c r="RPU209" s="1"/>
      <c r="RPV209" s="1"/>
      <c r="RPW209" s="1"/>
      <c r="RPX209" s="1"/>
      <c r="RPY209" s="1"/>
      <c r="RPZ209" s="1"/>
      <c r="RQA209" s="1"/>
      <c r="RQB209" s="1"/>
      <c r="RQC209" s="1"/>
      <c r="RQD209" s="1"/>
      <c r="RQE209" s="1"/>
      <c r="RQF209" s="1"/>
      <c r="RQG209" s="1"/>
      <c r="RQH209" s="1"/>
      <c r="RQI209" s="1"/>
      <c r="RQJ209" s="1"/>
      <c r="RQK209" s="1"/>
      <c r="RQL209" s="1"/>
      <c r="RQM209" s="1"/>
      <c r="RQN209" s="1"/>
      <c r="RQO209" s="1"/>
      <c r="RQP209" s="1"/>
      <c r="RQQ209" s="1"/>
      <c r="RQR209" s="1"/>
      <c r="RQS209" s="1"/>
      <c r="RQT209" s="1"/>
      <c r="RQU209" s="1"/>
      <c r="RQV209" s="1"/>
      <c r="RQW209" s="1"/>
      <c r="RQX209" s="1"/>
      <c r="RQY209" s="1"/>
      <c r="RQZ209" s="1"/>
      <c r="RRA209" s="1"/>
      <c r="RRB209" s="1"/>
      <c r="RRC209" s="1"/>
      <c r="RRD209" s="1"/>
      <c r="RRE209" s="1"/>
      <c r="RRF209" s="1"/>
      <c r="RRG209" s="1"/>
      <c r="RRH209" s="1"/>
      <c r="RRI209" s="1"/>
      <c r="RRJ209" s="1"/>
      <c r="RRK209" s="1"/>
      <c r="RRL209" s="1"/>
      <c r="RRM209" s="1"/>
      <c r="RRN209" s="1"/>
      <c r="RRO209" s="1"/>
      <c r="RRP209" s="1"/>
      <c r="RRQ209" s="1"/>
      <c r="RRR209" s="1"/>
      <c r="RRS209" s="1"/>
      <c r="RRT209" s="1"/>
      <c r="RRU209" s="1"/>
      <c r="RRV209" s="1"/>
      <c r="RRW209" s="1"/>
      <c r="RRX209" s="1"/>
      <c r="RRY209" s="1"/>
      <c r="RRZ209" s="1"/>
      <c r="RSA209" s="1"/>
      <c r="RSB209" s="1"/>
      <c r="RSC209" s="1"/>
      <c r="RSD209" s="1"/>
      <c r="RSE209" s="1"/>
      <c r="RSF209" s="1"/>
      <c r="RSG209" s="1"/>
      <c r="RSH209" s="1"/>
      <c r="RSI209" s="1"/>
      <c r="RSJ209" s="1"/>
      <c r="RSK209" s="1"/>
      <c r="RSL209" s="1"/>
      <c r="RSM209" s="1"/>
      <c r="RSN209" s="1"/>
      <c r="RSO209" s="1"/>
      <c r="RSP209" s="1"/>
      <c r="RSQ209" s="1"/>
      <c r="RSR209" s="1"/>
      <c r="RSS209" s="1"/>
      <c r="RST209" s="1"/>
      <c r="RSU209" s="1"/>
      <c r="RSV209" s="1"/>
      <c r="RSW209" s="1"/>
      <c r="RSX209" s="1"/>
      <c r="RSY209" s="1"/>
      <c r="RSZ209" s="1"/>
      <c r="RTA209" s="1"/>
      <c r="RTB209" s="1"/>
      <c r="RTC209" s="1"/>
      <c r="RTD209" s="1"/>
      <c r="RTE209" s="1"/>
      <c r="RTF209" s="1"/>
      <c r="RTG209" s="1"/>
      <c r="RTH209" s="1"/>
      <c r="RTI209" s="1"/>
      <c r="RTJ209" s="1"/>
      <c r="RTK209" s="1"/>
      <c r="RTL209" s="1"/>
      <c r="RTM209" s="1"/>
      <c r="RTN209" s="1"/>
      <c r="RTO209" s="1"/>
      <c r="RTP209" s="1"/>
      <c r="RTQ209" s="1"/>
      <c r="RTR209" s="1"/>
      <c r="RTS209" s="1"/>
      <c r="RTT209" s="1"/>
      <c r="RTU209" s="1"/>
      <c r="RTV209" s="1"/>
      <c r="RTW209" s="1"/>
      <c r="RTX209" s="1"/>
      <c r="RTY209" s="1"/>
      <c r="RTZ209" s="1"/>
      <c r="RUA209" s="1"/>
      <c r="RUB209" s="1"/>
      <c r="RUC209" s="1"/>
      <c r="RUD209" s="1"/>
      <c r="RUE209" s="1"/>
      <c r="RUF209" s="1"/>
      <c r="RUG209" s="1"/>
      <c r="RUH209" s="1"/>
      <c r="RUI209" s="1"/>
      <c r="RUJ209" s="1"/>
      <c r="RUK209" s="1"/>
      <c r="RUL209" s="1"/>
      <c r="RUM209" s="1"/>
      <c r="RUN209" s="1"/>
      <c r="RUO209" s="1"/>
      <c r="RUP209" s="1"/>
      <c r="RUQ209" s="1"/>
      <c r="RUR209" s="1"/>
      <c r="RUS209" s="1"/>
      <c r="RUT209" s="1"/>
      <c r="RUU209" s="1"/>
      <c r="RUV209" s="1"/>
      <c r="RUW209" s="1"/>
      <c r="RUX209" s="1"/>
      <c r="RUY209" s="1"/>
      <c r="RUZ209" s="1"/>
      <c r="RVA209" s="1"/>
      <c r="RVB209" s="1"/>
      <c r="RVC209" s="1"/>
      <c r="RVD209" s="1"/>
      <c r="RVE209" s="1"/>
      <c r="RVF209" s="1"/>
      <c r="RVG209" s="1"/>
      <c r="RVH209" s="1"/>
      <c r="RVI209" s="1"/>
      <c r="RVJ209" s="1"/>
      <c r="RVK209" s="1"/>
      <c r="RVL209" s="1"/>
      <c r="RVM209" s="1"/>
      <c r="RVN209" s="1"/>
      <c r="RVO209" s="1"/>
      <c r="RVP209" s="1"/>
      <c r="RVQ209" s="1"/>
      <c r="RVR209" s="1"/>
      <c r="RVS209" s="1"/>
      <c r="RVT209" s="1"/>
      <c r="RVU209" s="1"/>
      <c r="RVV209" s="1"/>
      <c r="RVW209" s="1"/>
      <c r="RVX209" s="1"/>
      <c r="RVY209" s="1"/>
      <c r="RVZ209" s="1"/>
      <c r="RWA209" s="1"/>
      <c r="RWB209" s="1"/>
      <c r="RWC209" s="1"/>
      <c r="RWD209" s="1"/>
      <c r="RWE209" s="1"/>
      <c r="RWF209" s="1"/>
      <c r="RWG209" s="1"/>
      <c r="RWH209" s="1"/>
      <c r="RWI209" s="1"/>
      <c r="RWJ209" s="1"/>
      <c r="RWK209" s="1"/>
      <c r="RWL209" s="1"/>
      <c r="RWM209" s="1"/>
      <c r="RWN209" s="1"/>
      <c r="RWO209" s="1"/>
      <c r="RWP209" s="1"/>
      <c r="RWQ209" s="1"/>
      <c r="RWR209" s="1"/>
      <c r="RWS209" s="1"/>
      <c r="RWT209" s="1"/>
      <c r="RWU209" s="1"/>
      <c r="RWV209" s="1"/>
      <c r="RWW209" s="1"/>
      <c r="RWX209" s="1"/>
      <c r="RWY209" s="1"/>
      <c r="RWZ209" s="1"/>
      <c r="RXA209" s="1"/>
      <c r="RXB209" s="1"/>
      <c r="RXC209" s="1"/>
      <c r="RXD209" s="1"/>
      <c r="RXE209" s="1"/>
      <c r="RXF209" s="1"/>
      <c r="RXG209" s="1"/>
      <c r="RXH209" s="1"/>
      <c r="RXI209" s="1"/>
      <c r="RXJ209" s="1"/>
      <c r="RXK209" s="1"/>
      <c r="RXL209" s="1"/>
      <c r="RXM209" s="1"/>
      <c r="RXN209" s="1"/>
      <c r="RXO209" s="1"/>
      <c r="RXP209" s="1"/>
      <c r="RXQ209" s="1"/>
      <c r="RXR209" s="1"/>
      <c r="RXS209" s="1"/>
      <c r="RXT209" s="1"/>
      <c r="RXU209" s="1"/>
      <c r="RXV209" s="1"/>
      <c r="RXW209" s="1"/>
      <c r="RXX209" s="1"/>
      <c r="RXY209" s="1"/>
      <c r="RXZ209" s="1"/>
      <c r="RYA209" s="1"/>
      <c r="RYB209" s="1"/>
      <c r="RYC209" s="1"/>
      <c r="RYD209" s="1"/>
      <c r="RYE209" s="1"/>
      <c r="RYF209" s="1"/>
      <c r="RYG209" s="1"/>
      <c r="RYH209" s="1"/>
      <c r="RYI209" s="1"/>
      <c r="RYJ209" s="1"/>
      <c r="RYK209" s="1"/>
      <c r="RYL209" s="1"/>
      <c r="RYM209" s="1"/>
      <c r="RYN209" s="1"/>
      <c r="RYO209" s="1"/>
      <c r="RYP209" s="1"/>
      <c r="RYQ209" s="1"/>
      <c r="RYR209" s="1"/>
      <c r="RYS209" s="1"/>
      <c r="RYT209" s="1"/>
      <c r="RYU209" s="1"/>
      <c r="RYV209" s="1"/>
      <c r="RYW209" s="1"/>
      <c r="RYX209" s="1"/>
      <c r="RYY209" s="1"/>
      <c r="RYZ209" s="1"/>
      <c r="RZA209" s="1"/>
      <c r="RZB209" s="1"/>
      <c r="RZC209" s="1"/>
      <c r="RZD209" s="1"/>
      <c r="RZE209" s="1"/>
      <c r="RZF209" s="1"/>
      <c r="RZG209" s="1"/>
      <c r="RZH209" s="1"/>
      <c r="RZI209" s="1"/>
      <c r="RZJ209" s="1"/>
      <c r="RZK209" s="1"/>
      <c r="RZL209" s="1"/>
      <c r="RZM209" s="1"/>
      <c r="RZN209" s="1"/>
      <c r="RZO209" s="1"/>
      <c r="RZP209" s="1"/>
      <c r="RZQ209" s="1"/>
      <c r="RZR209" s="1"/>
      <c r="RZS209" s="1"/>
      <c r="RZT209" s="1"/>
      <c r="RZU209" s="1"/>
      <c r="RZV209" s="1"/>
      <c r="RZW209" s="1"/>
      <c r="RZX209" s="1"/>
      <c r="RZY209" s="1"/>
      <c r="RZZ209" s="1"/>
      <c r="SAA209" s="1"/>
      <c r="SAB209" s="1"/>
      <c r="SAC209" s="1"/>
      <c r="SAD209" s="1"/>
      <c r="SAE209" s="1"/>
      <c r="SAF209" s="1"/>
      <c r="SAG209" s="1"/>
      <c r="SAH209" s="1"/>
      <c r="SAI209" s="1"/>
      <c r="SAJ209" s="1"/>
      <c r="SAK209" s="1"/>
      <c r="SAL209" s="1"/>
      <c r="SAM209" s="1"/>
      <c r="SAN209" s="1"/>
      <c r="SAO209" s="1"/>
      <c r="SAP209" s="1"/>
      <c r="SAQ209" s="1"/>
      <c r="SAR209" s="1"/>
      <c r="SAS209" s="1"/>
      <c r="SAT209" s="1"/>
      <c r="SAU209" s="1"/>
      <c r="SAV209" s="1"/>
      <c r="SAW209" s="1"/>
      <c r="SAX209" s="1"/>
      <c r="SAY209" s="1"/>
      <c r="SAZ209" s="1"/>
      <c r="SBA209" s="1"/>
      <c r="SBB209" s="1"/>
      <c r="SBC209" s="1"/>
      <c r="SBD209" s="1"/>
      <c r="SBE209" s="1"/>
      <c r="SBF209" s="1"/>
      <c r="SBG209" s="1"/>
      <c r="SBH209" s="1"/>
      <c r="SBI209" s="1"/>
      <c r="SBJ209" s="1"/>
      <c r="SBK209" s="1"/>
      <c r="SBL209" s="1"/>
      <c r="SBM209" s="1"/>
      <c r="SBN209" s="1"/>
      <c r="SBO209" s="1"/>
      <c r="SBP209" s="1"/>
      <c r="SBQ209" s="1"/>
      <c r="SBR209" s="1"/>
      <c r="SBS209" s="1"/>
      <c r="SBT209" s="1"/>
      <c r="SBU209" s="1"/>
      <c r="SBV209" s="1"/>
      <c r="SBW209" s="1"/>
      <c r="SBX209" s="1"/>
      <c r="SBY209" s="1"/>
      <c r="SBZ209" s="1"/>
      <c r="SCA209" s="1"/>
      <c r="SCB209" s="1"/>
      <c r="SCC209" s="1"/>
      <c r="SCD209" s="1"/>
      <c r="SCE209" s="1"/>
      <c r="SCF209" s="1"/>
      <c r="SCG209" s="1"/>
      <c r="SCH209" s="1"/>
      <c r="SCI209" s="1"/>
      <c r="SCJ209" s="1"/>
      <c r="SCK209" s="1"/>
      <c r="SCL209" s="1"/>
      <c r="SCM209" s="1"/>
      <c r="SCN209" s="1"/>
      <c r="SCO209" s="1"/>
      <c r="SCP209" s="1"/>
      <c r="SCQ209" s="1"/>
      <c r="SCR209" s="1"/>
      <c r="SCS209" s="1"/>
      <c r="SCT209" s="1"/>
      <c r="SCU209" s="1"/>
      <c r="SCV209" s="1"/>
      <c r="SCW209" s="1"/>
      <c r="SCX209" s="1"/>
      <c r="SCY209" s="1"/>
      <c r="SCZ209" s="1"/>
      <c r="SDA209" s="1"/>
      <c r="SDB209" s="1"/>
      <c r="SDC209" s="1"/>
      <c r="SDD209" s="1"/>
      <c r="SDE209" s="1"/>
      <c r="SDF209" s="1"/>
      <c r="SDG209" s="1"/>
      <c r="SDH209" s="1"/>
      <c r="SDI209" s="1"/>
      <c r="SDJ209" s="1"/>
      <c r="SDK209" s="1"/>
      <c r="SDL209" s="1"/>
      <c r="SDM209" s="1"/>
      <c r="SDN209" s="1"/>
      <c r="SDO209" s="1"/>
      <c r="SDP209" s="1"/>
      <c r="SDQ209" s="1"/>
      <c r="SDR209" s="1"/>
      <c r="SDS209" s="1"/>
      <c r="SDT209" s="1"/>
      <c r="SDU209" s="1"/>
      <c r="SDV209" s="1"/>
      <c r="SDW209" s="1"/>
      <c r="SDX209" s="1"/>
      <c r="SDY209" s="1"/>
      <c r="SDZ209" s="1"/>
      <c r="SEA209" s="1"/>
      <c r="SEB209" s="1"/>
      <c r="SEC209" s="1"/>
      <c r="SED209" s="1"/>
      <c r="SEE209" s="1"/>
      <c r="SEF209" s="1"/>
      <c r="SEG209" s="1"/>
      <c r="SEH209" s="1"/>
      <c r="SEI209" s="1"/>
      <c r="SEJ209" s="1"/>
      <c r="SEK209" s="1"/>
      <c r="SEL209" s="1"/>
      <c r="SEM209" s="1"/>
      <c r="SEN209" s="1"/>
      <c r="SEO209" s="1"/>
      <c r="SEP209" s="1"/>
      <c r="SEQ209" s="1"/>
      <c r="SER209" s="1"/>
      <c r="SES209" s="1"/>
      <c r="SET209" s="1"/>
      <c r="SEU209" s="1"/>
      <c r="SEV209" s="1"/>
      <c r="SEW209" s="1"/>
      <c r="SEX209" s="1"/>
      <c r="SEY209" s="1"/>
      <c r="SEZ209" s="1"/>
      <c r="SFA209" s="1"/>
      <c r="SFB209" s="1"/>
      <c r="SFC209" s="1"/>
      <c r="SFD209" s="1"/>
      <c r="SFE209" s="1"/>
      <c r="SFF209" s="1"/>
      <c r="SFG209" s="1"/>
      <c r="SFH209" s="1"/>
      <c r="SFI209" s="1"/>
      <c r="SFJ209" s="1"/>
      <c r="SFK209" s="1"/>
      <c r="SFL209" s="1"/>
      <c r="SFM209" s="1"/>
      <c r="SFN209" s="1"/>
      <c r="SFO209" s="1"/>
      <c r="SFP209" s="1"/>
      <c r="SFQ209" s="1"/>
      <c r="SFR209" s="1"/>
      <c r="SFS209" s="1"/>
      <c r="SFT209" s="1"/>
      <c r="SFU209" s="1"/>
      <c r="SFV209" s="1"/>
      <c r="SFW209" s="1"/>
      <c r="SFX209" s="1"/>
      <c r="SFY209" s="1"/>
      <c r="SFZ209" s="1"/>
      <c r="SGA209" s="1"/>
      <c r="SGB209" s="1"/>
      <c r="SGC209" s="1"/>
      <c r="SGD209" s="1"/>
      <c r="SGE209" s="1"/>
      <c r="SGF209" s="1"/>
      <c r="SGG209" s="1"/>
      <c r="SGH209" s="1"/>
      <c r="SGI209" s="1"/>
      <c r="SGJ209" s="1"/>
      <c r="SGK209" s="1"/>
      <c r="SGL209" s="1"/>
      <c r="SGM209" s="1"/>
      <c r="SGN209" s="1"/>
      <c r="SGO209" s="1"/>
      <c r="SGP209" s="1"/>
      <c r="SGQ209" s="1"/>
      <c r="SGR209" s="1"/>
      <c r="SGS209" s="1"/>
      <c r="SGT209" s="1"/>
      <c r="SGU209" s="1"/>
      <c r="SGV209" s="1"/>
      <c r="SGW209" s="1"/>
      <c r="SGX209" s="1"/>
      <c r="SGY209" s="1"/>
      <c r="SGZ209" s="1"/>
      <c r="SHA209" s="1"/>
      <c r="SHB209" s="1"/>
      <c r="SHC209" s="1"/>
      <c r="SHD209" s="1"/>
      <c r="SHE209" s="1"/>
      <c r="SHF209" s="1"/>
      <c r="SHG209" s="1"/>
      <c r="SHH209" s="1"/>
      <c r="SHI209" s="1"/>
      <c r="SHJ209" s="1"/>
      <c r="SHK209" s="1"/>
      <c r="SHL209" s="1"/>
      <c r="SHM209" s="1"/>
      <c r="SHN209" s="1"/>
      <c r="SHO209" s="1"/>
      <c r="SHP209" s="1"/>
      <c r="SHQ209" s="1"/>
      <c r="SHR209" s="1"/>
      <c r="SHS209" s="1"/>
      <c r="SHT209" s="1"/>
      <c r="SHU209" s="1"/>
      <c r="SHV209" s="1"/>
      <c r="SHW209" s="1"/>
      <c r="SHX209" s="1"/>
      <c r="SHY209" s="1"/>
      <c r="SHZ209" s="1"/>
      <c r="SIA209" s="1"/>
      <c r="SIB209" s="1"/>
      <c r="SIC209" s="1"/>
      <c r="SID209" s="1"/>
      <c r="SIE209" s="1"/>
      <c r="SIF209" s="1"/>
      <c r="SIG209" s="1"/>
      <c r="SIH209" s="1"/>
      <c r="SII209" s="1"/>
      <c r="SIJ209" s="1"/>
      <c r="SIK209" s="1"/>
      <c r="SIL209" s="1"/>
      <c r="SIM209" s="1"/>
      <c r="SIN209" s="1"/>
      <c r="SIO209" s="1"/>
      <c r="SIP209" s="1"/>
      <c r="SIQ209" s="1"/>
      <c r="SIR209" s="1"/>
      <c r="SIS209" s="1"/>
      <c r="SIT209" s="1"/>
      <c r="SIU209" s="1"/>
      <c r="SIV209" s="1"/>
      <c r="SIW209" s="1"/>
      <c r="SIX209" s="1"/>
      <c r="SIY209" s="1"/>
      <c r="SIZ209" s="1"/>
      <c r="SJA209" s="1"/>
      <c r="SJB209" s="1"/>
      <c r="SJC209" s="1"/>
      <c r="SJD209" s="1"/>
      <c r="SJE209" s="1"/>
      <c r="SJF209" s="1"/>
      <c r="SJG209" s="1"/>
      <c r="SJH209" s="1"/>
      <c r="SJI209" s="1"/>
      <c r="SJJ209" s="1"/>
      <c r="SJK209" s="1"/>
      <c r="SJL209" s="1"/>
      <c r="SJM209" s="1"/>
      <c r="SJN209" s="1"/>
      <c r="SJO209" s="1"/>
      <c r="SJP209" s="1"/>
      <c r="SJQ209" s="1"/>
      <c r="SJR209" s="1"/>
      <c r="SJS209" s="1"/>
      <c r="SJT209" s="1"/>
      <c r="SJU209" s="1"/>
      <c r="SJV209" s="1"/>
      <c r="SJW209" s="1"/>
      <c r="SJX209" s="1"/>
      <c r="SJY209" s="1"/>
      <c r="SJZ209" s="1"/>
      <c r="SKA209" s="1"/>
      <c r="SKB209" s="1"/>
      <c r="SKC209" s="1"/>
      <c r="SKD209" s="1"/>
      <c r="SKE209" s="1"/>
      <c r="SKF209" s="1"/>
      <c r="SKG209" s="1"/>
      <c r="SKH209" s="1"/>
      <c r="SKI209" s="1"/>
      <c r="SKJ209" s="1"/>
      <c r="SKK209" s="1"/>
      <c r="SKL209" s="1"/>
      <c r="SKM209" s="1"/>
      <c r="SKN209" s="1"/>
      <c r="SKO209" s="1"/>
      <c r="SKP209" s="1"/>
      <c r="SKQ209" s="1"/>
      <c r="SKR209" s="1"/>
      <c r="SKS209" s="1"/>
      <c r="SKT209" s="1"/>
      <c r="SKU209" s="1"/>
      <c r="SKV209" s="1"/>
      <c r="SKW209" s="1"/>
      <c r="SKX209" s="1"/>
      <c r="SKY209" s="1"/>
      <c r="SKZ209" s="1"/>
      <c r="SLA209" s="1"/>
      <c r="SLB209" s="1"/>
      <c r="SLC209" s="1"/>
      <c r="SLD209" s="1"/>
      <c r="SLE209" s="1"/>
      <c r="SLF209" s="1"/>
      <c r="SLG209" s="1"/>
      <c r="SLH209" s="1"/>
      <c r="SLI209" s="1"/>
      <c r="SLJ209" s="1"/>
      <c r="SLK209" s="1"/>
      <c r="SLL209" s="1"/>
      <c r="SLM209" s="1"/>
      <c r="SLN209" s="1"/>
      <c r="SLO209" s="1"/>
      <c r="SLP209" s="1"/>
      <c r="SLQ209" s="1"/>
      <c r="SLR209" s="1"/>
      <c r="SLS209" s="1"/>
      <c r="SLT209" s="1"/>
      <c r="SLU209" s="1"/>
      <c r="SLV209" s="1"/>
      <c r="SLW209" s="1"/>
      <c r="SLX209" s="1"/>
      <c r="SLY209" s="1"/>
      <c r="SLZ209" s="1"/>
      <c r="SMA209" s="1"/>
      <c r="SMB209" s="1"/>
      <c r="SMC209" s="1"/>
      <c r="SMD209" s="1"/>
      <c r="SME209" s="1"/>
      <c r="SMF209" s="1"/>
      <c r="SMG209" s="1"/>
      <c r="SMH209" s="1"/>
      <c r="SMI209" s="1"/>
      <c r="SMJ209" s="1"/>
      <c r="SMK209" s="1"/>
      <c r="SML209" s="1"/>
      <c r="SMM209" s="1"/>
      <c r="SMN209" s="1"/>
      <c r="SMO209" s="1"/>
      <c r="SMP209" s="1"/>
      <c r="SMQ209" s="1"/>
      <c r="SMR209" s="1"/>
      <c r="SMS209" s="1"/>
      <c r="SMT209" s="1"/>
      <c r="SMU209" s="1"/>
      <c r="SMV209" s="1"/>
      <c r="SMW209" s="1"/>
      <c r="SMX209" s="1"/>
      <c r="SMY209" s="1"/>
      <c r="SMZ209" s="1"/>
      <c r="SNA209" s="1"/>
      <c r="SNB209" s="1"/>
      <c r="SNC209" s="1"/>
      <c r="SND209" s="1"/>
      <c r="SNE209" s="1"/>
      <c r="SNF209" s="1"/>
      <c r="SNG209" s="1"/>
      <c r="SNH209" s="1"/>
      <c r="SNI209" s="1"/>
      <c r="SNJ209" s="1"/>
      <c r="SNK209" s="1"/>
      <c r="SNL209" s="1"/>
      <c r="SNM209" s="1"/>
      <c r="SNN209" s="1"/>
      <c r="SNO209" s="1"/>
      <c r="SNP209" s="1"/>
      <c r="SNQ209" s="1"/>
      <c r="SNR209" s="1"/>
      <c r="SNS209" s="1"/>
      <c r="SNT209" s="1"/>
      <c r="SNU209" s="1"/>
      <c r="SNV209" s="1"/>
      <c r="SNW209" s="1"/>
      <c r="SNX209" s="1"/>
      <c r="SNY209" s="1"/>
      <c r="SNZ209" s="1"/>
      <c r="SOA209" s="1"/>
      <c r="SOB209" s="1"/>
      <c r="SOC209" s="1"/>
      <c r="SOD209" s="1"/>
      <c r="SOE209" s="1"/>
      <c r="SOF209" s="1"/>
      <c r="SOG209" s="1"/>
      <c r="SOH209" s="1"/>
      <c r="SOI209" s="1"/>
      <c r="SOJ209" s="1"/>
      <c r="SOK209" s="1"/>
      <c r="SOL209" s="1"/>
      <c r="SOM209" s="1"/>
      <c r="SON209" s="1"/>
      <c r="SOO209" s="1"/>
      <c r="SOP209" s="1"/>
      <c r="SOQ209" s="1"/>
      <c r="SOR209" s="1"/>
      <c r="SOS209" s="1"/>
      <c r="SOT209" s="1"/>
      <c r="SOU209" s="1"/>
      <c r="SOV209" s="1"/>
      <c r="SOW209" s="1"/>
      <c r="SOX209" s="1"/>
      <c r="SOY209" s="1"/>
      <c r="SOZ209" s="1"/>
      <c r="SPA209" s="1"/>
      <c r="SPB209" s="1"/>
      <c r="SPC209" s="1"/>
      <c r="SPD209" s="1"/>
      <c r="SPE209" s="1"/>
      <c r="SPF209" s="1"/>
      <c r="SPG209" s="1"/>
      <c r="SPH209" s="1"/>
      <c r="SPI209" s="1"/>
      <c r="SPJ209" s="1"/>
      <c r="SPK209" s="1"/>
      <c r="SPL209" s="1"/>
      <c r="SPM209" s="1"/>
      <c r="SPN209" s="1"/>
      <c r="SPO209" s="1"/>
      <c r="SPP209" s="1"/>
      <c r="SPQ209" s="1"/>
      <c r="SPR209" s="1"/>
      <c r="SPS209" s="1"/>
      <c r="SPT209" s="1"/>
      <c r="SPU209" s="1"/>
      <c r="SPV209" s="1"/>
      <c r="SPW209" s="1"/>
      <c r="SPX209" s="1"/>
      <c r="SPY209" s="1"/>
      <c r="SPZ209" s="1"/>
      <c r="SQA209" s="1"/>
      <c r="SQB209" s="1"/>
      <c r="SQC209" s="1"/>
      <c r="SQD209" s="1"/>
      <c r="SQE209" s="1"/>
      <c r="SQF209" s="1"/>
      <c r="SQG209" s="1"/>
      <c r="SQH209" s="1"/>
      <c r="SQI209" s="1"/>
      <c r="SQJ209" s="1"/>
      <c r="SQK209" s="1"/>
      <c r="SQL209" s="1"/>
      <c r="SQM209" s="1"/>
      <c r="SQN209" s="1"/>
      <c r="SQO209" s="1"/>
      <c r="SQP209" s="1"/>
      <c r="SQQ209" s="1"/>
      <c r="SQR209" s="1"/>
      <c r="SQS209" s="1"/>
      <c r="SQT209" s="1"/>
      <c r="SQU209" s="1"/>
      <c r="SQV209" s="1"/>
      <c r="SQW209" s="1"/>
      <c r="SQX209" s="1"/>
      <c r="SQY209" s="1"/>
      <c r="SQZ209" s="1"/>
      <c r="SRA209" s="1"/>
      <c r="SRB209" s="1"/>
      <c r="SRC209" s="1"/>
      <c r="SRD209" s="1"/>
      <c r="SRE209" s="1"/>
      <c r="SRF209" s="1"/>
      <c r="SRG209" s="1"/>
      <c r="SRH209" s="1"/>
      <c r="SRI209" s="1"/>
      <c r="SRJ209" s="1"/>
      <c r="SRK209" s="1"/>
      <c r="SRL209" s="1"/>
      <c r="SRM209" s="1"/>
      <c r="SRN209" s="1"/>
      <c r="SRO209" s="1"/>
      <c r="SRP209" s="1"/>
      <c r="SRQ209" s="1"/>
      <c r="SRR209" s="1"/>
      <c r="SRS209" s="1"/>
      <c r="SRT209" s="1"/>
      <c r="SRU209" s="1"/>
      <c r="SRV209" s="1"/>
      <c r="SRW209" s="1"/>
      <c r="SRX209" s="1"/>
      <c r="SRY209" s="1"/>
      <c r="SRZ209" s="1"/>
      <c r="SSA209" s="1"/>
      <c r="SSB209" s="1"/>
      <c r="SSC209" s="1"/>
      <c r="SSD209" s="1"/>
      <c r="SSE209" s="1"/>
      <c r="SSF209" s="1"/>
      <c r="SSG209" s="1"/>
      <c r="SSH209" s="1"/>
      <c r="SSI209" s="1"/>
      <c r="SSJ209" s="1"/>
      <c r="SSK209" s="1"/>
      <c r="SSL209" s="1"/>
      <c r="SSM209" s="1"/>
      <c r="SSN209" s="1"/>
      <c r="SSO209" s="1"/>
      <c r="SSP209" s="1"/>
      <c r="SSQ209" s="1"/>
      <c r="SSR209" s="1"/>
      <c r="SSS209" s="1"/>
      <c r="SST209" s="1"/>
      <c r="SSU209" s="1"/>
      <c r="SSV209" s="1"/>
      <c r="SSW209" s="1"/>
      <c r="SSX209" s="1"/>
      <c r="SSY209" s="1"/>
      <c r="SSZ209" s="1"/>
      <c r="STA209" s="1"/>
      <c r="STB209" s="1"/>
      <c r="STC209" s="1"/>
      <c r="STD209" s="1"/>
      <c r="STE209" s="1"/>
      <c r="STF209" s="1"/>
      <c r="STG209" s="1"/>
      <c r="STH209" s="1"/>
      <c r="STI209" s="1"/>
      <c r="STJ209" s="1"/>
      <c r="STK209" s="1"/>
      <c r="STL209" s="1"/>
      <c r="STM209" s="1"/>
      <c r="STN209" s="1"/>
      <c r="STO209" s="1"/>
      <c r="STP209" s="1"/>
      <c r="STQ209" s="1"/>
      <c r="STR209" s="1"/>
      <c r="STS209" s="1"/>
      <c r="STT209" s="1"/>
      <c r="STU209" s="1"/>
      <c r="STV209" s="1"/>
      <c r="STW209" s="1"/>
      <c r="STX209" s="1"/>
      <c r="STY209" s="1"/>
      <c r="STZ209" s="1"/>
      <c r="SUA209" s="1"/>
      <c r="SUB209" s="1"/>
      <c r="SUC209" s="1"/>
      <c r="SUD209" s="1"/>
      <c r="SUE209" s="1"/>
      <c r="SUF209" s="1"/>
      <c r="SUG209" s="1"/>
      <c r="SUH209" s="1"/>
      <c r="SUI209" s="1"/>
      <c r="SUJ209" s="1"/>
      <c r="SUK209" s="1"/>
      <c r="SUL209" s="1"/>
      <c r="SUM209" s="1"/>
      <c r="SUN209" s="1"/>
      <c r="SUO209" s="1"/>
      <c r="SUP209" s="1"/>
      <c r="SUQ209" s="1"/>
      <c r="SUR209" s="1"/>
      <c r="SUS209" s="1"/>
      <c r="SUT209" s="1"/>
      <c r="SUU209" s="1"/>
      <c r="SUV209" s="1"/>
      <c r="SUW209" s="1"/>
      <c r="SUX209" s="1"/>
      <c r="SUY209" s="1"/>
      <c r="SUZ209" s="1"/>
      <c r="SVA209" s="1"/>
      <c r="SVB209" s="1"/>
      <c r="SVC209" s="1"/>
      <c r="SVD209" s="1"/>
      <c r="SVE209" s="1"/>
      <c r="SVF209" s="1"/>
      <c r="SVG209" s="1"/>
      <c r="SVH209" s="1"/>
      <c r="SVI209" s="1"/>
      <c r="SVJ209" s="1"/>
      <c r="SVK209" s="1"/>
      <c r="SVL209" s="1"/>
      <c r="SVM209" s="1"/>
      <c r="SVN209" s="1"/>
      <c r="SVO209" s="1"/>
      <c r="SVP209" s="1"/>
      <c r="SVQ209" s="1"/>
      <c r="SVR209" s="1"/>
      <c r="SVS209" s="1"/>
      <c r="SVT209" s="1"/>
      <c r="SVU209" s="1"/>
      <c r="SVV209" s="1"/>
      <c r="SVW209" s="1"/>
      <c r="SVX209" s="1"/>
      <c r="SVY209" s="1"/>
      <c r="SVZ209" s="1"/>
      <c r="SWA209" s="1"/>
      <c r="SWB209" s="1"/>
      <c r="SWC209" s="1"/>
      <c r="SWD209" s="1"/>
      <c r="SWE209" s="1"/>
      <c r="SWF209" s="1"/>
      <c r="SWG209" s="1"/>
      <c r="SWH209" s="1"/>
      <c r="SWI209" s="1"/>
      <c r="SWJ209" s="1"/>
      <c r="SWK209" s="1"/>
      <c r="SWL209" s="1"/>
      <c r="SWM209" s="1"/>
      <c r="SWN209" s="1"/>
      <c r="SWO209" s="1"/>
      <c r="SWP209" s="1"/>
      <c r="SWQ209" s="1"/>
      <c r="SWR209" s="1"/>
      <c r="SWS209" s="1"/>
      <c r="SWT209" s="1"/>
      <c r="SWU209" s="1"/>
      <c r="SWV209" s="1"/>
      <c r="SWW209" s="1"/>
      <c r="SWX209" s="1"/>
      <c r="SWY209" s="1"/>
      <c r="SWZ209" s="1"/>
      <c r="SXA209" s="1"/>
      <c r="SXB209" s="1"/>
      <c r="SXC209" s="1"/>
      <c r="SXD209" s="1"/>
      <c r="SXE209" s="1"/>
      <c r="SXF209" s="1"/>
      <c r="SXG209" s="1"/>
      <c r="SXH209" s="1"/>
      <c r="SXI209" s="1"/>
      <c r="SXJ209" s="1"/>
      <c r="SXK209" s="1"/>
      <c r="SXL209" s="1"/>
      <c r="SXM209" s="1"/>
      <c r="SXN209" s="1"/>
      <c r="SXO209" s="1"/>
      <c r="SXP209" s="1"/>
      <c r="SXQ209" s="1"/>
      <c r="SXR209" s="1"/>
      <c r="SXS209" s="1"/>
      <c r="SXT209" s="1"/>
      <c r="SXU209" s="1"/>
      <c r="SXV209" s="1"/>
      <c r="SXW209" s="1"/>
      <c r="SXX209" s="1"/>
      <c r="SXY209" s="1"/>
      <c r="SXZ209" s="1"/>
      <c r="SYA209" s="1"/>
      <c r="SYB209" s="1"/>
      <c r="SYC209" s="1"/>
      <c r="SYD209" s="1"/>
      <c r="SYE209" s="1"/>
      <c r="SYF209" s="1"/>
      <c r="SYG209" s="1"/>
      <c r="SYH209" s="1"/>
      <c r="SYI209" s="1"/>
      <c r="SYJ209" s="1"/>
      <c r="SYK209" s="1"/>
      <c r="SYL209" s="1"/>
      <c r="SYM209" s="1"/>
      <c r="SYN209" s="1"/>
      <c r="SYO209" s="1"/>
      <c r="SYP209" s="1"/>
      <c r="SYQ209" s="1"/>
      <c r="SYR209" s="1"/>
      <c r="SYS209" s="1"/>
      <c r="SYT209" s="1"/>
      <c r="SYU209" s="1"/>
      <c r="SYV209" s="1"/>
      <c r="SYW209" s="1"/>
      <c r="SYX209" s="1"/>
      <c r="SYY209" s="1"/>
      <c r="SYZ209" s="1"/>
      <c r="SZA209" s="1"/>
      <c r="SZB209" s="1"/>
      <c r="SZC209" s="1"/>
      <c r="SZD209" s="1"/>
      <c r="SZE209" s="1"/>
      <c r="SZF209" s="1"/>
      <c r="SZG209" s="1"/>
      <c r="SZH209" s="1"/>
      <c r="SZI209" s="1"/>
      <c r="SZJ209" s="1"/>
      <c r="SZK209" s="1"/>
      <c r="SZL209" s="1"/>
      <c r="SZM209" s="1"/>
      <c r="SZN209" s="1"/>
      <c r="SZO209" s="1"/>
      <c r="SZP209" s="1"/>
      <c r="SZQ209" s="1"/>
      <c r="SZR209" s="1"/>
      <c r="SZS209" s="1"/>
      <c r="SZT209" s="1"/>
      <c r="SZU209" s="1"/>
      <c r="SZV209" s="1"/>
      <c r="SZW209" s="1"/>
      <c r="SZX209" s="1"/>
      <c r="SZY209" s="1"/>
      <c r="SZZ209" s="1"/>
      <c r="TAA209" s="1"/>
      <c r="TAB209" s="1"/>
      <c r="TAC209" s="1"/>
      <c r="TAD209" s="1"/>
      <c r="TAE209" s="1"/>
      <c r="TAF209" s="1"/>
      <c r="TAG209" s="1"/>
      <c r="TAH209" s="1"/>
      <c r="TAI209" s="1"/>
      <c r="TAJ209" s="1"/>
      <c r="TAK209" s="1"/>
      <c r="TAL209" s="1"/>
      <c r="TAM209" s="1"/>
      <c r="TAN209" s="1"/>
      <c r="TAO209" s="1"/>
      <c r="TAP209" s="1"/>
      <c r="TAQ209" s="1"/>
      <c r="TAR209" s="1"/>
      <c r="TAS209" s="1"/>
      <c r="TAT209" s="1"/>
      <c r="TAU209" s="1"/>
      <c r="TAV209" s="1"/>
      <c r="TAW209" s="1"/>
      <c r="TAX209" s="1"/>
      <c r="TAY209" s="1"/>
      <c r="TAZ209" s="1"/>
      <c r="TBA209" s="1"/>
      <c r="TBB209" s="1"/>
      <c r="TBC209" s="1"/>
      <c r="TBD209" s="1"/>
      <c r="TBE209" s="1"/>
      <c r="TBF209" s="1"/>
      <c r="TBG209" s="1"/>
      <c r="TBH209" s="1"/>
      <c r="TBI209" s="1"/>
      <c r="TBJ209" s="1"/>
      <c r="TBK209" s="1"/>
      <c r="TBL209" s="1"/>
      <c r="TBM209" s="1"/>
      <c r="TBN209" s="1"/>
      <c r="TBO209" s="1"/>
      <c r="TBP209" s="1"/>
      <c r="TBQ209" s="1"/>
      <c r="TBR209" s="1"/>
      <c r="TBS209" s="1"/>
      <c r="TBT209" s="1"/>
      <c r="TBU209" s="1"/>
      <c r="TBV209" s="1"/>
      <c r="TBW209" s="1"/>
      <c r="TBX209" s="1"/>
      <c r="TBY209" s="1"/>
      <c r="TBZ209" s="1"/>
      <c r="TCA209" s="1"/>
      <c r="TCB209" s="1"/>
      <c r="TCC209" s="1"/>
      <c r="TCD209" s="1"/>
      <c r="TCE209" s="1"/>
      <c r="TCF209" s="1"/>
      <c r="TCG209" s="1"/>
      <c r="TCH209" s="1"/>
      <c r="TCI209" s="1"/>
      <c r="TCJ209" s="1"/>
      <c r="TCK209" s="1"/>
      <c r="TCL209" s="1"/>
      <c r="TCM209" s="1"/>
      <c r="TCN209" s="1"/>
      <c r="TCO209" s="1"/>
      <c r="TCP209" s="1"/>
      <c r="TCQ209" s="1"/>
      <c r="TCR209" s="1"/>
      <c r="TCS209" s="1"/>
      <c r="TCT209" s="1"/>
      <c r="TCU209" s="1"/>
      <c r="TCV209" s="1"/>
      <c r="TCW209" s="1"/>
      <c r="TCX209" s="1"/>
      <c r="TCY209" s="1"/>
      <c r="TCZ209" s="1"/>
      <c r="TDA209" s="1"/>
      <c r="TDB209" s="1"/>
      <c r="TDC209" s="1"/>
      <c r="TDD209" s="1"/>
      <c r="TDE209" s="1"/>
      <c r="TDF209" s="1"/>
      <c r="TDG209" s="1"/>
      <c r="TDH209" s="1"/>
      <c r="TDI209" s="1"/>
      <c r="TDJ209" s="1"/>
      <c r="TDK209" s="1"/>
      <c r="TDL209" s="1"/>
      <c r="TDM209" s="1"/>
      <c r="TDN209" s="1"/>
      <c r="TDO209" s="1"/>
      <c r="TDP209" s="1"/>
      <c r="TDQ209" s="1"/>
      <c r="TDR209" s="1"/>
      <c r="TDS209" s="1"/>
      <c r="TDT209" s="1"/>
      <c r="TDU209" s="1"/>
      <c r="TDV209" s="1"/>
      <c r="TDW209" s="1"/>
      <c r="TDX209" s="1"/>
      <c r="TDY209" s="1"/>
      <c r="TDZ209" s="1"/>
      <c r="TEA209" s="1"/>
      <c r="TEB209" s="1"/>
      <c r="TEC209" s="1"/>
      <c r="TED209" s="1"/>
      <c r="TEE209" s="1"/>
      <c r="TEF209" s="1"/>
      <c r="TEG209" s="1"/>
      <c r="TEH209" s="1"/>
      <c r="TEI209" s="1"/>
      <c r="TEJ209" s="1"/>
      <c r="TEK209" s="1"/>
      <c r="TEL209" s="1"/>
      <c r="TEM209" s="1"/>
      <c r="TEN209" s="1"/>
      <c r="TEO209" s="1"/>
      <c r="TEP209" s="1"/>
      <c r="TEQ209" s="1"/>
      <c r="TER209" s="1"/>
      <c r="TES209" s="1"/>
      <c r="TET209" s="1"/>
      <c r="TEU209" s="1"/>
      <c r="TEV209" s="1"/>
      <c r="TEW209" s="1"/>
      <c r="TEX209" s="1"/>
      <c r="TEY209" s="1"/>
      <c r="TEZ209" s="1"/>
      <c r="TFA209" s="1"/>
      <c r="TFB209" s="1"/>
      <c r="TFC209" s="1"/>
      <c r="TFD209" s="1"/>
      <c r="TFE209" s="1"/>
      <c r="TFF209" s="1"/>
      <c r="TFG209" s="1"/>
      <c r="TFH209" s="1"/>
      <c r="TFI209" s="1"/>
      <c r="TFJ209" s="1"/>
      <c r="TFK209" s="1"/>
      <c r="TFL209" s="1"/>
      <c r="TFM209" s="1"/>
      <c r="TFN209" s="1"/>
      <c r="TFO209" s="1"/>
      <c r="TFP209" s="1"/>
      <c r="TFQ209" s="1"/>
      <c r="TFR209" s="1"/>
      <c r="TFS209" s="1"/>
      <c r="TFT209" s="1"/>
      <c r="TFU209" s="1"/>
      <c r="TFV209" s="1"/>
      <c r="TFW209" s="1"/>
      <c r="TFX209" s="1"/>
      <c r="TFY209" s="1"/>
      <c r="TFZ209" s="1"/>
      <c r="TGA209" s="1"/>
      <c r="TGB209" s="1"/>
      <c r="TGC209" s="1"/>
      <c r="TGD209" s="1"/>
      <c r="TGE209" s="1"/>
      <c r="TGF209" s="1"/>
      <c r="TGG209" s="1"/>
      <c r="TGH209" s="1"/>
      <c r="TGI209" s="1"/>
      <c r="TGJ209" s="1"/>
      <c r="TGK209" s="1"/>
      <c r="TGL209" s="1"/>
      <c r="TGM209" s="1"/>
      <c r="TGN209" s="1"/>
      <c r="TGO209" s="1"/>
      <c r="TGP209" s="1"/>
      <c r="TGQ209" s="1"/>
      <c r="TGR209" s="1"/>
      <c r="TGS209" s="1"/>
      <c r="TGT209" s="1"/>
      <c r="TGU209" s="1"/>
      <c r="TGV209" s="1"/>
      <c r="TGW209" s="1"/>
      <c r="TGX209" s="1"/>
      <c r="TGY209" s="1"/>
      <c r="TGZ209" s="1"/>
      <c r="THA209" s="1"/>
      <c r="THB209" s="1"/>
      <c r="THC209" s="1"/>
      <c r="THD209" s="1"/>
      <c r="THE209" s="1"/>
      <c r="THF209" s="1"/>
      <c r="THG209" s="1"/>
      <c r="THH209" s="1"/>
      <c r="THI209" s="1"/>
      <c r="THJ209" s="1"/>
      <c r="THK209" s="1"/>
      <c r="THL209" s="1"/>
      <c r="THM209" s="1"/>
      <c r="THN209" s="1"/>
      <c r="THO209" s="1"/>
      <c r="THP209" s="1"/>
      <c r="THQ209" s="1"/>
      <c r="THR209" s="1"/>
      <c r="THS209" s="1"/>
      <c r="THT209" s="1"/>
      <c r="THU209" s="1"/>
      <c r="THV209" s="1"/>
      <c r="THW209" s="1"/>
      <c r="THX209" s="1"/>
      <c r="THY209" s="1"/>
      <c r="THZ209" s="1"/>
      <c r="TIA209" s="1"/>
      <c r="TIB209" s="1"/>
      <c r="TIC209" s="1"/>
      <c r="TID209" s="1"/>
      <c r="TIE209" s="1"/>
      <c r="TIF209" s="1"/>
      <c r="TIG209" s="1"/>
      <c r="TIH209" s="1"/>
      <c r="TII209" s="1"/>
      <c r="TIJ209" s="1"/>
      <c r="TIK209" s="1"/>
      <c r="TIL209" s="1"/>
      <c r="TIM209" s="1"/>
      <c r="TIN209" s="1"/>
      <c r="TIO209" s="1"/>
      <c r="TIP209" s="1"/>
      <c r="TIQ209" s="1"/>
      <c r="TIR209" s="1"/>
      <c r="TIS209" s="1"/>
      <c r="TIT209" s="1"/>
      <c r="TIU209" s="1"/>
      <c r="TIV209" s="1"/>
      <c r="TIW209" s="1"/>
      <c r="TIX209" s="1"/>
      <c r="TIY209" s="1"/>
      <c r="TIZ209" s="1"/>
      <c r="TJA209" s="1"/>
      <c r="TJB209" s="1"/>
      <c r="TJC209" s="1"/>
      <c r="TJD209" s="1"/>
      <c r="TJE209" s="1"/>
      <c r="TJF209" s="1"/>
      <c r="TJG209" s="1"/>
      <c r="TJH209" s="1"/>
      <c r="TJI209" s="1"/>
      <c r="TJJ209" s="1"/>
      <c r="TJK209" s="1"/>
      <c r="TJL209" s="1"/>
      <c r="TJM209" s="1"/>
      <c r="TJN209" s="1"/>
      <c r="TJO209" s="1"/>
      <c r="TJP209" s="1"/>
      <c r="TJQ209" s="1"/>
      <c r="TJR209" s="1"/>
      <c r="TJS209" s="1"/>
      <c r="TJT209" s="1"/>
      <c r="TJU209" s="1"/>
      <c r="TJV209" s="1"/>
      <c r="TJW209" s="1"/>
      <c r="TJX209" s="1"/>
      <c r="TJY209" s="1"/>
      <c r="TJZ209" s="1"/>
      <c r="TKA209" s="1"/>
      <c r="TKB209" s="1"/>
      <c r="TKC209" s="1"/>
      <c r="TKD209" s="1"/>
      <c r="TKE209" s="1"/>
      <c r="TKF209" s="1"/>
      <c r="TKG209" s="1"/>
      <c r="TKH209" s="1"/>
      <c r="TKI209" s="1"/>
      <c r="TKJ209" s="1"/>
      <c r="TKK209" s="1"/>
      <c r="TKL209" s="1"/>
      <c r="TKM209" s="1"/>
      <c r="TKN209" s="1"/>
      <c r="TKO209" s="1"/>
      <c r="TKP209" s="1"/>
      <c r="TKQ209" s="1"/>
      <c r="TKR209" s="1"/>
      <c r="TKS209" s="1"/>
      <c r="TKT209" s="1"/>
      <c r="TKU209" s="1"/>
      <c r="TKV209" s="1"/>
      <c r="TKW209" s="1"/>
      <c r="TKX209" s="1"/>
      <c r="TKY209" s="1"/>
      <c r="TKZ209" s="1"/>
      <c r="TLA209" s="1"/>
      <c r="TLB209" s="1"/>
      <c r="TLC209" s="1"/>
      <c r="TLD209" s="1"/>
      <c r="TLE209" s="1"/>
      <c r="TLF209" s="1"/>
      <c r="TLG209" s="1"/>
      <c r="TLH209" s="1"/>
      <c r="TLI209" s="1"/>
      <c r="TLJ209" s="1"/>
      <c r="TLK209" s="1"/>
      <c r="TLL209" s="1"/>
      <c r="TLM209" s="1"/>
      <c r="TLN209" s="1"/>
      <c r="TLO209" s="1"/>
      <c r="TLP209" s="1"/>
      <c r="TLQ209" s="1"/>
      <c r="TLR209" s="1"/>
      <c r="TLS209" s="1"/>
      <c r="TLT209" s="1"/>
      <c r="TLU209" s="1"/>
      <c r="TLV209" s="1"/>
      <c r="TLW209" s="1"/>
      <c r="TLX209" s="1"/>
      <c r="TLY209" s="1"/>
      <c r="TLZ209" s="1"/>
      <c r="TMA209" s="1"/>
      <c r="TMB209" s="1"/>
      <c r="TMC209" s="1"/>
      <c r="TMD209" s="1"/>
      <c r="TME209" s="1"/>
      <c r="TMF209" s="1"/>
      <c r="TMG209" s="1"/>
      <c r="TMH209" s="1"/>
      <c r="TMI209" s="1"/>
      <c r="TMJ209" s="1"/>
      <c r="TMK209" s="1"/>
      <c r="TML209" s="1"/>
      <c r="TMM209" s="1"/>
      <c r="TMN209" s="1"/>
      <c r="TMO209" s="1"/>
      <c r="TMP209" s="1"/>
      <c r="TMQ209" s="1"/>
      <c r="TMR209" s="1"/>
      <c r="TMS209" s="1"/>
      <c r="TMT209" s="1"/>
      <c r="TMU209" s="1"/>
      <c r="TMV209" s="1"/>
      <c r="TMW209" s="1"/>
      <c r="TMX209" s="1"/>
      <c r="TMY209" s="1"/>
      <c r="TMZ209" s="1"/>
      <c r="TNA209" s="1"/>
      <c r="TNB209" s="1"/>
      <c r="TNC209" s="1"/>
      <c r="TND209" s="1"/>
      <c r="TNE209" s="1"/>
      <c r="TNF209" s="1"/>
      <c r="TNG209" s="1"/>
      <c r="TNH209" s="1"/>
      <c r="TNI209" s="1"/>
      <c r="TNJ209" s="1"/>
      <c r="TNK209" s="1"/>
      <c r="TNL209" s="1"/>
      <c r="TNM209" s="1"/>
      <c r="TNN209" s="1"/>
      <c r="TNO209" s="1"/>
      <c r="TNP209" s="1"/>
      <c r="TNQ209" s="1"/>
      <c r="TNR209" s="1"/>
      <c r="TNS209" s="1"/>
      <c r="TNT209" s="1"/>
      <c r="TNU209" s="1"/>
      <c r="TNV209" s="1"/>
      <c r="TNW209" s="1"/>
      <c r="TNX209" s="1"/>
      <c r="TNY209" s="1"/>
      <c r="TNZ209" s="1"/>
      <c r="TOA209" s="1"/>
      <c r="TOB209" s="1"/>
      <c r="TOC209" s="1"/>
      <c r="TOD209" s="1"/>
      <c r="TOE209" s="1"/>
      <c r="TOF209" s="1"/>
      <c r="TOG209" s="1"/>
      <c r="TOH209" s="1"/>
      <c r="TOI209" s="1"/>
      <c r="TOJ209" s="1"/>
      <c r="TOK209" s="1"/>
      <c r="TOL209" s="1"/>
      <c r="TOM209" s="1"/>
      <c r="TON209" s="1"/>
      <c r="TOO209" s="1"/>
      <c r="TOP209" s="1"/>
      <c r="TOQ209" s="1"/>
      <c r="TOR209" s="1"/>
      <c r="TOS209" s="1"/>
      <c r="TOT209" s="1"/>
      <c r="TOU209" s="1"/>
      <c r="TOV209" s="1"/>
      <c r="TOW209" s="1"/>
      <c r="TOX209" s="1"/>
      <c r="TOY209" s="1"/>
      <c r="TOZ209" s="1"/>
      <c r="TPA209" s="1"/>
      <c r="TPB209" s="1"/>
      <c r="TPC209" s="1"/>
      <c r="TPD209" s="1"/>
      <c r="TPE209" s="1"/>
      <c r="TPF209" s="1"/>
      <c r="TPG209" s="1"/>
      <c r="TPH209" s="1"/>
      <c r="TPI209" s="1"/>
      <c r="TPJ209" s="1"/>
      <c r="TPK209" s="1"/>
      <c r="TPL209" s="1"/>
      <c r="TPM209" s="1"/>
      <c r="TPN209" s="1"/>
      <c r="TPO209" s="1"/>
      <c r="TPP209" s="1"/>
      <c r="TPQ209" s="1"/>
      <c r="TPR209" s="1"/>
      <c r="TPS209" s="1"/>
      <c r="TPT209" s="1"/>
      <c r="TPU209" s="1"/>
      <c r="TPV209" s="1"/>
      <c r="TPW209" s="1"/>
      <c r="TPX209" s="1"/>
      <c r="TPY209" s="1"/>
      <c r="TPZ209" s="1"/>
      <c r="TQA209" s="1"/>
      <c r="TQB209" s="1"/>
      <c r="TQC209" s="1"/>
      <c r="TQD209" s="1"/>
      <c r="TQE209" s="1"/>
      <c r="TQF209" s="1"/>
      <c r="TQG209" s="1"/>
      <c r="TQH209" s="1"/>
      <c r="TQI209" s="1"/>
      <c r="TQJ209" s="1"/>
      <c r="TQK209" s="1"/>
      <c r="TQL209" s="1"/>
      <c r="TQM209" s="1"/>
      <c r="TQN209" s="1"/>
      <c r="TQO209" s="1"/>
      <c r="TQP209" s="1"/>
      <c r="TQQ209" s="1"/>
      <c r="TQR209" s="1"/>
      <c r="TQS209" s="1"/>
      <c r="TQT209" s="1"/>
      <c r="TQU209" s="1"/>
      <c r="TQV209" s="1"/>
      <c r="TQW209" s="1"/>
      <c r="TQX209" s="1"/>
      <c r="TQY209" s="1"/>
      <c r="TQZ209" s="1"/>
      <c r="TRA209" s="1"/>
      <c r="TRB209" s="1"/>
      <c r="TRC209" s="1"/>
      <c r="TRD209" s="1"/>
      <c r="TRE209" s="1"/>
      <c r="TRF209" s="1"/>
      <c r="TRG209" s="1"/>
      <c r="TRH209" s="1"/>
      <c r="TRI209" s="1"/>
      <c r="TRJ209" s="1"/>
      <c r="TRK209" s="1"/>
      <c r="TRL209" s="1"/>
      <c r="TRM209" s="1"/>
      <c r="TRN209" s="1"/>
      <c r="TRO209" s="1"/>
      <c r="TRP209" s="1"/>
      <c r="TRQ209" s="1"/>
      <c r="TRR209" s="1"/>
      <c r="TRS209" s="1"/>
      <c r="TRT209" s="1"/>
      <c r="TRU209" s="1"/>
      <c r="TRV209" s="1"/>
      <c r="TRW209" s="1"/>
      <c r="TRX209" s="1"/>
      <c r="TRY209" s="1"/>
      <c r="TRZ209" s="1"/>
      <c r="TSA209" s="1"/>
      <c r="TSB209" s="1"/>
      <c r="TSC209" s="1"/>
      <c r="TSD209" s="1"/>
      <c r="TSE209" s="1"/>
      <c r="TSF209" s="1"/>
      <c r="TSG209" s="1"/>
      <c r="TSH209" s="1"/>
      <c r="TSI209" s="1"/>
      <c r="TSJ209" s="1"/>
      <c r="TSK209" s="1"/>
      <c r="TSL209" s="1"/>
      <c r="TSM209" s="1"/>
      <c r="TSN209" s="1"/>
      <c r="TSO209" s="1"/>
      <c r="TSP209" s="1"/>
      <c r="TSQ209" s="1"/>
      <c r="TSR209" s="1"/>
      <c r="TSS209" s="1"/>
      <c r="TST209" s="1"/>
      <c r="TSU209" s="1"/>
      <c r="TSV209" s="1"/>
      <c r="TSW209" s="1"/>
      <c r="TSX209" s="1"/>
      <c r="TSY209" s="1"/>
      <c r="TSZ209" s="1"/>
      <c r="TTA209" s="1"/>
      <c r="TTB209" s="1"/>
      <c r="TTC209" s="1"/>
      <c r="TTD209" s="1"/>
      <c r="TTE209" s="1"/>
      <c r="TTF209" s="1"/>
      <c r="TTG209" s="1"/>
      <c r="TTH209" s="1"/>
      <c r="TTI209" s="1"/>
      <c r="TTJ209" s="1"/>
      <c r="TTK209" s="1"/>
      <c r="TTL209" s="1"/>
      <c r="TTM209" s="1"/>
      <c r="TTN209" s="1"/>
      <c r="TTO209" s="1"/>
      <c r="TTP209" s="1"/>
      <c r="TTQ209" s="1"/>
      <c r="TTR209" s="1"/>
      <c r="TTS209" s="1"/>
      <c r="TTT209" s="1"/>
      <c r="TTU209" s="1"/>
      <c r="TTV209" s="1"/>
      <c r="TTW209" s="1"/>
      <c r="TTX209" s="1"/>
      <c r="TTY209" s="1"/>
      <c r="TTZ209" s="1"/>
      <c r="TUA209" s="1"/>
      <c r="TUB209" s="1"/>
      <c r="TUC209" s="1"/>
      <c r="TUD209" s="1"/>
      <c r="TUE209" s="1"/>
      <c r="TUF209" s="1"/>
      <c r="TUG209" s="1"/>
      <c r="TUH209" s="1"/>
      <c r="TUI209" s="1"/>
      <c r="TUJ209" s="1"/>
      <c r="TUK209" s="1"/>
      <c r="TUL209" s="1"/>
      <c r="TUM209" s="1"/>
      <c r="TUN209" s="1"/>
      <c r="TUO209" s="1"/>
      <c r="TUP209" s="1"/>
      <c r="TUQ209" s="1"/>
      <c r="TUR209" s="1"/>
      <c r="TUS209" s="1"/>
      <c r="TUT209" s="1"/>
      <c r="TUU209" s="1"/>
      <c r="TUV209" s="1"/>
      <c r="TUW209" s="1"/>
      <c r="TUX209" s="1"/>
      <c r="TUY209" s="1"/>
      <c r="TUZ209" s="1"/>
      <c r="TVA209" s="1"/>
      <c r="TVB209" s="1"/>
      <c r="TVC209" s="1"/>
      <c r="TVD209" s="1"/>
      <c r="TVE209" s="1"/>
      <c r="TVF209" s="1"/>
      <c r="TVG209" s="1"/>
      <c r="TVH209" s="1"/>
      <c r="TVI209" s="1"/>
      <c r="TVJ209" s="1"/>
      <c r="TVK209" s="1"/>
      <c r="TVL209" s="1"/>
      <c r="TVM209" s="1"/>
      <c r="TVN209" s="1"/>
      <c r="TVO209" s="1"/>
      <c r="TVP209" s="1"/>
      <c r="TVQ209" s="1"/>
      <c r="TVR209" s="1"/>
      <c r="TVS209" s="1"/>
      <c r="TVT209" s="1"/>
      <c r="TVU209" s="1"/>
      <c r="TVV209" s="1"/>
      <c r="TVW209" s="1"/>
      <c r="TVX209" s="1"/>
      <c r="TVY209" s="1"/>
      <c r="TVZ209" s="1"/>
      <c r="TWA209" s="1"/>
      <c r="TWB209" s="1"/>
      <c r="TWC209" s="1"/>
      <c r="TWD209" s="1"/>
      <c r="TWE209" s="1"/>
      <c r="TWF209" s="1"/>
      <c r="TWG209" s="1"/>
      <c r="TWH209" s="1"/>
      <c r="TWI209" s="1"/>
      <c r="TWJ209" s="1"/>
      <c r="TWK209" s="1"/>
      <c r="TWL209" s="1"/>
      <c r="TWM209" s="1"/>
      <c r="TWN209" s="1"/>
      <c r="TWO209" s="1"/>
      <c r="TWP209" s="1"/>
      <c r="TWQ209" s="1"/>
      <c r="TWR209" s="1"/>
      <c r="TWS209" s="1"/>
      <c r="TWT209" s="1"/>
      <c r="TWU209" s="1"/>
      <c r="TWV209" s="1"/>
      <c r="TWW209" s="1"/>
      <c r="TWX209" s="1"/>
      <c r="TWY209" s="1"/>
      <c r="TWZ209" s="1"/>
      <c r="TXA209" s="1"/>
      <c r="TXB209" s="1"/>
      <c r="TXC209" s="1"/>
      <c r="TXD209" s="1"/>
      <c r="TXE209" s="1"/>
      <c r="TXF209" s="1"/>
      <c r="TXG209" s="1"/>
      <c r="TXH209" s="1"/>
      <c r="TXI209" s="1"/>
      <c r="TXJ209" s="1"/>
      <c r="TXK209" s="1"/>
      <c r="TXL209" s="1"/>
      <c r="TXM209" s="1"/>
      <c r="TXN209" s="1"/>
      <c r="TXO209" s="1"/>
      <c r="TXP209" s="1"/>
      <c r="TXQ209" s="1"/>
      <c r="TXR209" s="1"/>
      <c r="TXS209" s="1"/>
      <c r="TXT209" s="1"/>
      <c r="TXU209" s="1"/>
      <c r="TXV209" s="1"/>
      <c r="TXW209" s="1"/>
      <c r="TXX209" s="1"/>
      <c r="TXY209" s="1"/>
      <c r="TXZ209" s="1"/>
      <c r="TYA209" s="1"/>
      <c r="TYB209" s="1"/>
      <c r="TYC209" s="1"/>
      <c r="TYD209" s="1"/>
      <c r="TYE209" s="1"/>
      <c r="TYF209" s="1"/>
      <c r="TYG209" s="1"/>
      <c r="TYH209" s="1"/>
      <c r="TYI209" s="1"/>
      <c r="TYJ209" s="1"/>
      <c r="TYK209" s="1"/>
      <c r="TYL209" s="1"/>
      <c r="TYM209" s="1"/>
      <c r="TYN209" s="1"/>
      <c r="TYO209" s="1"/>
      <c r="TYP209" s="1"/>
      <c r="TYQ209" s="1"/>
      <c r="TYR209" s="1"/>
      <c r="TYS209" s="1"/>
      <c r="TYT209" s="1"/>
      <c r="TYU209" s="1"/>
      <c r="TYV209" s="1"/>
      <c r="TYW209" s="1"/>
      <c r="TYX209" s="1"/>
      <c r="TYY209" s="1"/>
      <c r="TYZ209" s="1"/>
      <c r="TZA209" s="1"/>
      <c r="TZB209" s="1"/>
      <c r="TZC209" s="1"/>
      <c r="TZD209" s="1"/>
      <c r="TZE209" s="1"/>
      <c r="TZF209" s="1"/>
      <c r="TZG209" s="1"/>
      <c r="TZH209" s="1"/>
      <c r="TZI209" s="1"/>
      <c r="TZJ209" s="1"/>
      <c r="TZK209" s="1"/>
      <c r="TZL209" s="1"/>
      <c r="TZM209" s="1"/>
      <c r="TZN209" s="1"/>
      <c r="TZO209" s="1"/>
      <c r="TZP209" s="1"/>
      <c r="TZQ209" s="1"/>
      <c r="TZR209" s="1"/>
      <c r="TZS209" s="1"/>
      <c r="TZT209" s="1"/>
      <c r="TZU209" s="1"/>
      <c r="TZV209" s="1"/>
      <c r="TZW209" s="1"/>
      <c r="TZX209" s="1"/>
      <c r="TZY209" s="1"/>
      <c r="TZZ209" s="1"/>
      <c r="UAA209" s="1"/>
      <c r="UAB209" s="1"/>
      <c r="UAC209" s="1"/>
      <c r="UAD209" s="1"/>
      <c r="UAE209" s="1"/>
      <c r="UAF209" s="1"/>
      <c r="UAG209" s="1"/>
      <c r="UAH209" s="1"/>
      <c r="UAI209" s="1"/>
      <c r="UAJ209" s="1"/>
      <c r="UAK209" s="1"/>
      <c r="UAL209" s="1"/>
      <c r="UAM209" s="1"/>
      <c r="UAN209" s="1"/>
      <c r="UAO209" s="1"/>
      <c r="UAP209" s="1"/>
      <c r="UAQ209" s="1"/>
      <c r="UAR209" s="1"/>
      <c r="UAS209" s="1"/>
      <c r="UAT209" s="1"/>
      <c r="UAU209" s="1"/>
      <c r="UAV209" s="1"/>
      <c r="UAW209" s="1"/>
      <c r="UAX209" s="1"/>
      <c r="UAY209" s="1"/>
      <c r="UAZ209" s="1"/>
      <c r="UBA209" s="1"/>
      <c r="UBB209" s="1"/>
      <c r="UBC209" s="1"/>
      <c r="UBD209" s="1"/>
      <c r="UBE209" s="1"/>
      <c r="UBF209" s="1"/>
      <c r="UBG209" s="1"/>
      <c r="UBH209" s="1"/>
      <c r="UBI209" s="1"/>
      <c r="UBJ209" s="1"/>
      <c r="UBK209" s="1"/>
      <c r="UBL209" s="1"/>
      <c r="UBM209" s="1"/>
      <c r="UBN209" s="1"/>
      <c r="UBO209" s="1"/>
      <c r="UBP209" s="1"/>
      <c r="UBQ209" s="1"/>
      <c r="UBR209" s="1"/>
      <c r="UBS209" s="1"/>
      <c r="UBT209" s="1"/>
      <c r="UBU209" s="1"/>
      <c r="UBV209" s="1"/>
      <c r="UBW209" s="1"/>
      <c r="UBX209" s="1"/>
      <c r="UBY209" s="1"/>
      <c r="UBZ209" s="1"/>
      <c r="UCA209" s="1"/>
      <c r="UCB209" s="1"/>
      <c r="UCC209" s="1"/>
      <c r="UCD209" s="1"/>
      <c r="UCE209" s="1"/>
      <c r="UCF209" s="1"/>
      <c r="UCG209" s="1"/>
      <c r="UCH209" s="1"/>
      <c r="UCI209" s="1"/>
      <c r="UCJ209" s="1"/>
      <c r="UCK209" s="1"/>
      <c r="UCL209" s="1"/>
      <c r="UCM209" s="1"/>
      <c r="UCN209" s="1"/>
      <c r="UCO209" s="1"/>
      <c r="UCP209" s="1"/>
      <c r="UCQ209" s="1"/>
      <c r="UCR209" s="1"/>
      <c r="UCS209" s="1"/>
      <c r="UCT209" s="1"/>
      <c r="UCU209" s="1"/>
      <c r="UCV209" s="1"/>
      <c r="UCW209" s="1"/>
      <c r="UCX209" s="1"/>
      <c r="UCY209" s="1"/>
      <c r="UCZ209" s="1"/>
      <c r="UDA209" s="1"/>
      <c r="UDB209" s="1"/>
      <c r="UDC209" s="1"/>
      <c r="UDD209" s="1"/>
      <c r="UDE209" s="1"/>
      <c r="UDF209" s="1"/>
      <c r="UDG209" s="1"/>
      <c r="UDH209" s="1"/>
      <c r="UDI209" s="1"/>
      <c r="UDJ209" s="1"/>
      <c r="UDK209" s="1"/>
      <c r="UDL209" s="1"/>
      <c r="UDM209" s="1"/>
      <c r="UDN209" s="1"/>
      <c r="UDO209" s="1"/>
      <c r="UDP209" s="1"/>
      <c r="UDQ209" s="1"/>
      <c r="UDR209" s="1"/>
      <c r="UDS209" s="1"/>
      <c r="UDT209" s="1"/>
      <c r="UDU209" s="1"/>
      <c r="UDV209" s="1"/>
      <c r="UDW209" s="1"/>
      <c r="UDX209" s="1"/>
      <c r="UDY209" s="1"/>
      <c r="UDZ209" s="1"/>
      <c r="UEA209" s="1"/>
      <c r="UEB209" s="1"/>
      <c r="UEC209" s="1"/>
      <c r="UED209" s="1"/>
      <c r="UEE209" s="1"/>
      <c r="UEF209" s="1"/>
      <c r="UEG209" s="1"/>
      <c r="UEH209" s="1"/>
      <c r="UEI209" s="1"/>
      <c r="UEJ209" s="1"/>
      <c r="UEK209" s="1"/>
      <c r="UEL209" s="1"/>
      <c r="UEM209" s="1"/>
      <c r="UEN209" s="1"/>
      <c r="UEO209" s="1"/>
      <c r="UEP209" s="1"/>
      <c r="UEQ209" s="1"/>
      <c r="UER209" s="1"/>
      <c r="UES209" s="1"/>
      <c r="UET209" s="1"/>
      <c r="UEU209" s="1"/>
      <c r="UEV209" s="1"/>
      <c r="UEW209" s="1"/>
      <c r="UEX209" s="1"/>
      <c r="UEY209" s="1"/>
      <c r="UEZ209" s="1"/>
      <c r="UFA209" s="1"/>
      <c r="UFB209" s="1"/>
      <c r="UFC209" s="1"/>
      <c r="UFD209" s="1"/>
      <c r="UFE209" s="1"/>
      <c r="UFF209" s="1"/>
      <c r="UFG209" s="1"/>
      <c r="UFH209" s="1"/>
      <c r="UFI209" s="1"/>
      <c r="UFJ209" s="1"/>
      <c r="UFK209" s="1"/>
      <c r="UFL209" s="1"/>
      <c r="UFM209" s="1"/>
      <c r="UFN209" s="1"/>
      <c r="UFO209" s="1"/>
      <c r="UFP209" s="1"/>
      <c r="UFQ209" s="1"/>
      <c r="UFR209" s="1"/>
      <c r="UFS209" s="1"/>
      <c r="UFT209" s="1"/>
      <c r="UFU209" s="1"/>
      <c r="UFV209" s="1"/>
      <c r="UFW209" s="1"/>
      <c r="UFX209" s="1"/>
      <c r="UFY209" s="1"/>
      <c r="UFZ209" s="1"/>
      <c r="UGA209" s="1"/>
      <c r="UGB209" s="1"/>
      <c r="UGC209" s="1"/>
      <c r="UGD209" s="1"/>
      <c r="UGE209" s="1"/>
      <c r="UGF209" s="1"/>
      <c r="UGG209" s="1"/>
      <c r="UGH209" s="1"/>
      <c r="UGI209" s="1"/>
      <c r="UGJ209" s="1"/>
      <c r="UGK209" s="1"/>
      <c r="UGL209" s="1"/>
      <c r="UGM209" s="1"/>
      <c r="UGN209" s="1"/>
      <c r="UGO209" s="1"/>
      <c r="UGP209" s="1"/>
      <c r="UGQ209" s="1"/>
      <c r="UGR209" s="1"/>
      <c r="UGS209" s="1"/>
      <c r="UGT209" s="1"/>
      <c r="UGU209" s="1"/>
      <c r="UGV209" s="1"/>
      <c r="UGW209" s="1"/>
      <c r="UGX209" s="1"/>
      <c r="UGY209" s="1"/>
      <c r="UGZ209" s="1"/>
      <c r="UHA209" s="1"/>
      <c r="UHB209" s="1"/>
      <c r="UHC209" s="1"/>
      <c r="UHD209" s="1"/>
      <c r="UHE209" s="1"/>
      <c r="UHF209" s="1"/>
      <c r="UHG209" s="1"/>
      <c r="UHH209" s="1"/>
      <c r="UHI209" s="1"/>
      <c r="UHJ209" s="1"/>
      <c r="UHK209" s="1"/>
      <c r="UHL209" s="1"/>
      <c r="UHM209" s="1"/>
      <c r="UHN209" s="1"/>
      <c r="UHO209" s="1"/>
      <c r="UHP209" s="1"/>
      <c r="UHQ209" s="1"/>
      <c r="UHR209" s="1"/>
      <c r="UHS209" s="1"/>
      <c r="UHT209" s="1"/>
      <c r="UHU209" s="1"/>
      <c r="UHV209" s="1"/>
      <c r="UHW209" s="1"/>
      <c r="UHX209" s="1"/>
      <c r="UHY209" s="1"/>
      <c r="UHZ209" s="1"/>
      <c r="UIA209" s="1"/>
      <c r="UIB209" s="1"/>
      <c r="UIC209" s="1"/>
      <c r="UID209" s="1"/>
      <c r="UIE209" s="1"/>
      <c r="UIF209" s="1"/>
      <c r="UIG209" s="1"/>
      <c r="UIH209" s="1"/>
      <c r="UII209" s="1"/>
      <c r="UIJ209" s="1"/>
      <c r="UIK209" s="1"/>
      <c r="UIL209" s="1"/>
      <c r="UIM209" s="1"/>
      <c r="UIN209" s="1"/>
      <c r="UIO209" s="1"/>
      <c r="UIP209" s="1"/>
      <c r="UIQ209" s="1"/>
      <c r="UIR209" s="1"/>
      <c r="UIS209" s="1"/>
      <c r="UIT209" s="1"/>
      <c r="UIU209" s="1"/>
      <c r="UIV209" s="1"/>
      <c r="UIW209" s="1"/>
      <c r="UIX209" s="1"/>
      <c r="UIY209" s="1"/>
      <c r="UIZ209" s="1"/>
      <c r="UJA209" s="1"/>
      <c r="UJB209" s="1"/>
      <c r="UJC209" s="1"/>
      <c r="UJD209" s="1"/>
      <c r="UJE209" s="1"/>
      <c r="UJF209" s="1"/>
      <c r="UJG209" s="1"/>
      <c r="UJH209" s="1"/>
      <c r="UJI209" s="1"/>
      <c r="UJJ209" s="1"/>
      <c r="UJK209" s="1"/>
      <c r="UJL209" s="1"/>
      <c r="UJM209" s="1"/>
      <c r="UJN209" s="1"/>
      <c r="UJO209" s="1"/>
      <c r="UJP209" s="1"/>
      <c r="UJQ209" s="1"/>
      <c r="UJR209" s="1"/>
      <c r="UJS209" s="1"/>
      <c r="UJT209" s="1"/>
      <c r="UJU209" s="1"/>
      <c r="UJV209" s="1"/>
      <c r="UJW209" s="1"/>
      <c r="UJX209" s="1"/>
      <c r="UJY209" s="1"/>
      <c r="UJZ209" s="1"/>
      <c r="UKA209" s="1"/>
      <c r="UKB209" s="1"/>
      <c r="UKC209" s="1"/>
      <c r="UKD209" s="1"/>
      <c r="UKE209" s="1"/>
      <c r="UKF209" s="1"/>
      <c r="UKG209" s="1"/>
      <c r="UKH209" s="1"/>
      <c r="UKI209" s="1"/>
      <c r="UKJ209" s="1"/>
      <c r="UKK209" s="1"/>
      <c r="UKL209" s="1"/>
      <c r="UKM209" s="1"/>
      <c r="UKN209" s="1"/>
      <c r="UKO209" s="1"/>
      <c r="UKP209" s="1"/>
      <c r="UKQ209" s="1"/>
      <c r="UKR209" s="1"/>
      <c r="UKS209" s="1"/>
      <c r="UKT209" s="1"/>
      <c r="UKU209" s="1"/>
      <c r="UKV209" s="1"/>
      <c r="UKW209" s="1"/>
      <c r="UKX209" s="1"/>
      <c r="UKY209" s="1"/>
      <c r="UKZ209" s="1"/>
      <c r="ULA209" s="1"/>
      <c r="ULB209" s="1"/>
      <c r="ULC209" s="1"/>
      <c r="ULD209" s="1"/>
      <c r="ULE209" s="1"/>
      <c r="ULF209" s="1"/>
      <c r="ULG209" s="1"/>
      <c r="ULH209" s="1"/>
      <c r="ULI209" s="1"/>
      <c r="ULJ209" s="1"/>
      <c r="ULK209" s="1"/>
      <c r="ULL209" s="1"/>
      <c r="ULM209" s="1"/>
      <c r="ULN209" s="1"/>
      <c r="ULO209" s="1"/>
      <c r="ULP209" s="1"/>
      <c r="ULQ209" s="1"/>
      <c r="ULR209" s="1"/>
      <c r="ULS209" s="1"/>
      <c r="ULT209" s="1"/>
      <c r="ULU209" s="1"/>
      <c r="ULV209" s="1"/>
      <c r="ULW209" s="1"/>
      <c r="ULX209" s="1"/>
      <c r="ULY209" s="1"/>
      <c r="ULZ209" s="1"/>
      <c r="UMA209" s="1"/>
      <c r="UMB209" s="1"/>
      <c r="UMC209" s="1"/>
      <c r="UMD209" s="1"/>
      <c r="UME209" s="1"/>
      <c r="UMF209" s="1"/>
      <c r="UMG209" s="1"/>
      <c r="UMH209" s="1"/>
      <c r="UMI209" s="1"/>
      <c r="UMJ209" s="1"/>
      <c r="UMK209" s="1"/>
      <c r="UML209" s="1"/>
      <c r="UMM209" s="1"/>
      <c r="UMN209" s="1"/>
      <c r="UMO209" s="1"/>
      <c r="UMP209" s="1"/>
      <c r="UMQ209" s="1"/>
      <c r="UMR209" s="1"/>
      <c r="UMS209" s="1"/>
      <c r="UMT209" s="1"/>
      <c r="UMU209" s="1"/>
      <c r="UMV209" s="1"/>
      <c r="UMW209" s="1"/>
      <c r="UMX209" s="1"/>
      <c r="UMY209" s="1"/>
      <c r="UMZ209" s="1"/>
      <c r="UNA209" s="1"/>
      <c r="UNB209" s="1"/>
      <c r="UNC209" s="1"/>
      <c r="UND209" s="1"/>
      <c r="UNE209" s="1"/>
      <c r="UNF209" s="1"/>
      <c r="UNG209" s="1"/>
      <c r="UNH209" s="1"/>
      <c r="UNI209" s="1"/>
      <c r="UNJ209" s="1"/>
      <c r="UNK209" s="1"/>
      <c r="UNL209" s="1"/>
      <c r="UNM209" s="1"/>
      <c r="UNN209" s="1"/>
      <c r="UNO209" s="1"/>
      <c r="UNP209" s="1"/>
      <c r="UNQ209" s="1"/>
      <c r="UNR209" s="1"/>
      <c r="UNS209" s="1"/>
      <c r="UNT209" s="1"/>
      <c r="UNU209" s="1"/>
      <c r="UNV209" s="1"/>
      <c r="UNW209" s="1"/>
      <c r="UNX209" s="1"/>
      <c r="UNY209" s="1"/>
      <c r="UNZ209" s="1"/>
      <c r="UOA209" s="1"/>
      <c r="UOB209" s="1"/>
      <c r="UOC209" s="1"/>
      <c r="UOD209" s="1"/>
      <c r="UOE209" s="1"/>
      <c r="UOF209" s="1"/>
      <c r="UOG209" s="1"/>
      <c r="UOH209" s="1"/>
      <c r="UOI209" s="1"/>
      <c r="UOJ209" s="1"/>
      <c r="UOK209" s="1"/>
      <c r="UOL209" s="1"/>
      <c r="UOM209" s="1"/>
      <c r="UON209" s="1"/>
      <c r="UOO209" s="1"/>
      <c r="UOP209" s="1"/>
      <c r="UOQ209" s="1"/>
      <c r="UOR209" s="1"/>
      <c r="UOS209" s="1"/>
      <c r="UOT209" s="1"/>
      <c r="UOU209" s="1"/>
      <c r="UOV209" s="1"/>
      <c r="UOW209" s="1"/>
      <c r="UOX209" s="1"/>
      <c r="UOY209" s="1"/>
      <c r="UOZ209" s="1"/>
      <c r="UPA209" s="1"/>
      <c r="UPB209" s="1"/>
      <c r="UPC209" s="1"/>
      <c r="UPD209" s="1"/>
      <c r="UPE209" s="1"/>
      <c r="UPF209" s="1"/>
      <c r="UPG209" s="1"/>
      <c r="UPH209" s="1"/>
      <c r="UPI209" s="1"/>
      <c r="UPJ209" s="1"/>
      <c r="UPK209" s="1"/>
      <c r="UPL209" s="1"/>
      <c r="UPM209" s="1"/>
      <c r="UPN209" s="1"/>
      <c r="UPO209" s="1"/>
      <c r="UPP209" s="1"/>
      <c r="UPQ209" s="1"/>
      <c r="UPR209" s="1"/>
      <c r="UPS209" s="1"/>
      <c r="UPT209" s="1"/>
      <c r="UPU209" s="1"/>
      <c r="UPV209" s="1"/>
      <c r="UPW209" s="1"/>
      <c r="UPX209" s="1"/>
      <c r="UPY209" s="1"/>
      <c r="UPZ209" s="1"/>
      <c r="UQA209" s="1"/>
      <c r="UQB209" s="1"/>
      <c r="UQC209" s="1"/>
      <c r="UQD209" s="1"/>
      <c r="UQE209" s="1"/>
      <c r="UQF209" s="1"/>
      <c r="UQG209" s="1"/>
      <c r="UQH209" s="1"/>
      <c r="UQI209" s="1"/>
      <c r="UQJ209" s="1"/>
      <c r="UQK209" s="1"/>
      <c r="UQL209" s="1"/>
      <c r="UQM209" s="1"/>
      <c r="UQN209" s="1"/>
      <c r="UQO209" s="1"/>
      <c r="UQP209" s="1"/>
      <c r="UQQ209" s="1"/>
      <c r="UQR209" s="1"/>
      <c r="UQS209" s="1"/>
      <c r="UQT209" s="1"/>
      <c r="UQU209" s="1"/>
      <c r="UQV209" s="1"/>
      <c r="UQW209" s="1"/>
      <c r="UQX209" s="1"/>
      <c r="UQY209" s="1"/>
      <c r="UQZ209" s="1"/>
      <c r="URA209" s="1"/>
      <c r="URB209" s="1"/>
      <c r="URC209" s="1"/>
      <c r="URD209" s="1"/>
      <c r="URE209" s="1"/>
      <c r="URF209" s="1"/>
      <c r="URG209" s="1"/>
      <c r="URH209" s="1"/>
      <c r="URI209" s="1"/>
      <c r="URJ209" s="1"/>
      <c r="URK209" s="1"/>
      <c r="URL209" s="1"/>
      <c r="URM209" s="1"/>
      <c r="URN209" s="1"/>
      <c r="URO209" s="1"/>
      <c r="URP209" s="1"/>
      <c r="URQ209" s="1"/>
      <c r="URR209" s="1"/>
      <c r="URS209" s="1"/>
      <c r="URT209" s="1"/>
      <c r="URU209" s="1"/>
      <c r="URV209" s="1"/>
      <c r="URW209" s="1"/>
      <c r="URX209" s="1"/>
      <c r="URY209" s="1"/>
      <c r="URZ209" s="1"/>
      <c r="USA209" s="1"/>
      <c r="USB209" s="1"/>
      <c r="USC209" s="1"/>
      <c r="USD209" s="1"/>
      <c r="USE209" s="1"/>
      <c r="USF209" s="1"/>
      <c r="USG209" s="1"/>
      <c r="USH209" s="1"/>
      <c r="USI209" s="1"/>
      <c r="USJ209" s="1"/>
      <c r="USK209" s="1"/>
      <c r="USL209" s="1"/>
      <c r="USM209" s="1"/>
      <c r="USN209" s="1"/>
      <c r="USO209" s="1"/>
      <c r="USP209" s="1"/>
      <c r="USQ209" s="1"/>
      <c r="USR209" s="1"/>
      <c r="USS209" s="1"/>
      <c r="UST209" s="1"/>
      <c r="USU209" s="1"/>
      <c r="USV209" s="1"/>
      <c r="USW209" s="1"/>
      <c r="USX209" s="1"/>
      <c r="USY209" s="1"/>
      <c r="USZ209" s="1"/>
      <c r="UTA209" s="1"/>
      <c r="UTB209" s="1"/>
      <c r="UTC209" s="1"/>
      <c r="UTD209" s="1"/>
      <c r="UTE209" s="1"/>
      <c r="UTF209" s="1"/>
      <c r="UTG209" s="1"/>
      <c r="UTH209" s="1"/>
      <c r="UTI209" s="1"/>
      <c r="UTJ209" s="1"/>
      <c r="UTK209" s="1"/>
      <c r="UTL209" s="1"/>
      <c r="UTM209" s="1"/>
      <c r="UTN209" s="1"/>
      <c r="UTO209" s="1"/>
      <c r="UTP209" s="1"/>
      <c r="UTQ209" s="1"/>
      <c r="UTR209" s="1"/>
      <c r="UTS209" s="1"/>
      <c r="UTT209" s="1"/>
      <c r="UTU209" s="1"/>
      <c r="UTV209" s="1"/>
      <c r="UTW209" s="1"/>
      <c r="UTX209" s="1"/>
      <c r="UTY209" s="1"/>
      <c r="UTZ209" s="1"/>
      <c r="UUA209" s="1"/>
      <c r="UUB209" s="1"/>
      <c r="UUC209" s="1"/>
      <c r="UUD209" s="1"/>
      <c r="UUE209" s="1"/>
      <c r="UUF209" s="1"/>
      <c r="UUG209" s="1"/>
      <c r="UUH209" s="1"/>
      <c r="UUI209" s="1"/>
      <c r="UUJ209" s="1"/>
      <c r="UUK209" s="1"/>
      <c r="UUL209" s="1"/>
      <c r="UUM209" s="1"/>
      <c r="UUN209" s="1"/>
      <c r="UUO209" s="1"/>
      <c r="UUP209" s="1"/>
      <c r="UUQ209" s="1"/>
      <c r="UUR209" s="1"/>
      <c r="UUS209" s="1"/>
      <c r="UUT209" s="1"/>
      <c r="UUU209" s="1"/>
      <c r="UUV209" s="1"/>
      <c r="UUW209" s="1"/>
      <c r="UUX209" s="1"/>
      <c r="UUY209" s="1"/>
      <c r="UUZ209" s="1"/>
      <c r="UVA209" s="1"/>
      <c r="UVB209" s="1"/>
      <c r="UVC209" s="1"/>
      <c r="UVD209" s="1"/>
      <c r="UVE209" s="1"/>
      <c r="UVF209" s="1"/>
      <c r="UVG209" s="1"/>
      <c r="UVH209" s="1"/>
      <c r="UVI209" s="1"/>
      <c r="UVJ209" s="1"/>
      <c r="UVK209" s="1"/>
      <c r="UVL209" s="1"/>
      <c r="UVM209" s="1"/>
      <c r="UVN209" s="1"/>
      <c r="UVO209" s="1"/>
      <c r="UVP209" s="1"/>
      <c r="UVQ209" s="1"/>
      <c r="UVR209" s="1"/>
      <c r="UVS209" s="1"/>
      <c r="UVT209" s="1"/>
      <c r="UVU209" s="1"/>
      <c r="UVV209" s="1"/>
      <c r="UVW209" s="1"/>
      <c r="UVX209" s="1"/>
      <c r="UVY209" s="1"/>
      <c r="UVZ209" s="1"/>
      <c r="UWA209" s="1"/>
      <c r="UWB209" s="1"/>
      <c r="UWC209" s="1"/>
      <c r="UWD209" s="1"/>
      <c r="UWE209" s="1"/>
      <c r="UWF209" s="1"/>
      <c r="UWG209" s="1"/>
      <c r="UWH209" s="1"/>
      <c r="UWI209" s="1"/>
      <c r="UWJ209" s="1"/>
      <c r="UWK209" s="1"/>
      <c r="UWL209" s="1"/>
      <c r="UWM209" s="1"/>
      <c r="UWN209" s="1"/>
      <c r="UWO209" s="1"/>
      <c r="UWP209" s="1"/>
      <c r="UWQ209" s="1"/>
      <c r="UWR209" s="1"/>
      <c r="UWS209" s="1"/>
      <c r="UWT209" s="1"/>
      <c r="UWU209" s="1"/>
      <c r="UWV209" s="1"/>
      <c r="UWW209" s="1"/>
      <c r="UWX209" s="1"/>
      <c r="UWY209" s="1"/>
      <c r="UWZ209" s="1"/>
      <c r="UXA209" s="1"/>
      <c r="UXB209" s="1"/>
      <c r="UXC209" s="1"/>
      <c r="UXD209" s="1"/>
      <c r="UXE209" s="1"/>
      <c r="UXF209" s="1"/>
      <c r="UXG209" s="1"/>
      <c r="UXH209" s="1"/>
      <c r="UXI209" s="1"/>
      <c r="UXJ209" s="1"/>
      <c r="UXK209" s="1"/>
      <c r="UXL209" s="1"/>
      <c r="UXM209" s="1"/>
      <c r="UXN209" s="1"/>
      <c r="UXO209" s="1"/>
      <c r="UXP209" s="1"/>
      <c r="UXQ209" s="1"/>
      <c r="UXR209" s="1"/>
      <c r="UXS209" s="1"/>
      <c r="UXT209" s="1"/>
      <c r="UXU209" s="1"/>
      <c r="UXV209" s="1"/>
      <c r="UXW209" s="1"/>
      <c r="UXX209" s="1"/>
      <c r="UXY209" s="1"/>
      <c r="UXZ209" s="1"/>
      <c r="UYA209" s="1"/>
      <c r="UYB209" s="1"/>
      <c r="UYC209" s="1"/>
      <c r="UYD209" s="1"/>
      <c r="UYE209" s="1"/>
      <c r="UYF209" s="1"/>
      <c r="UYG209" s="1"/>
      <c r="UYH209" s="1"/>
      <c r="UYI209" s="1"/>
      <c r="UYJ209" s="1"/>
      <c r="UYK209" s="1"/>
      <c r="UYL209" s="1"/>
      <c r="UYM209" s="1"/>
      <c r="UYN209" s="1"/>
      <c r="UYO209" s="1"/>
      <c r="UYP209" s="1"/>
      <c r="UYQ209" s="1"/>
      <c r="UYR209" s="1"/>
      <c r="UYS209" s="1"/>
      <c r="UYT209" s="1"/>
      <c r="UYU209" s="1"/>
      <c r="UYV209" s="1"/>
      <c r="UYW209" s="1"/>
      <c r="UYX209" s="1"/>
      <c r="UYY209" s="1"/>
      <c r="UYZ209" s="1"/>
      <c r="UZA209" s="1"/>
      <c r="UZB209" s="1"/>
      <c r="UZC209" s="1"/>
      <c r="UZD209" s="1"/>
      <c r="UZE209" s="1"/>
      <c r="UZF209" s="1"/>
      <c r="UZG209" s="1"/>
      <c r="UZH209" s="1"/>
      <c r="UZI209" s="1"/>
      <c r="UZJ209" s="1"/>
      <c r="UZK209" s="1"/>
      <c r="UZL209" s="1"/>
      <c r="UZM209" s="1"/>
      <c r="UZN209" s="1"/>
      <c r="UZO209" s="1"/>
      <c r="UZP209" s="1"/>
      <c r="UZQ209" s="1"/>
      <c r="UZR209" s="1"/>
      <c r="UZS209" s="1"/>
      <c r="UZT209" s="1"/>
      <c r="UZU209" s="1"/>
      <c r="UZV209" s="1"/>
      <c r="UZW209" s="1"/>
      <c r="UZX209" s="1"/>
      <c r="UZY209" s="1"/>
      <c r="UZZ209" s="1"/>
      <c r="VAA209" s="1"/>
      <c r="VAB209" s="1"/>
      <c r="VAC209" s="1"/>
      <c r="VAD209" s="1"/>
      <c r="VAE209" s="1"/>
      <c r="VAF209" s="1"/>
      <c r="VAG209" s="1"/>
      <c r="VAH209" s="1"/>
      <c r="VAI209" s="1"/>
      <c r="VAJ209" s="1"/>
      <c r="VAK209" s="1"/>
      <c r="VAL209" s="1"/>
      <c r="VAM209" s="1"/>
      <c r="VAN209" s="1"/>
      <c r="VAO209" s="1"/>
      <c r="VAP209" s="1"/>
      <c r="VAQ209" s="1"/>
      <c r="VAR209" s="1"/>
      <c r="VAS209" s="1"/>
      <c r="VAT209" s="1"/>
      <c r="VAU209" s="1"/>
      <c r="VAV209" s="1"/>
      <c r="VAW209" s="1"/>
      <c r="VAX209" s="1"/>
      <c r="VAY209" s="1"/>
      <c r="VAZ209" s="1"/>
      <c r="VBA209" s="1"/>
      <c r="VBB209" s="1"/>
      <c r="VBC209" s="1"/>
      <c r="VBD209" s="1"/>
      <c r="VBE209" s="1"/>
      <c r="VBF209" s="1"/>
      <c r="VBG209" s="1"/>
      <c r="VBH209" s="1"/>
      <c r="VBI209" s="1"/>
      <c r="VBJ209" s="1"/>
      <c r="VBK209" s="1"/>
      <c r="VBL209" s="1"/>
      <c r="VBM209" s="1"/>
      <c r="VBN209" s="1"/>
      <c r="VBO209" s="1"/>
      <c r="VBP209" s="1"/>
      <c r="VBQ209" s="1"/>
      <c r="VBR209" s="1"/>
      <c r="VBS209" s="1"/>
      <c r="VBT209" s="1"/>
      <c r="VBU209" s="1"/>
      <c r="VBV209" s="1"/>
      <c r="VBW209" s="1"/>
      <c r="VBX209" s="1"/>
      <c r="VBY209" s="1"/>
      <c r="VBZ209" s="1"/>
      <c r="VCA209" s="1"/>
      <c r="VCB209" s="1"/>
      <c r="VCC209" s="1"/>
      <c r="VCD209" s="1"/>
      <c r="VCE209" s="1"/>
      <c r="VCF209" s="1"/>
      <c r="VCG209" s="1"/>
      <c r="VCH209" s="1"/>
      <c r="VCI209" s="1"/>
      <c r="VCJ209" s="1"/>
      <c r="VCK209" s="1"/>
      <c r="VCL209" s="1"/>
      <c r="VCM209" s="1"/>
      <c r="VCN209" s="1"/>
      <c r="VCO209" s="1"/>
      <c r="VCP209" s="1"/>
      <c r="VCQ209" s="1"/>
      <c r="VCR209" s="1"/>
      <c r="VCS209" s="1"/>
      <c r="VCT209" s="1"/>
      <c r="VCU209" s="1"/>
      <c r="VCV209" s="1"/>
      <c r="VCW209" s="1"/>
      <c r="VCX209" s="1"/>
      <c r="VCY209" s="1"/>
      <c r="VCZ209" s="1"/>
      <c r="VDA209" s="1"/>
      <c r="VDB209" s="1"/>
      <c r="VDC209" s="1"/>
      <c r="VDD209" s="1"/>
      <c r="VDE209" s="1"/>
      <c r="VDF209" s="1"/>
      <c r="VDG209" s="1"/>
      <c r="VDH209" s="1"/>
      <c r="VDI209" s="1"/>
      <c r="VDJ209" s="1"/>
      <c r="VDK209" s="1"/>
      <c r="VDL209" s="1"/>
      <c r="VDM209" s="1"/>
      <c r="VDN209" s="1"/>
      <c r="VDO209" s="1"/>
      <c r="VDP209" s="1"/>
      <c r="VDQ209" s="1"/>
      <c r="VDR209" s="1"/>
      <c r="VDS209" s="1"/>
      <c r="VDT209" s="1"/>
      <c r="VDU209" s="1"/>
      <c r="VDV209" s="1"/>
      <c r="VDW209" s="1"/>
      <c r="VDX209" s="1"/>
      <c r="VDY209" s="1"/>
      <c r="VDZ209" s="1"/>
      <c r="VEA209" s="1"/>
      <c r="VEB209" s="1"/>
      <c r="VEC209" s="1"/>
      <c r="VED209" s="1"/>
      <c r="VEE209" s="1"/>
      <c r="VEF209" s="1"/>
      <c r="VEG209" s="1"/>
      <c r="VEH209" s="1"/>
      <c r="VEI209" s="1"/>
      <c r="VEJ209" s="1"/>
      <c r="VEK209" s="1"/>
      <c r="VEL209" s="1"/>
      <c r="VEM209" s="1"/>
      <c r="VEN209" s="1"/>
      <c r="VEO209" s="1"/>
      <c r="VEP209" s="1"/>
      <c r="VEQ209" s="1"/>
      <c r="VER209" s="1"/>
      <c r="VES209" s="1"/>
      <c r="VET209" s="1"/>
      <c r="VEU209" s="1"/>
      <c r="VEV209" s="1"/>
      <c r="VEW209" s="1"/>
      <c r="VEX209" s="1"/>
      <c r="VEY209" s="1"/>
      <c r="VEZ209" s="1"/>
      <c r="VFA209" s="1"/>
      <c r="VFB209" s="1"/>
      <c r="VFC209" s="1"/>
      <c r="VFD209" s="1"/>
      <c r="VFE209" s="1"/>
      <c r="VFF209" s="1"/>
      <c r="VFG209" s="1"/>
      <c r="VFH209" s="1"/>
      <c r="VFI209" s="1"/>
      <c r="VFJ209" s="1"/>
      <c r="VFK209" s="1"/>
      <c r="VFL209" s="1"/>
      <c r="VFM209" s="1"/>
      <c r="VFN209" s="1"/>
      <c r="VFO209" s="1"/>
      <c r="VFP209" s="1"/>
      <c r="VFQ209" s="1"/>
      <c r="VFR209" s="1"/>
      <c r="VFS209" s="1"/>
      <c r="VFT209" s="1"/>
      <c r="VFU209" s="1"/>
      <c r="VFV209" s="1"/>
      <c r="VFW209" s="1"/>
      <c r="VFX209" s="1"/>
      <c r="VFY209" s="1"/>
      <c r="VFZ209" s="1"/>
      <c r="VGA209" s="1"/>
      <c r="VGB209" s="1"/>
      <c r="VGC209" s="1"/>
      <c r="VGD209" s="1"/>
      <c r="VGE209" s="1"/>
      <c r="VGF209" s="1"/>
      <c r="VGG209" s="1"/>
      <c r="VGH209" s="1"/>
      <c r="VGI209" s="1"/>
      <c r="VGJ209" s="1"/>
      <c r="VGK209" s="1"/>
      <c r="VGL209" s="1"/>
      <c r="VGM209" s="1"/>
      <c r="VGN209" s="1"/>
      <c r="VGO209" s="1"/>
      <c r="VGP209" s="1"/>
      <c r="VGQ209" s="1"/>
      <c r="VGR209" s="1"/>
      <c r="VGS209" s="1"/>
      <c r="VGT209" s="1"/>
      <c r="VGU209" s="1"/>
      <c r="VGV209" s="1"/>
      <c r="VGW209" s="1"/>
      <c r="VGX209" s="1"/>
      <c r="VGY209" s="1"/>
      <c r="VGZ209" s="1"/>
      <c r="VHA209" s="1"/>
      <c r="VHB209" s="1"/>
      <c r="VHC209" s="1"/>
      <c r="VHD209" s="1"/>
      <c r="VHE209" s="1"/>
      <c r="VHF209" s="1"/>
      <c r="VHG209" s="1"/>
      <c r="VHH209" s="1"/>
      <c r="VHI209" s="1"/>
      <c r="VHJ209" s="1"/>
      <c r="VHK209" s="1"/>
      <c r="VHL209" s="1"/>
      <c r="VHM209" s="1"/>
      <c r="VHN209" s="1"/>
      <c r="VHO209" s="1"/>
      <c r="VHP209" s="1"/>
      <c r="VHQ209" s="1"/>
      <c r="VHR209" s="1"/>
      <c r="VHS209" s="1"/>
      <c r="VHT209" s="1"/>
      <c r="VHU209" s="1"/>
      <c r="VHV209" s="1"/>
      <c r="VHW209" s="1"/>
      <c r="VHX209" s="1"/>
      <c r="VHY209" s="1"/>
      <c r="VHZ209" s="1"/>
      <c r="VIA209" s="1"/>
      <c r="VIB209" s="1"/>
      <c r="VIC209" s="1"/>
      <c r="VID209" s="1"/>
      <c r="VIE209" s="1"/>
      <c r="VIF209" s="1"/>
      <c r="VIG209" s="1"/>
      <c r="VIH209" s="1"/>
      <c r="VII209" s="1"/>
      <c r="VIJ209" s="1"/>
      <c r="VIK209" s="1"/>
      <c r="VIL209" s="1"/>
      <c r="VIM209" s="1"/>
      <c r="VIN209" s="1"/>
      <c r="VIO209" s="1"/>
      <c r="VIP209" s="1"/>
      <c r="VIQ209" s="1"/>
      <c r="VIR209" s="1"/>
      <c r="VIS209" s="1"/>
      <c r="VIT209" s="1"/>
      <c r="VIU209" s="1"/>
      <c r="VIV209" s="1"/>
      <c r="VIW209" s="1"/>
      <c r="VIX209" s="1"/>
      <c r="VIY209" s="1"/>
      <c r="VIZ209" s="1"/>
      <c r="VJA209" s="1"/>
      <c r="VJB209" s="1"/>
      <c r="VJC209" s="1"/>
      <c r="VJD209" s="1"/>
      <c r="VJE209" s="1"/>
      <c r="VJF209" s="1"/>
      <c r="VJG209" s="1"/>
      <c r="VJH209" s="1"/>
      <c r="VJI209" s="1"/>
      <c r="VJJ209" s="1"/>
      <c r="VJK209" s="1"/>
      <c r="VJL209" s="1"/>
      <c r="VJM209" s="1"/>
      <c r="VJN209" s="1"/>
      <c r="VJO209" s="1"/>
      <c r="VJP209" s="1"/>
      <c r="VJQ209" s="1"/>
      <c r="VJR209" s="1"/>
      <c r="VJS209" s="1"/>
      <c r="VJT209" s="1"/>
      <c r="VJU209" s="1"/>
      <c r="VJV209" s="1"/>
      <c r="VJW209" s="1"/>
      <c r="VJX209" s="1"/>
      <c r="VJY209" s="1"/>
      <c r="VJZ209" s="1"/>
      <c r="VKA209" s="1"/>
      <c r="VKB209" s="1"/>
      <c r="VKC209" s="1"/>
      <c r="VKD209" s="1"/>
      <c r="VKE209" s="1"/>
      <c r="VKF209" s="1"/>
      <c r="VKG209" s="1"/>
      <c r="VKH209" s="1"/>
      <c r="VKI209" s="1"/>
      <c r="VKJ209" s="1"/>
      <c r="VKK209" s="1"/>
      <c r="VKL209" s="1"/>
      <c r="VKM209" s="1"/>
      <c r="VKN209" s="1"/>
      <c r="VKO209" s="1"/>
      <c r="VKP209" s="1"/>
      <c r="VKQ209" s="1"/>
      <c r="VKR209" s="1"/>
      <c r="VKS209" s="1"/>
      <c r="VKT209" s="1"/>
      <c r="VKU209" s="1"/>
      <c r="VKV209" s="1"/>
      <c r="VKW209" s="1"/>
      <c r="VKX209" s="1"/>
      <c r="VKY209" s="1"/>
      <c r="VKZ209" s="1"/>
      <c r="VLA209" s="1"/>
      <c r="VLB209" s="1"/>
      <c r="VLC209" s="1"/>
      <c r="VLD209" s="1"/>
      <c r="VLE209" s="1"/>
      <c r="VLF209" s="1"/>
      <c r="VLG209" s="1"/>
      <c r="VLH209" s="1"/>
      <c r="VLI209" s="1"/>
      <c r="VLJ209" s="1"/>
      <c r="VLK209" s="1"/>
      <c r="VLL209" s="1"/>
      <c r="VLM209" s="1"/>
      <c r="VLN209" s="1"/>
      <c r="VLO209" s="1"/>
      <c r="VLP209" s="1"/>
      <c r="VLQ209" s="1"/>
      <c r="VLR209" s="1"/>
      <c r="VLS209" s="1"/>
      <c r="VLT209" s="1"/>
      <c r="VLU209" s="1"/>
      <c r="VLV209" s="1"/>
      <c r="VLW209" s="1"/>
      <c r="VLX209" s="1"/>
      <c r="VLY209" s="1"/>
      <c r="VLZ209" s="1"/>
      <c r="VMA209" s="1"/>
      <c r="VMB209" s="1"/>
      <c r="VMC209" s="1"/>
      <c r="VMD209" s="1"/>
      <c r="VME209" s="1"/>
      <c r="VMF209" s="1"/>
      <c r="VMG209" s="1"/>
      <c r="VMH209" s="1"/>
      <c r="VMI209" s="1"/>
      <c r="VMJ209" s="1"/>
      <c r="VMK209" s="1"/>
      <c r="VML209" s="1"/>
      <c r="VMM209" s="1"/>
      <c r="VMN209" s="1"/>
      <c r="VMO209" s="1"/>
      <c r="VMP209" s="1"/>
      <c r="VMQ209" s="1"/>
      <c r="VMR209" s="1"/>
      <c r="VMS209" s="1"/>
      <c r="VMT209" s="1"/>
      <c r="VMU209" s="1"/>
      <c r="VMV209" s="1"/>
      <c r="VMW209" s="1"/>
      <c r="VMX209" s="1"/>
      <c r="VMY209" s="1"/>
      <c r="VMZ209" s="1"/>
      <c r="VNA209" s="1"/>
      <c r="VNB209" s="1"/>
      <c r="VNC209" s="1"/>
      <c r="VND209" s="1"/>
      <c r="VNE209" s="1"/>
      <c r="VNF209" s="1"/>
      <c r="VNG209" s="1"/>
      <c r="VNH209" s="1"/>
      <c r="VNI209" s="1"/>
      <c r="VNJ209" s="1"/>
      <c r="VNK209" s="1"/>
      <c r="VNL209" s="1"/>
      <c r="VNM209" s="1"/>
      <c r="VNN209" s="1"/>
      <c r="VNO209" s="1"/>
      <c r="VNP209" s="1"/>
      <c r="VNQ209" s="1"/>
      <c r="VNR209" s="1"/>
      <c r="VNS209" s="1"/>
      <c r="VNT209" s="1"/>
      <c r="VNU209" s="1"/>
      <c r="VNV209" s="1"/>
      <c r="VNW209" s="1"/>
      <c r="VNX209" s="1"/>
      <c r="VNY209" s="1"/>
      <c r="VNZ209" s="1"/>
      <c r="VOA209" s="1"/>
      <c r="VOB209" s="1"/>
      <c r="VOC209" s="1"/>
      <c r="VOD209" s="1"/>
      <c r="VOE209" s="1"/>
      <c r="VOF209" s="1"/>
      <c r="VOG209" s="1"/>
      <c r="VOH209" s="1"/>
      <c r="VOI209" s="1"/>
      <c r="VOJ209" s="1"/>
      <c r="VOK209" s="1"/>
      <c r="VOL209" s="1"/>
      <c r="VOM209" s="1"/>
      <c r="VON209" s="1"/>
      <c r="VOO209" s="1"/>
      <c r="VOP209" s="1"/>
      <c r="VOQ209" s="1"/>
      <c r="VOR209" s="1"/>
      <c r="VOS209" s="1"/>
      <c r="VOT209" s="1"/>
      <c r="VOU209" s="1"/>
      <c r="VOV209" s="1"/>
      <c r="VOW209" s="1"/>
      <c r="VOX209" s="1"/>
      <c r="VOY209" s="1"/>
      <c r="VOZ209" s="1"/>
      <c r="VPA209" s="1"/>
      <c r="VPB209" s="1"/>
      <c r="VPC209" s="1"/>
      <c r="VPD209" s="1"/>
      <c r="VPE209" s="1"/>
      <c r="VPF209" s="1"/>
      <c r="VPG209" s="1"/>
      <c r="VPH209" s="1"/>
      <c r="VPI209" s="1"/>
      <c r="VPJ209" s="1"/>
      <c r="VPK209" s="1"/>
      <c r="VPL209" s="1"/>
      <c r="VPM209" s="1"/>
      <c r="VPN209" s="1"/>
      <c r="VPO209" s="1"/>
      <c r="VPP209" s="1"/>
      <c r="VPQ209" s="1"/>
      <c r="VPR209" s="1"/>
      <c r="VPS209" s="1"/>
      <c r="VPT209" s="1"/>
      <c r="VPU209" s="1"/>
      <c r="VPV209" s="1"/>
      <c r="VPW209" s="1"/>
      <c r="VPX209" s="1"/>
      <c r="VPY209" s="1"/>
      <c r="VPZ209" s="1"/>
      <c r="VQA209" s="1"/>
      <c r="VQB209" s="1"/>
      <c r="VQC209" s="1"/>
      <c r="VQD209" s="1"/>
      <c r="VQE209" s="1"/>
      <c r="VQF209" s="1"/>
      <c r="VQG209" s="1"/>
      <c r="VQH209" s="1"/>
      <c r="VQI209" s="1"/>
      <c r="VQJ209" s="1"/>
      <c r="VQK209" s="1"/>
      <c r="VQL209" s="1"/>
      <c r="VQM209" s="1"/>
      <c r="VQN209" s="1"/>
      <c r="VQO209" s="1"/>
      <c r="VQP209" s="1"/>
      <c r="VQQ209" s="1"/>
      <c r="VQR209" s="1"/>
      <c r="VQS209" s="1"/>
      <c r="VQT209" s="1"/>
      <c r="VQU209" s="1"/>
      <c r="VQV209" s="1"/>
      <c r="VQW209" s="1"/>
      <c r="VQX209" s="1"/>
      <c r="VQY209" s="1"/>
      <c r="VQZ209" s="1"/>
      <c r="VRA209" s="1"/>
      <c r="VRB209" s="1"/>
      <c r="VRC209" s="1"/>
      <c r="VRD209" s="1"/>
      <c r="VRE209" s="1"/>
      <c r="VRF209" s="1"/>
      <c r="VRG209" s="1"/>
      <c r="VRH209" s="1"/>
      <c r="VRI209" s="1"/>
      <c r="VRJ209" s="1"/>
      <c r="VRK209" s="1"/>
      <c r="VRL209" s="1"/>
      <c r="VRM209" s="1"/>
      <c r="VRN209" s="1"/>
      <c r="VRO209" s="1"/>
      <c r="VRP209" s="1"/>
      <c r="VRQ209" s="1"/>
      <c r="VRR209" s="1"/>
      <c r="VRS209" s="1"/>
      <c r="VRT209" s="1"/>
      <c r="VRU209" s="1"/>
      <c r="VRV209" s="1"/>
      <c r="VRW209" s="1"/>
      <c r="VRX209" s="1"/>
      <c r="VRY209" s="1"/>
      <c r="VRZ209" s="1"/>
      <c r="VSA209" s="1"/>
      <c r="VSB209" s="1"/>
      <c r="VSC209" s="1"/>
      <c r="VSD209" s="1"/>
      <c r="VSE209" s="1"/>
      <c r="VSF209" s="1"/>
      <c r="VSG209" s="1"/>
      <c r="VSH209" s="1"/>
      <c r="VSI209" s="1"/>
      <c r="VSJ209" s="1"/>
      <c r="VSK209" s="1"/>
      <c r="VSL209" s="1"/>
      <c r="VSM209" s="1"/>
      <c r="VSN209" s="1"/>
      <c r="VSO209" s="1"/>
      <c r="VSP209" s="1"/>
      <c r="VSQ209" s="1"/>
      <c r="VSR209" s="1"/>
      <c r="VSS209" s="1"/>
      <c r="VST209" s="1"/>
      <c r="VSU209" s="1"/>
      <c r="VSV209" s="1"/>
      <c r="VSW209" s="1"/>
      <c r="VSX209" s="1"/>
      <c r="VSY209" s="1"/>
      <c r="VSZ209" s="1"/>
      <c r="VTA209" s="1"/>
      <c r="VTB209" s="1"/>
      <c r="VTC209" s="1"/>
      <c r="VTD209" s="1"/>
      <c r="VTE209" s="1"/>
      <c r="VTF209" s="1"/>
      <c r="VTG209" s="1"/>
      <c r="VTH209" s="1"/>
      <c r="VTI209" s="1"/>
      <c r="VTJ209" s="1"/>
      <c r="VTK209" s="1"/>
      <c r="VTL209" s="1"/>
      <c r="VTM209" s="1"/>
      <c r="VTN209" s="1"/>
      <c r="VTO209" s="1"/>
      <c r="VTP209" s="1"/>
      <c r="VTQ209" s="1"/>
      <c r="VTR209" s="1"/>
      <c r="VTS209" s="1"/>
      <c r="VTT209" s="1"/>
      <c r="VTU209" s="1"/>
      <c r="VTV209" s="1"/>
      <c r="VTW209" s="1"/>
      <c r="VTX209" s="1"/>
      <c r="VTY209" s="1"/>
      <c r="VTZ209" s="1"/>
      <c r="VUA209" s="1"/>
      <c r="VUB209" s="1"/>
      <c r="VUC209" s="1"/>
      <c r="VUD209" s="1"/>
      <c r="VUE209" s="1"/>
      <c r="VUF209" s="1"/>
      <c r="VUG209" s="1"/>
      <c r="VUH209" s="1"/>
      <c r="VUI209" s="1"/>
      <c r="VUJ209" s="1"/>
      <c r="VUK209" s="1"/>
      <c r="VUL209" s="1"/>
      <c r="VUM209" s="1"/>
      <c r="VUN209" s="1"/>
      <c r="VUO209" s="1"/>
      <c r="VUP209" s="1"/>
      <c r="VUQ209" s="1"/>
      <c r="VUR209" s="1"/>
      <c r="VUS209" s="1"/>
      <c r="VUT209" s="1"/>
      <c r="VUU209" s="1"/>
      <c r="VUV209" s="1"/>
      <c r="VUW209" s="1"/>
      <c r="VUX209" s="1"/>
      <c r="VUY209" s="1"/>
      <c r="VUZ209" s="1"/>
      <c r="VVA209" s="1"/>
      <c r="VVB209" s="1"/>
      <c r="VVC209" s="1"/>
      <c r="VVD209" s="1"/>
      <c r="VVE209" s="1"/>
      <c r="VVF209" s="1"/>
      <c r="VVG209" s="1"/>
      <c r="VVH209" s="1"/>
      <c r="VVI209" s="1"/>
      <c r="VVJ209" s="1"/>
      <c r="VVK209" s="1"/>
      <c r="VVL209" s="1"/>
      <c r="VVM209" s="1"/>
      <c r="VVN209" s="1"/>
      <c r="VVO209" s="1"/>
      <c r="VVP209" s="1"/>
      <c r="VVQ209" s="1"/>
      <c r="VVR209" s="1"/>
      <c r="VVS209" s="1"/>
      <c r="VVT209" s="1"/>
      <c r="VVU209" s="1"/>
      <c r="VVV209" s="1"/>
      <c r="VVW209" s="1"/>
      <c r="VVX209" s="1"/>
      <c r="VVY209" s="1"/>
      <c r="VVZ209" s="1"/>
      <c r="VWA209" s="1"/>
      <c r="VWB209" s="1"/>
      <c r="VWC209" s="1"/>
      <c r="VWD209" s="1"/>
      <c r="VWE209" s="1"/>
      <c r="VWF209" s="1"/>
      <c r="VWG209" s="1"/>
      <c r="VWH209" s="1"/>
      <c r="VWI209" s="1"/>
      <c r="VWJ209" s="1"/>
      <c r="VWK209" s="1"/>
      <c r="VWL209" s="1"/>
      <c r="VWM209" s="1"/>
      <c r="VWN209" s="1"/>
      <c r="VWO209" s="1"/>
      <c r="VWP209" s="1"/>
      <c r="VWQ209" s="1"/>
      <c r="VWR209" s="1"/>
      <c r="VWS209" s="1"/>
      <c r="VWT209" s="1"/>
      <c r="VWU209" s="1"/>
      <c r="VWV209" s="1"/>
      <c r="VWW209" s="1"/>
      <c r="VWX209" s="1"/>
      <c r="VWY209" s="1"/>
      <c r="VWZ209" s="1"/>
      <c r="VXA209" s="1"/>
      <c r="VXB209" s="1"/>
      <c r="VXC209" s="1"/>
      <c r="VXD209" s="1"/>
      <c r="VXE209" s="1"/>
      <c r="VXF209" s="1"/>
      <c r="VXG209" s="1"/>
      <c r="VXH209" s="1"/>
      <c r="VXI209" s="1"/>
      <c r="VXJ209" s="1"/>
      <c r="VXK209" s="1"/>
      <c r="VXL209" s="1"/>
      <c r="VXM209" s="1"/>
      <c r="VXN209" s="1"/>
      <c r="VXO209" s="1"/>
      <c r="VXP209" s="1"/>
      <c r="VXQ209" s="1"/>
      <c r="VXR209" s="1"/>
      <c r="VXS209" s="1"/>
      <c r="VXT209" s="1"/>
      <c r="VXU209" s="1"/>
      <c r="VXV209" s="1"/>
      <c r="VXW209" s="1"/>
      <c r="VXX209" s="1"/>
      <c r="VXY209" s="1"/>
      <c r="VXZ209" s="1"/>
      <c r="VYA209" s="1"/>
      <c r="VYB209" s="1"/>
      <c r="VYC209" s="1"/>
      <c r="VYD209" s="1"/>
      <c r="VYE209" s="1"/>
      <c r="VYF209" s="1"/>
      <c r="VYG209" s="1"/>
      <c r="VYH209" s="1"/>
      <c r="VYI209" s="1"/>
      <c r="VYJ209" s="1"/>
      <c r="VYK209" s="1"/>
      <c r="VYL209" s="1"/>
      <c r="VYM209" s="1"/>
      <c r="VYN209" s="1"/>
      <c r="VYO209" s="1"/>
      <c r="VYP209" s="1"/>
      <c r="VYQ209" s="1"/>
      <c r="VYR209" s="1"/>
      <c r="VYS209" s="1"/>
      <c r="VYT209" s="1"/>
      <c r="VYU209" s="1"/>
      <c r="VYV209" s="1"/>
      <c r="VYW209" s="1"/>
      <c r="VYX209" s="1"/>
      <c r="VYY209" s="1"/>
      <c r="VYZ209" s="1"/>
      <c r="VZA209" s="1"/>
      <c r="VZB209" s="1"/>
      <c r="VZC209" s="1"/>
      <c r="VZD209" s="1"/>
      <c r="VZE209" s="1"/>
      <c r="VZF209" s="1"/>
      <c r="VZG209" s="1"/>
      <c r="VZH209" s="1"/>
      <c r="VZI209" s="1"/>
      <c r="VZJ209" s="1"/>
      <c r="VZK209" s="1"/>
      <c r="VZL209" s="1"/>
      <c r="VZM209" s="1"/>
      <c r="VZN209" s="1"/>
      <c r="VZO209" s="1"/>
      <c r="VZP209" s="1"/>
      <c r="VZQ209" s="1"/>
      <c r="VZR209" s="1"/>
      <c r="VZS209" s="1"/>
      <c r="VZT209" s="1"/>
      <c r="VZU209" s="1"/>
      <c r="VZV209" s="1"/>
      <c r="VZW209" s="1"/>
      <c r="VZX209" s="1"/>
      <c r="VZY209" s="1"/>
      <c r="VZZ209" s="1"/>
      <c r="WAA209" s="1"/>
      <c r="WAB209" s="1"/>
      <c r="WAC209" s="1"/>
      <c r="WAD209" s="1"/>
      <c r="WAE209" s="1"/>
      <c r="WAF209" s="1"/>
      <c r="WAG209" s="1"/>
      <c r="WAH209" s="1"/>
      <c r="WAI209" s="1"/>
      <c r="WAJ209" s="1"/>
      <c r="WAK209" s="1"/>
      <c r="WAL209" s="1"/>
      <c r="WAM209" s="1"/>
      <c r="WAN209" s="1"/>
      <c r="WAO209" s="1"/>
      <c r="WAP209" s="1"/>
      <c r="WAQ209" s="1"/>
      <c r="WAR209" s="1"/>
      <c r="WAS209" s="1"/>
      <c r="WAT209" s="1"/>
      <c r="WAU209" s="1"/>
      <c r="WAV209" s="1"/>
      <c r="WAW209" s="1"/>
      <c r="WAX209" s="1"/>
      <c r="WAY209" s="1"/>
      <c r="WAZ209" s="1"/>
      <c r="WBA209" s="1"/>
      <c r="WBB209" s="1"/>
      <c r="WBC209" s="1"/>
      <c r="WBD209" s="1"/>
      <c r="WBE209" s="1"/>
      <c r="WBF209" s="1"/>
      <c r="WBG209" s="1"/>
      <c r="WBH209" s="1"/>
      <c r="WBI209" s="1"/>
      <c r="WBJ209" s="1"/>
      <c r="WBK209" s="1"/>
      <c r="WBL209" s="1"/>
      <c r="WBM209" s="1"/>
      <c r="WBN209" s="1"/>
      <c r="WBO209" s="1"/>
      <c r="WBP209" s="1"/>
      <c r="WBQ209" s="1"/>
      <c r="WBR209" s="1"/>
      <c r="WBS209" s="1"/>
      <c r="WBT209" s="1"/>
      <c r="WBU209" s="1"/>
      <c r="WBV209" s="1"/>
      <c r="WBW209" s="1"/>
      <c r="WBX209" s="1"/>
      <c r="WBY209" s="1"/>
      <c r="WBZ209" s="1"/>
      <c r="WCA209" s="1"/>
      <c r="WCB209" s="1"/>
      <c r="WCC209" s="1"/>
      <c r="WCD209" s="1"/>
      <c r="WCE209" s="1"/>
      <c r="WCF209" s="1"/>
      <c r="WCG209" s="1"/>
      <c r="WCH209" s="1"/>
      <c r="WCI209" s="1"/>
      <c r="WCJ209" s="1"/>
      <c r="WCK209" s="1"/>
      <c r="WCL209" s="1"/>
      <c r="WCM209" s="1"/>
      <c r="WCN209" s="1"/>
      <c r="WCO209" s="1"/>
      <c r="WCP209" s="1"/>
      <c r="WCQ209" s="1"/>
      <c r="WCR209" s="1"/>
      <c r="WCS209" s="1"/>
      <c r="WCT209" s="1"/>
      <c r="WCU209" s="1"/>
      <c r="WCV209" s="1"/>
      <c r="WCW209" s="1"/>
      <c r="WCX209" s="1"/>
      <c r="WCY209" s="1"/>
      <c r="WCZ209" s="1"/>
      <c r="WDA209" s="1"/>
      <c r="WDB209" s="1"/>
      <c r="WDC209" s="1"/>
      <c r="WDD209" s="1"/>
      <c r="WDE209" s="1"/>
      <c r="WDF209" s="1"/>
      <c r="WDG209" s="1"/>
      <c r="WDH209" s="1"/>
      <c r="WDI209" s="1"/>
      <c r="WDJ209" s="1"/>
      <c r="WDK209" s="1"/>
      <c r="WDL209" s="1"/>
      <c r="WDM209" s="1"/>
      <c r="WDN209" s="1"/>
      <c r="WDO209" s="1"/>
      <c r="WDP209" s="1"/>
      <c r="WDQ209" s="1"/>
      <c r="WDR209" s="1"/>
      <c r="WDS209" s="1"/>
      <c r="WDT209" s="1"/>
      <c r="WDU209" s="1"/>
      <c r="WDV209" s="1"/>
      <c r="WDW209" s="1"/>
      <c r="WDX209" s="1"/>
      <c r="WDY209" s="1"/>
      <c r="WDZ209" s="1"/>
      <c r="WEA209" s="1"/>
      <c r="WEB209" s="1"/>
      <c r="WEC209" s="1"/>
      <c r="WED209" s="1"/>
      <c r="WEE209" s="1"/>
      <c r="WEF209" s="1"/>
      <c r="WEG209" s="1"/>
      <c r="WEH209" s="1"/>
      <c r="WEI209" s="1"/>
      <c r="WEJ209" s="1"/>
      <c r="WEK209" s="1"/>
      <c r="WEL209" s="1"/>
      <c r="WEM209" s="1"/>
      <c r="WEN209" s="1"/>
      <c r="WEO209" s="1"/>
      <c r="WEP209" s="1"/>
      <c r="WEQ209" s="1"/>
      <c r="WER209" s="1"/>
      <c r="WES209" s="1"/>
      <c r="WET209" s="1"/>
      <c r="WEU209" s="1"/>
      <c r="WEV209" s="1"/>
      <c r="WEW209" s="1"/>
      <c r="WEX209" s="1"/>
      <c r="WEY209" s="1"/>
      <c r="WEZ209" s="1"/>
      <c r="WFA209" s="1"/>
      <c r="WFB209" s="1"/>
      <c r="WFC209" s="1"/>
      <c r="WFD209" s="1"/>
      <c r="WFE209" s="1"/>
      <c r="WFF209" s="1"/>
      <c r="WFG209" s="1"/>
      <c r="WFH209" s="1"/>
      <c r="WFI209" s="1"/>
      <c r="WFJ209" s="1"/>
      <c r="WFK209" s="1"/>
      <c r="WFL209" s="1"/>
      <c r="WFM209" s="1"/>
      <c r="WFN209" s="1"/>
      <c r="WFO209" s="1"/>
      <c r="WFP209" s="1"/>
      <c r="WFQ209" s="1"/>
      <c r="WFR209" s="1"/>
      <c r="WFS209" s="1"/>
      <c r="WFT209" s="1"/>
      <c r="WFU209" s="1"/>
      <c r="WFV209" s="1"/>
      <c r="WFW209" s="1"/>
      <c r="WFX209" s="1"/>
      <c r="WFY209" s="1"/>
      <c r="WFZ209" s="1"/>
      <c r="WGA209" s="1"/>
      <c r="WGB209" s="1"/>
      <c r="WGC209" s="1"/>
      <c r="WGD209" s="1"/>
      <c r="WGE209" s="1"/>
      <c r="WGF209" s="1"/>
      <c r="WGG209" s="1"/>
      <c r="WGH209" s="1"/>
      <c r="WGI209" s="1"/>
      <c r="WGJ209" s="1"/>
      <c r="WGK209" s="1"/>
      <c r="WGL209" s="1"/>
      <c r="WGM209" s="1"/>
      <c r="WGN209" s="1"/>
      <c r="WGO209" s="1"/>
      <c r="WGP209" s="1"/>
      <c r="WGQ209" s="1"/>
      <c r="WGR209" s="1"/>
      <c r="WGS209" s="1"/>
      <c r="WGT209" s="1"/>
      <c r="WGU209" s="1"/>
      <c r="WGV209" s="1"/>
      <c r="WGW209" s="1"/>
      <c r="WGX209" s="1"/>
      <c r="WGY209" s="1"/>
      <c r="WGZ209" s="1"/>
      <c r="WHA209" s="1"/>
      <c r="WHB209" s="1"/>
      <c r="WHC209" s="1"/>
      <c r="WHD209" s="1"/>
      <c r="WHE209" s="1"/>
      <c r="WHF209" s="1"/>
      <c r="WHG209" s="1"/>
      <c r="WHH209" s="1"/>
      <c r="WHI209" s="1"/>
      <c r="WHJ209" s="1"/>
      <c r="WHK209" s="1"/>
      <c r="WHL209" s="1"/>
      <c r="WHM209" s="1"/>
      <c r="WHN209" s="1"/>
      <c r="WHO209" s="1"/>
      <c r="WHP209" s="1"/>
      <c r="WHQ209" s="1"/>
      <c r="WHR209" s="1"/>
      <c r="WHS209" s="1"/>
      <c r="WHT209" s="1"/>
      <c r="WHU209" s="1"/>
      <c r="WHV209" s="1"/>
      <c r="WHW209" s="1"/>
      <c r="WHX209" s="1"/>
      <c r="WHY209" s="1"/>
      <c r="WHZ209" s="1"/>
      <c r="WIA209" s="1"/>
      <c r="WIB209" s="1"/>
      <c r="WIC209" s="1"/>
      <c r="WID209" s="1"/>
      <c r="WIE209" s="1"/>
      <c r="WIF209" s="1"/>
      <c r="WIG209" s="1"/>
      <c r="WIH209" s="1"/>
      <c r="WII209" s="1"/>
      <c r="WIJ209" s="1"/>
      <c r="WIK209" s="1"/>
      <c r="WIL209" s="1"/>
      <c r="WIM209" s="1"/>
      <c r="WIN209" s="1"/>
      <c r="WIO209" s="1"/>
      <c r="WIP209" s="1"/>
      <c r="WIQ209" s="1"/>
      <c r="WIR209" s="1"/>
      <c r="WIS209" s="1"/>
      <c r="WIT209" s="1"/>
      <c r="WIU209" s="1"/>
      <c r="WIV209" s="1"/>
      <c r="WIW209" s="1"/>
      <c r="WIX209" s="1"/>
      <c r="WIY209" s="1"/>
      <c r="WIZ209" s="1"/>
      <c r="WJA209" s="1"/>
      <c r="WJB209" s="1"/>
      <c r="WJC209" s="1"/>
      <c r="WJD209" s="1"/>
      <c r="WJE209" s="1"/>
      <c r="WJF209" s="1"/>
      <c r="WJG209" s="1"/>
      <c r="WJH209" s="1"/>
      <c r="WJI209" s="1"/>
      <c r="WJJ209" s="1"/>
      <c r="WJK209" s="1"/>
      <c r="WJL209" s="1"/>
      <c r="WJM209" s="1"/>
      <c r="WJN209" s="1"/>
      <c r="WJO209" s="1"/>
      <c r="WJP209" s="1"/>
      <c r="WJQ209" s="1"/>
      <c r="WJR209" s="1"/>
      <c r="WJS209" s="1"/>
      <c r="WJT209" s="1"/>
      <c r="WJU209" s="1"/>
      <c r="WJV209" s="1"/>
      <c r="WJW209" s="1"/>
      <c r="WJX209" s="1"/>
      <c r="WJY209" s="1"/>
      <c r="WJZ209" s="1"/>
      <c r="WKA209" s="1"/>
      <c r="WKB209" s="1"/>
      <c r="WKC209" s="1"/>
      <c r="WKD209" s="1"/>
      <c r="WKE209" s="1"/>
      <c r="WKF209" s="1"/>
      <c r="WKG209" s="1"/>
      <c r="WKH209" s="1"/>
      <c r="WKI209" s="1"/>
      <c r="WKJ209" s="1"/>
      <c r="WKK209" s="1"/>
      <c r="WKL209" s="1"/>
      <c r="WKM209" s="1"/>
      <c r="WKN209" s="1"/>
      <c r="WKO209" s="1"/>
      <c r="WKP209" s="1"/>
      <c r="WKQ209" s="1"/>
      <c r="WKR209" s="1"/>
      <c r="WKS209" s="1"/>
      <c r="WKT209" s="1"/>
      <c r="WKU209" s="1"/>
      <c r="WKV209" s="1"/>
      <c r="WKW209" s="1"/>
      <c r="WKX209" s="1"/>
      <c r="WKY209" s="1"/>
      <c r="WKZ209" s="1"/>
      <c r="WLA209" s="1"/>
      <c r="WLB209" s="1"/>
      <c r="WLC209" s="1"/>
      <c r="WLD209" s="1"/>
      <c r="WLE209" s="1"/>
      <c r="WLF209" s="1"/>
      <c r="WLG209" s="1"/>
      <c r="WLH209" s="1"/>
      <c r="WLI209" s="1"/>
      <c r="WLJ209" s="1"/>
      <c r="WLK209" s="1"/>
      <c r="WLL209" s="1"/>
      <c r="WLM209" s="1"/>
      <c r="WLN209" s="1"/>
      <c r="WLO209" s="1"/>
      <c r="WLP209" s="1"/>
      <c r="WLQ209" s="1"/>
      <c r="WLR209" s="1"/>
      <c r="WLS209" s="1"/>
      <c r="WLT209" s="1"/>
      <c r="WLU209" s="1"/>
      <c r="WLV209" s="1"/>
      <c r="WLW209" s="1"/>
      <c r="WLX209" s="1"/>
      <c r="WLY209" s="1"/>
      <c r="WLZ209" s="1"/>
      <c r="WMA209" s="1"/>
      <c r="WMB209" s="1"/>
      <c r="WMC209" s="1"/>
      <c r="WMD209" s="1"/>
      <c r="WME209" s="1"/>
      <c r="WMF209" s="1"/>
      <c r="WMG209" s="1"/>
      <c r="WMH209" s="1"/>
      <c r="WMI209" s="1"/>
      <c r="WMJ209" s="1"/>
      <c r="WMK209" s="1"/>
      <c r="WML209" s="1"/>
      <c r="WMM209" s="1"/>
      <c r="WMN209" s="1"/>
      <c r="WMO209" s="1"/>
      <c r="WMP209" s="1"/>
      <c r="WMQ209" s="1"/>
      <c r="WMR209" s="1"/>
      <c r="WMS209" s="1"/>
      <c r="WMT209" s="1"/>
      <c r="WMU209" s="1"/>
      <c r="WMV209" s="1"/>
      <c r="WMW209" s="1"/>
      <c r="WMX209" s="1"/>
      <c r="WMY209" s="1"/>
      <c r="WMZ209" s="1"/>
      <c r="WNA209" s="1"/>
      <c r="WNB209" s="1"/>
      <c r="WNC209" s="1"/>
      <c r="WND209" s="1"/>
      <c r="WNE209" s="1"/>
      <c r="WNF209" s="1"/>
      <c r="WNG209" s="1"/>
      <c r="WNH209" s="1"/>
      <c r="WNI209" s="1"/>
      <c r="WNJ209" s="1"/>
      <c r="WNK209" s="1"/>
      <c r="WNL209" s="1"/>
      <c r="WNM209" s="1"/>
      <c r="WNN209" s="1"/>
      <c r="WNO209" s="1"/>
      <c r="WNP209" s="1"/>
      <c r="WNQ209" s="1"/>
      <c r="WNR209" s="1"/>
      <c r="WNS209" s="1"/>
      <c r="WNT209" s="1"/>
      <c r="WNU209" s="1"/>
      <c r="WNV209" s="1"/>
      <c r="WNW209" s="1"/>
      <c r="WNX209" s="1"/>
      <c r="WNY209" s="1"/>
      <c r="WNZ209" s="1"/>
      <c r="WOA209" s="1"/>
      <c r="WOB209" s="1"/>
      <c r="WOC209" s="1"/>
      <c r="WOD209" s="1"/>
      <c r="WOE209" s="1"/>
      <c r="WOF209" s="1"/>
      <c r="WOG209" s="1"/>
      <c r="WOH209" s="1"/>
      <c r="WOI209" s="1"/>
      <c r="WOJ209" s="1"/>
      <c r="WOK209" s="1"/>
      <c r="WOL209" s="1"/>
      <c r="WOM209" s="1"/>
      <c r="WON209" s="1"/>
      <c r="WOO209" s="1"/>
      <c r="WOP209" s="1"/>
      <c r="WOQ209" s="1"/>
      <c r="WOR209" s="1"/>
      <c r="WOS209" s="1"/>
      <c r="WOT209" s="1"/>
      <c r="WOU209" s="1"/>
      <c r="WOV209" s="1"/>
      <c r="WOW209" s="1"/>
      <c r="WOX209" s="1"/>
      <c r="WOY209" s="1"/>
      <c r="WOZ209" s="1"/>
      <c r="WPA209" s="1"/>
      <c r="WPB209" s="1"/>
      <c r="WPC209" s="1"/>
      <c r="WPD209" s="1"/>
      <c r="WPE209" s="1"/>
      <c r="WPF209" s="1"/>
      <c r="WPG209" s="1"/>
      <c r="WPH209" s="1"/>
      <c r="WPI209" s="1"/>
      <c r="WPJ209" s="1"/>
      <c r="WPK209" s="1"/>
      <c r="WPL209" s="1"/>
      <c r="WPM209" s="1"/>
      <c r="WPN209" s="1"/>
      <c r="WPO209" s="1"/>
      <c r="WPP209" s="1"/>
      <c r="WPQ209" s="1"/>
      <c r="WPR209" s="1"/>
      <c r="WPS209" s="1"/>
      <c r="WPT209" s="1"/>
      <c r="WPU209" s="1"/>
      <c r="WPV209" s="1"/>
      <c r="WPW209" s="1"/>
      <c r="WPX209" s="1"/>
      <c r="WPY209" s="1"/>
      <c r="WPZ209" s="1"/>
      <c r="WQA209" s="1"/>
      <c r="WQB209" s="1"/>
      <c r="WQC209" s="1"/>
      <c r="WQD209" s="1"/>
      <c r="WQE209" s="1"/>
      <c r="WQF209" s="1"/>
      <c r="WQG209" s="1"/>
      <c r="WQH209" s="1"/>
      <c r="WQI209" s="1"/>
      <c r="WQJ209" s="1"/>
      <c r="WQK209" s="1"/>
      <c r="WQL209" s="1"/>
      <c r="WQM209" s="1"/>
      <c r="WQN209" s="1"/>
      <c r="WQO209" s="1"/>
      <c r="WQP209" s="1"/>
      <c r="WQQ209" s="1"/>
      <c r="WQR209" s="1"/>
      <c r="WQS209" s="1"/>
      <c r="WQT209" s="1"/>
      <c r="WQU209" s="1"/>
      <c r="WQV209" s="1"/>
      <c r="WQW209" s="1"/>
      <c r="WQX209" s="1"/>
      <c r="WQY209" s="1"/>
      <c r="WQZ209" s="1"/>
      <c r="WRA209" s="1"/>
      <c r="WRB209" s="1"/>
      <c r="WRC209" s="1"/>
      <c r="WRD209" s="1"/>
      <c r="WRE209" s="1"/>
      <c r="WRF209" s="1"/>
      <c r="WRG209" s="1"/>
      <c r="WRH209" s="1"/>
      <c r="WRI209" s="1"/>
      <c r="WRJ209" s="1"/>
      <c r="WRK209" s="1"/>
      <c r="WRL209" s="1"/>
      <c r="WRM209" s="1"/>
      <c r="WRN209" s="1"/>
      <c r="WRO209" s="1"/>
      <c r="WRP209" s="1"/>
      <c r="WRQ209" s="1"/>
      <c r="WRR209" s="1"/>
      <c r="WRS209" s="1"/>
      <c r="WRT209" s="1"/>
      <c r="WRU209" s="1"/>
      <c r="WRV209" s="1"/>
      <c r="WRW209" s="1"/>
      <c r="WRX209" s="1"/>
      <c r="WRY209" s="1"/>
      <c r="WRZ209" s="1"/>
      <c r="WSA209" s="1"/>
      <c r="WSB209" s="1"/>
      <c r="WSC209" s="1"/>
      <c r="WSD209" s="1"/>
      <c r="WSE209" s="1"/>
      <c r="WSF209" s="1"/>
      <c r="WSG209" s="1"/>
      <c r="WSH209" s="1"/>
      <c r="WSI209" s="1"/>
      <c r="WSJ209" s="1"/>
      <c r="WSK209" s="1"/>
      <c r="WSL209" s="1"/>
      <c r="WSM209" s="1"/>
      <c r="WSN209" s="1"/>
      <c r="WSO209" s="1"/>
      <c r="WSP209" s="1"/>
      <c r="WSQ209" s="1"/>
      <c r="WSR209" s="1"/>
      <c r="WSS209" s="1"/>
      <c r="WST209" s="1"/>
      <c r="WSU209" s="1"/>
      <c r="WSV209" s="1"/>
      <c r="WSW209" s="1"/>
      <c r="WSX209" s="1"/>
      <c r="WSY209" s="1"/>
      <c r="WSZ209" s="1"/>
      <c r="WTA209" s="1"/>
      <c r="WTB209" s="1"/>
      <c r="WTC209" s="1"/>
      <c r="WTD209" s="1"/>
      <c r="WTE209" s="1"/>
      <c r="WTF209" s="1"/>
      <c r="WTG209" s="1"/>
      <c r="WTH209" s="1"/>
      <c r="WTI209" s="1"/>
      <c r="WTJ209" s="1"/>
      <c r="WTK209" s="1"/>
      <c r="WTL209" s="1"/>
      <c r="WTM209" s="1"/>
      <c r="WTN209" s="1"/>
      <c r="WTO209" s="1"/>
      <c r="WTP209" s="1"/>
      <c r="WTQ209" s="1"/>
      <c r="WTR209" s="1"/>
      <c r="WTS209" s="1"/>
      <c r="WTT209" s="1"/>
      <c r="WTU209" s="1"/>
      <c r="WTV209" s="1"/>
      <c r="WTW209" s="1"/>
      <c r="WTX209" s="1"/>
      <c r="WTY209" s="1"/>
      <c r="WTZ209" s="1"/>
      <c r="WUA209" s="1"/>
      <c r="WUB209" s="1"/>
      <c r="WUC209" s="1"/>
      <c r="WUD209" s="1"/>
      <c r="WUE209" s="1"/>
      <c r="WUF209" s="1"/>
      <c r="WUG209" s="1"/>
      <c r="WUH209" s="1"/>
      <c r="WUI209" s="1"/>
      <c r="WUJ209" s="1"/>
      <c r="WUK209" s="1"/>
      <c r="WUL209" s="1"/>
      <c r="WUM209" s="1"/>
      <c r="WUN209" s="1"/>
      <c r="WUO209" s="1"/>
      <c r="WUP209" s="1"/>
      <c r="WUQ209" s="1"/>
      <c r="WUR209" s="1"/>
      <c r="WUS209" s="1"/>
      <c r="WUT209" s="1"/>
      <c r="WUU209" s="1"/>
      <c r="WUV209" s="1"/>
      <c r="WUW209" s="1"/>
      <c r="WUX209" s="1"/>
      <c r="WUY209" s="1"/>
      <c r="WUZ209" s="1"/>
      <c r="WVA209" s="1"/>
      <c r="WVB209" s="1"/>
      <c r="WVC209" s="1"/>
      <c r="WVD209" s="1"/>
      <c r="WVE209" s="1"/>
      <c r="WVF209" s="1"/>
      <c r="WVG209" s="1"/>
      <c r="WVH209" s="1"/>
      <c r="WVI209" s="1"/>
      <c r="WVJ209" s="1"/>
      <c r="WVK209" s="1"/>
      <c r="WVL209" s="1"/>
      <c r="WVM209" s="1"/>
      <c r="WVN209" s="1"/>
      <c r="WVO209" s="1"/>
      <c r="WVP209" s="1"/>
      <c r="WVQ209" s="1"/>
      <c r="WVR209" s="1"/>
      <c r="WVS209" s="1"/>
      <c r="WVT209" s="1"/>
      <c r="WVU209" s="1"/>
      <c r="WVV209" s="1"/>
      <c r="WVW209" s="1"/>
      <c r="WVX209" s="1"/>
      <c r="WVY209" s="1"/>
      <c r="WVZ209" s="1"/>
      <c r="WWA209" s="1"/>
      <c r="WWB209" s="1"/>
      <c r="WWC209" s="1"/>
      <c r="WWD209" s="1"/>
      <c r="WWE209" s="1"/>
      <c r="WWF209" s="1"/>
      <c r="WWG209" s="1"/>
      <c r="WWH209" s="1"/>
      <c r="WWI209" s="1"/>
      <c r="WWJ209" s="1"/>
      <c r="WWK209" s="1"/>
      <c r="WWL209" s="1"/>
      <c r="WWM209" s="1"/>
      <c r="WWN209" s="1"/>
      <c r="WWO209" s="1"/>
      <c r="WWP209" s="1"/>
      <c r="WWQ209" s="1"/>
      <c r="WWR209" s="1"/>
      <c r="WWS209" s="1"/>
      <c r="WWT209" s="1"/>
      <c r="WWU209" s="1"/>
      <c r="WWV209" s="1"/>
      <c r="WWW209" s="1"/>
      <c r="WWX209" s="1"/>
      <c r="WWY209" s="1"/>
      <c r="WWZ209" s="1"/>
      <c r="WXA209" s="1"/>
      <c r="WXB209" s="1"/>
      <c r="WXC209" s="1"/>
      <c r="WXD209" s="1"/>
      <c r="WXE209" s="1"/>
      <c r="WXF209" s="1"/>
      <c r="WXG209" s="1"/>
      <c r="WXH209" s="1"/>
      <c r="WXI209" s="1"/>
      <c r="WXJ209" s="1"/>
      <c r="WXK209" s="1"/>
      <c r="WXL209" s="1"/>
      <c r="WXM209" s="1"/>
      <c r="WXN209" s="1"/>
      <c r="WXO209" s="1"/>
      <c r="WXP209" s="1"/>
      <c r="WXQ209" s="1"/>
      <c r="WXR209" s="1"/>
      <c r="WXS209" s="1"/>
      <c r="WXT209" s="1"/>
      <c r="WXU209" s="1"/>
      <c r="WXV209" s="1"/>
      <c r="WXW209" s="1"/>
      <c r="WXX209" s="1"/>
      <c r="WXY209" s="1"/>
      <c r="WXZ209" s="1"/>
      <c r="WYA209" s="1"/>
      <c r="WYB209" s="1"/>
      <c r="WYC209" s="1"/>
      <c r="WYD209" s="1"/>
      <c r="WYE209" s="1"/>
      <c r="WYF209" s="1"/>
      <c r="WYG209" s="1"/>
      <c r="WYH209" s="1"/>
      <c r="WYI209" s="1"/>
      <c r="WYJ209" s="1"/>
      <c r="WYK209" s="1"/>
      <c r="WYL209" s="1"/>
      <c r="WYM209" s="1"/>
      <c r="WYN209" s="1"/>
      <c r="WYO209" s="1"/>
      <c r="WYP209" s="1"/>
      <c r="WYQ209" s="1"/>
      <c r="WYR209" s="1"/>
      <c r="WYS209" s="1"/>
      <c r="WYT209" s="1"/>
      <c r="WYU209" s="1"/>
      <c r="WYV209" s="1"/>
      <c r="WYW209" s="1"/>
      <c r="WYX209" s="1"/>
      <c r="WYY209" s="1"/>
      <c r="WYZ209" s="1"/>
      <c r="WZA209" s="1"/>
      <c r="WZB209" s="1"/>
      <c r="WZC209" s="1"/>
      <c r="WZD209" s="1"/>
      <c r="WZE209" s="1"/>
      <c r="WZF209" s="1"/>
      <c r="WZG209" s="1"/>
      <c r="WZH209" s="1"/>
      <c r="WZI209" s="1"/>
      <c r="WZJ209" s="1"/>
      <c r="WZK209" s="1"/>
      <c r="WZL209" s="1"/>
      <c r="WZM209" s="1"/>
      <c r="WZN209" s="1"/>
      <c r="WZO209" s="1"/>
      <c r="WZP209" s="1"/>
      <c r="WZQ209" s="1"/>
      <c r="WZR209" s="1"/>
      <c r="WZS209" s="1"/>
      <c r="WZT209" s="1"/>
      <c r="WZU209" s="1"/>
      <c r="WZV209" s="1"/>
      <c r="WZW209" s="1"/>
      <c r="WZX209" s="1"/>
      <c r="WZY209" s="1"/>
      <c r="WZZ209" s="1"/>
      <c r="XAA209" s="1"/>
      <c r="XAB209" s="1"/>
      <c r="XAC209" s="1"/>
      <c r="XAD209" s="1"/>
      <c r="XAE209" s="1"/>
      <c r="XAF209" s="1"/>
      <c r="XAG209" s="1"/>
      <c r="XAH209" s="1"/>
      <c r="XAI209" s="1"/>
      <c r="XAJ209" s="1"/>
      <c r="XAK209" s="1"/>
      <c r="XAL209" s="1"/>
      <c r="XAM209" s="1"/>
      <c r="XAN209" s="1"/>
      <c r="XAO209" s="1"/>
      <c r="XAP209" s="1"/>
      <c r="XAQ209" s="1"/>
      <c r="XAR209" s="1"/>
      <c r="XAS209" s="1"/>
      <c r="XAT209" s="1"/>
      <c r="XAU209" s="1"/>
      <c r="XAV209" s="1"/>
      <c r="XAW209" s="1"/>
      <c r="XAX209" s="1"/>
      <c r="XAY209" s="1"/>
      <c r="XAZ209" s="1"/>
      <c r="XBA209" s="1"/>
      <c r="XBB209" s="1"/>
      <c r="XBC209" s="1"/>
      <c r="XBD209" s="1"/>
      <c r="XBE209" s="1"/>
      <c r="XBF209" s="1"/>
      <c r="XBG209" s="1"/>
      <c r="XBH209" s="1"/>
      <c r="XBI209" s="1"/>
      <c r="XBJ209" s="1"/>
      <c r="XBK209" s="1"/>
      <c r="XBL209" s="1"/>
      <c r="XBM209" s="1"/>
      <c r="XBN209" s="1"/>
      <c r="XBO209" s="1"/>
      <c r="XBP209" s="1"/>
      <c r="XBQ209" s="1"/>
      <c r="XBR209" s="1"/>
      <c r="XBS209" s="1"/>
      <c r="XBT209" s="1"/>
      <c r="XBU209" s="1"/>
      <c r="XBV209" s="1"/>
      <c r="XBW209" s="1"/>
      <c r="XBX209" s="1"/>
      <c r="XBY209" s="1"/>
      <c r="XBZ209" s="1"/>
      <c r="XCA209" s="1"/>
      <c r="XCB209" s="1"/>
      <c r="XCC209" s="1"/>
      <c r="XCD209" s="1"/>
      <c r="XCE209" s="1"/>
      <c r="XCF209" s="1"/>
      <c r="XCG209" s="1"/>
      <c r="XCH209" s="1"/>
      <c r="XCI209" s="1"/>
      <c r="XCJ209" s="1"/>
      <c r="XCK209" s="1"/>
      <c r="XCL209" s="1"/>
      <c r="XCM209" s="1"/>
      <c r="XCN209" s="1"/>
      <c r="XCO209" s="1"/>
      <c r="XCP209" s="1"/>
      <c r="XCQ209" s="1"/>
      <c r="XCR209" s="1"/>
      <c r="XCS209" s="1"/>
      <c r="XCT209" s="1"/>
      <c r="XCU209" s="1"/>
      <c r="XCV209" s="1"/>
      <c r="XCW209" s="1"/>
      <c r="XCX209" s="1"/>
      <c r="XCY209" s="1"/>
      <c r="XCZ209" s="1"/>
      <c r="XDA209" s="1"/>
      <c r="XDB209" s="1"/>
      <c r="XDC209" s="1"/>
      <c r="XDD209" s="1"/>
      <c r="XDE209" s="1"/>
      <c r="XDF209" s="1"/>
      <c r="XDG209" s="1"/>
      <c r="XDH209" s="1"/>
      <c r="XDI209" s="1"/>
      <c r="XDJ209" s="1"/>
      <c r="XDK209" s="1"/>
      <c r="XDL209" s="1"/>
      <c r="XDM209" s="1"/>
      <c r="XDN209" s="1"/>
      <c r="XDO209" s="1"/>
      <c r="XDP209" s="1"/>
      <c r="XDQ209" s="1"/>
      <c r="XDR209" s="1"/>
      <c r="XDS209" s="1"/>
      <c r="XDT209" s="1"/>
      <c r="XDU209" s="1"/>
      <c r="XDV209" s="1"/>
      <c r="XDW209" s="1"/>
      <c r="XDX209" s="1"/>
      <c r="XDY209" s="1"/>
      <c r="XDZ209" s="1"/>
      <c r="XEA209" s="1"/>
      <c r="XEB209" s="1"/>
      <c r="XEC209" s="1"/>
      <c r="XED209" s="1"/>
      <c r="XEE209" s="1"/>
      <c r="XEF209" s="1"/>
      <c r="XEG209" s="1"/>
      <c r="XEH209" s="1"/>
      <c r="XEI209" s="1"/>
      <c r="XEJ209" s="1"/>
      <c r="XEK209" s="1"/>
      <c r="XEL209" s="1"/>
      <c r="XEM209" s="1"/>
      <c r="XEN209" s="1"/>
      <c r="XEO209" s="1"/>
      <c r="XEP209" s="1"/>
      <c r="XEQ209" s="1"/>
      <c r="XER209" s="1"/>
      <c r="XES209" s="1"/>
      <c r="XET209" s="1"/>
      <c r="XEU209" s="1"/>
      <c r="XEV209" s="1"/>
      <c r="XEW209" s="1"/>
      <c r="XEX209" s="1"/>
      <c r="XEY209" s="1"/>
      <c r="XEZ209" s="1"/>
      <c r="XFA209" s="1"/>
      <c r="XFB209" s="1"/>
      <c r="XFC209" s="1"/>
      <c r="XFD209" s="1"/>
    </row>
    <row r="210" spans="1:16384" s="1" customFormat="1">
      <c r="A210" s="110"/>
      <c r="B210" s="110" t="s">
        <v>147</v>
      </c>
      <c r="C210" s="110"/>
      <c r="D210" s="110"/>
      <c r="E210" s="110"/>
      <c r="F210" s="110" t="s">
        <v>0</v>
      </c>
      <c r="G210" s="110"/>
      <c r="H210" s="186" t="s">
        <v>54</v>
      </c>
      <c r="I210" s="186"/>
      <c r="J210" s="186"/>
      <c r="K210" s="186"/>
      <c r="L210" s="185" t="s">
        <v>40</v>
      </c>
      <c r="M210" s="185" t="s">
        <v>41</v>
      </c>
      <c r="N210" s="185" t="s">
        <v>42</v>
      </c>
      <c r="O210" s="185" t="s">
        <v>43</v>
      </c>
      <c r="P210" s="185" t="s">
        <v>38</v>
      </c>
      <c r="Q210" s="110"/>
      <c r="R210" s="115" t="s">
        <v>111</v>
      </c>
      <c r="S210" s="110"/>
      <c r="T210" s="181"/>
      <c r="U210" s="109"/>
      <c r="V210" s="109"/>
      <c r="W210" s="109"/>
      <c r="X210" s="109"/>
      <c r="Y210" s="109"/>
      <c r="Z210" s="109"/>
      <c r="AA210" s="109"/>
      <c r="AB210" s="109"/>
      <c r="AC210" s="109"/>
      <c r="AD210" s="109"/>
      <c r="AE210" s="109"/>
      <c r="AF210" s="109"/>
      <c r="AG210" s="109"/>
      <c r="AH210" s="109"/>
      <c r="AI210" s="109"/>
      <c r="AJ210" s="109"/>
      <c r="AK210" s="109"/>
      <c r="AL210" s="109"/>
      <c r="AM210" s="109"/>
      <c r="AN210" s="109"/>
      <c r="AO210" s="109"/>
      <c r="AP210" s="109"/>
      <c r="AQ210" s="109"/>
      <c r="AR210" s="109"/>
      <c r="AS210" s="109"/>
      <c r="AT210" s="109"/>
      <c r="AU210" s="109"/>
      <c r="AV210" s="109"/>
      <c r="AW210" s="109"/>
      <c r="AX210" s="109"/>
      <c r="AY210" s="109"/>
      <c r="AZ210" s="109"/>
      <c r="BA210" s="109"/>
      <c r="BB210" s="109"/>
      <c r="BC210" s="109"/>
      <c r="BD210" s="109"/>
      <c r="BE210" s="109"/>
      <c r="BF210" s="109"/>
      <c r="BG210" s="109"/>
      <c r="BH210" s="109"/>
      <c r="BI210" s="109"/>
      <c r="BJ210" s="109"/>
      <c r="BK210" s="109"/>
      <c r="BL210" s="109"/>
      <c r="BM210" s="109"/>
      <c r="BN210" s="109"/>
      <c r="BO210" s="109"/>
      <c r="BP210" s="109"/>
      <c r="BQ210" s="109"/>
      <c r="BR210" s="109"/>
      <c r="BS210" s="109"/>
      <c r="BT210" s="109"/>
      <c r="BU210" s="109"/>
      <c r="BV210" s="109"/>
      <c r="BW210" s="109"/>
      <c r="BX210" s="109"/>
      <c r="BY210" s="109"/>
      <c r="BZ210" s="109"/>
      <c r="CA210" s="109"/>
      <c r="CB210" s="109"/>
      <c r="CC210" s="109"/>
      <c r="CD210" s="109"/>
      <c r="CE210" s="109"/>
      <c r="CF210" s="109"/>
      <c r="CG210" s="109"/>
      <c r="CH210" s="109"/>
      <c r="CI210" s="109"/>
      <c r="CJ210" s="109"/>
      <c r="CK210" s="109"/>
      <c r="CL210" s="109"/>
      <c r="CM210" s="109"/>
      <c r="CN210" s="109"/>
      <c r="CO210" s="109"/>
      <c r="CP210" s="109"/>
      <c r="CQ210" s="109"/>
      <c r="CR210" s="109"/>
      <c r="CS210" s="109"/>
      <c r="CT210" s="109"/>
      <c r="CU210" s="109"/>
      <c r="CV210" s="109"/>
      <c r="CW210" s="109"/>
      <c r="CX210" s="109"/>
      <c r="CY210" s="109"/>
      <c r="CZ210" s="109"/>
      <c r="DA210" s="109"/>
      <c r="DB210" s="109"/>
      <c r="DC210" s="109"/>
      <c r="DD210" s="109"/>
      <c r="DE210" s="109"/>
      <c r="DF210" s="109"/>
      <c r="DG210" s="109"/>
      <c r="DH210" s="109"/>
      <c r="DI210" s="109"/>
      <c r="DJ210" s="109"/>
      <c r="DK210" s="109"/>
      <c r="DL210" s="109"/>
      <c r="DM210" s="109"/>
      <c r="DN210" s="109"/>
      <c r="DO210" s="109"/>
      <c r="DP210" s="109"/>
      <c r="DQ210" s="109"/>
      <c r="DR210" s="109"/>
      <c r="DS210" s="109"/>
      <c r="DT210" s="109"/>
      <c r="DU210" s="109"/>
      <c r="DV210" s="109"/>
      <c r="DW210" s="109"/>
      <c r="DX210" s="109"/>
      <c r="DY210" s="109"/>
      <c r="DZ210" s="109"/>
      <c r="EA210" s="109"/>
      <c r="EB210" s="109"/>
      <c r="EC210" s="109"/>
      <c r="ED210" s="109"/>
      <c r="EE210" s="109"/>
      <c r="EF210" s="109"/>
      <c r="EG210" s="109"/>
      <c r="EH210" s="109"/>
      <c r="EI210" s="109"/>
      <c r="EJ210" s="109"/>
      <c r="EK210" s="109"/>
      <c r="EL210" s="109"/>
      <c r="EM210" s="109"/>
      <c r="EN210" s="109"/>
      <c r="EO210" s="109"/>
      <c r="EP210" s="109"/>
      <c r="EQ210" s="109"/>
      <c r="ER210" s="109"/>
      <c r="ES210" s="109"/>
      <c r="ET210" s="109"/>
      <c r="EU210" s="109"/>
      <c r="EV210" s="109"/>
      <c r="EW210" s="109"/>
      <c r="EX210" s="109"/>
      <c r="EY210" s="109"/>
      <c r="EZ210" s="109"/>
      <c r="FA210" s="109"/>
      <c r="FB210" s="109"/>
      <c r="FC210" s="109"/>
      <c r="FD210" s="109"/>
      <c r="FE210" s="109"/>
      <c r="FF210" s="109"/>
      <c r="FG210" s="109"/>
      <c r="FH210" s="109"/>
      <c r="FI210" s="109"/>
      <c r="FJ210" s="109"/>
      <c r="FK210" s="109"/>
      <c r="FL210" s="109"/>
      <c r="FM210" s="109"/>
      <c r="FN210" s="109"/>
      <c r="FO210" s="109"/>
      <c r="FP210" s="109"/>
      <c r="FQ210" s="109"/>
      <c r="FR210" s="109"/>
      <c r="FS210" s="109"/>
      <c r="FT210" s="109"/>
      <c r="FU210" s="109"/>
      <c r="FV210" s="109"/>
      <c r="FW210" s="109"/>
      <c r="FX210" s="109"/>
      <c r="FY210" s="109"/>
      <c r="FZ210" s="109"/>
      <c r="GA210" s="109"/>
      <c r="GB210" s="109"/>
      <c r="GC210" s="109"/>
      <c r="GD210" s="109"/>
      <c r="GE210" s="109"/>
      <c r="GF210" s="109"/>
      <c r="GG210" s="109"/>
      <c r="GH210" s="109"/>
      <c r="GI210" s="109"/>
      <c r="GJ210" s="109"/>
      <c r="GK210" s="109"/>
      <c r="GL210" s="109"/>
      <c r="GM210" s="109"/>
      <c r="GN210" s="109"/>
      <c r="GO210" s="109"/>
      <c r="GP210" s="109"/>
      <c r="GQ210" s="109"/>
      <c r="GR210" s="109"/>
      <c r="GS210" s="109"/>
      <c r="GT210" s="109"/>
      <c r="GU210" s="109"/>
      <c r="GV210" s="109"/>
      <c r="GW210" s="109"/>
      <c r="GX210" s="109"/>
      <c r="GY210" s="109"/>
      <c r="GZ210" s="109"/>
      <c r="HA210" s="109"/>
      <c r="HB210" s="109"/>
      <c r="HC210" s="109"/>
      <c r="HD210" s="109"/>
      <c r="HE210" s="109"/>
      <c r="HF210" s="109"/>
      <c r="HG210" s="109"/>
      <c r="HH210" s="109"/>
      <c r="HI210" s="109"/>
      <c r="HJ210" s="109"/>
      <c r="HK210" s="109"/>
      <c r="HL210" s="109"/>
      <c r="HM210" s="109"/>
      <c r="HN210" s="109"/>
      <c r="HO210" s="109"/>
      <c r="HP210" s="109"/>
      <c r="HQ210" s="109"/>
      <c r="HR210" s="109"/>
      <c r="HS210" s="109"/>
      <c r="HT210" s="109"/>
      <c r="HU210" s="109"/>
      <c r="HV210" s="109"/>
      <c r="HW210" s="109"/>
      <c r="HX210" s="109"/>
      <c r="HY210" s="109"/>
      <c r="HZ210" s="109"/>
      <c r="IA210" s="109"/>
      <c r="IB210" s="109"/>
      <c r="IC210" s="109"/>
      <c r="ID210" s="109"/>
      <c r="IE210" s="109"/>
      <c r="IF210" s="109"/>
      <c r="IG210" s="109"/>
      <c r="IH210" s="109"/>
      <c r="II210" s="109"/>
      <c r="IJ210" s="109"/>
      <c r="IK210" s="109"/>
      <c r="IL210" s="109"/>
      <c r="IM210" s="109"/>
      <c r="IN210" s="109"/>
      <c r="IO210" s="109"/>
      <c r="IP210" s="109"/>
      <c r="IQ210" s="109"/>
      <c r="IR210" s="109"/>
      <c r="IS210" s="109"/>
      <c r="IT210" s="109"/>
      <c r="IU210" s="109"/>
      <c r="IV210" s="109"/>
      <c r="IW210" s="109"/>
      <c r="IX210" s="109"/>
      <c r="IY210" s="109"/>
      <c r="IZ210" s="109"/>
      <c r="JA210" s="109"/>
      <c r="JB210" s="109"/>
      <c r="JC210" s="109"/>
      <c r="JD210" s="109"/>
      <c r="JE210" s="109"/>
      <c r="JF210" s="109"/>
      <c r="JG210" s="109"/>
      <c r="JH210" s="109"/>
      <c r="JI210" s="109"/>
      <c r="JJ210" s="109"/>
      <c r="JK210" s="109"/>
      <c r="JL210" s="109"/>
      <c r="JM210" s="109"/>
      <c r="JN210" s="109"/>
      <c r="JO210" s="109"/>
      <c r="JP210" s="109"/>
      <c r="JQ210" s="109"/>
      <c r="JR210" s="109"/>
      <c r="JS210" s="109"/>
      <c r="JT210" s="109"/>
      <c r="JU210" s="109"/>
      <c r="JV210" s="109"/>
      <c r="JW210" s="109"/>
      <c r="JX210" s="109"/>
      <c r="JY210" s="109"/>
      <c r="JZ210" s="109"/>
      <c r="KA210" s="109"/>
      <c r="KB210" s="109"/>
      <c r="KC210" s="109"/>
      <c r="KD210" s="109"/>
      <c r="KE210" s="109"/>
      <c r="KF210" s="109"/>
      <c r="KG210" s="109"/>
      <c r="KH210" s="109"/>
      <c r="KI210" s="109"/>
      <c r="KJ210" s="109"/>
      <c r="KK210" s="109"/>
      <c r="KL210" s="109"/>
      <c r="KM210" s="109"/>
      <c r="KN210" s="109"/>
      <c r="KO210" s="109"/>
      <c r="KP210" s="109"/>
      <c r="KQ210" s="109"/>
      <c r="KR210" s="109"/>
      <c r="KS210" s="109"/>
      <c r="KT210" s="109"/>
      <c r="KU210" s="109"/>
      <c r="KV210" s="109"/>
      <c r="KW210" s="109"/>
      <c r="KX210" s="109"/>
      <c r="KY210" s="109"/>
      <c r="KZ210" s="109"/>
      <c r="LA210" s="109"/>
      <c r="LB210" s="109"/>
      <c r="LC210" s="109"/>
      <c r="LD210" s="109"/>
      <c r="LE210" s="109"/>
      <c r="LF210" s="109"/>
      <c r="LG210" s="109"/>
      <c r="LH210" s="109"/>
      <c r="LI210" s="109"/>
      <c r="LJ210" s="109"/>
      <c r="LK210" s="109"/>
      <c r="LL210" s="109"/>
      <c r="LM210" s="109"/>
      <c r="LN210" s="109"/>
      <c r="LO210" s="109"/>
      <c r="LP210" s="109"/>
      <c r="LQ210" s="109"/>
      <c r="LR210" s="109"/>
      <c r="LS210" s="109"/>
      <c r="LT210" s="109"/>
      <c r="LU210" s="109"/>
      <c r="LV210" s="109"/>
      <c r="LW210" s="109"/>
      <c r="LX210" s="109"/>
      <c r="LY210" s="109"/>
      <c r="LZ210" s="109"/>
      <c r="MA210" s="109"/>
      <c r="MB210" s="109"/>
      <c r="MC210" s="109"/>
      <c r="MD210" s="109"/>
      <c r="ME210" s="109"/>
      <c r="MF210" s="109"/>
      <c r="MG210" s="109"/>
      <c r="MH210" s="109"/>
      <c r="MI210" s="109"/>
      <c r="MJ210" s="109"/>
      <c r="MK210" s="109"/>
      <c r="ML210" s="109"/>
      <c r="MM210" s="109"/>
      <c r="MN210" s="109"/>
      <c r="MO210" s="109"/>
      <c r="MP210" s="109"/>
      <c r="MQ210" s="109"/>
      <c r="MR210" s="109"/>
      <c r="MS210" s="109"/>
      <c r="MT210" s="109"/>
      <c r="MU210" s="109"/>
      <c r="MV210" s="109"/>
      <c r="MW210" s="109"/>
      <c r="MX210" s="109"/>
      <c r="MY210" s="109"/>
      <c r="MZ210" s="109"/>
      <c r="NA210" s="109"/>
      <c r="NB210" s="109"/>
      <c r="NC210" s="109"/>
      <c r="ND210" s="109"/>
      <c r="NE210" s="109"/>
      <c r="NF210" s="109"/>
      <c r="NG210" s="109"/>
      <c r="NH210" s="109"/>
      <c r="NI210" s="109"/>
      <c r="NJ210" s="109"/>
      <c r="NK210" s="109"/>
      <c r="NL210" s="109"/>
      <c r="NM210" s="109"/>
      <c r="NN210" s="109"/>
      <c r="NO210" s="109"/>
      <c r="NP210" s="109"/>
      <c r="NQ210" s="109"/>
      <c r="NR210" s="109"/>
      <c r="NS210" s="109"/>
      <c r="NT210" s="109"/>
      <c r="NU210" s="109"/>
      <c r="NV210" s="109"/>
      <c r="NW210" s="109"/>
      <c r="NX210" s="109"/>
      <c r="NY210" s="109"/>
      <c r="NZ210" s="109"/>
      <c r="OA210" s="109"/>
      <c r="OB210" s="109"/>
      <c r="OC210" s="109"/>
      <c r="OD210" s="109"/>
      <c r="OE210" s="109"/>
      <c r="OF210" s="109"/>
      <c r="OG210" s="109"/>
      <c r="OH210" s="109"/>
      <c r="OI210" s="109"/>
      <c r="OJ210" s="109"/>
      <c r="OK210" s="109"/>
      <c r="OL210" s="109"/>
      <c r="OM210" s="109"/>
      <c r="ON210" s="109"/>
      <c r="OO210" s="109"/>
      <c r="OP210" s="109"/>
      <c r="OQ210" s="109"/>
      <c r="OR210" s="109"/>
      <c r="OS210" s="109"/>
      <c r="OT210" s="109"/>
      <c r="OU210" s="109"/>
      <c r="OV210" s="109"/>
      <c r="OW210" s="109"/>
      <c r="OX210" s="109"/>
      <c r="OY210" s="109"/>
      <c r="OZ210" s="109"/>
      <c r="PA210" s="109"/>
      <c r="PB210" s="109"/>
      <c r="PC210" s="109"/>
      <c r="PD210" s="109"/>
      <c r="PE210" s="109"/>
      <c r="PF210" s="109"/>
      <c r="PG210" s="109"/>
      <c r="PH210" s="109"/>
      <c r="PI210" s="109"/>
      <c r="PJ210" s="109"/>
      <c r="PK210" s="109"/>
      <c r="PL210" s="109"/>
      <c r="PM210" s="109"/>
      <c r="PN210" s="109"/>
      <c r="PO210" s="109"/>
      <c r="PP210" s="109"/>
      <c r="PQ210" s="109"/>
      <c r="PR210" s="109"/>
      <c r="PS210" s="109"/>
      <c r="PT210" s="109"/>
      <c r="PU210" s="109"/>
      <c r="PV210" s="109"/>
      <c r="PW210" s="109"/>
      <c r="PX210" s="109"/>
      <c r="PY210" s="109"/>
      <c r="PZ210" s="109"/>
      <c r="QA210" s="109"/>
      <c r="QB210" s="109"/>
      <c r="QC210" s="109"/>
      <c r="QD210" s="109"/>
      <c r="QE210" s="109"/>
      <c r="QF210" s="109"/>
      <c r="QG210" s="109"/>
      <c r="QH210" s="109"/>
      <c r="QI210" s="109"/>
      <c r="QJ210" s="109"/>
      <c r="QK210" s="109"/>
      <c r="QL210" s="109"/>
      <c r="QM210" s="109"/>
      <c r="QN210" s="109"/>
      <c r="QO210" s="109"/>
      <c r="QP210" s="109"/>
      <c r="QQ210" s="109"/>
      <c r="QR210" s="109"/>
      <c r="QS210" s="109"/>
      <c r="QT210" s="109"/>
      <c r="QU210" s="109"/>
      <c r="QV210" s="109"/>
      <c r="QW210" s="109"/>
      <c r="QX210" s="109"/>
      <c r="QY210" s="109"/>
      <c r="QZ210" s="109"/>
      <c r="RA210" s="109"/>
      <c r="RB210" s="109"/>
      <c r="RC210" s="109"/>
      <c r="RD210" s="109"/>
      <c r="RE210" s="109"/>
      <c r="RF210" s="109"/>
      <c r="RG210" s="109"/>
      <c r="RH210" s="109"/>
      <c r="RI210" s="109"/>
      <c r="RJ210" s="109"/>
      <c r="RK210" s="109"/>
      <c r="RL210" s="109"/>
      <c r="RM210" s="109"/>
      <c r="RN210" s="109"/>
      <c r="RO210" s="109"/>
      <c r="RP210" s="109"/>
      <c r="RQ210" s="109"/>
      <c r="RR210" s="109"/>
      <c r="RS210" s="109"/>
      <c r="RT210" s="109"/>
      <c r="RU210" s="109"/>
      <c r="RV210" s="109"/>
      <c r="RW210" s="109"/>
      <c r="RX210" s="109"/>
      <c r="RY210" s="109"/>
      <c r="RZ210" s="109"/>
      <c r="SA210" s="109"/>
      <c r="SB210" s="109"/>
      <c r="SC210" s="109"/>
      <c r="SD210" s="109"/>
      <c r="SE210" s="109"/>
      <c r="SF210" s="109"/>
      <c r="SG210" s="109"/>
      <c r="SH210" s="109"/>
      <c r="SI210" s="109"/>
      <c r="SJ210" s="109"/>
      <c r="SK210" s="109"/>
      <c r="SL210" s="109"/>
      <c r="SM210" s="109"/>
      <c r="SN210" s="109"/>
      <c r="SO210" s="109"/>
      <c r="SP210" s="109"/>
      <c r="SQ210" s="109"/>
      <c r="SR210" s="109"/>
      <c r="SS210" s="109"/>
      <c r="ST210" s="109"/>
      <c r="SU210" s="109"/>
      <c r="SV210" s="109"/>
      <c r="SW210" s="109"/>
      <c r="SX210" s="109"/>
      <c r="SY210" s="109"/>
      <c r="SZ210" s="109"/>
      <c r="TA210" s="109"/>
      <c r="TB210" s="109"/>
      <c r="TC210" s="109"/>
      <c r="TD210" s="109"/>
      <c r="TE210" s="109"/>
      <c r="TF210" s="109"/>
      <c r="TG210" s="109"/>
      <c r="TH210" s="109"/>
      <c r="TI210" s="109"/>
      <c r="TJ210" s="109"/>
      <c r="TK210" s="109"/>
      <c r="TL210" s="109"/>
      <c r="TM210" s="109"/>
      <c r="TN210" s="109"/>
      <c r="TO210" s="109"/>
      <c r="TP210" s="109"/>
      <c r="TQ210" s="109"/>
      <c r="TR210" s="109"/>
      <c r="TS210" s="109"/>
      <c r="TT210" s="109"/>
      <c r="TU210" s="109"/>
      <c r="TV210" s="109"/>
      <c r="TW210" s="109"/>
      <c r="TX210" s="109"/>
      <c r="TY210" s="109"/>
      <c r="TZ210" s="109"/>
      <c r="UA210" s="109"/>
      <c r="UB210" s="109"/>
      <c r="UC210" s="109"/>
      <c r="UD210" s="109"/>
      <c r="UE210" s="109"/>
      <c r="UF210" s="109"/>
      <c r="UG210" s="109"/>
      <c r="UH210" s="109"/>
      <c r="UI210" s="109"/>
      <c r="UJ210" s="109"/>
      <c r="UK210" s="109"/>
      <c r="UL210" s="109"/>
      <c r="UM210" s="109"/>
      <c r="UN210" s="109"/>
      <c r="UO210" s="109"/>
      <c r="UP210" s="109"/>
      <c r="UQ210" s="109"/>
      <c r="UR210" s="109"/>
      <c r="US210" s="109"/>
      <c r="UT210" s="109"/>
      <c r="UU210" s="109"/>
      <c r="UV210" s="109"/>
      <c r="UW210" s="109"/>
      <c r="UX210" s="109"/>
      <c r="UY210" s="109"/>
      <c r="UZ210" s="109"/>
      <c r="VA210" s="109"/>
      <c r="VB210" s="109"/>
      <c r="VC210" s="109"/>
      <c r="VD210" s="109"/>
      <c r="VE210" s="109"/>
      <c r="VF210" s="109"/>
      <c r="VG210" s="109"/>
      <c r="VH210" s="109"/>
      <c r="VI210" s="109"/>
      <c r="VJ210" s="109"/>
      <c r="VK210" s="109"/>
      <c r="VL210" s="109"/>
      <c r="VM210" s="109"/>
      <c r="VN210" s="109"/>
      <c r="VO210" s="109"/>
      <c r="VP210" s="109"/>
      <c r="VQ210" s="109"/>
      <c r="VR210" s="109"/>
      <c r="VS210" s="109"/>
      <c r="VT210" s="109"/>
      <c r="VU210" s="109"/>
      <c r="VV210" s="109"/>
      <c r="VW210" s="109"/>
      <c r="VX210" s="109"/>
      <c r="VY210" s="109"/>
      <c r="VZ210" s="109"/>
      <c r="WA210" s="109"/>
      <c r="WB210" s="109"/>
      <c r="WC210" s="109"/>
      <c r="WD210" s="109"/>
      <c r="WE210" s="109"/>
      <c r="WF210" s="109"/>
      <c r="WG210" s="109"/>
      <c r="WH210" s="109"/>
      <c r="WI210" s="109"/>
      <c r="WJ210" s="109"/>
      <c r="WK210" s="109"/>
      <c r="WL210" s="109"/>
      <c r="WM210" s="109"/>
      <c r="WN210" s="109"/>
      <c r="WO210" s="109"/>
      <c r="WP210" s="109"/>
      <c r="WQ210" s="109"/>
      <c r="WR210" s="109"/>
      <c r="WS210" s="109"/>
      <c r="WT210" s="109"/>
      <c r="WU210" s="109"/>
      <c r="WV210" s="109"/>
      <c r="WW210" s="109"/>
      <c r="WX210" s="109"/>
      <c r="WY210" s="109"/>
      <c r="WZ210" s="109"/>
      <c r="XA210" s="109"/>
      <c r="XB210" s="109"/>
      <c r="XC210" s="109"/>
      <c r="XD210" s="109"/>
      <c r="XE210" s="109"/>
      <c r="XF210" s="109"/>
      <c r="XG210" s="109"/>
      <c r="XH210" s="109"/>
      <c r="XI210" s="109"/>
      <c r="XJ210" s="109"/>
      <c r="XK210" s="109"/>
      <c r="XL210" s="109"/>
      <c r="XM210" s="109"/>
      <c r="XN210" s="109"/>
      <c r="XO210" s="109"/>
      <c r="XP210" s="109"/>
      <c r="XQ210" s="109"/>
      <c r="XR210" s="109"/>
      <c r="XS210" s="109"/>
      <c r="XT210" s="109"/>
      <c r="XU210" s="109"/>
      <c r="XV210" s="109"/>
      <c r="XW210" s="109"/>
      <c r="XX210" s="109"/>
      <c r="XY210" s="109"/>
      <c r="XZ210" s="109"/>
      <c r="YA210" s="109"/>
      <c r="YB210" s="109"/>
      <c r="YC210" s="109"/>
      <c r="YD210" s="109"/>
      <c r="YE210" s="109"/>
      <c r="YF210" s="109"/>
      <c r="YG210" s="109"/>
      <c r="YH210" s="109"/>
      <c r="YI210" s="109"/>
      <c r="YJ210" s="109"/>
      <c r="YK210" s="109"/>
      <c r="YL210" s="109"/>
      <c r="YM210" s="109"/>
      <c r="YN210" s="109"/>
      <c r="YO210" s="109"/>
      <c r="YP210" s="109"/>
      <c r="YQ210" s="109"/>
      <c r="YR210" s="109"/>
      <c r="YS210" s="109"/>
      <c r="YT210" s="109"/>
      <c r="YU210" s="109"/>
      <c r="YV210" s="109"/>
      <c r="YW210" s="109"/>
      <c r="YX210" s="109"/>
      <c r="YY210" s="109"/>
      <c r="YZ210" s="109"/>
      <c r="ZA210" s="109"/>
      <c r="ZB210" s="109"/>
      <c r="ZC210" s="109"/>
      <c r="ZD210" s="109"/>
      <c r="ZE210" s="109"/>
      <c r="ZF210" s="109"/>
      <c r="ZG210" s="109"/>
      <c r="ZH210" s="109"/>
      <c r="ZI210" s="109"/>
      <c r="ZJ210" s="109"/>
      <c r="ZK210" s="109"/>
      <c r="ZL210" s="109"/>
      <c r="ZM210" s="109"/>
      <c r="ZN210" s="109"/>
      <c r="ZO210" s="109"/>
      <c r="ZP210" s="109"/>
      <c r="ZQ210" s="109"/>
      <c r="ZR210" s="109"/>
      <c r="ZS210" s="109"/>
      <c r="ZT210" s="109"/>
      <c r="ZU210" s="109"/>
      <c r="ZV210" s="109"/>
      <c r="ZW210" s="109"/>
      <c r="ZX210" s="109"/>
      <c r="ZY210" s="109"/>
      <c r="ZZ210" s="109"/>
      <c r="AAA210" s="109"/>
      <c r="AAB210" s="109"/>
      <c r="AAC210" s="109"/>
      <c r="AAD210" s="109"/>
      <c r="AAE210" s="109"/>
      <c r="AAF210" s="109"/>
      <c r="AAG210" s="109"/>
      <c r="AAH210" s="109"/>
      <c r="AAI210" s="109"/>
      <c r="AAJ210" s="109"/>
      <c r="AAK210" s="109"/>
      <c r="AAL210" s="109"/>
      <c r="AAM210" s="109"/>
      <c r="AAN210" s="109"/>
      <c r="AAO210" s="109"/>
      <c r="AAP210" s="109"/>
      <c r="AAQ210" s="109"/>
      <c r="AAR210" s="109"/>
      <c r="AAS210" s="109"/>
      <c r="AAT210" s="109"/>
      <c r="AAU210" s="109"/>
      <c r="AAV210" s="109"/>
      <c r="AAW210" s="109"/>
      <c r="AAX210" s="109"/>
      <c r="AAY210" s="109"/>
      <c r="AAZ210" s="109"/>
      <c r="ABA210" s="109"/>
      <c r="ABB210" s="109"/>
      <c r="ABC210" s="109"/>
      <c r="ABD210" s="109"/>
      <c r="ABE210" s="109"/>
      <c r="ABF210" s="109"/>
      <c r="ABG210" s="109"/>
      <c r="ABH210" s="109"/>
      <c r="ABI210" s="109"/>
      <c r="ABJ210" s="109"/>
      <c r="ABK210" s="109"/>
      <c r="ABL210" s="109"/>
      <c r="ABM210" s="109"/>
      <c r="ABN210" s="109"/>
      <c r="ABO210" s="109"/>
      <c r="ABP210" s="109"/>
      <c r="ABQ210" s="109"/>
      <c r="ABR210" s="109"/>
      <c r="ABS210" s="109"/>
      <c r="ABT210" s="109"/>
      <c r="ABU210" s="109"/>
      <c r="ABV210" s="109"/>
      <c r="ABW210" s="109"/>
      <c r="ABX210" s="109"/>
      <c r="ABY210" s="109"/>
      <c r="ABZ210" s="109"/>
      <c r="ACA210" s="109"/>
      <c r="ACB210" s="109"/>
      <c r="ACC210" s="109"/>
      <c r="ACD210" s="109"/>
      <c r="ACE210" s="109"/>
      <c r="ACF210" s="109"/>
      <c r="ACG210" s="109"/>
      <c r="ACH210" s="109"/>
      <c r="ACI210" s="109"/>
      <c r="ACJ210" s="109"/>
      <c r="ACK210" s="109"/>
      <c r="ACL210" s="109"/>
      <c r="ACM210" s="109"/>
      <c r="ACN210" s="109"/>
      <c r="ACO210" s="109"/>
      <c r="ACP210" s="109"/>
      <c r="ACQ210" s="109"/>
      <c r="ACR210" s="109"/>
      <c r="ACS210" s="109"/>
      <c r="ACT210" s="109"/>
      <c r="ACU210" s="109"/>
      <c r="ACV210" s="109"/>
      <c r="ACW210" s="109"/>
      <c r="ACX210" s="109"/>
      <c r="ACY210" s="109"/>
      <c r="ACZ210" s="109"/>
      <c r="ADA210" s="109"/>
      <c r="ADB210" s="109"/>
      <c r="ADC210" s="109"/>
      <c r="ADD210" s="109"/>
      <c r="ADE210" s="109"/>
      <c r="ADF210" s="109"/>
      <c r="ADG210" s="109"/>
      <c r="ADH210" s="109"/>
      <c r="ADI210" s="109"/>
      <c r="ADJ210" s="109"/>
      <c r="ADK210" s="109"/>
      <c r="ADL210" s="109"/>
      <c r="ADM210" s="109"/>
      <c r="ADN210" s="109"/>
      <c r="ADO210" s="109"/>
      <c r="ADP210" s="109"/>
      <c r="ADQ210" s="109"/>
      <c r="ADR210" s="109"/>
      <c r="ADS210" s="109"/>
      <c r="ADT210" s="109"/>
      <c r="ADU210" s="109"/>
      <c r="ADV210" s="109"/>
      <c r="ADW210" s="109"/>
      <c r="ADX210" s="109"/>
      <c r="ADY210" s="109"/>
      <c r="ADZ210" s="109"/>
      <c r="AEA210" s="109"/>
      <c r="AEB210" s="109"/>
      <c r="AEC210" s="109"/>
      <c r="AED210" s="109"/>
      <c r="AEE210" s="109"/>
      <c r="AEF210" s="109"/>
      <c r="AEG210" s="109"/>
      <c r="AEH210" s="109"/>
      <c r="AEI210" s="109"/>
      <c r="AEJ210" s="109"/>
      <c r="AEK210" s="109"/>
      <c r="AEL210" s="109"/>
      <c r="AEM210" s="109"/>
      <c r="AEN210" s="109"/>
      <c r="AEO210" s="109"/>
      <c r="AEP210" s="109"/>
      <c r="AEQ210" s="109"/>
      <c r="AER210" s="109"/>
      <c r="AES210" s="109"/>
      <c r="AET210" s="109"/>
      <c r="AEU210" s="109"/>
      <c r="AEV210" s="109"/>
      <c r="AEW210" s="109"/>
      <c r="AEX210" s="109"/>
      <c r="AEY210" s="109"/>
      <c r="AEZ210" s="109"/>
      <c r="AFA210" s="109"/>
      <c r="AFB210" s="109"/>
      <c r="AFC210" s="109"/>
      <c r="AFD210" s="109"/>
      <c r="AFE210" s="109"/>
      <c r="AFF210" s="109"/>
      <c r="AFG210" s="109"/>
      <c r="AFH210" s="109"/>
      <c r="AFI210" s="109"/>
      <c r="AFJ210" s="109"/>
      <c r="AFK210" s="109"/>
      <c r="AFL210" s="109"/>
      <c r="AFM210" s="109"/>
      <c r="AFN210" s="109"/>
      <c r="AFO210" s="109"/>
      <c r="AFP210" s="109"/>
      <c r="AFQ210" s="109"/>
      <c r="AFR210" s="109"/>
      <c r="AFS210" s="109"/>
      <c r="AFT210" s="109"/>
      <c r="AFU210" s="109"/>
      <c r="AFV210" s="109"/>
      <c r="AFW210" s="109"/>
      <c r="AFX210" s="109"/>
      <c r="AFY210" s="109"/>
      <c r="AFZ210" s="109"/>
      <c r="AGA210" s="109"/>
      <c r="AGB210" s="109"/>
      <c r="AGC210" s="109"/>
      <c r="AGD210" s="109"/>
      <c r="AGE210" s="109"/>
      <c r="AGF210" s="109"/>
      <c r="AGG210" s="109"/>
      <c r="AGH210" s="109"/>
      <c r="AGI210" s="109"/>
      <c r="AGJ210" s="109"/>
      <c r="AGK210" s="109"/>
      <c r="AGL210" s="109"/>
      <c r="AGM210" s="109"/>
      <c r="AGN210" s="109"/>
      <c r="AGO210" s="109"/>
      <c r="AGP210" s="109"/>
      <c r="AGQ210" s="109"/>
      <c r="AGR210" s="109"/>
      <c r="AGS210" s="109"/>
      <c r="AGT210" s="109"/>
      <c r="AGU210" s="109"/>
      <c r="AGV210" s="109"/>
      <c r="AGW210" s="109"/>
      <c r="AGX210" s="109"/>
      <c r="AGY210" s="109"/>
      <c r="AGZ210" s="109"/>
      <c r="AHA210" s="109"/>
      <c r="AHB210" s="109"/>
      <c r="AHC210" s="109"/>
      <c r="AHD210" s="109"/>
      <c r="AHE210" s="109"/>
      <c r="AHF210" s="109"/>
      <c r="AHG210" s="109"/>
      <c r="AHH210" s="109"/>
      <c r="AHI210" s="109"/>
      <c r="AHJ210" s="109"/>
      <c r="AHK210" s="109"/>
      <c r="AHL210" s="109"/>
      <c r="AHM210" s="109"/>
      <c r="AHN210" s="109"/>
      <c r="AHO210" s="109"/>
      <c r="AHP210" s="109"/>
      <c r="AHQ210" s="109"/>
      <c r="AHR210" s="109"/>
      <c r="AHS210" s="109"/>
      <c r="AHT210" s="109"/>
      <c r="AHU210" s="109"/>
      <c r="AHV210" s="109"/>
      <c r="AHW210" s="109"/>
      <c r="AHX210" s="109"/>
      <c r="AHY210" s="109"/>
      <c r="AHZ210" s="109"/>
      <c r="AIA210" s="109"/>
      <c r="AIB210" s="109"/>
      <c r="AIC210" s="109"/>
      <c r="AID210" s="109"/>
      <c r="AIE210" s="109"/>
      <c r="AIF210" s="109"/>
      <c r="AIG210" s="109"/>
      <c r="AIH210" s="109"/>
      <c r="AII210" s="109"/>
      <c r="AIJ210" s="109"/>
      <c r="AIK210" s="109"/>
      <c r="AIL210" s="109"/>
      <c r="AIM210" s="109"/>
      <c r="AIN210" s="109"/>
      <c r="AIO210" s="109"/>
      <c r="AIP210" s="109"/>
      <c r="AIQ210" s="109"/>
      <c r="AIR210" s="109"/>
      <c r="AIS210" s="109"/>
      <c r="AIT210" s="109"/>
      <c r="AIU210" s="109"/>
      <c r="AIV210" s="109"/>
      <c r="AIW210" s="109"/>
      <c r="AIX210" s="109"/>
      <c r="AIY210" s="109"/>
      <c r="AIZ210" s="109"/>
      <c r="AJA210" s="109"/>
      <c r="AJB210" s="109"/>
      <c r="AJC210" s="109"/>
      <c r="AJD210" s="109"/>
      <c r="AJE210" s="109"/>
      <c r="AJF210" s="109"/>
      <c r="AJG210" s="109"/>
      <c r="AJH210" s="109"/>
      <c r="AJI210" s="109"/>
      <c r="AJJ210" s="109"/>
      <c r="AJK210" s="109"/>
      <c r="AJL210" s="109"/>
      <c r="AJM210" s="109"/>
      <c r="AJN210" s="109"/>
      <c r="AJO210" s="109"/>
      <c r="AJP210" s="109"/>
      <c r="AJQ210" s="109"/>
      <c r="AJR210" s="109"/>
      <c r="AJS210" s="109"/>
      <c r="AJT210" s="109"/>
      <c r="AJU210" s="109"/>
      <c r="AJV210" s="109"/>
      <c r="AJW210" s="109"/>
      <c r="AJX210" s="109"/>
      <c r="AJY210" s="109"/>
      <c r="AJZ210" s="109"/>
      <c r="AKA210" s="109"/>
      <c r="AKB210" s="109"/>
      <c r="AKC210" s="109"/>
      <c r="AKD210" s="109"/>
      <c r="AKE210" s="109"/>
      <c r="AKF210" s="109"/>
      <c r="AKG210" s="109"/>
      <c r="AKH210" s="109"/>
      <c r="AKI210" s="109"/>
      <c r="AKJ210" s="109"/>
      <c r="AKK210" s="109"/>
      <c r="AKL210" s="109"/>
      <c r="AKM210" s="109"/>
      <c r="AKN210" s="109"/>
      <c r="AKO210" s="109"/>
      <c r="AKP210" s="109"/>
      <c r="AKQ210" s="109"/>
      <c r="AKR210" s="109"/>
      <c r="AKS210" s="109"/>
      <c r="AKT210" s="109"/>
      <c r="AKU210" s="109"/>
      <c r="AKV210" s="109"/>
      <c r="AKW210" s="109"/>
      <c r="AKX210" s="109"/>
      <c r="AKY210" s="109"/>
      <c r="AKZ210" s="109"/>
      <c r="ALA210" s="109"/>
      <c r="ALB210" s="109"/>
      <c r="ALC210" s="109"/>
      <c r="ALD210" s="109"/>
      <c r="ALE210" s="109"/>
      <c r="ALF210" s="109"/>
      <c r="ALG210" s="109"/>
      <c r="ALH210" s="109"/>
      <c r="ALI210" s="109"/>
      <c r="ALJ210" s="109"/>
      <c r="ALK210" s="109"/>
      <c r="ALL210" s="109"/>
      <c r="ALM210" s="109"/>
      <c r="ALN210" s="109"/>
      <c r="ALO210" s="109"/>
      <c r="ALP210" s="109"/>
      <c r="ALQ210" s="109"/>
      <c r="ALR210" s="109"/>
      <c r="ALS210" s="109"/>
      <c r="ALT210" s="109"/>
      <c r="ALU210" s="109"/>
      <c r="ALV210" s="109"/>
      <c r="ALW210" s="109"/>
      <c r="ALX210" s="109"/>
      <c r="ALY210" s="109"/>
      <c r="ALZ210" s="109"/>
      <c r="AMA210" s="109"/>
      <c r="AMB210" s="109"/>
      <c r="AMC210" s="109"/>
      <c r="AMD210" s="109"/>
      <c r="AME210" s="109"/>
      <c r="AMF210" s="109"/>
      <c r="AMG210" s="109"/>
      <c r="AMH210" s="109"/>
      <c r="AMI210" s="109"/>
      <c r="AMJ210" s="109"/>
      <c r="AMK210" s="109"/>
      <c r="AML210" s="109"/>
      <c r="AMM210" s="109"/>
      <c r="AMN210" s="109"/>
      <c r="AMO210" s="109"/>
      <c r="AMP210" s="109"/>
      <c r="AMQ210" s="109"/>
      <c r="AMR210" s="109"/>
      <c r="AMS210" s="109"/>
      <c r="AMT210" s="109"/>
      <c r="AMU210" s="109"/>
      <c r="AMV210" s="109"/>
      <c r="AMW210" s="109"/>
      <c r="AMX210" s="109"/>
      <c r="AMY210" s="109"/>
      <c r="AMZ210" s="109"/>
      <c r="ANA210" s="109"/>
      <c r="ANB210" s="109"/>
      <c r="ANC210" s="109"/>
      <c r="AND210" s="109"/>
      <c r="ANE210" s="109"/>
      <c r="ANF210" s="109"/>
      <c r="ANG210" s="109"/>
      <c r="ANH210" s="109"/>
      <c r="ANI210" s="109"/>
      <c r="ANJ210" s="109"/>
      <c r="ANK210" s="109"/>
      <c r="ANL210" s="109"/>
      <c r="ANM210" s="109"/>
      <c r="ANN210" s="109"/>
      <c r="ANO210" s="109"/>
      <c r="ANP210" s="109"/>
      <c r="ANQ210" s="109"/>
      <c r="ANR210" s="109"/>
      <c r="ANS210" s="109"/>
      <c r="ANT210" s="109"/>
      <c r="ANU210" s="109"/>
      <c r="ANV210" s="109"/>
      <c r="ANW210" s="109"/>
      <c r="ANX210" s="109"/>
      <c r="ANY210" s="109"/>
      <c r="ANZ210" s="109"/>
      <c r="AOA210" s="109"/>
      <c r="AOB210" s="109"/>
      <c r="AOC210" s="109"/>
      <c r="AOD210" s="109"/>
      <c r="AOE210" s="109"/>
      <c r="AOF210" s="109"/>
      <c r="AOG210" s="109"/>
      <c r="AOH210" s="109"/>
      <c r="AOI210" s="109"/>
      <c r="AOJ210" s="109"/>
      <c r="AOK210" s="109"/>
      <c r="AOL210" s="109"/>
      <c r="AOM210" s="109"/>
      <c r="AON210" s="109"/>
      <c r="AOO210" s="109"/>
      <c r="AOP210" s="109"/>
      <c r="AOQ210" s="109"/>
      <c r="AOR210" s="109"/>
      <c r="AOS210" s="109"/>
      <c r="AOT210" s="109"/>
      <c r="AOU210" s="109"/>
      <c r="AOV210" s="109"/>
      <c r="AOW210" s="109"/>
      <c r="AOX210" s="109"/>
      <c r="AOY210" s="109"/>
      <c r="AOZ210" s="109"/>
      <c r="APA210" s="109"/>
      <c r="APB210" s="109"/>
      <c r="APC210" s="109"/>
      <c r="APD210" s="109"/>
      <c r="APE210" s="109"/>
      <c r="APF210" s="109"/>
      <c r="APG210" s="109"/>
      <c r="APH210" s="109"/>
      <c r="API210" s="109"/>
      <c r="APJ210" s="109"/>
      <c r="APK210" s="109"/>
      <c r="APL210" s="109"/>
      <c r="APM210" s="109"/>
      <c r="APN210" s="109"/>
      <c r="APO210" s="109"/>
      <c r="APP210" s="109"/>
      <c r="APQ210" s="109"/>
      <c r="APR210" s="109"/>
      <c r="APS210" s="109"/>
      <c r="APT210" s="109"/>
      <c r="APU210" s="109"/>
      <c r="APV210" s="109"/>
      <c r="APW210" s="109"/>
      <c r="APX210" s="109"/>
      <c r="APY210" s="109"/>
      <c r="APZ210" s="109"/>
      <c r="AQA210" s="109"/>
      <c r="AQB210" s="109"/>
      <c r="AQC210" s="109"/>
      <c r="AQD210" s="109"/>
      <c r="AQE210" s="109"/>
      <c r="AQF210" s="109"/>
      <c r="AQG210" s="109"/>
      <c r="AQH210" s="109"/>
      <c r="AQI210" s="109"/>
      <c r="AQJ210" s="109"/>
      <c r="AQK210" s="109"/>
      <c r="AQL210" s="109"/>
      <c r="AQM210" s="109"/>
      <c r="AQN210" s="109"/>
      <c r="AQO210" s="109"/>
      <c r="AQP210" s="109"/>
      <c r="AQQ210" s="109"/>
      <c r="AQR210" s="109"/>
      <c r="AQS210" s="109"/>
      <c r="AQT210" s="109"/>
      <c r="AQU210" s="109"/>
      <c r="AQV210" s="109"/>
      <c r="AQW210" s="109"/>
      <c r="AQX210" s="109"/>
      <c r="AQY210" s="109"/>
      <c r="AQZ210" s="109"/>
      <c r="ARA210" s="109"/>
      <c r="ARB210" s="109"/>
      <c r="ARC210" s="109"/>
      <c r="ARD210" s="109"/>
      <c r="ARE210" s="109"/>
      <c r="ARF210" s="109"/>
      <c r="ARG210" s="109"/>
      <c r="ARH210" s="109"/>
      <c r="ARI210" s="109"/>
      <c r="ARJ210" s="109"/>
      <c r="ARK210" s="109"/>
      <c r="ARL210" s="109"/>
      <c r="ARM210" s="109"/>
      <c r="ARN210" s="109"/>
      <c r="ARO210" s="109"/>
      <c r="ARP210" s="109"/>
      <c r="ARQ210" s="109"/>
      <c r="ARR210" s="109"/>
      <c r="ARS210" s="109"/>
      <c r="ART210" s="109"/>
      <c r="ARU210" s="109"/>
      <c r="ARV210" s="109"/>
      <c r="ARW210" s="109"/>
      <c r="ARX210" s="109"/>
      <c r="ARY210" s="109"/>
      <c r="ARZ210" s="109"/>
      <c r="ASA210" s="109"/>
      <c r="ASB210" s="109"/>
      <c r="ASC210" s="109"/>
      <c r="ASD210" s="109"/>
      <c r="ASE210" s="109"/>
      <c r="ASF210" s="109"/>
      <c r="ASG210" s="109"/>
      <c r="ASH210" s="109"/>
      <c r="ASI210" s="109"/>
      <c r="ASJ210" s="109"/>
      <c r="ASK210" s="109"/>
      <c r="ASL210" s="109"/>
      <c r="ASM210" s="109"/>
      <c r="ASN210" s="109"/>
      <c r="ASO210" s="109"/>
      <c r="ASP210" s="109"/>
      <c r="ASQ210" s="109"/>
      <c r="ASR210" s="109"/>
      <c r="ASS210" s="109"/>
      <c r="AST210" s="109"/>
      <c r="ASU210" s="109"/>
      <c r="ASV210" s="109"/>
      <c r="ASW210" s="109"/>
      <c r="ASX210" s="109"/>
      <c r="ASY210" s="109"/>
      <c r="ASZ210" s="109"/>
      <c r="ATA210" s="109"/>
      <c r="ATB210" s="109"/>
      <c r="ATC210" s="109"/>
      <c r="ATD210" s="109"/>
      <c r="ATE210" s="109"/>
      <c r="ATF210" s="109"/>
      <c r="ATG210" s="109"/>
      <c r="ATH210" s="109"/>
      <c r="ATI210" s="109"/>
      <c r="ATJ210" s="109"/>
      <c r="ATK210" s="109"/>
      <c r="ATL210" s="109"/>
      <c r="ATM210" s="109"/>
      <c r="ATN210" s="109"/>
      <c r="ATO210" s="109"/>
      <c r="ATP210" s="109"/>
      <c r="ATQ210" s="109"/>
      <c r="ATR210" s="109"/>
      <c r="ATS210" s="109"/>
      <c r="ATT210" s="109"/>
      <c r="ATU210" s="109"/>
      <c r="ATV210" s="109"/>
      <c r="ATW210" s="109"/>
      <c r="ATX210" s="109"/>
      <c r="ATY210" s="109"/>
      <c r="ATZ210" s="109"/>
      <c r="AUA210" s="109"/>
      <c r="AUB210" s="109"/>
      <c r="AUC210" s="109"/>
      <c r="AUD210" s="109"/>
      <c r="AUE210" s="109"/>
      <c r="AUF210" s="109"/>
      <c r="AUG210" s="109"/>
      <c r="AUH210" s="109"/>
      <c r="AUI210" s="109"/>
      <c r="AUJ210" s="109"/>
      <c r="AUK210" s="109"/>
      <c r="AUL210" s="109"/>
      <c r="AUM210" s="109"/>
      <c r="AUN210" s="109"/>
      <c r="AUO210" s="109"/>
      <c r="AUP210" s="109"/>
      <c r="AUQ210" s="109"/>
      <c r="AUR210" s="109"/>
      <c r="AUS210" s="109"/>
      <c r="AUT210" s="109"/>
      <c r="AUU210" s="109"/>
      <c r="AUV210" s="109"/>
      <c r="AUW210" s="109"/>
      <c r="AUX210" s="109"/>
      <c r="AUY210" s="109"/>
      <c r="AUZ210" s="109"/>
      <c r="AVA210" s="109"/>
      <c r="AVB210" s="109"/>
      <c r="AVC210" s="109"/>
      <c r="AVD210" s="109"/>
      <c r="AVE210" s="109"/>
      <c r="AVF210" s="109"/>
      <c r="AVG210" s="109"/>
      <c r="AVH210" s="109"/>
      <c r="AVI210" s="109"/>
      <c r="AVJ210" s="109"/>
      <c r="AVK210" s="109"/>
      <c r="AVL210" s="109"/>
      <c r="AVM210" s="109"/>
      <c r="AVN210" s="109"/>
      <c r="AVO210" s="109"/>
      <c r="AVP210" s="109"/>
      <c r="AVQ210" s="109"/>
      <c r="AVR210" s="109"/>
      <c r="AVS210" s="109"/>
      <c r="AVT210" s="109"/>
      <c r="AVU210" s="109"/>
      <c r="AVV210" s="109"/>
      <c r="AVW210" s="109"/>
      <c r="AVX210" s="109"/>
      <c r="AVY210" s="109"/>
      <c r="AVZ210" s="109"/>
      <c r="AWA210" s="109"/>
      <c r="AWB210" s="109"/>
      <c r="AWC210" s="109"/>
      <c r="AWD210" s="109"/>
      <c r="AWE210" s="109"/>
      <c r="AWF210" s="109"/>
      <c r="AWG210" s="109"/>
      <c r="AWH210" s="109"/>
      <c r="AWI210" s="109"/>
      <c r="AWJ210" s="109"/>
      <c r="AWK210" s="109"/>
      <c r="AWL210" s="109"/>
      <c r="AWM210" s="109"/>
      <c r="AWN210" s="109"/>
      <c r="AWO210" s="109"/>
      <c r="AWP210" s="109"/>
      <c r="AWQ210" s="109"/>
      <c r="AWR210" s="109"/>
      <c r="AWS210" s="109"/>
      <c r="AWT210" s="109"/>
      <c r="AWU210" s="109"/>
      <c r="AWV210" s="109"/>
      <c r="AWW210" s="109"/>
      <c r="AWX210" s="109"/>
      <c r="AWY210" s="109"/>
      <c r="AWZ210" s="109"/>
      <c r="AXA210" s="109"/>
      <c r="AXB210" s="109"/>
      <c r="AXC210" s="109"/>
      <c r="AXD210" s="109"/>
      <c r="AXE210" s="109"/>
      <c r="AXF210" s="109"/>
      <c r="AXG210" s="109"/>
      <c r="AXH210" s="109"/>
      <c r="AXI210" s="109"/>
      <c r="AXJ210" s="109"/>
      <c r="AXK210" s="109"/>
      <c r="AXL210" s="109"/>
      <c r="AXM210" s="109"/>
      <c r="AXN210" s="109"/>
      <c r="AXO210" s="109"/>
      <c r="AXP210" s="109"/>
      <c r="AXQ210" s="109"/>
      <c r="AXR210" s="109"/>
      <c r="AXS210" s="109"/>
      <c r="AXT210" s="109"/>
      <c r="AXU210" s="109"/>
      <c r="AXV210" s="109"/>
      <c r="AXW210" s="109"/>
      <c r="AXX210" s="109"/>
      <c r="AXY210" s="109"/>
      <c r="AXZ210" s="109"/>
      <c r="AYA210" s="109"/>
      <c r="AYB210" s="109"/>
      <c r="AYC210" s="109"/>
      <c r="AYD210" s="109"/>
      <c r="AYE210" s="109"/>
      <c r="AYF210" s="109"/>
      <c r="AYG210" s="109"/>
      <c r="AYH210" s="109"/>
      <c r="AYI210" s="109"/>
      <c r="AYJ210" s="109"/>
      <c r="AYK210" s="109"/>
      <c r="AYL210" s="109"/>
      <c r="AYM210" s="109"/>
      <c r="AYN210" s="109"/>
      <c r="AYO210" s="109"/>
      <c r="AYP210" s="109"/>
      <c r="AYQ210" s="109"/>
      <c r="AYR210" s="109"/>
      <c r="AYS210" s="109"/>
      <c r="AYT210" s="109"/>
      <c r="AYU210" s="109"/>
      <c r="AYV210" s="109"/>
      <c r="AYW210" s="109"/>
      <c r="AYX210" s="109"/>
      <c r="AYY210" s="109"/>
      <c r="AYZ210" s="109"/>
      <c r="AZA210" s="109"/>
      <c r="AZB210" s="109"/>
      <c r="AZC210" s="109"/>
      <c r="AZD210" s="109"/>
      <c r="AZE210" s="109"/>
      <c r="AZF210" s="109"/>
      <c r="AZG210" s="109"/>
      <c r="AZH210" s="109"/>
      <c r="AZI210" s="109"/>
      <c r="AZJ210" s="109"/>
      <c r="AZK210" s="109"/>
      <c r="AZL210" s="109"/>
      <c r="AZM210" s="109"/>
      <c r="AZN210" s="109"/>
      <c r="AZO210" s="109"/>
      <c r="AZP210" s="109"/>
      <c r="AZQ210" s="109"/>
      <c r="AZR210" s="109"/>
      <c r="AZS210" s="109"/>
      <c r="AZT210" s="109"/>
      <c r="AZU210" s="109"/>
      <c r="AZV210" s="109"/>
      <c r="AZW210" s="109"/>
      <c r="AZX210" s="109"/>
      <c r="AZY210" s="109"/>
      <c r="AZZ210" s="109"/>
      <c r="BAA210" s="109"/>
      <c r="BAB210" s="109"/>
      <c r="BAC210" s="109"/>
      <c r="BAD210" s="109"/>
      <c r="BAE210" s="109"/>
      <c r="BAF210" s="109"/>
      <c r="BAG210" s="109"/>
      <c r="BAH210" s="109"/>
      <c r="BAI210" s="109"/>
      <c r="BAJ210" s="109"/>
      <c r="BAK210" s="109"/>
      <c r="BAL210" s="109"/>
      <c r="BAM210" s="109"/>
      <c r="BAN210" s="109"/>
      <c r="BAO210" s="109"/>
      <c r="BAP210" s="109"/>
      <c r="BAQ210" s="109"/>
      <c r="BAR210" s="109"/>
      <c r="BAS210" s="109"/>
      <c r="BAT210" s="109"/>
      <c r="BAU210" s="109"/>
      <c r="BAV210" s="109"/>
      <c r="BAW210" s="109"/>
      <c r="BAX210" s="109"/>
      <c r="BAY210" s="109"/>
      <c r="BAZ210" s="109"/>
      <c r="BBA210" s="109"/>
      <c r="BBB210" s="109"/>
      <c r="BBC210" s="109"/>
      <c r="BBD210" s="109"/>
      <c r="BBE210" s="109"/>
      <c r="BBF210" s="109"/>
      <c r="BBG210" s="109"/>
      <c r="BBH210" s="109"/>
      <c r="BBI210" s="109"/>
      <c r="BBJ210" s="109"/>
      <c r="BBK210" s="109"/>
      <c r="BBL210" s="109"/>
      <c r="BBM210" s="109"/>
      <c r="BBN210" s="109"/>
      <c r="BBO210" s="109"/>
      <c r="BBP210" s="109"/>
      <c r="BBQ210" s="109"/>
      <c r="BBR210" s="109"/>
      <c r="BBS210" s="109"/>
      <c r="BBT210" s="109"/>
      <c r="BBU210" s="109"/>
      <c r="BBV210" s="109"/>
      <c r="BBW210" s="109"/>
      <c r="BBX210" s="109"/>
      <c r="BBY210" s="109"/>
      <c r="BBZ210" s="109"/>
      <c r="BCA210" s="109"/>
      <c r="BCB210" s="109"/>
      <c r="BCC210" s="109"/>
      <c r="BCD210" s="109"/>
      <c r="BCE210" s="109"/>
      <c r="BCF210" s="109"/>
      <c r="BCG210" s="109"/>
      <c r="BCH210" s="109"/>
      <c r="BCI210" s="109"/>
      <c r="BCJ210" s="109"/>
      <c r="BCK210" s="109"/>
      <c r="BCL210" s="109"/>
      <c r="BCM210" s="109"/>
      <c r="BCN210" s="109"/>
      <c r="BCO210" s="109"/>
      <c r="BCP210" s="109"/>
      <c r="BCQ210" s="109"/>
      <c r="BCR210" s="109"/>
      <c r="BCS210" s="109"/>
      <c r="BCT210" s="109"/>
      <c r="BCU210" s="109"/>
      <c r="BCV210" s="109"/>
      <c r="BCW210" s="109"/>
      <c r="BCX210" s="109"/>
      <c r="BCY210" s="109"/>
      <c r="BCZ210" s="109"/>
      <c r="BDA210" s="109"/>
      <c r="BDB210" s="109"/>
      <c r="BDC210" s="109"/>
      <c r="BDD210" s="109"/>
      <c r="BDE210" s="109"/>
      <c r="BDF210" s="109"/>
      <c r="BDG210" s="109"/>
      <c r="BDH210" s="109"/>
      <c r="BDI210" s="109"/>
      <c r="BDJ210" s="109"/>
      <c r="BDK210" s="109"/>
      <c r="BDL210" s="109"/>
      <c r="BDM210" s="109"/>
      <c r="BDN210" s="109"/>
      <c r="BDO210" s="109"/>
      <c r="BDP210" s="109"/>
      <c r="BDQ210" s="109"/>
      <c r="BDR210" s="109"/>
      <c r="BDS210" s="109"/>
      <c r="BDT210" s="109"/>
      <c r="BDU210" s="109"/>
      <c r="BDV210" s="109"/>
      <c r="BDW210" s="109"/>
      <c r="BDX210" s="109"/>
      <c r="BDY210" s="109"/>
      <c r="BDZ210" s="109"/>
      <c r="BEA210" s="109"/>
      <c r="BEB210" s="109"/>
      <c r="BEC210" s="109"/>
      <c r="BED210" s="109"/>
      <c r="BEE210" s="109"/>
      <c r="BEF210" s="109"/>
      <c r="BEG210" s="109"/>
      <c r="BEH210" s="109"/>
      <c r="BEI210" s="109"/>
      <c r="BEJ210" s="109"/>
      <c r="BEK210" s="109"/>
      <c r="BEL210" s="109"/>
      <c r="BEM210" s="109"/>
      <c r="BEN210" s="109"/>
      <c r="BEO210" s="109"/>
      <c r="BEP210" s="109"/>
      <c r="BEQ210" s="109"/>
      <c r="BER210" s="109"/>
      <c r="BES210" s="109"/>
      <c r="BET210" s="109"/>
      <c r="BEU210" s="109"/>
      <c r="BEV210" s="109"/>
      <c r="BEW210" s="109"/>
      <c r="BEX210" s="109"/>
      <c r="BEY210" s="109"/>
      <c r="BEZ210" s="109"/>
      <c r="BFA210" s="109"/>
      <c r="BFB210" s="109"/>
      <c r="BFC210" s="109"/>
      <c r="BFD210" s="109"/>
      <c r="BFE210" s="109"/>
      <c r="BFF210" s="109"/>
      <c r="BFG210" s="109"/>
      <c r="BFH210" s="109"/>
      <c r="BFI210" s="109"/>
      <c r="BFJ210" s="109"/>
      <c r="BFK210" s="109"/>
      <c r="BFL210" s="109"/>
      <c r="BFM210" s="109"/>
      <c r="BFN210" s="109"/>
      <c r="BFO210" s="109"/>
      <c r="BFP210" s="109"/>
      <c r="BFQ210" s="109"/>
      <c r="BFR210" s="109"/>
      <c r="BFS210" s="109"/>
      <c r="BFT210" s="109"/>
      <c r="BFU210" s="109"/>
      <c r="BFV210" s="109"/>
      <c r="BFW210" s="109"/>
      <c r="BFX210" s="109"/>
      <c r="BFY210" s="109"/>
      <c r="BFZ210" s="109"/>
      <c r="BGA210" s="109"/>
      <c r="BGB210" s="109"/>
      <c r="BGC210" s="109"/>
      <c r="BGD210" s="109"/>
      <c r="BGE210" s="109"/>
      <c r="BGF210" s="109"/>
      <c r="BGG210" s="109"/>
      <c r="BGH210" s="109"/>
      <c r="BGI210" s="109"/>
      <c r="BGJ210" s="109"/>
      <c r="BGK210" s="109"/>
      <c r="BGL210" s="109"/>
      <c r="BGM210" s="109"/>
      <c r="BGN210" s="109"/>
      <c r="BGO210" s="109"/>
      <c r="BGP210" s="109"/>
      <c r="BGQ210" s="109"/>
      <c r="BGR210" s="109"/>
      <c r="BGS210" s="109"/>
      <c r="BGT210" s="109"/>
      <c r="BGU210" s="109"/>
      <c r="BGV210" s="109"/>
      <c r="BGW210" s="109"/>
      <c r="BGX210" s="109"/>
      <c r="BGY210" s="109"/>
      <c r="BGZ210" s="109"/>
      <c r="BHA210" s="109"/>
      <c r="BHB210" s="109"/>
      <c r="BHC210" s="109"/>
      <c r="BHD210" s="109"/>
      <c r="BHE210" s="109"/>
      <c r="BHF210" s="109"/>
      <c r="BHG210" s="109"/>
      <c r="BHH210" s="109"/>
      <c r="BHI210" s="109"/>
      <c r="BHJ210" s="109"/>
      <c r="BHK210" s="109"/>
      <c r="BHL210" s="109"/>
      <c r="BHM210" s="109"/>
      <c r="BHN210" s="109"/>
      <c r="BHO210" s="109"/>
      <c r="BHP210" s="109"/>
      <c r="BHQ210" s="109"/>
      <c r="BHR210" s="109"/>
      <c r="BHS210" s="109"/>
      <c r="BHT210" s="109"/>
      <c r="BHU210" s="109"/>
      <c r="BHV210" s="109"/>
      <c r="BHW210" s="109"/>
      <c r="BHX210" s="109"/>
      <c r="BHY210" s="109"/>
      <c r="BHZ210" s="109"/>
      <c r="BIA210" s="109"/>
      <c r="BIB210" s="109"/>
      <c r="BIC210" s="109"/>
      <c r="BID210" s="109"/>
      <c r="BIE210" s="109"/>
      <c r="BIF210" s="109"/>
      <c r="BIG210" s="109"/>
      <c r="BIH210" s="109"/>
      <c r="BII210" s="109"/>
      <c r="BIJ210" s="109"/>
      <c r="BIK210" s="109"/>
      <c r="BIL210" s="109"/>
      <c r="BIM210" s="109"/>
      <c r="BIN210" s="109"/>
      <c r="BIO210" s="109"/>
      <c r="BIP210" s="109"/>
      <c r="BIQ210" s="109"/>
      <c r="BIR210" s="109"/>
      <c r="BIS210" s="109"/>
      <c r="BIT210" s="109"/>
      <c r="BIU210" s="109"/>
      <c r="BIV210" s="109"/>
      <c r="BIW210" s="109"/>
      <c r="BIX210" s="109"/>
      <c r="BIY210" s="109"/>
      <c r="BIZ210" s="109"/>
      <c r="BJA210" s="109"/>
      <c r="BJB210" s="109"/>
      <c r="BJC210" s="109"/>
      <c r="BJD210" s="109"/>
      <c r="BJE210" s="109"/>
      <c r="BJF210" s="109"/>
      <c r="BJG210" s="109"/>
      <c r="BJH210" s="109"/>
      <c r="BJI210" s="109"/>
      <c r="BJJ210" s="109"/>
      <c r="BJK210" s="109"/>
      <c r="BJL210" s="109"/>
      <c r="BJM210" s="109"/>
      <c r="BJN210" s="109"/>
      <c r="BJO210" s="109"/>
      <c r="BJP210" s="109"/>
      <c r="BJQ210" s="109"/>
      <c r="BJR210" s="109"/>
      <c r="BJS210" s="109"/>
      <c r="BJT210" s="109"/>
      <c r="BJU210" s="109"/>
      <c r="BJV210" s="109"/>
      <c r="BJW210" s="109"/>
      <c r="BJX210" s="109"/>
      <c r="BJY210" s="109"/>
      <c r="BJZ210" s="109"/>
      <c r="BKA210" s="109"/>
      <c r="BKB210" s="109"/>
      <c r="BKC210" s="109"/>
      <c r="BKD210" s="109"/>
      <c r="BKE210" s="109"/>
      <c r="BKF210" s="109"/>
      <c r="BKG210" s="109"/>
      <c r="BKH210" s="109"/>
      <c r="BKI210" s="109"/>
      <c r="BKJ210" s="109"/>
      <c r="BKK210" s="109"/>
      <c r="BKL210" s="109"/>
      <c r="BKM210" s="109"/>
      <c r="BKN210" s="109"/>
      <c r="BKO210" s="109"/>
      <c r="BKP210" s="109"/>
      <c r="BKQ210" s="109"/>
      <c r="BKR210" s="109"/>
      <c r="BKS210" s="109"/>
      <c r="BKT210" s="109"/>
      <c r="BKU210" s="109"/>
      <c r="BKV210" s="109"/>
      <c r="BKW210" s="109"/>
      <c r="BKX210" s="109"/>
      <c r="BKY210" s="109"/>
      <c r="BKZ210" s="109"/>
      <c r="BLA210" s="109"/>
      <c r="BLB210" s="109"/>
      <c r="BLC210" s="109"/>
      <c r="BLD210" s="109"/>
      <c r="BLE210" s="109"/>
      <c r="BLF210" s="109"/>
      <c r="BLG210" s="109"/>
      <c r="BLH210" s="109"/>
      <c r="BLI210" s="109"/>
      <c r="BLJ210" s="109"/>
      <c r="BLK210" s="109"/>
      <c r="BLL210" s="109"/>
      <c r="BLM210" s="109"/>
      <c r="BLN210" s="109"/>
      <c r="BLO210" s="109"/>
      <c r="BLP210" s="109"/>
      <c r="BLQ210" s="109"/>
      <c r="BLR210" s="109"/>
      <c r="BLS210" s="109"/>
      <c r="BLT210" s="109"/>
      <c r="BLU210" s="109"/>
      <c r="BLV210" s="109"/>
      <c r="BLW210" s="109"/>
      <c r="BLX210" s="109"/>
      <c r="BLY210" s="109"/>
      <c r="BLZ210" s="109"/>
      <c r="BMA210" s="109"/>
      <c r="BMB210" s="109"/>
      <c r="BMC210" s="109"/>
      <c r="BMD210" s="109"/>
      <c r="BME210" s="109"/>
      <c r="BMF210" s="109"/>
      <c r="BMG210" s="109"/>
      <c r="BMH210" s="109"/>
      <c r="BMI210" s="109"/>
      <c r="BMJ210" s="109"/>
      <c r="BMK210" s="109"/>
      <c r="BML210" s="109"/>
      <c r="BMM210" s="109"/>
      <c r="BMN210" s="109"/>
      <c r="BMO210" s="109"/>
      <c r="BMP210" s="109"/>
      <c r="BMQ210" s="109"/>
      <c r="BMR210" s="109"/>
      <c r="BMS210" s="109"/>
      <c r="BMT210" s="109"/>
      <c r="BMU210" s="109"/>
      <c r="BMV210" s="109"/>
      <c r="BMW210" s="109"/>
      <c r="BMX210" s="109"/>
      <c r="BMY210" s="109"/>
      <c r="BMZ210" s="109"/>
      <c r="BNA210" s="109"/>
      <c r="BNB210" s="109"/>
      <c r="BNC210" s="109"/>
      <c r="BND210" s="109"/>
      <c r="BNE210" s="109"/>
      <c r="BNF210" s="109"/>
      <c r="BNG210" s="109"/>
      <c r="BNH210" s="109"/>
      <c r="BNI210" s="109"/>
      <c r="BNJ210" s="109"/>
      <c r="BNK210" s="109"/>
      <c r="BNL210" s="109"/>
      <c r="BNM210" s="109"/>
      <c r="BNN210" s="109"/>
      <c r="BNO210" s="109"/>
      <c r="BNP210" s="109"/>
      <c r="BNQ210" s="109"/>
      <c r="BNR210" s="109"/>
      <c r="BNS210" s="109"/>
      <c r="BNT210" s="109"/>
      <c r="BNU210" s="109"/>
      <c r="BNV210" s="109"/>
      <c r="BNW210" s="109"/>
      <c r="BNX210" s="109"/>
      <c r="BNY210" s="109"/>
      <c r="BNZ210" s="109"/>
      <c r="BOA210" s="109"/>
      <c r="BOB210" s="109"/>
      <c r="BOC210" s="109"/>
      <c r="BOD210" s="109"/>
      <c r="BOE210" s="109"/>
      <c r="BOF210" s="109"/>
      <c r="BOG210" s="109"/>
      <c r="BOH210" s="109"/>
      <c r="BOI210" s="109"/>
      <c r="BOJ210" s="109"/>
      <c r="BOK210" s="109"/>
      <c r="BOL210" s="109"/>
      <c r="BOM210" s="109"/>
      <c r="BON210" s="109"/>
      <c r="BOO210" s="109"/>
      <c r="BOP210" s="109"/>
      <c r="BOQ210" s="109"/>
      <c r="BOR210" s="109"/>
      <c r="BOS210" s="109"/>
      <c r="BOT210" s="109"/>
      <c r="BOU210" s="109"/>
      <c r="BOV210" s="109"/>
      <c r="BOW210" s="109"/>
      <c r="BOX210" s="109"/>
      <c r="BOY210" s="109"/>
      <c r="BOZ210" s="109"/>
      <c r="BPA210" s="109"/>
      <c r="BPB210" s="109"/>
      <c r="BPC210" s="109"/>
      <c r="BPD210" s="109"/>
      <c r="BPE210" s="109"/>
      <c r="BPF210" s="109"/>
      <c r="BPG210" s="109"/>
      <c r="BPH210" s="109"/>
      <c r="BPI210" s="109"/>
      <c r="BPJ210" s="109"/>
      <c r="BPK210" s="109"/>
      <c r="BPL210" s="109"/>
      <c r="BPM210" s="109"/>
      <c r="BPN210" s="109"/>
      <c r="BPO210" s="109"/>
      <c r="BPP210" s="109"/>
      <c r="BPQ210" s="109"/>
      <c r="BPR210" s="109"/>
      <c r="BPS210" s="109"/>
      <c r="BPT210" s="109"/>
      <c r="BPU210" s="109"/>
      <c r="BPV210" s="109"/>
      <c r="BPW210" s="109"/>
      <c r="BPX210" s="109"/>
      <c r="BPY210" s="109"/>
      <c r="BPZ210" s="109"/>
      <c r="BQA210" s="109"/>
      <c r="BQB210" s="109"/>
      <c r="BQC210" s="109"/>
      <c r="BQD210" s="109"/>
      <c r="BQE210" s="109"/>
      <c r="BQF210" s="109"/>
      <c r="BQG210" s="109"/>
      <c r="BQH210" s="109"/>
      <c r="BQI210" s="109"/>
      <c r="BQJ210" s="109"/>
      <c r="BQK210" s="109"/>
      <c r="BQL210" s="109"/>
      <c r="BQM210" s="109"/>
      <c r="BQN210" s="109"/>
      <c r="BQO210" s="109"/>
      <c r="BQP210" s="109"/>
      <c r="BQQ210" s="109"/>
      <c r="BQR210" s="109"/>
      <c r="BQS210" s="109"/>
      <c r="BQT210" s="109"/>
      <c r="BQU210" s="109"/>
      <c r="BQV210" s="109"/>
      <c r="BQW210" s="109"/>
      <c r="BQX210" s="109"/>
      <c r="BQY210" s="109"/>
      <c r="BQZ210" s="109"/>
      <c r="BRA210" s="109"/>
      <c r="BRB210" s="109"/>
      <c r="BRC210" s="109"/>
      <c r="BRD210" s="109"/>
      <c r="BRE210" s="109"/>
      <c r="BRF210" s="109"/>
      <c r="BRG210" s="109"/>
      <c r="BRH210" s="109"/>
      <c r="BRI210" s="109"/>
      <c r="BRJ210" s="109"/>
      <c r="BRK210" s="109"/>
      <c r="BRL210" s="109"/>
      <c r="BRM210" s="109"/>
      <c r="BRN210" s="109"/>
      <c r="BRO210" s="109"/>
      <c r="BRP210" s="109"/>
      <c r="BRQ210" s="109"/>
      <c r="BRR210" s="109"/>
      <c r="BRS210" s="109"/>
      <c r="BRT210" s="109"/>
      <c r="BRU210" s="109"/>
      <c r="BRV210" s="109"/>
      <c r="BRW210" s="109"/>
      <c r="BRX210" s="109"/>
      <c r="BRY210" s="109"/>
      <c r="BRZ210" s="109"/>
      <c r="BSA210" s="109"/>
      <c r="BSB210" s="109"/>
      <c r="BSC210" s="109"/>
      <c r="BSD210" s="109"/>
      <c r="BSE210" s="109"/>
      <c r="BSF210" s="109"/>
      <c r="BSG210" s="109"/>
      <c r="BSH210" s="109"/>
      <c r="BSI210" s="109"/>
      <c r="BSJ210" s="109"/>
      <c r="BSK210" s="109"/>
      <c r="BSL210" s="109"/>
      <c r="BSM210" s="109"/>
      <c r="BSN210" s="109"/>
      <c r="BSO210" s="109"/>
      <c r="BSP210" s="109"/>
      <c r="BSQ210" s="109"/>
      <c r="BSR210" s="109"/>
      <c r="BSS210" s="109"/>
      <c r="BST210" s="109"/>
      <c r="BSU210" s="109"/>
      <c r="BSV210" s="109"/>
      <c r="BSW210" s="109"/>
      <c r="BSX210" s="109"/>
      <c r="BSY210" s="109"/>
      <c r="BSZ210" s="109"/>
      <c r="BTA210" s="109"/>
      <c r="BTB210" s="109"/>
      <c r="BTC210" s="109"/>
      <c r="BTD210" s="109"/>
      <c r="BTE210" s="109"/>
      <c r="BTF210" s="109"/>
      <c r="BTG210" s="109"/>
      <c r="BTH210" s="109"/>
      <c r="BTI210" s="109"/>
      <c r="BTJ210" s="109"/>
      <c r="BTK210" s="109"/>
      <c r="BTL210" s="109"/>
      <c r="BTM210" s="109"/>
      <c r="BTN210" s="109"/>
      <c r="BTO210" s="109"/>
      <c r="BTP210" s="109"/>
      <c r="BTQ210" s="109"/>
      <c r="BTR210" s="109"/>
      <c r="BTS210" s="109"/>
      <c r="BTT210" s="109"/>
      <c r="BTU210" s="109"/>
      <c r="BTV210" s="109"/>
      <c r="BTW210" s="109"/>
      <c r="BTX210" s="109"/>
      <c r="BTY210" s="109"/>
      <c r="BTZ210" s="109"/>
      <c r="BUA210" s="109"/>
      <c r="BUB210" s="109"/>
      <c r="BUC210" s="109"/>
      <c r="BUD210" s="109"/>
      <c r="BUE210" s="109"/>
      <c r="BUF210" s="109"/>
      <c r="BUG210" s="109"/>
      <c r="BUH210" s="109"/>
      <c r="BUI210" s="109"/>
      <c r="BUJ210" s="109"/>
      <c r="BUK210" s="109"/>
      <c r="BUL210" s="109"/>
      <c r="BUM210" s="109"/>
      <c r="BUN210" s="109"/>
      <c r="BUO210" s="109"/>
      <c r="BUP210" s="109"/>
      <c r="BUQ210" s="109"/>
      <c r="BUR210" s="109"/>
      <c r="BUS210" s="109"/>
      <c r="BUT210" s="109"/>
      <c r="BUU210" s="109"/>
      <c r="BUV210" s="109"/>
      <c r="BUW210" s="109"/>
      <c r="BUX210" s="109"/>
      <c r="BUY210" s="109"/>
      <c r="BUZ210" s="109"/>
      <c r="BVA210" s="109"/>
      <c r="BVB210" s="109"/>
      <c r="BVC210" s="109"/>
      <c r="BVD210" s="109"/>
      <c r="BVE210" s="109"/>
      <c r="BVF210" s="109"/>
      <c r="BVG210" s="109"/>
      <c r="BVH210" s="109"/>
      <c r="BVI210" s="109"/>
      <c r="BVJ210" s="109"/>
      <c r="BVK210" s="109"/>
      <c r="BVL210" s="109"/>
      <c r="BVM210" s="109"/>
      <c r="BVN210" s="109"/>
      <c r="BVO210" s="109"/>
      <c r="BVP210" s="109"/>
      <c r="BVQ210" s="109"/>
      <c r="BVR210" s="109"/>
      <c r="BVS210" s="109"/>
      <c r="BVT210" s="109"/>
      <c r="BVU210" s="109"/>
      <c r="BVV210" s="109"/>
      <c r="BVW210" s="109"/>
      <c r="BVX210" s="109"/>
      <c r="BVY210" s="109"/>
      <c r="BVZ210" s="109"/>
      <c r="BWA210" s="109"/>
      <c r="BWB210" s="109"/>
      <c r="BWC210" s="109"/>
      <c r="BWD210" s="109"/>
      <c r="BWE210" s="109"/>
      <c r="BWF210" s="109"/>
      <c r="BWG210" s="109"/>
      <c r="BWH210" s="109"/>
      <c r="BWI210" s="109"/>
      <c r="BWJ210" s="109"/>
      <c r="BWK210" s="109"/>
      <c r="BWL210" s="109"/>
      <c r="BWM210" s="109"/>
      <c r="BWN210" s="109"/>
      <c r="BWO210" s="109"/>
      <c r="BWP210" s="109"/>
      <c r="BWQ210" s="109"/>
      <c r="BWR210" s="109"/>
      <c r="BWS210" s="109"/>
      <c r="BWT210" s="109"/>
      <c r="BWU210" s="109"/>
      <c r="BWV210" s="109"/>
      <c r="BWW210" s="109"/>
      <c r="BWX210" s="109"/>
      <c r="BWY210" s="109"/>
      <c r="BWZ210" s="109"/>
      <c r="BXA210" s="109"/>
      <c r="BXB210" s="109"/>
      <c r="BXC210" s="109"/>
      <c r="BXD210" s="109"/>
      <c r="BXE210" s="109"/>
      <c r="BXF210" s="109"/>
      <c r="BXG210" s="109"/>
      <c r="BXH210" s="109"/>
      <c r="BXI210" s="109"/>
      <c r="BXJ210" s="109"/>
      <c r="BXK210" s="109"/>
      <c r="BXL210" s="109"/>
      <c r="BXM210" s="109"/>
      <c r="BXN210" s="109"/>
      <c r="BXO210" s="109"/>
      <c r="BXP210" s="109"/>
      <c r="BXQ210" s="109"/>
      <c r="BXR210" s="109"/>
      <c r="BXS210" s="109"/>
      <c r="BXT210" s="109"/>
      <c r="BXU210" s="109"/>
      <c r="BXV210" s="109"/>
      <c r="BXW210" s="109"/>
      <c r="BXX210" s="109"/>
      <c r="BXY210" s="109"/>
      <c r="BXZ210" s="109"/>
      <c r="BYA210" s="109"/>
      <c r="BYB210" s="109"/>
      <c r="BYC210" s="109"/>
      <c r="BYD210" s="109"/>
      <c r="BYE210" s="109"/>
      <c r="BYF210" s="109"/>
      <c r="BYG210" s="109"/>
      <c r="BYH210" s="109"/>
      <c r="BYI210" s="109"/>
      <c r="BYJ210" s="109"/>
      <c r="BYK210" s="109"/>
      <c r="BYL210" s="109"/>
      <c r="BYM210" s="109"/>
      <c r="BYN210" s="109"/>
      <c r="BYO210" s="109"/>
      <c r="BYP210" s="109"/>
      <c r="BYQ210" s="109"/>
      <c r="BYR210" s="109"/>
      <c r="BYS210" s="109"/>
      <c r="BYT210" s="109"/>
      <c r="BYU210" s="109"/>
      <c r="BYV210" s="109"/>
      <c r="BYW210" s="109"/>
      <c r="BYX210" s="109"/>
      <c r="BYY210" s="109"/>
      <c r="BYZ210" s="109"/>
      <c r="BZA210" s="109"/>
      <c r="BZB210" s="109"/>
      <c r="BZC210" s="109"/>
      <c r="BZD210" s="109"/>
      <c r="BZE210" s="109"/>
      <c r="BZF210" s="109"/>
      <c r="BZG210" s="109"/>
      <c r="BZH210" s="109"/>
      <c r="BZI210" s="109"/>
      <c r="BZJ210" s="109"/>
      <c r="BZK210" s="109"/>
      <c r="BZL210" s="109"/>
      <c r="BZM210" s="109"/>
      <c r="BZN210" s="109"/>
      <c r="BZO210" s="109"/>
      <c r="BZP210" s="109"/>
      <c r="BZQ210" s="109"/>
      <c r="BZR210" s="109"/>
      <c r="BZS210" s="109"/>
      <c r="BZT210" s="109"/>
      <c r="BZU210" s="109"/>
      <c r="BZV210" s="109"/>
      <c r="BZW210" s="109"/>
      <c r="BZX210" s="109"/>
      <c r="BZY210" s="109"/>
      <c r="BZZ210" s="109"/>
      <c r="CAA210" s="109"/>
      <c r="CAB210" s="109"/>
      <c r="CAC210" s="109"/>
      <c r="CAD210" s="109"/>
      <c r="CAE210" s="109"/>
      <c r="CAF210" s="109"/>
      <c r="CAG210" s="109"/>
      <c r="CAH210" s="109"/>
      <c r="CAI210" s="109"/>
      <c r="CAJ210" s="109"/>
      <c r="CAK210" s="109"/>
      <c r="CAL210" s="109"/>
      <c r="CAM210" s="109"/>
      <c r="CAN210" s="109"/>
      <c r="CAO210" s="109"/>
      <c r="CAP210" s="109"/>
      <c r="CAQ210" s="109"/>
      <c r="CAR210" s="109"/>
      <c r="CAS210" s="109"/>
      <c r="CAT210" s="109"/>
      <c r="CAU210" s="109"/>
      <c r="CAV210" s="109"/>
      <c r="CAW210" s="109"/>
      <c r="CAX210" s="109"/>
      <c r="CAY210" s="109"/>
      <c r="CAZ210" s="109"/>
      <c r="CBA210" s="109"/>
      <c r="CBB210" s="109"/>
      <c r="CBC210" s="109"/>
      <c r="CBD210" s="109"/>
      <c r="CBE210" s="109"/>
      <c r="CBF210" s="109"/>
      <c r="CBG210" s="109"/>
      <c r="CBH210" s="109"/>
      <c r="CBI210" s="109"/>
      <c r="CBJ210" s="109"/>
      <c r="CBK210" s="109"/>
      <c r="CBL210" s="109"/>
      <c r="CBM210" s="109"/>
      <c r="CBN210" s="109"/>
      <c r="CBO210" s="109"/>
      <c r="CBP210" s="109"/>
      <c r="CBQ210" s="109"/>
      <c r="CBR210" s="109"/>
      <c r="CBS210" s="109"/>
      <c r="CBT210" s="109"/>
      <c r="CBU210" s="109"/>
      <c r="CBV210" s="109"/>
      <c r="CBW210" s="109"/>
      <c r="CBX210" s="109"/>
      <c r="CBY210" s="109"/>
      <c r="CBZ210" s="109"/>
      <c r="CCA210" s="109"/>
      <c r="CCB210" s="109"/>
      <c r="CCC210" s="109"/>
      <c r="CCD210" s="109"/>
      <c r="CCE210" s="109"/>
      <c r="CCF210" s="109"/>
      <c r="CCG210" s="109"/>
      <c r="CCH210" s="109"/>
      <c r="CCI210" s="109"/>
      <c r="CCJ210" s="109"/>
      <c r="CCK210" s="109"/>
      <c r="CCL210" s="109"/>
      <c r="CCM210" s="109"/>
      <c r="CCN210" s="109"/>
      <c r="CCO210" s="109"/>
      <c r="CCP210" s="109"/>
      <c r="CCQ210" s="109"/>
      <c r="CCR210" s="109"/>
      <c r="CCS210" s="109"/>
      <c r="CCT210" s="109"/>
      <c r="CCU210" s="109"/>
      <c r="CCV210" s="109"/>
      <c r="CCW210" s="109"/>
      <c r="CCX210" s="109"/>
      <c r="CCY210" s="109"/>
      <c r="CCZ210" s="109"/>
      <c r="CDA210" s="109"/>
      <c r="CDB210" s="109"/>
      <c r="CDC210" s="109"/>
      <c r="CDD210" s="109"/>
      <c r="CDE210" s="109"/>
      <c r="CDF210" s="109"/>
      <c r="CDG210" s="109"/>
      <c r="CDH210" s="109"/>
      <c r="CDI210" s="109"/>
      <c r="CDJ210" s="109"/>
      <c r="CDK210" s="109"/>
      <c r="CDL210" s="109"/>
      <c r="CDM210" s="109"/>
      <c r="CDN210" s="109"/>
      <c r="CDO210" s="109"/>
      <c r="CDP210" s="109"/>
      <c r="CDQ210" s="109"/>
      <c r="CDR210" s="109"/>
      <c r="CDS210" s="109"/>
      <c r="CDT210" s="109"/>
      <c r="CDU210" s="109"/>
      <c r="CDV210" s="109"/>
      <c r="CDW210" s="109"/>
      <c r="CDX210" s="109"/>
      <c r="CDY210" s="109"/>
      <c r="CDZ210" s="109"/>
      <c r="CEA210" s="109"/>
      <c r="CEB210" s="109"/>
      <c r="CEC210" s="109"/>
      <c r="CED210" s="109"/>
      <c r="CEE210" s="109"/>
      <c r="CEF210" s="109"/>
      <c r="CEG210" s="109"/>
      <c r="CEH210" s="109"/>
      <c r="CEI210" s="109"/>
      <c r="CEJ210" s="109"/>
      <c r="CEK210" s="109"/>
      <c r="CEL210" s="109"/>
      <c r="CEM210" s="109"/>
      <c r="CEN210" s="109"/>
      <c r="CEO210" s="109"/>
      <c r="CEP210" s="109"/>
      <c r="CEQ210" s="109"/>
      <c r="CER210" s="109"/>
      <c r="CES210" s="109"/>
      <c r="CET210" s="109"/>
      <c r="CEU210" s="109"/>
      <c r="CEV210" s="109"/>
      <c r="CEW210" s="109"/>
      <c r="CEX210" s="109"/>
      <c r="CEY210" s="109"/>
      <c r="CEZ210" s="109"/>
      <c r="CFA210" s="109"/>
      <c r="CFB210" s="109"/>
      <c r="CFC210" s="109"/>
      <c r="CFD210" s="109"/>
      <c r="CFE210" s="109"/>
      <c r="CFF210" s="109"/>
      <c r="CFG210" s="109"/>
      <c r="CFH210" s="109"/>
      <c r="CFI210" s="109"/>
      <c r="CFJ210" s="109"/>
      <c r="CFK210" s="109"/>
      <c r="CFL210" s="109"/>
      <c r="CFM210" s="109"/>
      <c r="CFN210" s="109"/>
      <c r="CFO210" s="109"/>
      <c r="CFP210" s="109"/>
      <c r="CFQ210" s="109"/>
      <c r="CFR210" s="109"/>
      <c r="CFS210" s="109"/>
      <c r="CFT210" s="109"/>
      <c r="CFU210" s="109"/>
      <c r="CFV210" s="109"/>
      <c r="CFW210" s="109"/>
      <c r="CFX210" s="109"/>
      <c r="CFY210" s="109"/>
      <c r="CFZ210" s="109"/>
      <c r="CGA210" s="109"/>
      <c r="CGB210" s="109"/>
      <c r="CGC210" s="109"/>
      <c r="CGD210" s="109"/>
      <c r="CGE210" s="109"/>
      <c r="CGF210" s="109"/>
      <c r="CGG210" s="109"/>
      <c r="CGH210" s="109"/>
      <c r="CGI210" s="109"/>
      <c r="CGJ210" s="109"/>
      <c r="CGK210" s="109"/>
      <c r="CGL210" s="109"/>
      <c r="CGM210" s="109"/>
      <c r="CGN210" s="109"/>
      <c r="CGO210" s="109"/>
      <c r="CGP210" s="109"/>
      <c r="CGQ210" s="109"/>
      <c r="CGR210" s="109"/>
      <c r="CGS210" s="109"/>
      <c r="CGT210" s="109"/>
      <c r="CGU210" s="109"/>
      <c r="CGV210" s="109"/>
      <c r="CGW210" s="109"/>
      <c r="CGX210" s="109"/>
      <c r="CGY210" s="109"/>
      <c r="CGZ210" s="109"/>
      <c r="CHA210" s="109"/>
      <c r="CHB210" s="109"/>
      <c r="CHC210" s="109"/>
      <c r="CHD210" s="109"/>
      <c r="CHE210" s="109"/>
      <c r="CHF210" s="109"/>
      <c r="CHG210" s="109"/>
      <c r="CHH210" s="109"/>
      <c r="CHI210" s="109"/>
      <c r="CHJ210" s="109"/>
      <c r="CHK210" s="109"/>
      <c r="CHL210" s="109"/>
      <c r="CHM210" s="109"/>
      <c r="CHN210" s="109"/>
      <c r="CHO210" s="109"/>
      <c r="CHP210" s="109"/>
      <c r="CHQ210" s="109"/>
      <c r="CHR210" s="109"/>
      <c r="CHS210" s="109"/>
      <c r="CHT210" s="109"/>
      <c r="CHU210" s="109"/>
      <c r="CHV210" s="109"/>
      <c r="CHW210" s="109"/>
      <c r="CHX210" s="109"/>
      <c r="CHY210" s="109"/>
      <c r="CHZ210" s="109"/>
      <c r="CIA210" s="109"/>
      <c r="CIB210" s="109"/>
      <c r="CIC210" s="109"/>
      <c r="CID210" s="109"/>
      <c r="CIE210" s="109"/>
      <c r="CIF210" s="109"/>
      <c r="CIG210" s="109"/>
      <c r="CIH210" s="109"/>
      <c r="CII210" s="109"/>
      <c r="CIJ210" s="109"/>
      <c r="CIK210" s="109"/>
      <c r="CIL210" s="109"/>
      <c r="CIM210" s="109"/>
      <c r="CIN210" s="109"/>
      <c r="CIO210" s="109"/>
      <c r="CIP210" s="109"/>
      <c r="CIQ210" s="109"/>
      <c r="CIR210" s="109"/>
      <c r="CIS210" s="109"/>
      <c r="CIT210" s="109"/>
      <c r="CIU210" s="109"/>
      <c r="CIV210" s="109"/>
      <c r="CIW210" s="109"/>
      <c r="CIX210" s="109"/>
      <c r="CIY210" s="109"/>
      <c r="CIZ210" s="109"/>
      <c r="CJA210" s="109"/>
      <c r="CJB210" s="109"/>
      <c r="CJC210" s="109"/>
      <c r="CJD210" s="109"/>
      <c r="CJE210" s="109"/>
      <c r="CJF210" s="109"/>
      <c r="CJG210" s="109"/>
      <c r="CJH210" s="109"/>
      <c r="CJI210" s="109"/>
      <c r="CJJ210" s="109"/>
      <c r="CJK210" s="109"/>
      <c r="CJL210" s="109"/>
      <c r="CJM210" s="109"/>
      <c r="CJN210" s="109"/>
      <c r="CJO210" s="109"/>
      <c r="CJP210" s="109"/>
      <c r="CJQ210" s="109"/>
      <c r="CJR210" s="109"/>
      <c r="CJS210" s="109"/>
      <c r="CJT210" s="109"/>
      <c r="CJU210" s="109"/>
      <c r="CJV210" s="109"/>
      <c r="CJW210" s="109"/>
      <c r="CJX210" s="109"/>
      <c r="CJY210" s="109"/>
      <c r="CJZ210" s="109"/>
      <c r="CKA210" s="109"/>
      <c r="CKB210" s="109"/>
      <c r="CKC210" s="109"/>
      <c r="CKD210" s="109"/>
      <c r="CKE210" s="109"/>
      <c r="CKF210" s="109"/>
      <c r="CKG210" s="109"/>
      <c r="CKH210" s="109"/>
      <c r="CKI210" s="109"/>
      <c r="CKJ210" s="109"/>
      <c r="CKK210" s="109"/>
      <c r="CKL210" s="109"/>
      <c r="CKM210" s="109"/>
      <c r="CKN210" s="109"/>
      <c r="CKO210" s="109"/>
      <c r="CKP210" s="109"/>
      <c r="CKQ210" s="109"/>
      <c r="CKR210" s="109"/>
      <c r="CKS210" s="109"/>
      <c r="CKT210" s="109"/>
      <c r="CKU210" s="109"/>
      <c r="CKV210" s="109"/>
      <c r="CKW210" s="109"/>
      <c r="CKX210" s="109"/>
      <c r="CKY210" s="109"/>
      <c r="CKZ210" s="109"/>
      <c r="CLA210" s="109"/>
      <c r="CLB210" s="109"/>
      <c r="CLC210" s="109"/>
      <c r="CLD210" s="109"/>
      <c r="CLE210" s="109"/>
      <c r="CLF210" s="109"/>
      <c r="CLG210" s="109"/>
      <c r="CLH210" s="109"/>
      <c r="CLI210" s="109"/>
      <c r="CLJ210" s="109"/>
      <c r="CLK210" s="109"/>
      <c r="CLL210" s="109"/>
      <c r="CLM210" s="109"/>
      <c r="CLN210" s="109"/>
      <c r="CLO210" s="109"/>
      <c r="CLP210" s="109"/>
      <c r="CLQ210" s="109"/>
      <c r="CLR210" s="109"/>
      <c r="CLS210" s="109"/>
      <c r="CLT210" s="109"/>
      <c r="CLU210" s="109"/>
      <c r="CLV210" s="109"/>
      <c r="CLW210" s="109"/>
      <c r="CLX210" s="109"/>
      <c r="CLY210" s="109"/>
      <c r="CLZ210" s="109"/>
      <c r="CMA210" s="109"/>
      <c r="CMB210" s="109"/>
      <c r="CMC210" s="109"/>
      <c r="CMD210" s="109"/>
      <c r="CME210" s="109"/>
      <c r="CMF210" s="109"/>
      <c r="CMG210" s="109"/>
      <c r="CMH210" s="109"/>
      <c r="CMI210" s="109"/>
      <c r="CMJ210" s="109"/>
      <c r="CMK210" s="109"/>
      <c r="CML210" s="109"/>
      <c r="CMM210" s="109"/>
      <c r="CMN210" s="109"/>
      <c r="CMO210" s="109"/>
      <c r="CMP210" s="109"/>
      <c r="CMQ210" s="109"/>
      <c r="CMR210" s="109"/>
      <c r="CMS210" s="109"/>
      <c r="CMT210" s="109"/>
      <c r="CMU210" s="109"/>
      <c r="CMV210" s="109"/>
      <c r="CMW210" s="109"/>
      <c r="CMX210" s="109"/>
      <c r="CMY210" s="109"/>
      <c r="CMZ210" s="109"/>
      <c r="CNA210" s="109"/>
      <c r="CNB210" s="109"/>
      <c r="CNC210" s="109"/>
      <c r="CND210" s="109"/>
      <c r="CNE210" s="109"/>
      <c r="CNF210" s="109"/>
      <c r="CNG210" s="109"/>
      <c r="CNH210" s="109"/>
      <c r="CNI210" s="109"/>
      <c r="CNJ210" s="109"/>
      <c r="CNK210" s="109"/>
      <c r="CNL210" s="109"/>
      <c r="CNM210" s="109"/>
      <c r="CNN210" s="109"/>
      <c r="CNO210" s="109"/>
      <c r="CNP210" s="109"/>
      <c r="CNQ210" s="109"/>
      <c r="CNR210" s="109"/>
      <c r="CNS210" s="109"/>
      <c r="CNT210" s="109"/>
      <c r="CNU210" s="109"/>
      <c r="CNV210" s="109"/>
      <c r="CNW210" s="109"/>
      <c r="CNX210" s="109"/>
      <c r="CNY210" s="109"/>
      <c r="CNZ210" s="109"/>
      <c r="COA210" s="109"/>
      <c r="COB210" s="109"/>
      <c r="COC210" s="109"/>
      <c r="COD210" s="109"/>
      <c r="COE210" s="109"/>
      <c r="COF210" s="109"/>
      <c r="COG210" s="109"/>
      <c r="COH210" s="109"/>
      <c r="COI210" s="109"/>
      <c r="COJ210" s="109"/>
      <c r="COK210" s="109"/>
      <c r="COL210" s="109"/>
      <c r="COM210" s="109"/>
      <c r="CON210" s="109"/>
      <c r="COO210" s="109"/>
      <c r="COP210" s="109"/>
      <c r="COQ210" s="109"/>
      <c r="COR210" s="109"/>
      <c r="COS210" s="109"/>
      <c r="COT210" s="109"/>
      <c r="COU210" s="109"/>
      <c r="COV210" s="109"/>
      <c r="COW210" s="109"/>
      <c r="COX210" s="109"/>
      <c r="COY210" s="109"/>
      <c r="COZ210" s="109"/>
      <c r="CPA210" s="109"/>
      <c r="CPB210" s="109"/>
      <c r="CPC210" s="109"/>
      <c r="CPD210" s="109"/>
      <c r="CPE210" s="109"/>
      <c r="CPF210" s="109"/>
      <c r="CPG210" s="109"/>
      <c r="CPH210" s="109"/>
      <c r="CPI210" s="109"/>
      <c r="CPJ210" s="109"/>
      <c r="CPK210" s="109"/>
      <c r="CPL210" s="109"/>
      <c r="CPM210" s="109"/>
      <c r="CPN210" s="109"/>
      <c r="CPO210" s="109"/>
      <c r="CPP210" s="109"/>
      <c r="CPQ210" s="109"/>
      <c r="CPR210" s="109"/>
      <c r="CPS210" s="109"/>
      <c r="CPT210" s="109"/>
      <c r="CPU210" s="109"/>
      <c r="CPV210" s="109"/>
      <c r="CPW210" s="109"/>
      <c r="CPX210" s="109"/>
      <c r="CPY210" s="109"/>
      <c r="CPZ210" s="109"/>
      <c r="CQA210" s="109"/>
      <c r="CQB210" s="109"/>
      <c r="CQC210" s="109"/>
      <c r="CQD210" s="109"/>
      <c r="CQE210" s="109"/>
      <c r="CQF210" s="109"/>
      <c r="CQG210" s="109"/>
      <c r="CQH210" s="109"/>
      <c r="CQI210" s="109"/>
      <c r="CQJ210" s="109"/>
      <c r="CQK210" s="109"/>
      <c r="CQL210" s="109"/>
      <c r="CQM210" s="109"/>
      <c r="CQN210" s="109"/>
      <c r="CQO210" s="109"/>
      <c r="CQP210" s="109"/>
      <c r="CQQ210" s="109"/>
      <c r="CQR210" s="109"/>
      <c r="CQS210" s="109"/>
      <c r="CQT210" s="109"/>
      <c r="CQU210" s="109"/>
      <c r="CQV210" s="109"/>
      <c r="CQW210" s="109"/>
      <c r="CQX210" s="109"/>
      <c r="CQY210" s="109"/>
      <c r="CQZ210" s="109"/>
      <c r="CRA210" s="109"/>
      <c r="CRB210" s="109"/>
      <c r="CRC210" s="109"/>
      <c r="CRD210" s="109"/>
      <c r="CRE210" s="109"/>
      <c r="CRF210" s="109"/>
      <c r="CRG210" s="109"/>
      <c r="CRH210" s="109"/>
      <c r="CRI210" s="109"/>
      <c r="CRJ210" s="109"/>
      <c r="CRK210" s="109"/>
      <c r="CRL210" s="109"/>
      <c r="CRM210" s="109"/>
      <c r="CRN210" s="109"/>
      <c r="CRO210" s="109"/>
      <c r="CRP210" s="109"/>
      <c r="CRQ210" s="109"/>
      <c r="CRR210" s="109"/>
      <c r="CRS210" s="109"/>
      <c r="CRT210" s="109"/>
      <c r="CRU210" s="109"/>
      <c r="CRV210" s="109"/>
      <c r="CRW210" s="109"/>
      <c r="CRX210" s="109"/>
      <c r="CRY210" s="109"/>
      <c r="CRZ210" s="109"/>
      <c r="CSA210" s="109"/>
      <c r="CSB210" s="109"/>
      <c r="CSC210" s="109"/>
      <c r="CSD210" s="109"/>
      <c r="CSE210" s="109"/>
      <c r="CSF210" s="109"/>
      <c r="CSG210" s="109"/>
      <c r="CSH210" s="109"/>
      <c r="CSI210" s="109"/>
      <c r="CSJ210" s="109"/>
      <c r="CSK210" s="109"/>
      <c r="CSL210" s="109"/>
      <c r="CSM210" s="109"/>
      <c r="CSN210" s="109"/>
      <c r="CSO210" s="109"/>
      <c r="CSP210" s="109"/>
      <c r="CSQ210" s="109"/>
      <c r="CSR210" s="109"/>
      <c r="CSS210" s="109"/>
      <c r="CST210" s="109"/>
      <c r="CSU210" s="109"/>
      <c r="CSV210" s="109"/>
      <c r="CSW210" s="109"/>
      <c r="CSX210" s="109"/>
      <c r="CSY210" s="109"/>
      <c r="CSZ210" s="109"/>
      <c r="CTA210" s="109"/>
      <c r="CTB210" s="109"/>
      <c r="CTC210" s="109"/>
      <c r="CTD210" s="109"/>
      <c r="CTE210" s="109"/>
      <c r="CTF210" s="109"/>
      <c r="CTG210" s="109"/>
      <c r="CTH210" s="109"/>
      <c r="CTI210" s="109"/>
      <c r="CTJ210" s="109"/>
      <c r="CTK210" s="109"/>
      <c r="CTL210" s="109"/>
      <c r="CTM210" s="109"/>
      <c r="CTN210" s="109"/>
      <c r="CTO210" s="109"/>
      <c r="CTP210" s="109"/>
      <c r="CTQ210" s="109"/>
      <c r="CTR210" s="109"/>
      <c r="CTS210" s="109"/>
      <c r="CTT210" s="109"/>
      <c r="CTU210" s="109"/>
      <c r="CTV210" s="109"/>
      <c r="CTW210" s="109"/>
      <c r="CTX210" s="109"/>
      <c r="CTY210" s="109"/>
      <c r="CTZ210" s="109"/>
      <c r="CUA210" s="109"/>
      <c r="CUB210" s="109"/>
      <c r="CUC210" s="109"/>
      <c r="CUD210" s="109"/>
      <c r="CUE210" s="109"/>
      <c r="CUF210" s="109"/>
      <c r="CUG210" s="109"/>
      <c r="CUH210" s="109"/>
      <c r="CUI210" s="109"/>
      <c r="CUJ210" s="109"/>
      <c r="CUK210" s="109"/>
      <c r="CUL210" s="109"/>
      <c r="CUM210" s="109"/>
      <c r="CUN210" s="109"/>
      <c r="CUO210" s="109"/>
      <c r="CUP210" s="109"/>
      <c r="CUQ210" s="109"/>
      <c r="CUR210" s="109"/>
      <c r="CUS210" s="109"/>
      <c r="CUT210" s="109"/>
      <c r="CUU210" s="109"/>
      <c r="CUV210" s="109"/>
      <c r="CUW210" s="109"/>
      <c r="CUX210" s="109"/>
      <c r="CUY210" s="109"/>
      <c r="CUZ210" s="109"/>
      <c r="CVA210" s="109"/>
      <c r="CVB210" s="109"/>
      <c r="CVC210" s="109"/>
      <c r="CVD210" s="109"/>
      <c r="CVE210" s="109"/>
      <c r="CVF210" s="109"/>
      <c r="CVG210" s="109"/>
      <c r="CVH210" s="109"/>
      <c r="CVI210" s="109"/>
      <c r="CVJ210" s="109"/>
      <c r="CVK210" s="109"/>
      <c r="CVL210" s="109"/>
      <c r="CVM210" s="109"/>
      <c r="CVN210" s="109"/>
      <c r="CVO210" s="109"/>
      <c r="CVP210" s="109"/>
      <c r="CVQ210" s="109"/>
      <c r="CVR210" s="109"/>
      <c r="CVS210" s="109"/>
      <c r="CVT210" s="109"/>
      <c r="CVU210" s="109"/>
      <c r="CVV210" s="109"/>
      <c r="CVW210" s="109"/>
      <c r="CVX210" s="109"/>
      <c r="CVY210" s="109"/>
      <c r="CVZ210" s="109"/>
      <c r="CWA210" s="109"/>
      <c r="CWB210" s="109"/>
      <c r="CWC210" s="109"/>
      <c r="CWD210" s="109"/>
      <c r="CWE210" s="109"/>
      <c r="CWF210" s="109"/>
      <c r="CWG210" s="109"/>
      <c r="CWH210" s="109"/>
      <c r="CWI210" s="109"/>
      <c r="CWJ210" s="109"/>
      <c r="CWK210" s="109"/>
      <c r="CWL210" s="109"/>
      <c r="CWM210" s="109"/>
      <c r="CWN210" s="109"/>
      <c r="CWO210" s="109"/>
      <c r="CWP210" s="109"/>
      <c r="CWQ210" s="109"/>
      <c r="CWR210" s="109"/>
      <c r="CWS210" s="109"/>
      <c r="CWT210" s="109"/>
      <c r="CWU210" s="109"/>
      <c r="CWV210" s="109"/>
      <c r="CWW210" s="109"/>
      <c r="CWX210" s="109"/>
      <c r="CWY210" s="109"/>
      <c r="CWZ210" s="109"/>
      <c r="CXA210" s="109"/>
      <c r="CXB210" s="109"/>
      <c r="CXC210" s="109"/>
      <c r="CXD210" s="109"/>
      <c r="CXE210" s="109"/>
      <c r="CXF210" s="109"/>
      <c r="CXG210" s="109"/>
      <c r="CXH210" s="109"/>
      <c r="CXI210" s="109"/>
      <c r="CXJ210" s="109"/>
      <c r="CXK210" s="109"/>
      <c r="CXL210" s="109"/>
      <c r="CXM210" s="109"/>
      <c r="CXN210" s="109"/>
      <c r="CXO210" s="109"/>
      <c r="CXP210" s="109"/>
      <c r="CXQ210" s="109"/>
      <c r="CXR210" s="109"/>
      <c r="CXS210" s="109"/>
      <c r="CXT210" s="109"/>
      <c r="CXU210" s="109"/>
      <c r="CXV210" s="109"/>
      <c r="CXW210" s="109"/>
      <c r="CXX210" s="109"/>
      <c r="CXY210" s="109"/>
      <c r="CXZ210" s="109"/>
      <c r="CYA210" s="109"/>
      <c r="CYB210" s="109"/>
      <c r="CYC210" s="109"/>
      <c r="CYD210" s="109"/>
      <c r="CYE210" s="109"/>
      <c r="CYF210" s="109"/>
      <c r="CYG210" s="109"/>
      <c r="CYH210" s="109"/>
      <c r="CYI210" s="109"/>
      <c r="CYJ210" s="109"/>
      <c r="CYK210" s="109"/>
      <c r="CYL210" s="109"/>
      <c r="CYM210" s="109"/>
      <c r="CYN210" s="109"/>
      <c r="CYO210" s="109"/>
      <c r="CYP210" s="109"/>
      <c r="CYQ210" s="109"/>
      <c r="CYR210" s="109"/>
      <c r="CYS210" s="109"/>
      <c r="CYT210" s="109"/>
      <c r="CYU210" s="109"/>
      <c r="CYV210" s="109"/>
      <c r="CYW210" s="109"/>
      <c r="CYX210" s="109"/>
      <c r="CYY210" s="109"/>
      <c r="CYZ210" s="109"/>
      <c r="CZA210" s="109"/>
      <c r="CZB210" s="109"/>
      <c r="CZC210" s="109"/>
      <c r="CZD210" s="109"/>
      <c r="CZE210" s="109"/>
      <c r="CZF210" s="109"/>
      <c r="CZG210" s="109"/>
      <c r="CZH210" s="109"/>
      <c r="CZI210" s="109"/>
      <c r="CZJ210" s="109"/>
      <c r="CZK210" s="109"/>
      <c r="CZL210" s="109"/>
      <c r="CZM210" s="109"/>
      <c r="CZN210" s="109"/>
      <c r="CZO210" s="109"/>
      <c r="CZP210" s="109"/>
      <c r="CZQ210" s="109"/>
      <c r="CZR210" s="109"/>
      <c r="CZS210" s="109"/>
      <c r="CZT210" s="109"/>
      <c r="CZU210" s="109"/>
      <c r="CZV210" s="109"/>
      <c r="CZW210" s="109"/>
      <c r="CZX210" s="109"/>
      <c r="CZY210" s="109"/>
      <c r="CZZ210" s="109"/>
      <c r="DAA210" s="109"/>
      <c r="DAB210" s="109"/>
      <c r="DAC210" s="109"/>
      <c r="DAD210" s="109"/>
      <c r="DAE210" s="109"/>
      <c r="DAF210" s="109"/>
      <c r="DAG210" s="109"/>
      <c r="DAH210" s="109"/>
      <c r="DAI210" s="109"/>
      <c r="DAJ210" s="109"/>
      <c r="DAK210" s="109"/>
      <c r="DAL210" s="109"/>
      <c r="DAM210" s="109"/>
      <c r="DAN210" s="109"/>
      <c r="DAO210" s="109"/>
      <c r="DAP210" s="109"/>
      <c r="DAQ210" s="109"/>
      <c r="DAR210" s="109"/>
      <c r="DAS210" s="109"/>
      <c r="DAT210" s="109"/>
      <c r="DAU210" s="109"/>
      <c r="DAV210" s="109"/>
      <c r="DAW210" s="109"/>
      <c r="DAX210" s="109"/>
      <c r="DAY210" s="109"/>
      <c r="DAZ210" s="109"/>
      <c r="DBA210" s="109"/>
      <c r="DBB210" s="109"/>
      <c r="DBC210" s="109"/>
      <c r="DBD210" s="109"/>
      <c r="DBE210" s="109"/>
      <c r="DBF210" s="109"/>
      <c r="DBG210" s="109"/>
      <c r="DBH210" s="109"/>
      <c r="DBI210" s="109"/>
      <c r="DBJ210" s="109"/>
      <c r="DBK210" s="109"/>
      <c r="DBL210" s="109"/>
      <c r="DBM210" s="109"/>
      <c r="DBN210" s="109"/>
      <c r="DBO210" s="109"/>
      <c r="DBP210" s="109"/>
      <c r="DBQ210" s="109"/>
      <c r="DBR210" s="109"/>
      <c r="DBS210" s="109"/>
      <c r="DBT210" s="109"/>
      <c r="DBU210" s="109"/>
      <c r="DBV210" s="109"/>
      <c r="DBW210" s="109"/>
      <c r="DBX210" s="109"/>
      <c r="DBY210" s="109"/>
      <c r="DBZ210" s="109"/>
      <c r="DCA210" s="109"/>
      <c r="DCB210" s="109"/>
      <c r="DCC210" s="109"/>
      <c r="DCD210" s="109"/>
      <c r="DCE210" s="109"/>
      <c r="DCF210" s="109"/>
      <c r="DCG210" s="109"/>
      <c r="DCH210" s="109"/>
      <c r="DCI210" s="109"/>
      <c r="DCJ210" s="109"/>
      <c r="DCK210" s="109"/>
      <c r="DCL210" s="109"/>
      <c r="DCM210" s="109"/>
      <c r="DCN210" s="109"/>
      <c r="DCO210" s="109"/>
      <c r="DCP210" s="109"/>
      <c r="DCQ210" s="109"/>
      <c r="DCR210" s="109"/>
      <c r="DCS210" s="109"/>
      <c r="DCT210" s="109"/>
      <c r="DCU210" s="109"/>
      <c r="DCV210" s="109"/>
      <c r="DCW210" s="109"/>
      <c r="DCX210" s="109"/>
      <c r="DCY210" s="109"/>
      <c r="DCZ210" s="109"/>
      <c r="DDA210" s="109"/>
      <c r="DDB210" s="109"/>
      <c r="DDC210" s="109"/>
      <c r="DDD210" s="109"/>
      <c r="DDE210" s="109"/>
      <c r="DDF210" s="109"/>
      <c r="DDG210" s="109"/>
      <c r="DDH210" s="109"/>
      <c r="DDI210" s="109"/>
      <c r="DDJ210" s="109"/>
      <c r="DDK210" s="109"/>
      <c r="DDL210" s="109"/>
      <c r="DDM210" s="109"/>
      <c r="DDN210" s="109"/>
      <c r="DDO210" s="109"/>
      <c r="DDP210" s="109"/>
      <c r="DDQ210" s="109"/>
      <c r="DDR210" s="109"/>
      <c r="DDS210" s="109"/>
      <c r="DDT210" s="109"/>
      <c r="DDU210" s="109"/>
      <c r="DDV210" s="109"/>
      <c r="DDW210" s="109"/>
      <c r="DDX210" s="109"/>
      <c r="DDY210" s="109"/>
      <c r="DDZ210" s="109"/>
      <c r="DEA210" s="109"/>
      <c r="DEB210" s="109"/>
      <c r="DEC210" s="109"/>
      <c r="DED210" s="109"/>
      <c r="DEE210" s="109"/>
      <c r="DEF210" s="109"/>
      <c r="DEG210" s="109"/>
      <c r="DEH210" s="109"/>
      <c r="DEI210" s="109"/>
      <c r="DEJ210" s="109"/>
      <c r="DEK210" s="109"/>
      <c r="DEL210" s="109"/>
      <c r="DEM210" s="109"/>
      <c r="DEN210" s="109"/>
      <c r="DEO210" s="109"/>
      <c r="DEP210" s="109"/>
      <c r="DEQ210" s="109"/>
      <c r="DER210" s="109"/>
      <c r="DES210" s="109"/>
      <c r="DET210" s="109"/>
      <c r="DEU210" s="109"/>
      <c r="DEV210" s="109"/>
      <c r="DEW210" s="109"/>
      <c r="DEX210" s="109"/>
      <c r="DEY210" s="109"/>
      <c r="DEZ210" s="109"/>
      <c r="DFA210" s="109"/>
      <c r="DFB210" s="109"/>
      <c r="DFC210" s="109"/>
      <c r="DFD210" s="109"/>
      <c r="DFE210" s="109"/>
      <c r="DFF210" s="109"/>
      <c r="DFG210" s="109"/>
      <c r="DFH210" s="109"/>
      <c r="DFI210" s="109"/>
      <c r="DFJ210" s="109"/>
      <c r="DFK210" s="109"/>
      <c r="DFL210" s="109"/>
      <c r="DFM210" s="109"/>
      <c r="DFN210" s="109"/>
      <c r="DFO210" s="109"/>
      <c r="DFP210" s="109"/>
      <c r="DFQ210" s="109"/>
      <c r="DFR210" s="109"/>
      <c r="DFS210" s="109"/>
      <c r="DFT210" s="109"/>
      <c r="DFU210" s="109"/>
      <c r="DFV210" s="109"/>
      <c r="DFW210" s="109"/>
      <c r="DFX210" s="109"/>
      <c r="DFY210" s="109"/>
      <c r="DFZ210" s="109"/>
      <c r="DGA210" s="109"/>
      <c r="DGB210" s="109"/>
      <c r="DGC210" s="109"/>
      <c r="DGD210" s="109"/>
      <c r="DGE210" s="109"/>
      <c r="DGF210" s="109"/>
      <c r="DGG210" s="109"/>
      <c r="DGH210" s="109"/>
      <c r="DGI210" s="109"/>
      <c r="DGJ210" s="109"/>
      <c r="DGK210" s="109"/>
      <c r="DGL210" s="109"/>
      <c r="DGM210" s="109"/>
      <c r="DGN210" s="109"/>
      <c r="DGO210" s="109"/>
      <c r="DGP210" s="109"/>
      <c r="DGQ210" s="109"/>
      <c r="DGR210" s="109"/>
      <c r="DGS210" s="109"/>
      <c r="DGT210" s="109"/>
      <c r="DGU210" s="109"/>
      <c r="DGV210" s="109"/>
      <c r="DGW210" s="109"/>
      <c r="DGX210" s="109"/>
      <c r="DGY210" s="109"/>
      <c r="DGZ210" s="109"/>
      <c r="DHA210" s="109"/>
      <c r="DHB210" s="109"/>
      <c r="DHC210" s="109"/>
      <c r="DHD210" s="109"/>
      <c r="DHE210" s="109"/>
      <c r="DHF210" s="109"/>
      <c r="DHG210" s="109"/>
      <c r="DHH210" s="109"/>
      <c r="DHI210" s="109"/>
      <c r="DHJ210" s="109"/>
      <c r="DHK210" s="109"/>
      <c r="DHL210" s="109"/>
      <c r="DHM210" s="109"/>
      <c r="DHN210" s="109"/>
      <c r="DHO210" s="109"/>
      <c r="DHP210" s="109"/>
      <c r="DHQ210" s="109"/>
      <c r="DHR210" s="109"/>
      <c r="DHS210" s="109"/>
      <c r="DHT210" s="109"/>
      <c r="DHU210" s="109"/>
      <c r="DHV210" s="109"/>
      <c r="DHW210" s="109"/>
      <c r="DHX210" s="109"/>
      <c r="DHY210" s="109"/>
      <c r="DHZ210" s="109"/>
      <c r="DIA210" s="109"/>
      <c r="DIB210" s="109"/>
      <c r="DIC210" s="109"/>
      <c r="DID210" s="109"/>
      <c r="DIE210" s="109"/>
      <c r="DIF210" s="109"/>
      <c r="DIG210" s="109"/>
      <c r="DIH210" s="109"/>
      <c r="DII210" s="109"/>
      <c r="DIJ210" s="109"/>
      <c r="DIK210" s="109"/>
      <c r="DIL210" s="109"/>
      <c r="DIM210" s="109"/>
      <c r="DIN210" s="109"/>
      <c r="DIO210" s="109"/>
      <c r="DIP210" s="109"/>
      <c r="DIQ210" s="109"/>
      <c r="DIR210" s="109"/>
      <c r="DIS210" s="109"/>
      <c r="DIT210" s="109"/>
      <c r="DIU210" s="109"/>
      <c r="DIV210" s="109"/>
      <c r="DIW210" s="109"/>
      <c r="DIX210" s="109"/>
      <c r="DIY210" s="109"/>
      <c r="DIZ210" s="109"/>
      <c r="DJA210" s="109"/>
      <c r="DJB210" s="109"/>
      <c r="DJC210" s="109"/>
      <c r="DJD210" s="109"/>
      <c r="DJE210" s="109"/>
      <c r="DJF210" s="109"/>
      <c r="DJG210" s="109"/>
      <c r="DJH210" s="109"/>
      <c r="DJI210" s="109"/>
      <c r="DJJ210" s="109"/>
      <c r="DJK210" s="109"/>
      <c r="DJL210" s="109"/>
      <c r="DJM210" s="109"/>
      <c r="DJN210" s="109"/>
      <c r="DJO210" s="109"/>
      <c r="DJP210" s="109"/>
      <c r="DJQ210" s="109"/>
      <c r="DJR210" s="109"/>
      <c r="DJS210" s="109"/>
      <c r="DJT210" s="109"/>
      <c r="DJU210" s="109"/>
      <c r="DJV210" s="109"/>
      <c r="DJW210" s="109"/>
      <c r="DJX210" s="109"/>
      <c r="DJY210" s="109"/>
      <c r="DJZ210" s="109"/>
      <c r="DKA210" s="109"/>
      <c r="DKB210" s="109"/>
      <c r="DKC210" s="109"/>
      <c r="DKD210" s="109"/>
      <c r="DKE210" s="109"/>
      <c r="DKF210" s="109"/>
      <c r="DKG210" s="109"/>
      <c r="DKH210" s="109"/>
      <c r="DKI210" s="109"/>
      <c r="DKJ210" s="109"/>
      <c r="DKK210" s="109"/>
      <c r="DKL210" s="109"/>
      <c r="DKM210" s="109"/>
      <c r="DKN210" s="109"/>
      <c r="DKO210" s="109"/>
      <c r="DKP210" s="109"/>
      <c r="DKQ210" s="109"/>
      <c r="DKR210" s="109"/>
      <c r="DKS210" s="109"/>
      <c r="DKT210" s="109"/>
      <c r="DKU210" s="109"/>
      <c r="DKV210" s="109"/>
      <c r="DKW210" s="109"/>
      <c r="DKX210" s="109"/>
      <c r="DKY210" s="109"/>
      <c r="DKZ210" s="109"/>
      <c r="DLA210" s="109"/>
      <c r="DLB210" s="109"/>
      <c r="DLC210" s="109"/>
      <c r="DLD210" s="109"/>
      <c r="DLE210" s="109"/>
      <c r="DLF210" s="109"/>
      <c r="DLG210" s="109"/>
      <c r="DLH210" s="109"/>
      <c r="DLI210" s="109"/>
      <c r="DLJ210" s="109"/>
      <c r="DLK210" s="109"/>
      <c r="DLL210" s="109"/>
      <c r="DLM210" s="109"/>
      <c r="DLN210" s="109"/>
      <c r="DLO210" s="109"/>
      <c r="DLP210" s="109"/>
      <c r="DLQ210" s="109"/>
      <c r="DLR210" s="109"/>
      <c r="DLS210" s="109"/>
      <c r="DLT210" s="109"/>
      <c r="DLU210" s="109"/>
      <c r="DLV210" s="109"/>
      <c r="DLW210" s="109"/>
      <c r="DLX210" s="109"/>
      <c r="DLY210" s="109"/>
      <c r="DLZ210" s="109"/>
      <c r="DMA210" s="109"/>
      <c r="DMB210" s="109"/>
      <c r="DMC210" s="109"/>
      <c r="DMD210" s="109"/>
      <c r="DME210" s="109"/>
      <c r="DMF210" s="109"/>
      <c r="DMG210" s="109"/>
      <c r="DMH210" s="109"/>
      <c r="DMI210" s="109"/>
      <c r="DMJ210" s="109"/>
      <c r="DMK210" s="109"/>
      <c r="DML210" s="109"/>
      <c r="DMM210" s="109"/>
      <c r="DMN210" s="109"/>
      <c r="DMO210" s="109"/>
      <c r="DMP210" s="109"/>
      <c r="DMQ210" s="109"/>
      <c r="DMR210" s="109"/>
      <c r="DMS210" s="109"/>
      <c r="DMT210" s="109"/>
      <c r="DMU210" s="109"/>
      <c r="DMV210" s="109"/>
      <c r="DMW210" s="109"/>
      <c r="DMX210" s="109"/>
      <c r="DMY210" s="109"/>
      <c r="DMZ210" s="109"/>
      <c r="DNA210" s="109"/>
      <c r="DNB210" s="109"/>
      <c r="DNC210" s="109"/>
      <c r="DND210" s="109"/>
      <c r="DNE210" s="109"/>
      <c r="DNF210" s="109"/>
      <c r="DNG210" s="109"/>
      <c r="DNH210" s="109"/>
      <c r="DNI210" s="109"/>
      <c r="DNJ210" s="109"/>
      <c r="DNK210" s="109"/>
      <c r="DNL210" s="109"/>
      <c r="DNM210" s="109"/>
      <c r="DNN210" s="109"/>
      <c r="DNO210" s="109"/>
      <c r="DNP210" s="109"/>
      <c r="DNQ210" s="109"/>
      <c r="DNR210" s="109"/>
      <c r="DNS210" s="109"/>
      <c r="DNT210" s="109"/>
      <c r="DNU210" s="109"/>
      <c r="DNV210" s="109"/>
      <c r="DNW210" s="109"/>
      <c r="DNX210" s="109"/>
      <c r="DNY210" s="109"/>
      <c r="DNZ210" s="109"/>
      <c r="DOA210" s="109"/>
      <c r="DOB210" s="109"/>
      <c r="DOC210" s="109"/>
      <c r="DOD210" s="109"/>
      <c r="DOE210" s="109"/>
      <c r="DOF210" s="109"/>
      <c r="DOG210" s="109"/>
      <c r="DOH210" s="109"/>
      <c r="DOI210" s="109"/>
      <c r="DOJ210" s="109"/>
      <c r="DOK210" s="109"/>
      <c r="DOL210" s="109"/>
      <c r="DOM210" s="109"/>
      <c r="DON210" s="109"/>
      <c r="DOO210" s="109"/>
      <c r="DOP210" s="109"/>
      <c r="DOQ210" s="109"/>
      <c r="DOR210" s="109"/>
      <c r="DOS210" s="109"/>
      <c r="DOT210" s="109"/>
      <c r="DOU210" s="109"/>
      <c r="DOV210" s="109"/>
      <c r="DOW210" s="109"/>
      <c r="DOX210" s="109"/>
      <c r="DOY210" s="109"/>
      <c r="DOZ210" s="109"/>
      <c r="DPA210" s="109"/>
      <c r="DPB210" s="109"/>
      <c r="DPC210" s="109"/>
      <c r="DPD210" s="109"/>
      <c r="DPE210" s="109"/>
      <c r="DPF210" s="109"/>
      <c r="DPG210" s="109"/>
      <c r="DPH210" s="109"/>
      <c r="DPI210" s="109"/>
      <c r="DPJ210" s="109"/>
      <c r="DPK210" s="109"/>
      <c r="DPL210" s="109"/>
      <c r="DPM210" s="109"/>
      <c r="DPN210" s="109"/>
      <c r="DPO210" s="109"/>
      <c r="DPP210" s="109"/>
      <c r="DPQ210" s="109"/>
      <c r="DPR210" s="109"/>
      <c r="DPS210" s="109"/>
      <c r="DPT210" s="109"/>
      <c r="DPU210" s="109"/>
      <c r="DPV210" s="109"/>
      <c r="DPW210" s="109"/>
      <c r="DPX210" s="109"/>
      <c r="DPY210" s="109"/>
      <c r="DPZ210" s="109"/>
      <c r="DQA210" s="109"/>
      <c r="DQB210" s="109"/>
      <c r="DQC210" s="109"/>
      <c r="DQD210" s="109"/>
      <c r="DQE210" s="109"/>
      <c r="DQF210" s="109"/>
      <c r="DQG210" s="109"/>
      <c r="DQH210" s="109"/>
      <c r="DQI210" s="109"/>
      <c r="DQJ210" s="109"/>
      <c r="DQK210" s="109"/>
      <c r="DQL210" s="109"/>
      <c r="DQM210" s="109"/>
      <c r="DQN210" s="109"/>
      <c r="DQO210" s="109"/>
      <c r="DQP210" s="109"/>
      <c r="DQQ210" s="109"/>
      <c r="DQR210" s="109"/>
      <c r="DQS210" s="109"/>
      <c r="DQT210" s="109"/>
      <c r="DQU210" s="109"/>
      <c r="DQV210" s="109"/>
      <c r="DQW210" s="109"/>
      <c r="DQX210" s="109"/>
      <c r="DQY210" s="109"/>
      <c r="DQZ210" s="109"/>
      <c r="DRA210" s="109"/>
      <c r="DRB210" s="109"/>
      <c r="DRC210" s="109"/>
      <c r="DRD210" s="109"/>
      <c r="DRE210" s="109"/>
      <c r="DRF210" s="109"/>
      <c r="DRG210" s="109"/>
      <c r="DRH210" s="109"/>
      <c r="DRI210" s="109"/>
      <c r="DRJ210" s="109"/>
      <c r="DRK210" s="109"/>
      <c r="DRL210" s="109"/>
      <c r="DRM210" s="109"/>
      <c r="DRN210" s="109"/>
      <c r="DRO210" s="109"/>
      <c r="DRP210" s="109"/>
      <c r="DRQ210" s="109"/>
      <c r="DRR210" s="109"/>
      <c r="DRS210" s="109"/>
      <c r="DRT210" s="109"/>
      <c r="DRU210" s="109"/>
      <c r="DRV210" s="109"/>
      <c r="DRW210" s="109"/>
      <c r="DRX210" s="109"/>
      <c r="DRY210" s="109"/>
      <c r="DRZ210" s="109"/>
      <c r="DSA210" s="109"/>
      <c r="DSB210" s="109"/>
      <c r="DSC210" s="109"/>
      <c r="DSD210" s="109"/>
      <c r="DSE210" s="109"/>
      <c r="DSF210" s="109"/>
      <c r="DSG210" s="109"/>
      <c r="DSH210" s="109"/>
      <c r="DSI210" s="109"/>
      <c r="DSJ210" s="109"/>
      <c r="DSK210" s="109"/>
      <c r="DSL210" s="109"/>
      <c r="DSM210" s="109"/>
      <c r="DSN210" s="109"/>
      <c r="DSO210" s="109"/>
      <c r="DSP210" s="109"/>
      <c r="DSQ210" s="109"/>
      <c r="DSR210" s="109"/>
      <c r="DSS210" s="109"/>
      <c r="DST210" s="109"/>
      <c r="DSU210" s="109"/>
      <c r="DSV210" s="109"/>
      <c r="DSW210" s="109"/>
      <c r="DSX210" s="109"/>
      <c r="DSY210" s="109"/>
      <c r="DSZ210" s="109"/>
      <c r="DTA210" s="109"/>
      <c r="DTB210" s="109"/>
      <c r="DTC210" s="109"/>
      <c r="DTD210" s="109"/>
      <c r="DTE210" s="109"/>
      <c r="DTF210" s="109"/>
      <c r="DTG210" s="109"/>
      <c r="DTH210" s="109"/>
      <c r="DTI210" s="109"/>
      <c r="DTJ210" s="109"/>
      <c r="DTK210" s="109"/>
      <c r="DTL210" s="109"/>
      <c r="DTM210" s="109"/>
      <c r="DTN210" s="109"/>
      <c r="DTO210" s="109"/>
      <c r="DTP210" s="109"/>
      <c r="DTQ210" s="109"/>
      <c r="DTR210" s="109"/>
      <c r="DTS210" s="109"/>
      <c r="DTT210" s="109"/>
      <c r="DTU210" s="109"/>
      <c r="DTV210" s="109"/>
      <c r="DTW210" s="109"/>
      <c r="DTX210" s="109"/>
      <c r="DTY210" s="109"/>
      <c r="DTZ210" s="109"/>
      <c r="DUA210" s="109"/>
      <c r="DUB210" s="109"/>
      <c r="DUC210" s="109"/>
      <c r="DUD210" s="109"/>
      <c r="DUE210" s="109"/>
      <c r="DUF210" s="109"/>
      <c r="DUG210" s="109"/>
      <c r="DUH210" s="109"/>
      <c r="DUI210" s="109"/>
      <c r="DUJ210" s="109"/>
      <c r="DUK210" s="109"/>
      <c r="DUL210" s="109"/>
      <c r="DUM210" s="109"/>
      <c r="DUN210" s="109"/>
      <c r="DUO210" s="109"/>
      <c r="DUP210" s="109"/>
      <c r="DUQ210" s="109"/>
      <c r="DUR210" s="109"/>
      <c r="DUS210" s="109"/>
      <c r="DUT210" s="109"/>
      <c r="DUU210" s="109"/>
      <c r="DUV210" s="109"/>
      <c r="DUW210" s="109"/>
      <c r="DUX210" s="109"/>
      <c r="DUY210" s="109"/>
      <c r="DUZ210" s="109"/>
      <c r="DVA210" s="109"/>
      <c r="DVB210" s="109"/>
      <c r="DVC210" s="109"/>
      <c r="DVD210" s="109"/>
      <c r="DVE210" s="109"/>
      <c r="DVF210" s="109"/>
      <c r="DVG210" s="109"/>
      <c r="DVH210" s="109"/>
      <c r="DVI210" s="109"/>
      <c r="DVJ210" s="109"/>
      <c r="DVK210" s="109"/>
      <c r="DVL210" s="109"/>
      <c r="DVM210" s="109"/>
      <c r="DVN210" s="109"/>
      <c r="DVO210" s="109"/>
      <c r="DVP210" s="109"/>
      <c r="DVQ210" s="109"/>
      <c r="DVR210" s="109"/>
      <c r="DVS210" s="109"/>
      <c r="DVT210" s="109"/>
      <c r="DVU210" s="109"/>
      <c r="DVV210" s="109"/>
      <c r="DVW210" s="109"/>
      <c r="DVX210" s="109"/>
      <c r="DVY210" s="109"/>
      <c r="DVZ210" s="109"/>
      <c r="DWA210" s="109"/>
      <c r="DWB210" s="109"/>
      <c r="DWC210" s="109"/>
      <c r="DWD210" s="109"/>
      <c r="DWE210" s="109"/>
      <c r="DWF210" s="109"/>
      <c r="DWG210" s="109"/>
      <c r="DWH210" s="109"/>
      <c r="DWI210" s="109"/>
      <c r="DWJ210" s="109"/>
      <c r="DWK210" s="109"/>
      <c r="DWL210" s="109"/>
      <c r="DWM210" s="109"/>
      <c r="DWN210" s="109"/>
      <c r="DWO210" s="109"/>
      <c r="DWP210" s="109"/>
      <c r="DWQ210" s="109"/>
      <c r="DWR210" s="109"/>
      <c r="DWS210" s="109"/>
      <c r="DWT210" s="109"/>
      <c r="DWU210" s="109"/>
      <c r="DWV210" s="109"/>
      <c r="DWW210" s="109"/>
      <c r="DWX210" s="109"/>
      <c r="DWY210" s="109"/>
      <c r="DWZ210" s="109"/>
      <c r="DXA210" s="109"/>
      <c r="DXB210" s="109"/>
      <c r="DXC210" s="109"/>
      <c r="DXD210" s="109"/>
      <c r="DXE210" s="109"/>
      <c r="DXF210" s="109"/>
      <c r="DXG210" s="109"/>
      <c r="DXH210" s="109"/>
      <c r="DXI210" s="109"/>
      <c r="DXJ210" s="109"/>
      <c r="DXK210" s="109"/>
      <c r="DXL210" s="109"/>
      <c r="DXM210" s="109"/>
      <c r="DXN210" s="109"/>
      <c r="DXO210" s="109"/>
      <c r="DXP210" s="109"/>
      <c r="DXQ210" s="109"/>
      <c r="DXR210" s="109"/>
      <c r="DXS210" s="109"/>
      <c r="DXT210" s="109"/>
      <c r="DXU210" s="109"/>
      <c r="DXV210" s="109"/>
      <c r="DXW210" s="109"/>
      <c r="DXX210" s="109"/>
      <c r="DXY210" s="109"/>
      <c r="DXZ210" s="109"/>
      <c r="DYA210" s="109"/>
      <c r="DYB210" s="109"/>
      <c r="DYC210" s="109"/>
      <c r="DYD210" s="109"/>
      <c r="DYE210" s="109"/>
      <c r="DYF210" s="109"/>
      <c r="DYG210" s="109"/>
      <c r="DYH210" s="109"/>
      <c r="DYI210" s="109"/>
      <c r="DYJ210" s="109"/>
      <c r="DYK210" s="109"/>
      <c r="DYL210" s="109"/>
      <c r="DYM210" s="109"/>
      <c r="DYN210" s="109"/>
      <c r="DYO210" s="109"/>
      <c r="DYP210" s="109"/>
      <c r="DYQ210" s="109"/>
      <c r="DYR210" s="109"/>
      <c r="DYS210" s="109"/>
      <c r="DYT210" s="109"/>
      <c r="DYU210" s="109"/>
      <c r="DYV210" s="109"/>
      <c r="DYW210" s="109"/>
      <c r="DYX210" s="109"/>
      <c r="DYY210" s="109"/>
      <c r="DYZ210" s="109"/>
      <c r="DZA210" s="109"/>
      <c r="DZB210" s="109"/>
      <c r="DZC210" s="109"/>
      <c r="DZD210" s="109"/>
      <c r="DZE210" s="109"/>
      <c r="DZF210" s="109"/>
      <c r="DZG210" s="109"/>
      <c r="DZH210" s="109"/>
      <c r="DZI210" s="109"/>
      <c r="DZJ210" s="109"/>
      <c r="DZK210" s="109"/>
      <c r="DZL210" s="109"/>
      <c r="DZM210" s="109"/>
      <c r="DZN210" s="109"/>
      <c r="DZO210" s="109"/>
      <c r="DZP210" s="109"/>
      <c r="DZQ210" s="109"/>
      <c r="DZR210" s="109"/>
      <c r="DZS210" s="109"/>
      <c r="DZT210" s="109"/>
      <c r="DZU210" s="109"/>
      <c r="DZV210" s="109"/>
      <c r="DZW210" s="109"/>
      <c r="DZX210" s="109"/>
      <c r="DZY210" s="109"/>
      <c r="DZZ210" s="109"/>
      <c r="EAA210" s="109"/>
      <c r="EAB210" s="109"/>
      <c r="EAC210" s="109"/>
      <c r="EAD210" s="109"/>
      <c r="EAE210" s="109"/>
      <c r="EAF210" s="109"/>
      <c r="EAG210" s="109"/>
      <c r="EAH210" s="109"/>
      <c r="EAI210" s="109"/>
      <c r="EAJ210" s="109"/>
      <c r="EAK210" s="109"/>
      <c r="EAL210" s="109"/>
      <c r="EAM210" s="109"/>
      <c r="EAN210" s="109"/>
      <c r="EAO210" s="109"/>
      <c r="EAP210" s="109"/>
      <c r="EAQ210" s="109"/>
      <c r="EAR210" s="109"/>
      <c r="EAS210" s="109"/>
      <c r="EAT210" s="109"/>
      <c r="EAU210" s="109"/>
      <c r="EAV210" s="109"/>
      <c r="EAW210" s="109"/>
      <c r="EAX210" s="109"/>
      <c r="EAY210" s="109"/>
      <c r="EAZ210" s="109"/>
      <c r="EBA210" s="109"/>
      <c r="EBB210" s="109"/>
      <c r="EBC210" s="109"/>
      <c r="EBD210" s="109"/>
      <c r="EBE210" s="109"/>
      <c r="EBF210" s="109"/>
      <c r="EBG210" s="109"/>
      <c r="EBH210" s="109"/>
      <c r="EBI210" s="109"/>
      <c r="EBJ210" s="109"/>
      <c r="EBK210" s="109"/>
      <c r="EBL210" s="109"/>
      <c r="EBM210" s="109"/>
      <c r="EBN210" s="109"/>
      <c r="EBO210" s="109"/>
      <c r="EBP210" s="109"/>
      <c r="EBQ210" s="109"/>
      <c r="EBR210" s="109"/>
      <c r="EBS210" s="109"/>
      <c r="EBT210" s="109"/>
      <c r="EBU210" s="109"/>
      <c r="EBV210" s="109"/>
      <c r="EBW210" s="109"/>
      <c r="EBX210" s="109"/>
      <c r="EBY210" s="109"/>
      <c r="EBZ210" s="109"/>
      <c r="ECA210" s="109"/>
      <c r="ECB210" s="109"/>
      <c r="ECC210" s="109"/>
      <c r="ECD210" s="109"/>
      <c r="ECE210" s="109"/>
      <c r="ECF210" s="109"/>
      <c r="ECG210" s="109"/>
      <c r="ECH210" s="109"/>
      <c r="ECI210" s="109"/>
      <c r="ECJ210" s="109"/>
      <c r="ECK210" s="109"/>
      <c r="ECL210" s="109"/>
      <c r="ECM210" s="109"/>
      <c r="ECN210" s="109"/>
      <c r="ECO210" s="109"/>
      <c r="ECP210" s="109"/>
      <c r="ECQ210" s="109"/>
      <c r="ECR210" s="109"/>
      <c r="ECS210" s="109"/>
      <c r="ECT210" s="109"/>
      <c r="ECU210" s="109"/>
      <c r="ECV210" s="109"/>
      <c r="ECW210" s="109"/>
      <c r="ECX210" s="109"/>
      <c r="ECY210" s="109"/>
      <c r="ECZ210" s="109"/>
      <c r="EDA210" s="109"/>
      <c r="EDB210" s="109"/>
      <c r="EDC210" s="109"/>
      <c r="EDD210" s="109"/>
      <c r="EDE210" s="109"/>
      <c r="EDF210" s="109"/>
      <c r="EDG210" s="109"/>
      <c r="EDH210" s="109"/>
      <c r="EDI210" s="109"/>
      <c r="EDJ210" s="109"/>
      <c r="EDK210" s="109"/>
      <c r="EDL210" s="109"/>
      <c r="EDM210" s="109"/>
      <c r="EDN210" s="109"/>
      <c r="EDO210" s="109"/>
      <c r="EDP210" s="109"/>
      <c r="EDQ210" s="109"/>
      <c r="EDR210" s="109"/>
      <c r="EDS210" s="109"/>
      <c r="EDT210" s="109"/>
      <c r="EDU210" s="109"/>
      <c r="EDV210" s="109"/>
      <c r="EDW210" s="109"/>
      <c r="EDX210" s="109"/>
      <c r="EDY210" s="109"/>
      <c r="EDZ210" s="109"/>
      <c r="EEA210" s="109"/>
      <c r="EEB210" s="109"/>
      <c r="EEC210" s="109"/>
      <c r="EED210" s="109"/>
      <c r="EEE210" s="109"/>
      <c r="EEF210" s="109"/>
      <c r="EEG210" s="109"/>
      <c r="EEH210" s="109"/>
      <c r="EEI210" s="109"/>
      <c r="EEJ210" s="109"/>
      <c r="EEK210" s="109"/>
      <c r="EEL210" s="109"/>
      <c r="EEM210" s="109"/>
      <c r="EEN210" s="109"/>
      <c r="EEO210" s="109"/>
      <c r="EEP210" s="109"/>
      <c r="EEQ210" s="109"/>
      <c r="EER210" s="109"/>
      <c r="EES210" s="109"/>
      <c r="EET210" s="109"/>
      <c r="EEU210" s="109"/>
      <c r="EEV210" s="109"/>
      <c r="EEW210" s="109"/>
      <c r="EEX210" s="109"/>
      <c r="EEY210" s="109"/>
      <c r="EEZ210" s="109"/>
      <c r="EFA210" s="109"/>
      <c r="EFB210" s="109"/>
      <c r="EFC210" s="109"/>
      <c r="EFD210" s="109"/>
      <c r="EFE210" s="109"/>
      <c r="EFF210" s="109"/>
      <c r="EFG210" s="109"/>
      <c r="EFH210" s="109"/>
      <c r="EFI210" s="109"/>
      <c r="EFJ210" s="109"/>
      <c r="EFK210" s="109"/>
      <c r="EFL210" s="109"/>
      <c r="EFM210" s="109"/>
      <c r="EFN210" s="109"/>
      <c r="EFO210" s="109"/>
      <c r="EFP210" s="109"/>
      <c r="EFQ210" s="109"/>
      <c r="EFR210" s="109"/>
      <c r="EFS210" s="109"/>
      <c r="EFT210" s="109"/>
      <c r="EFU210" s="109"/>
      <c r="EFV210" s="109"/>
      <c r="EFW210" s="109"/>
      <c r="EFX210" s="109"/>
      <c r="EFY210" s="109"/>
      <c r="EFZ210" s="109"/>
      <c r="EGA210" s="109"/>
      <c r="EGB210" s="109"/>
      <c r="EGC210" s="109"/>
      <c r="EGD210" s="109"/>
      <c r="EGE210" s="109"/>
      <c r="EGF210" s="109"/>
      <c r="EGG210" s="109"/>
      <c r="EGH210" s="109"/>
      <c r="EGI210" s="109"/>
      <c r="EGJ210" s="109"/>
      <c r="EGK210" s="109"/>
      <c r="EGL210" s="109"/>
      <c r="EGM210" s="109"/>
      <c r="EGN210" s="109"/>
      <c r="EGO210" s="109"/>
      <c r="EGP210" s="109"/>
      <c r="EGQ210" s="109"/>
      <c r="EGR210" s="109"/>
      <c r="EGS210" s="109"/>
      <c r="EGT210" s="109"/>
      <c r="EGU210" s="109"/>
      <c r="EGV210" s="109"/>
      <c r="EGW210" s="109"/>
      <c r="EGX210" s="109"/>
      <c r="EGY210" s="109"/>
      <c r="EGZ210" s="109"/>
      <c r="EHA210" s="109"/>
      <c r="EHB210" s="109"/>
      <c r="EHC210" s="109"/>
      <c r="EHD210" s="109"/>
      <c r="EHE210" s="109"/>
      <c r="EHF210" s="109"/>
      <c r="EHG210" s="109"/>
      <c r="EHH210" s="109"/>
      <c r="EHI210" s="109"/>
      <c r="EHJ210" s="109"/>
      <c r="EHK210" s="109"/>
      <c r="EHL210" s="109"/>
      <c r="EHM210" s="109"/>
      <c r="EHN210" s="109"/>
      <c r="EHO210" s="109"/>
      <c r="EHP210" s="109"/>
      <c r="EHQ210" s="109"/>
      <c r="EHR210" s="109"/>
      <c r="EHS210" s="109"/>
      <c r="EHT210" s="109"/>
      <c r="EHU210" s="109"/>
      <c r="EHV210" s="109"/>
      <c r="EHW210" s="109"/>
      <c r="EHX210" s="109"/>
      <c r="EHY210" s="109"/>
      <c r="EHZ210" s="109"/>
      <c r="EIA210" s="109"/>
      <c r="EIB210" s="109"/>
      <c r="EIC210" s="109"/>
      <c r="EID210" s="109"/>
      <c r="EIE210" s="109"/>
      <c r="EIF210" s="109"/>
      <c r="EIG210" s="109"/>
      <c r="EIH210" s="109"/>
      <c r="EII210" s="109"/>
      <c r="EIJ210" s="109"/>
      <c r="EIK210" s="109"/>
      <c r="EIL210" s="109"/>
      <c r="EIM210" s="109"/>
      <c r="EIN210" s="109"/>
      <c r="EIO210" s="109"/>
      <c r="EIP210" s="109"/>
      <c r="EIQ210" s="109"/>
      <c r="EIR210" s="109"/>
      <c r="EIS210" s="109"/>
      <c r="EIT210" s="109"/>
      <c r="EIU210" s="109"/>
      <c r="EIV210" s="109"/>
      <c r="EIW210" s="109"/>
      <c r="EIX210" s="109"/>
      <c r="EIY210" s="109"/>
      <c r="EIZ210" s="109"/>
      <c r="EJA210" s="109"/>
      <c r="EJB210" s="109"/>
      <c r="EJC210" s="109"/>
      <c r="EJD210" s="109"/>
      <c r="EJE210" s="109"/>
      <c r="EJF210" s="109"/>
      <c r="EJG210" s="109"/>
      <c r="EJH210" s="109"/>
      <c r="EJI210" s="109"/>
      <c r="EJJ210" s="109"/>
      <c r="EJK210" s="109"/>
      <c r="EJL210" s="109"/>
      <c r="EJM210" s="109"/>
      <c r="EJN210" s="109"/>
      <c r="EJO210" s="109"/>
      <c r="EJP210" s="109"/>
      <c r="EJQ210" s="109"/>
      <c r="EJR210" s="109"/>
      <c r="EJS210" s="109"/>
      <c r="EJT210" s="109"/>
      <c r="EJU210" s="109"/>
      <c r="EJV210" s="109"/>
      <c r="EJW210" s="109"/>
      <c r="EJX210" s="109"/>
      <c r="EJY210" s="109"/>
      <c r="EJZ210" s="109"/>
      <c r="EKA210" s="109"/>
      <c r="EKB210" s="109"/>
      <c r="EKC210" s="109"/>
      <c r="EKD210" s="109"/>
      <c r="EKE210" s="109"/>
      <c r="EKF210" s="109"/>
      <c r="EKG210" s="109"/>
      <c r="EKH210" s="109"/>
      <c r="EKI210" s="109"/>
      <c r="EKJ210" s="109"/>
      <c r="EKK210" s="109"/>
      <c r="EKL210" s="109"/>
      <c r="EKM210" s="109"/>
      <c r="EKN210" s="109"/>
      <c r="EKO210" s="109"/>
      <c r="EKP210" s="109"/>
      <c r="EKQ210" s="109"/>
      <c r="EKR210" s="109"/>
      <c r="EKS210" s="109"/>
      <c r="EKT210" s="109"/>
      <c r="EKU210" s="109"/>
      <c r="EKV210" s="109"/>
      <c r="EKW210" s="109"/>
      <c r="EKX210" s="109"/>
      <c r="EKY210" s="109"/>
      <c r="EKZ210" s="109"/>
      <c r="ELA210" s="109"/>
      <c r="ELB210" s="109"/>
      <c r="ELC210" s="109"/>
      <c r="ELD210" s="109"/>
      <c r="ELE210" s="109"/>
      <c r="ELF210" s="109"/>
      <c r="ELG210" s="109"/>
      <c r="ELH210" s="109"/>
      <c r="ELI210" s="109"/>
      <c r="ELJ210" s="109"/>
      <c r="ELK210" s="109"/>
      <c r="ELL210" s="109"/>
      <c r="ELM210" s="109"/>
      <c r="ELN210" s="109"/>
      <c r="ELO210" s="109"/>
      <c r="ELP210" s="109"/>
      <c r="ELQ210" s="109"/>
      <c r="ELR210" s="109"/>
      <c r="ELS210" s="109"/>
      <c r="ELT210" s="109"/>
      <c r="ELU210" s="109"/>
      <c r="ELV210" s="109"/>
      <c r="ELW210" s="109"/>
      <c r="ELX210" s="109"/>
      <c r="ELY210" s="109"/>
      <c r="ELZ210" s="109"/>
      <c r="EMA210" s="109"/>
      <c r="EMB210" s="109"/>
      <c r="EMC210" s="109"/>
      <c r="EMD210" s="109"/>
      <c r="EME210" s="109"/>
      <c r="EMF210" s="109"/>
      <c r="EMG210" s="109"/>
      <c r="EMH210" s="109"/>
      <c r="EMI210" s="109"/>
      <c r="EMJ210" s="109"/>
      <c r="EMK210" s="109"/>
      <c r="EML210" s="109"/>
      <c r="EMM210" s="109"/>
      <c r="EMN210" s="109"/>
      <c r="EMO210" s="109"/>
      <c r="EMP210" s="109"/>
      <c r="EMQ210" s="109"/>
      <c r="EMR210" s="109"/>
      <c r="EMS210" s="109"/>
      <c r="EMT210" s="109"/>
      <c r="EMU210" s="109"/>
      <c r="EMV210" s="109"/>
      <c r="EMW210" s="109"/>
      <c r="EMX210" s="109"/>
      <c r="EMY210" s="109"/>
      <c r="EMZ210" s="109"/>
      <c r="ENA210" s="109"/>
      <c r="ENB210" s="109"/>
      <c r="ENC210" s="109"/>
      <c r="END210" s="109"/>
      <c r="ENE210" s="109"/>
      <c r="ENF210" s="109"/>
      <c r="ENG210" s="109"/>
      <c r="ENH210" s="109"/>
      <c r="ENI210" s="109"/>
      <c r="ENJ210" s="109"/>
      <c r="ENK210" s="109"/>
      <c r="ENL210" s="109"/>
      <c r="ENM210" s="109"/>
      <c r="ENN210" s="109"/>
      <c r="ENO210" s="109"/>
      <c r="ENP210" s="109"/>
      <c r="ENQ210" s="109"/>
      <c r="ENR210" s="109"/>
      <c r="ENS210" s="109"/>
      <c r="ENT210" s="109"/>
      <c r="ENU210" s="109"/>
      <c r="ENV210" s="109"/>
      <c r="ENW210" s="109"/>
      <c r="ENX210" s="109"/>
      <c r="ENY210" s="109"/>
      <c r="ENZ210" s="109"/>
      <c r="EOA210" s="109"/>
      <c r="EOB210" s="109"/>
      <c r="EOC210" s="109"/>
      <c r="EOD210" s="109"/>
      <c r="EOE210" s="109"/>
      <c r="EOF210" s="109"/>
      <c r="EOG210" s="109"/>
      <c r="EOH210" s="109"/>
      <c r="EOI210" s="109"/>
      <c r="EOJ210" s="109"/>
      <c r="EOK210" s="109"/>
      <c r="EOL210" s="109"/>
      <c r="EOM210" s="109"/>
      <c r="EON210" s="109"/>
      <c r="EOO210" s="109"/>
      <c r="EOP210" s="109"/>
      <c r="EOQ210" s="109"/>
      <c r="EOR210" s="109"/>
      <c r="EOS210" s="109"/>
      <c r="EOT210" s="109"/>
      <c r="EOU210" s="109"/>
      <c r="EOV210" s="109"/>
      <c r="EOW210" s="109"/>
      <c r="EOX210" s="109"/>
      <c r="EOY210" s="109"/>
      <c r="EOZ210" s="109"/>
      <c r="EPA210" s="109"/>
      <c r="EPB210" s="109"/>
      <c r="EPC210" s="109"/>
      <c r="EPD210" s="109"/>
      <c r="EPE210" s="109"/>
      <c r="EPF210" s="109"/>
      <c r="EPG210" s="109"/>
      <c r="EPH210" s="109"/>
      <c r="EPI210" s="109"/>
      <c r="EPJ210" s="109"/>
      <c r="EPK210" s="109"/>
      <c r="EPL210" s="109"/>
      <c r="EPM210" s="109"/>
      <c r="EPN210" s="109"/>
      <c r="EPO210" s="109"/>
      <c r="EPP210" s="109"/>
      <c r="EPQ210" s="109"/>
      <c r="EPR210" s="109"/>
      <c r="EPS210" s="109"/>
      <c r="EPT210" s="109"/>
      <c r="EPU210" s="109"/>
      <c r="EPV210" s="109"/>
      <c r="EPW210" s="109"/>
      <c r="EPX210" s="109"/>
      <c r="EPY210" s="109"/>
      <c r="EPZ210" s="109"/>
      <c r="EQA210" s="109"/>
      <c r="EQB210" s="109"/>
      <c r="EQC210" s="109"/>
      <c r="EQD210" s="109"/>
      <c r="EQE210" s="109"/>
      <c r="EQF210" s="109"/>
      <c r="EQG210" s="109"/>
      <c r="EQH210" s="109"/>
      <c r="EQI210" s="109"/>
      <c r="EQJ210" s="109"/>
      <c r="EQK210" s="109"/>
      <c r="EQL210" s="109"/>
      <c r="EQM210" s="109"/>
      <c r="EQN210" s="109"/>
      <c r="EQO210" s="109"/>
      <c r="EQP210" s="109"/>
      <c r="EQQ210" s="109"/>
      <c r="EQR210" s="109"/>
      <c r="EQS210" s="109"/>
      <c r="EQT210" s="109"/>
      <c r="EQU210" s="109"/>
      <c r="EQV210" s="109"/>
      <c r="EQW210" s="109"/>
      <c r="EQX210" s="109"/>
      <c r="EQY210" s="109"/>
      <c r="EQZ210" s="109"/>
      <c r="ERA210" s="109"/>
      <c r="ERB210" s="109"/>
      <c r="ERC210" s="109"/>
      <c r="ERD210" s="109"/>
      <c r="ERE210" s="109"/>
      <c r="ERF210" s="109"/>
      <c r="ERG210" s="109"/>
      <c r="ERH210" s="109"/>
      <c r="ERI210" s="109"/>
      <c r="ERJ210" s="109"/>
      <c r="ERK210" s="109"/>
      <c r="ERL210" s="109"/>
      <c r="ERM210" s="109"/>
      <c r="ERN210" s="109"/>
      <c r="ERO210" s="109"/>
      <c r="ERP210" s="109"/>
      <c r="ERQ210" s="109"/>
      <c r="ERR210" s="109"/>
      <c r="ERS210" s="109"/>
      <c r="ERT210" s="109"/>
      <c r="ERU210" s="109"/>
      <c r="ERV210" s="109"/>
      <c r="ERW210" s="109"/>
      <c r="ERX210" s="109"/>
      <c r="ERY210" s="109"/>
      <c r="ERZ210" s="109"/>
      <c r="ESA210" s="109"/>
      <c r="ESB210" s="109"/>
      <c r="ESC210" s="109"/>
      <c r="ESD210" s="109"/>
      <c r="ESE210" s="109"/>
      <c r="ESF210" s="109"/>
      <c r="ESG210" s="109"/>
      <c r="ESH210" s="109"/>
      <c r="ESI210" s="109"/>
      <c r="ESJ210" s="109"/>
      <c r="ESK210" s="109"/>
      <c r="ESL210" s="109"/>
      <c r="ESM210" s="109"/>
      <c r="ESN210" s="109"/>
      <c r="ESO210" s="109"/>
      <c r="ESP210" s="109"/>
      <c r="ESQ210" s="109"/>
      <c r="ESR210" s="109"/>
      <c r="ESS210" s="109"/>
      <c r="EST210" s="109"/>
      <c r="ESU210" s="109"/>
      <c r="ESV210" s="109"/>
      <c r="ESW210" s="109"/>
      <c r="ESX210" s="109"/>
      <c r="ESY210" s="109"/>
      <c r="ESZ210" s="109"/>
      <c r="ETA210" s="109"/>
      <c r="ETB210" s="109"/>
      <c r="ETC210" s="109"/>
      <c r="ETD210" s="109"/>
      <c r="ETE210" s="109"/>
      <c r="ETF210" s="109"/>
      <c r="ETG210" s="109"/>
      <c r="ETH210" s="109"/>
      <c r="ETI210" s="109"/>
      <c r="ETJ210" s="109"/>
      <c r="ETK210" s="109"/>
      <c r="ETL210" s="109"/>
      <c r="ETM210" s="109"/>
      <c r="ETN210" s="109"/>
      <c r="ETO210" s="109"/>
      <c r="ETP210" s="109"/>
      <c r="ETQ210" s="109"/>
      <c r="ETR210" s="109"/>
      <c r="ETS210" s="109"/>
      <c r="ETT210" s="109"/>
      <c r="ETU210" s="109"/>
      <c r="ETV210" s="109"/>
      <c r="ETW210" s="109"/>
      <c r="ETX210" s="109"/>
      <c r="ETY210" s="109"/>
      <c r="ETZ210" s="109"/>
      <c r="EUA210" s="109"/>
      <c r="EUB210" s="109"/>
      <c r="EUC210" s="109"/>
      <c r="EUD210" s="109"/>
      <c r="EUE210" s="109"/>
      <c r="EUF210" s="109"/>
      <c r="EUG210" s="109"/>
      <c r="EUH210" s="109"/>
      <c r="EUI210" s="109"/>
      <c r="EUJ210" s="109"/>
      <c r="EUK210" s="109"/>
      <c r="EUL210" s="109"/>
      <c r="EUM210" s="109"/>
      <c r="EUN210" s="109"/>
      <c r="EUO210" s="109"/>
      <c r="EUP210" s="109"/>
      <c r="EUQ210" s="109"/>
      <c r="EUR210" s="109"/>
      <c r="EUS210" s="109"/>
      <c r="EUT210" s="109"/>
      <c r="EUU210" s="109"/>
      <c r="EUV210" s="109"/>
      <c r="EUW210" s="109"/>
      <c r="EUX210" s="109"/>
      <c r="EUY210" s="109"/>
      <c r="EUZ210" s="109"/>
      <c r="EVA210" s="109"/>
      <c r="EVB210" s="109"/>
      <c r="EVC210" s="109"/>
      <c r="EVD210" s="109"/>
      <c r="EVE210" s="109"/>
      <c r="EVF210" s="109"/>
      <c r="EVG210" s="109"/>
      <c r="EVH210" s="109"/>
      <c r="EVI210" s="109"/>
      <c r="EVJ210" s="109"/>
      <c r="EVK210" s="109"/>
      <c r="EVL210" s="109"/>
      <c r="EVM210" s="109"/>
      <c r="EVN210" s="109"/>
      <c r="EVO210" s="109"/>
      <c r="EVP210" s="109"/>
      <c r="EVQ210" s="109"/>
      <c r="EVR210" s="109"/>
      <c r="EVS210" s="109"/>
      <c r="EVT210" s="109"/>
      <c r="EVU210" s="109"/>
      <c r="EVV210" s="109"/>
      <c r="EVW210" s="109"/>
      <c r="EVX210" s="109"/>
      <c r="EVY210" s="109"/>
      <c r="EVZ210" s="109"/>
      <c r="EWA210" s="109"/>
      <c r="EWB210" s="109"/>
      <c r="EWC210" s="109"/>
      <c r="EWD210" s="109"/>
      <c r="EWE210" s="109"/>
      <c r="EWF210" s="109"/>
      <c r="EWG210" s="109"/>
      <c r="EWH210" s="109"/>
      <c r="EWI210" s="109"/>
      <c r="EWJ210" s="109"/>
      <c r="EWK210" s="109"/>
      <c r="EWL210" s="109"/>
      <c r="EWM210" s="109"/>
      <c r="EWN210" s="109"/>
      <c r="EWO210" s="109"/>
      <c r="EWP210" s="109"/>
      <c r="EWQ210" s="109"/>
      <c r="EWR210" s="109"/>
      <c r="EWS210" s="109"/>
      <c r="EWT210" s="109"/>
      <c r="EWU210" s="109"/>
      <c r="EWV210" s="109"/>
      <c r="EWW210" s="109"/>
      <c r="EWX210" s="109"/>
      <c r="EWY210" s="109"/>
      <c r="EWZ210" s="109"/>
      <c r="EXA210" s="109"/>
      <c r="EXB210" s="109"/>
      <c r="EXC210" s="109"/>
      <c r="EXD210" s="109"/>
      <c r="EXE210" s="109"/>
      <c r="EXF210" s="109"/>
      <c r="EXG210" s="109"/>
      <c r="EXH210" s="109"/>
      <c r="EXI210" s="109"/>
      <c r="EXJ210" s="109"/>
      <c r="EXK210" s="109"/>
      <c r="EXL210" s="109"/>
      <c r="EXM210" s="109"/>
      <c r="EXN210" s="109"/>
      <c r="EXO210" s="109"/>
      <c r="EXP210" s="109"/>
      <c r="EXQ210" s="109"/>
      <c r="EXR210" s="109"/>
      <c r="EXS210" s="109"/>
      <c r="EXT210" s="109"/>
      <c r="EXU210" s="109"/>
      <c r="EXV210" s="109"/>
      <c r="EXW210" s="109"/>
      <c r="EXX210" s="109"/>
      <c r="EXY210" s="109"/>
      <c r="EXZ210" s="109"/>
      <c r="EYA210" s="109"/>
      <c r="EYB210" s="109"/>
      <c r="EYC210" s="109"/>
      <c r="EYD210" s="109"/>
      <c r="EYE210" s="109"/>
      <c r="EYF210" s="109"/>
      <c r="EYG210" s="109"/>
      <c r="EYH210" s="109"/>
      <c r="EYI210" s="109"/>
      <c r="EYJ210" s="109"/>
      <c r="EYK210" s="109"/>
      <c r="EYL210" s="109"/>
      <c r="EYM210" s="109"/>
      <c r="EYN210" s="109"/>
      <c r="EYO210" s="109"/>
      <c r="EYP210" s="109"/>
      <c r="EYQ210" s="109"/>
      <c r="EYR210" s="109"/>
      <c r="EYS210" s="109"/>
      <c r="EYT210" s="109"/>
      <c r="EYU210" s="109"/>
      <c r="EYV210" s="109"/>
      <c r="EYW210" s="109"/>
      <c r="EYX210" s="109"/>
      <c r="EYY210" s="109"/>
      <c r="EYZ210" s="109"/>
      <c r="EZA210" s="109"/>
      <c r="EZB210" s="109"/>
      <c r="EZC210" s="109"/>
      <c r="EZD210" s="109"/>
      <c r="EZE210" s="109"/>
      <c r="EZF210" s="109"/>
      <c r="EZG210" s="109"/>
      <c r="EZH210" s="109"/>
      <c r="EZI210" s="109"/>
      <c r="EZJ210" s="109"/>
      <c r="EZK210" s="109"/>
      <c r="EZL210" s="109"/>
      <c r="EZM210" s="109"/>
      <c r="EZN210" s="109"/>
      <c r="EZO210" s="109"/>
      <c r="EZP210" s="109"/>
      <c r="EZQ210" s="109"/>
      <c r="EZR210" s="109"/>
      <c r="EZS210" s="109"/>
      <c r="EZT210" s="109"/>
      <c r="EZU210" s="109"/>
      <c r="EZV210" s="109"/>
      <c r="EZW210" s="109"/>
      <c r="EZX210" s="109"/>
      <c r="EZY210" s="109"/>
      <c r="EZZ210" s="109"/>
      <c r="FAA210" s="109"/>
      <c r="FAB210" s="109"/>
      <c r="FAC210" s="109"/>
      <c r="FAD210" s="109"/>
      <c r="FAE210" s="109"/>
      <c r="FAF210" s="109"/>
      <c r="FAG210" s="109"/>
      <c r="FAH210" s="109"/>
      <c r="FAI210" s="109"/>
      <c r="FAJ210" s="109"/>
      <c r="FAK210" s="109"/>
      <c r="FAL210" s="109"/>
      <c r="FAM210" s="109"/>
      <c r="FAN210" s="109"/>
      <c r="FAO210" s="109"/>
      <c r="FAP210" s="109"/>
      <c r="FAQ210" s="109"/>
      <c r="FAR210" s="109"/>
      <c r="FAS210" s="109"/>
      <c r="FAT210" s="109"/>
      <c r="FAU210" s="109"/>
      <c r="FAV210" s="109"/>
      <c r="FAW210" s="109"/>
      <c r="FAX210" s="109"/>
      <c r="FAY210" s="109"/>
      <c r="FAZ210" s="109"/>
      <c r="FBA210" s="109"/>
      <c r="FBB210" s="109"/>
      <c r="FBC210" s="109"/>
      <c r="FBD210" s="109"/>
      <c r="FBE210" s="109"/>
      <c r="FBF210" s="109"/>
      <c r="FBG210" s="109"/>
      <c r="FBH210" s="109"/>
      <c r="FBI210" s="109"/>
      <c r="FBJ210" s="109"/>
      <c r="FBK210" s="109"/>
      <c r="FBL210" s="109"/>
      <c r="FBM210" s="109"/>
      <c r="FBN210" s="109"/>
      <c r="FBO210" s="109"/>
      <c r="FBP210" s="109"/>
      <c r="FBQ210" s="109"/>
      <c r="FBR210" s="109"/>
      <c r="FBS210" s="109"/>
      <c r="FBT210" s="109"/>
      <c r="FBU210" s="109"/>
      <c r="FBV210" s="109"/>
      <c r="FBW210" s="109"/>
      <c r="FBX210" s="109"/>
      <c r="FBY210" s="109"/>
      <c r="FBZ210" s="109"/>
      <c r="FCA210" s="109"/>
      <c r="FCB210" s="109"/>
      <c r="FCC210" s="109"/>
      <c r="FCD210" s="109"/>
      <c r="FCE210" s="109"/>
      <c r="FCF210" s="109"/>
      <c r="FCG210" s="109"/>
      <c r="FCH210" s="109"/>
      <c r="FCI210" s="109"/>
      <c r="FCJ210" s="109"/>
      <c r="FCK210" s="109"/>
      <c r="FCL210" s="109"/>
      <c r="FCM210" s="109"/>
      <c r="FCN210" s="109"/>
      <c r="FCO210" s="109"/>
      <c r="FCP210" s="109"/>
      <c r="FCQ210" s="109"/>
      <c r="FCR210" s="109"/>
      <c r="FCS210" s="109"/>
      <c r="FCT210" s="109"/>
      <c r="FCU210" s="109"/>
      <c r="FCV210" s="109"/>
      <c r="FCW210" s="109"/>
      <c r="FCX210" s="109"/>
      <c r="FCY210" s="109"/>
      <c r="FCZ210" s="109"/>
      <c r="FDA210" s="109"/>
      <c r="FDB210" s="109"/>
      <c r="FDC210" s="109"/>
      <c r="FDD210" s="109"/>
      <c r="FDE210" s="109"/>
      <c r="FDF210" s="109"/>
      <c r="FDG210" s="109"/>
      <c r="FDH210" s="109"/>
      <c r="FDI210" s="109"/>
      <c r="FDJ210" s="109"/>
      <c r="FDK210" s="109"/>
      <c r="FDL210" s="109"/>
      <c r="FDM210" s="109"/>
      <c r="FDN210" s="109"/>
      <c r="FDO210" s="109"/>
      <c r="FDP210" s="109"/>
      <c r="FDQ210" s="109"/>
      <c r="FDR210" s="109"/>
      <c r="FDS210" s="109"/>
      <c r="FDT210" s="109"/>
      <c r="FDU210" s="109"/>
      <c r="FDV210" s="109"/>
      <c r="FDW210" s="109"/>
      <c r="FDX210" s="109"/>
      <c r="FDY210" s="109"/>
      <c r="FDZ210" s="109"/>
      <c r="FEA210" s="109"/>
      <c r="FEB210" s="109"/>
      <c r="FEC210" s="109"/>
      <c r="FED210" s="109"/>
      <c r="FEE210" s="109"/>
      <c r="FEF210" s="109"/>
      <c r="FEG210" s="109"/>
      <c r="FEH210" s="109"/>
      <c r="FEI210" s="109"/>
      <c r="FEJ210" s="109"/>
      <c r="FEK210" s="109"/>
      <c r="FEL210" s="109"/>
      <c r="FEM210" s="109"/>
      <c r="FEN210" s="109"/>
      <c r="FEO210" s="109"/>
      <c r="FEP210" s="109"/>
      <c r="FEQ210" s="109"/>
      <c r="FER210" s="109"/>
      <c r="FES210" s="109"/>
      <c r="FET210" s="109"/>
      <c r="FEU210" s="109"/>
      <c r="FEV210" s="109"/>
      <c r="FEW210" s="109"/>
      <c r="FEX210" s="109"/>
      <c r="FEY210" s="109"/>
      <c r="FEZ210" s="109"/>
      <c r="FFA210" s="109"/>
      <c r="FFB210" s="109"/>
      <c r="FFC210" s="109"/>
      <c r="FFD210" s="109"/>
      <c r="FFE210" s="109"/>
      <c r="FFF210" s="109"/>
      <c r="FFG210" s="109"/>
      <c r="FFH210" s="109"/>
      <c r="FFI210" s="109"/>
      <c r="FFJ210" s="109"/>
      <c r="FFK210" s="109"/>
      <c r="FFL210" s="109"/>
      <c r="FFM210" s="109"/>
      <c r="FFN210" s="109"/>
      <c r="FFO210" s="109"/>
      <c r="FFP210" s="109"/>
      <c r="FFQ210" s="109"/>
      <c r="FFR210" s="109"/>
      <c r="FFS210" s="109"/>
      <c r="FFT210" s="109"/>
      <c r="FFU210" s="109"/>
      <c r="FFV210" s="109"/>
      <c r="FFW210" s="109"/>
      <c r="FFX210" s="109"/>
      <c r="FFY210" s="109"/>
      <c r="FFZ210" s="109"/>
      <c r="FGA210" s="109"/>
      <c r="FGB210" s="109"/>
      <c r="FGC210" s="109"/>
      <c r="FGD210" s="109"/>
      <c r="FGE210" s="109"/>
      <c r="FGF210" s="109"/>
      <c r="FGG210" s="109"/>
      <c r="FGH210" s="109"/>
      <c r="FGI210" s="109"/>
      <c r="FGJ210" s="109"/>
      <c r="FGK210" s="109"/>
      <c r="FGL210" s="109"/>
      <c r="FGM210" s="109"/>
      <c r="FGN210" s="109"/>
      <c r="FGO210" s="109"/>
      <c r="FGP210" s="109"/>
      <c r="FGQ210" s="109"/>
      <c r="FGR210" s="109"/>
      <c r="FGS210" s="109"/>
      <c r="FGT210" s="109"/>
      <c r="FGU210" s="109"/>
      <c r="FGV210" s="109"/>
      <c r="FGW210" s="109"/>
      <c r="FGX210" s="109"/>
      <c r="FGY210" s="109"/>
      <c r="FGZ210" s="109"/>
      <c r="FHA210" s="109"/>
      <c r="FHB210" s="109"/>
      <c r="FHC210" s="109"/>
      <c r="FHD210" s="109"/>
      <c r="FHE210" s="109"/>
      <c r="FHF210" s="109"/>
      <c r="FHG210" s="109"/>
      <c r="FHH210" s="109"/>
      <c r="FHI210" s="109"/>
      <c r="FHJ210" s="109"/>
      <c r="FHK210" s="109"/>
      <c r="FHL210" s="109"/>
      <c r="FHM210" s="109"/>
      <c r="FHN210" s="109"/>
      <c r="FHO210" s="109"/>
      <c r="FHP210" s="109"/>
      <c r="FHQ210" s="109"/>
      <c r="FHR210" s="109"/>
      <c r="FHS210" s="109"/>
      <c r="FHT210" s="109"/>
      <c r="FHU210" s="109"/>
      <c r="FHV210" s="109"/>
      <c r="FHW210" s="109"/>
      <c r="FHX210" s="109"/>
      <c r="FHY210" s="109"/>
      <c r="FHZ210" s="109"/>
      <c r="FIA210" s="109"/>
      <c r="FIB210" s="109"/>
      <c r="FIC210" s="109"/>
      <c r="FID210" s="109"/>
      <c r="FIE210" s="109"/>
      <c r="FIF210" s="109"/>
      <c r="FIG210" s="109"/>
      <c r="FIH210" s="109"/>
      <c r="FII210" s="109"/>
      <c r="FIJ210" s="109"/>
      <c r="FIK210" s="109"/>
      <c r="FIL210" s="109"/>
      <c r="FIM210" s="109"/>
      <c r="FIN210" s="109"/>
      <c r="FIO210" s="109"/>
      <c r="FIP210" s="109"/>
      <c r="FIQ210" s="109"/>
      <c r="FIR210" s="109"/>
      <c r="FIS210" s="109"/>
      <c r="FIT210" s="109"/>
      <c r="FIU210" s="109"/>
      <c r="FIV210" s="109"/>
      <c r="FIW210" s="109"/>
      <c r="FIX210" s="109"/>
      <c r="FIY210" s="109"/>
      <c r="FIZ210" s="109"/>
      <c r="FJA210" s="109"/>
      <c r="FJB210" s="109"/>
      <c r="FJC210" s="109"/>
      <c r="FJD210" s="109"/>
      <c r="FJE210" s="109"/>
      <c r="FJF210" s="109"/>
      <c r="FJG210" s="109"/>
      <c r="FJH210" s="109"/>
      <c r="FJI210" s="109"/>
      <c r="FJJ210" s="109"/>
      <c r="FJK210" s="109"/>
      <c r="FJL210" s="109"/>
      <c r="FJM210" s="109"/>
      <c r="FJN210" s="109"/>
      <c r="FJO210" s="109"/>
      <c r="FJP210" s="109"/>
      <c r="FJQ210" s="109"/>
      <c r="FJR210" s="109"/>
      <c r="FJS210" s="109"/>
      <c r="FJT210" s="109"/>
      <c r="FJU210" s="109"/>
      <c r="FJV210" s="109"/>
      <c r="FJW210" s="109"/>
      <c r="FJX210" s="109"/>
      <c r="FJY210" s="109"/>
      <c r="FJZ210" s="109"/>
      <c r="FKA210" s="109"/>
      <c r="FKB210" s="109"/>
      <c r="FKC210" s="109"/>
      <c r="FKD210" s="109"/>
      <c r="FKE210" s="109"/>
      <c r="FKF210" s="109"/>
      <c r="FKG210" s="109"/>
      <c r="FKH210" s="109"/>
      <c r="FKI210" s="109"/>
      <c r="FKJ210" s="109"/>
      <c r="FKK210" s="109"/>
      <c r="FKL210" s="109"/>
      <c r="FKM210" s="109"/>
      <c r="FKN210" s="109"/>
      <c r="FKO210" s="109"/>
      <c r="FKP210" s="109"/>
      <c r="FKQ210" s="109"/>
      <c r="FKR210" s="109"/>
      <c r="FKS210" s="109"/>
      <c r="FKT210" s="109"/>
      <c r="FKU210" s="109"/>
      <c r="FKV210" s="109"/>
      <c r="FKW210" s="109"/>
      <c r="FKX210" s="109"/>
      <c r="FKY210" s="109"/>
      <c r="FKZ210" s="109"/>
      <c r="FLA210" s="109"/>
      <c r="FLB210" s="109"/>
      <c r="FLC210" s="109"/>
      <c r="FLD210" s="109"/>
      <c r="FLE210" s="109"/>
      <c r="FLF210" s="109"/>
      <c r="FLG210" s="109"/>
      <c r="FLH210" s="109"/>
      <c r="FLI210" s="109"/>
      <c r="FLJ210" s="109"/>
      <c r="FLK210" s="109"/>
      <c r="FLL210" s="109"/>
      <c r="FLM210" s="109"/>
      <c r="FLN210" s="109"/>
      <c r="FLO210" s="109"/>
      <c r="FLP210" s="109"/>
      <c r="FLQ210" s="109"/>
      <c r="FLR210" s="109"/>
      <c r="FLS210" s="109"/>
      <c r="FLT210" s="109"/>
      <c r="FLU210" s="109"/>
      <c r="FLV210" s="109"/>
      <c r="FLW210" s="109"/>
      <c r="FLX210" s="109"/>
      <c r="FLY210" s="109"/>
      <c r="FLZ210" s="109"/>
      <c r="FMA210" s="109"/>
      <c r="FMB210" s="109"/>
      <c r="FMC210" s="109"/>
      <c r="FMD210" s="109"/>
      <c r="FME210" s="109"/>
      <c r="FMF210" s="109"/>
      <c r="FMG210" s="109"/>
      <c r="FMH210" s="109"/>
      <c r="FMI210" s="109"/>
      <c r="FMJ210" s="109"/>
      <c r="FMK210" s="109"/>
      <c r="FML210" s="109"/>
      <c r="FMM210" s="109"/>
      <c r="FMN210" s="109"/>
      <c r="FMO210" s="109"/>
      <c r="FMP210" s="109"/>
      <c r="FMQ210" s="109"/>
      <c r="FMR210" s="109"/>
      <c r="FMS210" s="109"/>
      <c r="FMT210" s="109"/>
      <c r="FMU210" s="109"/>
      <c r="FMV210" s="109"/>
      <c r="FMW210" s="109"/>
      <c r="FMX210" s="109"/>
      <c r="FMY210" s="109"/>
      <c r="FMZ210" s="109"/>
      <c r="FNA210" s="109"/>
      <c r="FNB210" s="109"/>
      <c r="FNC210" s="109"/>
      <c r="FND210" s="109"/>
      <c r="FNE210" s="109"/>
      <c r="FNF210" s="109"/>
      <c r="FNG210" s="109"/>
      <c r="FNH210" s="109"/>
      <c r="FNI210" s="109"/>
      <c r="FNJ210" s="109"/>
      <c r="FNK210" s="109"/>
      <c r="FNL210" s="109"/>
      <c r="FNM210" s="109"/>
      <c r="FNN210" s="109"/>
      <c r="FNO210" s="109"/>
      <c r="FNP210" s="109"/>
      <c r="FNQ210" s="109"/>
      <c r="FNR210" s="109"/>
      <c r="FNS210" s="109"/>
      <c r="FNT210" s="109"/>
      <c r="FNU210" s="109"/>
      <c r="FNV210" s="109"/>
      <c r="FNW210" s="109"/>
      <c r="FNX210" s="109"/>
      <c r="FNY210" s="109"/>
      <c r="FNZ210" s="109"/>
      <c r="FOA210" s="109"/>
      <c r="FOB210" s="109"/>
      <c r="FOC210" s="109"/>
      <c r="FOD210" s="109"/>
      <c r="FOE210" s="109"/>
      <c r="FOF210" s="109"/>
      <c r="FOG210" s="109"/>
      <c r="FOH210" s="109"/>
      <c r="FOI210" s="109"/>
      <c r="FOJ210" s="109"/>
      <c r="FOK210" s="109"/>
      <c r="FOL210" s="109"/>
      <c r="FOM210" s="109"/>
      <c r="FON210" s="109"/>
      <c r="FOO210" s="109"/>
      <c r="FOP210" s="109"/>
      <c r="FOQ210" s="109"/>
      <c r="FOR210" s="109"/>
      <c r="FOS210" s="109"/>
      <c r="FOT210" s="109"/>
      <c r="FOU210" s="109"/>
      <c r="FOV210" s="109"/>
      <c r="FOW210" s="109"/>
      <c r="FOX210" s="109"/>
      <c r="FOY210" s="109"/>
      <c r="FOZ210" s="109"/>
      <c r="FPA210" s="109"/>
      <c r="FPB210" s="109"/>
      <c r="FPC210" s="109"/>
      <c r="FPD210" s="109"/>
      <c r="FPE210" s="109"/>
      <c r="FPF210" s="109"/>
      <c r="FPG210" s="109"/>
      <c r="FPH210" s="109"/>
      <c r="FPI210" s="109"/>
      <c r="FPJ210" s="109"/>
      <c r="FPK210" s="109"/>
      <c r="FPL210" s="109"/>
      <c r="FPM210" s="109"/>
      <c r="FPN210" s="109"/>
      <c r="FPO210" s="109"/>
      <c r="FPP210" s="109"/>
      <c r="FPQ210" s="109"/>
      <c r="FPR210" s="109"/>
      <c r="FPS210" s="109"/>
      <c r="FPT210" s="109"/>
      <c r="FPU210" s="109"/>
      <c r="FPV210" s="109"/>
      <c r="FPW210" s="109"/>
      <c r="FPX210" s="109"/>
      <c r="FPY210" s="109"/>
      <c r="FPZ210" s="109"/>
      <c r="FQA210" s="109"/>
      <c r="FQB210" s="109"/>
      <c r="FQC210" s="109"/>
      <c r="FQD210" s="109"/>
      <c r="FQE210" s="109"/>
      <c r="FQF210" s="109"/>
      <c r="FQG210" s="109"/>
      <c r="FQH210" s="109"/>
      <c r="FQI210" s="109"/>
      <c r="FQJ210" s="109"/>
      <c r="FQK210" s="109"/>
      <c r="FQL210" s="109"/>
      <c r="FQM210" s="109"/>
      <c r="FQN210" s="109"/>
      <c r="FQO210" s="109"/>
      <c r="FQP210" s="109"/>
      <c r="FQQ210" s="109"/>
      <c r="FQR210" s="109"/>
      <c r="FQS210" s="109"/>
      <c r="FQT210" s="109"/>
      <c r="FQU210" s="109"/>
      <c r="FQV210" s="109"/>
      <c r="FQW210" s="109"/>
      <c r="FQX210" s="109"/>
      <c r="FQY210" s="109"/>
      <c r="FQZ210" s="109"/>
      <c r="FRA210" s="109"/>
      <c r="FRB210" s="109"/>
      <c r="FRC210" s="109"/>
      <c r="FRD210" s="109"/>
      <c r="FRE210" s="109"/>
      <c r="FRF210" s="109"/>
      <c r="FRG210" s="109"/>
      <c r="FRH210" s="109"/>
      <c r="FRI210" s="109"/>
      <c r="FRJ210" s="109"/>
      <c r="FRK210" s="109"/>
      <c r="FRL210" s="109"/>
      <c r="FRM210" s="109"/>
      <c r="FRN210" s="109"/>
      <c r="FRO210" s="109"/>
      <c r="FRP210" s="109"/>
      <c r="FRQ210" s="109"/>
      <c r="FRR210" s="109"/>
      <c r="FRS210" s="109"/>
      <c r="FRT210" s="109"/>
      <c r="FRU210" s="109"/>
      <c r="FRV210" s="109"/>
      <c r="FRW210" s="109"/>
      <c r="FRX210" s="109"/>
      <c r="FRY210" s="109"/>
      <c r="FRZ210" s="109"/>
      <c r="FSA210" s="109"/>
      <c r="FSB210" s="109"/>
      <c r="FSC210" s="109"/>
      <c r="FSD210" s="109"/>
      <c r="FSE210" s="109"/>
      <c r="FSF210" s="109"/>
      <c r="FSG210" s="109"/>
      <c r="FSH210" s="109"/>
      <c r="FSI210" s="109"/>
      <c r="FSJ210" s="109"/>
      <c r="FSK210" s="109"/>
      <c r="FSL210" s="109"/>
      <c r="FSM210" s="109"/>
      <c r="FSN210" s="109"/>
      <c r="FSO210" s="109"/>
      <c r="FSP210" s="109"/>
      <c r="FSQ210" s="109"/>
      <c r="FSR210" s="109"/>
      <c r="FSS210" s="109"/>
      <c r="FST210" s="109"/>
      <c r="FSU210" s="109"/>
      <c r="FSV210" s="109"/>
      <c r="FSW210" s="109"/>
      <c r="FSX210" s="109"/>
      <c r="FSY210" s="109"/>
      <c r="FSZ210" s="109"/>
      <c r="FTA210" s="109"/>
      <c r="FTB210" s="109"/>
      <c r="FTC210" s="109"/>
      <c r="FTD210" s="109"/>
      <c r="FTE210" s="109"/>
      <c r="FTF210" s="109"/>
      <c r="FTG210" s="109"/>
      <c r="FTH210" s="109"/>
      <c r="FTI210" s="109"/>
      <c r="FTJ210" s="109"/>
      <c r="FTK210" s="109"/>
      <c r="FTL210" s="109"/>
      <c r="FTM210" s="109"/>
      <c r="FTN210" s="109"/>
      <c r="FTO210" s="109"/>
      <c r="FTP210" s="109"/>
      <c r="FTQ210" s="109"/>
      <c r="FTR210" s="109"/>
      <c r="FTS210" s="109"/>
      <c r="FTT210" s="109"/>
      <c r="FTU210" s="109"/>
      <c r="FTV210" s="109"/>
      <c r="FTW210" s="109"/>
      <c r="FTX210" s="109"/>
      <c r="FTY210" s="109"/>
      <c r="FTZ210" s="109"/>
      <c r="FUA210" s="109"/>
      <c r="FUB210" s="109"/>
      <c r="FUC210" s="109"/>
      <c r="FUD210" s="109"/>
      <c r="FUE210" s="109"/>
      <c r="FUF210" s="109"/>
      <c r="FUG210" s="109"/>
      <c r="FUH210" s="109"/>
      <c r="FUI210" s="109"/>
      <c r="FUJ210" s="109"/>
      <c r="FUK210" s="109"/>
      <c r="FUL210" s="109"/>
      <c r="FUM210" s="109"/>
      <c r="FUN210" s="109"/>
      <c r="FUO210" s="109"/>
      <c r="FUP210" s="109"/>
      <c r="FUQ210" s="109"/>
      <c r="FUR210" s="109"/>
      <c r="FUS210" s="109"/>
      <c r="FUT210" s="109"/>
      <c r="FUU210" s="109"/>
      <c r="FUV210" s="109"/>
      <c r="FUW210" s="109"/>
      <c r="FUX210" s="109"/>
      <c r="FUY210" s="109"/>
      <c r="FUZ210" s="109"/>
      <c r="FVA210" s="109"/>
      <c r="FVB210" s="109"/>
      <c r="FVC210" s="109"/>
      <c r="FVD210" s="109"/>
      <c r="FVE210" s="109"/>
      <c r="FVF210" s="109"/>
      <c r="FVG210" s="109"/>
      <c r="FVH210" s="109"/>
      <c r="FVI210" s="109"/>
      <c r="FVJ210" s="109"/>
      <c r="FVK210" s="109"/>
      <c r="FVL210" s="109"/>
      <c r="FVM210" s="109"/>
      <c r="FVN210" s="109"/>
      <c r="FVO210" s="109"/>
      <c r="FVP210" s="109"/>
      <c r="FVQ210" s="109"/>
      <c r="FVR210" s="109"/>
      <c r="FVS210" s="109"/>
      <c r="FVT210" s="109"/>
      <c r="FVU210" s="109"/>
      <c r="FVV210" s="109"/>
      <c r="FVW210" s="109"/>
      <c r="FVX210" s="109"/>
      <c r="FVY210" s="109"/>
      <c r="FVZ210" s="109"/>
      <c r="FWA210" s="109"/>
      <c r="FWB210" s="109"/>
      <c r="FWC210" s="109"/>
      <c r="FWD210" s="109"/>
      <c r="FWE210" s="109"/>
      <c r="FWF210" s="109"/>
      <c r="FWG210" s="109"/>
      <c r="FWH210" s="109"/>
      <c r="FWI210" s="109"/>
      <c r="FWJ210" s="109"/>
      <c r="FWK210" s="109"/>
      <c r="FWL210" s="109"/>
      <c r="FWM210" s="109"/>
      <c r="FWN210" s="109"/>
      <c r="FWO210" s="109"/>
      <c r="FWP210" s="109"/>
      <c r="FWQ210" s="109"/>
      <c r="FWR210" s="109"/>
      <c r="FWS210" s="109"/>
      <c r="FWT210" s="109"/>
      <c r="FWU210" s="109"/>
      <c r="FWV210" s="109"/>
      <c r="FWW210" s="109"/>
      <c r="FWX210" s="109"/>
      <c r="FWY210" s="109"/>
      <c r="FWZ210" s="109"/>
      <c r="FXA210" s="109"/>
      <c r="FXB210" s="109"/>
      <c r="FXC210" s="109"/>
      <c r="FXD210" s="109"/>
      <c r="FXE210" s="109"/>
      <c r="FXF210" s="109"/>
      <c r="FXG210" s="109"/>
      <c r="FXH210" s="109"/>
      <c r="FXI210" s="109"/>
      <c r="FXJ210" s="109"/>
      <c r="FXK210" s="109"/>
      <c r="FXL210" s="109"/>
      <c r="FXM210" s="109"/>
      <c r="FXN210" s="109"/>
      <c r="FXO210" s="109"/>
      <c r="FXP210" s="109"/>
      <c r="FXQ210" s="109"/>
      <c r="FXR210" s="109"/>
      <c r="FXS210" s="109"/>
      <c r="FXT210" s="109"/>
      <c r="FXU210" s="109"/>
      <c r="FXV210" s="109"/>
      <c r="FXW210" s="109"/>
      <c r="FXX210" s="109"/>
      <c r="FXY210" s="109"/>
      <c r="FXZ210" s="109"/>
      <c r="FYA210" s="109"/>
      <c r="FYB210" s="109"/>
      <c r="FYC210" s="109"/>
      <c r="FYD210" s="109"/>
      <c r="FYE210" s="109"/>
      <c r="FYF210" s="109"/>
      <c r="FYG210" s="109"/>
      <c r="FYH210" s="109"/>
      <c r="FYI210" s="109"/>
      <c r="FYJ210" s="109"/>
      <c r="FYK210" s="109"/>
      <c r="FYL210" s="109"/>
      <c r="FYM210" s="109"/>
      <c r="FYN210" s="109"/>
      <c r="FYO210" s="109"/>
      <c r="FYP210" s="109"/>
      <c r="FYQ210" s="109"/>
      <c r="FYR210" s="109"/>
      <c r="FYS210" s="109"/>
      <c r="FYT210" s="109"/>
      <c r="FYU210" s="109"/>
      <c r="FYV210" s="109"/>
      <c r="FYW210" s="109"/>
      <c r="FYX210" s="109"/>
      <c r="FYY210" s="109"/>
      <c r="FYZ210" s="109"/>
      <c r="FZA210" s="109"/>
      <c r="FZB210" s="109"/>
      <c r="FZC210" s="109"/>
      <c r="FZD210" s="109"/>
      <c r="FZE210" s="109"/>
      <c r="FZF210" s="109"/>
      <c r="FZG210" s="109"/>
      <c r="FZH210" s="109"/>
      <c r="FZI210" s="109"/>
      <c r="FZJ210" s="109"/>
      <c r="FZK210" s="109"/>
      <c r="FZL210" s="109"/>
      <c r="FZM210" s="109"/>
      <c r="FZN210" s="109"/>
      <c r="FZO210" s="109"/>
      <c r="FZP210" s="109"/>
      <c r="FZQ210" s="109"/>
      <c r="FZR210" s="109"/>
      <c r="FZS210" s="109"/>
      <c r="FZT210" s="109"/>
      <c r="FZU210" s="109"/>
      <c r="FZV210" s="109"/>
      <c r="FZW210" s="109"/>
      <c r="FZX210" s="109"/>
      <c r="FZY210" s="109"/>
      <c r="FZZ210" s="109"/>
      <c r="GAA210" s="109"/>
      <c r="GAB210" s="109"/>
      <c r="GAC210" s="109"/>
      <c r="GAD210" s="109"/>
      <c r="GAE210" s="109"/>
      <c r="GAF210" s="109"/>
      <c r="GAG210" s="109"/>
      <c r="GAH210" s="109"/>
      <c r="GAI210" s="109"/>
      <c r="GAJ210" s="109"/>
      <c r="GAK210" s="109"/>
      <c r="GAL210" s="109"/>
      <c r="GAM210" s="109"/>
      <c r="GAN210" s="109"/>
      <c r="GAO210" s="109"/>
      <c r="GAP210" s="109"/>
      <c r="GAQ210" s="109"/>
      <c r="GAR210" s="109"/>
      <c r="GAS210" s="109"/>
      <c r="GAT210" s="109"/>
      <c r="GAU210" s="109"/>
      <c r="GAV210" s="109"/>
      <c r="GAW210" s="109"/>
      <c r="GAX210" s="109"/>
      <c r="GAY210" s="109"/>
      <c r="GAZ210" s="109"/>
      <c r="GBA210" s="109"/>
      <c r="GBB210" s="109"/>
      <c r="GBC210" s="109"/>
      <c r="GBD210" s="109"/>
      <c r="GBE210" s="109"/>
      <c r="GBF210" s="109"/>
      <c r="GBG210" s="109"/>
      <c r="GBH210" s="109"/>
      <c r="GBI210" s="109"/>
      <c r="GBJ210" s="109"/>
      <c r="GBK210" s="109"/>
      <c r="GBL210" s="109"/>
      <c r="GBM210" s="109"/>
      <c r="GBN210" s="109"/>
      <c r="GBO210" s="109"/>
      <c r="GBP210" s="109"/>
      <c r="GBQ210" s="109"/>
      <c r="GBR210" s="109"/>
      <c r="GBS210" s="109"/>
      <c r="GBT210" s="109"/>
      <c r="GBU210" s="109"/>
      <c r="GBV210" s="109"/>
      <c r="GBW210" s="109"/>
      <c r="GBX210" s="109"/>
      <c r="GBY210" s="109"/>
      <c r="GBZ210" s="109"/>
      <c r="GCA210" s="109"/>
      <c r="GCB210" s="109"/>
      <c r="GCC210" s="109"/>
      <c r="GCD210" s="109"/>
      <c r="GCE210" s="109"/>
      <c r="GCF210" s="109"/>
      <c r="GCG210" s="109"/>
      <c r="GCH210" s="109"/>
      <c r="GCI210" s="109"/>
      <c r="GCJ210" s="109"/>
      <c r="GCK210" s="109"/>
      <c r="GCL210" s="109"/>
      <c r="GCM210" s="109"/>
      <c r="GCN210" s="109"/>
      <c r="GCO210" s="109"/>
      <c r="GCP210" s="109"/>
      <c r="GCQ210" s="109"/>
      <c r="GCR210" s="109"/>
      <c r="GCS210" s="109"/>
      <c r="GCT210" s="109"/>
      <c r="GCU210" s="109"/>
      <c r="GCV210" s="109"/>
      <c r="GCW210" s="109"/>
      <c r="GCX210" s="109"/>
      <c r="GCY210" s="109"/>
      <c r="GCZ210" s="109"/>
      <c r="GDA210" s="109"/>
      <c r="GDB210" s="109"/>
      <c r="GDC210" s="109"/>
      <c r="GDD210" s="109"/>
      <c r="GDE210" s="109"/>
      <c r="GDF210" s="109"/>
      <c r="GDG210" s="109"/>
      <c r="GDH210" s="109"/>
      <c r="GDI210" s="109"/>
      <c r="GDJ210" s="109"/>
      <c r="GDK210" s="109"/>
      <c r="GDL210" s="109"/>
      <c r="GDM210" s="109"/>
      <c r="GDN210" s="109"/>
      <c r="GDO210" s="109"/>
      <c r="GDP210" s="109"/>
      <c r="GDQ210" s="109"/>
      <c r="GDR210" s="109"/>
      <c r="GDS210" s="109"/>
      <c r="GDT210" s="109"/>
      <c r="GDU210" s="109"/>
      <c r="GDV210" s="109"/>
      <c r="GDW210" s="109"/>
      <c r="GDX210" s="109"/>
      <c r="GDY210" s="109"/>
      <c r="GDZ210" s="109"/>
      <c r="GEA210" s="109"/>
      <c r="GEB210" s="109"/>
      <c r="GEC210" s="109"/>
      <c r="GED210" s="109"/>
      <c r="GEE210" s="109"/>
      <c r="GEF210" s="109"/>
      <c r="GEG210" s="109"/>
      <c r="GEH210" s="109"/>
      <c r="GEI210" s="109"/>
      <c r="GEJ210" s="109"/>
      <c r="GEK210" s="109"/>
      <c r="GEL210" s="109"/>
      <c r="GEM210" s="109"/>
      <c r="GEN210" s="109"/>
      <c r="GEO210" s="109"/>
      <c r="GEP210" s="109"/>
      <c r="GEQ210" s="109"/>
      <c r="GER210" s="109"/>
      <c r="GES210" s="109"/>
      <c r="GET210" s="109"/>
      <c r="GEU210" s="109"/>
      <c r="GEV210" s="109"/>
      <c r="GEW210" s="109"/>
      <c r="GEX210" s="109"/>
      <c r="GEY210" s="109"/>
      <c r="GEZ210" s="109"/>
      <c r="GFA210" s="109"/>
      <c r="GFB210" s="109"/>
      <c r="GFC210" s="109"/>
      <c r="GFD210" s="109"/>
      <c r="GFE210" s="109"/>
      <c r="GFF210" s="109"/>
      <c r="GFG210" s="109"/>
      <c r="GFH210" s="109"/>
      <c r="GFI210" s="109"/>
      <c r="GFJ210" s="109"/>
      <c r="GFK210" s="109"/>
      <c r="GFL210" s="109"/>
      <c r="GFM210" s="109"/>
      <c r="GFN210" s="109"/>
      <c r="GFO210" s="109"/>
      <c r="GFP210" s="109"/>
      <c r="GFQ210" s="109"/>
      <c r="GFR210" s="109"/>
      <c r="GFS210" s="109"/>
      <c r="GFT210" s="109"/>
      <c r="GFU210" s="109"/>
      <c r="GFV210" s="109"/>
      <c r="GFW210" s="109"/>
      <c r="GFX210" s="109"/>
      <c r="GFY210" s="109"/>
      <c r="GFZ210" s="109"/>
      <c r="GGA210" s="109"/>
      <c r="GGB210" s="109"/>
      <c r="GGC210" s="109"/>
      <c r="GGD210" s="109"/>
      <c r="GGE210" s="109"/>
      <c r="GGF210" s="109"/>
      <c r="GGG210" s="109"/>
      <c r="GGH210" s="109"/>
      <c r="GGI210" s="109"/>
      <c r="GGJ210" s="109"/>
      <c r="GGK210" s="109"/>
      <c r="GGL210" s="109"/>
      <c r="GGM210" s="109"/>
      <c r="GGN210" s="109"/>
      <c r="GGO210" s="109"/>
      <c r="GGP210" s="109"/>
      <c r="GGQ210" s="109"/>
      <c r="GGR210" s="109"/>
      <c r="GGS210" s="109"/>
      <c r="GGT210" s="109"/>
      <c r="GGU210" s="109"/>
      <c r="GGV210" s="109"/>
      <c r="GGW210" s="109"/>
      <c r="GGX210" s="109"/>
      <c r="GGY210" s="109"/>
      <c r="GGZ210" s="109"/>
      <c r="GHA210" s="109"/>
      <c r="GHB210" s="109"/>
      <c r="GHC210" s="109"/>
      <c r="GHD210" s="109"/>
      <c r="GHE210" s="109"/>
      <c r="GHF210" s="109"/>
      <c r="GHG210" s="109"/>
      <c r="GHH210" s="109"/>
      <c r="GHI210" s="109"/>
      <c r="GHJ210" s="109"/>
      <c r="GHK210" s="109"/>
      <c r="GHL210" s="109"/>
      <c r="GHM210" s="109"/>
      <c r="GHN210" s="109"/>
      <c r="GHO210" s="109"/>
      <c r="GHP210" s="109"/>
      <c r="GHQ210" s="109"/>
      <c r="GHR210" s="109"/>
      <c r="GHS210" s="109"/>
      <c r="GHT210" s="109"/>
      <c r="GHU210" s="109"/>
      <c r="GHV210" s="109"/>
      <c r="GHW210" s="109"/>
      <c r="GHX210" s="109"/>
      <c r="GHY210" s="109"/>
      <c r="GHZ210" s="109"/>
      <c r="GIA210" s="109"/>
      <c r="GIB210" s="109"/>
      <c r="GIC210" s="109"/>
      <c r="GID210" s="109"/>
      <c r="GIE210" s="109"/>
      <c r="GIF210" s="109"/>
      <c r="GIG210" s="109"/>
      <c r="GIH210" s="109"/>
      <c r="GII210" s="109"/>
      <c r="GIJ210" s="109"/>
      <c r="GIK210" s="109"/>
      <c r="GIL210" s="109"/>
      <c r="GIM210" s="109"/>
      <c r="GIN210" s="109"/>
      <c r="GIO210" s="109"/>
      <c r="GIP210" s="109"/>
      <c r="GIQ210" s="109"/>
      <c r="GIR210" s="109"/>
      <c r="GIS210" s="109"/>
      <c r="GIT210" s="109"/>
      <c r="GIU210" s="109"/>
      <c r="GIV210" s="109"/>
      <c r="GIW210" s="109"/>
      <c r="GIX210" s="109"/>
      <c r="GIY210" s="109"/>
      <c r="GIZ210" s="109"/>
      <c r="GJA210" s="109"/>
      <c r="GJB210" s="109"/>
      <c r="GJC210" s="109"/>
      <c r="GJD210" s="109"/>
      <c r="GJE210" s="109"/>
      <c r="GJF210" s="109"/>
      <c r="GJG210" s="109"/>
      <c r="GJH210" s="109"/>
      <c r="GJI210" s="109"/>
      <c r="GJJ210" s="109"/>
      <c r="GJK210" s="109"/>
      <c r="GJL210" s="109"/>
      <c r="GJM210" s="109"/>
      <c r="GJN210" s="109"/>
      <c r="GJO210" s="109"/>
      <c r="GJP210" s="109"/>
      <c r="GJQ210" s="109"/>
      <c r="GJR210" s="109"/>
      <c r="GJS210" s="109"/>
      <c r="GJT210" s="109"/>
      <c r="GJU210" s="109"/>
      <c r="GJV210" s="109"/>
      <c r="GJW210" s="109"/>
      <c r="GJX210" s="109"/>
      <c r="GJY210" s="109"/>
      <c r="GJZ210" s="109"/>
      <c r="GKA210" s="109"/>
      <c r="GKB210" s="109"/>
      <c r="GKC210" s="109"/>
      <c r="GKD210" s="109"/>
      <c r="GKE210" s="109"/>
      <c r="GKF210" s="109"/>
      <c r="GKG210" s="109"/>
      <c r="GKH210" s="109"/>
      <c r="GKI210" s="109"/>
      <c r="GKJ210" s="109"/>
      <c r="GKK210" s="109"/>
      <c r="GKL210" s="109"/>
      <c r="GKM210" s="109"/>
      <c r="GKN210" s="109"/>
      <c r="GKO210" s="109"/>
      <c r="GKP210" s="109"/>
      <c r="GKQ210" s="109"/>
      <c r="GKR210" s="109"/>
      <c r="GKS210" s="109"/>
      <c r="GKT210" s="109"/>
      <c r="GKU210" s="109"/>
      <c r="GKV210" s="109"/>
      <c r="GKW210" s="109"/>
      <c r="GKX210" s="109"/>
      <c r="GKY210" s="109"/>
      <c r="GKZ210" s="109"/>
      <c r="GLA210" s="109"/>
      <c r="GLB210" s="109"/>
      <c r="GLC210" s="109"/>
      <c r="GLD210" s="109"/>
      <c r="GLE210" s="109"/>
      <c r="GLF210" s="109"/>
      <c r="GLG210" s="109"/>
      <c r="GLH210" s="109"/>
      <c r="GLI210" s="109"/>
      <c r="GLJ210" s="109"/>
      <c r="GLK210" s="109"/>
      <c r="GLL210" s="109"/>
      <c r="GLM210" s="109"/>
      <c r="GLN210" s="109"/>
      <c r="GLO210" s="109"/>
      <c r="GLP210" s="109"/>
      <c r="GLQ210" s="109"/>
      <c r="GLR210" s="109"/>
      <c r="GLS210" s="109"/>
      <c r="GLT210" s="109"/>
      <c r="GLU210" s="109"/>
      <c r="GLV210" s="109"/>
      <c r="GLW210" s="109"/>
      <c r="GLX210" s="109"/>
      <c r="GLY210" s="109"/>
      <c r="GLZ210" s="109"/>
      <c r="GMA210" s="109"/>
      <c r="GMB210" s="109"/>
      <c r="GMC210" s="109"/>
      <c r="GMD210" s="109"/>
      <c r="GME210" s="109"/>
      <c r="GMF210" s="109"/>
      <c r="GMG210" s="109"/>
      <c r="GMH210" s="109"/>
      <c r="GMI210" s="109"/>
      <c r="GMJ210" s="109"/>
      <c r="GMK210" s="109"/>
      <c r="GML210" s="109"/>
      <c r="GMM210" s="109"/>
      <c r="GMN210" s="109"/>
      <c r="GMO210" s="109"/>
      <c r="GMP210" s="109"/>
      <c r="GMQ210" s="109"/>
      <c r="GMR210" s="109"/>
      <c r="GMS210" s="109"/>
      <c r="GMT210" s="109"/>
      <c r="GMU210" s="109"/>
      <c r="GMV210" s="109"/>
      <c r="GMW210" s="109"/>
      <c r="GMX210" s="109"/>
      <c r="GMY210" s="109"/>
      <c r="GMZ210" s="109"/>
      <c r="GNA210" s="109"/>
      <c r="GNB210" s="109"/>
      <c r="GNC210" s="109"/>
      <c r="GND210" s="109"/>
      <c r="GNE210" s="109"/>
      <c r="GNF210" s="109"/>
      <c r="GNG210" s="109"/>
      <c r="GNH210" s="109"/>
      <c r="GNI210" s="109"/>
      <c r="GNJ210" s="109"/>
      <c r="GNK210" s="109"/>
      <c r="GNL210" s="109"/>
      <c r="GNM210" s="109"/>
      <c r="GNN210" s="109"/>
      <c r="GNO210" s="109"/>
      <c r="GNP210" s="109"/>
      <c r="GNQ210" s="109"/>
      <c r="GNR210" s="109"/>
      <c r="GNS210" s="109"/>
      <c r="GNT210" s="109"/>
      <c r="GNU210" s="109"/>
      <c r="GNV210" s="109"/>
      <c r="GNW210" s="109"/>
      <c r="GNX210" s="109"/>
      <c r="GNY210" s="109"/>
      <c r="GNZ210" s="109"/>
      <c r="GOA210" s="109"/>
      <c r="GOB210" s="109"/>
      <c r="GOC210" s="109"/>
      <c r="GOD210" s="109"/>
      <c r="GOE210" s="109"/>
      <c r="GOF210" s="109"/>
      <c r="GOG210" s="109"/>
      <c r="GOH210" s="109"/>
      <c r="GOI210" s="109"/>
      <c r="GOJ210" s="109"/>
      <c r="GOK210" s="109"/>
      <c r="GOL210" s="109"/>
      <c r="GOM210" s="109"/>
      <c r="GON210" s="109"/>
      <c r="GOO210" s="109"/>
      <c r="GOP210" s="109"/>
      <c r="GOQ210" s="109"/>
      <c r="GOR210" s="109"/>
      <c r="GOS210" s="109"/>
      <c r="GOT210" s="109"/>
      <c r="GOU210" s="109"/>
      <c r="GOV210" s="109"/>
      <c r="GOW210" s="109"/>
      <c r="GOX210" s="109"/>
      <c r="GOY210" s="109"/>
      <c r="GOZ210" s="109"/>
      <c r="GPA210" s="109"/>
      <c r="GPB210" s="109"/>
      <c r="GPC210" s="109"/>
      <c r="GPD210" s="109"/>
      <c r="GPE210" s="109"/>
      <c r="GPF210" s="109"/>
      <c r="GPG210" s="109"/>
      <c r="GPH210" s="109"/>
      <c r="GPI210" s="109"/>
      <c r="GPJ210" s="109"/>
      <c r="GPK210" s="109"/>
      <c r="GPL210" s="109"/>
      <c r="GPM210" s="109"/>
      <c r="GPN210" s="109"/>
      <c r="GPO210" s="109"/>
      <c r="GPP210" s="109"/>
      <c r="GPQ210" s="109"/>
      <c r="GPR210" s="109"/>
      <c r="GPS210" s="109"/>
      <c r="GPT210" s="109"/>
      <c r="GPU210" s="109"/>
      <c r="GPV210" s="109"/>
      <c r="GPW210" s="109"/>
      <c r="GPX210" s="109"/>
      <c r="GPY210" s="109"/>
      <c r="GPZ210" s="109"/>
      <c r="GQA210" s="109"/>
      <c r="GQB210" s="109"/>
      <c r="GQC210" s="109"/>
      <c r="GQD210" s="109"/>
      <c r="GQE210" s="109"/>
      <c r="GQF210" s="109"/>
      <c r="GQG210" s="109"/>
      <c r="GQH210" s="109"/>
      <c r="GQI210" s="109"/>
      <c r="GQJ210" s="109"/>
      <c r="GQK210" s="109"/>
      <c r="GQL210" s="109"/>
      <c r="GQM210" s="109"/>
      <c r="GQN210" s="109"/>
      <c r="GQO210" s="109"/>
      <c r="GQP210" s="109"/>
      <c r="GQQ210" s="109"/>
      <c r="GQR210" s="109"/>
      <c r="GQS210" s="109"/>
      <c r="GQT210" s="109"/>
      <c r="GQU210" s="109"/>
      <c r="GQV210" s="109"/>
      <c r="GQW210" s="109"/>
      <c r="GQX210" s="109"/>
      <c r="GQY210" s="109"/>
      <c r="GQZ210" s="109"/>
      <c r="GRA210" s="109"/>
      <c r="GRB210" s="109"/>
      <c r="GRC210" s="109"/>
      <c r="GRD210" s="109"/>
      <c r="GRE210" s="109"/>
      <c r="GRF210" s="109"/>
      <c r="GRG210" s="109"/>
      <c r="GRH210" s="109"/>
      <c r="GRI210" s="109"/>
      <c r="GRJ210" s="109"/>
      <c r="GRK210" s="109"/>
      <c r="GRL210" s="109"/>
      <c r="GRM210" s="109"/>
      <c r="GRN210" s="109"/>
      <c r="GRO210" s="109"/>
      <c r="GRP210" s="109"/>
      <c r="GRQ210" s="109"/>
      <c r="GRR210" s="109"/>
      <c r="GRS210" s="109"/>
      <c r="GRT210" s="109"/>
      <c r="GRU210" s="109"/>
      <c r="GRV210" s="109"/>
      <c r="GRW210" s="109"/>
      <c r="GRX210" s="109"/>
      <c r="GRY210" s="109"/>
      <c r="GRZ210" s="109"/>
      <c r="GSA210" s="109"/>
      <c r="GSB210" s="109"/>
      <c r="GSC210" s="109"/>
      <c r="GSD210" s="109"/>
      <c r="GSE210" s="109"/>
      <c r="GSF210" s="109"/>
      <c r="GSG210" s="109"/>
      <c r="GSH210" s="109"/>
      <c r="GSI210" s="109"/>
      <c r="GSJ210" s="109"/>
      <c r="GSK210" s="109"/>
      <c r="GSL210" s="109"/>
      <c r="GSM210" s="109"/>
      <c r="GSN210" s="109"/>
      <c r="GSO210" s="109"/>
      <c r="GSP210" s="109"/>
      <c r="GSQ210" s="109"/>
      <c r="GSR210" s="109"/>
      <c r="GSS210" s="109"/>
      <c r="GST210" s="109"/>
      <c r="GSU210" s="109"/>
      <c r="GSV210" s="109"/>
      <c r="GSW210" s="109"/>
      <c r="GSX210" s="109"/>
      <c r="GSY210" s="109"/>
      <c r="GSZ210" s="109"/>
      <c r="GTA210" s="109"/>
      <c r="GTB210" s="109"/>
      <c r="GTC210" s="109"/>
      <c r="GTD210" s="109"/>
      <c r="GTE210" s="109"/>
      <c r="GTF210" s="109"/>
      <c r="GTG210" s="109"/>
      <c r="GTH210" s="109"/>
      <c r="GTI210" s="109"/>
      <c r="GTJ210" s="109"/>
      <c r="GTK210" s="109"/>
      <c r="GTL210" s="109"/>
      <c r="GTM210" s="109"/>
      <c r="GTN210" s="109"/>
      <c r="GTO210" s="109"/>
      <c r="GTP210" s="109"/>
      <c r="GTQ210" s="109"/>
      <c r="GTR210" s="109"/>
      <c r="GTS210" s="109"/>
      <c r="GTT210" s="109"/>
      <c r="GTU210" s="109"/>
      <c r="GTV210" s="109"/>
      <c r="GTW210" s="109"/>
      <c r="GTX210" s="109"/>
      <c r="GTY210" s="109"/>
      <c r="GTZ210" s="109"/>
      <c r="GUA210" s="109"/>
      <c r="GUB210" s="109"/>
      <c r="GUC210" s="109"/>
      <c r="GUD210" s="109"/>
      <c r="GUE210" s="109"/>
      <c r="GUF210" s="109"/>
      <c r="GUG210" s="109"/>
      <c r="GUH210" s="109"/>
      <c r="GUI210" s="109"/>
      <c r="GUJ210" s="109"/>
      <c r="GUK210" s="109"/>
      <c r="GUL210" s="109"/>
      <c r="GUM210" s="109"/>
      <c r="GUN210" s="109"/>
      <c r="GUO210" s="109"/>
      <c r="GUP210" s="109"/>
      <c r="GUQ210" s="109"/>
      <c r="GUR210" s="109"/>
      <c r="GUS210" s="109"/>
      <c r="GUT210" s="109"/>
      <c r="GUU210" s="109"/>
      <c r="GUV210" s="109"/>
      <c r="GUW210" s="109"/>
      <c r="GUX210" s="109"/>
      <c r="GUY210" s="109"/>
      <c r="GUZ210" s="109"/>
      <c r="GVA210" s="109"/>
      <c r="GVB210" s="109"/>
      <c r="GVC210" s="109"/>
      <c r="GVD210" s="109"/>
      <c r="GVE210" s="109"/>
      <c r="GVF210" s="109"/>
      <c r="GVG210" s="109"/>
      <c r="GVH210" s="109"/>
      <c r="GVI210" s="109"/>
      <c r="GVJ210" s="109"/>
      <c r="GVK210" s="109"/>
      <c r="GVL210" s="109"/>
      <c r="GVM210" s="109"/>
      <c r="GVN210" s="109"/>
      <c r="GVO210" s="109"/>
      <c r="GVP210" s="109"/>
      <c r="GVQ210" s="109"/>
      <c r="GVR210" s="109"/>
      <c r="GVS210" s="109"/>
      <c r="GVT210" s="109"/>
      <c r="GVU210" s="109"/>
      <c r="GVV210" s="109"/>
      <c r="GVW210" s="109"/>
      <c r="GVX210" s="109"/>
      <c r="GVY210" s="109"/>
      <c r="GVZ210" s="109"/>
      <c r="GWA210" s="109"/>
      <c r="GWB210" s="109"/>
      <c r="GWC210" s="109"/>
      <c r="GWD210" s="109"/>
      <c r="GWE210" s="109"/>
      <c r="GWF210" s="109"/>
      <c r="GWG210" s="109"/>
      <c r="GWH210" s="109"/>
      <c r="GWI210" s="109"/>
      <c r="GWJ210" s="109"/>
      <c r="GWK210" s="109"/>
      <c r="GWL210" s="109"/>
      <c r="GWM210" s="109"/>
      <c r="GWN210" s="109"/>
      <c r="GWO210" s="109"/>
      <c r="GWP210" s="109"/>
      <c r="GWQ210" s="109"/>
      <c r="GWR210" s="109"/>
      <c r="GWS210" s="109"/>
      <c r="GWT210" s="109"/>
      <c r="GWU210" s="109"/>
      <c r="GWV210" s="109"/>
      <c r="GWW210" s="109"/>
      <c r="GWX210" s="109"/>
      <c r="GWY210" s="109"/>
      <c r="GWZ210" s="109"/>
      <c r="GXA210" s="109"/>
      <c r="GXB210" s="109"/>
      <c r="GXC210" s="109"/>
      <c r="GXD210" s="109"/>
      <c r="GXE210" s="109"/>
      <c r="GXF210" s="109"/>
      <c r="GXG210" s="109"/>
      <c r="GXH210" s="109"/>
      <c r="GXI210" s="109"/>
      <c r="GXJ210" s="109"/>
      <c r="GXK210" s="109"/>
      <c r="GXL210" s="109"/>
      <c r="GXM210" s="109"/>
      <c r="GXN210" s="109"/>
      <c r="GXO210" s="109"/>
      <c r="GXP210" s="109"/>
      <c r="GXQ210" s="109"/>
      <c r="GXR210" s="109"/>
      <c r="GXS210" s="109"/>
      <c r="GXT210" s="109"/>
      <c r="GXU210" s="109"/>
      <c r="GXV210" s="109"/>
      <c r="GXW210" s="109"/>
      <c r="GXX210" s="109"/>
      <c r="GXY210" s="109"/>
      <c r="GXZ210" s="109"/>
      <c r="GYA210" s="109"/>
      <c r="GYB210" s="109"/>
      <c r="GYC210" s="109"/>
      <c r="GYD210" s="109"/>
      <c r="GYE210" s="109"/>
      <c r="GYF210" s="109"/>
      <c r="GYG210" s="109"/>
      <c r="GYH210" s="109"/>
      <c r="GYI210" s="109"/>
      <c r="GYJ210" s="109"/>
      <c r="GYK210" s="109"/>
      <c r="GYL210" s="109"/>
      <c r="GYM210" s="109"/>
      <c r="GYN210" s="109"/>
      <c r="GYO210" s="109"/>
      <c r="GYP210" s="109"/>
      <c r="GYQ210" s="109"/>
      <c r="GYR210" s="109"/>
      <c r="GYS210" s="109"/>
      <c r="GYT210" s="109"/>
      <c r="GYU210" s="109"/>
      <c r="GYV210" s="109"/>
      <c r="GYW210" s="109"/>
      <c r="GYX210" s="109"/>
      <c r="GYY210" s="109"/>
      <c r="GYZ210" s="109"/>
      <c r="GZA210" s="109"/>
      <c r="GZB210" s="109"/>
      <c r="GZC210" s="109"/>
      <c r="GZD210" s="109"/>
      <c r="GZE210" s="109"/>
      <c r="GZF210" s="109"/>
      <c r="GZG210" s="109"/>
      <c r="GZH210" s="109"/>
      <c r="GZI210" s="109"/>
      <c r="GZJ210" s="109"/>
      <c r="GZK210" s="109"/>
      <c r="GZL210" s="109"/>
      <c r="GZM210" s="109"/>
      <c r="GZN210" s="109"/>
      <c r="GZO210" s="109"/>
      <c r="GZP210" s="109"/>
      <c r="GZQ210" s="109"/>
      <c r="GZR210" s="109"/>
      <c r="GZS210" s="109"/>
      <c r="GZT210" s="109"/>
      <c r="GZU210" s="109"/>
      <c r="GZV210" s="109"/>
      <c r="GZW210" s="109"/>
      <c r="GZX210" s="109"/>
      <c r="GZY210" s="109"/>
      <c r="GZZ210" s="109"/>
      <c r="HAA210" s="109"/>
      <c r="HAB210" s="109"/>
      <c r="HAC210" s="109"/>
      <c r="HAD210" s="109"/>
      <c r="HAE210" s="109"/>
      <c r="HAF210" s="109"/>
      <c r="HAG210" s="109"/>
      <c r="HAH210" s="109"/>
      <c r="HAI210" s="109"/>
      <c r="HAJ210" s="109"/>
      <c r="HAK210" s="109"/>
      <c r="HAL210" s="109"/>
      <c r="HAM210" s="109"/>
      <c r="HAN210" s="109"/>
      <c r="HAO210" s="109"/>
      <c r="HAP210" s="109"/>
      <c r="HAQ210" s="109"/>
      <c r="HAR210" s="109"/>
      <c r="HAS210" s="109"/>
      <c r="HAT210" s="109"/>
      <c r="HAU210" s="109"/>
      <c r="HAV210" s="109"/>
      <c r="HAW210" s="109"/>
      <c r="HAX210" s="109"/>
      <c r="HAY210" s="109"/>
      <c r="HAZ210" s="109"/>
      <c r="HBA210" s="109"/>
      <c r="HBB210" s="109"/>
      <c r="HBC210" s="109"/>
      <c r="HBD210" s="109"/>
      <c r="HBE210" s="109"/>
      <c r="HBF210" s="109"/>
      <c r="HBG210" s="109"/>
      <c r="HBH210" s="109"/>
      <c r="HBI210" s="109"/>
      <c r="HBJ210" s="109"/>
      <c r="HBK210" s="109"/>
      <c r="HBL210" s="109"/>
      <c r="HBM210" s="109"/>
      <c r="HBN210" s="109"/>
      <c r="HBO210" s="109"/>
      <c r="HBP210" s="109"/>
      <c r="HBQ210" s="109"/>
      <c r="HBR210" s="109"/>
      <c r="HBS210" s="109"/>
      <c r="HBT210" s="109"/>
      <c r="HBU210" s="109"/>
      <c r="HBV210" s="109"/>
      <c r="HBW210" s="109"/>
      <c r="HBX210" s="109"/>
      <c r="HBY210" s="109"/>
      <c r="HBZ210" s="109"/>
      <c r="HCA210" s="109"/>
      <c r="HCB210" s="109"/>
      <c r="HCC210" s="109"/>
      <c r="HCD210" s="109"/>
      <c r="HCE210" s="109"/>
      <c r="HCF210" s="109"/>
      <c r="HCG210" s="109"/>
      <c r="HCH210" s="109"/>
      <c r="HCI210" s="109"/>
      <c r="HCJ210" s="109"/>
      <c r="HCK210" s="109"/>
      <c r="HCL210" s="109"/>
      <c r="HCM210" s="109"/>
      <c r="HCN210" s="109"/>
      <c r="HCO210" s="109"/>
      <c r="HCP210" s="109"/>
      <c r="HCQ210" s="109"/>
      <c r="HCR210" s="109"/>
      <c r="HCS210" s="109"/>
      <c r="HCT210" s="109"/>
      <c r="HCU210" s="109"/>
      <c r="HCV210" s="109"/>
      <c r="HCW210" s="109"/>
      <c r="HCX210" s="109"/>
      <c r="HCY210" s="109"/>
      <c r="HCZ210" s="109"/>
      <c r="HDA210" s="109"/>
      <c r="HDB210" s="109"/>
      <c r="HDC210" s="109"/>
      <c r="HDD210" s="109"/>
      <c r="HDE210" s="109"/>
      <c r="HDF210" s="109"/>
      <c r="HDG210" s="109"/>
      <c r="HDH210" s="109"/>
      <c r="HDI210" s="109"/>
      <c r="HDJ210" s="109"/>
      <c r="HDK210" s="109"/>
      <c r="HDL210" s="109"/>
      <c r="HDM210" s="109"/>
      <c r="HDN210" s="109"/>
      <c r="HDO210" s="109"/>
      <c r="HDP210" s="109"/>
      <c r="HDQ210" s="109"/>
      <c r="HDR210" s="109"/>
      <c r="HDS210" s="109"/>
      <c r="HDT210" s="109"/>
      <c r="HDU210" s="109"/>
      <c r="HDV210" s="109"/>
      <c r="HDW210" s="109"/>
      <c r="HDX210" s="109"/>
      <c r="HDY210" s="109"/>
      <c r="HDZ210" s="109"/>
      <c r="HEA210" s="109"/>
      <c r="HEB210" s="109"/>
      <c r="HEC210" s="109"/>
      <c r="HED210" s="109"/>
      <c r="HEE210" s="109"/>
      <c r="HEF210" s="109"/>
      <c r="HEG210" s="109"/>
      <c r="HEH210" s="109"/>
      <c r="HEI210" s="109"/>
      <c r="HEJ210" s="109"/>
      <c r="HEK210" s="109"/>
      <c r="HEL210" s="109"/>
      <c r="HEM210" s="109"/>
      <c r="HEN210" s="109"/>
      <c r="HEO210" s="109"/>
      <c r="HEP210" s="109"/>
      <c r="HEQ210" s="109"/>
      <c r="HER210" s="109"/>
      <c r="HES210" s="109"/>
      <c r="HET210" s="109"/>
      <c r="HEU210" s="109"/>
      <c r="HEV210" s="109"/>
      <c r="HEW210" s="109"/>
      <c r="HEX210" s="109"/>
      <c r="HEY210" s="109"/>
      <c r="HEZ210" s="109"/>
      <c r="HFA210" s="109"/>
      <c r="HFB210" s="109"/>
      <c r="HFC210" s="109"/>
      <c r="HFD210" s="109"/>
      <c r="HFE210" s="109"/>
      <c r="HFF210" s="109"/>
      <c r="HFG210" s="109"/>
      <c r="HFH210" s="109"/>
      <c r="HFI210" s="109"/>
      <c r="HFJ210" s="109"/>
      <c r="HFK210" s="109"/>
      <c r="HFL210" s="109"/>
      <c r="HFM210" s="109"/>
      <c r="HFN210" s="109"/>
      <c r="HFO210" s="109"/>
      <c r="HFP210" s="109"/>
      <c r="HFQ210" s="109"/>
      <c r="HFR210" s="109"/>
      <c r="HFS210" s="109"/>
      <c r="HFT210" s="109"/>
      <c r="HFU210" s="109"/>
      <c r="HFV210" s="109"/>
      <c r="HFW210" s="109"/>
      <c r="HFX210" s="109"/>
      <c r="HFY210" s="109"/>
      <c r="HFZ210" s="109"/>
      <c r="HGA210" s="109"/>
      <c r="HGB210" s="109"/>
      <c r="HGC210" s="109"/>
      <c r="HGD210" s="109"/>
      <c r="HGE210" s="109"/>
      <c r="HGF210" s="109"/>
      <c r="HGG210" s="109"/>
      <c r="HGH210" s="109"/>
      <c r="HGI210" s="109"/>
      <c r="HGJ210" s="109"/>
      <c r="HGK210" s="109"/>
      <c r="HGL210" s="109"/>
      <c r="HGM210" s="109"/>
      <c r="HGN210" s="109"/>
      <c r="HGO210" s="109"/>
      <c r="HGP210" s="109"/>
      <c r="HGQ210" s="109"/>
      <c r="HGR210" s="109"/>
      <c r="HGS210" s="109"/>
      <c r="HGT210" s="109"/>
      <c r="HGU210" s="109"/>
      <c r="HGV210" s="109"/>
      <c r="HGW210" s="109"/>
      <c r="HGX210" s="109"/>
      <c r="HGY210" s="109"/>
      <c r="HGZ210" s="109"/>
      <c r="HHA210" s="109"/>
      <c r="HHB210" s="109"/>
      <c r="HHC210" s="109"/>
      <c r="HHD210" s="109"/>
      <c r="HHE210" s="109"/>
      <c r="HHF210" s="109"/>
      <c r="HHG210" s="109"/>
      <c r="HHH210" s="109"/>
      <c r="HHI210" s="109"/>
      <c r="HHJ210" s="109"/>
      <c r="HHK210" s="109"/>
      <c r="HHL210" s="109"/>
      <c r="HHM210" s="109"/>
      <c r="HHN210" s="109"/>
      <c r="HHO210" s="109"/>
      <c r="HHP210" s="109"/>
      <c r="HHQ210" s="109"/>
      <c r="HHR210" s="109"/>
      <c r="HHS210" s="109"/>
      <c r="HHT210" s="109"/>
      <c r="HHU210" s="109"/>
      <c r="HHV210" s="109"/>
      <c r="HHW210" s="109"/>
      <c r="HHX210" s="109"/>
      <c r="HHY210" s="109"/>
      <c r="HHZ210" s="109"/>
      <c r="HIA210" s="109"/>
      <c r="HIB210" s="109"/>
      <c r="HIC210" s="109"/>
      <c r="HID210" s="109"/>
      <c r="HIE210" s="109"/>
      <c r="HIF210" s="109"/>
      <c r="HIG210" s="109"/>
      <c r="HIH210" s="109"/>
      <c r="HII210" s="109"/>
      <c r="HIJ210" s="109"/>
      <c r="HIK210" s="109"/>
      <c r="HIL210" s="109"/>
      <c r="HIM210" s="109"/>
      <c r="HIN210" s="109"/>
      <c r="HIO210" s="109"/>
      <c r="HIP210" s="109"/>
      <c r="HIQ210" s="109"/>
      <c r="HIR210" s="109"/>
      <c r="HIS210" s="109"/>
      <c r="HIT210" s="109"/>
      <c r="HIU210" s="109"/>
      <c r="HIV210" s="109"/>
      <c r="HIW210" s="109"/>
      <c r="HIX210" s="109"/>
      <c r="HIY210" s="109"/>
      <c r="HIZ210" s="109"/>
      <c r="HJA210" s="109"/>
      <c r="HJB210" s="109"/>
      <c r="HJC210" s="109"/>
      <c r="HJD210" s="109"/>
      <c r="HJE210" s="109"/>
      <c r="HJF210" s="109"/>
      <c r="HJG210" s="109"/>
      <c r="HJH210" s="109"/>
      <c r="HJI210" s="109"/>
      <c r="HJJ210" s="109"/>
      <c r="HJK210" s="109"/>
      <c r="HJL210" s="109"/>
      <c r="HJM210" s="109"/>
      <c r="HJN210" s="109"/>
      <c r="HJO210" s="109"/>
      <c r="HJP210" s="109"/>
      <c r="HJQ210" s="109"/>
      <c r="HJR210" s="109"/>
      <c r="HJS210" s="109"/>
      <c r="HJT210" s="109"/>
      <c r="HJU210" s="109"/>
      <c r="HJV210" s="109"/>
      <c r="HJW210" s="109"/>
      <c r="HJX210" s="109"/>
      <c r="HJY210" s="109"/>
      <c r="HJZ210" s="109"/>
      <c r="HKA210" s="109"/>
      <c r="HKB210" s="109"/>
      <c r="HKC210" s="109"/>
      <c r="HKD210" s="109"/>
      <c r="HKE210" s="109"/>
      <c r="HKF210" s="109"/>
      <c r="HKG210" s="109"/>
      <c r="HKH210" s="109"/>
      <c r="HKI210" s="109"/>
      <c r="HKJ210" s="109"/>
      <c r="HKK210" s="109"/>
      <c r="HKL210" s="109"/>
      <c r="HKM210" s="109"/>
      <c r="HKN210" s="109"/>
      <c r="HKO210" s="109"/>
      <c r="HKP210" s="109"/>
      <c r="HKQ210" s="109"/>
      <c r="HKR210" s="109"/>
      <c r="HKS210" s="109"/>
      <c r="HKT210" s="109"/>
      <c r="HKU210" s="109"/>
      <c r="HKV210" s="109"/>
      <c r="HKW210" s="109"/>
      <c r="HKX210" s="109"/>
      <c r="HKY210" s="109"/>
      <c r="HKZ210" s="109"/>
      <c r="HLA210" s="109"/>
      <c r="HLB210" s="109"/>
      <c r="HLC210" s="109"/>
      <c r="HLD210" s="109"/>
      <c r="HLE210" s="109"/>
      <c r="HLF210" s="109"/>
      <c r="HLG210" s="109"/>
      <c r="HLH210" s="109"/>
      <c r="HLI210" s="109"/>
      <c r="HLJ210" s="109"/>
      <c r="HLK210" s="109"/>
      <c r="HLL210" s="109"/>
      <c r="HLM210" s="109"/>
      <c r="HLN210" s="109"/>
      <c r="HLO210" s="109"/>
      <c r="HLP210" s="109"/>
      <c r="HLQ210" s="109"/>
      <c r="HLR210" s="109"/>
      <c r="HLS210" s="109"/>
      <c r="HLT210" s="109"/>
      <c r="HLU210" s="109"/>
      <c r="HLV210" s="109"/>
      <c r="HLW210" s="109"/>
      <c r="HLX210" s="109"/>
      <c r="HLY210" s="109"/>
      <c r="HLZ210" s="109"/>
      <c r="HMA210" s="109"/>
      <c r="HMB210" s="109"/>
      <c r="HMC210" s="109"/>
      <c r="HMD210" s="109"/>
      <c r="HME210" s="109"/>
      <c r="HMF210" s="109"/>
      <c r="HMG210" s="109"/>
      <c r="HMH210" s="109"/>
      <c r="HMI210" s="109"/>
      <c r="HMJ210" s="109"/>
      <c r="HMK210" s="109"/>
      <c r="HML210" s="109"/>
      <c r="HMM210" s="109"/>
      <c r="HMN210" s="109"/>
      <c r="HMO210" s="109"/>
      <c r="HMP210" s="109"/>
      <c r="HMQ210" s="109"/>
      <c r="HMR210" s="109"/>
      <c r="HMS210" s="109"/>
      <c r="HMT210" s="109"/>
      <c r="HMU210" s="109"/>
      <c r="HMV210" s="109"/>
      <c r="HMW210" s="109"/>
      <c r="HMX210" s="109"/>
      <c r="HMY210" s="109"/>
      <c r="HMZ210" s="109"/>
      <c r="HNA210" s="109"/>
      <c r="HNB210" s="109"/>
      <c r="HNC210" s="109"/>
      <c r="HND210" s="109"/>
      <c r="HNE210" s="109"/>
      <c r="HNF210" s="109"/>
      <c r="HNG210" s="109"/>
      <c r="HNH210" s="109"/>
      <c r="HNI210" s="109"/>
      <c r="HNJ210" s="109"/>
      <c r="HNK210" s="109"/>
      <c r="HNL210" s="109"/>
      <c r="HNM210" s="109"/>
      <c r="HNN210" s="109"/>
      <c r="HNO210" s="109"/>
      <c r="HNP210" s="109"/>
      <c r="HNQ210" s="109"/>
      <c r="HNR210" s="109"/>
      <c r="HNS210" s="109"/>
      <c r="HNT210" s="109"/>
      <c r="HNU210" s="109"/>
      <c r="HNV210" s="109"/>
      <c r="HNW210" s="109"/>
      <c r="HNX210" s="109"/>
      <c r="HNY210" s="109"/>
      <c r="HNZ210" s="109"/>
      <c r="HOA210" s="109"/>
      <c r="HOB210" s="109"/>
      <c r="HOC210" s="109"/>
      <c r="HOD210" s="109"/>
      <c r="HOE210" s="109"/>
      <c r="HOF210" s="109"/>
      <c r="HOG210" s="109"/>
      <c r="HOH210" s="109"/>
      <c r="HOI210" s="109"/>
      <c r="HOJ210" s="109"/>
      <c r="HOK210" s="109"/>
      <c r="HOL210" s="109"/>
      <c r="HOM210" s="109"/>
      <c r="HON210" s="109"/>
      <c r="HOO210" s="109"/>
      <c r="HOP210" s="109"/>
      <c r="HOQ210" s="109"/>
      <c r="HOR210" s="109"/>
      <c r="HOS210" s="109"/>
      <c r="HOT210" s="109"/>
      <c r="HOU210" s="109"/>
      <c r="HOV210" s="109"/>
      <c r="HOW210" s="109"/>
      <c r="HOX210" s="109"/>
      <c r="HOY210" s="109"/>
      <c r="HOZ210" s="109"/>
      <c r="HPA210" s="109"/>
      <c r="HPB210" s="109"/>
      <c r="HPC210" s="109"/>
      <c r="HPD210" s="109"/>
      <c r="HPE210" s="109"/>
      <c r="HPF210" s="109"/>
      <c r="HPG210" s="109"/>
      <c r="HPH210" s="109"/>
      <c r="HPI210" s="109"/>
      <c r="HPJ210" s="109"/>
      <c r="HPK210" s="109"/>
      <c r="HPL210" s="109"/>
      <c r="HPM210" s="109"/>
      <c r="HPN210" s="109"/>
      <c r="HPO210" s="109"/>
      <c r="HPP210" s="109"/>
      <c r="HPQ210" s="109"/>
      <c r="HPR210" s="109"/>
      <c r="HPS210" s="109"/>
      <c r="HPT210" s="109"/>
      <c r="HPU210" s="109"/>
      <c r="HPV210" s="109"/>
      <c r="HPW210" s="109"/>
      <c r="HPX210" s="109"/>
      <c r="HPY210" s="109"/>
      <c r="HPZ210" s="109"/>
      <c r="HQA210" s="109"/>
      <c r="HQB210" s="109"/>
      <c r="HQC210" s="109"/>
      <c r="HQD210" s="109"/>
      <c r="HQE210" s="109"/>
      <c r="HQF210" s="109"/>
      <c r="HQG210" s="109"/>
      <c r="HQH210" s="109"/>
      <c r="HQI210" s="109"/>
      <c r="HQJ210" s="109"/>
      <c r="HQK210" s="109"/>
      <c r="HQL210" s="109"/>
      <c r="HQM210" s="109"/>
      <c r="HQN210" s="109"/>
      <c r="HQO210" s="109"/>
      <c r="HQP210" s="109"/>
      <c r="HQQ210" s="109"/>
      <c r="HQR210" s="109"/>
      <c r="HQS210" s="109"/>
      <c r="HQT210" s="109"/>
      <c r="HQU210" s="109"/>
      <c r="HQV210" s="109"/>
      <c r="HQW210" s="109"/>
      <c r="HQX210" s="109"/>
      <c r="HQY210" s="109"/>
      <c r="HQZ210" s="109"/>
      <c r="HRA210" s="109"/>
      <c r="HRB210" s="109"/>
      <c r="HRC210" s="109"/>
      <c r="HRD210" s="109"/>
      <c r="HRE210" s="109"/>
      <c r="HRF210" s="109"/>
      <c r="HRG210" s="109"/>
      <c r="HRH210" s="109"/>
      <c r="HRI210" s="109"/>
      <c r="HRJ210" s="109"/>
      <c r="HRK210" s="109"/>
      <c r="HRL210" s="109"/>
      <c r="HRM210" s="109"/>
      <c r="HRN210" s="109"/>
      <c r="HRO210" s="109"/>
      <c r="HRP210" s="109"/>
      <c r="HRQ210" s="109"/>
      <c r="HRR210" s="109"/>
      <c r="HRS210" s="109"/>
      <c r="HRT210" s="109"/>
      <c r="HRU210" s="109"/>
      <c r="HRV210" s="109"/>
      <c r="HRW210" s="109"/>
      <c r="HRX210" s="109"/>
      <c r="HRY210" s="109"/>
      <c r="HRZ210" s="109"/>
      <c r="HSA210" s="109"/>
      <c r="HSB210" s="109"/>
      <c r="HSC210" s="109"/>
      <c r="HSD210" s="109"/>
      <c r="HSE210" s="109"/>
      <c r="HSF210" s="109"/>
      <c r="HSG210" s="109"/>
      <c r="HSH210" s="109"/>
      <c r="HSI210" s="109"/>
      <c r="HSJ210" s="109"/>
      <c r="HSK210" s="109"/>
      <c r="HSL210" s="109"/>
      <c r="HSM210" s="109"/>
      <c r="HSN210" s="109"/>
      <c r="HSO210" s="109"/>
      <c r="HSP210" s="109"/>
      <c r="HSQ210" s="109"/>
      <c r="HSR210" s="109"/>
      <c r="HSS210" s="109"/>
      <c r="HST210" s="109"/>
      <c r="HSU210" s="109"/>
      <c r="HSV210" s="109"/>
      <c r="HSW210" s="109"/>
      <c r="HSX210" s="109"/>
      <c r="HSY210" s="109"/>
      <c r="HSZ210" s="109"/>
      <c r="HTA210" s="109"/>
      <c r="HTB210" s="109"/>
      <c r="HTC210" s="109"/>
      <c r="HTD210" s="109"/>
      <c r="HTE210" s="109"/>
      <c r="HTF210" s="109"/>
      <c r="HTG210" s="109"/>
      <c r="HTH210" s="109"/>
      <c r="HTI210" s="109"/>
      <c r="HTJ210" s="109"/>
      <c r="HTK210" s="109"/>
      <c r="HTL210" s="109"/>
      <c r="HTM210" s="109"/>
      <c r="HTN210" s="109"/>
      <c r="HTO210" s="109"/>
      <c r="HTP210" s="109"/>
      <c r="HTQ210" s="109"/>
      <c r="HTR210" s="109"/>
      <c r="HTS210" s="109"/>
      <c r="HTT210" s="109"/>
      <c r="HTU210" s="109"/>
      <c r="HTV210" s="109"/>
      <c r="HTW210" s="109"/>
      <c r="HTX210" s="109"/>
      <c r="HTY210" s="109"/>
      <c r="HTZ210" s="109"/>
      <c r="HUA210" s="109"/>
      <c r="HUB210" s="109"/>
      <c r="HUC210" s="109"/>
      <c r="HUD210" s="109"/>
      <c r="HUE210" s="109"/>
      <c r="HUF210" s="109"/>
      <c r="HUG210" s="109"/>
      <c r="HUH210" s="109"/>
      <c r="HUI210" s="109"/>
      <c r="HUJ210" s="109"/>
      <c r="HUK210" s="109"/>
      <c r="HUL210" s="109"/>
      <c r="HUM210" s="109"/>
      <c r="HUN210" s="109"/>
      <c r="HUO210" s="109"/>
      <c r="HUP210" s="109"/>
      <c r="HUQ210" s="109"/>
      <c r="HUR210" s="109"/>
      <c r="HUS210" s="109"/>
      <c r="HUT210" s="109"/>
      <c r="HUU210" s="109"/>
      <c r="HUV210" s="109"/>
      <c r="HUW210" s="109"/>
      <c r="HUX210" s="109"/>
      <c r="HUY210" s="109"/>
      <c r="HUZ210" s="109"/>
      <c r="HVA210" s="109"/>
      <c r="HVB210" s="109"/>
      <c r="HVC210" s="109"/>
      <c r="HVD210" s="109"/>
      <c r="HVE210" s="109"/>
      <c r="HVF210" s="109"/>
      <c r="HVG210" s="109"/>
      <c r="HVH210" s="109"/>
      <c r="HVI210" s="109"/>
      <c r="HVJ210" s="109"/>
      <c r="HVK210" s="109"/>
      <c r="HVL210" s="109"/>
      <c r="HVM210" s="109"/>
      <c r="HVN210" s="109"/>
      <c r="HVO210" s="109"/>
      <c r="HVP210" s="109"/>
      <c r="HVQ210" s="109"/>
      <c r="HVR210" s="109"/>
      <c r="HVS210" s="109"/>
      <c r="HVT210" s="109"/>
      <c r="HVU210" s="109"/>
      <c r="HVV210" s="109"/>
      <c r="HVW210" s="109"/>
      <c r="HVX210" s="109"/>
      <c r="HVY210" s="109"/>
      <c r="HVZ210" s="109"/>
      <c r="HWA210" s="109"/>
      <c r="HWB210" s="109"/>
      <c r="HWC210" s="109"/>
      <c r="HWD210" s="109"/>
      <c r="HWE210" s="109"/>
      <c r="HWF210" s="109"/>
      <c r="HWG210" s="109"/>
      <c r="HWH210" s="109"/>
      <c r="HWI210" s="109"/>
      <c r="HWJ210" s="109"/>
      <c r="HWK210" s="109"/>
      <c r="HWL210" s="109"/>
      <c r="HWM210" s="109"/>
      <c r="HWN210" s="109"/>
      <c r="HWO210" s="109"/>
      <c r="HWP210" s="109"/>
      <c r="HWQ210" s="109"/>
      <c r="HWR210" s="109"/>
      <c r="HWS210" s="109"/>
      <c r="HWT210" s="109"/>
      <c r="HWU210" s="109"/>
      <c r="HWV210" s="109"/>
      <c r="HWW210" s="109"/>
      <c r="HWX210" s="109"/>
      <c r="HWY210" s="109"/>
      <c r="HWZ210" s="109"/>
      <c r="HXA210" s="109"/>
      <c r="HXB210" s="109"/>
      <c r="HXC210" s="109"/>
      <c r="HXD210" s="109"/>
      <c r="HXE210" s="109"/>
      <c r="HXF210" s="109"/>
      <c r="HXG210" s="109"/>
      <c r="HXH210" s="109"/>
      <c r="HXI210" s="109"/>
      <c r="HXJ210" s="109"/>
      <c r="HXK210" s="109"/>
      <c r="HXL210" s="109"/>
      <c r="HXM210" s="109"/>
      <c r="HXN210" s="109"/>
      <c r="HXO210" s="109"/>
      <c r="HXP210" s="109"/>
      <c r="HXQ210" s="109"/>
      <c r="HXR210" s="109"/>
      <c r="HXS210" s="109"/>
      <c r="HXT210" s="109"/>
      <c r="HXU210" s="109"/>
      <c r="HXV210" s="109"/>
      <c r="HXW210" s="109"/>
      <c r="HXX210" s="109"/>
      <c r="HXY210" s="109"/>
      <c r="HXZ210" s="109"/>
      <c r="HYA210" s="109"/>
      <c r="HYB210" s="109"/>
      <c r="HYC210" s="109"/>
      <c r="HYD210" s="109"/>
      <c r="HYE210" s="109"/>
      <c r="HYF210" s="109"/>
      <c r="HYG210" s="109"/>
      <c r="HYH210" s="109"/>
      <c r="HYI210" s="109"/>
      <c r="HYJ210" s="109"/>
      <c r="HYK210" s="109"/>
      <c r="HYL210" s="109"/>
      <c r="HYM210" s="109"/>
      <c r="HYN210" s="109"/>
      <c r="HYO210" s="109"/>
      <c r="HYP210" s="109"/>
      <c r="HYQ210" s="109"/>
      <c r="HYR210" s="109"/>
      <c r="HYS210" s="109"/>
      <c r="HYT210" s="109"/>
      <c r="HYU210" s="109"/>
      <c r="HYV210" s="109"/>
      <c r="HYW210" s="109"/>
      <c r="HYX210" s="109"/>
      <c r="HYY210" s="109"/>
      <c r="HYZ210" s="109"/>
      <c r="HZA210" s="109"/>
      <c r="HZB210" s="109"/>
      <c r="HZC210" s="109"/>
      <c r="HZD210" s="109"/>
      <c r="HZE210" s="109"/>
      <c r="HZF210" s="109"/>
      <c r="HZG210" s="109"/>
      <c r="HZH210" s="109"/>
      <c r="HZI210" s="109"/>
      <c r="HZJ210" s="109"/>
      <c r="HZK210" s="109"/>
      <c r="HZL210" s="109"/>
      <c r="HZM210" s="109"/>
      <c r="HZN210" s="109"/>
      <c r="HZO210" s="109"/>
      <c r="HZP210" s="109"/>
      <c r="HZQ210" s="109"/>
      <c r="HZR210" s="109"/>
      <c r="HZS210" s="109"/>
      <c r="HZT210" s="109"/>
      <c r="HZU210" s="109"/>
      <c r="HZV210" s="109"/>
      <c r="HZW210" s="109"/>
      <c r="HZX210" s="109"/>
      <c r="HZY210" s="109"/>
      <c r="HZZ210" s="109"/>
      <c r="IAA210" s="109"/>
      <c r="IAB210" s="109"/>
      <c r="IAC210" s="109"/>
      <c r="IAD210" s="109"/>
      <c r="IAE210" s="109"/>
      <c r="IAF210" s="109"/>
      <c r="IAG210" s="109"/>
      <c r="IAH210" s="109"/>
      <c r="IAI210" s="109"/>
      <c r="IAJ210" s="109"/>
      <c r="IAK210" s="109"/>
      <c r="IAL210" s="109"/>
      <c r="IAM210" s="109"/>
      <c r="IAN210" s="109"/>
      <c r="IAO210" s="109"/>
      <c r="IAP210" s="109"/>
      <c r="IAQ210" s="109"/>
      <c r="IAR210" s="109"/>
      <c r="IAS210" s="109"/>
      <c r="IAT210" s="109"/>
      <c r="IAU210" s="109"/>
      <c r="IAV210" s="109"/>
      <c r="IAW210" s="109"/>
      <c r="IAX210" s="109"/>
      <c r="IAY210" s="109"/>
      <c r="IAZ210" s="109"/>
      <c r="IBA210" s="109"/>
      <c r="IBB210" s="109"/>
      <c r="IBC210" s="109"/>
      <c r="IBD210" s="109"/>
      <c r="IBE210" s="109"/>
      <c r="IBF210" s="109"/>
      <c r="IBG210" s="109"/>
      <c r="IBH210" s="109"/>
      <c r="IBI210" s="109"/>
      <c r="IBJ210" s="109"/>
      <c r="IBK210" s="109"/>
      <c r="IBL210" s="109"/>
      <c r="IBM210" s="109"/>
      <c r="IBN210" s="109"/>
      <c r="IBO210" s="109"/>
      <c r="IBP210" s="109"/>
      <c r="IBQ210" s="109"/>
      <c r="IBR210" s="109"/>
      <c r="IBS210" s="109"/>
      <c r="IBT210" s="109"/>
      <c r="IBU210" s="109"/>
      <c r="IBV210" s="109"/>
      <c r="IBW210" s="109"/>
      <c r="IBX210" s="109"/>
      <c r="IBY210" s="109"/>
      <c r="IBZ210" s="109"/>
      <c r="ICA210" s="109"/>
      <c r="ICB210" s="109"/>
      <c r="ICC210" s="109"/>
      <c r="ICD210" s="109"/>
      <c r="ICE210" s="109"/>
      <c r="ICF210" s="109"/>
      <c r="ICG210" s="109"/>
      <c r="ICH210" s="109"/>
      <c r="ICI210" s="109"/>
      <c r="ICJ210" s="109"/>
      <c r="ICK210" s="109"/>
      <c r="ICL210" s="109"/>
      <c r="ICM210" s="109"/>
      <c r="ICN210" s="109"/>
      <c r="ICO210" s="109"/>
      <c r="ICP210" s="109"/>
      <c r="ICQ210" s="109"/>
      <c r="ICR210" s="109"/>
      <c r="ICS210" s="109"/>
      <c r="ICT210" s="109"/>
      <c r="ICU210" s="109"/>
      <c r="ICV210" s="109"/>
      <c r="ICW210" s="109"/>
      <c r="ICX210" s="109"/>
      <c r="ICY210" s="109"/>
      <c r="ICZ210" s="109"/>
      <c r="IDA210" s="109"/>
      <c r="IDB210" s="109"/>
      <c r="IDC210" s="109"/>
      <c r="IDD210" s="109"/>
      <c r="IDE210" s="109"/>
      <c r="IDF210" s="109"/>
      <c r="IDG210" s="109"/>
      <c r="IDH210" s="109"/>
      <c r="IDI210" s="109"/>
      <c r="IDJ210" s="109"/>
      <c r="IDK210" s="109"/>
      <c r="IDL210" s="109"/>
      <c r="IDM210" s="109"/>
      <c r="IDN210" s="109"/>
      <c r="IDO210" s="109"/>
      <c r="IDP210" s="109"/>
      <c r="IDQ210" s="109"/>
      <c r="IDR210" s="109"/>
      <c r="IDS210" s="109"/>
      <c r="IDT210" s="109"/>
      <c r="IDU210" s="109"/>
      <c r="IDV210" s="109"/>
      <c r="IDW210" s="109"/>
      <c r="IDX210" s="109"/>
      <c r="IDY210" s="109"/>
      <c r="IDZ210" s="109"/>
      <c r="IEA210" s="109"/>
      <c r="IEB210" s="109"/>
      <c r="IEC210" s="109"/>
      <c r="IED210" s="109"/>
      <c r="IEE210" s="109"/>
      <c r="IEF210" s="109"/>
      <c r="IEG210" s="109"/>
      <c r="IEH210" s="109"/>
      <c r="IEI210" s="109"/>
      <c r="IEJ210" s="109"/>
      <c r="IEK210" s="109"/>
      <c r="IEL210" s="109"/>
      <c r="IEM210" s="109"/>
      <c r="IEN210" s="109"/>
      <c r="IEO210" s="109"/>
      <c r="IEP210" s="109"/>
      <c r="IEQ210" s="109"/>
      <c r="IER210" s="109"/>
      <c r="IES210" s="109"/>
      <c r="IET210" s="109"/>
      <c r="IEU210" s="109"/>
      <c r="IEV210" s="109"/>
      <c r="IEW210" s="109"/>
      <c r="IEX210" s="109"/>
      <c r="IEY210" s="109"/>
      <c r="IEZ210" s="109"/>
      <c r="IFA210" s="109"/>
      <c r="IFB210" s="109"/>
      <c r="IFC210" s="109"/>
      <c r="IFD210" s="109"/>
      <c r="IFE210" s="109"/>
      <c r="IFF210" s="109"/>
      <c r="IFG210" s="109"/>
      <c r="IFH210" s="109"/>
      <c r="IFI210" s="109"/>
      <c r="IFJ210" s="109"/>
      <c r="IFK210" s="109"/>
      <c r="IFL210" s="109"/>
      <c r="IFM210" s="109"/>
      <c r="IFN210" s="109"/>
      <c r="IFO210" s="109"/>
      <c r="IFP210" s="109"/>
      <c r="IFQ210" s="109"/>
      <c r="IFR210" s="109"/>
      <c r="IFS210" s="109"/>
      <c r="IFT210" s="109"/>
      <c r="IFU210" s="109"/>
      <c r="IFV210" s="109"/>
      <c r="IFW210" s="109"/>
      <c r="IFX210" s="109"/>
      <c r="IFY210" s="109"/>
      <c r="IFZ210" s="109"/>
      <c r="IGA210" s="109"/>
      <c r="IGB210" s="109"/>
      <c r="IGC210" s="109"/>
      <c r="IGD210" s="109"/>
      <c r="IGE210" s="109"/>
      <c r="IGF210" s="109"/>
      <c r="IGG210" s="109"/>
      <c r="IGH210" s="109"/>
      <c r="IGI210" s="109"/>
      <c r="IGJ210" s="109"/>
      <c r="IGK210" s="109"/>
      <c r="IGL210" s="109"/>
      <c r="IGM210" s="109"/>
      <c r="IGN210" s="109"/>
      <c r="IGO210" s="109"/>
      <c r="IGP210" s="109"/>
      <c r="IGQ210" s="109"/>
      <c r="IGR210" s="109"/>
      <c r="IGS210" s="109"/>
      <c r="IGT210" s="109"/>
      <c r="IGU210" s="109"/>
      <c r="IGV210" s="109"/>
      <c r="IGW210" s="109"/>
      <c r="IGX210" s="109"/>
      <c r="IGY210" s="109"/>
      <c r="IGZ210" s="109"/>
      <c r="IHA210" s="109"/>
      <c r="IHB210" s="109"/>
      <c r="IHC210" s="109"/>
      <c r="IHD210" s="109"/>
      <c r="IHE210" s="109"/>
      <c r="IHF210" s="109"/>
      <c r="IHG210" s="109"/>
      <c r="IHH210" s="109"/>
      <c r="IHI210" s="109"/>
      <c r="IHJ210" s="109"/>
      <c r="IHK210" s="109"/>
      <c r="IHL210" s="109"/>
      <c r="IHM210" s="109"/>
      <c r="IHN210" s="109"/>
      <c r="IHO210" s="109"/>
      <c r="IHP210" s="109"/>
      <c r="IHQ210" s="109"/>
      <c r="IHR210" s="109"/>
      <c r="IHS210" s="109"/>
      <c r="IHT210" s="109"/>
      <c r="IHU210" s="109"/>
      <c r="IHV210" s="109"/>
      <c r="IHW210" s="109"/>
      <c r="IHX210" s="109"/>
      <c r="IHY210" s="109"/>
      <c r="IHZ210" s="109"/>
      <c r="IIA210" s="109"/>
      <c r="IIB210" s="109"/>
      <c r="IIC210" s="109"/>
      <c r="IID210" s="109"/>
      <c r="IIE210" s="109"/>
      <c r="IIF210" s="109"/>
      <c r="IIG210" s="109"/>
      <c r="IIH210" s="109"/>
      <c r="III210" s="109"/>
      <c r="IIJ210" s="109"/>
      <c r="IIK210" s="109"/>
      <c r="IIL210" s="109"/>
      <c r="IIM210" s="109"/>
      <c r="IIN210" s="109"/>
      <c r="IIO210" s="109"/>
      <c r="IIP210" s="109"/>
      <c r="IIQ210" s="109"/>
      <c r="IIR210" s="109"/>
      <c r="IIS210" s="109"/>
      <c r="IIT210" s="109"/>
      <c r="IIU210" s="109"/>
      <c r="IIV210" s="109"/>
      <c r="IIW210" s="109"/>
      <c r="IIX210" s="109"/>
      <c r="IIY210" s="109"/>
      <c r="IIZ210" s="109"/>
      <c r="IJA210" s="109"/>
      <c r="IJB210" s="109"/>
      <c r="IJC210" s="109"/>
      <c r="IJD210" s="109"/>
      <c r="IJE210" s="109"/>
      <c r="IJF210" s="109"/>
      <c r="IJG210" s="109"/>
      <c r="IJH210" s="109"/>
      <c r="IJI210" s="109"/>
      <c r="IJJ210" s="109"/>
      <c r="IJK210" s="109"/>
      <c r="IJL210" s="109"/>
      <c r="IJM210" s="109"/>
      <c r="IJN210" s="109"/>
      <c r="IJO210" s="109"/>
      <c r="IJP210" s="109"/>
      <c r="IJQ210" s="109"/>
      <c r="IJR210" s="109"/>
      <c r="IJS210" s="109"/>
      <c r="IJT210" s="109"/>
      <c r="IJU210" s="109"/>
      <c r="IJV210" s="109"/>
      <c r="IJW210" s="109"/>
      <c r="IJX210" s="109"/>
      <c r="IJY210" s="109"/>
      <c r="IJZ210" s="109"/>
      <c r="IKA210" s="109"/>
      <c r="IKB210" s="109"/>
      <c r="IKC210" s="109"/>
      <c r="IKD210" s="109"/>
      <c r="IKE210" s="109"/>
      <c r="IKF210" s="109"/>
      <c r="IKG210" s="109"/>
      <c r="IKH210" s="109"/>
      <c r="IKI210" s="109"/>
      <c r="IKJ210" s="109"/>
      <c r="IKK210" s="109"/>
      <c r="IKL210" s="109"/>
      <c r="IKM210" s="109"/>
      <c r="IKN210" s="109"/>
      <c r="IKO210" s="109"/>
      <c r="IKP210" s="109"/>
      <c r="IKQ210" s="109"/>
      <c r="IKR210" s="109"/>
      <c r="IKS210" s="109"/>
      <c r="IKT210" s="109"/>
      <c r="IKU210" s="109"/>
      <c r="IKV210" s="109"/>
      <c r="IKW210" s="109"/>
      <c r="IKX210" s="109"/>
      <c r="IKY210" s="109"/>
      <c r="IKZ210" s="109"/>
      <c r="ILA210" s="109"/>
      <c r="ILB210" s="109"/>
      <c r="ILC210" s="109"/>
      <c r="ILD210" s="109"/>
      <c r="ILE210" s="109"/>
      <c r="ILF210" s="109"/>
      <c r="ILG210" s="109"/>
      <c r="ILH210" s="109"/>
      <c r="ILI210" s="109"/>
      <c r="ILJ210" s="109"/>
      <c r="ILK210" s="109"/>
      <c r="ILL210" s="109"/>
      <c r="ILM210" s="109"/>
      <c r="ILN210" s="109"/>
      <c r="ILO210" s="109"/>
      <c r="ILP210" s="109"/>
      <c r="ILQ210" s="109"/>
      <c r="ILR210" s="109"/>
      <c r="ILS210" s="109"/>
      <c r="ILT210" s="109"/>
      <c r="ILU210" s="109"/>
      <c r="ILV210" s="109"/>
      <c r="ILW210" s="109"/>
      <c r="ILX210" s="109"/>
      <c r="ILY210" s="109"/>
      <c r="ILZ210" s="109"/>
      <c r="IMA210" s="109"/>
      <c r="IMB210" s="109"/>
      <c r="IMC210" s="109"/>
      <c r="IMD210" s="109"/>
      <c r="IME210" s="109"/>
      <c r="IMF210" s="109"/>
      <c r="IMG210" s="109"/>
      <c r="IMH210" s="109"/>
      <c r="IMI210" s="109"/>
      <c r="IMJ210" s="109"/>
      <c r="IMK210" s="109"/>
      <c r="IML210" s="109"/>
      <c r="IMM210" s="109"/>
      <c r="IMN210" s="109"/>
      <c r="IMO210" s="109"/>
      <c r="IMP210" s="109"/>
      <c r="IMQ210" s="109"/>
      <c r="IMR210" s="109"/>
      <c r="IMS210" s="109"/>
      <c r="IMT210" s="109"/>
      <c r="IMU210" s="109"/>
      <c r="IMV210" s="109"/>
      <c r="IMW210" s="109"/>
      <c r="IMX210" s="109"/>
      <c r="IMY210" s="109"/>
      <c r="IMZ210" s="109"/>
      <c r="INA210" s="109"/>
      <c r="INB210" s="109"/>
      <c r="INC210" s="109"/>
      <c r="IND210" s="109"/>
      <c r="INE210" s="109"/>
      <c r="INF210" s="109"/>
      <c r="ING210" s="109"/>
      <c r="INH210" s="109"/>
      <c r="INI210" s="109"/>
      <c r="INJ210" s="109"/>
      <c r="INK210" s="109"/>
      <c r="INL210" s="109"/>
      <c r="INM210" s="109"/>
      <c r="INN210" s="109"/>
      <c r="INO210" s="109"/>
      <c r="INP210" s="109"/>
      <c r="INQ210" s="109"/>
      <c r="INR210" s="109"/>
      <c r="INS210" s="109"/>
      <c r="INT210" s="109"/>
      <c r="INU210" s="109"/>
      <c r="INV210" s="109"/>
      <c r="INW210" s="109"/>
      <c r="INX210" s="109"/>
      <c r="INY210" s="109"/>
      <c r="INZ210" s="109"/>
      <c r="IOA210" s="109"/>
      <c r="IOB210" s="109"/>
      <c r="IOC210" s="109"/>
      <c r="IOD210" s="109"/>
      <c r="IOE210" s="109"/>
      <c r="IOF210" s="109"/>
      <c r="IOG210" s="109"/>
      <c r="IOH210" s="109"/>
      <c r="IOI210" s="109"/>
      <c r="IOJ210" s="109"/>
      <c r="IOK210" s="109"/>
      <c r="IOL210" s="109"/>
      <c r="IOM210" s="109"/>
      <c r="ION210" s="109"/>
      <c r="IOO210" s="109"/>
      <c r="IOP210" s="109"/>
      <c r="IOQ210" s="109"/>
      <c r="IOR210" s="109"/>
      <c r="IOS210" s="109"/>
      <c r="IOT210" s="109"/>
      <c r="IOU210" s="109"/>
      <c r="IOV210" s="109"/>
      <c r="IOW210" s="109"/>
      <c r="IOX210" s="109"/>
      <c r="IOY210" s="109"/>
      <c r="IOZ210" s="109"/>
      <c r="IPA210" s="109"/>
      <c r="IPB210" s="109"/>
      <c r="IPC210" s="109"/>
      <c r="IPD210" s="109"/>
      <c r="IPE210" s="109"/>
      <c r="IPF210" s="109"/>
      <c r="IPG210" s="109"/>
      <c r="IPH210" s="109"/>
      <c r="IPI210" s="109"/>
      <c r="IPJ210" s="109"/>
      <c r="IPK210" s="109"/>
      <c r="IPL210" s="109"/>
      <c r="IPM210" s="109"/>
      <c r="IPN210" s="109"/>
      <c r="IPO210" s="109"/>
      <c r="IPP210" s="109"/>
      <c r="IPQ210" s="109"/>
      <c r="IPR210" s="109"/>
      <c r="IPS210" s="109"/>
      <c r="IPT210" s="109"/>
      <c r="IPU210" s="109"/>
      <c r="IPV210" s="109"/>
      <c r="IPW210" s="109"/>
      <c r="IPX210" s="109"/>
      <c r="IPY210" s="109"/>
      <c r="IPZ210" s="109"/>
      <c r="IQA210" s="109"/>
      <c r="IQB210" s="109"/>
      <c r="IQC210" s="109"/>
      <c r="IQD210" s="109"/>
      <c r="IQE210" s="109"/>
      <c r="IQF210" s="109"/>
      <c r="IQG210" s="109"/>
      <c r="IQH210" s="109"/>
      <c r="IQI210" s="109"/>
      <c r="IQJ210" s="109"/>
      <c r="IQK210" s="109"/>
      <c r="IQL210" s="109"/>
      <c r="IQM210" s="109"/>
      <c r="IQN210" s="109"/>
      <c r="IQO210" s="109"/>
      <c r="IQP210" s="109"/>
      <c r="IQQ210" s="109"/>
      <c r="IQR210" s="109"/>
      <c r="IQS210" s="109"/>
      <c r="IQT210" s="109"/>
      <c r="IQU210" s="109"/>
      <c r="IQV210" s="109"/>
      <c r="IQW210" s="109"/>
      <c r="IQX210" s="109"/>
      <c r="IQY210" s="109"/>
      <c r="IQZ210" s="109"/>
      <c r="IRA210" s="109"/>
      <c r="IRB210" s="109"/>
      <c r="IRC210" s="109"/>
      <c r="IRD210" s="109"/>
      <c r="IRE210" s="109"/>
      <c r="IRF210" s="109"/>
      <c r="IRG210" s="109"/>
      <c r="IRH210" s="109"/>
      <c r="IRI210" s="109"/>
      <c r="IRJ210" s="109"/>
      <c r="IRK210" s="109"/>
      <c r="IRL210" s="109"/>
      <c r="IRM210" s="109"/>
      <c r="IRN210" s="109"/>
      <c r="IRO210" s="109"/>
      <c r="IRP210" s="109"/>
      <c r="IRQ210" s="109"/>
      <c r="IRR210" s="109"/>
      <c r="IRS210" s="109"/>
      <c r="IRT210" s="109"/>
      <c r="IRU210" s="109"/>
      <c r="IRV210" s="109"/>
      <c r="IRW210" s="109"/>
      <c r="IRX210" s="109"/>
      <c r="IRY210" s="109"/>
      <c r="IRZ210" s="109"/>
      <c r="ISA210" s="109"/>
      <c r="ISB210" s="109"/>
      <c r="ISC210" s="109"/>
      <c r="ISD210" s="109"/>
      <c r="ISE210" s="109"/>
      <c r="ISF210" s="109"/>
      <c r="ISG210" s="109"/>
      <c r="ISH210" s="109"/>
      <c r="ISI210" s="109"/>
      <c r="ISJ210" s="109"/>
      <c r="ISK210" s="109"/>
      <c r="ISL210" s="109"/>
      <c r="ISM210" s="109"/>
      <c r="ISN210" s="109"/>
      <c r="ISO210" s="109"/>
      <c r="ISP210" s="109"/>
      <c r="ISQ210" s="109"/>
      <c r="ISR210" s="109"/>
      <c r="ISS210" s="109"/>
      <c r="IST210" s="109"/>
      <c r="ISU210" s="109"/>
      <c r="ISV210" s="109"/>
      <c r="ISW210" s="109"/>
      <c r="ISX210" s="109"/>
      <c r="ISY210" s="109"/>
      <c r="ISZ210" s="109"/>
      <c r="ITA210" s="109"/>
      <c r="ITB210" s="109"/>
      <c r="ITC210" s="109"/>
      <c r="ITD210" s="109"/>
      <c r="ITE210" s="109"/>
      <c r="ITF210" s="109"/>
      <c r="ITG210" s="109"/>
      <c r="ITH210" s="109"/>
      <c r="ITI210" s="109"/>
      <c r="ITJ210" s="109"/>
      <c r="ITK210" s="109"/>
      <c r="ITL210" s="109"/>
      <c r="ITM210" s="109"/>
      <c r="ITN210" s="109"/>
      <c r="ITO210" s="109"/>
      <c r="ITP210" s="109"/>
      <c r="ITQ210" s="109"/>
      <c r="ITR210" s="109"/>
      <c r="ITS210" s="109"/>
      <c r="ITT210" s="109"/>
      <c r="ITU210" s="109"/>
      <c r="ITV210" s="109"/>
      <c r="ITW210" s="109"/>
      <c r="ITX210" s="109"/>
      <c r="ITY210" s="109"/>
      <c r="ITZ210" s="109"/>
      <c r="IUA210" s="109"/>
      <c r="IUB210" s="109"/>
      <c r="IUC210" s="109"/>
      <c r="IUD210" s="109"/>
      <c r="IUE210" s="109"/>
      <c r="IUF210" s="109"/>
      <c r="IUG210" s="109"/>
      <c r="IUH210" s="109"/>
      <c r="IUI210" s="109"/>
      <c r="IUJ210" s="109"/>
      <c r="IUK210" s="109"/>
      <c r="IUL210" s="109"/>
      <c r="IUM210" s="109"/>
      <c r="IUN210" s="109"/>
      <c r="IUO210" s="109"/>
      <c r="IUP210" s="109"/>
      <c r="IUQ210" s="109"/>
      <c r="IUR210" s="109"/>
      <c r="IUS210" s="109"/>
      <c r="IUT210" s="109"/>
      <c r="IUU210" s="109"/>
      <c r="IUV210" s="109"/>
      <c r="IUW210" s="109"/>
      <c r="IUX210" s="109"/>
      <c r="IUY210" s="109"/>
      <c r="IUZ210" s="109"/>
      <c r="IVA210" s="109"/>
      <c r="IVB210" s="109"/>
      <c r="IVC210" s="109"/>
      <c r="IVD210" s="109"/>
      <c r="IVE210" s="109"/>
      <c r="IVF210" s="109"/>
      <c r="IVG210" s="109"/>
      <c r="IVH210" s="109"/>
      <c r="IVI210" s="109"/>
      <c r="IVJ210" s="109"/>
      <c r="IVK210" s="109"/>
      <c r="IVL210" s="109"/>
      <c r="IVM210" s="109"/>
      <c r="IVN210" s="109"/>
      <c r="IVO210" s="109"/>
      <c r="IVP210" s="109"/>
      <c r="IVQ210" s="109"/>
      <c r="IVR210" s="109"/>
      <c r="IVS210" s="109"/>
      <c r="IVT210" s="109"/>
      <c r="IVU210" s="109"/>
      <c r="IVV210" s="109"/>
      <c r="IVW210" s="109"/>
      <c r="IVX210" s="109"/>
      <c r="IVY210" s="109"/>
      <c r="IVZ210" s="109"/>
      <c r="IWA210" s="109"/>
      <c r="IWB210" s="109"/>
      <c r="IWC210" s="109"/>
      <c r="IWD210" s="109"/>
      <c r="IWE210" s="109"/>
      <c r="IWF210" s="109"/>
      <c r="IWG210" s="109"/>
      <c r="IWH210" s="109"/>
      <c r="IWI210" s="109"/>
      <c r="IWJ210" s="109"/>
      <c r="IWK210" s="109"/>
      <c r="IWL210" s="109"/>
      <c r="IWM210" s="109"/>
      <c r="IWN210" s="109"/>
      <c r="IWO210" s="109"/>
      <c r="IWP210" s="109"/>
      <c r="IWQ210" s="109"/>
      <c r="IWR210" s="109"/>
      <c r="IWS210" s="109"/>
      <c r="IWT210" s="109"/>
      <c r="IWU210" s="109"/>
      <c r="IWV210" s="109"/>
      <c r="IWW210" s="109"/>
      <c r="IWX210" s="109"/>
      <c r="IWY210" s="109"/>
      <c r="IWZ210" s="109"/>
      <c r="IXA210" s="109"/>
      <c r="IXB210" s="109"/>
      <c r="IXC210" s="109"/>
      <c r="IXD210" s="109"/>
      <c r="IXE210" s="109"/>
      <c r="IXF210" s="109"/>
      <c r="IXG210" s="109"/>
      <c r="IXH210" s="109"/>
      <c r="IXI210" s="109"/>
      <c r="IXJ210" s="109"/>
      <c r="IXK210" s="109"/>
      <c r="IXL210" s="109"/>
      <c r="IXM210" s="109"/>
      <c r="IXN210" s="109"/>
      <c r="IXO210" s="109"/>
      <c r="IXP210" s="109"/>
      <c r="IXQ210" s="109"/>
      <c r="IXR210" s="109"/>
      <c r="IXS210" s="109"/>
      <c r="IXT210" s="109"/>
      <c r="IXU210" s="109"/>
      <c r="IXV210" s="109"/>
      <c r="IXW210" s="109"/>
      <c r="IXX210" s="109"/>
      <c r="IXY210" s="109"/>
      <c r="IXZ210" s="109"/>
      <c r="IYA210" s="109"/>
      <c r="IYB210" s="109"/>
      <c r="IYC210" s="109"/>
      <c r="IYD210" s="109"/>
      <c r="IYE210" s="109"/>
      <c r="IYF210" s="109"/>
      <c r="IYG210" s="109"/>
      <c r="IYH210" s="109"/>
      <c r="IYI210" s="109"/>
      <c r="IYJ210" s="109"/>
      <c r="IYK210" s="109"/>
      <c r="IYL210" s="109"/>
      <c r="IYM210" s="109"/>
      <c r="IYN210" s="109"/>
      <c r="IYO210" s="109"/>
      <c r="IYP210" s="109"/>
      <c r="IYQ210" s="109"/>
      <c r="IYR210" s="109"/>
      <c r="IYS210" s="109"/>
      <c r="IYT210" s="109"/>
      <c r="IYU210" s="109"/>
      <c r="IYV210" s="109"/>
      <c r="IYW210" s="109"/>
      <c r="IYX210" s="109"/>
      <c r="IYY210" s="109"/>
      <c r="IYZ210" s="109"/>
      <c r="IZA210" s="109"/>
      <c r="IZB210" s="109"/>
      <c r="IZC210" s="109"/>
      <c r="IZD210" s="109"/>
      <c r="IZE210" s="109"/>
      <c r="IZF210" s="109"/>
      <c r="IZG210" s="109"/>
      <c r="IZH210" s="109"/>
      <c r="IZI210" s="109"/>
      <c r="IZJ210" s="109"/>
      <c r="IZK210" s="109"/>
      <c r="IZL210" s="109"/>
      <c r="IZM210" s="109"/>
      <c r="IZN210" s="109"/>
      <c r="IZO210" s="109"/>
      <c r="IZP210" s="109"/>
      <c r="IZQ210" s="109"/>
      <c r="IZR210" s="109"/>
      <c r="IZS210" s="109"/>
      <c r="IZT210" s="109"/>
      <c r="IZU210" s="109"/>
      <c r="IZV210" s="109"/>
      <c r="IZW210" s="109"/>
      <c r="IZX210" s="109"/>
      <c r="IZY210" s="109"/>
      <c r="IZZ210" s="109"/>
      <c r="JAA210" s="109"/>
      <c r="JAB210" s="109"/>
      <c r="JAC210" s="109"/>
      <c r="JAD210" s="109"/>
      <c r="JAE210" s="109"/>
      <c r="JAF210" s="109"/>
      <c r="JAG210" s="109"/>
      <c r="JAH210" s="109"/>
      <c r="JAI210" s="109"/>
      <c r="JAJ210" s="109"/>
      <c r="JAK210" s="109"/>
      <c r="JAL210" s="109"/>
      <c r="JAM210" s="109"/>
      <c r="JAN210" s="109"/>
      <c r="JAO210" s="109"/>
      <c r="JAP210" s="109"/>
      <c r="JAQ210" s="109"/>
      <c r="JAR210" s="109"/>
      <c r="JAS210" s="109"/>
      <c r="JAT210" s="109"/>
      <c r="JAU210" s="109"/>
      <c r="JAV210" s="109"/>
      <c r="JAW210" s="109"/>
      <c r="JAX210" s="109"/>
      <c r="JAY210" s="109"/>
      <c r="JAZ210" s="109"/>
      <c r="JBA210" s="109"/>
      <c r="JBB210" s="109"/>
      <c r="JBC210" s="109"/>
      <c r="JBD210" s="109"/>
      <c r="JBE210" s="109"/>
      <c r="JBF210" s="109"/>
      <c r="JBG210" s="109"/>
      <c r="JBH210" s="109"/>
      <c r="JBI210" s="109"/>
      <c r="JBJ210" s="109"/>
      <c r="JBK210" s="109"/>
      <c r="JBL210" s="109"/>
      <c r="JBM210" s="109"/>
      <c r="JBN210" s="109"/>
      <c r="JBO210" s="109"/>
      <c r="JBP210" s="109"/>
      <c r="JBQ210" s="109"/>
      <c r="JBR210" s="109"/>
      <c r="JBS210" s="109"/>
      <c r="JBT210" s="109"/>
      <c r="JBU210" s="109"/>
      <c r="JBV210" s="109"/>
      <c r="JBW210" s="109"/>
      <c r="JBX210" s="109"/>
      <c r="JBY210" s="109"/>
      <c r="JBZ210" s="109"/>
      <c r="JCA210" s="109"/>
      <c r="JCB210" s="109"/>
      <c r="JCC210" s="109"/>
      <c r="JCD210" s="109"/>
      <c r="JCE210" s="109"/>
      <c r="JCF210" s="109"/>
      <c r="JCG210" s="109"/>
      <c r="JCH210" s="109"/>
      <c r="JCI210" s="109"/>
      <c r="JCJ210" s="109"/>
      <c r="JCK210" s="109"/>
      <c r="JCL210" s="109"/>
      <c r="JCM210" s="109"/>
      <c r="JCN210" s="109"/>
      <c r="JCO210" s="109"/>
      <c r="JCP210" s="109"/>
      <c r="JCQ210" s="109"/>
      <c r="JCR210" s="109"/>
      <c r="JCS210" s="109"/>
      <c r="JCT210" s="109"/>
      <c r="JCU210" s="109"/>
      <c r="JCV210" s="109"/>
      <c r="JCW210" s="109"/>
      <c r="JCX210" s="109"/>
      <c r="JCY210" s="109"/>
      <c r="JCZ210" s="109"/>
      <c r="JDA210" s="109"/>
      <c r="JDB210" s="109"/>
      <c r="JDC210" s="109"/>
      <c r="JDD210" s="109"/>
      <c r="JDE210" s="109"/>
      <c r="JDF210" s="109"/>
      <c r="JDG210" s="109"/>
      <c r="JDH210" s="109"/>
      <c r="JDI210" s="109"/>
      <c r="JDJ210" s="109"/>
      <c r="JDK210" s="109"/>
      <c r="JDL210" s="109"/>
      <c r="JDM210" s="109"/>
      <c r="JDN210" s="109"/>
      <c r="JDO210" s="109"/>
      <c r="JDP210" s="109"/>
      <c r="JDQ210" s="109"/>
      <c r="JDR210" s="109"/>
      <c r="JDS210" s="109"/>
      <c r="JDT210" s="109"/>
      <c r="JDU210" s="109"/>
      <c r="JDV210" s="109"/>
      <c r="JDW210" s="109"/>
      <c r="JDX210" s="109"/>
      <c r="JDY210" s="109"/>
      <c r="JDZ210" s="109"/>
      <c r="JEA210" s="109"/>
      <c r="JEB210" s="109"/>
      <c r="JEC210" s="109"/>
      <c r="JED210" s="109"/>
      <c r="JEE210" s="109"/>
      <c r="JEF210" s="109"/>
      <c r="JEG210" s="109"/>
      <c r="JEH210" s="109"/>
      <c r="JEI210" s="109"/>
      <c r="JEJ210" s="109"/>
      <c r="JEK210" s="109"/>
      <c r="JEL210" s="109"/>
      <c r="JEM210" s="109"/>
      <c r="JEN210" s="109"/>
      <c r="JEO210" s="109"/>
      <c r="JEP210" s="109"/>
      <c r="JEQ210" s="109"/>
      <c r="JER210" s="109"/>
      <c r="JES210" s="109"/>
      <c r="JET210" s="109"/>
      <c r="JEU210" s="109"/>
      <c r="JEV210" s="109"/>
      <c r="JEW210" s="109"/>
      <c r="JEX210" s="109"/>
      <c r="JEY210" s="109"/>
      <c r="JEZ210" s="109"/>
      <c r="JFA210" s="109"/>
      <c r="JFB210" s="109"/>
      <c r="JFC210" s="109"/>
      <c r="JFD210" s="109"/>
      <c r="JFE210" s="109"/>
      <c r="JFF210" s="109"/>
      <c r="JFG210" s="109"/>
      <c r="JFH210" s="109"/>
      <c r="JFI210" s="109"/>
      <c r="JFJ210" s="109"/>
      <c r="JFK210" s="109"/>
      <c r="JFL210" s="109"/>
      <c r="JFM210" s="109"/>
      <c r="JFN210" s="109"/>
      <c r="JFO210" s="109"/>
      <c r="JFP210" s="109"/>
      <c r="JFQ210" s="109"/>
      <c r="JFR210" s="109"/>
      <c r="JFS210" s="109"/>
      <c r="JFT210" s="109"/>
      <c r="JFU210" s="109"/>
      <c r="JFV210" s="109"/>
      <c r="JFW210" s="109"/>
      <c r="JFX210" s="109"/>
      <c r="JFY210" s="109"/>
      <c r="JFZ210" s="109"/>
      <c r="JGA210" s="109"/>
      <c r="JGB210" s="109"/>
      <c r="JGC210" s="109"/>
      <c r="JGD210" s="109"/>
      <c r="JGE210" s="109"/>
      <c r="JGF210" s="109"/>
      <c r="JGG210" s="109"/>
      <c r="JGH210" s="109"/>
      <c r="JGI210" s="109"/>
      <c r="JGJ210" s="109"/>
      <c r="JGK210" s="109"/>
      <c r="JGL210" s="109"/>
      <c r="JGM210" s="109"/>
      <c r="JGN210" s="109"/>
      <c r="JGO210" s="109"/>
      <c r="JGP210" s="109"/>
      <c r="JGQ210" s="109"/>
      <c r="JGR210" s="109"/>
      <c r="JGS210" s="109"/>
      <c r="JGT210" s="109"/>
      <c r="JGU210" s="109"/>
      <c r="JGV210" s="109"/>
      <c r="JGW210" s="109"/>
      <c r="JGX210" s="109"/>
      <c r="JGY210" s="109"/>
      <c r="JGZ210" s="109"/>
      <c r="JHA210" s="109"/>
      <c r="JHB210" s="109"/>
      <c r="JHC210" s="109"/>
      <c r="JHD210" s="109"/>
      <c r="JHE210" s="109"/>
      <c r="JHF210" s="109"/>
      <c r="JHG210" s="109"/>
      <c r="JHH210" s="109"/>
      <c r="JHI210" s="109"/>
      <c r="JHJ210" s="109"/>
      <c r="JHK210" s="109"/>
      <c r="JHL210" s="109"/>
      <c r="JHM210" s="109"/>
      <c r="JHN210" s="109"/>
      <c r="JHO210" s="109"/>
      <c r="JHP210" s="109"/>
      <c r="JHQ210" s="109"/>
      <c r="JHR210" s="109"/>
      <c r="JHS210" s="109"/>
      <c r="JHT210" s="109"/>
      <c r="JHU210" s="109"/>
      <c r="JHV210" s="109"/>
      <c r="JHW210" s="109"/>
      <c r="JHX210" s="109"/>
      <c r="JHY210" s="109"/>
      <c r="JHZ210" s="109"/>
      <c r="JIA210" s="109"/>
      <c r="JIB210" s="109"/>
      <c r="JIC210" s="109"/>
      <c r="JID210" s="109"/>
      <c r="JIE210" s="109"/>
      <c r="JIF210" s="109"/>
      <c r="JIG210" s="109"/>
      <c r="JIH210" s="109"/>
      <c r="JII210" s="109"/>
      <c r="JIJ210" s="109"/>
      <c r="JIK210" s="109"/>
      <c r="JIL210" s="109"/>
      <c r="JIM210" s="109"/>
      <c r="JIN210" s="109"/>
      <c r="JIO210" s="109"/>
      <c r="JIP210" s="109"/>
      <c r="JIQ210" s="109"/>
      <c r="JIR210" s="109"/>
      <c r="JIS210" s="109"/>
      <c r="JIT210" s="109"/>
      <c r="JIU210" s="109"/>
      <c r="JIV210" s="109"/>
      <c r="JIW210" s="109"/>
      <c r="JIX210" s="109"/>
      <c r="JIY210" s="109"/>
      <c r="JIZ210" s="109"/>
      <c r="JJA210" s="109"/>
      <c r="JJB210" s="109"/>
      <c r="JJC210" s="109"/>
      <c r="JJD210" s="109"/>
      <c r="JJE210" s="109"/>
      <c r="JJF210" s="109"/>
      <c r="JJG210" s="109"/>
      <c r="JJH210" s="109"/>
      <c r="JJI210" s="109"/>
      <c r="JJJ210" s="109"/>
      <c r="JJK210" s="109"/>
      <c r="JJL210" s="109"/>
      <c r="JJM210" s="109"/>
      <c r="JJN210" s="109"/>
      <c r="JJO210" s="109"/>
      <c r="JJP210" s="109"/>
      <c r="JJQ210" s="109"/>
      <c r="JJR210" s="109"/>
      <c r="JJS210" s="109"/>
      <c r="JJT210" s="109"/>
      <c r="JJU210" s="109"/>
      <c r="JJV210" s="109"/>
      <c r="JJW210" s="109"/>
      <c r="JJX210" s="109"/>
      <c r="JJY210" s="109"/>
      <c r="JJZ210" s="109"/>
      <c r="JKA210" s="109"/>
      <c r="JKB210" s="109"/>
      <c r="JKC210" s="109"/>
      <c r="JKD210" s="109"/>
      <c r="JKE210" s="109"/>
      <c r="JKF210" s="109"/>
      <c r="JKG210" s="109"/>
      <c r="JKH210" s="109"/>
      <c r="JKI210" s="109"/>
      <c r="JKJ210" s="109"/>
      <c r="JKK210" s="109"/>
      <c r="JKL210" s="109"/>
      <c r="JKM210" s="109"/>
      <c r="JKN210" s="109"/>
      <c r="JKO210" s="109"/>
      <c r="JKP210" s="109"/>
      <c r="JKQ210" s="109"/>
      <c r="JKR210" s="109"/>
      <c r="JKS210" s="109"/>
      <c r="JKT210" s="109"/>
      <c r="JKU210" s="109"/>
      <c r="JKV210" s="109"/>
      <c r="JKW210" s="109"/>
      <c r="JKX210" s="109"/>
      <c r="JKY210" s="109"/>
      <c r="JKZ210" s="109"/>
      <c r="JLA210" s="109"/>
      <c r="JLB210" s="109"/>
      <c r="JLC210" s="109"/>
      <c r="JLD210" s="109"/>
      <c r="JLE210" s="109"/>
      <c r="JLF210" s="109"/>
      <c r="JLG210" s="109"/>
      <c r="JLH210" s="109"/>
      <c r="JLI210" s="109"/>
      <c r="JLJ210" s="109"/>
      <c r="JLK210" s="109"/>
      <c r="JLL210" s="109"/>
      <c r="JLM210" s="109"/>
      <c r="JLN210" s="109"/>
      <c r="JLO210" s="109"/>
      <c r="JLP210" s="109"/>
      <c r="JLQ210" s="109"/>
      <c r="JLR210" s="109"/>
      <c r="JLS210" s="109"/>
      <c r="JLT210" s="109"/>
      <c r="JLU210" s="109"/>
      <c r="JLV210" s="109"/>
      <c r="JLW210" s="109"/>
      <c r="JLX210" s="109"/>
      <c r="JLY210" s="109"/>
      <c r="JLZ210" s="109"/>
      <c r="JMA210" s="109"/>
      <c r="JMB210" s="109"/>
      <c r="JMC210" s="109"/>
      <c r="JMD210" s="109"/>
      <c r="JME210" s="109"/>
      <c r="JMF210" s="109"/>
      <c r="JMG210" s="109"/>
      <c r="JMH210" s="109"/>
      <c r="JMI210" s="109"/>
      <c r="JMJ210" s="109"/>
      <c r="JMK210" s="109"/>
      <c r="JML210" s="109"/>
      <c r="JMM210" s="109"/>
      <c r="JMN210" s="109"/>
      <c r="JMO210" s="109"/>
      <c r="JMP210" s="109"/>
      <c r="JMQ210" s="109"/>
      <c r="JMR210" s="109"/>
      <c r="JMS210" s="109"/>
      <c r="JMT210" s="109"/>
      <c r="JMU210" s="109"/>
      <c r="JMV210" s="109"/>
      <c r="JMW210" s="109"/>
      <c r="JMX210" s="109"/>
      <c r="JMY210" s="109"/>
      <c r="JMZ210" s="109"/>
      <c r="JNA210" s="109"/>
      <c r="JNB210" s="109"/>
      <c r="JNC210" s="109"/>
      <c r="JND210" s="109"/>
      <c r="JNE210" s="109"/>
      <c r="JNF210" s="109"/>
      <c r="JNG210" s="109"/>
      <c r="JNH210" s="109"/>
      <c r="JNI210" s="109"/>
      <c r="JNJ210" s="109"/>
      <c r="JNK210" s="109"/>
      <c r="JNL210" s="109"/>
      <c r="JNM210" s="109"/>
      <c r="JNN210" s="109"/>
      <c r="JNO210" s="109"/>
      <c r="JNP210" s="109"/>
      <c r="JNQ210" s="109"/>
      <c r="JNR210" s="109"/>
      <c r="JNS210" s="109"/>
      <c r="JNT210" s="109"/>
      <c r="JNU210" s="109"/>
      <c r="JNV210" s="109"/>
      <c r="JNW210" s="109"/>
      <c r="JNX210" s="109"/>
      <c r="JNY210" s="109"/>
      <c r="JNZ210" s="109"/>
      <c r="JOA210" s="109"/>
      <c r="JOB210" s="109"/>
      <c r="JOC210" s="109"/>
      <c r="JOD210" s="109"/>
      <c r="JOE210" s="109"/>
      <c r="JOF210" s="109"/>
      <c r="JOG210" s="109"/>
      <c r="JOH210" s="109"/>
      <c r="JOI210" s="109"/>
      <c r="JOJ210" s="109"/>
      <c r="JOK210" s="109"/>
      <c r="JOL210" s="109"/>
      <c r="JOM210" s="109"/>
      <c r="JON210" s="109"/>
      <c r="JOO210" s="109"/>
      <c r="JOP210" s="109"/>
      <c r="JOQ210" s="109"/>
      <c r="JOR210" s="109"/>
      <c r="JOS210" s="109"/>
      <c r="JOT210" s="109"/>
      <c r="JOU210" s="109"/>
      <c r="JOV210" s="109"/>
      <c r="JOW210" s="109"/>
      <c r="JOX210" s="109"/>
      <c r="JOY210" s="109"/>
      <c r="JOZ210" s="109"/>
      <c r="JPA210" s="109"/>
      <c r="JPB210" s="109"/>
      <c r="JPC210" s="109"/>
      <c r="JPD210" s="109"/>
      <c r="JPE210" s="109"/>
      <c r="JPF210" s="109"/>
      <c r="JPG210" s="109"/>
      <c r="JPH210" s="109"/>
      <c r="JPI210" s="109"/>
      <c r="JPJ210" s="109"/>
      <c r="JPK210" s="109"/>
      <c r="JPL210" s="109"/>
      <c r="JPM210" s="109"/>
      <c r="JPN210" s="109"/>
      <c r="JPO210" s="109"/>
      <c r="JPP210" s="109"/>
      <c r="JPQ210" s="109"/>
      <c r="JPR210" s="109"/>
      <c r="JPS210" s="109"/>
      <c r="JPT210" s="109"/>
      <c r="JPU210" s="109"/>
      <c r="JPV210" s="109"/>
      <c r="JPW210" s="109"/>
      <c r="JPX210" s="109"/>
      <c r="JPY210" s="109"/>
      <c r="JPZ210" s="109"/>
      <c r="JQA210" s="109"/>
      <c r="JQB210" s="109"/>
      <c r="JQC210" s="109"/>
      <c r="JQD210" s="109"/>
      <c r="JQE210" s="109"/>
      <c r="JQF210" s="109"/>
      <c r="JQG210" s="109"/>
      <c r="JQH210" s="109"/>
      <c r="JQI210" s="109"/>
      <c r="JQJ210" s="109"/>
      <c r="JQK210" s="109"/>
      <c r="JQL210" s="109"/>
      <c r="JQM210" s="109"/>
      <c r="JQN210" s="109"/>
      <c r="JQO210" s="109"/>
      <c r="JQP210" s="109"/>
      <c r="JQQ210" s="109"/>
      <c r="JQR210" s="109"/>
      <c r="JQS210" s="109"/>
      <c r="JQT210" s="109"/>
      <c r="JQU210" s="109"/>
      <c r="JQV210" s="109"/>
      <c r="JQW210" s="109"/>
      <c r="JQX210" s="109"/>
      <c r="JQY210" s="109"/>
      <c r="JQZ210" s="109"/>
      <c r="JRA210" s="109"/>
      <c r="JRB210" s="109"/>
      <c r="JRC210" s="109"/>
      <c r="JRD210" s="109"/>
      <c r="JRE210" s="109"/>
      <c r="JRF210" s="109"/>
      <c r="JRG210" s="109"/>
      <c r="JRH210" s="109"/>
      <c r="JRI210" s="109"/>
      <c r="JRJ210" s="109"/>
      <c r="JRK210" s="109"/>
      <c r="JRL210" s="109"/>
      <c r="JRM210" s="109"/>
      <c r="JRN210" s="109"/>
      <c r="JRO210" s="109"/>
      <c r="JRP210" s="109"/>
      <c r="JRQ210" s="109"/>
      <c r="JRR210" s="109"/>
      <c r="JRS210" s="109"/>
      <c r="JRT210" s="109"/>
      <c r="JRU210" s="109"/>
      <c r="JRV210" s="109"/>
      <c r="JRW210" s="109"/>
      <c r="JRX210" s="109"/>
      <c r="JRY210" s="109"/>
      <c r="JRZ210" s="109"/>
      <c r="JSA210" s="109"/>
      <c r="JSB210" s="109"/>
      <c r="JSC210" s="109"/>
      <c r="JSD210" s="109"/>
      <c r="JSE210" s="109"/>
      <c r="JSF210" s="109"/>
      <c r="JSG210" s="109"/>
      <c r="JSH210" s="109"/>
      <c r="JSI210" s="109"/>
      <c r="JSJ210" s="109"/>
      <c r="JSK210" s="109"/>
      <c r="JSL210" s="109"/>
      <c r="JSM210" s="109"/>
      <c r="JSN210" s="109"/>
      <c r="JSO210" s="109"/>
      <c r="JSP210" s="109"/>
      <c r="JSQ210" s="109"/>
      <c r="JSR210" s="109"/>
      <c r="JSS210" s="109"/>
      <c r="JST210" s="109"/>
      <c r="JSU210" s="109"/>
      <c r="JSV210" s="109"/>
      <c r="JSW210" s="109"/>
      <c r="JSX210" s="109"/>
      <c r="JSY210" s="109"/>
      <c r="JSZ210" s="109"/>
      <c r="JTA210" s="109"/>
      <c r="JTB210" s="109"/>
      <c r="JTC210" s="109"/>
      <c r="JTD210" s="109"/>
      <c r="JTE210" s="109"/>
      <c r="JTF210" s="109"/>
      <c r="JTG210" s="109"/>
      <c r="JTH210" s="109"/>
      <c r="JTI210" s="109"/>
      <c r="JTJ210" s="109"/>
      <c r="JTK210" s="109"/>
      <c r="JTL210" s="109"/>
      <c r="JTM210" s="109"/>
      <c r="JTN210" s="109"/>
      <c r="JTO210" s="109"/>
      <c r="JTP210" s="109"/>
      <c r="JTQ210" s="109"/>
      <c r="JTR210" s="109"/>
      <c r="JTS210" s="109"/>
      <c r="JTT210" s="109"/>
      <c r="JTU210" s="109"/>
      <c r="JTV210" s="109"/>
      <c r="JTW210" s="109"/>
      <c r="JTX210" s="109"/>
      <c r="JTY210" s="109"/>
      <c r="JTZ210" s="109"/>
      <c r="JUA210" s="109"/>
      <c r="JUB210" s="109"/>
      <c r="JUC210" s="109"/>
      <c r="JUD210" s="109"/>
      <c r="JUE210" s="109"/>
      <c r="JUF210" s="109"/>
      <c r="JUG210" s="109"/>
      <c r="JUH210" s="109"/>
      <c r="JUI210" s="109"/>
      <c r="JUJ210" s="109"/>
      <c r="JUK210" s="109"/>
      <c r="JUL210" s="109"/>
      <c r="JUM210" s="109"/>
      <c r="JUN210" s="109"/>
      <c r="JUO210" s="109"/>
      <c r="JUP210" s="109"/>
      <c r="JUQ210" s="109"/>
      <c r="JUR210" s="109"/>
      <c r="JUS210" s="109"/>
      <c r="JUT210" s="109"/>
      <c r="JUU210" s="109"/>
      <c r="JUV210" s="109"/>
      <c r="JUW210" s="109"/>
      <c r="JUX210" s="109"/>
      <c r="JUY210" s="109"/>
      <c r="JUZ210" s="109"/>
      <c r="JVA210" s="109"/>
      <c r="JVB210" s="109"/>
      <c r="JVC210" s="109"/>
      <c r="JVD210" s="109"/>
      <c r="JVE210" s="109"/>
      <c r="JVF210" s="109"/>
      <c r="JVG210" s="109"/>
      <c r="JVH210" s="109"/>
      <c r="JVI210" s="109"/>
      <c r="JVJ210" s="109"/>
      <c r="JVK210" s="109"/>
      <c r="JVL210" s="109"/>
      <c r="JVM210" s="109"/>
      <c r="JVN210" s="109"/>
      <c r="JVO210" s="109"/>
      <c r="JVP210" s="109"/>
      <c r="JVQ210" s="109"/>
      <c r="JVR210" s="109"/>
      <c r="JVS210" s="109"/>
      <c r="JVT210" s="109"/>
      <c r="JVU210" s="109"/>
      <c r="JVV210" s="109"/>
      <c r="JVW210" s="109"/>
      <c r="JVX210" s="109"/>
      <c r="JVY210" s="109"/>
      <c r="JVZ210" s="109"/>
      <c r="JWA210" s="109"/>
      <c r="JWB210" s="109"/>
      <c r="JWC210" s="109"/>
      <c r="JWD210" s="109"/>
      <c r="JWE210" s="109"/>
      <c r="JWF210" s="109"/>
      <c r="JWG210" s="109"/>
      <c r="JWH210" s="109"/>
      <c r="JWI210" s="109"/>
      <c r="JWJ210" s="109"/>
      <c r="JWK210" s="109"/>
      <c r="JWL210" s="109"/>
      <c r="JWM210" s="109"/>
      <c r="JWN210" s="109"/>
      <c r="JWO210" s="109"/>
      <c r="JWP210" s="109"/>
      <c r="JWQ210" s="109"/>
      <c r="JWR210" s="109"/>
      <c r="JWS210" s="109"/>
      <c r="JWT210" s="109"/>
      <c r="JWU210" s="109"/>
      <c r="JWV210" s="109"/>
      <c r="JWW210" s="109"/>
      <c r="JWX210" s="109"/>
      <c r="JWY210" s="109"/>
      <c r="JWZ210" s="109"/>
      <c r="JXA210" s="109"/>
      <c r="JXB210" s="109"/>
      <c r="JXC210" s="109"/>
      <c r="JXD210" s="109"/>
      <c r="JXE210" s="109"/>
      <c r="JXF210" s="109"/>
      <c r="JXG210" s="109"/>
      <c r="JXH210" s="109"/>
      <c r="JXI210" s="109"/>
      <c r="JXJ210" s="109"/>
      <c r="JXK210" s="109"/>
      <c r="JXL210" s="109"/>
      <c r="JXM210" s="109"/>
      <c r="JXN210" s="109"/>
      <c r="JXO210" s="109"/>
      <c r="JXP210" s="109"/>
      <c r="JXQ210" s="109"/>
      <c r="JXR210" s="109"/>
      <c r="JXS210" s="109"/>
      <c r="JXT210" s="109"/>
      <c r="JXU210" s="109"/>
      <c r="JXV210" s="109"/>
      <c r="JXW210" s="109"/>
      <c r="JXX210" s="109"/>
      <c r="JXY210" s="109"/>
      <c r="JXZ210" s="109"/>
      <c r="JYA210" s="109"/>
      <c r="JYB210" s="109"/>
      <c r="JYC210" s="109"/>
      <c r="JYD210" s="109"/>
      <c r="JYE210" s="109"/>
      <c r="JYF210" s="109"/>
      <c r="JYG210" s="109"/>
      <c r="JYH210" s="109"/>
      <c r="JYI210" s="109"/>
      <c r="JYJ210" s="109"/>
      <c r="JYK210" s="109"/>
      <c r="JYL210" s="109"/>
      <c r="JYM210" s="109"/>
      <c r="JYN210" s="109"/>
      <c r="JYO210" s="109"/>
      <c r="JYP210" s="109"/>
      <c r="JYQ210" s="109"/>
      <c r="JYR210" s="109"/>
      <c r="JYS210" s="109"/>
      <c r="JYT210" s="109"/>
      <c r="JYU210" s="109"/>
      <c r="JYV210" s="109"/>
      <c r="JYW210" s="109"/>
      <c r="JYX210" s="109"/>
      <c r="JYY210" s="109"/>
      <c r="JYZ210" s="109"/>
      <c r="JZA210" s="109"/>
      <c r="JZB210" s="109"/>
      <c r="JZC210" s="109"/>
      <c r="JZD210" s="109"/>
      <c r="JZE210" s="109"/>
      <c r="JZF210" s="109"/>
      <c r="JZG210" s="109"/>
      <c r="JZH210" s="109"/>
      <c r="JZI210" s="109"/>
      <c r="JZJ210" s="109"/>
      <c r="JZK210" s="109"/>
      <c r="JZL210" s="109"/>
      <c r="JZM210" s="109"/>
      <c r="JZN210" s="109"/>
      <c r="JZO210" s="109"/>
      <c r="JZP210" s="109"/>
      <c r="JZQ210" s="109"/>
      <c r="JZR210" s="109"/>
      <c r="JZS210" s="109"/>
      <c r="JZT210" s="109"/>
      <c r="JZU210" s="109"/>
      <c r="JZV210" s="109"/>
      <c r="JZW210" s="109"/>
      <c r="JZX210" s="109"/>
      <c r="JZY210" s="109"/>
      <c r="JZZ210" s="109"/>
      <c r="KAA210" s="109"/>
      <c r="KAB210" s="109"/>
      <c r="KAC210" s="109"/>
      <c r="KAD210" s="109"/>
      <c r="KAE210" s="109"/>
      <c r="KAF210" s="109"/>
      <c r="KAG210" s="109"/>
      <c r="KAH210" s="109"/>
      <c r="KAI210" s="109"/>
      <c r="KAJ210" s="109"/>
      <c r="KAK210" s="109"/>
      <c r="KAL210" s="109"/>
      <c r="KAM210" s="109"/>
      <c r="KAN210" s="109"/>
      <c r="KAO210" s="109"/>
      <c r="KAP210" s="109"/>
      <c r="KAQ210" s="109"/>
      <c r="KAR210" s="109"/>
      <c r="KAS210" s="109"/>
      <c r="KAT210" s="109"/>
      <c r="KAU210" s="109"/>
      <c r="KAV210" s="109"/>
      <c r="KAW210" s="109"/>
      <c r="KAX210" s="109"/>
      <c r="KAY210" s="109"/>
      <c r="KAZ210" s="109"/>
      <c r="KBA210" s="109"/>
      <c r="KBB210" s="109"/>
      <c r="KBC210" s="109"/>
      <c r="KBD210" s="109"/>
      <c r="KBE210" s="109"/>
      <c r="KBF210" s="109"/>
      <c r="KBG210" s="109"/>
      <c r="KBH210" s="109"/>
      <c r="KBI210" s="109"/>
      <c r="KBJ210" s="109"/>
      <c r="KBK210" s="109"/>
      <c r="KBL210" s="109"/>
      <c r="KBM210" s="109"/>
      <c r="KBN210" s="109"/>
      <c r="KBO210" s="109"/>
      <c r="KBP210" s="109"/>
      <c r="KBQ210" s="109"/>
      <c r="KBR210" s="109"/>
      <c r="KBS210" s="109"/>
      <c r="KBT210" s="109"/>
      <c r="KBU210" s="109"/>
      <c r="KBV210" s="109"/>
      <c r="KBW210" s="109"/>
      <c r="KBX210" s="109"/>
      <c r="KBY210" s="109"/>
      <c r="KBZ210" s="109"/>
      <c r="KCA210" s="109"/>
      <c r="KCB210" s="109"/>
      <c r="KCC210" s="109"/>
      <c r="KCD210" s="109"/>
      <c r="KCE210" s="109"/>
      <c r="KCF210" s="109"/>
      <c r="KCG210" s="109"/>
      <c r="KCH210" s="109"/>
      <c r="KCI210" s="109"/>
      <c r="KCJ210" s="109"/>
      <c r="KCK210" s="109"/>
      <c r="KCL210" s="109"/>
      <c r="KCM210" s="109"/>
      <c r="KCN210" s="109"/>
      <c r="KCO210" s="109"/>
      <c r="KCP210" s="109"/>
      <c r="KCQ210" s="109"/>
      <c r="KCR210" s="109"/>
      <c r="KCS210" s="109"/>
      <c r="KCT210" s="109"/>
      <c r="KCU210" s="109"/>
      <c r="KCV210" s="109"/>
      <c r="KCW210" s="109"/>
      <c r="KCX210" s="109"/>
      <c r="KCY210" s="109"/>
      <c r="KCZ210" s="109"/>
      <c r="KDA210" s="109"/>
      <c r="KDB210" s="109"/>
      <c r="KDC210" s="109"/>
      <c r="KDD210" s="109"/>
      <c r="KDE210" s="109"/>
      <c r="KDF210" s="109"/>
      <c r="KDG210" s="109"/>
      <c r="KDH210" s="109"/>
      <c r="KDI210" s="109"/>
      <c r="KDJ210" s="109"/>
      <c r="KDK210" s="109"/>
      <c r="KDL210" s="109"/>
      <c r="KDM210" s="109"/>
      <c r="KDN210" s="109"/>
      <c r="KDO210" s="109"/>
      <c r="KDP210" s="109"/>
      <c r="KDQ210" s="109"/>
      <c r="KDR210" s="109"/>
      <c r="KDS210" s="109"/>
      <c r="KDT210" s="109"/>
      <c r="KDU210" s="109"/>
      <c r="KDV210" s="109"/>
      <c r="KDW210" s="109"/>
      <c r="KDX210" s="109"/>
      <c r="KDY210" s="109"/>
      <c r="KDZ210" s="109"/>
      <c r="KEA210" s="109"/>
      <c r="KEB210" s="109"/>
      <c r="KEC210" s="109"/>
      <c r="KED210" s="109"/>
      <c r="KEE210" s="109"/>
      <c r="KEF210" s="109"/>
      <c r="KEG210" s="109"/>
      <c r="KEH210" s="109"/>
      <c r="KEI210" s="109"/>
      <c r="KEJ210" s="109"/>
      <c r="KEK210" s="109"/>
      <c r="KEL210" s="109"/>
      <c r="KEM210" s="109"/>
      <c r="KEN210" s="109"/>
      <c r="KEO210" s="109"/>
      <c r="KEP210" s="109"/>
      <c r="KEQ210" s="109"/>
      <c r="KER210" s="109"/>
      <c r="KES210" s="109"/>
      <c r="KET210" s="109"/>
      <c r="KEU210" s="109"/>
      <c r="KEV210" s="109"/>
      <c r="KEW210" s="109"/>
      <c r="KEX210" s="109"/>
      <c r="KEY210" s="109"/>
      <c r="KEZ210" s="109"/>
      <c r="KFA210" s="109"/>
      <c r="KFB210" s="109"/>
      <c r="KFC210" s="109"/>
      <c r="KFD210" s="109"/>
      <c r="KFE210" s="109"/>
      <c r="KFF210" s="109"/>
      <c r="KFG210" s="109"/>
      <c r="KFH210" s="109"/>
      <c r="KFI210" s="109"/>
      <c r="KFJ210" s="109"/>
      <c r="KFK210" s="109"/>
      <c r="KFL210" s="109"/>
      <c r="KFM210" s="109"/>
      <c r="KFN210" s="109"/>
      <c r="KFO210" s="109"/>
      <c r="KFP210" s="109"/>
      <c r="KFQ210" s="109"/>
      <c r="KFR210" s="109"/>
      <c r="KFS210" s="109"/>
      <c r="KFT210" s="109"/>
      <c r="KFU210" s="109"/>
      <c r="KFV210" s="109"/>
      <c r="KFW210" s="109"/>
      <c r="KFX210" s="109"/>
      <c r="KFY210" s="109"/>
      <c r="KFZ210" s="109"/>
      <c r="KGA210" s="109"/>
      <c r="KGB210" s="109"/>
      <c r="KGC210" s="109"/>
      <c r="KGD210" s="109"/>
      <c r="KGE210" s="109"/>
      <c r="KGF210" s="109"/>
      <c r="KGG210" s="109"/>
      <c r="KGH210" s="109"/>
      <c r="KGI210" s="109"/>
      <c r="KGJ210" s="109"/>
      <c r="KGK210" s="109"/>
      <c r="KGL210" s="109"/>
      <c r="KGM210" s="109"/>
      <c r="KGN210" s="109"/>
      <c r="KGO210" s="109"/>
      <c r="KGP210" s="109"/>
      <c r="KGQ210" s="109"/>
      <c r="KGR210" s="109"/>
      <c r="KGS210" s="109"/>
      <c r="KGT210" s="109"/>
      <c r="KGU210" s="109"/>
      <c r="KGV210" s="109"/>
      <c r="KGW210" s="109"/>
      <c r="KGX210" s="109"/>
      <c r="KGY210" s="109"/>
      <c r="KGZ210" s="109"/>
      <c r="KHA210" s="109"/>
      <c r="KHB210" s="109"/>
      <c r="KHC210" s="109"/>
      <c r="KHD210" s="109"/>
      <c r="KHE210" s="109"/>
      <c r="KHF210" s="109"/>
      <c r="KHG210" s="109"/>
      <c r="KHH210" s="109"/>
      <c r="KHI210" s="109"/>
      <c r="KHJ210" s="109"/>
      <c r="KHK210" s="109"/>
      <c r="KHL210" s="109"/>
      <c r="KHM210" s="109"/>
      <c r="KHN210" s="109"/>
      <c r="KHO210" s="109"/>
      <c r="KHP210" s="109"/>
      <c r="KHQ210" s="109"/>
      <c r="KHR210" s="109"/>
      <c r="KHS210" s="109"/>
      <c r="KHT210" s="109"/>
      <c r="KHU210" s="109"/>
      <c r="KHV210" s="109"/>
      <c r="KHW210" s="109"/>
      <c r="KHX210" s="109"/>
      <c r="KHY210" s="109"/>
      <c r="KHZ210" s="109"/>
      <c r="KIA210" s="109"/>
      <c r="KIB210" s="109"/>
      <c r="KIC210" s="109"/>
      <c r="KID210" s="109"/>
      <c r="KIE210" s="109"/>
      <c r="KIF210" s="109"/>
      <c r="KIG210" s="109"/>
      <c r="KIH210" s="109"/>
      <c r="KII210" s="109"/>
      <c r="KIJ210" s="109"/>
      <c r="KIK210" s="109"/>
      <c r="KIL210" s="109"/>
      <c r="KIM210" s="109"/>
      <c r="KIN210" s="109"/>
      <c r="KIO210" s="109"/>
      <c r="KIP210" s="109"/>
      <c r="KIQ210" s="109"/>
      <c r="KIR210" s="109"/>
      <c r="KIS210" s="109"/>
      <c r="KIT210" s="109"/>
      <c r="KIU210" s="109"/>
      <c r="KIV210" s="109"/>
      <c r="KIW210" s="109"/>
      <c r="KIX210" s="109"/>
      <c r="KIY210" s="109"/>
      <c r="KIZ210" s="109"/>
      <c r="KJA210" s="109"/>
      <c r="KJB210" s="109"/>
      <c r="KJC210" s="109"/>
      <c r="KJD210" s="109"/>
      <c r="KJE210" s="109"/>
      <c r="KJF210" s="109"/>
      <c r="KJG210" s="109"/>
      <c r="KJH210" s="109"/>
      <c r="KJI210" s="109"/>
      <c r="KJJ210" s="109"/>
      <c r="KJK210" s="109"/>
      <c r="KJL210" s="109"/>
      <c r="KJM210" s="109"/>
      <c r="KJN210" s="109"/>
      <c r="KJO210" s="109"/>
      <c r="KJP210" s="109"/>
      <c r="KJQ210" s="109"/>
      <c r="KJR210" s="109"/>
      <c r="KJS210" s="109"/>
      <c r="KJT210" s="109"/>
      <c r="KJU210" s="109"/>
      <c r="KJV210" s="109"/>
      <c r="KJW210" s="109"/>
      <c r="KJX210" s="109"/>
      <c r="KJY210" s="109"/>
      <c r="KJZ210" s="109"/>
      <c r="KKA210" s="109"/>
      <c r="KKB210" s="109"/>
      <c r="KKC210" s="109"/>
      <c r="KKD210" s="109"/>
      <c r="KKE210" s="109"/>
      <c r="KKF210" s="109"/>
      <c r="KKG210" s="109"/>
      <c r="KKH210" s="109"/>
      <c r="KKI210" s="109"/>
      <c r="KKJ210" s="109"/>
      <c r="KKK210" s="109"/>
      <c r="KKL210" s="109"/>
      <c r="KKM210" s="109"/>
      <c r="KKN210" s="109"/>
      <c r="KKO210" s="109"/>
      <c r="KKP210" s="109"/>
      <c r="KKQ210" s="109"/>
      <c r="KKR210" s="109"/>
      <c r="KKS210" s="109"/>
      <c r="KKT210" s="109"/>
      <c r="KKU210" s="109"/>
      <c r="KKV210" s="109"/>
      <c r="KKW210" s="109"/>
      <c r="KKX210" s="109"/>
      <c r="KKY210" s="109"/>
      <c r="KKZ210" s="109"/>
      <c r="KLA210" s="109"/>
      <c r="KLB210" s="109"/>
      <c r="KLC210" s="109"/>
      <c r="KLD210" s="109"/>
      <c r="KLE210" s="109"/>
      <c r="KLF210" s="109"/>
      <c r="KLG210" s="109"/>
      <c r="KLH210" s="109"/>
      <c r="KLI210" s="109"/>
      <c r="KLJ210" s="109"/>
      <c r="KLK210" s="109"/>
      <c r="KLL210" s="109"/>
      <c r="KLM210" s="109"/>
      <c r="KLN210" s="109"/>
      <c r="KLO210" s="109"/>
      <c r="KLP210" s="109"/>
      <c r="KLQ210" s="109"/>
      <c r="KLR210" s="109"/>
      <c r="KLS210" s="109"/>
      <c r="KLT210" s="109"/>
      <c r="KLU210" s="109"/>
      <c r="KLV210" s="109"/>
      <c r="KLW210" s="109"/>
      <c r="KLX210" s="109"/>
      <c r="KLY210" s="109"/>
      <c r="KLZ210" s="109"/>
      <c r="KMA210" s="109"/>
      <c r="KMB210" s="109"/>
      <c r="KMC210" s="109"/>
      <c r="KMD210" s="109"/>
      <c r="KME210" s="109"/>
      <c r="KMF210" s="109"/>
      <c r="KMG210" s="109"/>
      <c r="KMH210" s="109"/>
      <c r="KMI210" s="109"/>
      <c r="KMJ210" s="109"/>
      <c r="KMK210" s="109"/>
      <c r="KML210" s="109"/>
      <c r="KMM210" s="109"/>
      <c r="KMN210" s="109"/>
      <c r="KMO210" s="109"/>
      <c r="KMP210" s="109"/>
      <c r="KMQ210" s="109"/>
      <c r="KMR210" s="109"/>
      <c r="KMS210" s="109"/>
      <c r="KMT210" s="109"/>
      <c r="KMU210" s="109"/>
      <c r="KMV210" s="109"/>
      <c r="KMW210" s="109"/>
      <c r="KMX210" s="109"/>
      <c r="KMY210" s="109"/>
      <c r="KMZ210" s="109"/>
      <c r="KNA210" s="109"/>
      <c r="KNB210" s="109"/>
      <c r="KNC210" s="109"/>
      <c r="KND210" s="109"/>
      <c r="KNE210" s="109"/>
      <c r="KNF210" s="109"/>
      <c r="KNG210" s="109"/>
      <c r="KNH210" s="109"/>
      <c r="KNI210" s="109"/>
      <c r="KNJ210" s="109"/>
      <c r="KNK210" s="109"/>
      <c r="KNL210" s="109"/>
      <c r="KNM210" s="109"/>
      <c r="KNN210" s="109"/>
      <c r="KNO210" s="109"/>
      <c r="KNP210" s="109"/>
      <c r="KNQ210" s="109"/>
      <c r="KNR210" s="109"/>
      <c r="KNS210" s="109"/>
      <c r="KNT210" s="109"/>
      <c r="KNU210" s="109"/>
      <c r="KNV210" s="109"/>
      <c r="KNW210" s="109"/>
      <c r="KNX210" s="109"/>
      <c r="KNY210" s="109"/>
      <c r="KNZ210" s="109"/>
      <c r="KOA210" s="109"/>
      <c r="KOB210" s="109"/>
      <c r="KOC210" s="109"/>
      <c r="KOD210" s="109"/>
      <c r="KOE210" s="109"/>
      <c r="KOF210" s="109"/>
      <c r="KOG210" s="109"/>
      <c r="KOH210" s="109"/>
      <c r="KOI210" s="109"/>
      <c r="KOJ210" s="109"/>
      <c r="KOK210" s="109"/>
      <c r="KOL210" s="109"/>
      <c r="KOM210" s="109"/>
      <c r="KON210" s="109"/>
      <c r="KOO210" s="109"/>
      <c r="KOP210" s="109"/>
      <c r="KOQ210" s="109"/>
      <c r="KOR210" s="109"/>
      <c r="KOS210" s="109"/>
      <c r="KOT210" s="109"/>
      <c r="KOU210" s="109"/>
      <c r="KOV210" s="109"/>
      <c r="KOW210" s="109"/>
      <c r="KOX210" s="109"/>
      <c r="KOY210" s="109"/>
      <c r="KOZ210" s="109"/>
      <c r="KPA210" s="109"/>
      <c r="KPB210" s="109"/>
      <c r="KPC210" s="109"/>
      <c r="KPD210" s="109"/>
      <c r="KPE210" s="109"/>
      <c r="KPF210" s="109"/>
      <c r="KPG210" s="109"/>
      <c r="KPH210" s="109"/>
      <c r="KPI210" s="109"/>
      <c r="KPJ210" s="109"/>
      <c r="KPK210" s="109"/>
      <c r="KPL210" s="109"/>
      <c r="KPM210" s="109"/>
      <c r="KPN210" s="109"/>
      <c r="KPO210" s="109"/>
      <c r="KPP210" s="109"/>
      <c r="KPQ210" s="109"/>
      <c r="KPR210" s="109"/>
      <c r="KPS210" s="109"/>
      <c r="KPT210" s="109"/>
      <c r="KPU210" s="109"/>
      <c r="KPV210" s="109"/>
      <c r="KPW210" s="109"/>
      <c r="KPX210" s="109"/>
      <c r="KPY210" s="109"/>
      <c r="KPZ210" s="109"/>
      <c r="KQA210" s="109"/>
      <c r="KQB210" s="109"/>
      <c r="KQC210" s="109"/>
      <c r="KQD210" s="109"/>
      <c r="KQE210" s="109"/>
      <c r="KQF210" s="109"/>
      <c r="KQG210" s="109"/>
      <c r="KQH210" s="109"/>
      <c r="KQI210" s="109"/>
      <c r="KQJ210" s="109"/>
      <c r="KQK210" s="109"/>
      <c r="KQL210" s="109"/>
      <c r="KQM210" s="109"/>
      <c r="KQN210" s="109"/>
      <c r="KQO210" s="109"/>
      <c r="KQP210" s="109"/>
      <c r="KQQ210" s="109"/>
      <c r="KQR210" s="109"/>
      <c r="KQS210" s="109"/>
      <c r="KQT210" s="109"/>
      <c r="KQU210" s="109"/>
      <c r="KQV210" s="109"/>
      <c r="KQW210" s="109"/>
      <c r="KQX210" s="109"/>
      <c r="KQY210" s="109"/>
      <c r="KQZ210" s="109"/>
      <c r="KRA210" s="109"/>
      <c r="KRB210" s="109"/>
      <c r="KRC210" s="109"/>
      <c r="KRD210" s="109"/>
      <c r="KRE210" s="109"/>
      <c r="KRF210" s="109"/>
      <c r="KRG210" s="109"/>
      <c r="KRH210" s="109"/>
      <c r="KRI210" s="109"/>
      <c r="KRJ210" s="109"/>
      <c r="KRK210" s="109"/>
      <c r="KRL210" s="109"/>
      <c r="KRM210" s="109"/>
      <c r="KRN210" s="109"/>
      <c r="KRO210" s="109"/>
      <c r="KRP210" s="109"/>
      <c r="KRQ210" s="109"/>
      <c r="KRR210" s="109"/>
      <c r="KRS210" s="109"/>
      <c r="KRT210" s="109"/>
      <c r="KRU210" s="109"/>
      <c r="KRV210" s="109"/>
      <c r="KRW210" s="109"/>
      <c r="KRX210" s="109"/>
      <c r="KRY210" s="109"/>
      <c r="KRZ210" s="109"/>
      <c r="KSA210" s="109"/>
      <c r="KSB210" s="109"/>
      <c r="KSC210" s="109"/>
      <c r="KSD210" s="109"/>
      <c r="KSE210" s="109"/>
      <c r="KSF210" s="109"/>
      <c r="KSG210" s="109"/>
      <c r="KSH210" s="109"/>
      <c r="KSI210" s="109"/>
      <c r="KSJ210" s="109"/>
      <c r="KSK210" s="109"/>
      <c r="KSL210" s="109"/>
      <c r="KSM210" s="109"/>
      <c r="KSN210" s="109"/>
      <c r="KSO210" s="109"/>
      <c r="KSP210" s="109"/>
      <c r="KSQ210" s="109"/>
      <c r="KSR210" s="109"/>
      <c r="KSS210" s="109"/>
      <c r="KST210" s="109"/>
      <c r="KSU210" s="109"/>
      <c r="KSV210" s="109"/>
      <c r="KSW210" s="109"/>
      <c r="KSX210" s="109"/>
      <c r="KSY210" s="109"/>
      <c r="KSZ210" s="109"/>
      <c r="KTA210" s="109"/>
      <c r="KTB210" s="109"/>
      <c r="KTC210" s="109"/>
      <c r="KTD210" s="109"/>
      <c r="KTE210" s="109"/>
      <c r="KTF210" s="109"/>
      <c r="KTG210" s="109"/>
      <c r="KTH210" s="109"/>
      <c r="KTI210" s="109"/>
      <c r="KTJ210" s="109"/>
      <c r="KTK210" s="109"/>
      <c r="KTL210" s="109"/>
      <c r="KTM210" s="109"/>
      <c r="KTN210" s="109"/>
      <c r="KTO210" s="109"/>
      <c r="KTP210" s="109"/>
      <c r="KTQ210" s="109"/>
      <c r="KTR210" s="109"/>
      <c r="KTS210" s="109"/>
      <c r="KTT210" s="109"/>
      <c r="KTU210" s="109"/>
      <c r="KTV210" s="109"/>
      <c r="KTW210" s="109"/>
      <c r="KTX210" s="109"/>
      <c r="KTY210" s="109"/>
      <c r="KTZ210" s="109"/>
      <c r="KUA210" s="109"/>
      <c r="KUB210" s="109"/>
      <c r="KUC210" s="109"/>
      <c r="KUD210" s="109"/>
      <c r="KUE210" s="109"/>
      <c r="KUF210" s="109"/>
      <c r="KUG210" s="109"/>
      <c r="KUH210" s="109"/>
      <c r="KUI210" s="109"/>
      <c r="KUJ210" s="109"/>
      <c r="KUK210" s="109"/>
      <c r="KUL210" s="109"/>
      <c r="KUM210" s="109"/>
      <c r="KUN210" s="109"/>
      <c r="KUO210" s="109"/>
      <c r="KUP210" s="109"/>
      <c r="KUQ210" s="109"/>
      <c r="KUR210" s="109"/>
      <c r="KUS210" s="109"/>
      <c r="KUT210" s="109"/>
      <c r="KUU210" s="109"/>
      <c r="KUV210" s="109"/>
      <c r="KUW210" s="109"/>
      <c r="KUX210" s="109"/>
      <c r="KUY210" s="109"/>
      <c r="KUZ210" s="109"/>
      <c r="KVA210" s="109"/>
      <c r="KVB210" s="109"/>
      <c r="KVC210" s="109"/>
      <c r="KVD210" s="109"/>
      <c r="KVE210" s="109"/>
      <c r="KVF210" s="109"/>
      <c r="KVG210" s="109"/>
      <c r="KVH210" s="109"/>
      <c r="KVI210" s="109"/>
      <c r="KVJ210" s="109"/>
      <c r="KVK210" s="109"/>
      <c r="KVL210" s="109"/>
      <c r="KVM210" s="109"/>
      <c r="KVN210" s="109"/>
      <c r="KVO210" s="109"/>
      <c r="KVP210" s="109"/>
      <c r="KVQ210" s="109"/>
      <c r="KVR210" s="109"/>
      <c r="KVS210" s="109"/>
      <c r="KVT210" s="109"/>
      <c r="KVU210" s="109"/>
      <c r="KVV210" s="109"/>
      <c r="KVW210" s="109"/>
      <c r="KVX210" s="109"/>
      <c r="KVY210" s="109"/>
      <c r="KVZ210" s="109"/>
      <c r="KWA210" s="109"/>
      <c r="KWB210" s="109"/>
      <c r="KWC210" s="109"/>
      <c r="KWD210" s="109"/>
      <c r="KWE210" s="109"/>
      <c r="KWF210" s="109"/>
      <c r="KWG210" s="109"/>
      <c r="KWH210" s="109"/>
      <c r="KWI210" s="109"/>
      <c r="KWJ210" s="109"/>
      <c r="KWK210" s="109"/>
      <c r="KWL210" s="109"/>
      <c r="KWM210" s="109"/>
      <c r="KWN210" s="109"/>
      <c r="KWO210" s="109"/>
      <c r="KWP210" s="109"/>
      <c r="KWQ210" s="109"/>
      <c r="KWR210" s="109"/>
      <c r="KWS210" s="109"/>
      <c r="KWT210" s="109"/>
      <c r="KWU210" s="109"/>
      <c r="KWV210" s="109"/>
      <c r="KWW210" s="109"/>
      <c r="KWX210" s="109"/>
      <c r="KWY210" s="109"/>
      <c r="KWZ210" s="109"/>
      <c r="KXA210" s="109"/>
      <c r="KXB210" s="109"/>
      <c r="KXC210" s="109"/>
      <c r="KXD210" s="109"/>
      <c r="KXE210" s="109"/>
      <c r="KXF210" s="109"/>
      <c r="KXG210" s="109"/>
      <c r="KXH210" s="109"/>
      <c r="KXI210" s="109"/>
      <c r="KXJ210" s="109"/>
      <c r="KXK210" s="109"/>
      <c r="KXL210" s="109"/>
      <c r="KXM210" s="109"/>
      <c r="KXN210" s="109"/>
      <c r="KXO210" s="109"/>
      <c r="KXP210" s="109"/>
      <c r="KXQ210" s="109"/>
      <c r="KXR210" s="109"/>
      <c r="KXS210" s="109"/>
      <c r="KXT210" s="109"/>
      <c r="KXU210" s="109"/>
      <c r="KXV210" s="109"/>
      <c r="KXW210" s="109"/>
      <c r="KXX210" s="109"/>
      <c r="KXY210" s="109"/>
      <c r="KXZ210" s="109"/>
      <c r="KYA210" s="109"/>
      <c r="KYB210" s="109"/>
      <c r="KYC210" s="109"/>
      <c r="KYD210" s="109"/>
      <c r="KYE210" s="109"/>
      <c r="KYF210" s="109"/>
      <c r="KYG210" s="109"/>
      <c r="KYH210" s="109"/>
      <c r="KYI210" s="109"/>
      <c r="KYJ210" s="109"/>
      <c r="KYK210" s="109"/>
      <c r="KYL210" s="109"/>
      <c r="KYM210" s="109"/>
      <c r="KYN210" s="109"/>
      <c r="KYO210" s="109"/>
      <c r="KYP210" s="109"/>
      <c r="KYQ210" s="109"/>
      <c r="KYR210" s="109"/>
      <c r="KYS210" s="109"/>
      <c r="KYT210" s="109"/>
      <c r="KYU210" s="109"/>
      <c r="KYV210" s="109"/>
      <c r="KYW210" s="109"/>
      <c r="KYX210" s="109"/>
      <c r="KYY210" s="109"/>
      <c r="KYZ210" s="109"/>
      <c r="KZA210" s="109"/>
      <c r="KZB210" s="109"/>
      <c r="KZC210" s="109"/>
      <c r="KZD210" s="109"/>
      <c r="KZE210" s="109"/>
      <c r="KZF210" s="109"/>
      <c r="KZG210" s="109"/>
      <c r="KZH210" s="109"/>
      <c r="KZI210" s="109"/>
      <c r="KZJ210" s="109"/>
      <c r="KZK210" s="109"/>
      <c r="KZL210" s="109"/>
      <c r="KZM210" s="109"/>
      <c r="KZN210" s="109"/>
      <c r="KZO210" s="109"/>
      <c r="KZP210" s="109"/>
      <c r="KZQ210" s="109"/>
      <c r="KZR210" s="109"/>
      <c r="KZS210" s="109"/>
      <c r="KZT210" s="109"/>
      <c r="KZU210" s="109"/>
      <c r="KZV210" s="109"/>
      <c r="KZW210" s="109"/>
      <c r="KZX210" s="109"/>
      <c r="KZY210" s="109"/>
      <c r="KZZ210" s="109"/>
      <c r="LAA210" s="109"/>
      <c r="LAB210" s="109"/>
      <c r="LAC210" s="109"/>
      <c r="LAD210" s="109"/>
      <c r="LAE210" s="109"/>
      <c r="LAF210" s="109"/>
      <c r="LAG210" s="109"/>
      <c r="LAH210" s="109"/>
      <c r="LAI210" s="109"/>
      <c r="LAJ210" s="109"/>
      <c r="LAK210" s="109"/>
      <c r="LAL210" s="109"/>
      <c r="LAM210" s="109"/>
      <c r="LAN210" s="109"/>
      <c r="LAO210" s="109"/>
      <c r="LAP210" s="109"/>
      <c r="LAQ210" s="109"/>
      <c r="LAR210" s="109"/>
      <c r="LAS210" s="109"/>
      <c r="LAT210" s="109"/>
      <c r="LAU210" s="109"/>
      <c r="LAV210" s="109"/>
      <c r="LAW210" s="109"/>
      <c r="LAX210" s="109"/>
      <c r="LAY210" s="109"/>
      <c r="LAZ210" s="109"/>
      <c r="LBA210" s="109"/>
      <c r="LBB210" s="109"/>
      <c r="LBC210" s="109"/>
      <c r="LBD210" s="109"/>
      <c r="LBE210" s="109"/>
      <c r="LBF210" s="109"/>
      <c r="LBG210" s="109"/>
      <c r="LBH210" s="109"/>
      <c r="LBI210" s="109"/>
      <c r="LBJ210" s="109"/>
      <c r="LBK210" s="109"/>
      <c r="LBL210" s="109"/>
      <c r="LBM210" s="109"/>
      <c r="LBN210" s="109"/>
      <c r="LBO210" s="109"/>
      <c r="LBP210" s="109"/>
      <c r="LBQ210" s="109"/>
      <c r="LBR210" s="109"/>
      <c r="LBS210" s="109"/>
      <c r="LBT210" s="109"/>
      <c r="LBU210" s="109"/>
      <c r="LBV210" s="109"/>
      <c r="LBW210" s="109"/>
      <c r="LBX210" s="109"/>
      <c r="LBY210" s="109"/>
      <c r="LBZ210" s="109"/>
      <c r="LCA210" s="109"/>
      <c r="LCB210" s="109"/>
      <c r="LCC210" s="109"/>
      <c r="LCD210" s="109"/>
      <c r="LCE210" s="109"/>
      <c r="LCF210" s="109"/>
      <c r="LCG210" s="109"/>
      <c r="LCH210" s="109"/>
      <c r="LCI210" s="109"/>
      <c r="LCJ210" s="109"/>
      <c r="LCK210" s="109"/>
      <c r="LCL210" s="109"/>
      <c r="LCM210" s="109"/>
      <c r="LCN210" s="109"/>
      <c r="LCO210" s="109"/>
      <c r="LCP210" s="109"/>
      <c r="LCQ210" s="109"/>
      <c r="LCR210" s="109"/>
      <c r="LCS210" s="109"/>
      <c r="LCT210" s="109"/>
      <c r="LCU210" s="109"/>
      <c r="LCV210" s="109"/>
      <c r="LCW210" s="109"/>
      <c r="LCX210" s="109"/>
      <c r="LCY210" s="109"/>
      <c r="LCZ210" s="109"/>
      <c r="LDA210" s="109"/>
      <c r="LDB210" s="109"/>
      <c r="LDC210" s="109"/>
      <c r="LDD210" s="109"/>
      <c r="LDE210" s="109"/>
      <c r="LDF210" s="109"/>
      <c r="LDG210" s="109"/>
      <c r="LDH210" s="109"/>
      <c r="LDI210" s="109"/>
      <c r="LDJ210" s="109"/>
      <c r="LDK210" s="109"/>
      <c r="LDL210" s="109"/>
      <c r="LDM210" s="109"/>
      <c r="LDN210" s="109"/>
      <c r="LDO210" s="109"/>
      <c r="LDP210" s="109"/>
      <c r="LDQ210" s="109"/>
      <c r="LDR210" s="109"/>
      <c r="LDS210" s="109"/>
      <c r="LDT210" s="109"/>
      <c r="LDU210" s="109"/>
      <c r="LDV210" s="109"/>
      <c r="LDW210" s="109"/>
      <c r="LDX210" s="109"/>
      <c r="LDY210" s="109"/>
      <c r="LDZ210" s="109"/>
      <c r="LEA210" s="109"/>
      <c r="LEB210" s="109"/>
      <c r="LEC210" s="109"/>
      <c r="LED210" s="109"/>
      <c r="LEE210" s="109"/>
      <c r="LEF210" s="109"/>
      <c r="LEG210" s="109"/>
      <c r="LEH210" s="109"/>
      <c r="LEI210" s="109"/>
      <c r="LEJ210" s="109"/>
      <c r="LEK210" s="109"/>
      <c r="LEL210" s="109"/>
      <c r="LEM210" s="109"/>
      <c r="LEN210" s="109"/>
      <c r="LEO210" s="109"/>
      <c r="LEP210" s="109"/>
      <c r="LEQ210" s="109"/>
      <c r="LER210" s="109"/>
      <c r="LES210" s="109"/>
      <c r="LET210" s="109"/>
      <c r="LEU210" s="109"/>
      <c r="LEV210" s="109"/>
      <c r="LEW210" s="109"/>
      <c r="LEX210" s="109"/>
      <c r="LEY210" s="109"/>
      <c r="LEZ210" s="109"/>
      <c r="LFA210" s="109"/>
      <c r="LFB210" s="109"/>
      <c r="LFC210" s="109"/>
      <c r="LFD210" s="109"/>
      <c r="LFE210" s="109"/>
      <c r="LFF210" s="109"/>
      <c r="LFG210" s="109"/>
      <c r="LFH210" s="109"/>
      <c r="LFI210" s="109"/>
      <c r="LFJ210" s="109"/>
      <c r="LFK210" s="109"/>
      <c r="LFL210" s="109"/>
      <c r="LFM210" s="109"/>
      <c r="LFN210" s="109"/>
      <c r="LFO210" s="109"/>
      <c r="LFP210" s="109"/>
      <c r="LFQ210" s="109"/>
      <c r="LFR210" s="109"/>
      <c r="LFS210" s="109"/>
      <c r="LFT210" s="109"/>
      <c r="LFU210" s="109"/>
      <c r="LFV210" s="109"/>
      <c r="LFW210" s="109"/>
      <c r="LFX210" s="109"/>
      <c r="LFY210" s="109"/>
      <c r="LFZ210" s="109"/>
      <c r="LGA210" s="109"/>
      <c r="LGB210" s="109"/>
      <c r="LGC210" s="109"/>
      <c r="LGD210" s="109"/>
      <c r="LGE210" s="109"/>
      <c r="LGF210" s="109"/>
      <c r="LGG210" s="109"/>
      <c r="LGH210" s="109"/>
      <c r="LGI210" s="109"/>
      <c r="LGJ210" s="109"/>
      <c r="LGK210" s="109"/>
      <c r="LGL210" s="109"/>
      <c r="LGM210" s="109"/>
      <c r="LGN210" s="109"/>
      <c r="LGO210" s="109"/>
      <c r="LGP210" s="109"/>
      <c r="LGQ210" s="109"/>
      <c r="LGR210" s="109"/>
      <c r="LGS210" s="109"/>
      <c r="LGT210" s="109"/>
      <c r="LGU210" s="109"/>
      <c r="LGV210" s="109"/>
      <c r="LGW210" s="109"/>
      <c r="LGX210" s="109"/>
      <c r="LGY210" s="109"/>
      <c r="LGZ210" s="109"/>
      <c r="LHA210" s="109"/>
      <c r="LHB210" s="109"/>
      <c r="LHC210" s="109"/>
      <c r="LHD210" s="109"/>
      <c r="LHE210" s="109"/>
      <c r="LHF210" s="109"/>
      <c r="LHG210" s="109"/>
      <c r="LHH210" s="109"/>
      <c r="LHI210" s="109"/>
      <c r="LHJ210" s="109"/>
      <c r="LHK210" s="109"/>
      <c r="LHL210" s="109"/>
      <c r="LHM210" s="109"/>
      <c r="LHN210" s="109"/>
      <c r="LHO210" s="109"/>
      <c r="LHP210" s="109"/>
      <c r="LHQ210" s="109"/>
      <c r="LHR210" s="109"/>
      <c r="LHS210" s="109"/>
      <c r="LHT210" s="109"/>
      <c r="LHU210" s="109"/>
      <c r="LHV210" s="109"/>
      <c r="LHW210" s="109"/>
      <c r="LHX210" s="109"/>
      <c r="LHY210" s="109"/>
      <c r="LHZ210" s="109"/>
      <c r="LIA210" s="109"/>
      <c r="LIB210" s="109"/>
      <c r="LIC210" s="109"/>
      <c r="LID210" s="109"/>
      <c r="LIE210" s="109"/>
      <c r="LIF210" s="109"/>
      <c r="LIG210" s="109"/>
      <c r="LIH210" s="109"/>
      <c r="LII210" s="109"/>
      <c r="LIJ210" s="109"/>
      <c r="LIK210" s="109"/>
      <c r="LIL210" s="109"/>
      <c r="LIM210" s="109"/>
      <c r="LIN210" s="109"/>
      <c r="LIO210" s="109"/>
      <c r="LIP210" s="109"/>
      <c r="LIQ210" s="109"/>
      <c r="LIR210" s="109"/>
      <c r="LIS210" s="109"/>
      <c r="LIT210" s="109"/>
      <c r="LIU210" s="109"/>
      <c r="LIV210" s="109"/>
      <c r="LIW210" s="109"/>
      <c r="LIX210" s="109"/>
      <c r="LIY210" s="109"/>
      <c r="LIZ210" s="109"/>
      <c r="LJA210" s="109"/>
      <c r="LJB210" s="109"/>
      <c r="LJC210" s="109"/>
      <c r="LJD210" s="109"/>
      <c r="LJE210" s="109"/>
      <c r="LJF210" s="109"/>
      <c r="LJG210" s="109"/>
      <c r="LJH210" s="109"/>
      <c r="LJI210" s="109"/>
      <c r="LJJ210" s="109"/>
      <c r="LJK210" s="109"/>
      <c r="LJL210" s="109"/>
      <c r="LJM210" s="109"/>
      <c r="LJN210" s="109"/>
      <c r="LJO210" s="109"/>
      <c r="LJP210" s="109"/>
      <c r="LJQ210" s="109"/>
      <c r="LJR210" s="109"/>
      <c r="LJS210" s="109"/>
      <c r="LJT210" s="109"/>
      <c r="LJU210" s="109"/>
      <c r="LJV210" s="109"/>
      <c r="LJW210" s="109"/>
      <c r="LJX210" s="109"/>
      <c r="LJY210" s="109"/>
      <c r="LJZ210" s="109"/>
      <c r="LKA210" s="109"/>
      <c r="LKB210" s="109"/>
      <c r="LKC210" s="109"/>
      <c r="LKD210" s="109"/>
      <c r="LKE210" s="109"/>
      <c r="LKF210" s="109"/>
      <c r="LKG210" s="109"/>
      <c r="LKH210" s="109"/>
      <c r="LKI210" s="109"/>
      <c r="LKJ210" s="109"/>
      <c r="LKK210" s="109"/>
      <c r="LKL210" s="109"/>
      <c r="LKM210" s="109"/>
      <c r="LKN210" s="109"/>
      <c r="LKO210" s="109"/>
      <c r="LKP210" s="109"/>
      <c r="LKQ210" s="109"/>
      <c r="LKR210" s="109"/>
      <c r="LKS210" s="109"/>
      <c r="LKT210" s="109"/>
      <c r="LKU210" s="109"/>
      <c r="LKV210" s="109"/>
      <c r="LKW210" s="109"/>
      <c r="LKX210" s="109"/>
      <c r="LKY210" s="109"/>
      <c r="LKZ210" s="109"/>
      <c r="LLA210" s="109"/>
      <c r="LLB210" s="109"/>
      <c r="LLC210" s="109"/>
      <c r="LLD210" s="109"/>
      <c r="LLE210" s="109"/>
      <c r="LLF210" s="109"/>
      <c r="LLG210" s="109"/>
      <c r="LLH210" s="109"/>
      <c r="LLI210" s="109"/>
      <c r="LLJ210" s="109"/>
      <c r="LLK210" s="109"/>
      <c r="LLL210" s="109"/>
      <c r="LLM210" s="109"/>
      <c r="LLN210" s="109"/>
      <c r="LLO210" s="109"/>
      <c r="LLP210" s="109"/>
      <c r="LLQ210" s="109"/>
      <c r="LLR210" s="109"/>
      <c r="LLS210" s="109"/>
      <c r="LLT210" s="109"/>
      <c r="LLU210" s="109"/>
      <c r="LLV210" s="109"/>
      <c r="LLW210" s="109"/>
      <c r="LLX210" s="109"/>
      <c r="LLY210" s="109"/>
      <c r="LLZ210" s="109"/>
      <c r="LMA210" s="109"/>
      <c r="LMB210" s="109"/>
      <c r="LMC210" s="109"/>
      <c r="LMD210" s="109"/>
      <c r="LME210" s="109"/>
      <c r="LMF210" s="109"/>
      <c r="LMG210" s="109"/>
      <c r="LMH210" s="109"/>
      <c r="LMI210" s="109"/>
      <c r="LMJ210" s="109"/>
      <c r="LMK210" s="109"/>
      <c r="LML210" s="109"/>
      <c r="LMM210" s="109"/>
      <c r="LMN210" s="109"/>
      <c r="LMO210" s="109"/>
      <c r="LMP210" s="109"/>
      <c r="LMQ210" s="109"/>
      <c r="LMR210" s="109"/>
      <c r="LMS210" s="109"/>
      <c r="LMT210" s="109"/>
      <c r="LMU210" s="109"/>
      <c r="LMV210" s="109"/>
      <c r="LMW210" s="109"/>
      <c r="LMX210" s="109"/>
      <c r="LMY210" s="109"/>
      <c r="LMZ210" s="109"/>
      <c r="LNA210" s="109"/>
      <c r="LNB210" s="109"/>
      <c r="LNC210" s="109"/>
      <c r="LND210" s="109"/>
      <c r="LNE210" s="109"/>
      <c r="LNF210" s="109"/>
      <c r="LNG210" s="109"/>
      <c r="LNH210" s="109"/>
      <c r="LNI210" s="109"/>
      <c r="LNJ210" s="109"/>
      <c r="LNK210" s="109"/>
      <c r="LNL210" s="109"/>
      <c r="LNM210" s="109"/>
      <c r="LNN210" s="109"/>
      <c r="LNO210" s="109"/>
      <c r="LNP210" s="109"/>
      <c r="LNQ210" s="109"/>
      <c r="LNR210" s="109"/>
      <c r="LNS210" s="109"/>
      <c r="LNT210" s="109"/>
      <c r="LNU210" s="109"/>
      <c r="LNV210" s="109"/>
      <c r="LNW210" s="109"/>
      <c r="LNX210" s="109"/>
      <c r="LNY210" s="109"/>
      <c r="LNZ210" s="109"/>
      <c r="LOA210" s="109"/>
      <c r="LOB210" s="109"/>
      <c r="LOC210" s="109"/>
      <c r="LOD210" s="109"/>
      <c r="LOE210" s="109"/>
      <c r="LOF210" s="109"/>
      <c r="LOG210" s="109"/>
      <c r="LOH210" s="109"/>
      <c r="LOI210" s="109"/>
      <c r="LOJ210" s="109"/>
      <c r="LOK210" s="109"/>
      <c r="LOL210" s="109"/>
      <c r="LOM210" s="109"/>
      <c r="LON210" s="109"/>
      <c r="LOO210" s="109"/>
      <c r="LOP210" s="109"/>
      <c r="LOQ210" s="109"/>
      <c r="LOR210" s="109"/>
      <c r="LOS210" s="109"/>
      <c r="LOT210" s="109"/>
      <c r="LOU210" s="109"/>
      <c r="LOV210" s="109"/>
      <c r="LOW210" s="109"/>
      <c r="LOX210" s="109"/>
      <c r="LOY210" s="109"/>
      <c r="LOZ210" s="109"/>
      <c r="LPA210" s="109"/>
      <c r="LPB210" s="109"/>
      <c r="LPC210" s="109"/>
      <c r="LPD210" s="109"/>
      <c r="LPE210" s="109"/>
      <c r="LPF210" s="109"/>
      <c r="LPG210" s="109"/>
      <c r="LPH210" s="109"/>
      <c r="LPI210" s="109"/>
      <c r="LPJ210" s="109"/>
      <c r="LPK210" s="109"/>
      <c r="LPL210" s="109"/>
      <c r="LPM210" s="109"/>
      <c r="LPN210" s="109"/>
      <c r="LPO210" s="109"/>
      <c r="LPP210" s="109"/>
      <c r="LPQ210" s="109"/>
      <c r="LPR210" s="109"/>
      <c r="LPS210" s="109"/>
      <c r="LPT210" s="109"/>
      <c r="LPU210" s="109"/>
      <c r="LPV210" s="109"/>
      <c r="LPW210" s="109"/>
      <c r="LPX210" s="109"/>
      <c r="LPY210" s="109"/>
      <c r="LPZ210" s="109"/>
      <c r="LQA210" s="109"/>
      <c r="LQB210" s="109"/>
      <c r="LQC210" s="109"/>
      <c r="LQD210" s="109"/>
      <c r="LQE210" s="109"/>
      <c r="LQF210" s="109"/>
      <c r="LQG210" s="109"/>
      <c r="LQH210" s="109"/>
      <c r="LQI210" s="109"/>
      <c r="LQJ210" s="109"/>
      <c r="LQK210" s="109"/>
      <c r="LQL210" s="109"/>
      <c r="LQM210" s="109"/>
      <c r="LQN210" s="109"/>
      <c r="LQO210" s="109"/>
      <c r="LQP210" s="109"/>
      <c r="LQQ210" s="109"/>
      <c r="LQR210" s="109"/>
      <c r="LQS210" s="109"/>
      <c r="LQT210" s="109"/>
      <c r="LQU210" s="109"/>
      <c r="LQV210" s="109"/>
      <c r="LQW210" s="109"/>
      <c r="LQX210" s="109"/>
      <c r="LQY210" s="109"/>
      <c r="LQZ210" s="109"/>
      <c r="LRA210" s="109"/>
      <c r="LRB210" s="109"/>
      <c r="LRC210" s="109"/>
      <c r="LRD210" s="109"/>
      <c r="LRE210" s="109"/>
      <c r="LRF210" s="109"/>
      <c r="LRG210" s="109"/>
      <c r="LRH210" s="109"/>
      <c r="LRI210" s="109"/>
      <c r="LRJ210" s="109"/>
      <c r="LRK210" s="109"/>
      <c r="LRL210" s="109"/>
      <c r="LRM210" s="109"/>
      <c r="LRN210" s="109"/>
      <c r="LRO210" s="109"/>
      <c r="LRP210" s="109"/>
      <c r="LRQ210" s="109"/>
      <c r="LRR210" s="109"/>
      <c r="LRS210" s="109"/>
      <c r="LRT210" s="109"/>
      <c r="LRU210" s="109"/>
      <c r="LRV210" s="109"/>
      <c r="LRW210" s="109"/>
      <c r="LRX210" s="109"/>
      <c r="LRY210" s="109"/>
      <c r="LRZ210" s="109"/>
      <c r="LSA210" s="109"/>
      <c r="LSB210" s="109"/>
      <c r="LSC210" s="109"/>
      <c r="LSD210" s="109"/>
      <c r="LSE210" s="109"/>
      <c r="LSF210" s="109"/>
      <c r="LSG210" s="109"/>
      <c r="LSH210" s="109"/>
      <c r="LSI210" s="109"/>
      <c r="LSJ210" s="109"/>
      <c r="LSK210" s="109"/>
      <c r="LSL210" s="109"/>
      <c r="LSM210" s="109"/>
      <c r="LSN210" s="109"/>
      <c r="LSO210" s="109"/>
      <c r="LSP210" s="109"/>
      <c r="LSQ210" s="109"/>
      <c r="LSR210" s="109"/>
      <c r="LSS210" s="109"/>
      <c r="LST210" s="109"/>
      <c r="LSU210" s="109"/>
      <c r="LSV210" s="109"/>
      <c r="LSW210" s="109"/>
      <c r="LSX210" s="109"/>
      <c r="LSY210" s="109"/>
      <c r="LSZ210" s="109"/>
      <c r="LTA210" s="109"/>
      <c r="LTB210" s="109"/>
      <c r="LTC210" s="109"/>
      <c r="LTD210" s="109"/>
      <c r="LTE210" s="109"/>
      <c r="LTF210" s="109"/>
      <c r="LTG210" s="109"/>
      <c r="LTH210" s="109"/>
      <c r="LTI210" s="109"/>
      <c r="LTJ210" s="109"/>
      <c r="LTK210" s="109"/>
      <c r="LTL210" s="109"/>
      <c r="LTM210" s="109"/>
      <c r="LTN210" s="109"/>
      <c r="LTO210" s="109"/>
      <c r="LTP210" s="109"/>
      <c r="LTQ210" s="109"/>
      <c r="LTR210" s="109"/>
      <c r="LTS210" s="109"/>
      <c r="LTT210" s="109"/>
      <c r="LTU210" s="109"/>
      <c r="LTV210" s="109"/>
      <c r="LTW210" s="109"/>
      <c r="LTX210" s="109"/>
      <c r="LTY210" s="109"/>
      <c r="LTZ210" s="109"/>
      <c r="LUA210" s="109"/>
      <c r="LUB210" s="109"/>
      <c r="LUC210" s="109"/>
      <c r="LUD210" s="109"/>
      <c r="LUE210" s="109"/>
      <c r="LUF210" s="109"/>
      <c r="LUG210" s="109"/>
      <c r="LUH210" s="109"/>
      <c r="LUI210" s="109"/>
      <c r="LUJ210" s="109"/>
      <c r="LUK210" s="109"/>
      <c r="LUL210" s="109"/>
      <c r="LUM210" s="109"/>
      <c r="LUN210" s="109"/>
      <c r="LUO210" s="109"/>
      <c r="LUP210" s="109"/>
      <c r="LUQ210" s="109"/>
      <c r="LUR210" s="109"/>
      <c r="LUS210" s="109"/>
      <c r="LUT210" s="109"/>
      <c r="LUU210" s="109"/>
      <c r="LUV210" s="109"/>
      <c r="LUW210" s="109"/>
      <c r="LUX210" s="109"/>
      <c r="LUY210" s="109"/>
      <c r="LUZ210" s="109"/>
      <c r="LVA210" s="109"/>
      <c r="LVB210" s="109"/>
      <c r="LVC210" s="109"/>
      <c r="LVD210" s="109"/>
      <c r="LVE210" s="109"/>
      <c r="LVF210" s="109"/>
      <c r="LVG210" s="109"/>
      <c r="LVH210" s="109"/>
      <c r="LVI210" s="109"/>
      <c r="LVJ210" s="109"/>
      <c r="LVK210" s="109"/>
      <c r="LVL210" s="109"/>
      <c r="LVM210" s="109"/>
      <c r="LVN210" s="109"/>
      <c r="LVO210" s="109"/>
      <c r="LVP210" s="109"/>
      <c r="LVQ210" s="109"/>
      <c r="LVR210" s="109"/>
      <c r="LVS210" s="109"/>
      <c r="LVT210" s="109"/>
      <c r="LVU210" s="109"/>
      <c r="LVV210" s="109"/>
      <c r="LVW210" s="109"/>
      <c r="LVX210" s="109"/>
      <c r="LVY210" s="109"/>
      <c r="LVZ210" s="109"/>
      <c r="LWA210" s="109"/>
      <c r="LWB210" s="109"/>
      <c r="LWC210" s="109"/>
      <c r="LWD210" s="109"/>
      <c r="LWE210" s="109"/>
      <c r="LWF210" s="109"/>
      <c r="LWG210" s="109"/>
      <c r="LWH210" s="109"/>
      <c r="LWI210" s="109"/>
      <c r="LWJ210" s="109"/>
      <c r="LWK210" s="109"/>
      <c r="LWL210" s="109"/>
      <c r="LWM210" s="109"/>
      <c r="LWN210" s="109"/>
      <c r="LWO210" s="109"/>
      <c r="LWP210" s="109"/>
      <c r="LWQ210" s="109"/>
      <c r="LWR210" s="109"/>
      <c r="LWS210" s="109"/>
      <c r="LWT210" s="109"/>
      <c r="LWU210" s="109"/>
      <c r="LWV210" s="109"/>
      <c r="LWW210" s="109"/>
      <c r="LWX210" s="109"/>
      <c r="LWY210" s="109"/>
      <c r="LWZ210" s="109"/>
      <c r="LXA210" s="109"/>
      <c r="LXB210" s="109"/>
      <c r="LXC210" s="109"/>
      <c r="LXD210" s="109"/>
      <c r="LXE210" s="109"/>
      <c r="LXF210" s="109"/>
      <c r="LXG210" s="109"/>
      <c r="LXH210" s="109"/>
      <c r="LXI210" s="109"/>
      <c r="LXJ210" s="109"/>
      <c r="LXK210" s="109"/>
      <c r="LXL210" s="109"/>
      <c r="LXM210" s="109"/>
      <c r="LXN210" s="109"/>
      <c r="LXO210" s="109"/>
      <c r="LXP210" s="109"/>
      <c r="LXQ210" s="109"/>
      <c r="LXR210" s="109"/>
      <c r="LXS210" s="109"/>
      <c r="LXT210" s="109"/>
      <c r="LXU210" s="109"/>
      <c r="LXV210" s="109"/>
      <c r="LXW210" s="109"/>
      <c r="LXX210" s="109"/>
      <c r="LXY210" s="109"/>
      <c r="LXZ210" s="109"/>
      <c r="LYA210" s="109"/>
      <c r="LYB210" s="109"/>
      <c r="LYC210" s="109"/>
      <c r="LYD210" s="109"/>
      <c r="LYE210" s="109"/>
      <c r="LYF210" s="109"/>
      <c r="LYG210" s="109"/>
      <c r="LYH210" s="109"/>
      <c r="LYI210" s="109"/>
      <c r="LYJ210" s="109"/>
      <c r="LYK210" s="109"/>
      <c r="LYL210" s="109"/>
      <c r="LYM210" s="109"/>
      <c r="LYN210" s="109"/>
      <c r="LYO210" s="109"/>
      <c r="LYP210" s="109"/>
      <c r="LYQ210" s="109"/>
      <c r="LYR210" s="109"/>
      <c r="LYS210" s="109"/>
      <c r="LYT210" s="109"/>
      <c r="LYU210" s="109"/>
      <c r="LYV210" s="109"/>
      <c r="LYW210" s="109"/>
      <c r="LYX210" s="109"/>
      <c r="LYY210" s="109"/>
      <c r="LYZ210" s="109"/>
      <c r="LZA210" s="109"/>
      <c r="LZB210" s="109"/>
      <c r="LZC210" s="109"/>
      <c r="LZD210" s="109"/>
      <c r="LZE210" s="109"/>
      <c r="LZF210" s="109"/>
      <c r="LZG210" s="109"/>
      <c r="LZH210" s="109"/>
      <c r="LZI210" s="109"/>
      <c r="LZJ210" s="109"/>
      <c r="LZK210" s="109"/>
      <c r="LZL210" s="109"/>
      <c r="LZM210" s="109"/>
      <c r="LZN210" s="109"/>
      <c r="LZO210" s="109"/>
      <c r="LZP210" s="109"/>
      <c r="LZQ210" s="109"/>
      <c r="LZR210" s="109"/>
      <c r="LZS210" s="109"/>
      <c r="LZT210" s="109"/>
      <c r="LZU210" s="109"/>
      <c r="LZV210" s="109"/>
      <c r="LZW210" s="109"/>
      <c r="LZX210" s="109"/>
      <c r="LZY210" s="109"/>
      <c r="LZZ210" s="109"/>
      <c r="MAA210" s="109"/>
      <c r="MAB210" s="109"/>
      <c r="MAC210" s="109"/>
      <c r="MAD210" s="109"/>
      <c r="MAE210" s="109"/>
      <c r="MAF210" s="109"/>
      <c r="MAG210" s="109"/>
      <c r="MAH210" s="109"/>
      <c r="MAI210" s="109"/>
      <c r="MAJ210" s="109"/>
      <c r="MAK210" s="109"/>
      <c r="MAL210" s="109"/>
      <c r="MAM210" s="109"/>
      <c r="MAN210" s="109"/>
      <c r="MAO210" s="109"/>
      <c r="MAP210" s="109"/>
      <c r="MAQ210" s="109"/>
      <c r="MAR210" s="109"/>
      <c r="MAS210" s="109"/>
      <c r="MAT210" s="109"/>
      <c r="MAU210" s="109"/>
      <c r="MAV210" s="109"/>
      <c r="MAW210" s="109"/>
      <c r="MAX210" s="109"/>
      <c r="MAY210" s="109"/>
      <c r="MAZ210" s="109"/>
      <c r="MBA210" s="109"/>
      <c r="MBB210" s="109"/>
      <c r="MBC210" s="109"/>
      <c r="MBD210" s="109"/>
      <c r="MBE210" s="109"/>
      <c r="MBF210" s="109"/>
      <c r="MBG210" s="109"/>
      <c r="MBH210" s="109"/>
      <c r="MBI210" s="109"/>
      <c r="MBJ210" s="109"/>
      <c r="MBK210" s="109"/>
      <c r="MBL210" s="109"/>
      <c r="MBM210" s="109"/>
      <c r="MBN210" s="109"/>
      <c r="MBO210" s="109"/>
      <c r="MBP210" s="109"/>
      <c r="MBQ210" s="109"/>
      <c r="MBR210" s="109"/>
      <c r="MBS210" s="109"/>
      <c r="MBT210" s="109"/>
      <c r="MBU210" s="109"/>
      <c r="MBV210" s="109"/>
      <c r="MBW210" s="109"/>
      <c r="MBX210" s="109"/>
      <c r="MBY210" s="109"/>
      <c r="MBZ210" s="109"/>
      <c r="MCA210" s="109"/>
      <c r="MCB210" s="109"/>
      <c r="MCC210" s="109"/>
      <c r="MCD210" s="109"/>
      <c r="MCE210" s="109"/>
      <c r="MCF210" s="109"/>
      <c r="MCG210" s="109"/>
      <c r="MCH210" s="109"/>
      <c r="MCI210" s="109"/>
      <c r="MCJ210" s="109"/>
      <c r="MCK210" s="109"/>
      <c r="MCL210" s="109"/>
      <c r="MCM210" s="109"/>
      <c r="MCN210" s="109"/>
      <c r="MCO210" s="109"/>
      <c r="MCP210" s="109"/>
      <c r="MCQ210" s="109"/>
      <c r="MCR210" s="109"/>
      <c r="MCS210" s="109"/>
      <c r="MCT210" s="109"/>
      <c r="MCU210" s="109"/>
      <c r="MCV210" s="109"/>
      <c r="MCW210" s="109"/>
      <c r="MCX210" s="109"/>
      <c r="MCY210" s="109"/>
      <c r="MCZ210" s="109"/>
      <c r="MDA210" s="109"/>
      <c r="MDB210" s="109"/>
      <c r="MDC210" s="109"/>
      <c r="MDD210" s="109"/>
      <c r="MDE210" s="109"/>
      <c r="MDF210" s="109"/>
      <c r="MDG210" s="109"/>
      <c r="MDH210" s="109"/>
      <c r="MDI210" s="109"/>
      <c r="MDJ210" s="109"/>
      <c r="MDK210" s="109"/>
      <c r="MDL210" s="109"/>
      <c r="MDM210" s="109"/>
      <c r="MDN210" s="109"/>
      <c r="MDO210" s="109"/>
      <c r="MDP210" s="109"/>
      <c r="MDQ210" s="109"/>
      <c r="MDR210" s="109"/>
      <c r="MDS210" s="109"/>
      <c r="MDT210" s="109"/>
      <c r="MDU210" s="109"/>
      <c r="MDV210" s="109"/>
      <c r="MDW210" s="109"/>
      <c r="MDX210" s="109"/>
      <c r="MDY210" s="109"/>
      <c r="MDZ210" s="109"/>
      <c r="MEA210" s="109"/>
      <c r="MEB210" s="109"/>
      <c r="MEC210" s="109"/>
      <c r="MED210" s="109"/>
      <c r="MEE210" s="109"/>
      <c r="MEF210" s="109"/>
      <c r="MEG210" s="109"/>
      <c r="MEH210" s="109"/>
      <c r="MEI210" s="109"/>
      <c r="MEJ210" s="109"/>
      <c r="MEK210" s="109"/>
      <c r="MEL210" s="109"/>
      <c r="MEM210" s="109"/>
      <c r="MEN210" s="109"/>
      <c r="MEO210" s="109"/>
      <c r="MEP210" s="109"/>
      <c r="MEQ210" s="109"/>
      <c r="MER210" s="109"/>
      <c r="MES210" s="109"/>
      <c r="MET210" s="109"/>
      <c r="MEU210" s="109"/>
      <c r="MEV210" s="109"/>
      <c r="MEW210" s="109"/>
      <c r="MEX210" s="109"/>
      <c r="MEY210" s="109"/>
      <c r="MEZ210" s="109"/>
      <c r="MFA210" s="109"/>
      <c r="MFB210" s="109"/>
      <c r="MFC210" s="109"/>
      <c r="MFD210" s="109"/>
      <c r="MFE210" s="109"/>
      <c r="MFF210" s="109"/>
      <c r="MFG210" s="109"/>
      <c r="MFH210" s="109"/>
      <c r="MFI210" s="109"/>
      <c r="MFJ210" s="109"/>
      <c r="MFK210" s="109"/>
      <c r="MFL210" s="109"/>
      <c r="MFM210" s="109"/>
      <c r="MFN210" s="109"/>
      <c r="MFO210" s="109"/>
      <c r="MFP210" s="109"/>
      <c r="MFQ210" s="109"/>
      <c r="MFR210" s="109"/>
      <c r="MFS210" s="109"/>
      <c r="MFT210" s="109"/>
      <c r="MFU210" s="109"/>
      <c r="MFV210" s="109"/>
      <c r="MFW210" s="109"/>
      <c r="MFX210" s="109"/>
      <c r="MFY210" s="109"/>
      <c r="MFZ210" s="109"/>
      <c r="MGA210" s="109"/>
      <c r="MGB210" s="109"/>
      <c r="MGC210" s="109"/>
      <c r="MGD210" s="109"/>
      <c r="MGE210" s="109"/>
      <c r="MGF210" s="109"/>
      <c r="MGG210" s="109"/>
      <c r="MGH210" s="109"/>
      <c r="MGI210" s="109"/>
      <c r="MGJ210" s="109"/>
      <c r="MGK210" s="109"/>
      <c r="MGL210" s="109"/>
      <c r="MGM210" s="109"/>
      <c r="MGN210" s="109"/>
      <c r="MGO210" s="109"/>
      <c r="MGP210" s="109"/>
      <c r="MGQ210" s="109"/>
      <c r="MGR210" s="109"/>
      <c r="MGS210" s="109"/>
      <c r="MGT210" s="109"/>
      <c r="MGU210" s="109"/>
      <c r="MGV210" s="109"/>
      <c r="MGW210" s="109"/>
      <c r="MGX210" s="109"/>
      <c r="MGY210" s="109"/>
      <c r="MGZ210" s="109"/>
      <c r="MHA210" s="109"/>
      <c r="MHB210" s="109"/>
      <c r="MHC210" s="109"/>
      <c r="MHD210" s="109"/>
      <c r="MHE210" s="109"/>
      <c r="MHF210" s="109"/>
      <c r="MHG210" s="109"/>
      <c r="MHH210" s="109"/>
      <c r="MHI210" s="109"/>
      <c r="MHJ210" s="109"/>
      <c r="MHK210" s="109"/>
      <c r="MHL210" s="109"/>
      <c r="MHM210" s="109"/>
      <c r="MHN210" s="109"/>
      <c r="MHO210" s="109"/>
      <c r="MHP210" s="109"/>
      <c r="MHQ210" s="109"/>
      <c r="MHR210" s="109"/>
      <c r="MHS210" s="109"/>
      <c r="MHT210" s="109"/>
      <c r="MHU210" s="109"/>
      <c r="MHV210" s="109"/>
      <c r="MHW210" s="109"/>
      <c r="MHX210" s="109"/>
      <c r="MHY210" s="109"/>
      <c r="MHZ210" s="109"/>
      <c r="MIA210" s="109"/>
      <c r="MIB210" s="109"/>
      <c r="MIC210" s="109"/>
      <c r="MID210" s="109"/>
      <c r="MIE210" s="109"/>
      <c r="MIF210" s="109"/>
      <c r="MIG210" s="109"/>
      <c r="MIH210" s="109"/>
      <c r="MII210" s="109"/>
      <c r="MIJ210" s="109"/>
      <c r="MIK210" s="109"/>
      <c r="MIL210" s="109"/>
      <c r="MIM210" s="109"/>
      <c r="MIN210" s="109"/>
      <c r="MIO210" s="109"/>
      <c r="MIP210" s="109"/>
      <c r="MIQ210" s="109"/>
      <c r="MIR210" s="109"/>
      <c r="MIS210" s="109"/>
      <c r="MIT210" s="109"/>
      <c r="MIU210" s="109"/>
      <c r="MIV210" s="109"/>
      <c r="MIW210" s="109"/>
      <c r="MIX210" s="109"/>
      <c r="MIY210" s="109"/>
      <c r="MIZ210" s="109"/>
      <c r="MJA210" s="109"/>
      <c r="MJB210" s="109"/>
      <c r="MJC210" s="109"/>
      <c r="MJD210" s="109"/>
      <c r="MJE210" s="109"/>
      <c r="MJF210" s="109"/>
      <c r="MJG210" s="109"/>
      <c r="MJH210" s="109"/>
      <c r="MJI210" s="109"/>
      <c r="MJJ210" s="109"/>
      <c r="MJK210" s="109"/>
      <c r="MJL210" s="109"/>
      <c r="MJM210" s="109"/>
      <c r="MJN210" s="109"/>
      <c r="MJO210" s="109"/>
      <c r="MJP210" s="109"/>
      <c r="MJQ210" s="109"/>
      <c r="MJR210" s="109"/>
      <c r="MJS210" s="109"/>
      <c r="MJT210" s="109"/>
      <c r="MJU210" s="109"/>
      <c r="MJV210" s="109"/>
      <c r="MJW210" s="109"/>
      <c r="MJX210" s="109"/>
      <c r="MJY210" s="109"/>
      <c r="MJZ210" s="109"/>
      <c r="MKA210" s="109"/>
      <c r="MKB210" s="109"/>
      <c r="MKC210" s="109"/>
      <c r="MKD210" s="109"/>
      <c r="MKE210" s="109"/>
      <c r="MKF210" s="109"/>
      <c r="MKG210" s="109"/>
      <c r="MKH210" s="109"/>
      <c r="MKI210" s="109"/>
      <c r="MKJ210" s="109"/>
      <c r="MKK210" s="109"/>
      <c r="MKL210" s="109"/>
      <c r="MKM210" s="109"/>
      <c r="MKN210" s="109"/>
      <c r="MKO210" s="109"/>
      <c r="MKP210" s="109"/>
      <c r="MKQ210" s="109"/>
      <c r="MKR210" s="109"/>
      <c r="MKS210" s="109"/>
      <c r="MKT210" s="109"/>
      <c r="MKU210" s="109"/>
      <c r="MKV210" s="109"/>
      <c r="MKW210" s="109"/>
      <c r="MKX210" s="109"/>
      <c r="MKY210" s="109"/>
      <c r="MKZ210" s="109"/>
      <c r="MLA210" s="109"/>
      <c r="MLB210" s="109"/>
      <c r="MLC210" s="109"/>
      <c r="MLD210" s="109"/>
      <c r="MLE210" s="109"/>
      <c r="MLF210" s="109"/>
      <c r="MLG210" s="109"/>
      <c r="MLH210" s="109"/>
      <c r="MLI210" s="109"/>
      <c r="MLJ210" s="109"/>
      <c r="MLK210" s="109"/>
      <c r="MLL210" s="109"/>
      <c r="MLM210" s="109"/>
      <c r="MLN210" s="109"/>
      <c r="MLO210" s="109"/>
      <c r="MLP210" s="109"/>
      <c r="MLQ210" s="109"/>
      <c r="MLR210" s="109"/>
      <c r="MLS210" s="109"/>
      <c r="MLT210" s="109"/>
      <c r="MLU210" s="109"/>
      <c r="MLV210" s="109"/>
      <c r="MLW210" s="109"/>
      <c r="MLX210" s="109"/>
      <c r="MLY210" s="109"/>
      <c r="MLZ210" s="109"/>
      <c r="MMA210" s="109"/>
      <c r="MMB210" s="109"/>
      <c r="MMC210" s="109"/>
      <c r="MMD210" s="109"/>
      <c r="MME210" s="109"/>
      <c r="MMF210" s="109"/>
      <c r="MMG210" s="109"/>
      <c r="MMH210" s="109"/>
      <c r="MMI210" s="109"/>
      <c r="MMJ210" s="109"/>
      <c r="MMK210" s="109"/>
      <c r="MML210" s="109"/>
      <c r="MMM210" s="109"/>
      <c r="MMN210" s="109"/>
      <c r="MMO210" s="109"/>
      <c r="MMP210" s="109"/>
      <c r="MMQ210" s="109"/>
      <c r="MMR210" s="109"/>
      <c r="MMS210" s="109"/>
      <c r="MMT210" s="109"/>
      <c r="MMU210" s="109"/>
      <c r="MMV210" s="109"/>
      <c r="MMW210" s="109"/>
      <c r="MMX210" s="109"/>
      <c r="MMY210" s="109"/>
      <c r="MMZ210" s="109"/>
      <c r="MNA210" s="109"/>
      <c r="MNB210" s="109"/>
      <c r="MNC210" s="109"/>
      <c r="MND210" s="109"/>
      <c r="MNE210" s="109"/>
      <c r="MNF210" s="109"/>
      <c r="MNG210" s="109"/>
      <c r="MNH210" s="109"/>
      <c r="MNI210" s="109"/>
      <c r="MNJ210" s="109"/>
      <c r="MNK210" s="109"/>
      <c r="MNL210" s="109"/>
      <c r="MNM210" s="109"/>
      <c r="MNN210" s="109"/>
      <c r="MNO210" s="109"/>
      <c r="MNP210" s="109"/>
      <c r="MNQ210" s="109"/>
      <c r="MNR210" s="109"/>
      <c r="MNS210" s="109"/>
      <c r="MNT210" s="109"/>
      <c r="MNU210" s="109"/>
      <c r="MNV210" s="109"/>
      <c r="MNW210" s="109"/>
      <c r="MNX210" s="109"/>
      <c r="MNY210" s="109"/>
      <c r="MNZ210" s="109"/>
      <c r="MOA210" s="109"/>
      <c r="MOB210" s="109"/>
      <c r="MOC210" s="109"/>
      <c r="MOD210" s="109"/>
      <c r="MOE210" s="109"/>
      <c r="MOF210" s="109"/>
      <c r="MOG210" s="109"/>
      <c r="MOH210" s="109"/>
      <c r="MOI210" s="109"/>
      <c r="MOJ210" s="109"/>
      <c r="MOK210" s="109"/>
      <c r="MOL210" s="109"/>
      <c r="MOM210" s="109"/>
      <c r="MON210" s="109"/>
      <c r="MOO210" s="109"/>
      <c r="MOP210" s="109"/>
      <c r="MOQ210" s="109"/>
      <c r="MOR210" s="109"/>
      <c r="MOS210" s="109"/>
      <c r="MOT210" s="109"/>
      <c r="MOU210" s="109"/>
      <c r="MOV210" s="109"/>
      <c r="MOW210" s="109"/>
      <c r="MOX210" s="109"/>
      <c r="MOY210" s="109"/>
      <c r="MOZ210" s="109"/>
      <c r="MPA210" s="109"/>
      <c r="MPB210" s="109"/>
      <c r="MPC210" s="109"/>
      <c r="MPD210" s="109"/>
      <c r="MPE210" s="109"/>
      <c r="MPF210" s="109"/>
      <c r="MPG210" s="109"/>
      <c r="MPH210" s="109"/>
      <c r="MPI210" s="109"/>
      <c r="MPJ210" s="109"/>
      <c r="MPK210" s="109"/>
      <c r="MPL210" s="109"/>
      <c r="MPM210" s="109"/>
      <c r="MPN210" s="109"/>
      <c r="MPO210" s="109"/>
      <c r="MPP210" s="109"/>
      <c r="MPQ210" s="109"/>
      <c r="MPR210" s="109"/>
      <c r="MPS210" s="109"/>
      <c r="MPT210" s="109"/>
      <c r="MPU210" s="109"/>
      <c r="MPV210" s="109"/>
      <c r="MPW210" s="109"/>
      <c r="MPX210" s="109"/>
      <c r="MPY210" s="109"/>
      <c r="MPZ210" s="109"/>
      <c r="MQA210" s="109"/>
      <c r="MQB210" s="109"/>
      <c r="MQC210" s="109"/>
      <c r="MQD210" s="109"/>
      <c r="MQE210" s="109"/>
      <c r="MQF210" s="109"/>
      <c r="MQG210" s="109"/>
      <c r="MQH210" s="109"/>
      <c r="MQI210" s="109"/>
      <c r="MQJ210" s="109"/>
      <c r="MQK210" s="109"/>
      <c r="MQL210" s="109"/>
      <c r="MQM210" s="109"/>
      <c r="MQN210" s="109"/>
      <c r="MQO210" s="109"/>
      <c r="MQP210" s="109"/>
      <c r="MQQ210" s="109"/>
      <c r="MQR210" s="109"/>
      <c r="MQS210" s="109"/>
      <c r="MQT210" s="109"/>
      <c r="MQU210" s="109"/>
      <c r="MQV210" s="109"/>
      <c r="MQW210" s="109"/>
      <c r="MQX210" s="109"/>
      <c r="MQY210" s="109"/>
      <c r="MQZ210" s="109"/>
      <c r="MRA210" s="109"/>
      <c r="MRB210" s="109"/>
      <c r="MRC210" s="109"/>
      <c r="MRD210" s="109"/>
      <c r="MRE210" s="109"/>
      <c r="MRF210" s="109"/>
      <c r="MRG210" s="109"/>
      <c r="MRH210" s="109"/>
      <c r="MRI210" s="109"/>
      <c r="MRJ210" s="109"/>
      <c r="MRK210" s="109"/>
      <c r="MRL210" s="109"/>
      <c r="MRM210" s="109"/>
      <c r="MRN210" s="109"/>
      <c r="MRO210" s="109"/>
      <c r="MRP210" s="109"/>
      <c r="MRQ210" s="109"/>
      <c r="MRR210" s="109"/>
      <c r="MRS210" s="109"/>
      <c r="MRT210" s="109"/>
      <c r="MRU210" s="109"/>
      <c r="MRV210" s="109"/>
      <c r="MRW210" s="109"/>
      <c r="MRX210" s="109"/>
      <c r="MRY210" s="109"/>
      <c r="MRZ210" s="109"/>
      <c r="MSA210" s="109"/>
      <c r="MSB210" s="109"/>
      <c r="MSC210" s="109"/>
      <c r="MSD210" s="109"/>
      <c r="MSE210" s="109"/>
      <c r="MSF210" s="109"/>
      <c r="MSG210" s="109"/>
      <c r="MSH210" s="109"/>
      <c r="MSI210" s="109"/>
      <c r="MSJ210" s="109"/>
      <c r="MSK210" s="109"/>
      <c r="MSL210" s="109"/>
      <c r="MSM210" s="109"/>
      <c r="MSN210" s="109"/>
      <c r="MSO210" s="109"/>
      <c r="MSP210" s="109"/>
      <c r="MSQ210" s="109"/>
      <c r="MSR210" s="109"/>
      <c r="MSS210" s="109"/>
      <c r="MST210" s="109"/>
      <c r="MSU210" s="109"/>
      <c r="MSV210" s="109"/>
      <c r="MSW210" s="109"/>
      <c r="MSX210" s="109"/>
      <c r="MSY210" s="109"/>
      <c r="MSZ210" s="109"/>
      <c r="MTA210" s="109"/>
      <c r="MTB210" s="109"/>
      <c r="MTC210" s="109"/>
      <c r="MTD210" s="109"/>
      <c r="MTE210" s="109"/>
      <c r="MTF210" s="109"/>
      <c r="MTG210" s="109"/>
      <c r="MTH210" s="109"/>
      <c r="MTI210" s="109"/>
      <c r="MTJ210" s="109"/>
      <c r="MTK210" s="109"/>
      <c r="MTL210" s="109"/>
      <c r="MTM210" s="109"/>
      <c r="MTN210" s="109"/>
      <c r="MTO210" s="109"/>
      <c r="MTP210" s="109"/>
      <c r="MTQ210" s="109"/>
      <c r="MTR210" s="109"/>
      <c r="MTS210" s="109"/>
      <c r="MTT210" s="109"/>
      <c r="MTU210" s="109"/>
      <c r="MTV210" s="109"/>
      <c r="MTW210" s="109"/>
      <c r="MTX210" s="109"/>
      <c r="MTY210" s="109"/>
      <c r="MTZ210" s="109"/>
      <c r="MUA210" s="109"/>
      <c r="MUB210" s="109"/>
      <c r="MUC210" s="109"/>
      <c r="MUD210" s="109"/>
      <c r="MUE210" s="109"/>
      <c r="MUF210" s="109"/>
      <c r="MUG210" s="109"/>
      <c r="MUH210" s="109"/>
      <c r="MUI210" s="109"/>
      <c r="MUJ210" s="109"/>
      <c r="MUK210" s="109"/>
      <c r="MUL210" s="109"/>
      <c r="MUM210" s="109"/>
      <c r="MUN210" s="109"/>
      <c r="MUO210" s="109"/>
      <c r="MUP210" s="109"/>
      <c r="MUQ210" s="109"/>
      <c r="MUR210" s="109"/>
      <c r="MUS210" s="109"/>
      <c r="MUT210" s="109"/>
      <c r="MUU210" s="109"/>
      <c r="MUV210" s="109"/>
      <c r="MUW210" s="109"/>
      <c r="MUX210" s="109"/>
      <c r="MUY210" s="109"/>
      <c r="MUZ210" s="109"/>
      <c r="MVA210" s="109"/>
      <c r="MVB210" s="109"/>
      <c r="MVC210" s="109"/>
      <c r="MVD210" s="109"/>
      <c r="MVE210" s="109"/>
      <c r="MVF210" s="109"/>
      <c r="MVG210" s="109"/>
      <c r="MVH210" s="109"/>
      <c r="MVI210" s="109"/>
      <c r="MVJ210" s="109"/>
      <c r="MVK210" s="109"/>
      <c r="MVL210" s="109"/>
      <c r="MVM210" s="109"/>
      <c r="MVN210" s="109"/>
      <c r="MVO210" s="109"/>
      <c r="MVP210" s="109"/>
      <c r="MVQ210" s="109"/>
      <c r="MVR210" s="109"/>
      <c r="MVS210" s="109"/>
      <c r="MVT210" s="109"/>
      <c r="MVU210" s="109"/>
      <c r="MVV210" s="109"/>
      <c r="MVW210" s="109"/>
      <c r="MVX210" s="109"/>
      <c r="MVY210" s="109"/>
      <c r="MVZ210" s="109"/>
      <c r="MWA210" s="109"/>
      <c r="MWB210" s="109"/>
      <c r="MWC210" s="109"/>
      <c r="MWD210" s="109"/>
      <c r="MWE210" s="109"/>
      <c r="MWF210" s="109"/>
      <c r="MWG210" s="109"/>
      <c r="MWH210" s="109"/>
      <c r="MWI210" s="109"/>
      <c r="MWJ210" s="109"/>
      <c r="MWK210" s="109"/>
      <c r="MWL210" s="109"/>
      <c r="MWM210" s="109"/>
      <c r="MWN210" s="109"/>
      <c r="MWO210" s="109"/>
      <c r="MWP210" s="109"/>
      <c r="MWQ210" s="109"/>
      <c r="MWR210" s="109"/>
      <c r="MWS210" s="109"/>
      <c r="MWT210" s="109"/>
      <c r="MWU210" s="109"/>
      <c r="MWV210" s="109"/>
      <c r="MWW210" s="109"/>
      <c r="MWX210" s="109"/>
      <c r="MWY210" s="109"/>
      <c r="MWZ210" s="109"/>
      <c r="MXA210" s="109"/>
      <c r="MXB210" s="109"/>
      <c r="MXC210" s="109"/>
      <c r="MXD210" s="109"/>
      <c r="MXE210" s="109"/>
      <c r="MXF210" s="109"/>
      <c r="MXG210" s="109"/>
      <c r="MXH210" s="109"/>
      <c r="MXI210" s="109"/>
      <c r="MXJ210" s="109"/>
      <c r="MXK210" s="109"/>
      <c r="MXL210" s="109"/>
      <c r="MXM210" s="109"/>
      <c r="MXN210" s="109"/>
      <c r="MXO210" s="109"/>
      <c r="MXP210" s="109"/>
      <c r="MXQ210" s="109"/>
      <c r="MXR210" s="109"/>
      <c r="MXS210" s="109"/>
      <c r="MXT210" s="109"/>
      <c r="MXU210" s="109"/>
      <c r="MXV210" s="109"/>
      <c r="MXW210" s="109"/>
      <c r="MXX210" s="109"/>
      <c r="MXY210" s="109"/>
      <c r="MXZ210" s="109"/>
      <c r="MYA210" s="109"/>
      <c r="MYB210" s="109"/>
      <c r="MYC210" s="109"/>
      <c r="MYD210" s="109"/>
      <c r="MYE210" s="109"/>
      <c r="MYF210" s="109"/>
      <c r="MYG210" s="109"/>
      <c r="MYH210" s="109"/>
      <c r="MYI210" s="109"/>
      <c r="MYJ210" s="109"/>
      <c r="MYK210" s="109"/>
      <c r="MYL210" s="109"/>
      <c r="MYM210" s="109"/>
      <c r="MYN210" s="109"/>
      <c r="MYO210" s="109"/>
      <c r="MYP210" s="109"/>
      <c r="MYQ210" s="109"/>
      <c r="MYR210" s="109"/>
      <c r="MYS210" s="109"/>
      <c r="MYT210" s="109"/>
      <c r="MYU210" s="109"/>
      <c r="MYV210" s="109"/>
      <c r="MYW210" s="109"/>
      <c r="MYX210" s="109"/>
      <c r="MYY210" s="109"/>
      <c r="MYZ210" s="109"/>
      <c r="MZA210" s="109"/>
      <c r="MZB210" s="109"/>
      <c r="MZC210" s="109"/>
      <c r="MZD210" s="109"/>
      <c r="MZE210" s="109"/>
      <c r="MZF210" s="109"/>
      <c r="MZG210" s="109"/>
      <c r="MZH210" s="109"/>
      <c r="MZI210" s="109"/>
      <c r="MZJ210" s="109"/>
      <c r="MZK210" s="109"/>
      <c r="MZL210" s="109"/>
      <c r="MZM210" s="109"/>
      <c r="MZN210" s="109"/>
      <c r="MZO210" s="109"/>
      <c r="MZP210" s="109"/>
      <c r="MZQ210" s="109"/>
      <c r="MZR210" s="109"/>
      <c r="MZS210" s="109"/>
      <c r="MZT210" s="109"/>
      <c r="MZU210" s="109"/>
      <c r="MZV210" s="109"/>
      <c r="MZW210" s="109"/>
      <c r="MZX210" s="109"/>
      <c r="MZY210" s="109"/>
      <c r="MZZ210" s="109"/>
      <c r="NAA210" s="109"/>
      <c r="NAB210" s="109"/>
      <c r="NAC210" s="109"/>
      <c r="NAD210" s="109"/>
      <c r="NAE210" s="109"/>
      <c r="NAF210" s="109"/>
      <c r="NAG210" s="109"/>
      <c r="NAH210" s="109"/>
      <c r="NAI210" s="109"/>
      <c r="NAJ210" s="109"/>
      <c r="NAK210" s="109"/>
      <c r="NAL210" s="109"/>
      <c r="NAM210" s="109"/>
      <c r="NAN210" s="109"/>
      <c r="NAO210" s="109"/>
      <c r="NAP210" s="109"/>
      <c r="NAQ210" s="109"/>
      <c r="NAR210" s="109"/>
      <c r="NAS210" s="109"/>
      <c r="NAT210" s="109"/>
      <c r="NAU210" s="109"/>
      <c r="NAV210" s="109"/>
      <c r="NAW210" s="109"/>
      <c r="NAX210" s="109"/>
      <c r="NAY210" s="109"/>
      <c r="NAZ210" s="109"/>
      <c r="NBA210" s="109"/>
      <c r="NBB210" s="109"/>
      <c r="NBC210" s="109"/>
      <c r="NBD210" s="109"/>
      <c r="NBE210" s="109"/>
      <c r="NBF210" s="109"/>
      <c r="NBG210" s="109"/>
      <c r="NBH210" s="109"/>
      <c r="NBI210" s="109"/>
      <c r="NBJ210" s="109"/>
      <c r="NBK210" s="109"/>
      <c r="NBL210" s="109"/>
      <c r="NBM210" s="109"/>
      <c r="NBN210" s="109"/>
      <c r="NBO210" s="109"/>
      <c r="NBP210" s="109"/>
      <c r="NBQ210" s="109"/>
      <c r="NBR210" s="109"/>
      <c r="NBS210" s="109"/>
      <c r="NBT210" s="109"/>
      <c r="NBU210" s="109"/>
      <c r="NBV210" s="109"/>
      <c r="NBW210" s="109"/>
      <c r="NBX210" s="109"/>
      <c r="NBY210" s="109"/>
      <c r="NBZ210" s="109"/>
      <c r="NCA210" s="109"/>
      <c r="NCB210" s="109"/>
      <c r="NCC210" s="109"/>
      <c r="NCD210" s="109"/>
      <c r="NCE210" s="109"/>
      <c r="NCF210" s="109"/>
      <c r="NCG210" s="109"/>
      <c r="NCH210" s="109"/>
      <c r="NCI210" s="109"/>
      <c r="NCJ210" s="109"/>
      <c r="NCK210" s="109"/>
      <c r="NCL210" s="109"/>
      <c r="NCM210" s="109"/>
      <c r="NCN210" s="109"/>
      <c r="NCO210" s="109"/>
      <c r="NCP210" s="109"/>
      <c r="NCQ210" s="109"/>
      <c r="NCR210" s="109"/>
      <c r="NCS210" s="109"/>
      <c r="NCT210" s="109"/>
      <c r="NCU210" s="109"/>
      <c r="NCV210" s="109"/>
      <c r="NCW210" s="109"/>
      <c r="NCX210" s="109"/>
      <c r="NCY210" s="109"/>
      <c r="NCZ210" s="109"/>
      <c r="NDA210" s="109"/>
      <c r="NDB210" s="109"/>
      <c r="NDC210" s="109"/>
      <c r="NDD210" s="109"/>
      <c r="NDE210" s="109"/>
      <c r="NDF210" s="109"/>
      <c r="NDG210" s="109"/>
      <c r="NDH210" s="109"/>
      <c r="NDI210" s="109"/>
      <c r="NDJ210" s="109"/>
      <c r="NDK210" s="109"/>
      <c r="NDL210" s="109"/>
      <c r="NDM210" s="109"/>
      <c r="NDN210" s="109"/>
      <c r="NDO210" s="109"/>
      <c r="NDP210" s="109"/>
      <c r="NDQ210" s="109"/>
      <c r="NDR210" s="109"/>
      <c r="NDS210" s="109"/>
      <c r="NDT210" s="109"/>
      <c r="NDU210" s="109"/>
      <c r="NDV210" s="109"/>
      <c r="NDW210" s="109"/>
      <c r="NDX210" s="109"/>
      <c r="NDY210" s="109"/>
      <c r="NDZ210" s="109"/>
      <c r="NEA210" s="109"/>
      <c r="NEB210" s="109"/>
      <c r="NEC210" s="109"/>
      <c r="NED210" s="109"/>
      <c r="NEE210" s="109"/>
      <c r="NEF210" s="109"/>
      <c r="NEG210" s="109"/>
      <c r="NEH210" s="109"/>
      <c r="NEI210" s="109"/>
      <c r="NEJ210" s="109"/>
      <c r="NEK210" s="109"/>
      <c r="NEL210" s="109"/>
      <c r="NEM210" s="109"/>
      <c r="NEN210" s="109"/>
      <c r="NEO210" s="109"/>
      <c r="NEP210" s="109"/>
      <c r="NEQ210" s="109"/>
      <c r="NER210" s="109"/>
      <c r="NES210" s="109"/>
      <c r="NET210" s="109"/>
      <c r="NEU210" s="109"/>
      <c r="NEV210" s="109"/>
      <c r="NEW210" s="109"/>
      <c r="NEX210" s="109"/>
      <c r="NEY210" s="109"/>
      <c r="NEZ210" s="109"/>
      <c r="NFA210" s="109"/>
      <c r="NFB210" s="109"/>
      <c r="NFC210" s="109"/>
      <c r="NFD210" s="109"/>
      <c r="NFE210" s="109"/>
      <c r="NFF210" s="109"/>
      <c r="NFG210" s="109"/>
      <c r="NFH210" s="109"/>
      <c r="NFI210" s="109"/>
      <c r="NFJ210" s="109"/>
      <c r="NFK210" s="109"/>
      <c r="NFL210" s="109"/>
      <c r="NFM210" s="109"/>
      <c r="NFN210" s="109"/>
      <c r="NFO210" s="109"/>
      <c r="NFP210" s="109"/>
      <c r="NFQ210" s="109"/>
      <c r="NFR210" s="109"/>
      <c r="NFS210" s="109"/>
      <c r="NFT210" s="109"/>
      <c r="NFU210" s="109"/>
      <c r="NFV210" s="109"/>
      <c r="NFW210" s="109"/>
      <c r="NFX210" s="109"/>
      <c r="NFY210" s="109"/>
      <c r="NFZ210" s="109"/>
      <c r="NGA210" s="109"/>
      <c r="NGB210" s="109"/>
      <c r="NGC210" s="109"/>
      <c r="NGD210" s="109"/>
      <c r="NGE210" s="109"/>
      <c r="NGF210" s="109"/>
      <c r="NGG210" s="109"/>
      <c r="NGH210" s="109"/>
      <c r="NGI210" s="109"/>
      <c r="NGJ210" s="109"/>
      <c r="NGK210" s="109"/>
      <c r="NGL210" s="109"/>
      <c r="NGM210" s="109"/>
      <c r="NGN210" s="109"/>
      <c r="NGO210" s="109"/>
      <c r="NGP210" s="109"/>
      <c r="NGQ210" s="109"/>
      <c r="NGR210" s="109"/>
      <c r="NGS210" s="109"/>
      <c r="NGT210" s="109"/>
      <c r="NGU210" s="109"/>
      <c r="NGV210" s="109"/>
      <c r="NGW210" s="109"/>
      <c r="NGX210" s="109"/>
      <c r="NGY210" s="109"/>
      <c r="NGZ210" s="109"/>
      <c r="NHA210" s="109"/>
      <c r="NHB210" s="109"/>
      <c r="NHC210" s="109"/>
      <c r="NHD210" s="109"/>
      <c r="NHE210" s="109"/>
      <c r="NHF210" s="109"/>
      <c r="NHG210" s="109"/>
      <c r="NHH210" s="109"/>
      <c r="NHI210" s="109"/>
      <c r="NHJ210" s="109"/>
      <c r="NHK210" s="109"/>
      <c r="NHL210" s="109"/>
      <c r="NHM210" s="109"/>
      <c r="NHN210" s="109"/>
      <c r="NHO210" s="109"/>
      <c r="NHP210" s="109"/>
      <c r="NHQ210" s="109"/>
      <c r="NHR210" s="109"/>
      <c r="NHS210" s="109"/>
      <c r="NHT210" s="109"/>
      <c r="NHU210" s="109"/>
      <c r="NHV210" s="109"/>
      <c r="NHW210" s="109"/>
      <c r="NHX210" s="109"/>
      <c r="NHY210" s="109"/>
      <c r="NHZ210" s="109"/>
      <c r="NIA210" s="109"/>
      <c r="NIB210" s="109"/>
      <c r="NIC210" s="109"/>
      <c r="NID210" s="109"/>
      <c r="NIE210" s="109"/>
      <c r="NIF210" s="109"/>
      <c r="NIG210" s="109"/>
      <c r="NIH210" s="109"/>
      <c r="NII210" s="109"/>
      <c r="NIJ210" s="109"/>
      <c r="NIK210" s="109"/>
      <c r="NIL210" s="109"/>
      <c r="NIM210" s="109"/>
      <c r="NIN210" s="109"/>
      <c r="NIO210" s="109"/>
      <c r="NIP210" s="109"/>
      <c r="NIQ210" s="109"/>
      <c r="NIR210" s="109"/>
      <c r="NIS210" s="109"/>
      <c r="NIT210" s="109"/>
      <c r="NIU210" s="109"/>
      <c r="NIV210" s="109"/>
      <c r="NIW210" s="109"/>
      <c r="NIX210" s="109"/>
      <c r="NIY210" s="109"/>
      <c r="NIZ210" s="109"/>
      <c r="NJA210" s="109"/>
      <c r="NJB210" s="109"/>
      <c r="NJC210" s="109"/>
      <c r="NJD210" s="109"/>
      <c r="NJE210" s="109"/>
      <c r="NJF210" s="109"/>
      <c r="NJG210" s="109"/>
      <c r="NJH210" s="109"/>
      <c r="NJI210" s="109"/>
      <c r="NJJ210" s="109"/>
      <c r="NJK210" s="109"/>
      <c r="NJL210" s="109"/>
      <c r="NJM210" s="109"/>
      <c r="NJN210" s="109"/>
      <c r="NJO210" s="109"/>
      <c r="NJP210" s="109"/>
      <c r="NJQ210" s="109"/>
      <c r="NJR210" s="109"/>
      <c r="NJS210" s="109"/>
      <c r="NJT210" s="109"/>
      <c r="NJU210" s="109"/>
      <c r="NJV210" s="109"/>
      <c r="NJW210" s="109"/>
      <c r="NJX210" s="109"/>
      <c r="NJY210" s="109"/>
      <c r="NJZ210" s="109"/>
      <c r="NKA210" s="109"/>
      <c r="NKB210" s="109"/>
      <c r="NKC210" s="109"/>
      <c r="NKD210" s="109"/>
      <c r="NKE210" s="109"/>
      <c r="NKF210" s="109"/>
      <c r="NKG210" s="109"/>
      <c r="NKH210" s="109"/>
      <c r="NKI210" s="109"/>
      <c r="NKJ210" s="109"/>
      <c r="NKK210" s="109"/>
      <c r="NKL210" s="109"/>
      <c r="NKM210" s="109"/>
      <c r="NKN210" s="109"/>
      <c r="NKO210" s="109"/>
      <c r="NKP210" s="109"/>
      <c r="NKQ210" s="109"/>
      <c r="NKR210" s="109"/>
      <c r="NKS210" s="109"/>
      <c r="NKT210" s="109"/>
      <c r="NKU210" s="109"/>
      <c r="NKV210" s="109"/>
      <c r="NKW210" s="109"/>
      <c r="NKX210" s="109"/>
      <c r="NKY210" s="109"/>
      <c r="NKZ210" s="109"/>
      <c r="NLA210" s="109"/>
      <c r="NLB210" s="109"/>
      <c r="NLC210" s="109"/>
      <c r="NLD210" s="109"/>
      <c r="NLE210" s="109"/>
      <c r="NLF210" s="109"/>
      <c r="NLG210" s="109"/>
      <c r="NLH210" s="109"/>
      <c r="NLI210" s="109"/>
      <c r="NLJ210" s="109"/>
      <c r="NLK210" s="109"/>
      <c r="NLL210" s="109"/>
      <c r="NLM210" s="109"/>
      <c r="NLN210" s="109"/>
      <c r="NLO210" s="109"/>
      <c r="NLP210" s="109"/>
      <c r="NLQ210" s="109"/>
      <c r="NLR210" s="109"/>
      <c r="NLS210" s="109"/>
      <c r="NLT210" s="109"/>
      <c r="NLU210" s="109"/>
      <c r="NLV210" s="109"/>
      <c r="NLW210" s="109"/>
      <c r="NLX210" s="109"/>
      <c r="NLY210" s="109"/>
      <c r="NLZ210" s="109"/>
      <c r="NMA210" s="109"/>
      <c r="NMB210" s="109"/>
      <c r="NMC210" s="109"/>
      <c r="NMD210" s="109"/>
      <c r="NME210" s="109"/>
      <c r="NMF210" s="109"/>
      <c r="NMG210" s="109"/>
      <c r="NMH210" s="109"/>
      <c r="NMI210" s="109"/>
      <c r="NMJ210" s="109"/>
      <c r="NMK210" s="109"/>
      <c r="NML210" s="109"/>
      <c r="NMM210" s="109"/>
      <c r="NMN210" s="109"/>
      <c r="NMO210" s="109"/>
      <c r="NMP210" s="109"/>
      <c r="NMQ210" s="109"/>
      <c r="NMR210" s="109"/>
      <c r="NMS210" s="109"/>
      <c r="NMT210" s="109"/>
      <c r="NMU210" s="109"/>
      <c r="NMV210" s="109"/>
      <c r="NMW210" s="109"/>
      <c r="NMX210" s="109"/>
      <c r="NMY210" s="109"/>
      <c r="NMZ210" s="109"/>
      <c r="NNA210" s="109"/>
      <c r="NNB210" s="109"/>
      <c r="NNC210" s="109"/>
      <c r="NND210" s="109"/>
      <c r="NNE210" s="109"/>
      <c r="NNF210" s="109"/>
      <c r="NNG210" s="109"/>
      <c r="NNH210" s="109"/>
      <c r="NNI210" s="109"/>
      <c r="NNJ210" s="109"/>
      <c r="NNK210" s="109"/>
      <c r="NNL210" s="109"/>
      <c r="NNM210" s="109"/>
      <c r="NNN210" s="109"/>
      <c r="NNO210" s="109"/>
      <c r="NNP210" s="109"/>
      <c r="NNQ210" s="109"/>
      <c r="NNR210" s="109"/>
      <c r="NNS210" s="109"/>
      <c r="NNT210" s="109"/>
      <c r="NNU210" s="109"/>
      <c r="NNV210" s="109"/>
      <c r="NNW210" s="109"/>
      <c r="NNX210" s="109"/>
      <c r="NNY210" s="109"/>
      <c r="NNZ210" s="109"/>
      <c r="NOA210" s="109"/>
      <c r="NOB210" s="109"/>
      <c r="NOC210" s="109"/>
      <c r="NOD210" s="109"/>
      <c r="NOE210" s="109"/>
      <c r="NOF210" s="109"/>
      <c r="NOG210" s="109"/>
      <c r="NOH210" s="109"/>
      <c r="NOI210" s="109"/>
      <c r="NOJ210" s="109"/>
      <c r="NOK210" s="109"/>
      <c r="NOL210" s="109"/>
      <c r="NOM210" s="109"/>
      <c r="NON210" s="109"/>
      <c r="NOO210" s="109"/>
      <c r="NOP210" s="109"/>
      <c r="NOQ210" s="109"/>
      <c r="NOR210" s="109"/>
      <c r="NOS210" s="109"/>
      <c r="NOT210" s="109"/>
      <c r="NOU210" s="109"/>
      <c r="NOV210" s="109"/>
      <c r="NOW210" s="109"/>
      <c r="NOX210" s="109"/>
      <c r="NOY210" s="109"/>
      <c r="NOZ210" s="109"/>
      <c r="NPA210" s="109"/>
      <c r="NPB210" s="109"/>
      <c r="NPC210" s="109"/>
      <c r="NPD210" s="109"/>
      <c r="NPE210" s="109"/>
      <c r="NPF210" s="109"/>
      <c r="NPG210" s="109"/>
      <c r="NPH210" s="109"/>
      <c r="NPI210" s="109"/>
      <c r="NPJ210" s="109"/>
      <c r="NPK210" s="109"/>
      <c r="NPL210" s="109"/>
      <c r="NPM210" s="109"/>
      <c r="NPN210" s="109"/>
      <c r="NPO210" s="109"/>
      <c r="NPP210" s="109"/>
      <c r="NPQ210" s="109"/>
      <c r="NPR210" s="109"/>
      <c r="NPS210" s="109"/>
      <c r="NPT210" s="109"/>
      <c r="NPU210" s="109"/>
      <c r="NPV210" s="109"/>
      <c r="NPW210" s="109"/>
      <c r="NPX210" s="109"/>
      <c r="NPY210" s="109"/>
      <c r="NPZ210" s="109"/>
      <c r="NQA210" s="109"/>
      <c r="NQB210" s="109"/>
      <c r="NQC210" s="109"/>
      <c r="NQD210" s="109"/>
      <c r="NQE210" s="109"/>
      <c r="NQF210" s="109"/>
      <c r="NQG210" s="109"/>
      <c r="NQH210" s="109"/>
      <c r="NQI210" s="109"/>
      <c r="NQJ210" s="109"/>
      <c r="NQK210" s="109"/>
      <c r="NQL210" s="109"/>
      <c r="NQM210" s="109"/>
      <c r="NQN210" s="109"/>
      <c r="NQO210" s="109"/>
      <c r="NQP210" s="109"/>
      <c r="NQQ210" s="109"/>
      <c r="NQR210" s="109"/>
      <c r="NQS210" s="109"/>
      <c r="NQT210" s="109"/>
      <c r="NQU210" s="109"/>
      <c r="NQV210" s="109"/>
      <c r="NQW210" s="109"/>
      <c r="NQX210" s="109"/>
      <c r="NQY210" s="109"/>
      <c r="NQZ210" s="109"/>
      <c r="NRA210" s="109"/>
      <c r="NRB210" s="109"/>
      <c r="NRC210" s="109"/>
      <c r="NRD210" s="109"/>
      <c r="NRE210" s="109"/>
      <c r="NRF210" s="109"/>
      <c r="NRG210" s="109"/>
      <c r="NRH210" s="109"/>
      <c r="NRI210" s="109"/>
      <c r="NRJ210" s="109"/>
      <c r="NRK210" s="109"/>
      <c r="NRL210" s="109"/>
      <c r="NRM210" s="109"/>
      <c r="NRN210" s="109"/>
      <c r="NRO210" s="109"/>
      <c r="NRP210" s="109"/>
      <c r="NRQ210" s="109"/>
      <c r="NRR210" s="109"/>
      <c r="NRS210" s="109"/>
      <c r="NRT210" s="109"/>
      <c r="NRU210" s="109"/>
      <c r="NRV210" s="109"/>
      <c r="NRW210" s="109"/>
      <c r="NRX210" s="109"/>
      <c r="NRY210" s="109"/>
      <c r="NRZ210" s="109"/>
      <c r="NSA210" s="109"/>
      <c r="NSB210" s="109"/>
      <c r="NSC210" s="109"/>
      <c r="NSD210" s="109"/>
      <c r="NSE210" s="109"/>
      <c r="NSF210" s="109"/>
      <c r="NSG210" s="109"/>
      <c r="NSH210" s="109"/>
      <c r="NSI210" s="109"/>
      <c r="NSJ210" s="109"/>
      <c r="NSK210" s="109"/>
      <c r="NSL210" s="109"/>
      <c r="NSM210" s="109"/>
      <c r="NSN210" s="109"/>
      <c r="NSO210" s="109"/>
      <c r="NSP210" s="109"/>
      <c r="NSQ210" s="109"/>
      <c r="NSR210" s="109"/>
      <c r="NSS210" s="109"/>
      <c r="NST210" s="109"/>
      <c r="NSU210" s="109"/>
      <c r="NSV210" s="109"/>
      <c r="NSW210" s="109"/>
      <c r="NSX210" s="109"/>
      <c r="NSY210" s="109"/>
      <c r="NSZ210" s="109"/>
      <c r="NTA210" s="109"/>
      <c r="NTB210" s="109"/>
      <c r="NTC210" s="109"/>
      <c r="NTD210" s="109"/>
      <c r="NTE210" s="109"/>
      <c r="NTF210" s="109"/>
      <c r="NTG210" s="109"/>
      <c r="NTH210" s="109"/>
      <c r="NTI210" s="109"/>
      <c r="NTJ210" s="109"/>
      <c r="NTK210" s="109"/>
      <c r="NTL210" s="109"/>
      <c r="NTM210" s="109"/>
      <c r="NTN210" s="109"/>
      <c r="NTO210" s="109"/>
      <c r="NTP210" s="109"/>
      <c r="NTQ210" s="109"/>
      <c r="NTR210" s="109"/>
      <c r="NTS210" s="109"/>
      <c r="NTT210" s="109"/>
      <c r="NTU210" s="109"/>
      <c r="NTV210" s="109"/>
      <c r="NTW210" s="109"/>
      <c r="NTX210" s="109"/>
      <c r="NTY210" s="109"/>
      <c r="NTZ210" s="109"/>
      <c r="NUA210" s="109"/>
      <c r="NUB210" s="109"/>
      <c r="NUC210" s="109"/>
      <c r="NUD210" s="109"/>
      <c r="NUE210" s="109"/>
      <c r="NUF210" s="109"/>
      <c r="NUG210" s="109"/>
      <c r="NUH210" s="109"/>
      <c r="NUI210" s="109"/>
      <c r="NUJ210" s="109"/>
      <c r="NUK210" s="109"/>
      <c r="NUL210" s="109"/>
      <c r="NUM210" s="109"/>
      <c r="NUN210" s="109"/>
      <c r="NUO210" s="109"/>
      <c r="NUP210" s="109"/>
      <c r="NUQ210" s="109"/>
      <c r="NUR210" s="109"/>
      <c r="NUS210" s="109"/>
      <c r="NUT210" s="109"/>
      <c r="NUU210" s="109"/>
      <c r="NUV210" s="109"/>
      <c r="NUW210" s="109"/>
      <c r="NUX210" s="109"/>
      <c r="NUY210" s="109"/>
      <c r="NUZ210" s="109"/>
      <c r="NVA210" s="109"/>
      <c r="NVB210" s="109"/>
      <c r="NVC210" s="109"/>
      <c r="NVD210" s="109"/>
      <c r="NVE210" s="109"/>
      <c r="NVF210" s="109"/>
      <c r="NVG210" s="109"/>
      <c r="NVH210" s="109"/>
      <c r="NVI210" s="109"/>
      <c r="NVJ210" s="109"/>
      <c r="NVK210" s="109"/>
      <c r="NVL210" s="109"/>
      <c r="NVM210" s="109"/>
      <c r="NVN210" s="109"/>
      <c r="NVO210" s="109"/>
      <c r="NVP210" s="109"/>
      <c r="NVQ210" s="109"/>
      <c r="NVR210" s="109"/>
      <c r="NVS210" s="109"/>
      <c r="NVT210" s="109"/>
      <c r="NVU210" s="109"/>
      <c r="NVV210" s="109"/>
      <c r="NVW210" s="109"/>
      <c r="NVX210" s="109"/>
      <c r="NVY210" s="109"/>
      <c r="NVZ210" s="109"/>
      <c r="NWA210" s="109"/>
      <c r="NWB210" s="109"/>
      <c r="NWC210" s="109"/>
      <c r="NWD210" s="109"/>
      <c r="NWE210" s="109"/>
      <c r="NWF210" s="109"/>
      <c r="NWG210" s="109"/>
      <c r="NWH210" s="109"/>
      <c r="NWI210" s="109"/>
      <c r="NWJ210" s="109"/>
      <c r="NWK210" s="109"/>
      <c r="NWL210" s="109"/>
      <c r="NWM210" s="109"/>
      <c r="NWN210" s="109"/>
      <c r="NWO210" s="109"/>
      <c r="NWP210" s="109"/>
      <c r="NWQ210" s="109"/>
      <c r="NWR210" s="109"/>
      <c r="NWS210" s="109"/>
      <c r="NWT210" s="109"/>
      <c r="NWU210" s="109"/>
      <c r="NWV210" s="109"/>
      <c r="NWW210" s="109"/>
      <c r="NWX210" s="109"/>
      <c r="NWY210" s="109"/>
      <c r="NWZ210" s="109"/>
      <c r="NXA210" s="109"/>
      <c r="NXB210" s="109"/>
      <c r="NXC210" s="109"/>
      <c r="NXD210" s="109"/>
      <c r="NXE210" s="109"/>
      <c r="NXF210" s="109"/>
      <c r="NXG210" s="109"/>
      <c r="NXH210" s="109"/>
      <c r="NXI210" s="109"/>
      <c r="NXJ210" s="109"/>
      <c r="NXK210" s="109"/>
      <c r="NXL210" s="109"/>
      <c r="NXM210" s="109"/>
      <c r="NXN210" s="109"/>
      <c r="NXO210" s="109"/>
      <c r="NXP210" s="109"/>
      <c r="NXQ210" s="109"/>
      <c r="NXR210" s="109"/>
      <c r="NXS210" s="109"/>
      <c r="NXT210" s="109"/>
      <c r="NXU210" s="109"/>
      <c r="NXV210" s="109"/>
      <c r="NXW210" s="109"/>
      <c r="NXX210" s="109"/>
      <c r="NXY210" s="109"/>
      <c r="NXZ210" s="109"/>
      <c r="NYA210" s="109"/>
      <c r="NYB210" s="109"/>
      <c r="NYC210" s="109"/>
      <c r="NYD210" s="109"/>
      <c r="NYE210" s="109"/>
      <c r="NYF210" s="109"/>
      <c r="NYG210" s="109"/>
      <c r="NYH210" s="109"/>
      <c r="NYI210" s="109"/>
      <c r="NYJ210" s="109"/>
      <c r="NYK210" s="109"/>
      <c r="NYL210" s="109"/>
      <c r="NYM210" s="109"/>
      <c r="NYN210" s="109"/>
      <c r="NYO210" s="109"/>
      <c r="NYP210" s="109"/>
      <c r="NYQ210" s="109"/>
      <c r="NYR210" s="109"/>
      <c r="NYS210" s="109"/>
      <c r="NYT210" s="109"/>
      <c r="NYU210" s="109"/>
      <c r="NYV210" s="109"/>
      <c r="NYW210" s="109"/>
      <c r="NYX210" s="109"/>
      <c r="NYY210" s="109"/>
      <c r="NYZ210" s="109"/>
      <c r="NZA210" s="109"/>
      <c r="NZB210" s="109"/>
      <c r="NZC210" s="109"/>
      <c r="NZD210" s="109"/>
      <c r="NZE210" s="109"/>
      <c r="NZF210" s="109"/>
      <c r="NZG210" s="109"/>
      <c r="NZH210" s="109"/>
      <c r="NZI210" s="109"/>
      <c r="NZJ210" s="109"/>
      <c r="NZK210" s="109"/>
      <c r="NZL210" s="109"/>
      <c r="NZM210" s="109"/>
      <c r="NZN210" s="109"/>
      <c r="NZO210" s="109"/>
      <c r="NZP210" s="109"/>
      <c r="NZQ210" s="109"/>
      <c r="NZR210" s="109"/>
      <c r="NZS210" s="109"/>
      <c r="NZT210" s="109"/>
      <c r="NZU210" s="109"/>
      <c r="NZV210" s="109"/>
      <c r="NZW210" s="109"/>
      <c r="NZX210" s="109"/>
      <c r="NZY210" s="109"/>
      <c r="NZZ210" s="109"/>
      <c r="OAA210" s="109"/>
      <c r="OAB210" s="109"/>
      <c r="OAC210" s="109"/>
      <c r="OAD210" s="109"/>
      <c r="OAE210" s="109"/>
      <c r="OAF210" s="109"/>
      <c r="OAG210" s="109"/>
      <c r="OAH210" s="109"/>
      <c r="OAI210" s="109"/>
      <c r="OAJ210" s="109"/>
      <c r="OAK210" s="109"/>
      <c r="OAL210" s="109"/>
      <c r="OAM210" s="109"/>
      <c r="OAN210" s="109"/>
      <c r="OAO210" s="109"/>
      <c r="OAP210" s="109"/>
      <c r="OAQ210" s="109"/>
      <c r="OAR210" s="109"/>
      <c r="OAS210" s="109"/>
      <c r="OAT210" s="109"/>
      <c r="OAU210" s="109"/>
      <c r="OAV210" s="109"/>
      <c r="OAW210" s="109"/>
      <c r="OAX210" s="109"/>
      <c r="OAY210" s="109"/>
      <c r="OAZ210" s="109"/>
      <c r="OBA210" s="109"/>
      <c r="OBB210" s="109"/>
      <c r="OBC210" s="109"/>
      <c r="OBD210" s="109"/>
      <c r="OBE210" s="109"/>
      <c r="OBF210" s="109"/>
      <c r="OBG210" s="109"/>
      <c r="OBH210" s="109"/>
      <c r="OBI210" s="109"/>
      <c r="OBJ210" s="109"/>
      <c r="OBK210" s="109"/>
      <c r="OBL210" s="109"/>
      <c r="OBM210" s="109"/>
      <c r="OBN210" s="109"/>
      <c r="OBO210" s="109"/>
      <c r="OBP210" s="109"/>
      <c r="OBQ210" s="109"/>
      <c r="OBR210" s="109"/>
      <c r="OBS210" s="109"/>
      <c r="OBT210" s="109"/>
      <c r="OBU210" s="109"/>
      <c r="OBV210" s="109"/>
      <c r="OBW210" s="109"/>
      <c r="OBX210" s="109"/>
      <c r="OBY210" s="109"/>
      <c r="OBZ210" s="109"/>
      <c r="OCA210" s="109"/>
      <c r="OCB210" s="109"/>
      <c r="OCC210" s="109"/>
      <c r="OCD210" s="109"/>
      <c r="OCE210" s="109"/>
      <c r="OCF210" s="109"/>
      <c r="OCG210" s="109"/>
      <c r="OCH210" s="109"/>
      <c r="OCI210" s="109"/>
      <c r="OCJ210" s="109"/>
      <c r="OCK210" s="109"/>
      <c r="OCL210" s="109"/>
      <c r="OCM210" s="109"/>
      <c r="OCN210" s="109"/>
      <c r="OCO210" s="109"/>
      <c r="OCP210" s="109"/>
      <c r="OCQ210" s="109"/>
      <c r="OCR210" s="109"/>
      <c r="OCS210" s="109"/>
      <c r="OCT210" s="109"/>
      <c r="OCU210" s="109"/>
      <c r="OCV210" s="109"/>
      <c r="OCW210" s="109"/>
      <c r="OCX210" s="109"/>
      <c r="OCY210" s="109"/>
      <c r="OCZ210" s="109"/>
      <c r="ODA210" s="109"/>
      <c r="ODB210" s="109"/>
      <c r="ODC210" s="109"/>
      <c r="ODD210" s="109"/>
      <c r="ODE210" s="109"/>
      <c r="ODF210" s="109"/>
      <c r="ODG210" s="109"/>
      <c r="ODH210" s="109"/>
      <c r="ODI210" s="109"/>
      <c r="ODJ210" s="109"/>
      <c r="ODK210" s="109"/>
      <c r="ODL210" s="109"/>
      <c r="ODM210" s="109"/>
      <c r="ODN210" s="109"/>
      <c r="ODO210" s="109"/>
      <c r="ODP210" s="109"/>
      <c r="ODQ210" s="109"/>
      <c r="ODR210" s="109"/>
      <c r="ODS210" s="109"/>
      <c r="ODT210" s="109"/>
      <c r="ODU210" s="109"/>
      <c r="ODV210" s="109"/>
      <c r="ODW210" s="109"/>
      <c r="ODX210" s="109"/>
      <c r="ODY210" s="109"/>
      <c r="ODZ210" s="109"/>
      <c r="OEA210" s="109"/>
      <c r="OEB210" s="109"/>
      <c r="OEC210" s="109"/>
      <c r="OED210" s="109"/>
      <c r="OEE210" s="109"/>
      <c r="OEF210" s="109"/>
      <c r="OEG210" s="109"/>
      <c r="OEH210" s="109"/>
      <c r="OEI210" s="109"/>
      <c r="OEJ210" s="109"/>
      <c r="OEK210" s="109"/>
      <c r="OEL210" s="109"/>
      <c r="OEM210" s="109"/>
      <c r="OEN210" s="109"/>
      <c r="OEO210" s="109"/>
      <c r="OEP210" s="109"/>
      <c r="OEQ210" s="109"/>
      <c r="OER210" s="109"/>
      <c r="OES210" s="109"/>
      <c r="OET210" s="109"/>
      <c r="OEU210" s="109"/>
      <c r="OEV210" s="109"/>
      <c r="OEW210" s="109"/>
      <c r="OEX210" s="109"/>
      <c r="OEY210" s="109"/>
      <c r="OEZ210" s="109"/>
      <c r="OFA210" s="109"/>
      <c r="OFB210" s="109"/>
      <c r="OFC210" s="109"/>
      <c r="OFD210" s="109"/>
      <c r="OFE210" s="109"/>
      <c r="OFF210" s="109"/>
      <c r="OFG210" s="109"/>
      <c r="OFH210" s="109"/>
      <c r="OFI210" s="109"/>
      <c r="OFJ210" s="109"/>
      <c r="OFK210" s="109"/>
      <c r="OFL210" s="109"/>
      <c r="OFM210" s="109"/>
      <c r="OFN210" s="109"/>
      <c r="OFO210" s="109"/>
      <c r="OFP210" s="109"/>
      <c r="OFQ210" s="109"/>
      <c r="OFR210" s="109"/>
      <c r="OFS210" s="109"/>
      <c r="OFT210" s="109"/>
      <c r="OFU210" s="109"/>
      <c r="OFV210" s="109"/>
      <c r="OFW210" s="109"/>
      <c r="OFX210" s="109"/>
      <c r="OFY210" s="109"/>
      <c r="OFZ210" s="109"/>
      <c r="OGA210" s="109"/>
      <c r="OGB210" s="109"/>
      <c r="OGC210" s="109"/>
      <c r="OGD210" s="109"/>
      <c r="OGE210" s="109"/>
      <c r="OGF210" s="109"/>
      <c r="OGG210" s="109"/>
      <c r="OGH210" s="109"/>
      <c r="OGI210" s="109"/>
      <c r="OGJ210" s="109"/>
      <c r="OGK210" s="109"/>
      <c r="OGL210" s="109"/>
      <c r="OGM210" s="109"/>
      <c r="OGN210" s="109"/>
      <c r="OGO210" s="109"/>
      <c r="OGP210" s="109"/>
      <c r="OGQ210" s="109"/>
      <c r="OGR210" s="109"/>
      <c r="OGS210" s="109"/>
      <c r="OGT210" s="109"/>
      <c r="OGU210" s="109"/>
      <c r="OGV210" s="109"/>
      <c r="OGW210" s="109"/>
      <c r="OGX210" s="109"/>
      <c r="OGY210" s="109"/>
      <c r="OGZ210" s="109"/>
      <c r="OHA210" s="109"/>
      <c r="OHB210" s="109"/>
      <c r="OHC210" s="109"/>
      <c r="OHD210" s="109"/>
      <c r="OHE210" s="109"/>
      <c r="OHF210" s="109"/>
      <c r="OHG210" s="109"/>
      <c r="OHH210" s="109"/>
      <c r="OHI210" s="109"/>
      <c r="OHJ210" s="109"/>
      <c r="OHK210" s="109"/>
      <c r="OHL210" s="109"/>
      <c r="OHM210" s="109"/>
      <c r="OHN210" s="109"/>
      <c r="OHO210" s="109"/>
      <c r="OHP210" s="109"/>
      <c r="OHQ210" s="109"/>
      <c r="OHR210" s="109"/>
      <c r="OHS210" s="109"/>
      <c r="OHT210" s="109"/>
      <c r="OHU210" s="109"/>
      <c r="OHV210" s="109"/>
      <c r="OHW210" s="109"/>
      <c r="OHX210" s="109"/>
      <c r="OHY210" s="109"/>
      <c r="OHZ210" s="109"/>
      <c r="OIA210" s="109"/>
      <c r="OIB210" s="109"/>
      <c r="OIC210" s="109"/>
      <c r="OID210" s="109"/>
      <c r="OIE210" s="109"/>
      <c r="OIF210" s="109"/>
      <c r="OIG210" s="109"/>
      <c r="OIH210" s="109"/>
      <c r="OII210" s="109"/>
      <c r="OIJ210" s="109"/>
      <c r="OIK210" s="109"/>
      <c r="OIL210" s="109"/>
      <c r="OIM210" s="109"/>
      <c r="OIN210" s="109"/>
      <c r="OIO210" s="109"/>
      <c r="OIP210" s="109"/>
      <c r="OIQ210" s="109"/>
      <c r="OIR210" s="109"/>
      <c r="OIS210" s="109"/>
      <c r="OIT210" s="109"/>
      <c r="OIU210" s="109"/>
      <c r="OIV210" s="109"/>
      <c r="OIW210" s="109"/>
      <c r="OIX210" s="109"/>
      <c r="OIY210" s="109"/>
      <c r="OIZ210" s="109"/>
      <c r="OJA210" s="109"/>
      <c r="OJB210" s="109"/>
      <c r="OJC210" s="109"/>
      <c r="OJD210" s="109"/>
      <c r="OJE210" s="109"/>
      <c r="OJF210" s="109"/>
      <c r="OJG210" s="109"/>
      <c r="OJH210" s="109"/>
      <c r="OJI210" s="109"/>
      <c r="OJJ210" s="109"/>
      <c r="OJK210" s="109"/>
      <c r="OJL210" s="109"/>
      <c r="OJM210" s="109"/>
      <c r="OJN210" s="109"/>
      <c r="OJO210" s="109"/>
      <c r="OJP210" s="109"/>
      <c r="OJQ210" s="109"/>
      <c r="OJR210" s="109"/>
      <c r="OJS210" s="109"/>
      <c r="OJT210" s="109"/>
      <c r="OJU210" s="109"/>
      <c r="OJV210" s="109"/>
      <c r="OJW210" s="109"/>
      <c r="OJX210" s="109"/>
      <c r="OJY210" s="109"/>
      <c r="OJZ210" s="109"/>
      <c r="OKA210" s="109"/>
      <c r="OKB210" s="109"/>
      <c r="OKC210" s="109"/>
      <c r="OKD210" s="109"/>
      <c r="OKE210" s="109"/>
      <c r="OKF210" s="109"/>
      <c r="OKG210" s="109"/>
      <c r="OKH210" s="109"/>
      <c r="OKI210" s="109"/>
      <c r="OKJ210" s="109"/>
      <c r="OKK210" s="109"/>
      <c r="OKL210" s="109"/>
      <c r="OKM210" s="109"/>
      <c r="OKN210" s="109"/>
      <c r="OKO210" s="109"/>
      <c r="OKP210" s="109"/>
      <c r="OKQ210" s="109"/>
      <c r="OKR210" s="109"/>
      <c r="OKS210" s="109"/>
      <c r="OKT210" s="109"/>
      <c r="OKU210" s="109"/>
      <c r="OKV210" s="109"/>
      <c r="OKW210" s="109"/>
      <c r="OKX210" s="109"/>
      <c r="OKY210" s="109"/>
      <c r="OKZ210" s="109"/>
      <c r="OLA210" s="109"/>
      <c r="OLB210" s="109"/>
      <c r="OLC210" s="109"/>
      <c r="OLD210" s="109"/>
      <c r="OLE210" s="109"/>
      <c r="OLF210" s="109"/>
      <c r="OLG210" s="109"/>
      <c r="OLH210" s="109"/>
      <c r="OLI210" s="109"/>
      <c r="OLJ210" s="109"/>
      <c r="OLK210" s="109"/>
      <c r="OLL210" s="109"/>
      <c r="OLM210" s="109"/>
      <c r="OLN210" s="109"/>
      <c r="OLO210" s="109"/>
      <c r="OLP210" s="109"/>
      <c r="OLQ210" s="109"/>
      <c r="OLR210" s="109"/>
      <c r="OLS210" s="109"/>
      <c r="OLT210" s="109"/>
      <c r="OLU210" s="109"/>
      <c r="OLV210" s="109"/>
      <c r="OLW210" s="109"/>
      <c r="OLX210" s="109"/>
      <c r="OLY210" s="109"/>
      <c r="OLZ210" s="109"/>
      <c r="OMA210" s="109"/>
      <c r="OMB210" s="109"/>
      <c r="OMC210" s="109"/>
      <c r="OMD210" s="109"/>
      <c r="OME210" s="109"/>
      <c r="OMF210" s="109"/>
      <c r="OMG210" s="109"/>
      <c r="OMH210" s="109"/>
      <c r="OMI210" s="109"/>
      <c r="OMJ210" s="109"/>
      <c r="OMK210" s="109"/>
      <c r="OML210" s="109"/>
      <c r="OMM210" s="109"/>
      <c r="OMN210" s="109"/>
      <c r="OMO210" s="109"/>
      <c r="OMP210" s="109"/>
      <c r="OMQ210" s="109"/>
      <c r="OMR210" s="109"/>
      <c r="OMS210" s="109"/>
      <c r="OMT210" s="109"/>
      <c r="OMU210" s="109"/>
      <c r="OMV210" s="109"/>
      <c r="OMW210" s="109"/>
      <c r="OMX210" s="109"/>
      <c r="OMY210" s="109"/>
      <c r="OMZ210" s="109"/>
      <c r="ONA210" s="109"/>
      <c r="ONB210" s="109"/>
      <c r="ONC210" s="109"/>
      <c r="OND210" s="109"/>
      <c r="ONE210" s="109"/>
      <c r="ONF210" s="109"/>
      <c r="ONG210" s="109"/>
      <c r="ONH210" s="109"/>
      <c r="ONI210" s="109"/>
      <c r="ONJ210" s="109"/>
      <c r="ONK210" s="109"/>
      <c r="ONL210" s="109"/>
      <c r="ONM210" s="109"/>
      <c r="ONN210" s="109"/>
      <c r="ONO210" s="109"/>
      <c r="ONP210" s="109"/>
      <c r="ONQ210" s="109"/>
      <c r="ONR210" s="109"/>
      <c r="ONS210" s="109"/>
      <c r="ONT210" s="109"/>
      <c r="ONU210" s="109"/>
      <c r="ONV210" s="109"/>
      <c r="ONW210" s="109"/>
      <c r="ONX210" s="109"/>
      <c r="ONY210" s="109"/>
      <c r="ONZ210" s="109"/>
      <c r="OOA210" s="109"/>
      <c r="OOB210" s="109"/>
      <c r="OOC210" s="109"/>
      <c r="OOD210" s="109"/>
      <c r="OOE210" s="109"/>
      <c r="OOF210" s="109"/>
      <c r="OOG210" s="109"/>
      <c r="OOH210" s="109"/>
      <c r="OOI210" s="109"/>
      <c r="OOJ210" s="109"/>
      <c r="OOK210" s="109"/>
      <c r="OOL210" s="109"/>
      <c r="OOM210" s="109"/>
      <c r="OON210" s="109"/>
      <c r="OOO210" s="109"/>
      <c r="OOP210" s="109"/>
      <c r="OOQ210" s="109"/>
      <c r="OOR210" s="109"/>
      <c r="OOS210" s="109"/>
      <c r="OOT210" s="109"/>
      <c r="OOU210" s="109"/>
      <c r="OOV210" s="109"/>
      <c r="OOW210" s="109"/>
      <c r="OOX210" s="109"/>
      <c r="OOY210" s="109"/>
      <c r="OOZ210" s="109"/>
      <c r="OPA210" s="109"/>
      <c r="OPB210" s="109"/>
      <c r="OPC210" s="109"/>
      <c r="OPD210" s="109"/>
      <c r="OPE210" s="109"/>
      <c r="OPF210" s="109"/>
      <c r="OPG210" s="109"/>
      <c r="OPH210" s="109"/>
      <c r="OPI210" s="109"/>
      <c r="OPJ210" s="109"/>
      <c r="OPK210" s="109"/>
      <c r="OPL210" s="109"/>
      <c r="OPM210" s="109"/>
      <c r="OPN210" s="109"/>
      <c r="OPO210" s="109"/>
      <c r="OPP210" s="109"/>
      <c r="OPQ210" s="109"/>
      <c r="OPR210" s="109"/>
      <c r="OPS210" s="109"/>
      <c r="OPT210" s="109"/>
      <c r="OPU210" s="109"/>
      <c r="OPV210" s="109"/>
      <c r="OPW210" s="109"/>
      <c r="OPX210" s="109"/>
      <c r="OPY210" s="109"/>
      <c r="OPZ210" s="109"/>
      <c r="OQA210" s="109"/>
      <c r="OQB210" s="109"/>
      <c r="OQC210" s="109"/>
      <c r="OQD210" s="109"/>
      <c r="OQE210" s="109"/>
      <c r="OQF210" s="109"/>
      <c r="OQG210" s="109"/>
      <c r="OQH210" s="109"/>
      <c r="OQI210" s="109"/>
      <c r="OQJ210" s="109"/>
      <c r="OQK210" s="109"/>
      <c r="OQL210" s="109"/>
      <c r="OQM210" s="109"/>
      <c r="OQN210" s="109"/>
      <c r="OQO210" s="109"/>
      <c r="OQP210" s="109"/>
      <c r="OQQ210" s="109"/>
      <c r="OQR210" s="109"/>
      <c r="OQS210" s="109"/>
      <c r="OQT210" s="109"/>
      <c r="OQU210" s="109"/>
      <c r="OQV210" s="109"/>
      <c r="OQW210" s="109"/>
      <c r="OQX210" s="109"/>
      <c r="OQY210" s="109"/>
      <c r="OQZ210" s="109"/>
      <c r="ORA210" s="109"/>
      <c r="ORB210" s="109"/>
      <c r="ORC210" s="109"/>
      <c r="ORD210" s="109"/>
      <c r="ORE210" s="109"/>
      <c r="ORF210" s="109"/>
      <c r="ORG210" s="109"/>
      <c r="ORH210" s="109"/>
      <c r="ORI210" s="109"/>
      <c r="ORJ210" s="109"/>
      <c r="ORK210" s="109"/>
      <c r="ORL210" s="109"/>
      <c r="ORM210" s="109"/>
      <c r="ORN210" s="109"/>
      <c r="ORO210" s="109"/>
      <c r="ORP210" s="109"/>
      <c r="ORQ210" s="109"/>
      <c r="ORR210" s="109"/>
      <c r="ORS210" s="109"/>
      <c r="ORT210" s="109"/>
      <c r="ORU210" s="109"/>
      <c r="ORV210" s="109"/>
      <c r="ORW210" s="109"/>
      <c r="ORX210" s="109"/>
      <c r="ORY210" s="109"/>
      <c r="ORZ210" s="109"/>
      <c r="OSA210" s="109"/>
      <c r="OSB210" s="109"/>
      <c r="OSC210" s="109"/>
      <c r="OSD210" s="109"/>
      <c r="OSE210" s="109"/>
      <c r="OSF210" s="109"/>
      <c r="OSG210" s="109"/>
      <c r="OSH210" s="109"/>
      <c r="OSI210" s="109"/>
      <c r="OSJ210" s="109"/>
      <c r="OSK210" s="109"/>
      <c r="OSL210" s="109"/>
      <c r="OSM210" s="109"/>
      <c r="OSN210" s="109"/>
      <c r="OSO210" s="109"/>
      <c r="OSP210" s="109"/>
      <c r="OSQ210" s="109"/>
      <c r="OSR210" s="109"/>
      <c r="OSS210" s="109"/>
      <c r="OST210" s="109"/>
      <c r="OSU210" s="109"/>
      <c r="OSV210" s="109"/>
      <c r="OSW210" s="109"/>
      <c r="OSX210" s="109"/>
      <c r="OSY210" s="109"/>
      <c r="OSZ210" s="109"/>
      <c r="OTA210" s="109"/>
      <c r="OTB210" s="109"/>
      <c r="OTC210" s="109"/>
      <c r="OTD210" s="109"/>
      <c r="OTE210" s="109"/>
      <c r="OTF210" s="109"/>
      <c r="OTG210" s="109"/>
      <c r="OTH210" s="109"/>
      <c r="OTI210" s="109"/>
      <c r="OTJ210" s="109"/>
      <c r="OTK210" s="109"/>
      <c r="OTL210" s="109"/>
      <c r="OTM210" s="109"/>
      <c r="OTN210" s="109"/>
      <c r="OTO210" s="109"/>
      <c r="OTP210" s="109"/>
      <c r="OTQ210" s="109"/>
      <c r="OTR210" s="109"/>
      <c r="OTS210" s="109"/>
      <c r="OTT210" s="109"/>
      <c r="OTU210" s="109"/>
      <c r="OTV210" s="109"/>
      <c r="OTW210" s="109"/>
      <c r="OTX210" s="109"/>
      <c r="OTY210" s="109"/>
      <c r="OTZ210" s="109"/>
      <c r="OUA210" s="109"/>
      <c r="OUB210" s="109"/>
      <c r="OUC210" s="109"/>
      <c r="OUD210" s="109"/>
      <c r="OUE210" s="109"/>
      <c r="OUF210" s="109"/>
      <c r="OUG210" s="109"/>
      <c r="OUH210" s="109"/>
      <c r="OUI210" s="109"/>
      <c r="OUJ210" s="109"/>
      <c r="OUK210" s="109"/>
      <c r="OUL210" s="109"/>
      <c r="OUM210" s="109"/>
      <c r="OUN210" s="109"/>
      <c r="OUO210" s="109"/>
      <c r="OUP210" s="109"/>
      <c r="OUQ210" s="109"/>
      <c r="OUR210" s="109"/>
      <c r="OUS210" s="109"/>
      <c r="OUT210" s="109"/>
      <c r="OUU210" s="109"/>
      <c r="OUV210" s="109"/>
      <c r="OUW210" s="109"/>
      <c r="OUX210" s="109"/>
      <c r="OUY210" s="109"/>
      <c r="OUZ210" s="109"/>
      <c r="OVA210" s="109"/>
      <c r="OVB210" s="109"/>
      <c r="OVC210" s="109"/>
      <c r="OVD210" s="109"/>
      <c r="OVE210" s="109"/>
      <c r="OVF210" s="109"/>
      <c r="OVG210" s="109"/>
      <c r="OVH210" s="109"/>
      <c r="OVI210" s="109"/>
      <c r="OVJ210" s="109"/>
      <c r="OVK210" s="109"/>
      <c r="OVL210" s="109"/>
      <c r="OVM210" s="109"/>
      <c r="OVN210" s="109"/>
      <c r="OVO210" s="109"/>
      <c r="OVP210" s="109"/>
      <c r="OVQ210" s="109"/>
      <c r="OVR210" s="109"/>
      <c r="OVS210" s="109"/>
      <c r="OVT210" s="109"/>
      <c r="OVU210" s="109"/>
      <c r="OVV210" s="109"/>
      <c r="OVW210" s="109"/>
      <c r="OVX210" s="109"/>
      <c r="OVY210" s="109"/>
      <c r="OVZ210" s="109"/>
      <c r="OWA210" s="109"/>
      <c r="OWB210" s="109"/>
      <c r="OWC210" s="109"/>
      <c r="OWD210" s="109"/>
      <c r="OWE210" s="109"/>
      <c r="OWF210" s="109"/>
      <c r="OWG210" s="109"/>
      <c r="OWH210" s="109"/>
      <c r="OWI210" s="109"/>
      <c r="OWJ210" s="109"/>
      <c r="OWK210" s="109"/>
      <c r="OWL210" s="109"/>
      <c r="OWM210" s="109"/>
      <c r="OWN210" s="109"/>
      <c r="OWO210" s="109"/>
      <c r="OWP210" s="109"/>
      <c r="OWQ210" s="109"/>
      <c r="OWR210" s="109"/>
      <c r="OWS210" s="109"/>
      <c r="OWT210" s="109"/>
      <c r="OWU210" s="109"/>
      <c r="OWV210" s="109"/>
      <c r="OWW210" s="109"/>
      <c r="OWX210" s="109"/>
      <c r="OWY210" s="109"/>
      <c r="OWZ210" s="109"/>
      <c r="OXA210" s="109"/>
      <c r="OXB210" s="109"/>
      <c r="OXC210" s="109"/>
      <c r="OXD210" s="109"/>
      <c r="OXE210" s="109"/>
      <c r="OXF210" s="109"/>
      <c r="OXG210" s="109"/>
      <c r="OXH210" s="109"/>
      <c r="OXI210" s="109"/>
      <c r="OXJ210" s="109"/>
      <c r="OXK210" s="109"/>
      <c r="OXL210" s="109"/>
      <c r="OXM210" s="109"/>
      <c r="OXN210" s="109"/>
      <c r="OXO210" s="109"/>
      <c r="OXP210" s="109"/>
      <c r="OXQ210" s="109"/>
      <c r="OXR210" s="109"/>
      <c r="OXS210" s="109"/>
      <c r="OXT210" s="109"/>
      <c r="OXU210" s="109"/>
      <c r="OXV210" s="109"/>
      <c r="OXW210" s="109"/>
      <c r="OXX210" s="109"/>
      <c r="OXY210" s="109"/>
      <c r="OXZ210" s="109"/>
      <c r="OYA210" s="109"/>
      <c r="OYB210" s="109"/>
      <c r="OYC210" s="109"/>
      <c r="OYD210" s="109"/>
      <c r="OYE210" s="109"/>
      <c r="OYF210" s="109"/>
      <c r="OYG210" s="109"/>
      <c r="OYH210" s="109"/>
      <c r="OYI210" s="109"/>
      <c r="OYJ210" s="109"/>
      <c r="OYK210" s="109"/>
      <c r="OYL210" s="109"/>
      <c r="OYM210" s="109"/>
      <c r="OYN210" s="109"/>
      <c r="OYO210" s="109"/>
      <c r="OYP210" s="109"/>
      <c r="OYQ210" s="109"/>
      <c r="OYR210" s="109"/>
      <c r="OYS210" s="109"/>
      <c r="OYT210" s="109"/>
      <c r="OYU210" s="109"/>
      <c r="OYV210" s="109"/>
      <c r="OYW210" s="109"/>
      <c r="OYX210" s="109"/>
      <c r="OYY210" s="109"/>
      <c r="OYZ210" s="109"/>
      <c r="OZA210" s="109"/>
      <c r="OZB210" s="109"/>
      <c r="OZC210" s="109"/>
      <c r="OZD210" s="109"/>
      <c r="OZE210" s="109"/>
      <c r="OZF210" s="109"/>
      <c r="OZG210" s="109"/>
      <c r="OZH210" s="109"/>
      <c r="OZI210" s="109"/>
      <c r="OZJ210" s="109"/>
      <c r="OZK210" s="109"/>
      <c r="OZL210" s="109"/>
      <c r="OZM210" s="109"/>
      <c r="OZN210" s="109"/>
      <c r="OZO210" s="109"/>
      <c r="OZP210" s="109"/>
      <c r="OZQ210" s="109"/>
      <c r="OZR210" s="109"/>
      <c r="OZS210" s="109"/>
      <c r="OZT210" s="109"/>
      <c r="OZU210" s="109"/>
      <c r="OZV210" s="109"/>
      <c r="OZW210" s="109"/>
      <c r="OZX210" s="109"/>
      <c r="OZY210" s="109"/>
      <c r="OZZ210" s="109"/>
      <c r="PAA210" s="109"/>
      <c r="PAB210" s="109"/>
      <c r="PAC210" s="109"/>
      <c r="PAD210" s="109"/>
      <c r="PAE210" s="109"/>
      <c r="PAF210" s="109"/>
      <c r="PAG210" s="109"/>
      <c r="PAH210" s="109"/>
      <c r="PAI210" s="109"/>
      <c r="PAJ210" s="109"/>
      <c r="PAK210" s="109"/>
      <c r="PAL210" s="109"/>
      <c r="PAM210" s="109"/>
      <c r="PAN210" s="109"/>
      <c r="PAO210" s="109"/>
      <c r="PAP210" s="109"/>
      <c r="PAQ210" s="109"/>
      <c r="PAR210" s="109"/>
      <c r="PAS210" s="109"/>
      <c r="PAT210" s="109"/>
      <c r="PAU210" s="109"/>
      <c r="PAV210" s="109"/>
      <c r="PAW210" s="109"/>
      <c r="PAX210" s="109"/>
      <c r="PAY210" s="109"/>
      <c r="PAZ210" s="109"/>
      <c r="PBA210" s="109"/>
      <c r="PBB210" s="109"/>
      <c r="PBC210" s="109"/>
      <c r="PBD210" s="109"/>
      <c r="PBE210" s="109"/>
      <c r="PBF210" s="109"/>
      <c r="PBG210" s="109"/>
      <c r="PBH210" s="109"/>
      <c r="PBI210" s="109"/>
      <c r="PBJ210" s="109"/>
      <c r="PBK210" s="109"/>
      <c r="PBL210" s="109"/>
      <c r="PBM210" s="109"/>
      <c r="PBN210" s="109"/>
      <c r="PBO210" s="109"/>
      <c r="PBP210" s="109"/>
      <c r="PBQ210" s="109"/>
      <c r="PBR210" s="109"/>
      <c r="PBS210" s="109"/>
      <c r="PBT210" s="109"/>
      <c r="PBU210" s="109"/>
      <c r="PBV210" s="109"/>
      <c r="PBW210" s="109"/>
      <c r="PBX210" s="109"/>
      <c r="PBY210" s="109"/>
      <c r="PBZ210" s="109"/>
      <c r="PCA210" s="109"/>
      <c r="PCB210" s="109"/>
      <c r="PCC210" s="109"/>
      <c r="PCD210" s="109"/>
      <c r="PCE210" s="109"/>
      <c r="PCF210" s="109"/>
      <c r="PCG210" s="109"/>
      <c r="PCH210" s="109"/>
      <c r="PCI210" s="109"/>
      <c r="PCJ210" s="109"/>
      <c r="PCK210" s="109"/>
      <c r="PCL210" s="109"/>
      <c r="PCM210" s="109"/>
      <c r="PCN210" s="109"/>
      <c r="PCO210" s="109"/>
      <c r="PCP210" s="109"/>
      <c r="PCQ210" s="109"/>
      <c r="PCR210" s="109"/>
      <c r="PCS210" s="109"/>
      <c r="PCT210" s="109"/>
      <c r="PCU210" s="109"/>
      <c r="PCV210" s="109"/>
      <c r="PCW210" s="109"/>
      <c r="PCX210" s="109"/>
      <c r="PCY210" s="109"/>
      <c r="PCZ210" s="109"/>
      <c r="PDA210" s="109"/>
      <c r="PDB210" s="109"/>
      <c r="PDC210" s="109"/>
      <c r="PDD210" s="109"/>
      <c r="PDE210" s="109"/>
      <c r="PDF210" s="109"/>
      <c r="PDG210" s="109"/>
      <c r="PDH210" s="109"/>
      <c r="PDI210" s="109"/>
      <c r="PDJ210" s="109"/>
      <c r="PDK210" s="109"/>
      <c r="PDL210" s="109"/>
      <c r="PDM210" s="109"/>
      <c r="PDN210" s="109"/>
      <c r="PDO210" s="109"/>
      <c r="PDP210" s="109"/>
      <c r="PDQ210" s="109"/>
      <c r="PDR210" s="109"/>
      <c r="PDS210" s="109"/>
      <c r="PDT210" s="109"/>
      <c r="PDU210" s="109"/>
      <c r="PDV210" s="109"/>
      <c r="PDW210" s="109"/>
      <c r="PDX210" s="109"/>
      <c r="PDY210" s="109"/>
      <c r="PDZ210" s="109"/>
      <c r="PEA210" s="109"/>
      <c r="PEB210" s="109"/>
      <c r="PEC210" s="109"/>
      <c r="PED210" s="109"/>
      <c r="PEE210" s="109"/>
      <c r="PEF210" s="109"/>
      <c r="PEG210" s="109"/>
      <c r="PEH210" s="109"/>
      <c r="PEI210" s="109"/>
      <c r="PEJ210" s="109"/>
      <c r="PEK210" s="109"/>
      <c r="PEL210" s="109"/>
      <c r="PEM210" s="109"/>
      <c r="PEN210" s="109"/>
      <c r="PEO210" s="109"/>
      <c r="PEP210" s="109"/>
      <c r="PEQ210" s="109"/>
      <c r="PER210" s="109"/>
      <c r="PES210" s="109"/>
      <c r="PET210" s="109"/>
      <c r="PEU210" s="109"/>
      <c r="PEV210" s="109"/>
      <c r="PEW210" s="109"/>
      <c r="PEX210" s="109"/>
      <c r="PEY210" s="109"/>
      <c r="PEZ210" s="109"/>
      <c r="PFA210" s="109"/>
      <c r="PFB210" s="109"/>
      <c r="PFC210" s="109"/>
      <c r="PFD210" s="109"/>
      <c r="PFE210" s="109"/>
      <c r="PFF210" s="109"/>
      <c r="PFG210" s="109"/>
      <c r="PFH210" s="109"/>
      <c r="PFI210" s="109"/>
      <c r="PFJ210" s="109"/>
      <c r="PFK210" s="109"/>
      <c r="PFL210" s="109"/>
      <c r="PFM210" s="109"/>
      <c r="PFN210" s="109"/>
      <c r="PFO210" s="109"/>
      <c r="PFP210" s="109"/>
      <c r="PFQ210" s="109"/>
      <c r="PFR210" s="109"/>
      <c r="PFS210" s="109"/>
      <c r="PFT210" s="109"/>
      <c r="PFU210" s="109"/>
      <c r="PFV210" s="109"/>
      <c r="PFW210" s="109"/>
      <c r="PFX210" s="109"/>
      <c r="PFY210" s="109"/>
      <c r="PFZ210" s="109"/>
      <c r="PGA210" s="109"/>
      <c r="PGB210" s="109"/>
      <c r="PGC210" s="109"/>
      <c r="PGD210" s="109"/>
      <c r="PGE210" s="109"/>
      <c r="PGF210" s="109"/>
      <c r="PGG210" s="109"/>
      <c r="PGH210" s="109"/>
      <c r="PGI210" s="109"/>
      <c r="PGJ210" s="109"/>
      <c r="PGK210" s="109"/>
      <c r="PGL210" s="109"/>
      <c r="PGM210" s="109"/>
      <c r="PGN210" s="109"/>
      <c r="PGO210" s="109"/>
      <c r="PGP210" s="109"/>
      <c r="PGQ210" s="109"/>
      <c r="PGR210" s="109"/>
      <c r="PGS210" s="109"/>
      <c r="PGT210" s="109"/>
      <c r="PGU210" s="109"/>
      <c r="PGV210" s="109"/>
      <c r="PGW210" s="109"/>
      <c r="PGX210" s="109"/>
      <c r="PGY210" s="109"/>
      <c r="PGZ210" s="109"/>
      <c r="PHA210" s="109"/>
      <c r="PHB210" s="109"/>
      <c r="PHC210" s="109"/>
      <c r="PHD210" s="109"/>
      <c r="PHE210" s="109"/>
      <c r="PHF210" s="109"/>
      <c r="PHG210" s="109"/>
      <c r="PHH210" s="109"/>
      <c r="PHI210" s="109"/>
      <c r="PHJ210" s="109"/>
      <c r="PHK210" s="109"/>
      <c r="PHL210" s="109"/>
      <c r="PHM210" s="109"/>
      <c r="PHN210" s="109"/>
      <c r="PHO210" s="109"/>
      <c r="PHP210" s="109"/>
      <c r="PHQ210" s="109"/>
      <c r="PHR210" s="109"/>
      <c r="PHS210" s="109"/>
      <c r="PHT210" s="109"/>
      <c r="PHU210" s="109"/>
      <c r="PHV210" s="109"/>
      <c r="PHW210" s="109"/>
      <c r="PHX210" s="109"/>
      <c r="PHY210" s="109"/>
      <c r="PHZ210" s="109"/>
      <c r="PIA210" s="109"/>
      <c r="PIB210" s="109"/>
      <c r="PIC210" s="109"/>
      <c r="PID210" s="109"/>
      <c r="PIE210" s="109"/>
      <c r="PIF210" s="109"/>
      <c r="PIG210" s="109"/>
      <c r="PIH210" s="109"/>
      <c r="PII210" s="109"/>
      <c r="PIJ210" s="109"/>
      <c r="PIK210" s="109"/>
      <c r="PIL210" s="109"/>
      <c r="PIM210" s="109"/>
      <c r="PIN210" s="109"/>
      <c r="PIO210" s="109"/>
      <c r="PIP210" s="109"/>
      <c r="PIQ210" s="109"/>
      <c r="PIR210" s="109"/>
      <c r="PIS210" s="109"/>
      <c r="PIT210" s="109"/>
      <c r="PIU210" s="109"/>
      <c r="PIV210" s="109"/>
      <c r="PIW210" s="109"/>
      <c r="PIX210" s="109"/>
      <c r="PIY210" s="109"/>
      <c r="PIZ210" s="109"/>
      <c r="PJA210" s="109"/>
      <c r="PJB210" s="109"/>
      <c r="PJC210" s="109"/>
      <c r="PJD210" s="109"/>
      <c r="PJE210" s="109"/>
      <c r="PJF210" s="109"/>
      <c r="PJG210" s="109"/>
      <c r="PJH210" s="109"/>
      <c r="PJI210" s="109"/>
      <c r="PJJ210" s="109"/>
      <c r="PJK210" s="109"/>
      <c r="PJL210" s="109"/>
      <c r="PJM210" s="109"/>
      <c r="PJN210" s="109"/>
      <c r="PJO210" s="109"/>
      <c r="PJP210" s="109"/>
      <c r="PJQ210" s="109"/>
      <c r="PJR210" s="109"/>
      <c r="PJS210" s="109"/>
      <c r="PJT210" s="109"/>
      <c r="PJU210" s="109"/>
      <c r="PJV210" s="109"/>
      <c r="PJW210" s="109"/>
      <c r="PJX210" s="109"/>
      <c r="PJY210" s="109"/>
      <c r="PJZ210" s="109"/>
      <c r="PKA210" s="109"/>
      <c r="PKB210" s="109"/>
      <c r="PKC210" s="109"/>
      <c r="PKD210" s="109"/>
      <c r="PKE210" s="109"/>
      <c r="PKF210" s="109"/>
      <c r="PKG210" s="109"/>
      <c r="PKH210" s="109"/>
      <c r="PKI210" s="109"/>
      <c r="PKJ210" s="109"/>
      <c r="PKK210" s="109"/>
      <c r="PKL210" s="109"/>
      <c r="PKM210" s="109"/>
      <c r="PKN210" s="109"/>
      <c r="PKO210" s="109"/>
      <c r="PKP210" s="109"/>
      <c r="PKQ210" s="109"/>
      <c r="PKR210" s="109"/>
      <c r="PKS210" s="109"/>
      <c r="PKT210" s="109"/>
      <c r="PKU210" s="109"/>
      <c r="PKV210" s="109"/>
      <c r="PKW210" s="109"/>
      <c r="PKX210" s="109"/>
      <c r="PKY210" s="109"/>
      <c r="PKZ210" s="109"/>
      <c r="PLA210" s="109"/>
      <c r="PLB210" s="109"/>
      <c r="PLC210" s="109"/>
      <c r="PLD210" s="109"/>
      <c r="PLE210" s="109"/>
      <c r="PLF210" s="109"/>
      <c r="PLG210" s="109"/>
      <c r="PLH210" s="109"/>
      <c r="PLI210" s="109"/>
      <c r="PLJ210" s="109"/>
      <c r="PLK210" s="109"/>
      <c r="PLL210" s="109"/>
      <c r="PLM210" s="109"/>
      <c r="PLN210" s="109"/>
      <c r="PLO210" s="109"/>
      <c r="PLP210" s="109"/>
      <c r="PLQ210" s="109"/>
      <c r="PLR210" s="109"/>
      <c r="PLS210" s="109"/>
      <c r="PLT210" s="109"/>
      <c r="PLU210" s="109"/>
      <c r="PLV210" s="109"/>
      <c r="PLW210" s="109"/>
      <c r="PLX210" s="109"/>
      <c r="PLY210" s="109"/>
      <c r="PLZ210" s="109"/>
      <c r="PMA210" s="109"/>
      <c r="PMB210" s="109"/>
      <c r="PMC210" s="109"/>
      <c r="PMD210" s="109"/>
      <c r="PME210" s="109"/>
      <c r="PMF210" s="109"/>
      <c r="PMG210" s="109"/>
      <c r="PMH210" s="109"/>
      <c r="PMI210" s="109"/>
      <c r="PMJ210" s="109"/>
      <c r="PMK210" s="109"/>
      <c r="PML210" s="109"/>
      <c r="PMM210" s="109"/>
      <c r="PMN210" s="109"/>
      <c r="PMO210" s="109"/>
      <c r="PMP210" s="109"/>
      <c r="PMQ210" s="109"/>
      <c r="PMR210" s="109"/>
      <c r="PMS210" s="109"/>
      <c r="PMT210" s="109"/>
      <c r="PMU210" s="109"/>
      <c r="PMV210" s="109"/>
      <c r="PMW210" s="109"/>
      <c r="PMX210" s="109"/>
      <c r="PMY210" s="109"/>
      <c r="PMZ210" s="109"/>
      <c r="PNA210" s="109"/>
      <c r="PNB210" s="109"/>
      <c r="PNC210" s="109"/>
      <c r="PND210" s="109"/>
      <c r="PNE210" s="109"/>
      <c r="PNF210" s="109"/>
      <c r="PNG210" s="109"/>
      <c r="PNH210" s="109"/>
      <c r="PNI210" s="109"/>
      <c r="PNJ210" s="109"/>
      <c r="PNK210" s="109"/>
      <c r="PNL210" s="109"/>
      <c r="PNM210" s="109"/>
      <c r="PNN210" s="109"/>
      <c r="PNO210" s="109"/>
      <c r="PNP210" s="109"/>
      <c r="PNQ210" s="109"/>
      <c r="PNR210" s="109"/>
      <c r="PNS210" s="109"/>
      <c r="PNT210" s="109"/>
      <c r="PNU210" s="109"/>
      <c r="PNV210" s="109"/>
      <c r="PNW210" s="109"/>
      <c r="PNX210" s="109"/>
      <c r="PNY210" s="109"/>
      <c r="PNZ210" s="109"/>
      <c r="POA210" s="109"/>
      <c r="POB210" s="109"/>
      <c r="POC210" s="109"/>
      <c r="POD210" s="109"/>
      <c r="POE210" s="109"/>
      <c r="POF210" s="109"/>
      <c r="POG210" s="109"/>
      <c r="POH210" s="109"/>
      <c r="POI210" s="109"/>
      <c r="POJ210" s="109"/>
      <c r="POK210" s="109"/>
      <c r="POL210" s="109"/>
      <c r="POM210" s="109"/>
      <c r="PON210" s="109"/>
      <c r="POO210" s="109"/>
      <c r="POP210" s="109"/>
      <c r="POQ210" s="109"/>
      <c r="POR210" s="109"/>
      <c r="POS210" s="109"/>
      <c r="POT210" s="109"/>
      <c r="POU210" s="109"/>
      <c r="POV210" s="109"/>
      <c r="POW210" s="109"/>
      <c r="POX210" s="109"/>
      <c r="POY210" s="109"/>
      <c r="POZ210" s="109"/>
      <c r="PPA210" s="109"/>
      <c r="PPB210" s="109"/>
      <c r="PPC210" s="109"/>
      <c r="PPD210" s="109"/>
      <c r="PPE210" s="109"/>
      <c r="PPF210" s="109"/>
      <c r="PPG210" s="109"/>
      <c r="PPH210" s="109"/>
      <c r="PPI210" s="109"/>
      <c r="PPJ210" s="109"/>
      <c r="PPK210" s="109"/>
      <c r="PPL210" s="109"/>
      <c r="PPM210" s="109"/>
      <c r="PPN210" s="109"/>
      <c r="PPO210" s="109"/>
      <c r="PPP210" s="109"/>
      <c r="PPQ210" s="109"/>
      <c r="PPR210" s="109"/>
      <c r="PPS210" s="109"/>
      <c r="PPT210" s="109"/>
      <c r="PPU210" s="109"/>
      <c r="PPV210" s="109"/>
      <c r="PPW210" s="109"/>
      <c r="PPX210" s="109"/>
      <c r="PPY210" s="109"/>
      <c r="PPZ210" s="109"/>
      <c r="PQA210" s="109"/>
      <c r="PQB210" s="109"/>
      <c r="PQC210" s="109"/>
      <c r="PQD210" s="109"/>
      <c r="PQE210" s="109"/>
      <c r="PQF210" s="109"/>
      <c r="PQG210" s="109"/>
      <c r="PQH210" s="109"/>
      <c r="PQI210" s="109"/>
      <c r="PQJ210" s="109"/>
      <c r="PQK210" s="109"/>
      <c r="PQL210" s="109"/>
      <c r="PQM210" s="109"/>
      <c r="PQN210" s="109"/>
      <c r="PQO210" s="109"/>
      <c r="PQP210" s="109"/>
      <c r="PQQ210" s="109"/>
      <c r="PQR210" s="109"/>
      <c r="PQS210" s="109"/>
      <c r="PQT210" s="109"/>
      <c r="PQU210" s="109"/>
      <c r="PQV210" s="109"/>
      <c r="PQW210" s="109"/>
      <c r="PQX210" s="109"/>
      <c r="PQY210" s="109"/>
      <c r="PQZ210" s="109"/>
      <c r="PRA210" s="109"/>
      <c r="PRB210" s="109"/>
      <c r="PRC210" s="109"/>
      <c r="PRD210" s="109"/>
      <c r="PRE210" s="109"/>
      <c r="PRF210" s="109"/>
      <c r="PRG210" s="109"/>
      <c r="PRH210" s="109"/>
      <c r="PRI210" s="109"/>
      <c r="PRJ210" s="109"/>
      <c r="PRK210" s="109"/>
      <c r="PRL210" s="109"/>
      <c r="PRM210" s="109"/>
      <c r="PRN210" s="109"/>
      <c r="PRO210" s="109"/>
      <c r="PRP210" s="109"/>
      <c r="PRQ210" s="109"/>
      <c r="PRR210" s="109"/>
      <c r="PRS210" s="109"/>
      <c r="PRT210" s="109"/>
      <c r="PRU210" s="109"/>
      <c r="PRV210" s="109"/>
      <c r="PRW210" s="109"/>
      <c r="PRX210" s="109"/>
      <c r="PRY210" s="109"/>
      <c r="PRZ210" s="109"/>
      <c r="PSA210" s="109"/>
      <c r="PSB210" s="109"/>
      <c r="PSC210" s="109"/>
      <c r="PSD210" s="109"/>
      <c r="PSE210" s="109"/>
      <c r="PSF210" s="109"/>
      <c r="PSG210" s="109"/>
      <c r="PSH210" s="109"/>
      <c r="PSI210" s="109"/>
      <c r="PSJ210" s="109"/>
      <c r="PSK210" s="109"/>
      <c r="PSL210" s="109"/>
      <c r="PSM210" s="109"/>
      <c r="PSN210" s="109"/>
      <c r="PSO210" s="109"/>
      <c r="PSP210" s="109"/>
      <c r="PSQ210" s="109"/>
      <c r="PSR210" s="109"/>
      <c r="PSS210" s="109"/>
      <c r="PST210" s="109"/>
      <c r="PSU210" s="109"/>
      <c r="PSV210" s="109"/>
      <c r="PSW210" s="109"/>
      <c r="PSX210" s="109"/>
      <c r="PSY210" s="109"/>
      <c r="PSZ210" s="109"/>
      <c r="PTA210" s="109"/>
      <c r="PTB210" s="109"/>
      <c r="PTC210" s="109"/>
      <c r="PTD210" s="109"/>
      <c r="PTE210" s="109"/>
      <c r="PTF210" s="109"/>
      <c r="PTG210" s="109"/>
      <c r="PTH210" s="109"/>
      <c r="PTI210" s="109"/>
      <c r="PTJ210" s="109"/>
      <c r="PTK210" s="109"/>
      <c r="PTL210" s="109"/>
      <c r="PTM210" s="109"/>
      <c r="PTN210" s="109"/>
      <c r="PTO210" s="109"/>
      <c r="PTP210" s="109"/>
      <c r="PTQ210" s="109"/>
      <c r="PTR210" s="109"/>
      <c r="PTS210" s="109"/>
      <c r="PTT210" s="109"/>
      <c r="PTU210" s="109"/>
      <c r="PTV210" s="109"/>
      <c r="PTW210" s="109"/>
      <c r="PTX210" s="109"/>
      <c r="PTY210" s="109"/>
      <c r="PTZ210" s="109"/>
      <c r="PUA210" s="109"/>
      <c r="PUB210" s="109"/>
      <c r="PUC210" s="109"/>
      <c r="PUD210" s="109"/>
      <c r="PUE210" s="109"/>
      <c r="PUF210" s="109"/>
      <c r="PUG210" s="109"/>
      <c r="PUH210" s="109"/>
      <c r="PUI210" s="109"/>
      <c r="PUJ210" s="109"/>
      <c r="PUK210" s="109"/>
      <c r="PUL210" s="109"/>
      <c r="PUM210" s="109"/>
      <c r="PUN210" s="109"/>
      <c r="PUO210" s="109"/>
      <c r="PUP210" s="109"/>
      <c r="PUQ210" s="109"/>
      <c r="PUR210" s="109"/>
      <c r="PUS210" s="109"/>
      <c r="PUT210" s="109"/>
      <c r="PUU210" s="109"/>
      <c r="PUV210" s="109"/>
      <c r="PUW210" s="109"/>
      <c r="PUX210" s="109"/>
      <c r="PUY210" s="109"/>
      <c r="PUZ210" s="109"/>
      <c r="PVA210" s="109"/>
      <c r="PVB210" s="109"/>
      <c r="PVC210" s="109"/>
      <c r="PVD210" s="109"/>
      <c r="PVE210" s="109"/>
      <c r="PVF210" s="109"/>
      <c r="PVG210" s="109"/>
      <c r="PVH210" s="109"/>
      <c r="PVI210" s="109"/>
      <c r="PVJ210" s="109"/>
      <c r="PVK210" s="109"/>
      <c r="PVL210" s="109"/>
      <c r="PVM210" s="109"/>
      <c r="PVN210" s="109"/>
      <c r="PVO210" s="109"/>
      <c r="PVP210" s="109"/>
      <c r="PVQ210" s="109"/>
      <c r="PVR210" s="109"/>
      <c r="PVS210" s="109"/>
      <c r="PVT210" s="109"/>
      <c r="PVU210" s="109"/>
      <c r="PVV210" s="109"/>
      <c r="PVW210" s="109"/>
      <c r="PVX210" s="109"/>
      <c r="PVY210" s="109"/>
      <c r="PVZ210" s="109"/>
      <c r="PWA210" s="109"/>
      <c r="PWB210" s="109"/>
      <c r="PWC210" s="109"/>
      <c r="PWD210" s="109"/>
      <c r="PWE210" s="109"/>
      <c r="PWF210" s="109"/>
      <c r="PWG210" s="109"/>
      <c r="PWH210" s="109"/>
      <c r="PWI210" s="109"/>
      <c r="PWJ210" s="109"/>
      <c r="PWK210" s="109"/>
      <c r="PWL210" s="109"/>
      <c r="PWM210" s="109"/>
      <c r="PWN210" s="109"/>
      <c r="PWO210" s="109"/>
      <c r="PWP210" s="109"/>
      <c r="PWQ210" s="109"/>
      <c r="PWR210" s="109"/>
      <c r="PWS210" s="109"/>
      <c r="PWT210" s="109"/>
      <c r="PWU210" s="109"/>
      <c r="PWV210" s="109"/>
      <c r="PWW210" s="109"/>
      <c r="PWX210" s="109"/>
      <c r="PWY210" s="109"/>
      <c r="PWZ210" s="109"/>
      <c r="PXA210" s="109"/>
      <c r="PXB210" s="109"/>
      <c r="PXC210" s="109"/>
      <c r="PXD210" s="109"/>
      <c r="PXE210" s="109"/>
      <c r="PXF210" s="109"/>
      <c r="PXG210" s="109"/>
      <c r="PXH210" s="109"/>
      <c r="PXI210" s="109"/>
      <c r="PXJ210" s="109"/>
      <c r="PXK210" s="109"/>
      <c r="PXL210" s="109"/>
      <c r="PXM210" s="109"/>
      <c r="PXN210" s="109"/>
      <c r="PXO210" s="109"/>
      <c r="PXP210" s="109"/>
      <c r="PXQ210" s="109"/>
      <c r="PXR210" s="109"/>
      <c r="PXS210" s="109"/>
      <c r="PXT210" s="109"/>
      <c r="PXU210" s="109"/>
      <c r="PXV210" s="109"/>
      <c r="PXW210" s="109"/>
      <c r="PXX210" s="109"/>
      <c r="PXY210" s="109"/>
      <c r="PXZ210" s="109"/>
      <c r="PYA210" s="109"/>
      <c r="PYB210" s="109"/>
      <c r="PYC210" s="109"/>
      <c r="PYD210" s="109"/>
      <c r="PYE210" s="109"/>
      <c r="PYF210" s="109"/>
      <c r="PYG210" s="109"/>
      <c r="PYH210" s="109"/>
      <c r="PYI210" s="109"/>
      <c r="PYJ210" s="109"/>
      <c r="PYK210" s="109"/>
      <c r="PYL210" s="109"/>
      <c r="PYM210" s="109"/>
      <c r="PYN210" s="109"/>
      <c r="PYO210" s="109"/>
      <c r="PYP210" s="109"/>
      <c r="PYQ210" s="109"/>
      <c r="PYR210" s="109"/>
      <c r="PYS210" s="109"/>
      <c r="PYT210" s="109"/>
      <c r="PYU210" s="109"/>
      <c r="PYV210" s="109"/>
      <c r="PYW210" s="109"/>
      <c r="PYX210" s="109"/>
      <c r="PYY210" s="109"/>
      <c r="PYZ210" s="109"/>
      <c r="PZA210" s="109"/>
      <c r="PZB210" s="109"/>
      <c r="PZC210" s="109"/>
      <c r="PZD210" s="109"/>
      <c r="PZE210" s="109"/>
      <c r="PZF210" s="109"/>
      <c r="PZG210" s="109"/>
      <c r="PZH210" s="109"/>
      <c r="PZI210" s="109"/>
      <c r="PZJ210" s="109"/>
      <c r="PZK210" s="109"/>
      <c r="PZL210" s="109"/>
      <c r="PZM210" s="109"/>
      <c r="PZN210" s="109"/>
      <c r="PZO210" s="109"/>
      <c r="PZP210" s="109"/>
      <c r="PZQ210" s="109"/>
      <c r="PZR210" s="109"/>
      <c r="PZS210" s="109"/>
      <c r="PZT210" s="109"/>
      <c r="PZU210" s="109"/>
      <c r="PZV210" s="109"/>
      <c r="PZW210" s="109"/>
      <c r="PZX210" s="109"/>
      <c r="PZY210" s="109"/>
      <c r="PZZ210" s="109"/>
      <c r="QAA210" s="109"/>
      <c r="QAB210" s="109"/>
      <c r="QAC210" s="109"/>
      <c r="QAD210" s="109"/>
      <c r="QAE210" s="109"/>
      <c r="QAF210" s="109"/>
      <c r="QAG210" s="109"/>
      <c r="QAH210" s="109"/>
      <c r="QAI210" s="109"/>
      <c r="QAJ210" s="109"/>
      <c r="QAK210" s="109"/>
      <c r="QAL210" s="109"/>
      <c r="QAM210" s="109"/>
      <c r="QAN210" s="109"/>
      <c r="QAO210" s="109"/>
      <c r="QAP210" s="109"/>
      <c r="QAQ210" s="109"/>
      <c r="QAR210" s="109"/>
      <c r="QAS210" s="109"/>
      <c r="QAT210" s="109"/>
      <c r="QAU210" s="109"/>
      <c r="QAV210" s="109"/>
      <c r="QAW210" s="109"/>
      <c r="QAX210" s="109"/>
      <c r="QAY210" s="109"/>
      <c r="QAZ210" s="109"/>
      <c r="QBA210" s="109"/>
      <c r="QBB210" s="109"/>
      <c r="QBC210" s="109"/>
      <c r="QBD210" s="109"/>
      <c r="QBE210" s="109"/>
      <c r="QBF210" s="109"/>
      <c r="QBG210" s="109"/>
      <c r="QBH210" s="109"/>
      <c r="QBI210" s="109"/>
      <c r="QBJ210" s="109"/>
      <c r="QBK210" s="109"/>
      <c r="QBL210" s="109"/>
      <c r="QBM210" s="109"/>
      <c r="QBN210" s="109"/>
      <c r="QBO210" s="109"/>
      <c r="QBP210" s="109"/>
      <c r="QBQ210" s="109"/>
      <c r="QBR210" s="109"/>
      <c r="QBS210" s="109"/>
      <c r="QBT210" s="109"/>
      <c r="QBU210" s="109"/>
      <c r="QBV210" s="109"/>
      <c r="QBW210" s="109"/>
      <c r="QBX210" s="109"/>
      <c r="QBY210" s="109"/>
      <c r="QBZ210" s="109"/>
      <c r="QCA210" s="109"/>
      <c r="QCB210" s="109"/>
      <c r="QCC210" s="109"/>
      <c r="QCD210" s="109"/>
      <c r="QCE210" s="109"/>
      <c r="QCF210" s="109"/>
      <c r="QCG210" s="109"/>
      <c r="QCH210" s="109"/>
      <c r="QCI210" s="109"/>
      <c r="QCJ210" s="109"/>
      <c r="QCK210" s="109"/>
      <c r="QCL210" s="109"/>
      <c r="QCM210" s="109"/>
      <c r="QCN210" s="109"/>
      <c r="QCO210" s="109"/>
      <c r="QCP210" s="109"/>
      <c r="QCQ210" s="109"/>
      <c r="QCR210" s="109"/>
      <c r="QCS210" s="109"/>
      <c r="QCT210" s="109"/>
      <c r="QCU210" s="109"/>
      <c r="QCV210" s="109"/>
      <c r="QCW210" s="109"/>
      <c r="QCX210" s="109"/>
      <c r="QCY210" s="109"/>
      <c r="QCZ210" s="109"/>
      <c r="QDA210" s="109"/>
      <c r="QDB210" s="109"/>
      <c r="QDC210" s="109"/>
      <c r="QDD210" s="109"/>
      <c r="QDE210" s="109"/>
      <c r="QDF210" s="109"/>
      <c r="QDG210" s="109"/>
      <c r="QDH210" s="109"/>
      <c r="QDI210" s="109"/>
      <c r="QDJ210" s="109"/>
      <c r="QDK210" s="109"/>
      <c r="QDL210" s="109"/>
      <c r="QDM210" s="109"/>
      <c r="QDN210" s="109"/>
      <c r="QDO210" s="109"/>
      <c r="QDP210" s="109"/>
      <c r="QDQ210" s="109"/>
      <c r="QDR210" s="109"/>
      <c r="QDS210" s="109"/>
      <c r="QDT210" s="109"/>
      <c r="QDU210" s="109"/>
      <c r="QDV210" s="109"/>
      <c r="QDW210" s="109"/>
      <c r="QDX210" s="109"/>
      <c r="QDY210" s="109"/>
      <c r="QDZ210" s="109"/>
      <c r="QEA210" s="109"/>
      <c r="QEB210" s="109"/>
      <c r="QEC210" s="109"/>
      <c r="QED210" s="109"/>
      <c r="QEE210" s="109"/>
      <c r="QEF210" s="109"/>
      <c r="QEG210" s="109"/>
      <c r="QEH210" s="109"/>
      <c r="QEI210" s="109"/>
      <c r="QEJ210" s="109"/>
      <c r="QEK210" s="109"/>
      <c r="QEL210" s="109"/>
      <c r="QEM210" s="109"/>
      <c r="QEN210" s="109"/>
      <c r="QEO210" s="109"/>
      <c r="QEP210" s="109"/>
      <c r="QEQ210" s="109"/>
      <c r="QER210" s="109"/>
      <c r="QES210" s="109"/>
      <c r="QET210" s="109"/>
      <c r="QEU210" s="109"/>
      <c r="QEV210" s="109"/>
      <c r="QEW210" s="109"/>
      <c r="QEX210" s="109"/>
      <c r="QEY210" s="109"/>
      <c r="QEZ210" s="109"/>
      <c r="QFA210" s="109"/>
      <c r="QFB210" s="109"/>
      <c r="QFC210" s="109"/>
      <c r="QFD210" s="109"/>
      <c r="QFE210" s="109"/>
      <c r="QFF210" s="109"/>
      <c r="QFG210" s="109"/>
      <c r="QFH210" s="109"/>
      <c r="QFI210" s="109"/>
      <c r="QFJ210" s="109"/>
      <c r="QFK210" s="109"/>
      <c r="QFL210" s="109"/>
      <c r="QFM210" s="109"/>
      <c r="QFN210" s="109"/>
      <c r="QFO210" s="109"/>
      <c r="QFP210" s="109"/>
      <c r="QFQ210" s="109"/>
      <c r="QFR210" s="109"/>
      <c r="QFS210" s="109"/>
      <c r="QFT210" s="109"/>
      <c r="QFU210" s="109"/>
      <c r="QFV210" s="109"/>
      <c r="QFW210" s="109"/>
      <c r="QFX210" s="109"/>
      <c r="QFY210" s="109"/>
      <c r="QFZ210" s="109"/>
      <c r="QGA210" s="109"/>
      <c r="QGB210" s="109"/>
      <c r="QGC210" s="109"/>
      <c r="QGD210" s="109"/>
      <c r="QGE210" s="109"/>
      <c r="QGF210" s="109"/>
      <c r="QGG210" s="109"/>
      <c r="QGH210" s="109"/>
      <c r="QGI210" s="109"/>
      <c r="QGJ210" s="109"/>
      <c r="QGK210" s="109"/>
      <c r="QGL210" s="109"/>
      <c r="QGM210" s="109"/>
      <c r="QGN210" s="109"/>
      <c r="QGO210" s="109"/>
      <c r="QGP210" s="109"/>
      <c r="QGQ210" s="109"/>
      <c r="QGR210" s="109"/>
      <c r="QGS210" s="109"/>
      <c r="QGT210" s="109"/>
      <c r="QGU210" s="109"/>
      <c r="QGV210" s="109"/>
      <c r="QGW210" s="109"/>
      <c r="QGX210" s="109"/>
      <c r="QGY210" s="109"/>
      <c r="QGZ210" s="109"/>
      <c r="QHA210" s="109"/>
      <c r="QHB210" s="109"/>
      <c r="QHC210" s="109"/>
      <c r="QHD210" s="109"/>
      <c r="QHE210" s="109"/>
      <c r="QHF210" s="109"/>
      <c r="QHG210" s="109"/>
      <c r="QHH210" s="109"/>
      <c r="QHI210" s="109"/>
      <c r="QHJ210" s="109"/>
      <c r="QHK210" s="109"/>
      <c r="QHL210" s="109"/>
      <c r="QHM210" s="109"/>
      <c r="QHN210" s="109"/>
      <c r="QHO210" s="109"/>
      <c r="QHP210" s="109"/>
      <c r="QHQ210" s="109"/>
      <c r="QHR210" s="109"/>
      <c r="QHS210" s="109"/>
      <c r="QHT210" s="109"/>
      <c r="QHU210" s="109"/>
      <c r="QHV210" s="109"/>
      <c r="QHW210" s="109"/>
      <c r="QHX210" s="109"/>
      <c r="QHY210" s="109"/>
      <c r="QHZ210" s="109"/>
      <c r="QIA210" s="109"/>
      <c r="QIB210" s="109"/>
      <c r="QIC210" s="109"/>
      <c r="QID210" s="109"/>
      <c r="QIE210" s="109"/>
      <c r="QIF210" s="109"/>
      <c r="QIG210" s="109"/>
      <c r="QIH210" s="109"/>
      <c r="QII210" s="109"/>
      <c r="QIJ210" s="109"/>
      <c r="QIK210" s="109"/>
      <c r="QIL210" s="109"/>
      <c r="QIM210" s="109"/>
      <c r="QIN210" s="109"/>
      <c r="QIO210" s="109"/>
      <c r="QIP210" s="109"/>
      <c r="QIQ210" s="109"/>
      <c r="QIR210" s="109"/>
      <c r="QIS210" s="109"/>
      <c r="QIT210" s="109"/>
      <c r="QIU210" s="109"/>
      <c r="QIV210" s="109"/>
      <c r="QIW210" s="109"/>
      <c r="QIX210" s="109"/>
      <c r="QIY210" s="109"/>
      <c r="QIZ210" s="109"/>
      <c r="QJA210" s="109"/>
      <c r="QJB210" s="109"/>
      <c r="QJC210" s="109"/>
      <c r="QJD210" s="109"/>
      <c r="QJE210" s="109"/>
      <c r="QJF210" s="109"/>
      <c r="QJG210" s="109"/>
      <c r="QJH210" s="109"/>
      <c r="QJI210" s="109"/>
      <c r="QJJ210" s="109"/>
      <c r="QJK210" s="109"/>
      <c r="QJL210" s="109"/>
      <c r="QJM210" s="109"/>
      <c r="QJN210" s="109"/>
      <c r="QJO210" s="109"/>
      <c r="QJP210" s="109"/>
      <c r="QJQ210" s="109"/>
      <c r="QJR210" s="109"/>
      <c r="QJS210" s="109"/>
      <c r="QJT210" s="109"/>
      <c r="QJU210" s="109"/>
      <c r="QJV210" s="109"/>
      <c r="QJW210" s="109"/>
      <c r="QJX210" s="109"/>
      <c r="QJY210" s="109"/>
      <c r="QJZ210" s="109"/>
      <c r="QKA210" s="109"/>
      <c r="QKB210" s="109"/>
      <c r="QKC210" s="109"/>
      <c r="QKD210" s="109"/>
      <c r="QKE210" s="109"/>
      <c r="QKF210" s="109"/>
      <c r="QKG210" s="109"/>
      <c r="QKH210" s="109"/>
      <c r="QKI210" s="109"/>
      <c r="QKJ210" s="109"/>
      <c r="QKK210" s="109"/>
      <c r="QKL210" s="109"/>
      <c r="QKM210" s="109"/>
      <c r="QKN210" s="109"/>
      <c r="QKO210" s="109"/>
      <c r="QKP210" s="109"/>
      <c r="QKQ210" s="109"/>
      <c r="QKR210" s="109"/>
      <c r="QKS210" s="109"/>
      <c r="QKT210" s="109"/>
      <c r="QKU210" s="109"/>
      <c r="QKV210" s="109"/>
      <c r="QKW210" s="109"/>
      <c r="QKX210" s="109"/>
      <c r="QKY210" s="109"/>
      <c r="QKZ210" s="109"/>
      <c r="QLA210" s="109"/>
      <c r="QLB210" s="109"/>
      <c r="QLC210" s="109"/>
      <c r="QLD210" s="109"/>
      <c r="QLE210" s="109"/>
      <c r="QLF210" s="109"/>
      <c r="QLG210" s="109"/>
      <c r="QLH210" s="109"/>
      <c r="QLI210" s="109"/>
      <c r="QLJ210" s="109"/>
      <c r="QLK210" s="109"/>
      <c r="QLL210" s="109"/>
      <c r="QLM210" s="109"/>
      <c r="QLN210" s="109"/>
      <c r="QLO210" s="109"/>
      <c r="QLP210" s="109"/>
      <c r="QLQ210" s="109"/>
      <c r="QLR210" s="109"/>
      <c r="QLS210" s="109"/>
      <c r="QLT210" s="109"/>
      <c r="QLU210" s="109"/>
      <c r="QLV210" s="109"/>
      <c r="QLW210" s="109"/>
      <c r="QLX210" s="109"/>
      <c r="QLY210" s="109"/>
      <c r="QLZ210" s="109"/>
      <c r="QMA210" s="109"/>
      <c r="QMB210" s="109"/>
      <c r="QMC210" s="109"/>
      <c r="QMD210" s="109"/>
      <c r="QME210" s="109"/>
      <c r="QMF210" s="109"/>
      <c r="QMG210" s="109"/>
      <c r="QMH210" s="109"/>
      <c r="QMI210" s="109"/>
      <c r="QMJ210" s="109"/>
      <c r="QMK210" s="109"/>
      <c r="QML210" s="109"/>
      <c r="QMM210" s="109"/>
      <c r="QMN210" s="109"/>
      <c r="QMO210" s="109"/>
      <c r="QMP210" s="109"/>
      <c r="QMQ210" s="109"/>
      <c r="QMR210" s="109"/>
      <c r="QMS210" s="109"/>
      <c r="QMT210" s="109"/>
      <c r="QMU210" s="109"/>
      <c r="QMV210" s="109"/>
      <c r="QMW210" s="109"/>
      <c r="QMX210" s="109"/>
      <c r="QMY210" s="109"/>
      <c r="QMZ210" s="109"/>
      <c r="QNA210" s="109"/>
      <c r="QNB210" s="109"/>
      <c r="QNC210" s="109"/>
      <c r="QND210" s="109"/>
      <c r="QNE210" s="109"/>
      <c r="QNF210" s="109"/>
      <c r="QNG210" s="109"/>
      <c r="QNH210" s="109"/>
      <c r="QNI210" s="109"/>
      <c r="QNJ210" s="109"/>
      <c r="QNK210" s="109"/>
      <c r="QNL210" s="109"/>
      <c r="QNM210" s="109"/>
      <c r="QNN210" s="109"/>
      <c r="QNO210" s="109"/>
      <c r="QNP210" s="109"/>
      <c r="QNQ210" s="109"/>
      <c r="QNR210" s="109"/>
      <c r="QNS210" s="109"/>
      <c r="QNT210" s="109"/>
      <c r="QNU210" s="109"/>
      <c r="QNV210" s="109"/>
      <c r="QNW210" s="109"/>
      <c r="QNX210" s="109"/>
      <c r="QNY210" s="109"/>
      <c r="QNZ210" s="109"/>
      <c r="QOA210" s="109"/>
      <c r="QOB210" s="109"/>
      <c r="QOC210" s="109"/>
      <c r="QOD210" s="109"/>
      <c r="QOE210" s="109"/>
      <c r="QOF210" s="109"/>
      <c r="QOG210" s="109"/>
      <c r="QOH210" s="109"/>
      <c r="QOI210" s="109"/>
      <c r="QOJ210" s="109"/>
      <c r="QOK210" s="109"/>
      <c r="QOL210" s="109"/>
      <c r="QOM210" s="109"/>
      <c r="QON210" s="109"/>
      <c r="QOO210" s="109"/>
      <c r="QOP210" s="109"/>
      <c r="QOQ210" s="109"/>
      <c r="QOR210" s="109"/>
      <c r="QOS210" s="109"/>
      <c r="QOT210" s="109"/>
      <c r="QOU210" s="109"/>
      <c r="QOV210" s="109"/>
      <c r="QOW210" s="109"/>
      <c r="QOX210" s="109"/>
      <c r="QOY210" s="109"/>
      <c r="QOZ210" s="109"/>
      <c r="QPA210" s="109"/>
      <c r="QPB210" s="109"/>
      <c r="QPC210" s="109"/>
      <c r="QPD210" s="109"/>
      <c r="QPE210" s="109"/>
      <c r="QPF210" s="109"/>
      <c r="QPG210" s="109"/>
      <c r="QPH210" s="109"/>
      <c r="QPI210" s="109"/>
      <c r="QPJ210" s="109"/>
      <c r="QPK210" s="109"/>
      <c r="QPL210" s="109"/>
      <c r="QPM210" s="109"/>
      <c r="QPN210" s="109"/>
      <c r="QPO210" s="109"/>
      <c r="QPP210" s="109"/>
      <c r="QPQ210" s="109"/>
      <c r="QPR210" s="109"/>
      <c r="QPS210" s="109"/>
      <c r="QPT210" s="109"/>
      <c r="QPU210" s="109"/>
      <c r="QPV210" s="109"/>
      <c r="QPW210" s="109"/>
      <c r="QPX210" s="109"/>
      <c r="QPY210" s="109"/>
      <c r="QPZ210" s="109"/>
      <c r="QQA210" s="109"/>
      <c r="QQB210" s="109"/>
      <c r="QQC210" s="109"/>
      <c r="QQD210" s="109"/>
      <c r="QQE210" s="109"/>
      <c r="QQF210" s="109"/>
      <c r="QQG210" s="109"/>
      <c r="QQH210" s="109"/>
      <c r="QQI210" s="109"/>
      <c r="QQJ210" s="109"/>
      <c r="QQK210" s="109"/>
      <c r="QQL210" s="109"/>
      <c r="QQM210" s="109"/>
      <c r="QQN210" s="109"/>
      <c r="QQO210" s="109"/>
      <c r="QQP210" s="109"/>
      <c r="QQQ210" s="109"/>
      <c r="QQR210" s="109"/>
      <c r="QQS210" s="109"/>
      <c r="QQT210" s="109"/>
      <c r="QQU210" s="109"/>
      <c r="QQV210" s="109"/>
      <c r="QQW210" s="109"/>
      <c r="QQX210" s="109"/>
      <c r="QQY210" s="109"/>
      <c r="QQZ210" s="109"/>
      <c r="QRA210" s="109"/>
      <c r="QRB210" s="109"/>
      <c r="QRC210" s="109"/>
      <c r="QRD210" s="109"/>
      <c r="QRE210" s="109"/>
      <c r="QRF210" s="109"/>
      <c r="QRG210" s="109"/>
      <c r="QRH210" s="109"/>
      <c r="QRI210" s="109"/>
      <c r="QRJ210" s="109"/>
      <c r="QRK210" s="109"/>
      <c r="QRL210" s="109"/>
      <c r="QRM210" s="109"/>
      <c r="QRN210" s="109"/>
      <c r="QRO210" s="109"/>
      <c r="QRP210" s="109"/>
      <c r="QRQ210" s="109"/>
      <c r="QRR210" s="109"/>
      <c r="QRS210" s="109"/>
      <c r="QRT210" s="109"/>
      <c r="QRU210" s="109"/>
      <c r="QRV210" s="109"/>
      <c r="QRW210" s="109"/>
      <c r="QRX210" s="109"/>
      <c r="QRY210" s="109"/>
      <c r="QRZ210" s="109"/>
      <c r="QSA210" s="109"/>
      <c r="QSB210" s="109"/>
      <c r="QSC210" s="109"/>
      <c r="QSD210" s="109"/>
      <c r="QSE210" s="109"/>
      <c r="QSF210" s="109"/>
      <c r="QSG210" s="109"/>
      <c r="QSH210" s="109"/>
      <c r="QSI210" s="109"/>
      <c r="QSJ210" s="109"/>
      <c r="QSK210" s="109"/>
      <c r="QSL210" s="109"/>
      <c r="QSM210" s="109"/>
      <c r="QSN210" s="109"/>
      <c r="QSO210" s="109"/>
      <c r="QSP210" s="109"/>
      <c r="QSQ210" s="109"/>
      <c r="QSR210" s="109"/>
      <c r="QSS210" s="109"/>
      <c r="QST210" s="109"/>
      <c r="QSU210" s="109"/>
      <c r="QSV210" s="109"/>
      <c r="QSW210" s="109"/>
      <c r="QSX210" s="109"/>
      <c r="QSY210" s="109"/>
      <c r="QSZ210" s="109"/>
      <c r="QTA210" s="109"/>
      <c r="QTB210" s="109"/>
      <c r="QTC210" s="109"/>
      <c r="QTD210" s="109"/>
      <c r="QTE210" s="109"/>
      <c r="QTF210" s="109"/>
      <c r="QTG210" s="109"/>
      <c r="QTH210" s="109"/>
      <c r="QTI210" s="109"/>
      <c r="QTJ210" s="109"/>
      <c r="QTK210" s="109"/>
      <c r="QTL210" s="109"/>
      <c r="QTM210" s="109"/>
      <c r="QTN210" s="109"/>
      <c r="QTO210" s="109"/>
      <c r="QTP210" s="109"/>
      <c r="QTQ210" s="109"/>
      <c r="QTR210" s="109"/>
      <c r="QTS210" s="109"/>
      <c r="QTT210" s="109"/>
      <c r="QTU210" s="109"/>
      <c r="QTV210" s="109"/>
      <c r="QTW210" s="109"/>
      <c r="QTX210" s="109"/>
      <c r="QTY210" s="109"/>
      <c r="QTZ210" s="109"/>
      <c r="QUA210" s="109"/>
      <c r="QUB210" s="109"/>
      <c r="QUC210" s="109"/>
      <c r="QUD210" s="109"/>
      <c r="QUE210" s="109"/>
      <c r="QUF210" s="109"/>
      <c r="QUG210" s="109"/>
      <c r="QUH210" s="109"/>
      <c r="QUI210" s="109"/>
      <c r="QUJ210" s="109"/>
      <c r="QUK210" s="109"/>
      <c r="QUL210" s="109"/>
      <c r="QUM210" s="109"/>
      <c r="QUN210" s="109"/>
      <c r="QUO210" s="109"/>
      <c r="QUP210" s="109"/>
      <c r="QUQ210" s="109"/>
      <c r="QUR210" s="109"/>
      <c r="QUS210" s="109"/>
      <c r="QUT210" s="109"/>
      <c r="QUU210" s="109"/>
      <c r="QUV210" s="109"/>
      <c r="QUW210" s="109"/>
      <c r="QUX210" s="109"/>
      <c r="QUY210" s="109"/>
      <c r="QUZ210" s="109"/>
      <c r="QVA210" s="109"/>
      <c r="QVB210" s="109"/>
      <c r="QVC210" s="109"/>
      <c r="QVD210" s="109"/>
      <c r="QVE210" s="109"/>
      <c r="QVF210" s="109"/>
      <c r="QVG210" s="109"/>
      <c r="QVH210" s="109"/>
      <c r="QVI210" s="109"/>
      <c r="QVJ210" s="109"/>
      <c r="QVK210" s="109"/>
      <c r="QVL210" s="109"/>
      <c r="QVM210" s="109"/>
      <c r="QVN210" s="109"/>
      <c r="QVO210" s="109"/>
      <c r="QVP210" s="109"/>
      <c r="QVQ210" s="109"/>
      <c r="QVR210" s="109"/>
      <c r="QVS210" s="109"/>
      <c r="QVT210" s="109"/>
      <c r="QVU210" s="109"/>
      <c r="QVV210" s="109"/>
      <c r="QVW210" s="109"/>
      <c r="QVX210" s="109"/>
      <c r="QVY210" s="109"/>
      <c r="QVZ210" s="109"/>
      <c r="QWA210" s="109"/>
      <c r="QWB210" s="109"/>
      <c r="QWC210" s="109"/>
      <c r="QWD210" s="109"/>
      <c r="QWE210" s="109"/>
      <c r="QWF210" s="109"/>
      <c r="QWG210" s="109"/>
      <c r="QWH210" s="109"/>
      <c r="QWI210" s="109"/>
      <c r="QWJ210" s="109"/>
      <c r="QWK210" s="109"/>
      <c r="QWL210" s="109"/>
      <c r="QWM210" s="109"/>
      <c r="QWN210" s="109"/>
      <c r="QWO210" s="109"/>
      <c r="QWP210" s="109"/>
      <c r="QWQ210" s="109"/>
      <c r="QWR210" s="109"/>
      <c r="QWS210" s="109"/>
      <c r="QWT210" s="109"/>
      <c r="QWU210" s="109"/>
      <c r="QWV210" s="109"/>
      <c r="QWW210" s="109"/>
      <c r="QWX210" s="109"/>
      <c r="QWY210" s="109"/>
      <c r="QWZ210" s="109"/>
      <c r="QXA210" s="109"/>
      <c r="QXB210" s="109"/>
      <c r="QXC210" s="109"/>
      <c r="QXD210" s="109"/>
      <c r="QXE210" s="109"/>
      <c r="QXF210" s="109"/>
      <c r="QXG210" s="109"/>
      <c r="QXH210" s="109"/>
      <c r="QXI210" s="109"/>
      <c r="QXJ210" s="109"/>
      <c r="QXK210" s="109"/>
      <c r="QXL210" s="109"/>
      <c r="QXM210" s="109"/>
      <c r="QXN210" s="109"/>
      <c r="QXO210" s="109"/>
      <c r="QXP210" s="109"/>
      <c r="QXQ210" s="109"/>
      <c r="QXR210" s="109"/>
      <c r="QXS210" s="109"/>
      <c r="QXT210" s="109"/>
      <c r="QXU210" s="109"/>
      <c r="QXV210" s="109"/>
      <c r="QXW210" s="109"/>
      <c r="QXX210" s="109"/>
      <c r="QXY210" s="109"/>
      <c r="QXZ210" s="109"/>
      <c r="QYA210" s="109"/>
      <c r="QYB210" s="109"/>
      <c r="QYC210" s="109"/>
      <c r="QYD210" s="109"/>
      <c r="QYE210" s="109"/>
      <c r="QYF210" s="109"/>
      <c r="QYG210" s="109"/>
      <c r="QYH210" s="109"/>
      <c r="QYI210" s="109"/>
      <c r="QYJ210" s="109"/>
      <c r="QYK210" s="109"/>
      <c r="QYL210" s="109"/>
      <c r="QYM210" s="109"/>
      <c r="QYN210" s="109"/>
      <c r="QYO210" s="109"/>
      <c r="QYP210" s="109"/>
      <c r="QYQ210" s="109"/>
      <c r="QYR210" s="109"/>
      <c r="QYS210" s="109"/>
      <c r="QYT210" s="109"/>
      <c r="QYU210" s="109"/>
      <c r="QYV210" s="109"/>
      <c r="QYW210" s="109"/>
      <c r="QYX210" s="109"/>
      <c r="QYY210" s="109"/>
      <c r="QYZ210" s="109"/>
      <c r="QZA210" s="109"/>
      <c r="QZB210" s="109"/>
      <c r="QZC210" s="109"/>
      <c r="QZD210" s="109"/>
      <c r="QZE210" s="109"/>
      <c r="QZF210" s="109"/>
      <c r="QZG210" s="109"/>
      <c r="QZH210" s="109"/>
      <c r="QZI210" s="109"/>
      <c r="QZJ210" s="109"/>
      <c r="QZK210" s="109"/>
      <c r="QZL210" s="109"/>
      <c r="QZM210" s="109"/>
      <c r="QZN210" s="109"/>
      <c r="QZO210" s="109"/>
      <c r="QZP210" s="109"/>
      <c r="QZQ210" s="109"/>
      <c r="QZR210" s="109"/>
      <c r="QZS210" s="109"/>
      <c r="QZT210" s="109"/>
      <c r="QZU210" s="109"/>
      <c r="QZV210" s="109"/>
      <c r="QZW210" s="109"/>
      <c r="QZX210" s="109"/>
      <c r="QZY210" s="109"/>
      <c r="QZZ210" s="109"/>
      <c r="RAA210" s="109"/>
      <c r="RAB210" s="109"/>
      <c r="RAC210" s="109"/>
      <c r="RAD210" s="109"/>
      <c r="RAE210" s="109"/>
      <c r="RAF210" s="109"/>
      <c r="RAG210" s="109"/>
      <c r="RAH210" s="109"/>
      <c r="RAI210" s="109"/>
      <c r="RAJ210" s="109"/>
      <c r="RAK210" s="109"/>
      <c r="RAL210" s="109"/>
      <c r="RAM210" s="109"/>
      <c r="RAN210" s="109"/>
      <c r="RAO210" s="109"/>
      <c r="RAP210" s="109"/>
      <c r="RAQ210" s="109"/>
      <c r="RAR210" s="109"/>
      <c r="RAS210" s="109"/>
      <c r="RAT210" s="109"/>
      <c r="RAU210" s="109"/>
      <c r="RAV210" s="109"/>
      <c r="RAW210" s="109"/>
      <c r="RAX210" s="109"/>
      <c r="RAY210" s="109"/>
      <c r="RAZ210" s="109"/>
      <c r="RBA210" s="109"/>
      <c r="RBB210" s="109"/>
      <c r="RBC210" s="109"/>
      <c r="RBD210" s="109"/>
      <c r="RBE210" s="109"/>
      <c r="RBF210" s="109"/>
      <c r="RBG210" s="109"/>
      <c r="RBH210" s="109"/>
      <c r="RBI210" s="109"/>
      <c r="RBJ210" s="109"/>
      <c r="RBK210" s="109"/>
      <c r="RBL210" s="109"/>
      <c r="RBM210" s="109"/>
      <c r="RBN210" s="109"/>
      <c r="RBO210" s="109"/>
      <c r="RBP210" s="109"/>
      <c r="RBQ210" s="109"/>
      <c r="RBR210" s="109"/>
      <c r="RBS210" s="109"/>
      <c r="RBT210" s="109"/>
      <c r="RBU210" s="109"/>
      <c r="RBV210" s="109"/>
      <c r="RBW210" s="109"/>
      <c r="RBX210" s="109"/>
      <c r="RBY210" s="109"/>
      <c r="RBZ210" s="109"/>
      <c r="RCA210" s="109"/>
      <c r="RCB210" s="109"/>
      <c r="RCC210" s="109"/>
      <c r="RCD210" s="109"/>
      <c r="RCE210" s="109"/>
      <c r="RCF210" s="109"/>
      <c r="RCG210" s="109"/>
      <c r="RCH210" s="109"/>
      <c r="RCI210" s="109"/>
      <c r="RCJ210" s="109"/>
      <c r="RCK210" s="109"/>
      <c r="RCL210" s="109"/>
      <c r="RCM210" s="109"/>
      <c r="RCN210" s="109"/>
      <c r="RCO210" s="109"/>
      <c r="RCP210" s="109"/>
      <c r="RCQ210" s="109"/>
      <c r="RCR210" s="109"/>
      <c r="RCS210" s="109"/>
      <c r="RCT210" s="109"/>
      <c r="RCU210" s="109"/>
      <c r="RCV210" s="109"/>
      <c r="RCW210" s="109"/>
      <c r="RCX210" s="109"/>
      <c r="RCY210" s="109"/>
      <c r="RCZ210" s="109"/>
      <c r="RDA210" s="109"/>
      <c r="RDB210" s="109"/>
      <c r="RDC210" s="109"/>
      <c r="RDD210" s="109"/>
      <c r="RDE210" s="109"/>
      <c r="RDF210" s="109"/>
      <c r="RDG210" s="109"/>
      <c r="RDH210" s="109"/>
      <c r="RDI210" s="109"/>
      <c r="RDJ210" s="109"/>
      <c r="RDK210" s="109"/>
      <c r="RDL210" s="109"/>
      <c r="RDM210" s="109"/>
      <c r="RDN210" s="109"/>
      <c r="RDO210" s="109"/>
      <c r="RDP210" s="109"/>
      <c r="RDQ210" s="109"/>
      <c r="RDR210" s="109"/>
      <c r="RDS210" s="109"/>
      <c r="RDT210" s="109"/>
      <c r="RDU210" s="109"/>
      <c r="RDV210" s="109"/>
      <c r="RDW210" s="109"/>
      <c r="RDX210" s="109"/>
      <c r="RDY210" s="109"/>
      <c r="RDZ210" s="109"/>
      <c r="REA210" s="109"/>
      <c r="REB210" s="109"/>
      <c r="REC210" s="109"/>
      <c r="RED210" s="109"/>
      <c r="REE210" s="109"/>
      <c r="REF210" s="109"/>
      <c r="REG210" s="109"/>
      <c r="REH210" s="109"/>
      <c r="REI210" s="109"/>
      <c r="REJ210" s="109"/>
      <c r="REK210" s="109"/>
      <c r="REL210" s="109"/>
      <c r="REM210" s="109"/>
      <c r="REN210" s="109"/>
      <c r="REO210" s="109"/>
      <c r="REP210" s="109"/>
      <c r="REQ210" s="109"/>
      <c r="RER210" s="109"/>
      <c r="RES210" s="109"/>
      <c r="RET210" s="109"/>
      <c r="REU210" s="109"/>
      <c r="REV210" s="109"/>
      <c r="REW210" s="109"/>
      <c r="REX210" s="109"/>
      <c r="REY210" s="109"/>
      <c r="REZ210" s="109"/>
      <c r="RFA210" s="109"/>
      <c r="RFB210" s="109"/>
      <c r="RFC210" s="109"/>
      <c r="RFD210" s="109"/>
      <c r="RFE210" s="109"/>
      <c r="RFF210" s="109"/>
      <c r="RFG210" s="109"/>
      <c r="RFH210" s="109"/>
      <c r="RFI210" s="109"/>
      <c r="RFJ210" s="109"/>
      <c r="RFK210" s="109"/>
      <c r="RFL210" s="109"/>
      <c r="RFM210" s="109"/>
      <c r="RFN210" s="109"/>
      <c r="RFO210" s="109"/>
      <c r="RFP210" s="109"/>
      <c r="RFQ210" s="109"/>
      <c r="RFR210" s="109"/>
      <c r="RFS210" s="109"/>
      <c r="RFT210" s="109"/>
      <c r="RFU210" s="109"/>
      <c r="RFV210" s="109"/>
      <c r="RFW210" s="109"/>
      <c r="RFX210" s="109"/>
      <c r="RFY210" s="109"/>
      <c r="RFZ210" s="109"/>
      <c r="RGA210" s="109"/>
      <c r="RGB210" s="109"/>
      <c r="RGC210" s="109"/>
      <c r="RGD210" s="109"/>
      <c r="RGE210" s="109"/>
      <c r="RGF210" s="109"/>
      <c r="RGG210" s="109"/>
      <c r="RGH210" s="109"/>
      <c r="RGI210" s="109"/>
      <c r="RGJ210" s="109"/>
      <c r="RGK210" s="109"/>
      <c r="RGL210" s="109"/>
      <c r="RGM210" s="109"/>
      <c r="RGN210" s="109"/>
      <c r="RGO210" s="109"/>
      <c r="RGP210" s="109"/>
      <c r="RGQ210" s="109"/>
      <c r="RGR210" s="109"/>
      <c r="RGS210" s="109"/>
      <c r="RGT210" s="109"/>
      <c r="RGU210" s="109"/>
      <c r="RGV210" s="109"/>
      <c r="RGW210" s="109"/>
      <c r="RGX210" s="109"/>
      <c r="RGY210" s="109"/>
      <c r="RGZ210" s="109"/>
      <c r="RHA210" s="109"/>
      <c r="RHB210" s="109"/>
      <c r="RHC210" s="109"/>
      <c r="RHD210" s="109"/>
      <c r="RHE210" s="109"/>
      <c r="RHF210" s="109"/>
      <c r="RHG210" s="109"/>
      <c r="RHH210" s="109"/>
      <c r="RHI210" s="109"/>
      <c r="RHJ210" s="109"/>
      <c r="RHK210" s="109"/>
      <c r="RHL210" s="109"/>
      <c r="RHM210" s="109"/>
      <c r="RHN210" s="109"/>
      <c r="RHO210" s="109"/>
      <c r="RHP210" s="109"/>
      <c r="RHQ210" s="109"/>
      <c r="RHR210" s="109"/>
      <c r="RHS210" s="109"/>
      <c r="RHT210" s="109"/>
      <c r="RHU210" s="109"/>
      <c r="RHV210" s="109"/>
      <c r="RHW210" s="109"/>
      <c r="RHX210" s="109"/>
      <c r="RHY210" s="109"/>
      <c r="RHZ210" s="109"/>
      <c r="RIA210" s="109"/>
      <c r="RIB210" s="109"/>
      <c r="RIC210" s="109"/>
      <c r="RID210" s="109"/>
      <c r="RIE210" s="109"/>
      <c r="RIF210" s="109"/>
      <c r="RIG210" s="109"/>
      <c r="RIH210" s="109"/>
      <c r="RII210" s="109"/>
      <c r="RIJ210" s="109"/>
      <c r="RIK210" s="109"/>
      <c r="RIL210" s="109"/>
      <c r="RIM210" s="109"/>
      <c r="RIN210" s="109"/>
      <c r="RIO210" s="109"/>
      <c r="RIP210" s="109"/>
      <c r="RIQ210" s="109"/>
      <c r="RIR210" s="109"/>
      <c r="RIS210" s="109"/>
      <c r="RIT210" s="109"/>
      <c r="RIU210" s="109"/>
      <c r="RIV210" s="109"/>
      <c r="RIW210" s="109"/>
      <c r="RIX210" s="109"/>
      <c r="RIY210" s="109"/>
      <c r="RIZ210" s="109"/>
      <c r="RJA210" s="109"/>
      <c r="RJB210" s="109"/>
      <c r="RJC210" s="109"/>
      <c r="RJD210" s="109"/>
      <c r="RJE210" s="109"/>
      <c r="RJF210" s="109"/>
      <c r="RJG210" s="109"/>
      <c r="RJH210" s="109"/>
      <c r="RJI210" s="109"/>
      <c r="RJJ210" s="109"/>
      <c r="RJK210" s="109"/>
      <c r="RJL210" s="109"/>
      <c r="RJM210" s="109"/>
      <c r="RJN210" s="109"/>
      <c r="RJO210" s="109"/>
      <c r="RJP210" s="109"/>
      <c r="RJQ210" s="109"/>
      <c r="RJR210" s="109"/>
      <c r="RJS210" s="109"/>
      <c r="RJT210" s="109"/>
      <c r="RJU210" s="109"/>
      <c r="RJV210" s="109"/>
      <c r="RJW210" s="109"/>
      <c r="RJX210" s="109"/>
      <c r="RJY210" s="109"/>
      <c r="RJZ210" s="109"/>
      <c r="RKA210" s="109"/>
      <c r="RKB210" s="109"/>
      <c r="RKC210" s="109"/>
      <c r="RKD210" s="109"/>
      <c r="RKE210" s="109"/>
      <c r="RKF210" s="109"/>
      <c r="RKG210" s="109"/>
      <c r="RKH210" s="109"/>
      <c r="RKI210" s="109"/>
      <c r="RKJ210" s="109"/>
      <c r="RKK210" s="109"/>
      <c r="RKL210" s="109"/>
      <c r="RKM210" s="109"/>
      <c r="RKN210" s="109"/>
      <c r="RKO210" s="109"/>
      <c r="RKP210" s="109"/>
      <c r="RKQ210" s="109"/>
      <c r="RKR210" s="109"/>
      <c r="RKS210" s="109"/>
      <c r="RKT210" s="109"/>
      <c r="RKU210" s="109"/>
      <c r="RKV210" s="109"/>
      <c r="RKW210" s="109"/>
      <c r="RKX210" s="109"/>
      <c r="RKY210" s="109"/>
      <c r="RKZ210" s="109"/>
      <c r="RLA210" s="109"/>
      <c r="RLB210" s="109"/>
      <c r="RLC210" s="109"/>
      <c r="RLD210" s="109"/>
      <c r="RLE210" s="109"/>
      <c r="RLF210" s="109"/>
      <c r="RLG210" s="109"/>
      <c r="RLH210" s="109"/>
      <c r="RLI210" s="109"/>
      <c r="RLJ210" s="109"/>
      <c r="RLK210" s="109"/>
      <c r="RLL210" s="109"/>
      <c r="RLM210" s="109"/>
      <c r="RLN210" s="109"/>
      <c r="RLO210" s="109"/>
      <c r="RLP210" s="109"/>
      <c r="RLQ210" s="109"/>
      <c r="RLR210" s="109"/>
      <c r="RLS210" s="109"/>
      <c r="RLT210" s="109"/>
      <c r="RLU210" s="109"/>
      <c r="RLV210" s="109"/>
      <c r="RLW210" s="109"/>
      <c r="RLX210" s="109"/>
      <c r="RLY210" s="109"/>
      <c r="RLZ210" s="109"/>
      <c r="RMA210" s="109"/>
      <c r="RMB210" s="109"/>
      <c r="RMC210" s="109"/>
      <c r="RMD210" s="109"/>
      <c r="RME210" s="109"/>
      <c r="RMF210" s="109"/>
      <c r="RMG210" s="109"/>
      <c r="RMH210" s="109"/>
      <c r="RMI210" s="109"/>
      <c r="RMJ210" s="109"/>
      <c r="RMK210" s="109"/>
      <c r="RML210" s="109"/>
      <c r="RMM210" s="109"/>
      <c r="RMN210" s="109"/>
      <c r="RMO210" s="109"/>
      <c r="RMP210" s="109"/>
      <c r="RMQ210" s="109"/>
      <c r="RMR210" s="109"/>
      <c r="RMS210" s="109"/>
      <c r="RMT210" s="109"/>
      <c r="RMU210" s="109"/>
      <c r="RMV210" s="109"/>
      <c r="RMW210" s="109"/>
      <c r="RMX210" s="109"/>
      <c r="RMY210" s="109"/>
      <c r="RMZ210" s="109"/>
      <c r="RNA210" s="109"/>
      <c r="RNB210" s="109"/>
      <c r="RNC210" s="109"/>
      <c r="RND210" s="109"/>
      <c r="RNE210" s="109"/>
      <c r="RNF210" s="109"/>
      <c r="RNG210" s="109"/>
      <c r="RNH210" s="109"/>
      <c r="RNI210" s="109"/>
      <c r="RNJ210" s="109"/>
      <c r="RNK210" s="109"/>
      <c r="RNL210" s="109"/>
      <c r="RNM210" s="109"/>
      <c r="RNN210" s="109"/>
      <c r="RNO210" s="109"/>
      <c r="RNP210" s="109"/>
      <c r="RNQ210" s="109"/>
      <c r="RNR210" s="109"/>
      <c r="RNS210" s="109"/>
      <c r="RNT210" s="109"/>
      <c r="RNU210" s="109"/>
      <c r="RNV210" s="109"/>
      <c r="RNW210" s="109"/>
      <c r="RNX210" s="109"/>
      <c r="RNY210" s="109"/>
      <c r="RNZ210" s="109"/>
      <c r="ROA210" s="109"/>
      <c r="ROB210" s="109"/>
      <c r="ROC210" s="109"/>
      <c r="ROD210" s="109"/>
      <c r="ROE210" s="109"/>
      <c r="ROF210" s="109"/>
      <c r="ROG210" s="109"/>
      <c r="ROH210" s="109"/>
      <c r="ROI210" s="109"/>
      <c r="ROJ210" s="109"/>
      <c r="ROK210" s="109"/>
      <c r="ROL210" s="109"/>
      <c r="ROM210" s="109"/>
      <c r="RON210" s="109"/>
      <c r="ROO210" s="109"/>
      <c r="ROP210" s="109"/>
      <c r="ROQ210" s="109"/>
      <c r="ROR210" s="109"/>
      <c r="ROS210" s="109"/>
      <c r="ROT210" s="109"/>
      <c r="ROU210" s="109"/>
      <c r="ROV210" s="109"/>
      <c r="ROW210" s="109"/>
      <c r="ROX210" s="109"/>
      <c r="ROY210" s="109"/>
      <c r="ROZ210" s="109"/>
      <c r="RPA210" s="109"/>
      <c r="RPB210" s="109"/>
      <c r="RPC210" s="109"/>
      <c r="RPD210" s="109"/>
      <c r="RPE210" s="109"/>
      <c r="RPF210" s="109"/>
      <c r="RPG210" s="109"/>
      <c r="RPH210" s="109"/>
      <c r="RPI210" s="109"/>
      <c r="RPJ210" s="109"/>
      <c r="RPK210" s="109"/>
      <c r="RPL210" s="109"/>
      <c r="RPM210" s="109"/>
      <c r="RPN210" s="109"/>
      <c r="RPO210" s="109"/>
      <c r="RPP210" s="109"/>
      <c r="RPQ210" s="109"/>
      <c r="RPR210" s="109"/>
      <c r="RPS210" s="109"/>
      <c r="RPT210" s="109"/>
      <c r="RPU210" s="109"/>
      <c r="RPV210" s="109"/>
      <c r="RPW210" s="109"/>
      <c r="RPX210" s="109"/>
      <c r="RPY210" s="109"/>
      <c r="RPZ210" s="109"/>
      <c r="RQA210" s="109"/>
      <c r="RQB210" s="109"/>
      <c r="RQC210" s="109"/>
      <c r="RQD210" s="109"/>
      <c r="RQE210" s="109"/>
      <c r="RQF210" s="109"/>
      <c r="RQG210" s="109"/>
      <c r="RQH210" s="109"/>
      <c r="RQI210" s="109"/>
      <c r="RQJ210" s="109"/>
      <c r="RQK210" s="109"/>
      <c r="RQL210" s="109"/>
      <c r="RQM210" s="109"/>
      <c r="RQN210" s="109"/>
      <c r="RQO210" s="109"/>
      <c r="RQP210" s="109"/>
      <c r="RQQ210" s="109"/>
      <c r="RQR210" s="109"/>
      <c r="RQS210" s="109"/>
      <c r="RQT210" s="109"/>
      <c r="RQU210" s="109"/>
      <c r="RQV210" s="109"/>
      <c r="RQW210" s="109"/>
      <c r="RQX210" s="109"/>
      <c r="RQY210" s="109"/>
      <c r="RQZ210" s="109"/>
      <c r="RRA210" s="109"/>
      <c r="RRB210" s="109"/>
      <c r="RRC210" s="109"/>
      <c r="RRD210" s="109"/>
      <c r="RRE210" s="109"/>
      <c r="RRF210" s="109"/>
      <c r="RRG210" s="109"/>
      <c r="RRH210" s="109"/>
      <c r="RRI210" s="109"/>
      <c r="RRJ210" s="109"/>
      <c r="RRK210" s="109"/>
      <c r="RRL210" s="109"/>
      <c r="RRM210" s="109"/>
      <c r="RRN210" s="109"/>
      <c r="RRO210" s="109"/>
      <c r="RRP210" s="109"/>
      <c r="RRQ210" s="109"/>
      <c r="RRR210" s="109"/>
      <c r="RRS210" s="109"/>
      <c r="RRT210" s="109"/>
      <c r="RRU210" s="109"/>
      <c r="RRV210" s="109"/>
      <c r="RRW210" s="109"/>
      <c r="RRX210" s="109"/>
      <c r="RRY210" s="109"/>
      <c r="RRZ210" s="109"/>
      <c r="RSA210" s="109"/>
      <c r="RSB210" s="109"/>
      <c r="RSC210" s="109"/>
      <c r="RSD210" s="109"/>
      <c r="RSE210" s="109"/>
      <c r="RSF210" s="109"/>
      <c r="RSG210" s="109"/>
      <c r="RSH210" s="109"/>
      <c r="RSI210" s="109"/>
      <c r="RSJ210" s="109"/>
      <c r="RSK210" s="109"/>
      <c r="RSL210" s="109"/>
      <c r="RSM210" s="109"/>
      <c r="RSN210" s="109"/>
      <c r="RSO210" s="109"/>
      <c r="RSP210" s="109"/>
      <c r="RSQ210" s="109"/>
      <c r="RSR210" s="109"/>
      <c r="RSS210" s="109"/>
      <c r="RST210" s="109"/>
      <c r="RSU210" s="109"/>
      <c r="RSV210" s="109"/>
      <c r="RSW210" s="109"/>
      <c r="RSX210" s="109"/>
      <c r="RSY210" s="109"/>
      <c r="RSZ210" s="109"/>
      <c r="RTA210" s="109"/>
      <c r="RTB210" s="109"/>
      <c r="RTC210" s="109"/>
      <c r="RTD210" s="109"/>
      <c r="RTE210" s="109"/>
      <c r="RTF210" s="109"/>
      <c r="RTG210" s="109"/>
      <c r="RTH210" s="109"/>
      <c r="RTI210" s="109"/>
      <c r="RTJ210" s="109"/>
      <c r="RTK210" s="109"/>
      <c r="RTL210" s="109"/>
      <c r="RTM210" s="109"/>
      <c r="RTN210" s="109"/>
      <c r="RTO210" s="109"/>
      <c r="RTP210" s="109"/>
      <c r="RTQ210" s="109"/>
      <c r="RTR210" s="109"/>
      <c r="RTS210" s="109"/>
      <c r="RTT210" s="109"/>
      <c r="RTU210" s="109"/>
      <c r="RTV210" s="109"/>
      <c r="RTW210" s="109"/>
      <c r="RTX210" s="109"/>
      <c r="RTY210" s="109"/>
      <c r="RTZ210" s="109"/>
      <c r="RUA210" s="109"/>
      <c r="RUB210" s="109"/>
      <c r="RUC210" s="109"/>
      <c r="RUD210" s="109"/>
      <c r="RUE210" s="109"/>
      <c r="RUF210" s="109"/>
      <c r="RUG210" s="109"/>
      <c r="RUH210" s="109"/>
      <c r="RUI210" s="109"/>
      <c r="RUJ210" s="109"/>
      <c r="RUK210" s="109"/>
      <c r="RUL210" s="109"/>
      <c r="RUM210" s="109"/>
      <c r="RUN210" s="109"/>
      <c r="RUO210" s="109"/>
      <c r="RUP210" s="109"/>
      <c r="RUQ210" s="109"/>
      <c r="RUR210" s="109"/>
      <c r="RUS210" s="109"/>
      <c r="RUT210" s="109"/>
      <c r="RUU210" s="109"/>
      <c r="RUV210" s="109"/>
      <c r="RUW210" s="109"/>
      <c r="RUX210" s="109"/>
      <c r="RUY210" s="109"/>
      <c r="RUZ210" s="109"/>
      <c r="RVA210" s="109"/>
      <c r="RVB210" s="109"/>
      <c r="RVC210" s="109"/>
      <c r="RVD210" s="109"/>
      <c r="RVE210" s="109"/>
      <c r="RVF210" s="109"/>
      <c r="RVG210" s="109"/>
      <c r="RVH210" s="109"/>
      <c r="RVI210" s="109"/>
      <c r="RVJ210" s="109"/>
      <c r="RVK210" s="109"/>
      <c r="RVL210" s="109"/>
      <c r="RVM210" s="109"/>
      <c r="RVN210" s="109"/>
      <c r="RVO210" s="109"/>
      <c r="RVP210" s="109"/>
      <c r="RVQ210" s="109"/>
      <c r="RVR210" s="109"/>
      <c r="RVS210" s="109"/>
      <c r="RVT210" s="109"/>
      <c r="RVU210" s="109"/>
      <c r="RVV210" s="109"/>
      <c r="RVW210" s="109"/>
      <c r="RVX210" s="109"/>
      <c r="RVY210" s="109"/>
      <c r="RVZ210" s="109"/>
      <c r="RWA210" s="109"/>
      <c r="RWB210" s="109"/>
      <c r="RWC210" s="109"/>
      <c r="RWD210" s="109"/>
      <c r="RWE210" s="109"/>
      <c r="RWF210" s="109"/>
      <c r="RWG210" s="109"/>
      <c r="RWH210" s="109"/>
      <c r="RWI210" s="109"/>
      <c r="RWJ210" s="109"/>
      <c r="RWK210" s="109"/>
      <c r="RWL210" s="109"/>
      <c r="RWM210" s="109"/>
      <c r="RWN210" s="109"/>
      <c r="RWO210" s="109"/>
      <c r="RWP210" s="109"/>
      <c r="RWQ210" s="109"/>
      <c r="RWR210" s="109"/>
      <c r="RWS210" s="109"/>
      <c r="RWT210" s="109"/>
      <c r="RWU210" s="109"/>
      <c r="RWV210" s="109"/>
      <c r="RWW210" s="109"/>
      <c r="RWX210" s="109"/>
      <c r="RWY210" s="109"/>
      <c r="RWZ210" s="109"/>
      <c r="RXA210" s="109"/>
      <c r="RXB210" s="109"/>
      <c r="RXC210" s="109"/>
      <c r="RXD210" s="109"/>
      <c r="RXE210" s="109"/>
      <c r="RXF210" s="109"/>
      <c r="RXG210" s="109"/>
      <c r="RXH210" s="109"/>
      <c r="RXI210" s="109"/>
      <c r="RXJ210" s="109"/>
      <c r="RXK210" s="109"/>
      <c r="RXL210" s="109"/>
      <c r="RXM210" s="109"/>
      <c r="RXN210" s="109"/>
      <c r="RXO210" s="109"/>
      <c r="RXP210" s="109"/>
      <c r="RXQ210" s="109"/>
      <c r="RXR210" s="109"/>
      <c r="RXS210" s="109"/>
      <c r="RXT210" s="109"/>
      <c r="RXU210" s="109"/>
      <c r="RXV210" s="109"/>
      <c r="RXW210" s="109"/>
      <c r="RXX210" s="109"/>
      <c r="RXY210" s="109"/>
      <c r="RXZ210" s="109"/>
      <c r="RYA210" s="109"/>
      <c r="RYB210" s="109"/>
      <c r="RYC210" s="109"/>
      <c r="RYD210" s="109"/>
      <c r="RYE210" s="109"/>
      <c r="RYF210" s="109"/>
      <c r="RYG210" s="109"/>
      <c r="RYH210" s="109"/>
      <c r="RYI210" s="109"/>
      <c r="RYJ210" s="109"/>
      <c r="RYK210" s="109"/>
      <c r="RYL210" s="109"/>
      <c r="RYM210" s="109"/>
      <c r="RYN210" s="109"/>
      <c r="RYO210" s="109"/>
      <c r="RYP210" s="109"/>
      <c r="RYQ210" s="109"/>
      <c r="RYR210" s="109"/>
      <c r="RYS210" s="109"/>
      <c r="RYT210" s="109"/>
      <c r="RYU210" s="109"/>
      <c r="RYV210" s="109"/>
      <c r="RYW210" s="109"/>
      <c r="RYX210" s="109"/>
      <c r="RYY210" s="109"/>
      <c r="RYZ210" s="109"/>
      <c r="RZA210" s="109"/>
      <c r="RZB210" s="109"/>
      <c r="RZC210" s="109"/>
      <c r="RZD210" s="109"/>
      <c r="RZE210" s="109"/>
      <c r="RZF210" s="109"/>
      <c r="RZG210" s="109"/>
      <c r="RZH210" s="109"/>
      <c r="RZI210" s="109"/>
      <c r="RZJ210" s="109"/>
      <c r="RZK210" s="109"/>
      <c r="RZL210" s="109"/>
      <c r="RZM210" s="109"/>
      <c r="RZN210" s="109"/>
      <c r="RZO210" s="109"/>
      <c r="RZP210" s="109"/>
      <c r="RZQ210" s="109"/>
      <c r="RZR210" s="109"/>
      <c r="RZS210" s="109"/>
      <c r="RZT210" s="109"/>
      <c r="RZU210" s="109"/>
      <c r="RZV210" s="109"/>
      <c r="RZW210" s="109"/>
      <c r="RZX210" s="109"/>
      <c r="RZY210" s="109"/>
      <c r="RZZ210" s="109"/>
      <c r="SAA210" s="109"/>
      <c r="SAB210" s="109"/>
      <c r="SAC210" s="109"/>
      <c r="SAD210" s="109"/>
      <c r="SAE210" s="109"/>
      <c r="SAF210" s="109"/>
      <c r="SAG210" s="109"/>
      <c r="SAH210" s="109"/>
      <c r="SAI210" s="109"/>
      <c r="SAJ210" s="109"/>
      <c r="SAK210" s="109"/>
      <c r="SAL210" s="109"/>
      <c r="SAM210" s="109"/>
      <c r="SAN210" s="109"/>
      <c r="SAO210" s="109"/>
      <c r="SAP210" s="109"/>
      <c r="SAQ210" s="109"/>
      <c r="SAR210" s="109"/>
      <c r="SAS210" s="109"/>
      <c r="SAT210" s="109"/>
      <c r="SAU210" s="109"/>
      <c r="SAV210" s="109"/>
      <c r="SAW210" s="109"/>
      <c r="SAX210" s="109"/>
      <c r="SAY210" s="109"/>
      <c r="SAZ210" s="109"/>
      <c r="SBA210" s="109"/>
      <c r="SBB210" s="109"/>
      <c r="SBC210" s="109"/>
      <c r="SBD210" s="109"/>
      <c r="SBE210" s="109"/>
      <c r="SBF210" s="109"/>
      <c r="SBG210" s="109"/>
      <c r="SBH210" s="109"/>
      <c r="SBI210" s="109"/>
      <c r="SBJ210" s="109"/>
      <c r="SBK210" s="109"/>
      <c r="SBL210" s="109"/>
      <c r="SBM210" s="109"/>
      <c r="SBN210" s="109"/>
      <c r="SBO210" s="109"/>
      <c r="SBP210" s="109"/>
      <c r="SBQ210" s="109"/>
      <c r="SBR210" s="109"/>
      <c r="SBS210" s="109"/>
      <c r="SBT210" s="109"/>
      <c r="SBU210" s="109"/>
      <c r="SBV210" s="109"/>
      <c r="SBW210" s="109"/>
      <c r="SBX210" s="109"/>
      <c r="SBY210" s="109"/>
      <c r="SBZ210" s="109"/>
      <c r="SCA210" s="109"/>
      <c r="SCB210" s="109"/>
      <c r="SCC210" s="109"/>
      <c r="SCD210" s="109"/>
      <c r="SCE210" s="109"/>
      <c r="SCF210" s="109"/>
      <c r="SCG210" s="109"/>
      <c r="SCH210" s="109"/>
      <c r="SCI210" s="109"/>
      <c r="SCJ210" s="109"/>
      <c r="SCK210" s="109"/>
      <c r="SCL210" s="109"/>
      <c r="SCM210" s="109"/>
      <c r="SCN210" s="109"/>
      <c r="SCO210" s="109"/>
      <c r="SCP210" s="109"/>
      <c r="SCQ210" s="109"/>
      <c r="SCR210" s="109"/>
      <c r="SCS210" s="109"/>
      <c r="SCT210" s="109"/>
      <c r="SCU210" s="109"/>
      <c r="SCV210" s="109"/>
      <c r="SCW210" s="109"/>
      <c r="SCX210" s="109"/>
      <c r="SCY210" s="109"/>
      <c r="SCZ210" s="109"/>
      <c r="SDA210" s="109"/>
      <c r="SDB210" s="109"/>
      <c r="SDC210" s="109"/>
      <c r="SDD210" s="109"/>
      <c r="SDE210" s="109"/>
      <c r="SDF210" s="109"/>
      <c r="SDG210" s="109"/>
      <c r="SDH210" s="109"/>
      <c r="SDI210" s="109"/>
      <c r="SDJ210" s="109"/>
      <c r="SDK210" s="109"/>
      <c r="SDL210" s="109"/>
      <c r="SDM210" s="109"/>
      <c r="SDN210" s="109"/>
      <c r="SDO210" s="109"/>
      <c r="SDP210" s="109"/>
      <c r="SDQ210" s="109"/>
      <c r="SDR210" s="109"/>
      <c r="SDS210" s="109"/>
      <c r="SDT210" s="109"/>
      <c r="SDU210" s="109"/>
      <c r="SDV210" s="109"/>
      <c r="SDW210" s="109"/>
      <c r="SDX210" s="109"/>
      <c r="SDY210" s="109"/>
      <c r="SDZ210" s="109"/>
      <c r="SEA210" s="109"/>
      <c r="SEB210" s="109"/>
      <c r="SEC210" s="109"/>
      <c r="SED210" s="109"/>
      <c r="SEE210" s="109"/>
      <c r="SEF210" s="109"/>
      <c r="SEG210" s="109"/>
      <c r="SEH210" s="109"/>
      <c r="SEI210" s="109"/>
      <c r="SEJ210" s="109"/>
      <c r="SEK210" s="109"/>
      <c r="SEL210" s="109"/>
      <c r="SEM210" s="109"/>
      <c r="SEN210" s="109"/>
      <c r="SEO210" s="109"/>
      <c r="SEP210" s="109"/>
      <c r="SEQ210" s="109"/>
      <c r="SER210" s="109"/>
      <c r="SES210" s="109"/>
      <c r="SET210" s="109"/>
      <c r="SEU210" s="109"/>
      <c r="SEV210" s="109"/>
      <c r="SEW210" s="109"/>
      <c r="SEX210" s="109"/>
      <c r="SEY210" s="109"/>
      <c r="SEZ210" s="109"/>
      <c r="SFA210" s="109"/>
      <c r="SFB210" s="109"/>
      <c r="SFC210" s="109"/>
      <c r="SFD210" s="109"/>
      <c r="SFE210" s="109"/>
      <c r="SFF210" s="109"/>
      <c r="SFG210" s="109"/>
      <c r="SFH210" s="109"/>
      <c r="SFI210" s="109"/>
      <c r="SFJ210" s="109"/>
      <c r="SFK210" s="109"/>
      <c r="SFL210" s="109"/>
      <c r="SFM210" s="109"/>
      <c r="SFN210" s="109"/>
      <c r="SFO210" s="109"/>
      <c r="SFP210" s="109"/>
      <c r="SFQ210" s="109"/>
      <c r="SFR210" s="109"/>
      <c r="SFS210" s="109"/>
      <c r="SFT210" s="109"/>
      <c r="SFU210" s="109"/>
      <c r="SFV210" s="109"/>
      <c r="SFW210" s="109"/>
      <c r="SFX210" s="109"/>
      <c r="SFY210" s="109"/>
      <c r="SFZ210" s="109"/>
      <c r="SGA210" s="109"/>
      <c r="SGB210" s="109"/>
      <c r="SGC210" s="109"/>
      <c r="SGD210" s="109"/>
      <c r="SGE210" s="109"/>
      <c r="SGF210" s="109"/>
      <c r="SGG210" s="109"/>
      <c r="SGH210" s="109"/>
      <c r="SGI210" s="109"/>
      <c r="SGJ210" s="109"/>
      <c r="SGK210" s="109"/>
      <c r="SGL210" s="109"/>
      <c r="SGM210" s="109"/>
      <c r="SGN210" s="109"/>
      <c r="SGO210" s="109"/>
      <c r="SGP210" s="109"/>
      <c r="SGQ210" s="109"/>
      <c r="SGR210" s="109"/>
      <c r="SGS210" s="109"/>
      <c r="SGT210" s="109"/>
      <c r="SGU210" s="109"/>
      <c r="SGV210" s="109"/>
      <c r="SGW210" s="109"/>
      <c r="SGX210" s="109"/>
      <c r="SGY210" s="109"/>
      <c r="SGZ210" s="109"/>
      <c r="SHA210" s="109"/>
      <c r="SHB210" s="109"/>
      <c r="SHC210" s="109"/>
      <c r="SHD210" s="109"/>
      <c r="SHE210" s="109"/>
      <c r="SHF210" s="109"/>
      <c r="SHG210" s="109"/>
      <c r="SHH210" s="109"/>
      <c r="SHI210" s="109"/>
      <c r="SHJ210" s="109"/>
      <c r="SHK210" s="109"/>
      <c r="SHL210" s="109"/>
      <c r="SHM210" s="109"/>
      <c r="SHN210" s="109"/>
      <c r="SHO210" s="109"/>
      <c r="SHP210" s="109"/>
      <c r="SHQ210" s="109"/>
      <c r="SHR210" s="109"/>
      <c r="SHS210" s="109"/>
      <c r="SHT210" s="109"/>
      <c r="SHU210" s="109"/>
      <c r="SHV210" s="109"/>
      <c r="SHW210" s="109"/>
      <c r="SHX210" s="109"/>
      <c r="SHY210" s="109"/>
      <c r="SHZ210" s="109"/>
      <c r="SIA210" s="109"/>
      <c r="SIB210" s="109"/>
      <c r="SIC210" s="109"/>
      <c r="SID210" s="109"/>
      <c r="SIE210" s="109"/>
      <c r="SIF210" s="109"/>
      <c r="SIG210" s="109"/>
      <c r="SIH210" s="109"/>
      <c r="SII210" s="109"/>
      <c r="SIJ210" s="109"/>
      <c r="SIK210" s="109"/>
      <c r="SIL210" s="109"/>
      <c r="SIM210" s="109"/>
      <c r="SIN210" s="109"/>
      <c r="SIO210" s="109"/>
      <c r="SIP210" s="109"/>
      <c r="SIQ210" s="109"/>
      <c r="SIR210" s="109"/>
      <c r="SIS210" s="109"/>
      <c r="SIT210" s="109"/>
      <c r="SIU210" s="109"/>
      <c r="SIV210" s="109"/>
      <c r="SIW210" s="109"/>
      <c r="SIX210" s="109"/>
      <c r="SIY210" s="109"/>
      <c r="SIZ210" s="109"/>
      <c r="SJA210" s="109"/>
      <c r="SJB210" s="109"/>
      <c r="SJC210" s="109"/>
      <c r="SJD210" s="109"/>
      <c r="SJE210" s="109"/>
      <c r="SJF210" s="109"/>
      <c r="SJG210" s="109"/>
      <c r="SJH210" s="109"/>
      <c r="SJI210" s="109"/>
      <c r="SJJ210" s="109"/>
      <c r="SJK210" s="109"/>
      <c r="SJL210" s="109"/>
      <c r="SJM210" s="109"/>
      <c r="SJN210" s="109"/>
      <c r="SJO210" s="109"/>
      <c r="SJP210" s="109"/>
      <c r="SJQ210" s="109"/>
      <c r="SJR210" s="109"/>
      <c r="SJS210" s="109"/>
      <c r="SJT210" s="109"/>
      <c r="SJU210" s="109"/>
      <c r="SJV210" s="109"/>
      <c r="SJW210" s="109"/>
      <c r="SJX210" s="109"/>
      <c r="SJY210" s="109"/>
      <c r="SJZ210" s="109"/>
      <c r="SKA210" s="109"/>
      <c r="SKB210" s="109"/>
      <c r="SKC210" s="109"/>
      <c r="SKD210" s="109"/>
      <c r="SKE210" s="109"/>
      <c r="SKF210" s="109"/>
      <c r="SKG210" s="109"/>
      <c r="SKH210" s="109"/>
      <c r="SKI210" s="109"/>
      <c r="SKJ210" s="109"/>
      <c r="SKK210" s="109"/>
      <c r="SKL210" s="109"/>
      <c r="SKM210" s="109"/>
      <c r="SKN210" s="109"/>
      <c r="SKO210" s="109"/>
      <c r="SKP210" s="109"/>
      <c r="SKQ210" s="109"/>
      <c r="SKR210" s="109"/>
      <c r="SKS210" s="109"/>
      <c r="SKT210" s="109"/>
      <c r="SKU210" s="109"/>
      <c r="SKV210" s="109"/>
      <c r="SKW210" s="109"/>
      <c r="SKX210" s="109"/>
      <c r="SKY210" s="109"/>
      <c r="SKZ210" s="109"/>
      <c r="SLA210" s="109"/>
      <c r="SLB210" s="109"/>
      <c r="SLC210" s="109"/>
      <c r="SLD210" s="109"/>
      <c r="SLE210" s="109"/>
      <c r="SLF210" s="109"/>
      <c r="SLG210" s="109"/>
      <c r="SLH210" s="109"/>
      <c r="SLI210" s="109"/>
      <c r="SLJ210" s="109"/>
      <c r="SLK210" s="109"/>
      <c r="SLL210" s="109"/>
      <c r="SLM210" s="109"/>
      <c r="SLN210" s="109"/>
      <c r="SLO210" s="109"/>
      <c r="SLP210" s="109"/>
      <c r="SLQ210" s="109"/>
      <c r="SLR210" s="109"/>
      <c r="SLS210" s="109"/>
      <c r="SLT210" s="109"/>
      <c r="SLU210" s="109"/>
      <c r="SLV210" s="109"/>
      <c r="SLW210" s="109"/>
      <c r="SLX210" s="109"/>
      <c r="SLY210" s="109"/>
      <c r="SLZ210" s="109"/>
      <c r="SMA210" s="109"/>
      <c r="SMB210" s="109"/>
      <c r="SMC210" s="109"/>
      <c r="SMD210" s="109"/>
      <c r="SME210" s="109"/>
      <c r="SMF210" s="109"/>
      <c r="SMG210" s="109"/>
      <c r="SMH210" s="109"/>
      <c r="SMI210" s="109"/>
      <c r="SMJ210" s="109"/>
      <c r="SMK210" s="109"/>
      <c r="SML210" s="109"/>
      <c r="SMM210" s="109"/>
      <c r="SMN210" s="109"/>
      <c r="SMO210" s="109"/>
      <c r="SMP210" s="109"/>
      <c r="SMQ210" s="109"/>
      <c r="SMR210" s="109"/>
      <c r="SMS210" s="109"/>
      <c r="SMT210" s="109"/>
      <c r="SMU210" s="109"/>
      <c r="SMV210" s="109"/>
      <c r="SMW210" s="109"/>
      <c r="SMX210" s="109"/>
      <c r="SMY210" s="109"/>
      <c r="SMZ210" s="109"/>
      <c r="SNA210" s="109"/>
      <c r="SNB210" s="109"/>
      <c r="SNC210" s="109"/>
      <c r="SND210" s="109"/>
      <c r="SNE210" s="109"/>
      <c r="SNF210" s="109"/>
      <c r="SNG210" s="109"/>
      <c r="SNH210" s="109"/>
      <c r="SNI210" s="109"/>
      <c r="SNJ210" s="109"/>
      <c r="SNK210" s="109"/>
      <c r="SNL210" s="109"/>
      <c r="SNM210" s="109"/>
      <c r="SNN210" s="109"/>
      <c r="SNO210" s="109"/>
      <c r="SNP210" s="109"/>
      <c r="SNQ210" s="109"/>
      <c r="SNR210" s="109"/>
      <c r="SNS210" s="109"/>
      <c r="SNT210" s="109"/>
      <c r="SNU210" s="109"/>
      <c r="SNV210" s="109"/>
      <c r="SNW210" s="109"/>
      <c r="SNX210" s="109"/>
      <c r="SNY210" s="109"/>
      <c r="SNZ210" s="109"/>
      <c r="SOA210" s="109"/>
      <c r="SOB210" s="109"/>
      <c r="SOC210" s="109"/>
      <c r="SOD210" s="109"/>
      <c r="SOE210" s="109"/>
      <c r="SOF210" s="109"/>
      <c r="SOG210" s="109"/>
      <c r="SOH210" s="109"/>
      <c r="SOI210" s="109"/>
      <c r="SOJ210" s="109"/>
      <c r="SOK210" s="109"/>
      <c r="SOL210" s="109"/>
      <c r="SOM210" s="109"/>
      <c r="SON210" s="109"/>
      <c r="SOO210" s="109"/>
      <c r="SOP210" s="109"/>
      <c r="SOQ210" s="109"/>
      <c r="SOR210" s="109"/>
      <c r="SOS210" s="109"/>
      <c r="SOT210" s="109"/>
      <c r="SOU210" s="109"/>
      <c r="SOV210" s="109"/>
      <c r="SOW210" s="109"/>
      <c r="SOX210" s="109"/>
      <c r="SOY210" s="109"/>
      <c r="SOZ210" s="109"/>
      <c r="SPA210" s="109"/>
      <c r="SPB210" s="109"/>
      <c r="SPC210" s="109"/>
      <c r="SPD210" s="109"/>
      <c r="SPE210" s="109"/>
      <c r="SPF210" s="109"/>
      <c r="SPG210" s="109"/>
      <c r="SPH210" s="109"/>
      <c r="SPI210" s="109"/>
      <c r="SPJ210" s="109"/>
      <c r="SPK210" s="109"/>
      <c r="SPL210" s="109"/>
      <c r="SPM210" s="109"/>
      <c r="SPN210" s="109"/>
      <c r="SPO210" s="109"/>
      <c r="SPP210" s="109"/>
      <c r="SPQ210" s="109"/>
      <c r="SPR210" s="109"/>
      <c r="SPS210" s="109"/>
      <c r="SPT210" s="109"/>
      <c r="SPU210" s="109"/>
      <c r="SPV210" s="109"/>
      <c r="SPW210" s="109"/>
      <c r="SPX210" s="109"/>
      <c r="SPY210" s="109"/>
      <c r="SPZ210" s="109"/>
      <c r="SQA210" s="109"/>
      <c r="SQB210" s="109"/>
      <c r="SQC210" s="109"/>
      <c r="SQD210" s="109"/>
      <c r="SQE210" s="109"/>
      <c r="SQF210" s="109"/>
      <c r="SQG210" s="109"/>
      <c r="SQH210" s="109"/>
      <c r="SQI210" s="109"/>
      <c r="SQJ210" s="109"/>
      <c r="SQK210" s="109"/>
      <c r="SQL210" s="109"/>
      <c r="SQM210" s="109"/>
      <c r="SQN210" s="109"/>
      <c r="SQO210" s="109"/>
      <c r="SQP210" s="109"/>
      <c r="SQQ210" s="109"/>
      <c r="SQR210" s="109"/>
      <c r="SQS210" s="109"/>
      <c r="SQT210" s="109"/>
      <c r="SQU210" s="109"/>
      <c r="SQV210" s="109"/>
      <c r="SQW210" s="109"/>
      <c r="SQX210" s="109"/>
      <c r="SQY210" s="109"/>
      <c r="SQZ210" s="109"/>
      <c r="SRA210" s="109"/>
      <c r="SRB210" s="109"/>
      <c r="SRC210" s="109"/>
      <c r="SRD210" s="109"/>
      <c r="SRE210" s="109"/>
      <c r="SRF210" s="109"/>
      <c r="SRG210" s="109"/>
      <c r="SRH210" s="109"/>
      <c r="SRI210" s="109"/>
      <c r="SRJ210" s="109"/>
      <c r="SRK210" s="109"/>
      <c r="SRL210" s="109"/>
      <c r="SRM210" s="109"/>
      <c r="SRN210" s="109"/>
      <c r="SRO210" s="109"/>
      <c r="SRP210" s="109"/>
      <c r="SRQ210" s="109"/>
      <c r="SRR210" s="109"/>
      <c r="SRS210" s="109"/>
      <c r="SRT210" s="109"/>
      <c r="SRU210" s="109"/>
      <c r="SRV210" s="109"/>
      <c r="SRW210" s="109"/>
      <c r="SRX210" s="109"/>
      <c r="SRY210" s="109"/>
      <c r="SRZ210" s="109"/>
      <c r="SSA210" s="109"/>
      <c r="SSB210" s="109"/>
      <c r="SSC210" s="109"/>
      <c r="SSD210" s="109"/>
      <c r="SSE210" s="109"/>
      <c r="SSF210" s="109"/>
      <c r="SSG210" s="109"/>
      <c r="SSH210" s="109"/>
      <c r="SSI210" s="109"/>
      <c r="SSJ210" s="109"/>
      <c r="SSK210" s="109"/>
      <c r="SSL210" s="109"/>
      <c r="SSM210" s="109"/>
      <c r="SSN210" s="109"/>
      <c r="SSO210" s="109"/>
      <c r="SSP210" s="109"/>
      <c r="SSQ210" s="109"/>
      <c r="SSR210" s="109"/>
      <c r="SSS210" s="109"/>
      <c r="SST210" s="109"/>
      <c r="SSU210" s="109"/>
      <c r="SSV210" s="109"/>
      <c r="SSW210" s="109"/>
      <c r="SSX210" s="109"/>
      <c r="SSY210" s="109"/>
      <c r="SSZ210" s="109"/>
      <c r="STA210" s="109"/>
      <c r="STB210" s="109"/>
      <c r="STC210" s="109"/>
      <c r="STD210" s="109"/>
      <c r="STE210" s="109"/>
      <c r="STF210" s="109"/>
      <c r="STG210" s="109"/>
      <c r="STH210" s="109"/>
      <c r="STI210" s="109"/>
      <c r="STJ210" s="109"/>
      <c r="STK210" s="109"/>
      <c r="STL210" s="109"/>
      <c r="STM210" s="109"/>
      <c r="STN210" s="109"/>
      <c r="STO210" s="109"/>
      <c r="STP210" s="109"/>
      <c r="STQ210" s="109"/>
      <c r="STR210" s="109"/>
      <c r="STS210" s="109"/>
      <c r="STT210" s="109"/>
      <c r="STU210" s="109"/>
      <c r="STV210" s="109"/>
      <c r="STW210" s="109"/>
      <c r="STX210" s="109"/>
      <c r="STY210" s="109"/>
      <c r="STZ210" s="109"/>
      <c r="SUA210" s="109"/>
      <c r="SUB210" s="109"/>
      <c r="SUC210" s="109"/>
      <c r="SUD210" s="109"/>
      <c r="SUE210" s="109"/>
      <c r="SUF210" s="109"/>
      <c r="SUG210" s="109"/>
      <c r="SUH210" s="109"/>
      <c r="SUI210" s="109"/>
      <c r="SUJ210" s="109"/>
      <c r="SUK210" s="109"/>
      <c r="SUL210" s="109"/>
      <c r="SUM210" s="109"/>
      <c r="SUN210" s="109"/>
      <c r="SUO210" s="109"/>
      <c r="SUP210" s="109"/>
      <c r="SUQ210" s="109"/>
      <c r="SUR210" s="109"/>
      <c r="SUS210" s="109"/>
      <c r="SUT210" s="109"/>
      <c r="SUU210" s="109"/>
      <c r="SUV210" s="109"/>
      <c r="SUW210" s="109"/>
      <c r="SUX210" s="109"/>
      <c r="SUY210" s="109"/>
      <c r="SUZ210" s="109"/>
      <c r="SVA210" s="109"/>
      <c r="SVB210" s="109"/>
      <c r="SVC210" s="109"/>
      <c r="SVD210" s="109"/>
      <c r="SVE210" s="109"/>
      <c r="SVF210" s="109"/>
      <c r="SVG210" s="109"/>
      <c r="SVH210" s="109"/>
      <c r="SVI210" s="109"/>
      <c r="SVJ210" s="109"/>
      <c r="SVK210" s="109"/>
      <c r="SVL210" s="109"/>
      <c r="SVM210" s="109"/>
      <c r="SVN210" s="109"/>
      <c r="SVO210" s="109"/>
      <c r="SVP210" s="109"/>
      <c r="SVQ210" s="109"/>
      <c r="SVR210" s="109"/>
      <c r="SVS210" s="109"/>
      <c r="SVT210" s="109"/>
      <c r="SVU210" s="109"/>
      <c r="SVV210" s="109"/>
      <c r="SVW210" s="109"/>
      <c r="SVX210" s="109"/>
      <c r="SVY210" s="109"/>
      <c r="SVZ210" s="109"/>
      <c r="SWA210" s="109"/>
      <c r="SWB210" s="109"/>
      <c r="SWC210" s="109"/>
      <c r="SWD210" s="109"/>
      <c r="SWE210" s="109"/>
      <c r="SWF210" s="109"/>
      <c r="SWG210" s="109"/>
      <c r="SWH210" s="109"/>
      <c r="SWI210" s="109"/>
      <c r="SWJ210" s="109"/>
      <c r="SWK210" s="109"/>
      <c r="SWL210" s="109"/>
      <c r="SWM210" s="109"/>
      <c r="SWN210" s="109"/>
      <c r="SWO210" s="109"/>
      <c r="SWP210" s="109"/>
      <c r="SWQ210" s="109"/>
      <c r="SWR210" s="109"/>
      <c r="SWS210" s="109"/>
      <c r="SWT210" s="109"/>
      <c r="SWU210" s="109"/>
      <c r="SWV210" s="109"/>
      <c r="SWW210" s="109"/>
      <c r="SWX210" s="109"/>
      <c r="SWY210" s="109"/>
      <c r="SWZ210" s="109"/>
      <c r="SXA210" s="109"/>
      <c r="SXB210" s="109"/>
      <c r="SXC210" s="109"/>
      <c r="SXD210" s="109"/>
      <c r="SXE210" s="109"/>
      <c r="SXF210" s="109"/>
      <c r="SXG210" s="109"/>
      <c r="SXH210" s="109"/>
      <c r="SXI210" s="109"/>
      <c r="SXJ210" s="109"/>
      <c r="SXK210" s="109"/>
      <c r="SXL210" s="109"/>
      <c r="SXM210" s="109"/>
      <c r="SXN210" s="109"/>
      <c r="SXO210" s="109"/>
      <c r="SXP210" s="109"/>
      <c r="SXQ210" s="109"/>
      <c r="SXR210" s="109"/>
      <c r="SXS210" s="109"/>
      <c r="SXT210" s="109"/>
      <c r="SXU210" s="109"/>
      <c r="SXV210" s="109"/>
      <c r="SXW210" s="109"/>
      <c r="SXX210" s="109"/>
      <c r="SXY210" s="109"/>
      <c r="SXZ210" s="109"/>
      <c r="SYA210" s="109"/>
      <c r="SYB210" s="109"/>
      <c r="SYC210" s="109"/>
      <c r="SYD210" s="109"/>
      <c r="SYE210" s="109"/>
      <c r="SYF210" s="109"/>
      <c r="SYG210" s="109"/>
      <c r="SYH210" s="109"/>
      <c r="SYI210" s="109"/>
      <c r="SYJ210" s="109"/>
      <c r="SYK210" s="109"/>
      <c r="SYL210" s="109"/>
      <c r="SYM210" s="109"/>
      <c r="SYN210" s="109"/>
      <c r="SYO210" s="109"/>
      <c r="SYP210" s="109"/>
      <c r="SYQ210" s="109"/>
      <c r="SYR210" s="109"/>
      <c r="SYS210" s="109"/>
      <c r="SYT210" s="109"/>
      <c r="SYU210" s="109"/>
      <c r="SYV210" s="109"/>
      <c r="SYW210" s="109"/>
      <c r="SYX210" s="109"/>
      <c r="SYY210" s="109"/>
      <c r="SYZ210" s="109"/>
      <c r="SZA210" s="109"/>
      <c r="SZB210" s="109"/>
      <c r="SZC210" s="109"/>
      <c r="SZD210" s="109"/>
      <c r="SZE210" s="109"/>
      <c r="SZF210" s="109"/>
      <c r="SZG210" s="109"/>
      <c r="SZH210" s="109"/>
      <c r="SZI210" s="109"/>
      <c r="SZJ210" s="109"/>
      <c r="SZK210" s="109"/>
      <c r="SZL210" s="109"/>
      <c r="SZM210" s="109"/>
      <c r="SZN210" s="109"/>
      <c r="SZO210" s="109"/>
      <c r="SZP210" s="109"/>
      <c r="SZQ210" s="109"/>
      <c r="SZR210" s="109"/>
      <c r="SZS210" s="109"/>
      <c r="SZT210" s="109"/>
      <c r="SZU210" s="109"/>
      <c r="SZV210" s="109"/>
      <c r="SZW210" s="109"/>
      <c r="SZX210" s="109"/>
      <c r="SZY210" s="109"/>
      <c r="SZZ210" s="109"/>
      <c r="TAA210" s="109"/>
      <c r="TAB210" s="109"/>
      <c r="TAC210" s="109"/>
      <c r="TAD210" s="109"/>
      <c r="TAE210" s="109"/>
      <c r="TAF210" s="109"/>
      <c r="TAG210" s="109"/>
      <c r="TAH210" s="109"/>
      <c r="TAI210" s="109"/>
      <c r="TAJ210" s="109"/>
      <c r="TAK210" s="109"/>
      <c r="TAL210" s="109"/>
      <c r="TAM210" s="109"/>
      <c r="TAN210" s="109"/>
      <c r="TAO210" s="109"/>
      <c r="TAP210" s="109"/>
      <c r="TAQ210" s="109"/>
      <c r="TAR210" s="109"/>
      <c r="TAS210" s="109"/>
      <c r="TAT210" s="109"/>
      <c r="TAU210" s="109"/>
      <c r="TAV210" s="109"/>
      <c r="TAW210" s="109"/>
      <c r="TAX210" s="109"/>
      <c r="TAY210" s="109"/>
      <c r="TAZ210" s="109"/>
      <c r="TBA210" s="109"/>
      <c r="TBB210" s="109"/>
      <c r="TBC210" s="109"/>
      <c r="TBD210" s="109"/>
      <c r="TBE210" s="109"/>
      <c r="TBF210" s="109"/>
      <c r="TBG210" s="109"/>
      <c r="TBH210" s="109"/>
      <c r="TBI210" s="109"/>
      <c r="TBJ210" s="109"/>
      <c r="TBK210" s="109"/>
      <c r="TBL210" s="109"/>
      <c r="TBM210" s="109"/>
      <c r="TBN210" s="109"/>
      <c r="TBO210" s="109"/>
      <c r="TBP210" s="109"/>
      <c r="TBQ210" s="109"/>
      <c r="TBR210" s="109"/>
      <c r="TBS210" s="109"/>
      <c r="TBT210" s="109"/>
      <c r="TBU210" s="109"/>
      <c r="TBV210" s="109"/>
      <c r="TBW210" s="109"/>
      <c r="TBX210" s="109"/>
      <c r="TBY210" s="109"/>
      <c r="TBZ210" s="109"/>
      <c r="TCA210" s="109"/>
      <c r="TCB210" s="109"/>
      <c r="TCC210" s="109"/>
      <c r="TCD210" s="109"/>
      <c r="TCE210" s="109"/>
      <c r="TCF210" s="109"/>
      <c r="TCG210" s="109"/>
      <c r="TCH210" s="109"/>
      <c r="TCI210" s="109"/>
      <c r="TCJ210" s="109"/>
      <c r="TCK210" s="109"/>
      <c r="TCL210" s="109"/>
      <c r="TCM210" s="109"/>
      <c r="TCN210" s="109"/>
      <c r="TCO210" s="109"/>
      <c r="TCP210" s="109"/>
      <c r="TCQ210" s="109"/>
      <c r="TCR210" s="109"/>
      <c r="TCS210" s="109"/>
      <c r="TCT210" s="109"/>
      <c r="TCU210" s="109"/>
      <c r="TCV210" s="109"/>
      <c r="TCW210" s="109"/>
      <c r="TCX210" s="109"/>
      <c r="TCY210" s="109"/>
      <c r="TCZ210" s="109"/>
      <c r="TDA210" s="109"/>
      <c r="TDB210" s="109"/>
      <c r="TDC210" s="109"/>
      <c r="TDD210" s="109"/>
      <c r="TDE210" s="109"/>
      <c r="TDF210" s="109"/>
      <c r="TDG210" s="109"/>
      <c r="TDH210" s="109"/>
      <c r="TDI210" s="109"/>
      <c r="TDJ210" s="109"/>
      <c r="TDK210" s="109"/>
      <c r="TDL210" s="109"/>
      <c r="TDM210" s="109"/>
      <c r="TDN210" s="109"/>
      <c r="TDO210" s="109"/>
      <c r="TDP210" s="109"/>
      <c r="TDQ210" s="109"/>
      <c r="TDR210" s="109"/>
      <c r="TDS210" s="109"/>
      <c r="TDT210" s="109"/>
      <c r="TDU210" s="109"/>
      <c r="TDV210" s="109"/>
      <c r="TDW210" s="109"/>
      <c r="TDX210" s="109"/>
      <c r="TDY210" s="109"/>
      <c r="TDZ210" s="109"/>
      <c r="TEA210" s="109"/>
      <c r="TEB210" s="109"/>
      <c r="TEC210" s="109"/>
      <c r="TED210" s="109"/>
      <c r="TEE210" s="109"/>
      <c r="TEF210" s="109"/>
      <c r="TEG210" s="109"/>
      <c r="TEH210" s="109"/>
      <c r="TEI210" s="109"/>
      <c r="TEJ210" s="109"/>
      <c r="TEK210" s="109"/>
      <c r="TEL210" s="109"/>
      <c r="TEM210" s="109"/>
      <c r="TEN210" s="109"/>
      <c r="TEO210" s="109"/>
      <c r="TEP210" s="109"/>
      <c r="TEQ210" s="109"/>
      <c r="TER210" s="109"/>
      <c r="TES210" s="109"/>
      <c r="TET210" s="109"/>
      <c r="TEU210" s="109"/>
      <c r="TEV210" s="109"/>
      <c r="TEW210" s="109"/>
      <c r="TEX210" s="109"/>
      <c r="TEY210" s="109"/>
      <c r="TEZ210" s="109"/>
      <c r="TFA210" s="109"/>
      <c r="TFB210" s="109"/>
      <c r="TFC210" s="109"/>
      <c r="TFD210" s="109"/>
      <c r="TFE210" s="109"/>
      <c r="TFF210" s="109"/>
      <c r="TFG210" s="109"/>
      <c r="TFH210" s="109"/>
      <c r="TFI210" s="109"/>
      <c r="TFJ210" s="109"/>
      <c r="TFK210" s="109"/>
      <c r="TFL210" s="109"/>
      <c r="TFM210" s="109"/>
      <c r="TFN210" s="109"/>
      <c r="TFO210" s="109"/>
      <c r="TFP210" s="109"/>
      <c r="TFQ210" s="109"/>
      <c r="TFR210" s="109"/>
      <c r="TFS210" s="109"/>
      <c r="TFT210" s="109"/>
      <c r="TFU210" s="109"/>
      <c r="TFV210" s="109"/>
      <c r="TFW210" s="109"/>
      <c r="TFX210" s="109"/>
      <c r="TFY210" s="109"/>
      <c r="TFZ210" s="109"/>
      <c r="TGA210" s="109"/>
      <c r="TGB210" s="109"/>
      <c r="TGC210" s="109"/>
      <c r="TGD210" s="109"/>
      <c r="TGE210" s="109"/>
      <c r="TGF210" s="109"/>
      <c r="TGG210" s="109"/>
      <c r="TGH210" s="109"/>
      <c r="TGI210" s="109"/>
      <c r="TGJ210" s="109"/>
      <c r="TGK210" s="109"/>
      <c r="TGL210" s="109"/>
      <c r="TGM210" s="109"/>
      <c r="TGN210" s="109"/>
      <c r="TGO210" s="109"/>
      <c r="TGP210" s="109"/>
      <c r="TGQ210" s="109"/>
      <c r="TGR210" s="109"/>
      <c r="TGS210" s="109"/>
      <c r="TGT210" s="109"/>
      <c r="TGU210" s="109"/>
      <c r="TGV210" s="109"/>
      <c r="TGW210" s="109"/>
      <c r="TGX210" s="109"/>
      <c r="TGY210" s="109"/>
      <c r="TGZ210" s="109"/>
      <c r="THA210" s="109"/>
      <c r="THB210" s="109"/>
      <c r="THC210" s="109"/>
      <c r="THD210" s="109"/>
      <c r="THE210" s="109"/>
      <c r="THF210" s="109"/>
      <c r="THG210" s="109"/>
      <c r="THH210" s="109"/>
      <c r="THI210" s="109"/>
      <c r="THJ210" s="109"/>
      <c r="THK210" s="109"/>
      <c r="THL210" s="109"/>
      <c r="THM210" s="109"/>
      <c r="THN210" s="109"/>
      <c r="THO210" s="109"/>
      <c r="THP210" s="109"/>
      <c r="THQ210" s="109"/>
      <c r="THR210" s="109"/>
      <c r="THS210" s="109"/>
      <c r="THT210" s="109"/>
      <c r="THU210" s="109"/>
      <c r="THV210" s="109"/>
      <c r="THW210" s="109"/>
      <c r="THX210" s="109"/>
      <c r="THY210" s="109"/>
      <c r="THZ210" s="109"/>
      <c r="TIA210" s="109"/>
      <c r="TIB210" s="109"/>
      <c r="TIC210" s="109"/>
      <c r="TID210" s="109"/>
      <c r="TIE210" s="109"/>
      <c r="TIF210" s="109"/>
      <c r="TIG210" s="109"/>
      <c r="TIH210" s="109"/>
      <c r="TII210" s="109"/>
      <c r="TIJ210" s="109"/>
      <c r="TIK210" s="109"/>
      <c r="TIL210" s="109"/>
      <c r="TIM210" s="109"/>
      <c r="TIN210" s="109"/>
      <c r="TIO210" s="109"/>
      <c r="TIP210" s="109"/>
      <c r="TIQ210" s="109"/>
      <c r="TIR210" s="109"/>
      <c r="TIS210" s="109"/>
      <c r="TIT210" s="109"/>
      <c r="TIU210" s="109"/>
      <c r="TIV210" s="109"/>
      <c r="TIW210" s="109"/>
      <c r="TIX210" s="109"/>
      <c r="TIY210" s="109"/>
      <c r="TIZ210" s="109"/>
      <c r="TJA210" s="109"/>
      <c r="TJB210" s="109"/>
      <c r="TJC210" s="109"/>
      <c r="TJD210" s="109"/>
      <c r="TJE210" s="109"/>
      <c r="TJF210" s="109"/>
      <c r="TJG210" s="109"/>
      <c r="TJH210" s="109"/>
      <c r="TJI210" s="109"/>
      <c r="TJJ210" s="109"/>
      <c r="TJK210" s="109"/>
      <c r="TJL210" s="109"/>
      <c r="TJM210" s="109"/>
      <c r="TJN210" s="109"/>
      <c r="TJO210" s="109"/>
      <c r="TJP210" s="109"/>
      <c r="TJQ210" s="109"/>
      <c r="TJR210" s="109"/>
      <c r="TJS210" s="109"/>
      <c r="TJT210" s="109"/>
      <c r="TJU210" s="109"/>
      <c r="TJV210" s="109"/>
      <c r="TJW210" s="109"/>
      <c r="TJX210" s="109"/>
      <c r="TJY210" s="109"/>
      <c r="TJZ210" s="109"/>
      <c r="TKA210" s="109"/>
      <c r="TKB210" s="109"/>
      <c r="TKC210" s="109"/>
      <c r="TKD210" s="109"/>
      <c r="TKE210" s="109"/>
      <c r="TKF210" s="109"/>
      <c r="TKG210" s="109"/>
      <c r="TKH210" s="109"/>
      <c r="TKI210" s="109"/>
      <c r="TKJ210" s="109"/>
      <c r="TKK210" s="109"/>
      <c r="TKL210" s="109"/>
      <c r="TKM210" s="109"/>
      <c r="TKN210" s="109"/>
      <c r="TKO210" s="109"/>
      <c r="TKP210" s="109"/>
      <c r="TKQ210" s="109"/>
      <c r="TKR210" s="109"/>
      <c r="TKS210" s="109"/>
      <c r="TKT210" s="109"/>
      <c r="TKU210" s="109"/>
      <c r="TKV210" s="109"/>
      <c r="TKW210" s="109"/>
      <c r="TKX210" s="109"/>
      <c r="TKY210" s="109"/>
      <c r="TKZ210" s="109"/>
      <c r="TLA210" s="109"/>
      <c r="TLB210" s="109"/>
      <c r="TLC210" s="109"/>
      <c r="TLD210" s="109"/>
      <c r="TLE210" s="109"/>
      <c r="TLF210" s="109"/>
      <c r="TLG210" s="109"/>
      <c r="TLH210" s="109"/>
      <c r="TLI210" s="109"/>
      <c r="TLJ210" s="109"/>
      <c r="TLK210" s="109"/>
      <c r="TLL210" s="109"/>
      <c r="TLM210" s="109"/>
      <c r="TLN210" s="109"/>
      <c r="TLO210" s="109"/>
      <c r="TLP210" s="109"/>
      <c r="TLQ210" s="109"/>
      <c r="TLR210" s="109"/>
      <c r="TLS210" s="109"/>
      <c r="TLT210" s="109"/>
      <c r="TLU210" s="109"/>
      <c r="TLV210" s="109"/>
      <c r="TLW210" s="109"/>
      <c r="TLX210" s="109"/>
      <c r="TLY210" s="109"/>
      <c r="TLZ210" s="109"/>
      <c r="TMA210" s="109"/>
      <c r="TMB210" s="109"/>
      <c r="TMC210" s="109"/>
      <c r="TMD210" s="109"/>
      <c r="TME210" s="109"/>
      <c r="TMF210" s="109"/>
      <c r="TMG210" s="109"/>
      <c r="TMH210" s="109"/>
      <c r="TMI210" s="109"/>
      <c r="TMJ210" s="109"/>
      <c r="TMK210" s="109"/>
      <c r="TML210" s="109"/>
      <c r="TMM210" s="109"/>
      <c r="TMN210" s="109"/>
      <c r="TMO210" s="109"/>
      <c r="TMP210" s="109"/>
      <c r="TMQ210" s="109"/>
      <c r="TMR210" s="109"/>
      <c r="TMS210" s="109"/>
      <c r="TMT210" s="109"/>
      <c r="TMU210" s="109"/>
      <c r="TMV210" s="109"/>
      <c r="TMW210" s="109"/>
      <c r="TMX210" s="109"/>
      <c r="TMY210" s="109"/>
      <c r="TMZ210" s="109"/>
      <c r="TNA210" s="109"/>
      <c r="TNB210" s="109"/>
      <c r="TNC210" s="109"/>
      <c r="TND210" s="109"/>
      <c r="TNE210" s="109"/>
      <c r="TNF210" s="109"/>
      <c r="TNG210" s="109"/>
      <c r="TNH210" s="109"/>
      <c r="TNI210" s="109"/>
      <c r="TNJ210" s="109"/>
      <c r="TNK210" s="109"/>
      <c r="TNL210" s="109"/>
      <c r="TNM210" s="109"/>
      <c r="TNN210" s="109"/>
      <c r="TNO210" s="109"/>
      <c r="TNP210" s="109"/>
      <c r="TNQ210" s="109"/>
      <c r="TNR210" s="109"/>
      <c r="TNS210" s="109"/>
      <c r="TNT210" s="109"/>
      <c r="TNU210" s="109"/>
      <c r="TNV210" s="109"/>
      <c r="TNW210" s="109"/>
      <c r="TNX210" s="109"/>
      <c r="TNY210" s="109"/>
      <c r="TNZ210" s="109"/>
      <c r="TOA210" s="109"/>
      <c r="TOB210" s="109"/>
      <c r="TOC210" s="109"/>
      <c r="TOD210" s="109"/>
      <c r="TOE210" s="109"/>
      <c r="TOF210" s="109"/>
      <c r="TOG210" s="109"/>
      <c r="TOH210" s="109"/>
      <c r="TOI210" s="109"/>
      <c r="TOJ210" s="109"/>
      <c r="TOK210" s="109"/>
      <c r="TOL210" s="109"/>
      <c r="TOM210" s="109"/>
      <c r="TON210" s="109"/>
      <c r="TOO210" s="109"/>
      <c r="TOP210" s="109"/>
      <c r="TOQ210" s="109"/>
      <c r="TOR210" s="109"/>
      <c r="TOS210" s="109"/>
      <c r="TOT210" s="109"/>
      <c r="TOU210" s="109"/>
      <c r="TOV210" s="109"/>
      <c r="TOW210" s="109"/>
      <c r="TOX210" s="109"/>
      <c r="TOY210" s="109"/>
      <c r="TOZ210" s="109"/>
      <c r="TPA210" s="109"/>
      <c r="TPB210" s="109"/>
      <c r="TPC210" s="109"/>
      <c r="TPD210" s="109"/>
      <c r="TPE210" s="109"/>
      <c r="TPF210" s="109"/>
      <c r="TPG210" s="109"/>
      <c r="TPH210" s="109"/>
      <c r="TPI210" s="109"/>
      <c r="TPJ210" s="109"/>
      <c r="TPK210" s="109"/>
      <c r="TPL210" s="109"/>
      <c r="TPM210" s="109"/>
      <c r="TPN210" s="109"/>
      <c r="TPO210" s="109"/>
      <c r="TPP210" s="109"/>
      <c r="TPQ210" s="109"/>
      <c r="TPR210" s="109"/>
      <c r="TPS210" s="109"/>
      <c r="TPT210" s="109"/>
      <c r="TPU210" s="109"/>
      <c r="TPV210" s="109"/>
      <c r="TPW210" s="109"/>
      <c r="TPX210" s="109"/>
      <c r="TPY210" s="109"/>
      <c r="TPZ210" s="109"/>
      <c r="TQA210" s="109"/>
      <c r="TQB210" s="109"/>
      <c r="TQC210" s="109"/>
      <c r="TQD210" s="109"/>
      <c r="TQE210" s="109"/>
      <c r="TQF210" s="109"/>
      <c r="TQG210" s="109"/>
      <c r="TQH210" s="109"/>
      <c r="TQI210" s="109"/>
      <c r="TQJ210" s="109"/>
      <c r="TQK210" s="109"/>
      <c r="TQL210" s="109"/>
      <c r="TQM210" s="109"/>
      <c r="TQN210" s="109"/>
      <c r="TQO210" s="109"/>
      <c r="TQP210" s="109"/>
      <c r="TQQ210" s="109"/>
      <c r="TQR210" s="109"/>
      <c r="TQS210" s="109"/>
      <c r="TQT210" s="109"/>
      <c r="TQU210" s="109"/>
      <c r="TQV210" s="109"/>
      <c r="TQW210" s="109"/>
      <c r="TQX210" s="109"/>
      <c r="TQY210" s="109"/>
      <c r="TQZ210" s="109"/>
      <c r="TRA210" s="109"/>
      <c r="TRB210" s="109"/>
      <c r="TRC210" s="109"/>
      <c r="TRD210" s="109"/>
      <c r="TRE210" s="109"/>
      <c r="TRF210" s="109"/>
      <c r="TRG210" s="109"/>
      <c r="TRH210" s="109"/>
      <c r="TRI210" s="109"/>
      <c r="TRJ210" s="109"/>
      <c r="TRK210" s="109"/>
      <c r="TRL210" s="109"/>
      <c r="TRM210" s="109"/>
      <c r="TRN210" s="109"/>
      <c r="TRO210" s="109"/>
      <c r="TRP210" s="109"/>
      <c r="TRQ210" s="109"/>
      <c r="TRR210" s="109"/>
      <c r="TRS210" s="109"/>
      <c r="TRT210" s="109"/>
      <c r="TRU210" s="109"/>
      <c r="TRV210" s="109"/>
      <c r="TRW210" s="109"/>
      <c r="TRX210" s="109"/>
      <c r="TRY210" s="109"/>
      <c r="TRZ210" s="109"/>
      <c r="TSA210" s="109"/>
      <c r="TSB210" s="109"/>
      <c r="TSC210" s="109"/>
      <c r="TSD210" s="109"/>
      <c r="TSE210" s="109"/>
      <c r="TSF210" s="109"/>
      <c r="TSG210" s="109"/>
      <c r="TSH210" s="109"/>
      <c r="TSI210" s="109"/>
      <c r="TSJ210" s="109"/>
      <c r="TSK210" s="109"/>
      <c r="TSL210" s="109"/>
      <c r="TSM210" s="109"/>
      <c r="TSN210" s="109"/>
      <c r="TSO210" s="109"/>
      <c r="TSP210" s="109"/>
      <c r="TSQ210" s="109"/>
      <c r="TSR210" s="109"/>
      <c r="TSS210" s="109"/>
      <c r="TST210" s="109"/>
      <c r="TSU210" s="109"/>
      <c r="TSV210" s="109"/>
      <c r="TSW210" s="109"/>
      <c r="TSX210" s="109"/>
      <c r="TSY210" s="109"/>
      <c r="TSZ210" s="109"/>
      <c r="TTA210" s="109"/>
      <c r="TTB210" s="109"/>
      <c r="TTC210" s="109"/>
      <c r="TTD210" s="109"/>
      <c r="TTE210" s="109"/>
      <c r="TTF210" s="109"/>
      <c r="TTG210" s="109"/>
      <c r="TTH210" s="109"/>
      <c r="TTI210" s="109"/>
      <c r="TTJ210" s="109"/>
      <c r="TTK210" s="109"/>
      <c r="TTL210" s="109"/>
      <c r="TTM210" s="109"/>
      <c r="TTN210" s="109"/>
      <c r="TTO210" s="109"/>
      <c r="TTP210" s="109"/>
      <c r="TTQ210" s="109"/>
      <c r="TTR210" s="109"/>
      <c r="TTS210" s="109"/>
      <c r="TTT210" s="109"/>
      <c r="TTU210" s="109"/>
      <c r="TTV210" s="109"/>
      <c r="TTW210" s="109"/>
      <c r="TTX210" s="109"/>
      <c r="TTY210" s="109"/>
      <c r="TTZ210" s="109"/>
      <c r="TUA210" s="109"/>
      <c r="TUB210" s="109"/>
      <c r="TUC210" s="109"/>
      <c r="TUD210" s="109"/>
      <c r="TUE210" s="109"/>
      <c r="TUF210" s="109"/>
      <c r="TUG210" s="109"/>
      <c r="TUH210" s="109"/>
      <c r="TUI210" s="109"/>
      <c r="TUJ210" s="109"/>
      <c r="TUK210" s="109"/>
      <c r="TUL210" s="109"/>
      <c r="TUM210" s="109"/>
      <c r="TUN210" s="109"/>
      <c r="TUO210" s="109"/>
      <c r="TUP210" s="109"/>
      <c r="TUQ210" s="109"/>
      <c r="TUR210" s="109"/>
      <c r="TUS210" s="109"/>
      <c r="TUT210" s="109"/>
      <c r="TUU210" s="109"/>
      <c r="TUV210" s="109"/>
      <c r="TUW210" s="109"/>
      <c r="TUX210" s="109"/>
      <c r="TUY210" s="109"/>
      <c r="TUZ210" s="109"/>
      <c r="TVA210" s="109"/>
      <c r="TVB210" s="109"/>
      <c r="TVC210" s="109"/>
      <c r="TVD210" s="109"/>
      <c r="TVE210" s="109"/>
      <c r="TVF210" s="109"/>
      <c r="TVG210" s="109"/>
      <c r="TVH210" s="109"/>
      <c r="TVI210" s="109"/>
      <c r="TVJ210" s="109"/>
      <c r="TVK210" s="109"/>
      <c r="TVL210" s="109"/>
      <c r="TVM210" s="109"/>
      <c r="TVN210" s="109"/>
      <c r="TVO210" s="109"/>
      <c r="TVP210" s="109"/>
      <c r="TVQ210" s="109"/>
      <c r="TVR210" s="109"/>
      <c r="TVS210" s="109"/>
      <c r="TVT210" s="109"/>
      <c r="TVU210" s="109"/>
      <c r="TVV210" s="109"/>
      <c r="TVW210" s="109"/>
      <c r="TVX210" s="109"/>
      <c r="TVY210" s="109"/>
      <c r="TVZ210" s="109"/>
      <c r="TWA210" s="109"/>
      <c r="TWB210" s="109"/>
      <c r="TWC210" s="109"/>
      <c r="TWD210" s="109"/>
      <c r="TWE210" s="109"/>
      <c r="TWF210" s="109"/>
      <c r="TWG210" s="109"/>
      <c r="TWH210" s="109"/>
      <c r="TWI210" s="109"/>
      <c r="TWJ210" s="109"/>
      <c r="TWK210" s="109"/>
      <c r="TWL210" s="109"/>
      <c r="TWM210" s="109"/>
      <c r="TWN210" s="109"/>
      <c r="TWO210" s="109"/>
      <c r="TWP210" s="109"/>
      <c r="TWQ210" s="109"/>
      <c r="TWR210" s="109"/>
      <c r="TWS210" s="109"/>
      <c r="TWT210" s="109"/>
      <c r="TWU210" s="109"/>
      <c r="TWV210" s="109"/>
      <c r="TWW210" s="109"/>
      <c r="TWX210" s="109"/>
      <c r="TWY210" s="109"/>
      <c r="TWZ210" s="109"/>
      <c r="TXA210" s="109"/>
      <c r="TXB210" s="109"/>
      <c r="TXC210" s="109"/>
      <c r="TXD210" s="109"/>
      <c r="TXE210" s="109"/>
      <c r="TXF210" s="109"/>
      <c r="TXG210" s="109"/>
      <c r="TXH210" s="109"/>
      <c r="TXI210" s="109"/>
      <c r="TXJ210" s="109"/>
      <c r="TXK210" s="109"/>
      <c r="TXL210" s="109"/>
      <c r="TXM210" s="109"/>
      <c r="TXN210" s="109"/>
      <c r="TXO210" s="109"/>
      <c r="TXP210" s="109"/>
      <c r="TXQ210" s="109"/>
      <c r="TXR210" s="109"/>
      <c r="TXS210" s="109"/>
      <c r="TXT210" s="109"/>
      <c r="TXU210" s="109"/>
      <c r="TXV210" s="109"/>
      <c r="TXW210" s="109"/>
      <c r="TXX210" s="109"/>
      <c r="TXY210" s="109"/>
      <c r="TXZ210" s="109"/>
      <c r="TYA210" s="109"/>
      <c r="TYB210" s="109"/>
      <c r="TYC210" s="109"/>
      <c r="TYD210" s="109"/>
      <c r="TYE210" s="109"/>
      <c r="TYF210" s="109"/>
      <c r="TYG210" s="109"/>
      <c r="TYH210" s="109"/>
      <c r="TYI210" s="109"/>
      <c r="TYJ210" s="109"/>
      <c r="TYK210" s="109"/>
      <c r="TYL210" s="109"/>
      <c r="TYM210" s="109"/>
      <c r="TYN210" s="109"/>
      <c r="TYO210" s="109"/>
      <c r="TYP210" s="109"/>
      <c r="TYQ210" s="109"/>
      <c r="TYR210" s="109"/>
      <c r="TYS210" s="109"/>
      <c r="TYT210" s="109"/>
      <c r="TYU210" s="109"/>
      <c r="TYV210" s="109"/>
      <c r="TYW210" s="109"/>
      <c r="TYX210" s="109"/>
      <c r="TYY210" s="109"/>
      <c r="TYZ210" s="109"/>
      <c r="TZA210" s="109"/>
      <c r="TZB210" s="109"/>
      <c r="TZC210" s="109"/>
      <c r="TZD210" s="109"/>
      <c r="TZE210" s="109"/>
      <c r="TZF210" s="109"/>
      <c r="TZG210" s="109"/>
      <c r="TZH210" s="109"/>
      <c r="TZI210" s="109"/>
      <c r="TZJ210" s="109"/>
      <c r="TZK210" s="109"/>
      <c r="TZL210" s="109"/>
      <c r="TZM210" s="109"/>
      <c r="TZN210" s="109"/>
      <c r="TZO210" s="109"/>
      <c r="TZP210" s="109"/>
      <c r="TZQ210" s="109"/>
      <c r="TZR210" s="109"/>
      <c r="TZS210" s="109"/>
      <c r="TZT210" s="109"/>
      <c r="TZU210" s="109"/>
      <c r="TZV210" s="109"/>
      <c r="TZW210" s="109"/>
      <c r="TZX210" s="109"/>
      <c r="TZY210" s="109"/>
      <c r="TZZ210" s="109"/>
      <c r="UAA210" s="109"/>
      <c r="UAB210" s="109"/>
      <c r="UAC210" s="109"/>
      <c r="UAD210" s="109"/>
      <c r="UAE210" s="109"/>
      <c r="UAF210" s="109"/>
      <c r="UAG210" s="109"/>
      <c r="UAH210" s="109"/>
      <c r="UAI210" s="109"/>
      <c r="UAJ210" s="109"/>
      <c r="UAK210" s="109"/>
      <c r="UAL210" s="109"/>
      <c r="UAM210" s="109"/>
      <c r="UAN210" s="109"/>
      <c r="UAO210" s="109"/>
      <c r="UAP210" s="109"/>
      <c r="UAQ210" s="109"/>
      <c r="UAR210" s="109"/>
      <c r="UAS210" s="109"/>
      <c r="UAT210" s="109"/>
      <c r="UAU210" s="109"/>
      <c r="UAV210" s="109"/>
      <c r="UAW210" s="109"/>
      <c r="UAX210" s="109"/>
      <c r="UAY210" s="109"/>
      <c r="UAZ210" s="109"/>
      <c r="UBA210" s="109"/>
      <c r="UBB210" s="109"/>
      <c r="UBC210" s="109"/>
      <c r="UBD210" s="109"/>
      <c r="UBE210" s="109"/>
      <c r="UBF210" s="109"/>
      <c r="UBG210" s="109"/>
      <c r="UBH210" s="109"/>
      <c r="UBI210" s="109"/>
      <c r="UBJ210" s="109"/>
      <c r="UBK210" s="109"/>
      <c r="UBL210" s="109"/>
      <c r="UBM210" s="109"/>
      <c r="UBN210" s="109"/>
      <c r="UBO210" s="109"/>
      <c r="UBP210" s="109"/>
      <c r="UBQ210" s="109"/>
      <c r="UBR210" s="109"/>
      <c r="UBS210" s="109"/>
      <c r="UBT210" s="109"/>
      <c r="UBU210" s="109"/>
      <c r="UBV210" s="109"/>
      <c r="UBW210" s="109"/>
      <c r="UBX210" s="109"/>
      <c r="UBY210" s="109"/>
      <c r="UBZ210" s="109"/>
      <c r="UCA210" s="109"/>
      <c r="UCB210" s="109"/>
      <c r="UCC210" s="109"/>
      <c r="UCD210" s="109"/>
      <c r="UCE210" s="109"/>
      <c r="UCF210" s="109"/>
      <c r="UCG210" s="109"/>
      <c r="UCH210" s="109"/>
      <c r="UCI210" s="109"/>
      <c r="UCJ210" s="109"/>
      <c r="UCK210" s="109"/>
      <c r="UCL210" s="109"/>
      <c r="UCM210" s="109"/>
      <c r="UCN210" s="109"/>
      <c r="UCO210" s="109"/>
      <c r="UCP210" s="109"/>
      <c r="UCQ210" s="109"/>
      <c r="UCR210" s="109"/>
      <c r="UCS210" s="109"/>
      <c r="UCT210" s="109"/>
      <c r="UCU210" s="109"/>
      <c r="UCV210" s="109"/>
      <c r="UCW210" s="109"/>
      <c r="UCX210" s="109"/>
      <c r="UCY210" s="109"/>
      <c r="UCZ210" s="109"/>
      <c r="UDA210" s="109"/>
      <c r="UDB210" s="109"/>
      <c r="UDC210" s="109"/>
      <c r="UDD210" s="109"/>
      <c r="UDE210" s="109"/>
      <c r="UDF210" s="109"/>
      <c r="UDG210" s="109"/>
      <c r="UDH210" s="109"/>
      <c r="UDI210" s="109"/>
      <c r="UDJ210" s="109"/>
      <c r="UDK210" s="109"/>
      <c r="UDL210" s="109"/>
      <c r="UDM210" s="109"/>
      <c r="UDN210" s="109"/>
      <c r="UDO210" s="109"/>
      <c r="UDP210" s="109"/>
      <c r="UDQ210" s="109"/>
      <c r="UDR210" s="109"/>
      <c r="UDS210" s="109"/>
      <c r="UDT210" s="109"/>
      <c r="UDU210" s="109"/>
      <c r="UDV210" s="109"/>
      <c r="UDW210" s="109"/>
      <c r="UDX210" s="109"/>
      <c r="UDY210" s="109"/>
      <c r="UDZ210" s="109"/>
      <c r="UEA210" s="109"/>
      <c r="UEB210" s="109"/>
      <c r="UEC210" s="109"/>
      <c r="UED210" s="109"/>
      <c r="UEE210" s="109"/>
      <c r="UEF210" s="109"/>
      <c r="UEG210" s="109"/>
      <c r="UEH210" s="109"/>
      <c r="UEI210" s="109"/>
      <c r="UEJ210" s="109"/>
      <c r="UEK210" s="109"/>
      <c r="UEL210" s="109"/>
      <c r="UEM210" s="109"/>
      <c r="UEN210" s="109"/>
      <c r="UEO210" s="109"/>
      <c r="UEP210" s="109"/>
      <c r="UEQ210" s="109"/>
      <c r="UER210" s="109"/>
      <c r="UES210" s="109"/>
      <c r="UET210" s="109"/>
      <c r="UEU210" s="109"/>
      <c r="UEV210" s="109"/>
      <c r="UEW210" s="109"/>
      <c r="UEX210" s="109"/>
      <c r="UEY210" s="109"/>
      <c r="UEZ210" s="109"/>
      <c r="UFA210" s="109"/>
      <c r="UFB210" s="109"/>
      <c r="UFC210" s="109"/>
      <c r="UFD210" s="109"/>
      <c r="UFE210" s="109"/>
      <c r="UFF210" s="109"/>
      <c r="UFG210" s="109"/>
      <c r="UFH210" s="109"/>
      <c r="UFI210" s="109"/>
      <c r="UFJ210" s="109"/>
      <c r="UFK210" s="109"/>
      <c r="UFL210" s="109"/>
      <c r="UFM210" s="109"/>
      <c r="UFN210" s="109"/>
      <c r="UFO210" s="109"/>
      <c r="UFP210" s="109"/>
      <c r="UFQ210" s="109"/>
      <c r="UFR210" s="109"/>
      <c r="UFS210" s="109"/>
      <c r="UFT210" s="109"/>
      <c r="UFU210" s="109"/>
      <c r="UFV210" s="109"/>
      <c r="UFW210" s="109"/>
      <c r="UFX210" s="109"/>
      <c r="UFY210" s="109"/>
      <c r="UFZ210" s="109"/>
      <c r="UGA210" s="109"/>
      <c r="UGB210" s="109"/>
      <c r="UGC210" s="109"/>
      <c r="UGD210" s="109"/>
      <c r="UGE210" s="109"/>
      <c r="UGF210" s="109"/>
      <c r="UGG210" s="109"/>
      <c r="UGH210" s="109"/>
      <c r="UGI210" s="109"/>
      <c r="UGJ210" s="109"/>
      <c r="UGK210" s="109"/>
      <c r="UGL210" s="109"/>
      <c r="UGM210" s="109"/>
      <c r="UGN210" s="109"/>
      <c r="UGO210" s="109"/>
      <c r="UGP210" s="109"/>
      <c r="UGQ210" s="109"/>
      <c r="UGR210" s="109"/>
      <c r="UGS210" s="109"/>
      <c r="UGT210" s="109"/>
      <c r="UGU210" s="109"/>
      <c r="UGV210" s="109"/>
      <c r="UGW210" s="109"/>
      <c r="UGX210" s="109"/>
      <c r="UGY210" s="109"/>
      <c r="UGZ210" s="109"/>
      <c r="UHA210" s="109"/>
      <c r="UHB210" s="109"/>
      <c r="UHC210" s="109"/>
      <c r="UHD210" s="109"/>
      <c r="UHE210" s="109"/>
      <c r="UHF210" s="109"/>
      <c r="UHG210" s="109"/>
      <c r="UHH210" s="109"/>
      <c r="UHI210" s="109"/>
      <c r="UHJ210" s="109"/>
      <c r="UHK210" s="109"/>
      <c r="UHL210" s="109"/>
      <c r="UHM210" s="109"/>
      <c r="UHN210" s="109"/>
      <c r="UHO210" s="109"/>
      <c r="UHP210" s="109"/>
      <c r="UHQ210" s="109"/>
      <c r="UHR210" s="109"/>
      <c r="UHS210" s="109"/>
      <c r="UHT210" s="109"/>
      <c r="UHU210" s="109"/>
      <c r="UHV210" s="109"/>
      <c r="UHW210" s="109"/>
      <c r="UHX210" s="109"/>
      <c r="UHY210" s="109"/>
      <c r="UHZ210" s="109"/>
      <c r="UIA210" s="109"/>
      <c r="UIB210" s="109"/>
      <c r="UIC210" s="109"/>
      <c r="UID210" s="109"/>
      <c r="UIE210" s="109"/>
      <c r="UIF210" s="109"/>
      <c r="UIG210" s="109"/>
      <c r="UIH210" s="109"/>
      <c r="UII210" s="109"/>
      <c r="UIJ210" s="109"/>
      <c r="UIK210" s="109"/>
      <c r="UIL210" s="109"/>
      <c r="UIM210" s="109"/>
      <c r="UIN210" s="109"/>
      <c r="UIO210" s="109"/>
      <c r="UIP210" s="109"/>
      <c r="UIQ210" s="109"/>
      <c r="UIR210" s="109"/>
      <c r="UIS210" s="109"/>
      <c r="UIT210" s="109"/>
      <c r="UIU210" s="109"/>
      <c r="UIV210" s="109"/>
      <c r="UIW210" s="109"/>
      <c r="UIX210" s="109"/>
      <c r="UIY210" s="109"/>
      <c r="UIZ210" s="109"/>
      <c r="UJA210" s="109"/>
      <c r="UJB210" s="109"/>
      <c r="UJC210" s="109"/>
      <c r="UJD210" s="109"/>
      <c r="UJE210" s="109"/>
      <c r="UJF210" s="109"/>
      <c r="UJG210" s="109"/>
      <c r="UJH210" s="109"/>
      <c r="UJI210" s="109"/>
      <c r="UJJ210" s="109"/>
      <c r="UJK210" s="109"/>
      <c r="UJL210" s="109"/>
      <c r="UJM210" s="109"/>
      <c r="UJN210" s="109"/>
      <c r="UJO210" s="109"/>
      <c r="UJP210" s="109"/>
      <c r="UJQ210" s="109"/>
      <c r="UJR210" s="109"/>
      <c r="UJS210" s="109"/>
      <c r="UJT210" s="109"/>
      <c r="UJU210" s="109"/>
      <c r="UJV210" s="109"/>
      <c r="UJW210" s="109"/>
      <c r="UJX210" s="109"/>
      <c r="UJY210" s="109"/>
      <c r="UJZ210" s="109"/>
      <c r="UKA210" s="109"/>
      <c r="UKB210" s="109"/>
      <c r="UKC210" s="109"/>
      <c r="UKD210" s="109"/>
      <c r="UKE210" s="109"/>
      <c r="UKF210" s="109"/>
      <c r="UKG210" s="109"/>
      <c r="UKH210" s="109"/>
      <c r="UKI210" s="109"/>
      <c r="UKJ210" s="109"/>
      <c r="UKK210" s="109"/>
      <c r="UKL210" s="109"/>
      <c r="UKM210" s="109"/>
      <c r="UKN210" s="109"/>
      <c r="UKO210" s="109"/>
      <c r="UKP210" s="109"/>
      <c r="UKQ210" s="109"/>
      <c r="UKR210" s="109"/>
      <c r="UKS210" s="109"/>
      <c r="UKT210" s="109"/>
      <c r="UKU210" s="109"/>
      <c r="UKV210" s="109"/>
      <c r="UKW210" s="109"/>
      <c r="UKX210" s="109"/>
      <c r="UKY210" s="109"/>
      <c r="UKZ210" s="109"/>
      <c r="ULA210" s="109"/>
      <c r="ULB210" s="109"/>
      <c r="ULC210" s="109"/>
      <c r="ULD210" s="109"/>
      <c r="ULE210" s="109"/>
      <c r="ULF210" s="109"/>
      <c r="ULG210" s="109"/>
      <c r="ULH210" s="109"/>
      <c r="ULI210" s="109"/>
      <c r="ULJ210" s="109"/>
      <c r="ULK210" s="109"/>
      <c r="ULL210" s="109"/>
      <c r="ULM210" s="109"/>
      <c r="ULN210" s="109"/>
      <c r="ULO210" s="109"/>
      <c r="ULP210" s="109"/>
      <c r="ULQ210" s="109"/>
      <c r="ULR210" s="109"/>
      <c r="ULS210" s="109"/>
      <c r="ULT210" s="109"/>
      <c r="ULU210" s="109"/>
      <c r="ULV210" s="109"/>
      <c r="ULW210" s="109"/>
      <c r="ULX210" s="109"/>
      <c r="ULY210" s="109"/>
      <c r="ULZ210" s="109"/>
      <c r="UMA210" s="109"/>
      <c r="UMB210" s="109"/>
      <c r="UMC210" s="109"/>
      <c r="UMD210" s="109"/>
      <c r="UME210" s="109"/>
      <c r="UMF210" s="109"/>
      <c r="UMG210" s="109"/>
      <c r="UMH210" s="109"/>
      <c r="UMI210" s="109"/>
      <c r="UMJ210" s="109"/>
      <c r="UMK210" s="109"/>
      <c r="UML210" s="109"/>
      <c r="UMM210" s="109"/>
      <c r="UMN210" s="109"/>
      <c r="UMO210" s="109"/>
      <c r="UMP210" s="109"/>
      <c r="UMQ210" s="109"/>
      <c r="UMR210" s="109"/>
      <c r="UMS210" s="109"/>
      <c r="UMT210" s="109"/>
      <c r="UMU210" s="109"/>
      <c r="UMV210" s="109"/>
      <c r="UMW210" s="109"/>
      <c r="UMX210" s="109"/>
      <c r="UMY210" s="109"/>
      <c r="UMZ210" s="109"/>
      <c r="UNA210" s="109"/>
      <c r="UNB210" s="109"/>
      <c r="UNC210" s="109"/>
      <c r="UND210" s="109"/>
      <c r="UNE210" s="109"/>
      <c r="UNF210" s="109"/>
      <c r="UNG210" s="109"/>
      <c r="UNH210" s="109"/>
      <c r="UNI210" s="109"/>
      <c r="UNJ210" s="109"/>
      <c r="UNK210" s="109"/>
      <c r="UNL210" s="109"/>
      <c r="UNM210" s="109"/>
      <c r="UNN210" s="109"/>
      <c r="UNO210" s="109"/>
      <c r="UNP210" s="109"/>
      <c r="UNQ210" s="109"/>
      <c r="UNR210" s="109"/>
      <c r="UNS210" s="109"/>
      <c r="UNT210" s="109"/>
      <c r="UNU210" s="109"/>
      <c r="UNV210" s="109"/>
      <c r="UNW210" s="109"/>
      <c r="UNX210" s="109"/>
      <c r="UNY210" s="109"/>
      <c r="UNZ210" s="109"/>
      <c r="UOA210" s="109"/>
      <c r="UOB210" s="109"/>
      <c r="UOC210" s="109"/>
      <c r="UOD210" s="109"/>
      <c r="UOE210" s="109"/>
      <c r="UOF210" s="109"/>
      <c r="UOG210" s="109"/>
      <c r="UOH210" s="109"/>
      <c r="UOI210" s="109"/>
      <c r="UOJ210" s="109"/>
      <c r="UOK210" s="109"/>
      <c r="UOL210" s="109"/>
      <c r="UOM210" s="109"/>
      <c r="UON210" s="109"/>
      <c r="UOO210" s="109"/>
      <c r="UOP210" s="109"/>
      <c r="UOQ210" s="109"/>
      <c r="UOR210" s="109"/>
      <c r="UOS210" s="109"/>
      <c r="UOT210" s="109"/>
      <c r="UOU210" s="109"/>
      <c r="UOV210" s="109"/>
      <c r="UOW210" s="109"/>
      <c r="UOX210" s="109"/>
      <c r="UOY210" s="109"/>
      <c r="UOZ210" s="109"/>
      <c r="UPA210" s="109"/>
      <c r="UPB210" s="109"/>
      <c r="UPC210" s="109"/>
      <c r="UPD210" s="109"/>
      <c r="UPE210" s="109"/>
      <c r="UPF210" s="109"/>
      <c r="UPG210" s="109"/>
      <c r="UPH210" s="109"/>
      <c r="UPI210" s="109"/>
      <c r="UPJ210" s="109"/>
      <c r="UPK210" s="109"/>
      <c r="UPL210" s="109"/>
      <c r="UPM210" s="109"/>
      <c r="UPN210" s="109"/>
      <c r="UPO210" s="109"/>
      <c r="UPP210" s="109"/>
      <c r="UPQ210" s="109"/>
      <c r="UPR210" s="109"/>
      <c r="UPS210" s="109"/>
      <c r="UPT210" s="109"/>
      <c r="UPU210" s="109"/>
      <c r="UPV210" s="109"/>
      <c r="UPW210" s="109"/>
      <c r="UPX210" s="109"/>
      <c r="UPY210" s="109"/>
      <c r="UPZ210" s="109"/>
      <c r="UQA210" s="109"/>
      <c r="UQB210" s="109"/>
      <c r="UQC210" s="109"/>
      <c r="UQD210" s="109"/>
      <c r="UQE210" s="109"/>
      <c r="UQF210" s="109"/>
      <c r="UQG210" s="109"/>
      <c r="UQH210" s="109"/>
      <c r="UQI210" s="109"/>
      <c r="UQJ210" s="109"/>
      <c r="UQK210" s="109"/>
      <c r="UQL210" s="109"/>
      <c r="UQM210" s="109"/>
      <c r="UQN210" s="109"/>
      <c r="UQO210" s="109"/>
      <c r="UQP210" s="109"/>
      <c r="UQQ210" s="109"/>
      <c r="UQR210" s="109"/>
      <c r="UQS210" s="109"/>
      <c r="UQT210" s="109"/>
      <c r="UQU210" s="109"/>
      <c r="UQV210" s="109"/>
      <c r="UQW210" s="109"/>
      <c r="UQX210" s="109"/>
      <c r="UQY210" s="109"/>
      <c r="UQZ210" s="109"/>
      <c r="URA210" s="109"/>
      <c r="URB210" s="109"/>
      <c r="URC210" s="109"/>
      <c r="URD210" s="109"/>
      <c r="URE210" s="109"/>
      <c r="URF210" s="109"/>
      <c r="URG210" s="109"/>
      <c r="URH210" s="109"/>
      <c r="URI210" s="109"/>
      <c r="URJ210" s="109"/>
      <c r="URK210" s="109"/>
      <c r="URL210" s="109"/>
      <c r="URM210" s="109"/>
      <c r="URN210" s="109"/>
      <c r="URO210" s="109"/>
      <c r="URP210" s="109"/>
      <c r="URQ210" s="109"/>
      <c r="URR210" s="109"/>
      <c r="URS210" s="109"/>
      <c r="URT210" s="109"/>
      <c r="URU210" s="109"/>
      <c r="URV210" s="109"/>
      <c r="URW210" s="109"/>
      <c r="URX210" s="109"/>
      <c r="URY210" s="109"/>
      <c r="URZ210" s="109"/>
      <c r="USA210" s="109"/>
      <c r="USB210" s="109"/>
      <c r="USC210" s="109"/>
      <c r="USD210" s="109"/>
      <c r="USE210" s="109"/>
      <c r="USF210" s="109"/>
      <c r="USG210" s="109"/>
      <c r="USH210" s="109"/>
      <c r="USI210" s="109"/>
      <c r="USJ210" s="109"/>
      <c r="USK210" s="109"/>
      <c r="USL210" s="109"/>
      <c r="USM210" s="109"/>
      <c r="USN210" s="109"/>
      <c r="USO210" s="109"/>
      <c r="USP210" s="109"/>
      <c r="USQ210" s="109"/>
      <c r="USR210" s="109"/>
      <c r="USS210" s="109"/>
      <c r="UST210" s="109"/>
      <c r="USU210" s="109"/>
      <c r="USV210" s="109"/>
      <c r="USW210" s="109"/>
      <c r="USX210" s="109"/>
      <c r="USY210" s="109"/>
      <c r="USZ210" s="109"/>
      <c r="UTA210" s="109"/>
      <c r="UTB210" s="109"/>
      <c r="UTC210" s="109"/>
      <c r="UTD210" s="109"/>
      <c r="UTE210" s="109"/>
      <c r="UTF210" s="109"/>
      <c r="UTG210" s="109"/>
      <c r="UTH210" s="109"/>
      <c r="UTI210" s="109"/>
      <c r="UTJ210" s="109"/>
      <c r="UTK210" s="109"/>
      <c r="UTL210" s="109"/>
      <c r="UTM210" s="109"/>
      <c r="UTN210" s="109"/>
      <c r="UTO210" s="109"/>
      <c r="UTP210" s="109"/>
      <c r="UTQ210" s="109"/>
      <c r="UTR210" s="109"/>
      <c r="UTS210" s="109"/>
      <c r="UTT210" s="109"/>
      <c r="UTU210" s="109"/>
      <c r="UTV210" s="109"/>
      <c r="UTW210" s="109"/>
      <c r="UTX210" s="109"/>
      <c r="UTY210" s="109"/>
      <c r="UTZ210" s="109"/>
      <c r="UUA210" s="109"/>
      <c r="UUB210" s="109"/>
      <c r="UUC210" s="109"/>
      <c r="UUD210" s="109"/>
      <c r="UUE210" s="109"/>
      <c r="UUF210" s="109"/>
      <c r="UUG210" s="109"/>
      <c r="UUH210" s="109"/>
      <c r="UUI210" s="109"/>
      <c r="UUJ210" s="109"/>
      <c r="UUK210" s="109"/>
      <c r="UUL210" s="109"/>
      <c r="UUM210" s="109"/>
      <c r="UUN210" s="109"/>
      <c r="UUO210" s="109"/>
      <c r="UUP210" s="109"/>
      <c r="UUQ210" s="109"/>
      <c r="UUR210" s="109"/>
      <c r="UUS210" s="109"/>
      <c r="UUT210" s="109"/>
      <c r="UUU210" s="109"/>
      <c r="UUV210" s="109"/>
      <c r="UUW210" s="109"/>
      <c r="UUX210" s="109"/>
      <c r="UUY210" s="109"/>
      <c r="UUZ210" s="109"/>
      <c r="UVA210" s="109"/>
      <c r="UVB210" s="109"/>
      <c r="UVC210" s="109"/>
      <c r="UVD210" s="109"/>
      <c r="UVE210" s="109"/>
      <c r="UVF210" s="109"/>
      <c r="UVG210" s="109"/>
      <c r="UVH210" s="109"/>
      <c r="UVI210" s="109"/>
      <c r="UVJ210" s="109"/>
      <c r="UVK210" s="109"/>
      <c r="UVL210" s="109"/>
      <c r="UVM210" s="109"/>
      <c r="UVN210" s="109"/>
      <c r="UVO210" s="109"/>
      <c r="UVP210" s="109"/>
      <c r="UVQ210" s="109"/>
      <c r="UVR210" s="109"/>
      <c r="UVS210" s="109"/>
      <c r="UVT210" s="109"/>
      <c r="UVU210" s="109"/>
      <c r="UVV210" s="109"/>
      <c r="UVW210" s="109"/>
      <c r="UVX210" s="109"/>
      <c r="UVY210" s="109"/>
      <c r="UVZ210" s="109"/>
      <c r="UWA210" s="109"/>
      <c r="UWB210" s="109"/>
      <c r="UWC210" s="109"/>
      <c r="UWD210" s="109"/>
      <c r="UWE210" s="109"/>
      <c r="UWF210" s="109"/>
      <c r="UWG210" s="109"/>
      <c r="UWH210" s="109"/>
      <c r="UWI210" s="109"/>
      <c r="UWJ210" s="109"/>
      <c r="UWK210" s="109"/>
      <c r="UWL210" s="109"/>
      <c r="UWM210" s="109"/>
      <c r="UWN210" s="109"/>
      <c r="UWO210" s="109"/>
      <c r="UWP210" s="109"/>
      <c r="UWQ210" s="109"/>
      <c r="UWR210" s="109"/>
      <c r="UWS210" s="109"/>
      <c r="UWT210" s="109"/>
      <c r="UWU210" s="109"/>
      <c r="UWV210" s="109"/>
      <c r="UWW210" s="109"/>
      <c r="UWX210" s="109"/>
      <c r="UWY210" s="109"/>
      <c r="UWZ210" s="109"/>
      <c r="UXA210" s="109"/>
      <c r="UXB210" s="109"/>
      <c r="UXC210" s="109"/>
      <c r="UXD210" s="109"/>
      <c r="UXE210" s="109"/>
      <c r="UXF210" s="109"/>
      <c r="UXG210" s="109"/>
      <c r="UXH210" s="109"/>
      <c r="UXI210" s="109"/>
      <c r="UXJ210" s="109"/>
      <c r="UXK210" s="109"/>
      <c r="UXL210" s="109"/>
      <c r="UXM210" s="109"/>
      <c r="UXN210" s="109"/>
      <c r="UXO210" s="109"/>
      <c r="UXP210" s="109"/>
      <c r="UXQ210" s="109"/>
      <c r="UXR210" s="109"/>
      <c r="UXS210" s="109"/>
      <c r="UXT210" s="109"/>
      <c r="UXU210" s="109"/>
      <c r="UXV210" s="109"/>
      <c r="UXW210" s="109"/>
      <c r="UXX210" s="109"/>
      <c r="UXY210" s="109"/>
      <c r="UXZ210" s="109"/>
      <c r="UYA210" s="109"/>
      <c r="UYB210" s="109"/>
      <c r="UYC210" s="109"/>
      <c r="UYD210" s="109"/>
      <c r="UYE210" s="109"/>
      <c r="UYF210" s="109"/>
      <c r="UYG210" s="109"/>
      <c r="UYH210" s="109"/>
      <c r="UYI210" s="109"/>
      <c r="UYJ210" s="109"/>
      <c r="UYK210" s="109"/>
      <c r="UYL210" s="109"/>
      <c r="UYM210" s="109"/>
      <c r="UYN210" s="109"/>
      <c r="UYO210" s="109"/>
      <c r="UYP210" s="109"/>
      <c r="UYQ210" s="109"/>
      <c r="UYR210" s="109"/>
      <c r="UYS210" s="109"/>
      <c r="UYT210" s="109"/>
      <c r="UYU210" s="109"/>
      <c r="UYV210" s="109"/>
      <c r="UYW210" s="109"/>
      <c r="UYX210" s="109"/>
      <c r="UYY210" s="109"/>
      <c r="UYZ210" s="109"/>
      <c r="UZA210" s="109"/>
      <c r="UZB210" s="109"/>
      <c r="UZC210" s="109"/>
      <c r="UZD210" s="109"/>
      <c r="UZE210" s="109"/>
      <c r="UZF210" s="109"/>
      <c r="UZG210" s="109"/>
      <c r="UZH210" s="109"/>
      <c r="UZI210" s="109"/>
      <c r="UZJ210" s="109"/>
      <c r="UZK210" s="109"/>
      <c r="UZL210" s="109"/>
      <c r="UZM210" s="109"/>
      <c r="UZN210" s="109"/>
      <c r="UZO210" s="109"/>
      <c r="UZP210" s="109"/>
      <c r="UZQ210" s="109"/>
      <c r="UZR210" s="109"/>
      <c r="UZS210" s="109"/>
      <c r="UZT210" s="109"/>
      <c r="UZU210" s="109"/>
      <c r="UZV210" s="109"/>
      <c r="UZW210" s="109"/>
      <c r="UZX210" s="109"/>
      <c r="UZY210" s="109"/>
      <c r="UZZ210" s="109"/>
      <c r="VAA210" s="109"/>
      <c r="VAB210" s="109"/>
      <c r="VAC210" s="109"/>
      <c r="VAD210" s="109"/>
      <c r="VAE210" s="109"/>
      <c r="VAF210" s="109"/>
      <c r="VAG210" s="109"/>
      <c r="VAH210" s="109"/>
      <c r="VAI210" s="109"/>
      <c r="VAJ210" s="109"/>
      <c r="VAK210" s="109"/>
      <c r="VAL210" s="109"/>
      <c r="VAM210" s="109"/>
      <c r="VAN210" s="109"/>
      <c r="VAO210" s="109"/>
      <c r="VAP210" s="109"/>
      <c r="VAQ210" s="109"/>
      <c r="VAR210" s="109"/>
      <c r="VAS210" s="109"/>
      <c r="VAT210" s="109"/>
      <c r="VAU210" s="109"/>
      <c r="VAV210" s="109"/>
      <c r="VAW210" s="109"/>
      <c r="VAX210" s="109"/>
      <c r="VAY210" s="109"/>
      <c r="VAZ210" s="109"/>
      <c r="VBA210" s="109"/>
      <c r="VBB210" s="109"/>
      <c r="VBC210" s="109"/>
      <c r="VBD210" s="109"/>
      <c r="VBE210" s="109"/>
      <c r="VBF210" s="109"/>
      <c r="VBG210" s="109"/>
      <c r="VBH210" s="109"/>
      <c r="VBI210" s="109"/>
      <c r="VBJ210" s="109"/>
      <c r="VBK210" s="109"/>
      <c r="VBL210" s="109"/>
      <c r="VBM210" s="109"/>
      <c r="VBN210" s="109"/>
      <c r="VBO210" s="109"/>
      <c r="VBP210" s="109"/>
      <c r="VBQ210" s="109"/>
      <c r="VBR210" s="109"/>
      <c r="VBS210" s="109"/>
      <c r="VBT210" s="109"/>
      <c r="VBU210" s="109"/>
      <c r="VBV210" s="109"/>
      <c r="VBW210" s="109"/>
      <c r="VBX210" s="109"/>
      <c r="VBY210" s="109"/>
      <c r="VBZ210" s="109"/>
      <c r="VCA210" s="109"/>
      <c r="VCB210" s="109"/>
      <c r="VCC210" s="109"/>
      <c r="VCD210" s="109"/>
      <c r="VCE210" s="109"/>
      <c r="VCF210" s="109"/>
      <c r="VCG210" s="109"/>
      <c r="VCH210" s="109"/>
      <c r="VCI210" s="109"/>
      <c r="VCJ210" s="109"/>
      <c r="VCK210" s="109"/>
      <c r="VCL210" s="109"/>
      <c r="VCM210" s="109"/>
      <c r="VCN210" s="109"/>
      <c r="VCO210" s="109"/>
      <c r="VCP210" s="109"/>
      <c r="VCQ210" s="109"/>
      <c r="VCR210" s="109"/>
      <c r="VCS210" s="109"/>
      <c r="VCT210" s="109"/>
      <c r="VCU210" s="109"/>
      <c r="VCV210" s="109"/>
      <c r="VCW210" s="109"/>
      <c r="VCX210" s="109"/>
      <c r="VCY210" s="109"/>
      <c r="VCZ210" s="109"/>
      <c r="VDA210" s="109"/>
      <c r="VDB210" s="109"/>
      <c r="VDC210" s="109"/>
      <c r="VDD210" s="109"/>
      <c r="VDE210" s="109"/>
      <c r="VDF210" s="109"/>
      <c r="VDG210" s="109"/>
      <c r="VDH210" s="109"/>
      <c r="VDI210" s="109"/>
      <c r="VDJ210" s="109"/>
      <c r="VDK210" s="109"/>
      <c r="VDL210" s="109"/>
      <c r="VDM210" s="109"/>
      <c r="VDN210" s="109"/>
      <c r="VDO210" s="109"/>
      <c r="VDP210" s="109"/>
      <c r="VDQ210" s="109"/>
      <c r="VDR210" s="109"/>
      <c r="VDS210" s="109"/>
      <c r="VDT210" s="109"/>
      <c r="VDU210" s="109"/>
      <c r="VDV210" s="109"/>
      <c r="VDW210" s="109"/>
      <c r="VDX210" s="109"/>
      <c r="VDY210" s="109"/>
      <c r="VDZ210" s="109"/>
      <c r="VEA210" s="109"/>
      <c r="VEB210" s="109"/>
      <c r="VEC210" s="109"/>
      <c r="VED210" s="109"/>
      <c r="VEE210" s="109"/>
      <c r="VEF210" s="109"/>
      <c r="VEG210" s="109"/>
      <c r="VEH210" s="109"/>
      <c r="VEI210" s="109"/>
      <c r="VEJ210" s="109"/>
      <c r="VEK210" s="109"/>
      <c r="VEL210" s="109"/>
      <c r="VEM210" s="109"/>
      <c r="VEN210" s="109"/>
      <c r="VEO210" s="109"/>
      <c r="VEP210" s="109"/>
      <c r="VEQ210" s="109"/>
      <c r="VER210" s="109"/>
      <c r="VES210" s="109"/>
      <c r="VET210" s="109"/>
      <c r="VEU210" s="109"/>
      <c r="VEV210" s="109"/>
      <c r="VEW210" s="109"/>
      <c r="VEX210" s="109"/>
      <c r="VEY210" s="109"/>
      <c r="VEZ210" s="109"/>
      <c r="VFA210" s="109"/>
      <c r="VFB210" s="109"/>
      <c r="VFC210" s="109"/>
      <c r="VFD210" s="109"/>
      <c r="VFE210" s="109"/>
      <c r="VFF210" s="109"/>
      <c r="VFG210" s="109"/>
      <c r="VFH210" s="109"/>
      <c r="VFI210" s="109"/>
      <c r="VFJ210" s="109"/>
      <c r="VFK210" s="109"/>
      <c r="VFL210" s="109"/>
      <c r="VFM210" s="109"/>
      <c r="VFN210" s="109"/>
      <c r="VFO210" s="109"/>
      <c r="VFP210" s="109"/>
      <c r="VFQ210" s="109"/>
      <c r="VFR210" s="109"/>
      <c r="VFS210" s="109"/>
      <c r="VFT210" s="109"/>
      <c r="VFU210" s="109"/>
      <c r="VFV210" s="109"/>
      <c r="VFW210" s="109"/>
      <c r="VFX210" s="109"/>
      <c r="VFY210" s="109"/>
      <c r="VFZ210" s="109"/>
      <c r="VGA210" s="109"/>
      <c r="VGB210" s="109"/>
      <c r="VGC210" s="109"/>
      <c r="VGD210" s="109"/>
      <c r="VGE210" s="109"/>
      <c r="VGF210" s="109"/>
      <c r="VGG210" s="109"/>
      <c r="VGH210" s="109"/>
      <c r="VGI210" s="109"/>
      <c r="VGJ210" s="109"/>
      <c r="VGK210" s="109"/>
      <c r="VGL210" s="109"/>
      <c r="VGM210" s="109"/>
      <c r="VGN210" s="109"/>
      <c r="VGO210" s="109"/>
      <c r="VGP210" s="109"/>
      <c r="VGQ210" s="109"/>
      <c r="VGR210" s="109"/>
      <c r="VGS210" s="109"/>
      <c r="VGT210" s="109"/>
      <c r="VGU210" s="109"/>
      <c r="VGV210" s="109"/>
      <c r="VGW210" s="109"/>
      <c r="VGX210" s="109"/>
      <c r="VGY210" s="109"/>
      <c r="VGZ210" s="109"/>
      <c r="VHA210" s="109"/>
      <c r="VHB210" s="109"/>
      <c r="VHC210" s="109"/>
      <c r="VHD210" s="109"/>
      <c r="VHE210" s="109"/>
      <c r="VHF210" s="109"/>
      <c r="VHG210" s="109"/>
      <c r="VHH210" s="109"/>
      <c r="VHI210" s="109"/>
      <c r="VHJ210" s="109"/>
      <c r="VHK210" s="109"/>
      <c r="VHL210" s="109"/>
      <c r="VHM210" s="109"/>
      <c r="VHN210" s="109"/>
      <c r="VHO210" s="109"/>
      <c r="VHP210" s="109"/>
      <c r="VHQ210" s="109"/>
      <c r="VHR210" s="109"/>
      <c r="VHS210" s="109"/>
      <c r="VHT210" s="109"/>
      <c r="VHU210" s="109"/>
      <c r="VHV210" s="109"/>
      <c r="VHW210" s="109"/>
      <c r="VHX210" s="109"/>
      <c r="VHY210" s="109"/>
      <c r="VHZ210" s="109"/>
      <c r="VIA210" s="109"/>
      <c r="VIB210" s="109"/>
      <c r="VIC210" s="109"/>
      <c r="VID210" s="109"/>
      <c r="VIE210" s="109"/>
      <c r="VIF210" s="109"/>
      <c r="VIG210" s="109"/>
      <c r="VIH210" s="109"/>
      <c r="VII210" s="109"/>
      <c r="VIJ210" s="109"/>
      <c r="VIK210" s="109"/>
      <c r="VIL210" s="109"/>
      <c r="VIM210" s="109"/>
      <c r="VIN210" s="109"/>
      <c r="VIO210" s="109"/>
      <c r="VIP210" s="109"/>
      <c r="VIQ210" s="109"/>
      <c r="VIR210" s="109"/>
      <c r="VIS210" s="109"/>
      <c r="VIT210" s="109"/>
      <c r="VIU210" s="109"/>
      <c r="VIV210" s="109"/>
      <c r="VIW210" s="109"/>
      <c r="VIX210" s="109"/>
      <c r="VIY210" s="109"/>
      <c r="VIZ210" s="109"/>
      <c r="VJA210" s="109"/>
      <c r="VJB210" s="109"/>
      <c r="VJC210" s="109"/>
      <c r="VJD210" s="109"/>
      <c r="VJE210" s="109"/>
      <c r="VJF210" s="109"/>
      <c r="VJG210" s="109"/>
      <c r="VJH210" s="109"/>
      <c r="VJI210" s="109"/>
      <c r="VJJ210" s="109"/>
      <c r="VJK210" s="109"/>
      <c r="VJL210" s="109"/>
      <c r="VJM210" s="109"/>
      <c r="VJN210" s="109"/>
      <c r="VJO210" s="109"/>
      <c r="VJP210" s="109"/>
      <c r="VJQ210" s="109"/>
      <c r="VJR210" s="109"/>
      <c r="VJS210" s="109"/>
      <c r="VJT210" s="109"/>
      <c r="VJU210" s="109"/>
      <c r="VJV210" s="109"/>
      <c r="VJW210" s="109"/>
      <c r="VJX210" s="109"/>
      <c r="VJY210" s="109"/>
      <c r="VJZ210" s="109"/>
      <c r="VKA210" s="109"/>
      <c r="VKB210" s="109"/>
      <c r="VKC210" s="109"/>
      <c r="VKD210" s="109"/>
      <c r="VKE210" s="109"/>
      <c r="VKF210" s="109"/>
      <c r="VKG210" s="109"/>
      <c r="VKH210" s="109"/>
      <c r="VKI210" s="109"/>
      <c r="VKJ210" s="109"/>
      <c r="VKK210" s="109"/>
      <c r="VKL210" s="109"/>
      <c r="VKM210" s="109"/>
      <c r="VKN210" s="109"/>
      <c r="VKO210" s="109"/>
      <c r="VKP210" s="109"/>
      <c r="VKQ210" s="109"/>
      <c r="VKR210" s="109"/>
      <c r="VKS210" s="109"/>
      <c r="VKT210" s="109"/>
      <c r="VKU210" s="109"/>
      <c r="VKV210" s="109"/>
      <c r="VKW210" s="109"/>
      <c r="VKX210" s="109"/>
      <c r="VKY210" s="109"/>
      <c r="VKZ210" s="109"/>
      <c r="VLA210" s="109"/>
      <c r="VLB210" s="109"/>
      <c r="VLC210" s="109"/>
      <c r="VLD210" s="109"/>
      <c r="VLE210" s="109"/>
      <c r="VLF210" s="109"/>
      <c r="VLG210" s="109"/>
      <c r="VLH210" s="109"/>
      <c r="VLI210" s="109"/>
      <c r="VLJ210" s="109"/>
      <c r="VLK210" s="109"/>
      <c r="VLL210" s="109"/>
      <c r="VLM210" s="109"/>
      <c r="VLN210" s="109"/>
      <c r="VLO210" s="109"/>
      <c r="VLP210" s="109"/>
      <c r="VLQ210" s="109"/>
      <c r="VLR210" s="109"/>
      <c r="VLS210" s="109"/>
      <c r="VLT210" s="109"/>
      <c r="VLU210" s="109"/>
      <c r="VLV210" s="109"/>
      <c r="VLW210" s="109"/>
      <c r="VLX210" s="109"/>
      <c r="VLY210" s="109"/>
      <c r="VLZ210" s="109"/>
      <c r="VMA210" s="109"/>
      <c r="VMB210" s="109"/>
      <c r="VMC210" s="109"/>
      <c r="VMD210" s="109"/>
      <c r="VME210" s="109"/>
      <c r="VMF210" s="109"/>
      <c r="VMG210" s="109"/>
      <c r="VMH210" s="109"/>
      <c r="VMI210" s="109"/>
      <c r="VMJ210" s="109"/>
      <c r="VMK210" s="109"/>
      <c r="VML210" s="109"/>
      <c r="VMM210" s="109"/>
      <c r="VMN210" s="109"/>
      <c r="VMO210" s="109"/>
      <c r="VMP210" s="109"/>
      <c r="VMQ210" s="109"/>
      <c r="VMR210" s="109"/>
      <c r="VMS210" s="109"/>
      <c r="VMT210" s="109"/>
      <c r="VMU210" s="109"/>
      <c r="VMV210" s="109"/>
      <c r="VMW210" s="109"/>
      <c r="VMX210" s="109"/>
      <c r="VMY210" s="109"/>
      <c r="VMZ210" s="109"/>
      <c r="VNA210" s="109"/>
      <c r="VNB210" s="109"/>
      <c r="VNC210" s="109"/>
      <c r="VND210" s="109"/>
      <c r="VNE210" s="109"/>
      <c r="VNF210" s="109"/>
      <c r="VNG210" s="109"/>
      <c r="VNH210" s="109"/>
      <c r="VNI210" s="109"/>
      <c r="VNJ210" s="109"/>
      <c r="VNK210" s="109"/>
      <c r="VNL210" s="109"/>
      <c r="VNM210" s="109"/>
      <c r="VNN210" s="109"/>
      <c r="VNO210" s="109"/>
      <c r="VNP210" s="109"/>
      <c r="VNQ210" s="109"/>
      <c r="VNR210" s="109"/>
      <c r="VNS210" s="109"/>
      <c r="VNT210" s="109"/>
      <c r="VNU210" s="109"/>
      <c r="VNV210" s="109"/>
      <c r="VNW210" s="109"/>
      <c r="VNX210" s="109"/>
      <c r="VNY210" s="109"/>
      <c r="VNZ210" s="109"/>
      <c r="VOA210" s="109"/>
      <c r="VOB210" s="109"/>
      <c r="VOC210" s="109"/>
      <c r="VOD210" s="109"/>
      <c r="VOE210" s="109"/>
      <c r="VOF210" s="109"/>
      <c r="VOG210" s="109"/>
      <c r="VOH210" s="109"/>
      <c r="VOI210" s="109"/>
      <c r="VOJ210" s="109"/>
      <c r="VOK210" s="109"/>
      <c r="VOL210" s="109"/>
      <c r="VOM210" s="109"/>
      <c r="VON210" s="109"/>
      <c r="VOO210" s="109"/>
      <c r="VOP210" s="109"/>
      <c r="VOQ210" s="109"/>
      <c r="VOR210" s="109"/>
      <c r="VOS210" s="109"/>
      <c r="VOT210" s="109"/>
      <c r="VOU210" s="109"/>
      <c r="VOV210" s="109"/>
      <c r="VOW210" s="109"/>
      <c r="VOX210" s="109"/>
      <c r="VOY210" s="109"/>
      <c r="VOZ210" s="109"/>
      <c r="VPA210" s="109"/>
      <c r="VPB210" s="109"/>
      <c r="VPC210" s="109"/>
      <c r="VPD210" s="109"/>
      <c r="VPE210" s="109"/>
      <c r="VPF210" s="109"/>
      <c r="VPG210" s="109"/>
      <c r="VPH210" s="109"/>
      <c r="VPI210" s="109"/>
      <c r="VPJ210" s="109"/>
      <c r="VPK210" s="109"/>
      <c r="VPL210" s="109"/>
      <c r="VPM210" s="109"/>
      <c r="VPN210" s="109"/>
      <c r="VPO210" s="109"/>
      <c r="VPP210" s="109"/>
      <c r="VPQ210" s="109"/>
      <c r="VPR210" s="109"/>
      <c r="VPS210" s="109"/>
      <c r="VPT210" s="109"/>
      <c r="VPU210" s="109"/>
      <c r="VPV210" s="109"/>
      <c r="VPW210" s="109"/>
      <c r="VPX210" s="109"/>
      <c r="VPY210" s="109"/>
      <c r="VPZ210" s="109"/>
      <c r="VQA210" s="109"/>
      <c r="VQB210" s="109"/>
      <c r="VQC210" s="109"/>
      <c r="VQD210" s="109"/>
      <c r="VQE210" s="109"/>
      <c r="VQF210" s="109"/>
      <c r="VQG210" s="109"/>
      <c r="VQH210" s="109"/>
      <c r="VQI210" s="109"/>
      <c r="VQJ210" s="109"/>
      <c r="VQK210" s="109"/>
      <c r="VQL210" s="109"/>
      <c r="VQM210" s="109"/>
      <c r="VQN210" s="109"/>
      <c r="VQO210" s="109"/>
      <c r="VQP210" s="109"/>
      <c r="VQQ210" s="109"/>
      <c r="VQR210" s="109"/>
      <c r="VQS210" s="109"/>
      <c r="VQT210" s="109"/>
      <c r="VQU210" s="109"/>
      <c r="VQV210" s="109"/>
      <c r="VQW210" s="109"/>
      <c r="VQX210" s="109"/>
      <c r="VQY210" s="109"/>
      <c r="VQZ210" s="109"/>
      <c r="VRA210" s="109"/>
      <c r="VRB210" s="109"/>
      <c r="VRC210" s="109"/>
      <c r="VRD210" s="109"/>
      <c r="VRE210" s="109"/>
      <c r="VRF210" s="109"/>
      <c r="VRG210" s="109"/>
      <c r="VRH210" s="109"/>
      <c r="VRI210" s="109"/>
      <c r="VRJ210" s="109"/>
      <c r="VRK210" s="109"/>
      <c r="VRL210" s="109"/>
      <c r="VRM210" s="109"/>
      <c r="VRN210" s="109"/>
      <c r="VRO210" s="109"/>
      <c r="VRP210" s="109"/>
      <c r="VRQ210" s="109"/>
      <c r="VRR210" s="109"/>
      <c r="VRS210" s="109"/>
      <c r="VRT210" s="109"/>
      <c r="VRU210" s="109"/>
      <c r="VRV210" s="109"/>
      <c r="VRW210" s="109"/>
      <c r="VRX210" s="109"/>
      <c r="VRY210" s="109"/>
      <c r="VRZ210" s="109"/>
      <c r="VSA210" s="109"/>
      <c r="VSB210" s="109"/>
      <c r="VSC210" s="109"/>
      <c r="VSD210" s="109"/>
      <c r="VSE210" s="109"/>
      <c r="VSF210" s="109"/>
      <c r="VSG210" s="109"/>
      <c r="VSH210" s="109"/>
      <c r="VSI210" s="109"/>
      <c r="VSJ210" s="109"/>
      <c r="VSK210" s="109"/>
      <c r="VSL210" s="109"/>
      <c r="VSM210" s="109"/>
      <c r="VSN210" s="109"/>
      <c r="VSO210" s="109"/>
      <c r="VSP210" s="109"/>
      <c r="VSQ210" s="109"/>
      <c r="VSR210" s="109"/>
      <c r="VSS210" s="109"/>
      <c r="VST210" s="109"/>
      <c r="VSU210" s="109"/>
      <c r="VSV210" s="109"/>
      <c r="VSW210" s="109"/>
      <c r="VSX210" s="109"/>
      <c r="VSY210" s="109"/>
      <c r="VSZ210" s="109"/>
      <c r="VTA210" s="109"/>
      <c r="VTB210" s="109"/>
      <c r="VTC210" s="109"/>
      <c r="VTD210" s="109"/>
      <c r="VTE210" s="109"/>
      <c r="VTF210" s="109"/>
      <c r="VTG210" s="109"/>
      <c r="VTH210" s="109"/>
      <c r="VTI210" s="109"/>
      <c r="VTJ210" s="109"/>
      <c r="VTK210" s="109"/>
      <c r="VTL210" s="109"/>
      <c r="VTM210" s="109"/>
      <c r="VTN210" s="109"/>
      <c r="VTO210" s="109"/>
      <c r="VTP210" s="109"/>
      <c r="VTQ210" s="109"/>
      <c r="VTR210" s="109"/>
      <c r="VTS210" s="109"/>
      <c r="VTT210" s="109"/>
      <c r="VTU210" s="109"/>
      <c r="VTV210" s="109"/>
      <c r="VTW210" s="109"/>
      <c r="VTX210" s="109"/>
      <c r="VTY210" s="109"/>
      <c r="VTZ210" s="109"/>
      <c r="VUA210" s="109"/>
      <c r="VUB210" s="109"/>
      <c r="VUC210" s="109"/>
      <c r="VUD210" s="109"/>
      <c r="VUE210" s="109"/>
      <c r="VUF210" s="109"/>
      <c r="VUG210" s="109"/>
      <c r="VUH210" s="109"/>
      <c r="VUI210" s="109"/>
      <c r="VUJ210" s="109"/>
      <c r="VUK210" s="109"/>
      <c r="VUL210" s="109"/>
      <c r="VUM210" s="109"/>
      <c r="VUN210" s="109"/>
      <c r="VUO210" s="109"/>
      <c r="VUP210" s="109"/>
      <c r="VUQ210" s="109"/>
      <c r="VUR210" s="109"/>
      <c r="VUS210" s="109"/>
      <c r="VUT210" s="109"/>
      <c r="VUU210" s="109"/>
      <c r="VUV210" s="109"/>
      <c r="VUW210" s="109"/>
      <c r="VUX210" s="109"/>
      <c r="VUY210" s="109"/>
      <c r="VUZ210" s="109"/>
      <c r="VVA210" s="109"/>
      <c r="VVB210" s="109"/>
      <c r="VVC210" s="109"/>
      <c r="VVD210" s="109"/>
      <c r="VVE210" s="109"/>
      <c r="VVF210" s="109"/>
      <c r="VVG210" s="109"/>
      <c r="VVH210" s="109"/>
      <c r="VVI210" s="109"/>
      <c r="VVJ210" s="109"/>
      <c r="VVK210" s="109"/>
      <c r="VVL210" s="109"/>
      <c r="VVM210" s="109"/>
      <c r="VVN210" s="109"/>
      <c r="VVO210" s="109"/>
      <c r="VVP210" s="109"/>
      <c r="VVQ210" s="109"/>
      <c r="VVR210" s="109"/>
      <c r="VVS210" s="109"/>
      <c r="VVT210" s="109"/>
      <c r="VVU210" s="109"/>
      <c r="VVV210" s="109"/>
      <c r="VVW210" s="109"/>
      <c r="VVX210" s="109"/>
      <c r="VVY210" s="109"/>
      <c r="VVZ210" s="109"/>
      <c r="VWA210" s="109"/>
      <c r="VWB210" s="109"/>
      <c r="VWC210" s="109"/>
      <c r="VWD210" s="109"/>
      <c r="VWE210" s="109"/>
      <c r="VWF210" s="109"/>
      <c r="VWG210" s="109"/>
      <c r="VWH210" s="109"/>
      <c r="VWI210" s="109"/>
      <c r="VWJ210" s="109"/>
      <c r="VWK210" s="109"/>
      <c r="VWL210" s="109"/>
      <c r="VWM210" s="109"/>
      <c r="VWN210" s="109"/>
      <c r="VWO210" s="109"/>
      <c r="VWP210" s="109"/>
      <c r="VWQ210" s="109"/>
      <c r="VWR210" s="109"/>
      <c r="VWS210" s="109"/>
      <c r="VWT210" s="109"/>
      <c r="VWU210" s="109"/>
      <c r="VWV210" s="109"/>
      <c r="VWW210" s="109"/>
      <c r="VWX210" s="109"/>
      <c r="VWY210" s="109"/>
      <c r="VWZ210" s="109"/>
      <c r="VXA210" s="109"/>
      <c r="VXB210" s="109"/>
      <c r="VXC210" s="109"/>
      <c r="VXD210" s="109"/>
      <c r="VXE210" s="109"/>
      <c r="VXF210" s="109"/>
      <c r="VXG210" s="109"/>
      <c r="VXH210" s="109"/>
      <c r="VXI210" s="109"/>
      <c r="VXJ210" s="109"/>
      <c r="VXK210" s="109"/>
      <c r="VXL210" s="109"/>
      <c r="VXM210" s="109"/>
      <c r="VXN210" s="109"/>
      <c r="VXO210" s="109"/>
      <c r="VXP210" s="109"/>
      <c r="VXQ210" s="109"/>
      <c r="VXR210" s="109"/>
      <c r="VXS210" s="109"/>
      <c r="VXT210" s="109"/>
      <c r="VXU210" s="109"/>
      <c r="VXV210" s="109"/>
      <c r="VXW210" s="109"/>
      <c r="VXX210" s="109"/>
      <c r="VXY210" s="109"/>
      <c r="VXZ210" s="109"/>
      <c r="VYA210" s="109"/>
      <c r="VYB210" s="109"/>
      <c r="VYC210" s="109"/>
      <c r="VYD210" s="109"/>
      <c r="VYE210" s="109"/>
      <c r="VYF210" s="109"/>
      <c r="VYG210" s="109"/>
      <c r="VYH210" s="109"/>
      <c r="VYI210" s="109"/>
      <c r="VYJ210" s="109"/>
      <c r="VYK210" s="109"/>
      <c r="VYL210" s="109"/>
      <c r="VYM210" s="109"/>
      <c r="VYN210" s="109"/>
      <c r="VYO210" s="109"/>
      <c r="VYP210" s="109"/>
      <c r="VYQ210" s="109"/>
      <c r="VYR210" s="109"/>
      <c r="VYS210" s="109"/>
      <c r="VYT210" s="109"/>
      <c r="VYU210" s="109"/>
      <c r="VYV210" s="109"/>
      <c r="VYW210" s="109"/>
      <c r="VYX210" s="109"/>
      <c r="VYY210" s="109"/>
      <c r="VYZ210" s="109"/>
      <c r="VZA210" s="109"/>
      <c r="VZB210" s="109"/>
      <c r="VZC210" s="109"/>
      <c r="VZD210" s="109"/>
      <c r="VZE210" s="109"/>
      <c r="VZF210" s="109"/>
      <c r="VZG210" s="109"/>
      <c r="VZH210" s="109"/>
      <c r="VZI210" s="109"/>
      <c r="VZJ210" s="109"/>
      <c r="VZK210" s="109"/>
      <c r="VZL210" s="109"/>
      <c r="VZM210" s="109"/>
      <c r="VZN210" s="109"/>
      <c r="VZO210" s="109"/>
      <c r="VZP210" s="109"/>
      <c r="VZQ210" s="109"/>
      <c r="VZR210" s="109"/>
      <c r="VZS210" s="109"/>
      <c r="VZT210" s="109"/>
      <c r="VZU210" s="109"/>
      <c r="VZV210" s="109"/>
      <c r="VZW210" s="109"/>
      <c r="VZX210" s="109"/>
      <c r="VZY210" s="109"/>
      <c r="VZZ210" s="109"/>
      <c r="WAA210" s="109"/>
      <c r="WAB210" s="109"/>
      <c r="WAC210" s="109"/>
      <c r="WAD210" s="109"/>
      <c r="WAE210" s="109"/>
      <c r="WAF210" s="109"/>
      <c r="WAG210" s="109"/>
      <c r="WAH210" s="109"/>
      <c r="WAI210" s="109"/>
      <c r="WAJ210" s="109"/>
      <c r="WAK210" s="109"/>
      <c r="WAL210" s="109"/>
      <c r="WAM210" s="109"/>
      <c r="WAN210" s="109"/>
      <c r="WAO210" s="109"/>
      <c r="WAP210" s="109"/>
      <c r="WAQ210" s="109"/>
      <c r="WAR210" s="109"/>
      <c r="WAS210" s="109"/>
      <c r="WAT210" s="109"/>
      <c r="WAU210" s="109"/>
      <c r="WAV210" s="109"/>
      <c r="WAW210" s="109"/>
      <c r="WAX210" s="109"/>
      <c r="WAY210" s="109"/>
      <c r="WAZ210" s="109"/>
      <c r="WBA210" s="109"/>
      <c r="WBB210" s="109"/>
      <c r="WBC210" s="109"/>
      <c r="WBD210" s="109"/>
      <c r="WBE210" s="109"/>
      <c r="WBF210" s="109"/>
      <c r="WBG210" s="109"/>
      <c r="WBH210" s="109"/>
      <c r="WBI210" s="109"/>
      <c r="WBJ210" s="109"/>
      <c r="WBK210" s="109"/>
      <c r="WBL210" s="109"/>
      <c r="WBM210" s="109"/>
      <c r="WBN210" s="109"/>
      <c r="WBO210" s="109"/>
      <c r="WBP210" s="109"/>
      <c r="WBQ210" s="109"/>
      <c r="WBR210" s="109"/>
      <c r="WBS210" s="109"/>
      <c r="WBT210" s="109"/>
      <c r="WBU210" s="109"/>
      <c r="WBV210" s="109"/>
      <c r="WBW210" s="109"/>
      <c r="WBX210" s="109"/>
      <c r="WBY210" s="109"/>
      <c r="WBZ210" s="109"/>
      <c r="WCA210" s="109"/>
      <c r="WCB210" s="109"/>
      <c r="WCC210" s="109"/>
      <c r="WCD210" s="109"/>
      <c r="WCE210" s="109"/>
      <c r="WCF210" s="109"/>
      <c r="WCG210" s="109"/>
      <c r="WCH210" s="109"/>
      <c r="WCI210" s="109"/>
      <c r="WCJ210" s="109"/>
      <c r="WCK210" s="109"/>
      <c r="WCL210" s="109"/>
      <c r="WCM210" s="109"/>
      <c r="WCN210" s="109"/>
      <c r="WCO210" s="109"/>
      <c r="WCP210" s="109"/>
      <c r="WCQ210" s="109"/>
      <c r="WCR210" s="109"/>
      <c r="WCS210" s="109"/>
      <c r="WCT210" s="109"/>
      <c r="WCU210" s="109"/>
      <c r="WCV210" s="109"/>
      <c r="WCW210" s="109"/>
      <c r="WCX210" s="109"/>
      <c r="WCY210" s="109"/>
      <c r="WCZ210" s="109"/>
      <c r="WDA210" s="109"/>
      <c r="WDB210" s="109"/>
      <c r="WDC210" s="109"/>
      <c r="WDD210" s="109"/>
      <c r="WDE210" s="109"/>
      <c r="WDF210" s="109"/>
      <c r="WDG210" s="109"/>
      <c r="WDH210" s="109"/>
      <c r="WDI210" s="109"/>
      <c r="WDJ210" s="109"/>
      <c r="WDK210" s="109"/>
      <c r="WDL210" s="109"/>
      <c r="WDM210" s="109"/>
      <c r="WDN210" s="109"/>
      <c r="WDO210" s="109"/>
      <c r="WDP210" s="109"/>
      <c r="WDQ210" s="109"/>
      <c r="WDR210" s="109"/>
      <c r="WDS210" s="109"/>
      <c r="WDT210" s="109"/>
      <c r="WDU210" s="109"/>
      <c r="WDV210" s="109"/>
      <c r="WDW210" s="109"/>
      <c r="WDX210" s="109"/>
      <c r="WDY210" s="109"/>
      <c r="WDZ210" s="109"/>
      <c r="WEA210" s="109"/>
      <c r="WEB210" s="109"/>
      <c r="WEC210" s="109"/>
      <c r="WED210" s="109"/>
      <c r="WEE210" s="109"/>
      <c r="WEF210" s="109"/>
      <c r="WEG210" s="109"/>
      <c r="WEH210" s="109"/>
      <c r="WEI210" s="109"/>
      <c r="WEJ210" s="109"/>
      <c r="WEK210" s="109"/>
      <c r="WEL210" s="109"/>
      <c r="WEM210" s="109"/>
      <c r="WEN210" s="109"/>
      <c r="WEO210" s="109"/>
      <c r="WEP210" s="109"/>
      <c r="WEQ210" s="109"/>
      <c r="WER210" s="109"/>
      <c r="WES210" s="109"/>
      <c r="WET210" s="109"/>
      <c r="WEU210" s="109"/>
      <c r="WEV210" s="109"/>
      <c r="WEW210" s="109"/>
      <c r="WEX210" s="109"/>
      <c r="WEY210" s="109"/>
      <c r="WEZ210" s="109"/>
      <c r="WFA210" s="109"/>
      <c r="WFB210" s="109"/>
      <c r="WFC210" s="109"/>
      <c r="WFD210" s="109"/>
      <c r="WFE210" s="109"/>
      <c r="WFF210" s="109"/>
      <c r="WFG210" s="109"/>
      <c r="WFH210" s="109"/>
      <c r="WFI210" s="109"/>
      <c r="WFJ210" s="109"/>
      <c r="WFK210" s="109"/>
      <c r="WFL210" s="109"/>
      <c r="WFM210" s="109"/>
      <c r="WFN210" s="109"/>
      <c r="WFO210" s="109"/>
      <c r="WFP210" s="109"/>
      <c r="WFQ210" s="109"/>
      <c r="WFR210" s="109"/>
      <c r="WFS210" s="109"/>
      <c r="WFT210" s="109"/>
      <c r="WFU210" s="109"/>
      <c r="WFV210" s="109"/>
      <c r="WFW210" s="109"/>
      <c r="WFX210" s="109"/>
      <c r="WFY210" s="109"/>
      <c r="WFZ210" s="109"/>
      <c r="WGA210" s="109"/>
      <c r="WGB210" s="109"/>
      <c r="WGC210" s="109"/>
      <c r="WGD210" s="109"/>
      <c r="WGE210" s="109"/>
      <c r="WGF210" s="109"/>
      <c r="WGG210" s="109"/>
      <c r="WGH210" s="109"/>
      <c r="WGI210" s="109"/>
      <c r="WGJ210" s="109"/>
      <c r="WGK210" s="109"/>
      <c r="WGL210" s="109"/>
      <c r="WGM210" s="109"/>
      <c r="WGN210" s="109"/>
      <c r="WGO210" s="109"/>
      <c r="WGP210" s="109"/>
      <c r="WGQ210" s="109"/>
      <c r="WGR210" s="109"/>
      <c r="WGS210" s="109"/>
      <c r="WGT210" s="109"/>
      <c r="WGU210" s="109"/>
      <c r="WGV210" s="109"/>
      <c r="WGW210" s="109"/>
      <c r="WGX210" s="109"/>
      <c r="WGY210" s="109"/>
      <c r="WGZ210" s="109"/>
      <c r="WHA210" s="109"/>
      <c r="WHB210" s="109"/>
      <c r="WHC210" s="109"/>
      <c r="WHD210" s="109"/>
      <c r="WHE210" s="109"/>
      <c r="WHF210" s="109"/>
      <c r="WHG210" s="109"/>
      <c r="WHH210" s="109"/>
      <c r="WHI210" s="109"/>
      <c r="WHJ210" s="109"/>
      <c r="WHK210" s="109"/>
      <c r="WHL210" s="109"/>
      <c r="WHM210" s="109"/>
      <c r="WHN210" s="109"/>
      <c r="WHO210" s="109"/>
      <c r="WHP210" s="109"/>
      <c r="WHQ210" s="109"/>
      <c r="WHR210" s="109"/>
      <c r="WHS210" s="109"/>
      <c r="WHT210" s="109"/>
      <c r="WHU210" s="109"/>
      <c r="WHV210" s="109"/>
      <c r="WHW210" s="109"/>
      <c r="WHX210" s="109"/>
      <c r="WHY210" s="109"/>
      <c r="WHZ210" s="109"/>
      <c r="WIA210" s="109"/>
      <c r="WIB210" s="109"/>
      <c r="WIC210" s="109"/>
      <c r="WID210" s="109"/>
      <c r="WIE210" s="109"/>
      <c r="WIF210" s="109"/>
      <c r="WIG210" s="109"/>
      <c r="WIH210" s="109"/>
      <c r="WII210" s="109"/>
      <c r="WIJ210" s="109"/>
      <c r="WIK210" s="109"/>
      <c r="WIL210" s="109"/>
      <c r="WIM210" s="109"/>
      <c r="WIN210" s="109"/>
      <c r="WIO210" s="109"/>
      <c r="WIP210" s="109"/>
      <c r="WIQ210" s="109"/>
      <c r="WIR210" s="109"/>
      <c r="WIS210" s="109"/>
      <c r="WIT210" s="109"/>
      <c r="WIU210" s="109"/>
      <c r="WIV210" s="109"/>
      <c r="WIW210" s="109"/>
      <c r="WIX210" s="109"/>
      <c r="WIY210" s="109"/>
      <c r="WIZ210" s="109"/>
      <c r="WJA210" s="109"/>
      <c r="WJB210" s="109"/>
      <c r="WJC210" s="109"/>
      <c r="WJD210" s="109"/>
      <c r="WJE210" s="109"/>
      <c r="WJF210" s="109"/>
      <c r="WJG210" s="109"/>
      <c r="WJH210" s="109"/>
      <c r="WJI210" s="109"/>
      <c r="WJJ210" s="109"/>
      <c r="WJK210" s="109"/>
      <c r="WJL210" s="109"/>
      <c r="WJM210" s="109"/>
      <c r="WJN210" s="109"/>
      <c r="WJO210" s="109"/>
      <c r="WJP210" s="109"/>
      <c r="WJQ210" s="109"/>
      <c r="WJR210" s="109"/>
      <c r="WJS210" s="109"/>
      <c r="WJT210" s="109"/>
      <c r="WJU210" s="109"/>
      <c r="WJV210" s="109"/>
      <c r="WJW210" s="109"/>
      <c r="WJX210" s="109"/>
      <c r="WJY210" s="109"/>
      <c r="WJZ210" s="109"/>
      <c r="WKA210" s="109"/>
      <c r="WKB210" s="109"/>
      <c r="WKC210" s="109"/>
      <c r="WKD210" s="109"/>
      <c r="WKE210" s="109"/>
      <c r="WKF210" s="109"/>
      <c r="WKG210" s="109"/>
      <c r="WKH210" s="109"/>
      <c r="WKI210" s="109"/>
      <c r="WKJ210" s="109"/>
      <c r="WKK210" s="109"/>
      <c r="WKL210" s="109"/>
      <c r="WKM210" s="109"/>
      <c r="WKN210" s="109"/>
      <c r="WKO210" s="109"/>
      <c r="WKP210" s="109"/>
      <c r="WKQ210" s="109"/>
      <c r="WKR210" s="109"/>
      <c r="WKS210" s="109"/>
      <c r="WKT210" s="109"/>
      <c r="WKU210" s="109"/>
      <c r="WKV210" s="109"/>
      <c r="WKW210" s="109"/>
      <c r="WKX210" s="109"/>
      <c r="WKY210" s="109"/>
      <c r="WKZ210" s="109"/>
      <c r="WLA210" s="109"/>
      <c r="WLB210" s="109"/>
      <c r="WLC210" s="109"/>
      <c r="WLD210" s="109"/>
      <c r="WLE210" s="109"/>
      <c r="WLF210" s="109"/>
      <c r="WLG210" s="109"/>
      <c r="WLH210" s="109"/>
      <c r="WLI210" s="109"/>
      <c r="WLJ210" s="109"/>
      <c r="WLK210" s="109"/>
      <c r="WLL210" s="109"/>
      <c r="WLM210" s="109"/>
      <c r="WLN210" s="109"/>
      <c r="WLO210" s="109"/>
      <c r="WLP210" s="109"/>
      <c r="WLQ210" s="109"/>
      <c r="WLR210" s="109"/>
      <c r="WLS210" s="109"/>
      <c r="WLT210" s="109"/>
      <c r="WLU210" s="109"/>
      <c r="WLV210" s="109"/>
      <c r="WLW210" s="109"/>
      <c r="WLX210" s="109"/>
      <c r="WLY210" s="109"/>
      <c r="WLZ210" s="109"/>
      <c r="WMA210" s="109"/>
      <c r="WMB210" s="109"/>
      <c r="WMC210" s="109"/>
      <c r="WMD210" s="109"/>
      <c r="WME210" s="109"/>
      <c r="WMF210" s="109"/>
      <c r="WMG210" s="109"/>
      <c r="WMH210" s="109"/>
      <c r="WMI210" s="109"/>
      <c r="WMJ210" s="109"/>
      <c r="WMK210" s="109"/>
      <c r="WML210" s="109"/>
      <c r="WMM210" s="109"/>
      <c r="WMN210" s="109"/>
      <c r="WMO210" s="109"/>
      <c r="WMP210" s="109"/>
      <c r="WMQ210" s="109"/>
      <c r="WMR210" s="109"/>
      <c r="WMS210" s="109"/>
      <c r="WMT210" s="109"/>
      <c r="WMU210" s="109"/>
      <c r="WMV210" s="109"/>
      <c r="WMW210" s="109"/>
      <c r="WMX210" s="109"/>
      <c r="WMY210" s="109"/>
      <c r="WMZ210" s="109"/>
      <c r="WNA210" s="109"/>
      <c r="WNB210" s="109"/>
      <c r="WNC210" s="109"/>
      <c r="WND210" s="109"/>
      <c r="WNE210" s="109"/>
      <c r="WNF210" s="109"/>
      <c r="WNG210" s="109"/>
      <c r="WNH210" s="109"/>
      <c r="WNI210" s="109"/>
      <c r="WNJ210" s="109"/>
      <c r="WNK210" s="109"/>
      <c r="WNL210" s="109"/>
      <c r="WNM210" s="109"/>
      <c r="WNN210" s="109"/>
      <c r="WNO210" s="109"/>
      <c r="WNP210" s="109"/>
      <c r="WNQ210" s="109"/>
      <c r="WNR210" s="109"/>
      <c r="WNS210" s="109"/>
      <c r="WNT210" s="109"/>
      <c r="WNU210" s="109"/>
      <c r="WNV210" s="109"/>
      <c r="WNW210" s="109"/>
      <c r="WNX210" s="109"/>
      <c r="WNY210" s="109"/>
      <c r="WNZ210" s="109"/>
      <c r="WOA210" s="109"/>
      <c r="WOB210" s="109"/>
      <c r="WOC210" s="109"/>
      <c r="WOD210" s="109"/>
      <c r="WOE210" s="109"/>
      <c r="WOF210" s="109"/>
      <c r="WOG210" s="109"/>
      <c r="WOH210" s="109"/>
      <c r="WOI210" s="109"/>
      <c r="WOJ210" s="109"/>
      <c r="WOK210" s="109"/>
      <c r="WOL210" s="109"/>
      <c r="WOM210" s="109"/>
      <c r="WON210" s="109"/>
      <c r="WOO210" s="109"/>
      <c r="WOP210" s="109"/>
      <c r="WOQ210" s="109"/>
      <c r="WOR210" s="109"/>
      <c r="WOS210" s="109"/>
      <c r="WOT210" s="109"/>
      <c r="WOU210" s="109"/>
      <c r="WOV210" s="109"/>
      <c r="WOW210" s="109"/>
      <c r="WOX210" s="109"/>
      <c r="WOY210" s="109"/>
      <c r="WOZ210" s="109"/>
      <c r="WPA210" s="109"/>
      <c r="WPB210" s="109"/>
      <c r="WPC210" s="109"/>
      <c r="WPD210" s="109"/>
      <c r="WPE210" s="109"/>
      <c r="WPF210" s="109"/>
      <c r="WPG210" s="109"/>
      <c r="WPH210" s="109"/>
      <c r="WPI210" s="109"/>
      <c r="WPJ210" s="109"/>
      <c r="WPK210" s="109"/>
      <c r="WPL210" s="109"/>
      <c r="WPM210" s="109"/>
      <c r="WPN210" s="109"/>
      <c r="WPO210" s="109"/>
      <c r="WPP210" s="109"/>
      <c r="WPQ210" s="109"/>
      <c r="WPR210" s="109"/>
      <c r="WPS210" s="109"/>
      <c r="WPT210" s="109"/>
      <c r="WPU210" s="109"/>
      <c r="WPV210" s="109"/>
      <c r="WPW210" s="109"/>
      <c r="WPX210" s="109"/>
      <c r="WPY210" s="109"/>
      <c r="WPZ210" s="109"/>
      <c r="WQA210" s="109"/>
      <c r="WQB210" s="109"/>
      <c r="WQC210" s="109"/>
      <c r="WQD210" s="109"/>
      <c r="WQE210" s="109"/>
      <c r="WQF210" s="109"/>
      <c r="WQG210" s="109"/>
      <c r="WQH210" s="109"/>
      <c r="WQI210" s="109"/>
      <c r="WQJ210" s="109"/>
      <c r="WQK210" s="109"/>
      <c r="WQL210" s="109"/>
      <c r="WQM210" s="109"/>
      <c r="WQN210" s="109"/>
      <c r="WQO210" s="109"/>
      <c r="WQP210" s="109"/>
      <c r="WQQ210" s="109"/>
      <c r="WQR210" s="109"/>
      <c r="WQS210" s="109"/>
      <c r="WQT210" s="109"/>
      <c r="WQU210" s="109"/>
      <c r="WQV210" s="109"/>
      <c r="WQW210" s="109"/>
      <c r="WQX210" s="109"/>
      <c r="WQY210" s="109"/>
      <c r="WQZ210" s="109"/>
      <c r="WRA210" s="109"/>
      <c r="WRB210" s="109"/>
      <c r="WRC210" s="109"/>
      <c r="WRD210" s="109"/>
      <c r="WRE210" s="109"/>
      <c r="WRF210" s="109"/>
      <c r="WRG210" s="109"/>
      <c r="WRH210" s="109"/>
      <c r="WRI210" s="109"/>
      <c r="WRJ210" s="109"/>
      <c r="WRK210" s="109"/>
      <c r="WRL210" s="109"/>
      <c r="WRM210" s="109"/>
      <c r="WRN210" s="109"/>
      <c r="WRO210" s="109"/>
      <c r="WRP210" s="109"/>
      <c r="WRQ210" s="109"/>
      <c r="WRR210" s="109"/>
      <c r="WRS210" s="109"/>
      <c r="WRT210" s="109"/>
      <c r="WRU210" s="109"/>
      <c r="WRV210" s="109"/>
      <c r="WRW210" s="109"/>
      <c r="WRX210" s="109"/>
      <c r="WRY210" s="109"/>
      <c r="WRZ210" s="109"/>
      <c r="WSA210" s="109"/>
      <c r="WSB210" s="109"/>
      <c r="WSC210" s="109"/>
      <c r="WSD210" s="109"/>
      <c r="WSE210" s="109"/>
      <c r="WSF210" s="109"/>
      <c r="WSG210" s="109"/>
      <c r="WSH210" s="109"/>
      <c r="WSI210" s="109"/>
      <c r="WSJ210" s="109"/>
      <c r="WSK210" s="109"/>
      <c r="WSL210" s="109"/>
      <c r="WSM210" s="109"/>
      <c r="WSN210" s="109"/>
      <c r="WSO210" s="109"/>
      <c r="WSP210" s="109"/>
      <c r="WSQ210" s="109"/>
      <c r="WSR210" s="109"/>
      <c r="WSS210" s="109"/>
      <c r="WST210" s="109"/>
      <c r="WSU210" s="109"/>
      <c r="WSV210" s="109"/>
      <c r="WSW210" s="109"/>
      <c r="WSX210" s="109"/>
      <c r="WSY210" s="109"/>
      <c r="WSZ210" s="109"/>
      <c r="WTA210" s="109"/>
      <c r="WTB210" s="109"/>
      <c r="WTC210" s="109"/>
      <c r="WTD210" s="109"/>
      <c r="WTE210" s="109"/>
      <c r="WTF210" s="109"/>
      <c r="WTG210" s="109"/>
      <c r="WTH210" s="109"/>
      <c r="WTI210" s="109"/>
      <c r="WTJ210" s="109"/>
      <c r="WTK210" s="109"/>
      <c r="WTL210" s="109"/>
      <c r="WTM210" s="109"/>
      <c r="WTN210" s="109"/>
      <c r="WTO210" s="109"/>
      <c r="WTP210" s="109"/>
      <c r="WTQ210" s="109"/>
      <c r="WTR210" s="109"/>
      <c r="WTS210" s="109"/>
      <c r="WTT210" s="109"/>
      <c r="WTU210" s="109"/>
      <c r="WTV210" s="109"/>
      <c r="WTW210" s="109"/>
      <c r="WTX210" s="109"/>
      <c r="WTY210" s="109"/>
      <c r="WTZ210" s="109"/>
      <c r="WUA210" s="109"/>
      <c r="WUB210" s="109"/>
      <c r="WUC210" s="109"/>
      <c r="WUD210" s="109"/>
      <c r="WUE210" s="109"/>
      <c r="WUF210" s="109"/>
      <c r="WUG210" s="109"/>
      <c r="WUH210" s="109"/>
      <c r="WUI210" s="109"/>
      <c r="WUJ210" s="109"/>
      <c r="WUK210" s="109"/>
      <c r="WUL210" s="109"/>
      <c r="WUM210" s="109"/>
      <c r="WUN210" s="109"/>
      <c r="WUO210" s="109"/>
      <c r="WUP210" s="109"/>
      <c r="WUQ210" s="109"/>
      <c r="WUR210" s="109"/>
      <c r="WUS210" s="109"/>
      <c r="WUT210" s="109"/>
      <c r="WUU210" s="109"/>
      <c r="WUV210" s="109"/>
      <c r="WUW210" s="109"/>
      <c r="WUX210" s="109"/>
      <c r="WUY210" s="109"/>
      <c r="WUZ210" s="109"/>
      <c r="WVA210" s="109"/>
      <c r="WVB210" s="109"/>
      <c r="WVC210" s="109"/>
      <c r="WVD210" s="109"/>
      <c r="WVE210" s="109"/>
      <c r="WVF210" s="109"/>
      <c r="WVG210" s="109"/>
      <c r="WVH210" s="109"/>
      <c r="WVI210" s="109"/>
      <c r="WVJ210" s="109"/>
      <c r="WVK210" s="109"/>
      <c r="WVL210" s="109"/>
      <c r="WVM210" s="109"/>
      <c r="WVN210" s="109"/>
      <c r="WVO210" s="109"/>
      <c r="WVP210" s="109"/>
      <c r="WVQ210" s="109"/>
      <c r="WVR210" s="109"/>
      <c r="WVS210" s="109"/>
      <c r="WVT210" s="109"/>
      <c r="WVU210" s="109"/>
      <c r="WVV210" s="109"/>
      <c r="WVW210" s="109"/>
      <c r="WVX210" s="109"/>
      <c r="WVY210" s="109"/>
      <c r="WVZ210" s="109"/>
      <c r="WWA210" s="109"/>
      <c r="WWB210" s="109"/>
      <c r="WWC210" s="109"/>
      <c r="WWD210" s="109"/>
      <c r="WWE210" s="109"/>
      <c r="WWF210" s="109"/>
      <c r="WWG210" s="109"/>
      <c r="WWH210" s="109"/>
      <c r="WWI210" s="109"/>
      <c r="WWJ210" s="109"/>
      <c r="WWK210" s="109"/>
      <c r="WWL210" s="109"/>
      <c r="WWM210" s="109"/>
      <c r="WWN210" s="109"/>
      <c r="WWO210" s="109"/>
      <c r="WWP210" s="109"/>
      <c r="WWQ210" s="109"/>
      <c r="WWR210" s="109"/>
      <c r="WWS210" s="109"/>
      <c r="WWT210" s="109"/>
      <c r="WWU210" s="109"/>
      <c r="WWV210" s="109"/>
      <c r="WWW210" s="109"/>
      <c r="WWX210" s="109"/>
      <c r="WWY210" s="109"/>
      <c r="WWZ210" s="109"/>
      <c r="WXA210" s="109"/>
      <c r="WXB210" s="109"/>
      <c r="WXC210" s="109"/>
      <c r="WXD210" s="109"/>
      <c r="WXE210" s="109"/>
      <c r="WXF210" s="109"/>
      <c r="WXG210" s="109"/>
      <c r="WXH210" s="109"/>
      <c r="WXI210" s="109"/>
      <c r="WXJ210" s="109"/>
      <c r="WXK210" s="109"/>
      <c r="WXL210" s="109"/>
      <c r="WXM210" s="109"/>
      <c r="WXN210" s="109"/>
      <c r="WXO210" s="109"/>
      <c r="WXP210" s="109"/>
      <c r="WXQ210" s="109"/>
      <c r="WXR210" s="109"/>
      <c r="WXS210" s="109"/>
      <c r="WXT210" s="109"/>
      <c r="WXU210" s="109"/>
      <c r="WXV210" s="109"/>
      <c r="WXW210" s="109"/>
      <c r="WXX210" s="109"/>
      <c r="WXY210" s="109"/>
      <c r="WXZ210" s="109"/>
      <c r="WYA210" s="109"/>
      <c r="WYB210" s="109"/>
      <c r="WYC210" s="109"/>
      <c r="WYD210" s="109"/>
      <c r="WYE210" s="109"/>
      <c r="WYF210" s="109"/>
      <c r="WYG210" s="109"/>
      <c r="WYH210" s="109"/>
      <c r="WYI210" s="109"/>
      <c r="WYJ210" s="109"/>
      <c r="WYK210" s="109"/>
      <c r="WYL210" s="109"/>
      <c r="WYM210" s="109"/>
      <c r="WYN210" s="109"/>
      <c r="WYO210" s="109"/>
      <c r="WYP210" s="109"/>
      <c r="WYQ210" s="109"/>
      <c r="WYR210" s="109"/>
      <c r="WYS210" s="109"/>
      <c r="WYT210" s="109"/>
      <c r="WYU210" s="109"/>
      <c r="WYV210" s="109"/>
      <c r="WYW210" s="109"/>
      <c r="WYX210" s="109"/>
      <c r="WYY210" s="109"/>
      <c r="WYZ210" s="109"/>
      <c r="WZA210" s="109"/>
      <c r="WZB210" s="109"/>
      <c r="WZC210" s="109"/>
      <c r="WZD210" s="109"/>
      <c r="WZE210" s="109"/>
      <c r="WZF210" s="109"/>
      <c r="WZG210" s="109"/>
      <c r="WZH210" s="109"/>
      <c r="WZI210" s="109"/>
      <c r="WZJ210" s="109"/>
      <c r="WZK210" s="109"/>
      <c r="WZL210" s="109"/>
      <c r="WZM210" s="109"/>
      <c r="WZN210" s="109"/>
      <c r="WZO210" s="109"/>
      <c r="WZP210" s="109"/>
      <c r="WZQ210" s="109"/>
      <c r="WZR210" s="109"/>
      <c r="WZS210" s="109"/>
      <c r="WZT210" s="109"/>
      <c r="WZU210" s="109"/>
      <c r="WZV210" s="109"/>
      <c r="WZW210" s="109"/>
      <c r="WZX210" s="109"/>
      <c r="WZY210" s="109"/>
      <c r="WZZ210" s="109"/>
      <c r="XAA210" s="109"/>
      <c r="XAB210" s="109"/>
      <c r="XAC210" s="109"/>
      <c r="XAD210" s="109"/>
      <c r="XAE210" s="109"/>
      <c r="XAF210" s="109"/>
      <c r="XAG210" s="109"/>
      <c r="XAH210" s="109"/>
      <c r="XAI210" s="109"/>
      <c r="XAJ210" s="109"/>
      <c r="XAK210" s="109"/>
      <c r="XAL210" s="109"/>
      <c r="XAM210" s="109"/>
      <c r="XAN210" s="109"/>
      <c r="XAO210" s="109"/>
      <c r="XAP210" s="109"/>
      <c r="XAQ210" s="109"/>
      <c r="XAR210" s="109"/>
      <c r="XAS210" s="109"/>
      <c r="XAT210" s="109"/>
      <c r="XAU210" s="109"/>
      <c r="XAV210" s="109"/>
      <c r="XAW210" s="109"/>
      <c r="XAX210" s="109"/>
      <c r="XAY210" s="109"/>
      <c r="XAZ210" s="109"/>
      <c r="XBA210" s="109"/>
      <c r="XBB210" s="109"/>
      <c r="XBC210" s="109"/>
      <c r="XBD210" s="109"/>
      <c r="XBE210" s="109"/>
      <c r="XBF210" s="109"/>
      <c r="XBG210" s="109"/>
      <c r="XBH210" s="109"/>
      <c r="XBI210" s="109"/>
      <c r="XBJ210" s="109"/>
      <c r="XBK210" s="109"/>
      <c r="XBL210" s="109"/>
      <c r="XBM210" s="109"/>
      <c r="XBN210" s="109"/>
      <c r="XBO210" s="109"/>
      <c r="XBP210" s="109"/>
      <c r="XBQ210" s="109"/>
      <c r="XBR210" s="109"/>
      <c r="XBS210" s="109"/>
      <c r="XBT210" s="109"/>
      <c r="XBU210" s="109"/>
      <c r="XBV210" s="109"/>
      <c r="XBW210" s="109"/>
      <c r="XBX210" s="109"/>
      <c r="XBY210" s="109"/>
      <c r="XBZ210" s="109"/>
      <c r="XCA210" s="109"/>
      <c r="XCB210" s="109"/>
      <c r="XCC210" s="109"/>
      <c r="XCD210" s="109"/>
      <c r="XCE210" s="109"/>
      <c r="XCF210" s="109"/>
      <c r="XCG210" s="109"/>
      <c r="XCH210" s="109"/>
      <c r="XCI210" s="109"/>
      <c r="XCJ210" s="109"/>
      <c r="XCK210" s="109"/>
      <c r="XCL210" s="109"/>
      <c r="XCM210" s="109"/>
      <c r="XCN210" s="109"/>
      <c r="XCO210" s="109"/>
      <c r="XCP210" s="109"/>
      <c r="XCQ210" s="109"/>
      <c r="XCR210" s="109"/>
      <c r="XCS210" s="109"/>
      <c r="XCT210" s="109"/>
      <c r="XCU210" s="109"/>
      <c r="XCV210" s="109"/>
      <c r="XCW210" s="109"/>
      <c r="XCX210" s="109"/>
      <c r="XCY210" s="109"/>
      <c r="XCZ210" s="109"/>
      <c r="XDA210" s="109"/>
      <c r="XDB210" s="109"/>
      <c r="XDC210" s="109"/>
      <c r="XDD210" s="109"/>
      <c r="XDE210" s="109"/>
      <c r="XDF210" s="109"/>
      <c r="XDG210" s="109"/>
      <c r="XDH210" s="109"/>
      <c r="XDI210" s="109"/>
      <c r="XDJ210" s="109"/>
      <c r="XDK210" s="109"/>
      <c r="XDL210" s="109"/>
      <c r="XDM210" s="109"/>
      <c r="XDN210" s="109"/>
      <c r="XDO210" s="109"/>
      <c r="XDP210" s="109"/>
      <c r="XDQ210" s="109"/>
      <c r="XDR210" s="109"/>
      <c r="XDS210" s="109"/>
      <c r="XDT210" s="109"/>
      <c r="XDU210" s="109"/>
      <c r="XDV210" s="109"/>
      <c r="XDW210" s="109"/>
      <c r="XDX210" s="109"/>
      <c r="XDY210" s="109"/>
      <c r="XDZ210" s="109"/>
      <c r="XEA210" s="109"/>
      <c r="XEB210" s="109"/>
      <c r="XEC210" s="109"/>
      <c r="XED210" s="109"/>
      <c r="XEE210" s="109"/>
      <c r="XEF210" s="109"/>
      <c r="XEG210" s="109"/>
      <c r="XEH210" s="109"/>
      <c r="XEI210" s="109"/>
      <c r="XEJ210" s="109"/>
      <c r="XEK210" s="109"/>
      <c r="XEL210" s="109"/>
      <c r="XEM210" s="109"/>
      <c r="XEN210" s="109"/>
      <c r="XEO210" s="109"/>
      <c r="XEP210" s="109"/>
      <c r="XEQ210" s="109"/>
      <c r="XER210" s="109"/>
      <c r="XES210" s="109"/>
      <c r="XET210" s="109"/>
      <c r="XEU210" s="109"/>
      <c r="XEV210" s="109"/>
      <c r="XEW210" s="109"/>
      <c r="XEX210" s="109"/>
      <c r="XEY210" s="109"/>
      <c r="XEZ210" s="109"/>
      <c r="XFA210" s="109"/>
      <c r="XFB210" s="109"/>
      <c r="XFC210" s="109"/>
      <c r="XFD210" s="109"/>
    </row>
    <row r="211" spans="1:16384" s="1" customFormat="1">
      <c r="B211" s="5"/>
      <c r="C211" s="5"/>
      <c r="D211" s="5"/>
      <c r="E211" s="5"/>
      <c r="F211" s="5"/>
      <c r="G211" s="5"/>
      <c r="H211" s="34"/>
      <c r="I211" s="35"/>
      <c r="J211" s="35"/>
      <c r="K211" s="35"/>
      <c r="L211" s="35"/>
      <c r="M211" s="35"/>
      <c r="N211" s="35"/>
      <c r="O211" s="35"/>
      <c r="P211" s="35"/>
      <c r="R211" s="59"/>
    </row>
    <row r="212" spans="1:16384" s="1" customFormat="1">
      <c r="B212" s="20" t="s">
        <v>208</v>
      </c>
      <c r="C212" s="5"/>
      <c r="D212" s="5"/>
      <c r="E212" s="5"/>
      <c r="F212" s="5"/>
      <c r="G212" s="5"/>
      <c r="H212" s="35"/>
      <c r="I212" s="35"/>
      <c r="J212" s="35"/>
      <c r="K212" s="35"/>
      <c r="L212" s="35"/>
      <c r="M212" s="35"/>
      <c r="N212" s="35"/>
      <c r="O212" s="35"/>
      <c r="P212" s="35"/>
      <c r="R212" s="59"/>
    </row>
    <row r="213" spans="1:16384" s="1" customFormat="1">
      <c r="B213" s="5" t="s">
        <v>168</v>
      </c>
      <c r="C213" s="5"/>
      <c r="D213" s="5"/>
      <c r="E213" s="5"/>
      <c r="F213" s="5" t="s">
        <v>1</v>
      </c>
      <c r="G213" s="5"/>
      <c r="H213" s="32">
        <f>SUM(L213:P213)</f>
        <v>505607764.05783546</v>
      </c>
      <c r="I213" s="35"/>
      <c r="J213" s="35"/>
      <c r="K213" s="35"/>
      <c r="L213" s="31">
        <f t="shared" ref="L213:N214" si="40">$H$16*$H$24*L203</f>
        <v>462631104.11291945</v>
      </c>
      <c r="M213" s="31">
        <f t="shared" si="40"/>
        <v>17696271.742024243</v>
      </c>
      <c r="N213" s="31">
        <f t="shared" si="40"/>
        <v>25280388.202891774</v>
      </c>
      <c r="O213" s="174"/>
      <c r="P213" s="174"/>
      <c r="R213" s="59">
        <v>22</v>
      </c>
    </row>
    <row r="214" spans="1:16384" s="1" customFormat="1">
      <c r="B214" s="24" t="s">
        <v>169</v>
      </c>
      <c r="C214" s="5"/>
      <c r="D214" s="5"/>
      <c r="E214" s="5"/>
      <c r="F214" s="5" t="s">
        <v>1</v>
      </c>
      <c r="G214" s="5"/>
      <c r="H214" s="32">
        <f>SUM(L214:P214)</f>
        <v>65766442.005481549</v>
      </c>
      <c r="I214" s="35"/>
      <c r="J214" s="35"/>
      <c r="K214" s="35"/>
      <c r="L214" s="31">
        <f t="shared" si="40"/>
        <v>26019424.251402456</v>
      </c>
      <c r="M214" s="31">
        <f t="shared" si="40"/>
        <v>995278.52327768947</v>
      </c>
      <c r="N214" s="31">
        <f t="shared" si="40"/>
        <v>1421826.4618252709</v>
      </c>
      <c r="O214" s="31">
        <f>$H$16*$H$24*O204</f>
        <v>349156.11020946235</v>
      </c>
      <c r="P214" s="31">
        <f>$H$16*$H$24*P204</f>
        <v>36980756.658766672</v>
      </c>
      <c r="R214" s="59">
        <v>22</v>
      </c>
    </row>
    <row r="215" spans="1:16384" s="1" customFormat="1">
      <c r="B215" s="24"/>
      <c r="C215" s="5"/>
      <c r="D215" s="5"/>
      <c r="E215" s="5"/>
      <c r="F215" s="5"/>
      <c r="G215" s="5"/>
      <c r="H215" s="72"/>
      <c r="I215" s="73"/>
      <c r="J215" s="73"/>
      <c r="K215" s="73"/>
      <c r="L215" s="73"/>
      <c r="M215" s="73"/>
      <c r="N215" s="73"/>
      <c r="O215" s="73"/>
      <c r="P215" s="73"/>
      <c r="R215" s="59"/>
    </row>
    <row r="216" spans="1:16384" s="1" customFormat="1">
      <c r="B216" s="20" t="s">
        <v>207</v>
      </c>
      <c r="C216" s="5"/>
      <c r="D216" s="5"/>
      <c r="E216" s="5"/>
      <c r="F216" s="5"/>
      <c r="G216" s="5"/>
      <c r="H216" s="35"/>
      <c r="I216" s="35"/>
      <c r="J216" s="35"/>
      <c r="K216" s="35"/>
      <c r="L216" s="35"/>
      <c r="M216" s="35"/>
      <c r="N216" s="35"/>
      <c r="O216" s="35"/>
      <c r="P216" s="35"/>
      <c r="R216" s="59"/>
    </row>
    <row r="217" spans="1:16384" s="1" customFormat="1">
      <c r="B217" s="5" t="s">
        <v>170</v>
      </c>
      <c r="C217" s="5"/>
      <c r="D217" s="5"/>
      <c r="E217" s="5"/>
      <c r="F217" s="5" t="s">
        <v>1</v>
      </c>
      <c r="G217" s="5"/>
      <c r="H217" s="100">
        <f>SUM(L217:P217)</f>
        <v>477587675.10230941</v>
      </c>
      <c r="I217" s="97"/>
      <c r="J217" s="97"/>
      <c r="K217" s="97"/>
      <c r="L217" s="91">
        <f>$H$16*$H$24*L207</f>
        <v>436673244.87777144</v>
      </c>
      <c r="M217" s="91">
        <f>$H$16*$H$24*M207</f>
        <v>16703348.164723497</v>
      </c>
      <c r="N217" s="91">
        <f>$H$16*$H$24*N207</f>
        <v>23861925.949604996</v>
      </c>
      <c r="O217" s="91">
        <f>$H$16*$H$24*O207</f>
        <v>349156.11020946235</v>
      </c>
      <c r="P217" s="175"/>
      <c r="Q217" s="107"/>
      <c r="R217" s="59">
        <v>22</v>
      </c>
    </row>
    <row r="218" spans="1:16384" s="1" customFormat="1">
      <c r="B218" s="24" t="s">
        <v>171</v>
      </c>
      <c r="C218" s="5"/>
      <c r="D218" s="5"/>
      <c r="E218" s="5"/>
      <c r="F218" s="5" t="s">
        <v>1</v>
      </c>
      <c r="G218" s="5"/>
      <c r="H218" s="100">
        <f>SUM(L218:P218)</f>
        <v>93786530.96100755</v>
      </c>
      <c r="I218" s="97"/>
      <c r="J218" s="97"/>
      <c r="K218" s="97"/>
      <c r="L218" s="91">
        <f>$H$16*$H$24*L208</f>
        <v>51977283.486550406</v>
      </c>
      <c r="M218" s="91">
        <f>$H$16*$H$24*M208</f>
        <v>1988202.100578431</v>
      </c>
      <c r="N218" s="91">
        <f>$H$16*$H$24*N208</f>
        <v>2840288.7151120445</v>
      </c>
      <c r="O218" s="175"/>
      <c r="P218" s="91">
        <f>$H$16*$H$24*P208</f>
        <v>36980756.658766672</v>
      </c>
      <c r="Q218" s="107"/>
      <c r="R218" s="59">
        <v>22</v>
      </c>
    </row>
    <row r="219" spans="1:16384" s="110" customFormat="1">
      <c r="A219" s="1"/>
      <c r="B219" s="5"/>
      <c r="C219" s="5"/>
      <c r="D219" s="5"/>
      <c r="E219" s="5"/>
      <c r="F219" s="5"/>
      <c r="G219" s="5"/>
      <c r="H219" s="35"/>
      <c r="I219" s="35"/>
      <c r="J219" s="35"/>
      <c r="K219" s="35"/>
      <c r="L219" s="35"/>
      <c r="M219" s="35"/>
      <c r="N219" s="35"/>
      <c r="O219" s="35"/>
      <c r="P219" s="35"/>
      <c r="Q219" s="1"/>
      <c r="R219" s="59"/>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c r="IY219" s="1"/>
      <c r="IZ219" s="1"/>
      <c r="JA219" s="1"/>
      <c r="JB219" s="1"/>
      <c r="JC219" s="1"/>
      <c r="JD219" s="1"/>
      <c r="JE219" s="1"/>
      <c r="JF219" s="1"/>
      <c r="JG219" s="1"/>
      <c r="JH219" s="1"/>
      <c r="JI219" s="1"/>
      <c r="JJ219" s="1"/>
      <c r="JK219" s="1"/>
      <c r="JL219" s="1"/>
      <c r="JM219" s="1"/>
      <c r="JN219" s="1"/>
      <c r="JO219" s="1"/>
      <c r="JP219" s="1"/>
      <c r="JQ219" s="1"/>
      <c r="JR219" s="1"/>
      <c r="JS219" s="1"/>
      <c r="JT219" s="1"/>
      <c r="JU219" s="1"/>
      <c r="JV219" s="1"/>
      <c r="JW219" s="1"/>
      <c r="JX219" s="1"/>
      <c r="JY219" s="1"/>
      <c r="JZ219" s="1"/>
      <c r="KA219" s="1"/>
      <c r="KB219" s="1"/>
      <c r="KC219" s="1"/>
      <c r="KD219" s="1"/>
      <c r="KE219" s="1"/>
      <c r="KF219" s="1"/>
      <c r="KG219" s="1"/>
      <c r="KH219" s="1"/>
      <c r="KI219" s="1"/>
      <c r="KJ219" s="1"/>
      <c r="KK219" s="1"/>
      <c r="KL219" s="1"/>
      <c r="KM219" s="1"/>
      <c r="KN219" s="1"/>
      <c r="KO219" s="1"/>
      <c r="KP219" s="1"/>
      <c r="KQ219" s="1"/>
      <c r="KR219" s="1"/>
      <c r="KS219" s="1"/>
      <c r="KT219" s="1"/>
      <c r="KU219" s="1"/>
      <c r="KV219" s="1"/>
      <c r="KW219" s="1"/>
      <c r="KX219" s="1"/>
      <c r="KY219" s="1"/>
      <c r="KZ219" s="1"/>
      <c r="LA219" s="1"/>
      <c r="LB219" s="1"/>
      <c r="LC219" s="1"/>
      <c r="LD219" s="1"/>
      <c r="LE219" s="1"/>
      <c r="LF219" s="1"/>
      <c r="LG219" s="1"/>
      <c r="LH219" s="1"/>
      <c r="LI219" s="1"/>
      <c r="LJ219" s="1"/>
      <c r="LK219" s="1"/>
      <c r="LL219" s="1"/>
      <c r="LM219" s="1"/>
      <c r="LN219" s="1"/>
      <c r="LO219" s="1"/>
      <c r="LP219" s="1"/>
      <c r="LQ219" s="1"/>
      <c r="LR219" s="1"/>
      <c r="LS219" s="1"/>
      <c r="LT219" s="1"/>
      <c r="LU219" s="1"/>
      <c r="LV219" s="1"/>
      <c r="LW219" s="1"/>
      <c r="LX219" s="1"/>
      <c r="LY219" s="1"/>
      <c r="LZ219" s="1"/>
      <c r="MA219" s="1"/>
      <c r="MB219" s="1"/>
      <c r="MC219" s="1"/>
      <c r="MD219" s="1"/>
      <c r="ME219" s="1"/>
      <c r="MF219" s="1"/>
      <c r="MG219" s="1"/>
      <c r="MH219" s="1"/>
      <c r="MI219" s="1"/>
      <c r="MJ219" s="1"/>
      <c r="MK219" s="1"/>
      <c r="ML219" s="1"/>
      <c r="MM219" s="1"/>
      <c r="MN219" s="1"/>
      <c r="MO219" s="1"/>
      <c r="MP219" s="1"/>
      <c r="MQ219" s="1"/>
      <c r="MR219" s="1"/>
      <c r="MS219" s="1"/>
      <c r="MT219" s="1"/>
      <c r="MU219" s="1"/>
      <c r="MV219" s="1"/>
      <c r="MW219" s="1"/>
      <c r="MX219" s="1"/>
      <c r="MY219" s="1"/>
      <c r="MZ219" s="1"/>
      <c r="NA219" s="1"/>
      <c r="NB219" s="1"/>
      <c r="NC219" s="1"/>
      <c r="ND219" s="1"/>
      <c r="NE219" s="1"/>
      <c r="NF219" s="1"/>
      <c r="NG219" s="1"/>
      <c r="NH219" s="1"/>
      <c r="NI219" s="1"/>
      <c r="NJ219" s="1"/>
      <c r="NK219" s="1"/>
      <c r="NL219" s="1"/>
      <c r="NM219" s="1"/>
      <c r="NN219" s="1"/>
      <c r="NO219" s="1"/>
      <c r="NP219" s="1"/>
      <c r="NQ219" s="1"/>
      <c r="NR219" s="1"/>
      <c r="NS219" s="1"/>
      <c r="NT219" s="1"/>
      <c r="NU219" s="1"/>
      <c r="NV219" s="1"/>
      <c r="NW219" s="1"/>
      <c r="NX219" s="1"/>
      <c r="NY219" s="1"/>
      <c r="NZ219" s="1"/>
      <c r="OA219" s="1"/>
      <c r="OB219" s="1"/>
      <c r="OC219" s="1"/>
      <c r="OD219" s="1"/>
      <c r="OE219" s="1"/>
      <c r="OF219" s="1"/>
      <c r="OG219" s="1"/>
      <c r="OH219" s="1"/>
      <c r="OI219" s="1"/>
      <c r="OJ219" s="1"/>
      <c r="OK219" s="1"/>
      <c r="OL219" s="1"/>
      <c r="OM219" s="1"/>
      <c r="ON219" s="1"/>
      <c r="OO219" s="1"/>
      <c r="OP219" s="1"/>
      <c r="OQ219" s="1"/>
      <c r="OR219" s="1"/>
      <c r="OS219" s="1"/>
      <c r="OT219" s="1"/>
      <c r="OU219" s="1"/>
      <c r="OV219" s="1"/>
      <c r="OW219" s="1"/>
      <c r="OX219" s="1"/>
      <c r="OY219" s="1"/>
      <c r="OZ219" s="1"/>
      <c r="PA219" s="1"/>
      <c r="PB219" s="1"/>
      <c r="PC219" s="1"/>
      <c r="PD219" s="1"/>
      <c r="PE219" s="1"/>
      <c r="PF219" s="1"/>
      <c r="PG219" s="1"/>
      <c r="PH219" s="1"/>
      <c r="PI219" s="1"/>
      <c r="PJ219" s="1"/>
      <c r="PK219" s="1"/>
      <c r="PL219" s="1"/>
      <c r="PM219" s="1"/>
      <c r="PN219" s="1"/>
      <c r="PO219" s="1"/>
      <c r="PP219" s="1"/>
      <c r="PQ219" s="1"/>
      <c r="PR219" s="1"/>
      <c r="PS219" s="1"/>
      <c r="PT219" s="1"/>
      <c r="PU219" s="1"/>
      <c r="PV219" s="1"/>
      <c r="PW219" s="1"/>
      <c r="PX219" s="1"/>
      <c r="PY219" s="1"/>
      <c r="PZ219" s="1"/>
      <c r="QA219" s="1"/>
      <c r="QB219" s="1"/>
      <c r="QC219" s="1"/>
      <c r="QD219" s="1"/>
      <c r="QE219" s="1"/>
      <c r="QF219" s="1"/>
      <c r="QG219" s="1"/>
      <c r="QH219" s="1"/>
      <c r="QI219" s="1"/>
      <c r="QJ219" s="1"/>
      <c r="QK219" s="1"/>
      <c r="QL219" s="1"/>
      <c r="QM219" s="1"/>
      <c r="QN219" s="1"/>
      <c r="QO219" s="1"/>
      <c r="QP219" s="1"/>
      <c r="QQ219" s="1"/>
      <c r="QR219" s="1"/>
      <c r="QS219" s="1"/>
      <c r="QT219" s="1"/>
      <c r="QU219" s="1"/>
      <c r="QV219" s="1"/>
      <c r="QW219" s="1"/>
      <c r="QX219" s="1"/>
      <c r="QY219" s="1"/>
      <c r="QZ219" s="1"/>
      <c r="RA219" s="1"/>
      <c r="RB219" s="1"/>
      <c r="RC219" s="1"/>
      <c r="RD219" s="1"/>
      <c r="RE219" s="1"/>
      <c r="RF219" s="1"/>
      <c r="RG219" s="1"/>
      <c r="RH219" s="1"/>
      <c r="RI219" s="1"/>
      <c r="RJ219" s="1"/>
      <c r="RK219" s="1"/>
      <c r="RL219" s="1"/>
      <c r="RM219" s="1"/>
      <c r="RN219" s="1"/>
      <c r="RO219" s="1"/>
      <c r="RP219" s="1"/>
      <c r="RQ219" s="1"/>
      <c r="RR219" s="1"/>
      <c r="RS219" s="1"/>
      <c r="RT219" s="1"/>
      <c r="RU219" s="1"/>
      <c r="RV219" s="1"/>
      <c r="RW219" s="1"/>
      <c r="RX219" s="1"/>
      <c r="RY219" s="1"/>
      <c r="RZ219" s="1"/>
      <c r="SA219" s="1"/>
      <c r="SB219" s="1"/>
      <c r="SC219" s="1"/>
      <c r="SD219" s="1"/>
      <c r="SE219" s="1"/>
      <c r="SF219" s="1"/>
      <c r="SG219" s="1"/>
      <c r="SH219" s="1"/>
      <c r="SI219" s="1"/>
      <c r="SJ219" s="1"/>
      <c r="SK219" s="1"/>
      <c r="SL219" s="1"/>
      <c r="SM219" s="1"/>
      <c r="SN219" s="1"/>
      <c r="SO219" s="1"/>
      <c r="SP219" s="1"/>
      <c r="SQ219" s="1"/>
      <c r="SR219" s="1"/>
      <c r="SS219" s="1"/>
      <c r="ST219" s="1"/>
      <c r="SU219" s="1"/>
      <c r="SV219" s="1"/>
      <c r="SW219" s="1"/>
      <c r="SX219" s="1"/>
      <c r="SY219" s="1"/>
      <c r="SZ219" s="1"/>
      <c r="TA219" s="1"/>
      <c r="TB219" s="1"/>
      <c r="TC219" s="1"/>
      <c r="TD219" s="1"/>
      <c r="TE219" s="1"/>
      <c r="TF219" s="1"/>
      <c r="TG219" s="1"/>
      <c r="TH219" s="1"/>
      <c r="TI219" s="1"/>
      <c r="TJ219" s="1"/>
      <c r="TK219" s="1"/>
      <c r="TL219" s="1"/>
      <c r="TM219" s="1"/>
      <c r="TN219" s="1"/>
      <c r="TO219" s="1"/>
      <c r="TP219" s="1"/>
      <c r="TQ219" s="1"/>
      <c r="TR219" s="1"/>
      <c r="TS219" s="1"/>
      <c r="TT219" s="1"/>
      <c r="TU219" s="1"/>
      <c r="TV219" s="1"/>
      <c r="TW219" s="1"/>
      <c r="TX219" s="1"/>
      <c r="TY219" s="1"/>
      <c r="TZ219" s="1"/>
      <c r="UA219" s="1"/>
      <c r="UB219" s="1"/>
      <c r="UC219" s="1"/>
      <c r="UD219" s="1"/>
      <c r="UE219" s="1"/>
      <c r="UF219" s="1"/>
      <c r="UG219" s="1"/>
      <c r="UH219" s="1"/>
      <c r="UI219" s="1"/>
      <c r="UJ219" s="1"/>
      <c r="UK219" s="1"/>
      <c r="UL219" s="1"/>
      <c r="UM219" s="1"/>
      <c r="UN219" s="1"/>
      <c r="UO219" s="1"/>
      <c r="UP219" s="1"/>
      <c r="UQ219" s="1"/>
      <c r="UR219" s="1"/>
      <c r="US219" s="1"/>
      <c r="UT219" s="1"/>
      <c r="UU219" s="1"/>
      <c r="UV219" s="1"/>
      <c r="UW219" s="1"/>
      <c r="UX219" s="1"/>
      <c r="UY219" s="1"/>
      <c r="UZ219" s="1"/>
      <c r="VA219" s="1"/>
      <c r="VB219" s="1"/>
      <c r="VC219" s="1"/>
      <c r="VD219" s="1"/>
      <c r="VE219" s="1"/>
      <c r="VF219" s="1"/>
      <c r="VG219" s="1"/>
      <c r="VH219" s="1"/>
      <c r="VI219" s="1"/>
      <c r="VJ219" s="1"/>
      <c r="VK219" s="1"/>
      <c r="VL219" s="1"/>
      <c r="VM219" s="1"/>
      <c r="VN219" s="1"/>
      <c r="VO219" s="1"/>
      <c r="VP219" s="1"/>
      <c r="VQ219" s="1"/>
      <c r="VR219" s="1"/>
      <c r="VS219" s="1"/>
      <c r="VT219" s="1"/>
      <c r="VU219" s="1"/>
      <c r="VV219" s="1"/>
      <c r="VW219" s="1"/>
      <c r="VX219" s="1"/>
      <c r="VY219" s="1"/>
      <c r="VZ219" s="1"/>
      <c r="WA219" s="1"/>
      <c r="WB219" s="1"/>
      <c r="WC219" s="1"/>
      <c r="WD219" s="1"/>
      <c r="WE219" s="1"/>
      <c r="WF219" s="1"/>
      <c r="WG219" s="1"/>
      <c r="WH219" s="1"/>
      <c r="WI219" s="1"/>
      <c r="WJ219" s="1"/>
      <c r="WK219" s="1"/>
      <c r="WL219" s="1"/>
      <c r="WM219" s="1"/>
      <c r="WN219" s="1"/>
      <c r="WO219" s="1"/>
      <c r="WP219" s="1"/>
      <c r="WQ219" s="1"/>
      <c r="WR219" s="1"/>
      <c r="WS219" s="1"/>
      <c r="WT219" s="1"/>
      <c r="WU219" s="1"/>
      <c r="WV219" s="1"/>
      <c r="WW219" s="1"/>
      <c r="WX219" s="1"/>
      <c r="WY219" s="1"/>
      <c r="WZ219" s="1"/>
      <c r="XA219" s="1"/>
      <c r="XB219" s="1"/>
      <c r="XC219" s="1"/>
      <c r="XD219" s="1"/>
      <c r="XE219" s="1"/>
      <c r="XF219" s="1"/>
      <c r="XG219" s="1"/>
      <c r="XH219" s="1"/>
      <c r="XI219" s="1"/>
      <c r="XJ219" s="1"/>
      <c r="XK219" s="1"/>
      <c r="XL219" s="1"/>
      <c r="XM219" s="1"/>
      <c r="XN219" s="1"/>
      <c r="XO219" s="1"/>
      <c r="XP219" s="1"/>
      <c r="XQ219" s="1"/>
      <c r="XR219" s="1"/>
      <c r="XS219" s="1"/>
      <c r="XT219" s="1"/>
      <c r="XU219" s="1"/>
      <c r="XV219" s="1"/>
      <c r="XW219" s="1"/>
      <c r="XX219" s="1"/>
      <c r="XY219" s="1"/>
      <c r="XZ219" s="1"/>
      <c r="YA219" s="1"/>
      <c r="YB219" s="1"/>
      <c r="YC219" s="1"/>
      <c r="YD219" s="1"/>
      <c r="YE219" s="1"/>
      <c r="YF219" s="1"/>
      <c r="YG219" s="1"/>
      <c r="YH219" s="1"/>
      <c r="YI219" s="1"/>
      <c r="YJ219" s="1"/>
      <c r="YK219" s="1"/>
      <c r="YL219" s="1"/>
      <c r="YM219" s="1"/>
      <c r="YN219" s="1"/>
      <c r="YO219" s="1"/>
      <c r="YP219" s="1"/>
      <c r="YQ219" s="1"/>
      <c r="YR219" s="1"/>
      <c r="YS219" s="1"/>
      <c r="YT219" s="1"/>
      <c r="YU219" s="1"/>
      <c r="YV219" s="1"/>
      <c r="YW219" s="1"/>
      <c r="YX219" s="1"/>
      <c r="YY219" s="1"/>
      <c r="YZ219" s="1"/>
      <c r="ZA219" s="1"/>
      <c r="ZB219" s="1"/>
      <c r="ZC219" s="1"/>
      <c r="ZD219" s="1"/>
      <c r="ZE219" s="1"/>
      <c r="ZF219" s="1"/>
      <c r="ZG219" s="1"/>
      <c r="ZH219" s="1"/>
      <c r="ZI219" s="1"/>
      <c r="ZJ219" s="1"/>
      <c r="ZK219" s="1"/>
      <c r="ZL219" s="1"/>
      <c r="ZM219" s="1"/>
      <c r="ZN219" s="1"/>
      <c r="ZO219" s="1"/>
      <c r="ZP219" s="1"/>
      <c r="ZQ219" s="1"/>
      <c r="ZR219" s="1"/>
      <c r="ZS219" s="1"/>
      <c r="ZT219" s="1"/>
      <c r="ZU219" s="1"/>
      <c r="ZV219" s="1"/>
      <c r="ZW219" s="1"/>
      <c r="ZX219" s="1"/>
      <c r="ZY219" s="1"/>
      <c r="ZZ219" s="1"/>
      <c r="AAA219" s="1"/>
      <c r="AAB219" s="1"/>
      <c r="AAC219" s="1"/>
      <c r="AAD219" s="1"/>
      <c r="AAE219" s="1"/>
      <c r="AAF219" s="1"/>
      <c r="AAG219" s="1"/>
      <c r="AAH219" s="1"/>
      <c r="AAI219" s="1"/>
      <c r="AAJ219" s="1"/>
      <c r="AAK219" s="1"/>
      <c r="AAL219" s="1"/>
      <c r="AAM219" s="1"/>
      <c r="AAN219" s="1"/>
      <c r="AAO219" s="1"/>
      <c r="AAP219" s="1"/>
      <c r="AAQ219" s="1"/>
      <c r="AAR219" s="1"/>
      <c r="AAS219" s="1"/>
      <c r="AAT219" s="1"/>
      <c r="AAU219" s="1"/>
      <c r="AAV219" s="1"/>
      <c r="AAW219" s="1"/>
      <c r="AAX219" s="1"/>
      <c r="AAY219" s="1"/>
      <c r="AAZ219" s="1"/>
      <c r="ABA219" s="1"/>
      <c r="ABB219" s="1"/>
      <c r="ABC219" s="1"/>
      <c r="ABD219" s="1"/>
      <c r="ABE219" s="1"/>
      <c r="ABF219" s="1"/>
      <c r="ABG219" s="1"/>
      <c r="ABH219" s="1"/>
      <c r="ABI219" s="1"/>
      <c r="ABJ219" s="1"/>
      <c r="ABK219" s="1"/>
      <c r="ABL219" s="1"/>
      <c r="ABM219" s="1"/>
      <c r="ABN219" s="1"/>
      <c r="ABO219" s="1"/>
      <c r="ABP219" s="1"/>
      <c r="ABQ219" s="1"/>
      <c r="ABR219" s="1"/>
      <c r="ABS219" s="1"/>
      <c r="ABT219" s="1"/>
      <c r="ABU219" s="1"/>
      <c r="ABV219" s="1"/>
      <c r="ABW219" s="1"/>
      <c r="ABX219" s="1"/>
      <c r="ABY219" s="1"/>
      <c r="ABZ219" s="1"/>
      <c r="ACA219" s="1"/>
      <c r="ACB219" s="1"/>
      <c r="ACC219" s="1"/>
      <c r="ACD219" s="1"/>
      <c r="ACE219" s="1"/>
      <c r="ACF219" s="1"/>
      <c r="ACG219" s="1"/>
      <c r="ACH219" s="1"/>
      <c r="ACI219" s="1"/>
      <c r="ACJ219" s="1"/>
      <c r="ACK219" s="1"/>
      <c r="ACL219" s="1"/>
      <c r="ACM219" s="1"/>
      <c r="ACN219" s="1"/>
      <c r="ACO219" s="1"/>
      <c r="ACP219" s="1"/>
      <c r="ACQ219" s="1"/>
      <c r="ACR219" s="1"/>
      <c r="ACS219" s="1"/>
      <c r="ACT219" s="1"/>
      <c r="ACU219" s="1"/>
      <c r="ACV219" s="1"/>
      <c r="ACW219" s="1"/>
      <c r="ACX219" s="1"/>
      <c r="ACY219" s="1"/>
      <c r="ACZ219" s="1"/>
      <c r="ADA219" s="1"/>
      <c r="ADB219" s="1"/>
      <c r="ADC219" s="1"/>
      <c r="ADD219" s="1"/>
      <c r="ADE219" s="1"/>
      <c r="ADF219" s="1"/>
      <c r="ADG219" s="1"/>
      <c r="ADH219" s="1"/>
      <c r="ADI219" s="1"/>
      <c r="ADJ219" s="1"/>
      <c r="ADK219" s="1"/>
      <c r="ADL219" s="1"/>
      <c r="ADM219" s="1"/>
      <c r="ADN219" s="1"/>
      <c r="ADO219" s="1"/>
      <c r="ADP219" s="1"/>
      <c r="ADQ219" s="1"/>
      <c r="ADR219" s="1"/>
      <c r="ADS219" s="1"/>
      <c r="ADT219" s="1"/>
      <c r="ADU219" s="1"/>
      <c r="ADV219" s="1"/>
      <c r="ADW219" s="1"/>
      <c r="ADX219" s="1"/>
      <c r="ADY219" s="1"/>
      <c r="ADZ219" s="1"/>
      <c r="AEA219" s="1"/>
      <c r="AEB219" s="1"/>
      <c r="AEC219" s="1"/>
      <c r="AED219" s="1"/>
      <c r="AEE219" s="1"/>
      <c r="AEF219" s="1"/>
      <c r="AEG219" s="1"/>
      <c r="AEH219" s="1"/>
      <c r="AEI219" s="1"/>
      <c r="AEJ219" s="1"/>
      <c r="AEK219" s="1"/>
      <c r="AEL219" s="1"/>
      <c r="AEM219" s="1"/>
      <c r="AEN219" s="1"/>
      <c r="AEO219" s="1"/>
      <c r="AEP219" s="1"/>
      <c r="AEQ219" s="1"/>
      <c r="AER219" s="1"/>
      <c r="AES219" s="1"/>
      <c r="AET219" s="1"/>
      <c r="AEU219" s="1"/>
      <c r="AEV219" s="1"/>
      <c r="AEW219" s="1"/>
      <c r="AEX219" s="1"/>
      <c r="AEY219" s="1"/>
      <c r="AEZ219" s="1"/>
      <c r="AFA219" s="1"/>
      <c r="AFB219" s="1"/>
      <c r="AFC219" s="1"/>
      <c r="AFD219" s="1"/>
      <c r="AFE219" s="1"/>
      <c r="AFF219" s="1"/>
      <c r="AFG219" s="1"/>
      <c r="AFH219" s="1"/>
      <c r="AFI219" s="1"/>
      <c r="AFJ219" s="1"/>
      <c r="AFK219" s="1"/>
      <c r="AFL219" s="1"/>
      <c r="AFM219" s="1"/>
      <c r="AFN219" s="1"/>
      <c r="AFO219" s="1"/>
      <c r="AFP219" s="1"/>
      <c r="AFQ219" s="1"/>
      <c r="AFR219" s="1"/>
      <c r="AFS219" s="1"/>
      <c r="AFT219" s="1"/>
      <c r="AFU219" s="1"/>
      <c r="AFV219" s="1"/>
      <c r="AFW219" s="1"/>
      <c r="AFX219" s="1"/>
      <c r="AFY219" s="1"/>
      <c r="AFZ219" s="1"/>
      <c r="AGA219" s="1"/>
      <c r="AGB219" s="1"/>
      <c r="AGC219" s="1"/>
      <c r="AGD219" s="1"/>
      <c r="AGE219" s="1"/>
      <c r="AGF219" s="1"/>
      <c r="AGG219" s="1"/>
      <c r="AGH219" s="1"/>
      <c r="AGI219" s="1"/>
      <c r="AGJ219" s="1"/>
      <c r="AGK219" s="1"/>
      <c r="AGL219" s="1"/>
      <c r="AGM219" s="1"/>
      <c r="AGN219" s="1"/>
      <c r="AGO219" s="1"/>
      <c r="AGP219" s="1"/>
      <c r="AGQ219" s="1"/>
      <c r="AGR219" s="1"/>
      <c r="AGS219" s="1"/>
      <c r="AGT219" s="1"/>
      <c r="AGU219" s="1"/>
      <c r="AGV219" s="1"/>
      <c r="AGW219" s="1"/>
      <c r="AGX219" s="1"/>
      <c r="AGY219" s="1"/>
      <c r="AGZ219" s="1"/>
      <c r="AHA219" s="1"/>
      <c r="AHB219" s="1"/>
      <c r="AHC219" s="1"/>
      <c r="AHD219" s="1"/>
      <c r="AHE219" s="1"/>
      <c r="AHF219" s="1"/>
      <c r="AHG219" s="1"/>
      <c r="AHH219" s="1"/>
      <c r="AHI219" s="1"/>
      <c r="AHJ219" s="1"/>
      <c r="AHK219" s="1"/>
      <c r="AHL219" s="1"/>
      <c r="AHM219" s="1"/>
      <c r="AHN219" s="1"/>
      <c r="AHO219" s="1"/>
      <c r="AHP219" s="1"/>
      <c r="AHQ219" s="1"/>
      <c r="AHR219" s="1"/>
      <c r="AHS219" s="1"/>
      <c r="AHT219" s="1"/>
      <c r="AHU219" s="1"/>
      <c r="AHV219" s="1"/>
      <c r="AHW219" s="1"/>
      <c r="AHX219" s="1"/>
      <c r="AHY219" s="1"/>
      <c r="AHZ219" s="1"/>
      <c r="AIA219" s="1"/>
      <c r="AIB219" s="1"/>
      <c r="AIC219" s="1"/>
      <c r="AID219" s="1"/>
      <c r="AIE219" s="1"/>
      <c r="AIF219" s="1"/>
      <c r="AIG219" s="1"/>
      <c r="AIH219" s="1"/>
      <c r="AII219" s="1"/>
      <c r="AIJ219" s="1"/>
      <c r="AIK219" s="1"/>
      <c r="AIL219" s="1"/>
      <c r="AIM219" s="1"/>
      <c r="AIN219" s="1"/>
      <c r="AIO219" s="1"/>
      <c r="AIP219" s="1"/>
      <c r="AIQ219" s="1"/>
      <c r="AIR219" s="1"/>
      <c r="AIS219" s="1"/>
      <c r="AIT219" s="1"/>
      <c r="AIU219" s="1"/>
      <c r="AIV219" s="1"/>
      <c r="AIW219" s="1"/>
      <c r="AIX219" s="1"/>
      <c r="AIY219" s="1"/>
      <c r="AIZ219" s="1"/>
      <c r="AJA219" s="1"/>
      <c r="AJB219" s="1"/>
      <c r="AJC219" s="1"/>
      <c r="AJD219" s="1"/>
      <c r="AJE219" s="1"/>
      <c r="AJF219" s="1"/>
      <c r="AJG219" s="1"/>
      <c r="AJH219" s="1"/>
      <c r="AJI219" s="1"/>
      <c r="AJJ219" s="1"/>
      <c r="AJK219" s="1"/>
      <c r="AJL219" s="1"/>
      <c r="AJM219" s="1"/>
      <c r="AJN219" s="1"/>
      <c r="AJO219" s="1"/>
      <c r="AJP219" s="1"/>
      <c r="AJQ219" s="1"/>
      <c r="AJR219" s="1"/>
      <c r="AJS219" s="1"/>
      <c r="AJT219" s="1"/>
      <c r="AJU219" s="1"/>
      <c r="AJV219" s="1"/>
      <c r="AJW219" s="1"/>
      <c r="AJX219" s="1"/>
      <c r="AJY219" s="1"/>
      <c r="AJZ219" s="1"/>
      <c r="AKA219" s="1"/>
      <c r="AKB219" s="1"/>
      <c r="AKC219" s="1"/>
      <c r="AKD219" s="1"/>
      <c r="AKE219" s="1"/>
      <c r="AKF219" s="1"/>
      <c r="AKG219" s="1"/>
      <c r="AKH219" s="1"/>
      <c r="AKI219" s="1"/>
      <c r="AKJ219" s="1"/>
      <c r="AKK219" s="1"/>
      <c r="AKL219" s="1"/>
      <c r="AKM219" s="1"/>
      <c r="AKN219" s="1"/>
      <c r="AKO219" s="1"/>
      <c r="AKP219" s="1"/>
      <c r="AKQ219" s="1"/>
      <c r="AKR219" s="1"/>
      <c r="AKS219" s="1"/>
      <c r="AKT219" s="1"/>
      <c r="AKU219" s="1"/>
      <c r="AKV219" s="1"/>
      <c r="AKW219" s="1"/>
      <c r="AKX219" s="1"/>
      <c r="AKY219" s="1"/>
      <c r="AKZ219" s="1"/>
      <c r="ALA219" s="1"/>
      <c r="ALB219" s="1"/>
      <c r="ALC219" s="1"/>
      <c r="ALD219" s="1"/>
      <c r="ALE219" s="1"/>
      <c r="ALF219" s="1"/>
      <c r="ALG219" s="1"/>
      <c r="ALH219" s="1"/>
      <c r="ALI219" s="1"/>
      <c r="ALJ219" s="1"/>
      <c r="ALK219" s="1"/>
      <c r="ALL219" s="1"/>
      <c r="ALM219" s="1"/>
      <c r="ALN219" s="1"/>
      <c r="ALO219" s="1"/>
      <c r="ALP219" s="1"/>
      <c r="ALQ219" s="1"/>
      <c r="ALR219" s="1"/>
      <c r="ALS219" s="1"/>
      <c r="ALT219" s="1"/>
      <c r="ALU219" s="1"/>
      <c r="ALV219" s="1"/>
      <c r="ALW219" s="1"/>
      <c r="ALX219" s="1"/>
      <c r="ALY219" s="1"/>
      <c r="ALZ219" s="1"/>
      <c r="AMA219" s="1"/>
      <c r="AMB219" s="1"/>
      <c r="AMC219" s="1"/>
      <c r="AMD219" s="1"/>
      <c r="AME219" s="1"/>
      <c r="AMF219" s="1"/>
      <c r="AMG219" s="1"/>
      <c r="AMH219" s="1"/>
      <c r="AMI219" s="1"/>
      <c r="AMJ219" s="1"/>
      <c r="AMK219" s="1"/>
      <c r="AML219" s="1"/>
      <c r="AMM219" s="1"/>
      <c r="AMN219" s="1"/>
      <c r="AMO219" s="1"/>
      <c r="AMP219" s="1"/>
      <c r="AMQ219" s="1"/>
      <c r="AMR219" s="1"/>
      <c r="AMS219" s="1"/>
      <c r="AMT219" s="1"/>
      <c r="AMU219" s="1"/>
      <c r="AMV219" s="1"/>
      <c r="AMW219" s="1"/>
      <c r="AMX219" s="1"/>
      <c r="AMY219" s="1"/>
      <c r="AMZ219" s="1"/>
      <c r="ANA219" s="1"/>
      <c r="ANB219" s="1"/>
      <c r="ANC219" s="1"/>
      <c r="AND219" s="1"/>
      <c r="ANE219" s="1"/>
      <c r="ANF219" s="1"/>
      <c r="ANG219" s="1"/>
      <c r="ANH219" s="1"/>
      <c r="ANI219" s="1"/>
      <c r="ANJ219" s="1"/>
      <c r="ANK219" s="1"/>
      <c r="ANL219" s="1"/>
      <c r="ANM219" s="1"/>
      <c r="ANN219" s="1"/>
      <c r="ANO219" s="1"/>
      <c r="ANP219" s="1"/>
      <c r="ANQ219" s="1"/>
      <c r="ANR219" s="1"/>
      <c r="ANS219" s="1"/>
      <c r="ANT219" s="1"/>
      <c r="ANU219" s="1"/>
      <c r="ANV219" s="1"/>
      <c r="ANW219" s="1"/>
      <c r="ANX219" s="1"/>
      <c r="ANY219" s="1"/>
      <c r="ANZ219" s="1"/>
      <c r="AOA219" s="1"/>
      <c r="AOB219" s="1"/>
      <c r="AOC219" s="1"/>
      <c r="AOD219" s="1"/>
      <c r="AOE219" s="1"/>
      <c r="AOF219" s="1"/>
      <c r="AOG219" s="1"/>
      <c r="AOH219" s="1"/>
      <c r="AOI219" s="1"/>
      <c r="AOJ219" s="1"/>
      <c r="AOK219" s="1"/>
      <c r="AOL219" s="1"/>
      <c r="AOM219" s="1"/>
      <c r="AON219" s="1"/>
      <c r="AOO219" s="1"/>
      <c r="AOP219" s="1"/>
      <c r="AOQ219" s="1"/>
      <c r="AOR219" s="1"/>
      <c r="AOS219" s="1"/>
      <c r="AOT219" s="1"/>
      <c r="AOU219" s="1"/>
      <c r="AOV219" s="1"/>
      <c r="AOW219" s="1"/>
      <c r="AOX219" s="1"/>
      <c r="AOY219" s="1"/>
      <c r="AOZ219" s="1"/>
      <c r="APA219" s="1"/>
      <c r="APB219" s="1"/>
      <c r="APC219" s="1"/>
      <c r="APD219" s="1"/>
      <c r="APE219" s="1"/>
      <c r="APF219" s="1"/>
      <c r="APG219" s="1"/>
      <c r="APH219" s="1"/>
      <c r="API219" s="1"/>
      <c r="APJ219" s="1"/>
      <c r="APK219" s="1"/>
      <c r="APL219" s="1"/>
      <c r="APM219" s="1"/>
      <c r="APN219" s="1"/>
      <c r="APO219" s="1"/>
      <c r="APP219" s="1"/>
      <c r="APQ219" s="1"/>
      <c r="APR219" s="1"/>
      <c r="APS219" s="1"/>
      <c r="APT219" s="1"/>
      <c r="APU219" s="1"/>
      <c r="APV219" s="1"/>
      <c r="APW219" s="1"/>
      <c r="APX219" s="1"/>
      <c r="APY219" s="1"/>
      <c r="APZ219" s="1"/>
      <c r="AQA219" s="1"/>
      <c r="AQB219" s="1"/>
      <c r="AQC219" s="1"/>
      <c r="AQD219" s="1"/>
      <c r="AQE219" s="1"/>
      <c r="AQF219" s="1"/>
      <c r="AQG219" s="1"/>
      <c r="AQH219" s="1"/>
      <c r="AQI219" s="1"/>
      <c r="AQJ219" s="1"/>
      <c r="AQK219" s="1"/>
      <c r="AQL219" s="1"/>
      <c r="AQM219" s="1"/>
      <c r="AQN219" s="1"/>
      <c r="AQO219" s="1"/>
      <c r="AQP219" s="1"/>
      <c r="AQQ219" s="1"/>
      <c r="AQR219" s="1"/>
      <c r="AQS219" s="1"/>
      <c r="AQT219" s="1"/>
      <c r="AQU219" s="1"/>
      <c r="AQV219" s="1"/>
      <c r="AQW219" s="1"/>
      <c r="AQX219" s="1"/>
      <c r="AQY219" s="1"/>
      <c r="AQZ219" s="1"/>
      <c r="ARA219" s="1"/>
      <c r="ARB219" s="1"/>
      <c r="ARC219" s="1"/>
      <c r="ARD219" s="1"/>
      <c r="ARE219" s="1"/>
      <c r="ARF219" s="1"/>
      <c r="ARG219" s="1"/>
      <c r="ARH219" s="1"/>
      <c r="ARI219" s="1"/>
      <c r="ARJ219" s="1"/>
      <c r="ARK219" s="1"/>
      <c r="ARL219" s="1"/>
      <c r="ARM219" s="1"/>
      <c r="ARN219" s="1"/>
      <c r="ARO219" s="1"/>
      <c r="ARP219" s="1"/>
      <c r="ARQ219" s="1"/>
      <c r="ARR219" s="1"/>
      <c r="ARS219" s="1"/>
      <c r="ART219" s="1"/>
      <c r="ARU219" s="1"/>
      <c r="ARV219" s="1"/>
      <c r="ARW219" s="1"/>
      <c r="ARX219" s="1"/>
      <c r="ARY219" s="1"/>
      <c r="ARZ219" s="1"/>
      <c r="ASA219" s="1"/>
      <c r="ASB219" s="1"/>
      <c r="ASC219" s="1"/>
      <c r="ASD219" s="1"/>
      <c r="ASE219" s="1"/>
      <c r="ASF219" s="1"/>
      <c r="ASG219" s="1"/>
      <c r="ASH219" s="1"/>
      <c r="ASI219" s="1"/>
      <c r="ASJ219" s="1"/>
      <c r="ASK219" s="1"/>
      <c r="ASL219" s="1"/>
      <c r="ASM219" s="1"/>
      <c r="ASN219" s="1"/>
      <c r="ASO219" s="1"/>
      <c r="ASP219" s="1"/>
      <c r="ASQ219" s="1"/>
      <c r="ASR219" s="1"/>
      <c r="ASS219" s="1"/>
      <c r="AST219" s="1"/>
      <c r="ASU219" s="1"/>
      <c r="ASV219" s="1"/>
      <c r="ASW219" s="1"/>
      <c r="ASX219" s="1"/>
      <c r="ASY219" s="1"/>
      <c r="ASZ219" s="1"/>
      <c r="ATA219" s="1"/>
      <c r="ATB219" s="1"/>
      <c r="ATC219" s="1"/>
      <c r="ATD219" s="1"/>
      <c r="ATE219" s="1"/>
      <c r="ATF219" s="1"/>
      <c r="ATG219" s="1"/>
      <c r="ATH219" s="1"/>
      <c r="ATI219" s="1"/>
      <c r="ATJ219" s="1"/>
      <c r="ATK219" s="1"/>
      <c r="ATL219" s="1"/>
      <c r="ATM219" s="1"/>
      <c r="ATN219" s="1"/>
      <c r="ATO219" s="1"/>
      <c r="ATP219" s="1"/>
      <c r="ATQ219" s="1"/>
      <c r="ATR219" s="1"/>
      <c r="ATS219" s="1"/>
      <c r="ATT219" s="1"/>
      <c r="ATU219" s="1"/>
      <c r="ATV219" s="1"/>
      <c r="ATW219" s="1"/>
      <c r="ATX219" s="1"/>
      <c r="ATY219" s="1"/>
      <c r="ATZ219" s="1"/>
      <c r="AUA219" s="1"/>
      <c r="AUB219" s="1"/>
      <c r="AUC219" s="1"/>
      <c r="AUD219" s="1"/>
      <c r="AUE219" s="1"/>
      <c r="AUF219" s="1"/>
      <c r="AUG219" s="1"/>
      <c r="AUH219" s="1"/>
      <c r="AUI219" s="1"/>
      <c r="AUJ219" s="1"/>
      <c r="AUK219" s="1"/>
      <c r="AUL219" s="1"/>
      <c r="AUM219" s="1"/>
      <c r="AUN219" s="1"/>
      <c r="AUO219" s="1"/>
      <c r="AUP219" s="1"/>
      <c r="AUQ219" s="1"/>
      <c r="AUR219" s="1"/>
      <c r="AUS219" s="1"/>
      <c r="AUT219" s="1"/>
      <c r="AUU219" s="1"/>
      <c r="AUV219" s="1"/>
      <c r="AUW219" s="1"/>
      <c r="AUX219" s="1"/>
      <c r="AUY219" s="1"/>
      <c r="AUZ219" s="1"/>
      <c r="AVA219" s="1"/>
      <c r="AVB219" s="1"/>
      <c r="AVC219" s="1"/>
      <c r="AVD219" s="1"/>
      <c r="AVE219" s="1"/>
      <c r="AVF219" s="1"/>
      <c r="AVG219" s="1"/>
      <c r="AVH219" s="1"/>
      <c r="AVI219" s="1"/>
      <c r="AVJ219" s="1"/>
      <c r="AVK219" s="1"/>
      <c r="AVL219" s="1"/>
      <c r="AVM219" s="1"/>
      <c r="AVN219" s="1"/>
      <c r="AVO219" s="1"/>
      <c r="AVP219" s="1"/>
      <c r="AVQ219" s="1"/>
      <c r="AVR219" s="1"/>
      <c r="AVS219" s="1"/>
      <c r="AVT219" s="1"/>
      <c r="AVU219" s="1"/>
      <c r="AVV219" s="1"/>
      <c r="AVW219" s="1"/>
      <c r="AVX219" s="1"/>
      <c r="AVY219" s="1"/>
      <c r="AVZ219" s="1"/>
      <c r="AWA219" s="1"/>
      <c r="AWB219" s="1"/>
      <c r="AWC219" s="1"/>
      <c r="AWD219" s="1"/>
      <c r="AWE219" s="1"/>
      <c r="AWF219" s="1"/>
      <c r="AWG219" s="1"/>
      <c r="AWH219" s="1"/>
      <c r="AWI219" s="1"/>
      <c r="AWJ219" s="1"/>
      <c r="AWK219" s="1"/>
      <c r="AWL219" s="1"/>
      <c r="AWM219" s="1"/>
      <c r="AWN219" s="1"/>
      <c r="AWO219" s="1"/>
      <c r="AWP219" s="1"/>
      <c r="AWQ219" s="1"/>
      <c r="AWR219" s="1"/>
      <c r="AWS219" s="1"/>
      <c r="AWT219" s="1"/>
      <c r="AWU219" s="1"/>
      <c r="AWV219" s="1"/>
      <c r="AWW219" s="1"/>
      <c r="AWX219" s="1"/>
      <c r="AWY219" s="1"/>
      <c r="AWZ219" s="1"/>
      <c r="AXA219" s="1"/>
      <c r="AXB219" s="1"/>
      <c r="AXC219" s="1"/>
      <c r="AXD219" s="1"/>
      <c r="AXE219" s="1"/>
      <c r="AXF219" s="1"/>
      <c r="AXG219" s="1"/>
      <c r="AXH219" s="1"/>
      <c r="AXI219" s="1"/>
      <c r="AXJ219" s="1"/>
      <c r="AXK219" s="1"/>
      <c r="AXL219" s="1"/>
      <c r="AXM219" s="1"/>
      <c r="AXN219" s="1"/>
      <c r="AXO219" s="1"/>
      <c r="AXP219" s="1"/>
      <c r="AXQ219" s="1"/>
      <c r="AXR219" s="1"/>
      <c r="AXS219" s="1"/>
      <c r="AXT219" s="1"/>
      <c r="AXU219" s="1"/>
      <c r="AXV219" s="1"/>
      <c r="AXW219" s="1"/>
      <c r="AXX219" s="1"/>
      <c r="AXY219" s="1"/>
      <c r="AXZ219" s="1"/>
      <c r="AYA219" s="1"/>
      <c r="AYB219" s="1"/>
      <c r="AYC219" s="1"/>
      <c r="AYD219" s="1"/>
      <c r="AYE219" s="1"/>
      <c r="AYF219" s="1"/>
      <c r="AYG219" s="1"/>
      <c r="AYH219" s="1"/>
      <c r="AYI219" s="1"/>
      <c r="AYJ219" s="1"/>
      <c r="AYK219" s="1"/>
      <c r="AYL219" s="1"/>
      <c r="AYM219" s="1"/>
      <c r="AYN219" s="1"/>
      <c r="AYO219" s="1"/>
      <c r="AYP219" s="1"/>
      <c r="AYQ219" s="1"/>
      <c r="AYR219" s="1"/>
      <c r="AYS219" s="1"/>
      <c r="AYT219" s="1"/>
      <c r="AYU219" s="1"/>
      <c r="AYV219" s="1"/>
      <c r="AYW219" s="1"/>
      <c r="AYX219" s="1"/>
      <c r="AYY219" s="1"/>
      <c r="AYZ219" s="1"/>
      <c r="AZA219" s="1"/>
      <c r="AZB219" s="1"/>
      <c r="AZC219" s="1"/>
      <c r="AZD219" s="1"/>
      <c r="AZE219" s="1"/>
      <c r="AZF219" s="1"/>
      <c r="AZG219" s="1"/>
      <c r="AZH219" s="1"/>
      <c r="AZI219" s="1"/>
      <c r="AZJ219" s="1"/>
      <c r="AZK219" s="1"/>
      <c r="AZL219" s="1"/>
      <c r="AZM219" s="1"/>
      <c r="AZN219" s="1"/>
      <c r="AZO219" s="1"/>
      <c r="AZP219" s="1"/>
      <c r="AZQ219" s="1"/>
      <c r="AZR219" s="1"/>
      <c r="AZS219" s="1"/>
      <c r="AZT219" s="1"/>
      <c r="AZU219" s="1"/>
      <c r="AZV219" s="1"/>
      <c r="AZW219" s="1"/>
      <c r="AZX219" s="1"/>
      <c r="AZY219" s="1"/>
      <c r="AZZ219" s="1"/>
      <c r="BAA219" s="1"/>
      <c r="BAB219" s="1"/>
      <c r="BAC219" s="1"/>
      <c r="BAD219" s="1"/>
      <c r="BAE219" s="1"/>
      <c r="BAF219" s="1"/>
      <c r="BAG219" s="1"/>
      <c r="BAH219" s="1"/>
      <c r="BAI219" s="1"/>
      <c r="BAJ219" s="1"/>
      <c r="BAK219" s="1"/>
      <c r="BAL219" s="1"/>
      <c r="BAM219" s="1"/>
      <c r="BAN219" s="1"/>
      <c r="BAO219" s="1"/>
      <c r="BAP219" s="1"/>
      <c r="BAQ219" s="1"/>
      <c r="BAR219" s="1"/>
      <c r="BAS219" s="1"/>
      <c r="BAT219" s="1"/>
      <c r="BAU219" s="1"/>
      <c r="BAV219" s="1"/>
      <c r="BAW219" s="1"/>
      <c r="BAX219" s="1"/>
      <c r="BAY219" s="1"/>
      <c r="BAZ219" s="1"/>
      <c r="BBA219" s="1"/>
      <c r="BBB219" s="1"/>
      <c r="BBC219" s="1"/>
      <c r="BBD219" s="1"/>
      <c r="BBE219" s="1"/>
      <c r="BBF219" s="1"/>
      <c r="BBG219" s="1"/>
      <c r="BBH219" s="1"/>
      <c r="BBI219" s="1"/>
      <c r="BBJ219" s="1"/>
      <c r="BBK219" s="1"/>
      <c r="BBL219" s="1"/>
      <c r="BBM219" s="1"/>
      <c r="BBN219" s="1"/>
      <c r="BBO219" s="1"/>
      <c r="BBP219" s="1"/>
      <c r="BBQ219" s="1"/>
      <c r="BBR219" s="1"/>
      <c r="BBS219" s="1"/>
      <c r="BBT219" s="1"/>
      <c r="BBU219" s="1"/>
      <c r="BBV219" s="1"/>
      <c r="BBW219" s="1"/>
      <c r="BBX219" s="1"/>
      <c r="BBY219" s="1"/>
      <c r="BBZ219" s="1"/>
      <c r="BCA219" s="1"/>
      <c r="BCB219" s="1"/>
      <c r="BCC219" s="1"/>
      <c r="BCD219" s="1"/>
      <c r="BCE219" s="1"/>
      <c r="BCF219" s="1"/>
      <c r="BCG219" s="1"/>
      <c r="BCH219" s="1"/>
      <c r="BCI219" s="1"/>
      <c r="BCJ219" s="1"/>
      <c r="BCK219" s="1"/>
      <c r="BCL219" s="1"/>
      <c r="BCM219" s="1"/>
      <c r="BCN219" s="1"/>
      <c r="BCO219" s="1"/>
      <c r="BCP219" s="1"/>
      <c r="BCQ219" s="1"/>
      <c r="BCR219" s="1"/>
      <c r="BCS219" s="1"/>
      <c r="BCT219" s="1"/>
      <c r="BCU219" s="1"/>
      <c r="BCV219" s="1"/>
      <c r="BCW219" s="1"/>
      <c r="BCX219" s="1"/>
      <c r="BCY219" s="1"/>
      <c r="BCZ219" s="1"/>
      <c r="BDA219" s="1"/>
      <c r="BDB219" s="1"/>
      <c r="BDC219" s="1"/>
      <c r="BDD219" s="1"/>
      <c r="BDE219" s="1"/>
      <c r="BDF219" s="1"/>
      <c r="BDG219" s="1"/>
      <c r="BDH219" s="1"/>
      <c r="BDI219" s="1"/>
      <c r="BDJ219" s="1"/>
      <c r="BDK219" s="1"/>
      <c r="BDL219" s="1"/>
      <c r="BDM219" s="1"/>
      <c r="BDN219" s="1"/>
      <c r="BDO219" s="1"/>
      <c r="BDP219" s="1"/>
      <c r="BDQ219" s="1"/>
      <c r="BDR219" s="1"/>
      <c r="BDS219" s="1"/>
      <c r="BDT219" s="1"/>
      <c r="BDU219" s="1"/>
      <c r="BDV219" s="1"/>
      <c r="BDW219" s="1"/>
      <c r="BDX219" s="1"/>
      <c r="BDY219" s="1"/>
      <c r="BDZ219" s="1"/>
      <c r="BEA219" s="1"/>
      <c r="BEB219" s="1"/>
      <c r="BEC219" s="1"/>
      <c r="BED219" s="1"/>
      <c r="BEE219" s="1"/>
      <c r="BEF219" s="1"/>
      <c r="BEG219" s="1"/>
      <c r="BEH219" s="1"/>
      <c r="BEI219" s="1"/>
      <c r="BEJ219" s="1"/>
      <c r="BEK219" s="1"/>
      <c r="BEL219" s="1"/>
      <c r="BEM219" s="1"/>
      <c r="BEN219" s="1"/>
      <c r="BEO219" s="1"/>
      <c r="BEP219" s="1"/>
      <c r="BEQ219" s="1"/>
      <c r="BER219" s="1"/>
      <c r="BES219" s="1"/>
      <c r="BET219" s="1"/>
      <c r="BEU219" s="1"/>
      <c r="BEV219" s="1"/>
      <c r="BEW219" s="1"/>
      <c r="BEX219" s="1"/>
      <c r="BEY219" s="1"/>
      <c r="BEZ219" s="1"/>
      <c r="BFA219" s="1"/>
      <c r="BFB219" s="1"/>
      <c r="BFC219" s="1"/>
      <c r="BFD219" s="1"/>
      <c r="BFE219" s="1"/>
      <c r="BFF219" s="1"/>
      <c r="BFG219" s="1"/>
      <c r="BFH219" s="1"/>
      <c r="BFI219" s="1"/>
      <c r="BFJ219" s="1"/>
      <c r="BFK219" s="1"/>
      <c r="BFL219" s="1"/>
      <c r="BFM219" s="1"/>
      <c r="BFN219" s="1"/>
      <c r="BFO219" s="1"/>
      <c r="BFP219" s="1"/>
      <c r="BFQ219" s="1"/>
      <c r="BFR219" s="1"/>
      <c r="BFS219" s="1"/>
      <c r="BFT219" s="1"/>
      <c r="BFU219" s="1"/>
      <c r="BFV219" s="1"/>
      <c r="BFW219" s="1"/>
      <c r="BFX219" s="1"/>
      <c r="BFY219" s="1"/>
      <c r="BFZ219" s="1"/>
      <c r="BGA219" s="1"/>
      <c r="BGB219" s="1"/>
      <c r="BGC219" s="1"/>
      <c r="BGD219" s="1"/>
      <c r="BGE219" s="1"/>
      <c r="BGF219" s="1"/>
      <c r="BGG219" s="1"/>
      <c r="BGH219" s="1"/>
      <c r="BGI219" s="1"/>
      <c r="BGJ219" s="1"/>
      <c r="BGK219" s="1"/>
      <c r="BGL219" s="1"/>
      <c r="BGM219" s="1"/>
      <c r="BGN219" s="1"/>
      <c r="BGO219" s="1"/>
      <c r="BGP219" s="1"/>
      <c r="BGQ219" s="1"/>
      <c r="BGR219" s="1"/>
      <c r="BGS219" s="1"/>
      <c r="BGT219" s="1"/>
      <c r="BGU219" s="1"/>
      <c r="BGV219" s="1"/>
      <c r="BGW219" s="1"/>
      <c r="BGX219" s="1"/>
      <c r="BGY219" s="1"/>
      <c r="BGZ219" s="1"/>
      <c r="BHA219" s="1"/>
      <c r="BHB219" s="1"/>
      <c r="BHC219" s="1"/>
      <c r="BHD219" s="1"/>
      <c r="BHE219" s="1"/>
      <c r="BHF219" s="1"/>
      <c r="BHG219" s="1"/>
      <c r="BHH219" s="1"/>
      <c r="BHI219" s="1"/>
      <c r="BHJ219" s="1"/>
      <c r="BHK219" s="1"/>
      <c r="BHL219" s="1"/>
      <c r="BHM219" s="1"/>
      <c r="BHN219" s="1"/>
      <c r="BHO219" s="1"/>
      <c r="BHP219" s="1"/>
      <c r="BHQ219" s="1"/>
      <c r="BHR219" s="1"/>
      <c r="BHS219" s="1"/>
      <c r="BHT219" s="1"/>
      <c r="BHU219" s="1"/>
      <c r="BHV219" s="1"/>
      <c r="BHW219" s="1"/>
      <c r="BHX219" s="1"/>
      <c r="BHY219" s="1"/>
      <c r="BHZ219" s="1"/>
      <c r="BIA219" s="1"/>
      <c r="BIB219" s="1"/>
      <c r="BIC219" s="1"/>
      <c r="BID219" s="1"/>
      <c r="BIE219" s="1"/>
      <c r="BIF219" s="1"/>
      <c r="BIG219" s="1"/>
      <c r="BIH219" s="1"/>
      <c r="BII219" s="1"/>
      <c r="BIJ219" s="1"/>
      <c r="BIK219" s="1"/>
      <c r="BIL219" s="1"/>
      <c r="BIM219" s="1"/>
      <c r="BIN219" s="1"/>
      <c r="BIO219" s="1"/>
      <c r="BIP219" s="1"/>
      <c r="BIQ219" s="1"/>
      <c r="BIR219" s="1"/>
      <c r="BIS219" s="1"/>
      <c r="BIT219" s="1"/>
      <c r="BIU219" s="1"/>
      <c r="BIV219" s="1"/>
      <c r="BIW219" s="1"/>
      <c r="BIX219" s="1"/>
      <c r="BIY219" s="1"/>
      <c r="BIZ219" s="1"/>
      <c r="BJA219" s="1"/>
      <c r="BJB219" s="1"/>
      <c r="BJC219" s="1"/>
      <c r="BJD219" s="1"/>
      <c r="BJE219" s="1"/>
      <c r="BJF219" s="1"/>
      <c r="BJG219" s="1"/>
      <c r="BJH219" s="1"/>
      <c r="BJI219" s="1"/>
      <c r="BJJ219" s="1"/>
      <c r="BJK219" s="1"/>
      <c r="BJL219" s="1"/>
      <c r="BJM219" s="1"/>
      <c r="BJN219" s="1"/>
      <c r="BJO219" s="1"/>
      <c r="BJP219" s="1"/>
      <c r="BJQ219" s="1"/>
      <c r="BJR219" s="1"/>
      <c r="BJS219" s="1"/>
      <c r="BJT219" s="1"/>
      <c r="BJU219" s="1"/>
      <c r="BJV219" s="1"/>
      <c r="BJW219" s="1"/>
      <c r="BJX219" s="1"/>
      <c r="BJY219" s="1"/>
      <c r="BJZ219" s="1"/>
      <c r="BKA219" s="1"/>
      <c r="BKB219" s="1"/>
      <c r="BKC219" s="1"/>
      <c r="BKD219" s="1"/>
      <c r="BKE219" s="1"/>
      <c r="BKF219" s="1"/>
      <c r="BKG219" s="1"/>
      <c r="BKH219" s="1"/>
      <c r="BKI219" s="1"/>
      <c r="BKJ219" s="1"/>
      <c r="BKK219" s="1"/>
      <c r="BKL219" s="1"/>
      <c r="BKM219" s="1"/>
      <c r="BKN219" s="1"/>
      <c r="BKO219" s="1"/>
      <c r="BKP219" s="1"/>
      <c r="BKQ219" s="1"/>
      <c r="BKR219" s="1"/>
      <c r="BKS219" s="1"/>
      <c r="BKT219" s="1"/>
      <c r="BKU219" s="1"/>
      <c r="BKV219" s="1"/>
      <c r="BKW219" s="1"/>
      <c r="BKX219" s="1"/>
      <c r="BKY219" s="1"/>
      <c r="BKZ219" s="1"/>
      <c r="BLA219" s="1"/>
      <c r="BLB219" s="1"/>
      <c r="BLC219" s="1"/>
      <c r="BLD219" s="1"/>
      <c r="BLE219" s="1"/>
      <c r="BLF219" s="1"/>
      <c r="BLG219" s="1"/>
      <c r="BLH219" s="1"/>
      <c r="BLI219" s="1"/>
      <c r="BLJ219" s="1"/>
      <c r="BLK219" s="1"/>
      <c r="BLL219" s="1"/>
      <c r="BLM219" s="1"/>
      <c r="BLN219" s="1"/>
      <c r="BLO219" s="1"/>
      <c r="BLP219" s="1"/>
      <c r="BLQ219" s="1"/>
      <c r="BLR219" s="1"/>
      <c r="BLS219" s="1"/>
      <c r="BLT219" s="1"/>
      <c r="BLU219" s="1"/>
      <c r="BLV219" s="1"/>
      <c r="BLW219" s="1"/>
      <c r="BLX219" s="1"/>
      <c r="BLY219" s="1"/>
      <c r="BLZ219" s="1"/>
      <c r="BMA219" s="1"/>
      <c r="BMB219" s="1"/>
      <c r="BMC219" s="1"/>
      <c r="BMD219" s="1"/>
      <c r="BME219" s="1"/>
      <c r="BMF219" s="1"/>
      <c r="BMG219" s="1"/>
      <c r="BMH219" s="1"/>
      <c r="BMI219" s="1"/>
      <c r="BMJ219" s="1"/>
      <c r="BMK219" s="1"/>
      <c r="BML219" s="1"/>
      <c r="BMM219" s="1"/>
      <c r="BMN219" s="1"/>
      <c r="BMO219" s="1"/>
      <c r="BMP219" s="1"/>
      <c r="BMQ219" s="1"/>
      <c r="BMR219" s="1"/>
      <c r="BMS219" s="1"/>
      <c r="BMT219" s="1"/>
      <c r="BMU219" s="1"/>
      <c r="BMV219" s="1"/>
      <c r="BMW219" s="1"/>
      <c r="BMX219" s="1"/>
      <c r="BMY219" s="1"/>
      <c r="BMZ219" s="1"/>
      <c r="BNA219" s="1"/>
      <c r="BNB219" s="1"/>
      <c r="BNC219" s="1"/>
      <c r="BND219" s="1"/>
      <c r="BNE219" s="1"/>
      <c r="BNF219" s="1"/>
      <c r="BNG219" s="1"/>
      <c r="BNH219" s="1"/>
      <c r="BNI219" s="1"/>
      <c r="BNJ219" s="1"/>
      <c r="BNK219" s="1"/>
      <c r="BNL219" s="1"/>
      <c r="BNM219" s="1"/>
      <c r="BNN219" s="1"/>
      <c r="BNO219" s="1"/>
      <c r="BNP219" s="1"/>
      <c r="BNQ219" s="1"/>
      <c r="BNR219" s="1"/>
      <c r="BNS219" s="1"/>
      <c r="BNT219" s="1"/>
      <c r="BNU219" s="1"/>
      <c r="BNV219" s="1"/>
      <c r="BNW219" s="1"/>
      <c r="BNX219" s="1"/>
      <c r="BNY219" s="1"/>
      <c r="BNZ219" s="1"/>
      <c r="BOA219" s="1"/>
      <c r="BOB219" s="1"/>
      <c r="BOC219" s="1"/>
      <c r="BOD219" s="1"/>
      <c r="BOE219" s="1"/>
      <c r="BOF219" s="1"/>
      <c r="BOG219" s="1"/>
      <c r="BOH219" s="1"/>
      <c r="BOI219" s="1"/>
      <c r="BOJ219" s="1"/>
      <c r="BOK219" s="1"/>
      <c r="BOL219" s="1"/>
      <c r="BOM219" s="1"/>
      <c r="BON219" s="1"/>
      <c r="BOO219" s="1"/>
      <c r="BOP219" s="1"/>
      <c r="BOQ219" s="1"/>
      <c r="BOR219" s="1"/>
      <c r="BOS219" s="1"/>
      <c r="BOT219" s="1"/>
      <c r="BOU219" s="1"/>
      <c r="BOV219" s="1"/>
      <c r="BOW219" s="1"/>
      <c r="BOX219" s="1"/>
      <c r="BOY219" s="1"/>
      <c r="BOZ219" s="1"/>
      <c r="BPA219" s="1"/>
      <c r="BPB219" s="1"/>
      <c r="BPC219" s="1"/>
      <c r="BPD219" s="1"/>
      <c r="BPE219" s="1"/>
      <c r="BPF219" s="1"/>
      <c r="BPG219" s="1"/>
      <c r="BPH219" s="1"/>
      <c r="BPI219" s="1"/>
      <c r="BPJ219" s="1"/>
      <c r="BPK219" s="1"/>
      <c r="BPL219" s="1"/>
      <c r="BPM219" s="1"/>
      <c r="BPN219" s="1"/>
      <c r="BPO219" s="1"/>
      <c r="BPP219" s="1"/>
      <c r="BPQ219" s="1"/>
      <c r="BPR219" s="1"/>
      <c r="BPS219" s="1"/>
      <c r="BPT219" s="1"/>
      <c r="BPU219" s="1"/>
      <c r="BPV219" s="1"/>
      <c r="BPW219" s="1"/>
      <c r="BPX219" s="1"/>
      <c r="BPY219" s="1"/>
      <c r="BPZ219" s="1"/>
      <c r="BQA219" s="1"/>
      <c r="BQB219" s="1"/>
      <c r="BQC219" s="1"/>
      <c r="BQD219" s="1"/>
      <c r="BQE219" s="1"/>
      <c r="BQF219" s="1"/>
      <c r="BQG219" s="1"/>
      <c r="BQH219" s="1"/>
      <c r="BQI219" s="1"/>
      <c r="BQJ219" s="1"/>
      <c r="BQK219" s="1"/>
      <c r="BQL219" s="1"/>
      <c r="BQM219" s="1"/>
      <c r="BQN219" s="1"/>
      <c r="BQO219" s="1"/>
      <c r="BQP219" s="1"/>
      <c r="BQQ219" s="1"/>
      <c r="BQR219" s="1"/>
      <c r="BQS219" s="1"/>
      <c r="BQT219" s="1"/>
      <c r="BQU219" s="1"/>
      <c r="BQV219" s="1"/>
      <c r="BQW219" s="1"/>
      <c r="BQX219" s="1"/>
      <c r="BQY219" s="1"/>
      <c r="BQZ219" s="1"/>
      <c r="BRA219" s="1"/>
      <c r="BRB219" s="1"/>
      <c r="BRC219" s="1"/>
      <c r="BRD219" s="1"/>
      <c r="BRE219" s="1"/>
      <c r="BRF219" s="1"/>
      <c r="BRG219" s="1"/>
      <c r="BRH219" s="1"/>
      <c r="BRI219" s="1"/>
      <c r="BRJ219" s="1"/>
      <c r="BRK219" s="1"/>
      <c r="BRL219" s="1"/>
      <c r="BRM219" s="1"/>
      <c r="BRN219" s="1"/>
      <c r="BRO219" s="1"/>
      <c r="BRP219" s="1"/>
      <c r="BRQ219" s="1"/>
      <c r="BRR219" s="1"/>
      <c r="BRS219" s="1"/>
      <c r="BRT219" s="1"/>
      <c r="BRU219" s="1"/>
      <c r="BRV219" s="1"/>
      <c r="BRW219" s="1"/>
      <c r="BRX219" s="1"/>
      <c r="BRY219" s="1"/>
      <c r="BRZ219" s="1"/>
      <c r="BSA219" s="1"/>
      <c r="BSB219" s="1"/>
      <c r="BSC219" s="1"/>
      <c r="BSD219" s="1"/>
      <c r="BSE219" s="1"/>
      <c r="BSF219" s="1"/>
      <c r="BSG219" s="1"/>
      <c r="BSH219" s="1"/>
      <c r="BSI219" s="1"/>
      <c r="BSJ219" s="1"/>
      <c r="BSK219" s="1"/>
      <c r="BSL219" s="1"/>
      <c r="BSM219" s="1"/>
      <c r="BSN219" s="1"/>
      <c r="BSO219" s="1"/>
      <c r="BSP219" s="1"/>
      <c r="BSQ219" s="1"/>
      <c r="BSR219" s="1"/>
      <c r="BSS219" s="1"/>
      <c r="BST219" s="1"/>
      <c r="BSU219" s="1"/>
      <c r="BSV219" s="1"/>
      <c r="BSW219" s="1"/>
      <c r="BSX219" s="1"/>
      <c r="BSY219" s="1"/>
      <c r="BSZ219" s="1"/>
      <c r="BTA219" s="1"/>
      <c r="BTB219" s="1"/>
      <c r="BTC219" s="1"/>
      <c r="BTD219" s="1"/>
      <c r="BTE219" s="1"/>
      <c r="BTF219" s="1"/>
      <c r="BTG219" s="1"/>
      <c r="BTH219" s="1"/>
      <c r="BTI219" s="1"/>
      <c r="BTJ219" s="1"/>
      <c r="BTK219" s="1"/>
      <c r="BTL219" s="1"/>
      <c r="BTM219" s="1"/>
      <c r="BTN219" s="1"/>
      <c r="BTO219" s="1"/>
      <c r="BTP219" s="1"/>
      <c r="BTQ219" s="1"/>
      <c r="BTR219" s="1"/>
      <c r="BTS219" s="1"/>
      <c r="BTT219" s="1"/>
      <c r="BTU219" s="1"/>
      <c r="BTV219" s="1"/>
      <c r="BTW219" s="1"/>
      <c r="BTX219" s="1"/>
      <c r="BTY219" s="1"/>
      <c r="BTZ219" s="1"/>
      <c r="BUA219" s="1"/>
      <c r="BUB219" s="1"/>
      <c r="BUC219" s="1"/>
      <c r="BUD219" s="1"/>
      <c r="BUE219" s="1"/>
      <c r="BUF219" s="1"/>
      <c r="BUG219" s="1"/>
      <c r="BUH219" s="1"/>
      <c r="BUI219" s="1"/>
      <c r="BUJ219" s="1"/>
      <c r="BUK219" s="1"/>
      <c r="BUL219" s="1"/>
      <c r="BUM219" s="1"/>
      <c r="BUN219" s="1"/>
      <c r="BUO219" s="1"/>
      <c r="BUP219" s="1"/>
      <c r="BUQ219" s="1"/>
      <c r="BUR219" s="1"/>
      <c r="BUS219" s="1"/>
      <c r="BUT219" s="1"/>
      <c r="BUU219" s="1"/>
      <c r="BUV219" s="1"/>
      <c r="BUW219" s="1"/>
      <c r="BUX219" s="1"/>
      <c r="BUY219" s="1"/>
      <c r="BUZ219" s="1"/>
      <c r="BVA219" s="1"/>
      <c r="BVB219" s="1"/>
      <c r="BVC219" s="1"/>
      <c r="BVD219" s="1"/>
      <c r="BVE219" s="1"/>
      <c r="BVF219" s="1"/>
      <c r="BVG219" s="1"/>
      <c r="BVH219" s="1"/>
      <c r="BVI219" s="1"/>
      <c r="BVJ219" s="1"/>
      <c r="BVK219" s="1"/>
      <c r="BVL219" s="1"/>
      <c r="BVM219" s="1"/>
      <c r="BVN219" s="1"/>
      <c r="BVO219" s="1"/>
      <c r="BVP219" s="1"/>
      <c r="BVQ219" s="1"/>
      <c r="BVR219" s="1"/>
      <c r="BVS219" s="1"/>
      <c r="BVT219" s="1"/>
      <c r="BVU219" s="1"/>
      <c r="BVV219" s="1"/>
      <c r="BVW219" s="1"/>
      <c r="BVX219" s="1"/>
      <c r="BVY219" s="1"/>
      <c r="BVZ219" s="1"/>
      <c r="BWA219" s="1"/>
      <c r="BWB219" s="1"/>
      <c r="BWC219" s="1"/>
      <c r="BWD219" s="1"/>
      <c r="BWE219" s="1"/>
      <c r="BWF219" s="1"/>
      <c r="BWG219" s="1"/>
      <c r="BWH219" s="1"/>
      <c r="BWI219" s="1"/>
      <c r="BWJ219" s="1"/>
      <c r="BWK219" s="1"/>
      <c r="BWL219" s="1"/>
      <c r="BWM219" s="1"/>
      <c r="BWN219" s="1"/>
      <c r="BWO219" s="1"/>
      <c r="BWP219" s="1"/>
      <c r="BWQ219" s="1"/>
      <c r="BWR219" s="1"/>
      <c r="BWS219" s="1"/>
      <c r="BWT219" s="1"/>
      <c r="BWU219" s="1"/>
      <c r="BWV219" s="1"/>
      <c r="BWW219" s="1"/>
      <c r="BWX219" s="1"/>
      <c r="BWY219" s="1"/>
      <c r="BWZ219" s="1"/>
      <c r="BXA219" s="1"/>
      <c r="BXB219" s="1"/>
      <c r="BXC219" s="1"/>
      <c r="BXD219" s="1"/>
      <c r="BXE219" s="1"/>
      <c r="BXF219" s="1"/>
      <c r="BXG219" s="1"/>
      <c r="BXH219" s="1"/>
      <c r="BXI219" s="1"/>
      <c r="BXJ219" s="1"/>
      <c r="BXK219" s="1"/>
      <c r="BXL219" s="1"/>
      <c r="BXM219" s="1"/>
      <c r="BXN219" s="1"/>
      <c r="BXO219" s="1"/>
      <c r="BXP219" s="1"/>
      <c r="BXQ219" s="1"/>
      <c r="BXR219" s="1"/>
      <c r="BXS219" s="1"/>
      <c r="BXT219" s="1"/>
      <c r="BXU219" s="1"/>
      <c r="BXV219" s="1"/>
      <c r="BXW219" s="1"/>
      <c r="BXX219" s="1"/>
      <c r="BXY219" s="1"/>
      <c r="BXZ219" s="1"/>
      <c r="BYA219" s="1"/>
      <c r="BYB219" s="1"/>
      <c r="BYC219" s="1"/>
      <c r="BYD219" s="1"/>
      <c r="BYE219" s="1"/>
      <c r="BYF219" s="1"/>
      <c r="BYG219" s="1"/>
      <c r="BYH219" s="1"/>
      <c r="BYI219" s="1"/>
      <c r="BYJ219" s="1"/>
      <c r="BYK219" s="1"/>
      <c r="BYL219" s="1"/>
      <c r="BYM219" s="1"/>
      <c r="BYN219" s="1"/>
      <c r="BYO219" s="1"/>
      <c r="BYP219" s="1"/>
      <c r="BYQ219" s="1"/>
      <c r="BYR219" s="1"/>
      <c r="BYS219" s="1"/>
      <c r="BYT219" s="1"/>
      <c r="BYU219" s="1"/>
      <c r="BYV219" s="1"/>
      <c r="BYW219" s="1"/>
      <c r="BYX219" s="1"/>
      <c r="BYY219" s="1"/>
      <c r="BYZ219" s="1"/>
      <c r="BZA219" s="1"/>
      <c r="BZB219" s="1"/>
      <c r="BZC219" s="1"/>
      <c r="BZD219" s="1"/>
      <c r="BZE219" s="1"/>
      <c r="BZF219" s="1"/>
      <c r="BZG219" s="1"/>
      <c r="BZH219" s="1"/>
      <c r="BZI219" s="1"/>
      <c r="BZJ219" s="1"/>
      <c r="BZK219" s="1"/>
      <c r="BZL219" s="1"/>
      <c r="BZM219" s="1"/>
      <c r="BZN219" s="1"/>
      <c r="BZO219" s="1"/>
      <c r="BZP219" s="1"/>
      <c r="BZQ219" s="1"/>
      <c r="BZR219" s="1"/>
      <c r="BZS219" s="1"/>
      <c r="BZT219" s="1"/>
      <c r="BZU219" s="1"/>
      <c r="BZV219" s="1"/>
      <c r="BZW219" s="1"/>
      <c r="BZX219" s="1"/>
      <c r="BZY219" s="1"/>
      <c r="BZZ219" s="1"/>
      <c r="CAA219" s="1"/>
      <c r="CAB219" s="1"/>
      <c r="CAC219" s="1"/>
      <c r="CAD219" s="1"/>
      <c r="CAE219" s="1"/>
      <c r="CAF219" s="1"/>
      <c r="CAG219" s="1"/>
      <c r="CAH219" s="1"/>
      <c r="CAI219" s="1"/>
      <c r="CAJ219" s="1"/>
      <c r="CAK219" s="1"/>
      <c r="CAL219" s="1"/>
      <c r="CAM219" s="1"/>
      <c r="CAN219" s="1"/>
      <c r="CAO219" s="1"/>
      <c r="CAP219" s="1"/>
      <c r="CAQ219" s="1"/>
      <c r="CAR219" s="1"/>
      <c r="CAS219" s="1"/>
      <c r="CAT219" s="1"/>
      <c r="CAU219" s="1"/>
      <c r="CAV219" s="1"/>
      <c r="CAW219" s="1"/>
      <c r="CAX219" s="1"/>
      <c r="CAY219" s="1"/>
      <c r="CAZ219" s="1"/>
      <c r="CBA219" s="1"/>
      <c r="CBB219" s="1"/>
      <c r="CBC219" s="1"/>
      <c r="CBD219" s="1"/>
      <c r="CBE219" s="1"/>
      <c r="CBF219" s="1"/>
      <c r="CBG219" s="1"/>
      <c r="CBH219" s="1"/>
      <c r="CBI219" s="1"/>
      <c r="CBJ219" s="1"/>
      <c r="CBK219" s="1"/>
      <c r="CBL219" s="1"/>
      <c r="CBM219" s="1"/>
      <c r="CBN219" s="1"/>
      <c r="CBO219" s="1"/>
      <c r="CBP219" s="1"/>
      <c r="CBQ219" s="1"/>
      <c r="CBR219" s="1"/>
      <c r="CBS219" s="1"/>
      <c r="CBT219" s="1"/>
      <c r="CBU219" s="1"/>
      <c r="CBV219" s="1"/>
      <c r="CBW219" s="1"/>
      <c r="CBX219" s="1"/>
      <c r="CBY219" s="1"/>
      <c r="CBZ219" s="1"/>
      <c r="CCA219" s="1"/>
      <c r="CCB219" s="1"/>
      <c r="CCC219" s="1"/>
      <c r="CCD219" s="1"/>
      <c r="CCE219" s="1"/>
      <c r="CCF219" s="1"/>
      <c r="CCG219" s="1"/>
      <c r="CCH219" s="1"/>
      <c r="CCI219" s="1"/>
      <c r="CCJ219" s="1"/>
      <c r="CCK219" s="1"/>
      <c r="CCL219" s="1"/>
      <c r="CCM219" s="1"/>
      <c r="CCN219" s="1"/>
      <c r="CCO219" s="1"/>
      <c r="CCP219" s="1"/>
      <c r="CCQ219" s="1"/>
      <c r="CCR219" s="1"/>
      <c r="CCS219" s="1"/>
      <c r="CCT219" s="1"/>
      <c r="CCU219" s="1"/>
      <c r="CCV219" s="1"/>
      <c r="CCW219" s="1"/>
      <c r="CCX219" s="1"/>
      <c r="CCY219" s="1"/>
      <c r="CCZ219" s="1"/>
      <c r="CDA219" s="1"/>
      <c r="CDB219" s="1"/>
      <c r="CDC219" s="1"/>
      <c r="CDD219" s="1"/>
      <c r="CDE219" s="1"/>
      <c r="CDF219" s="1"/>
      <c r="CDG219" s="1"/>
      <c r="CDH219" s="1"/>
      <c r="CDI219" s="1"/>
      <c r="CDJ219" s="1"/>
      <c r="CDK219" s="1"/>
      <c r="CDL219" s="1"/>
      <c r="CDM219" s="1"/>
      <c r="CDN219" s="1"/>
      <c r="CDO219" s="1"/>
      <c r="CDP219" s="1"/>
      <c r="CDQ219" s="1"/>
      <c r="CDR219" s="1"/>
      <c r="CDS219" s="1"/>
      <c r="CDT219" s="1"/>
      <c r="CDU219" s="1"/>
      <c r="CDV219" s="1"/>
      <c r="CDW219" s="1"/>
      <c r="CDX219" s="1"/>
      <c r="CDY219" s="1"/>
      <c r="CDZ219" s="1"/>
      <c r="CEA219" s="1"/>
      <c r="CEB219" s="1"/>
      <c r="CEC219" s="1"/>
      <c r="CED219" s="1"/>
      <c r="CEE219" s="1"/>
      <c r="CEF219" s="1"/>
      <c r="CEG219" s="1"/>
      <c r="CEH219" s="1"/>
      <c r="CEI219" s="1"/>
      <c r="CEJ219" s="1"/>
      <c r="CEK219" s="1"/>
      <c r="CEL219" s="1"/>
      <c r="CEM219" s="1"/>
      <c r="CEN219" s="1"/>
      <c r="CEO219" s="1"/>
      <c r="CEP219" s="1"/>
      <c r="CEQ219" s="1"/>
      <c r="CER219" s="1"/>
      <c r="CES219" s="1"/>
      <c r="CET219" s="1"/>
      <c r="CEU219" s="1"/>
      <c r="CEV219" s="1"/>
      <c r="CEW219" s="1"/>
      <c r="CEX219" s="1"/>
      <c r="CEY219" s="1"/>
      <c r="CEZ219" s="1"/>
      <c r="CFA219" s="1"/>
      <c r="CFB219" s="1"/>
      <c r="CFC219" s="1"/>
      <c r="CFD219" s="1"/>
      <c r="CFE219" s="1"/>
      <c r="CFF219" s="1"/>
      <c r="CFG219" s="1"/>
      <c r="CFH219" s="1"/>
      <c r="CFI219" s="1"/>
      <c r="CFJ219" s="1"/>
      <c r="CFK219" s="1"/>
      <c r="CFL219" s="1"/>
      <c r="CFM219" s="1"/>
      <c r="CFN219" s="1"/>
      <c r="CFO219" s="1"/>
      <c r="CFP219" s="1"/>
      <c r="CFQ219" s="1"/>
      <c r="CFR219" s="1"/>
      <c r="CFS219" s="1"/>
      <c r="CFT219" s="1"/>
      <c r="CFU219" s="1"/>
      <c r="CFV219" s="1"/>
      <c r="CFW219" s="1"/>
      <c r="CFX219" s="1"/>
      <c r="CFY219" s="1"/>
      <c r="CFZ219" s="1"/>
      <c r="CGA219" s="1"/>
      <c r="CGB219" s="1"/>
      <c r="CGC219" s="1"/>
      <c r="CGD219" s="1"/>
      <c r="CGE219" s="1"/>
      <c r="CGF219" s="1"/>
      <c r="CGG219" s="1"/>
      <c r="CGH219" s="1"/>
      <c r="CGI219" s="1"/>
      <c r="CGJ219" s="1"/>
      <c r="CGK219" s="1"/>
      <c r="CGL219" s="1"/>
      <c r="CGM219" s="1"/>
      <c r="CGN219" s="1"/>
      <c r="CGO219" s="1"/>
      <c r="CGP219" s="1"/>
      <c r="CGQ219" s="1"/>
      <c r="CGR219" s="1"/>
      <c r="CGS219" s="1"/>
      <c r="CGT219" s="1"/>
      <c r="CGU219" s="1"/>
      <c r="CGV219" s="1"/>
      <c r="CGW219" s="1"/>
      <c r="CGX219" s="1"/>
      <c r="CGY219" s="1"/>
      <c r="CGZ219" s="1"/>
      <c r="CHA219" s="1"/>
      <c r="CHB219" s="1"/>
      <c r="CHC219" s="1"/>
      <c r="CHD219" s="1"/>
      <c r="CHE219" s="1"/>
      <c r="CHF219" s="1"/>
      <c r="CHG219" s="1"/>
      <c r="CHH219" s="1"/>
      <c r="CHI219" s="1"/>
      <c r="CHJ219" s="1"/>
      <c r="CHK219" s="1"/>
      <c r="CHL219" s="1"/>
      <c r="CHM219" s="1"/>
      <c r="CHN219" s="1"/>
      <c r="CHO219" s="1"/>
      <c r="CHP219" s="1"/>
      <c r="CHQ219" s="1"/>
      <c r="CHR219" s="1"/>
      <c r="CHS219" s="1"/>
      <c r="CHT219" s="1"/>
      <c r="CHU219" s="1"/>
      <c r="CHV219" s="1"/>
      <c r="CHW219" s="1"/>
      <c r="CHX219" s="1"/>
      <c r="CHY219" s="1"/>
      <c r="CHZ219" s="1"/>
      <c r="CIA219" s="1"/>
      <c r="CIB219" s="1"/>
      <c r="CIC219" s="1"/>
      <c r="CID219" s="1"/>
      <c r="CIE219" s="1"/>
      <c r="CIF219" s="1"/>
      <c r="CIG219" s="1"/>
      <c r="CIH219" s="1"/>
      <c r="CII219" s="1"/>
      <c r="CIJ219" s="1"/>
      <c r="CIK219" s="1"/>
      <c r="CIL219" s="1"/>
      <c r="CIM219" s="1"/>
      <c r="CIN219" s="1"/>
      <c r="CIO219" s="1"/>
      <c r="CIP219" s="1"/>
      <c r="CIQ219" s="1"/>
      <c r="CIR219" s="1"/>
      <c r="CIS219" s="1"/>
      <c r="CIT219" s="1"/>
      <c r="CIU219" s="1"/>
      <c r="CIV219" s="1"/>
      <c r="CIW219" s="1"/>
      <c r="CIX219" s="1"/>
      <c r="CIY219" s="1"/>
      <c r="CIZ219" s="1"/>
      <c r="CJA219" s="1"/>
      <c r="CJB219" s="1"/>
      <c r="CJC219" s="1"/>
      <c r="CJD219" s="1"/>
      <c r="CJE219" s="1"/>
      <c r="CJF219" s="1"/>
      <c r="CJG219" s="1"/>
      <c r="CJH219" s="1"/>
      <c r="CJI219" s="1"/>
      <c r="CJJ219" s="1"/>
      <c r="CJK219" s="1"/>
      <c r="CJL219" s="1"/>
      <c r="CJM219" s="1"/>
      <c r="CJN219" s="1"/>
      <c r="CJO219" s="1"/>
      <c r="CJP219" s="1"/>
      <c r="CJQ219" s="1"/>
      <c r="CJR219" s="1"/>
      <c r="CJS219" s="1"/>
      <c r="CJT219" s="1"/>
      <c r="CJU219" s="1"/>
      <c r="CJV219" s="1"/>
      <c r="CJW219" s="1"/>
      <c r="CJX219" s="1"/>
      <c r="CJY219" s="1"/>
      <c r="CJZ219" s="1"/>
      <c r="CKA219" s="1"/>
      <c r="CKB219" s="1"/>
      <c r="CKC219" s="1"/>
      <c r="CKD219" s="1"/>
      <c r="CKE219" s="1"/>
      <c r="CKF219" s="1"/>
      <c r="CKG219" s="1"/>
      <c r="CKH219" s="1"/>
      <c r="CKI219" s="1"/>
      <c r="CKJ219" s="1"/>
      <c r="CKK219" s="1"/>
      <c r="CKL219" s="1"/>
      <c r="CKM219" s="1"/>
      <c r="CKN219" s="1"/>
      <c r="CKO219" s="1"/>
      <c r="CKP219" s="1"/>
      <c r="CKQ219" s="1"/>
      <c r="CKR219" s="1"/>
      <c r="CKS219" s="1"/>
      <c r="CKT219" s="1"/>
      <c r="CKU219" s="1"/>
      <c r="CKV219" s="1"/>
      <c r="CKW219" s="1"/>
      <c r="CKX219" s="1"/>
      <c r="CKY219" s="1"/>
      <c r="CKZ219" s="1"/>
      <c r="CLA219" s="1"/>
      <c r="CLB219" s="1"/>
      <c r="CLC219" s="1"/>
      <c r="CLD219" s="1"/>
      <c r="CLE219" s="1"/>
      <c r="CLF219" s="1"/>
      <c r="CLG219" s="1"/>
      <c r="CLH219" s="1"/>
      <c r="CLI219" s="1"/>
      <c r="CLJ219" s="1"/>
      <c r="CLK219" s="1"/>
      <c r="CLL219" s="1"/>
      <c r="CLM219" s="1"/>
      <c r="CLN219" s="1"/>
      <c r="CLO219" s="1"/>
      <c r="CLP219" s="1"/>
      <c r="CLQ219" s="1"/>
      <c r="CLR219" s="1"/>
      <c r="CLS219" s="1"/>
      <c r="CLT219" s="1"/>
      <c r="CLU219" s="1"/>
      <c r="CLV219" s="1"/>
      <c r="CLW219" s="1"/>
      <c r="CLX219" s="1"/>
      <c r="CLY219" s="1"/>
      <c r="CLZ219" s="1"/>
      <c r="CMA219" s="1"/>
      <c r="CMB219" s="1"/>
      <c r="CMC219" s="1"/>
      <c r="CMD219" s="1"/>
      <c r="CME219" s="1"/>
      <c r="CMF219" s="1"/>
      <c r="CMG219" s="1"/>
      <c r="CMH219" s="1"/>
      <c r="CMI219" s="1"/>
      <c r="CMJ219" s="1"/>
      <c r="CMK219" s="1"/>
      <c r="CML219" s="1"/>
      <c r="CMM219" s="1"/>
      <c r="CMN219" s="1"/>
      <c r="CMO219" s="1"/>
      <c r="CMP219" s="1"/>
      <c r="CMQ219" s="1"/>
      <c r="CMR219" s="1"/>
      <c r="CMS219" s="1"/>
      <c r="CMT219" s="1"/>
      <c r="CMU219" s="1"/>
      <c r="CMV219" s="1"/>
      <c r="CMW219" s="1"/>
      <c r="CMX219" s="1"/>
      <c r="CMY219" s="1"/>
      <c r="CMZ219" s="1"/>
      <c r="CNA219" s="1"/>
      <c r="CNB219" s="1"/>
      <c r="CNC219" s="1"/>
      <c r="CND219" s="1"/>
      <c r="CNE219" s="1"/>
      <c r="CNF219" s="1"/>
      <c r="CNG219" s="1"/>
      <c r="CNH219" s="1"/>
      <c r="CNI219" s="1"/>
      <c r="CNJ219" s="1"/>
      <c r="CNK219" s="1"/>
      <c r="CNL219" s="1"/>
      <c r="CNM219" s="1"/>
      <c r="CNN219" s="1"/>
      <c r="CNO219" s="1"/>
      <c r="CNP219" s="1"/>
      <c r="CNQ219" s="1"/>
      <c r="CNR219" s="1"/>
      <c r="CNS219" s="1"/>
      <c r="CNT219" s="1"/>
      <c r="CNU219" s="1"/>
      <c r="CNV219" s="1"/>
      <c r="CNW219" s="1"/>
      <c r="CNX219" s="1"/>
      <c r="CNY219" s="1"/>
      <c r="CNZ219" s="1"/>
      <c r="COA219" s="1"/>
      <c r="COB219" s="1"/>
      <c r="COC219" s="1"/>
      <c r="COD219" s="1"/>
      <c r="COE219" s="1"/>
      <c r="COF219" s="1"/>
      <c r="COG219" s="1"/>
      <c r="COH219" s="1"/>
      <c r="COI219" s="1"/>
      <c r="COJ219" s="1"/>
      <c r="COK219" s="1"/>
      <c r="COL219" s="1"/>
      <c r="COM219" s="1"/>
      <c r="CON219" s="1"/>
      <c r="COO219" s="1"/>
      <c r="COP219" s="1"/>
      <c r="COQ219" s="1"/>
      <c r="COR219" s="1"/>
      <c r="COS219" s="1"/>
      <c r="COT219" s="1"/>
      <c r="COU219" s="1"/>
      <c r="COV219" s="1"/>
      <c r="COW219" s="1"/>
      <c r="COX219" s="1"/>
      <c r="COY219" s="1"/>
      <c r="COZ219" s="1"/>
      <c r="CPA219" s="1"/>
      <c r="CPB219" s="1"/>
      <c r="CPC219" s="1"/>
      <c r="CPD219" s="1"/>
      <c r="CPE219" s="1"/>
      <c r="CPF219" s="1"/>
      <c r="CPG219" s="1"/>
      <c r="CPH219" s="1"/>
      <c r="CPI219" s="1"/>
      <c r="CPJ219" s="1"/>
      <c r="CPK219" s="1"/>
      <c r="CPL219" s="1"/>
      <c r="CPM219" s="1"/>
      <c r="CPN219" s="1"/>
      <c r="CPO219" s="1"/>
      <c r="CPP219" s="1"/>
      <c r="CPQ219" s="1"/>
      <c r="CPR219" s="1"/>
      <c r="CPS219" s="1"/>
      <c r="CPT219" s="1"/>
      <c r="CPU219" s="1"/>
      <c r="CPV219" s="1"/>
      <c r="CPW219" s="1"/>
      <c r="CPX219" s="1"/>
      <c r="CPY219" s="1"/>
      <c r="CPZ219" s="1"/>
      <c r="CQA219" s="1"/>
      <c r="CQB219" s="1"/>
      <c r="CQC219" s="1"/>
      <c r="CQD219" s="1"/>
      <c r="CQE219" s="1"/>
      <c r="CQF219" s="1"/>
      <c r="CQG219" s="1"/>
      <c r="CQH219" s="1"/>
      <c r="CQI219" s="1"/>
      <c r="CQJ219" s="1"/>
      <c r="CQK219" s="1"/>
      <c r="CQL219" s="1"/>
      <c r="CQM219" s="1"/>
      <c r="CQN219" s="1"/>
      <c r="CQO219" s="1"/>
      <c r="CQP219" s="1"/>
      <c r="CQQ219" s="1"/>
      <c r="CQR219" s="1"/>
      <c r="CQS219" s="1"/>
      <c r="CQT219" s="1"/>
      <c r="CQU219" s="1"/>
      <c r="CQV219" s="1"/>
      <c r="CQW219" s="1"/>
      <c r="CQX219" s="1"/>
      <c r="CQY219" s="1"/>
      <c r="CQZ219" s="1"/>
      <c r="CRA219" s="1"/>
      <c r="CRB219" s="1"/>
      <c r="CRC219" s="1"/>
      <c r="CRD219" s="1"/>
      <c r="CRE219" s="1"/>
      <c r="CRF219" s="1"/>
      <c r="CRG219" s="1"/>
      <c r="CRH219" s="1"/>
      <c r="CRI219" s="1"/>
      <c r="CRJ219" s="1"/>
      <c r="CRK219" s="1"/>
      <c r="CRL219" s="1"/>
      <c r="CRM219" s="1"/>
      <c r="CRN219" s="1"/>
      <c r="CRO219" s="1"/>
      <c r="CRP219" s="1"/>
      <c r="CRQ219" s="1"/>
      <c r="CRR219" s="1"/>
      <c r="CRS219" s="1"/>
      <c r="CRT219" s="1"/>
      <c r="CRU219" s="1"/>
      <c r="CRV219" s="1"/>
      <c r="CRW219" s="1"/>
      <c r="CRX219" s="1"/>
      <c r="CRY219" s="1"/>
      <c r="CRZ219" s="1"/>
      <c r="CSA219" s="1"/>
      <c r="CSB219" s="1"/>
      <c r="CSC219" s="1"/>
      <c r="CSD219" s="1"/>
      <c r="CSE219" s="1"/>
      <c r="CSF219" s="1"/>
      <c r="CSG219" s="1"/>
      <c r="CSH219" s="1"/>
      <c r="CSI219" s="1"/>
      <c r="CSJ219" s="1"/>
      <c r="CSK219" s="1"/>
      <c r="CSL219" s="1"/>
      <c r="CSM219" s="1"/>
      <c r="CSN219" s="1"/>
      <c r="CSO219" s="1"/>
      <c r="CSP219" s="1"/>
      <c r="CSQ219" s="1"/>
      <c r="CSR219" s="1"/>
      <c r="CSS219" s="1"/>
      <c r="CST219" s="1"/>
      <c r="CSU219" s="1"/>
      <c r="CSV219" s="1"/>
      <c r="CSW219" s="1"/>
      <c r="CSX219" s="1"/>
      <c r="CSY219" s="1"/>
      <c r="CSZ219" s="1"/>
      <c r="CTA219" s="1"/>
      <c r="CTB219" s="1"/>
      <c r="CTC219" s="1"/>
      <c r="CTD219" s="1"/>
      <c r="CTE219" s="1"/>
      <c r="CTF219" s="1"/>
      <c r="CTG219" s="1"/>
      <c r="CTH219" s="1"/>
      <c r="CTI219" s="1"/>
      <c r="CTJ219" s="1"/>
      <c r="CTK219" s="1"/>
      <c r="CTL219" s="1"/>
      <c r="CTM219" s="1"/>
      <c r="CTN219" s="1"/>
      <c r="CTO219" s="1"/>
      <c r="CTP219" s="1"/>
      <c r="CTQ219" s="1"/>
      <c r="CTR219" s="1"/>
      <c r="CTS219" s="1"/>
      <c r="CTT219" s="1"/>
      <c r="CTU219" s="1"/>
      <c r="CTV219" s="1"/>
      <c r="CTW219" s="1"/>
      <c r="CTX219" s="1"/>
      <c r="CTY219" s="1"/>
      <c r="CTZ219" s="1"/>
      <c r="CUA219" s="1"/>
      <c r="CUB219" s="1"/>
      <c r="CUC219" s="1"/>
      <c r="CUD219" s="1"/>
      <c r="CUE219" s="1"/>
      <c r="CUF219" s="1"/>
      <c r="CUG219" s="1"/>
      <c r="CUH219" s="1"/>
      <c r="CUI219" s="1"/>
      <c r="CUJ219" s="1"/>
      <c r="CUK219" s="1"/>
      <c r="CUL219" s="1"/>
      <c r="CUM219" s="1"/>
      <c r="CUN219" s="1"/>
      <c r="CUO219" s="1"/>
      <c r="CUP219" s="1"/>
      <c r="CUQ219" s="1"/>
      <c r="CUR219" s="1"/>
      <c r="CUS219" s="1"/>
      <c r="CUT219" s="1"/>
      <c r="CUU219" s="1"/>
      <c r="CUV219" s="1"/>
      <c r="CUW219" s="1"/>
      <c r="CUX219" s="1"/>
      <c r="CUY219" s="1"/>
      <c r="CUZ219" s="1"/>
      <c r="CVA219" s="1"/>
      <c r="CVB219" s="1"/>
      <c r="CVC219" s="1"/>
      <c r="CVD219" s="1"/>
      <c r="CVE219" s="1"/>
      <c r="CVF219" s="1"/>
      <c r="CVG219" s="1"/>
      <c r="CVH219" s="1"/>
      <c r="CVI219" s="1"/>
      <c r="CVJ219" s="1"/>
      <c r="CVK219" s="1"/>
      <c r="CVL219" s="1"/>
      <c r="CVM219" s="1"/>
      <c r="CVN219" s="1"/>
      <c r="CVO219" s="1"/>
      <c r="CVP219" s="1"/>
      <c r="CVQ219" s="1"/>
      <c r="CVR219" s="1"/>
      <c r="CVS219" s="1"/>
      <c r="CVT219" s="1"/>
      <c r="CVU219" s="1"/>
      <c r="CVV219" s="1"/>
      <c r="CVW219" s="1"/>
      <c r="CVX219" s="1"/>
      <c r="CVY219" s="1"/>
      <c r="CVZ219" s="1"/>
      <c r="CWA219" s="1"/>
      <c r="CWB219" s="1"/>
      <c r="CWC219" s="1"/>
      <c r="CWD219" s="1"/>
      <c r="CWE219" s="1"/>
      <c r="CWF219" s="1"/>
      <c r="CWG219" s="1"/>
      <c r="CWH219" s="1"/>
      <c r="CWI219" s="1"/>
      <c r="CWJ219" s="1"/>
      <c r="CWK219" s="1"/>
      <c r="CWL219" s="1"/>
      <c r="CWM219" s="1"/>
      <c r="CWN219" s="1"/>
      <c r="CWO219" s="1"/>
      <c r="CWP219" s="1"/>
      <c r="CWQ219" s="1"/>
      <c r="CWR219" s="1"/>
      <c r="CWS219" s="1"/>
      <c r="CWT219" s="1"/>
      <c r="CWU219" s="1"/>
      <c r="CWV219" s="1"/>
      <c r="CWW219" s="1"/>
      <c r="CWX219" s="1"/>
      <c r="CWY219" s="1"/>
      <c r="CWZ219" s="1"/>
      <c r="CXA219" s="1"/>
      <c r="CXB219" s="1"/>
      <c r="CXC219" s="1"/>
      <c r="CXD219" s="1"/>
      <c r="CXE219" s="1"/>
      <c r="CXF219" s="1"/>
      <c r="CXG219" s="1"/>
      <c r="CXH219" s="1"/>
      <c r="CXI219" s="1"/>
      <c r="CXJ219" s="1"/>
      <c r="CXK219" s="1"/>
      <c r="CXL219" s="1"/>
      <c r="CXM219" s="1"/>
      <c r="CXN219" s="1"/>
      <c r="CXO219" s="1"/>
      <c r="CXP219" s="1"/>
      <c r="CXQ219" s="1"/>
      <c r="CXR219" s="1"/>
      <c r="CXS219" s="1"/>
      <c r="CXT219" s="1"/>
      <c r="CXU219" s="1"/>
      <c r="CXV219" s="1"/>
      <c r="CXW219" s="1"/>
      <c r="CXX219" s="1"/>
      <c r="CXY219" s="1"/>
      <c r="CXZ219" s="1"/>
      <c r="CYA219" s="1"/>
      <c r="CYB219" s="1"/>
      <c r="CYC219" s="1"/>
      <c r="CYD219" s="1"/>
      <c r="CYE219" s="1"/>
      <c r="CYF219" s="1"/>
      <c r="CYG219" s="1"/>
      <c r="CYH219" s="1"/>
      <c r="CYI219" s="1"/>
      <c r="CYJ219" s="1"/>
      <c r="CYK219" s="1"/>
      <c r="CYL219" s="1"/>
      <c r="CYM219" s="1"/>
      <c r="CYN219" s="1"/>
      <c r="CYO219" s="1"/>
      <c r="CYP219" s="1"/>
      <c r="CYQ219" s="1"/>
      <c r="CYR219" s="1"/>
      <c r="CYS219" s="1"/>
      <c r="CYT219" s="1"/>
      <c r="CYU219" s="1"/>
      <c r="CYV219" s="1"/>
      <c r="CYW219" s="1"/>
      <c r="CYX219" s="1"/>
      <c r="CYY219" s="1"/>
      <c r="CYZ219" s="1"/>
      <c r="CZA219" s="1"/>
      <c r="CZB219" s="1"/>
      <c r="CZC219" s="1"/>
      <c r="CZD219" s="1"/>
      <c r="CZE219" s="1"/>
      <c r="CZF219" s="1"/>
      <c r="CZG219" s="1"/>
      <c r="CZH219" s="1"/>
      <c r="CZI219" s="1"/>
      <c r="CZJ219" s="1"/>
      <c r="CZK219" s="1"/>
      <c r="CZL219" s="1"/>
      <c r="CZM219" s="1"/>
      <c r="CZN219" s="1"/>
      <c r="CZO219" s="1"/>
      <c r="CZP219" s="1"/>
      <c r="CZQ219" s="1"/>
      <c r="CZR219" s="1"/>
      <c r="CZS219" s="1"/>
      <c r="CZT219" s="1"/>
      <c r="CZU219" s="1"/>
      <c r="CZV219" s="1"/>
      <c r="CZW219" s="1"/>
      <c r="CZX219" s="1"/>
      <c r="CZY219" s="1"/>
      <c r="CZZ219" s="1"/>
      <c r="DAA219" s="1"/>
      <c r="DAB219" s="1"/>
      <c r="DAC219" s="1"/>
      <c r="DAD219" s="1"/>
      <c r="DAE219" s="1"/>
      <c r="DAF219" s="1"/>
      <c r="DAG219" s="1"/>
      <c r="DAH219" s="1"/>
      <c r="DAI219" s="1"/>
      <c r="DAJ219" s="1"/>
      <c r="DAK219" s="1"/>
      <c r="DAL219" s="1"/>
      <c r="DAM219" s="1"/>
      <c r="DAN219" s="1"/>
      <c r="DAO219" s="1"/>
      <c r="DAP219" s="1"/>
      <c r="DAQ219" s="1"/>
      <c r="DAR219" s="1"/>
      <c r="DAS219" s="1"/>
      <c r="DAT219" s="1"/>
      <c r="DAU219" s="1"/>
      <c r="DAV219" s="1"/>
      <c r="DAW219" s="1"/>
      <c r="DAX219" s="1"/>
      <c r="DAY219" s="1"/>
      <c r="DAZ219" s="1"/>
      <c r="DBA219" s="1"/>
      <c r="DBB219" s="1"/>
      <c r="DBC219" s="1"/>
      <c r="DBD219" s="1"/>
      <c r="DBE219" s="1"/>
      <c r="DBF219" s="1"/>
      <c r="DBG219" s="1"/>
      <c r="DBH219" s="1"/>
      <c r="DBI219" s="1"/>
      <c r="DBJ219" s="1"/>
      <c r="DBK219" s="1"/>
      <c r="DBL219" s="1"/>
      <c r="DBM219" s="1"/>
      <c r="DBN219" s="1"/>
      <c r="DBO219" s="1"/>
      <c r="DBP219" s="1"/>
      <c r="DBQ219" s="1"/>
      <c r="DBR219" s="1"/>
      <c r="DBS219" s="1"/>
      <c r="DBT219" s="1"/>
      <c r="DBU219" s="1"/>
      <c r="DBV219" s="1"/>
      <c r="DBW219" s="1"/>
      <c r="DBX219" s="1"/>
      <c r="DBY219" s="1"/>
      <c r="DBZ219" s="1"/>
      <c r="DCA219" s="1"/>
      <c r="DCB219" s="1"/>
      <c r="DCC219" s="1"/>
      <c r="DCD219" s="1"/>
      <c r="DCE219" s="1"/>
      <c r="DCF219" s="1"/>
      <c r="DCG219" s="1"/>
      <c r="DCH219" s="1"/>
      <c r="DCI219" s="1"/>
      <c r="DCJ219" s="1"/>
      <c r="DCK219" s="1"/>
      <c r="DCL219" s="1"/>
      <c r="DCM219" s="1"/>
      <c r="DCN219" s="1"/>
      <c r="DCO219" s="1"/>
      <c r="DCP219" s="1"/>
      <c r="DCQ219" s="1"/>
      <c r="DCR219" s="1"/>
      <c r="DCS219" s="1"/>
      <c r="DCT219" s="1"/>
      <c r="DCU219" s="1"/>
      <c r="DCV219" s="1"/>
      <c r="DCW219" s="1"/>
      <c r="DCX219" s="1"/>
      <c r="DCY219" s="1"/>
      <c r="DCZ219" s="1"/>
      <c r="DDA219" s="1"/>
      <c r="DDB219" s="1"/>
      <c r="DDC219" s="1"/>
      <c r="DDD219" s="1"/>
      <c r="DDE219" s="1"/>
      <c r="DDF219" s="1"/>
      <c r="DDG219" s="1"/>
      <c r="DDH219" s="1"/>
      <c r="DDI219" s="1"/>
      <c r="DDJ219" s="1"/>
      <c r="DDK219" s="1"/>
      <c r="DDL219" s="1"/>
      <c r="DDM219" s="1"/>
      <c r="DDN219" s="1"/>
      <c r="DDO219" s="1"/>
      <c r="DDP219" s="1"/>
      <c r="DDQ219" s="1"/>
      <c r="DDR219" s="1"/>
      <c r="DDS219" s="1"/>
      <c r="DDT219" s="1"/>
      <c r="DDU219" s="1"/>
      <c r="DDV219" s="1"/>
      <c r="DDW219" s="1"/>
      <c r="DDX219" s="1"/>
      <c r="DDY219" s="1"/>
      <c r="DDZ219" s="1"/>
      <c r="DEA219" s="1"/>
      <c r="DEB219" s="1"/>
      <c r="DEC219" s="1"/>
      <c r="DED219" s="1"/>
      <c r="DEE219" s="1"/>
      <c r="DEF219" s="1"/>
      <c r="DEG219" s="1"/>
      <c r="DEH219" s="1"/>
      <c r="DEI219" s="1"/>
      <c r="DEJ219" s="1"/>
      <c r="DEK219" s="1"/>
      <c r="DEL219" s="1"/>
      <c r="DEM219" s="1"/>
      <c r="DEN219" s="1"/>
      <c r="DEO219" s="1"/>
      <c r="DEP219" s="1"/>
      <c r="DEQ219" s="1"/>
      <c r="DER219" s="1"/>
      <c r="DES219" s="1"/>
      <c r="DET219" s="1"/>
      <c r="DEU219" s="1"/>
      <c r="DEV219" s="1"/>
      <c r="DEW219" s="1"/>
      <c r="DEX219" s="1"/>
      <c r="DEY219" s="1"/>
      <c r="DEZ219" s="1"/>
      <c r="DFA219" s="1"/>
      <c r="DFB219" s="1"/>
      <c r="DFC219" s="1"/>
      <c r="DFD219" s="1"/>
      <c r="DFE219" s="1"/>
      <c r="DFF219" s="1"/>
      <c r="DFG219" s="1"/>
      <c r="DFH219" s="1"/>
      <c r="DFI219" s="1"/>
      <c r="DFJ219" s="1"/>
      <c r="DFK219" s="1"/>
      <c r="DFL219" s="1"/>
      <c r="DFM219" s="1"/>
      <c r="DFN219" s="1"/>
      <c r="DFO219" s="1"/>
      <c r="DFP219" s="1"/>
      <c r="DFQ219" s="1"/>
      <c r="DFR219" s="1"/>
      <c r="DFS219" s="1"/>
      <c r="DFT219" s="1"/>
      <c r="DFU219" s="1"/>
      <c r="DFV219" s="1"/>
      <c r="DFW219" s="1"/>
      <c r="DFX219" s="1"/>
      <c r="DFY219" s="1"/>
      <c r="DFZ219" s="1"/>
      <c r="DGA219" s="1"/>
      <c r="DGB219" s="1"/>
      <c r="DGC219" s="1"/>
      <c r="DGD219" s="1"/>
      <c r="DGE219" s="1"/>
      <c r="DGF219" s="1"/>
      <c r="DGG219" s="1"/>
      <c r="DGH219" s="1"/>
      <c r="DGI219" s="1"/>
      <c r="DGJ219" s="1"/>
      <c r="DGK219" s="1"/>
      <c r="DGL219" s="1"/>
      <c r="DGM219" s="1"/>
      <c r="DGN219" s="1"/>
      <c r="DGO219" s="1"/>
      <c r="DGP219" s="1"/>
      <c r="DGQ219" s="1"/>
      <c r="DGR219" s="1"/>
      <c r="DGS219" s="1"/>
      <c r="DGT219" s="1"/>
      <c r="DGU219" s="1"/>
      <c r="DGV219" s="1"/>
      <c r="DGW219" s="1"/>
      <c r="DGX219" s="1"/>
      <c r="DGY219" s="1"/>
      <c r="DGZ219" s="1"/>
      <c r="DHA219" s="1"/>
      <c r="DHB219" s="1"/>
      <c r="DHC219" s="1"/>
      <c r="DHD219" s="1"/>
      <c r="DHE219" s="1"/>
      <c r="DHF219" s="1"/>
      <c r="DHG219" s="1"/>
      <c r="DHH219" s="1"/>
      <c r="DHI219" s="1"/>
      <c r="DHJ219" s="1"/>
      <c r="DHK219" s="1"/>
      <c r="DHL219" s="1"/>
      <c r="DHM219" s="1"/>
      <c r="DHN219" s="1"/>
      <c r="DHO219" s="1"/>
      <c r="DHP219" s="1"/>
      <c r="DHQ219" s="1"/>
      <c r="DHR219" s="1"/>
      <c r="DHS219" s="1"/>
      <c r="DHT219" s="1"/>
      <c r="DHU219" s="1"/>
      <c r="DHV219" s="1"/>
      <c r="DHW219" s="1"/>
      <c r="DHX219" s="1"/>
      <c r="DHY219" s="1"/>
      <c r="DHZ219" s="1"/>
      <c r="DIA219" s="1"/>
      <c r="DIB219" s="1"/>
      <c r="DIC219" s="1"/>
      <c r="DID219" s="1"/>
      <c r="DIE219" s="1"/>
      <c r="DIF219" s="1"/>
      <c r="DIG219" s="1"/>
      <c r="DIH219" s="1"/>
      <c r="DII219" s="1"/>
      <c r="DIJ219" s="1"/>
      <c r="DIK219" s="1"/>
      <c r="DIL219" s="1"/>
      <c r="DIM219" s="1"/>
      <c r="DIN219" s="1"/>
      <c r="DIO219" s="1"/>
      <c r="DIP219" s="1"/>
      <c r="DIQ219" s="1"/>
      <c r="DIR219" s="1"/>
      <c r="DIS219" s="1"/>
      <c r="DIT219" s="1"/>
      <c r="DIU219" s="1"/>
      <c r="DIV219" s="1"/>
      <c r="DIW219" s="1"/>
      <c r="DIX219" s="1"/>
      <c r="DIY219" s="1"/>
      <c r="DIZ219" s="1"/>
      <c r="DJA219" s="1"/>
      <c r="DJB219" s="1"/>
      <c r="DJC219" s="1"/>
      <c r="DJD219" s="1"/>
      <c r="DJE219" s="1"/>
      <c r="DJF219" s="1"/>
      <c r="DJG219" s="1"/>
      <c r="DJH219" s="1"/>
      <c r="DJI219" s="1"/>
      <c r="DJJ219" s="1"/>
      <c r="DJK219" s="1"/>
      <c r="DJL219" s="1"/>
      <c r="DJM219" s="1"/>
      <c r="DJN219" s="1"/>
      <c r="DJO219" s="1"/>
      <c r="DJP219" s="1"/>
      <c r="DJQ219" s="1"/>
      <c r="DJR219" s="1"/>
      <c r="DJS219" s="1"/>
      <c r="DJT219" s="1"/>
      <c r="DJU219" s="1"/>
      <c r="DJV219" s="1"/>
      <c r="DJW219" s="1"/>
      <c r="DJX219" s="1"/>
      <c r="DJY219" s="1"/>
      <c r="DJZ219" s="1"/>
      <c r="DKA219" s="1"/>
      <c r="DKB219" s="1"/>
      <c r="DKC219" s="1"/>
      <c r="DKD219" s="1"/>
      <c r="DKE219" s="1"/>
      <c r="DKF219" s="1"/>
      <c r="DKG219" s="1"/>
      <c r="DKH219" s="1"/>
      <c r="DKI219" s="1"/>
      <c r="DKJ219" s="1"/>
      <c r="DKK219" s="1"/>
      <c r="DKL219" s="1"/>
      <c r="DKM219" s="1"/>
      <c r="DKN219" s="1"/>
      <c r="DKO219" s="1"/>
      <c r="DKP219" s="1"/>
      <c r="DKQ219" s="1"/>
      <c r="DKR219" s="1"/>
      <c r="DKS219" s="1"/>
      <c r="DKT219" s="1"/>
      <c r="DKU219" s="1"/>
      <c r="DKV219" s="1"/>
      <c r="DKW219" s="1"/>
      <c r="DKX219" s="1"/>
      <c r="DKY219" s="1"/>
      <c r="DKZ219" s="1"/>
      <c r="DLA219" s="1"/>
      <c r="DLB219" s="1"/>
      <c r="DLC219" s="1"/>
      <c r="DLD219" s="1"/>
      <c r="DLE219" s="1"/>
      <c r="DLF219" s="1"/>
      <c r="DLG219" s="1"/>
      <c r="DLH219" s="1"/>
      <c r="DLI219" s="1"/>
      <c r="DLJ219" s="1"/>
      <c r="DLK219" s="1"/>
      <c r="DLL219" s="1"/>
      <c r="DLM219" s="1"/>
      <c r="DLN219" s="1"/>
      <c r="DLO219" s="1"/>
      <c r="DLP219" s="1"/>
      <c r="DLQ219" s="1"/>
      <c r="DLR219" s="1"/>
      <c r="DLS219" s="1"/>
      <c r="DLT219" s="1"/>
      <c r="DLU219" s="1"/>
      <c r="DLV219" s="1"/>
      <c r="DLW219" s="1"/>
      <c r="DLX219" s="1"/>
      <c r="DLY219" s="1"/>
      <c r="DLZ219" s="1"/>
      <c r="DMA219" s="1"/>
      <c r="DMB219" s="1"/>
      <c r="DMC219" s="1"/>
      <c r="DMD219" s="1"/>
      <c r="DME219" s="1"/>
      <c r="DMF219" s="1"/>
      <c r="DMG219" s="1"/>
      <c r="DMH219" s="1"/>
      <c r="DMI219" s="1"/>
      <c r="DMJ219" s="1"/>
      <c r="DMK219" s="1"/>
      <c r="DML219" s="1"/>
      <c r="DMM219" s="1"/>
      <c r="DMN219" s="1"/>
      <c r="DMO219" s="1"/>
      <c r="DMP219" s="1"/>
      <c r="DMQ219" s="1"/>
      <c r="DMR219" s="1"/>
      <c r="DMS219" s="1"/>
      <c r="DMT219" s="1"/>
      <c r="DMU219" s="1"/>
      <c r="DMV219" s="1"/>
      <c r="DMW219" s="1"/>
      <c r="DMX219" s="1"/>
      <c r="DMY219" s="1"/>
      <c r="DMZ219" s="1"/>
      <c r="DNA219" s="1"/>
      <c r="DNB219" s="1"/>
      <c r="DNC219" s="1"/>
      <c r="DND219" s="1"/>
      <c r="DNE219" s="1"/>
      <c r="DNF219" s="1"/>
      <c r="DNG219" s="1"/>
      <c r="DNH219" s="1"/>
      <c r="DNI219" s="1"/>
      <c r="DNJ219" s="1"/>
      <c r="DNK219" s="1"/>
      <c r="DNL219" s="1"/>
      <c r="DNM219" s="1"/>
      <c r="DNN219" s="1"/>
      <c r="DNO219" s="1"/>
      <c r="DNP219" s="1"/>
      <c r="DNQ219" s="1"/>
      <c r="DNR219" s="1"/>
      <c r="DNS219" s="1"/>
      <c r="DNT219" s="1"/>
      <c r="DNU219" s="1"/>
      <c r="DNV219" s="1"/>
      <c r="DNW219" s="1"/>
      <c r="DNX219" s="1"/>
      <c r="DNY219" s="1"/>
      <c r="DNZ219" s="1"/>
      <c r="DOA219" s="1"/>
      <c r="DOB219" s="1"/>
      <c r="DOC219" s="1"/>
      <c r="DOD219" s="1"/>
      <c r="DOE219" s="1"/>
      <c r="DOF219" s="1"/>
      <c r="DOG219" s="1"/>
      <c r="DOH219" s="1"/>
      <c r="DOI219" s="1"/>
      <c r="DOJ219" s="1"/>
      <c r="DOK219" s="1"/>
      <c r="DOL219" s="1"/>
      <c r="DOM219" s="1"/>
      <c r="DON219" s="1"/>
      <c r="DOO219" s="1"/>
      <c r="DOP219" s="1"/>
      <c r="DOQ219" s="1"/>
      <c r="DOR219" s="1"/>
      <c r="DOS219" s="1"/>
      <c r="DOT219" s="1"/>
      <c r="DOU219" s="1"/>
      <c r="DOV219" s="1"/>
      <c r="DOW219" s="1"/>
      <c r="DOX219" s="1"/>
      <c r="DOY219" s="1"/>
      <c r="DOZ219" s="1"/>
      <c r="DPA219" s="1"/>
      <c r="DPB219" s="1"/>
      <c r="DPC219" s="1"/>
      <c r="DPD219" s="1"/>
      <c r="DPE219" s="1"/>
      <c r="DPF219" s="1"/>
      <c r="DPG219" s="1"/>
      <c r="DPH219" s="1"/>
      <c r="DPI219" s="1"/>
      <c r="DPJ219" s="1"/>
      <c r="DPK219" s="1"/>
      <c r="DPL219" s="1"/>
      <c r="DPM219" s="1"/>
      <c r="DPN219" s="1"/>
      <c r="DPO219" s="1"/>
      <c r="DPP219" s="1"/>
      <c r="DPQ219" s="1"/>
      <c r="DPR219" s="1"/>
      <c r="DPS219" s="1"/>
      <c r="DPT219" s="1"/>
      <c r="DPU219" s="1"/>
      <c r="DPV219" s="1"/>
      <c r="DPW219" s="1"/>
      <c r="DPX219" s="1"/>
      <c r="DPY219" s="1"/>
      <c r="DPZ219" s="1"/>
      <c r="DQA219" s="1"/>
      <c r="DQB219" s="1"/>
      <c r="DQC219" s="1"/>
      <c r="DQD219" s="1"/>
      <c r="DQE219" s="1"/>
      <c r="DQF219" s="1"/>
      <c r="DQG219" s="1"/>
      <c r="DQH219" s="1"/>
      <c r="DQI219" s="1"/>
      <c r="DQJ219" s="1"/>
      <c r="DQK219" s="1"/>
      <c r="DQL219" s="1"/>
      <c r="DQM219" s="1"/>
      <c r="DQN219" s="1"/>
      <c r="DQO219" s="1"/>
      <c r="DQP219" s="1"/>
      <c r="DQQ219" s="1"/>
      <c r="DQR219" s="1"/>
      <c r="DQS219" s="1"/>
      <c r="DQT219" s="1"/>
      <c r="DQU219" s="1"/>
      <c r="DQV219" s="1"/>
      <c r="DQW219" s="1"/>
      <c r="DQX219" s="1"/>
      <c r="DQY219" s="1"/>
      <c r="DQZ219" s="1"/>
      <c r="DRA219" s="1"/>
      <c r="DRB219" s="1"/>
      <c r="DRC219" s="1"/>
      <c r="DRD219" s="1"/>
      <c r="DRE219" s="1"/>
      <c r="DRF219" s="1"/>
      <c r="DRG219" s="1"/>
      <c r="DRH219" s="1"/>
      <c r="DRI219" s="1"/>
      <c r="DRJ219" s="1"/>
      <c r="DRK219" s="1"/>
      <c r="DRL219" s="1"/>
      <c r="DRM219" s="1"/>
      <c r="DRN219" s="1"/>
      <c r="DRO219" s="1"/>
      <c r="DRP219" s="1"/>
      <c r="DRQ219" s="1"/>
      <c r="DRR219" s="1"/>
      <c r="DRS219" s="1"/>
      <c r="DRT219" s="1"/>
      <c r="DRU219" s="1"/>
      <c r="DRV219" s="1"/>
      <c r="DRW219" s="1"/>
      <c r="DRX219" s="1"/>
      <c r="DRY219" s="1"/>
      <c r="DRZ219" s="1"/>
      <c r="DSA219" s="1"/>
      <c r="DSB219" s="1"/>
      <c r="DSC219" s="1"/>
      <c r="DSD219" s="1"/>
      <c r="DSE219" s="1"/>
      <c r="DSF219" s="1"/>
      <c r="DSG219" s="1"/>
      <c r="DSH219" s="1"/>
      <c r="DSI219" s="1"/>
      <c r="DSJ219" s="1"/>
      <c r="DSK219" s="1"/>
      <c r="DSL219" s="1"/>
      <c r="DSM219" s="1"/>
      <c r="DSN219" s="1"/>
      <c r="DSO219" s="1"/>
      <c r="DSP219" s="1"/>
      <c r="DSQ219" s="1"/>
      <c r="DSR219" s="1"/>
      <c r="DSS219" s="1"/>
      <c r="DST219" s="1"/>
      <c r="DSU219" s="1"/>
      <c r="DSV219" s="1"/>
      <c r="DSW219" s="1"/>
      <c r="DSX219" s="1"/>
      <c r="DSY219" s="1"/>
      <c r="DSZ219" s="1"/>
      <c r="DTA219" s="1"/>
      <c r="DTB219" s="1"/>
      <c r="DTC219" s="1"/>
      <c r="DTD219" s="1"/>
      <c r="DTE219" s="1"/>
      <c r="DTF219" s="1"/>
      <c r="DTG219" s="1"/>
      <c r="DTH219" s="1"/>
      <c r="DTI219" s="1"/>
      <c r="DTJ219" s="1"/>
      <c r="DTK219" s="1"/>
      <c r="DTL219" s="1"/>
      <c r="DTM219" s="1"/>
      <c r="DTN219" s="1"/>
      <c r="DTO219" s="1"/>
      <c r="DTP219" s="1"/>
      <c r="DTQ219" s="1"/>
      <c r="DTR219" s="1"/>
      <c r="DTS219" s="1"/>
      <c r="DTT219" s="1"/>
      <c r="DTU219" s="1"/>
      <c r="DTV219" s="1"/>
      <c r="DTW219" s="1"/>
      <c r="DTX219" s="1"/>
      <c r="DTY219" s="1"/>
      <c r="DTZ219" s="1"/>
      <c r="DUA219" s="1"/>
      <c r="DUB219" s="1"/>
      <c r="DUC219" s="1"/>
      <c r="DUD219" s="1"/>
      <c r="DUE219" s="1"/>
      <c r="DUF219" s="1"/>
      <c r="DUG219" s="1"/>
      <c r="DUH219" s="1"/>
      <c r="DUI219" s="1"/>
      <c r="DUJ219" s="1"/>
      <c r="DUK219" s="1"/>
      <c r="DUL219" s="1"/>
      <c r="DUM219" s="1"/>
      <c r="DUN219" s="1"/>
      <c r="DUO219" s="1"/>
      <c r="DUP219" s="1"/>
      <c r="DUQ219" s="1"/>
      <c r="DUR219" s="1"/>
      <c r="DUS219" s="1"/>
      <c r="DUT219" s="1"/>
      <c r="DUU219" s="1"/>
      <c r="DUV219" s="1"/>
      <c r="DUW219" s="1"/>
      <c r="DUX219" s="1"/>
      <c r="DUY219" s="1"/>
      <c r="DUZ219" s="1"/>
      <c r="DVA219" s="1"/>
      <c r="DVB219" s="1"/>
      <c r="DVC219" s="1"/>
      <c r="DVD219" s="1"/>
      <c r="DVE219" s="1"/>
      <c r="DVF219" s="1"/>
      <c r="DVG219" s="1"/>
      <c r="DVH219" s="1"/>
      <c r="DVI219" s="1"/>
      <c r="DVJ219" s="1"/>
      <c r="DVK219" s="1"/>
      <c r="DVL219" s="1"/>
      <c r="DVM219" s="1"/>
      <c r="DVN219" s="1"/>
      <c r="DVO219" s="1"/>
      <c r="DVP219" s="1"/>
      <c r="DVQ219" s="1"/>
      <c r="DVR219" s="1"/>
      <c r="DVS219" s="1"/>
      <c r="DVT219" s="1"/>
      <c r="DVU219" s="1"/>
      <c r="DVV219" s="1"/>
      <c r="DVW219" s="1"/>
      <c r="DVX219" s="1"/>
      <c r="DVY219" s="1"/>
      <c r="DVZ219" s="1"/>
      <c r="DWA219" s="1"/>
      <c r="DWB219" s="1"/>
      <c r="DWC219" s="1"/>
      <c r="DWD219" s="1"/>
      <c r="DWE219" s="1"/>
      <c r="DWF219" s="1"/>
      <c r="DWG219" s="1"/>
      <c r="DWH219" s="1"/>
      <c r="DWI219" s="1"/>
      <c r="DWJ219" s="1"/>
      <c r="DWK219" s="1"/>
      <c r="DWL219" s="1"/>
      <c r="DWM219" s="1"/>
      <c r="DWN219" s="1"/>
      <c r="DWO219" s="1"/>
      <c r="DWP219" s="1"/>
      <c r="DWQ219" s="1"/>
      <c r="DWR219" s="1"/>
      <c r="DWS219" s="1"/>
      <c r="DWT219" s="1"/>
      <c r="DWU219" s="1"/>
      <c r="DWV219" s="1"/>
      <c r="DWW219" s="1"/>
      <c r="DWX219" s="1"/>
      <c r="DWY219" s="1"/>
      <c r="DWZ219" s="1"/>
      <c r="DXA219" s="1"/>
      <c r="DXB219" s="1"/>
      <c r="DXC219" s="1"/>
      <c r="DXD219" s="1"/>
      <c r="DXE219" s="1"/>
      <c r="DXF219" s="1"/>
      <c r="DXG219" s="1"/>
      <c r="DXH219" s="1"/>
      <c r="DXI219" s="1"/>
      <c r="DXJ219" s="1"/>
      <c r="DXK219" s="1"/>
      <c r="DXL219" s="1"/>
      <c r="DXM219" s="1"/>
      <c r="DXN219" s="1"/>
      <c r="DXO219" s="1"/>
      <c r="DXP219" s="1"/>
      <c r="DXQ219" s="1"/>
      <c r="DXR219" s="1"/>
      <c r="DXS219" s="1"/>
      <c r="DXT219" s="1"/>
      <c r="DXU219" s="1"/>
      <c r="DXV219" s="1"/>
      <c r="DXW219" s="1"/>
      <c r="DXX219" s="1"/>
      <c r="DXY219" s="1"/>
      <c r="DXZ219" s="1"/>
      <c r="DYA219" s="1"/>
      <c r="DYB219" s="1"/>
      <c r="DYC219" s="1"/>
      <c r="DYD219" s="1"/>
      <c r="DYE219" s="1"/>
      <c r="DYF219" s="1"/>
      <c r="DYG219" s="1"/>
      <c r="DYH219" s="1"/>
      <c r="DYI219" s="1"/>
      <c r="DYJ219" s="1"/>
      <c r="DYK219" s="1"/>
      <c r="DYL219" s="1"/>
      <c r="DYM219" s="1"/>
      <c r="DYN219" s="1"/>
      <c r="DYO219" s="1"/>
      <c r="DYP219" s="1"/>
      <c r="DYQ219" s="1"/>
      <c r="DYR219" s="1"/>
      <c r="DYS219" s="1"/>
      <c r="DYT219" s="1"/>
      <c r="DYU219" s="1"/>
      <c r="DYV219" s="1"/>
      <c r="DYW219" s="1"/>
      <c r="DYX219" s="1"/>
      <c r="DYY219" s="1"/>
      <c r="DYZ219" s="1"/>
      <c r="DZA219" s="1"/>
      <c r="DZB219" s="1"/>
      <c r="DZC219" s="1"/>
      <c r="DZD219" s="1"/>
      <c r="DZE219" s="1"/>
      <c r="DZF219" s="1"/>
      <c r="DZG219" s="1"/>
      <c r="DZH219" s="1"/>
      <c r="DZI219" s="1"/>
      <c r="DZJ219" s="1"/>
      <c r="DZK219" s="1"/>
      <c r="DZL219" s="1"/>
      <c r="DZM219" s="1"/>
      <c r="DZN219" s="1"/>
      <c r="DZO219" s="1"/>
      <c r="DZP219" s="1"/>
      <c r="DZQ219" s="1"/>
      <c r="DZR219" s="1"/>
      <c r="DZS219" s="1"/>
      <c r="DZT219" s="1"/>
      <c r="DZU219" s="1"/>
      <c r="DZV219" s="1"/>
      <c r="DZW219" s="1"/>
      <c r="DZX219" s="1"/>
      <c r="DZY219" s="1"/>
      <c r="DZZ219" s="1"/>
      <c r="EAA219" s="1"/>
      <c r="EAB219" s="1"/>
      <c r="EAC219" s="1"/>
      <c r="EAD219" s="1"/>
      <c r="EAE219" s="1"/>
      <c r="EAF219" s="1"/>
      <c r="EAG219" s="1"/>
      <c r="EAH219" s="1"/>
      <c r="EAI219" s="1"/>
      <c r="EAJ219" s="1"/>
      <c r="EAK219" s="1"/>
      <c r="EAL219" s="1"/>
      <c r="EAM219" s="1"/>
      <c r="EAN219" s="1"/>
      <c r="EAO219" s="1"/>
      <c r="EAP219" s="1"/>
      <c r="EAQ219" s="1"/>
      <c r="EAR219" s="1"/>
      <c r="EAS219" s="1"/>
      <c r="EAT219" s="1"/>
      <c r="EAU219" s="1"/>
      <c r="EAV219" s="1"/>
      <c r="EAW219" s="1"/>
      <c r="EAX219" s="1"/>
      <c r="EAY219" s="1"/>
      <c r="EAZ219" s="1"/>
      <c r="EBA219" s="1"/>
      <c r="EBB219" s="1"/>
      <c r="EBC219" s="1"/>
      <c r="EBD219" s="1"/>
      <c r="EBE219" s="1"/>
      <c r="EBF219" s="1"/>
      <c r="EBG219" s="1"/>
      <c r="EBH219" s="1"/>
      <c r="EBI219" s="1"/>
      <c r="EBJ219" s="1"/>
      <c r="EBK219" s="1"/>
      <c r="EBL219" s="1"/>
      <c r="EBM219" s="1"/>
      <c r="EBN219" s="1"/>
      <c r="EBO219" s="1"/>
      <c r="EBP219" s="1"/>
      <c r="EBQ219" s="1"/>
      <c r="EBR219" s="1"/>
      <c r="EBS219" s="1"/>
      <c r="EBT219" s="1"/>
      <c r="EBU219" s="1"/>
      <c r="EBV219" s="1"/>
      <c r="EBW219" s="1"/>
      <c r="EBX219" s="1"/>
      <c r="EBY219" s="1"/>
      <c r="EBZ219" s="1"/>
      <c r="ECA219" s="1"/>
      <c r="ECB219" s="1"/>
      <c r="ECC219" s="1"/>
      <c r="ECD219" s="1"/>
      <c r="ECE219" s="1"/>
      <c r="ECF219" s="1"/>
      <c r="ECG219" s="1"/>
      <c r="ECH219" s="1"/>
      <c r="ECI219" s="1"/>
      <c r="ECJ219" s="1"/>
      <c r="ECK219" s="1"/>
      <c r="ECL219" s="1"/>
      <c r="ECM219" s="1"/>
      <c r="ECN219" s="1"/>
      <c r="ECO219" s="1"/>
      <c r="ECP219" s="1"/>
      <c r="ECQ219" s="1"/>
      <c r="ECR219" s="1"/>
      <c r="ECS219" s="1"/>
      <c r="ECT219" s="1"/>
      <c r="ECU219" s="1"/>
      <c r="ECV219" s="1"/>
      <c r="ECW219" s="1"/>
      <c r="ECX219" s="1"/>
      <c r="ECY219" s="1"/>
      <c r="ECZ219" s="1"/>
      <c r="EDA219" s="1"/>
      <c r="EDB219" s="1"/>
      <c r="EDC219" s="1"/>
      <c r="EDD219" s="1"/>
      <c r="EDE219" s="1"/>
      <c r="EDF219" s="1"/>
      <c r="EDG219" s="1"/>
      <c r="EDH219" s="1"/>
      <c r="EDI219" s="1"/>
      <c r="EDJ219" s="1"/>
      <c r="EDK219" s="1"/>
      <c r="EDL219" s="1"/>
      <c r="EDM219" s="1"/>
      <c r="EDN219" s="1"/>
      <c r="EDO219" s="1"/>
      <c r="EDP219" s="1"/>
      <c r="EDQ219" s="1"/>
      <c r="EDR219" s="1"/>
      <c r="EDS219" s="1"/>
      <c r="EDT219" s="1"/>
      <c r="EDU219" s="1"/>
      <c r="EDV219" s="1"/>
      <c r="EDW219" s="1"/>
      <c r="EDX219" s="1"/>
      <c r="EDY219" s="1"/>
      <c r="EDZ219" s="1"/>
      <c r="EEA219" s="1"/>
      <c r="EEB219" s="1"/>
      <c r="EEC219" s="1"/>
      <c r="EED219" s="1"/>
      <c r="EEE219" s="1"/>
      <c r="EEF219" s="1"/>
      <c r="EEG219" s="1"/>
      <c r="EEH219" s="1"/>
      <c r="EEI219" s="1"/>
      <c r="EEJ219" s="1"/>
      <c r="EEK219" s="1"/>
      <c r="EEL219" s="1"/>
      <c r="EEM219" s="1"/>
      <c r="EEN219" s="1"/>
      <c r="EEO219" s="1"/>
      <c r="EEP219" s="1"/>
      <c r="EEQ219" s="1"/>
      <c r="EER219" s="1"/>
      <c r="EES219" s="1"/>
      <c r="EET219" s="1"/>
      <c r="EEU219" s="1"/>
      <c r="EEV219" s="1"/>
      <c r="EEW219" s="1"/>
      <c r="EEX219" s="1"/>
      <c r="EEY219" s="1"/>
      <c r="EEZ219" s="1"/>
      <c r="EFA219" s="1"/>
      <c r="EFB219" s="1"/>
      <c r="EFC219" s="1"/>
      <c r="EFD219" s="1"/>
      <c r="EFE219" s="1"/>
      <c r="EFF219" s="1"/>
      <c r="EFG219" s="1"/>
      <c r="EFH219" s="1"/>
      <c r="EFI219" s="1"/>
      <c r="EFJ219" s="1"/>
      <c r="EFK219" s="1"/>
      <c r="EFL219" s="1"/>
      <c r="EFM219" s="1"/>
      <c r="EFN219" s="1"/>
      <c r="EFO219" s="1"/>
      <c r="EFP219" s="1"/>
      <c r="EFQ219" s="1"/>
      <c r="EFR219" s="1"/>
      <c r="EFS219" s="1"/>
      <c r="EFT219" s="1"/>
      <c r="EFU219" s="1"/>
      <c r="EFV219" s="1"/>
      <c r="EFW219" s="1"/>
      <c r="EFX219" s="1"/>
      <c r="EFY219" s="1"/>
      <c r="EFZ219" s="1"/>
      <c r="EGA219" s="1"/>
      <c r="EGB219" s="1"/>
      <c r="EGC219" s="1"/>
      <c r="EGD219" s="1"/>
      <c r="EGE219" s="1"/>
      <c r="EGF219" s="1"/>
      <c r="EGG219" s="1"/>
      <c r="EGH219" s="1"/>
      <c r="EGI219" s="1"/>
      <c r="EGJ219" s="1"/>
      <c r="EGK219" s="1"/>
      <c r="EGL219" s="1"/>
      <c r="EGM219" s="1"/>
      <c r="EGN219" s="1"/>
      <c r="EGO219" s="1"/>
      <c r="EGP219" s="1"/>
      <c r="EGQ219" s="1"/>
      <c r="EGR219" s="1"/>
      <c r="EGS219" s="1"/>
      <c r="EGT219" s="1"/>
      <c r="EGU219" s="1"/>
      <c r="EGV219" s="1"/>
      <c r="EGW219" s="1"/>
      <c r="EGX219" s="1"/>
      <c r="EGY219" s="1"/>
      <c r="EGZ219" s="1"/>
      <c r="EHA219" s="1"/>
      <c r="EHB219" s="1"/>
      <c r="EHC219" s="1"/>
      <c r="EHD219" s="1"/>
      <c r="EHE219" s="1"/>
      <c r="EHF219" s="1"/>
      <c r="EHG219" s="1"/>
      <c r="EHH219" s="1"/>
      <c r="EHI219" s="1"/>
      <c r="EHJ219" s="1"/>
      <c r="EHK219" s="1"/>
      <c r="EHL219" s="1"/>
      <c r="EHM219" s="1"/>
      <c r="EHN219" s="1"/>
      <c r="EHO219" s="1"/>
      <c r="EHP219" s="1"/>
      <c r="EHQ219" s="1"/>
      <c r="EHR219" s="1"/>
      <c r="EHS219" s="1"/>
      <c r="EHT219" s="1"/>
      <c r="EHU219" s="1"/>
      <c r="EHV219" s="1"/>
      <c r="EHW219" s="1"/>
      <c r="EHX219" s="1"/>
      <c r="EHY219" s="1"/>
      <c r="EHZ219" s="1"/>
      <c r="EIA219" s="1"/>
      <c r="EIB219" s="1"/>
      <c r="EIC219" s="1"/>
      <c r="EID219" s="1"/>
      <c r="EIE219" s="1"/>
      <c r="EIF219" s="1"/>
      <c r="EIG219" s="1"/>
      <c r="EIH219" s="1"/>
      <c r="EII219" s="1"/>
      <c r="EIJ219" s="1"/>
      <c r="EIK219" s="1"/>
      <c r="EIL219" s="1"/>
      <c r="EIM219" s="1"/>
      <c r="EIN219" s="1"/>
      <c r="EIO219" s="1"/>
      <c r="EIP219" s="1"/>
      <c r="EIQ219" s="1"/>
      <c r="EIR219" s="1"/>
      <c r="EIS219" s="1"/>
      <c r="EIT219" s="1"/>
      <c r="EIU219" s="1"/>
      <c r="EIV219" s="1"/>
      <c r="EIW219" s="1"/>
      <c r="EIX219" s="1"/>
      <c r="EIY219" s="1"/>
      <c r="EIZ219" s="1"/>
      <c r="EJA219" s="1"/>
      <c r="EJB219" s="1"/>
      <c r="EJC219" s="1"/>
      <c r="EJD219" s="1"/>
      <c r="EJE219" s="1"/>
      <c r="EJF219" s="1"/>
      <c r="EJG219" s="1"/>
      <c r="EJH219" s="1"/>
      <c r="EJI219" s="1"/>
      <c r="EJJ219" s="1"/>
      <c r="EJK219" s="1"/>
      <c r="EJL219" s="1"/>
      <c r="EJM219" s="1"/>
      <c r="EJN219" s="1"/>
      <c r="EJO219" s="1"/>
      <c r="EJP219" s="1"/>
      <c r="EJQ219" s="1"/>
      <c r="EJR219" s="1"/>
      <c r="EJS219" s="1"/>
      <c r="EJT219" s="1"/>
      <c r="EJU219" s="1"/>
      <c r="EJV219" s="1"/>
      <c r="EJW219" s="1"/>
      <c r="EJX219" s="1"/>
      <c r="EJY219" s="1"/>
      <c r="EJZ219" s="1"/>
      <c r="EKA219" s="1"/>
      <c r="EKB219" s="1"/>
      <c r="EKC219" s="1"/>
      <c r="EKD219" s="1"/>
      <c r="EKE219" s="1"/>
      <c r="EKF219" s="1"/>
      <c r="EKG219" s="1"/>
      <c r="EKH219" s="1"/>
      <c r="EKI219" s="1"/>
      <c r="EKJ219" s="1"/>
      <c r="EKK219" s="1"/>
      <c r="EKL219" s="1"/>
      <c r="EKM219" s="1"/>
      <c r="EKN219" s="1"/>
      <c r="EKO219" s="1"/>
      <c r="EKP219" s="1"/>
      <c r="EKQ219" s="1"/>
      <c r="EKR219" s="1"/>
      <c r="EKS219" s="1"/>
      <c r="EKT219" s="1"/>
      <c r="EKU219" s="1"/>
      <c r="EKV219" s="1"/>
      <c r="EKW219" s="1"/>
      <c r="EKX219" s="1"/>
      <c r="EKY219" s="1"/>
      <c r="EKZ219" s="1"/>
      <c r="ELA219" s="1"/>
      <c r="ELB219" s="1"/>
      <c r="ELC219" s="1"/>
      <c r="ELD219" s="1"/>
      <c r="ELE219" s="1"/>
      <c r="ELF219" s="1"/>
      <c r="ELG219" s="1"/>
      <c r="ELH219" s="1"/>
      <c r="ELI219" s="1"/>
      <c r="ELJ219" s="1"/>
      <c r="ELK219" s="1"/>
      <c r="ELL219" s="1"/>
      <c r="ELM219" s="1"/>
      <c r="ELN219" s="1"/>
      <c r="ELO219" s="1"/>
      <c r="ELP219" s="1"/>
      <c r="ELQ219" s="1"/>
      <c r="ELR219" s="1"/>
      <c r="ELS219" s="1"/>
      <c r="ELT219" s="1"/>
      <c r="ELU219" s="1"/>
      <c r="ELV219" s="1"/>
      <c r="ELW219" s="1"/>
      <c r="ELX219" s="1"/>
      <c r="ELY219" s="1"/>
      <c r="ELZ219" s="1"/>
      <c r="EMA219" s="1"/>
      <c r="EMB219" s="1"/>
      <c r="EMC219" s="1"/>
      <c r="EMD219" s="1"/>
      <c r="EME219" s="1"/>
      <c r="EMF219" s="1"/>
      <c r="EMG219" s="1"/>
      <c r="EMH219" s="1"/>
      <c r="EMI219" s="1"/>
      <c r="EMJ219" s="1"/>
      <c r="EMK219" s="1"/>
      <c r="EML219" s="1"/>
      <c r="EMM219" s="1"/>
      <c r="EMN219" s="1"/>
      <c r="EMO219" s="1"/>
      <c r="EMP219" s="1"/>
      <c r="EMQ219" s="1"/>
      <c r="EMR219" s="1"/>
      <c r="EMS219" s="1"/>
      <c r="EMT219" s="1"/>
      <c r="EMU219" s="1"/>
      <c r="EMV219" s="1"/>
      <c r="EMW219" s="1"/>
      <c r="EMX219" s="1"/>
      <c r="EMY219" s="1"/>
      <c r="EMZ219" s="1"/>
      <c r="ENA219" s="1"/>
      <c r="ENB219" s="1"/>
      <c r="ENC219" s="1"/>
      <c r="END219" s="1"/>
      <c r="ENE219" s="1"/>
      <c r="ENF219" s="1"/>
      <c r="ENG219" s="1"/>
      <c r="ENH219" s="1"/>
      <c r="ENI219" s="1"/>
      <c r="ENJ219" s="1"/>
      <c r="ENK219" s="1"/>
      <c r="ENL219" s="1"/>
      <c r="ENM219" s="1"/>
      <c r="ENN219" s="1"/>
      <c r="ENO219" s="1"/>
      <c r="ENP219" s="1"/>
      <c r="ENQ219" s="1"/>
      <c r="ENR219" s="1"/>
      <c r="ENS219" s="1"/>
      <c r="ENT219" s="1"/>
      <c r="ENU219" s="1"/>
      <c r="ENV219" s="1"/>
      <c r="ENW219" s="1"/>
      <c r="ENX219" s="1"/>
      <c r="ENY219" s="1"/>
      <c r="ENZ219" s="1"/>
      <c r="EOA219" s="1"/>
      <c r="EOB219" s="1"/>
      <c r="EOC219" s="1"/>
      <c r="EOD219" s="1"/>
      <c r="EOE219" s="1"/>
      <c r="EOF219" s="1"/>
      <c r="EOG219" s="1"/>
      <c r="EOH219" s="1"/>
      <c r="EOI219" s="1"/>
      <c r="EOJ219" s="1"/>
      <c r="EOK219" s="1"/>
      <c r="EOL219" s="1"/>
      <c r="EOM219" s="1"/>
      <c r="EON219" s="1"/>
      <c r="EOO219" s="1"/>
      <c r="EOP219" s="1"/>
      <c r="EOQ219" s="1"/>
      <c r="EOR219" s="1"/>
      <c r="EOS219" s="1"/>
      <c r="EOT219" s="1"/>
      <c r="EOU219" s="1"/>
      <c r="EOV219" s="1"/>
      <c r="EOW219" s="1"/>
      <c r="EOX219" s="1"/>
      <c r="EOY219" s="1"/>
      <c r="EOZ219" s="1"/>
      <c r="EPA219" s="1"/>
      <c r="EPB219" s="1"/>
      <c r="EPC219" s="1"/>
      <c r="EPD219" s="1"/>
      <c r="EPE219" s="1"/>
      <c r="EPF219" s="1"/>
      <c r="EPG219" s="1"/>
      <c r="EPH219" s="1"/>
      <c r="EPI219" s="1"/>
      <c r="EPJ219" s="1"/>
      <c r="EPK219" s="1"/>
      <c r="EPL219" s="1"/>
      <c r="EPM219" s="1"/>
      <c r="EPN219" s="1"/>
      <c r="EPO219" s="1"/>
      <c r="EPP219" s="1"/>
      <c r="EPQ219" s="1"/>
      <c r="EPR219" s="1"/>
      <c r="EPS219" s="1"/>
      <c r="EPT219" s="1"/>
      <c r="EPU219" s="1"/>
      <c r="EPV219" s="1"/>
      <c r="EPW219" s="1"/>
      <c r="EPX219" s="1"/>
      <c r="EPY219" s="1"/>
      <c r="EPZ219" s="1"/>
      <c r="EQA219" s="1"/>
      <c r="EQB219" s="1"/>
      <c r="EQC219" s="1"/>
      <c r="EQD219" s="1"/>
      <c r="EQE219" s="1"/>
      <c r="EQF219" s="1"/>
      <c r="EQG219" s="1"/>
      <c r="EQH219" s="1"/>
      <c r="EQI219" s="1"/>
      <c r="EQJ219" s="1"/>
      <c r="EQK219" s="1"/>
      <c r="EQL219" s="1"/>
      <c r="EQM219" s="1"/>
      <c r="EQN219" s="1"/>
      <c r="EQO219" s="1"/>
      <c r="EQP219" s="1"/>
      <c r="EQQ219" s="1"/>
      <c r="EQR219" s="1"/>
      <c r="EQS219" s="1"/>
      <c r="EQT219" s="1"/>
      <c r="EQU219" s="1"/>
      <c r="EQV219" s="1"/>
      <c r="EQW219" s="1"/>
      <c r="EQX219" s="1"/>
      <c r="EQY219" s="1"/>
      <c r="EQZ219" s="1"/>
      <c r="ERA219" s="1"/>
      <c r="ERB219" s="1"/>
      <c r="ERC219" s="1"/>
      <c r="ERD219" s="1"/>
      <c r="ERE219" s="1"/>
      <c r="ERF219" s="1"/>
      <c r="ERG219" s="1"/>
      <c r="ERH219" s="1"/>
      <c r="ERI219" s="1"/>
      <c r="ERJ219" s="1"/>
      <c r="ERK219" s="1"/>
      <c r="ERL219" s="1"/>
      <c r="ERM219" s="1"/>
      <c r="ERN219" s="1"/>
      <c r="ERO219" s="1"/>
      <c r="ERP219" s="1"/>
      <c r="ERQ219" s="1"/>
      <c r="ERR219" s="1"/>
      <c r="ERS219" s="1"/>
      <c r="ERT219" s="1"/>
      <c r="ERU219" s="1"/>
      <c r="ERV219" s="1"/>
      <c r="ERW219" s="1"/>
      <c r="ERX219" s="1"/>
      <c r="ERY219" s="1"/>
      <c r="ERZ219" s="1"/>
      <c r="ESA219" s="1"/>
      <c r="ESB219" s="1"/>
      <c r="ESC219" s="1"/>
      <c r="ESD219" s="1"/>
      <c r="ESE219" s="1"/>
      <c r="ESF219" s="1"/>
      <c r="ESG219" s="1"/>
      <c r="ESH219" s="1"/>
      <c r="ESI219" s="1"/>
      <c r="ESJ219" s="1"/>
      <c r="ESK219" s="1"/>
      <c r="ESL219" s="1"/>
      <c r="ESM219" s="1"/>
      <c r="ESN219" s="1"/>
      <c r="ESO219" s="1"/>
      <c r="ESP219" s="1"/>
      <c r="ESQ219" s="1"/>
      <c r="ESR219" s="1"/>
      <c r="ESS219" s="1"/>
      <c r="EST219" s="1"/>
      <c r="ESU219" s="1"/>
      <c r="ESV219" s="1"/>
      <c r="ESW219" s="1"/>
      <c r="ESX219" s="1"/>
      <c r="ESY219" s="1"/>
      <c r="ESZ219" s="1"/>
      <c r="ETA219" s="1"/>
      <c r="ETB219" s="1"/>
      <c r="ETC219" s="1"/>
      <c r="ETD219" s="1"/>
      <c r="ETE219" s="1"/>
      <c r="ETF219" s="1"/>
      <c r="ETG219" s="1"/>
      <c r="ETH219" s="1"/>
      <c r="ETI219" s="1"/>
      <c r="ETJ219" s="1"/>
      <c r="ETK219" s="1"/>
      <c r="ETL219" s="1"/>
      <c r="ETM219" s="1"/>
      <c r="ETN219" s="1"/>
      <c r="ETO219" s="1"/>
      <c r="ETP219" s="1"/>
      <c r="ETQ219" s="1"/>
      <c r="ETR219" s="1"/>
      <c r="ETS219" s="1"/>
      <c r="ETT219" s="1"/>
      <c r="ETU219" s="1"/>
      <c r="ETV219" s="1"/>
      <c r="ETW219" s="1"/>
      <c r="ETX219" s="1"/>
      <c r="ETY219" s="1"/>
      <c r="ETZ219" s="1"/>
      <c r="EUA219" s="1"/>
      <c r="EUB219" s="1"/>
      <c r="EUC219" s="1"/>
      <c r="EUD219" s="1"/>
      <c r="EUE219" s="1"/>
      <c r="EUF219" s="1"/>
      <c r="EUG219" s="1"/>
      <c r="EUH219" s="1"/>
      <c r="EUI219" s="1"/>
      <c r="EUJ219" s="1"/>
      <c r="EUK219" s="1"/>
      <c r="EUL219" s="1"/>
      <c r="EUM219" s="1"/>
      <c r="EUN219" s="1"/>
      <c r="EUO219" s="1"/>
      <c r="EUP219" s="1"/>
      <c r="EUQ219" s="1"/>
      <c r="EUR219" s="1"/>
      <c r="EUS219" s="1"/>
      <c r="EUT219" s="1"/>
      <c r="EUU219" s="1"/>
      <c r="EUV219" s="1"/>
      <c r="EUW219" s="1"/>
      <c r="EUX219" s="1"/>
      <c r="EUY219" s="1"/>
      <c r="EUZ219" s="1"/>
      <c r="EVA219" s="1"/>
      <c r="EVB219" s="1"/>
      <c r="EVC219" s="1"/>
      <c r="EVD219" s="1"/>
      <c r="EVE219" s="1"/>
      <c r="EVF219" s="1"/>
      <c r="EVG219" s="1"/>
      <c r="EVH219" s="1"/>
      <c r="EVI219" s="1"/>
      <c r="EVJ219" s="1"/>
      <c r="EVK219" s="1"/>
      <c r="EVL219" s="1"/>
      <c r="EVM219" s="1"/>
      <c r="EVN219" s="1"/>
      <c r="EVO219" s="1"/>
      <c r="EVP219" s="1"/>
      <c r="EVQ219" s="1"/>
      <c r="EVR219" s="1"/>
      <c r="EVS219" s="1"/>
      <c r="EVT219" s="1"/>
      <c r="EVU219" s="1"/>
      <c r="EVV219" s="1"/>
      <c r="EVW219" s="1"/>
      <c r="EVX219" s="1"/>
      <c r="EVY219" s="1"/>
      <c r="EVZ219" s="1"/>
      <c r="EWA219" s="1"/>
      <c r="EWB219" s="1"/>
      <c r="EWC219" s="1"/>
      <c r="EWD219" s="1"/>
      <c r="EWE219" s="1"/>
      <c r="EWF219" s="1"/>
      <c r="EWG219" s="1"/>
      <c r="EWH219" s="1"/>
      <c r="EWI219" s="1"/>
      <c r="EWJ219" s="1"/>
      <c r="EWK219" s="1"/>
      <c r="EWL219" s="1"/>
      <c r="EWM219" s="1"/>
      <c r="EWN219" s="1"/>
      <c r="EWO219" s="1"/>
      <c r="EWP219" s="1"/>
      <c r="EWQ219" s="1"/>
      <c r="EWR219" s="1"/>
      <c r="EWS219" s="1"/>
      <c r="EWT219" s="1"/>
      <c r="EWU219" s="1"/>
      <c r="EWV219" s="1"/>
      <c r="EWW219" s="1"/>
      <c r="EWX219" s="1"/>
      <c r="EWY219" s="1"/>
      <c r="EWZ219" s="1"/>
      <c r="EXA219" s="1"/>
      <c r="EXB219" s="1"/>
      <c r="EXC219" s="1"/>
      <c r="EXD219" s="1"/>
      <c r="EXE219" s="1"/>
      <c r="EXF219" s="1"/>
      <c r="EXG219" s="1"/>
      <c r="EXH219" s="1"/>
      <c r="EXI219" s="1"/>
      <c r="EXJ219" s="1"/>
      <c r="EXK219" s="1"/>
      <c r="EXL219" s="1"/>
      <c r="EXM219" s="1"/>
      <c r="EXN219" s="1"/>
      <c r="EXO219" s="1"/>
      <c r="EXP219" s="1"/>
      <c r="EXQ219" s="1"/>
      <c r="EXR219" s="1"/>
      <c r="EXS219" s="1"/>
      <c r="EXT219" s="1"/>
      <c r="EXU219" s="1"/>
      <c r="EXV219" s="1"/>
      <c r="EXW219" s="1"/>
      <c r="EXX219" s="1"/>
      <c r="EXY219" s="1"/>
      <c r="EXZ219" s="1"/>
      <c r="EYA219" s="1"/>
      <c r="EYB219" s="1"/>
      <c r="EYC219" s="1"/>
      <c r="EYD219" s="1"/>
      <c r="EYE219" s="1"/>
      <c r="EYF219" s="1"/>
      <c r="EYG219" s="1"/>
      <c r="EYH219" s="1"/>
      <c r="EYI219" s="1"/>
      <c r="EYJ219" s="1"/>
      <c r="EYK219" s="1"/>
      <c r="EYL219" s="1"/>
      <c r="EYM219" s="1"/>
      <c r="EYN219" s="1"/>
      <c r="EYO219" s="1"/>
      <c r="EYP219" s="1"/>
      <c r="EYQ219" s="1"/>
      <c r="EYR219" s="1"/>
      <c r="EYS219" s="1"/>
      <c r="EYT219" s="1"/>
      <c r="EYU219" s="1"/>
      <c r="EYV219" s="1"/>
      <c r="EYW219" s="1"/>
      <c r="EYX219" s="1"/>
      <c r="EYY219" s="1"/>
      <c r="EYZ219" s="1"/>
      <c r="EZA219" s="1"/>
      <c r="EZB219" s="1"/>
      <c r="EZC219" s="1"/>
      <c r="EZD219" s="1"/>
      <c r="EZE219" s="1"/>
      <c r="EZF219" s="1"/>
      <c r="EZG219" s="1"/>
      <c r="EZH219" s="1"/>
      <c r="EZI219" s="1"/>
      <c r="EZJ219" s="1"/>
      <c r="EZK219" s="1"/>
      <c r="EZL219" s="1"/>
      <c r="EZM219" s="1"/>
      <c r="EZN219" s="1"/>
      <c r="EZO219" s="1"/>
      <c r="EZP219" s="1"/>
      <c r="EZQ219" s="1"/>
      <c r="EZR219" s="1"/>
      <c r="EZS219" s="1"/>
      <c r="EZT219" s="1"/>
      <c r="EZU219" s="1"/>
      <c r="EZV219" s="1"/>
      <c r="EZW219" s="1"/>
      <c r="EZX219" s="1"/>
      <c r="EZY219" s="1"/>
      <c r="EZZ219" s="1"/>
      <c r="FAA219" s="1"/>
      <c r="FAB219" s="1"/>
      <c r="FAC219" s="1"/>
      <c r="FAD219" s="1"/>
      <c r="FAE219" s="1"/>
      <c r="FAF219" s="1"/>
      <c r="FAG219" s="1"/>
      <c r="FAH219" s="1"/>
      <c r="FAI219" s="1"/>
      <c r="FAJ219" s="1"/>
      <c r="FAK219" s="1"/>
      <c r="FAL219" s="1"/>
      <c r="FAM219" s="1"/>
      <c r="FAN219" s="1"/>
      <c r="FAO219" s="1"/>
      <c r="FAP219" s="1"/>
      <c r="FAQ219" s="1"/>
      <c r="FAR219" s="1"/>
      <c r="FAS219" s="1"/>
      <c r="FAT219" s="1"/>
      <c r="FAU219" s="1"/>
      <c r="FAV219" s="1"/>
      <c r="FAW219" s="1"/>
      <c r="FAX219" s="1"/>
      <c r="FAY219" s="1"/>
      <c r="FAZ219" s="1"/>
      <c r="FBA219" s="1"/>
      <c r="FBB219" s="1"/>
      <c r="FBC219" s="1"/>
      <c r="FBD219" s="1"/>
      <c r="FBE219" s="1"/>
      <c r="FBF219" s="1"/>
      <c r="FBG219" s="1"/>
      <c r="FBH219" s="1"/>
      <c r="FBI219" s="1"/>
      <c r="FBJ219" s="1"/>
      <c r="FBK219" s="1"/>
      <c r="FBL219" s="1"/>
      <c r="FBM219" s="1"/>
      <c r="FBN219" s="1"/>
      <c r="FBO219" s="1"/>
      <c r="FBP219" s="1"/>
      <c r="FBQ219" s="1"/>
      <c r="FBR219" s="1"/>
      <c r="FBS219" s="1"/>
      <c r="FBT219" s="1"/>
      <c r="FBU219" s="1"/>
      <c r="FBV219" s="1"/>
      <c r="FBW219" s="1"/>
      <c r="FBX219" s="1"/>
      <c r="FBY219" s="1"/>
      <c r="FBZ219" s="1"/>
      <c r="FCA219" s="1"/>
      <c r="FCB219" s="1"/>
      <c r="FCC219" s="1"/>
      <c r="FCD219" s="1"/>
      <c r="FCE219" s="1"/>
      <c r="FCF219" s="1"/>
      <c r="FCG219" s="1"/>
      <c r="FCH219" s="1"/>
      <c r="FCI219" s="1"/>
      <c r="FCJ219" s="1"/>
      <c r="FCK219" s="1"/>
      <c r="FCL219" s="1"/>
      <c r="FCM219" s="1"/>
      <c r="FCN219" s="1"/>
      <c r="FCO219" s="1"/>
      <c r="FCP219" s="1"/>
      <c r="FCQ219" s="1"/>
      <c r="FCR219" s="1"/>
      <c r="FCS219" s="1"/>
      <c r="FCT219" s="1"/>
      <c r="FCU219" s="1"/>
      <c r="FCV219" s="1"/>
      <c r="FCW219" s="1"/>
      <c r="FCX219" s="1"/>
      <c r="FCY219" s="1"/>
      <c r="FCZ219" s="1"/>
      <c r="FDA219" s="1"/>
      <c r="FDB219" s="1"/>
      <c r="FDC219" s="1"/>
      <c r="FDD219" s="1"/>
      <c r="FDE219" s="1"/>
      <c r="FDF219" s="1"/>
      <c r="FDG219" s="1"/>
      <c r="FDH219" s="1"/>
      <c r="FDI219" s="1"/>
      <c r="FDJ219" s="1"/>
      <c r="FDK219" s="1"/>
      <c r="FDL219" s="1"/>
      <c r="FDM219" s="1"/>
      <c r="FDN219" s="1"/>
      <c r="FDO219" s="1"/>
      <c r="FDP219" s="1"/>
      <c r="FDQ219" s="1"/>
      <c r="FDR219" s="1"/>
      <c r="FDS219" s="1"/>
      <c r="FDT219" s="1"/>
      <c r="FDU219" s="1"/>
      <c r="FDV219" s="1"/>
      <c r="FDW219" s="1"/>
      <c r="FDX219" s="1"/>
      <c r="FDY219" s="1"/>
      <c r="FDZ219" s="1"/>
      <c r="FEA219" s="1"/>
      <c r="FEB219" s="1"/>
      <c r="FEC219" s="1"/>
      <c r="FED219" s="1"/>
      <c r="FEE219" s="1"/>
      <c r="FEF219" s="1"/>
      <c r="FEG219" s="1"/>
      <c r="FEH219" s="1"/>
      <c r="FEI219" s="1"/>
      <c r="FEJ219" s="1"/>
      <c r="FEK219" s="1"/>
      <c r="FEL219" s="1"/>
      <c r="FEM219" s="1"/>
      <c r="FEN219" s="1"/>
      <c r="FEO219" s="1"/>
      <c r="FEP219" s="1"/>
      <c r="FEQ219" s="1"/>
      <c r="FER219" s="1"/>
      <c r="FES219" s="1"/>
      <c r="FET219" s="1"/>
      <c r="FEU219" s="1"/>
      <c r="FEV219" s="1"/>
      <c r="FEW219" s="1"/>
      <c r="FEX219" s="1"/>
      <c r="FEY219" s="1"/>
      <c r="FEZ219" s="1"/>
      <c r="FFA219" s="1"/>
      <c r="FFB219" s="1"/>
      <c r="FFC219" s="1"/>
      <c r="FFD219" s="1"/>
      <c r="FFE219" s="1"/>
      <c r="FFF219" s="1"/>
      <c r="FFG219" s="1"/>
      <c r="FFH219" s="1"/>
      <c r="FFI219" s="1"/>
      <c r="FFJ219" s="1"/>
      <c r="FFK219" s="1"/>
      <c r="FFL219" s="1"/>
      <c r="FFM219" s="1"/>
      <c r="FFN219" s="1"/>
      <c r="FFO219" s="1"/>
      <c r="FFP219" s="1"/>
      <c r="FFQ219" s="1"/>
      <c r="FFR219" s="1"/>
      <c r="FFS219" s="1"/>
      <c r="FFT219" s="1"/>
      <c r="FFU219" s="1"/>
      <c r="FFV219" s="1"/>
      <c r="FFW219" s="1"/>
      <c r="FFX219" s="1"/>
      <c r="FFY219" s="1"/>
      <c r="FFZ219" s="1"/>
      <c r="FGA219" s="1"/>
      <c r="FGB219" s="1"/>
      <c r="FGC219" s="1"/>
      <c r="FGD219" s="1"/>
      <c r="FGE219" s="1"/>
      <c r="FGF219" s="1"/>
      <c r="FGG219" s="1"/>
      <c r="FGH219" s="1"/>
      <c r="FGI219" s="1"/>
      <c r="FGJ219" s="1"/>
      <c r="FGK219" s="1"/>
      <c r="FGL219" s="1"/>
      <c r="FGM219" s="1"/>
      <c r="FGN219" s="1"/>
      <c r="FGO219" s="1"/>
      <c r="FGP219" s="1"/>
      <c r="FGQ219" s="1"/>
      <c r="FGR219" s="1"/>
      <c r="FGS219" s="1"/>
      <c r="FGT219" s="1"/>
      <c r="FGU219" s="1"/>
      <c r="FGV219" s="1"/>
      <c r="FGW219" s="1"/>
      <c r="FGX219" s="1"/>
      <c r="FGY219" s="1"/>
      <c r="FGZ219" s="1"/>
      <c r="FHA219" s="1"/>
      <c r="FHB219" s="1"/>
      <c r="FHC219" s="1"/>
      <c r="FHD219" s="1"/>
      <c r="FHE219" s="1"/>
      <c r="FHF219" s="1"/>
      <c r="FHG219" s="1"/>
      <c r="FHH219" s="1"/>
      <c r="FHI219" s="1"/>
      <c r="FHJ219" s="1"/>
      <c r="FHK219" s="1"/>
      <c r="FHL219" s="1"/>
      <c r="FHM219" s="1"/>
      <c r="FHN219" s="1"/>
      <c r="FHO219" s="1"/>
      <c r="FHP219" s="1"/>
      <c r="FHQ219" s="1"/>
      <c r="FHR219" s="1"/>
      <c r="FHS219" s="1"/>
      <c r="FHT219" s="1"/>
      <c r="FHU219" s="1"/>
      <c r="FHV219" s="1"/>
      <c r="FHW219" s="1"/>
      <c r="FHX219" s="1"/>
      <c r="FHY219" s="1"/>
      <c r="FHZ219" s="1"/>
      <c r="FIA219" s="1"/>
      <c r="FIB219" s="1"/>
      <c r="FIC219" s="1"/>
      <c r="FID219" s="1"/>
      <c r="FIE219" s="1"/>
      <c r="FIF219" s="1"/>
      <c r="FIG219" s="1"/>
      <c r="FIH219" s="1"/>
      <c r="FII219" s="1"/>
      <c r="FIJ219" s="1"/>
      <c r="FIK219" s="1"/>
      <c r="FIL219" s="1"/>
      <c r="FIM219" s="1"/>
      <c r="FIN219" s="1"/>
      <c r="FIO219" s="1"/>
      <c r="FIP219" s="1"/>
      <c r="FIQ219" s="1"/>
      <c r="FIR219" s="1"/>
      <c r="FIS219" s="1"/>
      <c r="FIT219" s="1"/>
      <c r="FIU219" s="1"/>
      <c r="FIV219" s="1"/>
      <c r="FIW219" s="1"/>
      <c r="FIX219" s="1"/>
      <c r="FIY219" s="1"/>
      <c r="FIZ219" s="1"/>
      <c r="FJA219" s="1"/>
      <c r="FJB219" s="1"/>
      <c r="FJC219" s="1"/>
      <c r="FJD219" s="1"/>
      <c r="FJE219" s="1"/>
      <c r="FJF219" s="1"/>
      <c r="FJG219" s="1"/>
      <c r="FJH219" s="1"/>
      <c r="FJI219" s="1"/>
      <c r="FJJ219" s="1"/>
      <c r="FJK219" s="1"/>
      <c r="FJL219" s="1"/>
      <c r="FJM219" s="1"/>
      <c r="FJN219" s="1"/>
      <c r="FJO219" s="1"/>
      <c r="FJP219" s="1"/>
      <c r="FJQ219" s="1"/>
      <c r="FJR219" s="1"/>
      <c r="FJS219" s="1"/>
      <c r="FJT219" s="1"/>
      <c r="FJU219" s="1"/>
      <c r="FJV219" s="1"/>
      <c r="FJW219" s="1"/>
      <c r="FJX219" s="1"/>
      <c r="FJY219" s="1"/>
      <c r="FJZ219" s="1"/>
      <c r="FKA219" s="1"/>
      <c r="FKB219" s="1"/>
      <c r="FKC219" s="1"/>
      <c r="FKD219" s="1"/>
      <c r="FKE219" s="1"/>
      <c r="FKF219" s="1"/>
      <c r="FKG219" s="1"/>
      <c r="FKH219" s="1"/>
      <c r="FKI219" s="1"/>
      <c r="FKJ219" s="1"/>
      <c r="FKK219" s="1"/>
      <c r="FKL219" s="1"/>
      <c r="FKM219" s="1"/>
      <c r="FKN219" s="1"/>
      <c r="FKO219" s="1"/>
      <c r="FKP219" s="1"/>
      <c r="FKQ219" s="1"/>
      <c r="FKR219" s="1"/>
      <c r="FKS219" s="1"/>
      <c r="FKT219" s="1"/>
      <c r="FKU219" s="1"/>
      <c r="FKV219" s="1"/>
      <c r="FKW219" s="1"/>
      <c r="FKX219" s="1"/>
      <c r="FKY219" s="1"/>
      <c r="FKZ219" s="1"/>
      <c r="FLA219" s="1"/>
      <c r="FLB219" s="1"/>
      <c r="FLC219" s="1"/>
      <c r="FLD219" s="1"/>
      <c r="FLE219" s="1"/>
      <c r="FLF219" s="1"/>
      <c r="FLG219" s="1"/>
      <c r="FLH219" s="1"/>
      <c r="FLI219" s="1"/>
      <c r="FLJ219" s="1"/>
      <c r="FLK219" s="1"/>
      <c r="FLL219" s="1"/>
      <c r="FLM219" s="1"/>
      <c r="FLN219" s="1"/>
      <c r="FLO219" s="1"/>
      <c r="FLP219" s="1"/>
      <c r="FLQ219" s="1"/>
      <c r="FLR219" s="1"/>
      <c r="FLS219" s="1"/>
      <c r="FLT219" s="1"/>
      <c r="FLU219" s="1"/>
      <c r="FLV219" s="1"/>
      <c r="FLW219" s="1"/>
      <c r="FLX219" s="1"/>
      <c r="FLY219" s="1"/>
      <c r="FLZ219" s="1"/>
      <c r="FMA219" s="1"/>
      <c r="FMB219" s="1"/>
      <c r="FMC219" s="1"/>
      <c r="FMD219" s="1"/>
      <c r="FME219" s="1"/>
      <c r="FMF219" s="1"/>
      <c r="FMG219" s="1"/>
      <c r="FMH219" s="1"/>
      <c r="FMI219" s="1"/>
      <c r="FMJ219" s="1"/>
      <c r="FMK219" s="1"/>
      <c r="FML219" s="1"/>
      <c r="FMM219" s="1"/>
      <c r="FMN219" s="1"/>
      <c r="FMO219" s="1"/>
      <c r="FMP219" s="1"/>
      <c r="FMQ219" s="1"/>
      <c r="FMR219" s="1"/>
      <c r="FMS219" s="1"/>
      <c r="FMT219" s="1"/>
      <c r="FMU219" s="1"/>
      <c r="FMV219" s="1"/>
      <c r="FMW219" s="1"/>
      <c r="FMX219" s="1"/>
      <c r="FMY219" s="1"/>
      <c r="FMZ219" s="1"/>
      <c r="FNA219" s="1"/>
      <c r="FNB219" s="1"/>
      <c r="FNC219" s="1"/>
      <c r="FND219" s="1"/>
      <c r="FNE219" s="1"/>
      <c r="FNF219" s="1"/>
      <c r="FNG219" s="1"/>
      <c r="FNH219" s="1"/>
      <c r="FNI219" s="1"/>
      <c r="FNJ219" s="1"/>
      <c r="FNK219" s="1"/>
      <c r="FNL219" s="1"/>
      <c r="FNM219" s="1"/>
      <c r="FNN219" s="1"/>
      <c r="FNO219" s="1"/>
      <c r="FNP219" s="1"/>
      <c r="FNQ219" s="1"/>
      <c r="FNR219" s="1"/>
      <c r="FNS219" s="1"/>
      <c r="FNT219" s="1"/>
      <c r="FNU219" s="1"/>
      <c r="FNV219" s="1"/>
      <c r="FNW219" s="1"/>
      <c r="FNX219" s="1"/>
      <c r="FNY219" s="1"/>
      <c r="FNZ219" s="1"/>
      <c r="FOA219" s="1"/>
      <c r="FOB219" s="1"/>
      <c r="FOC219" s="1"/>
      <c r="FOD219" s="1"/>
      <c r="FOE219" s="1"/>
      <c r="FOF219" s="1"/>
      <c r="FOG219" s="1"/>
      <c r="FOH219" s="1"/>
      <c r="FOI219" s="1"/>
      <c r="FOJ219" s="1"/>
      <c r="FOK219" s="1"/>
      <c r="FOL219" s="1"/>
      <c r="FOM219" s="1"/>
      <c r="FON219" s="1"/>
      <c r="FOO219" s="1"/>
      <c r="FOP219" s="1"/>
      <c r="FOQ219" s="1"/>
      <c r="FOR219" s="1"/>
      <c r="FOS219" s="1"/>
      <c r="FOT219" s="1"/>
      <c r="FOU219" s="1"/>
      <c r="FOV219" s="1"/>
      <c r="FOW219" s="1"/>
      <c r="FOX219" s="1"/>
      <c r="FOY219" s="1"/>
      <c r="FOZ219" s="1"/>
      <c r="FPA219" s="1"/>
      <c r="FPB219" s="1"/>
      <c r="FPC219" s="1"/>
      <c r="FPD219" s="1"/>
      <c r="FPE219" s="1"/>
      <c r="FPF219" s="1"/>
      <c r="FPG219" s="1"/>
      <c r="FPH219" s="1"/>
      <c r="FPI219" s="1"/>
      <c r="FPJ219" s="1"/>
      <c r="FPK219" s="1"/>
      <c r="FPL219" s="1"/>
      <c r="FPM219" s="1"/>
      <c r="FPN219" s="1"/>
      <c r="FPO219" s="1"/>
      <c r="FPP219" s="1"/>
      <c r="FPQ219" s="1"/>
      <c r="FPR219" s="1"/>
      <c r="FPS219" s="1"/>
      <c r="FPT219" s="1"/>
      <c r="FPU219" s="1"/>
      <c r="FPV219" s="1"/>
      <c r="FPW219" s="1"/>
      <c r="FPX219" s="1"/>
      <c r="FPY219" s="1"/>
      <c r="FPZ219" s="1"/>
      <c r="FQA219" s="1"/>
      <c r="FQB219" s="1"/>
      <c r="FQC219" s="1"/>
      <c r="FQD219" s="1"/>
      <c r="FQE219" s="1"/>
      <c r="FQF219" s="1"/>
      <c r="FQG219" s="1"/>
      <c r="FQH219" s="1"/>
      <c r="FQI219" s="1"/>
      <c r="FQJ219" s="1"/>
      <c r="FQK219" s="1"/>
      <c r="FQL219" s="1"/>
      <c r="FQM219" s="1"/>
      <c r="FQN219" s="1"/>
      <c r="FQO219" s="1"/>
      <c r="FQP219" s="1"/>
      <c r="FQQ219" s="1"/>
      <c r="FQR219" s="1"/>
      <c r="FQS219" s="1"/>
      <c r="FQT219" s="1"/>
      <c r="FQU219" s="1"/>
      <c r="FQV219" s="1"/>
      <c r="FQW219" s="1"/>
      <c r="FQX219" s="1"/>
      <c r="FQY219" s="1"/>
      <c r="FQZ219" s="1"/>
      <c r="FRA219" s="1"/>
      <c r="FRB219" s="1"/>
      <c r="FRC219" s="1"/>
      <c r="FRD219" s="1"/>
      <c r="FRE219" s="1"/>
      <c r="FRF219" s="1"/>
      <c r="FRG219" s="1"/>
      <c r="FRH219" s="1"/>
      <c r="FRI219" s="1"/>
      <c r="FRJ219" s="1"/>
      <c r="FRK219" s="1"/>
      <c r="FRL219" s="1"/>
      <c r="FRM219" s="1"/>
      <c r="FRN219" s="1"/>
      <c r="FRO219" s="1"/>
      <c r="FRP219" s="1"/>
      <c r="FRQ219" s="1"/>
      <c r="FRR219" s="1"/>
      <c r="FRS219" s="1"/>
      <c r="FRT219" s="1"/>
      <c r="FRU219" s="1"/>
      <c r="FRV219" s="1"/>
      <c r="FRW219" s="1"/>
      <c r="FRX219" s="1"/>
      <c r="FRY219" s="1"/>
      <c r="FRZ219" s="1"/>
      <c r="FSA219" s="1"/>
      <c r="FSB219" s="1"/>
      <c r="FSC219" s="1"/>
      <c r="FSD219" s="1"/>
      <c r="FSE219" s="1"/>
      <c r="FSF219" s="1"/>
      <c r="FSG219" s="1"/>
      <c r="FSH219" s="1"/>
      <c r="FSI219" s="1"/>
      <c r="FSJ219" s="1"/>
      <c r="FSK219" s="1"/>
      <c r="FSL219" s="1"/>
      <c r="FSM219" s="1"/>
      <c r="FSN219" s="1"/>
      <c r="FSO219" s="1"/>
      <c r="FSP219" s="1"/>
      <c r="FSQ219" s="1"/>
      <c r="FSR219" s="1"/>
      <c r="FSS219" s="1"/>
      <c r="FST219" s="1"/>
      <c r="FSU219" s="1"/>
      <c r="FSV219" s="1"/>
      <c r="FSW219" s="1"/>
      <c r="FSX219" s="1"/>
      <c r="FSY219" s="1"/>
      <c r="FSZ219" s="1"/>
      <c r="FTA219" s="1"/>
      <c r="FTB219" s="1"/>
      <c r="FTC219" s="1"/>
      <c r="FTD219" s="1"/>
      <c r="FTE219" s="1"/>
      <c r="FTF219" s="1"/>
      <c r="FTG219" s="1"/>
      <c r="FTH219" s="1"/>
      <c r="FTI219" s="1"/>
      <c r="FTJ219" s="1"/>
      <c r="FTK219" s="1"/>
      <c r="FTL219" s="1"/>
      <c r="FTM219" s="1"/>
      <c r="FTN219" s="1"/>
      <c r="FTO219" s="1"/>
      <c r="FTP219" s="1"/>
      <c r="FTQ219" s="1"/>
      <c r="FTR219" s="1"/>
      <c r="FTS219" s="1"/>
      <c r="FTT219" s="1"/>
      <c r="FTU219" s="1"/>
      <c r="FTV219" s="1"/>
      <c r="FTW219" s="1"/>
      <c r="FTX219" s="1"/>
      <c r="FTY219" s="1"/>
      <c r="FTZ219" s="1"/>
      <c r="FUA219" s="1"/>
      <c r="FUB219" s="1"/>
      <c r="FUC219" s="1"/>
      <c r="FUD219" s="1"/>
      <c r="FUE219" s="1"/>
      <c r="FUF219" s="1"/>
      <c r="FUG219" s="1"/>
      <c r="FUH219" s="1"/>
      <c r="FUI219" s="1"/>
      <c r="FUJ219" s="1"/>
      <c r="FUK219" s="1"/>
      <c r="FUL219" s="1"/>
      <c r="FUM219" s="1"/>
      <c r="FUN219" s="1"/>
      <c r="FUO219" s="1"/>
      <c r="FUP219" s="1"/>
      <c r="FUQ219" s="1"/>
      <c r="FUR219" s="1"/>
      <c r="FUS219" s="1"/>
      <c r="FUT219" s="1"/>
      <c r="FUU219" s="1"/>
      <c r="FUV219" s="1"/>
      <c r="FUW219" s="1"/>
      <c r="FUX219" s="1"/>
      <c r="FUY219" s="1"/>
      <c r="FUZ219" s="1"/>
      <c r="FVA219" s="1"/>
      <c r="FVB219" s="1"/>
      <c r="FVC219" s="1"/>
      <c r="FVD219" s="1"/>
      <c r="FVE219" s="1"/>
      <c r="FVF219" s="1"/>
      <c r="FVG219" s="1"/>
      <c r="FVH219" s="1"/>
      <c r="FVI219" s="1"/>
      <c r="FVJ219" s="1"/>
      <c r="FVK219" s="1"/>
      <c r="FVL219" s="1"/>
      <c r="FVM219" s="1"/>
      <c r="FVN219" s="1"/>
      <c r="FVO219" s="1"/>
      <c r="FVP219" s="1"/>
      <c r="FVQ219" s="1"/>
      <c r="FVR219" s="1"/>
      <c r="FVS219" s="1"/>
      <c r="FVT219" s="1"/>
      <c r="FVU219" s="1"/>
      <c r="FVV219" s="1"/>
      <c r="FVW219" s="1"/>
      <c r="FVX219" s="1"/>
      <c r="FVY219" s="1"/>
      <c r="FVZ219" s="1"/>
      <c r="FWA219" s="1"/>
      <c r="FWB219" s="1"/>
      <c r="FWC219" s="1"/>
      <c r="FWD219" s="1"/>
      <c r="FWE219" s="1"/>
      <c r="FWF219" s="1"/>
      <c r="FWG219" s="1"/>
      <c r="FWH219" s="1"/>
      <c r="FWI219" s="1"/>
      <c r="FWJ219" s="1"/>
      <c r="FWK219" s="1"/>
      <c r="FWL219" s="1"/>
      <c r="FWM219" s="1"/>
      <c r="FWN219" s="1"/>
      <c r="FWO219" s="1"/>
      <c r="FWP219" s="1"/>
      <c r="FWQ219" s="1"/>
      <c r="FWR219" s="1"/>
      <c r="FWS219" s="1"/>
      <c r="FWT219" s="1"/>
      <c r="FWU219" s="1"/>
      <c r="FWV219" s="1"/>
      <c r="FWW219" s="1"/>
      <c r="FWX219" s="1"/>
      <c r="FWY219" s="1"/>
      <c r="FWZ219" s="1"/>
      <c r="FXA219" s="1"/>
      <c r="FXB219" s="1"/>
      <c r="FXC219" s="1"/>
      <c r="FXD219" s="1"/>
      <c r="FXE219" s="1"/>
      <c r="FXF219" s="1"/>
      <c r="FXG219" s="1"/>
      <c r="FXH219" s="1"/>
      <c r="FXI219" s="1"/>
      <c r="FXJ219" s="1"/>
      <c r="FXK219" s="1"/>
      <c r="FXL219" s="1"/>
      <c r="FXM219" s="1"/>
      <c r="FXN219" s="1"/>
      <c r="FXO219" s="1"/>
      <c r="FXP219" s="1"/>
      <c r="FXQ219" s="1"/>
      <c r="FXR219" s="1"/>
      <c r="FXS219" s="1"/>
      <c r="FXT219" s="1"/>
      <c r="FXU219" s="1"/>
      <c r="FXV219" s="1"/>
      <c r="FXW219" s="1"/>
      <c r="FXX219" s="1"/>
      <c r="FXY219" s="1"/>
      <c r="FXZ219" s="1"/>
      <c r="FYA219" s="1"/>
      <c r="FYB219" s="1"/>
      <c r="FYC219" s="1"/>
      <c r="FYD219" s="1"/>
      <c r="FYE219" s="1"/>
      <c r="FYF219" s="1"/>
      <c r="FYG219" s="1"/>
      <c r="FYH219" s="1"/>
      <c r="FYI219" s="1"/>
      <c r="FYJ219" s="1"/>
      <c r="FYK219" s="1"/>
      <c r="FYL219" s="1"/>
      <c r="FYM219" s="1"/>
      <c r="FYN219" s="1"/>
      <c r="FYO219" s="1"/>
      <c r="FYP219" s="1"/>
      <c r="FYQ219" s="1"/>
      <c r="FYR219" s="1"/>
      <c r="FYS219" s="1"/>
      <c r="FYT219" s="1"/>
      <c r="FYU219" s="1"/>
      <c r="FYV219" s="1"/>
      <c r="FYW219" s="1"/>
      <c r="FYX219" s="1"/>
      <c r="FYY219" s="1"/>
      <c r="FYZ219" s="1"/>
      <c r="FZA219" s="1"/>
      <c r="FZB219" s="1"/>
      <c r="FZC219" s="1"/>
      <c r="FZD219" s="1"/>
      <c r="FZE219" s="1"/>
      <c r="FZF219" s="1"/>
      <c r="FZG219" s="1"/>
      <c r="FZH219" s="1"/>
      <c r="FZI219" s="1"/>
      <c r="FZJ219" s="1"/>
      <c r="FZK219" s="1"/>
      <c r="FZL219" s="1"/>
      <c r="FZM219" s="1"/>
      <c r="FZN219" s="1"/>
      <c r="FZO219" s="1"/>
      <c r="FZP219" s="1"/>
      <c r="FZQ219" s="1"/>
      <c r="FZR219" s="1"/>
      <c r="FZS219" s="1"/>
      <c r="FZT219" s="1"/>
      <c r="FZU219" s="1"/>
      <c r="FZV219" s="1"/>
      <c r="FZW219" s="1"/>
      <c r="FZX219" s="1"/>
      <c r="FZY219" s="1"/>
      <c r="FZZ219" s="1"/>
      <c r="GAA219" s="1"/>
      <c r="GAB219" s="1"/>
      <c r="GAC219" s="1"/>
      <c r="GAD219" s="1"/>
      <c r="GAE219" s="1"/>
      <c r="GAF219" s="1"/>
      <c r="GAG219" s="1"/>
      <c r="GAH219" s="1"/>
      <c r="GAI219" s="1"/>
      <c r="GAJ219" s="1"/>
      <c r="GAK219" s="1"/>
      <c r="GAL219" s="1"/>
      <c r="GAM219" s="1"/>
      <c r="GAN219" s="1"/>
      <c r="GAO219" s="1"/>
      <c r="GAP219" s="1"/>
      <c r="GAQ219" s="1"/>
      <c r="GAR219" s="1"/>
      <c r="GAS219" s="1"/>
      <c r="GAT219" s="1"/>
      <c r="GAU219" s="1"/>
      <c r="GAV219" s="1"/>
      <c r="GAW219" s="1"/>
      <c r="GAX219" s="1"/>
      <c r="GAY219" s="1"/>
      <c r="GAZ219" s="1"/>
      <c r="GBA219" s="1"/>
      <c r="GBB219" s="1"/>
      <c r="GBC219" s="1"/>
      <c r="GBD219" s="1"/>
      <c r="GBE219" s="1"/>
      <c r="GBF219" s="1"/>
      <c r="GBG219" s="1"/>
      <c r="GBH219" s="1"/>
      <c r="GBI219" s="1"/>
      <c r="GBJ219" s="1"/>
      <c r="GBK219" s="1"/>
      <c r="GBL219" s="1"/>
      <c r="GBM219" s="1"/>
      <c r="GBN219" s="1"/>
      <c r="GBO219" s="1"/>
      <c r="GBP219" s="1"/>
      <c r="GBQ219" s="1"/>
      <c r="GBR219" s="1"/>
      <c r="GBS219" s="1"/>
      <c r="GBT219" s="1"/>
      <c r="GBU219" s="1"/>
      <c r="GBV219" s="1"/>
      <c r="GBW219" s="1"/>
      <c r="GBX219" s="1"/>
      <c r="GBY219" s="1"/>
      <c r="GBZ219" s="1"/>
      <c r="GCA219" s="1"/>
      <c r="GCB219" s="1"/>
      <c r="GCC219" s="1"/>
      <c r="GCD219" s="1"/>
      <c r="GCE219" s="1"/>
      <c r="GCF219" s="1"/>
      <c r="GCG219" s="1"/>
      <c r="GCH219" s="1"/>
      <c r="GCI219" s="1"/>
      <c r="GCJ219" s="1"/>
      <c r="GCK219" s="1"/>
      <c r="GCL219" s="1"/>
      <c r="GCM219" s="1"/>
      <c r="GCN219" s="1"/>
      <c r="GCO219" s="1"/>
      <c r="GCP219" s="1"/>
      <c r="GCQ219" s="1"/>
      <c r="GCR219" s="1"/>
      <c r="GCS219" s="1"/>
      <c r="GCT219" s="1"/>
      <c r="GCU219" s="1"/>
      <c r="GCV219" s="1"/>
      <c r="GCW219" s="1"/>
      <c r="GCX219" s="1"/>
      <c r="GCY219" s="1"/>
      <c r="GCZ219" s="1"/>
      <c r="GDA219" s="1"/>
      <c r="GDB219" s="1"/>
      <c r="GDC219" s="1"/>
      <c r="GDD219" s="1"/>
      <c r="GDE219" s="1"/>
      <c r="GDF219" s="1"/>
      <c r="GDG219" s="1"/>
      <c r="GDH219" s="1"/>
      <c r="GDI219" s="1"/>
      <c r="GDJ219" s="1"/>
      <c r="GDK219" s="1"/>
      <c r="GDL219" s="1"/>
      <c r="GDM219" s="1"/>
      <c r="GDN219" s="1"/>
      <c r="GDO219" s="1"/>
      <c r="GDP219" s="1"/>
      <c r="GDQ219" s="1"/>
      <c r="GDR219" s="1"/>
      <c r="GDS219" s="1"/>
      <c r="GDT219" s="1"/>
      <c r="GDU219" s="1"/>
      <c r="GDV219" s="1"/>
      <c r="GDW219" s="1"/>
      <c r="GDX219" s="1"/>
      <c r="GDY219" s="1"/>
      <c r="GDZ219" s="1"/>
      <c r="GEA219" s="1"/>
      <c r="GEB219" s="1"/>
      <c r="GEC219" s="1"/>
      <c r="GED219" s="1"/>
      <c r="GEE219" s="1"/>
      <c r="GEF219" s="1"/>
      <c r="GEG219" s="1"/>
      <c r="GEH219" s="1"/>
      <c r="GEI219" s="1"/>
      <c r="GEJ219" s="1"/>
      <c r="GEK219" s="1"/>
      <c r="GEL219" s="1"/>
      <c r="GEM219" s="1"/>
      <c r="GEN219" s="1"/>
      <c r="GEO219" s="1"/>
      <c r="GEP219" s="1"/>
      <c r="GEQ219" s="1"/>
      <c r="GER219" s="1"/>
      <c r="GES219" s="1"/>
      <c r="GET219" s="1"/>
      <c r="GEU219" s="1"/>
      <c r="GEV219" s="1"/>
      <c r="GEW219" s="1"/>
      <c r="GEX219" s="1"/>
      <c r="GEY219" s="1"/>
      <c r="GEZ219" s="1"/>
      <c r="GFA219" s="1"/>
      <c r="GFB219" s="1"/>
      <c r="GFC219" s="1"/>
      <c r="GFD219" s="1"/>
      <c r="GFE219" s="1"/>
      <c r="GFF219" s="1"/>
      <c r="GFG219" s="1"/>
      <c r="GFH219" s="1"/>
      <c r="GFI219" s="1"/>
      <c r="GFJ219" s="1"/>
      <c r="GFK219" s="1"/>
      <c r="GFL219" s="1"/>
      <c r="GFM219" s="1"/>
      <c r="GFN219" s="1"/>
      <c r="GFO219" s="1"/>
      <c r="GFP219" s="1"/>
      <c r="GFQ219" s="1"/>
      <c r="GFR219" s="1"/>
      <c r="GFS219" s="1"/>
      <c r="GFT219" s="1"/>
      <c r="GFU219" s="1"/>
      <c r="GFV219" s="1"/>
      <c r="GFW219" s="1"/>
      <c r="GFX219" s="1"/>
      <c r="GFY219" s="1"/>
      <c r="GFZ219" s="1"/>
      <c r="GGA219" s="1"/>
      <c r="GGB219" s="1"/>
      <c r="GGC219" s="1"/>
      <c r="GGD219" s="1"/>
      <c r="GGE219" s="1"/>
      <c r="GGF219" s="1"/>
      <c r="GGG219" s="1"/>
      <c r="GGH219" s="1"/>
      <c r="GGI219" s="1"/>
      <c r="GGJ219" s="1"/>
      <c r="GGK219" s="1"/>
      <c r="GGL219" s="1"/>
      <c r="GGM219" s="1"/>
      <c r="GGN219" s="1"/>
      <c r="GGO219" s="1"/>
      <c r="GGP219" s="1"/>
      <c r="GGQ219" s="1"/>
      <c r="GGR219" s="1"/>
      <c r="GGS219" s="1"/>
      <c r="GGT219" s="1"/>
      <c r="GGU219" s="1"/>
      <c r="GGV219" s="1"/>
      <c r="GGW219" s="1"/>
      <c r="GGX219" s="1"/>
      <c r="GGY219" s="1"/>
      <c r="GGZ219" s="1"/>
      <c r="GHA219" s="1"/>
      <c r="GHB219" s="1"/>
      <c r="GHC219" s="1"/>
      <c r="GHD219" s="1"/>
      <c r="GHE219" s="1"/>
      <c r="GHF219" s="1"/>
      <c r="GHG219" s="1"/>
      <c r="GHH219" s="1"/>
      <c r="GHI219" s="1"/>
      <c r="GHJ219" s="1"/>
      <c r="GHK219" s="1"/>
      <c r="GHL219" s="1"/>
      <c r="GHM219" s="1"/>
      <c r="GHN219" s="1"/>
      <c r="GHO219" s="1"/>
      <c r="GHP219" s="1"/>
      <c r="GHQ219" s="1"/>
      <c r="GHR219" s="1"/>
      <c r="GHS219" s="1"/>
      <c r="GHT219" s="1"/>
      <c r="GHU219" s="1"/>
      <c r="GHV219" s="1"/>
      <c r="GHW219" s="1"/>
      <c r="GHX219" s="1"/>
      <c r="GHY219" s="1"/>
      <c r="GHZ219" s="1"/>
      <c r="GIA219" s="1"/>
      <c r="GIB219" s="1"/>
      <c r="GIC219" s="1"/>
      <c r="GID219" s="1"/>
      <c r="GIE219" s="1"/>
      <c r="GIF219" s="1"/>
      <c r="GIG219" s="1"/>
      <c r="GIH219" s="1"/>
      <c r="GII219" s="1"/>
      <c r="GIJ219" s="1"/>
      <c r="GIK219" s="1"/>
      <c r="GIL219" s="1"/>
      <c r="GIM219" s="1"/>
      <c r="GIN219" s="1"/>
      <c r="GIO219" s="1"/>
      <c r="GIP219" s="1"/>
      <c r="GIQ219" s="1"/>
      <c r="GIR219" s="1"/>
      <c r="GIS219" s="1"/>
      <c r="GIT219" s="1"/>
      <c r="GIU219" s="1"/>
      <c r="GIV219" s="1"/>
      <c r="GIW219" s="1"/>
      <c r="GIX219" s="1"/>
      <c r="GIY219" s="1"/>
      <c r="GIZ219" s="1"/>
      <c r="GJA219" s="1"/>
      <c r="GJB219" s="1"/>
      <c r="GJC219" s="1"/>
      <c r="GJD219" s="1"/>
      <c r="GJE219" s="1"/>
      <c r="GJF219" s="1"/>
      <c r="GJG219" s="1"/>
      <c r="GJH219" s="1"/>
      <c r="GJI219" s="1"/>
      <c r="GJJ219" s="1"/>
      <c r="GJK219" s="1"/>
      <c r="GJL219" s="1"/>
      <c r="GJM219" s="1"/>
      <c r="GJN219" s="1"/>
      <c r="GJO219" s="1"/>
      <c r="GJP219" s="1"/>
      <c r="GJQ219" s="1"/>
      <c r="GJR219" s="1"/>
      <c r="GJS219" s="1"/>
      <c r="GJT219" s="1"/>
      <c r="GJU219" s="1"/>
      <c r="GJV219" s="1"/>
      <c r="GJW219" s="1"/>
      <c r="GJX219" s="1"/>
      <c r="GJY219" s="1"/>
      <c r="GJZ219" s="1"/>
      <c r="GKA219" s="1"/>
      <c r="GKB219" s="1"/>
      <c r="GKC219" s="1"/>
      <c r="GKD219" s="1"/>
      <c r="GKE219" s="1"/>
      <c r="GKF219" s="1"/>
      <c r="GKG219" s="1"/>
      <c r="GKH219" s="1"/>
      <c r="GKI219" s="1"/>
      <c r="GKJ219" s="1"/>
      <c r="GKK219" s="1"/>
      <c r="GKL219" s="1"/>
      <c r="GKM219" s="1"/>
      <c r="GKN219" s="1"/>
      <c r="GKO219" s="1"/>
      <c r="GKP219" s="1"/>
      <c r="GKQ219" s="1"/>
      <c r="GKR219" s="1"/>
      <c r="GKS219" s="1"/>
      <c r="GKT219" s="1"/>
      <c r="GKU219" s="1"/>
      <c r="GKV219" s="1"/>
      <c r="GKW219" s="1"/>
      <c r="GKX219" s="1"/>
      <c r="GKY219" s="1"/>
      <c r="GKZ219" s="1"/>
      <c r="GLA219" s="1"/>
      <c r="GLB219" s="1"/>
      <c r="GLC219" s="1"/>
      <c r="GLD219" s="1"/>
      <c r="GLE219" s="1"/>
      <c r="GLF219" s="1"/>
      <c r="GLG219" s="1"/>
      <c r="GLH219" s="1"/>
      <c r="GLI219" s="1"/>
      <c r="GLJ219" s="1"/>
      <c r="GLK219" s="1"/>
      <c r="GLL219" s="1"/>
      <c r="GLM219" s="1"/>
      <c r="GLN219" s="1"/>
      <c r="GLO219" s="1"/>
      <c r="GLP219" s="1"/>
      <c r="GLQ219" s="1"/>
      <c r="GLR219" s="1"/>
      <c r="GLS219" s="1"/>
      <c r="GLT219" s="1"/>
      <c r="GLU219" s="1"/>
      <c r="GLV219" s="1"/>
      <c r="GLW219" s="1"/>
      <c r="GLX219" s="1"/>
      <c r="GLY219" s="1"/>
      <c r="GLZ219" s="1"/>
      <c r="GMA219" s="1"/>
      <c r="GMB219" s="1"/>
      <c r="GMC219" s="1"/>
      <c r="GMD219" s="1"/>
      <c r="GME219" s="1"/>
      <c r="GMF219" s="1"/>
      <c r="GMG219" s="1"/>
      <c r="GMH219" s="1"/>
      <c r="GMI219" s="1"/>
      <c r="GMJ219" s="1"/>
      <c r="GMK219" s="1"/>
      <c r="GML219" s="1"/>
      <c r="GMM219" s="1"/>
      <c r="GMN219" s="1"/>
      <c r="GMO219" s="1"/>
      <c r="GMP219" s="1"/>
      <c r="GMQ219" s="1"/>
      <c r="GMR219" s="1"/>
      <c r="GMS219" s="1"/>
      <c r="GMT219" s="1"/>
      <c r="GMU219" s="1"/>
      <c r="GMV219" s="1"/>
      <c r="GMW219" s="1"/>
      <c r="GMX219" s="1"/>
      <c r="GMY219" s="1"/>
      <c r="GMZ219" s="1"/>
      <c r="GNA219" s="1"/>
      <c r="GNB219" s="1"/>
      <c r="GNC219" s="1"/>
      <c r="GND219" s="1"/>
      <c r="GNE219" s="1"/>
      <c r="GNF219" s="1"/>
      <c r="GNG219" s="1"/>
      <c r="GNH219" s="1"/>
      <c r="GNI219" s="1"/>
      <c r="GNJ219" s="1"/>
      <c r="GNK219" s="1"/>
      <c r="GNL219" s="1"/>
      <c r="GNM219" s="1"/>
      <c r="GNN219" s="1"/>
      <c r="GNO219" s="1"/>
      <c r="GNP219" s="1"/>
      <c r="GNQ219" s="1"/>
      <c r="GNR219" s="1"/>
      <c r="GNS219" s="1"/>
      <c r="GNT219" s="1"/>
      <c r="GNU219" s="1"/>
      <c r="GNV219" s="1"/>
      <c r="GNW219" s="1"/>
      <c r="GNX219" s="1"/>
      <c r="GNY219" s="1"/>
      <c r="GNZ219" s="1"/>
      <c r="GOA219" s="1"/>
      <c r="GOB219" s="1"/>
      <c r="GOC219" s="1"/>
      <c r="GOD219" s="1"/>
      <c r="GOE219" s="1"/>
      <c r="GOF219" s="1"/>
      <c r="GOG219" s="1"/>
      <c r="GOH219" s="1"/>
      <c r="GOI219" s="1"/>
      <c r="GOJ219" s="1"/>
      <c r="GOK219" s="1"/>
      <c r="GOL219" s="1"/>
      <c r="GOM219" s="1"/>
      <c r="GON219" s="1"/>
      <c r="GOO219" s="1"/>
      <c r="GOP219" s="1"/>
      <c r="GOQ219" s="1"/>
      <c r="GOR219" s="1"/>
      <c r="GOS219" s="1"/>
      <c r="GOT219" s="1"/>
      <c r="GOU219" s="1"/>
      <c r="GOV219" s="1"/>
      <c r="GOW219" s="1"/>
      <c r="GOX219" s="1"/>
      <c r="GOY219" s="1"/>
      <c r="GOZ219" s="1"/>
      <c r="GPA219" s="1"/>
      <c r="GPB219" s="1"/>
      <c r="GPC219" s="1"/>
      <c r="GPD219" s="1"/>
      <c r="GPE219" s="1"/>
      <c r="GPF219" s="1"/>
      <c r="GPG219" s="1"/>
      <c r="GPH219" s="1"/>
      <c r="GPI219" s="1"/>
      <c r="GPJ219" s="1"/>
      <c r="GPK219" s="1"/>
      <c r="GPL219" s="1"/>
      <c r="GPM219" s="1"/>
      <c r="GPN219" s="1"/>
      <c r="GPO219" s="1"/>
      <c r="GPP219" s="1"/>
      <c r="GPQ219" s="1"/>
      <c r="GPR219" s="1"/>
      <c r="GPS219" s="1"/>
      <c r="GPT219" s="1"/>
      <c r="GPU219" s="1"/>
      <c r="GPV219" s="1"/>
      <c r="GPW219" s="1"/>
      <c r="GPX219" s="1"/>
      <c r="GPY219" s="1"/>
      <c r="GPZ219" s="1"/>
      <c r="GQA219" s="1"/>
      <c r="GQB219" s="1"/>
      <c r="GQC219" s="1"/>
      <c r="GQD219" s="1"/>
      <c r="GQE219" s="1"/>
      <c r="GQF219" s="1"/>
      <c r="GQG219" s="1"/>
      <c r="GQH219" s="1"/>
      <c r="GQI219" s="1"/>
      <c r="GQJ219" s="1"/>
      <c r="GQK219" s="1"/>
      <c r="GQL219" s="1"/>
      <c r="GQM219" s="1"/>
      <c r="GQN219" s="1"/>
      <c r="GQO219" s="1"/>
      <c r="GQP219" s="1"/>
      <c r="GQQ219" s="1"/>
      <c r="GQR219" s="1"/>
      <c r="GQS219" s="1"/>
      <c r="GQT219" s="1"/>
      <c r="GQU219" s="1"/>
      <c r="GQV219" s="1"/>
      <c r="GQW219" s="1"/>
      <c r="GQX219" s="1"/>
      <c r="GQY219" s="1"/>
      <c r="GQZ219" s="1"/>
      <c r="GRA219" s="1"/>
      <c r="GRB219" s="1"/>
      <c r="GRC219" s="1"/>
      <c r="GRD219" s="1"/>
      <c r="GRE219" s="1"/>
      <c r="GRF219" s="1"/>
      <c r="GRG219" s="1"/>
      <c r="GRH219" s="1"/>
      <c r="GRI219" s="1"/>
      <c r="GRJ219" s="1"/>
      <c r="GRK219" s="1"/>
      <c r="GRL219" s="1"/>
      <c r="GRM219" s="1"/>
      <c r="GRN219" s="1"/>
      <c r="GRO219" s="1"/>
      <c r="GRP219" s="1"/>
      <c r="GRQ219" s="1"/>
      <c r="GRR219" s="1"/>
      <c r="GRS219" s="1"/>
      <c r="GRT219" s="1"/>
      <c r="GRU219" s="1"/>
      <c r="GRV219" s="1"/>
      <c r="GRW219" s="1"/>
      <c r="GRX219" s="1"/>
      <c r="GRY219" s="1"/>
      <c r="GRZ219" s="1"/>
      <c r="GSA219" s="1"/>
      <c r="GSB219" s="1"/>
      <c r="GSC219" s="1"/>
      <c r="GSD219" s="1"/>
      <c r="GSE219" s="1"/>
      <c r="GSF219" s="1"/>
      <c r="GSG219" s="1"/>
      <c r="GSH219" s="1"/>
      <c r="GSI219" s="1"/>
      <c r="GSJ219" s="1"/>
      <c r="GSK219" s="1"/>
      <c r="GSL219" s="1"/>
      <c r="GSM219" s="1"/>
      <c r="GSN219" s="1"/>
      <c r="GSO219" s="1"/>
      <c r="GSP219" s="1"/>
      <c r="GSQ219" s="1"/>
      <c r="GSR219" s="1"/>
      <c r="GSS219" s="1"/>
      <c r="GST219" s="1"/>
      <c r="GSU219" s="1"/>
      <c r="GSV219" s="1"/>
      <c r="GSW219" s="1"/>
      <c r="GSX219" s="1"/>
      <c r="GSY219" s="1"/>
      <c r="GSZ219" s="1"/>
      <c r="GTA219" s="1"/>
      <c r="GTB219" s="1"/>
      <c r="GTC219" s="1"/>
      <c r="GTD219" s="1"/>
      <c r="GTE219" s="1"/>
      <c r="GTF219" s="1"/>
      <c r="GTG219" s="1"/>
      <c r="GTH219" s="1"/>
      <c r="GTI219" s="1"/>
      <c r="GTJ219" s="1"/>
      <c r="GTK219" s="1"/>
      <c r="GTL219" s="1"/>
      <c r="GTM219" s="1"/>
      <c r="GTN219" s="1"/>
      <c r="GTO219" s="1"/>
      <c r="GTP219" s="1"/>
      <c r="GTQ219" s="1"/>
      <c r="GTR219" s="1"/>
      <c r="GTS219" s="1"/>
      <c r="GTT219" s="1"/>
      <c r="GTU219" s="1"/>
      <c r="GTV219" s="1"/>
      <c r="GTW219" s="1"/>
      <c r="GTX219" s="1"/>
      <c r="GTY219" s="1"/>
      <c r="GTZ219" s="1"/>
      <c r="GUA219" s="1"/>
      <c r="GUB219" s="1"/>
      <c r="GUC219" s="1"/>
      <c r="GUD219" s="1"/>
      <c r="GUE219" s="1"/>
      <c r="GUF219" s="1"/>
      <c r="GUG219" s="1"/>
      <c r="GUH219" s="1"/>
      <c r="GUI219" s="1"/>
      <c r="GUJ219" s="1"/>
      <c r="GUK219" s="1"/>
      <c r="GUL219" s="1"/>
      <c r="GUM219" s="1"/>
      <c r="GUN219" s="1"/>
      <c r="GUO219" s="1"/>
      <c r="GUP219" s="1"/>
      <c r="GUQ219" s="1"/>
      <c r="GUR219" s="1"/>
      <c r="GUS219" s="1"/>
      <c r="GUT219" s="1"/>
      <c r="GUU219" s="1"/>
      <c r="GUV219" s="1"/>
      <c r="GUW219" s="1"/>
      <c r="GUX219" s="1"/>
      <c r="GUY219" s="1"/>
      <c r="GUZ219" s="1"/>
      <c r="GVA219" s="1"/>
      <c r="GVB219" s="1"/>
      <c r="GVC219" s="1"/>
      <c r="GVD219" s="1"/>
      <c r="GVE219" s="1"/>
      <c r="GVF219" s="1"/>
      <c r="GVG219" s="1"/>
      <c r="GVH219" s="1"/>
      <c r="GVI219" s="1"/>
      <c r="GVJ219" s="1"/>
      <c r="GVK219" s="1"/>
      <c r="GVL219" s="1"/>
      <c r="GVM219" s="1"/>
      <c r="GVN219" s="1"/>
      <c r="GVO219" s="1"/>
      <c r="GVP219" s="1"/>
      <c r="GVQ219" s="1"/>
      <c r="GVR219" s="1"/>
      <c r="GVS219" s="1"/>
      <c r="GVT219" s="1"/>
      <c r="GVU219" s="1"/>
      <c r="GVV219" s="1"/>
      <c r="GVW219" s="1"/>
      <c r="GVX219" s="1"/>
      <c r="GVY219" s="1"/>
      <c r="GVZ219" s="1"/>
      <c r="GWA219" s="1"/>
      <c r="GWB219" s="1"/>
      <c r="GWC219" s="1"/>
      <c r="GWD219" s="1"/>
      <c r="GWE219" s="1"/>
      <c r="GWF219" s="1"/>
      <c r="GWG219" s="1"/>
      <c r="GWH219" s="1"/>
      <c r="GWI219" s="1"/>
      <c r="GWJ219" s="1"/>
      <c r="GWK219" s="1"/>
      <c r="GWL219" s="1"/>
      <c r="GWM219" s="1"/>
      <c r="GWN219" s="1"/>
      <c r="GWO219" s="1"/>
      <c r="GWP219" s="1"/>
      <c r="GWQ219" s="1"/>
      <c r="GWR219" s="1"/>
      <c r="GWS219" s="1"/>
      <c r="GWT219" s="1"/>
      <c r="GWU219" s="1"/>
      <c r="GWV219" s="1"/>
      <c r="GWW219" s="1"/>
      <c r="GWX219" s="1"/>
      <c r="GWY219" s="1"/>
      <c r="GWZ219" s="1"/>
      <c r="GXA219" s="1"/>
      <c r="GXB219" s="1"/>
      <c r="GXC219" s="1"/>
      <c r="GXD219" s="1"/>
      <c r="GXE219" s="1"/>
      <c r="GXF219" s="1"/>
      <c r="GXG219" s="1"/>
      <c r="GXH219" s="1"/>
      <c r="GXI219" s="1"/>
      <c r="GXJ219" s="1"/>
      <c r="GXK219" s="1"/>
      <c r="GXL219" s="1"/>
      <c r="GXM219" s="1"/>
      <c r="GXN219" s="1"/>
      <c r="GXO219" s="1"/>
      <c r="GXP219" s="1"/>
      <c r="GXQ219" s="1"/>
      <c r="GXR219" s="1"/>
      <c r="GXS219" s="1"/>
      <c r="GXT219" s="1"/>
      <c r="GXU219" s="1"/>
      <c r="GXV219" s="1"/>
      <c r="GXW219" s="1"/>
      <c r="GXX219" s="1"/>
      <c r="GXY219" s="1"/>
      <c r="GXZ219" s="1"/>
      <c r="GYA219" s="1"/>
      <c r="GYB219" s="1"/>
      <c r="GYC219" s="1"/>
      <c r="GYD219" s="1"/>
      <c r="GYE219" s="1"/>
      <c r="GYF219" s="1"/>
      <c r="GYG219" s="1"/>
      <c r="GYH219" s="1"/>
      <c r="GYI219" s="1"/>
      <c r="GYJ219" s="1"/>
      <c r="GYK219" s="1"/>
      <c r="GYL219" s="1"/>
      <c r="GYM219" s="1"/>
      <c r="GYN219" s="1"/>
      <c r="GYO219" s="1"/>
      <c r="GYP219" s="1"/>
      <c r="GYQ219" s="1"/>
      <c r="GYR219" s="1"/>
      <c r="GYS219" s="1"/>
      <c r="GYT219" s="1"/>
      <c r="GYU219" s="1"/>
      <c r="GYV219" s="1"/>
      <c r="GYW219" s="1"/>
      <c r="GYX219" s="1"/>
      <c r="GYY219" s="1"/>
      <c r="GYZ219" s="1"/>
      <c r="GZA219" s="1"/>
      <c r="GZB219" s="1"/>
      <c r="GZC219" s="1"/>
      <c r="GZD219" s="1"/>
      <c r="GZE219" s="1"/>
      <c r="GZF219" s="1"/>
      <c r="GZG219" s="1"/>
      <c r="GZH219" s="1"/>
      <c r="GZI219" s="1"/>
      <c r="GZJ219" s="1"/>
      <c r="GZK219" s="1"/>
      <c r="GZL219" s="1"/>
      <c r="GZM219" s="1"/>
      <c r="GZN219" s="1"/>
      <c r="GZO219" s="1"/>
      <c r="GZP219" s="1"/>
      <c r="GZQ219" s="1"/>
      <c r="GZR219" s="1"/>
      <c r="GZS219" s="1"/>
      <c r="GZT219" s="1"/>
      <c r="GZU219" s="1"/>
      <c r="GZV219" s="1"/>
      <c r="GZW219" s="1"/>
      <c r="GZX219" s="1"/>
      <c r="GZY219" s="1"/>
      <c r="GZZ219" s="1"/>
      <c r="HAA219" s="1"/>
      <c r="HAB219" s="1"/>
      <c r="HAC219" s="1"/>
      <c r="HAD219" s="1"/>
      <c r="HAE219" s="1"/>
      <c r="HAF219" s="1"/>
      <c r="HAG219" s="1"/>
      <c r="HAH219" s="1"/>
      <c r="HAI219" s="1"/>
      <c r="HAJ219" s="1"/>
      <c r="HAK219" s="1"/>
      <c r="HAL219" s="1"/>
      <c r="HAM219" s="1"/>
      <c r="HAN219" s="1"/>
      <c r="HAO219" s="1"/>
      <c r="HAP219" s="1"/>
      <c r="HAQ219" s="1"/>
      <c r="HAR219" s="1"/>
      <c r="HAS219" s="1"/>
      <c r="HAT219" s="1"/>
      <c r="HAU219" s="1"/>
      <c r="HAV219" s="1"/>
      <c r="HAW219" s="1"/>
      <c r="HAX219" s="1"/>
      <c r="HAY219" s="1"/>
      <c r="HAZ219" s="1"/>
      <c r="HBA219" s="1"/>
      <c r="HBB219" s="1"/>
      <c r="HBC219" s="1"/>
      <c r="HBD219" s="1"/>
      <c r="HBE219" s="1"/>
      <c r="HBF219" s="1"/>
      <c r="HBG219" s="1"/>
      <c r="HBH219" s="1"/>
      <c r="HBI219" s="1"/>
      <c r="HBJ219" s="1"/>
      <c r="HBK219" s="1"/>
      <c r="HBL219" s="1"/>
      <c r="HBM219" s="1"/>
      <c r="HBN219" s="1"/>
      <c r="HBO219" s="1"/>
      <c r="HBP219" s="1"/>
      <c r="HBQ219" s="1"/>
      <c r="HBR219" s="1"/>
      <c r="HBS219" s="1"/>
      <c r="HBT219" s="1"/>
      <c r="HBU219" s="1"/>
      <c r="HBV219" s="1"/>
      <c r="HBW219" s="1"/>
      <c r="HBX219" s="1"/>
      <c r="HBY219" s="1"/>
      <c r="HBZ219" s="1"/>
      <c r="HCA219" s="1"/>
      <c r="HCB219" s="1"/>
      <c r="HCC219" s="1"/>
      <c r="HCD219" s="1"/>
      <c r="HCE219" s="1"/>
      <c r="HCF219" s="1"/>
      <c r="HCG219" s="1"/>
      <c r="HCH219" s="1"/>
      <c r="HCI219" s="1"/>
      <c r="HCJ219" s="1"/>
      <c r="HCK219" s="1"/>
      <c r="HCL219" s="1"/>
      <c r="HCM219" s="1"/>
      <c r="HCN219" s="1"/>
      <c r="HCO219" s="1"/>
      <c r="HCP219" s="1"/>
      <c r="HCQ219" s="1"/>
      <c r="HCR219" s="1"/>
      <c r="HCS219" s="1"/>
      <c r="HCT219" s="1"/>
      <c r="HCU219" s="1"/>
      <c r="HCV219" s="1"/>
      <c r="HCW219" s="1"/>
      <c r="HCX219" s="1"/>
      <c r="HCY219" s="1"/>
      <c r="HCZ219" s="1"/>
      <c r="HDA219" s="1"/>
      <c r="HDB219" s="1"/>
      <c r="HDC219" s="1"/>
      <c r="HDD219" s="1"/>
      <c r="HDE219" s="1"/>
      <c r="HDF219" s="1"/>
      <c r="HDG219" s="1"/>
      <c r="HDH219" s="1"/>
      <c r="HDI219" s="1"/>
      <c r="HDJ219" s="1"/>
      <c r="HDK219" s="1"/>
      <c r="HDL219" s="1"/>
      <c r="HDM219" s="1"/>
      <c r="HDN219" s="1"/>
      <c r="HDO219" s="1"/>
      <c r="HDP219" s="1"/>
      <c r="HDQ219" s="1"/>
      <c r="HDR219" s="1"/>
      <c r="HDS219" s="1"/>
      <c r="HDT219" s="1"/>
      <c r="HDU219" s="1"/>
      <c r="HDV219" s="1"/>
      <c r="HDW219" s="1"/>
      <c r="HDX219" s="1"/>
      <c r="HDY219" s="1"/>
      <c r="HDZ219" s="1"/>
      <c r="HEA219" s="1"/>
      <c r="HEB219" s="1"/>
      <c r="HEC219" s="1"/>
      <c r="HED219" s="1"/>
      <c r="HEE219" s="1"/>
      <c r="HEF219" s="1"/>
      <c r="HEG219" s="1"/>
      <c r="HEH219" s="1"/>
      <c r="HEI219" s="1"/>
      <c r="HEJ219" s="1"/>
      <c r="HEK219" s="1"/>
      <c r="HEL219" s="1"/>
      <c r="HEM219" s="1"/>
      <c r="HEN219" s="1"/>
      <c r="HEO219" s="1"/>
      <c r="HEP219" s="1"/>
      <c r="HEQ219" s="1"/>
      <c r="HER219" s="1"/>
      <c r="HES219" s="1"/>
      <c r="HET219" s="1"/>
      <c r="HEU219" s="1"/>
      <c r="HEV219" s="1"/>
      <c r="HEW219" s="1"/>
      <c r="HEX219" s="1"/>
      <c r="HEY219" s="1"/>
      <c r="HEZ219" s="1"/>
      <c r="HFA219" s="1"/>
      <c r="HFB219" s="1"/>
      <c r="HFC219" s="1"/>
      <c r="HFD219" s="1"/>
      <c r="HFE219" s="1"/>
      <c r="HFF219" s="1"/>
      <c r="HFG219" s="1"/>
      <c r="HFH219" s="1"/>
      <c r="HFI219" s="1"/>
      <c r="HFJ219" s="1"/>
      <c r="HFK219" s="1"/>
      <c r="HFL219" s="1"/>
      <c r="HFM219" s="1"/>
      <c r="HFN219" s="1"/>
      <c r="HFO219" s="1"/>
      <c r="HFP219" s="1"/>
      <c r="HFQ219" s="1"/>
      <c r="HFR219" s="1"/>
      <c r="HFS219" s="1"/>
      <c r="HFT219" s="1"/>
      <c r="HFU219" s="1"/>
      <c r="HFV219" s="1"/>
      <c r="HFW219" s="1"/>
      <c r="HFX219" s="1"/>
      <c r="HFY219" s="1"/>
      <c r="HFZ219" s="1"/>
      <c r="HGA219" s="1"/>
      <c r="HGB219" s="1"/>
      <c r="HGC219" s="1"/>
      <c r="HGD219" s="1"/>
      <c r="HGE219" s="1"/>
      <c r="HGF219" s="1"/>
      <c r="HGG219" s="1"/>
      <c r="HGH219" s="1"/>
      <c r="HGI219" s="1"/>
      <c r="HGJ219" s="1"/>
      <c r="HGK219" s="1"/>
      <c r="HGL219" s="1"/>
      <c r="HGM219" s="1"/>
      <c r="HGN219" s="1"/>
      <c r="HGO219" s="1"/>
      <c r="HGP219" s="1"/>
      <c r="HGQ219" s="1"/>
      <c r="HGR219" s="1"/>
      <c r="HGS219" s="1"/>
      <c r="HGT219" s="1"/>
      <c r="HGU219" s="1"/>
      <c r="HGV219" s="1"/>
      <c r="HGW219" s="1"/>
      <c r="HGX219" s="1"/>
      <c r="HGY219" s="1"/>
      <c r="HGZ219" s="1"/>
      <c r="HHA219" s="1"/>
      <c r="HHB219" s="1"/>
      <c r="HHC219" s="1"/>
      <c r="HHD219" s="1"/>
      <c r="HHE219" s="1"/>
      <c r="HHF219" s="1"/>
      <c r="HHG219" s="1"/>
      <c r="HHH219" s="1"/>
      <c r="HHI219" s="1"/>
      <c r="HHJ219" s="1"/>
      <c r="HHK219" s="1"/>
      <c r="HHL219" s="1"/>
      <c r="HHM219" s="1"/>
      <c r="HHN219" s="1"/>
      <c r="HHO219" s="1"/>
      <c r="HHP219" s="1"/>
      <c r="HHQ219" s="1"/>
      <c r="HHR219" s="1"/>
      <c r="HHS219" s="1"/>
      <c r="HHT219" s="1"/>
      <c r="HHU219" s="1"/>
      <c r="HHV219" s="1"/>
      <c r="HHW219" s="1"/>
      <c r="HHX219" s="1"/>
      <c r="HHY219" s="1"/>
      <c r="HHZ219" s="1"/>
      <c r="HIA219" s="1"/>
      <c r="HIB219" s="1"/>
      <c r="HIC219" s="1"/>
      <c r="HID219" s="1"/>
      <c r="HIE219" s="1"/>
      <c r="HIF219" s="1"/>
      <c r="HIG219" s="1"/>
      <c r="HIH219" s="1"/>
      <c r="HII219" s="1"/>
      <c r="HIJ219" s="1"/>
      <c r="HIK219" s="1"/>
      <c r="HIL219" s="1"/>
      <c r="HIM219" s="1"/>
      <c r="HIN219" s="1"/>
      <c r="HIO219" s="1"/>
      <c r="HIP219" s="1"/>
      <c r="HIQ219" s="1"/>
      <c r="HIR219" s="1"/>
      <c r="HIS219" s="1"/>
      <c r="HIT219" s="1"/>
      <c r="HIU219" s="1"/>
      <c r="HIV219" s="1"/>
      <c r="HIW219" s="1"/>
      <c r="HIX219" s="1"/>
      <c r="HIY219" s="1"/>
      <c r="HIZ219" s="1"/>
      <c r="HJA219" s="1"/>
      <c r="HJB219" s="1"/>
      <c r="HJC219" s="1"/>
      <c r="HJD219" s="1"/>
      <c r="HJE219" s="1"/>
      <c r="HJF219" s="1"/>
      <c r="HJG219" s="1"/>
      <c r="HJH219" s="1"/>
      <c r="HJI219" s="1"/>
      <c r="HJJ219" s="1"/>
      <c r="HJK219" s="1"/>
      <c r="HJL219" s="1"/>
      <c r="HJM219" s="1"/>
      <c r="HJN219" s="1"/>
      <c r="HJO219" s="1"/>
      <c r="HJP219" s="1"/>
      <c r="HJQ219" s="1"/>
      <c r="HJR219" s="1"/>
      <c r="HJS219" s="1"/>
      <c r="HJT219" s="1"/>
      <c r="HJU219" s="1"/>
      <c r="HJV219" s="1"/>
      <c r="HJW219" s="1"/>
      <c r="HJX219" s="1"/>
      <c r="HJY219" s="1"/>
      <c r="HJZ219" s="1"/>
      <c r="HKA219" s="1"/>
      <c r="HKB219" s="1"/>
      <c r="HKC219" s="1"/>
      <c r="HKD219" s="1"/>
      <c r="HKE219" s="1"/>
      <c r="HKF219" s="1"/>
      <c r="HKG219" s="1"/>
      <c r="HKH219" s="1"/>
      <c r="HKI219" s="1"/>
      <c r="HKJ219" s="1"/>
      <c r="HKK219" s="1"/>
      <c r="HKL219" s="1"/>
      <c r="HKM219" s="1"/>
      <c r="HKN219" s="1"/>
      <c r="HKO219" s="1"/>
      <c r="HKP219" s="1"/>
      <c r="HKQ219" s="1"/>
      <c r="HKR219" s="1"/>
      <c r="HKS219" s="1"/>
      <c r="HKT219" s="1"/>
      <c r="HKU219" s="1"/>
      <c r="HKV219" s="1"/>
      <c r="HKW219" s="1"/>
      <c r="HKX219" s="1"/>
      <c r="HKY219" s="1"/>
      <c r="HKZ219" s="1"/>
      <c r="HLA219" s="1"/>
      <c r="HLB219" s="1"/>
      <c r="HLC219" s="1"/>
      <c r="HLD219" s="1"/>
      <c r="HLE219" s="1"/>
      <c r="HLF219" s="1"/>
      <c r="HLG219" s="1"/>
      <c r="HLH219" s="1"/>
      <c r="HLI219" s="1"/>
      <c r="HLJ219" s="1"/>
      <c r="HLK219" s="1"/>
      <c r="HLL219" s="1"/>
      <c r="HLM219" s="1"/>
      <c r="HLN219" s="1"/>
      <c r="HLO219" s="1"/>
      <c r="HLP219" s="1"/>
      <c r="HLQ219" s="1"/>
      <c r="HLR219" s="1"/>
      <c r="HLS219" s="1"/>
      <c r="HLT219" s="1"/>
      <c r="HLU219" s="1"/>
      <c r="HLV219" s="1"/>
      <c r="HLW219" s="1"/>
      <c r="HLX219" s="1"/>
      <c r="HLY219" s="1"/>
      <c r="HLZ219" s="1"/>
      <c r="HMA219" s="1"/>
      <c r="HMB219" s="1"/>
      <c r="HMC219" s="1"/>
      <c r="HMD219" s="1"/>
      <c r="HME219" s="1"/>
      <c r="HMF219" s="1"/>
      <c r="HMG219" s="1"/>
      <c r="HMH219" s="1"/>
      <c r="HMI219" s="1"/>
      <c r="HMJ219" s="1"/>
      <c r="HMK219" s="1"/>
      <c r="HML219" s="1"/>
      <c r="HMM219" s="1"/>
      <c r="HMN219" s="1"/>
      <c r="HMO219" s="1"/>
      <c r="HMP219" s="1"/>
      <c r="HMQ219" s="1"/>
      <c r="HMR219" s="1"/>
      <c r="HMS219" s="1"/>
      <c r="HMT219" s="1"/>
      <c r="HMU219" s="1"/>
      <c r="HMV219" s="1"/>
      <c r="HMW219" s="1"/>
      <c r="HMX219" s="1"/>
      <c r="HMY219" s="1"/>
      <c r="HMZ219" s="1"/>
      <c r="HNA219" s="1"/>
      <c r="HNB219" s="1"/>
      <c r="HNC219" s="1"/>
      <c r="HND219" s="1"/>
      <c r="HNE219" s="1"/>
      <c r="HNF219" s="1"/>
      <c r="HNG219" s="1"/>
      <c r="HNH219" s="1"/>
      <c r="HNI219" s="1"/>
      <c r="HNJ219" s="1"/>
      <c r="HNK219" s="1"/>
      <c r="HNL219" s="1"/>
      <c r="HNM219" s="1"/>
      <c r="HNN219" s="1"/>
      <c r="HNO219" s="1"/>
      <c r="HNP219" s="1"/>
      <c r="HNQ219" s="1"/>
      <c r="HNR219" s="1"/>
      <c r="HNS219" s="1"/>
      <c r="HNT219" s="1"/>
      <c r="HNU219" s="1"/>
      <c r="HNV219" s="1"/>
      <c r="HNW219" s="1"/>
      <c r="HNX219" s="1"/>
      <c r="HNY219" s="1"/>
      <c r="HNZ219" s="1"/>
      <c r="HOA219" s="1"/>
      <c r="HOB219" s="1"/>
      <c r="HOC219" s="1"/>
      <c r="HOD219" s="1"/>
      <c r="HOE219" s="1"/>
      <c r="HOF219" s="1"/>
      <c r="HOG219" s="1"/>
      <c r="HOH219" s="1"/>
      <c r="HOI219" s="1"/>
      <c r="HOJ219" s="1"/>
      <c r="HOK219" s="1"/>
      <c r="HOL219" s="1"/>
      <c r="HOM219" s="1"/>
      <c r="HON219" s="1"/>
      <c r="HOO219" s="1"/>
      <c r="HOP219" s="1"/>
      <c r="HOQ219" s="1"/>
      <c r="HOR219" s="1"/>
      <c r="HOS219" s="1"/>
      <c r="HOT219" s="1"/>
      <c r="HOU219" s="1"/>
      <c r="HOV219" s="1"/>
      <c r="HOW219" s="1"/>
      <c r="HOX219" s="1"/>
      <c r="HOY219" s="1"/>
      <c r="HOZ219" s="1"/>
      <c r="HPA219" s="1"/>
      <c r="HPB219" s="1"/>
      <c r="HPC219" s="1"/>
      <c r="HPD219" s="1"/>
      <c r="HPE219" s="1"/>
      <c r="HPF219" s="1"/>
      <c r="HPG219" s="1"/>
      <c r="HPH219" s="1"/>
      <c r="HPI219" s="1"/>
      <c r="HPJ219" s="1"/>
      <c r="HPK219" s="1"/>
      <c r="HPL219" s="1"/>
      <c r="HPM219" s="1"/>
      <c r="HPN219" s="1"/>
      <c r="HPO219" s="1"/>
      <c r="HPP219" s="1"/>
      <c r="HPQ219" s="1"/>
      <c r="HPR219" s="1"/>
      <c r="HPS219" s="1"/>
      <c r="HPT219" s="1"/>
      <c r="HPU219" s="1"/>
      <c r="HPV219" s="1"/>
      <c r="HPW219" s="1"/>
      <c r="HPX219" s="1"/>
      <c r="HPY219" s="1"/>
      <c r="HPZ219" s="1"/>
      <c r="HQA219" s="1"/>
      <c r="HQB219" s="1"/>
      <c r="HQC219" s="1"/>
      <c r="HQD219" s="1"/>
      <c r="HQE219" s="1"/>
      <c r="HQF219" s="1"/>
      <c r="HQG219" s="1"/>
      <c r="HQH219" s="1"/>
      <c r="HQI219" s="1"/>
      <c r="HQJ219" s="1"/>
      <c r="HQK219" s="1"/>
      <c r="HQL219" s="1"/>
      <c r="HQM219" s="1"/>
      <c r="HQN219" s="1"/>
      <c r="HQO219" s="1"/>
      <c r="HQP219" s="1"/>
      <c r="HQQ219" s="1"/>
      <c r="HQR219" s="1"/>
      <c r="HQS219" s="1"/>
      <c r="HQT219" s="1"/>
      <c r="HQU219" s="1"/>
      <c r="HQV219" s="1"/>
      <c r="HQW219" s="1"/>
      <c r="HQX219" s="1"/>
      <c r="HQY219" s="1"/>
      <c r="HQZ219" s="1"/>
      <c r="HRA219" s="1"/>
      <c r="HRB219" s="1"/>
      <c r="HRC219" s="1"/>
      <c r="HRD219" s="1"/>
      <c r="HRE219" s="1"/>
      <c r="HRF219" s="1"/>
      <c r="HRG219" s="1"/>
      <c r="HRH219" s="1"/>
      <c r="HRI219" s="1"/>
      <c r="HRJ219" s="1"/>
      <c r="HRK219" s="1"/>
      <c r="HRL219" s="1"/>
      <c r="HRM219" s="1"/>
      <c r="HRN219" s="1"/>
      <c r="HRO219" s="1"/>
      <c r="HRP219" s="1"/>
      <c r="HRQ219" s="1"/>
      <c r="HRR219" s="1"/>
      <c r="HRS219" s="1"/>
      <c r="HRT219" s="1"/>
      <c r="HRU219" s="1"/>
      <c r="HRV219" s="1"/>
      <c r="HRW219" s="1"/>
      <c r="HRX219" s="1"/>
      <c r="HRY219" s="1"/>
      <c r="HRZ219" s="1"/>
      <c r="HSA219" s="1"/>
      <c r="HSB219" s="1"/>
      <c r="HSC219" s="1"/>
      <c r="HSD219" s="1"/>
      <c r="HSE219" s="1"/>
      <c r="HSF219" s="1"/>
      <c r="HSG219" s="1"/>
      <c r="HSH219" s="1"/>
      <c r="HSI219" s="1"/>
      <c r="HSJ219" s="1"/>
      <c r="HSK219" s="1"/>
      <c r="HSL219" s="1"/>
      <c r="HSM219" s="1"/>
      <c r="HSN219" s="1"/>
      <c r="HSO219" s="1"/>
      <c r="HSP219" s="1"/>
      <c r="HSQ219" s="1"/>
      <c r="HSR219" s="1"/>
      <c r="HSS219" s="1"/>
      <c r="HST219" s="1"/>
      <c r="HSU219" s="1"/>
      <c r="HSV219" s="1"/>
      <c r="HSW219" s="1"/>
      <c r="HSX219" s="1"/>
      <c r="HSY219" s="1"/>
      <c r="HSZ219" s="1"/>
      <c r="HTA219" s="1"/>
      <c r="HTB219" s="1"/>
      <c r="HTC219" s="1"/>
      <c r="HTD219" s="1"/>
      <c r="HTE219" s="1"/>
      <c r="HTF219" s="1"/>
      <c r="HTG219" s="1"/>
      <c r="HTH219" s="1"/>
      <c r="HTI219" s="1"/>
      <c r="HTJ219" s="1"/>
      <c r="HTK219" s="1"/>
      <c r="HTL219" s="1"/>
      <c r="HTM219" s="1"/>
      <c r="HTN219" s="1"/>
      <c r="HTO219" s="1"/>
      <c r="HTP219" s="1"/>
      <c r="HTQ219" s="1"/>
      <c r="HTR219" s="1"/>
      <c r="HTS219" s="1"/>
      <c r="HTT219" s="1"/>
      <c r="HTU219" s="1"/>
      <c r="HTV219" s="1"/>
      <c r="HTW219" s="1"/>
      <c r="HTX219" s="1"/>
      <c r="HTY219" s="1"/>
      <c r="HTZ219" s="1"/>
      <c r="HUA219" s="1"/>
      <c r="HUB219" s="1"/>
      <c r="HUC219" s="1"/>
      <c r="HUD219" s="1"/>
      <c r="HUE219" s="1"/>
      <c r="HUF219" s="1"/>
      <c r="HUG219" s="1"/>
      <c r="HUH219" s="1"/>
      <c r="HUI219" s="1"/>
      <c r="HUJ219" s="1"/>
      <c r="HUK219" s="1"/>
      <c r="HUL219" s="1"/>
      <c r="HUM219" s="1"/>
      <c r="HUN219" s="1"/>
      <c r="HUO219" s="1"/>
      <c r="HUP219" s="1"/>
      <c r="HUQ219" s="1"/>
      <c r="HUR219" s="1"/>
      <c r="HUS219" s="1"/>
      <c r="HUT219" s="1"/>
      <c r="HUU219" s="1"/>
      <c r="HUV219" s="1"/>
      <c r="HUW219" s="1"/>
      <c r="HUX219" s="1"/>
      <c r="HUY219" s="1"/>
      <c r="HUZ219" s="1"/>
      <c r="HVA219" s="1"/>
      <c r="HVB219" s="1"/>
      <c r="HVC219" s="1"/>
      <c r="HVD219" s="1"/>
      <c r="HVE219" s="1"/>
      <c r="HVF219" s="1"/>
      <c r="HVG219" s="1"/>
      <c r="HVH219" s="1"/>
      <c r="HVI219" s="1"/>
      <c r="HVJ219" s="1"/>
      <c r="HVK219" s="1"/>
      <c r="HVL219" s="1"/>
      <c r="HVM219" s="1"/>
      <c r="HVN219" s="1"/>
      <c r="HVO219" s="1"/>
      <c r="HVP219" s="1"/>
      <c r="HVQ219" s="1"/>
      <c r="HVR219" s="1"/>
      <c r="HVS219" s="1"/>
      <c r="HVT219" s="1"/>
      <c r="HVU219" s="1"/>
      <c r="HVV219" s="1"/>
      <c r="HVW219" s="1"/>
      <c r="HVX219" s="1"/>
      <c r="HVY219" s="1"/>
      <c r="HVZ219" s="1"/>
      <c r="HWA219" s="1"/>
      <c r="HWB219" s="1"/>
      <c r="HWC219" s="1"/>
      <c r="HWD219" s="1"/>
      <c r="HWE219" s="1"/>
      <c r="HWF219" s="1"/>
      <c r="HWG219" s="1"/>
      <c r="HWH219" s="1"/>
      <c r="HWI219" s="1"/>
      <c r="HWJ219" s="1"/>
      <c r="HWK219" s="1"/>
      <c r="HWL219" s="1"/>
      <c r="HWM219" s="1"/>
      <c r="HWN219" s="1"/>
      <c r="HWO219" s="1"/>
      <c r="HWP219" s="1"/>
      <c r="HWQ219" s="1"/>
      <c r="HWR219" s="1"/>
      <c r="HWS219" s="1"/>
      <c r="HWT219" s="1"/>
      <c r="HWU219" s="1"/>
      <c r="HWV219" s="1"/>
      <c r="HWW219" s="1"/>
      <c r="HWX219" s="1"/>
      <c r="HWY219" s="1"/>
      <c r="HWZ219" s="1"/>
      <c r="HXA219" s="1"/>
      <c r="HXB219" s="1"/>
      <c r="HXC219" s="1"/>
      <c r="HXD219" s="1"/>
      <c r="HXE219" s="1"/>
      <c r="HXF219" s="1"/>
      <c r="HXG219" s="1"/>
      <c r="HXH219" s="1"/>
      <c r="HXI219" s="1"/>
      <c r="HXJ219" s="1"/>
      <c r="HXK219" s="1"/>
      <c r="HXL219" s="1"/>
      <c r="HXM219" s="1"/>
      <c r="HXN219" s="1"/>
      <c r="HXO219" s="1"/>
      <c r="HXP219" s="1"/>
      <c r="HXQ219" s="1"/>
      <c r="HXR219" s="1"/>
      <c r="HXS219" s="1"/>
      <c r="HXT219" s="1"/>
      <c r="HXU219" s="1"/>
      <c r="HXV219" s="1"/>
      <c r="HXW219" s="1"/>
      <c r="HXX219" s="1"/>
      <c r="HXY219" s="1"/>
      <c r="HXZ219" s="1"/>
      <c r="HYA219" s="1"/>
      <c r="HYB219" s="1"/>
      <c r="HYC219" s="1"/>
      <c r="HYD219" s="1"/>
      <c r="HYE219" s="1"/>
      <c r="HYF219" s="1"/>
      <c r="HYG219" s="1"/>
      <c r="HYH219" s="1"/>
      <c r="HYI219" s="1"/>
      <c r="HYJ219" s="1"/>
      <c r="HYK219" s="1"/>
      <c r="HYL219" s="1"/>
      <c r="HYM219" s="1"/>
      <c r="HYN219" s="1"/>
      <c r="HYO219" s="1"/>
      <c r="HYP219" s="1"/>
      <c r="HYQ219" s="1"/>
      <c r="HYR219" s="1"/>
      <c r="HYS219" s="1"/>
      <c r="HYT219" s="1"/>
      <c r="HYU219" s="1"/>
      <c r="HYV219" s="1"/>
      <c r="HYW219" s="1"/>
      <c r="HYX219" s="1"/>
      <c r="HYY219" s="1"/>
      <c r="HYZ219" s="1"/>
      <c r="HZA219" s="1"/>
      <c r="HZB219" s="1"/>
      <c r="HZC219" s="1"/>
      <c r="HZD219" s="1"/>
      <c r="HZE219" s="1"/>
      <c r="HZF219" s="1"/>
      <c r="HZG219" s="1"/>
      <c r="HZH219" s="1"/>
      <c r="HZI219" s="1"/>
      <c r="HZJ219" s="1"/>
      <c r="HZK219" s="1"/>
      <c r="HZL219" s="1"/>
      <c r="HZM219" s="1"/>
      <c r="HZN219" s="1"/>
      <c r="HZO219" s="1"/>
      <c r="HZP219" s="1"/>
      <c r="HZQ219" s="1"/>
      <c r="HZR219" s="1"/>
      <c r="HZS219" s="1"/>
      <c r="HZT219" s="1"/>
      <c r="HZU219" s="1"/>
      <c r="HZV219" s="1"/>
      <c r="HZW219" s="1"/>
      <c r="HZX219" s="1"/>
      <c r="HZY219" s="1"/>
      <c r="HZZ219" s="1"/>
      <c r="IAA219" s="1"/>
      <c r="IAB219" s="1"/>
      <c r="IAC219" s="1"/>
      <c r="IAD219" s="1"/>
      <c r="IAE219" s="1"/>
      <c r="IAF219" s="1"/>
      <c r="IAG219" s="1"/>
      <c r="IAH219" s="1"/>
      <c r="IAI219" s="1"/>
      <c r="IAJ219" s="1"/>
      <c r="IAK219" s="1"/>
      <c r="IAL219" s="1"/>
      <c r="IAM219" s="1"/>
      <c r="IAN219" s="1"/>
      <c r="IAO219" s="1"/>
      <c r="IAP219" s="1"/>
      <c r="IAQ219" s="1"/>
      <c r="IAR219" s="1"/>
      <c r="IAS219" s="1"/>
      <c r="IAT219" s="1"/>
      <c r="IAU219" s="1"/>
      <c r="IAV219" s="1"/>
      <c r="IAW219" s="1"/>
      <c r="IAX219" s="1"/>
      <c r="IAY219" s="1"/>
      <c r="IAZ219" s="1"/>
      <c r="IBA219" s="1"/>
      <c r="IBB219" s="1"/>
      <c r="IBC219" s="1"/>
      <c r="IBD219" s="1"/>
      <c r="IBE219" s="1"/>
      <c r="IBF219" s="1"/>
      <c r="IBG219" s="1"/>
      <c r="IBH219" s="1"/>
      <c r="IBI219" s="1"/>
      <c r="IBJ219" s="1"/>
      <c r="IBK219" s="1"/>
      <c r="IBL219" s="1"/>
      <c r="IBM219" s="1"/>
      <c r="IBN219" s="1"/>
      <c r="IBO219" s="1"/>
      <c r="IBP219" s="1"/>
      <c r="IBQ219" s="1"/>
      <c r="IBR219" s="1"/>
      <c r="IBS219" s="1"/>
      <c r="IBT219" s="1"/>
      <c r="IBU219" s="1"/>
      <c r="IBV219" s="1"/>
      <c r="IBW219" s="1"/>
      <c r="IBX219" s="1"/>
      <c r="IBY219" s="1"/>
      <c r="IBZ219" s="1"/>
      <c r="ICA219" s="1"/>
      <c r="ICB219" s="1"/>
      <c r="ICC219" s="1"/>
      <c r="ICD219" s="1"/>
      <c r="ICE219" s="1"/>
      <c r="ICF219" s="1"/>
      <c r="ICG219" s="1"/>
      <c r="ICH219" s="1"/>
      <c r="ICI219" s="1"/>
      <c r="ICJ219" s="1"/>
      <c r="ICK219" s="1"/>
      <c r="ICL219" s="1"/>
      <c r="ICM219" s="1"/>
      <c r="ICN219" s="1"/>
      <c r="ICO219" s="1"/>
      <c r="ICP219" s="1"/>
      <c r="ICQ219" s="1"/>
      <c r="ICR219" s="1"/>
      <c r="ICS219" s="1"/>
      <c r="ICT219" s="1"/>
      <c r="ICU219" s="1"/>
      <c r="ICV219" s="1"/>
      <c r="ICW219" s="1"/>
      <c r="ICX219" s="1"/>
      <c r="ICY219" s="1"/>
      <c r="ICZ219" s="1"/>
      <c r="IDA219" s="1"/>
      <c r="IDB219" s="1"/>
      <c r="IDC219" s="1"/>
      <c r="IDD219" s="1"/>
      <c r="IDE219" s="1"/>
      <c r="IDF219" s="1"/>
      <c r="IDG219" s="1"/>
      <c r="IDH219" s="1"/>
      <c r="IDI219" s="1"/>
      <c r="IDJ219" s="1"/>
      <c r="IDK219" s="1"/>
      <c r="IDL219" s="1"/>
      <c r="IDM219" s="1"/>
      <c r="IDN219" s="1"/>
      <c r="IDO219" s="1"/>
      <c r="IDP219" s="1"/>
      <c r="IDQ219" s="1"/>
      <c r="IDR219" s="1"/>
      <c r="IDS219" s="1"/>
      <c r="IDT219" s="1"/>
      <c r="IDU219" s="1"/>
      <c r="IDV219" s="1"/>
      <c r="IDW219" s="1"/>
      <c r="IDX219" s="1"/>
      <c r="IDY219" s="1"/>
      <c r="IDZ219" s="1"/>
      <c r="IEA219" s="1"/>
      <c r="IEB219" s="1"/>
      <c r="IEC219" s="1"/>
      <c r="IED219" s="1"/>
      <c r="IEE219" s="1"/>
      <c r="IEF219" s="1"/>
      <c r="IEG219" s="1"/>
      <c r="IEH219" s="1"/>
      <c r="IEI219" s="1"/>
      <c r="IEJ219" s="1"/>
      <c r="IEK219" s="1"/>
      <c r="IEL219" s="1"/>
      <c r="IEM219" s="1"/>
      <c r="IEN219" s="1"/>
      <c r="IEO219" s="1"/>
      <c r="IEP219" s="1"/>
      <c r="IEQ219" s="1"/>
      <c r="IER219" s="1"/>
      <c r="IES219" s="1"/>
      <c r="IET219" s="1"/>
      <c r="IEU219" s="1"/>
      <c r="IEV219" s="1"/>
      <c r="IEW219" s="1"/>
      <c r="IEX219" s="1"/>
      <c r="IEY219" s="1"/>
      <c r="IEZ219" s="1"/>
      <c r="IFA219" s="1"/>
      <c r="IFB219" s="1"/>
      <c r="IFC219" s="1"/>
      <c r="IFD219" s="1"/>
      <c r="IFE219" s="1"/>
      <c r="IFF219" s="1"/>
      <c r="IFG219" s="1"/>
      <c r="IFH219" s="1"/>
      <c r="IFI219" s="1"/>
      <c r="IFJ219" s="1"/>
      <c r="IFK219" s="1"/>
      <c r="IFL219" s="1"/>
      <c r="IFM219" s="1"/>
      <c r="IFN219" s="1"/>
      <c r="IFO219" s="1"/>
      <c r="IFP219" s="1"/>
      <c r="IFQ219" s="1"/>
      <c r="IFR219" s="1"/>
      <c r="IFS219" s="1"/>
      <c r="IFT219" s="1"/>
      <c r="IFU219" s="1"/>
      <c r="IFV219" s="1"/>
      <c r="IFW219" s="1"/>
      <c r="IFX219" s="1"/>
      <c r="IFY219" s="1"/>
      <c r="IFZ219" s="1"/>
      <c r="IGA219" s="1"/>
      <c r="IGB219" s="1"/>
      <c r="IGC219" s="1"/>
      <c r="IGD219" s="1"/>
      <c r="IGE219" s="1"/>
      <c r="IGF219" s="1"/>
      <c r="IGG219" s="1"/>
      <c r="IGH219" s="1"/>
      <c r="IGI219" s="1"/>
      <c r="IGJ219" s="1"/>
      <c r="IGK219" s="1"/>
      <c r="IGL219" s="1"/>
      <c r="IGM219" s="1"/>
      <c r="IGN219" s="1"/>
      <c r="IGO219" s="1"/>
      <c r="IGP219" s="1"/>
      <c r="IGQ219" s="1"/>
      <c r="IGR219" s="1"/>
      <c r="IGS219" s="1"/>
      <c r="IGT219" s="1"/>
      <c r="IGU219" s="1"/>
      <c r="IGV219" s="1"/>
      <c r="IGW219" s="1"/>
      <c r="IGX219" s="1"/>
      <c r="IGY219" s="1"/>
      <c r="IGZ219" s="1"/>
      <c r="IHA219" s="1"/>
      <c r="IHB219" s="1"/>
      <c r="IHC219" s="1"/>
      <c r="IHD219" s="1"/>
      <c r="IHE219" s="1"/>
      <c r="IHF219" s="1"/>
      <c r="IHG219" s="1"/>
      <c r="IHH219" s="1"/>
      <c r="IHI219" s="1"/>
      <c r="IHJ219" s="1"/>
      <c r="IHK219" s="1"/>
      <c r="IHL219" s="1"/>
      <c r="IHM219" s="1"/>
      <c r="IHN219" s="1"/>
      <c r="IHO219" s="1"/>
      <c r="IHP219" s="1"/>
      <c r="IHQ219" s="1"/>
      <c r="IHR219" s="1"/>
      <c r="IHS219" s="1"/>
      <c r="IHT219" s="1"/>
      <c r="IHU219" s="1"/>
      <c r="IHV219" s="1"/>
      <c r="IHW219" s="1"/>
      <c r="IHX219" s="1"/>
      <c r="IHY219" s="1"/>
      <c r="IHZ219" s="1"/>
      <c r="IIA219" s="1"/>
      <c r="IIB219" s="1"/>
      <c r="IIC219" s="1"/>
      <c r="IID219" s="1"/>
      <c r="IIE219" s="1"/>
      <c r="IIF219" s="1"/>
      <c r="IIG219" s="1"/>
      <c r="IIH219" s="1"/>
      <c r="III219" s="1"/>
      <c r="IIJ219" s="1"/>
      <c r="IIK219" s="1"/>
      <c r="IIL219" s="1"/>
      <c r="IIM219" s="1"/>
      <c r="IIN219" s="1"/>
      <c r="IIO219" s="1"/>
      <c r="IIP219" s="1"/>
      <c r="IIQ219" s="1"/>
      <c r="IIR219" s="1"/>
      <c r="IIS219" s="1"/>
      <c r="IIT219" s="1"/>
      <c r="IIU219" s="1"/>
      <c r="IIV219" s="1"/>
      <c r="IIW219" s="1"/>
      <c r="IIX219" s="1"/>
      <c r="IIY219" s="1"/>
      <c r="IIZ219" s="1"/>
      <c r="IJA219" s="1"/>
      <c r="IJB219" s="1"/>
      <c r="IJC219" s="1"/>
      <c r="IJD219" s="1"/>
      <c r="IJE219" s="1"/>
      <c r="IJF219" s="1"/>
      <c r="IJG219" s="1"/>
      <c r="IJH219" s="1"/>
      <c r="IJI219" s="1"/>
      <c r="IJJ219" s="1"/>
      <c r="IJK219" s="1"/>
      <c r="IJL219" s="1"/>
      <c r="IJM219" s="1"/>
      <c r="IJN219" s="1"/>
      <c r="IJO219" s="1"/>
      <c r="IJP219" s="1"/>
      <c r="IJQ219" s="1"/>
      <c r="IJR219" s="1"/>
      <c r="IJS219" s="1"/>
      <c r="IJT219" s="1"/>
      <c r="IJU219" s="1"/>
      <c r="IJV219" s="1"/>
      <c r="IJW219" s="1"/>
      <c r="IJX219" s="1"/>
      <c r="IJY219" s="1"/>
      <c r="IJZ219" s="1"/>
      <c r="IKA219" s="1"/>
      <c r="IKB219" s="1"/>
      <c r="IKC219" s="1"/>
      <c r="IKD219" s="1"/>
      <c r="IKE219" s="1"/>
      <c r="IKF219" s="1"/>
      <c r="IKG219" s="1"/>
      <c r="IKH219" s="1"/>
      <c r="IKI219" s="1"/>
      <c r="IKJ219" s="1"/>
      <c r="IKK219" s="1"/>
      <c r="IKL219" s="1"/>
      <c r="IKM219" s="1"/>
      <c r="IKN219" s="1"/>
      <c r="IKO219" s="1"/>
      <c r="IKP219" s="1"/>
      <c r="IKQ219" s="1"/>
      <c r="IKR219" s="1"/>
      <c r="IKS219" s="1"/>
      <c r="IKT219" s="1"/>
      <c r="IKU219" s="1"/>
      <c r="IKV219" s="1"/>
      <c r="IKW219" s="1"/>
      <c r="IKX219" s="1"/>
      <c r="IKY219" s="1"/>
      <c r="IKZ219" s="1"/>
      <c r="ILA219" s="1"/>
      <c r="ILB219" s="1"/>
      <c r="ILC219" s="1"/>
      <c r="ILD219" s="1"/>
      <c r="ILE219" s="1"/>
      <c r="ILF219" s="1"/>
      <c r="ILG219" s="1"/>
      <c r="ILH219" s="1"/>
      <c r="ILI219" s="1"/>
      <c r="ILJ219" s="1"/>
      <c r="ILK219" s="1"/>
      <c r="ILL219" s="1"/>
      <c r="ILM219" s="1"/>
      <c r="ILN219" s="1"/>
      <c r="ILO219" s="1"/>
      <c r="ILP219" s="1"/>
      <c r="ILQ219" s="1"/>
      <c r="ILR219" s="1"/>
      <c r="ILS219" s="1"/>
      <c r="ILT219" s="1"/>
      <c r="ILU219" s="1"/>
      <c r="ILV219" s="1"/>
      <c r="ILW219" s="1"/>
      <c r="ILX219" s="1"/>
      <c r="ILY219" s="1"/>
      <c r="ILZ219" s="1"/>
      <c r="IMA219" s="1"/>
      <c r="IMB219" s="1"/>
      <c r="IMC219" s="1"/>
      <c r="IMD219" s="1"/>
      <c r="IME219" s="1"/>
      <c r="IMF219" s="1"/>
      <c r="IMG219" s="1"/>
      <c r="IMH219" s="1"/>
      <c r="IMI219" s="1"/>
      <c r="IMJ219" s="1"/>
      <c r="IMK219" s="1"/>
      <c r="IML219" s="1"/>
      <c r="IMM219" s="1"/>
      <c r="IMN219" s="1"/>
      <c r="IMO219" s="1"/>
      <c r="IMP219" s="1"/>
      <c r="IMQ219" s="1"/>
      <c r="IMR219" s="1"/>
      <c r="IMS219" s="1"/>
      <c r="IMT219" s="1"/>
      <c r="IMU219" s="1"/>
      <c r="IMV219" s="1"/>
      <c r="IMW219" s="1"/>
      <c r="IMX219" s="1"/>
      <c r="IMY219" s="1"/>
      <c r="IMZ219" s="1"/>
      <c r="INA219" s="1"/>
      <c r="INB219" s="1"/>
      <c r="INC219" s="1"/>
      <c r="IND219" s="1"/>
      <c r="INE219" s="1"/>
      <c r="INF219" s="1"/>
      <c r="ING219" s="1"/>
      <c r="INH219" s="1"/>
      <c r="INI219" s="1"/>
      <c r="INJ219" s="1"/>
      <c r="INK219" s="1"/>
      <c r="INL219" s="1"/>
      <c r="INM219" s="1"/>
      <c r="INN219" s="1"/>
      <c r="INO219" s="1"/>
      <c r="INP219" s="1"/>
      <c r="INQ219" s="1"/>
      <c r="INR219" s="1"/>
      <c r="INS219" s="1"/>
      <c r="INT219" s="1"/>
      <c r="INU219" s="1"/>
      <c r="INV219" s="1"/>
      <c r="INW219" s="1"/>
      <c r="INX219" s="1"/>
      <c r="INY219" s="1"/>
      <c r="INZ219" s="1"/>
      <c r="IOA219" s="1"/>
      <c r="IOB219" s="1"/>
      <c r="IOC219" s="1"/>
      <c r="IOD219" s="1"/>
      <c r="IOE219" s="1"/>
      <c r="IOF219" s="1"/>
      <c r="IOG219" s="1"/>
      <c r="IOH219" s="1"/>
      <c r="IOI219" s="1"/>
      <c r="IOJ219" s="1"/>
      <c r="IOK219" s="1"/>
      <c r="IOL219" s="1"/>
      <c r="IOM219" s="1"/>
      <c r="ION219" s="1"/>
      <c r="IOO219" s="1"/>
      <c r="IOP219" s="1"/>
      <c r="IOQ219" s="1"/>
      <c r="IOR219" s="1"/>
      <c r="IOS219" s="1"/>
      <c r="IOT219" s="1"/>
      <c r="IOU219" s="1"/>
      <c r="IOV219" s="1"/>
      <c r="IOW219" s="1"/>
      <c r="IOX219" s="1"/>
      <c r="IOY219" s="1"/>
      <c r="IOZ219" s="1"/>
      <c r="IPA219" s="1"/>
      <c r="IPB219" s="1"/>
      <c r="IPC219" s="1"/>
      <c r="IPD219" s="1"/>
      <c r="IPE219" s="1"/>
      <c r="IPF219" s="1"/>
      <c r="IPG219" s="1"/>
      <c r="IPH219" s="1"/>
      <c r="IPI219" s="1"/>
      <c r="IPJ219" s="1"/>
      <c r="IPK219" s="1"/>
      <c r="IPL219" s="1"/>
      <c r="IPM219" s="1"/>
      <c r="IPN219" s="1"/>
      <c r="IPO219" s="1"/>
      <c r="IPP219" s="1"/>
      <c r="IPQ219" s="1"/>
      <c r="IPR219" s="1"/>
      <c r="IPS219" s="1"/>
      <c r="IPT219" s="1"/>
      <c r="IPU219" s="1"/>
      <c r="IPV219" s="1"/>
      <c r="IPW219" s="1"/>
      <c r="IPX219" s="1"/>
      <c r="IPY219" s="1"/>
      <c r="IPZ219" s="1"/>
      <c r="IQA219" s="1"/>
      <c r="IQB219" s="1"/>
      <c r="IQC219" s="1"/>
      <c r="IQD219" s="1"/>
      <c r="IQE219" s="1"/>
      <c r="IQF219" s="1"/>
      <c r="IQG219" s="1"/>
      <c r="IQH219" s="1"/>
      <c r="IQI219" s="1"/>
      <c r="IQJ219" s="1"/>
      <c r="IQK219" s="1"/>
      <c r="IQL219" s="1"/>
      <c r="IQM219" s="1"/>
      <c r="IQN219" s="1"/>
      <c r="IQO219" s="1"/>
      <c r="IQP219" s="1"/>
      <c r="IQQ219" s="1"/>
      <c r="IQR219" s="1"/>
      <c r="IQS219" s="1"/>
      <c r="IQT219" s="1"/>
      <c r="IQU219" s="1"/>
      <c r="IQV219" s="1"/>
      <c r="IQW219" s="1"/>
      <c r="IQX219" s="1"/>
      <c r="IQY219" s="1"/>
      <c r="IQZ219" s="1"/>
      <c r="IRA219" s="1"/>
      <c r="IRB219" s="1"/>
      <c r="IRC219" s="1"/>
      <c r="IRD219" s="1"/>
      <c r="IRE219" s="1"/>
      <c r="IRF219" s="1"/>
      <c r="IRG219" s="1"/>
      <c r="IRH219" s="1"/>
      <c r="IRI219" s="1"/>
      <c r="IRJ219" s="1"/>
      <c r="IRK219" s="1"/>
      <c r="IRL219" s="1"/>
      <c r="IRM219" s="1"/>
      <c r="IRN219" s="1"/>
      <c r="IRO219" s="1"/>
      <c r="IRP219" s="1"/>
      <c r="IRQ219" s="1"/>
      <c r="IRR219" s="1"/>
      <c r="IRS219" s="1"/>
      <c r="IRT219" s="1"/>
      <c r="IRU219" s="1"/>
      <c r="IRV219" s="1"/>
      <c r="IRW219" s="1"/>
      <c r="IRX219" s="1"/>
      <c r="IRY219" s="1"/>
      <c r="IRZ219" s="1"/>
      <c r="ISA219" s="1"/>
      <c r="ISB219" s="1"/>
      <c r="ISC219" s="1"/>
      <c r="ISD219" s="1"/>
      <c r="ISE219" s="1"/>
      <c r="ISF219" s="1"/>
      <c r="ISG219" s="1"/>
      <c r="ISH219" s="1"/>
      <c r="ISI219" s="1"/>
      <c r="ISJ219" s="1"/>
      <c r="ISK219" s="1"/>
      <c r="ISL219" s="1"/>
      <c r="ISM219" s="1"/>
      <c r="ISN219" s="1"/>
      <c r="ISO219" s="1"/>
      <c r="ISP219" s="1"/>
      <c r="ISQ219" s="1"/>
      <c r="ISR219" s="1"/>
      <c r="ISS219" s="1"/>
      <c r="IST219" s="1"/>
      <c r="ISU219" s="1"/>
      <c r="ISV219" s="1"/>
      <c r="ISW219" s="1"/>
      <c r="ISX219" s="1"/>
      <c r="ISY219" s="1"/>
      <c r="ISZ219" s="1"/>
      <c r="ITA219" s="1"/>
      <c r="ITB219" s="1"/>
      <c r="ITC219" s="1"/>
      <c r="ITD219" s="1"/>
      <c r="ITE219" s="1"/>
      <c r="ITF219" s="1"/>
      <c r="ITG219" s="1"/>
      <c r="ITH219" s="1"/>
      <c r="ITI219" s="1"/>
      <c r="ITJ219" s="1"/>
      <c r="ITK219" s="1"/>
      <c r="ITL219" s="1"/>
      <c r="ITM219" s="1"/>
      <c r="ITN219" s="1"/>
      <c r="ITO219" s="1"/>
      <c r="ITP219" s="1"/>
      <c r="ITQ219" s="1"/>
      <c r="ITR219" s="1"/>
      <c r="ITS219" s="1"/>
      <c r="ITT219" s="1"/>
      <c r="ITU219" s="1"/>
      <c r="ITV219" s="1"/>
      <c r="ITW219" s="1"/>
      <c r="ITX219" s="1"/>
      <c r="ITY219" s="1"/>
      <c r="ITZ219" s="1"/>
      <c r="IUA219" s="1"/>
      <c r="IUB219" s="1"/>
      <c r="IUC219" s="1"/>
      <c r="IUD219" s="1"/>
      <c r="IUE219" s="1"/>
      <c r="IUF219" s="1"/>
      <c r="IUG219" s="1"/>
      <c r="IUH219" s="1"/>
      <c r="IUI219" s="1"/>
      <c r="IUJ219" s="1"/>
      <c r="IUK219" s="1"/>
      <c r="IUL219" s="1"/>
      <c r="IUM219" s="1"/>
      <c r="IUN219" s="1"/>
      <c r="IUO219" s="1"/>
      <c r="IUP219" s="1"/>
      <c r="IUQ219" s="1"/>
      <c r="IUR219" s="1"/>
      <c r="IUS219" s="1"/>
      <c r="IUT219" s="1"/>
      <c r="IUU219" s="1"/>
      <c r="IUV219" s="1"/>
      <c r="IUW219" s="1"/>
      <c r="IUX219" s="1"/>
      <c r="IUY219" s="1"/>
      <c r="IUZ219" s="1"/>
      <c r="IVA219" s="1"/>
      <c r="IVB219" s="1"/>
      <c r="IVC219" s="1"/>
      <c r="IVD219" s="1"/>
      <c r="IVE219" s="1"/>
      <c r="IVF219" s="1"/>
      <c r="IVG219" s="1"/>
      <c r="IVH219" s="1"/>
      <c r="IVI219" s="1"/>
      <c r="IVJ219" s="1"/>
      <c r="IVK219" s="1"/>
      <c r="IVL219" s="1"/>
      <c r="IVM219" s="1"/>
      <c r="IVN219" s="1"/>
      <c r="IVO219" s="1"/>
      <c r="IVP219" s="1"/>
      <c r="IVQ219" s="1"/>
      <c r="IVR219" s="1"/>
      <c r="IVS219" s="1"/>
      <c r="IVT219" s="1"/>
      <c r="IVU219" s="1"/>
      <c r="IVV219" s="1"/>
      <c r="IVW219" s="1"/>
      <c r="IVX219" s="1"/>
      <c r="IVY219" s="1"/>
      <c r="IVZ219" s="1"/>
      <c r="IWA219" s="1"/>
      <c r="IWB219" s="1"/>
      <c r="IWC219" s="1"/>
      <c r="IWD219" s="1"/>
      <c r="IWE219" s="1"/>
      <c r="IWF219" s="1"/>
      <c r="IWG219" s="1"/>
      <c r="IWH219" s="1"/>
      <c r="IWI219" s="1"/>
      <c r="IWJ219" s="1"/>
      <c r="IWK219" s="1"/>
      <c r="IWL219" s="1"/>
      <c r="IWM219" s="1"/>
      <c r="IWN219" s="1"/>
      <c r="IWO219" s="1"/>
      <c r="IWP219" s="1"/>
      <c r="IWQ219" s="1"/>
      <c r="IWR219" s="1"/>
      <c r="IWS219" s="1"/>
      <c r="IWT219" s="1"/>
      <c r="IWU219" s="1"/>
      <c r="IWV219" s="1"/>
      <c r="IWW219" s="1"/>
      <c r="IWX219" s="1"/>
      <c r="IWY219" s="1"/>
      <c r="IWZ219" s="1"/>
      <c r="IXA219" s="1"/>
      <c r="IXB219" s="1"/>
      <c r="IXC219" s="1"/>
      <c r="IXD219" s="1"/>
      <c r="IXE219" s="1"/>
      <c r="IXF219" s="1"/>
      <c r="IXG219" s="1"/>
      <c r="IXH219" s="1"/>
      <c r="IXI219" s="1"/>
      <c r="IXJ219" s="1"/>
      <c r="IXK219" s="1"/>
      <c r="IXL219" s="1"/>
      <c r="IXM219" s="1"/>
      <c r="IXN219" s="1"/>
      <c r="IXO219" s="1"/>
      <c r="IXP219" s="1"/>
      <c r="IXQ219" s="1"/>
      <c r="IXR219" s="1"/>
      <c r="IXS219" s="1"/>
      <c r="IXT219" s="1"/>
      <c r="IXU219" s="1"/>
      <c r="IXV219" s="1"/>
      <c r="IXW219" s="1"/>
      <c r="IXX219" s="1"/>
      <c r="IXY219" s="1"/>
      <c r="IXZ219" s="1"/>
      <c r="IYA219" s="1"/>
      <c r="IYB219" s="1"/>
      <c r="IYC219" s="1"/>
      <c r="IYD219" s="1"/>
      <c r="IYE219" s="1"/>
      <c r="IYF219" s="1"/>
      <c r="IYG219" s="1"/>
      <c r="IYH219" s="1"/>
      <c r="IYI219" s="1"/>
      <c r="IYJ219" s="1"/>
      <c r="IYK219" s="1"/>
      <c r="IYL219" s="1"/>
      <c r="IYM219" s="1"/>
      <c r="IYN219" s="1"/>
      <c r="IYO219" s="1"/>
      <c r="IYP219" s="1"/>
      <c r="IYQ219" s="1"/>
      <c r="IYR219" s="1"/>
      <c r="IYS219" s="1"/>
      <c r="IYT219" s="1"/>
      <c r="IYU219" s="1"/>
      <c r="IYV219" s="1"/>
      <c r="IYW219" s="1"/>
      <c r="IYX219" s="1"/>
      <c r="IYY219" s="1"/>
      <c r="IYZ219" s="1"/>
      <c r="IZA219" s="1"/>
      <c r="IZB219" s="1"/>
      <c r="IZC219" s="1"/>
      <c r="IZD219" s="1"/>
      <c r="IZE219" s="1"/>
      <c r="IZF219" s="1"/>
      <c r="IZG219" s="1"/>
      <c r="IZH219" s="1"/>
      <c r="IZI219" s="1"/>
      <c r="IZJ219" s="1"/>
      <c r="IZK219" s="1"/>
      <c r="IZL219" s="1"/>
      <c r="IZM219" s="1"/>
      <c r="IZN219" s="1"/>
      <c r="IZO219" s="1"/>
      <c r="IZP219" s="1"/>
      <c r="IZQ219" s="1"/>
      <c r="IZR219" s="1"/>
      <c r="IZS219" s="1"/>
      <c r="IZT219" s="1"/>
      <c r="IZU219" s="1"/>
      <c r="IZV219" s="1"/>
      <c r="IZW219" s="1"/>
      <c r="IZX219" s="1"/>
      <c r="IZY219" s="1"/>
      <c r="IZZ219" s="1"/>
      <c r="JAA219" s="1"/>
      <c r="JAB219" s="1"/>
      <c r="JAC219" s="1"/>
      <c r="JAD219" s="1"/>
      <c r="JAE219" s="1"/>
      <c r="JAF219" s="1"/>
      <c r="JAG219" s="1"/>
      <c r="JAH219" s="1"/>
      <c r="JAI219" s="1"/>
      <c r="JAJ219" s="1"/>
      <c r="JAK219" s="1"/>
      <c r="JAL219" s="1"/>
      <c r="JAM219" s="1"/>
      <c r="JAN219" s="1"/>
      <c r="JAO219" s="1"/>
      <c r="JAP219" s="1"/>
      <c r="JAQ219" s="1"/>
      <c r="JAR219" s="1"/>
      <c r="JAS219" s="1"/>
      <c r="JAT219" s="1"/>
      <c r="JAU219" s="1"/>
      <c r="JAV219" s="1"/>
      <c r="JAW219" s="1"/>
      <c r="JAX219" s="1"/>
      <c r="JAY219" s="1"/>
      <c r="JAZ219" s="1"/>
      <c r="JBA219" s="1"/>
      <c r="JBB219" s="1"/>
      <c r="JBC219" s="1"/>
      <c r="JBD219" s="1"/>
      <c r="JBE219" s="1"/>
      <c r="JBF219" s="1"/>
      <c r="JBG219" s="1"/>
      <c r="JBH219" s="1"/>
      <c r="JBI219" s="1"/>
      <c r="JBJ219" s="1"/>
      <c r="JBK219" s="1"/>
      <c r="JBL219" s="1"/>
      <c r="JBM219" s="1"/>
      <c r="JBN219" s="1"/>
      <c r="JBO219" s="1"/>
      <c r="JBP219" s="1"/>
      <c r="JBQ219" s="1"/>
      <c r="JBR219" s="1"/>
      <c r="JBS219" s="1"/>
      <c r="JBT219" s="1"/>
      <c r="JBU219" s="1"/>
      <c r="JBV219" s="1"/>
      <c r="JBW219" s="1"/>
      <c r="JBX219" s="1"/>
      <c r="JBY219" s="1"/>
      <c r="JBZ219" s="1"/>
      <c r="JCA219" s="1"/>
      <c r="JCB219" s="1"/>
      <c r="JCC219" s="1"/>
      <c r="JCD219" s="1"/>
      <c r="JCE219" s="1"/>
      <c r="JCF219" s="1"/>
      <c r="JCG219" s="1"/>
      <c r="JCH219" s="1"/>
      <c r="JCI219" s="1"/>
      <c r="JCJ219" s="1"/>
      <c r="JCK219" s="1"/>
      <c r="JCL219" s="1"/>
      <c r="JCM219" s="1"/>
      <c r="JCN219" s="1"/>
      <c r="JCO219" s="1"/>
      <c r="JCP219" s="1"/>
      <c r="JCQ219" s="1"/>
      <c r="JCR219" s="1"/>
      <c r="JCS219" s="1"/>
      <c r="JCT219" s="1"/>
      <c r="JCU219" s="1"/>
      <c r="JCV219" s="1"/>
      <c r="JCW219" s="1"/>
      <c r="JCX219" s="1"/>
      <c r="JCY219" s="1"/>
      <c r="JCZ219" s="1"/>
      <c r="JDA219" s="1"/>
      <c r="JDB219" s="1"/>
      <c r="JDC219" s="1"/>
      <c r="JDD219" s="1"/>
      <c r="JDE219" s="1"/>
      <c r="JDF219" s="1"/>
      <c r="JDG219" s="1"/>
      <c r="JDH219" s="1"/>
      <c r="JDI219" s="1"/>
      <c r="JDJ219" s="1"/>
      <c r="JDK219" s="1"/>
      <c r="JDL219" s="1"/>
      <c r="JDM219" s="1"/>
      <c r="JDN219" s="1"/>
      <c r="JDO219" s="1"/>
      <c r="JDP219" s="1"/>
      <c r="JDQ219" s="1"/>
      <c r="JDR219" s="1"/>
      <c r="JDS219" s="1"/>
      <c r="JDT219" s="1"/>
      <c r="JDU219" s="1"/>
      <c r="JDV219" s="1"/>
      <c r="JDW219" s="1"/>
      <c r="JDX219" s="1"/>
      <c r="JDY219" s="1"/>
      <c r="JDZ219" s="1"/>
      <c r="JEA219" s="1"/>
      <c r="JEB219" s="1"/>
      <c r="JEC219" s="1"/>
      <c r="JED219" s="1"/>
      <c r="JEE219" s="1"/>
      <c r="JEF219" s="1"/>
      <c r="JEG219" s="1"/>
      <c r="JEH219" s="1"/>
      <c r="JEI219" s="1"/>
      <c r="JEJ219" s="1"/>
      <c r="JEK219" s="1"/>
      <c r="JEL219" s="1"/>
      <c r="JEM219" s="1"/>
      <c r="JEN219" s="1"/>
      <c r="JEO219" s="1"/>
      <c r="JEP219" s="1"/>
      <c r="JEQ219" s="1"/>
      <c r="JER219" s="1"/>
      <c r="JES219" s="1"/>
      <c r="JET219" s="1"/>
      <c r="JEU219" s="1"/>
      <c r="JEV219" s="1"/>
      <c r="JEW219" s="1"/>
      <c r="JEX219" s="1"/>
      <c r="JEY219" s="1"/>
      <c r="JEZ219" s="1"/>
      <c r="JFA219" s="1"/>
      <c r="JFB219" s="1"/>
      <c r="JFC219" s="1"/>
      <c r="JFD219" s="1"/>
      <c r="JFE219" s="1"/>
      <c r="JFF219" s="1"/>
      <c r="JFG219" s="1"/>
      <c r="JFH219" s="1"/>
      <c r="JFI219" s="1"/>
      <c r="JFJ219" s="1"/>
      <c r="JFK219" s="1"/>
      <c r="JFL219" s="1"/>
      <c r="JFM219" s="1"/>
      <c r="JFN219" s="1"/>
      <c r="JFO219" s="1"/>
      <c r="JFP219" s="1"/>
      <c r="JFQ219" s="1"/>
      <c r="JFR219" s="1"/>
      <c r="JFS219" s="1"/>
      <c r="JFT219" s="1"/>
      <c r="JFU219" s="1"/>
      <c r="JFV219" s="1"/>
      <c r="JFW219" s="1"/>
      <c r="JFX219" s="1"/>
      <c r="JFY219" s="1"/>
      <c r="JFZ219" s="1"/>
      <c r="JGA219" s="1"/>
      <c r="JGB219" s="1"/>
      <c r="JGC219" s="1"/>
      <c r="JGD219" s="1"/>
      <c r="JGE219" s="1"/>
      <c r="JGF219" s="1"/>
      <c r="JGG219" s="1"/>
      <c r="JGH219" s="1"/>
      <c r="JGI219" s="1"/>
      <c r="JGJ219" s="1"/>
      <c r="JGK219" s="1"/>
      <c r="JGL219" s="1"/>
      <c r="JGM219" s="1"/>
      <c r="JGN219" s="1"/>
      <c r="JGO219" s="1"/>
      <c r="JGP219" s="1"/>
      <c r="JGQ219" s="1"/>
      <c r="JGR219" s="1"/>
      <c r="JGS219" s="1"/>
      <c r="JGT219" s="1"/>
      <c r="JGU219" s="1"/>
      <c r="JGV219" s="1"/>
      <c r="JGW219" s="1"/>
      <c r="JGX219" s="1"/>
      <c r="JGY219" s="1"/>
      <c r="JGZ219" s="1"/>
      <c r="JHA219" s="1"/>
      <c r="JHB219" s="1"/>
      <c r="JHC219" s="1"/>
      <c r="JHD219" s="1"/>
      <c r="JHE219" s="1"/>
      <c r="JHF219" s="1"/>
      <c r="JHG219" s="1"/>
      <c r="JHH219" s="1"/>
      <c r="JHI219" s="1"/>
      <c r="JHJ219" s="1"/>
      <c r="JHK219" s="1"/>
      <c r="JHL219" s="1"/>
      <c r="JHM219" s="1"/>
      <c r="JHN219" s="1"/>
      <c r="JHO219" s="1"/>
      <c r="JHP219" s="1"/>
      <c r="JHQ219" s="1"/>
      <c r="JHR219" s="1"/>
      <c r="JHS219" s="1"/>
      <c r="JHT219" s="1"/>
      <c r="JHU219" s="1"/>
      <c r="JHV219" s="1"/>
      <c r="JHW219" s="1"/>
      <c r="JHX219" s="1"/>
      <c r="JHY219" s="1"/>
      <c r="JHZ219" s="1"/>
      <c r="JIA219" s="1"/>
      <c r="JIB219" s="1"/>
      <c r="JIC219" s="1"/>
      <c r="JID219" s="1"/>
      <c r="JIE219" s="1"/>
      <c r="JIF219" s="1"/>
      <c r="JIG219" s="1"/>
      <c r="JIH219" s="1"/>
      <c r="JII219" s="1"/>
      <c r="JIJ219" s="1"/>
      <c r="JIK219" s="1"/>
      <c r="JIL219" s="1"/>
      <c r="JIM219" s="1"/>
      <c r="JIN219" s="1"/>
      <c r="JIO219" s="1"/>
      <c r="JIP219" s="1"/>
      <c r="JIQ219" s="1"/>
      <c r="JIR219" s="1"/>
      <c r="JIS219" s="1"/>
      <c r="JIT219" s="1"/>
      <c r="JIU219" s="1"/>
      <c r="JIV219" s="1"/>
      <c r="JIW219" s="1"/>
      <c r="JIX219" s="1"/>
      <c r="JIY219" s="1"/>
      <c r="JIZ219" s="1"/>
      <c r="JJA219" s="1"/>
      <c r="JJB219" s="1"/>
      <c r="JJC219" s="1"/>
      <c r="JJD219" s="1"/>
      <c r="JJE219" s="1"/>
      <c r="JJF219" s="1"/>
      <c r="JJG219" s="1"/>
      <c r="JJH219" s="1"/>
      <c r="JJI219" s="1"/>
      <c r="JJJ219" s="1"/>
      <c r="JJK219" s="1"/>
      <c r="JJL219" s="1"/>
      <c r="JJM219" s="1"/>
      <c r="JJN219" s="1"/>
      <c r="JJO219" s="1"/>
      <c r="JJP219" s="1"/>
      <c r="JJQ219" s="1"/>
      <c r="JJR219" s="1"/>
      <c r="JJS219" s="1"/>
      <c r="JJT219" s="1"/>
      <c r="JJU219" s="1"/>
      <c r="JJV219" s="1"/>
      <c r="JJW219" s="1"/>
      <c r="JJX219" s="1"/>
      <c r="JJY219" s="1"/>
      <c r="JJZ219" s="1"/>
      <c r="JKA219" s="1"/>
      <c r="JKB219" s="1"/>
      <c r="JKC219" s="1"/>
      <c r="JKD219" s="1"/>
      <c r="JKE219" s="1"/>
      <c r="JKF219" s="1"/>
      <c r="JKG219" s="1"/>
      <c r="JKH219" s="1"/>
      <c r="JKI219" s="1"/>
      <c r="JKJ219" s="1"/>
      <c r="JKK219" s="1"/>
      <c r="JKL219" s="1"/>
      <c r="JKM219" s="1"/>
      <c r="JKN219" s="1"/>
      <c r="JKO219" s="1"/>
      <c r="JKP219" s="1"/>
      <c r="JKQ219" s="1"/>
      <c r="JKR219" s="1"/>
      <c r="JKS219" s="1"/>
      <c r="JKT219" s="1"/>
      <c r="JKU219" s="1"/>
      <c r="JKV219" s="1"/>
      <c r="JKW219" s="1"/>
      <c r="JKX219" s="1"/>
      <c r="JKY219" s="1"/>
      <c r="JKZ219" s="1"/>
      <c r="JLA219" s="1"/>
      <c r="JLB219" s="1"/>
      <c r="JLC219" s="1"/>
      <c r="JLD219" s="1"/>
      <c r="JLE219" s="1"/>
      <c r="JLF219" s="1"/>
      <c r="JLG219" s="1"/>
      <c r="JLH219" s="1"/>
      <c r="JLI219" s="1"/>
      <c r="JLJ219" s="1"/>
      <c r="JLK219" s="1"/>
      <c r="JLL219" s="1"/>
      <c r="JLM219" s="1"/>
      <c r="JLN219" s="1"/>
      <c r="JLO219" s="1"/>
      <c r="JLP219" s="1"/>
      <c r="JLQ219" s="1"/>
      <c r="JLR219" s="1"/>
      <c r="JLS219" s="1"/>
      <c r="JLT219" s="1"/>
      <c r="JLU219" s="1"/>
      <c r="JLV219" s="1"/>
      <c r="JLW219" s="1"/>
      <c r="JLX219" s="1"/>
      <c r="JLY219" s="1"/>
      <c r="JLZ219" s="1"/>
      <c r="JMA219" s="1"/>
      <c r="JMB219" s="1"/>
      <c r="JMC219" s="1"/>
      <c r="JMD219" s="1"/>
      <c r="JME219" s="1"/>
      <c r="JMF219" s="1"/>
      <c r="JMG219" s="1"/>
      <c r="JMH219" s="1"/>
      <c r="JMI219" s="1"/>
      <c r="JMJ219" s="1"/>
      <c r="JMK219" s="1"/>
      <c r="JML219" s="1"/>
      <c r="JMM219" s="1"/>
      <c r="JMN219" s="1"/>
      <c r="JMO219" s="1"/>
      <c r="JMP219" s="1"/>
      <c r="JMQ219" s="1"/>
      <c r="JMR219" s="1"/>
      <c r="JMS219" s="1"/>
      <c r="JMT219" s="1"/>
      <c r="JMU219" s="1"/>
      <c r="JMV219" s="1"/>
      <c r="JMW219" s="1"/>
      <c r="JMX219" s="1"/>
      <c r="JMY219" s="1"/>
      <c r="JMZ219" s="1"/>
      <c r="JNA219" s="1"/>
      <c r="JNB219" s="1"/>
      <c r="JNC219" s="1"/>
      <c r="JND219" s="1"/>
      <c r="JNE219" s="1"/>
      <c r="JNF219" s="1"/>
      <c r="JNG219" s="1"/>
      <c r="JNH219" s="1"/>
      <c r="JNI219" s="1"/>
      <c r="JNJ219" s="1"/>
      <c r="JNK219" s="1"/>
      <c r="JNL219" s="1"/>
      <c r="JNM219" s="1"/>
      <c r="JNN219" s="1"/>
      <c r="JNO219" s="1"/>
      <c r="JNP219" s="1"/>
      <c r="JNQ219" s="1"/>
      <c r="JNR219" s="1"/>
      <c r="JNS219" s="1"/>
      <c r="JNT219" s="1"/>
      <c r="JNU219" s="1"/>
      <c r="JNV219" s="1"/>
      <c r="JNW219" s="1"/>
      <c r="JNX219" s="1"/>
      <c r="JNY219" s="1"/>
      <c r="JNZ219" s="1"/>
      <c r="JOA219" s="1"/>
      <c r="JOB219" s="1"/>
      <c r="JOC219" s="1"/>
      <c r="JOD219" s="1"/>
      <c r="JOE219" s="1"/>
      <c r="JOF219" s="1"/>
      <c r="JOG219" s="1"/>
      <c r="JOH219" s="1"/>
      <c r="JOI219" s="1"/>
      <c r="JOJ219" s="1"/>
      <c r="JOK219" s="1"/>
      <c r="JOL219" s="1"/>
      <c r="JOM219" s="1"/>
      <c r="JON219" s="1"/>
      <c r="JOO219" s="1"/>
      <c r="JOP219" s="1"/>
      <c r="JOQ219" s="1"/>
      <c r="JOR219" s="1"/>
      <c r="JOS219" s="1"/>
      <c r="JOT219" s="1"/>
      <c r="JOU219" s="1"/>
      <c r="JOV219" s="1"/>
      <c r="JOW219" s="1"/>
      <c r="JOX219" s="1"/>
      <c r="JOY219" s="1"/>
      <c r="JOZ219" s="1"/>
      <c r="JPA219" s="1"/>
      <c r="JPB219" s="1"/>
      <c r="JPC219" s="1"/>
      <c r="JPD219" s="1"/>
      <c r="JPE219" s="1"/>
      <c r="JPF219" s="1"/>
      <c r="JPG219" s="1"/>
      <c r="JPH219" s="1"/>
      <c r="JPI219" s="1"/>
      <c r="JPJ219" s="1"/>
      <c r="JPK219" s="1"/>
      <c r="JPL219" s="1"/>
      <c r="JPM219" s="1"/>
      <c r="JPN219" s="1"/>
      <c r="JPO219" s="1"/>
      <c r="JPP219" s="1"/>
      <c r="JPQ219" s="1"/>
      <c r="JPR219" s="1"/>
      <c r="JPS219" s="1"/>
      <c r="JPT219" s="1"/>
      <c r="JPU219" s="1"/>
      <c r="JPV219" s="1"/>
      <c r="JPW219" s="1"/>
      <c r="JPX219" s="1"/>
      <c r="JPY219" s="1"/>
      <c r="JPZ219" s="1"/>
      <c r="JQA219" s="1"/>
      <c r="JQB219" s="1"/>
      <c r="JQC219" s="1"/>
      <c r="JQD219" s="1"/>
      <c r="JQE219" s="1"/>
      <c r="JQF219" s="1"/>
      <c r="JQG219" s="1"/>
      <c r="JQH219" s="1"/>
      <c r="JQI219" s="1"/>
      <c r="JQJ219" s="1"/>
      <c r="JQK219" s="1"/>
      <c r="JQL219" s="1"/>
      <c r="JQM219" s="1"/>
      <c r="JQN219" s="1"/>
      <c r="JQO219" s="1"/>
      <c r="JQP219" s="1"/>
      <c r="JQQ219" s="1"/>
      <c r="JQR219" s="1"/>
      <c r="JQS219" s="1"/>
      <c r="JQT219" s="1"/>
      <c r="JQU219" s="1"/>
      <c r="JQV219" s="1"/>
      <c r="JQW219" s="1"/>
      <c r="JQX219" s="1"/>
      <c r="JQY219" s="1"/>
      <c r="JQZ219" s="1"/>
      <c r="JRA219" s="1"/>
      <c r="JRB219" s="1"/>
      <c r="JRC219" s="1"/>
      <c r="JRD219" s="1"/>
      <c r="JRE219" s="1"/>
      <c r="JRF219" s="1"/>
      <c r="JRG219" s="1"/>
      <c r="JRH219" s="1"/>
      <c r="JRI219" s="1"/>
      <c r="JRJ219" s="1"/>
      <c r="JRK219" s="1"/>
      <c r="JRL219" s="1"/>
      <c r="JRM219" s="1"/>
      <c r="JRN219" s="1"/>
      <c r="JRO219" s="1"/>
      <c r="JRP219" s="1"/>
      <c r="JRQ219" s="1"/>
      <c r="JRR219" s="1"/>
      <c r="JRS219" s="1"/>
      <c r="JRT219" s="1"/>
      <c r="JRU219" s="1"/>
      <c r="JRV219" s="1"/>
      <c r="JRW219" s="1"/>
      <c r="JRX219" s="1"/>
      <c r="JRY219" s="1"/>
      <c r="JRZ219" s="1"/>
      <c r="JSA219" s="1"/>
      <c r="JSB219" s="1"/>
      <c r="JSC219" s="1"/>
      <c r="JSD219" s="1"/>
      <c r="JSE219" s="1"/>
      <c r="JSF219" s="1"/>
      <c r="JSG219" s="1"/>
      <c r="JSH219" s="1"/>
      <c r="JSI219" s="1"/>
      <c r="JSJ219" s="1"/>
      <c r="JSK219" s="1"/>
      <c r="JSL219" s="1"/>
      <c r="JSM219" s="1"/>
      <c r="JSN219" s="1"/>
      <c r="JSO219" s="1"/>
      <c r="JSP219" s="1"/>
      <c r="JSQ219" s="1"/>
      <c r="JSR219" s="1"/>
      <c r="JSS219" s="1"/>
      <c r="JST219" s="1"/>
      <c r="JSU219" s="1"/>
      <c r="JSV219" s="1"/>
      <c r="JSW219" s="1"/>
      <c r="JSX219" s="1"/>
      <c r="JSY219" s="1"/>
      <c r="JSZ219" s="1"/>
      <c r="JTA219" s="1"/>
      <c r="JTB219" s="1"/>
      <c r="JTC219" s="1"/>
      <c r="JTD219" s="1"/>
      <c r="JTE219" s="1"/>
      <c r="JTF219" s="1"/>
      <c r="JTG219" s="1"/>
      <c r="JTH219" s="1"/>
      <c r="JTI219" s="1"/>
      <c r="JTJ219" s="1"/>
      <c r="JTK219" s="1"/>
      <c r="JTL219" s="1"/>
      <c r="JTM219" s="1"/>
      <c r="JTN219" s="1"/>
      <c r="JTO219" s="1"/>
      <c r="JTP219" s="1"/>
      <c r="JTQ219" s="1"/>
      <c r="JTR219" s="1"/>
      <c r="JTS219" s="1"/>
      <c r="JTT219" s="1"/>
      <c r="JTU219" s="1"/>
      <c r="JTV219" s="1"/>
      <c r="JTW219" s="1"/>
      <c r="JTX219" s="1"/>
      <c r="JTY219" s="1"/>
      <c r="JTZ219" s="1"/>
      <c r="JUA219" s="1"/>
      <c r="JUB219" s="1"/>
      <c r="JUC219" s="1"/>
      <c r="JUD219" s="1"/>
      <c r="JUE219" s="1"/>
      <c r="JUF219" s="1"/>
      <c r="JUG219" s="1"/>
      <c r="JUH219" s="1"/>
      <c r="JUI219" s="1"/>
      <c r="JUJ219" s="1"/>
      <c r="JUK219" s="1"/>
      <c r="JUL219" s="1"/>
      <c r="JUM219" s="1"/>
      <c r="JUN219" s="1"/>
      <c r="JUO219" s="1"/>
      <c r="JUP219" s="1"/>
      <c r="JUQ219" s="1"/>
      <c r="JUR219" s="1"/>
      <c r="JUS219" s="1"/>
      <c r="JUT219" s="1"/>
      <c r="JUU219" s="1"/>
      <c r="JUV219" s="1"/>
      <c r="JUW219" s="1"/>
      <c r="JUX219" s="1"/>
      <c r="JUY219" s="1"/>
      <c r="JUZ219" s="1"/>
      <c r="JVA219" s="1"/>
      <c r="JVB219" s="1"/>
      <c r="JVC219" s="1"/>
      <c r="JVD219" s="1"/>
      <c r="JVE219" s="1"/>
      <c r="JVF219" s="1"/>
      <c r="JVG219" s="1"/>
      <c r="JVH219" s="1"/>
      <c r="JVI219" s="1"/>
      <c r="JVJ219" s="1"/>
      <c r="JVK219" s="1"/>
      <c r="JVL219" s="1"/>
      <c r="JVM219" s="1"/>
      <c r="JVN219" s="1"/>
      <c r="JVO219" s="1"/>
      <c r="JVP219" s="1"/>
      <c r="JVQ219" s="1"/>
      <c r="JVR219" s="1"/>
      <c r="JVS219" s="1"/>
      <c r="JVT219" s="1"/>
      <c r="JVU219" s="1"/>
      <c r="JVV219" s="1"/>
      <c r="JVW219" s="1"/>
      <c r="JVX219" s="1"/>
      <c r="JVY219" s="1"/>
      <c r="JVZ219" s="1"/>
      <c r="JWA219" s="1"/>
      <c r="JWB219" s="1"/>
      <c r="JWC219" s="1"/>
      <c r="JWD219" s="1"/>
      <c r="JWE219" s="1"/>
      <c r="JWF219" s="1"/>
      <c r="JWG219" s="1"/>
      <c r="JWH219" s="1"/>
      <c r="JWI219" s="1"/>
      <c r="JWJ219" s="1"/>
      <c r="JWK219" s="1"/>
      <c r="JWL219" s="1"/>
      <c r="JWM219" s="1"/>
      <c r="JWN219" s="1"/>
      <c r="JWO219" s="1"/>
      <c r="JWP219" s="1"/>
      <c r="JWQ219" s="1"/>
      <c r="JWR219" s="1"/>
      <c r="JWS219" s="1"/>
      <c r="JWT219" s="1"/>
      <c r="JWU219" s="1"/>
      <c r="JWV219" s="1"/>
      <c r="JWW219" s="1"/>
      <c r="JWX219" s="1"/>
      <c r="JWY219" s="1"/>
      <c r="JWZ219" s="1"/>
      <c r="JXA219" s="1"/>
      <c r="JXB219" s="1"/>
      <c r="JXC219" s="1"/>
      <c r="JXD219" s="1"/>
      <c r="JXE219" s="1"/>
      <c r="JXF219" s="1"/>
      <c r="JXG219" s="1"/>
      <c r="JXH219" s="1"/>
      <c r="JXI219" s="1"/>
      <c r="JXJ219" s="1"/>
      <c r="JXK219" s="1"/>
      <c r="JXL219" s="1"/>
      <c r="JXM219" s="1"/>
      <c r="JXN219" s="1"/>
      <c r="JXO219" s="1"/>
      <c r="JXP219" s="1"/>
      <c r="JXQ219" s="1"/>
      <c r="JXR219" s="1"/>
      <c r="JXS219" s="1"/>
      <c r="JXT219" s="1"/>
      <c r="JXU219" s="1"/>
      <c r="JXV219" s="1"/>
      <c r="JXW219" s="1"/>
      <c r="JXX219" s="1"/>
      <c r="JXY219" s="1"/>
      <c r="JXZ219" s="1"/>
      <c r="JYA219" s="1"/>
      <c r="JYB219" s="1"/>
      <c r="JYC219" s="1"/>
      <c r="JYD219" s="1"/>
      <c r="JYE219" s="1"/>
      <c r="JYF219" s="1"/>
      <c r="JYG219" s="1"/>
      <c r="JYH219" s="1"/>
      <c r="JYI219" s="1"/>
      <c r="JYJ219" s="1"/>
      <c r="JYK219" s="1"/>
      <c r="JYL219" s="1"/>
      <c r="JYM219" s="1"/>
      <c r="JYN219" s="1"/>
      <c r="JYO219" s="1"/>
      <c r="JYP219" s="1"/>
      <c r="JYQ219" s="1"/>
      <c r="JYR219" s="1"/>
      <c r="JYS219" s="1"/>
      <c r="JYT219" s="1"/>
      <c r="JYU219" s="1"/>
      <c r="JYV219" s="1"/>
      <c r="JYW219" s="1"/>
      <c r="JYX219" s="1"/>
      <c r="JYY219" s="1"/>
      <c r="JYZ219" s="1"/>
      <c r="JZA219" s="1"/>
      <c r="JZB219" s="1"/>
      <c r="JZC219" s="1"/>
      <c r="JZD219" s="1"/>
      <c r="JZE219" s="1"/>
      <c r="JZF219" s="1"/>
      <c r="JZG219" s="1"/>
      <c r="JZH219" s="1"/>
      <c r="JZI219" s="1"/>
      <c r="JZJ219" s="1"/>
      <c r="JZK219" s="1"/>
      <c r="JZL219" s="1"/>
      <c r="JZM219" s="1"/>
      <c r="JZN219" s="1"/>
      <c r="JZO219" s="1"/>
      <c r="JZP219" s="1"/>
      <c r="JZQ219" s="1"/>
      <c r="JZR219" s="1"/>
      <c r="JZS219" s="1"/>
      <c r="JZT219" s="1"/>
      <c r="JZU219" s="1"/>
      <c r="JZV219" s="1"/>
      <c r="JZW219" s="1"/>
      <c r="JZX219" s="1"/>
      <c r="JZY219" s="1"/>
      <c r="JZZ219" s="1"/>
      <c r="KAA219" s="1"/>
      <c r="KAB219" s="1"/>
      <c r="KAC219" s="1"/>
      <c r="KAD219" s="1"/>
      <c r="KAE219" s="1"/>
      <c r="KAF219" s="1"/>
      <c r="KAG219" s="1"/>
      <c r="KAH219" s="1"/>
      <c r="KAI219" s="1"/>
      <c r="KAJ219" s="1"/>
      <c r="KAK219" s="1"/>
      <c r="KAL219" s="1"/>
      <c r="KAM219" s="1"/>
      <c r="KAN219" s="1"/>
      <c r="KAO219" s="1"/>
      <c r="KAP219" s="1"/>
      <c r="KAQ219" s="1"/>
      <c r="KAR219" s="1"/>
      <c r="KAS219" s="1"/>
      <c r="KAT219" s="1"/>
      <c r="KAU219" s="1"/>
      <c r="KAV219" s="1"/>
      <c r="KAW219" s="1"/>
      <c r="KAX219" s="1"/>
      <c r="KAY219" s="1"/>
      <c r="KAZ219" s="1"/>
      <c r="KBA219" s="1"/>
      <c r="KBB219" s="1"/>
      <c r="KBC219" s="1"/>
      <c r="KBD219" s="1"/>
      <c r="KBE219" s="1"/>
      <c r="KBF219" s="1"/>
      <c r="KBG219" s="1"/>
      <c r="KBH219" s="1"/>
      <c r="KBI219" s="1"/>
      <c r="KBJ219" s="1"/>
      <c r="KBK219" s="1"/>
      <c r="KBL219" s="1"/>
      <c r="KBM219" s="1"/>
      <c r="KBN219" s="1"/>
      <c r="KBO219" s="1"/>
      <c r="KBP219" s="1"/>
      <c r="KBQ219" s="1"/>
      <c r="KBR219" s="1"/>
      <c r="KBS219" s="1"/>
      <c r="KBT219" s="1"/>
      <c r="KBU219" s="1"/>
      <c r="KBV219" s="1"/>
      <c r="KBW219" s="1"/>
      <c r="KBX219" s="1"/>
      <c r="KBY219" s="1"/>
      <c r="KBZ219" s="1"/>
      <c r="KCA219" s="1"/>
      <c r="KCB219" s="1"/>
      <c r="KCC219" s="1"/>
      <c r="KCD219" s="1"/>
      <c r="KCE219" s="1"/>
      <c r="KCF219" s="1"/>
      <c r="KCG219" s="1"/>
      <c r="KCH219" s="1"/>
      <c r="KCI219" s="1"/>
      <c r="KCJ219" s="1"/>
      <c r="KCK219" s="1"/>
      <c r="KCL219" s="1"/>
      <c r="KCM219" s="1"/>
      <c r="KCN219" s="1"/>
      <c r="KCO219" s="1"/>
      <c r="KCP219" s="1"/>
      <c r="KCQ219" s="1"/>
      <c r="KCR219" s="1"/>
      <c r="KCS219" s="1"/>
      <c r="KCT219" s="1"/>
      <c r="KCU219" s="1"/>
      <c r="KCV219" s="1"/>
      <c r="KCW219" s="1"/>
      <c r="KCX219" s="1"/>
      <c r="KCY219" s="1"/>
      <c r="KCZ219" s="1"/>
      <c r="KDA219" s="1"/>
      <c r="KDB219" s="1"/>
      <c r="KDC219" s="1"/>
      <c r="KDD219" s="1"/>
      <c r="KDE219" s="1"/>
      <c r="KDF219" s="1"/>
      <c r="KDG219" s="1"/>
      <c r="KDH219" s="1"/>
      <c r="KDI219" s="1"/>
      <c r="KDJ219" s="1"/>
      <c r="KDK219" s="1"/>
      <c r="KDL219" s="1"/>
      <c r="KDM219" s="1"/>
      <c r="KDN219" s="1"/>
      <c r="KDO219" s="1"/>
      <c r="KDP219" s="1"/>
      <c r="KDQ219" s="1"/>
      <c r="KDR219" s="1"/>
      <c r="KDS219" s="1"/>
      <c r="KDT219" s="1"/>
      <c r="KDU219" s="1"/>
      <c r="KDV219" s="1"/>
      <c r="KDW219" s="1"/>
      <c r="KDX219" s="1"/>
      <c r="KDY219" s="1"/>
      <c r="KDZ219" s="1"/>
      <c r="KEA219" s="1"/>
      <c r="KEB219" s="1"/>
      <c r="KEC219" s="1"/>
      <c r="KED219" s="1"/>
      <c r="KEE219" s="1"/>
      <c r="KEF219" s="1"/>
      <c r="KEG219" s="1"/>
      <c r="KEH219" s="1"/>
      <c r="KEI219" s="1"/>
      <c r="KEJ219" s="1"/>
      <c r="KEK219" s="1"/>
      <c r="KEL219" s="1"/>
      <c r="KEM219" s="1"/>
      <c r="KEN219" s="1"/>
      <c r="KEO219" s="1"/>
      <c r="KEP219" s="1"/>
      <c r="KEQ219" s="1"/>
      <c r="KER219" s="1"/>
      <c r="KES219" s="1"/>
      <c r="KET219" s="1"/>
      <c r="KEU219" s="1"/>
      <c r="KEV219" s="1"/>
      <c r="KEW219" s="1"/>
      <c r="KEX219" s="1"/>
      <c r="KEY219" s="1"/>
      <c r="KEZ219" s="1"/>
      <c r="KFA219" s="1"/>
      <c r="KFB219" s="1"/>
      <c r="KFC219" s="1"/>
      <c r="KFD219" s="1"/>
      <c r="KFE219" s="1"/>
      <c r="KFF219" s="1"/>
      <c r="KFG219" s="1"/>
      <c r="KFH219" s="1"/>
      <c r="KFI219" s="1"/>
      <c r="KFJ219" s="1"/>
      <c r="KFK219" s="1"/>
      <c r="KFL219" s="1"/>
      <c r="KFM219" s="1"/>
      <c r="KFN219" s="1"/>
      <c r="KFO219" s="1"/>
      <c r="KFP219" s="1"/>
      <c r="KFQ219" s="1"/>
      <c r="KFR219" s="1"/>
      <c r="KFS219" s="1"/>
      <c r="KFT219" s="1"/>
      <c r="KFU219" s="1"/>
      <c r="KFV219" s="1"/>
      <c r="KFW219" s="1"/>
      <c r="KFX219" s="1"/>
      <c r="KFY219" s="1"/>
      <c r="KFZ219" s="1"/>
      <c r="KGA219" s="1"/>
      <c r="KGB219" s="1"/>
      <c r="KGC219" s="1"/>
      <c r="KGD219" s="1"/>
      <c r="KGE219" s="1"/>
      <c r="KGF219" s="1"/>
      <c r="KGG219" s="1"/>
      <c r="KGH219" s="1"/>
      <c r="KGI219" s="1"/>
      <c r="KGJ219" s="1"/>
      <c r="KGK219" s="1"/>
      <c r="KGL219" s="1"/>
      <c r="KGM219" s="1"/>
      <c r="KGN219" s="1"/>
      <c r="KGO219" s="1"/>
      <c r="KGP219" s="1"/>
      <c r="KGQ219" s="1"/>
      <c r="KGR219" s="1"/>
      <c r="KGS219" s="1"/>
      <c r="KGT219" s="1"/>
      <c r="KGU219" s="1"/>
      <c r="KGV219" s="1"/>
      <c r="KGW219" s="1"/>
      <c r="KGX219" s="1"/>
      <c r="KGY219" s="1"/>
      <c r="KGZ219" s="1"/>
      <c r="KHA219" s="1"/>
      <c r="KHB219" s="1"/>
      <c r="KHC219" s="1"/>
      <c r="KHD219" s="1"/>
      <c r="KHE219" s="1"/>
      <c r="KHF219" s="1"/>
      <c r="KHG219" s="1"/>
      <c r="KHH219" s="1"/>
      <c r="KHI219" s="1"/>
      <c r="KHJ219" s="1"/>
      <c r="KHK219" s="1"/>
      <c r="KHL219" s="1"/>
      <c r="KHM219" s="1"/>
      <c r="KHN219" s="1"/>
      <c r="KHO219" s="1"/>
      <c r="KHP219" s="1"/>
      <c r="KHQ219" s="1"/>
      <c r="KHR219" s="1"/>
      <c r="KHS219" s="1"/>
      <c r="KHT219" s="1"/>
      <c r="KHU219" s="1"/>
      <c r="KHV219" s="1"/>
      <c r="KHW219" s="1"/>
      <c r="KHX219" s="1"/>
      <c r="KHY219" s="1"/>
      <c r="KHZ219" s="1"/>
      <c r="KIA219" s="1"/>
      <c r="KIB219" s="1"/>
      <c r="KIC219" s="1"/>
      <c r="KID219" s="1"/>
      <c r="KIE219" s="1"/>
      <c r="KIF219" s="1"/>
      <c r="KIG219" s="1"/>
      <c r="KIH219" s="1"/>
      <c r="KII219" s="1"/>
      <c r="KIJ219" s="1"/>
      <c r="KIK219" s="1"/>
      <c r="KIL219" s="1"/>
      <c r="KIM219" s="1"/>
      <c r="KIN219" s="1"/>
      <c r="KIO219" s="1"/>
      <c r="KIP219" s="1"/>
      <c r="KIQ219" s="1"/>
      <c r="KIR219" s="1"/>
      <c r="KIS219" s="1"/>
      <c r="KIT219" s="1"/>
      <c r="KIU219" s="1"/>
      <c r="KIV219" s="1"/>
      <c r="KIW219" s="1"/>
      <c r="KIX219" s="1"/>
      <c r="KIY219" s="1"/>
      <c r="KIZ219" s="1"/>
      <c r="KJA219" s="1"/>
      <c r="KJB219" s="1"/>
      <c r="KJC219" s="1"/>
      <c r="KJD219" s="1"/>
      <c r="KJE219" s="1"/>
      <c r="KJF219" s="1"/>
      <c r="KJG219" s="1"/>
      <c r="KJH219" s="1"/>
      <c r="KJI219" s="1"/>
      <c r="KJJ219" s="1"/>
      <c r="KJK219" s="1"/>
      <c r="KJL219" s="1"/>
      <c r="KJM219" s="1"/>
      <c r="KJN219" s="1"/>
      <c r="KJO219" s="1"/>
      <c r="KJP219" s="1"/>
      <c r="KJQ219" s="1"/>
      <c r="KJR219" s="1"/>
      <c r="KJS219" s="1"/>
      <c r="KJT219" s="1"/>
      <c r="KJU219" s="1"/>
      <c r="KJV219" s="1"/>
      <c r="KJW219" s="1"/>
      <c r="KJX219" s="1"/>
      <c r="KJY219" s="1"/>
      <c r="KJZ219" s="1"/>
      <c r="KKA219" s="1"/>
      <c r="KKB219" s="1"/>
      <c r="KKC219" s="1"/>
      <c r="KKD219" s="1"/>
      <c r="KKE219" s="1"/>
      <c r="KKF219" s="1"/>
      <c r="KKG219" s="1"/>
      <c r="KKH219" s="1"/>
      <c r="KKI219" s="1"/>
      <c r="KKJ219" s="1"/>
      <c r="KKK219" s="1"/>
      <c r="KKL219" s="1"/>
      <c r="KKM219" s="1"/>
      <c r="KKN219" s="1"/>
      <c r="KKO219" s="1"/>
      <c r="KKP219" s="1"/>
      <c r="KKQ219" s="1"/>
      <c r="KKR219" s="1"/>
      <c r="KKS219" s="1"/>
      <c r="KKT219" s="1"/>
      <c r="KKU219" s="1"/>
      <c r="KKV219" s="1"/>
      <c r="KKW219" s="1"/>
      <c r="KKX219" s="1"/>
      <c r="KKY219" s="1"/>
      <c r="KKZ219" s="1"/>
      <c r="KLA219" s="1"/>
      <c r="KLB219" s="1"/>
      <c r="KLC219" s="1"/>
      <c r="KLD219" s="1"/>
      <c r="KLE219" s="1"/>
      <c r="KLF219" s="1"/>
      <c r="KLG219" s="1"/>
      <c r="KLH219" s="1"/>
      <c r="KLI219" s="1"/>
      <c r="KLJ219" s="1"/>
      <c r="KLK219" s="1"/>
      <c r="KLL219" s="1"/>
      <c r="KLM219" s="1"/>
      <c r="KLN219" s="1"/>
      <c r="KLO219" s="1"/>
      <c r="KLP219" s="1"/>
      <c r="KLQ219" s="1"/>
      <c r="KLR219" s="1"/>
      <c r="KLS219" s="1"/>
      <c r="KLT219" s="1"/>
      <c r="KLU219" s="1"/>
      <c r="KLV219" s="1"/>
      <c r="KLW219" s="1"/>
      <c r="KLX219" s="1"/>
      <c r="KLY219" s="1"/>
      <c r="KLZ219" s="1"/>
      <c r="KMA219" s="1"/>
      <c r="KMB219" s="1"/>
      <c r="KMC219" s="1"/>
      <c r="KMD219" s="1"/>
      <c r="KME219" s="1"/>
      <c r="KMF219" s="1"/>
      <c r="KMG219" s="1"/>
      <c r="KMH219" s="1"/>
      <c r="KMI219" s="1"/>
      <c r="KMJ219" s="1"/>
      <c r="KMK219" s="1"/>
      <c r="KML219" s="1"/>
      <c r="KMM219" s="1"/>
      <c r="KMN219" s="1"/>
      <c r="KMO219" s="1"/>
      <c r="KMP219" s="1"/>
      <c r="KMQ219" s="1"/>
      <c r="KMR219" s="1"/>
      <c r="KMS219" s="1"/>
      <c r="KMT219" s="1"/>
      <c r="KMU219" s="1"/>
      <c r="KMV219" s="1"/>
      <c r="KMW219" s="1"/>
      <c r="KMX219" s="1"/>
      <c r="KMY219" s="1"/>
      <c r="KMZ219" s="1"/>
      <c r="KNA219" s="1"/>
      <c r="KNB219" s="1"/>
      <c r="KNC219" s="1"/>
      <c r="KND219" s="1"/>
      <c r="KNE219" s="1"/>
      <c r="KNF219" s="1"/>
      <c r="KNG219" s="1"/>
      <c r="KNH219" s="1"/>
      <c r="KNI219" s="1"/>
      <c r="KNJ219" s="1"/>
      <c r="KNK219" s="1"/>
      <c r="KNL219" s="1"/>
      <c r="KNM219" s="1"/>
      <c r="KNN219" s="1"/>
      <c r="KNO219" s="1"/>
      <c r="KNP219" s="1"/>
      <c r="KNQ219" s="1"/>
      <c r="KNR219" s="1"/>
      <c r="KNS219" s="1"/>
      <c r="KNT219" s="1"/>
      <c r="KNU219" s="1"/>
      <c r="KNV219" s="1"/>
      <c r="KNW219" s="1"/>
      <c r="KNX219" s="1"/>
      <c r="KNY219" s="1"/>
      <c r="KNZ219" s="1"/>
      <c r="KOA219" s="1"/>
      <c r="KOB219" s="1"/>
      <c r="KOC219" s="1"/>
      <c r="KOD219" s="1"/>
      <c r="KOE219" s="1"/>
      <c r="KOF219" s="1"/>
      <c r="KOG219" s="1"/>
      <c r="KOH219" s="1"/>
      <c r="KOI219" s="1"/>
      <c r="KOJ219" s="1"/>
      <c r="KOK219" s="1"/>
      <c r="KOL219" s="1"/>
      <c r="KOM219" s="1"/>
      <c r="KON219" s="1"/>
      <c r="KOO219" s="1"/>
      <c r="KOP219" s="1"/>
      <c r="KOQ219" s="1"/>
      <c r="KOR219" s="1"/>
      <c r="KOS219" s="1"/>
      <c r="KOT219" s="1"/>
      <c r="KOU219" s="1"/>
      <c r="KOV219" s="1"/>
      <c r="KOW219" s="1"/>
      <c r="KOX219" s="1"/>
      <c r="KOY219" s="1"/>
      <c r="KOZ219" s="1"/>
      <c r="KPA219" s="1"/>
      <c r="KPB219" s="1"/>
      <c r="KPC219" s="1"/>
      <c r="KPD219" s="1"/>
      <c r="KPE219" s="1"/>
      <c r="KPF219" s="1"/>
      <c r="KPG219" s="1"/>
      <c r="KPH219" s="1"/>
      <c r="KPI219" s="1"/>
      <c r="KPJ219" s="1"/>
      <c r="KPK219" s="1"/>
      <c r="KPL219" s="1"/>
      <c r="KPM219" s="1"/>
      <c r="KPN219" s="1"/>
      <c r="KPO219" s="1"/>
      <c r="KPP219" s="1"/>
      <c r="KPQ219" s="1"/>
      <c r="KPR219" s="1"/>
      <c r="KPS219" s="1"/>
      <c r="KPT219" s="1"/>
      <c r="KPU219" s="1"/>
      <c r="KPV219" s="1"/>
      <c r="KPW219" s="1"/>
      <c r="KPX219" s="1"/>
      <c r="KPY219" s="1"/>
      <c r="KPZ219" s="1"/>
      <c r="KQA219" s="1"/>
      <c r="KQB219" s="1"/>
      <c r="KQC219" s="1"/>
      <c r="KQD219" s="1"/>
      <c r="KQE219" s="1"/>
      <c r="KQF219" s="1"/>
      <c r="KQG219" s="1"/>
      <c r="KQH219" s="1"/>
      <c r="KQI219" s="1"/>
      <c r="KQJ219" s="1"/>
      <c r="KQK219" s="1"/>
      <c r="KQL219" s="1"/>
      <c r="KQM219" s="1"/>
      <c r="KQN219" s="1"/>
      <c r="KQO219" s="1"/>
      <c r="KQP219" s="1"/>
      <c r="KQQ219" s="1"/>
      <c r="KQR219" s="1"/>
      <c r="KQS219" s="1"/>
      <c r="KQT219" s="1"/>
      <c r="KQU219" s="1"/>
      <c r="KQV219" s="1"/>
      <c r="KQW219" s="1"/>
      <c r="KQX219" s="1"/>
      <c r="KQY219" s="1"/>
      <c r="KQZ219" s="1"/>
      <c r="KRA219" s="1"/>
      <c r="KRB219" s="1"/>
      <c r="KRC219" s="1"/>
      <c r="KRD219" s="1"/>
      <c r="KRE219" s="1"/>
      <c r="KRF219" s="1"/>
      <c r="KRG219" s="1"/>
      <c r="KRH219" s="1"/>
      <c r="KRI219" s="1"/>
      <c r="KRJ219" s="1"/>
      <c r="KRK219" s="1"/>
      <c r="KRL219" s="1"/>
      <c r="KRM219" s="1"/>
      <c r="KRN219" s="1"/>
      <c r="KRO219" s="1"/>
      <c r="KRP219" s="1"/>
      <c r="KRQ219" s="1"/>
      <c r="KRR219" s="1"/>
      <c r="KRS219" s="1"/>
      <c r="KRT219" s="1"/>
      <c r="KRU219" s="1"/>
      <c r="KRV219" s="1"/>
      <c r="KRW219" s="1"/>
      <c r="KRX219" s="1"/>
      <c r="KRY219" s="1"/>
      <c r="KRZ219" s="1"/>
      <c r="KSA219" s="1"/>
      <c r="KSB219" s="1"/>
      <c r="KSC219" s="1"/>
      <c r="KSD219" s="1"/>
      <c r="KSE219" s="1"/>
      <c r="KSF219" s="1"/>
      <c r="KSG219" s="1"/>
      <c r="KSH219" s="1"/>
      <c r="KSI219" s="1"/>
      <c r="KSJ219" s="1"/>
      <c r="KSK219" s="1"/>
      <c r="KSL219" s="1"/>
      <c r="KSM219" s="1"/>
      <c r="KSN219" s="1"/>
      <c r="KSO219" s="1"/>
      <c r="KSP219" s="1"/>
      <c r="KSQ219" s="1"/>
      <c r="KSR219" s="1"/>
      <c r="KSS219" s="1"/>
      <c r="KST219" s="1"/>
      <c r="KSU219" s="1"/>
      <c r="KSV219" s="1"/>
      <c r="KSW219" s="1"/>
      <c r="KSX219" s="1"/>
      <c r="KSY219" s="1"/>
      <c r="KSZ219" s="1"/>
      <c r="KTA219" s="1"/>
      <c r="KTB219" s="1"/>
      <c r="KTC219" s="1"/>
      <c r="KTD219" s="1"/>
      <c r="KTE219" s="1"/>
      <c r="KTF219" s="1"/>
      <c r="KTG219" s="1"/>
      <c r="KTH219" s="1"/>
      <c r="KTI219" s="1"/>
      <c r="KTJ219" s="1"/>
      <c r="KTK219" s="1"/>
      <c r="KTL219" s="1"/>
      <c r="KTM219" s="1"/>
      <c r="KTN219" s="1"/>
      <c r="KTO219" s="1"/>
      <c r="KTP219" s="1"/>
      <c r="KTQ219" s="1"/>
      <c r="KTR219" s="1"/>
      <c r="KTS219" s="1"/>
      <c r="KTT219" s="1"/>
      <c r="KTU219" s="1"/>
      <c r="KTV219" s="1"/>
      <c r="KTW219" s="1"/>
      <c r="KTX219" s="1"/>
      <c r="KTY219" s="1"/>
      <c r="KTZ219" s="1"/>
      <c r="KUA219" s="1"/>
      <c r="KUB219" s="1"/>
      <c r="KUC219" s="1"/>
      <c r="KUD219" s="1"/>
      <c r="KUE219" s="1"/>
      <c r="KUF219" s="1"/>
      <c r="KUG219" s="1"/>
      <c r="KUH219" s="1"/>
      <c r="KUI219" s="1"/>
      <c r="KUJ219" s="1"/>
      <c r="KUK219" s="1"/>
      <c r="KUL219" s="1"/>
      <c r="KUM219" s="1"/>
      <c r="KUN219" s="1"/>
      <c r="KUO219" s="1"/>
      <c r="KUP219" s="1"/>
      <c r="KUQ219" s="1"/>
      <c r="KUR219" s="1"/>
      <c r="KUS219" s="1"/>
      <c r="KUT219" s="1"/>
      <c r="KUU219" s="1"/>
      <c r="KUV219" s="1"/>
      <c r="KUW219" s="1"/>
      <c r="KUX219" s="1"/>
      <c r="KUY219" s="1"/>
      <c r="KUZ219" s="1"/>
      <c r="KVA219" s="1"/>
      <c r="KVB219" s="1"/>
      <c r="KVC219" s="1"/>
      <c r="KVD219" s="1"/>
      <c r="KVE219" s="1"/>
      <c r="KVF219" s="1"/>
      <c r="KVG219" s="1"/>
      <c r="KVH219" s="1"/>
      <c r="KVI219" s="1"/>
      <c r="KVJ219" s="1"/>
      <c r="KVK219" s="1"/>
      <c r="KVL219" s="1"/>
      <c r="KVM219" s="1"/>
      <c r="KVN219" s="1"/>
      <c r="KVO219" s="1"/>
      <c r="KVP219" s="1"/>
      <c r="KVQ219" s="1"/>
      <c r="KVR219" s="1"/>
      <c r="KVS219" s="1"/>
      <c r="KVT219" s="1"/>
      <c r="KVU219" s="1"/>
      <c r="KVV219" s="1"/>
      <c r="KVW219" s="1"/>
      <c r="KVX219" s="1"/>
      <c r="KVY219" s="1"/>
      <c r="KVZ219" s="1"/>
      <c r="KWA219" s="1"/>
      <c r="KWB219" s="1"/>
      <c r="KWC219" s="1"/>
      <c r="KWD219" s="1"/>
      <c r="KWE219" s="1"/>
      <c r="KWF219" s="1"/>
      <c r="KWG219" s="1"/>
      <c r="KWH219" s="1"/>
      <c r="KWI219" s="1"/>
      <c r="KWJ219" s="1"/>
      <c r="KWK219" s="1"/>
      <c r="KWL219" s="1"/>
      <c r="KWM219" s="1"/>
      <c r="KWN219" s="1"/>
      <c r="KWO219" s="1"/>
      <c r="KWP219" s="1"/>
      <c r="KWQ219" s="1"/>
      <c r="KWR219" s="1"/>
      <c r="KWS219" s="1"/>
      <c r="KWT219" s="1"/>
      <c r="KWU219" s="1"/>
      <c r="KWV219" s="1"/>
      <c r="KWW219" s="1"/>
      <c r="KWX219" s="1"/>
      <c r="KWY219" s="1"/>
      <c r="KWZ219" s="1"/>
      <c r="KXA219" s="1"/>
      <c r="KXB219" s="1"/>
      <c r="KXC219" s="1"/>
      <c r="KXD219" s="1"/>
      <c r="KXE219" s="1"/>
      <c r="KXF219" s="1"/>
      <c r="KXG219" s="1"/>
      <c r="KXH219" s="1"/>
      <c r="KXI219" s="1"/>
      <c r="KXJ219" s="1"/>
      <c r="KXK219" s="1"/>
      <c r="KXL219" s="1"/>
      <c r="KXM219" s="1"/>
      <c r="KXN219" s="1"/>
      <c r="KXO219" s="1"/>
      <c r="KXP219" s="1"/>
      <c r="KXQ219" s="1"/>
      <c r="KXR219" s="1"/>
      <c r="KXS219" s="1"/>
      <c r="KXT219" s="1"/>
      <c r="KXU219" s="1"/>
      <c r="KXV219" s="1"/>
      <c r="KXW219" s="1"/>
      <c r="KXX219" s="1"/>
      <c r="KXY219" s="1"/>
      <c r="KXZ219" s="1"/>
      <c r="KYA219" s="1"/>
      <c r="KYB219" s="1"/>
      <c r="KYC219" s="1"/>
      <c r="KYD219" s="1"/>
      <c r="KYE219" s="1"/>
      <c r="KYF219" s="1"/>
      <c r="KYG219" s="1"/>
      <c r="KYH219" s="1"/>
      <c r="KYI219" s="1"/>
      <c r="KYJ219" s="1"/>
      <c r="KYK219" s="1"/>
      <c r="KYL219" s="1"/>
      <c r="KYM219" s="1"/>
      <c r="KYN219" s="1"/>
      <c r="KYO219" s="1"/>
      <c r="KYP219" s="1"/>
      <c r="KYQ219" s="1"/>
      <c r="KYR219" s="1"/>
      <c r="KYS219" s="1"/>
      <c r="KYT219" s="1"/>
      <c r="KYU219" s="1"/>
      <c r="KYV219" s="1"/>
      <c r="KYW219" s="1"/>
      <c r="KYX219" s="1"/>
      <c r="KYY219" s="1"/>
      <c r="KYZ219" s="1"/>
      <c r="KZA219" s="1"/>
      <c r="KZB219" s="1"/>
      <c r="KZC219" s="1"/>
      <c r="KZD219" s="1"/>
      <c r="KZE219" s="1"/>
      <c r="KZF219" s="1"/>
      <c r="KZG219" s="1"/>
      <c r="KZH219" s="1"/>
      <c r="KZI219" s="1"/>
      <c r="KZJ219" s="1"/>
      <c r="KZK219" s="1"/>
      <c r="KZL219" s="1"/>
      <c r="KZM219" s="1"/>
      <c r="KZN219" s="1"/>
      <c r="KZO219" s="1"/>
      <c r="KZP219" s="1"/>
      <c r="KZQ219" s="1"/>
      <c r="KZR219" s="1"/>
      <c r="KZS219" s="1"/>
      <c r="KZT219" s="1"/>
      <c r="KZU219" s="1"/>
      <c r="KZV219" s="1"/>
      <c r="KZW219" s="1"/>
      <c r="KZX219" s="1"/>
      <c r="KZY219" s="1"/>
      <c r="KZZ219" s="1"/>
      <c r="LAA219" s="1"/>
      <c r="LAB219" s="1"/>
      <c r="LAC219" s="1"/>
      <c r="LAD219" s="1"/>
      <c r="LAE219" s="1"/>
      <c r="LAF219" s="1"/>
      <c r="LAG219" s="1"/>
      <c r="LAH219" s="1"/>
      <c r="LAI219" s="1"/>
      <c r="LAJ219" s="1"/>
      <c r="LAK219" s="1"/>
      <c r="LAL219" s="1"/>
      <c r="LAM219" s="1"/>
      <c r="LAN219" s="1"/>
      <c r="LAO219" s="1"/>
      <c r="LAP219" s="1"/>
      <c r="LAQ219" s="1"/>
      <c r="LAR219" s="1"/>
      <c r="LAS219" s="1"/>
      <c r="LAT219" s="1"/>
      <c r="LAU219" s="1"/>
      <c r="LAV219" s="1"/>
      <c r="LAW219" s="1"/>
      <c r="LAX219" s="1"/>
      <c r="LAY219" s="1"/>
      <c r="LAZ219" s="1"/>
      <c r="LBA219" s="1"/>
      <c r="LBB219" s="1"/>
      <c r="LBC219" s="1"/>
      <c r="LBD219" s="1"/>
      <c r="LBE219" s="1"/>
      <c r="LBF219" s="1"/>
      <c r="LBG219" s="1"/>
      <c r="LBH219" s="1"/>
      <c r="LBI219" s="1"/>
      <c r="LBJ219" s="1"/>
      <c r="LBK219" s="1"/>
      <c r="LBL219" s="1"/>
      <c r="LBM219" s="1"/>
      <c r="LBN219" s="1"/>
      <c r="LBO219" s="1"/>
      <c r="LBP219" s="1"/>
      <c r="LBQ219" s="1"/>
      <c r="LBR219" s="1"/>
      <c r="LBS219" s="1"/>
      <c r="LBT219" s="1"/>
      <c r="LBU219" s="1"/>
      <c r="LBV219" s="1"/>
      <c r="LBW219" s="1"/>
      <c r="LBX219" s="1"/>
      <c r="LBY219" s="1"/>
      <c r="LBZ219" s="1"/>
      <c r="LCA219" s="1"/>
      <c r="LCB219" s="1"/>
      <c r="LCC219" s="1"/>
      <c r="LCD219" s="1"/>
      <c r="LCE219" s="1"/>
      <c r="LCF219" s="1"/>
      <c r="LCG219" s="1"/>
      <c r="LCH219" s="1"/>
      <c r="LCI219" s="1"/>
      <c r="LCJ219" s="1"/>
      <c r="LCK219" s="1"/>
      <c r="LCL219" s="1"/>
      <c r="LCM219" s="1"/>
      <c r="LCN219" s="1"/>
      <c r="LCO219" s="1"/>
      <c r="LCP219" s="1"/>
      <c r="LCQ219" s="1"/>
      <c r="LCR219" s="1"/>
      <c r="LCS219" s="1"/>
      <c r="LCT219" s="1"/>
      <c r="LCU219" s="1"/>
      <c r="LCV219" s="1"/>
      <c r="LCW219" s="1"/>
      <c r="LCX219" s="1"/>
      <c r="LCY219" s="1"/>
      <c r="LCZ219" s="1"/>
      <c r="LDA219" s="1"/>
      <c r="LDB219" s="1"/>
      <c r="LDC219" s="1"/>
      <c r="LDD219" s="1"/>
      <c r="LDE219" s="1"/>
      <c r="LDF219" s="1"/>
      <c r="LDG219" s="1"/>
      <c r="LDH219" s="1"/>
      <c r="LDI219" s="1"/>
      <c r="LDJ219" s="1"/>
      <c r="LDK219" s="1"/>
      <c r="LDL219" s="1"/>
      <c r="LDM219" s="1"/>
      <c r="LDN219" s="1"/>
      <c r="LDO219" s="1"/>
      <c r="LDP219" s="1"/>
      <c r="LDQ219" s="1"/>
      <c r="LDR219" s="1"/>
      <c r="LDS219" s="1"/>
      <c r="LDT219" s="1"/>
      <c r="LDU219" s="1"/>
      <c r="LDV219" s="1"/>
      <c r="LDW219" s="1"/>
      <c r="LDX219" s="1"/>
      <c r="LDY219" s="1"/>
      <c r="LDZ219" s="1"/>
      <c r="LEA219" s="1"/>
      <c r="LEB219" s="1"/>
      <c r="LEC219" s="1"/>
      <c r="LED219" s="1"/>
      <c r="LEE219" s="1"/>
      <c r="LEF219" s="1"/>
      <c r="LEG219" s="1"/>
      <c r="LEH219" s="1"/>
      <c r="LEI219" s="1"/>
      <c r="LEJ219" s="1"/>
      <c r="LEK219" s="1"/>
      <c r="LEL219" s="1"/>
      <c r="LEM219" s="1"/>
      <c r="LEN219" s="1"/>
      <c r="LEO219" s="1"/>
      <c r="LEP219" s="1"/>
      <c r="LEQ219" s="1"/>
      <c r="LER219" s="1"/>
      <c r="LES219" s="1"/>
      <c r="LET219" s="1"/>
      <c r="LEU219" s="1"/>
      <c r="LEV219" s="1"/>
      <c r="LEW219" s="1"/>
      <c r="LEX219" s="1"/>
      <c r="LEY219" s="1"/>
      <c r="LEZ219" s="1"/>
      <c r="LFA219" s="1"/>
      <c r="LFB219" s="1"/>
      <c r="LFC219" s="1"/>
      <c r="LFD219" s="1"/>
      <c r="LFE219" s="1"/>
      <c r="LFF219" s="1"/>
      <c r="LFG219" s="1"/>
      <c r="LFH219" s="1"/>
      <c r="LFI219" s="1"/>
      <c r="LFJ219" s="1"/>
      <c r="LFK219" s="1"/>
      <c r="LFL219" s="1"/>
      <c r="LFM219" s="1"/>
      <c r="LFN219" s="1"/>
      <c r="LFO219" s="1"/>
      <c r="LFP219" s="1"/>
      <c r="LFQ219" s="1"/>
      <c r="LFR219" s="1"/>
      <c r="LFS219" s="1"/>
      <c r="LFT219" s="1"/>
      <c r="LFU219" s="1"/>
      <c r="LFV219" s="1"/>
      <c r="LFW219" s="1"/>
      <c r="LFX219" s="1"/>
      <c r="LFY219" s="1"/>
      <c r="LFZ219" s="1"/>
      <c r="LGA219" s="1"/>
      <c r="LGB219" s="1"/>
      <c r="LGC219" s="1"/>
      <c r="LGD219" s="1"/>
      <c r="LGE219" s="1"/>
      <c r="LGF219" s="1"/>
      <c r="LGG219" s="1"/>
      <c r="LGH219" s="1"/>
      <c r="LGI219" s="1"/>
      <c r="LGJ219" s="1"/>
      <c r="LGK219" s="1"/>
      <c r="LGL219" s="1"/>
      <c r="LGM219" s="1"/>
      <c r="LGN219" s="1"/>
      <c r="LGO219" s="1"/>
      <c r="LGP219" s="1"/>
      <c r="LGQ219" s="1"/>
      <c r="LGR219" s="1"/>
      <c r="LGS219" s="1"/>
      <c r="LGT219" s="1"/>
      <c r="LGU219" s="1"/>
      <c r="LGV219" s="1"/>
      <c r="LGW219" s="1"/>
      <c r="LGX219" s="1"/>
      <c r="LGY219" s="1"/>
      <c r="LGZ219" s="1"/>
      <c r="LHA219" s="1"/>
      <c r="LHB219" s="1"/>
      <c r="LHC219" s="1"/>
      <c r="LHD219" s="1"/>
      <c r="LHE219" s="1"/>
      <c r="LHF219" s="1"/>
      <c r="LHG219" s="1"/>
      <c r="LHH219" s="1"/>
      <c r="LHI219" s="1"/>
      <c r="LHJ219" s="1"/>
      <c r="LHK219" s="1"/>
      <c r="LHL219" s="1"/>
      <c r="LHM219" s="1"/>
      <c r="LHN219" s="1"/>
      <c r="LHO219" s="1"/>
      <c r="LHP219" s="1"/>
      <c r="LHQ219" s="1"/>
      <c r="LHR219" s="1"/>
      <c r="LHS219" s="1"/>
      <c r="LHT219" s="1"/>
      <c r="LHU219" s="1"/>
      <c r="LHV219" s="1"/>
      <c r="LHW219" s="1"/>
      <c r="LHX219" s="1"/>
      <c r="LHY219" s="1"/>
      <c r="LHZ219" s="1"/>
      <c r="LIA219" s="1"/>
      <c r="LIB219" s="1"/>
      <c r="LIC219" s="1"/>
      <c r="LID219" s="1"/>
      <c r="LIE219" s="1"/>
      <c r="LIF219" s="1"/>
      <c r="LIG219" s="1"/>
      <c r="LIH219" s="1"/>
      <c r="LII219" s="1"/>
      <c r="LIJ219" s="1"/>
      <c r="LIK219" s="1"/>
      <c r="LIL219" s="1"/>
      <c r="LIM219" s="1"/>
      <c r="LIN219" s="1"/>
      <c r="LIO219" s="1"/>
      <c r="LIP219" s="1"/>
      <c r="LIQ219" s="1"/>
      <c r="LIR219" s="1"/>
      <c r="LIS219" s="1"/>
      <c r="LIT219" s="1"/>
      <c r="LIU219" s="1"/>
      <c r="LIV219" s="1"/>
      <c r="LIW219" s="1"/>
      <c r="LIX219" s="1"/>
      <c r="LIY219" s="1"/>
      <c r="LIZ219" s="1"/>
      <c r="LJA219" s="1"/>
      <c r="LJB219" s="1"/>
      <c r="LJC219" s="1"/>
      <c r="LJD219" s="1"/>
      <c r="LJE219" s="1"/>
      <c r="LJF219" s="1"/>
      <c r="LJG219" s="1"/>
      <c r="LJH219" s="1"/>
      <c r="LJI219" s="1"/>
      <c r="LJJ219" s="1"/>
      <c r="LJK219" s="1"/>
      <c r="LJL219" s="1"/>
      <c r="LJM219" s="1"/>
      <c r="LJN219" s="1"/>
      <c r="LJO219" s="1"/>
      <c r="LJP219" s="1"/>
      <c r="LJQ219" s="1"/>
      <c r="LJR219" s="1"/>
      <c r="LJS219" s="1"/>
      <c r="LJT219" s="1"/>
      <c r="LJU219" s="1"/>
      <c r="LJV219" s="1"/>
      <c r="LJW219" s="1"/>
      <c r="LJX219" s="1"/>
      <c r="LJY219" s="1"/>
      <c r="LJZ219" s="1"/>
      <c r="LKA219" s="1"/>
      <c r="LKB219" s="1"/>
      <c r="LKC219" s="1"/>
      <c r="LKD219" s="1"/>
      <c r="LKE219" s="1"/>
      <c r="LKF219" s="1"/>
      <c r="LKG219" s="1"/>
      <c r="LKH219" s="1"/>
      <c r="LKI219" s="1"/>
      <c r="LKJ219" s="1"/>
      <c r="LKK219" s="1"/>
      <c r="LKL219" s="1"/>
      <c r="LKM219" s="1"/>
      <c r="LKN219" s="1"/>
      <c r="LKO219" s="1"/>
      <c r="LKP219" s="1"/>
      <c r="LKQ219" s="1"/>
      <c r="LKR219" s="1"/>
      <c r="LKS219" s="1"/>
      <c r="LKT219" s="1"/>
      <c r="LKU219" s="1"/>
      <c r="LKV219" s="1"/>
      <c r="LKW219" s="1"/>
      <c r="LKX219" s="1"/>
      <c r="LKY219" s="1"/>
      <c r="LKZ219" s="1"/>
      <c r="LLA219" s="1"/>
      <c r="LLB219" s="1"/>
      <c r="LLC219" s="1"/>
      <c r="LLD219" s="1"/>
      <c r="LLE219" s="1"/>
      <c r="LLF219" s="1"/>
      <c r="LLG219" s="1"/>
      <c r="LLH219" s="1"/>
      <c r="LLI219" s="1"/>
      <c r="LLJ219" s="1"/>
      <c r="LLK219" s="1"/>
      <c r="LLL219" s="1"/>
      <c r="LLM219" s="1"/>
      <c r="LLN219" s="1"/>
      <c r="LLO219" s="1"/>
      <c r="LLP219" s="1"/>
      <c r="LLQ219" s="1"/>
      <c r="LLR219" s="1"/>
      <c r="LLS219" s="1"/>
      <c r="LLT219" s="1"/>
      <c r="LLU219" s="1"/>
      <c r="LLV219" s="1"/>
      <c r="LLW219" s="1"/>
      <c r="LLX219" s="1"/>
      <c r="LLY219" s="1"/>
      <c r="LLZ219" s="1"/>
      <c r="LMA219" s="1"/>
      <c r="LMB219" s="1"/>
      <c r="LMC219" s="1"/>
      <c r="LMD219" s="1"/>
      <c r="LME219" s="1"/>
      <c r="LMF219" s="1"/>
      <c r="LMG219" s="1"/>
      <c r="LMH219" s="1"/>
      <c r="LMI219" s="1"/>
      <c r="LMJ219" s="1"/>
      <c r="LMK219" s="1"/>
      <c r="LML219" s="1"/>
      <c r="LMM219" s="1"/>
      <c r="LMN219" s="1"/>
      <c r="LMO219" s="1"/>
      <c r="LMP219" s="1"/>
      <c r="LMQ219" s="1"/>
      <c r="LMR219" s="1"/>
      <c r="LMS219" s="1"/>
      <c r="LMT219" s="1"/>
      <c r="LMU219" s="1"/>
      <c r="LMV219" s="1"/>
      <c r="LMW219" s="1"/>
      <c r="LMX219" s="1"/>
      <c r="LMY219" s="1"/>
      <c r="LMZ219" s="1"/>
      <c r="LNA219" s="1"/>
      <c r="LNB219" s="1"/>
      <c r="LNC219" s="1"/>
      <c r="LND219" s="1"/>
      <c r="LNE219" s="1"/>
      <c r="LNF219" s="1"/>
      <c r="LNG219" s="1"/>
      <c r="LNH219" s="1"/>
      <c r="LNI219" s="1"/>
      <c r="LNJ219" s="1"/>
      <c r="LNK219" s="1"/>
      <c r="LNL219" s="1"/>
      <c r="LNM219" s="1"/>
      <c r="LNN219" s="1"/>
      <c r="LNO219" s="1"/>
      <c r="LNP219" s="1"/>
      <c r="LNQ219" s="1"/>
      <c r="LNR219" s="1"/>
      <c r="LNS219" s="1"/>
      <c r="LNT219" s="1"/>
      <c r="LNU219" s="1"/>
      <c r="LNV219" s="1"/>
      <c r="LNW219" s="1"/>
      <c r="LNX219" s="1"/>
      <c r="LNY219" s="1"/>
      <c r="LNZ219" s="1"/>
      <c r="LOA219" s="1"/>
      <c r="LOB219" s="1"/>
      <c r="LOC219" s="1"/>
      <c r="LOD219" s="1"/>
      <c r="LOE219" s="1"/>
      <c r="LOF219" s="1"/>
      <c r="LOG219" s="1"/>
      <c r="LOH219" s="1"/>
      <c r="LOI219" s="1"/>
      <c r="LOJ219" s="1"/>
      <c r="LOK219" s="1"/>
      <c r="LOL219" s="1"/>
      <c r="LOM219" s="1"/>
      <c r="LON219" s="1"/>
      <c r="LOO219" s="1"/>
      <c r="LOP219" s="1"/>
      <c r="LOQ219" s="1"/>
      <c r="LOR219" s="1"/>
      <c r="LOS219" s="1"/>
      <c r="LOT219" s="1"/>
      <c r="LOU219" s="1"/>
      <c r="LOV219" s="1"/>
      <c r="LOW219" s="1"/>
      <c r="LOX219" s="1"/>
      <c r="LOY219" s="1"/>
      <c r="LOZ219" s="1"/>
      <c r="LPA219" s="1"/>
      <c r="LPB219" s="1"/>
      <c r="LPC219" s="1"/>
      <c r="LPD219" s="1"/>
      <c r="LPE219" s="1"/>
      <c r="LPF219" s="1"/>
      <c r="LPG219" s="1"/>
      <c r="LPH219" s="1"/>
      <c r="LPI219" s="1"/>
      <c r="LPJ219" s="1"/>
      <c r="LPK219" s="1"/>
      <c r="LPL219" s="1"/>
      <c r="LPM219" s="1"/>
      <c r="LPN219" s="1"/>
      <c r="LPO219" s="1"/>
      <c r="LPP219" s="1"/>
      <c r="LPQ219" s="1"/>
      <c r="LPR219" s="1"/>
      <c r="LPS219" s="1"/>
      <c r="LPT219" s="1"/>
      <c r="LPU219" s="1"/>
      <c r="LPV219" s="1"/>
      <c r="LPW219" s="1"/>
      <c r="LPX219" s="1"/>
      <c r="LPY219" s="1"/>
      <c r="LPZ219" s="1"/>
      <c r="LQA219" s="1"/>
      <c r="LQB219" s="1"/>
      <c r="LQC219" s="1"/>
      <c r="LQD219" s="1"/>
      <c r="LQE219" s="1"/>
      <c r="LQF219" s="1"/>
      <c r="LQG219" s="1"/>
      <c r="LQH219" s="1"/>
      <c r="LQI219" s="1"/>
      <c r="LQJ219" s="1"/>
      <c r="LQK219" s="1"/>
      <c r="LQL219" s="1"/>
      <c r="LQM219" s="1"/>
      <c r="LQN219" s="1"/>
      <c r="LQO219" s="1"/>
      <c r="LQP219" s="1"/>
      <c r="LQQ219" s="1"/>
      <c r="LQR219" s="1"/>
      <c r="LQS219" s="1"/>
      <c r="LQT219" s="1"/>
      <c r="LQU219" s="1"/>
      <c r="LQV219" s="1"/>
      <c r="LQW219" s="1"/>
      <c r="LQX219" s="1"/>
      <c r="LQY219" s="1"/>
      <c r="LQZ219" s="1"/>
      <c r="LRA219" s="1"/>
      <c r="LRB219" s="1"/>
      <c r="LRC219" s="1"/>
      <c r="LRD219" s="1"/>
      <c r="LRE219" s="1"/>
      <c r="LRF219" s="1"/>
      <c r="LRG219" s="1"/>
      <c r="LRH219" s="1"/>
      <c r="LRI219" s="1"/>
      <c r="LRJ219" s="1"/>
      <c r="LRK219" s="1"/>
      <c r="LRL219" s="1"/>
      <c r="LRM219" s="1"/>
      <c r="LRN219" s="1"/>
      <c r="LRO219" s="1"/>
      <c r="LRP219" s="1"/>
      <c r="LRQ219" s="1"/>
      <c r="LRR219" s="1"/>
      <c r="LRS219" s="1"/>
      <c r="LRT219" s="1"/>
      <c r="LRU219" s="1"/>
      <c r="LRV219" s="1"/>
      <c r="LRW219" s="1"/>
      <c r="LRX219" s="1"/>
      <c r="LRY219" s="1"/>
      <c r="LRZ219" s="1"/>
      <c r="LSA219" s="1"/>
      <c r="LSB219" s="1"/>
      <c r="LSC219" s="1"/>
      <c r="LSD219" s="1"/>
      <c r="LSE219" s="1"/>
      <c r="LSF219" s="1"/>
      <c r="LSG219" s="1"/>
      <c r="LSH219" s="1"/>
      <c r="LSI219" s="1"/>
      <c r="LSJ219" s="1"/>
      <c r="LSK219" s="1"/>
      <c r="LSL219" s="1"/>
      <c r="LSM219" s="1"/>
      <c r="LSN219" s="1"/>
      <c r="LSO219" s="1"/>
      <c r="LSP219" s="1"/>
      <c r="LSQ219" s="1"/>
      <c r="LSR219" s="1"/>
      <c r="LSS219" s="1"/>
      <c r="LST219" s="1"/>
      <c r="LSU219" s="1"/>
      <c r="LSV219" s="1"/>
      <c r="LSW219" s="1"/>
      <c r="LSX219" s="1"/>
      <c r="LSY219" s="1"/>
      <c r="LSZ219" s="1"/>
      <c r="LTA219" s="1"/>
      <c r="LTB219" s="1"/>
      <c r="LTC219" s="1"/>
      <c r="LTD219" s="1"/>
      <c r="LTE219" s="1"/>
      <c r="LTF219" s="1"/>
      <c r="LTG219" s="1"/>
      <c r="LTH219" s="1"/>
      <c r="LTI219" s="1"/>
      <c r="LTJ219" s="1"/>
      <c r="LTK219" s="1"/>
      <c r="LTL219" s="1"/>
      <c r="LTM219" s="1"/>
      <c r="LTN219" s="1"/>
      <c r="LTO219" s="1"/>
      <c r="LTP219" s="1"/>
      <c r="LTQ219" s="1"/>
      <c r="LTR219" s="1"/>
      <c r="LTS219" s="1"/>
      <c r="LTT219" s="1"/>
      <c r="LTU219" s="1"/>
      <c r="LTV219" s="1"/>
      <c r="LTW219" s="1"/>
      <c r="LTX219" s="1"/>
      <c r="LTY219" s="1"/>
      <c r="LTZ219" s="1"/>
      <c r="LUA219" s="1"/>
      <c r="LUB219" s="1"/>
      <c r="LUC219" s="1"/>
      <c r="LUD219" s="1"/>
      <c r="LUE219" s="1"/>
      <c r="LUF219" s="1"/>
      <c r="LUG219" s="1"/>
      <c r="LUH219" s="1"/>
      <c r="LUI219" s="1"/>
      <c r="LUJ219" s="1"/>
      <c r="LUK219" s="1"/>
      <c r="LUL219" s="1"/>
      <c r="LUM219" s="1"/>
      <c r="LUN219" s="1"/>
      <c r="LUO219" s="1"/>
      <c r="LUP219" s="1"/>
      <c r="LUQ219" s="1"/>
      <c r="LUR219" s="1"/>
      <c r="LUS219" s="1"/>
      <c r="LUT219" s="1"/>
      <c r="LUU219" s="1"/>
      <c r="LUV219" s="1"/>
      <c r="LUW219" s="1"/>
      <c r="LUX219" s="1"/>
      <c r="LUY219" s="1"/>
      <c r="LUZ219" s="1"/>
      <c r="LVA219" s="1"/>
      <c r="LVB219" s="1"/>
      <c r="LVC219" s="1"/>
      <c r="LVD219" s="1"/>
      <c r="LVE219" s="1"/>
      <c r="LVF219" s="1"/>
      <c r="LVG219" s="1"/>
      <c r="LVH219" s="1"/>
      <c r="LVI219" s="1"/>
      <c r="LVJ219" s="1"/>
      <c r="LVK219" s="1"/>
      <c r="LVL219" s="1"/>
      <c r="LVM219" s="1"/>
      <c r="LVN219" s="1"/>
      <c r="LVO219" s="1"/>
      <c r="LVP219" s="1"/>
      <c r="LVQ219" s="1"/>
      <c r="LVR219" s="1"/>
      <c r="LVS219" s="1"/>
      <c r="LVT219" s="1"/>
      <c r="LVU219" s="1"/>
      <c r="LVV219" s="1"/>
      <c r="LVW219" s="1"/>
      <c r="LVX219" s="1"/>
      <c r="LVY219" s="1"/>
      <c r="LVZ219" s="1"/>
      <c r="LWA219" s="1"/>
      <c r="LWB219" s="1"/>
      <c r="LWC219" s="1"/>
      <c r="LWD219" s="1"/>
      <c r="LWE219" s="1"/>
      <c r="LWF219" s="1"/>
      <c r="LWG219" s="1"/>
      <c r="LWH219" s="1"/>
      <c r="LWI219" s="1"/>
      <c r="LWJ219" s="1"/>
      <c r="LWK219" s="1"/>
      <c r="LWL219" s="1"/>
      <c r="LWM219" s="1"/>
      <c r="LWN219" s="1"/>
      <c r="LWO219" s="1"/>
      <c r="LWP219" s="1"/>
      <c r="LWQ219" s="1"/>
      <c r="LWR219" s="1"/>
      <c r="LWS219" s="1"/>
      <c r="LWT219" s="1"/>
      <c r="LWU219" s="1"/>
      <c r="LWV219" s="1"/>
      <c r="LWW219" s="1"/>
      <c r="LWX219" s="1"/>
      <c r="LWY219" s="1"/>
      <c r="LWZ219" s="1"/>
      <c r="LXA219" s="1"/>
      <c r="LXB219" s="1"/>
      <c r="LXC219" s="1"/>
      <c r="LXD219" s="1"/>
      <c r="LXE219" s="1"/>
      <c r="LXF219" s="1"/>
      <c r="LXG219" s="1"/>
      <c r="LXH219" s="1"/>
      <c r="LXI219" s="1"/>
      <c r="LXJ219" s="1"/>
      <c r="LXK219" s="1"/>
      <c r="LXL219" s="1"/>
      <c r="LXM219" s="1"/>
      <c r="LXN219" s="1"/>
      <c r="LXO219" s="1"/>
      <c r="LXP219" s="1"/>
      <c r="LXQ219" s="1"/>
      <c r="LXR219" s="1"/>
      <c r="LXS219" s="1"/>
      <c r="LXT219" s="1"/>
      <c r="LXU219" s="1"/>
      <c r="LXV219" s="1"/>
      <c r="LXW219" s="1"/>
      <c r="LXX219" s="1"/>
      <c r="LXY219" s="1"/>
      <c r="LXZ219" s="1"/>
      <c r="LYA219" s="1"/>
      <c r="LYB219" s="1"/>
      <c r="LYC219" s="1"/>
      <c r="LYD219" s="1"/>
      <c r="LYE219" s="1"/>
      <c r="LYF219" s="1"/>
      <c r="LYG219" s="1"/>
      <c r="LYH219" s="1"/>
      <c r="LYI219" s="1"/>
      <c r="LYJ219" s="1"/>
      <c r="LYK219" s="1"/>
      <c r="LYL219" s="1"/>
      <c r="LYM219" s="1"/>
      <c r="LYN219" s="1"/>
      <c r="LYO219" s="1"/>
      <c r="LYP219" s="1"/>
      <c r="LYQ219" s="1"/>
      <c r="LYR219" s="1"/>
      <c r="LYS219" s="1"/>
      <c r="LYT219" s="1"/>
      <c r="LYU219" s="1"/>
      <c r="LYV219" s="1"/>
      <c r="LYW219" s="1"/>
      <c r="LYX219" s="1"/>
      <c r="LYY219" s="1"/>
      <c r="LYZ219" s="1"/>
      <c r="LZA219" s="1"/>
      <c r="LZB219" s="1"/>
      <c r="LZC219" s="1"/>
      <c r="LZD219" s="1"/>
      <c r="LZE219" s="1"/>
      <c r="LZF219" s="1"/>
      <c r="LZG219" s="1"/>
      <c r="LZH219" s="1"/>
      <c r="LZI219" s="1"/>
      <c r="LZJ219" s="1"/>
      <c r="LZK219" s="1"/>
      <c r="LZL219" s="1"/>
      <c r="LZM219" s="1"/>
      <c r="LZN219" s="1"/>
      <c r="LZO219" s="1"/>
      <c r="LZP219" s="1"/>
      <c r="LZQ219" s="1"/>
      <c r="LZR219" s="1"/>
      <c r="LZS219" s="1"/>
      <c r="LZT219" s="1"/>
      <c r="LZU219" s="1"/>
      <c r="LZV219" s="1"/>
      <c r="LZW219" s="1"/>
      <c r="LZX219" s="1"/>
      <c r="LZY219" s="1"/>
      <c r="LZZ219" s="1"/>
      <c r="MAA219" s="1"/>
      <c r="MAB219" s="1"/>
      <c r="MAC219" s="1"/>
      <c r="MAD219" s="1"/>
      <c r="MAE219" s="1"/>
      <c r="MAF219" s="1"/>
      <c r="MAG219" s="1"/>
      <c r="MAH219" s="1"/>
      <c r="MAI219" s="1"/>
      <c r="MAJ219" s="1"/>
      <c r="MAK219" s="1"/>
      <c r="MAL219" s="1"/>
      <c r="MAM219" s="1"/>
      <c r="MAN219" s="1"/>
      <c r="MAO219" s="1"/>
      <c r="MAP219" s="1"/>
      <c r="MAQ219" s="1"/>
      <c r="MAR219" s="1"/>
      <c r="MAS219" s="1"/>
      <c r="MAT219" s="1"/>
      <c r="MAU219" s="1"/>
      <c r="MAV219" s="1"/>
      <c r="MAW219" s="1"/>
      <c r="MAX219" s="1"/>
      <c r="MAY219" s="1"/>
      <c r="MAZ219" s="1"/>
      <c r="MBA219" s="1"/>
      <c r="MBB219" s="1"/>
      <c r="MBC219" s="1"/>
      <c r="MBD219" s="1"/>
      <c r="MBE219" s="1"/>
      <c r="MBF219" s="1"/>
      <c r="MBG219" s="1"/>
      <c r="MBH219" s="1"/>
      <c r="MBI219" s="1"/>
      <c r="MBJ219" s="1"/>
      <c r="MBK219" s="1"/>
      <c r="MBL219" s="1"/>
      <c r="MBM219" s="1"/>
      <c r="MBN219" s="1"/>
      <c r="MBO219" s="1"/>
      <c r="MBP219" s="1"/>
      <c r="MBQ219" s="1"/>
      <c r="MBR219" s="1"/>
      <c r="MBS219" s="1"/>
      <c r="MBT219" s="1"/>
      <c r="MBU219" s="1"/>
      <c r="MBV219" s="1"/>
      <c r="MBW219" s="1"/>
      <c r="MBX219" s="1"/>
      <c r="MBY219" s="1"/>
      <c r="MBZ219" s="1"/>
      <c r="MCA219" s="1"/>
      <c r="MCB219" s="1"/>
      <c r="MCC219" s="1"/>
      <c r="MCD219" s="1"/>
      <c r="MCE219" s="1"/>
      <c r="MCF219" s="1"/>
      <c r="MCG219" s="1"/>
      <c r="MCH219" s="1"/>
      <c r="MCI219" s="1"/>
      <c r="MCJ219" s="1"/>
      <c r="MCK219" s="1"/>
      <c r="MCL219" s="1"/>
      <c r="MCM219" s="1"/>
      <c r="MCN219" s="1"/>
      <c r="MCO219" s="1"/>
      <c r="MCP219" s="1"/>
      <c r="MCQ219" s="1"/>
      <c r="MCR219" s="1"/>
      <c r="MCS219" s="1"/>
      <c r="MCT219" s="1"/>
      <c r="MCU219" s="1"/>
      <c r="MCV219" s="1"/>
      <c r="MCW219" s="1"/>
      <c r="MCX219" s="1"/>
      <c r="MCY219" s="1"/>
      <c r="MCZ219" s="1"/>
      <c r="MDA219" s="1"/>
      <c r="MDB219" s="1"/>
      <c r="MDC219" s="1"/>
      <c r="MDD219" s="1"/>
      <c r="MDE219" s="1"/>
      <c r="MDF219" s="1"/>
      <c r="MDG219" s="1"/>
      <c r="MDH219" s="1"/>
      <c r="MDI219" s="1"/>
      <c r="MDJ219" s="1"/>
      <c r="MDK219" s="1"/>
      <c r="MDL219" s="1"/>
      <c r="MDM219" s="1"/>
      <c r="MDN219" s="1"/>
      <c r="MDO219" s="1"/>
      <c r="MDP219" s="1"/>
      <c r="MDQ219" s="1"/>
      <c r="MDR219" s="1"/>
      <c r="MDS219" s="1"/>
      <c r="MDT219" s="1"/>
      <c r="MDU219" s="1"/>
      <c r="MDV219" s="1"/>
      <c r="MDW219" s="1"/>
      <c r="MDX219" s="1"/>
      <c r="MDY219" s="1"/>
      <c r="MDZ219" s="1"/>
      <c r="MEA219" s="1"/>
      <c r="MEB219" s="1"/>
      <c r="MEC219" s="1"/>
      <c r="MED219" s="1"/>
      <c r="MEE219" s="1"/>
      <c r="MEF219" s="1"/>
      <c r="MEG219" s="1"/>
      <c r="MEH219" s="1"/>
      <c r="MEI219" s="1"/>
      <c r="MEJ219" s="1"/>
      <c r="MEK219" s="1"/>
      <c r="MEL219" s="1"/>
      <c r="MEM219" s="1"/>
      <c r="MEN219" s="1"/>
      <c r="MEO219" s="1"/>
      <c r="MEP219" s="1"/>
      <c r="MEQ219" s="1"/>
      <c r="MER219" s="1"/>
      <c r="MES219" s="1"/>
      <c r="MET219" s="1"/>
      <c r="MEU219" s="1"/>
      <c r="MEV219" s="1"/>
      <c r="MEW219" s="1"/>
      <c r="MEX219" s="1"/>
      <c r="MEY219" s="1"/>
      <c r="MEZ219" s="1"/>
      <c r="MFA219" s="1"/>
      <c r="MFB219" s="1"/>
      <c r="MFC219" s="1"/>
      <c r="MFD219" s="1"/>
      <c r="MFE219" s="1"/>
      <c r="MFF219" s="1"/>
      <c r="MFG219" s="1"/>
      <c r="MFH219" s="1"/>
      <c r="MFI219" s="1"/>
      <c r="MFJ219" s="1"/>
      <c r="MFK219" s="1"/>
      <c r="MFL219" s="1"/>
      <c r="MFM219" s="1"/>
      <c r="MFN219" s="1"/>
      <c r="MFO219" s="1"/>
      <c r="MFP219" s="1"/>
      <c r="MFQ219" s="1"/>
      <c r="MFR219" s="1"/>
      <c r="MFS219" s="1"/>
      <c r="MFT219" s="1"/>
      <c r="MFU219" s="1"/>
      <c r="MFV219" s="1"/>
      <c r="MFW219" s="1"/>
      <c r="MFX219" s="1"/>
      <c r="MFY219" s="1"/>
      <c r="MFZ219" s="1"/>
      <c r="MGA219" s="1"/>
      <c r="MGB219" s="1"/>
      <c r="MGC219" s="1"/>
      <c r="MGD219" s="1"/>
      <c r="MGE219" s="1"/>
      <c r="MGF219" s="1"/>
      <c r="MGG219" s="1"/>
      <c r="MGH219" s="1"/>
      <c r="MGI219" s="1"/>
      <c r="MGJ219" s="1"/>
      <c r="MGK219" s="1"/>
      <c r="MGL219" s="1"/>
      <c r="MGM219" s="1"/>
      <c r="MGN219" s="1"/>
      <c r="MGO219" s="1"/>
      <c r="MGP219" s="1"/>
      <c r="MGQ219" s="1"/>
      <c r="MGR219" s="1"/>
      <c r="MGS219" s="1"/>
      <c r="MGT219" s="1"/>
      <c r="MGU219" s="1"/>
      <c r="MGV219" s="1"/>
      <c r="MGW219" s="1"/>
      <c r="MGX219" s="1"/>
      <c r="MGY219" s="1"/>
      <c r="MGZ219" s="1"/>
      <c r="MHA219" s="1"/>
      <c r="MHB219" s="1"/>
      <c r="MHC219" s="1"/>
      <c r="MHD219" s="1"/>
      <c r="MHE219" s="1"/>
      <c r="MHF219" s="1"/>
      <c r="MHG219" s="1"/>
      <c r="MHH219" s="1"/>
      <c r="MHI219" s="1"/>
      <c r="MHJ219" s="1"/>
      <c r="MHK219" s="1"/>
      <c r="MHL219" s="1"/>
      <c r="MHM219" s="1"/>
      <c r="MHN219" s="1"/>
      <c r="MHO219" s="1"/>
      <c r="MHP219" s="1"/>
      <c r="MHQ219" s="1"/>
      <c r="MHR219" s="1"/>
      <c r="MHS219" s="1"/>
      <c r="MHT219" s="1"/>
      <c r="MHU219" s="1"/>
      <c r="MHV219" s="1"/>
      <c r="MHW219" s="1"/>
      <c r="MHX219" s="1"/>
      <c r="MHY219" s="1"/>
      <c r="MHZ219" s="1"/>
      <c r="MIA219" s="1"/>
      <c r="MIB219" s="1"/>
      <c r="MIC219" s="1"/>
      <c r="MID219" s="1"/>
      <c r="MIE219" s="1"/>
      <c r="MIF219" s="1"/>
      <c r="MIG219" s="1"/>
      <c r="MIH219" s="1"/>
      <c r="MII219" s="1"/>
      <c r="MIJ219" s="1"/>
      <c r="MIK219" s="1"/>
      <c r="MIL219" s="1"/>
      <c r="MIM219" s="1"/>
      <c r="MIN219" s="1"/>
      <c r="MIO219" s="1"/>
      <c r="MIP219" s="1"/>
      <c r="MIQ219" s="1"/>
      <c r="MIR219" s="1"/>
      <c r="MIS219" s="1"/>
      <c r="MIT219" s="1"/>
      <c r="MIU219" s="1"/>
      <c r="MIV219" s="1"/>
      <c r="MIW219" s="1"/>
      <c r="MIX219" s="1"/>
      <c r="MIY219" s="1"/>
      <c r="MIZ219" s="1"/>
      <c r="MJA219" s="1"/>
      <c r="MJB219" s="1"/>
      <c r="MJC219" s="1"/>
      <c r="MJD219" s="1"/>
      <c r="MJE219" s="1"/>
      <c r="MJF219" s="1"/>
      <c r="MJG219" s="1"/>
      <c r="MJH219" s="1"/>
      <c r="MJI219" s="1"/>
      <c r="MJJ219" s="1"/>
      <c r="MJK219" s="1"/>
      <c r="MJL219" s="1"/>
      <c r="MJM219" s="1"/>
      <c r="MJN219" s="1"/>
      <c r="MJO219" s="1"/>
      <c r="MJP219" s="1"/>
      <c r="MJQ219" s="1"/>
      <c r="MJR219" s="1"/>
      <c r="MJS219" s="1"/>
      <c r="MJT219" s="1"/>
      <c r="MJU219" s="1"/>
      <c r="MJV219" s="1"/>
      <c r="MJW219" s="1"/>
      <c r="MJX219" s="1"/>
      <c r="MJY219" s="1"/>
      <c r="MJZ219" s="1"/>
      <c r="MKA219" s="1"/>
      <c r="MKB219" s="1"/>
      <c r="MKC219" s="1"/>
      <c r="MKD219" s="1"/>
      <c r="MKE219" s="1"/>
      <c r="MKF219" s="1"/>
      <c r="MKG219" s="1"/>
      <c r="MKH219" s="1"/>
      <c r="MKI219" s="1"/>
      <c r="MKJ219" s="1"/>
      <c r="MKK219" s="1"/>
      <c r="MKL219" s="1"/>
      <c r="MKM219" s="1"/>
      <c r="MKN219" s="1"/>
      <c r="MKO219" s="1"/>
      <c r="MKP219" s="1"/>
      <c r="MKQ219" s="1"/>
      <c r="MKR219" s="1"/>
      <c r="MKS219" s="1"/>
      <c r="MKT219" s="1"/>
      <c r="MKU219" s="1"/>
      <c r="MKV219" s="1"/>
      <c r="MKW219" s="1"/>
      <c r="MKX219" s="1"/>
      <c r="MKY219" s="1"/>
      <c r="MKZ219" s="1"/>
      <c r="MLA219" s="1"/>
      <c r="MLB219" s="1"/>
      <c r="MLC219" s="1"/>
      <c r="MLD219" s="1"/>
      <c r="MLE219" s="1"/>
      <c r="MLF219" s="1"/>
      <c r="MLG219" s="1"/>
      <c r="MLH219" s="1"/>
      <c r="MLI219" s="1"/>
      <c r="MLJ219" s="1"/>
      <c r="MLK219" s="1"/>
      <c r="MLL219" s="1"/>
      <c r="MLM219" s="1"/>
      <c r="MLN219" s="1"/>
      <c r="MLO219" s="1"/>
      <c r="MLP219" s="1"/>
      <c r="MLQ219" s="1"/>
      <c r="MLR219" s="1"/>
      <c r="MLS219" s="1"/>
      <c r="MLT219" s="1"/>
      <c r="MLU219" s="1"/>
      <c r="MLV219" s="1"/>
      <c r="MLW219" s="1"/>
      <c r="MLX219" s="1"/>
      <c r="MLY219" s="1"/>
      <c r="MLZ219" s="1"/>
      <c r="MMA219" s="1"/>
      <c r="MMB219" s="1"/>
      <c r="MMC219" s="1"/>
      <c r="MMD219" s="1"/>
      <c r="MME219" s="1"/>
      <c r="MMF219" s="1"/>
      <c r="MMG219" s="1"/>
      <c r="MMH219" s="1"/>
      <c r="MMI219" s="1"/>
      <c r="MMJ219" s="1"/>
      <c r="MMK219" s="1"/>
      <c r="MML219" s="1"/>
      <c r="MMM219" s="1"/>
      <c r="MMN219" s="1"/>
      <c r="MMO219" s="1"/>
      <c r="MMP219" s="1"/>
      <c r="MMQ219" s="1"/>
      <c r="MMR219" s="1"/>
      <c r="MMS219" s="1"/>
      <c r="MMT219" s="1"/>
      <c r="MMU219" s="1"/>
      <c r="MMV219" s="1"/>
      <c r="MMW219" s="1"/>
      <c r="MMX219" s="1"/>
      <c r="MMY219" s="1"/>
      <c r="MMZ219" s="1"/>
      <c r="MNA219" s="1"/>
      <c r="MNB219" s="1"/>
      <c r="MNC219" s="1"/>
      <c r="MND219" s="1"/>
      <c r="MNE219" s="1"/>
      <c r="MNF219" s="1"/>
      <c r="MNG219" s="1"/>
      <c r="MNH219" s="1"/>
      <c r="MNI219" s="1"/>
      <c r="MNJ219" s="1"/>
      <c r="MNK219" s="1"/>
      <c r="MNL219" s="1"/>
      <c r="MNM219" s="1"/>
      <c r="MNN219" s="1"/>
      <c r="MNO219" s="1"/>
      <c r="MNP219" s="1"/>
      <c r="MNQ219" s="1"/>
      <c r="MNR219" s="1"/>
      <c r="MNS219" s="1"/>
      <c r="MNT219" s="1"/>
      <c r="MNU219" s="1"/>
      <c r="MNV219" s="1"/>
      <c r="MNW219" s="1"/>
      <c r="MNX219" s="1"/>
      <c r="MNY219" s="1"/>
      <c r="MNZ219" s="1"/>
      <c r="MOA219" s="1"/>
      <c r="MOB219" s="1"/>
      <c r="MOC219" s="1"/>
      <c r="MOD219" s="1"/>
      <c r="MOE219" s="1"/>
      <c r="MOF219" s="1"/>
      <c r="MOG219" s="1"/>
      <c r="MOH219" s="1"/>
      <c r="MOI219" s="1"/>
      <c r="MOJ219" s="1"/>
      <c r="MOK219" s="1"/>
      <c r="MOL219" s="1"/>
      <c r="MOM219" s="1"/>
      <c r="MON219" s="1"/>
      <c r="MOO219" s="1"/>
      <c r="MOP219" s="1"/>
      <c r="MOQ219" s="1"/>
      <c r="MOR219" s="1"/>
      <c r="MOS219" s="1"/>
      <c r="MOT219" s="1"/>
      <c r="MOU219" s="1"/>
      <c r="MOV219" s="1"/>
      <c r="MOW219" s="1"/>
      <c r="MOX219" s="1"/>
      <c r="MOY219" s="1"/>
      <c r="MOZ219" s="1"/>
      <c r="MPA219" s="1"/>
      <c r="MPB219" s="1"/>
      <c r="MPC219" s="1"/>
      <c r="MPD219" s="1"/>
      <c r="MPE219" s="1"/>
      <c r="MPF219" s="1"/>
      <c r="MPG219" s="1"/>
      <c r="MPH219" s="1"/>
      <c r="MPI219" s="1"/>
      <c r="MPJ219" s="1"/>
      <c r="MPK219" s="1"/>
      <c r="MPL219" s="1"/>
      <c r="MPM219" s="1"/>
      <c r="MPN219" s="1"/>
      <c r="MPO219" s="1"/>
      <c r="MPP219" s="1"/>
      <c r="MPQ219" s="1"/>
      <c r="MPR219" s="1"/>
      <c r="MPS219" s="1"/>
      <c r="MPT219" s="1"/>
      <c r="MPU219" s="1"/>
      <c r="MPV219" s="1"/>
      <c r="MPW219" s="1"/>
      <c r="MPX219" s="1"/>
      <c r="MPY219" s="1"/>
      <c r="MPZ219" s="1"/>
      <c r="MQA219" s="1"/>
      <c r="MQB219" s="1"/>
      <c r="MQC219" s="1"/>
      <c r="MQD219" s="1"/>
      <c r="MQE219" s="1"/>
      <c r="MQF219" s="1"/>
      <c r="MQG219" s="1"/>
      <c r="MQH219" s="1"/>
      <c r="MQI219" s="1"/>
      <c r="MQJ219" s="1"/>
      <c r="MQK219" s="1"/>
      <c r="MQL219" s="1"/>
      <c r="MQM219" s="1"/>
      <c r="MQN219" s="1"/>
      <c r="MQO219" s="1"/>
      <c r="MQP219" s="1"/>
      <c r="MQQ219" s="1"/>
      <c r="MQR219" s="1"/>
      <c r="MQS219" s="1"/>
      <c r="MQT219" s="1"/>
      <c r="MQU219" s="1"/>
      <c r="MQV219" s="1"/>
      <c r="MQW219" s="1"/>
      <c r="MQX219" s="1"/>
      <c r="MQY219" s="1"/>
      <c r="MQZ219" s="1"/>
      <c r="MRA219" s="1"/>
      <c r="MRB219" s="1"/>
      <c r="MRC219" s="1"/>
      <c r="MRD219" s="1"/>
      <c r="MRE219" s="1"/>
      <c r="MRF219" s="1"/>
      <c r="MRG219" s="1"/>
      <c r="MRH219" s="1"/>
      <c r="MRI219" s="1"/>
      <c r="MRJ219" s="1"/>
      <c r="MRK219" s="1"/>
      <c r="MRL219" s="1"/>
      <c r="MRM219" s="1"/>
      <c r="MRN219" s="1"/>
      <c r="MRO219" s="1"/>
      <c r="MRP219" s="1"/>
      <c r="MRQ219" s="1"/>
      <c r="MRR219" s="1"/>
      <c r="MRS219" s="1"/>
      <c r="MRT219" s="1"/>
      <c r="MRU219" s="1"/>
      <c r="MRV219" s="1"/>
      <c r="MRW219" s="1"/>
      <c r="MRX219" s="1"/>
      <c r="MRY219" s="1"/>
      <c r="MRZ219" s="1"/>
      <c r="MSA219" s="1"/>
      <c r="MSB219" s="1"/>
      <c r="MSC219" s="1"/>
      <c r="MSD219" s="1"/>
      <c r="MSE219" s="1"/>
      <c r="MSF219" s="1"/>
      <c r="MSG219" s="1"/>
      <c r="MSH219" s="1"/>
      <c r="MSI219" s="1"/>
      <c r="MSJ219" s="1"/>
      <c r="MSK219" s="1"/>
      <c r="MSL219" s="1"/>
      <c r="MSM219" s="1"/>
      <c r="MSN219" s="1"/>
      <c r="MSO219" s="1"/>
      <c r="MSP219" s="1"/>
      <c r="MSQ219" s="1"/>
      <c r="MSR219" s="1"/>
      <c r="MSS219" s="1"/>
      <c r="MST219" s="1"/>
      <c r="MSU219" s="1"/>
      <c r="MSV219" s="1"/>
      <c r="MSW219" s="1"/>
      <c r="MSX219" s="1"/>
      <c r="MSY219" s="1"/>
      <c r="MSZ219" s="1"/>
      <c r="MTA219" s="1"/>
      <c r="MTB219" s="1"/>
      <c r="MTC219" s="1"/>
      <c r="MTD219" s="1"/>
      <c r="MTE219" s="1"/>
      <c r="MTF219" s="1"/>
      <c r="MTG219" s="1"/>
      <c r="MTH219" s="1"/>
      <c r="MTI219" s="1"/>
      <c r="MTJ219" s="1"/>
      <c r="MTK219" s="1"/>
      <c r="MTL219" s="1"/>
      <c r="MTM219" s="1"/>
      <c r="MTN219" s="1"/>
      <c r="MTO219" s="1"/>
      <c r="MTP219" s="1"/>
      <c r="MTQ219" s="1"/>
      <c r="MTR219" s="1"/>
      <c r="MTS219" s="1"/>
      <c r="MTT219" s="1"/>
      <c r="MTU219" s="1"/>
      <c r="MTV219" s="1"/>
      <c r="MTW219" s="1"/>
      <c r="MTX219" s="1"/>
      <c r="MTY219" s="1"/>
      <c r="MTZ219" s="1"/>
      <c r="MUA219" s="1"/>
      <c r="MUB219" s="1"/>
      <c r="MUC219" s="1"/>
      <c r="MUD219" s="1"/>
      <c r="MUE219" s="1"/>
      <c r="MUF219" s="1"/>
      <c r="MUG219" s="1"/>
      <c r="MUH219" s="1"/>
      <c r="MUI219" s="1"/>
      <c r="MUJ219" s="1"/>
      <c r="MUK219" s="1"/>
      <c r="MUL219" s="1"/>
      <c r="MUM219" s="1"/>
      <c r="MUN219" s="1"/>
      <c r="MUO219" s="1"/>
      <c r="MUP219" s="1"/>
      <c r="MUQ219" s="1"/>
      <c r="MUR219" s="1"/>
      <c r="MUS219" s="1"/>
      <c r="MUT219" s="1"/>
      <c r="MUU219" s="1"/>
      <c r="MUV219" s="1"/>
      <c r="MUW219" s="1"/>
      <c r="MUX219" s="1"/>
      <c r="MUY219" s="1"/>
      <c r="MUZ219" s="1"/>
      <c r="MVA219" s="1"/>
      <c r="MVB219" s="1"/>
      <c r="MVC219" s="1"/>
      <c r="MVD219" s="1"/>
      <c r="MVE219" s="1"/>
      <c r="MVF219" s="1"/>
      <c r="MVG219" s="1"/>
      <c r="MVH219" s="1"/>
      <c r="MVI219" s="1"/>
      <c r="MVJ219" s="1"/>
      <c r="MVK219" s="1"/>
      <c r="MVL219" s="1"/>
      <c r="MVM219" s="1"/>
      <c r="MVN219" s="1"/>
      <c r="MVO219" s="1"/>
      <c r="MVP219" s="1"/>
      <c r="MVQ219" s="1"/>
      <c r="MVR219" s="1"/>
      <c r="MVS219" s="1"/>
      <c r="MVT219" s="1"/>
      <c r="MVU219" s="1"/>
      <c r="MVV219" s="1"/>
      <c r="MVW219" s="1"/>
      <c r="MVX219" s="1"/>
      <c r="MVY219" s="1"/>
      <c r="MVZ219" s="1"/>
      <c r="MWA219" s="1"/>
      <c r="MWB219" s="1"/>
      <c r="MWC219" s="1"/>
      <c r="MWD219" s="1"/>
      <c r="MWE219" s="1"/>
      <c r="MWF219" s="1"/>
      <c r="MWG219" s="1"/>
      <c r="MWH219" s="1"/>
      <c r="MWI219" s="1"/>
      <c r="MWJ219" s="1"/>
      <c r="MWK219" s="1"/>
      <c r="MWL219" s="1"/>
      <c r="MWM219" s="1"/>
      <c r="MWN219" s="1"/>
      <c r="MWO219" s="1"/>
      <c r="MWP219" s="1"/>
      <c r="MWQ219" s="1"/>
      <c r="MWR219" s="1"/>
      <c r="MWS219" s="1"/>
      <c r="MWT219" s="1"/>
      <c r="MWU219" s="1"/>
      <c r="MWV219" s="1"/>
      <c r="MWW219" s="1"/>
      <c r="MWX219" s="1"/>
      <c r="MWY219" s="1"/>
      <c r="MWZ219" s="1"/>
      <c r="MXA219" s="1"/>
      <c r="MXB219" s="1"/>
      <c r="MXC219" s="1"/>
      <c r="MXD219" s="1"/>
      <c r="MXE219" s="1"/>
      <c r="MXF219" s="1"/>
      <c r="MXG219" s="1"/>
      <c r="MXH219" s="1"/>
      <c r="MXI219" s="1"/>
      <c r="MXJ219" s="1"/>
      <c r="MXK219" s="1"/>
      <c r="MXL219" s="1"/>
      <c r="MXM219" s="1"/>
      <c r="MXN219" s="1"/>
      <c r="MXO219" s="1"/>
      <c r="MXP219" s="1"/>
      <c r="MXQ219" s="1"/>
      <c r="MXR219" s="1"/>
      <c r="MXS219" s="1"/>
      <c r="MXT219" s="1"/>
      <c r="MXU219" s="1"/>
      <c r="MXV219" s="1"/>
      <c r="MXW219" s="1"/>
      <c r="MXX219" s="1"/>
      <c r="MXY219" s="1"/>
      <c r="MXZ219" s="1"/>
      <c r="MYA219" s="1"/>
      <c r="MYB219" s="1"/>
      <c r="MYC219" s="1"/>
      <c r="MYD219" s="1"/>
      <c r="MYE219" s="1"/>
      <c r="MYF219" s="1"/>
      <c r="MYG219" s="1"/>
      <c r="MYH219" s="1"/>
      <c r="MYI219" s="1"/>
      <c r="MYJ219" s="1"/>
      <c r="MYK219" s="1"/>
      <c r="MYL219" s="1"/>
      <c r="MYM219" s="1"/>
      <c r="MYN219" s="1"/>
      <c r="MYO219" s="1"/>
      <c r="MYP219" s="1"/>
      <c r="MYQ219" s="1"/>
      <c r="MYR219" s="1"/>
      <c r="MYS219" s="1"/>
      <c r="MYT219" s="1"/>
      <c r="MYU219" s="1"/>
      <c r="MYV219" s="1"/>
      <c r="MYW219" s="1"/>
      <c r="MYX219" s="1"/>
      <c r="MYY219" s="1"/>
      <c r="MYZ219" s="1"/>
      <c r="MZA219" s="1"/>
      <c r="MZB219" s="1"/>
      <c r="MZC219" s="1"/>
      <c r="MZD219" s="1"/>
      <c r="MZE219" s="1"/>
      <c r="MZF219" s="1"/>
      <c r="MZG219" s="1"/>
      <c r="MZH219" s="1"/>
      <c r="MZI219" s="1"/>
      <c r="MZJ219" s="1"/>
      <c r="MZK219" s="1"/>
      <c r="MZL219" s="1"/>
      <c r="MZM219" s="1"/>
      <c r="MZN219" s="1"/>
      <c r="MZO219" s="1"/>
      <c r="MZP219" s="1"/>
      <c r="MZQ219" s="1"/>
      <c r="MZR219" s="1"/>
      <c r="MZS219" s="1"/>
      <c r="MZT219" s="1"/>
      <c r="MZU219" s="1"/>
      <c r="MZV219" s="1"/>
      <c r="MZW219" s="1"/>
      <c r="MZX219" s="1"/>
      <c r="MZY219" s="1"/>
      <c r="MZZ219" s="1"/>
      <c r="NAA219" s="1"/>
      <c r="NAB219" s="1"/>
      <c r="NAC219" s="1"/>
      <c r="NAD219" s="1"/>
      <c r="NAE219" s="1"/>
      <c r="NAF219" s="1"/>
      <c r="NAG219" s="1"/>
      <c r="NAH219" s="1"/>
      <c r="NAI219" s="1"/>
      <c r="NAJ219" s="1"/>
      <c r="NAK219" s="1"/>
      <c r="NAL219" s="1"/>
      <c r="NAM219" s="1"/>
      <c r="NAN219" s="1"/>
      <c r="NAO219" s="1"/>
      <c r="NAP219" s="1"/>
      <c r="NAQ219" s="1"/>
      <c r="NAR219" s="1"/>
      <c r="NAS219" s="1"/>
      <c r="NAT219" s="1"/>
      <c r="NAU219" s="1"/>
      <c r="NAV219" s="1"/>
      <c r="NAW219" s="1"/>
      <c r="NAX219" s="1"/>
      <c r="NAY219" s="1"/>
      <c r="NAZ219" s="1"/>
      <c r="NBA219" s="1"/>
      <c r="NBB219" s="1"/>
      <c r="NBC219" s="1"/>
      <c r="NBD219" s="1"/>
      <c r="NBE219" s="1"/>
      <c r="NBF219" s="1"/>
      <c r="NBG219" s="1"/>
      <c r="NBH219" s="1"/>
      <c r="NBI219" s="1"/>
      <c r="NBJ219" s="1"/>
      <c r="NBK219" s="1"/>
      <c r="NBL219" s="1"/>
      <c r="NBM219" s="1"/>
      <c r="NBN219" s="1"/>
      <c r="NBO219" s="1"/>
      <c r="NBP219" s="1"/>
      <c r="NBQ219" s="1"/>
      <c r="NBR219" s="1"/>
      <c r="NBS219" s="1"/>
      <c r="NBT219" s="1"/>
      <c r="NBU219" s="1"/>
      <c r="NBV219" s="1"/>
      <c r="NBW219" s="1"/>
      <c r="NBX219" s="1"/>
      <c r="NBY219" s="1"/>
      <c r="NBZ219" s="1"/>
      <c r="NCA219" s="1"/>
      <c r="NCB219" s="1"/>
      <c r="NCC219" s="1"/>
      <c r="NCD219" s="1"/>
      <c r="NCE219" s="1"/>
      <c r="NCF219" s="1"/>
      <c r="NCG219" s="1"/>
      <c r="NCH219" s="1"/>
      <c r="NCI219" s="1"/>
      <c r="NCJ219" s="1"/>
      <c r="NCK219" s="1"/>
      <c r="NCL219" s="1"/>
      <c r="NCM219" s="1"/>
      <c r="NCN219" s="1"/>
      <c r="NCO219" s="1"/>
      <c r="NCP219" s="1"/>
      <c r="NCQ219" s="1"/>
      <c r="NCR219" s="1"/>
      <c r="NCS219" s="1"/>
      <c r="NCT219" s="1"/>
      <c r="NCU219" s="1"/>
      <c r="NCV219" s="1"/>
      <c r="NCW219" s="1"/>
      <c r="NCX219" s="1"/>
      <c r="NCY219" s="1"/>
      <c r="NCZ219" s="1"/>
      <c r="NDA219" s="1"/>
      <c r="NDB219" s="1"/>
      <c r="NDC219" s="1"/>
      <c r="NDD219" s="1"/>
      <c r="NDE219" s="1"/>
      <c r="NDF219" s="1"/>
      <c r="NDG219" s="1"/>
      <c r="NDH219" s="1"/>
      <c r="NDI219" s="1"/>
      <c r="NDJ219" s="1"/>
      <c r="NDK219" s="1"/>
      <c r="NDL219" s="1"/>
      <c r="NDM219" s="1"/>
      <c r="NDN219" s="1"/>
      <c r="NDO219" s="1"/>
      <c r="NDP219" s="1"/>
      <c r="NDQ219" s="1"/>
      <c r="NDR219" s="1"/>
      <c r="NDS219" s="1"/>
      <c r="NDT219" s="1"/>
      <c r="NDU219" s="1"/>
      <c r="NDV219" s="1"/>
      <c r="NDW219" s="1"/>
      <c r="NDX219" s="1"/>
      <c r="NDY219" s="1"/>
      <c r="NDZ219" s="1"/>
      <c r="NEA219" s="1"/>
      <c r="NEB219" s="1"/>
      <c r="NEC219" s="1"/>
      <c r="NED219" s="1"/>
      <c r="NEE219" s="1"/>
      <c r="NEF219" s="1"/>
      <c r="NEG219" s="1"/>
      <c r="NEH219" s="1"/>
      <c r="NEI219" s="1"/>
      <c r="NEJ219" s="1"/>
      <c r="NEK219" s="1"/>
      <c r="NEL219" s="1"/>
      <c r="NEM219" s="1"/>
      <c r="NEN219" s="1"/>
      <c r="NEO219" s="1"/>
      <c r="NEP219" s="1"/>
      <c r="NEQ219" s="1"/>
      <c r="NER219" s="1"/>
      <c r="NES219" s="1"/>
      <c r="NET219" s="1"/>
      <c r="NEU219" s="1"/>
      <c r="NEV219" s="1"/>
      <c r="NEW219" s="1"/>
      <c r="NEX219" s="1"/>
      <c r="NEY219" s="1"/>
      <c r="NEZ219" s="1"/>
      <c r="NFA219" s="1"/>
      <c r="NFB219" s="1"/>
      <c r="NFC219" s="1"/>
      <c r="NFD219" s="1"/>
      <c r="NFE219" s="1"/>
      <c r="NFF219" s="1"/>
      <c r="NFG219" s="1"/>
      <c r="NFH219" s="1"/>
      <c r="NFI219" s="1"/>
      <c r="NFJ219" s="1"/>
      <c r="NFK219" s="1"/>
      <c r="NFL219" s="1"/>
      <c r="NFM219" s="1"/>
      <c r="NFN219" s="1"/>
      <c r="NFO219" s="1"/>
      <c r="NFP219" s="1"/>
      <c r="NFQ219" s="1"/>
      <c r="NFR219" s="1"/>
      <c r="NFS219" s="1"/>
      <c r="NFT219" s="1"/>
      <c r="NFU219" s="1"/>
      <c r="NFV219" s="1"/>
      <c r="NFW219" s="1"/>
      <c r="NFX219" s="1"/>
      <c r="NFY219" s="1"/>
      <c r="NFZ219" s="1"/>
      <c r="NGA219" s="1"/>
      <c r="NGB219" s="1"/>
      <c r="NGC219" s="1"/>
      <c r="NGD219" s="1"/>
      <c r="NGE219" s="1"/>
      <c r="NGF219" s="1"/>
      <c r="NGG219" s="1"/>
      <c r="NGH219" s="1"/>
      <c r="NGI219" s="1"/>
      <c r="NGJ219" s="1"/>
      <c r="NGK219" s="1"/>
      <c r="NGL219" s="1"/>
      <c r="NGM219" s="1"/>
      <c r="NGN219" s="1"/>
      <c r="NGO219" s="1"/>
      <c r="NGP219" s="1"/>
      <c r="NGQ219" s="1"/>
      <c r="NGR219" s="1"/>
      <c r="NGS219" s="1"/>
      <c r="NGT219" s="1"/>
      <c r="NGU219" s="1"/>
      <c r="NGV219" s="1"/>
      <c r="NGW219" s="1"/>
      <c r="NGX219" s="1"/>
      <c r="NGY219" s="1"/>
      <c r="NGZ219" s="1"/>
      <c r="NHA219" s="1"/>
      <c r="NHB219" s="1"/>
      <c r="NHC219" s="1"/>
      <c r="NHD219" s="1"/>
      <c r="NHE219" s="1"/>
      <c r="NHF219" s="1"/>
      <c r="NHG219" s="1"/>
      <c r="NHH219" s="1"/>
      <c r="NHI219" s="1"/>
      <c r="NHJ219" s="1"/>
      <c r="NHK219" s="1"/>
      <c r="NHL219" s="1"/>
      <c r="NHM219" s="1"/>
      <c r="NHN219" s="1"/>
      <c r="NHO219" s="1"/>
      <c r="NHP219" s="1"/>
      <c r="NHQ219" s="1"/>
      <c r="NHR219" s="1"/>
      <c r="NHS219" s="1"/>
      <c r="NHT219" s="1"/>
      <c r="NHU219" s="1"/>
      <c r="NHV219" s="1"/>
      <c r="NHW219" s="1"/>
      <c r="NHX219" s="1"/>
      <c r="NHY219" s="1"/>
      <c r="NHZ219" s="1"/>
      <c r="NIA219" s="1"/>
      <c r="NIB219" s="1"/>
      <c r="NIC219" s="1"/>
      <c r="NID219" s="1"/>
      <c r="NIE219" s="1"/>
      <c r="NIF219" s="1"/>
      <c r="NIG219" s="1"/>
      <c r="NIH219" s="1"/>
      <c r="NII219" s="1"/>
      <c r="NIJ219" s="1"/>
      <c r="NIK219" s="1"/>
      <c r="NIL219" s="1"/>
      <c r="NIM219" s="1"/>
      <c r="NIN219" s="1"/>
      <c r="NIO219" s="1"/>
      <c r="NIP219" s="1"/>
      <c r="NIQ219" s="1"/>
      <c r="NIR219" s="1"/>
      <c r="NIS219" s="1"/>
      <c r="NIT219" s="1"/>
      <c r="NIU219" s="1"/>
      <c r="NIV219" s="1"/>
      <c r="NIW219" s="1"/>
      <c r="NIX219" s="1"/>
      <c r="NIY219" s="1"/>
      <c r="NIZ219" s="1"/>
      <c r="NJA219" s="1"/>
      <c r="NJB219" s="1"/>
      <c r="NJC219" s="1"/>
      <c r="NJD219" s="1"/>
      <c r="NJE219" s="1"/>
      <c r="NJF219" s="1"/>
      <c r="NJG219" s="1"/>
      <c r="NJH219" s="1"/>
      <c r="NJI219" s="1"/>
      <c r="NJJ219" s="1"/>
      <c r="NJK219" s="1"/>
      <c r="NJL219" s="1"/>
      <c r="NJM219" s="1"/>
      <c r="NJN219" s="1"/>
      <c r="NJO219" s="1"/>
      <c r="NJP219" s="1"/>
      <c r="NJQ219" s="1"/>
      <c r="NJR219" s="1"/>
      <c r="NJS219" s="1"/>
      <c r="NJT219" s="1"/>
      <c r="NJU219" s="1"/>
      <c r="NJV219" s="1"/>
      <c r="NJW219" s="1"/>
      <c r="NJX219" s="1"/>
      <c r="NJY219" s="1"/>
      <c r="NJZ219" s="1"/>
      <c r="NKA219" s="1"/>
      <c r="NKB219" s="1"/>
      <c r="NKC219" s="1"/>
      <c r="NKD219" s="1"/>
      <c r="NKE219" s="1"/>
      <c r="NKF219" s="1"/>
      <c r="NKG219" s="1"/>
      <c r="NKH219" s="1"/>
      <c r="NKI219" s="1"/>
      <c r="NKJ219" s="1"/>
      <c r="NKK219" s="1"/>
      <c r="NKL219" s="1"/>
      <c r="NKM219" s="1"/>
      <c r="NKN219" s="1"/>
      <c r="NKO219" s="1"/>
      <c r="NKP219" s="1"/>
      <c r="NKQ219" s="1"/>
      <c r="NKR219" s="1"/>
      <c r="NKS219" s="1"/>
      <c r="NKT219" s="1"/>
      <c r="NKU219" s="1"/>
      <c r="NKV219" s="1"/>
      <c r="NKW219" s="1"/>
      <c r="NKX219" s="1"/>
      <c r="NKY219" s="1"/>
      <c r="NKZ219" s="1"/>
      <c r="NLA219" s="1"/>
      <c r="NLB219" s="1"/>
      <c r="NLC219" s="1"/>
      <c r="NLD219" s="1"/>
      <c r="NLE219" s="1"/>
      <c r="NLF219" s="1"/>
      <c r="NLG219" s="1"/>
      <c r="NLH219" s="1"/>
      <c r="NLI219" s="1"/>
      <c r="NLJ219" s="1"/>
      <c r="NLK219" s="1"/>
      <c r="NLL219" s="1"/>
      <c r="NLM219" s="1"/>
      <c r="NLN219" s="1"/>
      <c r="NLO219" s="1"/>
      <c r="NLP219" s="1"/>
      <c r="NLQ219" s="1"/>
      <c r="NLR219" s="1"/>
      <c r="NLS219" s="1"/>
      <c r="NLT219" s="1"/>
      <c r="NLU219" s="1"/>
      <c r="NLV219" s="1"/>
      <c r="NLW219" s="1"/>
      <c r="NLX219" s="1"/>
      <c r="NLY219" s="1"/>
      <c r="NLZ219" s="1"/>
      <c r="NMA219" s="1"/>
      <c r="NMB219" s="1"/>
      <c r="NMC219" s="1"/>
      <c r="NMD219" s="1"/>
      <c r="NME219" s="1"/>
      <c r="NMF219" s="1"/>
      <c r="NMG219" s="1"/>
      <c r="NMH219" s="1"/>
      <c r="NMI219" s="1"/>
      <c r="NMJ219" s="1"/>
      <c r="NMK219" s="1"/>
      <c r="NML219" s="1"/>
      <c r="NMM219" s="1"/>
      <c r="NMN219" s="1"/>
      <c r="NMO219" s="1"/>
      <c r="NMP219" s="1"/>
      <c r="NMQ219" s="1"/>
      <c r="NMR219" s="1"/>
      <c r="NMS219" s="1"/>
      <c r="NMT219" s="1"/>
      <c r="NMU219" s="1"/>
      <c r="NMV219" s="1"/>
      <c r="NMW219" s="1"/>
      <c r="NMX219" s="1"/>
      <c r="NMY219" s="1"/>
      <c r="NMZ219" s="1"/>
      <c r="NNA219" s="1"/>
      <c r="NNB219" s="1"/>
      <c r="NNC219" s="1"/>
      <c r="NND219" s="1"/>
      <c r="NNE219" s="1"/>
      <c r="NNF219" s="1"/>
      <c r="NNG219" s="1"/>
      <c r="NNH219" s="1"/>
      <c r="NNI219" s="1"/>
      <c r="NNJ219" s="1"/>
      <c r="NNK219" s="1"/>
      <c r="NNL219" s="1"/>
      <c r="NNM219" s="1"/>
      <c r="NNN219" s="1"/>
      <c r="NNO219" s="1"/>
      <c r="NNP219" s="1"/>
      <c r="NNQ219" s="1"/>
      <c r="NNR219" s="1"/>
      <c r="NNS219" s="1"/>
      <c r="NNT219" s="1"/>
      <c r="NNU219" s="1"/>
      <c r="NNV219" s="1"/>
      <c r="NNW219" s="1"/>
      <c r="NNX219" s="1"/>
      <c r="NNY219" s="1"/>
      <c r="NNZ219" s="1"/>
      <c r="NOA219" s="1"/>
      <c r="NOB219" s="1"/>
      <c r="NOC219" s="1"/>
      <c r="NOD219" s="1"/>
      <c r="NOE219" s="1"/>
      <c r="NOF219" s="1"/>
      <c r="NOG219" s="1"/>
      <c r="NOH219" s="1"/>
      <c r="NOI219" s="1"/>
      <c r="NOJ219" s="1"/>
      <c r="NOK219" s="1"/>
      <c r="NOL219" s="1"/>
      <c r="NOM219" s="1"/>
      <c r="NON219" s="1"/>
      <c r="NOO219" s="1"/>
      <c r="NOP219" s="1"/>
      <c r="NOQ219" s="1"/>
      <c r="NOR219" s="1"/>
      <c r="NOS219" s="1"/>
      <c r="NOT219" s="1"/>
      <c r="NOU219" s="1"/>
      <c r="NOV219" s="1"/>
      <c r="NOW219" s="1"/>
      <c r="NOX219" s="1"/>
      <c r="NOY219" s="1"/>
      <c r="NOZ219" s="1"/>
      <c r="NPA219" s="1"/>
      <c r="NPB219" s="1"/>
      <c r="NPC219" s="1"/>
      <c r="NPD219" s="1"/>
      <c r="NPE219" s="1"/>
      <c r="NPF219" s="1"/>
      <c r="NPG219" s="1"/>
      <c r="NPH219" s="1"/>
      <c r="NPI219" s="1"/>
      <c r="NPJ219" s="1"/>
      <c r="NPK219" s="1"/>
      <c r="NPL219" s="1"/>
      <c r="NPM219" s="1"/>
      <c r="NPN219" s="1"/>
      <c r="NPO219" s="1"/>
      <c r="NPP219" s="1"/>
      <c r="NPQ219" s="1"/>
      <c r="NPR219" s="1"/>
      <c r="NPS219" s="1"/>
      <c r="NPT219" s="1"/>
      <c r="NPU219" s="1"/>
      <c r="NPV219" s="1"/>
      <c r="NPW219" s="1"/>
      <c r="NPX219" s="1"/>
      <c r="NPY219" s="1"/>
      <c r="NPZ219" s="1"/>
      <c r="NQA219" s="1"/>
      <c r="NQB219" s="1"/>
      <c r="NQC219" s="1"/>
      <c r="NQD219" s="1"/>
      <c r="NQE219" s="1"/>
      <c r="NQF219" s="1"/>
      <c r="NQG219" s="1"/>
      <c r="NQH219" s="1"/>
      <c r="NQI219" s="1"/>
      <c r="NQJ219" s="1"/>
      <c r="NQK219" s="1"/>
      <c r="NQL219" s="1"/>
      <c r="NQM219" s="1"/>
      <c r="NQN219" s="1"/>
      <c r="NQO219" s="1"/>
      <c r="NQP219" s="1"/>
      <c r="NQQ219" s="1"/>
      <c r="NQR219" s="1"/>
      <c r="NQS219" s="1"/>
      <c r="NQT219" s="1"/>
      <c r="NQU219" s="1"/>
      <c r="NQV219" s="1"/>
      <c r="NQW219" s="1"/>
      <c r="NQX219" s="1"/>
      <c r="NQY219" s="1"/>
      <c r="NQZ219" s="1"/>
      <c r="NRA219" s="1"/>
      <c r="NRB219" s="1"/>
      <c r="NRC219" s="1"/>
      <c r="NRD219" s="1"/>
      <c r="NRE219" s="1"/>
      <c r="NRF219" s="1"/>
      <c r="NRG219" s="1"/>
      <c r="NRH219" s="1"/>
      <c r="NRI219" s="1"/>
      <c r="NRJ219" s="1"/>
      <c r="NRK219" s="1"/>
      <c r="NRL219" s="1"/>
      <c r="NRM219" s="1"/>
      <c r="NRN219" s="1"/>
      <c r="NRO219" s="1"/>
      <c r="NRP219" s="1"/>
      <c r="NRQ219" s="1"/>
      <c r="NRR219" s="1"/>
      <c r="NRS219" s="1"/>
      <c r="NRT219" s="1"/>
      <c r="NRU219" s="1"/>
      <c r="NRV219" s="1"/>
      <c r="NRW219" s="1"/>
      <c r="NRX219" s="1"/>
      <c r="NRY219" s="1"/>
      <c r="NRZ219" s="1"/>
      <c r="NSA219" s="1"/>
      <c r="NSB219" s="1"/>
      <c r="NSC219" s="1"/>
      <c r="NSD219" s="1"/>
      <c r="NSE219" s="1"/>
      <c r="NSF219" s="1"/>
      <c r="NSG219" s="1"/>
      <c r="NSH219" s="1"/>
      <c r="NSI219" s="1"/>
      <c r="NSJ219" s="1"/>
      <c r="NSK219" s="1"/>
      <c r="NSL219" s="1"/>
      <c r="NSM219" s="1"/>
      <c r="NSN219" s="1"/>
      <c r="NSO219" s="1"/>
      <c r="NSP219" s="1"/>
      <c r="NSQ219" s="1"/>
      <c r="NSR219" s="1"/>
      <c r="NSS219" s="1"/>
      <c r="NST219" s="1"/>
      <c r="NSU219" s="1"/>
      <c r="NSV219" s="1"/>
      <c r="NSW219" s="1"/>
      <c r="NSX219" s="1"/>
      <c r="NSY219" s="1"/>
      <c r="NSZ219" s="1"/>
      <c r="NTA219" s="1"/>
      <c r="NTB219" s="1"/>
      <c r="NTC219" s="1"/>
      <c r="NTD219" s="1"/>
      <c r="NTE219" s="1"/>
      <c r="NTF219" s="1"/>
      <c r="NTG219" s="1"/>
      <c r="NTH219" s="1"/>
      <c r="NTI219" s="1"/>
      <c r="NTJ219" s="1"/>
      <c r="NTK219" s="1"/>
      <c r="NTL219" s="1"/>
      <c r="NTM219" s="1"/>
      <c r="NTN219" s="1"/>
      <c r="NTO219" s="1"/>
      <c r="NTP219" s="1"/>
      <c r="NTQ219" s="1"/>
      <c r="NTR219" s="1"/>
      <c r="NTS219" s="1"/>
      <c r="NTT219" s="1"/>
      <c r="NTU219" s="1"/>
      <c r="NTV219" s="1"/>
      <c r="NTW219" s="1"/>
      <c r="NTX219" s="1"/>
      <c r="NTY219" s="1"/>
      <c r="NTZ219" s="1"/>
      <c r="NUA219" s="1"/>
      <c r="NUB219" s="1"/>
      <c r="NUC219" s="1"/>
      <c r="NUD219" s="1"/>
      <c r="NUE219" s="1"/>
      <c r="NUF219" s="1"/>
      <c r="NUG219" s="1"/>
      <c r="NUH219" s="1"/>
      <c r="NUI219" s="1"/>
      <c r="NUJ219" s="1"/>
      <c r="NUK219" s="1"/>
      <c r="NUL219" s="1"/>
      <c r="NUM219" s="1"/>
      <c r="NUN219" s="1"/>
      <c r="NUO219" s="1"/>
      <c r="NUP219" s="1"/>
      <c r="NUQ219" s="1"/>
      <c r="NUR219" s="1"/>
      <c r="NUS219" s="1"/>
      <c r="NUT219" s="1"/>
      <c r="NUU219" s="1"/>
      <c r="NUV219" s="1"/>
      <c r="NUW219" s="1"/>
      <c r="NUX219" s="1"/>
      <c r="NUY219" s="1"/>
      <c r="NUZ219" s="1"/>
      <c r="NVA219" s="1"/>
      <c r="NVB219" s="1"/>
      <c r="NVC219" s="1"/>
      <c r="NVD219" s="1"/>
      <c r="NVE219" s="1"/>
      <c r="NVF219" s="1"/>
      <c r="NVG219" s="1"/>
      <c r="NVH219" s="1"/>
      <c r="NVI219" s="1"/>
      <c r="NVJ219" s="1"/>
      <c r="NVK219" s="1"/>
      <c r="NVL219" s="1"/>
      <c r="NVM219" s="1"/>
      <c r="NVN219" s="1"/>
      <c r="NVO219" s="1"/>
      <c r="NVP219" s="1"/>
      <c r="NVQ219" s="1"/>
      <c r="NVR219" s="1"/>
      <c r="NVS219" s="1"/>
      <c r="NVT219" s="1"/>
      <c r="NVU219" s="1"/>
      <c r="NVV219" s="1"/>
      <c r="NVW219" s="1"/>
      <c r="NVX219" s="1"/>
      <c r="NVY219" s="1"/>
      <c r="NVZ219" s="1"/>
      <c r="NWA219" s="1"/>
      <c r="NWB219" s="1"/>
      <c r="NWC219" s="1"/>
      <c r="NWD219" s="1"/>
      <c r="NWE219" s="1"/>
      <c r="NWF219" s="1"/>
      <c r="NWG219" s="1"/>
      <c r="NWH219" s="1"/>
      <c r="NWI219" s="1"/>
      <c r="NWJ219" s="1"/>
      <c r="NWK219" s="1"/>
      <c r="NWL219" s="1"/>
      <c r="NWM219" s="1"/>
      <c r="NWN219" s="1"/>
      <c r="NWO219" s="1"/>
      <c r="NWP219" s="1"/>
      <c r="NWQ219" s="1"/>
      <c r="NWR219" s="1"/>
      <c r="NWS219" s="1"/>
      <c r="NWT219" s="1"/>
      <c r="NWU219" s="1"/>
      <c r="NWV219" s="1"/>
      <c r="NWW219" s="1"/>
      <c r="NWX219" s="1"/>
      <c r="NWY219" s="1"/>
      <c r="NWZ219" s="1"/>
      <c r="NXA219" s="1"/>
      <c r="NXB219" s="1"/>
      <c r="NXC219" s="1"/>
      <c r="NXD219" s="1"/>
      <c r="NXE219" s="1"/>
      <c r="NXF219" s="1"/>
      <c r="NXG219" s="1"/>
      <c r="NXH219" s="1"/>
      <c r="NXI219" s="1"/>
      <c r="NXJ219" s="1"/>
      <c r="NXK219" s="1"/>
      <c r="NXL219" s="1"/>
      <c r="NXM219" s="1"/>
      <c r="NXN219" s="1"/>
      <c r="NXO219" s="1"/>
      <c r="NXP219" s="1"/>
      <c r="NXQ219" s="1"/>
      <c r="NXR219" s="1"/>
      <c r="NXS219" s="1"/>
      <c r="NXT219" s="1"/>
      <c r="NXU219" s="1"/>
      <c r="NXV219" s="1"/>
      <c r="NXW219" s="1"/>
      <c r="NXX219" s="1"/>
      <c r="NXY219" s="1"/>
      <c r="NXZ219" s="1"/>
      <c r="NYA219" s="1"/>
      <c r="NYB219" s="1"/>
      <c r="NYC219" s="1"/>
      <c r="NYD219" s="1"/>
      <c r="NYE219" s="1"/>
      <c r="NYF219" s="1"/>
      <c r="NYG219" s="1"/>
      <c r="NYH219" s="1"/>
      <c r="NYI219" s="1"/>
      <c r="NYJ219" s="1"/>
      <c r="NYK219" s="1"/>
      <c r="NYL219" s="1"/>
      <c r="NYM219" s="1"/>
      <c r="NYN219" s="1"/>
      <c r="NYO219" s="1"/>
      <c r="NYP219" s="1"/>
      <c r="NYQ219" s="1"/>
      <c r="NYR219" s="1"/>
      <c r="NYS219" s="1"/>
      <c r="NYT219" s="1"/>
      <c r="NYU219" s="1"/>
      <c r="NYV219" s="1"/>
      <c r="NYW219" s="1"/>
      <c r="NYX219" s="1"/>
      <c r="NYY219" s="1"/>
      <c r="NYZ219" s="1"/>
      <c r="NZA219" s="1"/>
      <c r="NZB219" s="1"/>
      <c r="NZC219" s="1"/>
      <c r="NZD219" s="1"/>
      <c r="NZE219" s="1"/>
      <c r="NZF219" s="1"/>
      <c r="NZG219" s="1"/>
      <c r="NZH219" s="1"/>
      <c r="NZI219" s="1"/>
      <c r="NZJ219" s="1"/>
      <c r="NZK219" s="1"/>
      <c r="NZL219" s="1"/>
      <c r="NZM219" s="1"/>
      <c r="NZN219" s="1"/>
      <c r="NZO219" s="1"/>
      <c r="NZP219" s="1"/>
      <c r="NZQ219" s="1"/>
      <c r="NZR219" s="1"/>
      <c r="NZS219" s="1"/>
      <c r="NZT219" s="1"/>
      <c r="NZU219" s="1"/>
      <c r="NZV219" s="1"/>
      <c r="NZW219" s="1"/>
      <c r="NZX219" s="1"/>
      <c r="NZY219" s="1"/>
      <c r="NZZ219" s="1"/>
      <c r="OAA219" s="1"/>
      <c r="OAB219" s="1"/>
      <c r="OAC219" s="1"/>
      <c r="OAD219" s="1"/>
      <c r="OAE219" s="1"/>
      <c r="OAF219" s="1"/>
      <c r="OAG219" s="1"/>
      <c r="OAH219" s="1"/>
      <c r="OAI219" s="1"/>
      <c r="OAJ219" s="1"/>
      <c r="OAK219" s="1"/>
      <c r="OAL219" s="1"/>
      <c r="OAM219" s="1"/>
      <c r="OAN219" s="1"/>
      <c r="OAO219" s="1"/>
      <c r="OAP219" s="1"/>
      <c r="OAQ219" s="1"/>
      <c r="OAR219" s="1"/>
      <c r="OAS219" s="1"/>
      <c r="OAT219" s="1"/>
      <c r="OAU219" s="1"/>
      <c r="OAV219" s="1"/>
      <c r="OAW219" s="1"/>
      <c r="OAX219" s="1"/>
      <c r="OAY219" s="1"/>
      <c r="OAZ219" s="1"/>
      <c r="OBA219" s="1"/>
      <c r="OBB219" s="1"/>
      <c r="OBC219" s="1"/>
      <c r="OBD219" s="1"/>
      <c r="OBE219" s="1"/>
      <c r="OBF219" s="1"/>
      <c r="OBG219" s="1"/>
      <c r="OBH219" s="1"/>
      <c r="OBI219" s="1"/>
      <c r="OBJ219" s="1"/>
      <c r="OBK219" s="1"/>
      <c r="OBL219" s="1"/>
      <c r="OBM219" s="1"/>
      <c r="OBN219" s="1"/>
      <c r="OBO219" s="1"/>
      <c r="OBP219" s="1"/>
      <c r="OBQ219" s="1"/>
      <c r="OBR219" s="1"/>
      <c r="OBS219" s="1"/>
      <c r="OBT219" s="1"/>
      <c r="OBU219" s="1"/>
      <c r="OBV219" s="1"/>
      <c r="OBW219" s="1"/>
      <c r="OBX219" s="1"/>
      <c r="OBY219" s="1"/>
      <c r="OBZ219" s="1"/>
      <c r="OCA219" s="1"/>
      <c r="OCB219" s="1"/>
      <c r="OCC219" s="1"/>
      <c r="OCD219" s="1"/>
      <c r="OCE219" s="1"/>
      <c r="OCF219" s="1"/>
      <c r="OCG219" s="1"/>
      <c r="OCH219" s="1"/>
      <c r="OCI219" s="1"/>
      <c r="OCJ219" s="1"/>
      <c r="OCK219" s="1"/>
      <c r="OCL219" s="1"/>
      <c r="OCM219" s="1"/>
      <c r="OCN219" s="1"/>
      <c r="OCO219" s="1"/>
      <c r="OCP219" s="1"/>
      <c r="OCQ219" s="1"/>
      <c r="OCR219" s="1"/>
      <c r="OCS219" s="1"/>
      <c r="OCT219" s="1"/>
      <c r="OCU219" s="1"/>
      <c r="OCV219" s="1"/>
      <c r="OCW219" s="1"/>
      <c r="OCX219" s="1"/>
      <c r="OCY219" s="1"/>
      <c r="OCZ219" s="1"/>
      <c r="ODA219" s="1"/>
      <c r="ODB219" s="1"/>
      <c r="ODC219" s="1"/>
      <c r="ODD219" s="1"/>
      <c r="ODE219" s="1"/>
      <c r="ODF219" s="1"/>
      <c r="ODG219" s="1"/>
      <c r="ODH219" s="1"/>
      <c r="ODI219" s="1"/>
      <c r="ODJ219" s="1"/>
      <c r="ODK219" s="1"/>
      <c r="ODL219" s="1"/>
      <c r="ODM219" s="1"/>
      <c r="ODN219" s="1"/>
      <c r="ODO219" s="1"/>
      <c r="ODP219" s="1"/>
      <c r="ODQ219" s="1"/>
      <c r="ODR219" s="1"/>
      <c r="ODS219" s="1"/>
      <c r="ODT219" s="1"/>
      <c r="ODU219" s="1"/>
      <c r="ODV219" s="1"/>
      <c r="ODW219" s="1"/>
      <c r="ODX219" s="1"/>
      <c r="ODY219" s="1"/>
      <c r="ODZ219" s="1"/>
      <c r="OEA219" s="1"/>
      <c r="OEB219" s="1"/>
      <c r="OEC219" s="1"/>
      <c r="OED219" s="1"/>
      <c r="OEE219" s="1"/>
      <c r="OEF219" s="1"/>
      <c r="OEG219" s="1"/>
      <c r="OEH219" s="1"/>
      <c r="OEI219" s="1"/>
      <c r="OEJ219" s="1"/>
      <c r="OEK219" s="1"/>
      <c r="OEL219" s="1"/>
      <c r="OEM219" s="1"/>
      <c r="OEN219" s="1"/>
      <c r="OEO219" s="1"/>
      <c r="OEP219" s="1"/>
      <c r="OEQ219" s="1"/>
      <c r="OER219" s="1"/>
      <c r="OES219" s="1"/>
      <c r="OET219" s="1"/>
      <c r="OEU219" s="1"/>
      <c r="OEV219" s="1"/>
      <c r="OEW219" s="1"/>
      <c r="OEX219" s="1"/>
      <c r="OEY219" s="1"/>
      <c r="OEZ219" s="1"/>
      <c r="OFA219" s="1"/>
      <c r="OFB219" s="1"/>
      <c r="OFC219" s="1"/>
      <c r="OFD219" s="1"/>
      <c r="OFE219" s="1"/>
      <c r="OFF219" s="1"/>
      <c r="OFG219" s="1"/>
      <c r="OFH219" s="1"/>
      <c r="OFI219" s="1"/>
      <c r="OFJ219" s="1"/>
      <c r="OFK219" s="1"/>
      <c r="OFL219" s="1"/>
      <c r="OFM219" s="1"/>
      <c r="OFN219" s="1"/>
      <c r="OFO219" s="1"/>
      <c r="OFP219" s="1"/>
      <c r="OFQ219" s="1"/>
      <c r="OFR219" s="1"/>
      <c r="OFS219" s="1"/>
      <c r="OFT219" s="1"/>
      <c r="OFU219" s="1"/>
      <c r="OFV219" s="1"/>
      <c r="OFW219" s="1"/>
      <c r="OFX219" s="1"/>
      <c r="OFY219" s="1"/>
      <c r="OFZ219" s="1"/>
      <c r="OGA219" s="1"/>
      <c r="OGB219" s="1"/>
      <c r="OGC219" s="1"/>
      <c r="OGD219" s="1"/>
      <c r="OGE219" s="1"/>
      <c r="OGF219" s="1"/>
      <c r="OGG219" s="1"/>
      <c r="OGH219" s="1"/>
      <c r="OGI219" s="1"/>
      <c r="OGJ219" s="1"/>
      <c r="OGK219" s="1"/>
      <c r="OGL219" s="1"/>
      <c r="OGM219" s="1"/>
      <c r="OGN219" s="1"/>
      <c r="OGO219" s="1"/>
      <c r="OGP219" s="1"/>
      <c r="OGQ219" s="1"/>
      <c r="OGR219" s="1"/>
      <c r="OGS219" s="1"/>
      <c r="OGT219" s="1"/>
      <c r="OGU219" s="1"/>
      <c r="OGV219" s="1"/>
      <c r="OGW219" s="1"/>
      <c r="OGX219" s="1"/>
      <c r="OGY219" s="1"/>
      <c r="OGZ219" s="1"/>
      <c r="OHA219" s="1"/>
      <c r="OHB219" s="1"/>
      <c r="OHC219" s="1"/>
      <c r="OHD219" s="1"/>
      <c r="OHE219" s="1"/>
      <c r="OHF219" s="1"/>
      <c r="OHG219" s="1"/>
      <c r="OHH219" s="1"/>
      <c r="OHI219" s="1"/>
      <c r="OHJ219" s="1"/>
      <c r="OHK219" s="1"/>
      <c r="OHL219" s="1"/>
      <c r="OHM219" s="1"/>
      <c r="OHN219" s="1"/>
      <c r="OHO219" s="1"/>
      <c r="OHP219" s="1"/>
      <c r="OHQ219" s="1"/>
      <c r="OHR219" s="1"/>
      <c r="OHS219" s="1"/>
      <c r="OHT219" s="1"/>
      <c r="OHU219" s="1"/>
      <c r="OHV219" s="1"/>
      <c r="OHW219" s="1"/>
      <c r="OHX219" s="1"/>
      <c r="OHY219" s="1"/>
      <c r="OHZ219" s="1"/>
      <c r="OIA219" s="1"/>
      <c r="OIB219" s="1"/>
      <c r="OIC219" s="1"/>
      <c r="OID219" s="1"/>
      <c r="OIE219" s="1"/>
      <c r="OIF219" s="1"/>
      <c r="OIG219" s="1"/>
      <c r="OIH219" s="1"/>
      <c r="OII219" s="1"/>
      <c r="OIJ219" s="1"/>
      <c r="OIK219" s="1"/>
      <c r="OIL219" s="1"/>
      <c r="OIM219" s="1"/>
      <c r="OIN219" s="1"/>
      <c r="OIO219" s="1"/>
      <c r="OIP219" s="1"/>
      <c r="OIQ219" s="1"/>
      <c r="OIR219" s="1"/>
      <c r="OIS219" s="1"/>
      <c r="OIT219" s="1"/>
      <c r="OIU219" s="1"/>
      <c r="OIV219" s="1"/>
      <c r="OIW219" s="1"/>
      <c r="OIX219" s="1"/>
      <c r="OIY219" s="1"/>
      <c r="OIZ219" s="1"/>
      <c r="OJA219" s="1"/>
      <c r="OJB219" s="1"/>
      <c r="OJC219" s="1"/>
      <c r="OJD219" s="1"/>
      <c r="OJE219" s="1"/>
      <c r="OJF219" s="1"/>
      <c r="OJG219" s="1"/>
      <c r="OJH219" s="1"/>
      <c r="OJI219" s="1"/>
      <c r="OJJ219" s="1"/>
      <c r="OJK219" s="1"/>
      <c r="OJL219" s="1"/>
      <c r="OJM219" s="1"/>
      <c r="OJN219" s="1"/>
      <c r="OJO219" s="1"/>
      <c r="OJP219" s="1"/>
      <c r="OJQ219" s="1"/>
      <c r="OJR219" s="1"/>
      <c r="OJS219" s="1"/>
      <c r="OJT219" s="1"/>
      <c r="OJU219" s="1"/>
      <c r="OJV219" s="1"/>
      <c r="OJW219" s="1"/>
      <c r="OJX219" s="1"/>
      <c r="OJY219" s="1"/>
      <c r="OJZ219" s="1"/>
      <c r="OKA219" s="1"/>
      <c r="OKB219" s="1"/>
      <c r="OKC219" s="1"/>
      <c r="OKD219" s="1"/>
      <c r="OKE219" s="1"/>
      <c r="OKF219" s="1"/>
      <c r="OKG219" s="1"/>
      <c r="OKH219" s="1"/>
      <c r="OKI219" s="1"/>
      <c r="OKJ219" s="1"/>
      <c r="OKK219" s="1"/>
      <c r="OKL219" s="1"/>
      <c r="OKM219" s="1"/>
      <c r="OKN219" s="1"/>
      <c r="OKO219" s="1"/>
      <c r="OKP219" s="1"/>
      <c r="OKQ219" s="1"/>
      <c r="OKR219" s="1"/>
      <c r="OKS219" s="1"/>
      <c r="OKT219" s="1"/>
      <c r="OKU219" s="1"/>
      <c r="OKV219" s="1"/>
      <c r="OKW219" s="1"/>
      <c r="OKX219" s="1"/>
      <c r="OKY219" s="1"/>
      <c r="OKZ219" s="1"/>
      <c r="OLA219" s="1"/>
      <c r="OLB219" s="1"/>
      <c r="OLC219" s="1"/>
      <c r="OLD219" s="1"/>
      <c r="OLE219" s="1"/>
      <c r="OLF219" s="1"/>
      <c r="OLG219" s="1"/>
      <c r="OLH219" s="1"/>
      <c r="OLI219" s="1"/>
      <c r="OLJ219" s="1"/>
      <c r="OLK219" s="1"/>
      <c r="OLL219" s="1"/>
      <c r="OLM219" s="1"/>
      <c r="OLN219" s="1"/>
      <c r="OLO219" s="1"/>
      <c r="OLP219" s="1"/>
      <c r="OLQ219" s="1"/>
      <c r="OLR219" s="1"/>
      <c r="OLS219" s="1"/>
      <c r="OLT219" s="1"/>
      <c r="OLU219" s="1"/>
      <c r="OLV219" s="1"/>
      <c r="OLW219" s="1"/>
      <c r="OLX219" s="1"/>
      <c r="OLY219" s="1"/>
      <c r="OLZ219" s="1"/>
      <c r="OMA219" s="1"/>
      <c r="OMB219" s="1"/>
      <c r="OMC219" s="1"/>
      <c r="OMD219" s="1"/>
      <c r="OME219" s="1"/>
      <c r="OMF219" s="1"/>
      <c r="OMG219" s="1"/>
      <c r="OMH219" s="1"/>
      <c r="OMI219" s="1"/>
      <c r="OMJ219" s="1"/>
      <c r="OMK219" s="1"/>
      <c r="OML219" s="1"/>
      <c r="OMM219" s="1"/>
      <c r="OMN219" s="1"/>
      <c r="OMO219" s="1"/>
      <c r="OMP219" s="1"/>
      <c r="OMQ219" s="1"/>
      <c r="OMR219" s="1"/>
      <c r="OMS219" s="1"/>
      <c r="OMT219" s="1"/>
      <c r="OMU219" s="1"/>
      <c r="OMV219" s="1"/>
      <c r="OMW219" s="1"/>
      <c r="OMX219" s="1"/>
      <c r="OMY219" s="1"/>
      <c r="OMZ219" s="1"/>
      <c r="ONA219" s="1"/>
      <c r="ONB219" s="1"/>
      <c r="ONC219" s="1"/>
      <c r="OND219" s="1"/>
      <c r="ONE219" s="1"/>
      <c r="ONF219" s="1"/>
      <c r="ONG219" s="1"/>
      <c r="ONH219" s="1"/>
      <c r="ONI219" s="1"/>
      <c r="ONJ219" s="1"/>
      <c r="ONK219" s="1"/>
      <c r="ONL219" s="1"/>
      <c r="ONM219" s="1"/>
      <c r="ONN219" s="1"/>
      <c r="ONO219" s="1"/>
      <c r="ONP219" s="1"/>
      <c r="ONQ219" s="1"/>
      <c r="ONR219" s="1"/>
      <c r="ONS219" s="1"/>
      <c r="ONT219" s="1"/>
      <c r="ONU219" s="1"/>
      <c r="ONV219" s="1"/>
      <c r="ONW219" s="1"/>
      <c r="ONX219" s="1"/>
      <c r="ONY219" s="1"/>
      <c r="ONZ219" s="1"/>
      <c r="OOA219" s="1"/>
      <c r="OOB219" s="1"/>
      <c r="OOC219" s="1"/>
      <c r="OOD219" s="1"/>
      <c r="OOE219" s="1"/>
      <c r="OOF219" s="1"/>
      <c r="OOG219" s="1"/>
      <c r="OOH219" s="1"/>
      <c r="OOI219" s="1"/>
      <c r="OOJ219" s="1"/>
      <c r="OOK219" s="1"/>
      <c r="OOL219" s="1"/>
      <c r="OOM219" s="1"/>
      <c r="OON219" s="1"/>
      <c r="OOO219" s="1"/>
      <c r="OOP219" s="1"/>
      <c r="OOQ219" s="1"/>
      <c r="OOR219" s="1"/>
      <c r="OOS219" s="1"/>
      <c r="OOT219" s="1"/>
      <c r="OOU219" s="1"/>
      <c r="OOV219" s="1"/>
      <c r="OOW219" s="1"/>
      <c r="OOX219" s="1"/>
      <c r="OOY219" s="1"/>
      <c r="OOZ219" s="1"/>
      <c r="OPA219" s="1"/>
      <c r="OPB219" s="1"/>
      <c r="OPC219" s="1"/>
      <c r="OPD219" s="1"/>
      <c r="OPE219" s="1"/>
      <c r="OPF219" s="1"/>
      <c r="OPG219" s="1"/>
      <c r="OPH219" s="1"/>
      <c r="OPI219" s="1"/>
      <c r="OPJ219" s="1"/>
      <c r="OPK219" s="1"/>
      <c r="OPL219" s="1"/>
      <c r="OPM219" s="1"/>
      <c r="OPN219" s="1"/>
      <c r="OPO219" s="1"/>
      <c r="OPP219" s="1"/>
      <c r="OPQ219" s="1"/>
      <c r="OPR219" s="1"/>
      <c r="OPS219" s="1"/>
      <c r="OPT219" s="1"/>
      <c r="OPU219" s="1"/>
      <c r="OPV219" s="1"/>
      <c r="OPW219" s="1"/>
      <c r="OPX219" s="1"/>
      <c r="OPY219" s="1"/>
      <c r="OPZ219" s="1"/>
      <c r="OQA219" s="1"/>
      <c r="OQB219" s="1"/>
      <c r="OQC219" s="1"/>
      <c r="OQD219" s="1"/>
      <c r="OQE219" s="1"/>
      <c r="OQF219" s="1"/>
      <c r="OQG219" s="1"/>
      <c r="OQH219" s="1"/>
      <c r="OQI219" s="1"/>
      <c r="OQJ219" s="1"/>
      <c r="OQK219" s="1"/>
      <c r="OQL219" s="1"/>
      <c r="OQM219" s="1"/>
      <c r="OQN219" s="1"/>
      <c r="OQO219" s="1"/>
      <c r="OQP219" s="1"/>
      <c r="OQQ219" s="1"/>
      <c r="OQR219" s="1"/>
      <c r="OQS219" s="1"/>
      <c r="OQT219" s="1"/>
      <c r="OQU219" s="1"/>
      <c r="OQV219" s="1"/>
      <c r="OQW219" s="1"/>
      <c r="OQX219" s="1"/>
      <c r="OQY219" s="1"/>
      <c r="OQZ219" s="1"/>
      <c r="ORA219" s="1"/>
      <c r="ORB219" s="1"/>
      <c r="ORC219" s="1"/>
      <c r="ORD219" s="1"/>
      <c r="ORE219" s="1"/>
      <c r="ORF219" s="1"/>
      <c r="ORG219" s="1"/>
      <c r="ORH219" s="1"/>
      <c r="ORI219" s="1"/>
      <c r="ORJ219" s="1"/>
      <c r="ORK219" s="1"/>
      <c r="ORL219" s="1"/>
      <c r="ORM219" s="1"/>
      <c r="ORN219" s="1"/>
      <c r="ORO219" s="1"/>
      <c r="ORP219" s="1"/>
      <c r="ORQ219" s="1"/>
      <c r="ORR219" s="1"/>
      <c r="ORS219" s="1"/>
      <c r="ORT219" s="1"/>
      <c r="ORU219" s="1"/>
      <c r="ORV219" s="1"/>
      <c r="ORW219" s="1"/>
      <c r="ORX219" s="1"/>
      <c r="ORY219" s="1"/>
      <c r="ORZ219" s="1"/>
      <c r="OSA219" s="1"/>
      <c r="OSB219" s="1"/>
      <c r="OSC219" s="1"/>
      <c r="OSD219" s="1"/>
      <c r="OSE219" s="1"/>
      <c r="OSF219" s="1"/>
      <c r="OSG219" s="1"/>
      <c r="OSH219" s="1"/>
      <c r="OSI219" s="1"/>
      <c r="OSJ219" s="1"/>
      <c r="OSK219" s="1"/>
      <c r="OSL219" s="1"/>
      <c r="OSM219" s="1"/>
      <c r="OSN219" s="1"/>
      <c r="OSO219" s="1"/>
      <c r="OSP219" s="1"/>
      <c r="OSQ219" s="1"/>
      <c r="OSR219" s="1"/>
      <c r="OSS219" s="1"/>
      <c r="OST219" s="1"/>
      <c r="OSU219" s="1"/>
      <c r="OSV219" s="1"/>
      <c r="OSW219" s="1"/>
      <c r="OSX219" s="1"/>
      <c r="OSY219" s="1"/>
      <c r="OSZ219" s="1"/>
      <c r="OTA219" s="1"/>
      <c r="OTB219" s="1"/>
      <c r="OTC219" s="1"/>
      <c r="OTD219" s="1"/>
      <c r="OTE219" s="1"/>
      <c r="OTF219" s="1"/>
      <c r="OTG219" s="1"/>
      <c r="OTH219" s="1"/>
      <c r="OTI219" s="1"/>
      <c r="OTJ219" s="1"/>
      <c r="OTK219" s="1"/>
      <c r="OTL219" s="1"/>
      <c r="OTM219" s="1"/>
      <c r="OTN219" s="1"/>
      <c r="OTO219" s="1"/>
      <c r="OTP219" s="1"/>
      <c r="OTQ219" s="1"/>
      <c r="OTR219" s="1"/>
      <c r="OTS219" s="1"/>
      <c r="OTT219" s="1"/>
      <c r="OTU219" s="1"/>
      <c r="OTV219" s="1"/>
      <c r="OTW219" s="1"/>
      <c r="OTX219" s="1"/>
      <c r="OTY219" s="1"/>
      <c r="OTZ219" s="1"/>
      <c r="OUA219" s="1"/>
      <c r="OUB219" s="1"/>
      <c r="OUC219" s="1"/>
      <c r="OUD219" s="1"/>
      <c r="OUE219" s="1"/>
      <c r="OUF219" s="1"/>
      <c r="OUG219" s="1"/>
      <c r="OUH219" s="1"/>
      <c r="OUI219" s="1"/>
      <c r="OUJ219" s="1"/>
      <c r="OUK219" s="1"/>
      <c r="OUL219" s="1"/>
      <c r="OUM219" s="1"/>
      <c r="OUN219" s="1"/>
      <c r="OUO219" s="1"/>
      <c r="OUP219" s="1"/>
      <c r="OUQ219" s="1"/>
      <c r="OUR219" s="1"/>
      <c r="OUS219" s="1"/>
      <c r="OUT219" s="1"/>
      <c r="OUU219" s="1"/>
      <c r="OUV219" s="1"/>
      <c r="OUW219" s="1"/>
      <c r="OUX219" s="1"/>
      <c r="OUY219" s="1"/>
      <c r="OUZ219" s="1"/>
      <c r="OVA219" s="1"/>
      <c r="OVB219" s="1"/>
      <c r="OVC219" s="1"/>
      <c r="OVD219" s="1"/>
      <c r="OVE219" s="1"/>
      <c r="OVF219" s="1"/>
      <c r="OVG219" s="1"/>
      <c r="OVH219" s="1"/>
      <c r="OVI219" s="1"/>
      <c r="OVJ219" s="1"/>
      <c r="OVK219" s="1"/>
      <c r="OVL219" s="1"/>
      <c r="OVM219" s="1"/>
      <c r="OVN219" s="1"/>
      <c r="OVO219" s="1"/>
      <c r="OVP219" s="1"/>
      <c r="OVQ219" s="1"/>
      <c r="OVR219" s="1"/>
      <c r="OVS219" s="1"/>
      <c r="OVT219" s="1"/>
      <c r="OVU219" s="1"/>
      <c r="OVV219" s="1"/>
      <c r="OVW219" s="1"/>
      <c r="OVX219" s="1"/>
      <c r="OVY219" s="1"/>
      <c r="OVZ219" s="1"/>
      <c r="OWA219" s="1"/>
      <c r="OWB219" s="1"/>
      <c r="OWC219" s="1"/>
      <c r="OWD219" s="1"/>
      <c r="OWE219" s="1"/>
      <c r="OWF219" s="1"/>
      <c r="OWG219" s="1"/>
      <c r="OWH219" s="1"/>
      <c r="OWI219" s="1"/>
      <c r="OWJ219" s="1"/>
      <c r="OWK219" s="1"/>
      <c r="OWL219" s="1"/>
      <c r="OWM219" s="1"/>
      <c r="OWN219" s="1"/>
      <c r="OWO219" s="1"/>
      <c r="OWP219" s="1"/>
      <c r="OWQ219" s="1"/>
      <c r="OWR219" s="1"/>
      <c r="OWS219" s="1"/>
      <c r="OWT219" s="1"/>
      <c r="OWU219" s="1"/>
      <c r="OWV219" s="1"/>
      <c r="OWW219" s="1"/>
      <c r="OWX219" s="1"/>
      <c r="OWY219" s="1"/>
      <c r="OWZ219" s="1"/>
      <c r="OXA219" s="1"/>
      <c r="OXB219" s="1"/>
      <c r="OXC219" s="1"/>
      <c r="OXD219" s="1"/>
      <c r="OXE219" s="1"/>
      <c r="OXF219" s="1"/>
      <c r="OXG219" s="1"/>
      <c r="OXH219" s="1"/>
      <c r="OXI219" s="1"/>
      <c r="OXJ219" s="1"/>
      <c r="OXK219" s="1"/>
      <c r="OXL219" s="1"/>
      <c r="OXM219" s="1"/>
      <c r="OXN219" s="1"/>
      <c r="OXO219" s="1"/>
      <c r="OXP219" s="1"/>
      <c r="OXQ219" s="1"/>
      <c r="OXR219" s="1"/>
      <c r="OXS219" s="1"/>
      <c r="OXT219" s="1"/>
      <c r="OXU219" s="1"/>
      <c r="OXV219" s="1"/>
      <c r="OXW219" s="1"/>
      <c r="OXX219" s="1"/>
      <c r="OXY219" s="1"/>
      <c r="OXZ219" s="1"/>
      <c r="OYA219" s="1"/>
      <c r="OYB219" s="1"/>
      <c r="OYC219" s="1"/>
      <c r="OYD219" s="1"/>
      <c r="OYE219" s="1"/>
      <c r="OYF219" s="1"/>
      <c r="OYG219" s="1"/>
      <c r="OYH219" s="1"/>
      <c r="OYI219" s="1"/>
      <c r="OYJ219" s="1"/>
      <c r="OYK219" s="1"/>
      <c r="OYL219" s="1"/>
      <c r="OYM219" s="1"/>
      <c r="OYN219" s="1"/>
      <c r="OYO219" s="1"/>
      <c r="OYP219" s="1"/>
      <c r="OYQ219" s="1"/>
      <c r="OYR219" s="1"/>
      <c r="OYS219" s="1"/>
      <c r="OYT219" s="1"/>
      <c r="OYU219" s="1"/>
      <c r="OYV219" s="1"/>
      <c r="OYW219" s="1"/>
      <c r="OYX219" s="1"/>
      <c r="OYY219" s="1"/>
      <c r="OYZ219" s="1"/>
      <c r="OZA219" s="1"/>
      <c r="OZB219" s="1"/>
      <c r="OZC219" s="1"/>
      <c r="OZD219" s="1"/>
      <c r="OZE219" s="1"/>
      <c r="OZF219" s="1"/>
      <c r="OZG219" s="1"/>
      <c r="OZH219" s="1"/>
      <c r="OZI219" s="1"/>
      <c r="OZJ219" s="1"/>
      <c r="OZK219" s="1"/>
      <c r="OZL219" s="1"/>
      <c r="OZM219" s="1"/>
      <c r="OZN219" s="1"/>
      <c r="OZO219" s="1"/>
      <c r="OZP219" s="1"/>
      <c r="OZQ219" s="1"/>
      <c r="OZR219" s="1"/>
      <c r="OZS219" s="1"/>
      <c r="OZT219" s="1"/>
      <c r="OZU219" s="1"/>
      <c r="OZV219" s="1"/>
      <c r="OZW219" s="1"/>
      <c r="OZX219" s="1"/>
      <c r="OZY219" s="1"/>
      <c r="OZZ219" s="1"/>
      <c r="PAA219" s="1"/>
      <c r="PAB219" s="1"/>
      <c r="PAC219" s="1"/>
      <c r="PAD219" s="1"/>
      <c r="PAE219" s="1"/>
      <c r="PAF219" s="1"/>
      <c r="PAG219" s="1"/>
      <c r="PAH219" s="1"/>
      <c r="PAI219" s="1"/>
      <c r="PAJ219" s="1"/>
      <c r="PAK219" s="1"/>
      <c r="PAL219" s="1"/>
      <c r="PAM219" s="1"/>
      <c r="PAN219" s="1"/>
      <c r="PAO219" s="1"/>
      <c r="PAP219" s="1"/>
      <c r="PAQ219" s="1"/>
      <c r="PAR219" s="1"/>
      <c r="PAS219" s="1"/>
      <c r="PAT219" s="1"/>
      <c r="PAU219" s="1"/>
      <c r="PAV219" s="1"/>
      <c r="PAW219" s="1"/>
      <c r="PAX219" s="1"/>
      <c r="PAY219" s="1"/>
      <c r="PAZ219" s="1"/>
      <c r="PBA219" s="1"/>
      <c r="PBB219" s="1"/>
      <c r="PBC219" s="1"/>
      <c r="PBD219" s="1"/>
      <c r="PBE219" s="1"/>
      <c r="PBF219" s="1"/>
      <c r="PBG219" s="1"/>
      <c r="PBH219" s="1"/>
      <c r="PBI219" s="1"/>
      <c r="PBJ219" s="1"/>
      <c r="PBK219" s="1"/>
      <c r="PBL219" s="1"/>
      <c r="PBM219" s="1"/>
      <c r="PBN219" s="1"/>
      <c r="PBO219" s="1"/>
      <c r="PBP219" s="1"/>
      <c r="PBQ219" s="1"/>
      <c r="PBR219" s="1"/>
      <c r="PBS219" s="1"/>
      <c r="PBT219" s="1"/>
      <c r="PBU219" s="1"/>
      <c r="PBV219" s="1"/>
      <c r="PBW219" s="1"/>
      <c r="PBX219" s="1"/>
      <c r="PBY219" s="1"/>
      <c r="PBZ219" s="1"/>
      <c r="PCA219" s="1"/>
      <c r="PCB219" s="1"/>
      <c r="PCC219" s="1"/>
      <c r="PCD219" s="1"/>
      <c r="PCE219" s="1"/>
      <c r="PCF219" s="1"/>
      <c r="PCG219" s="1"/>
      <c r="PCH219" s="1"/>
      <c r="PCI219" s="1"/>
      <c r="PCJ219" s="1"/>
      <c r="PCK219" s="1"/>
      <c r="PCL219" s="1"/>
      <c r="PCM219" s="1"/>
      <c r="PCN219" s="1"/>
      <c r="PCO219" s="1"/>
      <c r="PCP219" s="1"/>
      <c r="PCQ219" s="1"/>
      <c r="PCR219" s="1"/>
      <c r="PCS219" s="1"/>
      <c r="PCT219" s="1"/>
      <c r="PCU219" s="1"/>
      <c r="PCV219" s="1"/>
      <c r="PCW219" s="1"/>
      <c r="PCX219" s="1"/>
      <c r="PCY219" s="1"/>
      <c r="PCZ219" s="1"/>
      <c r="PDA219" s="1"/>
      <c r="PDB219" s="1"/>
      <c r="PDC219" s="1"/>
      <c r="PDD219" s="1"/>
      <c r="PDE219" s="1"/>
      <c r="PDF219" s="1"/>
      <c r="PDG219" s="1"/>
      <c r="PDH219" s="1"/>
      <c r="PDI219" s="1"/>
      <c r="PDJ219" s="1"/>
      <c r="PDK219" s="1"/>
      <c r="PDL219" s="1"/>
      <c r="PDM219" s="1"/>
      <c r="PDN219" s="1"/>
      <c r="PDO219" s="1"/>
      <c r="PDP219" s="1"/>
      <c r="PDQ219" s="1"/>
      <c r="PDR219" s="1"/>
      <c r="PDS219" s="1"/>
      <c r="PDT219" s="1"/>
      <c r="PDU219" s="1"/>
      <c r="PDV219" s="1"/>
      <c r="PDW219" s="1"/>
      <c r="PDX219" s="1"/>
      <c r="PDY219" s="1"/>
      <c r="PDZ219" s="1"/>
      <c r="PEA219" s="1"/>
      <c r="PEB219" s="1"/>
      <c r="PEC219" s="1"/>
      <c r="PED219" s="1"/>
      <c r="PEE219" s="1"/>
      <c r="PEF219" s="1"/>
      <c r="PEG219" s="1"/>
      <c r="PEH219" s="1"/>
      <c r="PEI219" s="1"/>
      <c r="PEJ219" s="1"/>
      <c r="PEK219" s="1"/>
      <c r="PEL219" s="1"/>
      <c r="PEM219" s="1"/>
      <c r="PEN219" s="1"/>
      <c r="PEO219" s="1"/>
      <c r="PEP219" s="1"/>
      <c r="PEQ219" s="1"/>
      <c r="PER219" s="1"/>
      <c r="PES219" s="1"/>
      <c r="PET219" s="1"/>
      <c r="PEU219" s="1"/>
      <c r="PEV219" s="1"/>
      <c r="PEW219" s="1"/>
      <c r="PEX219" s="1"/>
      <c r="PEY219" s="1"/>
      <c r="PEZ219" s="1"/>
      <c r="PFA219" s="1"/>
      <c r="PFB219" s="1"/>
      <c r="PFC219" s="1"/>
      <c r="PFD219" s="1"/>
      <c r="PFE219" s="1"/>
      <c r="PFF219" s="1"/>
      <c r="PFG219" s="1"/>
      <c r="PFH219" s="1"/>
      <c r="PFI219" s="1"/>
      <c r="PFJ219" s="1"/>
      <c r="PFK219" s="1"/>
      <c r="PFL219" s="1"/>
      <c r="PFM219" s="1"/>
      <c r="PFN219" s="1"/>
      <c r="PFO219" s="1"/>
      <c r="PFP219" s="1"/>
      <c r="PFQ219" s="1"/>
      <c r="PFR219" s="1"/>
      <c r="PFS219" s="1"/>
      <c r="PFT219" s="1"/>
      <c r="PFU219" s="1"/>
      <c r="PFV219" s="1"/>
      <c r="PFW219" s="1"/>
      <c r="PFX219" s="1"/>
      <c r="PFY219" s="1"/>
      <c r="PFZ219" s="1"/>
      <c r="PGA219" s="1"/>
      <c r="PGB219" s="1"/>
      <c r="PGC219" s="1"/>
      <c r="PGD219" s="1"/>
      <c r="PGE219" s="1"/>
      <c r="PGF219" s="1"/>
      <c r="PGG219" s="1"/>
      <c r="PGH219" s="1"/>
      <c r="PGI219" s="1"/>
      <c r="PGJ219" s="1"/>
      <c r="PGK219" s="1"/>
      <c r="PGL219" s="1"/>
      <c r="PGM219" s="1"/>
      <c r="PGN219" s="1"/>
      <c r="PGO219" s="1"/>
      <c r="PGP219" s="1"/>
      <c r="PGQ219" s="1"/>
      <c r="PGR219" s="1"/>
      <c r="PGS219" s="1"/>
      <c r="PGT219" s="1"/>
      <c r="PGU219" s="1"/>
      <c r="PGV219" s="1"/>
      <c r="PGW219" s="1"/>
      <c r="PGX219" s="1"/>
      <c r="PGY219" s="1"/>
      <c r="PGZ219" s="1"/>
      <c r="PHA219" s="1"/>
      <c r="PHB219" s="1"/>
      <c r="PHC219" s="1"/>
      <c r="PHD219" s="1"/>
      <c r="PHE219" s="1"/>
      <c r="PHF219" s="1"/>
      <c r="PHG219" s="1"/>
      <c r="PHH219" s="1"/>
      <c r="PHI219" s="1"/>
      <c r="PHJ219" s="1"/>
      <c r="PHK219" s="1"/>
      <c r="PHL219" s="1"/>
      <c r="PHM219" s="1"/>
      <c r="PHN219" s="1"/>
      <c r="PHO219" s="1"/>
      <c r="PHP219" s="1"/>
      <c r="PHQ219" s="1"/>
      <c r="PHR219" s="1"/>
      <c r="PHS219" s="1"/>
      <c r="PHT219" s="1"/>
      <c r="PHU219" s="1"/>
      <c r="PHV219" s="1"/>
      <c r="PHW219" s="1"/>
      <c r="PHX219" s="1"/>
      <c r="PHY219" s="1"/>
      <c r="PHZ219" s="1"/>
      <c r="PIA219" s="1"/>
      <c r="PIB219" s="1"/>
      <c r="PIC219" s="1"/>
      <c r="PID219" s="1"/>
      <c r="PIE219" s="1"/>
      <c r="PIF219" s="1"/>
      <c r="PIG219" s="1"/>
      <c r="PIH219" s="1"/>
      <c r="PII219" s="1"/>
      <c r="PIJ219" s="1"/>
      <c r="PIK219" s="1"/>
      <c r="PIL219" s="1"/>
      <c r="PIM219" s="1"/>
      <c r="PIN219" s="1"/>
      <c r="PIO219" s="1"/>
      <c r="PIP219" s="1"/>
      <c r="PIQ219" s="1"/>
      <c r="PIR219" s="1"/>
      <c r="PIS219" s="1"/>
      <c r="PIT219" s="1"/>
      <c r="PIU219" s="1"/>
      <c r="PIV219" s="1"/>
      <c r="PIW219" s="1"/>
      <c r="PIX219" s="1"/>
      <c r="PIY219" s="1"/>
      <c r="PIZ219" s="1"/>
      <c r="PJA219" s="1"/>
      <c r="PJB219" s="1"/>
      <c r="PJC219" s="1"/>
      <c r="PJD219" s="1"/>
      <c r="PJE219" s="1"/>
      <c r="PJF219" s="1"/>
      <c r="PJG219" s="1"/>
      <c r="PJH219" s="1"/>
      <c r="PJI219" s="1"/>
      <c r="PJJ219" s="1"/>
      <c r="PJK219" s="1"/>
      <c r="PJL219" s="1"/>
      <c r="PJM219" s="1"/>
      <c r="PJN219" s="1"/>
      <c r="PJO219" s="1"/>
      <c r="PJP219" s="1"/>
      <c r="PJQ219" s="1"/>
      <c r="PJR219" s="1"/>
      <c r="PJS219" s="1"/>
      <c r="PJT219" s="1"/>
      <c r="PJU219" s="1"/>
      <c r="PJV219" s="1"/>
      <c r="PJW219" s="1"/>
      <c r="PJX219" s="1"/>
      <c r="PJY219" s="1"/>
      <c r="PJZ219" s="1"/>
      <c r="PKA219" s="1"/>
      <c r="PKB219" s="1"/>
      <c r="PKC219" s="1"/>
      <c r="PKD219" s="1"/>
      <c r="PKE219" s="1"/>
      <c r="PKF219" s="1"/>
      <c r="PKG219" s="1"/>
      <c r="PKH219" s="1"/>
      <c r="PKI219" s="1"/>
      <c r="PKJ219" s="1"/>
      <c r="PKK219" s="1"/>
      <c r="PKL219" s="1"/>
      <c r="PKM219" s="1"/>
      <c r="PKN219" s="1"/>
      <c r="PKO219" s="1"/>
      <c r="PKP219" s="1"/>
      <c r="PKQ219" s="1"/>
      <c r="PKR219" s="1"/>
      <c r="PKS219" s="1"/>
      <c r="PKT219" s="1"/>
      <c r="PKU219" s="1"/>
      <c r="PKV219" s="1"/>
      <c r="PKW219" s="1"/>
      <c r="PKX219" s="1"/>
      <c r="PKY219" s="1"/>
      <c r="PKZ219" s="1"/>
      <c r="PLA219" s="1"/>
      <c r="PLB219" s="1"/>
      <c r="PLC219" s="1"/>
      <c r="PLD219" s="1"/>
      <c r="PLE219" s="1"/>
      <c r="PLF219" s="1"/>
      <c r="PLG219" s="1"/>
      <c r="PLH219" s="1"/>
      <c r="PLI219" s="1"/>
      <c r="PLJ219" s="1"/>
      <c r="PLK219" s="1"/>
      <c r="PLL219" s="1"/>
      <c r="PLM219" s="1"/>
      <c r="PLN219" s="1"/>
      <c r="PLO219" s="1"/>
      <c r="PLP219" s="1"/>
      <c r="PLQ219" s="1"/>
      <c r="PLR219" s="1"/>
      <c r="PLS219" s="1"/>
      <c r="PLT219" s="1"/>
      <c r="PLU219" s="1"/>
      <c r="PLV219" s="1"/>
      <c r="PLW219" s="1"/>
      <c r="PLX219" s="1"/>
      <c r="PLY219" s="1"/>
      <c r="PLZ219" s="1"/>
      <c r="PMA219" s="1"/>
      <c r="PMB219" s="1"/>
      <c r="PMC219" s="1"/>
      <c r="PMD219" s="1"/>
      <c r="PME219" s="1"/>
      <c r="PMF219" s="1"/>
      <c r="PMG219" s="1"/>
      <c r="PMH219" s="1"/>
      <c r="PMI219" s="1"/>
      <c r="PMJ219" s="1"/>
      <c r="PMK219" s="1"/>
      <c r="PML219" s="1"/>
      <c r="PMM219" s="1"/>
      <c r="PMN219" s="1"/>
      <c r="PMO219" s="1"/>
      <c r="PMP219" s="1"/>
      <c r="PMQ219" s="1"/>
      <c r="PMR219" s="1"/>
      <c r="PMS219" s="1"/>
      <c r="PMT219" s="1"/>
      <c r="PMU219" s="1"/>
      <c r="PMV219" s="1"/>
      <c r="PMW219" s="1"/>
      <c r="PMX219" s="1"/>
      <c r="PMY219" s="1"/>
      <c r="PMZ219" s="1"/>
      <c r="PNA219" s="1"/>
      <c r="PNB219" s="1"/>
      <c r="PNC219" s="1"/>
      <c r="PND219" s="1"/>
      <c r="PNE219" s="1"/>
      <c r="PNF219" s="1"/>
      <c r="PNG219" s="1"/>
      <c r="PNH219" s="1"/>
      <c r="PNI219" s="1"/>
      <c r="PNJ219" s="1"/>
      <c r="PNK219" s="1"/>
      <c r="PNL219" s="1"/>
      <c r="PNM219" s="1"/>
      <c r="PNN219" s="1"/>
      <c r="PNO219" s="1"/>
      <c r="PNP219" s="1"/>
      <c r="PNQ219" s="1"/>
      <c r="PNR219" s="1"/>
      <c r="PNS219" s="1"/>
      <c r="PNT219" s="1"/>
      <c r="PNU219" s="1"/>
      <c r="PNV219" s="1"/>
      <c r="PNW219" s="1"/>
      <c r="PNX219" s="1"/>
      <c r="PNY219" s="1"/>
      <c r="PNZ219" s="1"/>
      <c r="POA219" s="1"/>
      <c r="POB219" s="1"/>
      <c r="POC219" s="1"/>
      <c r="POD219" s="1"/>
      <c r="POE219" s="1"/>
      <c r="POF219" s="1"/>
      <c r="POG219" s="1"/>
      <c r="POH219" s="1"/>
      <c r="POI219" s="1"/>
      <c r="POJ219" s="1"/>
      <c r="POK219" s="1"/>
      <c r="POL219" s="1"/>
      <c r="POM219" s="1"/>
      <c r="PON219" s="1"/>
      <c r="POO219" s="1"/>
      <c r="POP219" s="1"/>
      <c r="POQ219" s="1"/>
      <c r="POR219" s="1"/>
      <c r="POS219" s="1"/>
      <c r="POT219" s="1"/>
      <c r="POU219" s="1"/>
      <c r="POV219" s="1"/>
      <c r="POW219" s="1"/>
      <c r="POX219" s="1"/>
      <c r="POY219" s="1"/>
      <c r="POZ219" s="1"/>
      <c r="PPA219" s="1"/>
      <c r="PPB219" s="1"/>
      <c r="PPC219" s="1"/>
      <c r="PPD219" s="1"/>
      <c r="PPE219" s="1"/>
      <c r="PPF219" s="1"/>
      <c r="PPG219" s="1"/>
      <c r="PPH219" s="1"/>
      <c r="PPI219" s="1"/>
      <c r="PPJ219" s="1"/>
      <c r="PPK219" s="1"/>
      <c r="PPL219" s="1"/>
      <c r="PPM219" s="1"/>
      <c r="PPN219" s="1"/>
      <c r="PPO219" s="1"/>
      <c r="PPP219" s="1"/>
      <c r="PPQ219" s="1"/>
      <c r="PPR219" s="1"/>
      <c r="PPS219" s="1"/>
      <c r="PPT219" s="1"/>
      <c r="PPU219" s="1"/>
      <c r="PPV219" s="1"/>
      <c r="PPW219" s="1"/>
      <c r="PPX219" s="1"/>
      <c r="PPY219" s="1"/>
      <c r="PPZ219" s="1"/>
      <c r="PQA219" s="1"/>
      <c r="PQB219" s="1"/>
      <c r="PQC219" s="1"/>
      <c r="PQD219" s="1"/>
      <c r="PQE219" s="1"/>
      <c r="PQF219" s="1"/>
      <c r="PQG219" s="1"/>
      <c r="PQH219" s="1"/>
      <c r="PQI219" s="1"/>
      <c r="PQJ219" s="1"/>
      <c r="PQK219" s="1"/>
      <c r="PQL219" s="1"/>
      <c r="PQM219" s="1"/>
      <c r="PQN219" s="1"/>
      <c r="PQO219" s="1"/>
      <c r="PQP219" s="1"/>
      <c r="PQQ219" s="1"/>
      <c r="PQR219" s="1"/>
      <c r="PQS219" s="1"/>
      <c r="PQT219" s="1"/>
      <c r="PQU219" s="1"/>
      <c r="PQV219" s="1"/>
      <c r="PQW219" s="1"/>
      <c r="PQX219" s="1"/>
      <c r="PQY219" s="1"/>
      <c r="PQZ219" s="1"/>
      <c r="PRA219" s="1"/>
      <c r="PRB219" s="1"/>
      <c r="PRC219" s="1"/>
      <c r="PRD219" s="1"/>
      <c r="PRE219" s="1"/>
      <c r="PRF219" s="1"/>
      <c r="PRG219" s="1"/>
      <c r="PRH219" s="1"/>
      <c r="PRI219" s="1"/>
      <c r="PRJ219" s="1"/>
      <c r="PRK219" s="1"/>
      <c r="PRL219" s="1"/>
      <c r="PRM219" s="1"/>
      <c r="PRN219" s="1"/>
      <c r="PRO219" s="1"/>
      <c r="PRP219" s="1"/>
      <c r="PRQ219" s="1"/>
      <c r="PRR219" s="1"/>
      <c r="PRS219" s="1"/>
      <c r="PRT219" s="1"/>
      <c r="PRU219" s="1"/>
      <c r="PRV219" s="1"/>
      <c r="PRW219" s="1"/>
      <c r="PRX219" s="1"/>
      <c r="PRY219" s="1"/>
      <c r="PRZ219" s="1"/>
      <c r="PSA219" s="1"/>
      <c r="PSB219" s="1"/>
      <c r="PSC219" s="1"/>
      <c r="PSD219" s="1"/>
      <c r="PSE219" s="1"/>
      <c r="PSF219" s="1"/>
      <c r="PSG219" s="1"/>
      <c r="PSH219" s="1"/>
      <c r="PSI219" s="1"/>
      <c r="PSJ219" s="1"/>
      <c r="PSK219" s="1"/>
      <c r="PSL219" s="1"/>
      <c r="PSM219" s="1"/>
      <c r="PSN219" s="1"/>
      <c r="PSO219" s="1"/>
      <c r="PSP219" s="1"/>
      <c r="PSQ219" s="1"/>
      <c r="PSR219" s="1"/>
      <c r="PSS219" s="1"/>
      <c r="PST219" s="1"/>
      <c r="PSU219" s="1"/>
      <c r="PSV219" s="1"/>
      <c r="PSW219" s="1"/>
      <c r="PSX219" s="1"/>
      <c r="PSY219" s="1"/>
      <c r="PSZ219" s="1"/>
      <c r="PTA219" s="1"/>
      <c r="PTB219" s="1"/>
      <c r="PTC219" s="1"/>
      <c r="PTD219" s="1"/>
      <c r="PTE219" s="1"/>
      <c r="PTF219" s="1"/>
      <c r="PTG219" s="1"/>
      <c r="PTH219" s="1"/>
      <c r="PTI219" s="1"/>
      <c r="PTJ219" s="1"/>
      <c r="PTK219" s="1"/>
      <c r="PTL219" s="1"/>
      <c r="PTM219" s="1"/>
      <c r="PTN219" s="1"/>
      <c r="PTO219" s="1"/>
      <c r="PTP219" s="1"/>
      <c r="PTQ219" s="1"/>
      <c r="PTR219" s="1"/>
      <c r="PTS219" s="1"/>
      <c r="PTT219" s="1"/>
      <c r="PTU219" s="1"/>
      <c r="PTV219" s="1"/>
      <c r="PTW219" s="1"/>
      <c r="PTX219" s="1"/>
      <c r="PTY219" s="1"/>
      <c r="PTZ219" s="1"/>
      <c r="PUA219" s="1"/>
      <c r="PUB219" s="1"/>
      <c r="PUC219" s="1"/>
      <c r="PUD219" s="1"/>
      <c r="PUE219" s="1"/>
      <c r="PUF219" s="1"/>
      <c r="PUG219" s="1"/>
      <c r="PUH219" s="1"/>
      <c r="PUI219" s="1"/>
      <c r="PUJ219" s="1"/>
      <c r="PUK219" s="1"/>
      <c r="PUL219" s="1"/>
      <c r="PUM219" s="1"/>
      <c r="PUN219" s="1"/>
      <c r="PUO219" s="1"/>
      <c r="PUP219" s="1"/>
      <c r="PUQ219" s="1"/>
      <c r="PUR219" s="1"/>
      <c r="PUS219" s="1"/>
      <c r="PUT219" s="1"/>
      <c r="PUU219" s="1"/>
      <c r="PUV219" s="1"/>
      <c r="PUW219" s="1"/>
      <c r="PUX219" s="1"/>
      <c r="PUY219" s="1"/>
      <c r="PUZ219" s="1"/>
      <c r="PVA219" s="1"/>
      <c r="PVB219" s="1"/>
      <c r="PVC219" s="1"/>
      <c r="PVD219" s="1"/>
      <c r="PVE219" s="1"/>
      <c r="PVF219" s="1"/>
      <c r="PVG219" s="1"/>
      <c r="PVH219" s="1"/>
      <c r="PVI219" s="1"/>
      <c r="PVJ219" s="1"/>
      <c r="PVK219" s="1"/>
      <c r="PVL219" s="1"/>
      <c r="PVM219" s="1"/>
      <c r="PVN219" s="1"/>
      <c r="PVO219" s="1"/>
      <c r="PVP219" s="1"/>
      <c r="PVQ219" s="1"/>
      <c r="PVR219" s="1"/>
      <c r="PVS219" s="1"/>
      <c r="PVT219" s="1"/>
      <c r="PVU219" s="1"/>
      <c r="PVV219" s="1"/>
      <c r="PVW219" s="1"/>
      <c r="PVX219" s="1"/>
      <c r="PVY219" s="1"/>
      <c r="PVZ219" s="1"/>
      <c r="PWA219" s="1"/>
      <c r="PWB219" s="1"/>
      <c r="PWC219" s="1"/>
      <c r="PWD219" s="1"/>
      <c r="PWE219" s="1"/>
      <c r="PWF219" s="1"/>
      <c r="PWG219" s="1"/>
      <c r="PWH219" s="1"/>
      <c r="PWI219" s="1"/>
      <c r="PWJ219" s="1"/>
      <c r="PWK219" s="1"/>
      <c r="PWL219" s="1"/>
      <c r="PWM219" s="1"/>
      <c r="PWN219" s="1"/>
      <c r="PWO219" s="1"/>
      <c r="PWP219" s="1"/>
      <c r="PWQ219" s="1"/>
      <c r="PWR219" s="1"/>
      <c r="PWS219" s="1"/>
      <c r="PWT219" s="1"/>
      <c r="PWU219" s="1"/>
      <c r="PWV219" s="1"/>
      <c r="PWW219" s="1"/>
      <c r="PWX219" s="1"/>
      <c r="PWY219" s="1"/>
      <c r="PWZ219" s="1"/>
      <c r="PXA219" s="1"/>
      <c r="PXB219" s="1"/>
      <c r="PXC219" s="1"/>
      <c r="PXD219" s="1"/>
      <c r="PXE219" s="1"/>
      <c r="PXF219" s="1"/>
      <c r="PXG219" s="1"/>
      <c r="PXH219" s="1"/>
      <c r="PXI219" s="1"/>
      <c r="PXJ219" s="1"/>
      <c r="PXK219" s="1"/>
      <c r="PXL219" s="1"/>
      <c r="PXM219" s="1"/>
      <c r="PXN219" s="1"/>
      <c r="PXO219" s="1"/>
      <c r="PXP219" s="1"/>
      <c r="PXQ219" s="1"/>
      <c r="PXR219" s="1"/>
      <c r="PXS219" s="1"/>
      <c r="PXT219" s="1"/>
      <c r="PXU219" s="1"/>
      <c r="PXV219" s="1"/>
      <c r="PXW219" s="1"/>
      <c r="PXX219" s="1"/>
      <c r="PXY219" s="1"/>
      <c r="PXZ219" s="1"/>
      <c r="PYA219" s="1"/>
      <c r="PYB219" s="1"/>
      <c r="PYC219" s="1"/>
      <c r="PYD219" s="1"/>
      <c r="PYE219" s="1"/>
      <c r="PYF219" s="1"/>
      <c r="PYG219" s="1"/>
      <c r="PYH219" s="1"/>
      <c r="PYI219" s="1"/>
      <c r="PYJ219" s="1"/>
      <c r="PYK219" s="1"/>
      <c r="PYL219" s="1"/>
      <c r="PYM219" s="1"/>
      <c r="PYN219" s="1"/>
      <c r="PYO219" s="1"/>
      <c r="PYP219" s="1"/>
      <c r="PYQ219" s="1"/>
      <c r="PYR219" s="1"/>
      <c r="PYS219" s="1"/>
      <c r="PYT219" s="1"/>
      <c r="PYU219" s="1"/>
      <c r="PYV219" s="1"/>
      <c r="PYW219" s="1"/>
      <c r="PYX219" s="1"/>
      <c r="PYY219" s="1"/>
      <c r="PYZ219" s="1"/>
      <c r="PZA219" s="1"/>
      <c r="PZB219" s="1"/>
      <c r="PZC219" s="1"/>
      <c r="PZD219" s="1"/>
      <c r="PZE219" s="1"/>
      <c r="PZF219" s="1"/>
      <c r="PZG219" s="1"/>
      <c r="PZH219" s="1"/>
      <c r="PZI219" s="1"/>
      <c r="PZJ219" s="1"/>
      <c r="PZK219" s="1"/>
      <c r="PZL219" s="1"/>
      <c r="PZM219" s="1"/>
      <c r="PZN219" s="1"/>
      <c r="PZO219" s="1"/>
      <c r="PZP219" s="1"/>
      <c r="PZQ219" s="1"/>
      <c r="PZR219" s="1"/>
      <c r="PZS219" s="1"/>
      <c r="PZT219" s="1"/>
      <c r="PZU219" s="1"/>
      <c r="PZV219" s="1"/>
      <c r="PZW219" s="1"/>
      <c r="PZX219" s="1"/>
      <c r="PZY219" s="1"/>
      <c r="PZZ219" s="1"/>
      <c r="QAA219" s="1"/>
      <c r="QAB219" s="1"/>
      <c r="QAC219" s="1"/>
      <c r="QAD219" s="1"/>
      <c r="QAE219" s="1"/>
      <c r="QAF219" s="1"/>
      <c r="QAG219" s="1"/>
      <c r="QAH219" s="1"/>
      <c r="QAI219" s="1"/>
      <c r="QAJ219" s="1"/>
      <c r="QAK219" s="1"/>
      <c r="QAL219" s="1"/>
      <c r="QAM219" s="1"/>
      <c r="QAN219" s="1"/>
      <c r="QAO219" s="1"/>
      <c r="QAP219" s="1"/>
      <c r="QAQ219" s="1"/>
      <c r="QAR219" s="1"/>
      <c r="QAS219" s="1"/>
      <c r="QAT219" s="1"/>
      <c r="QAU219" s="1"/>
      <c r="QAV219" s="1"/>
      <c r="QAW219" s="1"/>
      <c r="QAX219" s="1"/>
      <c r="QAY219" s="1"/>
      <c r="QAZ219" s="1"/>
      <c r="QBA219" s="1"/>
      <c r="QBB219" s="1"/>
      <c r="QBC219" s="1"/>
      <c r="QBD219" s="1"/>
      <c r="QBE219" s="1"/>
      <c r="QBF219" s="1"/>
      <c r="QBG219" s="1"/>
      <c r="QBH219" s="1"/>
      <c r="QBI219" s="1"/>
      <c r="QBJ219" s="1"/>
      <c r="QBK219" s="1"/>
      <c r="QBL219" s="1"/>
      <c r="QBM219" s="1"/>
      <c r="QBN219" s="1"/>
      <c r="QBO219" s="1"/>
      <c r="QBP219" s="1"/>
      <c r="QBQ219" s="1"/>
      <c r="QBR219" s="1"/>
      <c r="QBS219" s="1"/>
      <c r="QBT219" s="1"/>
      <c r="QBU219" s="1"/>
      <c r="QBV219" s="1"/>
      <c r="QBW219" s="1"/>
      <c r="QBX219" s="1"/>
      <c r="QBY219" s="1"/>
      <c r="QBZ219" s="1"/>
      <c r="QCA219" s="1"/>
      <c r="QCB219" s="1"/>
      <c r="QCC219" s="1"/>
      <c r="QCD219" s="1"/>
      <c r="QCE219" s="1"/>
      <c r="QCF219" s="1"/>
      <c r="QCG219" s="1"/>
      <c r="QCH219" s="1"/>
      <c r="QCI219" s="1"/>
      <c r="QCJ219" s="1"/>
      <c r="QCK219" s="1"/>
      <c r="QCL219" s="1"/>
      <c r="QCM219" s="1"/>
      <c r="QCN219" s="1"/>
      <c r="QCO219" s="1"/>
      <c r="QCP219" s="1"/>
      <c r="QCQ219" s="1"/>
      <c r="QCR219" s="1"/>
      <c r="QCS219" s="1"/>
      <c r="QCT219" s="1"/>
      <c r="QCU219" s="1"/>
      <c r="QCV219" s="1"/>
      <c r="QCW219" s="1"/>
      <c r="QCX219" s="1"/>
      <c r="QCY219" s="1"/>
      <c r="QCZ219" s="1"/>
      <c r="QDA219" s="1"/>
      <c r="QDB219" s="1"/>
      <c r="QDC219" s="1"/>
      <c r="QDD219" s="1"/>
      <c r="QDE219" s="1"/>
      <c r="QDF219" s="1"/>
      <c r="QDG219" s="1"/>
      <c r="QDH219" s="1"/>
      <c r="QDI219" s="1"/>
      <c r="QDJ219" s="1"/>
      <c r="QDK219" s="1"/>
      <c r="QDL219" s="1"/>
      <c r="QDM219" s="1"/>
      <c r="QDN219" s="1"/>
      <c r="QDO219" s="1"/>
      <c r="QDP219" s="1"/>
      <c r="QDQ219" s="1"/>
      <c r="QDR219" s="1"/>
      <c r="QDS219" s="1"/>
      <c r="QDT219" s="1"/>
      <c r="QDU219" s="1"/>
      <c r="QDV219" s="1"/>
      <c r="QDW219" s="1"/>
      <c r="QDX219" s="1"/>
      <c r="QDY219" s="1"/>
      <c r="QDZ219" s="1"/>
      <c r="QEA219" s="1"/>
      <c r="QEB219" s="1"/>
      <c r="QEC219" s="1"/>
      <c r="QED219" s="1"/>
      <c r="QEE219" s="1"/>
      <c r="QEF219" s="1"/>
      <c r="QEG219" s="1"/>
      <c r="QEH219" s="1"/>
      <c r="QEI219" s="1"/>
      <c r="QEJ219" s="1"/>
      <c r="QEK219" s="1"/>
      <c r="QEL219" s="1"/>
      <c r="QEM219" s="1"/>
      <c r="QEN219" s="1"/>
      <c r="QEO219" s="1"/>
      <c r="QEP219" s="1"/>
      <c r="QEQ219" s="1"/>
      <c r="QER219" s="1"/>
      <c r="QES219" s="1"/>
      <c r="QET219" s="1"/>
      <c r="QEU219" s="1"/>
      <c r="QEV219" s="1"/>
      <c r="QEW219" s="1"/>
      <c r="QEX219" s="1"/>
      <c r="QEY219" s="1"/>
      <c r="QEZ219" s="1"/>
      <c r="QFA219" s="1"/>
      <c r="QFB219" s="1"/>
      <c r="QFC219" s="1"/>
      <c r="QFD219" s="1"/>
      <c r="QFE219" s="1"/>
      <c r="QFF219" s="1"/>
      <c r="QFG219" s="1"/>
      <c r="QFH219" s="1"/>
      <c r="QFI219" s="1"/>
      <c r="QFJ219" s="1"/>
      <c r="QFK219" s="1"/>
      <c r="QFL219" s="1"/>
      <c r="QFM219" s="1"/>
      <c r="QFN219" s="1"/>
      <c r="QFO219" s="1"/>
      <c r="QFP219" s="1"/>
      <c r="QFQ219" s="1"/>
      <c r="QFR219" s="1"/>
      <c r="QFS219" s="1"/>
      <c r="QFT219" s="1"/>
      <c r="QFU219" s="1"/>
      <c r="QFV219" s="1"/>
      <c r="QFW219" s="1"/>
      <c r="QFX219" s="1"/>
      <c r="QFY219" s="1"/>
      <c r="QFZ219" s="1"/>
      <c r="QGA219" s="1"/>
      <c r="QGB219" s="1"/>
      <c r="QGC219" s="1"/>
      <c r="QGD219" s="1"/>
      <c r="QGE219" s="1"/>
      <c r="QGF219" s="1"/>
      <c r="QGG219" s="1"/>
      <c r="QGH219" s="1"/>
      <c r="QGI219" s="1"/>
      <c r="QGJ219" s="1"/>
      <c r="QGK219" s="1"/>
      <c r="QGL219" s="1"/>
      <c r="QGM219" s="1"/>
      <c r="QGN219" s="1"/>
      <c r="QGO219" s="1"/>
      <c r="QGP219" s="1"/>
      <c r="QGQ219" s="1"/>
      <c r="QGR219" s="1"/>
      <c r="QGS219" s="1"/>
      <c r="QGT219" s="1"/>
      <c r="QGU219" s="1"/>
      <c r="QGV219" s="1"/>
      <c r="QGW219" s="1"/>
      <c r="QGX219" s="1"/>
      <c r="QGY219" s="1"/>
      <c r="QGZ219" s="1"/>
      <c r="QHA219" s="1"/>
      <c r="QHB219" s="1"/>
      <c r="QHC219" s="1"/>
      <c r="QHD219" s="1"/>
      <c r="QHE219" s="1"/>
      <c r="QHF219" s="1"/>
      <c r="QHG219" s="1"/>
      <c r="QHH219" s="1"/>
      <c r="QHI219" s="1"/>
      <c r="QHJ219" s="1"/>
      <c r="QHK219" s="1"/>
      <c r="QHL219" s="1"/>
      <c r="QHM219" s="1"/>
      <c r="QHN219" s="1"/>
      <c r="QHO219" s="1"/>
      <c r="QHP219" s="1"/>
      <c r="QHQ219" s="1"/>
      <c r="QHR219" s="1"/>
      <c r="QHS219" s="1"/>
      <c r="QHT219" s="1"/>
      <c r="QHU219" s="1"/>
      <c r="QHV219" s="1"/>
      <c r="QHW219" s="1"/>
      <c r="QHX219" s="1"/>
      <c r="QHY219" s="1"/>
      <c r="QHZ219" s="1"/>
      <c r="QIA219" s="1"/>
      <c r="QIB219" s="1"/>
      <c r="QIC219" s="1"/>
      <c r="QID219" s="1"/>
      <c r="QIE219" s="1"/>
      <c r="QIF219" s="1"/>
      <c r="QIG219" s="1"/>
      <c r="QIH219" s="1"/>
      <c r="QII219" s="1"/>
      <c r="QIJ219" s="1"/>
      <c r="QIK219" s="1"/>
      <c r="QIL219" s="1"/>
      <c r="QIM219" s="1"/>
      <c r="QIN219" s="1"/>
      <c r="QIO219" s="1"/>
      <c r="QIP219" s="1"/>
      <c r="QIQ219" s="1"/>
      <c r="QIR219" s="1"/>
      <c r="QIS219" s="1"/>
      <c r="QIT219" s="1"/>
      <c r="QIU219" s="1"/>
      <c r="QIV219" s="1"/>
      <c r="QIW219" s="1"/>
      <c r="QIX219" s="1"/>
      <c r="QIY219" s="1"/>
      <c r="QIZ219" s="1"/>
      <c r="QJA219" s="1"/>
      <c r="QJB219" s="1"/>
      <c r="QJC219" s="1"/>
      <c r="QJD219" s="1"/>
      <c r="QJE219" s="1"/>
      <c r="QJF219" s="1"/>
      <c r="QJG219" s="1"/>
      <c r="QJH219" s="1"/>
      <c r="QJI219" s="1"/>
      <c r="QJJ219" s="1"/>
      <c r="QJK219" s="1"/>
      <c r="QJL219" s="1"/>
      <c r="QJM219" s="1"/>
      <c r="QJN219" s="1"/>
      <c r="QJO219" s="1"/>
      <c r="QJP219" s="1"/>
      <c r="QJQ219" s="1"/>
      <c r="QJR219" s="1"/>
      <c r="QJS219" s="1"/>
      <c r="QJT219" s="1"/>
      <c r="QJU219" s="1"/>
      <c r="QJV219" s="1"/>
      <c r="QJW219" s="1"/>
      <c r="QJX219" s="1"/>
      <c r="QJY219" s="1"/>
      <c r="QJZ219" s="1"/>
      <c r="QKA219" s="1"/>
      <c r="QKB219" s="1"/>
      <c r="QKC219" s="1"/>
      <c r="QKD219" s="1"/>
      <c r="QKE219" s="1"/>
      <c r="QKF219" s="1"/>
      <c r="QKG219" s="1"/>
      <c r="QKH219" s="1"/>
      <c r="QKI219" s="1"/>
      <c r="QKJ219" s="1"/>
      <c r="QKK219" s="1"/>
      <c r="QKL219" s="1"/>
      <c r="QKM219" s="1"/>
      <c r="QKN219" s="1"/>
      <c r="QKO219" s="1"/>
      <c r="QKP219" s="1"/>
      <c r="QKQ219" s="1"/>
      <c r="QKR219" s="1"/>
      <c r="QKS219" s="1"/>
      <c r="QKT219" s="1"/>
      <c r="QKU219" s="1"/>
      <c r="QKV219" s="1"/>
      <c r="QKW219" s="1"/>
      <c r="QKX219" s="1"/>
      <c r="QKY219" s="1"/>
      <c r="QKZ219" s="1"/>
      <c r="QLA219" s="1"/>
      <c r="QLB219" s="1"/>
      <c r="QLC219" s="1"/>
      <c r="QLD219" s="1"/>
      <c r="QLE219" s="1"/>
      <c r="QLF219" s="1"/>
      <c r="QLG219" s="1"/>
      <c r="QLH219" s="1"/>
      <c r="QLI219" s="1"/>
      <c r="QLJ219" s="1"/>
      <c r="QLK219" s="1"/>
      <c r="QLL219" s="1"/>
      <c r="QLM219" s="1"/>
      <c r="QLN219" s="1"/>
      <c r="QLO219" s="1"/>
      <c r="QLP219" s="1"/>
      <c r="QLQ219" s="1"/>
      <c r="QLR219" s="1"/>
      <c r="QLS219" s="1"/>
      <c r="QLT219" s="1"/>
      <c r="QLU219" s="1"/>
      <c r="QLV219" s="1"/>
      <c r="QLW219" s="1"/>
      <c r="QLX219" s="1"/>
      <c r="QLY219" s="1"/>
      <c r="QLZ219" s="1"/>
      <c r="QMA219" s="1"/>
      <c r="QMB219" s="1"/>
      <c r="QMC219" s="1"/>
      <c r="QMD219" s="1"/>
      <c r="QME219" s="1"/>
      <c r="QMF219" s="1"/>
      <c r="QMG219" s="1"/>
      <c r="QMH219" s="1"/>
      <c r="QMI219" s="1"/>
      <c r="QMJ219" s="1"/>
      <c r="QMK219" s="1"/>
      <c r="QML219" s="1"/>
      <c r="QMM219" s="1"/>
      <c r="QMN219" s="1"/>
      <c r="QMO219" s="1"/>
      <c r="QMP219" s="1"/>
      <c r="QMQ219" s="1"/>
      <c r="QMR219" s="1"/>
      <c r="QMS219" s="1"/>
      <c r="QMT219" s="1"/>
      <c r="QMU219" s="1"/>
      <c r="QMV219" s="1"/>
      <c r="QMW219" s="1"/>
      <c r="QMX219" s="1"/>
      <c r="QMY219" s="1"/>
      <c r="QMZ219" s="1"/>
      <c r="QNA219" s="1"/>
      <c r="QNB219" s="1"/>
      <c r="QNC219" s="1"/>
      <c r="QND219" s="1"/>
      <c r="QNE219" s="1"/>
      <c r="QNF219" s="1"/>
      <c r="QNG219" s="1"/>
      <c r="QNH219" s="1"/>
      <c r="QNI219" s="1"/>
      <c r="QNJ219" s="1"/>
      <c r="QNK219" s="1"/>
      <c r="QNL219" s="1"/>
      <c r="QNM219" s="1"/>
      <c r="QNN219" s="1"/>
      <c r="QNO219" s="1"/>
      <c r="QNP219" s="1"/>
      <c r="QNQ219" s="1"/>
      <c r="QNR219" s="1"/>
      <c r="QNS219" s="1"/>
      <c r="QNT219" s="1"/>
      <c r="QNU219" s="1"/>
      <c r="QNV219" s="1"/>
      <c r="QNW219" s="1"/>
      <c r="QNX219" s="1"/>
      <c r="QNY219" s="1"/>
      <c r="QNZ219" s="1"/>
      <c r="QOA219" s="1"/>
      <c r="QOB219" s="1"/>
      <c r="QOC219" s="1"/>
      <c r="QOD219" s="1"/>
      <c r="QOE219" s="1"/>
      <c r="QOF219" s="1"/>
      <c r="QOG219" s="1"/>
      <c r="QOH219" s="1"/>
      <c r="QOI219" s="1"/>
      <c r="QOJ219" s="1"/>
      <c r="QOK219" s="1"/>
      <c r="QOL219" s="1"/>
      <c r="QOM219" s="1"/>
      <c r="QON219" s="1"/>
      <c r="QOO219" s="1"/>
      <c r="QOP219" s="1"/>
      <c r="QOQ219" s="1"/>
      <c r="QOR219" s="1"/>
      <c r="QOS219" s="1"/>
      <c r="QOT219" s="1"/>
      <c r="QOU219" s="1"/>
      <c r="QOV219" s="1"/>
      <c r="QOW219" s="1"/>
      <c r="QOX219" s="1"/>
      <c r="QOY219" s="1"/>
      <c r="QOZ219" s="1"/>
      <c r="QPA219" s="1"/>
      <c r="QPB219" s="1"/>
      <c r="QPC219" s="1"/>
      <c r="QPD219" s="1"/>
      <c r="QPE219" s="1"/>
      <c r="QPF219" s="1"/>
      <c r="QPG219" s="1"/>
      <c r="QPH219" s="1"/>
      <c r="QPI219" s="1"/>
      <c r="QPJ219" s="1"/>
      <c r="QPK219" s="1"/>
      <c r="QPL219" s="1"/>
      <c r="QPM219" s="1"/>
      <c r="QPN219" s="1"/>
      <c r="QPO219" s="1"/>
      <c r="QPP219" s="1"/>
      <c r="QPQ219" s="1"/>
      <c r="QPR219" s="1"/>
      <c r="QPS219" s="1"/>
      <c r="QPT219" s="1"/>
      <c r="QPU219" s="1"/>
      <c r="QPV219" s="1"/>
      <c r="QPW219" s="1"/>
      <c r="QPX219" s="1"/>
      <c r="QPY219" s="1"/>
      <c r="QPZ219" s="1"/>
      <c r="QQA219" s="1"/>
      <c r="QQB219" s="1"/>
      <c r="QQC219" s="1"/>
      <c r="QQD219" s="1"/>
      <c r="QQE219" s="1"/>
      <c r="QQF219" s="1"/>
      <c r="QQG219" s="1"/>
      <c r="QQH219" s="1"/>
      <c r="QQI219" s="1"/>
      <c r="QQJ219" s="1"/>
      <c r="QQK219" s="1"/>
      <c r="QQL219" s="1"/>
      <c r="QQM219" s="1"/>
      <c r="QQN219" s="1"/>
      <c r="QQO219" s="1"/>
      <c r="QQP219" s="1"/>
      <c r="QQQ219" s="1"/>
      <c r="QQR219" s="1"/>
      <c r="QQS219" s="1"/>
      <c r="QQT219" s="1"/>
      <c r="QQU219" s="1"/>
      <c r="QQV219" s="1"/>
      <c r="QQW219" s="1"/>
      <c r="QQX219" s="1"/>
      <c r="QQY219" s="1"/>
      <c r="QQZ219" s="1"/>
      <c r="QRA219" s="1"/>
      <c r="QRB219" s="1"/>
      <c r="QRC219" s="1"/>
      <c r="QRD219" s="1"/>
      <c r="QRE219" s="1"/>
      <c r="QRF219" s="1"/>
      <c r="QRG219" s="1"/>
      <c r="QRH219" s="1"/>
      <c r="QRI219" s="1"/>
      <c r="QRJ219" s="1"/>
      <c r="QRK219" s="1"/>
      <c r="QRL219" s="1"/>
      <c r="QRM219" s="1"/>
      <c r="QRN219" s="1"/>
      <c r="QRO219" s="1"/>
      <c r="QRP219" s="1"/>
      <c r="QRQ219" s="1"/>
      <c r="QRR219" s="1"/>
      <c r="QRS219" s="1"/>
      <c r="QRT219" s="1"/>
      <c r="QRU219" s="1"/>
      <c r="QRV219" s="1"/>
      <c r="QRW219" s="1"/>
      <c r="QRX219" s="1"/>
      <c r="QRY219" s="1"/>
      <c r="QRZ219" s="1"/>
      <c r="QSA219" s="1"/>
      <c r="QSB219" s="1"/>
      <c r="QSC219" s="1"/>
      <c r="QSD219" s="1"/>
      <c r="QSE219" s="1"/>
      <c r="QSF219" s="1"/>
      <c r="QSG219" s="1"/>
      <c r="QSH219" s="1"/>
      <c r="QSI219" s="1"/>
      <c r="QSJ219" s="1"/>
      <c r="QSK219" s="1"/>
      <c r="QSL219" s="1"/>
      <c r="QSM219" s="1"/>
      <c r="QSN219" s="1"/>
      <c r="QSO219" s="1"/>
      <c r="QSP219" s="1"/>
      <c r="QSQ219" s="1"/>
      <c r="QSR219" s="1"/>
      <c r="QSS219" s="1"/>
      <c r="QST219" s="1"/>
      <c r="QSU219" s="1"/>
      <c r="QSV219" s="1"/>
      <c r="QSW219" s="1"/>
      <c r="QSX219" s="1"/>
      <c r="QSY219" s="1"/>
      <c r="QSZ219" s="1"/>
      <c r="QTA219" s="1"/>
      <c r="QTB219" s="1"/>
      <c r="QTC219" s="1"/>
      <c r="QTD219" s="1"/>
      <c r="QTE219" s="1"/>
      <c r="QTF219" s="1"/>
      <c r="QTG219" s="1"/>
      <c r="QTH219" s="1"/>
      <c r="QTI219" s="1"/>
      <c r="QTJ219" s="1"/>
      <c r="QTK219" s="1"/>
      <c r="QTL219" s="1"/>
      <c r="QTM219" s="1"/>
      <c r="QTN219" s="1"/>
      <c r="QTO219" s="1"/>
      <c r="QTP219" s="1"/>
      <c r="QTQ219" s="1"/>
      <c r="QTR219" s="1"/>
      <c r="QTS219" s="1"/>
      <c r="QTT219" s="1"/>
      <c r="QTU219" s="1"/>
      <c r="QTV219" s="1"/>
      <c r="QTW219" s="1"/>
      <c r="QTX219" s="1"/>
      <c r="QTY219" s="1"/>
      <c r="QTZ219" s="1"/>
      <c r="QUA219" s="1"/>
      <c r="QUB219" s="1"/>
      <c r="QUC219" s="1"/>
      <c r="QUD219" s="1"/>
      <c r="QUE219" s="1"/>
      <c r="QUF219" s="1"/>
      <c r="QUG219" s="1"/>
      <c r="QUH219" s="1"/>
      <c r="QUI219" s="1"/>
      <c r="QUJ219" s="1"/>
      <c r="QUK219" s="1"/>
      <c r="QUL219" s="1"/>
      <c r="QUM219" s="1"/>
      <c r="QUN219" s="1"/>
      <c r="QUO219" s="1"/>
      <c r="QUP219" s="1"/>
      <c r="QUQ219" s="1"/>
      <c r="QUR219" s="1"/>
      <c r="QUS219" s="1"/>
      <c r="QUT219" s="1"/>
      <c r="QUU219" s="1"/>
      <c r="QUV219" s="1"/>
      <c r="QUW219" s="1"/>
      <c r="QUX219" s="1"/>
      <c r="QUY219" s="1"/>
      <c r="QUZ219" s="1"/>
      <c r="QVA219" s="1"/>
      <c r="QVB219" s="1"/>
      <c r="QVC219" s="1"/>
      <c r="QVD219" s="1"/>
      <c r="QVE219" s="1"/>
      <c r="QVF219" s="1"/>
      <c r="QVG219" s="1"/>
      <c r="QVH219" s="1"/>
      <c r="QVI219" s="1"/>
      <c r="QVJ219" s="1"/>
      <c r="QVK219" s="1"/>
      <c r="QVL219" s="1"/>
      <c r="QVM219" s="1"/>
      <c r="QVN219" s="1"/>
      <c r="QVO219" s="1"/>
      <c r="QVP219" s="1"/>
      <c r="QVQ219" s="1"/>
      <c r="QVR219" s="1"/>
      <c r="QVS219" s="1"/>
      <c r="QVT219" s="1"/>
      <c r="QVU219" s="1"/>
      <c r="QVV219" s="1"/>
      <c r="QVW219" s="1"/>
      <c r="QVX219" s="1"/>
      <c r="QVY219" s="1"/>
      <c r="QVZ219" s="1"/>
      <c r="QWA219" s="1"/>
      <c r="QWB219" s="1"/>
      <c r="QWC219" s="1"/>
      <c r="QWD219" s="1"/>
      <c r="QWE219" s="1"/>
      <c r="QWF219" s="1"/>
      <c r="QWG219" s="1"/>
      <c r="QWH219" s="1"/>
      <c r="QWI219" s="1"/>
      <c r="QWJ219" s="1"/>
      <c r="QWK219" s="1"/>
      <c r="QWL219" s="1"/>
      <c r="QWM219" s="1"/>
      <c r="QWN219" s="1"/>
      <c r="QWO219" s="1"/>
      <c r="QWP219" s="1"/>
      <c r="QWQ219" s="1"/>
      <c r="QWR219" s="1"/>
      <c r="QWS219" s="1"/>
      <c r="QWT219" s="1"/>
      <c r="QWU219" s="1"/>
      <c r="QWV219" s="1"/>
      <c r="QWW219" s="1"/>
      <c r="QWX219" s="1"/>
      <c r="QWY219" s="1"/>
      <c r="QWZ219" s="1"/>
      <c r="QXA219" s="1"/>
      <c r="QXB219" s="1"/>
      <c r="QXC219" s="1"/>
      <c r="QXD219" s="1"/>
      <c r="QXE219" s="1"/>
      <c r="QXF219" s="1"/>
      <c r="QXG219" s="1"/>
      <c r="QXH219" s="1"/>
      <c r="QXI219" s="1"/>
      <c r="QXJ219" s="1"/>
      <c r="QXK219" s="1"/>
      <c r="QXL219" s="1"/>
      <c r="QXM219" s="1"/>
      <c r="QXN219" s="1"/>
      <c r="QXO219" s="1"/>
      <c r="QXP219" s="1"/>
      <c r="QXQ219" s="1"/>
      <c r="QXR219" s="1"/>
      <c r="QXS219" s="1"/>
      <c r="QXT219" s="1"/>
      <c r="QXU219" s="1"/>
      <c r="QXV219" s="1"/>
      <c r="QXW219" s="1"/>
      <c r="QXX219" s="1"/>
      <c r="QXY219" s="1"/>
      <c r="QXZ219" s="1"/>
      <c r="QYA219" s="1"/>
      <c r="QYB219" s="1"/>
      <c r="QYC219" s="1"/>
      <c r="QYD219" s="1"/>
      <c r="QYE219" s="1"/>
      <c r="QYF219" s="1"/>
      <c r="QYG219" s="1"/>
      <c r="QYH219" s="1"/>
      <c r="QYI219" s="1"/>
      <c r="QYJ219" s="1"/>
      <c r="QYK219" s="1"/>
      <c r="QYL219" s="1"/>
      <c r="QYM219" s="1"/>
      <c r="QYN219" s="1"/>
      <c r="QYO219" s="1"/>
      <c r="QYP219" s="1"/>
      <c r="QYQ219" s="1"/>
      <c r="QYR219" s="1"/>
      <c r="QYS219" s="1"/>
      <c r="QYT219" s="1"/>
      <c r="QYU219" s="1"/>
      <c r="QYV219" s="1"/>
      <c r="QYW219" s="1"/>
      <c r="QYX219" s="1"/>
      <c r="QYY219" s="1"/>
      <c r="QYZ219" s="1"/>
      <c r="QZA219" s="1"/>
      <c r="QZB219" s="1"/>
      <c r="QZC219" s="1"/>
      <c r="QZD219" s="1"/>
      <c r="QZE219" s="1"/>
      <c r="QZF219" s="1"/>
      <c r="QZG219" s="1"/>
      <c r="QZH219" s="1"/>
      <c r="QZI219" s="1"/>
      <c r="QZJ219" s="1"/>
      <c r="QZK219" s="1"/>
      <c r="QZL219" s="1"/>
      <c r="QZM219" s="1"/>
      <c r="QZN219" s="1"/>
      <c r="QZO219" s="1"/>
      <c r="QZP219" s="1"/>
      <c r="QZQ219" s="1"/>
      <c r="QZR219" s="1"/>
      <c r="QZS219" s="1"/>
      <c r="QZT219" s="1"/>
      <c r="QZU219" s="1"/>
      <c r="QZV219" s="1"/>
      <c r="QZW219" s="1"/>
      <c r="QZX219" s="1"/>
      <c r="QZY219" s="1"/>
      <c r="QZZ219" s="1"/>
      <c r="RAA219" s="1"/>
      <c r="RAB219" s="1"/>
      <c r="RAC219" s="1"/>
      <c r="RAD219" s="1"/>
      <c r="RAE219" s="1"/>
      <c r="RAF219" s="1"/>
      <c r="RAG219" s="1"/>
      <c r="RAH219" s="1"/>
      <c r="RAI219" s="1"/>
      <c r="RAJ219" s="1"/>
      <c r="RAK219" s="1"/>
      <c r="RAL219" s="1"/>
      <c r="RAM219" s="1"/>
      <c r="RAN219" s="1"/>
      <c r="RAO219" s="1"/>
      <c r="RAP219" s="1"/>
      <c r="RAQ219" s="1"/>
      <c r="RAR219" s="1"/>
      <c r="RAS219" s="1"/>
      <c r="RAT219" s="1"/>
      <c r="RAU219" s="1"/>
      <c r="RAV219" s="1"/>
      <c r="RAW219" s="1"/>
      <c r="RAX219" s="1"/>
      <c r="RAY219" s="1"/>
      <c r="RAZ219" s="1"/>
      <c r="RBA219" s="1"/>
      <c r="RBB219" s="1"/>
      <c r="RBC219" s="1"/>
      <c r="RBD219" s="1"/>
      <c r="RBE219" s="1"/>
      <c r="RBF219" s="1"/>
      <c r="RBG219" s="1"/>
      <c r="RBH219" s="1"/>
      <c r="RBI219" s="1"/>
      <c r="RBJ219" s="1"/>
      <c r="RBK219" s="1"/>
      <c r="RBL219" s="1"/>
      <c r="RBM219" s="1"/>
      <c r="RBN219" s="1"/>
      <c r="RBO219" s="1"/>
      <c r="RBP219" s="1"/>
      <c r="RBQ219" s="1"/>
      <c r="RBR219" s="1"/>
      <c r="RBS219" s="1"/>
      <c r="RBT219" s="1"/>
      <c r="RBU219" s="1"/>
      <c r="RBV219" s="1"/>
      <c r="RBW219" s="1"/>
      <c r="RBX219" s="1"/>
      <c r="RBY219" s="1"/>
      <c r="RBZ219" s="1"/>
      <c r="RCA219" s="1"/>
      <c r="RCB219" s="1"/>
      <c r="RCC219" s="1"/>
      <c r="RCD219" s="1"/>
      <c r="RCE219" s="1"/>
      <c r="RCF219" s="1"/>
      <c r="RCG219" s="1"/>
      <c r="RCH219" s="1"/>
      <c r="RCI219" s="1"/>
      <c r="RCJ219" s="1"/>
      <c r="RCK219" s="1"/>
      <c r="RCL219" s="1"/>
      <c r="RCM219" s="1"/>
      <c r="RCN219" s="1"/>
      <c r="RCO219" s="1"/>
      <c r="RCP219" s="1"/>
      <c r="RCQ219" s="1"/>
      <c r="RCR219" s="1"/>
      <c r="RCS219" s="1"/>
      <c r="RCT219" s="1"/>
      <c r="RCU219" s="1"/>
      <c r="RCV219" s="1"/>
      <c r="RCW219" s="1"/>
      <c r="RCX219" s="1"/>
      <c r="RCY219" s="1"/>
      <c r="RCZ219" s="1"/>
      <c r="RDA219" s="1"/>
      <c r="RDB219" s="1"/>
      <c r="RDC219" s="1"/>
      <c r="RDD219" s="1"/>
      <c r="RDE219" s="1"/>
      <c r="RDF219" s="1"/>
      <c r="RDG219" s="1"/>
      <c r="RDH219" s="1"/>
      <c r="RDI219" s="1"/>
      <c r="RDJ219" s="1"/>
      <c r="RDK219" s="1"/>
      <c r="RDL219" s="1"/>
      <c r="RDM219" s="1"/>
      <c r="RDN219" s="1"/>
      <c r="RDO219" s="1"/>
      <c r="RDP219" s="1"/>
      <c r="RDQ219" s="1"/>
      <c r="RDR219" s="1"/>
      <c r="RDS219" s="1"/>
      <c r="RDT219" s="1"/>
      <c r="RDU219" s="1"/>
      <c r="RDV219" s="1"/>
      <c r="RDW219" s="1"/>
      <c r="RDX219" s="1"/>
      <c r="RDY219" s="1"/>
      <c r="RDZ219" s="1"/>
      <c r="REA219" s="1"/>
      <c r="REB219" s="1"/>
      <c r="REC219" s="1"/>
      <c r="RED219" s="1"/>
      <c r="REE219" s="1"/>
      <c r="REF219" s="1"/>
      <c r="REG219" s="1"/>
      <c r="REH219" s="1"/>
      <c r="REI219" s="1"/>
      <c r="REJ219" s="1"/>
      <c r="REK219" s="1"/>
      <c r="REL219" s="1"/>
      <c r="REM219" s="1"/>
      <c r="REN219" s="1"/>
      <c r="REO219" s="1"/>
      <c r="REP219" s="1"/>
      <c r="REQ219" s="1"/>
      <c r="RER219" s="1"/>
      <c r="RES219" s="1"/>
      <c r="RET219" s="1"/>
      <c r="REU219" s="1"/>
      <c r="REV219" s="1"/>
      <c r="REW219" s="1"/>
      <c r="REX219" s="1"/>
      <c r="REY219" s="1"/>
      <c r="REZ219" s="1"/>
      <c r="RFA219" s="1"/>
      <c r="RFB219" s="1"/>
      <c r="RFC219" s="1"/>
      <c r="RFD219" s="1"/>
      <c r="RFE219" s="1"/>
      <c r="RFF219" s="1"/>
      <c r="RFG219" s="1"/>
      <c r="RFH219" s="1"/>
      <c r="RFI219" s="1"/>
      <c r="RFJ219" s="1"/>
      <c r="RFK219" s="1"/>
      <c r="RFL219" s="1"/>
      <c r="RFM219" s="1"/>
      <c r="RFN219" s="1"/>
      <c r="RFO219" s="1"/>
      <c r="RFP219" s="1"/>
      <c r="RFQ219" s="1"/>
      <c r="RFR219" s="1"/>
      <c r="RFS219" s="1"/>
      <c r="RFT219" s="1"/>
      <c r="RFU219" s="1"/>
      <c r="RFV219" s="1"/>
      <c r="RFW219" s="1"/>
      <c r="RFX219" s="1"/>
      <c r="RFY219" s="1"/>
      <c r="RFZ219" s="1"/>
      <c r="RGA219" s="1"/>
      <c r="RGB219" s="1"/>
      <c r="RGC219" s="1"/>
      <c r="RGD219" s="1"/>
      <c r="RGE219" s="1"/>
      <c r="RGF219" s="1"/>
      <c r="RGG219" s="1"/>
      <c r="RGH219" s="1"/>
      <c r="RGI219" s="1"/>
      <c r="RGJ219" s="1"/>
      <c r="RGK219" s="1"/>
      <c r="RGL219" s="1"/>
      <c r="RGM219" s="1"/>
      <c r="RGN219" s="1"/>
      <c r="RGO219" s="1"/>
      <c r="RGP219" s="1"/>
      <c r="RGQ219" s="1"/>
      <c r="RGR219" s="1"/>
      <c r="RGS219" s="1"/>
      <c r="RGT219" s="1"/>
      <c r="RGU219" s="1"/>
      <c r="RGV219" s="1"/>
      <c r="RGW219" s="1"/>
      <c r="RGX219" s="1"/>
      <c r="RGY219" s="1"/>
      <c r="RGZ219" s="1"/>
      <c r="RHA219" s="1"/>
      <c r="RHB219" s="1"/>
      <c r="RHC219" s="1"/>
      <c r="RHD219" s="1"/>
      <c r="RHE219" s="1"/>
      <c r="RHF219" s="1"/>
      <c r="RHG219" s="1"/>
      <c r="RHH219" s="1"/>
      <c r="RHI219" s="1"/>
      <c r="RHJ219" s="1"/>
      <c r="RHK219" s="1"/>
      <c r="RHL219" s="1"/>
      <c r="RHM219" s="1"/>
      <c r="RHN219" s="1"/>
      <c r="RHO219" s="1"/>
      <c r="RHP219" s="1"/>
      <c r="RHQ219" s="1"/>
      <c r="RHR219" s="1"/>
      <c r="RHS219" s="1"/>
      <c r="RHT219" s="1"/>
      <c r="RHU219" s="1"/>
      <c r="RHV219" s="1"/>
      <c r="RHW219" s="1"/>
      <c r="RHX219" s="1"/>
      <c r="RHY219" s="1"/>
      <c r="RHZ219" s="1"/>
      <c r="RIA219" s="1"/>
      <c r="RIB219" s="1"/>
      <c r="RIC219" s="1"/>
      <c r="RID219" s="1"/>
      <c r="RIE219" s="1"/>
      <c r="RIF219" s="1"/>
      <c r="RIG219" s="1"/>
      <c r="RIH219" s="1"/>
      <c r="RII219" s="1"/>
      <c r="RIJ219" s="1"/>
      <c r="RIK219" s="1"/>
      <c r="RIL219" s="1"/>
      <c r="RIM219" s="1"/>
      <c r="RIN219" s="1"/>
      <c r="RIO219" s="1"/>
      <c r="RIP219" s="1"/>
      <c r="RIQ219" s="1"/>
      <c r="RIR219" s="1"/>
      <c r="RIS219" s="1"/>
      <c r="RIT219" s="1"/>
      <c r="RIU219" s="1"/>
      <c r="RIV219" s="1"/>
      <c r="RIW219" s="1"/>
      <c r="RIX219" s="1"/>
      <c r="RIY219" s="1"/>
      <c r="RIZ219" s="1"/>
      <c r="RJA219" s="1"/>
      <c r="RJB219" s="1"/>
      <c r="RJC219" s="1"/>
      <c r="RJD219" s="1"/>
      <c r="RJE219" s="1"/>
      <c r="RJF219" s="1"/>
      <c r="RJG219" s="1"/>
      <c r="RJH219" s="1"/>
      <c r="RJI219" s="1"/>
      <c r="RJJ219" s="1"/>
      <c r="RJK219" s="1"/>
      <c r="RJL219" s="1"/>
      <c r="RJM219" s="1"/>
      <c r="RJN219" s="1"/>
      <c r="RJO219" s="1"/>
      <c r="RJP219" s="1"/>
      <c r="RJQ219" s="1"/>
      <c r="RJR219" s="1"/>
      <c r="RJS219" s="1"/>
      <c r="RJT219" s="1"/>
      <c r="RJU219" s="1"/>
      <c r="RJV219" s="1"/>
      <c r="RJW219" s="1"/>
      <c r="RJX219" s="1"/>
      <c r="RJY219" s="1"/>
      <c r="RJZ219" s="1"/>
      <c r="RKA219" s="1"/>
      <c r="RKB219" s="1"/>
      <c r="RKC219" s="1"/>
      <c r="RKD219" s="1"/>
      <c r="RKE219" s="1"/>
      <c r="RKF219" s="1"/>
      <c r="RKG219" s="1"/>
      <c r="RKH219" s="1"/>
      <c r="RKI219" s="1"/>
      <c r="RKJ219" s="1"/>
      <c r="RKK219" s="1"/>
      <c r="RKL219" s="1"/>
      <c r="RKM219" s="1"/>
      <c r="RKN219" s="1"/>
      <c r="RKO219" s="1"/>
      <c r="RKP219" s="1"/>
      <c r="RKQ219" s="1"/>
      <c r="RKR219" s="1"/>
      <c r="RKS219" s="1"/>
      <c r="RKT219" s="1"/>
      <c r="RKU219" s="1"/>
      <c r="RKV219" s="1"/>
      <c r="RKW219" s="1"/>
      <c r="RKX219" s="1"/>
      <c r="RKY219" s="1"/>
      <c r="RKZ219" s="1"/>
      <c r="RLA219" s="1"/>
      <c r="RLB219" s="1"/>
      <c r="RLC219" s="1"/>
      <c r="RLD219" s="1"/>
      <c r="RLE219" s="1"/>
      <c r="RLF219" s="1"/>
      <c r="RLG219" s="1"/>
      <c r="RLH219" s="1"/>
      <c r="RLI219" s="1"/>
      <c r="RLJ219" s="1"/>
      <c r="RLK219" s="1"/>
      <c r="RLL219" s="1"/>
      <c r="RLM219" s="1"/>
      <c r="RLN219" s="1"/>
      <c r="RLO219" s="1"/>
      <c r="RLP219" s="1"/>
      <c r="RLQ219" s="1"/>
      <c r="RLR219" s="1"/>
      <c r="RLS219" s="1"/>
      <c r="RLT219" s="1"/>
      <c r="RLU219" s="1"/>
      <c r="RLV219" s="1"/>
      <c r="RLW219" s="1"/>
      <c r="RLX219" s="1"/>
      <c r="RLY219" s="1"/>
      <c r="RLZ219" s="1"/>
      <c r="RMA219" s="1"/>
      <c r="RMB219" s="1"/>
      <c r="RMC219" s="1"/>
      <c r="RMD219" s="1"/>
      <c r="RME219" s="1"/>
      <c r="RMF219" s="1"/>
      <c r="RMG219" s="1"/>
      <c r="RMH219" s="1"/>
      <c r="RMI219" s="1"/>
      <c r="RMJ219" s="1"/>
      <c r="RMK219" s="1"/>
      <c r="RML219" s="1"/>
      <c r="RMM219" s="1"/>
      <c r="RMN219" s="1"/>
      <c r="RMO219" s="1"/>
      <c r="RMP219" s="1"/>
      <c r="RMQ219" s="1"/>
      <c r="RMR219" s="1"/>
      <c r="RMS219" s="1"/>
      <c r="RMT219" s="1"/>
      <c r="RMU219" s="1"/>
      <c r="RMV219" s="1"/>
      <c r="RMW219" s="1"/>
      <c r="RMX219" s="1"/>
      <c r="RMY219" s="1"/>
      <c r="RMZ219" s="1"/>
      <c r="RNA219" s="1"/>
      <c r="RNB219" s="1"/>
      <c r="RNC219" s="1"/>
      <c r="RND219" s="1"/>
      <c r="RNE219" s="1"/>
      <c r="RNF219" s="1"/>
      <c r="RNG219" s="1"/>
      <c r="RNH219" s="1"/>
      <c r="RNI219" s="1"/>
      <c r="RNJ219" s="1"/>
      <c r="RNK219" s="1"/>
      <c r="RNL219" s="1"/>
      <c r="RNM219" s="1"/>
      <c r="RNN219" s="1"/>
      <c r="RNO219" s="1"/>
      <c r="RNP219" s="1"/>
      <c r="RNQ219" s="1"/>
      <c r="RNR219" s="1"/>
      <c r="RNS219" s="1"/>
      <c r="RNT219" s="1"/>
      <c r="RNU219" s="1"/>
      <c r="RNV219" s="1"/>
      <c r="RNW219" s="1"/>
      <c r="RNX219" s="1"/>
      <c r="RNY219" s="1"/>
      <c r="RNZ219" s="1"/>
      <c r="ROA219" s="1"/>
      <c r="ROB219" s="1"/>
      <c r="ROC219" s="1"/>
      <c r="ROD219" s="1"/>
      <c r="ROE219" s="1"/>
      <c r="ROF219" s="1"/>
      <c r="ROG219" s="1"/>
      <c r="ROH219" s="1"/>
      <c r="ROI219" s="1"/>
      <c r="ROJ219" s="1"/>
      <c r="ROK219" s="1"/>
      <c r="ROL219" s="1"/>
      <c r="ROM219" s="1"/>
      <c r="RON219" s="1"/>
      <c r="ROO219" s="1"/>
      <c r="ROP219" s="1"/>
      <c r="ROQ219" s="1"/>
      <c r="ROR219" s="1"/>
      <c r="ROS219" s="1"/>
      <c r="ROT219" s="1"/>
      <c r="ROU219" s="1"/>
      <c r="ROV219" s="1"/>
      <c r="ROW219" s="1"/>
      <c r="ROX219" s="1"/>
      <c r="ROY219" s="1"/>
      <c r="ROZ219" s="1"/>
      <c r="RPA219" s="1"/>
      <c r="RPB219" s="1"/>
      <c r="RPC219" s="1"/>
      <c r="RPD219" s="1"/>
      <c r="RPE219" s="1"/>
      <c r="RPF219" s="1"/>
      <c r="RPG219" s="1"/>
      <c r="RPH219" s="1"/>
      <c r="RPI219" s="1"/>
      <c r="RPJ219" s="1"/>
      <c r="RPK219" s="1"/>
      <c r="RPL219" s="1"/>
      <c r="RPM219" s="1"/>
      <c r="RPN219" s="1"/>
      <c r="RPO219" s="1"/>
      <c r="RPP219" s="1"/>
      <c r="RPQ219" s="1"/>
      <c r="RPR219" s="1"/>
      <c r="RPS219" s="1"/>
      <c r="RPT219" s="1"/>
      <c r="RPU219" s="1"/>
      <c r="RPV219" s="1"/>
      <c r="RPW219" s="1"/>
      <c r="RPX219" s="1"/>
      <c r="RPY219" s="1"/>
      <c r="RPZ219" s="1"/>
      <c r="RQA219" s="1"/>
      <c r="RQB219" s="1"/>
      <c r="RQC219" s="1"/>
      <c r="RQD219" s="1"/>
      <c r="RQE219" s="1"/>
      <c r="RQF219" s="1"/>
      <c r="RQG219" s="1"/>
      <c r="RQH219" s="1"/>
      <c r="RQI219" s="1"/>
      <c r="RQJ219" s="1"/>
      <c r="RQK219" s="1"/>
      <c r="RQL219" s="1"/>
      <c r="RQM219" s="1"/>
      <c r="RQN219" s="1"/>
      <c r="RQO219" s="1"/>
      <c r="RQP219" s="1"/>
      <c r="RQQ219" s="1"/>
      <c r="RQR219" s="1"/>
      <c r="RQS219" s="1"/>
      <c r="RQT219" s="1"/>
      <c r="RQU219" s="1"/>
      <c r="RQV219" s="1"/>
      <c r="RQW219" s="1"/>
      <c r="RQX219" s="1"/>
      <c r="RQY219" s="1"/>
      <c r="RQZ219" s="1"/>
      <c r="RRA219" s="1"/>
      <c r="RRB219" s="1"/>
      <c r="RRC219" s="1"/>
      <c r="RRD219" s="1"/>
      <c r="RRE219" s="1"/>
      <c r="RRF219" s="1"/>
      <c r="RRG219" s="1"/>
      <c r="RRH219" s="1"/>
      <c r="RRI219" s="1"/>
      <c r="RRJ219" s="1"/>
      <c r="RRK219" s="1"/>
      <c r="RRL219" s="1"/>
      <c r="RRM219" s="1"/>
      <c r="RRN219" s="1"/>
      <c r="RRO219" s="1"/>
      <c r="RRP219" s="1"/>
      <c r="RRQ219" s="1"/>
      <c r="RRR219" s="1"/>
      <c r="RRS219" s="1"/>
      <c r="RRT219" s="1"/>
      <c r="RRU219" s="1"/>
      <c r="RRV219" s="1"/>
      <c r="RRW219" s="1"/>
      <c r="RRX219" s="1"/>
      <c r="RRY219" s="1"/>
      <c r="RRZ219" s="1"/>
      <c r="RSA219" s="1"/>
      <c r="RSB219" s="1"/>
      <c r="RSC219" s="1"/>
      <c r="RSD219" s="1"/>
      <c r="RSE219" s="1"/>
      <c r="RSF219" s="1"/>
      <c r="RSG219" s="1"/>
      <c r="RSH219" s="1"/>
      <c r="RSI219" s="1"/>
      <c r="RSJ219" s="1"/>
      <c r="RSK219" s="1"/>
      <c r="RSL219" s="1"/>
      <c r="RSM219" s="1"/>
      <c r="RSN219" s="1"/>
      <c r="RSO219" s="1"/>
      <c r="RSP219" s="1"/>
      <c r="RSQ219" s="1"/>
      <c r="RSR219" s="1"/>
      <c r="RSS219" s="1"/>
      <c r="RST219" s="1"/>
      <c r="RSU219" s="1"/>
      <c r="RSV219" s="1"/>
      <c r="RSW219" s="1"/>
      <c r="RSX219" s="1"/>
      <c r="RSY219" s="1"/>
      <c r="RSZ219" s="1"/>
      <c r="RTA219" s="1"/>
      <c r="RTB219" s="1"/>
      <c r="RTC219" s="1"/>
      <c r="RTD219" s="1"/>
      <c r="RTE219" s="1"/>
      <c r="RTF219" s="1"/>
      <c r="RTG219" s="1"/>
      <c r="RTH219" s="1"/>
      <c r="RTI219" s="1"/>
      <c r="RTJ219" s="1"/>
      <c r="RTK219" s="1"/>
      <c r="RTL219" s="1"/>
      <c r="RTM219" s="1"/>
      <c r="RTN219" s="1"/>
      <c r="RTO219" s="1"/>
      <c r="RTP219" s="1"/>
      <c r="RTQ219" s="1"/>
      <c r="RTR219" s="1"/>
      <c r="RTS219" s="1"/>
      <c r="RTT219" s="1"/>
      <c r="RTU219" s="1"/>
      <c r="RTV219" s="1"/>
      <c r="RTW219" s="1"/>
      <c r="RTX219" s="1"/>
      <c r="RTY219" s="1"/>
      <c r="RTZ219" s="1"/>
      <c r="RUA219" s="1"/>
      <c r="RUB219" s="1"/>
      <c r="RUC219" s="1"/>
      <c r="RUD219" s="1"/>
      <c r="RUE219" s="1"/>
      <c r="RUF219" s="1"/>
      <c r="RUG219" s="1"/>
      <c r="RUH219" s="1"/>
      <c r="RUI219" s="1"/>
      <c r="RUJ219" s="1"/>
      <c r="RUK219" s="1"/>
      <c r="RUL219" s="1"/>
      <c r="RUM219" s="1"/>
      <c r="RUN219" s="1"/>
      <c r="RUO219" s="1"/>
      <c r="RUP219" s="1"/>
      <c r="RUQ219" s="1"/>
      <c r="RUR219" s="1"/>
      <c r="RUS219" s="1"/>
      <c r="RUT219" s="1"/>
      <c r="RUU219" s="1"/>
      <c r="RUV219" s="1"/>
      <c r="RUW219" s="1"/>
      <c r="RUX219" s="1"/>
      <c r="RUY219" s="1"/>
      <c r="RUZ219" s="1"/>
      <c r="RVA219" s="1"/>
      <c r="RVB219" s="1"/>
      <c r="RVC219" s="1"/>
      <c r="RVD219" s="1"/>
      <c r="RVE219" s="1"/>
      <c r="RVF219" s="1"/>
      <c r="RVG219" s="1"/>
      <c r="RVH219" s="1"/>
      <c r="RVI219" s="1"/>
      <c r="RVJ219" s="1"/>
      <c r="RVK219" s="1"/>
      <c r="RVL219" s="1"/>
      <c r="RVM219" s="1"/>
      <c r="RVN219" s="1"/>
      <c r="RVO219" s="1"/>
      <c r="RVP219" s="1"/>
      <c r="RVQ219" s="1"/>
      <c r="RVR219" s="1"/>
      <c r="RVS219" s="1"/>
      <c r="RVT219" s="1"/>
      <c r="RVU219" s="1"/>
      <c r="RVV219" s="1"/>
      <c r="RVW219" s="1"/>
      <c r="RVX219" s="1"/>
      <c r="RVY219" s="1"/>
      <c r="RVZ219" s="1"/>
      <c r="RWA219" s="1"/>
      <c r="RWB219" s="1"/>
      <c r="RWC219" s="1"/>
      <c r="RWD219" s="1"/>
      <c r="RWE219" s="1"/>
      <c r="RWF219" s="1"/>
      <c r="RWG219" s="1"/>
      <c r="RWH219" s="1"/>
      <c r="RWI219" s="1"/>
      <c r="RWJ219" s="1"/>
      <c r="RWK219" s="1"/>
      <c r="RWL219" s="1"/>
      <c r="RWM219" s="1"/>
      <c r="RWN219" s="1"/>
      <c r="RWO219" s="1"/>
      <c r="RWP219" s="1"/>
      <c r="RWQ219" s="1"/>
      <c r="RWR219" s="1"/>
      <c r="RWS219" s="1"/>
      <c r="RWT219" s="1"/>
      <c r="RWU219" s="1"/>
      <c r="RWV219" s="1"/>
      <c r="RWW219" s="1"/>
      <c r="RWX219" s="1"/>
      <c r="RWY219" s="1"/>
      <c r="RWZ219" s="1"/>
      <c r="RXA219" s="1"/>
      <c r="RXB219" s="1"/>
      <c r="RXC219" s="1"/>
      <c r="RXD219" s="1"/>
      <c r="RXE219" s="1"/>
      <c r="RXF219" s="1"/>
      <c r="RXG219" s="1"/>
      <c r="RXH219" s="1"/>
      <c r="RXI219" s="1"/>
      <c r="RXJ219" s="1"/>
      <c r="RXK219" s="1"/>
      <c r="RXL219" s="1"/>
      <c r="RXM219" s="1"/>
      <c r="RXN219" s="1"/>
      <c r="RXO219" s="1"/>
      <c r="RXP219" s="1"/>
      <c r="RXQ219" s="1"/>
      <c r="RXR219" s="1"/>
      <c r="RXS219" s="1"/>
      <c r="RXT219" s="1"/>
      <c r="RXU219" s="1"/>
      <c r="RXV219" s="1"/>
      <c r="RXW219" s="1"/>
      <c r="RXX219" s="1"/>
      <c r="RXY219" s="1"/>
      <c r="RXZ219" s="1"/>
      <c r="RYA219" s="1"/>
      <c r="RYB219" s="1"/>
      <c r="RYC219" s="1"/>
      <c r="RYD219" s="1"/>
      <c r="RYE219" s="1"/>
      <c r="RYF219" s="1"/>
      <c r="RYG219" s="1"/>
      <c r="RYH219" s="1"/>
      <c r="RYI219" s="1"/>
      <c r="RYJ219" s="1"/>
      <c r="RYK219" s="1"/>
      <c r="RYL219" s="1"/>
      <c r="RYM219" s="1"/>
      <c r="RYN219" s="1"/>
      <c r="RYO219" s="1"/>
      <c r="RYP219" s="1"/>
      <c r="RYQ219" s="1"/>
      <c r="RYR219" s="1"/>
      <c r="RYS219" s="1"/>
      <c r="RYT219" s="1"/>
      <c r="RYU219" s="1"/>
      <c r="RYV219" s="1"/>
      <c r="RYW219" s="1"/>
      <c r="RYX219" s="1"/>
      <c r="RYY219" s="1"/>
      <c r="RYZ219" s="1"/>
      <c r="RZA219" s="1"/>
      <c r="RZB219" s="1"/>
      <c r="RZC219" s="1"/>
      <c r="RZD219" s="1"/>
      <c r="RZE219" s="1"/>
      <c r="RZF219" s="1"/>
      <c r="RZG219" s="1"/>
      <c r="RZH219" s="1"/>
      <c r="RZI219" s="1"/>
      <c r="RZJ219" s="1"/>
      <c r="RZK219" s="1"/>
      <c r="RZL219" s="1"/>
      <c r="RZM219" s="1"/>
      <c r="RZN219" s="1"/>
      <c r="RZO219" s="1"/>
      <c r="RZP219" s="1"/>
      <c r="RZQ219" s="1"/>
      <c r="RZR219" s="1"/>
      <c r="RZS219" s="1"/>
      <c r="RZT219" s="1"/>
      <c r="RZU219" s="1"/>
      <c r="RZV219" s="1"/>
      <c r="RZW219" s="1"/>
      <c r="RZX219" s="1"/>
      <c r="RZY219" s="1"/>
      <c r="RZZ219" s="1"/>
      <c r="SAA219" s="1"/>
      <c r="SAB219" s="1"/>
      <c r="SAC219" s="1"/>
      <c r="SAD219" s="1"/>
      <c r="SAE219" s="1"/>
      <c r="SAF219" s="1"/>
      <c r="SAG219" s="1"/>
      <c r="SAH219" s="1"/>
      <c r="SAI219" s="1"/>
      <c r="SAJ219" s="1"/>
      <c r="SAK219" s="1"/>
      <c r="SAL219" s="1"/>
      <c r="SAM219" s="1"/>
      <c r="SAN219" s="1"/>
      <c r="SAO219" s="1"/>
      <c r="SAP219" s="1"/>
      <c r="SAQ219" s="1"/>
      <c r="SAR219" s="1"/>
      <c r="SAS219" s="1"/>
      <c r="SAT219" s="1"/>
      <c r="SAU219" s="1"/>
      <c r="SAV219" s="1"/>
      <c r="SAW219" s="1"/>
      <c r="SAX219" s="1"/>
      <c r="SAY219" s="1"/>
      <c r="SAZ219" s="1"/>
      <c r="SBA219" s="1"/>
      <c r="SBB219" s="1"/>
      <c r="SBC219" s="1"/>
      <c r="SBD219" s="1"/>
      <c r="SBE219" s="1"/>
      <c r="SBF219" s="1"/>
      <c r="SBG219" s="1"/>
      <c r="SBH219" s="1"/>
      <c r="SBI219" s="1"/>
      <c r="SBJ219" s="1"/>
      <c r="SBK219" s="1"/>
      <c r="SBL219" s="1"/>
      <c r="SBM219" s="1"/>
      <c r="SBN219" s="1"/>
      <c r="SBO219" s="1"/>
      <c r="SBP219" s="1"/>
      <c r="SBQ219" s="1"/>
      <c r="SBR219" s="1"/>
      <c r="SBS219" s="1"/>
      <c r="SBT219" s="1"/>
      <c r="SBU219" s="1"/>
      <c r="SBV219" s="1"/>
      <c r="SBW219" s="1"/>
      <c r="SBX219" s="1"/>
      <c r="SBY219" s="1"/>
      <c r="SBZ219" s="1"/>
      <c r="SCA219" s="1"/>
      <c r="SCB219" s="1"/>
      <c r="SCC219" s="1"/>
      <c r="SCD219" s="1"/>
      <c r="SCE219" s="1"/>
      <c r="SCF219" s="1"/>
      <c r="SCG219" s="1"/>
      <c r="SCH219" s="1"/>
      <c r="SCI219" s="1"/>
      <c r="SCJ219" s="1"/>
      <c r="SCK219" s="1"/>
      <c r="SCL219" s="1"/>
      <c r="SCM219" s="1"/>
      <c r="SCN219" s="1"/>
      <c r="SCO219" s="1"/>
      <c r="SCP219" s="1"/>
      <c r="SCQ219" s="1"/>
      <c r="SCR219" s="1"/>
      <c r="SCS219" s="1"/>
      <c r="SCT219" s="1"/>
      <c r="SCU219" s="1"/>
      <c r="SCV219" s="1"/>
      <c r="SCW219" s="1"/>
      <c r="SCX219" s="1"/>
      <c r="SCY219" s="1"/>
      <c r="SCZ219" s="1"/>
      <c r="SDA219" s="1"/>
      <c r="SDB219" s="1"/>
      <c r="SDC219" s="1"/>
      <c r="SDD219" s="1"/>
      <c r="SDE219" s="1"/>
      <c r="SDF219" s="1"/>
      <c r="SDG219" s="1"/>
      <c r="SDH219" s="1"/>
      <c r="SDI219" s="1"/>
      <c r="SDJ219" s="1"/>
      <c r="SDK219" s="1"/>
      <c r="SDL219" s="1"/>
      <c r="SDM219" s="1"/>
      <c r="SDN219" s="1"/>
      <c r="SDO219" s="1"/>
      <c r="SDP219" s="1"/>
      <c r="SDQ219" s="1"/>
      <c r="SDR219" s="1"/>
      <c r="SDS219" s="1"/>
      <c r="SDT219" s="1"/>
      <c r="SDU219" s="1"/>
      <c r="SDV219" s="1"/>
      <c r="SDW219" s="1"/>
      <c r="SDX219" s="1"/>
      <c r="SDY219" s="1"/>
      <c r="SDZ219" s="1"/>
      <c r="SEA219" s="1"/>
      <c r="SEB219" s="1"/>
      <c r="SEC219" s="1"/>
      <c r="SED219" s="1"/>
      <c r="SEE219" s="1"/>
      <c r="SEF219" s="1"/>
      <c r="SEG219" s="1"/>
      <c r="SEH219" s="1"/>
      <c r="SEI219" s="1"/>
      <c r="SEJ219" s="1"/>
      <c r="SEK219" s="1"/>
      <c r="SEL219" s="1"/>
      <c r="SEM219" s="1"/>
      <c r="SEN219" s="1"/>
      <c r="SEO219" s="1"/>
      <c r="SEP219" s="1"/>
      <c r="SEQ219" s="1"/>
      <c r="SER219" s="1"/>
      <c r="SES219" s="1"/>
      <c r="SET219" s="1"/>
      <c r="SEU219" s="1"/>
      <c r="SEV219" s="1"/>
      <c r="SEW219" s="1"/>
      <c r="SEX219" s="1"/>
      <c r="SEY219" s="1"/>
      <c r="SEZ219" s="1"/>
      <c r="SFA219" s="1"/>
      <c r="SFB219" s="1"/>
      <c r="SFC219" s="1"/>
      <c r="SFD219" s="1"/>
      <c r="SFE219" s="1"/>
      <c r="SFF219" s="1"/>
      <c r="SFG219" s="1"/>
      <c r="SFH219" s="1"/>
      <c r="SFI219" s="1"/>
      <c r="SFJ219" s="1"/>
      <c r="SFK219" s="1"/>
      <c r="SFL219" s="1"/>
      <c r="SFM219" s="1"/>
      <c r="SFN219" s="1"/>
      <c r="SFO219" s="1"/>
      <c r="SFP219" s="1"/>
      <c r="SFQ219" s="1"/>
      <c r="SFR219" s="1"/>
      <c r="SFS219" s="1"/>
      <c r="SFT219" s="1"/>
      <c r="SFU219" s="1"/>
      <c r="SFV219" s="1"/>
      <c r="SFW219" s="1"/>
      <c r="SFX219" s="1"/>
      <c r="SFY219" s="1"/>
      <c r="SFZ219" s="1"/>
      <c r="SGA219" s="1"/>
      <c r="SGB219" s="1"/>
      <c r="SGC219" s="1"/>
      <c r="SGD219" s="1"/>
      <c r="SGE219" s="1"/>
      <c r="SGF219" s="1"/>
      <c r="SGG219" s="1"/>
      <c r="SGH219" s="1"/>
      <c r="SGI219" s="1"/>
      <c r="SGJ219" s="1"/>
      <c r="SGK219" s="1"/>
      <c r="SGL219" s="1"/>
      <c r="SGM219" s="1"/>
      <c r="SGN219" s="1"/>
      <c r="SGO219" s="1"/>
      <c r="SGP219" s="1"/>
      <c r="SGQ219" s="1"/>
      <c r="SGR219" s="1"/>
      <c r="SGS219" s="1"/>
      <c r="SGT219" s="1"/>
      <c r="SGU219" s="1"/>
      <c r="SGV219" s="1"/>
      <c r="SGW219" s="1"/>
      <c r="SGX219" s="1"/>
      <c r="SGY219" s="1"/>
      <c r="SGZ219" s="1"/>
      <c r="SHA219" s="1"/>
      <c r="SHB219" s="1"/>
      <c r="SHC219" s="1"/>
      <c r="SHD219" s="1"/>
      <c r="SHE219" s="1"/>
      <c r="SHF219" s="1"/>
      <c r="SHG219" s="1"/>
      <c r="SHH219" s="1"/>
      <c r="SHI219" s="1"/>
      <c r="SHJ219" s="1"/>
      <c r="SHK219" s="1"/>
      <c r="SHL219" s="1"/>
      <c r="SHM219" s="1"/>
      <c r="SHN219" s="1"/>
      <c r="SHO219" s="1"/>
      <c r="SHP219" s="1"/>
      <c r="SHQ219" s="1"/>
      <c r="SHR219" s="1"/>
      <c r="SHS219" s="1"/>
      <c r="SHT219" s="1"/>
      <c r="SHU219" s="1"/>
      <c r="SHV219" s="1"/>
      <c r="SHW219" s="1"/>
      <c r="SHX219" s="1"/>
      <c r="SHY219" s="1"/>
      <c r="SHZ219" s="1"/>
      <c r="SIA219" s="1"/>
      <c r="SIB219" s="1"/>
      <c r="SIC219" s="1"/>
      <c r="SID219" s="1"/>
      <c r="SIE219" s="1"/>
      <c r="SIF219" s="1"/>
      <c r="SIG219" s="1"/>
      <c r="SIH219" s="1"/>
      <c r="SII219" s="1"/>
      <c r="SIJ219" s="1"/>
      <c r="SIK219" s="1"/>
      <c r="SIL219" s="1"/>
      <c r="SIM219" s="1"/>
      <c r="SIN219" s="1"/>
      <c r="SIO219" s="1"/>
      <c r="SIP219" s="1"/>
      <c r="SIQ219" s="1"/>
      <c r="SIR219" s="1"/>
      <c r="SIS219" s="1"/>
      <c r="SIT219" s="1"/>
      <c r="SIU219" s="1"/>
      <c r="SIV219" s="1"/>
      <c r="SIW219" s="1"/>
      <c r="SIX219" s="1"/>
      <c r="SIY219" s="1"/>
      <c r="SIZ219" s="1"/>
      <c r="SJA219" s="1"/>
      <c r="SJB219" s="1"/>
      <c r="SJC219" s="1"/>
      <c r="SJD219" s="1"/>
      <c r="SJE219" s="1"/>
      <c r="SJF219" s="1"/>
      <c r="SJG219" s="1"/>
      <c r="SJH219" s="1"/>
      <c r="SJI219" s="1"/>
      <c r="SJJ219" s="1"/>
      <c r="SJK219" s="1"/>
      <c r="SJL219" s="1"/>
      <c r="SJM219" s="1"/>
      <c r="SJN219" s="1"/>
      <c r="SJO219" s="1"/>
      <c r="SJP219" s="1"/>
      <c r="SJQ219" s="1"/>
      <c r="SJR219" s="1"/>
      <c r="SJS219" s="1"/>
      <c r="SJT219" s="1"/>
      <c r="SJU219" s="1"/>
      <c r="SJV219" s="1"/>
      <c r="SJW219" s="1"/>
      <c r="SJX219" s="1"/>
      <c r="SJY219" s="1"/>
      <c r="SJZ219" s="1"/>
      <c r="SKA219" s="1"/>
      <c r="SKB219" s="1"/>
      <c r="SKC219" s="1"/>
      <c r="SKD219" s="1"/>
      <c r="SKE219" s="1"/>
      <c r="SKF219" s="1"/>
      <c r="SKG219" s="1"/>
      <c r="SKH219" s="1"/>
      <c r="SKI219" s="1"/>
      <c r="SKJ219" s="1"/>
      <c r="SKK219" s="1"/>
      <c r="SKL219" s="1"/>
      <c r="SKM219" s="1"/>
      <c r="SKN219" s="1"/>
      <c r="SKO219" s="1"/>
      <c r="SKP219" s="1"/>
      <c r="SKQ219" s="1"/>
      <c r="SKR219" s="1"/>
      <c r="SKS219" s="1"/>
      <c r="SKT219" s="1"/>
      <c r="SKU219" s="1"/>
      <c r="SKV219" s="1"/>
      <c r="SKW219" s="1"/>
      <c r="SKX219" s="1"/>
      <c r="SKY219" s="1"/>
      <c r="SKZ219" s="1"/>
      <c r="SLA219" s="1"/>
      <c r="SLB219" s="1"/>
      <c r="SLC219" s="1"/>
      <c r="SLD219" s="1"/>
      <c r="SLE219" s="1"/>
      <c r="SLF219" s="1"/>
      <c r="SLG219" s="1"/>
      <c r="SLH219" s="1"/>
      <c r="SLI219" s="1"/>
      <c r="SLJ219" s="1"/>
      <c r="SLK219" s="1"/>
      <c r="SLL219" s="1"/>
      <c r="SLM219" s="1"/>
      <c r="SLN219" s="1"/>
      <c r="SLO219" s="1"/>
      <c r="SLP219" s="1"/>
      <c r="SLQ219" s="1"/>
      <c r="SLR219" s="1"/>
      <c r="SLS219" s="1"/>
      <c r="SLT219" s="1"/>
      <c r="SLU219" s="1"/>
      <c r="SLV219" s="1"/>
      <c r="SLW219" s="1"/>
      <c r="SLX219" s="1"/>
      <c r="SLY219" s="1"/>
      <c r="SLZ219" s="1"/>
      <c r="SMA219" s="1"/>
      <c r="SMB219" s="1"/>
      <c r="SMC219" s="1"/>
      <c r="SMD219" s="1"/>
      <c r="SME219" s="1"/>
      <c r="SMF219" s="1"/>
      <c r="SMG219" s="1"/>
      <c r="SMH219" s="1"/>
      <c r="SMI219" s="1"/>
      <c r="SMJ219" s="1"/>
      <c r="SMK219" s="1"/>
      <c r="SML219" s="1"/>
      <c r="SMM219" s="1"/>
      <c r="SMN219" s="1"/>
      <c r="SMO219" s="1"/>
      <c r="SMP219" s="1"/>
      <c r="SMQ219" s="1"/>
      <c r="SMR219" s="1"/>
      <c r="SMS219" s="1"/>
      <c r="SMT219" s="1"/>
      <c r="SMU219" s="1"/>
      <c r="SMV219" s="1"/>
      <c r="SMW219" s="1"/>
      <c r="SMX219" s="1"/>
      <c r="SMY219" s="1"/>
      <c r="SMZ219" s="1"/>
      <c r="SNA219" s="1"/>
      <c r="SNB219" s="1"/>
      <c r="SNC219" s="1"/>
      <c r="SND219" s="1"/>
      <c r="SNE219" s="1"/>
      <c r="SNF219" s="1"/>
      <c r="SNG219" s="1"/>
      <c r="SNH219" s="1"/>
      <c r="SNI219" s="1"/>
      <c r="SNJ219" s="1"/>
      <c r="SNK219" s="1"/>
      <c r="SNL219" s="1"/>
      <c r="SNM219" s="1"/>
      <c r="SNN219" s="1"/>
      <c r="SNO219" s="1"/>
      <c r="SNP219" s="1"/>
      <c r="SNQ219" s="1"/>
      <c r="SNR219" s="1"/>
      <c r="SNS219" s="1"/>
      <c r="SNT219" s="1"/>
      <c r="SNU219" s="1"/>
      <c r="SNV219" s="1"/>
      <c r="SNW219" s="1"/>
      <c r="SNX219" s="1"/>
      <c r="SNY219" s="1"/>
      <c r="SNZ219" s="1"/>
      <c r="SOA219" s="1"/>
      <c r="SOB219" s="1"/>
      <c r="SOC219" s="1"/>
      <c r="SOD219" s="1"/>
      <c r="SOE219" s="1"/>
      <c r="SOF219" s="1"/>
      <c r="SOG219" s="1"/>
      <c r="SOH219" s="1"/>
      <c r="SOI219" s="1"/>
      <c r="SOJ219" s="1"/>
      <c r="SOK219" s="1"/>
      <c r="SOL219" s="1"/>
      <c r="SOM219" s="1"/>
      <c r="SON219" s="1"/>
      <c r="SOO219" s="1"/>
      <c r="SOP219" s="1"/>
      <c r="SOQ219" s="1"/>
      <c r="SOR219" s="1"/>
      <c r="SOS219" s="1"/>
      <c r="SOT219" s="1"/>
      <c r="SOU219" s="1"/>
      <c r="SOV219" s="1"/>
      <c r="SOW219" s="1"/>
      <c r="SOX219" s="1"/>
      <c r="SOY219" s="1"/>
      <c r="SOZ219" s="1"/>
      <c r="SPA219" s="1"/>
      <c r="SPB219" s="1"/>
      <c r="SPC219" s="1"/>
      <c r="SPD219" s="1"/>
      <c r="SPE219" s="1"/>
      <c r="SPF219" s="1"/>
      <c r="SPG219" s="1"/>
      <c r="SPH219" s="1"/>
      <c r="SPI219" s="1"/>
      <c r="SPJ219" s="1"/>
      <c r="SPK219" s="1"/>
      <c r="SPL219" s="1"/>
      <c r="SPM219" s="1"/>
      <c r="SPN219" s="1"/>
      <c r="SPO219" s="1"/>
      <c r="SPP219" s="1"/>
      <c r="SPQ219" s="1"/>
      <c r="SPR219" s="1"/>
      <c r="SPS219" s="1"/>
      <c r="SPT219" s="1"/>
      <c r="SPU219" s="1"/>
      <c r="SPV219" s="1"/>
      <c r="SPW219" s="1"/>
      <c r="SPX219" s="1"/>
      <c r="SPY219" s="1"/>
      <c r="SPZ219" s="1"/>
      <c r="SQA219" s="1"/>
      <c r="SQB219" s="1"/>
      <c r="SQC219" s="1"/>
      <c r="SQD219" s="1"/>
      <c r="SQE219" s="1"/>
      <c r="SQF219" s="1"/>
      <c r="SQG219" s="1"/>
      <c r="SQH219" s="1"/>
      <c r="SQI219" s="1"/>
      <c r="SQJ219" s="1"/>
      <c r="SQK219" s="1"/>
      <c r="SQL219" s="1"/>
      <c r="SQM219" s="1"/>
      <c r="SQN219" s="1"/>
      <c r="SQO219" s="1"/>
      <c r="SQP219" s="1"/>
      <c r="SQQ219" s="1"/>
      <c r="SQR219" s="1"/>
      <c r="SQS219" s="1"/>
      <c r="SQT219" s="1"/>
      <c r="SQU219" s="1"/>
      <c r="SQV219" s="1"/>
      <c r="SQW219" s="1"/>
      <c r="SQX219" s="1"/>
      <c r="SQY219" s="1"/>
      <c r="SQZ219" s="1"/>
      <c r="SRA219" s="1"/>
      <c r="SRB219" s="1"/>
      <c r="SRC219" s="1"/>
      <c r="SRD219" s="1"/>
      <c r="SRE219" s="1"/>
      <c r="SRF219" s="1"/>
      <c r="SRG219" s="1"/>
      <c r="SRH219" s="1"/>
      <c r="SRI219" s="1"/>
      <c r="SRJ219" s="1"/>
      <c r="SRK219" s="1"/>
      <c r="SRL219" s="1"/>
      <c r="SRM219" s="1"/>
      <c r="SRN219" s="1"/>
      <c r="SRO219" s="1"/>
      <c r="SRP219" s="1"/>
      <c r="SRQ219" s="1"/>
      <c r="SRR219" s="1"/>
      <c r="SRS219" s="1"/>
      <c r="SRT219" s="1"/>
      <c r="SRU219" s="1"/>
      <c r="SRV219" s="1"/>
      <c r="SRW219" s="1"/>
      <c r="SRX219" s="1"/>
      <c r="SRY219" s="1"/>
      <c r="SRZ219" s="1"/>
      <c r="SSA219" s="1"/>
      <c r="SSB219" s="1"/>
      <c r="SSC219" s="1"/>
      <c r="SSD219" s="1"/>
      <c r="SSE219" s="1"/>
      <c r="SSF219" s="1"/>
      <c r="SSG219" s="1"/>
      <c r="SSH219" s="1"/>
      <c r="SSI219" s="1"/>
      <c r="SSJ219" s="1"/>
      <c r="SSK219" s="1"/>
      <c r="SSL219" s="1"/>
      <c r="SSM219" s="1"/>
      <c r="SSN219" s="1"/>
      <c r="SSO219" s="1"/>
      <c r="SSP219" s="1"/>
      <c r="SSQ219" s="1"/>
      <c r="SSR219" s="1"/>
      <c r="SSS219" s="1"/>
      <c r="SST219" s="1"/>
      <c r="SSU219" s="1"/>
      <c r="SSV219" s="1"/>
      <c r="SSW219" s="1"/>
      <c r="SSX219" s="1"/>
      <c r="SSY219" s="1"/>
      <c r="SSZ219" s="1"/>
      <c r="STA219" s="1"/>
      <c r="STB219" s="1"/>
      <c r="STC219" s="1"/>
      <c r="STD219" s="1"/>
      <c r="STE219" s="1"/>
      <c r="STF219" s="1"/>
      <c r="STG219" s="1"/>
      <c r="STH219" s="1"/>
      <c r="STI219" s="1"/>
      <c r="STJ219" s="1"/>
      <c r="STK219" s="1"/>
      <c r="STL219" s="1"/>
      <c r="STM219" s="1"/>
      <c r="STN219" s="1"/>
      <c r="STO219" s="1"/>
      <c r="STP219" s="1"/>
      <c r="STQ219" s="1"/>
      <c r="STR219" s="1"/>
      <c r="STS219" s="1"/>
      <c r="STT219" s="1"/>
      <c r="STU219" s="1"/>
      <c r="STV219" s="1"/>
      <c r="STW219" s="1"/>
      <c r="STX219" s="1"/>
      <c r="STY219" s="1"/>
      <c r="STZ219" s="1"/>
      <c r="SUA219" s="1"/>
      <c r="SUB219" s="1"/>
      <c r="SUC219" s="1"/>
      <c r="SUD219" s="1"/>
      <c r="SUE219" s="1"/>
      <c r="SUF219" s="1"/>
      <c r="SUG219" s="1"/>
      <c r="SUH219" s="1"/>
      <c r="SUI219" s="1"/>
      <c r="SUJ219" s="1"/>
      <c r="SUK219" s="1"/>
      <c r="SUL219" s="1"/>
      <c r="SUM219" s="1"/>
      <c r="SUN219" s="1"/>
      <c r="SUO219" s="1"/>
      <c r="SUP219" s="1"/>
      <c r="SUQ219" s="1"/>
      <c r="SUR219" s="1"/>
      <c r="SUS219" s="1"/>
      <c r="SUT219" s="1"/>
      <c r="SUU219" s="1"/>
      <c r="SUV219" s="1"/>
      <c r="SUW219" s="1"/>
      <c r="SUX219" s="1"/>
      <c r="SUY219" s="1"/>
      <c r="SUZ219" s="1"/>
      <c r="SVA219" s="1"/>
      <c r="SVB219" s="1"/>
      <c r="SVC219" s="1"/>
      <c r="SVD219" s="1"/>
      <c r="SVE219" s="1"/>
      <c r="SVF219" s="1"/>
      <c r="SVG219" s="1"/>
      <c r="SVH219" s="1"/>
      <c r="SVI219" s="1"/>
      <c r="SVJ219" s="1"/>
      <c r="SVK219" s="1"/>
      <c r="SVL219" s="1"/>
      <c r="SVM219" s="1"/>
      <c r="SVN219" s="1"/>
      <c r="SVO219" s="1"/>
      <c r="SVP219" s="1"/>
      <c r="SVQ219" s="1"/>
      <c r="SVR219" s="1"/>
      <c r="SVS219" s="1"/>
      <c r="SVT219" s="1"/>
      <c r="SVU219" s="1"/>
      <c r="SVV219" s="1"/>
      <c r="SVW219" s="1"/>
      <c r="SVX219" s="1"/>
      <c r="SVY219" s="1"/>
      <c r="SVZ219" s="1"/>
      <c r="SWA219" s="1"/>
      <c r="SWB219" s="1"/>
      <c r="SWC219" s="1"/>
      <c r="SWD219" s="1"/>
      <c r="SWE219" s="1"/>
      <c r="SWF219" s="1"/>
      <c r="SWG219" s="1"/>
      <c r="SWH219" s="1"/>
      <c r="SWI219" s="1"/>
      <c r="SWJ219" s="1"/>
      <c r="SWK219" s="1"/>
      <c r="SWL219" s="1"/>
      <c r="SWM219" s="1"/>
      <c r="SWN219" s="1"/>
      <c r="SWO219" s="1"/>
      <c r="SWP219" s="1"/>
      <c r="SWQ219" s="1"/>
      <c r="SWR219" s="1"/>
      <c r="SWS219" s="1"/>
      <c r="SWT219" s="1"/>
      <c r="SWU219" s="1"/>
      <c r="SWV219" s="1"/>
      <c r="SWW219" s="1"/>
      <c r="SWX219" s="1"/>
      <c r="SWY219" s="1"/>
      <c r="SWZ219" s="1"/>
      <c r="SXA219" s="1"/>
      <c r="SXB219" s="1"/>
      <c r="SXC219" s="1"/>
      <c r="SXD219" s="1"/>
      <c r="SXE219" s="1"/>
      <c r="SXF219" s="1"/>
      <c r="SXG219" s="1"/>
      <c r="SXH219" s="1"/>
      <c r="SXI219" s="1"/>
      <c r="SXJ219" s="1"/>
      <c r="SXK219" s="1"/>
      <c r="SXL219" s="1"/>
      <c r="SXM219" s="1"/>
      <c r="SXN219" s="1"/>
      <c r="SXO219" s="1"/>
      <c r="SXP219" s="1"/>
      <c r="SXQ219" s="1"/>
      <c r="SXR219" s="1"/>
      <c r="SXS219" s="1"/>
      <c r="SXT219" s="1"/>
      <c r="SXU219" s="1"/>
      <c r="SXV219" s="1"/>
      <c r="SXW219" s="1"/>
      <c r="SXX219" s="1"/>
      <c r="SXY219" s="1"/>
      <c r="SXZ219" s="1"/>
      <c r="SYA219" s="1"/>
      <c r="SYB219" s="1"/>
      <c r="SYC219" s="1"/>
      <c r="SYD219" s="1"/>
      <c r="SYE219" s="1"/>
      <c r="SYF219" s="1"/>
      <c r="SYG219" s="1"/>
      <c r="SYH219" s="1"/>
      <c r="SYI219" s="1"/>
      <c r="SYJ219" s="1"/>
      <c r="SYK219" s="1"/>
      <c r="SYL219" s="1"/>
      <c r="SYM219" s="1"/>
      <c r="SYN219" s="1"/>
      <c r="SYO219" s="1"/>
      <c r="SYP219" s="1"/>
      <c r="SYQ219" s="1"/>
      <c r="SYR219" s="1"/>
      <c r="SYS219" s="1"/>
      <c r="SYT219" s="1"/>
      <c r="SYU219" s="1"/>
      <c r="SYV219" s="1"/>
      <c r="SYW219" s="1"/>
      <c r="SYX219" s="1"/>
      <c r="SYY219" s="1"/>
      <c r="SYZ219" s="1"/>
      <c r="SZA219" s="1"/>
      <c r="SZB219" s="1"/>
      <c r="SZC219" s="1"/>
      <c r="SZD219" s="1"/>
      <c r="SZE219" s="1"/>
      <c r="SZF219" s="1"/>
      <c r="SZG219" s="1"/>
      <c r="SZH219" s="1"/>
      <c r="SZI219" s="1"/>
      <c r="SZJ219" s="1"/>
      <c r="SZK219" s="1"/>
      <c r="SZL219" s="1"/>
      <c r="SZM219" s="1"/>
      <c r="SZN219" s="1"/>
      <c r="SZO219" s="1"/>
      <c r="SZP219" s="1"/>
      <c r="SZQ219" s="1"/>
      <c r="SZR219" s="1"/>
      <c r="SZS219" s="1"/>
      <c r="SZT219" s="1"/>
      <c r="SZU219" s="1"/>
      <c r="SZV219" s="1"/>
      <c r="SZW219" s="1"/>
      <c r="SZX219" s="1"/>
      <c r="SZY219" s="1"/>
      <c r="SZZ219" s="1"/>
      <c r="TAA219" s="1"/>
      <c r="TAB219" s="1"/>
      <c r="TAC219" s="1"/>
      <c r="TAD219" s="1"/>
      <c r="TAE219" s="1"/>
      <c r="TAF219" s="1"/>
      <c r="TAG219" s="1"/>
      <c r="TAH219" s="1"/>
      <c r="TAI219" s="1"/>
      <c r="TAJ219" s="1"/>
      <c r="TAK219" s="1"/>
      <c r="TAL219" s="1"/>
      <c r="TAM219" s="1"/>
      <c r="TAN219" s="1"/>
      <c r="TAO219" s="1"/>
      <c r="TAP219" s="1"/>
      <c r="TAQ219" s="1"/>
      <c r="TAR219" s="1"/>
      <c r="TAS219" s="1"/>
      <c r="TAT219" s="1"/>
      <c r="TAU219" s="1"/>
      <c r="TAV219" s="1"/>
      <c r="TAW219" s="1"/>
      <c r="TAX219" s="1"/>
      <c r="TAY219" s="1"/>
      <c r="TAZ219" s="1"/>
      <c r="TBA219" s="1"/>
      <c r="TBB219" s="1"/>
      <c r="TBC219" s="1"/>
      <c r="TBD219" s="1"/>
      <c r="TBE219" s="1"/>
      <c r="TBF219" s="1"/>
      <c r="TBG219" s="1"/>
      <c r="TBH219" s="1"/>
      <c r="TBI219" s="1"/>
      <c r="TBJ219" s="1"/>
      <c r="TBK219" s="1"/>
      <c r="TBL219" s="1"/>
      <c r="TBM219" s="1"/>
      <c r="TBN219" s="1"/>
      <c r="TBO219" s="1"/>
      <c r="TBP219" s="1"/>
      <c r="TBQ219" s="1"/>
      <c r="TBR219" s="1"/>
      <c r="TBS219" s="1"/>
      <c r="TBT219" s="1"/>
      <c r="TBU219" s="1"/>
      <c r="TBV219" s="1"/>
      <c r="TBW219" s="1"/>
      <c r="TBX219" s="1"/>
      <c r="TBY219" s="1"/>
      <c r="TBZ219" s="1"/>
      <c r="TCA219" s="1"/>
      <c r="TCB219" s="1"/>
      <c r="TCC219" s="1"/>
      <c r="TCD219" s="1"/>
      <c r="TCE219" s="1"/>
      <c r="TCF219" s="1"/>
      <c r="TCG219" s="1"/>
      <c r="TCH219" s="1"/>
      <c r="TCI219" s="1"/>
      <c r="TCJ219" s="1"/>
      <c r="TCK219" s="1"/>
      <c r="TCL219" s="1"/>
      <c r="TCM219" s="1"/>
      <c r="TCN219" s="1"/>
      <c r="TCO219" s="1"/>
      <c r="TCP219" s="1"/>
      <c r="TCQ219" s="1"/>
      <c r="TCR219" s="1"/>
      <c r="TCS219" s="1"/>
      <c r="TCT219" s="1"/>
      <c r="TCU219" s="1"/>
      <c r="TCV219" s="1"/>
      <c r="TCW219" s="1"/>
      <c r="TCX219" s="1"/>
      <c r="TCY219" s="1"/>
      <c r="TCZ219" s="1"/>
      <c r="TDA219" s="1"/>
      <c r="TDB219" s="1"/>
      <c r="TDC219" s="1"/>
      <c r="TDD219" s="1"/>
      <c r="TDE219" s="1"/>
      <c r="TDF219" s="1"/>
      <c r="TDG219" s="1"/>
      <c r="TDH219" s="1"/>
      <c r="TDI219" s="1"/>
      <c r="TDJ219" s="1"/>
      <c r="TDK219" s="1"/>
      <c r="TDL219" s="1"/>
      <c r="TDM219" s="1"/>
      <c r="TDN219" s="1"/>
      <c r="TDO219" s="1"/>
      <c r="TDP219" s="1"/>
      <c r="TDQ219" s="1"/>
      <c r="TDR219" s="1"/>
      <c r="TDS219" s="1"/>
      <c r="TDT219" s="1"/>
      <c r="TDU219" s="1"/>
      <c r="TDV219" s="1"/>
      <c r="TDW219" s="1"/>
      <c r="TDX219" s="1"/>
      <c r="TDY219" s="1"/>
      <c r="TDZ219" s="1"/>
      <c r="TEA219" s="1"/>
      <c r="TEB219" s="1"/>
      <c r="TEC219" s="1"/>
      <c r="TED219" s="1"/>
      <c r="TEE219" s="1"/>
      <c r="TEF219" s="1"/>
      <c r="TEG219" s="1"/>
      <c r="TEH219" s="1"/>
      <c r="TEI219" s="1"/>
      <c r="TEJ219" s="1"/>
      <c r="TEK219" s="1"/>
      <c r="TEL219" s="1"/>
      <c r="TEM219" s="1"/>
      <c r="TEN219" s="1"/>
      <c r="TEO219" s="1"/>
      <c r="TEP219" s="1"/>
      <c r="TEQ219" s="1"/>
      <c r="TER219" s="1"/>
      <c r="TES219" s="1"/>
      <c r="TET219" s="1"/>
      <c r="TEU219" s="1"/>
      <c r="TEV219" s="1"/>
      <c r="TEW219" s="1"/>
      <c r="TEX219" s="1"/>
      <c r="TEY219" s="1"/>
      <c r="TEZ219" s="1"/>
      <c r="TFA219" s="1"/>
      <c r="TFB219" s="1"/>
      <c r="TFC219" s="1"/>
      <c r="TFD219" s="1"/>
      <c r="TFE219" s="1"/>
      <c r="TFF219" s="1"/>
      <c r="TFG219" s="1"/>
      <c r="TFH219" s="1"/>
      <c r="TFI219" s="1"/>
      <c r="TFJ219" s="1"/>
      <c r="TFK219" s="1"/>
      <c r="TFL219" s="1"/>
      <c r="TFM219" s="1"/>
      <c r="TFN219" s="1"/>
      <c r="TFO219" s="1"/>
      <c r="TFP219" s="1"/>
      <c r="TFQ219" s="1"/>
      <c r="TFR219" s="1"/>
      <c r="TFS219" s="1"/>
      <c r="TFT219" s="1"/>
      <c r="TFU219" s="1"/>
      <c r="TFV219" s="1"/>
      <c r="TFW219" s="1"/>
      <c r="TFX219" s="1"/>
      <c r="TFY219" s="1"/>
      <c r="TFZ219" s="1"/>
      <c r="TGA219" s="1"/>
      <c r="TGB219" s="1"/>
      <c r="TGC219" s="1"/>
      <c r="TGD219" s="1"/>
      <c r="TGE219" s="1"/>
      <c r="TGF219" s="1"/>
      <c r="TGG219" s="1"/>
      <c r="TGH219" s="1"/>
      <c r="TGI219" s="1"/>
      <c r="TGJ219" s="1"/>
      <c r="TGK219" s="1"/>
      <c r="TGL219" s="1"/>
      <c r="TGM219" s="1"/>
      <c r="TGN219" s="1"/>
      <c r="TGO219" s="1"/>
      <c r="TGP219" s="1"/>
      <c r="TGQ219" s="1"/>
      <c r="TGR219" s="1"/>
      <c r="TGS219" s="1"/>
      <c r="TGT219" s="1"/>
      <c r="TGU219" s="1"/>
      <c r="TGV219" s="1"/>
      <c r="TGW219" s="1"/>
      <c r="TGX219" s="1"/>
      <c r="TGY219" s="1"/>
      <c r="TGZ219" s="1"/>
      <c r="THA219" s="1"/>
      <c r="THB219" s="1"/>
      <c r="THC219" s="1"/>
      <c r="THD219" s="1"/>
      <c r="THE219" s="1"/>
      <c r="THF219" s="1"/>
      <c r="THG219" s="1"/>
      <c r="THH219" s="1"/>
      <c r="THI219" s="1"/>
      <c r="THJ219" s="1"/>
      <c r="THK219" s="1"/>
      <c r="THL219" s="1"/>
      <c r="THM219" s="1"/>
      <c r="THN219" s="1"/>
      <c r="THO219" s="1"/>
      <c r="THP219" s="1"/>
      <c r="THQ219" s="1"/>
      <c r="THR219" s="1"/>
      <c r="THS219" s="1"/>
      <c r="THT219" s="1"/>
      <c r="THU219" s="1"/>
      <c r="THV219" s="1"/>
      <c r="THW219" s="1"/>
      <c r="THX219" s="1"/>
      <c r="THY219" s="1"/>
      <c r="THZ219" s="1"/>
      <c r="TIA219" s="1"/>
      <c r="TIB219" s="1"/>
      <c r="TIC219" s="1"/>
      <c r="TID219" s="1"/>
      <c r="TIE219" s="1"/>
      <c r="TIF219" s="1"/>
      <c r="TIG219" s="1"/>
      <c r="TIH219" s="1"/>
      <c r="TII219" s="1"/>
      <c r="TIJ219" s="1"/>
      <c r="TIK219" s="1"/>
      <c r="TIL219" s="1"/>
      <c r="TIM219" s="1"/>
      <c r="TIN219" s="1"/>
      <c r="TIO219" s="1"/>
      <c r="TIP219" s="1"/>
      <c r="TIQ219" s="1"/>
      <c r="TIR219" s="1"/>
      <c r="TIS219" s="1"/>
      <c r="TIT219" s="1"/>
      <c r="TIU219" s="1"/>
      <c r="TIV219" s="1"/>
      <c r="TIW219" s="1"/>
      <c r="TIX219" s="1"/>
      <c r="TIY219" s="1"/>
      <c r="TIZ219" s="1"/>
      <c r="TJA219" s="1"/>
      <c r="TJB219" s="1"/>
      <c r="TJC219" s="1"/>
      <c r="TJD219" s="1"/>
      <c r="TJE219" s="1"/>
      <c r="TJF219" s="1"/>
      <c r="TJG219" s="1"/>
      <c r="TJH219" s="1"/>
      <c r="TJI219" s="1"/>
      <c r="TJJ219" s="1"/>
      <c r="TJK219" s="1"/>
      <c r="TJL219" s="1"/>
      <c r="TJM219" s="1"/>
      <c r="TJN219" s="1"/>
      <c r="TJO219" s="1"/>
      <c r="TJP219" s="1"/>
      <c r="TJQ219" s="1"/>
      <c r="TJR219" s="1"/>
      <c r="TJS219" s="1"/>
      <c r="TJT219" s="1"/>
      <c r="TJU219" s="1"/>
      <c r="TJV219" s="1"/>
      <c r="TJW219" s="1"/>
      <c r="TJX219" s="1"/>
      <c r="TJY219" s="1"/>
      <c r="TJZ219" s="1"/>
      <c r="TKA219" s="1"/>
      <c r="TKB219" s="1"/>
      <c r="TKC219" s="1"/>
      <c r="TKD219" s="1"/>
      <c r="TKE219" s="1"/>
      <c r="TKF219" s="1"/>
      <c r="TKG219" s="1"/>
      <c r="TKH219" s="1"/>
      <c r="TKI219" s="1"/>
      <c r="TKJ219" s="1"/>
      <c r="TKK219" s="1"/>
      <c r="TKL219" s="1"/>
      <c r="TKM219" s="1"/>
      <c r="TKN219" s="1"/>
      <c r="TKO219" s="1"/>
      <c r="TKP219" s="1"/>
      <c r="TKQ219" s="1"/>
      <c r="TKR219" s="1"/>
      <c r="TKS219" s="1"/>
      <c r="TKT219" s="1"/>
      <c r="TKU219" s="1"/>
      <c r="TKV219" s="1"/>
      <c r="TKW219" s="1"/>
      <c r="TKX219" s="1"/>
      <c r="TKY219" s="1"/>
      <c r="TKZ219" s="1"/>
      <c r="TLA219" s="1"/>
      <c r="TLB219" s="1"/>
      <c r="TLC219" s="1"/>
      <c r="TLD219" s="1"/>
      <c r="TLE219" s="1"/>
      <c r="TLF219" s="1"/>
      <c r="TLG219" s="1"/>
      <c r="TLH219" s="1"/>
      <c r="TLI219" s="1"/>
      <c r="TLJ219" s="1"/>
      <c r="TLK219" s="1"/>
      <c r="TLL219" s="1"/>
      <c r="TLM219" s="1"/>
      <c r="TLN219" s="1"/>
      <c r="TLO219" s="1"/>
      <c r="TLP219" s="1"/>
      <c r="TLQ219" s="1"/>
      <c r="TLR219" s="1"/>
      <c r="TLS219" s="1"/>
      <c r="TLT219" s="1"/>
      <c r="TLU219" s="1"/>
      <c r="TLV219" s="1"/>
      <c r="TLW219" s="1"/>
      <c r="TLX219" s="1"/>
      <c r="TLY219" s="1"/>
      <c r="TLZ219" s="1"/>
      <c r="TMA219" s="1"/>
      <c r="TMB219" s="1"/>
      <c r="TMC219" s="1"/>
      <c r="TMD219" s="1"/>
      <c r="TME219" s="1"/>
      <c r="TMF219" s="1"/>
      <c r="TMG219" s="1"/>
      <c r="TMH219" s="1"/>
      <c r="TMI219" s="1"/>
      <c r="TMJ219" s="1"/>
      <c r="TMK219" s="1"/>
      <c r="TML219" s="1"/>
      <c r="TMM219" s="1"/>
      <c r="TMN219" s="1"/>
      <c r="TMO219" s="1"/>
      <c r="TMP219" s="1"/>
      <c r="TMQ219" s="1"/>
      <c r="TMR219" s="1"/>
      <c r="TMS219" s="1"/>
      <c r="TMT219" s="1"/>
      <c r="TMU219" s="1"/>
      <c r="TMV219" s="1"/>
      <c r="TMW219" s="1"/>
      <c r="TMX219" s="1"/>
      <c r="TMY219" s="1"/>
      <c r="TMZ219" s="1"/>
      <c r="TNA219" s="1"/>
      <c r="TNB219" s="1"/>
      <c r="TNC219" s="1"/>
      <c r="TND219" s="1"/>
      <c r="TNE219" s="1"/>
      <c r="TNF219" s="1"/>
      <c r="TNG219" s="1"/>
      <c r="TNH219" s="1"/>
      <c r="TNI219" s="1"/>
      <c r="TNJ219" s="1"/>
      <c r="TNK219" s="1"/>
      <c r="TNL219" s="1"/>
      <c r="TNM219" s="1"/>
      <c r="TNN219" s="1"/>
      <c r="TNO219" s="1"/>
      <c r="TNP219" s="1"/>
      <c r="TNQ219" s="1"/>
      <c r="TNR219" s="1"/>
      <c r="TNS219" s="1"/>
      <c r="TNT219" s="1"/>
      <c r="TNU219" s="1"/>
      <c r="TNV219" s="1"/>
      <c r="TNW219" s="1"/>
      <c r="TNX219" s="1"/>
      <c r="TNY219" s="1"/>
      <c r="TNZ219" s="1"/>
      <c r="TOA219" s="1"/>
      <c r="TOB219" s="1"/>
      <c r="TOC219" s="1"/>
      <c r="TOD219" s="1"/>
      <c r="TOE219" s="1"/>
      <c r="TOF219" s="1"/>
      <c r="TOG219" s="1"/>
      <c r="TOH219" s="1"/>
      <c r="TOI219" s="1"/>
      <c r="TOJ219" s="1"/>
      <c r="TOK219" s="1"/>
      <c r="TOL219" s="1"/>
      <c r="TOM219" s="1"/>
      <c r="TON219" s="1"/>
      <c r="TOO219" s="1"/>
      <c r="TOP219" s="1"/>
      <c r="TOQ219" s="1"/>
      <c r="TOR219" s="1"/>
      <c r="TOS219" s="1"/>
      <c r="TOT219" s="1"/>
      <c r="TOU219" s="1"/>
      <c r="TOV219" s="1"/>
      <c r="TOW219" s="1"/>
      <c r="TOX219" s="1"/>
      <c r="TOY219" s="1"/>
      <c r="TOZ219" s="1"/>
      <c r="TPA219" s="1"/>
      <c r="TPB219" s="1"/>
      <c r="TPC219" s="1"/>
      <c r="TPD219" s="1"/>
      <c r="TPE219" s="1"/>
      <c r="TPF219" s="1"/>
      <c r="TPG219" s="1"/>
      <c r="TPH219" s="1"/>
      <c r="TPI219" s="1"/>
      <c r="TPJ219" s="1"/>
      <c r="TPK219" s="1"/>
      <c r="TPL219" s="1"/>
      <c r="TPM219" s="1"/>
      <c r="TPN219" s="1"/>
      <c r="TPO219" s="1"/>
      <c r="TPP219" s="1"/>
      <c r="TPQ219" s="1"/>
      <c r="TPR219" s="1"/>
      <c r="TPS219" s="1"/>
      <c r="TPT219" s="1"/>
      <c r="TPU219" s="1"/>
      <c r="TPV219" s="1"/>
      <c r="TPW219" s="1"/>
      <c r="TPX219" s="1"/>
      <c r="TPY219" s="1"/>
      <c r="TPZ219" s="1"/>
      <c r="TQA219" s="1"/>
      <c r="TQB219" s="1"/>
      <c r="TQC219" s="1"/>
      <c r="TQD219" s="1"/>
      <c r="TQE219" s="1"/>
      <c r="TQF219" s="1"/>
      <c r="TQG219" s="1"/>
      <c r="TQH219" s="1"/>
      <c r="TQI219" s="1"/>
      <c r="TQJ219" s="1"/>
      <c r="TQK219" s="1"/>
      <c r="TQL219" s="1"/>
      <c r="TQM219" s="1"/>
      <c r="TQN219" s="1"/>
      <c r="TQO219" s="1"/>
      <c r="TQP219" s="1"/>
      <c r="TQQ219" s="1"/>
      <c r="TQR219" s="1"/>
      <c r="TQS219" s="1"/>
      <c r="TQT219" s="1"/>
      <c r="TQU219" s="1"/>
      <c r="TQV219" s="1"/>
      <c r="TQW219" s="1"/>
      <c r="TQX219" s="1"/>
      <c r="TQY219" s="1"/>
      <c r="TQZ219" s="1"/>
      <c r="TRA219" s="1"/>
      <c r="TRB219" s="1"/>
      <c r="TRC219" s="1"/>
      <c r="TRD219" s="1"/>
      <c r="TRE219" s="1"/>
      <c r="TRF219" s="1"/>
      <c r="TRG219" s="1"/>
      <c r="TRH219" s="1"/>
      <c r="TRI219" s="1"/>
      <c r="TRJ219" s="1"/>
      <c r="TRK219" s="1"/>
      <c r="TRL219" s="1"/>
      <c r="TRM219" s="1"/>
      <c r="TRN219" s="1"/>
      <c r="TRO219" s="1"/>
      <c r="TRP219" s="1"/>
      <c r="TRQ219" s="1"/>
      <c r="TRR219" s="1"/>
      <c r="TRS219" s="1"/>
      <c r="TRT219" s="1"/>
      <c r="TRU219" s="1"/>
      <c r="TRV219" s="1"/>
      <c r="TRW219" s="1"/>
      <c r="TRX219" s="1"/>
      <c r="TRY219" s="1"/>
      <c r="TRZ219" s="1"/>
      <c r="TSA219" s="1"/>
      <c r="TSB219" s="1"/>
      <c r="TSC219" s="1"/>
      <c r="TSD219" s="1"/>
      <c r="TSE219" s="1"/>
      <c r="TSF219" s="1"/>
      <c r="TSG219" s="1"/>
      <c r="TSH219" s="1"/>
      <c r="TSI219" s="1"/>
      <c r="TSJ219" s="1"/>
      <c r="TSK219" s="1"/>
      <c r="TSL219" s="1"/>
      <c r="TSM219" s="1"/>
      <c r="TSN219" s="1"/>
      <c r="TSO219" s="1"/>
      <c r="TSP219" s="1"/>
      <c r="TSQ219" s="1"/>
      <c r="TSR219" s="1"/>
      <c r="TSS219" s="1"/>
      <c r="TST219" s="1"/>
      <c r="TSU219" s="1"/>
      <c r="TSV219" s="1"/>
      <c r="TSW219" s="1"/>
      <c r="TSX219" s="1"/>
      <c r="TSY219" s="1"/>
      <c r="TSZ219" s="1"/>
      <c r="TTA219" s="1"/>
      <c r="TTB219" s="1"/>
      <c r="TTC219" s="1"/>
      <c r="TTD219" s="1"/>
      <c r="TTE219" s="1"/>
      <c r="TTF219" s="1"/>
      <c r="TTG219" s="1"/>
      <c r="TTH219" s="1"/>
      <c r="TTI219" s="1"/>
      <c r="TTJ219" s="1"/>
      <c r="TTK219" s="1"/>
      <c r="TTL219" s="1"/>
      <c r="TTM219" s="1"/>
      <c r="TTN219" s="1"/>
      <c r="TTO219" s="1"/>
      <c r="TTP219" s="1"/>
      <c r="TTQ219" s="1"/>
      <c r="TTR219" s="1"/>
      <c r="TTS219" s="1"/>
      <c r="TTT219" s="1"/>
      <c r="TTU219" s="1"/>
      <c r="TTV219" s="1"/>
      <c r="TTW219" s="1"/>
      <c r="TTX219" s="1"/>
      <c r="TTY219" s="1"/>
      <c r="TTZ219" s="1"/>
      <c r="TUA219" s="1"/>
      <c r="TUB219" s="1"/>
      <c r="TUC219" s="1"/>
      <c r="TUD219" s="1"/>
      <c r="TUE219" s="1"/>
      <c r="TUF219" s="1"/>
      <c r="TUG219" s="1"/>
      <c r="TUH219" s="1"/>
      <c r="TUI219" s="1"/>
      <c r="TUJ219" s="1"/>
      <c r="TUK219" s="1"/>
      <c r="TUL219" s="1"/>
      <c r="TUM219" s="1"/>
      <c r="TUN219" s="1"/>
      <c r="TUO219" s="1"/>
      <c r="TUP219" s="1"/>
      <c r="TUQ219" s="1"/>
      <c r="TUR219" s="1"/>
      <c r="TUS219" s="1"/>
      <c r="TUT219" s="1"/>
      <c r="TUU219" s="1"/>
      <c r="TUV219" s="1"/>
      <c r="TUW219" s="1"/>
      <c r="TUX219" s="1"/>
      <c r="TUY219" s="1"/>
      <c r="TUZ219" s="1"/>
      <c r="TVA219" s="1"/>
      <c r="TVB219" s="1"/>
      <c r="TVC219" s="1"/>
      <c r="TVD219" s="1"/>
      <c r="TVE219" s="1"/>
      <c r="TVF219" s="1"/>
      <c r="TVG219" s="1"/>
      <c r="TVH219" s="1"/>
      <c r="TVI219" s="1"/>
      <c r="TVJ219" s="1"/>
      <c r="TVK219" s="1"/>
      <c r="TVL219" s="1"/>
      <c r="TVM219" s="1"/>
      <c r="TVN219" s="1"/>
      <c r="TVO219" s="1"/>
      <c r="TVP219" s="1"/>
      <c r="TVQ219" s="1"/>
      <c r="TVR219" s="1"/>
      <c r="TVS219" s="1"/>
      <c r="TVT219" s="1"/>
      <c r="TVU219" s="1"/>
      <c r="TVV219" s="1"/>
      <c r="TVW219" s="1"/>
      <c r="TVX219" s="1"/>
      <c r="TVY219" s="1"/>
      <c r="TVZ219" s="1"/>
      <c r="TWA219" s="1"/>
      <c r="TWB219" s="1"/>
      <c r="TWC219" s="1"/>
      <c r="TWD219" s="1"/>
      <c r="TWE219" s="1"/>
      <c r="TWF219" s="1"/>
      <c r="TWG219" s="1"/>
      <c r="TWH219" s="1"/>
      <c r="TWI219" s="1"/>
      <c r="TWJ219" s="1"/>
      <c r="TWK219" s="1"/>
      <c r="TWL219" s="1"/>
      <c r="TWM219" s="1"/>
      <c r="TWN219" s="1"/>
      <c r="TWO219" s="1"/>
      <c r="TWP219" s="1"/>
      <c r="TWQ219" s="1"/>
      <c r="TWR219" s="1"/>
      <c r="TWS219" s="1"/>
      <c r="TWT219" s="1"/>
      <c r="TWU219" s="1"/>
      <c r="TWV219" s="1"/>
      <c r="TWW219" s="1"/>
      <c r="TWX219" s="1"/>
      <c r="TWY219" s="1"/>
      <c r="TWZ219" s="1"/>
      <c r="TXA219" s="1"/>
      <c r="TXB219" s="1"/>
      <c r="TXC219" s="1"/>
      <c r="TXD219" s="1"/>
      <c r="TXE219" s="1"/>
      <c r="TXF219" s="1"/>
      <c r="TXG219" s="1"/>
      <c r="TXH219" s="1"/>
      <c r="TXI219" s="1"/>
      <c r="TXJ219" s="1"/>
      <c r="TXK219" s="1"/>
      <c r="TXL219" s="1"/>
      <c r="TXM219" s="1"/>
      <c r="TXN219" s="1"/>
      <c r="TXO219" s="1"/>
      <c r="TXP219" s="1"/>
      <c r="TXQ219" s="1"/>
      <c r="TXR219" s="1"/>
      <c r="TXS219" s="1"/>
      <c r="TXT219" s="1"/>
      <c r="TXU219" s="1"/>
      <c r="TXV219" s="1"/>
      <c r="TXW219" s="1"/>
      <c r="TXX219" s="1"/>
      <c r="TXY219" s="1"/>
      <c r="TXZ219" s="1"/>
      <c r="TYA219" s="1"/>
      <c r="TYB219" s="1"/>
      <c r="TYC219" s="1"/>
      <c r="TYD219" s="1"/>
      <c r="TYE219" s="1"/>
      <c r="TYF219" s="1"/>
      <c r="TYG219" s="1"/>
      <c r="TYH219" s="1"/>
      <c r="TYI219" s="1"/>
      <c r="TYJ219" s="1"/>
      <c r="TYK219" s="1"/>
      <c r="TYL219" s="1"/>
      <c r="TYM219" s="1"/>
      <c r="TYN219" s="1"/>
      <c r="TYO219" s="1"/>
      <c r="TYP219" s="1"/>
      <c r="TYQ219" s="1"/>
      <c r="TYR219" s="1"/>
      <c r="TYS219" s="1"/>
      <c r="TYT219" s="1"/>
      <c r="TYU219" s="1"/>
      <c r="TYV219" s="1"/>
      <c r="TYW219" s="1"/>
      <c r="TYX219" s="1"/>
      <c r="TYY219" s="1"/>
      <c r="TYZ219" s="1"/>
      <c r="TZA219" s="1"/>
      <c r="TZB219" s="1"/>
      <c r="TZC219" s="1"/>
      <c r="TZD219" s="1"/>
      <c r="TZE219" s="1"/>
      <c r="TZF219" s="1"/>
      <c r="TZG219" s="1"/>
      <c r="TZH219" s="1"/>
      <c r="TZI219" s="1"/>
      <c r="TZJ219" s="1"/>
      <c r="TZK219" s="1"/>
      <c r="TZL219" s="1"/>
      <c r="TZM219" s="1"/>
      <c r="TZN219" s="1"/>
      <c r="TZO219" s="1"/>
      <c r="TZP219" s="1"/>
      <c r="TZQ219" s="1"/>
      <c r="TZR219" s="1"/>
      <c r="TZS219" s="1"/>
      <c r="TZT219" s="1"/>
      <c r="TZU219" s="1"/>
      <c r="TZV219" s="1"/>
      <c r="TZW219" s="1"/>
      <c r="TZX219" s="1"/>
      <c r="TZY219" s="1"/>
      <c r="TZZ219" s="1"/>
      <c r="UAA219" s="1"/>
      <c r="UAB219" s="1"/>
      <c r="UAC219" s="1"/>
      <c r="UAD219" s="1"/>
      <c r="UAE219" s="1"/>
      <c r="UAF219" s="1"/>
      <c r="UAG219" s="1"/>
      <c r="UAH219" s="1"/>
      <c r="UAI219" s="1"/>
      <c r="UAJ219" s="1"/>
      <c r="UAK219" s="1"/>
      <c r="UAL219" s="1"/>
      <c r="UAM219" s="1"/>
      <c r="UAN219" s="1"/>
      <c r="UAO219" s="1"/>
      <c r="UAP219" s="1"/>
      <c r="UAQ219" s="1"/>
      <c r="UAR219" s="1"/>
      <c r="UAS219" s="1"/>
      <c r="UAT219" s="1"/>
      <c r="UAU219" s="1"/>
      <c r="UAV219" s="1"/>
      <c r="UAW219" s="1"/>
      <c r="UAX219" s="1"/>
      <c r="UAY219" s="1"/>
      <c r="UAZ219" s="1"/>
      <c r="UBA219" s="1"/>
      <c r="UBB219" s="1"/>
      <c r="UBC219" s="1"/>
      <c r="UBD219" s="1"/>
      <c r="UBE219" s="1"/>
      <c r="UBF219" s="1"/>
      <c r="UBG219" s="1"/>
      <c r="UBH219" s="1"/>
      <c r="UBI219" s="1"/>
      <c r="UBJ219" s="1"/>
      <c r="UBK219" s="1"/>
      <c r="UBL219" s="1"/>
      <c r="UBM219" s="1"/>
      <c r="UBN219" s="1"/>
      <c r="UBO219" s="1"/>
      <c r="UBP219" s="1"/>
      <c r="UBQ219" s="1"/>
      <c r="UBR219" s="1"/>
      <c r="UBS219" s="1"/>
      <c r="UBT219" s="1"/>
      <c r="UBU219" s="1"/>
      <c r="UBV219" s="1"/>
      <c r="UBW219" s="1"/>
      <c r="UBX219" s="1"/>
      <c r="UBY219" s="1"/>
      <c r="UBZ219" s="1"/>
      <c r="UCA219" s="1"/>
      <c r="UCB219" s="1"/>
      <c r="UCC219" s="1"/>
      <c r="UCD219" s="1"/>
      <c r="UCE219" s="1"/>
      <c r="UCF219" s="1"/>
      <c r="UCG219" s="1"/>
      <c r="UCH219" s="1"/>
      <c r="UCI219" s="1"/>
      <c r="UCJ219" s="1"/>
      <c r="UCK219" s="1"/>
      <c r="UCL219" s="1"/>
      <c r="UCM219" s="1"/>
      <c r="UCN219" s="1"/>
      <c r="UCO219" s="1"/>
      <c r="UCP219" s="1"/>
      <c r="UCQ219" s="1"/>
      <c r="UCR219" s="1"/>
      <c r="UCS219" s="1"/>
      <c r="UCT219" s="1"/>
      <c r="UCU219" s="1"/>
      <c r="UCV219" s="1"/>
      <c r="UCW219" s="1"/>
      <c r="UCX219" s="1"/>
      <c r="UCY219" s="1"/>
      <c r="UCZ219" s="1"/>
      <c r="UDA219" s="1"/>
      <c r="UDB219" s="1"/>
      <c r="UDC219" s="1"/>
      <c r="UDD219" s="1"/>
      <c r="UDE219" s="1"/>
      <c r="UDF219" s="1"/>
      <c r="UDG219" s="1"/>
      <c r="UDH219" s="1"/>
      <c r="UDI219" s="1"/>
      <c r="UDJ219" s="1"/>
      <c r="UDK219" s="1"/>
      <c r="UDL219" s="1"/>
      <c r="UDM219" s="1"/>
      <c r="UDN219" s="1"/>
      <c r="UDO219" s="1"/>
      <c r="UDP219" s="1"/>
      <c r="UDQ219" s="1"/>
      <c r="UDR219" s="1"/>
      <c r="UDS219" s="1"/>
      <c r="UDT219" s="1"/>
      <c r="UDU219" s="1"/>
      <c r="UDV219" s="1"/>
      <c r="UDW219" s="1"/>
      <c r="UDX219" s="1"/>
      <c r="UDY219" s="1"/>
      <c r="UDZ219" s="1"/>
      <c r="UEA219" s="1"/>
      <c r="UEB219" s="1"/>
      <c r="UEC219" s="1"/>
      <c r="UED219" s="1"/>
      <c r="UEE219" s="1"/>
      <c r="UEF219" s="1"/>
      <c r="UEG219" s="1"/>
      <c r="UEH219" s="1"/>
      <c r="UEI219" s="1"/>
      <c r="UEJ219" s="1"/>
      <c r="UEK219" s="1"/>
      <c r="UEL219" s="1"/>
      <c r="UEM219" s="1"/>
      <c r="UEN219" s="1"/>
      <c r="UEO219" s="1"/>
      <c r="UEP219" s="1"/>
      <c r="UEQ219" s="1"/>
      <c r="UER219" s="1"/>
      <c r="UES219" s="1"/>
      <c r="UET219" s="1"/>
      <c r="UEU219" s="1"/>
      <c r="UEV219" s="1"/>
      <c r="UEW219" s="1"/>
      <c r="UEX219" s="1"/>
      <c r="UEY219" s="1"/>
      <c r="UEZ219" s="1"/>
      <c r="UFA219" s="1"/>
      <c r="UFB219" s="1"/>
      <c r="UFC219" s="1"/>
      <c r="UFD219" s="1"/>
      <c r="UFE219" s="1"/>
      <c r="UFF219" s="1"/>
      <c r="UFG219" s="1"/>
      <c r="UFH219" s="1"/>
      <c r="UFI219" s="1"/>
      <c r="UFJ219" s="1"/>
      <c r="UFK219" s="1"/>
      <c r="UFL219" s="1"/>
      <c r="UFM219" s="1"/>
      <c r="UFN219" s="1"/>
      <c r="UFO219" s="1"/>
      <c r="UFP219" s="1"/>
      <c r="UFQ219" s="1"/>
      <c r="UFR219" s="1"/>
      <c r="UFS219" s="1"/>
      <c r="UFT219" s="1"/>
      <c r="UFU219" s="1"/>
      <c r="UFV219" s="1"/>
      <c r="UFW219" s="1"/>
      <c r="UFX219" s="1"/>
      <c r="UFY219" s="1"/>
      <c r="UFZ219" s="1"/>
      <c r="UGA219" s="1"/>
      <c r="UGB219" s="1"/>
      <c r="UGC219" s="1"/>
      <c r="UGD219" s="1"/>
      <c r="UGE219" s="1"/>
      <c r="UGF219" s="1"/>
      <c r="UGG219" s="1"/>
      <c r="UGH219" s="1"/>
      <c r="UGI219" s="1"/>
      <c r="UGJ219" s="1"/>
      <c r="UGK219" s="1"/>
      <c r="UGL219" s="1"/>
      <c r="UGM219" s="1"/>
      <c r="UGN219" s="1"/>
      <c r="UGO219" s="1"/>
      <c r="UGP219" s="1"/>
      <c r="UGQ219" s="1"/>
      <c r="UGR219" s="1"/>
      <c r="UGS219" s="1"/>
      <c r="UGT219" s="1"/>
      <c r="UGU219" s="1"/>
      <c r="UGV219" s="1"/>
      <c r="UGW219" s="1"/>
      <c r="UGX219" s="1"/>
      <c r="UGY219" s="1"/>
      <c r="UGZ219" s="1"/>
      <c r="UHA219" s="1"/>
      <c r="UHB219" s="1"/>
      <c r="UHC219" s="1"/>
      <c r="UHD219" s="1"/>
      <c r="UHE219" s="1"/>
      <c r="UHF219" s="1"/>
      <c r="UHG219" s="1"/>
      <c r="UHH219" s="1"/>
      <c r="UHI219" s="1"/>
      <c r="UHJ219" s="1"/>
      <c r="UHK219" s="1"/>
      <c r="UHL219" s="1"/>
      <c r="UHM219" s="1"/>
      <c r="UHN219" s="1"/>
      <c r="UHO219" s="1"/>
      <c r="UHP219" s="1"/>
      <c r="UHQ219" s="1"/>
      <c r="UHR219" s="1"/>
      <c r="UHS219" s="1"/>
      <c r="UHT219" s="1"/>
      <c r="UHU219" s="1"/>
      <c r="UHV219" s="1"/>
      <c r="UHW219" s="1"/>
      <c r="UHX219" s="1"/>
      <c r="UHY219" s="1"/>
      <c r="UHZ219" s="1"/>
      <c r="UIA219" s="1"/>
      <c r="UIB219" s="1"/>
      <c r="UIC219" s="1"/>
      <c r="UID219" s="1"/>
      <c r="UIE219" s="1"/>
      <c r="UIF219" s="1"/>
      <c r="UIG219" s="1"/>
      <c r="UIH219" s="1"/>
      <c r="UII219" s="1"/>
      <c r="UIJ219" s="1"/>
      <c r="UIK219" s="1"/>
      <c r="UIL219" s="1"/>
      <c r="UIM219" s="1"/>
      <c r="UIN219" s="1"/>
      <c r="UIO219" s="1"/>
      <c r="UIP219" s="1"/>
      <c r="UIQ219" s="1"/>
      <c r="UIR219" s="1"/>
      <c r="UIS219" s="1"/>
      <c r="UIT219" s="1"/>
      <c r="UIU219" s="1"/>
      <c r="UIV219" s="1"/>
      <c r="UIW219" s="1"/>
      <c r="UIX219" s="1"/>
      <c r="UIY219" s="1"/>
      <c r="UIZ219" s="1"/>
      <c r="UJA219" s="1"/>
      <c r="UJB219" s="1"/>
      <c r="UJC219" s="1"/>
      <c r="UJD219" s="1"/>
      <c r="UJE219" s="1"/>
      <c r="UJF219" s="1"/>
      <c r="UJG219" s="1"/>
      <c r="UJH219" s="1"/>
      <c r="UJI219" s="1"/>
      <c r="UJJ219" s="1"/>
      <c r="UJK219" s="1"/>
      <c r="UJL219" s="1"/>
      <c r="UJM219" s="1"/>
      <c r="UJN219" s="1"/>
      <c r="UJO219" s="1"/>
      <c r="UJP219" s="1"/>
      <c r="UJQ219" s="1"/>
      <c r="UJR219" s="1"/>
      <c r="UJS219" s="1"/>
      <c r="UJT219" s="1"/>
      <c r="UJU219" s="1"/>
      <c r="UJV219" s="1"/>
      <c r="UJW219" s="1"/>
      <c r="UJX219" s="1"/>
      <c r="UJY219" s="1"/>
      <c r="UJZ219" s="1"/>
      <c r="UKA219" s="1"/>
      <c r="UKB219" s="1"/>
      <c r="UKC219" s="1"/>
      <c r="UKD219" s="1"/>
      <c r="UKE219" s="1"/>
      <c r="UKF219" s="1"/>
      <c r="UKG219" s="1"/>
      <c r="UKH219" s="1"/>
      <c r="UKI219" s="1"/>
      <c r="UKJ219" s="1"/>
      <c r="UKK219" s="1"/>
      <c r="UKL219" s="1"/>
      <c r="UKM219" s="1"/>
      <c r="UKN219" s="1"/>
      <c r="UKO219" s="1"/>
      <c r="UKP219" s="1"/>
      <c r="UKQ219" s="1"/>
      <c r="UKR219" s="1"/>
      <c r="UKS219" s="1"/>
      <c r="UKT219" s="1"/>
      <c r="UKU219" s="1"/>
      <c r="UKV219" s="1"/>
      <c r="UKW219" s="1"/>
      <c r="UKX219" s="1"/>
      <c r="UKY219" s="1"/>
      <c r="UKZ219" s="1"/>
      <c r="ULA219" s="1"/>
      <c r="ULB219" s="1"/>
      <c r="ULC219" s="1"/>
      <c r="ULD219" s="1"/>
      <c r="ULE219" s="1"/>
      <c r="ULF219" s="1"/>
      <c r="ULG219" s="1"/>
      <c r="ULH219" s="1"/>
      <c r="ULI219" s="1"/>
      <c r="ULJ219" s="1"/>
      <c r="ULK219" s="1"/>
      <c r="ULL219" s="1"/>
      <c r="ULM219" s="1"/>
      <c r="ULN219" s="1"/>
      <c r="ULO219" s="1"/>
      <c r="ULP219" s="1"/>
      <c r="ULQ219" s="1"/>
      <c r="ULR219" s="1"/>
      <c r="ULS219" s="1"/>
      <c r="ULT219" s="1"/>
      <c r="ULU219" s="1"/>
      <c r="ULV219" s="1"/>
      <c r="ULW219" s="1"/>
      <c r="ULX219" s="1"/>
      <c r="ULY219" s="1"/>
      <c r="ULZ219" s="1"/>
      <c r="UMA219" s="1"/>
      <c r="UMB219" s="1"/>
      <c r="UMC219" s="1"/>
      <c r="UMD219" s="1"/>
      <c r="UME219" s="1"/>
      <c r="UMF219" s="1"/>
      <c r="UMG219" s="1"/>
      <c r="UMH219" s="1"/>
      <c r="UMI219" s="1"/>
      <c r="UMJ219" s="1"/>
      <c r="UMK219" s="1"/>
      <c r="UML219" s="1"/>
      <c r="UMM219" s="1"/>
      <c r="UMN219" s="1"/>
      <c r="UMO219" s="1"/>
      <c r="UMP219" s="1"/>
      <c r="UMQ219" s="1"/>
      <c r="UMR219" s="1"/>
      <c r="UMS219" s="1"/>
      <c r="UMT219" s="1"/>
      <c r="UMU219" s="1"/>
      <c r="UMV219" s="1"/>
      <c r="UMW219" s="1"/>
      <c r="UMX219" s="1"/>
      <c r="UMY219" s="1"/>
      <c r="UMZ219" s="1"/>
      <c r="UNA219" s="1"/>
      <c r="UNB219" s="1"/>
      <c r="UNC219" s="1"/>
      <c r="UND219" s="1"/>
      <c r="UNE219" s="1"/>
      <c r="UNF219" s="1"/>
      <c r="UNG219" s="1"/>
      <c r="UNH219" s="1"/>
      <c r="UNI219" s="1"/>
      <c r="UNJ219" s="1"/>
      <c r="UNK219" s="1"/>
      <c r="UNL219" s="1"/>
      <c r="UNM219" s="1"/>
      <c r="UNN219" s="1"/>
      <c r="UNO219" s="1"/>
      <c r="UNP219" s="1"/>
      <c r="UNQ219" s="1"/>
      <c r="UNR219" s="1"/>
      <c r="UNS219" s="1"/>
      <c r="UNT219" s="1"/>
      <c r="UNU219" s="1"/>
      <c r="UNV219" s="1"/>
      <c r="UNW219" s="1"/>
      <c r="UNX219" s="1"/>
      <c r="UNY219" s="1"/>
      <c r="UNZ219" s="1"/>
      <c r="UOA219" s="1"/>
      <c r="UOB219" s="1"/>
      <c r="UOC219" s="1"/>
      <c r="UOD219" s="1"/>
      <c r="UOE219" s="1"/>
      <c r="UOF219" s="1"/>
      <c r="UOG219" s="1"/>
      <c r="UOH219" s="1"/>
      <c r="UOI219" s="1"/>
      <c r="UOJ219" s="1"/>
      <c r="UOK219" s="1"/>
      <c r="UOL219" s="1"/>
      <c r="UOM219" s="1"/>
      <c r="UON219" s="1"/>
      <c r="UOO219" s="1"/>
      <c r="UOP219" s="1"/>
      <c r="UOQ219" s="1"/>
      <c r="UOR219" s="1"/>
      <c r="UOS219" s="1"/>
      <c r="UOT219" s="1"/>
      <c r="UOU219" s="1"/>
      <c r="UOV219" s="1"/>
      <c r="UOW219" s="1"/>
      <c r="UOX219" s="1"/>
      <c r="UOY219" s="1"/>
      <c r="UOZ219" s="1"/>
      <c r="UPA219" s="1"/>
      <c r="UPB219" s="1"/>
      <c r="UPC219" s="1"/>
      <c r="UPD219" s="1"/>
      <c r="UPE219" s="1"/>
      <c r="UPF219" s="1"/>
      <c r="UPG219" s="1"/>
      <c r="UPH219" s="1"/>
      <c r="UPI219" s="1"/>
      <c r="UPJ219" s="1"/>
      <c r="UPK219" s="1"/>
      <c r="UPL219" s="1"/>
      <c r="UPM219" s="1"/>
      <c r="UPN219" s="1"/>
      <c r="UPO219" s="1"/>
      <c r="UPP219" s="1"/>
      <c r="UPQ219" s="1"/>
      <c r="UPR219" s="1"/>
      <c r="UPS219" s="1"/>
      <c r="UPT219" s="1"/>
      <c r="UPU219" s="1"/>
      <c r="UPV219" s="1"/>
      <c r="UPW219" s="1"/>
      <c r="UPX219" s="1"/>
      <c r="UPY219" s="1"/>
      <c r="UPZ219" s="1"/>
      <c r="UQA219" s="1"/>
      <c r="UQB219" s="1"/>
      <c r="UQC219" s="1"/>
      <c r="UQD219" s="1"/>
      <c r="UQE219" s="1"/>
      <c r="UQF219" s="1"/>
      <c r="UQG219" s="1"/>
      <c r="UQH219" s="1"/>
      <c r="UQI219" s="1"/>
      <c r="UQJ219" s="1"/>
      <c r="UQK219" s="1"/>
      <c r="UQL219" s="1"/>
      <c r="UQM219" s="1"/>
      <c r="UQN219" s="1"/>
      <c r="UQO219" s="1"/>
      <c r="UQP219" s="1"/>
      <c r="UQQ219" s="1"/>
      <c r="UQR219" s="1"/>
      <c r="UQS219" s="1"/>
      <c r="UQT219" s="1"/>
      <c r="UQU219" s="1"/>
      <c r="UQV219" s="1"/>
      <c r="UQW219" s="1"/>
      <c r="UQX219" s="1"/>
      <c r="UQY219" s="1"/>
      <c r="UQZ219" s="1"/>
      <c r="URA219" s="1"/>
      <c r="URB219" s="1"/>
      <c r="URC219" s="1"/>
      <c r="URD219" s="1"/>
      <c r="URE219" s="1"/>
      <c r="URF219" s="1"/>
      <c r="URG219" s="1"/>
      <c r="URH219" s="1"/>
      <c r="URI219" s="1"/>
      <c r="URJ219" s="1"/>
      <c r="URK219" s="1"/>
      <c r="URL219" s="1"/>
      <c r="URM219" s="1"/>
      <c r="URN219" s="1"/>
      <c r="URO219" s="1"/>
      <c r="URP219" s="1"/>
      <c r="URQ219" s="1"/>
      <c r="URR219" s="1"/>
      <c r="URS219" s="1"/>
      <c r="URT219" s="1"/>
      <c r="URU219" s="1"/>
      <c r="URV219" s="1"/>
      <c r="URW219" s="1"/>
      <c r="URX219" s="1"/>
      <c r="URY219" s="1"/>
      <c r="URZ219" s="1"/>
      <c r="USA219" s="1"/>
      <c r="USB219" s="1"/>
      <c r="USC219" s="1"/>
      <c r="USD219" s="1"/>
      <c r="USE219" s="1"/>
      <c r="USF219" s="1"/>
      <c r="USG219" s="1"/>
      <c r="USH219" s="1"/>
      <c r="USI219" s="1"/>
      <c r="USJ219" s="1"/>
      <c r="USK219" s="1"/>
      <c r="USL219" s="1"/>
      <c r="USM219" s="1"/>
      <c r="USN219" s="1"/>
      <c r="USO219" s="1"/>
      <c r="USP219" s="1"/>
      <c r="USQ219" s="1"/>
      <c r="USR219" s="1"/>
      <c r="USS219" s="1"/>
      <c r="UST219" s="1"/>
      <c r="USU219" s="1"/>
      <c r="USV219" s="1"/>
      <c r="USW219" s="1"/>
      <c r="USX219" s="1"/>
      <c r="USY219" s="1"/>
      <c r="USZ219" s="1"/>
      <c r="UTA219" s="1"/>
      <c r="UTB219" s="1"/>
      <c r="UTC219" s="1"/>
      <c r="UTD219" s="1"/>
      <c r="UTE219" s="1"/>
      <c r="UTF219" s="1"/>
      <c r="UTG219" s="1"/>
      <c r="UTH219" s="1"/>
      <c r="UTI219" s="1"/>
      <c r="UTJ219" s="1"/>
      <c r="UTK219" s="1"/>
      <c r="UTL219" s="1"/>
      <c r="UTM219" s="1"/>
      <c r="UTN219" s="1"/>
      <c r="UTO219" s="1"/>
      <c r="UTP219" s="1"/>
      <c r="UTQ219" s="1"/>
      <c r="UTR219" s="1"/>
      <c r="UTS219" s="1"/>
      <c r="UTT219" s="1"/>
      <c r="UTU219" s="1"/>
      <c r="UTV219" s="1"/>
      <c r="UTW219" s="1"/>
      <c r="UTX219" s="1"/>
      <c r="UTY219" s="1"/>
      <c r="UTZ219" s="1"/>
      <c r="UUA219" s="1"/>
      <c r="UUB219" s="1"/>
      <c r="UUC219" s="1"/>
      <c r="UUD219" s="1"/>
      <c r="UUE219" s="1"/>
      <c r="UUF219" s="1"/>
      <c r="UUG219" s="1"/>
      <c r="UUH219" s="1"/>
      <c r="UUI219" s="1"/>
      <c r="UUJ219" s="1"/>
      <c r="UUK219" s="1"/>
      <c r="UUL219" s="1"/>
      <c r="UUM219" s="1"/>
      <c r="UUN219" s="1"/>
      <c r="UUO219" s="1"/>
      <c r="UUP219" s="1"/>
      <c r="UUQ219" s="1"/>
      <c r="UUR219" s="1"/>
      <c r="UUS219" s="1"/>
      <c r="UUT219" s="1"/>
      <c r="UUU219" s="1"/>
      <c r="UUV219" s="1"/>
      <c r="UUW219" s="1"/>
      <c r="UUX219" s="1"/>
      <c r="UUY219" s="1"/>
      <c r="UUZ219" s="1"/>
      <c r="UVA219" s="1"/>
      <c r="UVB219" s="1"/>
      <c r="UVC219" s="1"/>
      <c r="UVD219" s="1"/>
      <c r="UVE219" s="1"/>
      <c r="UVF219" s="1"/>
      <c r="UVG219" s="1"/>
      <c r="UVH219" s="1"/>
      <c r="UVI219" s="1"/>
      <c r="UVJ219" s="1"/>
      <c r="UVK219" s="1"/>
      <c r="UVL219" s="1"/>
      <c r="UVM219" s="1"/>
      <c r="UVN219" s="1"/>
      <c r="UVO219" s="1"/>
      <c r="UVP219" s="1"/>
      <c r="UVQ219" s="1"/>
      <c r="UVR219" s="1"/>
      <c r="UVS219" s="1"/>
      <c r="UVT219" s="1"/>
      <c r="UVU219" s="1"/>
      <c r="UVV219" s="1"/>
      <c r="UVW219" s="1"/>
      <c r="UVX219" s="1"/>
      <c r="UVY219" s="1"/>
      <c r="UVZ219" s="1"/>
      <c r="UWA219" s="1"/>
      <c r="UWB219" s="1"/>
      <c r="UWC219" s="1"/>
      <c r="UWD219" s="1"/>
      <c r="UWE219" s="1"/>
      <c r="UWF219" s="1"/>
      <c r="UWG219" s="1"/>
      <c r="UWH219" s="1"/>
      <c r="UWI219" s="1"/>
      <c r="UWJ219" s="1"/>
      <c r="UWK219" s="1"/>
      <c r="UWL219" s="1"/>
      <c r="UWM219" s="1"/>
      <c r="UWN219" s="1"/>
      <c r="UWO219" s="1"/>
      <c r="UWP219" s="1"/>
      <c r="UWQ219" s="1"/>
      <c r="UWR219" s="1"/>
      <c r="UWS219" s="1"/>
      <c r="UWT219" s="1"/>
      <c r="UWU219" s="1"/>
      <c r="UWV219" s="1"/>
      <c r="UWW219" s="1"/>
      <c r="UWX219" s="1"/>
      <c r="UWY219" s="1"/>
      <c r="UWZ219" s="1"/>
      <c r="UXA219" s="1"/>
      <c r="UXB219" s="1"/>
      <c r="UXC219" s="1"/>
      <c r="UXD219" s="1"/>
      <c r="UXE219" s="1"/>
      <c r="UXF219" s="1"/>
      <c r="UXG219" s="1"/>
      <c r="UXH219" s="1"/>
      <c r="UXI219" s="1"/>
      <c r="UXJ219" s="1"/>
      <c r="UXK219" s="1"/>
      <c r="UXL219" s="1"/>
      <c r="UXM219" s="1"/>
      <c r="UXN219" s="1"/>
      <c r="UXO219" s="1"/>
      <c r="UXP219" s="1"/>
      <c r="UXQ219" s="1"/>
      <c r="UXR219" s="1"/>
      <c r="UXS219" s="1"/>
      <c r="UXT219" s="1"/>
      <c r="UXU219" s="1"/>
      <c r="UXV219" s="1"/>
      <c r="UXW219" s="1"/>
      <c r="UXX219" s="1"/>
      <c r="UXY219" s="1"/>
      <c r="UXZ219" s="1"/>
      <c r="UYA219" s="1"/>
      <c r="UYB219" s="1"/>
      <c r="UYC219" s="1"/>
      <c r="UYD219" s="1"/>
      <c r="UYE219" s="1"/>
      <c r="UYF219" s="1"/>
      <c r="UYG219" s="1"/>
      <c r="UYH219" s="1"/>
      <c r="UYI219" s="1"/>
      <c r="UYJ219" s="1"/>
      <c r="UYK219" s="1"/>
      <c r="UYL219" s="1"/>
      <c r="UYM219" s="1"/>
      <c r="UYN219" s="1"/>
      <c r="UYO219" s="1"/>
      <c r="UYP219" s="1"/>
      <c r="UYQ219" s="1"/>
      <c r="UYR219" s="1"/>
      <c r="UYS219" s="1"/>
      <c r="UYT219" s="1"/>
      <c r="UYU219" s="1"/>
      <c r="UYV219" s="1"/>
      <c r="UYW219" s="1"/>
      <c r="UYX219" s="1"/>
      <c r="UYY219" s="1"/>
      <c r="UYZ219" s="1"/>
      <c r="UZA219" s="1"/>
      <c r="UZB219" s="1"/>
      <c r="UZC219" s="1"/>
      <c r="UZD219" s="1"/>
      <c r="UZE219" s="1"/>
      <c r="UZF219" s="1"/>
      <c r="UZG219" s="1"/>
      <c r="UZH219" s="1"/>
      <c r="UZI219" s="1"/>
      <c r="UZJ219" s="1"/>
      <c r="UZK219" s="1"/>
      <c r="UZL219" s="1"/>
      <c r="UZM219" s="1"/>
      <c r="UZN219" s="1"/>
      <c r="UZO219" s="1"/>
      <c r="UZP219" s="1"/>
      <c r="UZQ219" s="1"/>
      <c r="UZR219" s="1"/>
      <c r="UZS219" s="1"/>
      <c r="UZT219" s="1"/>
      <c r="UZU219" s="1"/>
      <c r="UZV219" s="1"/>
      <c r="UZW219" s="1"/>
      <c r="UZX219" s="1"/>
      <c r="UZY219" s="1"/>
      <c r="UZZ219" s="1"/>
      <c r="VAA219" s="1"/>
      <c r="VAB219" s="1"/>
      <c r="VAC219" s="1"/>
      <c r="VAD219" s="1"/>
      <c r="VAE219" s="1"/>
      <c r="VAF219" s="1"/>
      <c r="VAG219" s="1"/>
      <c r="VAH219" s="1"/>
      <c r="VAI219" s="1"/>
      <c r="VAJ219" s="1"/>
      <c r="VAK219" s="1"/>
      <c r="VAL219" s="1"/>
      <c r="VAM219" s="1"/>
      <c r="VAN219" s="1"/>
      <c r="VAO219" s="1"/>
      <c r="VAP219" s="1"/>
      <c r="VAQ219" s="1"/>
      <c r="VAR219" s="1"/>
      <c r="VAS219" s="1"/>
      <c r="VAT219" s="1"/>
      <c r="VAU219" s="1"/>
      <c r="VAV219" s="1"/>
      <c r="VAW219" s="1"/>
      <c r="VAX219" s="1"/>
      <c r="VAY219" s="1"/>
      <c r="VAZ219" s="1"/>
      <c r="VBA219" s="1"/>
      <c r="VBB219" s="1"/>
      <c r="VBC219" s="1"/>
      <c r="VBD219" s="1"/>
      <c r="VBE219" s="1"/>
      <c r="VBF219" s="1"/>
      <c r="VBG219" s="1"/>
      <c r="VBH219" s="1"/>
      <c r="VBI219" s="1"/>
      <c r="VBJ219" s="1"/>
      <c r="VBK219" s="1"/>
      <c r="VBL219" s="1"/>
      <c r="VBM219" s="1"/>
      <c r="VBN219" s="1"/>
      <c r="VBO219" s="1"/>
      <c r="VBP219" s="1"/>
      <c r="VBQ219" s="1"/>
      <c r="VBR219" s="1"/>
      <c r="VBS219" s="1"/>
      <c r="VBT219" s="1"/>
      <c r="VBU219" s="1"/>
      <c r="VBV219" s="1"/>
      <c r="VBW219" s="1"/>
      <c r="VBX219" s="1"/>
      <c r="VBY219" s="1"/>
      <c r="VBZ219" s="1"/>
      <c r="VCA219" s="1"/>
      <c r="VCB219" s="1"/>
      <c r="VCC219" s="1"/>
      <c r="VCD219" s="1"/>
      <c r="VCE219" s="1"/>
      <c r="VCF219" s="1"/>
      <c r="VCG219" s="1"/>
      <c r="VCH219" s="1"/>
      <c r="VCI219" s="1"/>
      <c r="VCJ219" s="1"/>
      <c r="VCK219" s="1"/>
      <c r="VCL219" s="1"/>
      <c r="VCM219" s="1"/>
      <c r="VCN219" s="1"/>
      <c r="VCO219" s="1"/>
      <c r="VCP219" s="1"/>
      <c r="VCQ219" s="1"/>
      <c r="VCR219" s="1"/>
      <c r="VCS219" s="1"/>
      <c r="VCT219" s="1"/>
      <c r="VCU219" s="1"/>
      <c r="VCV219" s="1"/>
      <c r="VCW219" s="1"/>
      <c r="VCX219" s="1"/>
      <c r="VCY219" s="1"/>
      <c r="VCZ219" s="1"/>
      <c r="VDA219" s="1"/>
      <c r="VDB219" s="1"/>
      <c r="VDC219" s="1"/>
      <c r="VDD219" s="1"/>
      <c r="VDE219" s="1"/>
      <c r="VDF219" s="1"/>
      <c r="VDG219" s="1"/>
      <c r="VDH219" s="1"/>
      <c r="VDI219" s="1"/>
      <c r="VDJ219" s="1"/>
      <c r="VDK219" s="1"/>
      <c r="VDL219" s="1"/>
      <c r="VDM219" s="1"/>
      <c r="VDN219" s="1"/>
      <c r="VDO219" s="1"/>
      <c r="VDP219" s="1"/>
      <c r="VDQ219" s="1"/>
      <c r="VDR219" s="1"/>
      <c r="VDS219" s="1"/>
      <c r="VDT219" s="1"/>
      <c r="VDU219" s="1"/>
      <c r="VDV219" s="1"/>
      <c r="VDW219" s="1"/>
      <c r="VDX219" s="1"/>
      <c r="VDY219" s="1"/>
      <c r="VDZ219" s="1"/>
      <c r="VEA219" s="1"/>
      <c r="VEB219" s="1"/>
      <c r="VEC219" s="1"/>
      <c r="VED219" s="1"/>
      <c r="VEE219" s="1"/>
      <c r="VEF219" s="1"/>
      <c r="VEG219" s="1"/>
      <c r="VEH219" s="1"/>
      <c r="VEI219" s="1"/>
      <c r="VEJ219" s="1"/>
      <c r="VEK219" s="1"/>
      <c r="VEL219" s="1"/>
      <c r="VEM219" s="1"/>
      <c r="VEN219" s="1"/>
      <c r="VEO219" s="1"/>
      <c r="VEP219" s="1"/>
      <c r="VEQ219" s="1"/>
      <c r="VER219" s="1"/>
      <c r="VES219" s="1"/>
      <c r="VET219" s="1"/>
      <c r="VEU219" s="1"/>
      <c r="VEV219" s="1"/>
      <c r="VEW219" s="1"/>
      <c r="VEX219" s="1"/>
      <c r="VEY219" s="1"/>
      <c r="VEZ219" s="1"/>
      <c r="VFA219" s="1"/>
      <c r="VFB219" s="1"/>
      <c r="VFC219" s="1"/>
      <c r="VFD219" s="1"/>
      <c r="VFE219" s="1"/>
      <c r="VFF219" s="1"/>
      <c r="VFG219" s="1"/>
      <c r="VFH219" s="1"/>
      <c r="VFI219" s="1"/>
      <c r="VFJ219" s="1"/>
      <c r="VFK219" s="1"/>
      <c r="VFL219" s="1"/>
      <c r="VFM219" s="1"/>
      <c r="VFN219" s="1"/>
      <c r="VFO219" s="1"/>
      <c r="VFP219" s="1"/>
      <c r="VFQ219" s="1"/>
      <c r="VFR219" s="1"/>
      <c r="VFS219" s="1"/>
      <c r="VFT219" s="1"/>
      <c r="VFU219" s="1"/>
      <c r="VFV219" s="1"/>
      <c r="VFW219" s="1"/>
      <c r="VFX219" s="1"/>
      <c r="VFY219" s="1"/>
      <c r="VFZ219" s="1"/>
      <c r="VGA219" s="1"/>
      <c r="VGB219" s="1"/>
      <c r="VGC219" s="1"/>
      <c r="VGD219" s="1"/>
      <c r="VGE219" s="1"/>
      <c r="VGF219" s="1"/>
      <c r="VGG219" s="1"/>
      <c r="VGH219" s="1"/>
      <c r="VGI219" s="1"/>
      <c r="VGJ219" s="1"/>
      <c r="VGK219" s="1"/>
      <c r="VGL219" s="1"/>
      <c r="VGM219" s="1"/>
      <c r="VGN219" s="1"/>
      <c r="VGO219" s="1"/>
      <c r="VGP219" s="1"/>
      <c r="VGQ219" s="1"/>
      <c r="VGR219" s="1"/>
      <c r="VGS219" s="1"/>
      <c r="VGT219" s="1"/>
      <c r="VGU219" s="1"/>
      <c r="VGV219" s="1"/>
      <c r="VGW219" s="1"/>
      <c r="VGX219" s="1"/>
      <c r="VGY219" s="1"/>
      <c r="VGZ219" s="1"/>
      <c r="VHA219" s="1"/>
      <c r="VHB219" s="1"/>
      <c r="VHC219" s="1"/>
      <c r="VHD219" s="1"/>
      <c r="VHE219" s="1"/>
      <c r="VHF219" s="1"/>
      <c r="VHG219" s="1"/>
      <c r="VHH219" s="1"/>
      <c r="VHI219" s="1"/>
      <c r="VHJ219" s="1"/>
      <c r="VHK219" s="1"/>
      <c r="VHL219" s="1"/>
      <c r="VHM219" s="1"/>
      <c r="VHN219" s="1"/>
      <c r="VHO219" s="1"/>
      <c r="VHP219" s="1"/>
      <c r="VHQ219" s="1"/>
      <c r="VHR219" s="1"/>
      <c r="VHS219" s="1"/>
      <c r="VHT219" s="1"/>
      <c r="VHU219" s="1"/>
      <c r="VHV219" s="1"/>
      <c r="VHW219" s="1"/>
      <c r="VHX219" s="1"/>
      <c r="VHY219" s="1"/>
      <c r="VHZ219" s="1"/>
      <c r="VIA219" s="1"/>
      <c r="VIB219" s="1"/>
      <c r="VIC219" s="1"/>
      <c r="VID219" s="1"/>
      <c r="VIE219" s="1"/>
      <c r="VIF219" s="1"/>
      <c r="VIG219" s="1"/>
      <c r="VIH219" s="1"/>
      <c r="VII219" s="1"/>
      <c r="VIJ219" s="1"/>
      <c r="VIK219" s="1"/>
      <c r="VIL219" s="1"/>
      <c r="VIM219" s="1"/>
      <c r="VIN219" s="1"/>
      <c r="VIO219" s="1"/>
      <c r="VIP219" s="1"/>
      <c r="VIQ219" s="1"/>
      <c r="VIR219" s="1"/>
      <c r="VIS219" s="1"/>
      <c r="VIT219" s="1"/>
      <c r="VIU219" s="1"/>
      <c r="VIV219" s="1"/>
      <c r="VIW219" s="1"/>
      <c r="VIX219" s="1"/>
      <c r="VIY219" s="1"/>
      <c r="VIZ219" s="1"/>
      <c r="VJA219" s="1"/>
      <c r="VJB219" s="1"/>
      <c r="VJC219" s="1"/>
      <c r="VJD219" s="1"/>
      <c r="VJE219" s="1"/>
      <c r="VJF219" s="1"/>
      <c r="VJG219" s="1"/>
      <c r="VJH219" s="1"/>
      <c r="VJI219" s="1"/>
      <c r="VJJ219" s="1"/>
      <c r="VJK219" s="1"/>
      <c r="VJL219" s="1"/>
      <c r="VJM219" s="1"/>
      <c r="VJN219" s="1"/>
      <c r="VJO219" s="1"/>
      <c r="VJP219" s="1"/>
      <c r="VJQ219" s="1"/>
      <c r="VJR219" s="1"/>
      <c r="VJS219" s="1"/>
      <c r="VJT219" s="1"/>
      <c r="VJU219" s="1"/>
      <c r="VJV219" s="1"/>
      <c r="VJW219" s="1"/>
      <c r="VJX219" s="1"/>
      <c r="VJY219" s="1"/>
      <c r="VJZ219" s="1"/>
      <c r="VKA219" s="1"/>
      <c r="VKB219" s="1"/>
      <c r="VKC219" s="1"/>
      <c r="VKD219" s="1"/>
      <c r="VKE219" s="1"/>
      <c r="VKF219" s="1"/>
      <c r="VKG219" s="1"/>
      <c r="VKH219" s="1"/>
      <c r="VKI219" s="1"/>
      <c r="VKJ219" s="1"/>
      <c r="VKK219" s="1"/>
      <c r="VKL219" s="1"/>
      <c r="VKM219" s="1"/>
      <c r="VKN219" s="1"/>
      <c r="VKO219" s="1"/>
      <c r="VKP219" s="1"/>
      <c r="VKQ219" s="1"/>
      <c r="VKR219" s="1"/>
      <c r="VKS219" s="1"/>
      <c r="VKT219" s="1"/>
      <c r="VKU219" s="1"/>
      <c r="VKV219" s="1"/>
      <c r="VKW219" s="1"/>
      <c r="VKX219" s="1"/>
      <c r="VKY219" s="1"/>
      <c r="VKZ219" s="1"/>
      <c r="VLA219" s="1"/>
      <c r="VLB219" s="1"/>
      <c r="VLC219" s="1"/>
      <c r="VLD219" s="1"/>
      <c r="VLE219" s="1"/>
      <c r="VLF219" s="1"/>
      <c r="VLG219" s="1"/>
      <c r="VLH219" s="1"/>
      <c r="VLI219" s="1"/>
      <c r="VLJ219" s="1"/>
      <c r="VLK219" s="1"/>
      <c r="VLL219" s="1"/>
      <c r="VLM219" s="1"/>
      <c r="VLN219" s="1"/>
      <c r="VLO219" s="1"/>
      <c r="VLP219" s="1"/>
      <c r="VLQ219" s="1"/>
      <c r="VLR219" s="1"/>
      <c r="VLS219" s="1"/>
      <c r="VLT219" s="1"/>
      <c r="VLU219" s="1"/>
      <c r="VLV219" s="1"/>
      <c r="VLW219" s="1"/>
      <c r="VLX219" s="1"/>
      <c r="VLY219" s="1"/>
      <c r="VLZ219" s="1"/>
      <c r="VMA219" s="1"/>
      <c r="VMB219" s="1"/>
      <c r="VMC219" s="1"/>
      <c r="VMD219" s="1"/>
      <c r="VME219" s="1"/>
      <c r="VMF219" s="1"/>
      <c r="VMG219" s="1"/>
      <c r="VMH219" s="1"/>
      <c r="VMI219" s="1"/>
      <c r="VMJ219" s="1"/>
      <c r="VMK219" s="1"/>
      <c r="VML219" s="1"/>
      <c r="VMM219" s="1"/>
      <c r="VMN219" s="1"/>
      <c r="VMO219" s="1"/>
      <c r="VMP219" s="1"/>
      <c r="VMQ219" s="1"/>
      <c r="VMR219" s="1"/>
      <c r="VMS219" s="1"/>
      <c r="VMT219" s="1"/>
      <c r="VMU219" s="1"/>
      <c r="VMV219" s="1"/>
      <c r="VMW219" s="1"/>
      <c r="VMX219" s="1"/>
      <c r="VMY219" s="1"/>
      <c r="VMZ219" s="1"/>
      <c r="VNA219" s="1"/>
      <c r="VNB219" s="1"/>
      <c r="VNC219" s="1"/>
      <c r="VND219" s="1"/>
      <c r="VNE219" s="1"/>
      <c r="VNF219" s="1"/>
      <c r="VNG219" s="1"/>
      <c r="VNH219" s="1"/>
      <c r="VNI219" s="1"/>
      <c r="VNJ219" s="1"/>
      <c r="VNK219" s="1"/>
      <c r="VNL219" s="1"/>
      <c r="VNM219" s="1"/>
      <c r="VNN219" s="1"/>
      <c r="VNO219" s="1"/>
      <c r="VNP219" s="1"/>
      <c r="VNQ219" s="1"/>
      <c r="VNR219" s="1"/>
      <c r="VNS219" s="1"/>
      <c r="VNT219" s="1"/>
      <c r="VNU219" s="1"/>
      <c r="VNV219" s="1"/>
      <c r="VNW219" s="1"/>
      <c r="VNX219" s="1"/>
      <c r="VNY219" s="1"/>
      <c r="VNZ219" s="1"/>
      <c r="VOA219" s="1"/>
      <c r="VOB219" s="1"/>
      <c r="VOC219" s="1"/>
      <c r="VOD219" s="1"/>
      <c r="VOE219" s="1"/>
      <c r="VOF219" s="1"/>
      <c r="VOG219" s="1"/>
      <c r="VOH219" s="1"/>
      <c r="VOI219" s="1"/>
      <c r="VOJ219" s="1"/>
      <c r="VOK219" s="1"/>
      <c r="VOL219" s="1"/>
      <c r="VOM219" s="1"/>
      <c r="VON219" s="1"/>
      <c r="VOO219" s="1"/>
      <c r="VOP219" s="1"/>
      <c r="VOQ219" s="1"/>
      <c r="VOR219" s="1"/>
      <c r="VOS219" s="1"/>
      <c r="VOT219" s="1"/>
      <c r="VOU219" s="1"/>
      <c r="VOV219" s="1"/>
      <c r="VOW219" s="1"/>
      <c r="VOX219" s="1"/>
      <c r="VOY219" s="1"/>
      <c r="VOZ219" s="1"/>
      <c r="VPA219" s="1"/>
      <c r="VPB219" s="1"/>
      <c r="VPC219" s="1"/>
      <c r="VPD219" s="1"/>
      <c r="VPE219" s="1"/>
      <c r="VPF219" s="1"/>
      <c r="VPG219" s="1"/>
      <c r="VPH219" s="1"/>
      <c r="VPI219" s="1"/>
      <c r="VPJ219" s="1"/>
      <c r="VPK219" s="1"/>
      <c r="VPL219" s="1"/>
      <c r="VPM219" s="1"/>
      <c r="VPN219" s="1"/>
      <c r="VPO219" s="1"/>
      <c r="VPP219" s="1"/>
      <c r="VPQ219" s="1"/>
      <c r="VPR219" s="1"/>
      <c r="VPS219" s="1"/>
      <c r="VPT219" s="1"/>
      <c r="VPU219" s="1"/>
      <c r="VPV219" s="1"/>
      <c r="VPW219" s="1"/>
      <c r="VPX219" s="1"/>
      <c r="VPY219" s="1"/>
      <c r="VPZ219" s="1"/>
      <c r="VQA219" s="1"/>
      <c r="VQB219" s="1"/>
      <c r="VQC219" s="1"/>
      <c r="VQD219" s="1"/>
      <c r="VQE219" s="1"/>
      <c r="VQF219" s="1"/>
      <c r="VQG219" s="1"/>
      <c r="VQH219" s="1"/>
      <c r="VQI219" s="1"/>
      <c r="VQJ219" s="1"/>
      <c r="VQK219" s="1"/>
      <c r="VQL219" s="1"/>
      <c r="VQM219" s="1"/>
      <c r="VQN219" s="1"/>
      <c r="VQO219" s="1"/>
      <c r="VQP219" s="1"/>
      <c r="VQQ219" s="1"/>
      <c r="VQR219" s="1"/>
      <c r="VQS219" s="1"/>
      <c r="VQT219" s="1"/>
      <c r="VQU219" s="1"/>
      <c r="VQV219" s="1"/>
      <c r="VQW219" s="1"/>
      <c r="VQX219" s="1"/>
      <c r="VQY219" s="1"/>
      <c r="VQZ219" s="1"/>
      <c r="VRA219" s="1"/>
      <c r="VRB219" s="1"/>
      <c r="VRC219" s="1"/>
      <c r="VRD219" s="1"/>
      <c r="VRE219" s="1"/>
      <c r="VRF219" s="1"/>
      <c r="VRG219" s="1"/>
      <c r="VRH219" s="1"/>
      <c r="VRI219" s="1"/>
      <c r="VRJ219" s="1"/>
      <c r="VRK219" s="1"/>
      <c r="VRL219" s="1"/>
      <c r="VRM219" s="1"/>
      <c r="VRN219" s="1"/>
      <c r="VRO219" s="1"/>
      <c r="VRP219" s="1"/>
      <c r="VRQ219" s="1"/>
      <c r="VRR219" s="1"/>
      <c r="VRS219" s="1"/>
      <c r="VRT219" s="1"/>
      <c r="VRU219" s="1"/>
      <c r="VRV219" s="1"/>
      <c r="VRW219" s="1"/>
      <c r="VRX219" s="1"/>
      <c r="VRY219" s="1"/>
      <c r="VRZ219" s="1"/>
      <c r="VSA219" s="1"/>
      <c r="VSB219" s="1"/>
      <c r="VSC219" s="1"/>
      <c r="VSD219" s="1"/>
      <c r="VSE219" s="1"/>
      <c r="VSF219" s="1"/>
      <c r="VSG219" s="1"/>
      <c r="VSH219" s="1"/>
      <c r="VSI219" s="1"/>
      <c r="VSJ219" s="1"/>
      <c r="VSK219" s="1"/>
      <c r="VSL219" s="1"/>
      <c r="VSM219" s="1"/>
      <c r="VSN219" s="1"/>
      <c r="VSO219" s="1"/>
      <c r="VSP219" s="1"/>
      <c r="VSQ219" s="1"/>
      <c r="VSR219" s="1"/>
      <c r="VSS219" s="1"/>
      <c r="VST219" s="1"/>
      <c r="VSU219" s="1"/>
      <c r="VSV219" s="1"/>
      <c r="VSW219" s="1"/>
      <c r="VSX219" s="1"/>
      <c r="VSY219" s="1"/>
      <c r="VSZ219" s="1"/>
      <c r="VTA219" s="1"/>
      <c r="VTB219" s="1"/>
      <c r="VTC219" s="1"/>
      <c r="VTD219" s="1"/>
      <c r="VTE219" s="1"/>
      <c r="VTF219" s="1"/>
      <c r="VTG219" s="1"/>
      <c r="VTH219" s="1"/>
      <c r="VTI219" s="1"/>
      <c r="VTJ219" s="1"/>
      <c r="VTK219" s="1"/>
      <c r="VTL219" s="1"/>
      <c r="VTM219" s="1"/>
      <c r="VTN219" s="1"/>
      <c r="VTO219" s="1"/>
      <c r="VTP219" s="1"/>
      <c r="VTQ219" s="1"/>
      <c r="VTR219" s="1"/>
      <c r="VTS219" s="1"/>
      <c r="VTT219" s="1"/>
      <c r="VTU219" s="1"/>
      <c r="VTV219" s="1"/>
      <c r="VTW219" s="1"/>
      <c r="VTX219" s="1"/>
      <c r="VTY219" s="1"/>
      <c r="VTZ219" s="1"/>
      <c r="VUA219" s="1"/>
      <c r="VUB219" s="1"/>
      <c r="VUC219" s="1"/>
      <c r="VUD219" s="1"/>
      <c r="VUE219" s="1"/>
      <c r="VUF219" s="1"/>
      <c r="VUG219" s="1"/>
      <c r="VUH219" s="1"/>
      <c r="VUI219" s="1"/>
      <c r="VUJ219" s="1"/>
      <c r="VUK219" s="1"/>
      <c r="VUL219" s="1"/>
      <c r="VUM219" s="1"/>
      <c r="VUN219" s="1"/>
      <c r="VUO219" s="1"/>
      <c r="VUP219" s="1"/>
      <c r="VUQ219" s="1"/>
      <c r="VUR219" s="1"/>
      <c r="VUS219" s="1"/>
      <c r="VUT219" s="1"/>
      <c r="VUU219" s="1"/>
      <c r="VUV219" s="1"/>
      <c r="VUW219" s="1"/>
      <c r="VUX219" s="1"/>
      <c r="VUY219" s="1"/>
      <c r="VUZ219" s="1"/>
      <c r="VVA219" s="1"/>
      <c r="VVB219" s="1"/>
      <c r="VVC219" s="1"/>
      <c r="VVD219" s="1"/>
      <c r="VVE219" s="1"/>
      <c r="VVF219" s="1"/>
      <c r="VVG219" s="1"/>
      <c r="VVH219" s="1"/>
      <c r="VVI219" s="1"/>
      <c r="VVJ219" s="1"/>
      <c r="VVK219" s="1"/>
      <c r="VVL219" s="1"/>
      <c r="VVM219" s="1"/>
      <c r="VVN219" s="1"/>
      <c r="VVO219" s="1"/>
      <c r="VVP219" s="1"/>
      <c r="VVQ219" s="1"/>
      <c r="VVR219" s="1"/>
      <c r="VVS219" s="1"/>
      <c r="VVT219" s="1"/>
      <c r="VVU219" s="1"/>
      <c r="VVV219" s="1"/>
      <c r="VVW219" s="1"/>
      <c r="VVX219" s="1"/>
      <c r="VVY219" s="1"/>
      <c r="VVZ219" s="1"/>
      <c r="VWA219" s="1"/>
      <c r="VWB219" s="1"/>
      <c r="VWC219" s="1"/>
      <c r="VWD219" s="1"/>
      <c r="VWE219" s="1"/>
      <c r="VWF219" s="1"/>
      <c r="VWG219" s="1"/>
      <c r="VWH219" s="1"/>
      <c r="VWI219" s="1"/>
      <c r="VWJ219" s="1"/>
      <c r="VWK219" s="1"/>
      <c r="VWL219" s="1"/>
      <c r="VWM219" s="1"/>
      <c r="VWN219" s="1"/>
      <c r="VWO219" s="1"/>
      <c r="VWP219" s="1"/>
      <c r="VWQ219" s="1"/>
      <c r="VWR219" s="1"/>
      <c r="VWS219" s="1"/>
      <c r="VWT219" s="1"/>
      <c r="VWU219" s="1"/>
      <c r="VWV219" s="1"/>
      <c r="VWW219" s="1"/>
      <c r="VWX219" s="1"/>
      <c r="VWY219" s="1"/>
      <c r="VWZ219" s="1"/>
      <c r="VXA219" s="1"/>
      <c r="VXB219" s="1"/>
      <c r="VXC219" s="1"/>
      <c r="VXD219" s="1"/>
      <c r="VXE219" s="1"/>
      <c r="VXF219" s="1"/>
      <c r="VXG219" s="1"/>
      <c r="VXH219" s="1"/>
      <c r="VXI219" s="1"/>
      <c r="VXJ219" s="1"/>
      <c r="VXK219" s="1"/>
      <c r="VXL219" s="1"/>
      <c r="VXM219" s="1"/>
      <c r="VXN219" s="1"/>
      <c r="VXO219" s="1"/>
      <c r="VXP219" s="1"/>
      <c r="VXQ219" s="1"/>
      <c r="VXR219" s="1"/>
      <c r="VXS219" s="1"/>
      <c r="VXT219" s="1"/>
      <c r="VXU219" s="1"/>
      <c r="VXV219" s="1"/>
      <c r="VXW219" s="1"/>
      <c r="VXX219" s="1"/>
      <c r="VXY219" s="1"/>
      <c r="VXZ219" s="1"/>
      <c r="VYA219" s="1"/>
      <c r="VYB219" s="1"/>
      <c r="VYC219" s="1"/>
      <c r="VYD219" s="1"/>
      <c r="VYE219" s="1"/>
      <c r="VYF219" s="1"/>
      <c r="VYG219" s="1"/>
      <c r="VYH219" s="1"/>
      <c r="VYI219" s="1"/>
      <c r="VYJ219" s="1"/>
      <c r="VYK219" s="1"/>
      <c r="VYL219" s="1"/>
      <c r="VYM219" s="1"/>
      <c r="VYN219" s="1"/>
      <c r="VYO219" s="1"/>
      <c r="VYP219" s="1"/>
      <c r="VYQ219" s="1"/>
      <c r="VYR219" s="1"/>
      <c r="VYS219" s="1"/>
      <c r="VYT219" s="1"/>
      <c r="VYU219" s="1"/>
      <c r="VYV219" s="1"/>
      <c r="VYW219" s="1"/>
      <c r="VYX219" s="1"/>
      <c r="VYY219" s="1"/>
      <c r="VYZ219" s="1"/>
      <c r="VZA219" s="1"/>
      <c r="VZB219" s="1"/>
      <c r="VZC219" s="1"/>
      <c r="VZD219" s="1"/>
      <c r="VZE219" s="1"/>
      <c r="VZF219" s="1"/>
      <c r="VZG219" s="1"/>
      <c r="VZH219" s="1"/>
      <c r="VZI219" s="1"/>
      <c r="VZJ219" s="1"/>
      <c r="VZK219" s="1"/>
      <c r="VZL219" s="1"/>
      <c r="VZM219" s="1"/>
      <c r="VZN219" s="1"/>
      <c r="VZO219" s="1"/>
      <c r="VZP219" s="1"/>
      <c r="VZQ219" s="1"/>
      <c r="VZR219" s="1"/>
      <c r="VZS219" s="1"/>
      <c r="VZT219" s="1"/>
      <c r="VZU219" s="1"/>
      <c r="VZV219" s="1"/>
      <c r="VZW219" s="1"/>
      <c r="VZX219" s="1"/>
      <c r="VZY219" s="1"/>
      <c r="VZZ219" s="1"/>
      <c r="WAA219" s="1"/>
      <c r="WAB219" s="1"/>
      <c r="WAC219" s="1"/>
      <c r="WAD219" s="1"/>
      <c r="WAE219" s="1"/>
      <c r="WAF219" s="1"/>
      <c r="WAG219" s="1"/>
      <c r="WAH219" s="1"/>
      <c r="WAI219" s="1"/>
      <c r="WAJ219" s="1"/>
      <c r="WAK219" s="1"/>
      <c r="WAL219" s="1"/>
      <c r="WAM219" s="1"/>
      <c r="WAN219" s="1"/>
      <c r="WAO219" s="1"/>
      <c r="WAP219" s="1"/>
      <c r="WAQ219" s="1"/>
      <c r="WAR219" s="1"/>
      <c r="WAS219" s="1"/>
      <c r="WAT219" s="1"/>
      <c r="WAU219" s="1"/>
      <c r="WAV219" s="1"/>
      <c r="WAW219" s="1"/>
      <c r="WAX219" s="1"/>
      <c r="WAY219" s="1"/>
      <c r="WAZ219" s="1"/>
      <c r="WBA219" s="1"/>
      <c r="WBB219" s="1"/>
      <c r="WBC219" s="1"/>
      <c r="WBD219" s="1"/>
      <c r="WBE219" s="1"/>
      <c r="WBF219" s="1"/>
      <c r="WBG219" s="1"/>
      <c r="WBH219" s="1"/>
      <c r="WBI219" s="1"/>
      <c r="WBJ219" s="1"/>
      <c r="WBK219" s="1"/>
      <c r="WBL219" s="1"/>
      <c r="WBM219" s="1"/>
      <c r="WBN219" s="1"/>
      <c r="WBO219" s="1"/>
      <c r="WBP219" s="1"/>
      <c r="WBQ219" s="1"/>
      <c r="WBR219" s="1"/>
      <c r="WBS219" s="1"/>
      <c r="WBT219" s="1"/>
      <c r="WBU219" s="1"/>
      <c r="WBV219" s="1"/>
      <c r="WBW219" s="1"/>
      <c r="WBX219" s="1"/>
      <c r="WBY219" s="1"/>
      <c r="WBZ219" s="1"/>
      <c r="WCA219" s="1"/>
      <c r="WCB219" s="1"/>
      <c r="WCC219" s="1"/>
      <c r="WCD219" s="1"/>
      <c r="WCE219" s="1"/>
      <c r="WCF219" s="1"/>
      <c r="WCG219" s="1"/>
      <c r="WCH219" s="1"/>
      <c r="WCI219" s="1"/>
      <c r="WCJ219" s="1"/>
      <c r="WCK219" s="1"/>
      <c r="WCL219" s="1"/>
      <c r="WCM219" s="1"/>
      <c r="WCN219" s="1"/>
      <c r="WCO219" s="1"/>
      <c r="WCP219" s="1"/>
      <c r="WCQ219" s="1"/>
      <c r="WCR219" s="1"/>
      <c r="WCS219" s="1"/>
      <c r="WCT219" s="1"/>
      <c r="WCU219" s="1"/>
      <c r="WCV219" s="1"/>
      <c r="WCW219" s="1"/>
      <c r="WCX219" s="1"/>
      <c r="WCY219" s="1"/>
      <c r="WCZ219" s="1"/>
      <c r="WDA219" s="1"/>
      <c r="WDB219" s="1"/>
      <c r="WDC219" s="1"/>
      <c r="WDD219" s="1"/>
      <c r="WDE219" s="1"/>
      <c r="WDF219" s="1"/>
      <c r="WDG219" s="1"/>
      <c r="WDH219" s="1"/>
      <c r="WDI219" s="1"/>
      <c r="WDJ219" s="1"/>
      <c r="WDK219" s="1"/>
      <c r="WDL219" s="1"/>
      <c r="WDM219" s="1"/>
      <c r="WDN219" s="1"/>
      <c r="WDO219" s="1"/>
      <c r="WDP219" s="1"/>
      <c r="WDQ219" s="1"/>
      <c r="WDR219" s="1"/>
      <c r="WDS219" s="1"/>
      <c r="WDT219" s="1"/>
      <c r="WDU219" s="1"/>
      <c r="WDV219" s="1"/>
      <c r="WDW219" s="1"/>
      <c r="WDX219" s="1"/>
      <c r="WDY219" s="1"/>
      <c r="WDZ219" s="1"/>
      <c r="WEA219" s="1"/>
      <c r="WEB219" s="1"/>
      <c r="WEC219" s="1"/>
      <c r="WED219" s="1"/>
      <c r="WEE219" s="1"/>
      <c r="WEF219" s="1"/>
      <c r="WEG219" s="1"/>
      <c r="WEH219" s="1"/>
      <c r="WEI219" s="1"/>
      <c r="WEJ219" s="1"/>
      <c r="WEK219" s="1"/>
      <c r="WEL219" s="1"/>
      <c r="WEM219" s="1"/>
      <c r="WEN219" s="1"/>
      <c r="WEO219" s="1"/>
      <c r="WEP219" s="1"/>
      <c r="WEQ219" s="1"/>
      <c r="WER219" s="1"/>
      <c r="WES219" s="1"/>
      <c r="WET219" s="1"/>
      <c r="WEU219" s="1"/>
      <c r="WEV219" s="1"/>
      <c r="WEW219" s="1"/>
      <c r="WEX219" s="1"/>
      <c r="WEY219" s="1"/>
      <c r="WEZ219" s="1"/>
      <c r="WFA219" s="1"/>
      <c r="WFB219" s="1"/>
      <c r="WFC219" s="1"/>
      <c r="WFD219" s="1"/>
      <c r="WFE219" s="1"/>
      <c r="WFF219" s="1"/>
      <c r="WFG219" s="1"/>
      <c r="WFH219" s="1"/>
      <c r="WFI219" s="1"/>
      <c r="WFJ219" s="1"/>
      <c r="WFK219" s="1"/>
      <c r="WFL219" s="1"/>
      <c r="WFM219" s="1"/>
      <c r="WFN219" s="1"/>
      <c r="WFO219" s="1"/>
      <c r="WFP219" s="1"/>
      <c r="WFQ219" s="1"/>
      <c r="WFR219" s="1"/>
      <c r="WFS219" s="1"/>
      <c r="WFT219" s="1"/>
      <c r="WFU219" s="1"/>
      <c r="WFV219" s="1"/>
      <c r="WFW219" s="1"/>
      <c r="WFX219" s="1"/>
      <c r="WFY219" s="1"/>
      <c r="WFZ219" s="1"/>
      <c r="WGA219" s="1"/>
      <c r="WGB219" s="1"/>
      <c r="WGC219" s="1"/>
      <c r="WGD219" s="1"/>
      <c r="WGE219" s="1"/>
      <c r="WGF219" s="1"/>
      <c r="WGG219" s="1"/>
      <c r="WGH219" s="1"/>
      <c r="WGI219" s="1"/>
      <c r="WGJ219" s="1"/>
      <c r="WGK219" s="1"/>
      <c r="WGL219" s="1"/>
      <c r="WGM219" s="1"/>
      <c r="WGN219" s="1"/>
      <c r="WGO219" s="1"/>
      <c r="WGP219" s="1"/>
      <c r="WGQ219" s="1"/>
      <c r="WGR219" s="1"/>
      <c r="WGS219" s="1"/>
      <c r="WGT219" s="1"/>
      <c r="WGU219" s="1"/>
      <c r="WGV219" s="1"/>
      <c r="WGW219" s="1"/>
      <c r="WGX219" s="1"/>
      <c r="WGY219" s="1"/>
      <c r="WGZ219" s="1"/>
      <c r="WHA219" s="1"/>
      <c r="WHB219" s="1"/>
      <c r="WHC219" s="1"/>
      <c r="WHD219" s="1"/>
      <c r="WHE219" s="1"/>
      <c r="WHF219" s="1"/>
      <c r="WHG219" s="1"/>
      <c r="WHH219" s="1"/>
      <c r="WHI219" s="1"/>
      <c r="WHJ219" s="1"/>
      <c r="WHK219" s="1"/>
      <c r="WHL219" s="1"/>
      <c r="WHM219" s="1"/>
      <c r="WHN219" s="1"/>
      <c r="WHO219" s="1"/>
      <c r="WHP219" s="1"/>
      <c r="WHQ219" s="1"/>
      <c r="WHR219" s="1"/>
      <c r="WHS219" s="1"/>
      <c r="WHT219" s="1"/>
      <c r="WHU219" s="1"/>
      <c r="WHV219" s="1"/>
      <c r="WHW219" s="1"/>
      <c r="WHX219" s="1"/>
      <c r="WHY219" s="1"/>
      <c r="WHZ219" s="1"/>
      <c r="WIA219" s="1"/>
      <c r="WIB219" s="1"/>
      <c r="WIC219" s="1"/>
      <c r="WID219" s="1"/>
      <c r="WIE219" s="1"/>
      <c r="WIF219" s="1"/>
      <c r="WIG219" s="1"/>
      <c r="WIH219" s="1"/>
      <c r="WII219" s="1"/>
      <c r="WIJ219" s="1"/>
      <c r="WIK219" s="1"/>
      <c r="WIL219" s="1"/>
      <c r="WIM219" s="1"/>
      <c r="WIN219" s="1"/>
      <c r="WIO219" s="1"/>
      <c r="WIP219" s="1"/>
      <c r="WIQ219" s="1"/>
      <c r="WIR219" s="1"/>
      <c r="WIS219" s="1"/>
      <c r="WIT219" s="1"/>
      <c r="WIU219" s="1"/>
      <c r="WIV219" s="1"/>
      <c r="WIW219" s="1"/>
      <c r="WIX219" s="1"/>
      <c r="WIY219" s="1"/>
      <c r="WIZ219" s="1"/>
      <c r="WJA219" s="1"/>
      <c r="WJB219" s="1"/>
      <c r="WJC219" s="1"/>
      <c r="WJD219" s="1"/>
      <c r="WJE219" s="1"/>
      <c r="WJF219" s="1"/>
      <c r="WJG219" s="1"/>
      <c r="WJH219" s="1"/>
      <c r="WJI219" s="1"/>
      <c r="WJJ219" s="1"/>
      <c r="WJK219" s="1"/>
      <c r="WJL219" s="1"/>
      <c r="WJM219" s="1"/>
      <c r="WJN219" s="1"/>
      <c r="WJO219" s="1"/>
      <c r="WJP219" s="1"/>
      <c r="WJQ219" s="1"/>
      <c r="WJR219" s="1"/>
      <c r="WJS219" s="1"/>
      <c r="WJT219" s="1"/>
      <c r="WJU219" s="1"/>
      <c r="WJV219" s="1"/>
      <c r="WJW219" s="1"/>
      <c r="WJX219" s="1"/>
      <c r="WJY219" s="1"/>
      <c r="WJZ219" s="1"/>
      <c r="WKA219" s="1"/>
      <c r="WKB219" s="1"/>
      <c r="WKC219" s="1"/>
      <c r="WKD219" s="1"/>
      <c r="WKE219" s="1"/>
      <c r="WKF219" s="1"/>
      <c r="WKG219" s="1"/>
      <c r="WKH219" s="1"/>
      <c r="WKI219" s="1"/>
      <c r="WKJ219" s="1"/>
      <c r="WKK219" s="1"/>
      <c r="WKL219" s="1"/>
      <c r="WKM219" s="1"/>
      <c r="WKN219" s="1"/>
      <c r="WKO219" s="1"/>
      <c r="WKP219" s="1"/>
      <c r="WKQ219" s="1"/>
      <c r="WKR219" s="1"/>
      <c r="WKS219" s="1"/>
      <c r="WKT219" s="1"/>
      <c r="WKU219" s="1"/>
      <c r="WKV219" s="1"/>
      <c r="WKW219" s="1"/>
      <c r="WKX219" s="1"/>
      <c r="WKY219" s="1"/>
      <c r="WKZ219" s="1"/>
      <c r="WLA219" s="1"/>
      <c r="WLB219" s="1"/>
      <c r="WLC219" s="1"/>
      <c r="WLD219" s="1"/>
      <c r="WLE219" s="1"/>
      <c r="WLF219" s="1"/>
      <c r="WLG219" s="1"/>
      <c r="WLH219" s="1"/>
      <c r="WLI219" s="1"/>
      <c r="WLJ219" s="1"/>
      <c r="WLK219" s="1"/>
      <c r="WLL219" s="1"/>
      <c r="WLM219" s="1"/>
      <c r="WLN219" s="1"/>
      <c r="WLO219" s="1"/>
      <c r="WLP219" s="1"/>
      <c r="WLQ219" s="1"/>
      <c r="WLR219" s="1"/>
      <c r="WLS219" s="1"/>
      <c r="WLT219" s="1"/>
      <c r="WLU219" s="1"/>
      <c r="WLV219" s="1"/>
      <c r="WLW219" s="1"/>
      <c r="WLX219" s="1"/>
      <c r="WLY219" s="1"/>
      <c r="WLZ219" s="1"/>
      <c r="WMA219" s="1"/>
      <c r="WMB219" s="1"/>
      <c r="WMC219" s="1"/>
      <c r="WMD219" s="1"/>
      <c r="WME219" s="1"/>
      <c r="WMF219" s="1"/>
      <c r="WMG219" s="1"/>
      <c r="WMH219" s="1"/>
      <c r="WMI219" s="1"/>
      <c r="WMJ219" s="1"/>
      <c r="WMK219" s="1"/>
      <c r="WML219" s="1"/>
      <c r="WMM219" s="1"/>
      <c r="WMN219" s="1"/>
      <c r="WMO219" s="1"/>
      <c r="WMP219" s="1"/>
      <c r="WMQ219" s="1"/>
      <c r="WMR219" s="1"/>
      <c r="WMS219" s="1"/>
      <c r="WMT219" s="1"/>
      <c r="WMU219" s="1"/>
      <c r="WMV219" s="1"/>
      <c r="WMW219" s="1"/>
      <c r="WMX219" s="1"/>
      <c r="WMY219" s="1"/>
      <c r="WMZ219" s="1"/>
      <c r="WNA219" s="1"/>
      <c r="WNB219" s="1"/>
      <c r="WNC219" s="1"/>
      <c r="WND219" s="1"/>
      <c r="WNE219" s="1"/>
      <c r="WNF219" s="1"/>
      <c r="WNG219" s="1"/>
      <c r="WNH219" s="1"/>
      <c r="WNI219" s="1"/>
      <c r="WNJ219" s="1"/>
      <c r="WNK219" s="1"/>
      <c r="WNL219" s="1"/>
      <c r="WNM219" s="1"/>
      <c r="WNN219" s="1"/>
      <c r="WNO219" s="1"/>
      <c r="WNP219" s="1"/>
      <c r="WNQ219" s="1"/>
      <c r="WNR219" s="1"/>
      <c r="WNS219" s="1"/>
      <c r="WNT219" s="1"/>
      <c r="WNU219" s="1"/>
      <c r="WNV219" s="1"/>
      <c r="WNW219" s="1"/>
      <c r="WNX219" s="1"/>
      <c r="WNY219" s="1"/>
      <c r="WNZ219" s="1"/>
      <c r="WOA219" s="1"/>
      <c r="WOB219" s="1"/>
      <c r="WOC219" s="1"/>
      <c r="WOD219" s="1"/>
      <c r="WOE219" s="1"/>
      <c r="WOF219" s="1"/>
      <c r="WOG219" s="1"/>
      <c r="WOH219" s="1"/>
      <c r="WOI219" s="1"/>
      <c r="WOJ219" s="1"/>
      <c r="WOK219" s="1"/>
      <c r="WOL219" s="1"/>
      <c r="WOM219" s="1"/>
      <c r="WON219" s="1"/>
      <c r="WOO219" s="1"/>
      <c r="WOP219" s="1"/>
      <c r="WOQ219" s="1"/>
      <c r="WOR219" s="1"/>
      <c r="WOS219" s="1"/>
      <c r="WOT219" s="1"/>
      <c r="WOU219" s="1"/>
      <c r="WOV219" s="1"/>
      <c r="WOW219" s="1"/>
      <c r="WOX219" s="1"/>
      <c r="WOY219" s="1"/>
      <c r="WOZ219" s="1"/>
      <c r="WPA219" s="1"/>
      <c r="WPB219" s="1"/>
      <c r="WPC219" s="1"/>
      <c r="WPD219" s="1"/>
      <c r="WPE219" s="1"/>
      <c r="WPF219" s="1"/>
      <c r="WPG219" s="1"/>
      <c r="WPH219" s="1"/>
      <c r="WPI219" s="1"/>
      <c r="WPJ219" s="1"/>
      <c r="WPK219" s="1"/>
      <c r="WPL219" s="1"/>
      <c r="WPM219" s="1"/>
      <c r="WPN219" s="1"/>
      <c r="WPO219" s="1"/>
      <c r="WPP219" s="1"/>
      <c r="WPQ219" s="1"/>
      <c r="WPR219" s="1"/>
      <c r="WPS219" s="1"/>
      <c r="WPT219" s="1"/>
      <c r="WPU219" s="1"/>
      <c r="WPV219" s="1"/>
      <c r="WPW219" s="1"/>
      <c r="WPX219" s="1"/>
      <c r="WPY219" s="1"/>
      <c r="WPZ219" s="1"/>
      <c r="WQA219" s="1"/>
      <c r="WQB219" s="1"/>
      <c r="WQC219" s="1"/>
      <c r="WQD219" s="1"/>
      <c r="WQE219" s="1"/>
      <c r="WQF219" s="1"/>
      <c r="WQG219" s="1"/>
      <c r="WQH219" s="1"/>
      <c r="WQI219" s="1"/>
      <c r="WQJ219" s="1"/>
      <c r="WQK219" s="1"/>
      <c r="WQL219" s="1"/>
      <c r="WQM219" s="1"/>
      <c r="WQN219" s="1"/>
      <c r="WQO219" s="1"/>
      <c r="WQP219" s="1"/>
      <c r="WQQ219" s="1"/>
      <c r="WQR219" s="1"/>
      <c r="WQS219" s="1"/>
      <c r="WQT219" s="1"/>
      <c r="WQU219" s="1"/>
      <c r="WQV219" s="1"/>
      <c r="WQW219" s="1"/>
      <c r="WQX219" s="1"/>
      <c r="WQY219" s="1"/>
      <c r="WQZ219" s="1"/>
      <c r="WRA219" s="1"/>
      <c r="WRB219" s="1"/>
      <c r="WRC219" s="1"/>
      <c r="WRD219" s="1"/>
      <c r="WRE219" s="1"/>
      <c r="WRF219" s="1"/>
      <c r="WRG219" s="1"/>
      <c r="WRH219" s="1"/>
      <c r="WRI219" s="1"/>
      <c r="WRJ219" s="1"/>
      <c r="WRK219" s="1"/>
      <c r="WRL219" s="1"/>
      <c r="WRM219" s="1"/>
      <c r="WRN219" s="1"/>
      <c r="WRO219" s="1"/>
      <c r="WRP219" s="1"/>
      <c r="WRQ219" s="1"/>
      <c r="WRR219" s="1"/>
      <c r="WRS219" s="1"/>
      <c r="WRT219" s="1"/>
      <c r="WRU219" s="1"/>
      <c r="WRV219" s="1"/>
      <c r="WRW219" s="1"/>
      <c r="WRX219" s="1"/>
      <c r="WRY219" s="1"/>
      <c r="WRZ219" s="1"/>
      <c r="WSA219" s="1"/>
      <c r="WSB219" s="1"/>
      <c r="WSC219" s="1"/>
      <c r="WSD219" s="1"/>
      <c r="WSE219" s="1"/>
      <c r="WSF219" s="1"/>
      <c r="WSG219" s="1"/>
      <c r="WSH219" s="1"/>
      <c r="WSI219" s="1"/>
      <c r="WSJ219" s="1"/>
      <c r="WSK219" s="1"/>
      <c r="WSL219" s="1"/>
      <c r="WSM219" s="1"/>
      <c r="WSN219" s="1"/>
      <c r="WSO219" s="1"/>
      <c r="WSP219" s="1"/>
      <c r="WSQ219" s="1"/>
      <c r="WSR219" s="1"/>
      <c r="WSS219" s="1"/>
      <c r="WST219" s="1"/>
      <c r="WSU219" s="1"/>
      <c r="WSV219" s="1"/>
      <c r="WSW219" s="1"/>
      <c r="WSX219" s="1"/>
      <c r="WSY219" s="1"/>
      <c r="WSZ219" s="1"/>
      <c r="WTA219" s="1"/>
      <c r="WTB219" s="1"/>
      <c r="WTC219" s="1"/>
      <c r="WTD219" s="1"/>
      <c r="WTE219" s="1"/>
      <c r="WTF219" s="1"/>
      <c r="WTG219" s="1"/>
      <c r="WTH219" s="1"/>
      <c r="WTI219" s="1"/>
      <c r="WTJ219" s="1"/>
      <c r="WTK219" s="1"/>
      <c r="WTL219" s="1"/>
      <c r="WTM219" s="1"/>
      <c r="WTN219" s="1"/>
      <c r="WTO219" s="1"/>
      <c r="WTP219" s="1"/>
      <c r="WTQ219" s="1"/>
      <c r="WTR219" s="1"/>
      <c r="WTS219" s="1"/>
      <c r="WTT219" s="1"/>
      <c r="WTU219" s="1"/>
      <c r="WTV219" s="1"/>
      <c r="WTW219" s="1"/>
      <c r="WTX219" s="1"/>
      <c r="WTY219" s="1"/>
      <c r="WTZ219" s="1"/>
      <c r="WUA219" s="1"/>
      <c r="WUB219" s="1"/>
      <c r="WUC219" s="1"/>
      <c r="WUD219" s="1"/>
      <c r="WUE219" s="1"/>
      <c r="WUF219" s="1"/>
      <c r="WUG219" s="1"/>
      <c r="WUH219" s="1"/>
      <c r="WUI219" s="1"/>
      <c r="WUJ219" s="1"/>
      <c r="WUK219" s="1"/>
      <c r="WUL219" s="1"/>
      <c r="WUM219" s="1"/>
      <c r="WUN219" s="1"/>
      <c r="WUO219" s="1"/>
      <c r="WUP219" s="1"/>
      <c r="WUQ219" s="1"/>
      <c r="WUR219" s="1"/>
      <c r="WUS219" s="1"/>
      <c r="WUT219" s="1"/>
      <c r="WUU219" s="1"/>
      <c r="WUV219" s="1"/>
      <c r="WUW219" s="1"/>
      <c r="WUX219" s="1"/>
      <c r="WUY219" s="1"/>
      <c r="WUZ219" s="1"/>
      <c r="WVA219" s="1"/>
      <c r="WVB219" s="1"/>
      <c r="WVC219" s="1"/>
      <c r="WVD219" s="1"/>
      <c r="WVE219" s="1"/>
      <c r="WVF219" s="1"/>
      <c r="WVG219" s="1"/>
      <c r="WVH219" s="1"/>
      <c r="WVI219" s="1"/>
      <c r="WVJ219" s="1"/>
      <c r="WVK219" s="1"/>
      <c r="WVL219" s="1"/>
      <c r="WVM219" s="1"/>
      <c r="WVN219" s="1"/>
      <c r="WVO219" s="1"/>
      <c r="WVP219" s="1"/>
      <c r="WVQ219" s="1"/>
      <c r="WVR219" s="1"/>
      <c r="WVS219" s="1"/>
      <c r="WVT219" s="1"/>
      <c r="WVU219" s="1"/>
      <c r="WVV219" s="1"/>
      <c r="WVW219" s="1"/>
      <c r="WVX219" s="1"/>
      <c r="WVY219" s="1"/>
      <c r="WVZ219" s="1"/>
      <c r="WWA219" s="1"/>
      <c r="WWB219" s="1"/>
      <c r="WWC219" s="1"/>
      <c r="WWD219" s="1"/>
      <c r="WWE219" s="1"/>
      <c r="WWF219" s="1"/>
      <c r="WWG219" s="1"/>
      <c r="WWH219" s="1"/>
      <c r="WWI219" s="1"/>
      <c r="WWJ219" s="1"/>
      <c r="WWK219" s="1"/>
      <c r="WWL219" s="1"/>
      <c r="WWM219" s="1"/>
      <c r="WWN219" s="1"/>
      <c r="WWO219" s="1"/>
      <c r="WWP219" s="1"/>
      <c r="WWQ219" s="1"/>
      <c r="WWR219" s="1"/>
      <c r="WWS219" s="1"/>
      <c r="WWT219" s="1"/>
      <c r="WWU219" s="1"/>
      <c r="WWV219" s="1"/>
      <c r="WWW219" s="1"/>
      <c r="WWX219" s="1"/>
      <c r="WWY219" s="1"/>
      <c r="WWZ219" s="1"/>
      <c r="WXA219" s="1"/>
      <c r="WXB219" s="1"/>
      <c r="WXC219" s="1"/>
      <c r="WXD219" s="1"/>
      <c r="WXE219" s="1"/>
      <c r="WXF219" s="1"/>
      <c r="WXG219" s="1"/>
      <c r="WXH219" s="1"/>
      <c r="WXI219" s="1"/>
      <c r="WXJ219" s="1"/>
      <c r="WXK219" s="1"/>
      <c r="WXL219" s="1"/>
      <c r="WXM219" s="1"/>
      <c r="WXN219" s="1"/>
      <c r="WXO219" s="1"/>
      <c r="WXP219" s="1"/>
      <c r="WXQ219" s="1"/>
      <c r="WXR219" s="1"/>
      <c r="WXS219" s="1"/>
      <c r="WXT219" s="1"/>
      <c r="WXU219" s="1"/>
      <c r="WXV219" s="1"/>
      <c r="WXW219" s="1"/>
      <c r="WXX219" s="1"/>
      <c r="WXY219" s="1"/>
      <c r="WXZ219" s="1"/>
      <c r="WYA219" s="1"/>
      <c r="WYB219" s="1"/>
      <c r="WYC219" s="1"/>
      <c r="WYD219" s="1"/>
      <c r="WYE219" s="1"/>
      <c r="WYF219" s="1"/>
      <c r="WYG219" s="1"/>
      <c r="WYH219" s="1"/>
      <c r="WYI219" s="1"/>
      <c r="WYJ219" s="1"/>
      <c r="WYK219" s="1"/>
      <c r="WYL219" s="1"/>
      <c r="WYM219" s="1"/>
      <c r="WYN219" s="1"/>
      <c r="WYO219" s="1"/>
      <c r="WYP219" s="1"/>
      <c r="WYQ219" s="1"/>
      <c r="WYR219" s="1"/>
      <c r="WYS219" s="1"/>
      <c r="WYT219" s="1"/>
      <c r="WYU219" s="1"/>
      <c r="WYV219" s="1"/>
      <c r="WYW219" s="1"/>
      <c r="WYX219" s="1"/>
      <c r="WYY219" s="1"/>
      <c r="WYZ219" s="1"/>
      <c r="WZA219" s="1"/>
      <c r="WZB219" s="1"/>
      <c r="WZC219" s="1"/>
      <c r="WZD219" s="1"/>
      <c r="WZE219" s="1"/>
      <c r="WZF219" s="1"/>
      <c r="WZG219" s="1"/>
      <c r="WZH219" s="1"/>
      <c r="WZI219" s="1"/>
      <c r="WZJ219" s="1"/>
      <c r="WZK219" s="1"/>
      <c r="WZL219" s="1"/>
      <c r="WZM219" s="1"/>
      <c r="WZN219" s="1"/>
      <c r="WZO219" s="1"/>
      <c r="WZP219" s="1"/>
      <c r="WZQ219" s="1"/>
      <c r="WZR219" s="1"/>
      <c r="WZS219" s="1"/>
      <c r="WZT219" s="1"/>
      <c r="WZU219" s="1"/>
      <c r="WZV219" s="1"/>
      <c r="WZW219" s="1"/>
      <c r="WZX219" s="1"/>
      <c r="WZY219" s="1"/>
      <c r="WZZ219" s="1"/>
      <c r="XAA219" s="1"/>
      <c r="XAB219" s="1"/>
      <c r="XAC219" s="1"/>
      <c r="XAD219" s="1"/>
      <c r="XAE219" s="1"/>
      <c r="XAF219" s="1"/>
      <c r="XAG219" s="1"/>
      <c r="XAH219" s="1"/>
      <c r="XAI219" s="1"/>
      <c r="XAJ219" s="1"/>
      <c r="XAK219" s="1"/>
      <c r="XAL219" s="1"/>
      <c r="XAM219" s="1"/>
      <c r="XAN219" s="1"/>
      <c r="XAO219" s="1"/>
      <c r="XAP219" s="1"/>
      <c r="XAQ219" s="1"/>
      <c r="XAR219" s="1"/>
      <c r="XAS219" s="1"/>
      <c r="XAT219" s="1"/>
      <c r="XAU219" s="1"/>
      <c r="XAV219" s="1"/>
      <c r="XAW219" s="1"/>
      <c r="XAX219" s="1"/>
      <c r="XAY219" s="1"/>
      <c r="XAZ219" s="1"/>
      <c r="XBA219" s="1"/>
      <c r="XBB219" s="1"/>
      <c r="XBC219" s="1"/>
      <c r="XBD219" s="1"/>
      <c r="XBE219" s="1"/>
      <c r="XBF219" s="1"/>
      <c r="XBG219" s="1"/>
      <c r="XBH219" s="1"/>
      <c r="XBI219" s="1"/>
      <c r="XBJ219" s="1"/>
      <c r="XBK219" s="1"/>
      <c r="XBL219" s="1"/>
      <c r="XBM219" s="1"/>
      <c r="XBN219" s="1"/>
      <c r="XBO219" s="1"/>
      <c r="XBP219" s="1"/>
      <c r="XBQ219" s="1"/>
      <c r="XBR219" s="1"/>
      <c r="XBS219" s="1"/>
      <c r="XBT219" s="1"/>
      <c r="XBU219" s="1"/>
      <c r="XBV219" s="1"/>
      <c r="XBW219" s="1"/>
      <c r="XBX219" s="1"/>
      <c r="XBY219" s="1"/>
      <c r="XBZ219" s="1"/>
      <c r="XCA219" s="1"/>
      <c r="XCB219" s="1"/>
      <c r="XCC219" s="1"/>
      <c r="XCD219" s="1"/>
      <c r="XCE219" s="1"/>
      <c r="XCF219" s="1"/>
      <c r="XCG219" s="1"/>
      <c r="XCH219" s="1"/>
      <c r="XCI219" s="1"/>
      <c r="XCJ219" s="1"/>
      <c r="XCK219" s="1"/>
      <c r="XCL219" s="1"/>
      <c r="XCM219" s="1"/>
      <c r="XCN219" s="1"/>
      <c r="XCO219" s="1"/>
      <c r="XCP219" s="1"/>
      <c r="XCQ219" s="1"/>
      <c r="XCR219" s="1"/>
      <c r="XCS219" s="1"/>
      <c r="XCT219" s="1"/>
      <c r="XCU219" s="1"/>
      <c r="XCV219" s="1"/>
      <c r="XCW219" s="1"/>
      <c r="XCX219" s="1"/>
      <c r="XCY219" s="1"/>
      <c r="XCZ219" s="1"/>
      <c r="XDA219" s="1"/>
      <c r="XDB219" s="1"/>
      <c r="XDC219" s="1"/>
      <c r="XDD219" s="1"/>
      <c r="XDE219" s="1"/>
      <c r="XDF219" s="1"/>
      <c r="XDG219" s="1"/>
      <c r="XDH219" s="1"/>
      <c r="XDI219" s="1"/>
      <c r="XDJ219" s="1"/>
      <c r="XDK219" s="1"/>
      <c r="XDL219" s="1"/>
      <c r="XDM219" s="1"/>
      <c r="XDN219" s="1"/>
      <c r="XDO219" s="1"/>
      <c r="XDP219" s="1"/>
      <c r="XDQ219" s="1"/>
      <c r="XDR219" s="1"/>
      <c r="XDS219" s="1"/>
      <c r="XDT219" s="1"/>
      <c r="XDU219" s="1"/>
      <c r="XDV219" s="1"/>
      <c r="XDW219" s="1"/>
      <c r="XDX219" s="1"/>
      <c r="XDY219" s="1"/>
      <c r="XDZ219" s="1"/>
      <c r="XEA219" s="1"/>
      <c r="XEB219" s="1"/>
      <c r="XEC219" s="1"/>
      <c r="XED219" s="1"/>
      <c r="XEE219" s="1"/>
      <c r="XEF219" s="1"/>
      <c r="XEG219" s="1"/>
      <c r="XEH219" s="1"/>
      <c r="XEI219" s="1"/>
      <c r="XEJ219" s="1"/>
      <c r="XEK219" s="1"/>
      <c r="XEL219" s="1"/>
      <c r="XEM219" s="1"/>
      <c r="XEN219" s="1"/>
      <c r="XEO219" s="1"/>
      <c r="XEP219" s="1"/>
      <c r="XEQ219" s="1"/>
      <c r="XER219" s="1"/>
      <c r="XES219" s="1"/>
      <c r="XET219" s="1"/>
      <c r="XEU219" s="1"/>
      <c r="XEV219" s="1"/>
      <c r="XEW219" s="1"/>
      <c r="XEX219" s="1"/>
      <c r="XEY219" s="1"/>
      <c r="XEZ219" s="1"/>
      <c r="XFA219" s="1"/>
      <c r="XFB219" s="1"/>
      <c r="XFC219" s="1"/>
      <c r="XFD219" s="1"/>
    </row>
    <row r="220" spans="1:16384" s="1" customFormat="1">
      <c r="A220" s="110"/>
      <c r="B220" s="110" t="s">
        <v>128</v>
      </c>
      <c r="C220" s="110"/>
      <c r="D220" s="110"/>
      <c r="E220" s="110"/>
      <c r="F220" s="110" t="s">
        <v>0</v>
      </c>
      <c r="G220" s="110"/>
      <c r="H220" s="199" t="s">
        <v>54</v>
      </c>
      <c r="I220" s="123"/>
      <c r="J220" s="123"/>
      <c r="K220" s="199"/>
      <c r="L220" s="200" t="s">
        <v>40</v>
      </c>
      <c r="M220" s="200" t="s">
        <v>41</v>
      </c>
      <c r="N220" s="200" t="s">
        <v>42</v>
      </c>
      <c r="O220" s="200" t="s">
        <v>43</v>
      </c>
      <c r="P220" s="200" t="s">
        <v>38</v>
      </c>
      <c r="Q220" s="110"/>
      <c r="R220" s="115" t="s">
        <v>111</v>
      </c>
      <c r="S220" s="110"/>
      <c r="T220" s="181"/>
      <c r="U220" s="109"/>
      <c r="V220" s="109"/>
      <c r="W220" s="109"/>
      <c r="X220" s="109"/>
      <c r="Y220" s="109"/>
      <c r="Z220" s="109"/>
      <c r="AA220" s="109"/>
      <c r="AB220" s="109"/>
      <c r="AC220" s="109"/>
      <c r="AD220" s="109"/>
      <c r="AE220" s="109"/>
      <c r="AF220" s="109"/>
      <c r="AG220" s="109"/>
      <c r="AH220" s="109"/>
      <c r="AI220" s="109"/>
      <c r="AJ220" s="109"/>
      <c r="AK220" s="109"/>
      <c r="AL220" s="109"/>
      <c r="AM220" s="109"/>
      <c r="AN220" s="109"/>
      <c r="AO220" s="109"/>
      <c r="AP220" s="109"/>
      <c r="AQ220" s="109"/>
      <c r="AR220" s="109"/>
      <c r="AS220" s="109"/>
      <c r="AT220" s="109"/>
      <c r="AU220" s="109"/>
      <c r="AV220" s="109"/>
      <c r="AW220" s="109"/>
      <c r="AX220" s="109"/>
      <c r="AY220" s="109"/>
      <c r="AZ220" s="109"/>
      <c r="BA220" s="109"/>
      <c r="BB220" s="109"/>
      <c r="BC220" s="109"/>
      <c r="BD220" s="109"/>
      <c r="BE220" s="109"/>
      <c r="BF220" s="109"/>
      <c r="BG220" s="109"/>
      <c r="BH220" s="109"/>
      <c r="BI220" s="109"/>
      <c r="BJ220" s="109"/>
      <c r="BK220" s="109"/>
      <c r="BL220" s="109"/>
      <c r="BM220" s="109"/>
      <c r="BN220" s="109"/>
      <c r="BO220" s="109"/>
      <c r="BP220" s="109"/>
      <c r="BQ220" s="109"/>
      <c r="BR220" s="109"/>
      <c r="BS220" s="109"/>
      <c r="BT220" s="109"/>
      <c r="BU220" s="109"/>
      <c r="BV220" s="109"/>
      <c r="BW220" s="109"/>
      <c r="BX220" s="109"/>
      <c r="BY220" s="109"/>
      <c r="BZ220" s="109"/>
      <c r="CA220" s="109"/>
      <c r="CB220" s="109"/>
      <c r="CC220" s="109"/>
      <c r="CD220" s="109"/>
      <c r="CE220" s="109"/>
      <c r="CF220" s="109"/>
      <c r="CG220" s="109"/>
      <c r="CH220" s="109"/>
      <c r="CI220" s="109"/>
      <c r="CJ220" s="109"/>
      <c r="CK220" s="109"/>
      <c r="CL220" s="109"/>
      <c r="CM220" s="109"/>
      <c r="CN220" s="109"/>
      <c r="CO220" s="109"/>
      <c r="CP220" s="109"/>
      <c r="CQ220" s="109"/>
      <c r="CR220" s="109"/>
      <c r="CS220" s="109"/>
      <c r="CT220" s="109"/>
      <c r="CU220" s="109"/>
      <c r="CV220" s="109"/>
      <c r="CW220" s="109"/>
      <c r="CX220" s="109"/>
      <c r="CY220" s="109"/>
      <c r="CZ220" s="109"/>
      <c r="DA220" s="109"/>
      <c r="DB220" s="109"/>
      <c r="DC220" s="109"/>
      <c r="DD220" s="109"/>
      <c r="DE220" s="109"/>
      <c r="DF220" s="109"/>
      <c r="DG220" s="109"/>
      <c r="DH220" s="109"/>
      <c r="DI220" s="109"/>
      <c r="DJ220" s="109"/>
      <c r="DK220" s="109"/>
      <c r="DL220" s="109"/>
      <c r="DM220" s="109"/>
      <c r="DN220" s="109"/>
      <c r="DO220" s="109"/>
      <c r="DP220" s="109"/>
      <c r="DQ220" s="109"/>
      <c r="DR220" s="109"/>
      <c r="DS220" s="109"/>
      <c r="DT220" s="109"/>
      <c r="DU220" s="109"/>
      <c r="DV220" s="109"/>
      <c r="DW220" s="109"/>
      <c r="DX220" s="109"/>
      <c r="DY220" s="109"/>
      <c r="DZ220" s="109"/>
      <c r="EA220" s="109"/>
      <c r="EB220" s="109"/>
      <c r="EC220" s="109"/>
      <c r="ED220" s="109"/>
      <c r="EE220" s="109"/>
      <c r="EF220" s="109"/>
      <c r="EG220" s="109"/>
      <c r="EH220" s="109"/>
      <c r="EI220" s="109"/>
      <c r="EJ220" s="109"/>
      <c r="EK220" s="109"/>
      <c r="EL220" s="109"/>
      <c r="EM220" s="109"/>
      <c r="EN220" s="109"/>
      <c r="EO220" s="109"/>
      <c r="EP220" s="109"/>
      <c r="EQ220" s="109"/>
      <c r="ER220" s="109"/>
      <c r="ES220" s="109"/>
      <c r="ET220" s="109"/>
      <c r="EU220" s="109"/>
      <c r="EV220" s="109"/>
      <c r="EW220" s="109"/>
      <c r="EX220" s="109"/>
      <c r="EY220" s="109"/>
      <c r="EZ220" s="109"/>
      <c r="FA220" s="109"/>
      <c r="FB220" s="109"/>
      <c r="FC220" s="109"/>
      <c r="FD220" s="109"/>
      <c r="FE220" s="109"/>
      <c r="FF220" s="109"/>
      <c r="FG220" s="109"/>
      <c r="FH220" s="109"/>
      <c r="FI220" s="109"/>
      <c r="FJ220" s="109"/>
      <c r="FK220" s="109"/>
      <c r="FL220" s="109"/>
      <c r="FM220" s="109"/>
      <c r="FN220" s="109"/>
      <c r="FO220" s="109"/>
      <c r="FP220" s="109"/>
      <c r="FQ220" s="109"/>
      <c r="FR220" s="109"/>
      <c r="FS220" s="109"/>
      <c r="FT220" s="109"/>
      <c r="FU220" s="109"/>
      <c r="FV220" s="109"/>
      <c r="FW220" s="109"/>
      <c r="FX220" s="109"/>
      <c r="FY220" s="109"/>
      <c r="FZ220" s="109"/>
      <c r="GA220" s="109"/>
      <c r="GB220" s="109"/>
      <c r="GC220" s="109"/>
      <c r="GD220" s="109"/>
      <c r="GE220" s="109"/>
      <c r="GF220" s="109"/>
      <c r="GG220" s="109"/>
      <c r="GH220" s="109"/>
      <c r="GI220" s="109"/>
      <c r="GJ220" s="109"/>
      <c r="GK220" s="109"/>
      <c r="GL220" s="109"/>
      <c r="GM220" s="109"/>
      <c r="GN220" s="109"/>
      <c r="GO220" s="109"/>
      <c r="GP220" s="109"/>
      <c r="GQ220" s="109"/>
      <c r="GR220" s="109"/>
      <c r="GS220" s="109"/>
      <c r="GT220" s="109"/>
      <c r="GU220" s="109"/>
      <c r="GV220" s="109"/>
      <c r="GW220" s="109"/>
      <c r="GX220" s="109"/>
      <c r="GY220" s="109"/>
      <c r="GZ220" s="109"/>
      <c r="HA220" s="109"/>
      <c r="HB220" s="109"/>
      <c r="HC220" s="109"/>
      <c r="HD220" s="109"/>
      <c r="HE220" s="109"/>
      <c r="HF220" s="109"/>
      <c r="HG220" s="109"/>
      <c r="HH220" s="109"/>
      <c r="HI220" s="109"/>
      <c r="HJ220" s="109"/>
      <c r="HK220" s="109"/>
      <c r="HL220" s="109"/>
      <c r="HM220" s="109"/>
      <c r="HN220" s="109"/>
      <c r="HO220" s="109"/>
      <c r="HP220" s="109"/>
      <c r="HQ220" s="109"/>
      <c r="HR220" s="109"/>
      <c r="HS220" s="109"/>
      <c r="HT220" s="109"/>
      <c r="HU220" s="109"/>
      <c r="HV220" s="109"/>
      <c r="HW220" s="109"/>
      <c r="HX220" s="109"/>
      <c r="HY220" s="109"/>
      <c r="HZ220" s="109"/>
      <c r="IA220" s="109"/>
      <c r="IB220" s="109"/>
      <c r="IC220" s="109"/>
      <c r="ID220" s="109"/>
      <c r="IE220" s="109"/>
      <c r="IF220" s="109"/>
      <c r="IG220" s="109"/>
      <c r="IH220" s="109"/>
      <c r="II220" s="109"/>
      <c r="IJ220" s="109"/>
      <c r="IK220" s="109"/>
      <c r="IL220" s="109"/>
      <c r="IM220" s="109"/>
      <c r="IN220" s="109"/>
      <c r="IO220" s="109"/>
      <c r="IP220" s="109"/>
      <c r="IQ220" s="109"/>
      <c r="IR220" s="109"/>
      <c r="IS220" s="109"/>
      <c r="IT220" s="109"/>
      <c r="IU220" s="109"/>
      <c r="IV220" s="109"/>
      <c r="IW220" s="109"/>
      <c r="IX220" s="109"/>
      <c r="IY220" s="109"/>
      <c r="IZ220" s="109"/>
      <c r="JA220" s="109"/>
      <c r="JB220" s="109"/>
      <c r="JC220" s="109"/>
      <c r="JD220" s="109"/>
      <c r="JE220" s="109"/>
      <c r="JF220" s="109"/>
      <c r="JG220" s="109"/>
      <c r="JH220" s="109"/>
      <c r="JI220" s="109"/>
      <c r="JJ220" s="109"/>
      <c r="JK220" s="109"/>
      <c r="JL220" s="109"/>
      <c r="JM220" s="109"/>
      <c r="JN220" s="109"/>
      <c r="JO220" s="109"/>
      <c r="JP220" s="109"/>
      <c r="JQ220" s="109"/>
      <c r="JR220" s="109"/>
      <c r="JS220" s="109"/>
      <c r="JT220" s="109"/>
      <c r="JU220" s="109"/>
      <c r="JV220" s="109"/>
      <c r="JW220" s="109"/>
      <c r="JX220" s="109"/>
      <c r="JY220" s="109"/>
      <c r="JZ220" s="109"/>
      <c r="KA220" s="109"/>
      <c r="KB220" s="109"/>
      <c r="KC220" s="109"/>
      <c r="KD220" s="109"/>
      <c r="KE220" s="109"/>
      <c r="KF220" s="109"/>
      <c r="KG220" s="109"/>
      <c r="KH220" s="109"/>
      <c r="KI220" s="109"/>
      <c r="KJ220" s="109"/>
      <c r="KK220" s="109"/>
      <c r="KL220" s="109"/>
      <c r="KM220" s="109"/>
      <c r="KN220" s="109"/>
      <c r="KO220" s="109"/>
      <c r="KP220" s="109"/>
      <c r="KQ220" s="109"/>
      <c r="KR220" s="109"/>
      <c r="KS220" s="109"/>
      <c r="KT220" s="109"/>
      <c r="KU220" s="109"/>
      <c r="KV220" s="109"/>
      <c r="KW220" s="109"/>
      <c r="KX220" s="109"/>
      <c r="KY220" s="109"/>
      <c r="KZ220" s="109"/>
      <c r="LA220" s="109"/>
      <c r="LB220" s="109"/>
      <c r="LC220" s="109"/>
      <c r="LD220" s="109"/>
      <c r="LE220" s="109"/>
      <c r="LF220" s="109"/>
      <c r="LG220" s="109"/>
      <c r="LH220" s="109"/>
      <c r="LI220" s="109"/>
      <c r="LJ220" s="109"/>
      <c r="LK220" s="109"/>
      <c r="LL220" s="109"/>
      <c r="LM220" s="109"/>
      <c r="LN220" s="109"/>
      <c r="LO220" s="109"/>
      <c r="LP220" s="109"/>
      <c r="LQ220" s="109"/>
      <c r="LR220" s="109"/>
      <c r="LS220" s="109"/>
      <c r="LT220" s="109"/>
      <c r="LU220" s="109"/>
      <c r="LV220" s="109"/>
      <c r="LW220" s="109"/>
      <c r="LX220" s="109"/>
      <c r="LY220" s="109"/>
      <c r="LZ220" s="109"/>
      <c r="MA220" s="109"/>
      <c r="MB220" s="109"/>
      <c r="MC220" s="109"/>
      <c r="MD220" s="109"/>
      <c r="ME220" s="109"/>
      <c r="MF220" s="109"/>
      <c r="MG220" s="109"/>
      <c r="MH220" s="109"/>
      <c r="MI220" s="109"/>
      <c r="MJ220" s="109"/>
      <c r="MK220" s="109"/>
      <c r="ML220" s="109"/>
      <c r="MM220" s="109"/>
      <c r="MN220" s="109"/>
      <c r="MO220" s="109"/>
      <c r="MP220" s="109"/>
      <c r="MQ220" s="109"/>
      <c r="MR220" s="109"/>
      <c r="MS220" s="109"/>
      <c r="MT220" s="109"/>
      <c r="MU220" s="109"/>
      <c r="MV220" s="109"/>
      <c r="MW220" s="109"/>
      <c r="MX220" s="109"/>
      <c r="MY220" s="109"/>
      <c r="MZ220" s="109"/>
      <c r="NA220" s="109"/>
      <c r="NB220" s="109"/>
      <c r="NC220" s="109"/>
      <c r="ND220" s="109"/>
      <c r="NE220" s="109"/>
      <c r="NF220" s="109"/>
      <c r="NG220" s="109"/>
      <c r="NH220" s="109"/>
      <c r="NI220" s="109"/>
      <c r="NJ220" s="109"/>
      <c r="NK220" s="109"/>
      <c r="NL220" s="109"/>
      <c r="NM220" s="109"/>
      <c r="NN220" s="109"/>
      <c r="NO220" s="109"/>
      <c r="NP220" s="109"/>
      <c r="NQ220" s="109"/>
      <c r="NR220" s="109"/>
      <c r="NS220" s="109"/>
      <c r="NT220" s="109"/>
      <c r="NU220" s="109"/>
      <c r="NV220" s="109"/>
      <c r="NW220" s="109"/>
      <c r="NX220" s="109"/>
      <c r="NY220" s="109"/>
      <c r="NZ220" s="109"/>
      <c r="OA220" s="109"/>
      <c r="OB220" s="109"/>
      <c r="OC220" s="109"/>
      <c r="OD220" s="109"/>
      <c r="OE220" s="109"/>
      <c r="OF220" s="109"/>
      <c r="OG220" s="109"/>
      <c r="OH220" s="109"/>
      <c r="OI220" s="109"/>
      <c r="OJ220" s="109"/>
      <c r="OK220" s="109"/>
      <c r="OL220" s="109"/>
      <c r="OM220" s="109"/>
      <c r="ON220" s="109"/>
      <c r="OO220" s="109"/>
      <c r="OP220" s="109"/>
      <c r="OQ220" s="109"/>
      <c r="OR220" s="109"/>
      <c r="OS220" s="109"/>
      <c r="OT220" s="109"/>
      <c r="OU220" s="109"/>
      <c r="OV220" s="109"/>
      <c r="OW220" s="109"/>
      <c r="OX220" s="109"/>
      <c r="OY220" s="109"/>
      <c r="OZ220" s="109"/>
      <c r="PA220" s="109"/>
      <c r="PB220" s="109"/>
      <c r="PC220" s="109"/>
      <c r="PD220" s="109"/>
      <c r="PE220" s="109"/>
      <c r="PF220" s="109"/>
      <c r="PG220" s="109"/>
      <c r="PH220" s="109"/>
      <c r="PI220" s="109"/>
      <c r="PJ220" s="109"/>
      <c r="PK220" s="109"/>
      <c r="PL220" s="109"/>
      <c r="PM220" s="109"/>
      <c r="PN220" s="109"/>
      <c r="PO220" s="109"/>
      <c r="PP220" s="109"/>
      <c r="PQ220" s="109"/>
      <c r="PR220" s="109"/>
      <c r="PS220" s="109"/>
      <c r="PT220" s="109"/>
      <c r="PU220" s="109"/>
      <c r="PV220" s="109"/>
      <c r="PW220" s="109"/>
      <c r="PX220" s="109"/>
      <c r="PY220" s="109"/>
      <c r="PZ220" s="109"/>
      <c r="QA220" s="109"/>
      <c r="QB220" s="109"/>
      <c r="QC220" s="109"/>
      <c r="QD220" s="109"/>
      <c r="QE220" s="109"/>
      <c r="QF220" s="109"/>
      <c r="QG220" s="109"/>
      <c r="QH220" s="109"/>
      <c r="QI220" s="109"/>
      <c r="QJ220" s="109"/>
      <c r="QK220" s="109"/>
      <c r="QL220" s="109"/>
      <c r="QM220" s="109"/>
      <c r="QN220" s="109"/>
      <c r="QO220" s="109"/>
      <c r="QP220" s="109"/>
      <c r="QQ220" s="109"/>
      <c r="QR220" s="109"/>
      <c r="QS220" s="109"/>
      <c r="QT220" s="109"/>
      <c r="QU220" s="109"/>
      <c r="QV220" s="109"/>
      <c r="QW220" s="109"/>
      <c r="QX220" s="109"/>
      <c r="QY220" s="109"/>
      <c r="QZ220" s="109"/>
      <c r="RA220" s="109"/>
      <c r="RB220" s="109"/>
      <c r="RC220" s="109"/>
      <c r="RD220" s="109"/>
      <c r="RE220" s="109"/>
      <c r="RF220" s="109"/>
      <c r="RG220" s="109"/>
      <c r="RH220" s="109"/>
      <c r="RI220" s="109"/>
      <c r="RJ220" s="109"/>
      <c r="RK220" s="109"/>
      <c r="RL220" s="109"/>
      <c r="RM220" s="109"/>
      <c r="RN220" s="109"/>
      <c r="RO220" s="109"/>
      <c r="RP220" s="109"/>
      <c r="RQ220" s="109"/>
      <c r="RR220" s="109"/>
      <c r="RS220" s="109"/>
      <c r="RT220" s="109"/>
      <c r="RU220" s="109"/>
      <c r="RV220" s="109"/>
      <c r="RW220" s="109"/>
      <c r="RX220" s="109"/>
      <c r="RY220" s="109"/>
      <c r="RZ220" s="109"/>
      <c r="SA220" s="109"/>
      <c r="SB220" s="109"/>
      <c r="SC220" s="109"/>
      <c r="SD220" s="109"/>
      <c r="SE220" s="109"/>
      <c r="SF220" s="109"/>
      <c r="SG220" s="109"/>
      <c r="SH220" s="109"/>
      <c r="SI220" s="109"/>
      <c r="SJ220" s="109"/>
      <c r="SK220" s="109"/>
      <c r="SL220" s="109"/>
      <c r="SM220" s="109"/>
      <c r="SN220" s="109"/>
      <c r="SO220" s="109"/>
      <c r="SP220" s="109"/>
      <c r="SQ220" s="109"/>
      <c r="SR220" s="109"/>
      <c r="SS220" s="109"/>
      <c r="ST220" s="109"/>
      <c r="SU220" s="109"/>
      <c r="SV220" s="109"/>
      <c r="SW220" s="109"/>
      <c r="SX220" s="109"/>
      <c r="SY220" s="109"/>
      <c r="SZ220" s="109"/>
      <c r="TA220" s="109"/>
      <c r="TB220" s="109"/>
      <c r="TC220" s="109"/>
      <c r="TD220" s="109"/>
      <c r="TE220" s="109"/>
      <c r="TF220" s="109"/>
      <c r="TG220" s="109"/>
      <c r="TH220" s="109"/>
      <c r="TI220" s="109"/>
      <c r="TJ220" s="109"/>
      <c r="TK220" s="109"/>
      <c r="TL220" s="109"/>
      <c r="TM220" s="109"/>
      <c r="TN220" s="109"/>
      <c r="TO220" s="109"/>
      <c r="TP220" s="109"/>
      <c r="TQ220" s="109"/>
      <c r="TR220" s="109"/>
      <c r="TS220" s="109"/>
      <c r="TT220" s="109"/>
      <c r="TU220" s="109"/>
      <c r="TV220" s="109"/>
      <c r="TW220" s="109"/>
      <c r="TX220" s="109"/>
      <c r="TY220" s="109"/>
      <c r="TZ220" s="109"/>
      <c r="UA220" s="109"/>
      <c r="UB220" s="109"/>
      <c r="UC220" s="109"/>
      <c r="UD220" s="109"/>
      <c r="UE220" s="109"/>
      <c r="UF220" s="109"/>
      <c r="UG220" s="109"/>
      <c r="UH220" s="109"/>
      <c r="UI220" s="109"/>
      <c r="UJ220" s="109"/>
      <c r="UK220" s="109"/>
      <c r="UL220" s="109"/>
      <c r="UM220" s="109"/>
      <c r="UN220" s="109"/>
      <c r="UO220" s="109"/>
      <c r="UP220" s="109"/>
      <c r="UQ220" s="109"/>
      <c r="UR220" s="109"/>
      <c r="US220" s="109"/>
      <c r="UT220" s="109"/>
      <c r="UU220" s="109"/>
      <c r="UV220" s="109"/>
      <c r="UW220" s="109"/>
      <c r="UX220" s="109"/>
      <c r="UY220" s="109"/>
      <c r="UZ220" s="109"/>
      <c r="VA220" s="109"/>
      <c r="VB220" s="109"/>
      <c r="VC220" s="109"/>
      <c r="VD220" s="109"/>
      <c r="VE220" s="109"/>
      <c r="VF220" s="109"/>
      <c r="VG220" s="109"/>
      <c r="VH220" s="109"/>
      <c r="VI220" s="109"/>
      <c r="VJ220" s="109"/>
      <c r="VK220" s="109"/>
      <c r="VL220" s="109"/>
      <c r="VM220" s="109"/>
      <c r="VN220" s="109"/>
      <c r="VO220" s="109"/>
      <c r="VP220" s="109"/>
      <c r="VQ220" s="109"/>
      <c r="VR220" s="109"/>
      <c r="VS220" s="109"/>
      <c r="VT220" s="109"/>
      <c r="VU220" s="109"/>
      <c r="VV220" s="109"/>
      <c r="VW220" s="109"/>
      <c r="VX220" s="109"/>
      <c r="VY220" s="109"/>
      <c r="VZ220" s="109"/>
      <c r="WA220" s="109"/>
      <c r="WB220" s="109"/>
      <c r="WC220" s="109"/>
      <c r="WD220" s="109"/>
      <c r="WE220" s="109"/>
      <c r="WF220" s="109"/>
      <c r="WG220" s="109"/>
      <c r="WH220" s="109"/>
      <c r="WI220" s="109"/>
      <c r="WJ220" s="109"/>
      <c r="WK220" s="109"/>
      <c r="WL220" s="109"/>
      <c r="WM220" s="109"/>
      <c r="WN220" s="109"/>
      <c r="WO220" s="109"/>
      <c r="WP220" s="109"/>
      <c r="WQ220" s="109"/>
      <c r="WR220" s="109"/>
      <c r="WS220" s="109"/>
      <c r="WT220" s="109"/>
      <c r="WU220" s="109"/>
      <c r="WV220" s="109"/>
      <c r="WW220" s="109"/>
      <c r="WX220" s="109"/>
      <c r="WY220" s="109"/>
      <c r="WZ220" s="109"/>
      <c r="XA220" s="109"/>
      <c r="XB220" s="109"/>
      <c r="XC220" s="109"/>
      <c r="XD220" s="109"/>
      <c r="XE220" s="109"/>
      <c r="XF220" s="109"/>
      <c r="XG220" s="109"/>
      <c r="XH220" s="109"/>
      <c r="XI220" s="109"/>
      <c r="XJ220" s="109"/>
      <c r="XK220" s="109"/>
      <c r="XL220" s="109"/>
      <c r="XM220" s="109"/>
      <c r="XN220" s="109"/>
      <c r="XO220" s="109"/>
      <c r="XP220" s="109"/>
      <c r="XQ220" s="109"/>
      <c r="XR220" s="109"/>
      <c r="XS220" s="109"/>
      <c r="XT220" s="109"/>
      <c r="XU220" s="109"/>
      <c r="XV220" s="109"/>
      <c r="XW220" s="109"/>
      <c r="XX220" s="109"/>
      <c r="XY220" s="109"/>
      <c r="XZ220" s="109"/>
      <c r="YA220" s="109"/>
      <c r="YB220" s="109"/>
      <c r="YC220" s="109"/>
      <c r="YD220" s="109"/>
      <c r="YE220" s="109"/>
      <c r="YF220" s="109"/>
      <c r="YG220" s="109"/>
      <c r="YH220" s="109"/>
      <c r="YI220" s="109"/>
      <c r="YJ220" s="109"/>
      <c r="YK220" s="109"/>
      <c r="YL220" s="109"/>
      <c r="YM220" s="109"/>
      <c r="YN220" s="109"/>
      <c r="YO220" s="109"/>
      <c r="YP220" s="109"/>
      <c r="YQ220" s="109"/>
      <c r="YR220" s="109"/>
      <c r="YS220" s="109"/>
      <c r="YT220" s="109"/>
      <c r="YU220" s="109"/>
      <c r="YV220" s="109"/>
      <c r="YW220" s="109"/>
      <c r="YX220" s="109"/>
      <c r="YY220" s="109"/>
      <c r="YZ220" s="109"/>
      <c r="ZA220" s="109"/>
      <c r="ZB220" s="109"/>
      <c r="ZC220" s="109"/>
      <c r="ZD220" s="109"/>
      <c r="ZE220" s="109"/>
      <c r="ZF220" s="109"/>
      <c r="ZG220" s="109"/>
      <c r="ZH220" s="109"/>
      <c r="ZI220" s="109"/>
      <c r="ZJ220" s="109"/>
      <c r="ZK220" s="109"/>
      <c r="ZL220" s="109"/>
      <c r="ZM220" s="109"/>
      <c r="ZN220" s="109"/>
      <c r="ZO220" s="109"/>
      <c r="ZP220" s="109"/>
      <c r="ZQ220" s="109"/>
      <c r="ZR220" s="109"/>
      <c r="ZS220" s="109"/>
      <c r="ZT220" s="109"/>
      <c r="ZU220" s="109"/>
      <c r="ZV220" s="109"/>
      <c r="ZW220" s="109"/>
      <c r="ZX220" s="109"/>
      <c r="ZY220" s="109"/>
      <c r="ZZ220" s="109"/>
      <c r="AAA220" s="109"/>
      <c r="AAB220" s="109"/>
      <c r="AAC220" s="109"/>
      <c r="AAD220" s="109"/>
      <c r="AAE220" s="109"/>
      <c r="AAF220" s="109"/>
      <c r="AAG220" s="109"/>
      <c r="AAH220" s="109"/>
      <c r="AAI220" s="109"/>
      <c r="AAJ220" s="109"/>
      <c r="AAK220" s="109"/>
      <c r="AAL220" s="109"/>
      <c r="AAM220" s="109"/>
      <c r="AAN220" s="109"/>
      <c r="AAO220" s="109"/>
      <c r="AAP220" s="109"/>
      <c r="AAQ220" s="109"/>
      <c r="AAR220" s="109"/>
      <c r="AAS220" s="109"/>
      <c r="AAT220" s="109"/>
      <c r="AAU220" s="109"/>
      <c r="AAV220" s="109"/>
      <c r="AAW220" s="109"/>
      <c r="AAX220" s="109"/>
      <c r="AAY220" s="109"/>
      <c r="AAZ220" s="109"/>
      <c r="ABA220" s="109"/>
      <c r="ABB220" s="109"/>
      <c r="ABC220" s="109"/>
      <c r="ABD220" s="109"/>
      <c r="ABE220" s="109"/>
      <c r="ABF220" s="109"/>
      <c r="ABG220" s="109"/>
      <c r="ABH220" s="109"/>
      <c r="ABI220" s="109"/>
      <c r="ABJ220" s="109"/>
      <c r="ABK220" s="109"/>
      <c r="ABL220" s="109"/>
      <c r="ABM220" s="109"/>
      <c r="ABN220" s="109"/>
      <c r="ABO220" s="109"/>
      <c r="ABP220" s="109"/>
      <c r="ABQ220" s="109"/>
      <c r="ABR220" s="109"/>
      <c r="ABS220" s="109"/>
      <c r="ABT220" s="109"/>
      <c r="ABU220" s="109"/>
      <c r="ABV220" s="109"/>
      <c r="ABW220" s="109"/>
      <c r="ABX220" s="109"/>
      <c r="ABY220" s="109"/>
      <c r="ABZ220" s="109"/>
      <c r="ACA220" s="109"/>
      <c r="ACB220" s="109"/>
      <c r="ACC220" s="109"/>
      <c r="ACD220" s="109"/>
      <c r="ACE220" s="109"/>
      <c r="ACF220" s="109"/>
      <c r="ACG220" s="109"/>
      <c r="ACH220" s="109"/>
      <c r="ACI220" s="109"/>
      <c r="ACJ220" s="109"/>
      <c r="ACK220" s="109"/>
      <c r="ACL220" s="109"/>
      <c r="ACM220" s="109"/>
      <c r="ACN220" s="109"/>
      <c r="ACO220" s="109"/>
      <c r="ACP220" s="109"/>
      <c r="ACQ220" s="109"/>
      <c r="ACR220" s="109"/>
      <c r="ACS220" s="109"/>
      <c r="ACT220" s="109"/>
      <c r="ACU220" s="109"/>
      <c r="ACV220" s="109"/>
      <c r="ACW220" s="109"/>
      <c r="ACX220" s="109"/>
      <c r="ACY220" s="109"/>
      <c r="ACZ220" s="109"/>
      <c r="ADA220" s="109"/>
      <c r="ADB220" s="109"/>
      <c r="ADC220" s="109"/>
      <c r="ADD220" s="109"/>
      <c r="ADE220" s="109"/>
      <c r="ADF220" s="109"/>
      <c r="ADG220" s="109"/>
      <c r="ADH220" s="109"/>
      <c r="ADI220" s="109"/>
      <c r="ADJ220" s="109"/>
      <c r="ADK220" s="109"/>
      <c r="ADL220" s="109"/>
      <c r="ADM220" s="109"/>
      <c r="ADN220" s="109"/>
      <c r="ADO220" s="109"/>
      <c r="ADP220" s="109"/>
      <c r="ADQ220" s="109"/>
      <c r="ADR220" s="109"/>
      <c r="ADS220" s="109"/>
      <c r="ADT220" s="109"/>
      <c r="ADU220" s="109"/>
      <c r="ADV220" s="109"/>
      <c r="ADW220" s="109"/>
      <c r="ADX220" s="109"/>
      <c r="ADY220" s="109"/>
      <c r="ADZ220" s="109"/>
      <c r="AEA220" s="109"/>
      <c r="AEB220" s="109"/>
      <c r="AEC220" s="109"/>
      <c r="AED220" s="109"/>
      <c r="AEE220" s="109"/>
      <c r="AEF220" s="109"/>
      <c r="AEG220" s="109"/>
      <c r="AEH220" s="109"/>
      <c r="AEI220" s="109"/>
      <c r="AEJ220" s="109"/>
      <c r="AEK220" s="109"/>
      <c r="AEL220" s="109"/>
      <c r="AEM220" s="109"/>
      <c r="AEN220" s="109"/>
      <c r="AEO220" s="109"/>
      <c r="AEP220" s="109"/>
      <c r="AEQ220" s="109"/>
      <c r="AER220" s="109"/>
      <c r="AES220" s="109"/>
      <c r="AET220" s="109"/>
      <c r="AEU220" s="109"/>
      <c r="AEV220" s="109"/>
      <c r="AEW220" s="109"/>
      <c r="AEX220" s="109"/>
      <c r="AEY220" s="109"/>
      <c r="AEZ220" s="109"/>
      <c r="AFA220" s="109"/>
      <c r="AFB220" s="109"/>
      <c r="AFC220" s="109"/>
      <c r="AFD220" s="109"/>
      <c r="AFE220" s="109"/>
      <c r="AFF220" s="109"/>
      <c r="AFG220" s="109"/>
      <c r="AFH220" s="109"/>
      <c r="AFI220" s="109"/>
      <c r="AFJ220" s="109"/>
      <c r="AFK220" s="109"/>
      <c r="AFL220" s="109"/>
      <c r="AFM220" s="109"/>
      <c r="AFN220" s="109"/>
      <c r="AFO220" s="109"/>
      <c r="AFP220" s="109"/>
      <c r="AFQ220" s="109"/>
      <c r="AFR220" s="109"/>
      <c r="AFS220" s="109"/>
      <c r="AFT220" s="109"/>
      <c r="AFU220" s="109"/>
      <c r="AFV220" s="109"/>
      <c r="AFW220" s="109"/>
      <c r="AFX220" s="109"/>
      <c r="AFY220" s="109"/>
      <c r="AFZ220" s="109"/>
      <c r="AGA220" s="109"/>
      <c r="AGB220" s="109"/>
      <c r="AGC220" s="109"/>
      <c r="AGD220" s="109"/>
      <c r="AGE220" s="109"/>
      <c r="AGF220" s="109"/>
      <c r="AGG220" s="109"/>
      <c r="AGH220" s="109"/>
      <c r="AGI220" s="109"/>
      <c r="AGJ220" s="109"/>
      <c r="AGK220" s="109"/>
      <c r="AGL220" s="109"/>
      <c r="AGM220" s="109"/>
      <c r="AGN220" s="109"/>
      <c r="AGO220" s="109"/>
      <c r="AGP220" s="109"/>
      <c r="AGQ220" s="109"/>
      <c r="AGR220" s="109"/>
      <c r="AGS220" s="109"/>
      <c r="AGT220" s="109"/>
      <c r="AGU220" s="109"/>
      <c r="AGV220" s="109"/>
      <c r="AGW220" s="109"/>
      <c r="AGX220" s="109"/>
      <c r="AGY220" s="109"/>
      <c r="AGZ220" s="109"/>
      <c r="AHA220" s="109"/>
      <c r="AHB220" s="109"/>
      <c r="AHC220" s="109"/>
      <c r="AHD220" s="109"/>
      <c r="AHE220" s="109"/>
      <c r="AHF220" s="109"/>
      <c r="AHG220" s="109"/>
      <c r="AHH220" s="109"/>
      <c r="AHI220" s="109"/>
      <c r="AHJ220" s="109"/>
      <c r="AHK220" s="109"/>
      <c r="AHL220" s="109"/>
      <c r="AHM220" s="109"/>
      <c r="AHN220" s="109"/>
      <c r="AHO220" s="109"/>
      <c r="AHP220" s="109"/>
      <c r="AHQ220" s="109"/>
      <c r="AHR220" s="109"/>
      <c r="AHS220" s="109"/>
      <c r="AHT220" s="109"/>
      <c r="AHU220" s="109"/>
      <c r="AHV220" s="109"/>
      <c r="AHW220" s="109"/>
      <c r="AHX220" s="109"/>
      <c r="AHY220" s="109"/>
      <c r="AHZ220" s="109"/>
      <c r="AIA220" s="109"/>
      <c r="AIB220" s="109"/>
      <c r="AIC220" s="109"/>
      <c r="AID220" s="109"/>
      <c r="AIE220" s="109"/>
      <c r="AIF220" s="109"/>
      <c r="AIG220" s="109"/>
      <c r="AIH220" s="109"/>
      <c r="AII220" s="109"/>
      <c r="AIJ220" s="109"/>
      <c r="AIK220" s="109"/>
      <c r="AIL220" s="109"/>
      <c r="AIM220" s="109"/>
      <c r="AIN220" s="109"/>
      <c r="AIO220" s="109"/>
      <c r="AIP220" s="109"/>
      <c r="AIQ220" s="109"/>
      <c r="AIR220" s="109"/>
      <c r="AIS220" s="109"/>
      <c r="AIT220" s="109"/>
      <c r="AIU220" s="109"/>
      <c r="AIV220" s="109"/>
      <c r="AIW220" s="109"/>
      <c r="AIX220" s="109"/>
      <c r="AIY220" s="109"/>
      <c r="AIZ220" s="109"/>
      <c r="AJA220" s="109"/>
      <c r="AJB220" s="109"/>
      <c r="AJC220" s="109"/>
      <c r="AJD220" s="109"/>
      <c r="AJE220" s="109"/>
      <c r="AJF220" s="109"/>
      <c r="AJG220" s="109"/>
      <c r="AJH220" s="109"/>
      <c r="AJI220" s="109"/>
      <c r="AJJ220" s="109"/>
      <c r="AJK220" s="109"/>
      <c r="AJL220" s="109"/>
      <c r="AJM220" s="109"/>
      <c r="AJN220" s="109"/>
      <c r="AJO220" s="109"/>
      <c r="AJP220" s="109"/>
      <c r="AJQ220" s="109"/>
      <c r="AJR220" s="109"/>
      <c r="AJS220" s="109"/>
      <c r="AJT220" s="109"/>
      <c r="AJU220" s="109"/>
      <c r="AJV220" s="109"/>
      <c r="AJW220" s="109"/>
      <c r="AJX220" s="109"/>
      <c r="AJY220" s="109"/>
      <c r="AJZ220" s="109"/>
      <c r="AKA220" s="109"/>
      <c r="AKB220" s="109"/>
      <c r="AKC220" s="109"/>
      <c r="AKD220" s="109"/>
      <c r="AKE220" s="109"/>
      <c r="AKF220" s="109"/>
      <c r="AKG220" s="109"/>
      <c r="AKH220" s="109"/>
      <c r="AKI220" s="109"/>
      <c r="AKJ220" s="109"/>
      <c r="AKK220" s="109"/>
      <c r="AKL220" s="109"/>
      <c r="AKM220" s="109"/>
      <c r="AKN220" s="109"/>
      <c r="AKO220" s="109"/>
      <c r="AKP220" s="109"/>
      <c r="AKQ220" s="109"/>
      <c r="AKR220" s="109"/>
      <c r="AKS220" s="109"/>
      <c r="AKT220" s="109"/>
      <c r="AKU220" s="109"/>
      <c r="AKV220" s="109"/>
      <c r="AKW220" s="109"/>
      <c r="AKX220" s="109"/>
      <c r="AKY220" s="109"/>
      <c r="AKZ220" s="109"/>
      <c r="ALA220" s="109"/>
      <c r="ALB220" s="109"/>
      <c r="ALC220" s="109"/>
      <c r="ALD220" s="109"/>
      <c r="ALE220" s="109"/>
      <c r="ALF220" s="109"/>
      <c r="ALG220" s="109"/>
      <c r="ALH220" s="109"/>
      <c r="ALI220" s="109"/>
      <c r="ALJ220" s="109"/>
      <c r="ALK220" s="109"/>
      <c r="ALL220" s="109"/>
      <c r="ALM220" s="109"/>
      <c r="ALN220" s="109"/>
      <c r="ALO220" s="109"/>
      <c r="ALP220" s="109"/>
      <c r="ALQ220" s="109"/>
      <c r="ALR220" s="109"/>
      <c r="ALS220" s="109"/>
      <c r="ALT220" s="109"/>
      <c r="ALU220" s="109"/>
      <c r="ALV220" s="109"/>
      <c r="ALW220" s="109"/>
      <c r="ALX220" s="109"/>
      <c r="ALY220" s="109"/>
      <c r="ALZ220" s="109"/>
      <c r="AMA220" s="109"/>
      <c r="AMB220" s="109"/>
      <c r="AMC220" s="109"/>
      <c r="AMD220" s="109"/>
      <c r="AME220" s="109"/>
      <c r="AMF220" s="109"/>
      <c r="AMG220" s="109"/>
      <c r="AMH220" s="109"/>
      <c r="AMI220" s="109"/>
      <c r="AMJ220" s="109"/>
      <c r="AMK220" s="109"/>
      <c r="AML220" s="109"/>
      <c r="AMM220" s="109"/>
      <c r="AMN220" s="109"/>
      <c r="AMO220" s="109"/>
      <c r="AMP220" s="109"/>
      <c r="AMQ220" s="109"/>
      <c r="AMR220" s="109"/>
      <c r="AMS220" s="109"/>
      <c r="AMT220" s="109"/>
      <c r="AMU220" s="109"/>
      <c r="AMV220" s="109"/>
      <c r="AMW220" s="109"/>
      <c r="AMX220" s="109"/>
      <c r="AMY220" s="109"/>
      <c r="AMZ220" s="109"/>
      <c r="ANA220" s="109"/>
      <c r="ANB220" s="109"/>
      <c r="ANC220" s="109"/>
      <c r="AND220" s="109"/>
      <c r="ANE220" s="109"/>
      <c r="ANF220" s="109"/>
      <c r="ANG220" s="109"/>
      <c r="ANH220" s="109"/>
      <c r="ANI220" s="109"/>
      <c r="ANJ220" s="109"/>
      <c r="ANK220" s="109"/>
      <c r="ANL220" s="109"/>
      <c r="ANM220" s="109"/>
      <c r="ANN220" s="109"/>
      <c r="ANO220" s="109"/>
      <c r="ANP220" s="109"/>
      <c r="ANQ220" s="109"/>
      <c r="ANR220" s="109"/>
      <c r="ANS220" s="109"/>
      <c r="ANT220" s="109"/>
      <c r="ANU220" s="109"/>
      <c r="ANV220" s="109"/>
      <c r="ANW220" s="109"/>
      <c r="ANX220" s="109"/>
      <c r="ANY220" s="109"/>
      <c r="ANZ220" s="109"/>
      <c r="AOA220" s="109"/>
      <c r="AOB220" s="109"/>
      <c r="AOC220" s="109"/>
      <c r="AOD220" s="109"/>
      <c r="AOE220" s="109"/>
      <c r="AOF220" s="109"/>
      <c r="AOG220" s="109"/>
      <c r="AOH220" s="109"/>
      <c r="AOI220" s="109"/>
      <c r="AOJ220" s="109"/>
      <c r="AOK220" s="109"/>
      <c r="AOL220" s="109"/>
      <c r="AOM220" s="109"/>
      <c r="AON220" s="109"/>
      <c r="AOO220" s="109"/>
      <c r="AOP220" s="109"/>
      <c r="AOQ220" s="109"/>
      <c r="AOR220" s="109"/>
      <c r="AOS220" s="109"/>
      <c r="AOT220" s="109"/>
      <c r="AOU220" s="109"/>
      <c r="AOV220" s="109"/>
      <c r="AOW220" s="109"/>
      <c r="AOX220" s="109"/>
      <c r="AOY220" s="109"/>
      <c r="AOZ220" s="109"/>
      <c r="APA220" s="109"/>
      <c r="APB220" s="109"/>
      <c r="APC220" s="109"/>
      <c r="APD220" s="109"/>
      <c r="APE220" s="109"/>
      <c r="APF220" s="109"/>
      <c r="APG220" s="109"/>
      <c r="APH220" s="109"/>
      <c r="API220" s="109"/>
      <c r="APJ220" s="109"/>
      <c r="APK220" s="109"/>
      <c r="APL220" s="109"/>
      <c r="APM220" s="109"/>
      <c r="APN220" s="109"/>
      <c r="APO220" s="109"/>
      <c r="APP220" s="109"/>
      <c r="APQ220" s="109"/>
      <c r="APR220" s="109"/>
      <c r="APS220" s="109"/>
      <c r="APT220" s="109"/>
      <c r="APU220" s="109"/>
      <c r="APV220" s="109"/>
      <c r="APW220" s="109"/>
      <c r="APX220" s="109"/>
      <c r="APY220" s="109"/>
      <c r="APZ220" s="109"/>
      <c r="AQA220" s="109"/>
      <c r="AQB220" s="109"/>
      <c r="AQC220" s="109"/>
      <c r="AQD220" s="109"/>
      <c r="AQE220" s="109"/>
      <c r="AQF220" s="109"/>
      <c r="AQG220" s="109"/>
      <c r="AQH220" s="109"/>
      <c r="AQI220" s="109"/>
      <c r="AQJ220" s="109"/>
      <c r="AQK220" s="109"/>
      <c r="AQL220" s="109"/>
      <c r="AQM220" s="109"/>
      <c r="AQN220" s="109"/>
      <c r="AQO220" s="109"/>
      <c r="AQP220" s="109"/>
      <c r="AQQ220" s="109"/>
      <c r="AQR220" s="109"/>
      <c r="AQS220" s="109"/>
      <c r="AQT220" s="109"/>
      <c r="AQU220" s="109"/>
      <c r="AQV220" s="109"/>
      <c r="AQW220" s="109"/>
      <c r="AQX220" s="109"/>
      <c r="AQY220" s="109"/>
      <c r="AQZ220" s="109"/>
      <c r="ARA220" s="109"/>
      <c r="ARB220" s="109"/>
      <c r="ARC220" s="109"/>
      <c r="ARD220" s="109"/>
      <c r="ARE220" s="109"/>
      <c r="ARF220" s="109"/>
      <c r="ARG220" s="109"/>
      <c r="ARH220" s="109"/>
      <c r="ARI220" s="109"/>
      <c r="ARJ220" s="109"/>
      <c r="ARK220" s="109"/>
      <c r="ARL220" s="109"/>
      <c r="ARM220" s="109"/>
      <c r="ARN220" s="109"/>
      <c r="ARO220" s="109"/>
      <c r="ARP220" s="109"/>
      <c r="ARQ220" s="109"/>
      <c r="ARR220" s="109"/>
      <c r="ARS220" s="109"/>
      <c r="ART220" s="109"/>
      <c r="ARU220" s="109"/>
      <c r="ARV220" s="109"/>
      <c r="ARW220" s="109"/>
      <c r="ARX220" s="109"/>
      <c r="ARY220" s="109"/>
      <c r="ARZ220" s="109"/>
      <c r="ASA220" s="109"/>
      <c r="ASB220" s="109"/>
      <c r="ASC220" s="109"/>
      <c r="ASD220" s="109"/>
      <c r="ASE220" s="109"/>
      <c r="ASF220" s="109"/>
      <c r="ASG220" s="109"/>
      <c r="ASH220" s="109"/>
      <c r="ASI220" s="109"/>
      <c r="ASJ220" s="109"/>
      <c r="ASK220" s="109"/>
      <c r="ASL220" s="109"/>
      <c r="ASM220" s="109"/>
      <c r="ASN220" s="109"/>
      <c r="ASO220" s="109"/>
      <c r="ASP220" s="109"/>
      <c r="ASQ220" s="109"/>
      <c r="ASR220" s="109"/>
      <c r="ASS220" s="109"/>
      <c r="AST220" s="109"/>
      <c r="ASU220" s="109"/>
      <c r="ASV220" s="109"/>
      <c r="ASW220" s="109"/>
      <c r="ASX220" s="109"/>
      <c r="ASY220" s="109"/>
      <c r="ASZ220" s="109"/>
      <c r="ATA220" s="109"/>
      <c r="ATB220" s="109"/>
      <c r="ATC220" s="109"/>
      <c r="ATD220" s="109"/>
      <c r="ATE220" s="109"/>
      <c r="ATF220" s="109"/>
      <c r="ATG220" s="109"/>
      <c r="ATH220" s="109"/>
      <c r="ATI220" s="109"/>
      <c r="ATJ220" s="109"/>
      <c r="ATK220" s="109"/>
      <c r="ATL220" s="109"/>
      <c r="ATM220" s="109"/>
      <c r="ATN220" s="109"/>
      <c r="ATO220" s="109"/>
      <c r="ATP220" s="109"/>
      <c r="ATQ220" s="109"/>
      <c r="ATR220" s="109"/>
      <c r="ATS220" s="109"/>
      <c r="ATT220" s="109"/>
      <c r="ATU220" s="109"/>
      <c r="ATV220" s="109"/>
      <c r="ATW220" s="109"/>
      <c r="ATX220" s="109"/>
      <c r="ATY220" s="109"/>
      <c r="ATZ220" s="109"/>
      <c r="AUA220" s="109"/>
      <c r="AUB220" s="109"/>
      <c r="AUC220" s="109"/>
      <c r="AUD220" s="109"/>
      <c r="AUE220" s="109"/>
      <c r="AUF220" s="109"/>
      <c r="AUG220" s="109"/>
      <c r="AUH220" s="109"/>
      <c r="AUI220" s="109"/>
      <c r="AUJ220" s="109"/>
      <c r="AUK220" s="109"/>
      <c r="AUL220" s="109"/>
      <c r="AUM220" s="109"/>
      <c r="AUN220" s="109"/>
      <c r="AUO220" s="109"/>
      <c r="AUP220" s="109"/>
      <c r="AUQ220" s="109"/>
      <c r="AUR220" s="109"/>
      <c r="AUS220" s="109"/>
      <c r="AUT220" s="109"/>
      <c r="AUU220" s="109"/>
      <c r="AUV220" s="109"/>
      <c r="AUW220" s="109"/>
      <c r="AUX220" s="109"/>
      <c r="AUY220" s="109"/>
      <c r="AUZ220" s="109"/>
      <c r="AVA220" s="109"/>
      <c r="AVB220" s="109"/>
      <c r="AVC220" s="109"/>
      <c r="AVD220" s="109"/>
      <c r="AVE220" s="109"/>
      <c r="AVF220" s="109"/>
      <c r="AVG220" s="109"/>
      <c r="AVH220" s="109"/>
      <c r="AVI220" s="109"/>
      <c r="AVJ220" s="109"/>
      <c r="AVK220" s="109"/>
      <c r="AVL220" s="109"/>
      <c r="AVM220" s="109"/>
      <c r="AVN220" s="109"/>
      <c r="AVO220" s="109"/>
      <c r="AVP220" s="109"/>
      <c r="AVQ220" s="109"/>
      <c r="AVR220" s="109"/>
      <c r="AVS220" s="109"/>
      <c r="AVT220" s="109"/>
      <c r="AVU220" s="109"/>
      <c r="AVV220" s="109"/>
      <c r="AVW220" s="109"/>
      <c r="AVX220" s="109"/>
      <c r="AVY220" s="109"/>
      <c r="AVZ220" s="109"/>
      <c r="AWA220" s="109"/>
      <c r="AWB220" s="109"/>
      <c r="AWC220" s="109"/>
      <c r="AWD220" s="109"/>
      <c r="AWE220" s="109"/>
      <c r="AWF220" s="109"/>
      <c r="AWG220" s="109"/>
      <c r="AWH220" s="109"/>
      <c r="AWI220" s="109"/>
      <c r="AWJ220" s="109"/>
      <c r="AWK220" s="109"/>
      <c r="AWL220" s="109"/>
      <c r="AWM220" s="109"/>
      <c r="AWN220" s="109"/>
      <c r="AWO220" s="109"/>
      <c r="AWP220" s="109"/>
      <c r="AWQ220" s="109"/>
      <c r="AWR220" s="109"/>
      <c r="AWS220" s="109"/>
      <c r="AWT220" s="109"/>
      <c r="AWU220" s="109"/>
      <c r="AWV220" s="109"/>
      <c r="AWW220" s="109"/>
      <c r="AWX220" s="109"/>
      <c r="AWY220" s="109"/>
      <c r="AWZ220" s="109"/>
      <c r="AXA220" s="109"/>
      <c r="AXB220" s="109"/>
      <c r="AXC220" s="109"/>
      <c r="AXD220" s="109"/>
      <c r="AXE220" s="109"/>
      <c r="AXF220" s="109"/>
      <c r="AXG220" s="109"/>
      <c r="AXH220" s="109"/>
      <c r="AXI220" s="109"/>
      <c r="AXJ220" s="109"/>
      <c r="AXK220" s="109"/>
      <c r="AXL220" s="109"/>
      <c r="AXM220" s="109"/>
      <c r="AXN220" s="109"/>
      <c r="AXO220" s="109"/>
      <c r="AXP220" s="109"/>
      <c r="AXQ220" s="109"/>
      <c r="AXR220" s="109"/>
      <c r="AXS220" s="109"/>
      <c r="AXT220" s="109"/>
      <c r="AXU220" s="109"/>
      <c r="AXV220" s="109"/>
      <c r="AXW220" s="109"/>
      <c r="AXX220" s="109"/>
      <c r="AXY220" s="109"/>
      <c r="AXZ220" s="109"/>
      <c r="AYA220" s="109"/>
      <c r="AYB220" s="109"/>
      <c r="AYC220" s="109"/>
      <c r="AYD220" s="109"/>
      <c r="AYE220" s="109"/>
      <c r="AYF220" s="109"/>
      <c r="AYG220" s="109"/>
      <c r="AYH220" s="109"/>
      <c r="AYI220" s="109"/>
      <c r="AYJ220" s="109"/>
      <c r="AYK220" s="109"/>
      <c r="AYL220" s="109"/>
      <c r="AYM220" s="109"/>
      <c r="AYN220" s="109"/>
      <c r="AYO220" s="109"/>
      <c r="AYP220" s="109"/>
      <c r="AYQ220" s="109"/>
      <c r="AYR220" s="109"/>
      <c r="AYS220" s="109"/>
      <c r="AYT220" s="109"/>
      <c r="AYU220" s="109"/>
      <c r="AYV220" s="109"/>
      <c r="AYW220" s="109"/>
      <c r="AYX220" s="109"/>
      <c r="AYY220" s="109"/>
      <c r="AYZ220" s="109"/>
      <c r="AZA220" s="109"/>
      <c r="AZB220" s="109"/>
      <c r="AZC220" s="109"/>
      <c r="AZD220" s="109"/>
      <c r="AZE220" s="109"/>
      <c r="AZF220" s="109"/>
      <c r="AZG220" s="109"/>
      <c r="AZH220" s="109"/>
      <c r="AZI220" s="109"/>
      <c r="AZJ220" s="109"/>
      <c r="AZK220" s="109"/>
      <c r="AZL220" s="109"/>
      <c r="AZM220" s="109"/>
      <c r="AZN220" s="109"/>
      <c r="AZO220" s="109"/>
      <c r="AZP220" s="109"/>
      <c r="AZQ220" s="109"/>
      <c r="AZR220" s="109"/>
      <c r="AZS220" s="109"/>
      <c r="AZT220" s="109"/>
      <c r="AZU220" s="109"/>
      <c r="AZV220" s="109"/>
      <c r="AZW220" s="109"/>
      <c r="AZX220" s="109"/>
      <c r="AZY220" s="109"/>
      <c r="AZZ220" s="109"/>
      <c r="BAA220" s="109"/>
      <c r="BAB220" s="109"/>
      <c r="BAC220" s="109"/>
      <c r="BAD220" s="109"/>
      <c r="BAE220" s="109"/>
      <c r="BAF220" s="109"/>
      <c r="BAG220" s="109"/>
      <c r="BAH220" s="109"/>
      <c r="BAI220" s="109"/>
      <c r="BAJ220" s="109"/>
      <c r="BAK220" s="109"/>
      <c r="BAL220" s="109"/>
      <c r="BAM220" s="109"/>
      <c r="BAN220" s="109"/>
      <c r="BAO220" s="109"/>
      <c r="BAP220" s="109"/>
      <c r="BAQ220" s="109"/>
      <c r="BAR220" s="109"/>
      <c r="BAS220" s="109"/>
      <c r="BAT220" s="109"/>
      <c r="BAU220" s="109"/>
      <c r="BAV220" s="109"/>
      <c r="BAW220" s="109"/>
      <c r="BAX220" s="109"/>
      <c r="BAY220" s="109"/>
      <c r="BAZ220" s="109"/>
      <c r="BBA220" s="109"/>
      <c r="BBB220" s="109"/>
      <c r="BBC220" s="109"/>
      <c r="BBD220" s="109"/>
      <c r="BBE220" s="109"/>
      <c r="BBF220" s="109"/>
      <c r="BBG220" s="109"/>
      <c r="BBH220" s="109"/>
      <c r="BBI220" s="109"/>
      <c r="BBJ220" s="109"/>
      <c r="BBK220" s="109"/>
      <c r="BBL220" s="109"/>
      <c r="BBM220" s="109"/>
      <c r="BBN220" s="109"/>
      <c r="BBO220" s="109"/>
      <c r="BBP220" s="109"/>
      <c r="BBQ220" s="109"/>
      <c r="BBR220" s="109"/>
      <c r="BBS220" s="109"/>
      <c r="BBT220" s="109"/>
      <c r="BBU220" s="109"/>
      <c r="BBV220" s="109"/>
      <c r="BBW220" s="109"/>
      <c r="BBX220" s="109"/>
      <c r="BBY220" s="109"/>
      <c r="BBZ220" s="109"/>
      <c r="BCA220" s="109"/>
      <c r="BCB220" s="109"/>
      <c r="BCC220" s="109"/>
      <c r="BCD220" s="109"/>
      <c r="BCE220" s="109"/>
      <c r="BCF220" s="109"/>
      <c r="BCG220" s="109"/>
      <c r="BCH220" s="109"/>
      <c r="BCI220" s="109"/>
      <c r="BCJ220" s="109"/>
      <c r="BCK220" s="109"/>
      <c r="BCL220" s="109"/>
      <c r="BCM220" s="109"/>
      <c r="BCN220" s="109"/>
      <c r="BCO220" s="109"/>
      <c r="BCP220" s="109"/>
      <c r="BCQ220" s="109"/>
      <c r="BCR220" s="109"/>
      <c r="BCS220" s="109"/>
      <c r="BCT220" s="109"/>
      <c r="BCU220" s="109"/>
      <c r="BCV220" s="109"/>
      <c r="BCW220" s="109"/>
      <c r="BCX220" s="109"/>
      <c r="BCY220" s="109"/>
      <c r="BCZ220" s="109"/>
      <c r="BDA220" s="109"/>
      <c r="BDB220" s="109"/>
      <c r="BDC220" s="109"/>
      <c r="BDD220" s="109"/>
      <c r="BDE220" s="109"/>
      <c r="BDF220" s="109"/>
      <c r="BDG220" s="109"/>
      <c r="BDH220" s="109"/>
      <c r="BDI220" s="109"/>
      <c r="BDJ220" s="109"/>
      <c r="BDK220" s="109"/>
      <c r="BDL220" s="109"/>
      <c r="BDM220" s="109"/>
      <c r="BDN220" s="109"/>
      <c r="BDO220" s="109"/>
      <c r="BDP220" s="109"/>
      <c r="BDQ220" s="109"/>
      <c r="BDR220" s="109"/>
      <c r="BDS220" s="109"/>
      <c r="BDT220" s="109"/>
      <c r="BDU220" s="109"/>
      <c r="BDV220" s="109"/>
      <c r="BDW220" s="109"/>
      <c r="BDX220" s="109"/>
      <c r="BDY220" s="109"/>
      <c r="BDZ220" s="109"/>
      <c r="BEA220" s="109"/>
      <c r="BEB220" s="109"/>
      <c r="BEC220" s="109"/>
      <c r="BED220" s="109"/>
      <c r="BEE220" s="109"/>
      <c r="BEF220" s="109"/>
      <c r="BEG220" s="109"/>
      <c r="BEH220" s="109"/>
      <c r="BEI220" s="109"/>
      <c r="BEJ220" s="109"/>
      <c r="BEK220" s="109"/>
      <c r="BEL220" s="109"/>
      <c r="BEM220" s="109"/>
      <c r="BEN220" s="109"/>
      <c r="BEO220" s="109"/>
      <c r="BEP220" s="109"/>
      <c r="BEQ220" s="109"/>
      <c r="BER220" s="109"/>
      <c r="BES220" s="109"/>
      <c r="BET220" s="109"/>
      <c r="BEU220" s="109"/>
      <c r="BEV220" s="109"/>
      <c r="BEW220" s="109"/>
      <c r="BEX220" s="109"/>
      <c r="BEY220" s="109"/>
      <c r="BEZ220" s="109"/>
      <c r="BFA220" s="109"/>
      <c r="BFB220" s="109"/>
      <c r="BFC220" s="109"/>
      <c r="BFD220" s="109"/>
      <c r="BFE220" s="109"/>
      <c r="BFF220" s="109"/>
      <c r="BFG220" s="109"/>
      <c r="BFH220" s="109"/>
      <c r="BFI220" s="109"/>
      <c r="BFJ220" s="109"/>
      <c r="BFK220" s="109"/>
      <c r="BFL220" s="109"/>
      <c r="BFM220" s="109"/>
      <c r="BFN220" s="109"/>
      <c r="BFO220" s="109"/>
      <c r="BFP220" s="109"/>
      <c r="BFQ220" s="109"/>
      <c r="BFR220" s="109"/>
      <c r="BFS220" s="109"/>
      <c r="BFT220" s="109"/>
      <c r="BFU220" s="109"/>
      <c r="BFV220" s="109"/>
      <c r="BFW220" s="109"/>
      <c r="BFX220" s="109"/>
      <c r="BFY220" s="109"/>
      <c r="BFZ220" s="109"/>
      <c r="BGA220" s="109"/>
      <c r="BGB220" s="109"/>
      <c r="BGC220" s="109"/>
      <c r="BGD220" s="109"/>
      <c r="BGE220" s="109"/>
      <c r="BGF220" s="109"/>
      <c r="BGG220" s="109"/>
      <c r="BGH220" s="109"/>
      <c r="BGI220" s="109"/>
      <c r="BGJ220" s="109"/>
      <c r="BGK220" s="109"/>
      <c r="BGL220" s="109"/>
      <c r="BGM220" s="109"/>
      <c r="BGN220" s="109"/>
      <c r="BGO220" s="109"/>
      <c r="BGP220" s="109"/>
      <c r="BGQ220" s="109"/>
      <c r="BGR220" s="109"/>
      <c r="BGS220" s="109"/>
      <c r="BGT220" s="109"/>
      <c r="BGU220" s="109"/>
      <c r="BGV220" s="109"/>
      <c r="BGW220" s="109"/>
      <c r="BGX220" s="109"/>
      <c r="BGY220" s="109"/>
      <c r="BGZ220" s="109"/>
      <c r="BHA220" s="109"/>
      <c r="BHB220" s="109"/>
      <c r="BHC220" s="109"/>
      <c r="BHD220" s="109"/>
      <c r="BHE220" s="109"/>
      <c r="BHF220" s="109"/>
      <c r="BHG220" s="109"/>
      <c r="BHH220" s="109"/>
      <c r="BHI220" s="109"/>
      <c r="BHJ220" s="109"/>
      <c r="BHK220" s="109"/>
      <c r="BHL220" s="109"/>
      <c r="BHM220" s="109"/>
      <c r="BHN220" s="109"/>
      <c r="BHO220" s="109"/>
      <c r="BHP220" s="109"/>
      <c r="BHQ220" s="109"/>
      <c r="BHR220" s="109"/>
      <c r="BHS220" s="109"/>
      <c r="BHT220" s="109"/>
      <c r="BHU220" s="109"/>
      <c r="BHV220" s="109"/>
      <c r="BHW220" s="109"/>
      <c r="BHX220" s="109"/>
      <c r="BHY220" s="109"/>
      <c r="BHZ220" s="109"/>
      <c r="BIA220" s="109"/>
      <c r="BIB220" s="109"/>
      <c r="BIC220" s="109"/>
      <c r="BID220" s="109"/>
      <c r="BIE220" s="109"/>
      <c r="BIF220" s="109"/>
      <c r="BIG220" s="109"/>
      <c r="BIH220" s="109"/>
      <c r="BII220" s="109"/>
      <c r="BIJ220" s="109"/>
      <c r="BIK220" s="109"/>
      <c r="BIL220" s="109"/>
      <c r="BIM220" s="109"/>
      <c r="BIN220" s="109"/>
      <c r="BIO220" s="109"/>
      <c r="BIP220" s="109"/>
      <c r="BIQ220" s="109"/>
      <c r="BIR220" s="109"/>
      <c r="BIS220" s="109"/>
      <c r="BIT220" s="109"/>
      <c r="BIU220" s="109"/>
      <c r="BIV220" s="109"/>
      <c r="BIW220" s="109"/>
      <c r="BIX220" s="109"/>
      <c r="BIY220" s="109"/>
      <c r="BIZ220" s="109"/>
      <c r="BJA220" s="109"/>
      <c r="BJB220" s="109"/>
      <c r="BJC220" s="109"/>
      <c r="BJD220" s="109"/>
      <c r="BJE220" s="109"/>
      <c r="BJF220" s="109"/>
      <c r="BJG220" s="109"/>
      <c r="BJH220" s="109"/>
      <c r="BJI220" s="109"/>
      <c r="BJJ220" s="109"/>
      <c r="BJK220" s="109"/>
      <c r="BJL220" s="109"/>
      <c r="BJM220" s="109"/>
      <c r="BJN220" s="109"/>
      <c r="BJO220" s="109"/>
      <c r="BJP220" s="109"/>
      <c r="BJQ220" s="109"/>
      <c r="BJR220" s="109"/>
      <c r="BJS220" s="109"/>
      <c r="BJT220" s="109"/>
      <c r="BJU220" s="109"/>
      <c r="BJV220" s="109"/>
      <c r="BJW220" s="109"/>
      <c r="BJX220" s="109"/>
      <c r="BJY220" s="109"/>
      <c r="BJZ220" s="109"/>
      <c r="BKA220" s="109"/>
      <c r="BKB220" s="109"/>
      <c r="BKC220" s="109"/>
      <c r="BKD220" s="109"/>
      <c r="BKE220" s="109"/>
      <c r="BKF220" s="109"/>
      <c r="BKG220" s="109"/>
      <c r="BKH220" s="109"/>
      <c r="BKI220" s="109"/>
      <c r="BKJ220" s="109"/>
      <c r="BKK220" s="109"/>
      <c r="BKL220" s="109"/>
      <c r="BKM220" s="109"/>
      <c r="BKN220" s="109"/>
      <c r="BKO220" s="109"/>
      <c r="BKP220" s="109"/>
      <c r="BKQ220" s="109"/>
      <c r="BKR220" s="109"/>
      <c r="BKS220" s="109"/>
      <c r="BKT220" s="109"/>
      <c r="BKU220" s="109"/>
      <c r="BKV220" s="109"/>
      <c r="BKW220" s="109"/>
      <c r="BKX220" s="109"/>
      <c r="BKY220" s="109"/>
      <c r="BKZ220" s="109"/>
      <c r="BLA220" s="109"/>
      <c r="BLB220" s="109"/>
      <c r="BLC220" s="109"/>
      <c r="BLD220" s="109"/>
      <c r="BLE220" s="109"/>
      <c r="BLF220" s="109"/>
      <c r="BLG220" s="109"/>
      <c r="BLH220" s="109"/>
      <c r="BLI220" s="109"/>
      <c r="BLJ220" s="109"/>
      <c r="BLK220" s="109"/>
      <c r="BLL220" s="109"/>
      <c r="BLM220" s="109"/>
      <c r="BLN220" s="109"/>
      <c r="BLO220" s="109"/>
      <c r="BLP220" s="109"/>
      <c r="BLQ220" s="109"/>
      <c r="BLR220" s="109"/>
      <c r="BLS220" s="109"/>
      <c r="BLT220" s="109"/>
      <c r="BLU220" s="109"/>
      <c r="BLV220" s="109"/>
      <c r="BLW220" s="109"/>
      <c r="BLX220" s="109"/>
      <c r="BLY220" s="109"/>
      <c r="BLZ220" s="109"/>
      <c r="BMA220" s="109"/>
      <c r="BMB220" s="109"/>
      <c r="BMC220" s="109"/>
      <c r="BMD220" s="109"/>
      <c r="BME220" s="109"/>
      <c r="BMF220" s="109"/>
      <c r="BMG220" s="109"/>
      <c r="BMH220" s="109"/>
      <c r="BMI220" s="109"/>
      <c r="BMJ220" s="109"/>
      <c r="BMK220" s="109"/>
      <c r="BML220" s="109"/>
      <c r="BMM220" s="109"/>
      <c r="BMN220" s="109"/>
      <c r="BMO220" s="109"/>
      <c r="BMP220" s="109"/>
      <c r="BMQ220" s="109"/>
      <c r="BMR220" s="109"/>
      <c r="BMS220" s="109"/>
      <c r="BMT220" s="109"/>
      <c r="BMU220" s="109"/>
      <c r="BMV220" s="109"/>
      <c r="BMW220" s="109"/>
      <c r="BMX220" s="109"/>
      <c r="BMY220" s="109"/>
      <c r="BMZ220" s="109"/>
      <c r="BNA220" s="109"/>
      <c r="BNB220" s="109"/>
      <c r="BNC220" s="109"/>
      <c r="BND220" s="109"/>
      <c r="BNE220" s="109"/>
      <c r="BNF220" s="109"/>
      <c r="BNG220" s="109"/>
      <c r="BNH220" s="109"/>
      <c r="BNI220" s="109"/>
      <c r="BNJ220" s="109"/>
      <c r="BNK220" s="109"/>
      <c r="BNL220" s="109"/>
      <c r="BNM220" s="109"/>
      <c r="BNN220" s="109"/>
      <c r="BNO220" s="109"/>
      <c r="BNP220" s="109"/>
      <c r="BNQ220" s="109"/>
      <c r="BNR220" s="109"/>
      <c r="BNS220" s="109"/>
      <c r="BNT220" s="109"/>
      <c r="BNU220" s="109"/>
      <c r="BNV220" s="109"/>
      <c r="BNW220" s="109"/>
      <c r="BNX220" s="109"/>
      <c r="BNY220" s="109"/>
      <c r="BNZ220" s="109"/>
      <c r="BOA220" s="109"/>
      <c r="BOB220" s="109"/>
      <c r="BOC220" s="109"/>
      <c r="BOD220" s="109"/>
      <c r="BOE220" s="109"/>
      <c r="BOF220" s="109"/>
      <c r="BOG220" s="109"/>
      <c r="BOH220" s="109"/>
      <c r="BOI220" s="109"/>
      <c r="BOJ220" s="109"/>
      <c r="BOK220" s="109"/>
      <c r="BOL220" s="109"/>
      <c r="BOM220" s="109"/>
      <c r="BON220" s="109"/>
      <c r="BOO220" s="109"/>
      <c r="BOP220" s="109"/>
      <c r="BOQ220" s="109"/>
      <c r="BOR220" s="109"/>
      <c r="BOS220" s="109"/>
      <c r="BOT220" s="109"/>
      <c r="BOU220" s="109"/>
      <c r="BOV220" s="109"/>
      <c r="BOW220" s="109"/>
      <c r="BOX220" s="109"/>
      <c r="BOY220" s="109"/>
      <c r="BOZ220" s="109"/>
      <c r="BPA220" s="109"/>
      <c r="BPB220" s="109"/>
      <c r="BPC220" s="109"/>
      <c r="BPD220" s="109"/>
      <c r="BPE220" s="109"/>
      <c r="BPF220" s="109"/>
      <c r="BPG220" s="109"/>
      <c r="BPH220" s="109"/>
      <c r="BPI220" s="109"/>
      <c r="BPJ220" s="109"/>
      <c r="BPK220" s="109"/>
      <c r="BPL220" s="109"/>
      <c r="BPM220" s="109"/>
      <c r="BPN220" s="109"/>
      <c r="BPO220" s="109"/>
      <c r="BPP220" s="109"/>
      <c r="BPQ220" s="109"/>
      <c r="BPR220" s="109"/>
      <c r="BPS220" s="109"/>
      <c r="BPT220" s="109"/>
      <c r="BPU220" s="109"/>
      <c r="BPV220" s="109"/>
      <c r="BPW220" s="109"/>
      <c r="BPX220" s="109"/>
      <c r="BPY220" s="109"/>
      <c r="BPZ220" s="109"/>
      <c r="BQA220" s="109"/>
      <c r="BQB220" s="109"/>
      <c r="BQC220" s="109"/>
      <c r="BQD220" s="109"/>
      <c r="BQE220" s="109"/>
      <c r="BQF220" s="109"/>
      <c r="BQG220" s="109"/>
      <c r="BQH220" s="109"/>
      <c r="BQI220" s="109"/>
      <c r="BQJ220" s="109"/>
      <c r="BQK220" s="109"/>
      <c r="BQL220" s="109"/>
      <c r="BQM220" s="109"/>
      <c r="BQN220" s="109"/>
      <c r="BQO220" s="109"/>
      <c r="BQP220" s="109"/>
      <c r="BQQ220" s="109"/>
      <c r="BQR220" s="109"/>
      <c r="BQS220" s="109"/>
      <c r="BQT220" s="109"/>
      <c r="BQU220" s="109"/>
      <c r="BQV220" s="109"/>
      <c r="BQW220" s="109"/>
      <c r="BQX220" s="109"/>
      <c r="BQY220" s="109"/>
      <c r="BQZ220" s="109"/>
      <c r="BRA220" s="109"/>
      <c r="BRB220" s="109"/>
      <c r="BRC220" s="109"/>
      <c r="BRD220" s="109"/>
      <c r="BRE220" s="109"/>
      <c r="BRF220" s="109"/>
      <c r="BRG220" s="109"/>
      <c r="BRH220" s="109"/>
      <c r="BRI220" s="109"/>
      <c r="BRJ220" s="109"/>
      <c r="BRK220" s="109"/>
      <c r="BRL220" s="109"/>
      <c r="BRM220" s="109"/>
      <c r="BRN220" s="109"/>
      <c r="BRO220" s="109"/>
      <c r="BRP220" s="109"/>
      <c r="BRQ220" s="109"/>
      <c r="BRR220" s="109"/>
      <c r="BRS220" s="109"/>
      <c r="BRT220" s="109"/>
      <c r="BRU220" s="109"/>
      <c r="BRV220" s="109"/>
      <c r="BRW220" s="109"/>
      <c r="BRX220" s="109"/>
      <c r="BRY220" s="109"/>
      <c r="BRZ220" s="109"/>
      <c r="BSA220" s="109"/>
      <c r="BSB220" s="109"/>
      <c r="BSC220" s="109"/>
      <c r="BSD220" s="109"/>
      <c r="BSE220" s="109"/>
      <c r="BSF220" s="109"/>
      <c r="BSG220" s="109"/>
      <c r="BSH220" s="109"/>
      <c r="BSI220" s="109"/>
      <c r="BSJ220" s="109"/>
      <c r="BSK220" s="109"/>
      <c r="BSL220" s="109"/>
      <c r="BSM220" s="109"/>
      <c r="BSN220" s="109"/>
      <c r="BSO220" s="109"/>
      <c r="BSP220" s="109"/>
      <c r="BSQ220" s="109"/>
      <c r="BSR220" s="109"/>
      <c r="BSS220" s="109"/>
      <c r="BST220" s="109"/>
      <c r="BSU220" s="109"/>
      <c r="BSV220" s="109"/>
      <c r="BSW220" s="109"/>
      <c r="BSX220" s="109"/>
      <c r="BSY220" s="109"/>
      <c r="BSZ220" s="109"/>
      <c r="BTA220" s="109"/>
      <c r="BTB220" s="109"/>
      <c r="BTC220" s="109"/>
      <c r="BTD220" s="109"/>
      <c r="BTE220" s="109"/>
      <c r="BTF220" s="109"/>
      <c r="BTG220" s="109"/>
      <c r="BTH220" s="109"/>
      <c r="BTI220" s="109"/>
      <c r="BTJ220" s="109"/>
      <c r="BTK220" s="109"/>
      <c r="BTL220" s="109"/>
      <c r="BTM220" s="109"/>
      <c r="BTN220" s="109"/>
      <c r="BTO220" s="109"/>
      <c r="BTP220" s="109"/>
      <c r="BTQ220" s="109"/>
      <c r="BTR220" s="109"/>
      <c r="BTS220" s="109"/>
      <c r="BTT220" s="109"/>
      <c r="BTU220" s="109"/>
      <c r="BTV220" s="109"/>
      <c r="BTW220" s="109"/>
      <c r="BTX220" s="109"/>
      <c r="BTY220" s="109"/>
      <c r="BTZ220" s="109"/>
      <c r="BUA220" s="109"/>
      <c r="BUB220" s="109"/>
      <c r="BUC220" s="109"/>
      <c r="BUD220" s="109"/>
      <c r="BUE220" s="109"/>
      <c r="BUF220" s="109"/>
      <c r="BUG220" s="109"/>
      <c r="BUH220" s="109"/>
      <c r="BUI220" s="109"/>
      <c r="BUJ220" s="109"/>
      <c r="BUK220" s="109"/>
      <c r="BUL220" s="109"/>
      <c r="BUM220" s="109"/>
      <c r="BUN220" s="109"/>
      <c r="BUO220" s="109"/>
      <c r="BUP220" s="109"/>
      <c r="BUQ220" s="109"/>
      <c r="BUR220" s="109"/>
      <c r="BUS220" s="109"/>
      <c r="BUT220" s="109"/>
      <c r="BUU220" s="109"/>
      <c r="BUV220" s="109"/>
      <c r="BUW220" s="109"/>
      <c r="BUX220" s="109"/>
      <c r="BUY220" s="109"/>
      <c r="BUZ220" s="109"/>
      <c r="BVA220" s="109"/>
      <c r="BVB220" s="109"/>
      <c r="BVC220" s="109"/>
      <c r="BVD220" s="109"/>
      <c r="BVE220" s="109"/>
      <c r="BVF220" s="109"/>
      <c r="BVG220" s="109"/>
      <c r="BVH220" s="109"/>
      <c r="BVI220" s="109"/>
      <c r="BVJ220" s="109"/>
      <c r="BVK220" s="109"/>
      <c r="BVL220" s="109"/>
      <c r="BVM220" s="109"/>
      <c r="BVN220" s="109"/>
      <c r="BVO220" s="109"/>
      <c r="BVP220" s="109"/>
      <c r="BVQ220" s="109"/>
      <c r="BVR220" s="109"/>
      <c r="BVS220" s="109"/>
      <c r="BVT220" s="109"/>
      <c r="BVU220" s="109"/>
      <c r="BVV220" s="109"/>
      <c r="BVW220" s="109"/>
      <c r="BVX220" s="109"/>
      <c r="BVY220" s="109"/>
      <c r="BVZ220" s="109"/>
      <c r="BWA220" s="109"/>
      <c r="BWB220" s="109"/>
      <c r="BWC220" s="109"/>
      <c r="BWD220" s="109"/>
      <c r="BWE220" s="109"/>
      <c r="BWF220" s="109"/>
      <c r="BWG220" s="109"/>
      <c r="BWH220" s="109"/>
      <c r="BWI220" s="109"/>
      <c r="BWJ220" s="109"/>
      <c r="BWK220" s="109"/>
      <c r="BWL220" s="109"/>
      <c r="BWM220" s="109"/>
      <c r="BWN220" s="109"/>
      <c r="BWO220" s="109"/>
      <c r="BWP220" s="109"/>
      <c r="BWQ220" s="109"/>
      <c r="BWR220" s="109"/>
      <c r="BWS220" s="109"/>
      <c r="BWT220" s="109"/>
      <c r="BWU220" s="109"/>
      <c r="BWV220" s="109"/>
      <c r="BWW220" s="109"/>
      <c r="BWX220" s="109"/>
      <c r="BWY220" s="109"/>
      <c r="BWZ220" s="109"/>
      <c r="BXA220" s="109"/>
      <c r="BXB220" s="109"/>
      <c r="BXC220" s="109"/>
      <c r="BXD220" s="109"/>
      <c r="BXE220" s="109"/>
      <c r="BXF220" s="109"/>
      <c r="BXG220" s="109"/>
      <c r="BXH220" s="109"/>
      <c r="BXI220" s="109"/>
      <c r="BXJ220" s="109"/>
      <c r="BXK220" s="109"/>
      <c r="BXL220" s="109"/>
      <c r="BXM220" s="109"/>
      <c r="BXN220" s="109"/>
      <c r="BXO220" s="109"/>
      <c r="BXP220" s="109"/>
      <c r="BXQ220" s="109"/>
      <c r="BXR220" s="109"/>
      <c r="BXS220" s="109"/>
      <c r="BXT220" s="109"/>
      <c r="BXU220" s="109"/>
      <c r="BXV220" s="109"/>
      <c r="BXW220" s="109"/>
      <c r="BXX220" s="109"/>
      <c r="BXY220" s="109"/>
      <c r="BXZ220" s="109"/>
      <c r="BYA220" s="109"/>
      <c r="BYB220" s="109"/>
      <c r="BYC220" s="109"/>
      <c r="BYD220" s="109"/>
      <c r="BYE220" s="109"/>
      <c r="BYF220" s="109"/>
      <c r="BYG220" s="109"/>
      <c r="BYH220" s="109"/>
      <c r="BYI220" s="109"/>
      <c r="BYJ220" s="109"/>
      <c r="BYK220" s="109"/>
      <c r="BYL220" s="109"/>
      <c r="BYM220" s="109"/>
      <c r="BYN220" s="109"/>
      <c r="BYO220" s="109"/>
      <c r="BYP220" s="109"/>
      <c r="BYQ220" s="109"/>
      <c r="BYR220" s="109"/>
      <c r="BYS220" s="109"/>
      <c r="BYT220" s="109"/>
      <c r="BYU220" s="109"/>
      <c r="BYV220" s="109"/>
      <c r="BYW220" s="109"/>
      <c r="BYX220" s="109"/>
      <c r="BYY220" s="109"/>
      <c r="BYZ220" s="109"/>
      <c r="BZA220" s="109"/>
      <c r="BZB220" s="109"/>
      <c r="BZC220" s="109"/>
      <c r="BZD220" s="109"/>
      <c r="BZE220" s="109"/>
      <c r="BZF220" s="109"/>
      <c r="BZG220" s="109"/>
      <c r="BZH220" s="109"/>
      <c r="BZI220" s="109"/>
      <c r="BZJ220" s="109"/>
      <c r="BZK220" s="109"/>
      <c r="BZL220" s="109"/>
      <c r="BZM220" s="109"/>
      <c r="BZN220" s="109"/>
      <c r="BZO220" s="109"/>
      <c r="BZP220" s="109"/>
      <c r="BZQ220" s="109"/>
      <c r="BZR220" s="109"/>
      <c r="BZS220" s="109"/>
      <c r="BZT220" s="109"/>
      <c r="BZU220" s="109"/>
      <c r="BZV220" s="109"/>
      <c r="BZW220" s="109"/>
      <c r="BZX220" s="109"/>
      <c r="BZY220" s="109"/>
      <c r="BZZ220" s="109"/>
      <c r="CAA220" s="109"/>
      <c r="CAB220" s="109"/>
      <c r="CAC220" s="109"/>
      <c r="CAD220" s="109"/>
      <c r="CAE220" s="109"/>
      <c r="CAF220" s="109"/>
      <c r="CAG220" s="109"/>
      <c r="CAH220" s="109"/>
      <c r="CAI220" s="109"/>
      <c r="CAJ220" s="109"/>
      <c r="CAK220" s="109"/>
      <c r="CAL220" s="109"/>
      <c r="CAM220" s="109"/>
      <c r="CAN220" s="109"/>
      <c r="CAO220" s="109"/>
      <c r="CAP220" s="109"/>
      <c r="CAQ220" s="109"/>
      <c r="CAR220" s="109"/>
      <c r="CAS220" s="109"/>
      <c r="CAT220" s="109"/>
      <c r="CAU220" s="109"/>
      <c r="CAV220" s="109"/>
      <c r="CAW220" s="109"/>
      <c r="CAX220" s="109"/>
      <c r="CAY220" s="109"/>
      <c r="CAZ220" s="109"/>
      <c r="CBA220" s="109"/>
      <c r="CBB220" s="109"/>
      <c r="CBC220" s="109"/>
      <c r="CBD220" s="109"/>
      <c r="CBE220" s="109"/>
      <c r="CBF220" s="109"/>
      <c r="CBG220" s="109"/>
      <c r="CBH220" s="109"/>
      <c r="CBI220" s="109"/>
      <c r="CBJ220" s="109"/>
      <c r="CBK220" s="109"/>
      <c r="CBL220" s="109"/>
      <c r="CBM220" s="109"/>
      <c r="CBN220" s="109"/>
      <c r="CBO220" s="109"/>
      <c r="CBP220" s="109"/>
      <c r="CBQ220" s="109"/>
      <c r="CBR220" s="109"/>
      <c r="CBS220" s="109"/>
      <c r="CBT220" s="109"/>
      <c r="CBU220" s="109"/>
      <c r="CBV220" s="109"/>
      <c r="CBW220" s="109"/>
      <c r="CBX220" s="109"/>
      <c r="CBY220" s="109"/>
      <c r="CBZ220" s="109"/>
      <c r="CCA220" s="109"/>
      <c r="CCB220" s="109"/>
      <c r="CCC220" s="109"/>
      <c r="CCD220" s="109"/>
      <c r="CCE220" s="109"/>
      <c r="CCF220" s="109"/>
      <c r="CCG220" s="109"/>
      <c r="CCH220" s="109"/>
      <c r="CCI220" s="109"/>
      <c r="CCJ220" s="109"/>
      <c r="CCK220" s="109"/>
      <c r="CCL220" s="109"/>
      <c r="CCM220" s="109"/>
      <c r="CCN220" s="109"/>
      <c r="CCO220" s="109"/>
      <c r="CCP220" s="109"/>
      <c r="CCQ220" s="109"/>
      <c r="CCR220" s="109"/>
      <c r="CCS220" s="109"/>
      <c r="CCT220" s="109"/>
      <c r="CCU220" s="109"/>
      <c r="CCV220" s="109"/>
      <c r="CCW220" s="109"/>
      <c r="CCX220" s="109"/>
      <c r="CCY220" s="109"/>
      <c r="CCZ220" s="109"/>
      <c r="CDA220" s="109"/>
      <c r="CDB220" s="109"/>
      <c r="CDC220" s="109"/>
      <c r="CDD220" s="109"/>
      <c r="CDE220" s="109"/>
      <c r="CDF220" s="109"/>
      <c r="CDG220" s="109"/>
      <c r="CDH220" s="109"/>
      <c r="CDI220" s="109"/>
      <c r="CDJ220" s="109"/>
      <c r="CDK220" s="109"/>
      <c r="CDL220" s="109"/>
      <c r="CDM220" s="109"/>
      <c r="CDN220" s="109"/>
      <c r="CDO220" s="109"/>
      <c r="CDP220" s="109"/>
      <c r="CDQ220" s="109"/>
      <c r="CDR220" s="109"/>
      <c r="CDS220" s="109"/>
      <c r="CDT220" s="109"/>
      <c r="CDU220" s="109"/>
      <c r="CDV220" s="109"/>
      <c r="CDW220" s="109"/>
      <c r="CDX220" s="109"/>
      <c r="CDY220" s="109"/>
      <c r="CDZ220" s="109"/>
      <c r="CEA220" s="109"/>
      <c r="CEB220" s="109"/>
      <c r="CEC220" s="109"/>
      <c r="CED220" s="109"/>
      <c r="CEE220" s="109"/>
      <c r="CEF220" s="109"/>
      <c r="CEG220" s="109"/>
      <c r="CEH220" s="109"/>
      <c r="CEI220" s="109"/>
      <c r="CEJ220" s="109"/>
      <c r="CEK220" s="109"/>
      <c r="CEL220" s="109"/>
      <c r="CEM220" s="109"/>
      <c r="CEN220" s="109"/>
      <c r="CEO220" s="109"/>
      <c r="CEP220" s="109"/>
      <c r="CEQ220" s="109"/>
      <c r="CER220" s="109"/>
      <c r="CES220" s="109"/>
      <c r="CET220" s="109"/>
      <c r="CEU220" s="109"/>
      <c r="CEV220" s="109"/>
      <c r="CEW220" s="109"/>
      <c r="CEX220" s="109"/>
      <c r="CEY220" s="109"/>
      <c r="CEZ220" s="109"/>
      <c r="CFA220" s="109"/>
      <c r="CFB220" s="109"/>
      <c r="CFC220" s="109"/>
      <c r="CFD220" s="109"/>
      <c r="CFE220" s="109"/>
      <c r="CFF220" s="109"/>
      <c r="CFG220" s="109"/>
      <c r="CFH220" s="109"/>
      <c r="CFI220" s="109"/>
      <c r="CFJ220" s="109"/>
      <c r="CFK220" s="109"/>
      <c r="CFL220" s="109"/>
      <c r="CFM220" s="109"/>
      <c r="CFN220" s="109"/>
      <c r="CFO220" s="109"/>
      <c r="CFP220" s="109"/>
      <c r="CFQ220" s="109"/>
      <c r="CFR220" s="109"/>
      <c r="CFS220" s="109"/>
      <c r="CFT220" s="109"/>
      <c r="CFU220" s="109"/>
      <c r="CFV220" s="109"/>
      <c r="CFW220" s="109"/>
      <c r="CFX220" s="109"/>
      <c r="CFY220" s="109"/>
      <c r="CFZ220" s="109"/>
      <c r="CGA220" s="109"/>
      <c r="CGB220" s="109"/>
      <c r="CGC220" s="109"/>
      <c r="CGD220" s="109"/>
      <c r="CGE220" s="109"/>
      <c r="CGF220" s="109"/>
      <c r="CGG220" s="109"/>
      <c r="CGH220" s="109"/>
      <c r="CGI220" s="109"/>
      <c r="CGJ220" s="109"/>
      <c r="CGK220" s="109"/>
      <c r="CGL220" s="109"/>
      <c r="CGM220" s="109"/>
      <c r="CGN220" s="109"/>
      <c r="CGO220" s="109"/>
      <c r="CGP220" s="109"/>
      <c r="CGQ220" s="109"/>
      <c r="CGR220" s="109"/>
      <c r="CGS220" s="109"/>
      <c r="CGT220" s="109"/>
      <c r="CGU220" s="109"/>
      <c r="CGV220" s="109"/>
      <c r="CGW220" s="109"/>
      <c r="CGX220" s="109"/>
      <c r="CGY220" s="109"/>
      <c r="CGZ220" s="109"/>
      <c r="CHA220" s="109"/>
      <c r="CHB220" s="109"/>
      <c r="CHC220" s="109"/>
      <c r="CHD220" s="109"/>
      <c r="CHE220" s="109"/>
      <c r="CHF220" s="109"/>
      <c r="CHG220" s="109"/>
      <c r="CHH220" s="109"/>
      <c r="CHI220" s="109"/>
      <c r="CHJ220" s="109"/>
      <c r="CHK220" s="109"/>
      <c r="CHL220" s="109"/>
      <c r="CHM220" s="109"/>
      <c r="CHN220" s="109"/>
      <c r="CHO220" s="109"/>
      <c r="CHP220" s="109"/>
      <c r="CHQ220" s="109"/>
      <c r="CHR220" s="109"/>
      <c r="CHS220" s="109"/>
      <c r="CHT220" s="109"/>
      <c r="CHU220" s="109"/>
      <c r="CHV220" s="109"/>
      <c r="CHW220" s="109"/>
      <c r="CHX220" s="109"/>
      <c r="CHY220" s="109"/>
      <c r="CHZ220" s="109"/>
      <c r="CIA220" s="109"/>
      <c r="CIB220" s="109"/>
      <c r="CIC220" s="109"/>
      <c r="CID220" s="109"/>
      <c r="CIE220" s="109"/>
      <c r="CIF220" s="109"/>
      <c r="CIG220" s="109"/>
      <c r="CIH220" s="109"/>
      <c r="CII220" s="109"/>
      <c r="CIJ220" s="109"/>
      <c r="CIK220" s="109"/>
      <c r="CIL220" s="109"/>
      <c r="CIM220" s="109"/>
      <c r="CIN220" s="109"/>
      <c r="CIO220" s="109"/>
      <c r="CIP220" s="109"/>
      <c r="CIQ220" s="109"/>
      <c r="CIR220" s="109"/>
      <c r="CIS220" s="109"/>
      <c r="CIT220" s="109"/>
      <c r="CIU220" s="109"/>
      <c r="CIV220" s="109"/>
      <c r="CIW220" s="109"/>
      <c r="CIX220" s="109"/>
      <c r="CIY220" s="109"/>
      <c r="CIZ220" s="109"/>
      <c r="CJA220" s="109"/>
      <c r="CJB220" s="109"/>
      <c r="CJC220" s="109"/>
      <c r="CJD220" s="109"/>
      <c r="CJE220" s="109"/>
      <c r="CJF220" s="109"/>
      <c r="CJG220" s="109"/>
      <c r="CJH220" s="109"/>
      <c r="CJI220" s="109"/>
      <c r="CJJ220" s="109"/>
      <c r="CJK220" s="109"/>
      <c r="CJL220" s="109"/>
      <c r="CJM220" s="109"/>
      <c r="CJN220" s="109"/>
      <c r="CJO220" s="109"/>
      <c r="CJP220" s="109"/>
      <c r="CJQ220" s="109"/>
      <c r="CJR220" s="109"/>
      <c r="CJS220" s="109"/>
      <c r="CJT220" s="109"/>
      <c r="CJU220" s="109"/>
      <c r="CJV220" s="109"/>
      <c r="CJW220" s="109"/>
      <c r="CJX220" s="109"/>
      <c r="CJY220" s="109"/>
      <c r="CJZ220" s="109"/>
      <c r="CKA220" s="109"/>
      <c r="CKB220" s="109"/>
      <c r="CKC220" s="109"/>
      <c r="CKD220" s="109"/>
      <c r="CKE220" s="109"/>
      <c r="CKF220" s="109"/>
      <c r="CKG220" s="109"/>
      <c r="CKH220" s="109"/>
      <c r="CKI220" s="109"/>
      <c r="CKJ220" s="109"/>
      <c r="CKK220" s="109"/>
      <c r="CKL220" s="109"/>
      <c r="CKM220" s="109"/>
      <c r="CKN220" s="109"/>
      <c r="CKO220" s="109"/>
      <c r="CKP220" s="109"/>
      <c r="CKQ220" s="109"/>
      <c r="CKR220" s="109"/>
      <c r="CKS220" s="109"/>
      <c r="CKT220" s="109"/>
      <c r="CKU220" s="109"/>
      <c r="CKV220" s="109"/>
      <c r="CKW220" s="109"/>
      <c r="CKX220" s="109"/>
      <c r="CKY220" s="109"/>
      <c r="CKZ220" s="109"/>
      <c r="CLA220" s="109"/>
      <c r="CLB220" s="109"/>
      <c r="CLC220" s="109"/>
      <c r="CLD220" s="109"/>
      <c r="CLE220" s="109"/>
      <c r="CLF220" s="109"/>
      <c r="CLG220" s="109"/>
      <c r="CLH220" s="109"/>
      <c r="CLI220" s="109"/>
      <c r="CLJ220" s="109"/>
      <c r="CLK220" s="109"/>
      <c r="CLL220" s="109"/>
      <c r="CLM220" s="109"/>
      <c r="CLN220" s="109"/>
      <c r="CLO220" s="109"/>
      <c r="CLP220" s="109"/>
      <c r="CLQ220" s="109"/>
      <c r="CLR220" s="109"/>
      <c r="CLS220" s="109"/>
      <c r="CLT220" s="109"/>
      <c r="CLU220" s="109"/>
      <c r="CLV220" s="109"/>
      <c r="CLW220" s="109"/>
      <c r="CLX220" s="109"/>
      <c r="CLY220" s="109"/>
      <c r="CLZ220" s="109"/>
      <c r="CMA220" s="109"/>
      <c r="CMB220" s="109"/>
      <c r="CMC220" s="109"/>
      <c r="CMD220" s="109"/>
      <c r="CME220" s="109"/>
      <c r="CMF220" s="109"/>
      <c r="CMG220" s="109"/>
      <c r="CMH220" s="109"/>
      <c r="CMI220" s="109"/>
      <c r="CMJ220" s="109"/>
      <c r="CMK220" s="109"/>
      <c r="CML220" s="109"/>
      <c r="CMM220" s="109"/>
      <c r="CMN220" s="109"/>
      <c r="CMO220" s="109"/>
      <c r="CMP220" s="109"/>
      <c r="CMQ220" s="109"/>
      <c r="CMR220" s="109"/>
      <c r="CMS220" s="109"/>
      <c r="CMT220" s="109"/>
      <c r="CMU220" s="109"/>
      <c r="CMV220" s="109"/>
      <c r="CMW220" s="109"/>
      <c r="CMX220" s="109"/>
      <c r="CMY220" s="109"/>
      <c r="CMZ220" s="109"/>
      <c r="CNA220" s="109"/>
      <c r="CNB220" s="109"/>
      <c r="CNC220" s="109"/>
      <c r="CND220" s="109"/>
      <c r="CNE220" s="109"/>
      <c r="CNF220" s="109"/>
      <c r="CNG220" s="109"/>
      <c r="CNH220" s="109"/>
      <c r="CNI220" s="109"/>
      <c r="CNJ220" s="109"/>
      <c r="CNK220" s="109"/>
      <c r="CNL220" s="109"/>
      <c r="CNM220" s="109"/>
      <c r="CNN220" s="109"/>
      <c r="CNO220" s="109"/>
      <c r="CNP220" s="109"/>
      <c r="CNQ220" s="109"/>
      <c r="CNR220" s="109"/>
      <c r="CNS220" s="109"/>
      <c r="CNT220" s="109"/>
      <c r="CNU220" s="109"/>
      <c r="CNV220" s="109"/>
      <c r="CNW220" s="109"/>
      <c r="CNX220" s="109"/>
      <c r="CNY220" s="109"/>
      <c r="CNZ220" s="109"/>
      <c r="COA220" s="109"/>
      <c r="COB220" s="109"/>
      <c r="COC220" s="109"/>
      <c r="COD220" s="109"/>
      <c r="COE220" s="109"/>
      <c r="COF220" s="109"/>
      <c r="COG220" s="109"/>
      <c r="COH220" s="109"/>
      <c r="COI220" s="109"/>
      <c r="COJ220" s="109"/>
      <c r="COK220" s="109"/>
      <c r="COL220" s="109"/>
      <c r="COM220" s="109"/>
      <c r="CON220" s="109"/>
      <c r="COO220" s="109"/>
      <c r="COP220" s="109"/>
      <c r="COQ220" s="109"/>
      <c r="COR220" s="109"/>
      <c r="COS220" s="109"/>
      <c r="COT220" s="109"/>
      <c r="COU220" s="109"/>
      <c r="COV220" s="109"/>
      <c r="COW220" s="109"/>
      <c r="COX220" s="109"/>
      <c r="COY220" s="109"/>
      <c r="COZ220" s="109"/>
      <c r="CPA220" s="109"/>
      <c r="CPB220" s="109"/>
      <c r="CPC220" s="109"/>
      <c r="CPD220" s="109"/>
      <c r="CPE220" s="109"/>
      <c r="CPF220" s="109"/>
      <c r="CPG220" s="109"/>
      <c r="CPH220" s="109"/>
      <c r="CPI220" s="109"/>
      <c r="CPJ220" s="109"/>
      <c r="CPK220" s="109"/>
      <c r="CPL220" s="109"/>
      <c r="CPM220" s="109"/>
      <c r="CPN220" s="109"/>
      <c r="CPO220" s="109"/>
      <c r="CPP220" s="109"/>
      <c r="CPQ220" s="109"/>
      <c r="CPR220" s="109"/>
      <c r="CPS220" s="109"/>
      <c r="CPT220" s="109"/>
      <c r="CPU220" s="109"/>
      <c r="CPV220" s="109"/>
      <c r="CPW220" s="109"/>
      <c r="CPX220" s="109"/>
      <c r="CPY220" s="109"/>
      <c r="CPZ220" s="109"/>
      <c r="CQA220" s="109"/>
      <c r="CQB220" s="109"/>
      <c r="CQC220" s="109"/>
      <c r="CQD220" s="109"/>
      <c r="CQE220" s="109"/>
      <c r="CQF220" s="109"/>
      <c r="CQG220" s="109"/>
      <c r="CQH220" s="109"/>
      <c r="CQI220" s="109"/>
      <c r="CQJ220" s="109"/>
      <c r="CQK220" s="109"/>
      <c r="CQL220" s="109"/>
      <c r="CQM220" s="109"/>
      <c r="CQN220" s="109"/>
      <c r="CQO220" s="109"/>
      <c r="CQP220" s="109"/>
      <c r="CQQ220" s="109"/>
      <c r="CQR220" s="109"/>
      <c r="CQS220" s="109"/>
      <c r="CQT220" s="109"/>
      <c r="CQU220" s="109"/>
      <c r="CQV220" s="109"/>
      <c r="CQW220" s="109"/>
      <c r="CQX220" s="109"/>
      <c r="CQY220" s="109"/>
      <c r="CQZ220" s="109"/>
      <c r="CRA220" s="109"/>
      <c r="CRB220" s="109"/>
      <c r="CRC220" s="109"/>
      <c r="CRD220" s="109"/>
      <c r="CRE220" s="109"/>
      <c r="CRF220" s="109"/>
      <c r="CRG220" s="109"/>
      <c r="CRH220" s="109"/>
      <c r="CRI220" s="109"/>
      <c r="CRJ220" s="109"/>
      <c r="CRK220" s="109"/>
      <c r="CRL220" s="109"/>
      <c r="CRM220" s="109"/>
      <c r="CRN220" s="109"/>
      <c r="CRO220" s="109"/>
      <c r="CRP220" s="109"/>
      <c r="CRQ220" s="109"/>
      <c r="CRR220" s="109"/>
      <c r="CRS220" s="109"/>
      <c r="CRT220" s="109"/>
      <c r="CRU220" s="109"/>
      <c r="CRV220" s="109"/>
      <c r="CRW220" s="109"/>
      <c r="CRX220" s="109"/>
      <c r="CRY220" s="109"/>
      <c r="CRZ220" s="109"/>
      <c r="CSA220" s="109"/>
      <c r="CSB220" s="109"/>
      <c r="CSC220" s="109"/>
      <c r="CSD220" s="109"/>
      <c r="CSE220" s="109"/>
      <c r="CSF220" s="109"/>
      <c r="CSG220" s="109"/>
      <c r="CSH220" s="109"/>
      <c r="CSI220" s="109"/>
      <c r="CSJ220" s="109"/>
      <c r="CSK220" s="109"/>
      <c r="CSL220" s="109"/>
      <c r="CSM220" s="109"/>
      <c r="CSN220" s="109"/>
      <c r="CSO220" s="109"/>
      <c r="CSP220" s="109"/>
      <c r="CSQ220" s="109"/>
      <c r="CSR220" s="109"/>
      <c r="CSS220" s="109"/>
      <c r="CST220" s="109"/>
      <c r="CSU220" s="109"/>
      <c r="CSV220" s="109"/>
      <c r="CSW220" s="109"/>
      <c r="CSX220" s="109"/>
      <c r="CSY220" s="109"/>
      <c r="CSZ220" s="109"/>
      <c r="CTA220" s="109"/>
      <c r="CTB220" s="109"/>
      <c r="CTC220" s="109"/>
      <c r="CTD220" s="109"/>
      <c r="CTE220" s="109"/>
      <c r="CTF220" s="109"/>
      <c r="CTG220" s="109"/>
      <c r="CTH220" s="109"/>
      <c r="CTI220" s="109"/>
      <c r="CTJ220" s="109"/>
      <c r="CTK220" s="109"/>
      <c r="CTL220" s="109"/>
      <c r="CTM220" s="109"/>
      <c r="CTN220" s="109"/>
      <c r="CTO220" s="109"/>
      <c r="CTP220" s="109"/>
      <c r="CTQ220" s="109"/>
      <c r="CTR220" s="109"/>
      <c r="CTS220" s="109"/>
      <c r="CTT220" s="109"/>
      <c r="CTU220" s="109"/>
      <c r="CTV220" s="109"/>
      <c r="CTW220" s="109"/>
      <c r="CTX220" s="109"/>
      <c r="CTY220" s="109"/>
      <c r="CTZ220" s="109"/>
      <c r="CUA220" s="109"/>
      <c r="CUB220" s="109"/>
      <c r="CUC220" s="109"/>
      <c r="CUD220" s="109"/>
      <c r="CUE220" s="109"/>
      <c r="CUF220" s="109"/>
      <c r="CUG220" s="109"/>
      <c r="CUH220" s="109"/>
      <c r="CUI220" s="109"/>
      <c r="CUJ220" s="109"/>
      <c r="CUK220" s="109"/>
      <c r="CUL220" s="109"/>
      <c r="CUM220" s="109"/>
      <c r="CUN220" s="109"/>
      <c r="CUO220" s="109"/>
      <c r="CUP220" s="109"/>
      <c r="CUQ220" s="109"/>
      <c r="CUR220" s="109"/>
      <c r="CUS220" s="109"/>
      <c r="CUT220" s="109"/>
      <c r="CUU220" s="109"/>
      <c r="CUV220" s="109"/>
      <c r="CUW220" s="109"/>
      <c r="CUX220" s="109"/>
      <c r="CUY220" s="109"/>
      <c r="CUZ220" s="109"/>
      <c r="CVA220" s="109"/>
      <c r="CVB220" s="109"/>
      <c r="CVC220" s="109"/>
      <c r="CVD220" s="109"/>
      <c r="CVE220" s="109"/>
      <c r="CVF220" s="109"/>
      <c r="CVG220" s="109"/>
      <c r="CVH220" s="109"/>
      <c r="CVI220" s="109"/>
      <c r="CVJ220" s="109"/>
      <c r="CVK220" s="109"/>
      <c r="CVL220" s="109"/>
      <c r="CVM220" s="109"/>
      <c r="CVN220" s="109"/>
      <c r="CVO220" s="109"/>
      <c r="CVP220" s="109"/>
      <c r="CVQ220" s="109"/>
      <c r="CVR220" s="109"/>
      <c r="CVS220" s="109"/>
      <c r="CVT220" s="109"/>
      <c r="CVU220" s="109"/>
      <c r="CVV220" s="109"/>
      <c r="CVW220" s="109"/>
      <c r="CVX220" s="109"/>
      <c r="CVY220" s="109"/>
      <c r="CVZ220" s="109"/>
      <c r="CWA220" s="109"/>
      <c r="CWB220" s="109"/>
      <c r="CWC220" s="109"/>
      <c r="CWD220" s="109"/>
      <c r="CWE220" s="109"/>
      <c r="CWF220" s="109"/>
      <c r="CWG220" s="109"/>
      <c r="CWH220" s="109"/>
      <c r="CWI220" s="109"/>
      <c r="CWJ220" s="109"/>
      <c r="CWK220" s="109"/>
      <c r="CWL220" s="109"/>
      <c r="CWM220" s="109"/>
      <c r="CWN220" s="109"/>
      <c r="CWO220" s="109"/>
      <c r="CWP220" s="109"/>
      <c r="CWQ220" s="109"/>
      <c r="CWR220" s="109"/>
      <c r="CWS220" s="109"/>
      <c r="CWT220" s="109"/>
      <c r="CWU220" s="109"/>
      <c r="CWV220" s="109"/>
      <c r="CWW220" s="109"/>
      <c r="CWX220" s="109"/>
      <c r="CWY220" s="109"/>
      <c r="CWZ220" s="109"/>
      <c r="CXA220" s="109"/>
      <c r="CXB220" s="109"/>
      <c r="CXC220" s="109"/>
      <c r="CXD220" s="109"/>
      <c r="CXE220" s="109"/>
      <c r="CXF220" s="109"/>
      <c r="CXG220" s="109"/>
      <c r="CXH220" s="109"/>
      <c r="CXI220" s="109"/>
      <c r="CXJ220" s="109"/>
      <c r="CXK220" s="109"/>
      <c r="CXL220" s="109"/>
      <c r="CXM220" s="109"/>
      <c r="CXN220" s="109"/>
      <c r="CXO220" s="109"/>
      <c r="CXP220" s="109"/>
      <c r="CXQ220" s="109"/>
      <c r="CXR220" s="109"/>
      <c r="CXS220" s="109"/>
      <c r="CXT220" s="109"/>
      <c r="CXU220" s="109"/>
      <c r="CXV220" s="109"/>
      <c r="CXW220" s="109"/>
      <c r="CXX220" s="109"/>
      <c r="CXY220" s="109"/>
      <c r="CXZ220" s="109"/>
      <c r="CYA220" s="109"/>
      <c r="CYB220" s="109"/>
      <c r="CYC220" s="109"/>
      <c r="CYD220" s="109"/>
      <c r="CYE220" s="109"/>
      <c r="CYF220" s="109"/>
      <c r="CYG220" s="109"/>
      <c r="CYH220" s="109"/>
      <c r="CYI220" s="109"/>
      <c r="CYJ220" s="109"/>
      <c r="CYK220" s="109"/>
      <c r="CYL220" s="109"/>
      <c r="CYM220" s="109"/>
      <c r="CYN220" s="109"/>
      <c r="CYO220" s="109"/>
      <c r="CYP220" s="109"/>
      <c r="CYQ220" s="109"/>
      <c r="CYR220" s="109"/>
      <c r="CYS220" s="109"/>
      <c r="CYT220" s="109"/>
      <c r="CYU220" s="109"/>
      <c r="CYV220" s="109"/>
      <c r="CYW220" s="109"/>
      <c r="CYX220" s="109"/>
      <c r="CYY220" s="109"/>
      <c r="CYZ220" s="109"/>
      <c r="CZA220" s="109"/>
      <c r="CZB220" s="109"/>
      <c r="CZC220" s="109"/>
      <c r="CZD220" s="109"/>
      <c r="CZE220" s="109"/>
      <c r="CZF220" s="109"/>
      <c r="CZG220" s="109"/>
      <c r="CZH220" s="109"/>
      <c r="CZI220" s="109"/>
      <c r="CZJ220" s="109"/>
      <c r="CZK220" s="109"/>
      <c r="CZL220" s="109"/>
      <c r="CZM220" s="109"/>
      <c r="CZN220" s="109"/>
      <c r="CZO220" s="109"/>
      <c r="CZP220" s="109"/>
      <c r="CZQ220" s="109"/>
      <c r="CZR220" s="109"/>
      <c r="CZS220" s="109"/>
      <c r="CZT220" s="109"/>
      <c r="CZU220" s="109"/>
      <c r="CZV220" s="109"/>
      <c r="CZW220" s="109"/>
      <c r="CZX220" s="109"/>
      <c r="CZY220" s="109"/>
      <c r="CZZ220" s="109"/>
      <c r="DAA220" s="109"/>
      <c r="DAB220" s="109"/>
      <c r="DAC220" s="109"/>
      <c r="DAD220" s="109"/>
      <c r="DAE220" s="109"/>
      <c r="DAF220" s="109"/>
      <c r="DAG220" s="109"/>
      <c r="DAH220" s="109"/>
      <c r="DAI220" s="109"/>
      <c r="DAJ220" s="109"/>
      <c r="DAK220" s="109"/>
      <c r="DAL220" s="109"/>
      <c r="DAM220" s="109"/>
      <c r="DAN220" s="109"/>
      <c r="DAO220" s="109"/>
      <c r="DAP220" s="109"/>
      <c r="DAQ220" s="109"/>
      <c r="DAR220" s="109"/>
      <c r="DAS220" s="109"/>
      <c r="DAT220" s="109"/>
      <c r="DAU220" s="109"/>
      <c r="DAV220" s="109"/>
      <c r="DAW220" s="109"/>
      <c r="DAX220" s="109"/>
      <c r="DAY220" s="109"/>
      <c r="DAZ220" s="109"/>
      <c r="DBA220" s="109"/>
      <c r="DBB220" s="109"/>
      <c r="DBC220" s="109"/>
      <c r="DBD220" s="109"/>
      <c r="DBE220" s="109"/>
      <c r="DBF220" s="109"/>
      <c r="DBG220" s="109"/>
      <c r="DBH220" s="109"/>
      <c r="DBI220" s="109"/>
      <c r="DBJ220" s="109"/>
      <c r="DBK220" s="109"/>
      <c r="DBL220" s="109"/>
      <c r="DBM220" s="109"/>
      <c r="DBN220" s="109"/>
      <c r="DBO220" s="109"/>
      <c r="DBP220" s="109"/>
      <c r="DBQ220" s="109"/>
      <c r="DBR220" s="109"/>
      <c r="DBS220" s="109"/>
      <c r="DBT220" s="109"/>
      <c r="DBU220" s="109"/>
      <c r="DBV220" s="109"/>
      <c r="DBW220" s="109"/>
      <c r="DBX220" s="109"/>
      <c r="DBY220" s="109"/>
      <c r="DBZ220" s="109"/>
      <c r="DCA220" s="109"/>
      <c r="DCB220" s="109"/>
      <c r="DCC220" s="109"/>
      <c r="DCD220" s="109"/>
      <c r="DCE220" s="109"/>
      <c r="DCF220" s="109"/>
      <c r="DCG220" s="109"/>
      <c r="DCH220" s="109"/>
      <c r="DCI220" s="109"/>
      <c r="DCJ220" s="109"/>
      <c r="DCK220" s="109"/>
      <c r="DCL220" s="109"/>
      <c r="DCM220" s="109"/>
      <c r="DCN220" s="109"/>
      <c r="DCO220" s="109"/>
      <c r="DCP220" s="109"/>
      <c r="DCQ220" s="109"/>
      <c r="DCR220" s="109"/>
      <c r="DCS220" s="109"/>
      <c r="DCT220" s="109"/>
      <c r="DCU220" s="109"/>
      <c r="DCV220" s="109"/>
      <c r="DCW220" s="109"/>
      <c r="DCX220" s="109"/>
      <c r="DCY220" s="109"/>
      <c r="DCZ220" s="109"/>
      <c r="DDA220" s="109"/>
      <c r="DDB220" s="109"/>
      <c r="DDC220" s="109"/>
      <c r="DDD220" s="109"/>
      <c r="DDE220" s="109"/>
      <c r="DDF220" s="109"/>
      <c r="DDG220" s="109"/>
      <c r="DDH220" s="109"/>
      <c r="DDI220" s="109"/>
      <c r="DDJ220" s="109"/>
      <c r="DDK220" s="109"/>
      <c r="DDL220" s="109"/>
      <c r="DDM220" s="109"/>
      <c r="DDN220" s="109"/>
      <c r="DDO220" s="109"/>
      <c r="DDP220" s="109"/>
      <c r="DDQ220" s="109"/>
      <c r="DDR220" s="109"/>
      <c r="DDS220" s="109"/>
      <c r="DDT220" s="109"/>
      <c r="DDU220" s="109"/>
      <c r="DDV220" s="109"/>
      <c r="DDW220" s="109"/>
      <c r="DDX220" s="109"/>
      <c r="DDY220" s="109"/>
      <c r="DDZ220" s="109"/>
      <c r="DEA220" s="109"/>
      <c r="DEB220" s="109"/>
      <c r="DEC220" s="109"/>
      <c r="DED220" s="109"/>
      <c r="DEE220" s="109"/>
      <c r="DEF220" s="109"/>
      <c r="DEG220" s="109"/>
      <c r="DEH220" s="109"/>
      <c r="DEI220" s="109"/>
      <c r="DEJ220" s="109"/>
      <c r="DEK220" s="109"/>
      <c r="DEL220" s="109"/>
      <c r="DEM220" s="109"/>
      <c r="DEN220" s="109"/>
      <c r="DEO220" s="109"/>
      <c r="DEP220" s="109"/>
      <c r="DEQ220" s="109"/>
      <c r="DER220" s="109"/>
      <c r="DES220" s="109"/>
      <c r="DET220" s="109"/>
      <c r="DEU220" s="109"/>
      <c r="DEV220" s="109"/>
      <c r="DEW220" s="109"/>
      <c r="DEX220" s="109"/>
      <c r="DEY220" s="109"/>
      <c r="DEZ220" s="109"/>
      <c r="DFA220" s="109"/>
      <c r="DFB220" s="109"/>
      <c r="DFC220" s="109"/>
      <c r="DFD220" s="109"/>
      <c r="DFE220" s="109"/>
      <c r="DFF220" s="109"/>
      <c r="DFG220" s="109"/>
      <c r="DFH220" s="109"/>
      <c r="DFI220" s="109"/>
      <c r="DFJ220" s="109"/>
      <c r="DFK220" s="109"/>
      <c r="DFL220" s="109"/>
      <c r="DFM220" s="109"/>
      <c r="DFN220" s="109"/>
      <c r="DFO220" s="109"/>
      <c r="DFP220" s="109"/>
      <c r="DFQ220" s="109"/>
      <c r="DFR220" s="109"/>
      <c r="DFS220" s="109"/>
      <c r="DFT220" s="109"/>
      <c r="DFU220" s="109"/>
      <c r="DFV220" s="109"/>
      <c r="DFW220" s="109"/>
      <c r="DFX220" s="109"/>
      <c r="DFY220" s="109"/>
      <c r="DFZ220" s="109"/>
      <c r="DGA220" s="109"/>
      <c r="DGB220" s="109"/>
      <c r="DGC220" s="109"/>
      <c r="DGD220" s="109"/>
      <c r="DGE220" s="109"/>
      <c r="DGF220" s="109"/>
      <c r="DGG220" s="109"/>
      <c r="DGH220" s="109"/>
      <c r="DGI220" s="109"/>
      <c r="DGJ220" s="109"/>
      <c r="DGK220" s="109"/>
      <c r="DGL220" s="109"/>
      <c r="DGM220" s="109"/>
      <c r="DGN220" s="109"/>
      <c r="DGO220" s="109"/>
      <c r="DGP220" s="109"/>
      <c r="DGQ220" s="109"/>
      <c r="DGR220" s="109"/>
      <c r="DGS220" s="109"/>
      <c r="DGT220" s="109"/>
      <c r="DGU220" s="109"/>
      <c r="DGV220" s="109"/>
      <c r="DGW220" s="109"/>
      <c r="DGX220" s="109"/>
      <c r="DGY220" s="109"/>
      <c r="DGZ220" s="109"/>
      <c r="DHA220" s="109"/>
      <c r="DHB220" s="109"/>
      <c r="DHC220" s="109"/>
      <c r="DHD220" s="109"/>
      <c r="DHE220" s="109"/>
      <c r="DHF220" s="109"/>
      <c r="DHG220" s="109"/>
      <c r="DHH220" s="109"/>
      <c r="DHI220" s="109"/>
      <c r="DHJ220" s="109"/>
      <c r="DHK220" s="109"/>
      <c r="DHL220" s="109"/>
      <c r="DHM220" s="109"/>
      <c r="DHN220" s="109"/>
      <c r="DHO220" s="109"/>
      <c r="DHP220" s="109"/>
      <c r="DHQ220" s="109"/>
      <c r="DHR220" s="109"/>
      <c r="DHS220" s="109"/>
      <c r="DHT220" s="109"/>
      <c r="DHU220" s="109"/>
      <c r="DHV220" s="109"/>
      <c r="DHW220" s="109"/>
      <c r="DHX220" s="109"/>
      <c r="DHY220" s="109"/>
      <c r="DHZ220" s="109"/>
      <c r="DIA220" s="109"/>
      <c r="DIB220" s="109"/>
      <c r="DIC220" s="109"/>
      <c r="DID220" s="109"/>
      <c r="DIE220" s="109"/>
      <c r="DIF220" s="109"/>
      <c r="DIG220" s="109"/>
      <c r="DIH220" s="109"/>
      <c r="DII220" s="109"/>
      <c r="DIJ220" s="109"/>
      <c r="DIK220" s="109"/>
      <c r="DIL220" s="109"/>
      <c r="DIM220" s="109"/>
      <c r="DIN220" s="109"/>
      <c r="DIO220" s="109"/>
      <c r="DIP220" s="109"/>
      <c r="DIQ220" s="109"/>
      <c r="DIR220" s="109"/>
      <c r="DIS220" s="109"/>
      <c r="DIT220" s="109"/>
      <c r="DIU220" s="109"/>
      <c r="DIV220" s="109"/>
      <c r="DIW220" s="109"/>
      <c r="DIX220" s="109"/>
      <c r="DIY220" s="109"/>
      <c r="DIZ220" s="109"/>
      <c r="DJA220" s="109"/>
      <c r="DJB220" s="109"/>
      <c r="DJC220" s="109"/>
      <c r="DJD220" s="109"/>
      <c r="DJE220" s="109"/>
      <c r="DJF220" s="109"/>
      <c r="DJG220" s="109"/>
      <c r="DJH220" s="109"/>
      <c r="DJI220" s="109"/>
      <c r="DJJ220" s="109"/>
      <c r="DJK220" s="109"/>
      <c r="DJL220" s="109"/>
      <c r="DJM220" s="109"/>
      <c r="DJN220" s="109"/>
      <c r="DJO220" s="109"/>
      <c r="DJP220" s="109"/>
      <c r="DJQ220" s="109"/>
      <c r="DJR220" s="109"/>
      <c r="DJS220" s="109"/>
      <c r="DJT220" s="109"/>
      <c r="DJU220" s="109"/>
      <c r="DJV220" s="109"/>
      <c r="DJW220" s="109"/>
      <c r="DJX220" s="109"/>
      <c r="DJY220" s="109"/>
      <c r="DJZ220" s="109"/>
      <c r="DKA220" s="109"/>
      <c r="DKB220" s="109"/>
      <c r="DKC220" s="109"/>
      <c r="DKD220" s="109"/>
      <c r="DKE220" s="109"/>
      <c r="DKF220" s="109"/>
      <c r="DKG220" s="109"/>
      <c r="DKH220" s="109"/>
      <c r="DKI220" s="109"/>
      <c r="DKJ220" s="109"/>
      <c r="DKK220" s="109"/>
      <c r="DKL220" s="109"/>
      <c r="DKM220" s="109"/>
      <c r="DKN220" s="109"/>
      <c r="DKO220" s="109"/>
      <c r="DKP220" s="109"/>
      <c r="DKQ220" s="109"/>
      <c r="DKR220" s="109"/>
      <c r="DKS220" s="109"/>
      <c r="DKT220" s="109"/>
      <c r="DKU220" s="109"/>
      <c r="DKV220" s="109"/>
      <c r="DKW220" s="109"/>
      <c r="DKX220" s="109"/>
      <c r="DKY220" s="109"/>
      <c r="DKZ220" s="109"/>
      <c r="DLA220" s="109"/>
      <c r="DLB220" s="109"/>
      <c r="DLC220" s="109"/>
      <c r="DLD220" s="109"/>
      <c r="DLE220" s="109"/>
      <c r="DLF220" s="109"/>
      <c r="DLG220" s="109"/>
      <c r="DLH220" s="109"/>
      <c r="DLI220" s="109"/>
      <c r="DLJ220" s="109"/>
      <c r="DLK220" s="109"/>
      <c r="DLL220" s="109"/>
      <c r="DLM220" s="109"/>
      <c r="DLN220" s="109"/>
      <c r="DLO220" s="109"/>
      <c r="DLP220" s="109"/>
      <c r="DLQ220" s="109"/>
      <c r="DLR220" s="109"/>
      <c r="DLS220" s="109"/>
      <c r="DLT220" s="109"/>
      <c r="DLU220" s="109"/>
      <c r="DLV220" s="109"/>
      <c r="DLW220" s="109"/>
      <c r="DLX220" s="109"/>
      <c r="DLY220" s="109"/>
      <c r="DLZ220" s="109"/>
      <c r="DMA220" s="109"/>
      <c r="DMB220" s="109"/>
      <c r="DMC220" s="109"/>
      <c r="DMD220" s="109"/>
      <c r="DME220" s="109"/>
      <c r="DMF220" s="109"/>
      <c r="DMG220" s="109"/>
      <c r="DMH220" s="109"/>
      <c r="DMI220" s="109"/>
      <c r="DMJ220" s="109"/>
      <c r="DMK220" s="109"/>
      <c r="DML220" s="109"/>
      <c r="DMM220" s="109"/>
      <c r="DMN220" s="109"/>
      <c r="DMO220" s="109"/>
      <c r="DMP220" s="109"/>
      <c r="DMQ220" s="109"/>
      <c r="DMR220" s="109"/>
      <c r="DMS220" s="109"/>
      <c r="DMT220" s="109"/>
      <c r="DMU220" s="109"/>
      <c r="DMV220" s="109"/>
      <c r="DMW220" s="109"/>
      <c r="DMX220" s="109"/>
      <c r="DMY220" s="109"/>
      <c r="DMZ220" s="109"/>
      <c r="DNA220" s="109"/>
      <c r="DNB220" s="109"/>
      <c r="DNC220" s="109"/>
      <c r="DND220" s="109"/>
      <c r="DNE220" s="109"/>
      <c r="DNF220" s="109"/>
      <c r="DNG220" s="109"/>
      <c r="DNH220" s="109"/>
      <c r="DNI220" s="109"/>
      <c r="DNJ220" s="109"/>
      <c r="DNK220" s="109"/>
      <c r="DNL220" s="109"/>
      <c r="DNM220" s="109"/>
      <c r="DNN220" s="109"/>
      <c r="DNO220" s="109"/>
      <c r="DNP220" s="109"/>
      <c r="DNQ220" s="109"/>
      <c r="DNR220" s="109"/>
      <c r="DNS220" s="109"/>
      <c r="DNT220" s="109"/>
      <c r="DNU220" s="109"/>
      <c r="DNV220" s="109"/>
      <c r="DNW220" s="109"/>
      <c r="DNX220" s="109"/>
      <c r="DNY220" s="109"/>
      <c r="DNZ220" s="109"/>
      <c r="DOA220" s="109"/>
      <c r="DOB220" s="109"/>
      <c r="DOC220" s="109"/>
      <c r="DOD220" s="109"/>
      <c r="DOE220" s="109"/>
      <c r="DOF220" s="109"/>
      <c r="DOG220" s="109"/>
      <c r="DOH220" s="109"/>
      <c r="DOI220" s="109"/>
      <c r="DOJ220" s="109"/>
      <c r="DOK220" s="109"/>
      <c r="DOL220" s="109"/>
      <c r="DOM220" s="109"/>
      <c r="DON220" s="109"/>
      <c r="DOO220" s="109"/>
      <c r="DOP220" s="109"/>
      <c r="DOQ220" s="109"/>
      <c r="DOR220" s="109"/>
      <c r="DOS220" s="109"/>
      <c r="DOT220" s="109"/>
      <c r="DOU220" s="109"/>
      <c r="DOV220" s="109"/>
      <c r="DOW220" s="109"/>
      <c r="DOX220" s="109"/>
      <c r="DOY220" s="109"/>
      <c r="DOZ220" s="109"/>
      <c r="DPA220" s="109"/>
      <c r="DPB220" s="109"/>
      <c r="DPC220" s="109"/>
      <c r="DPD220" s="109"/>
      <c r="DPE220" s="109"/>
      <c r="DPF220" s="109"/>
      <c r="DPG220" s="109"/>
      <c r="DPH220" s="109"/>
      <c r="DPI220" s="109"/>
      <c r="DPJ220" s="109"/>
      <c r="DPK220" s="109"/>
      <c r="DPL220" s="109"/>
      <c r="DPM220" s="109"/>
      <c r="DPN220" s="109"/>
      <c r="DPO220" s="109"/>
      <c r="DPP220" s="109"/>
      <c r="DPQ220" s="109"/>
      <c r="DPR220" s="109"/>
      <c r="DPS220" s="109"/>
      <c r="DPT220" s="109"/>
      <c r="DPU220" s="109"/>
      <c r="DPV220" s="109"/>
      <c r="DPW220" s="109"/>
      <c r="DPX220" s="109"/>
      <c r="DPY220" s="109"/>
      <c r="DPZ220" s="109"/>
      <c r="DQA220" s="109"/>
      <c r="DQB220" s="109"/>
      <c r="DQC220" s="109"/>
      <c r="DQD220" s="109"/>
      <c r="DQE220" s="109"/>
      <c r="DQF220" s="109"/>
      <c r="DQG220" s="109"/>
      <c r="DQH220" s="109"/>
      <c r="DQI220" s="109"/>
      <c r="DQJ220" s="109"/>
      <c r="DQK220" s="109"/>
      <c r="DQL220" s="109"/>
      <c r="DQM220" s="109"/>
      <c r="DQN220" s="109"/>
      <c r="DQO220" s="109"/>
      <c r="DQP220" s="109"/>
      <c r="DQQ220" s="109"/>
      <c r="DQR220" s="109"/>
      <c r="DQS220" s="109"/>
      <c r="DQT220" s="109"/>
      <c r="DQU220" s="109"/>
      <c r="DQV220" s="109"/>
      <c r="DQW220" s="109"/>
      <c r="DQX220" s="109"/>
      <c r="DQY220" s="109"/>
      <c r="DQZ220" s="109"/>
      <c r="DRA220" s="109"/>
      <c r="DRB220" s="109"/>
      <c r="DRC220" s="109"/>
      <c r="DRD220" s="109"/>
      <c r="DRE220" s="109"/>
      <c r="DRF220" s="109"/>
      <c r="DRG220" s="109"/>
      <c r="DRH220" s="109"/>
      <c r="DRI220" s="109"/>
      <c r="DRJ220" s="109"/>
      <c r="DRK220" s="109"/>
      <c r="DRL220" s="109"/>
      <c r="DRM220" s="109"/>
      <c r="DRN220" s="109"/>
      <c r="DRO220" s="109"/>
      <c r="DRP220" s="109"/>
      <c r="DRQ220" s="109"/>
      <c r="DRR220" s="109"/>
      <c r="DRS220" s="109"/>
      <c r="DRT220" s="109"/>
      <c r="DRU220" s="109"/>
      <c r="DRV220" s="109"/>
      <c r="DRW220" s="109"/>
      <c r="DRX220" s="109"/>
      <c r="DRY220" s="109"/>
      <c r="DRZ220" s="109"/>
      <c r="DSA220" s="109"/>
      <c r="DSB220" s="109"/>
      <c r="DSC220" s="109"/>
      <c r="DSD220" s="109"/>
      <c r="DSE220" s="109"/>
      <c r="DSF220" s="109"/>
      <c r="DSG220" s="109"/>
      <c r="DSH220" s="109"/>
      <c r="DSI220" s="109"/>
      <c r="DSJ220" s="109"/>
      <c r="DSK220" s="109"/>
      <c r="DSL220" s="109"/>
      <c r="DSM220" s="109"/>
      <c r="DSN220" s="109"/>
      <c r="DSO220" s="109"/>
      <c r="DSP220" s="109"/>
      <c r="DSQ220" s="109"/>
      <c r="DSR220" s="109"/>
      <c r="DSS220" s="109"/>
      <c r="DST220" s="109"/>
      <c r="DSU220" s="109"/>
      <c r="DSV220" s="109"/>
      <c r="DSW220" s="109"/>
      <c r="DSX220" s="109"/>
      <c r="DSY220" s="109"/>
      <c r="DSZ220" s="109"/>
      <c r="DTA220" s="109"/>
      <c r="DTB220" s="109"/>
      <c r="DTC220" s="109"/>
      <c r="DTD220" s="109"/>
      <c r="DTE220" s="109"/>
      <c r="DTF220" s="109"/>
      <c r="DTG220" s="109"/>
      <c r="DTH220" s="109"/>
      <c r="DTI220" s="109"/>
      <c r="DTJ220" s="109"/>
      <c r="DTK220" s="109"/>
      <c r="DTL220" s="109"/>
      <c r="DTM220" s="109"/>
      <c r="DTN220" s="109"/>
      <c r="DTO220" s="109"/>
      <c r="DTP220" s="109"/>
      <c r="DTQ220" s="109"/>
      <c r="DTR220" s="109"/>
      <c r="DTS220" s="109"/>
      <c r="DTT220" s="109"/>
      <c r="DTU220" s="109"/>
      <c r="DTV220" s="109"/>
      <c r="DTW220" s="109"/>
      <c r="DTX220" s="109"/>
      <c r="DTY220" s="109"/>
      <c r="DTZ220" s="109"/>
      <c r="DUA220" s="109"/>
      <c r="DUB220" s="109"/>
      <c r="DUC220" s="109"/>
      <c r="DUD220" s="109"/>
      <c r="DUE220" s="109"/>
      <c r="DUF220" s="109"/>
      <c r="DUG220" s="109"/>
      <c r="DUH220" s="109"/>
      <c r="DUI220" s="109"/>
      <c r="DUJ220" s="109"/>
      <c r="DUK220" s="109"/>
      <c r="DUL220" s="109"/>
      <c r="DUM220" s="109"/>
      <c r="DUN220" s="109"/>
      <c r="DUO220" s="109"/>
      <c r="DUP220" s="109"/>
      <c r="DUQ220" s="109"/>
      <c r="DUR220" s="109"/>
      <c r="DUS220" s="109"/>
      <c r="DUT220" s="109"/>
      <c r="DUU220" s="109"/>
      <c r="DUV220" s="109"/>
      <c r="DUW220" s="109"/>
      <c r="DUX220" s="109"/>
      <c r="DUY220" s="109"/>
      <c r="DUZ220" s="109"/>
      <c r="DVA220" s="109"/>
      <c r="DVB220" s="109"/>
      <c r="DVC220" s="109"/>
      <c r="DVD220" s="109"/>
      <c r="DVE220" s="109"/>
      <c r="DVF220" s="109"/>
      <c r="DVG220" s="109"/>
      <c r="DVH220" s="109"/>
      <c r="DVI220" s="109"/>
      <c r="DVJ220" s="109"/>
      <c r="DVK220" s="109"/>
      <c r="DVL220" s="109"/>
      <c r="DVM220" s="109"/>
      <c r="DVN220" s="109"/>
      <c r="DVO220" s="109"/>
      <c r="DVP220" s="109"/>
      <c r="DVQ220" s="109"/>
      <c r="DVR220" s="109"/>
      <c r="DVS220" s="109"/>
      <c r="DVT220" s="109"/>
      <c r="DVU220" s="109"/>
      <c r="DVV220" s="109"/>
      <c r="DVW220" s="109"/>
      <c r="DVX220" s="109"/>
      <c r="DVY220" s="109"/>
      <c r="DVZ220" s="109"/>
      <c r="DWA220" s="109"/>
      <c r="DWB220" s="109"/>
      <c r="DWC220" s="109"/>
      <c r="DWD220" s="109"/>
      <c r="DWE220" s="109"/>
      <c r="DWF220" s="109"/>
      <c r="DWG220" s="109"/>
      <c r="DWH220" s="109"/>
      <c r="DWI220" s="109"/>
      <c r="DWJ220" s="109"/>
      <c r="DWK220" s="109"/>
      <c r="DWL220" s="109"/>
      <c r="DWM220" s="109"/>
      <c r="DWN220" s="109"/>
      <c r="DWO220" s="109"/>
      <c r="DWP220" s="109"/>
      <c r="DWQ220" s="109"/>
      <c r="DWR220" s="109"/>
      <c r="DWS220" s="109"/>
      <c r="DWT220" s="109"/>
      <c r="DWU220" s="109"/>
      <c r="DWV220" s="109"/>
      <c r="DWW220" s="109"/>
      <c r="DWX220" s="109"/>
      <c r="DWY220" s="109"/>
      <c r="DWZ220" s="109"/>
      <c r="DXA220" s="109"/>
      <c r="DXB220" s="109"/>
      <c r="DXC220" s="109"/>
      <c r="DXD220" s="109"/>
      <c r="DXE220" s="109"/>
      <c r="DXF220" s="109"/>
      <c r="DXG220" s="109"/>
      <c r="DXH220" s="109"/>
      <c r="DXI220" s="109"/>
      <c r="DXJ220" s="109"/>
      <c r="DXK220" s="109"/>
      <c r="DXL220" s="109"/>
      <c r="DXM220" s="109"/>
      <c r="DXN220" s="109"/>
      <c r="DXO220" s="109"/>
      <c r="DXP220" s="109"/>
      <c r="DXQ220" s="109"/>
      <c r="DXR220" s="109"/>
      <c r="DXS220" s="109"/>
      <c r="DXT220" s="109"/>
      <c r="DXU220" s="109"/>
      <c r="DXV220" s="109"/>
      <c r="DXW220" s="109"/>
      <c r="DXX220" s="109"/>
      <c r="DXY220" s="109"/>
      <c r="DXZ220" s="109"/>
      <c r="DYA220" s="109"/>
      <c r="DYB220" s="109"/>
      <c r="DYC220" s="109"/>
      <c r="DYD220" s="109"/>
      <c r="DYE220" s="109"/>
      <c r="DYF220" s="109"/>
      <c r="DYG220" s="109"/>
      <c r="DYH220" s="109"/>
      <c r="DYI220" s="109"/>
      <c r="DYJ220" s="109"/>
      <c r="DYK220" s="109"/>
      <c r="DYL220" s="109"/>
      <c r="DYM220" s="109"/>
      <c r="DYN220" s="109"/>
      <c r="DYO220" s="109"/>
      <c r="DYP220" s="109"/>
      <c r="DYQ220" s="109"/>
      <c r="DYR220" s="109"/>
      <c r="DYS220" s="109"/>
      <c r="DYT220" s="109"/>
      <c r="DYU220" s="109"/>
      <c r="DYV220" s="109"/>
      <c r="DYW220" s="109"/>
      <c r="DYX220" s="109"/>
      <c r="DYY220" s="109"/>
      <c r="DYZ220" s="109"/>
      <c r="DZA220" s="109"/>
      <c r="DZB220" s="109"/>
      <c r="DZC220" s="109"/>
      <c r="DZD220" s="109"/>
      <c r="DZE220" s="109"/>
      <c r="DZF220" s="109"/>
      <c r="DZG220" s="109"/>
      <c r="DZH220" s="109"/>
      <c r="DZI220" s="109"/>
      <c r="DZJ220" s="109"/>
      <c r="DZK220" s="109"/>
      <c r="DZL220" s="109"/>
      <c r="DZM220" s="109"/>
      <c r="DZN220" s="109"/>
      <c r="DZO220" s="109"/>
      <c r="DZP220" s="109"/>
      <c r="DZQ220" s="109"/>
      <c r="DZR220" s="109"/>
      <c r="DZS220" s="109"/>
      <c r="DZT220" s="109"/>
      <c r="DZU220" s="109"/>
      <c r="DZV220" s="109"/>
      <c r="DZW220" s="109"/>
      <c r="DZX220" s="109"/>
      <c r="DZY220" s="109"/>
      <c r="DZZ220" s="109"/>
      <c r="EAA220" s="109"/>
      <c r="EAB220" s="109"/>
      <c r="EAC220" s="109"/>
      <c r="EAD220" s="109"/>
      <c r="EAE220" s="109"/>
      <c r="EAF220" s="109"/>
      <c r="EAG220" s="109"/>
      <c r="EAH220" s="109"/>
      <c r="EAI220" s="109"/>
      <c r="EAJ220" s="109"/>
      <c r="EAK220" s="109"/>
      <c r="EAL220" s="109"/>
      <c r="EAM220" s="109"/>
      <c r="EAN220" s="109"/>
      <c r="EAO220" s="109"/>
      <c r="EAP220" s="109"/>
      <c r="EAQ220" s="109"/>
      <c r="EAR220" s="109"/>
      <c r="EAS220" s="109"/>
      <c r="EAT220" s="109"/>
      <c r="EAU220" s="109"/>
      <c r="EAV220" s="109"/>
      <c r="EAW220" s="109"/>
      <c r="EAX220" s="109"/>
      <c r="EAY220" s="109"/>
      <c r="EAZ220" s="109"/>
      <c r="EBA220" s="109"/>
      <c r="EBB220" s="109"/>
      <c r="EBC220" s="109"/>
      <c r="EBD220" s="109"/>
      <c r="EBE220" s="109"/>
      <c r="EBF220" s="109"/>
      <c r="EBG220" s="109"/>
      <c r="EBH220" s="109"/>
      <c r="EBI220" s="109"/>
      <c r="EBJ220" s="109"/>
      <c r="EBK220" s="109"/>
      <c r="EBL220" s="109"/>
      <c r="EBM220" s="109"/>
      <c r="EBN220" s="109"/>
      <c r="EBO220" s="109"/>
      <c r="EBP220" s="109"/>
      <c r="EBQ220" s="109"/>
      <c r="EBR220" s="109"/>
      <c r="EBS220" s="109"/>
      <c r="EBT220" s="109"/>
      <c r="EBU220" s="109"/>
      <c r="EBV220" s="109"/>
      <c r="EBW220" s="109"/>
      <c r="EBX220" s="109"/>
      <c r="EBY220" s="109"/>
      <c r="EBZ220" s="109"/>
      <c r="ECA220" s="109"/>
      <c r="ECB220" s="109"/>
      <c r="ECC220" s="109"/>
      <c r="ECD220" s="109"/>
      <c r="ECE220" s="109"/>
      <c r="ECF220" s="109"/>
      <c r="ECG220" s="109"/>
      <c r="ECH220" s="109"/>
      <c r="ECI220" s="109"/>
      <c r="ECJ220" s="109"/>
      <c r="ECK220" s="109"/>
      <c r="ECL220" s="109"/>
      <c r="ECM220" s="109"/>
      <c r="ECN220" s="109"/>
      <c r="ECO220" s="109"/>
      <c r="ECP220" s="109"/>
      <c r="ECQ220" s="109"/>
      <c r="ECR220" s="109"/>
      <c r="ECS220" s="109"/>
      <c r="ECT220" s="109"/>
      <c r="ECU220" s="109"/>
      <c r="ECV220" s="109"/>
      <c r="ECW220" s="109"/>
      <c r="ECX220" s="109"/>
      <c r="ECY220" s="109"/>
      <c r="ECZ220" s="109"/>
      <c r="EDA220" s="109"/>
      <c r="EDB220" s="109"/>
      <c r="EDC220" s="109"/>
      <c r="EDD220" s="109"/>
      <c r="EDE220" s="109"/>
      <c r="EDF220" s="109"/>
      <c r="EDG220" s="109"/>
      <c r="EDH220" s="109"/>
      <c r="EDI220" s="109"/>
      <c r="EDJ220" s="109"/>
      <c r="EDK220" s="109"/>
      <c r="EDL220" s="109"/>
      <c r="EDM220" s="109"/>
      <c r="EDN220" s="109"/>
      <c r="EDO220" s="109"/>
      <c r="EDP220" s="109"/>
      <c r="EDQ220" s="109"/>
      <c r="EDR220" s="109"/>
      <c r="EDS220" s="109"/>
      <c r="EDT220" s="109"/>
      <c r="EDU220" s="109"/>
      <c r="EDV220" s="109"/>
      <c r="EDW220" s="109"/>
      <c r="EDX220" s="109"/>
      <c r="EDY220" s="109"/>
      <c r="EDZ220" s="109"/>
      <c r="EEA220" s="109"/>
      <c r="EEB220" s="109"/>
      <c r="EEC220" s="109"/>
      <c r="EED220" s="109"/>
      <c r="EEE220" s="109"/>
      <c r="EEF220" s="109"/>
      <c r="EEG220" s="109"/>
      <c r="EEH220" s="109"/>
      <c r="EEI220" s="109"/>
      <c r="EEJ220" s="109"/>
      <c r="EEK220" s="109"/>
      <c r="EEL220" s="109"/>
      <c r="EEM220" s="109"/>
      <c r="EEN220" s="109"/>
      <c r="EEO220" s="109"/>
      <c r="EEP220" s="109"/>
      <c r="EEQ220" s="109"/>
      <c r="EER220" s="109"/>
      <c r="EES220" s="109"/>
      <c r="EET220" s="109"/>
      <c r="EEU220" s="109"/>
      <c r="EEV220" s="109"/>
      <c r="EEW220" s="109"/>
      <c r="EEX220" s="109"/>
      <c r="EEY220" s="109"/>
      <c r="EEZ220" s="109"/>
      <c r="EFA220" s="109"/>
      <c r="EFB220" s="109"/>
      <c r="EFC220" s="109"/>
      <c r="EFD220" s="109"/>
      <c r="EFE220" s="109"/>
      <c r="EFF220" s="109"/>
      <c r="EFG220" s="109"/>
      <c r="EFH220" s="109"/>
      <c r="EFI220" s="109"/>
      <c r="EFJ220" s="109"/>
      <c r="EFK220" s="109"/>
      <c r="EFL220" s="109"/>
      <c r="EFM220" s="109"/>
      <c r="EFN220" s="109"/>
      <c r="EFO220" s="109"/>
      <c r="EFP220" s="109"/>
      <c r="EFQ220" s="109"/>
      <c r="EFR220" s="109"/>
      <c r="EFS220" s="109"/>
      <c r="EFT220" s="109"/>
      <c r="EFU220" s="109"/>
      <c r="EFV220" s="109"/>
      <c r="EFW220" s="109"/>
      <c r="EFX220" s="109"/>
      <c r="EFY220" s="109"/>
      <c r="EFZ220" s="109"/>
      <c r="EGA220" s="109"/>
      <c r="EGB220" s="109"/>
      <c r="EGC220" s="109"/>
      <c r="EGD220" s="109"/>
      <c r="EGE220" s="109"/>
      <c r="EGF220" s="109"/>
      <c r="EGG220" s="109"/>
      <c r="EGH220" s="109"/>
      <c r="EGI220" s="109"/>
      <c r="EGJ220" s="109"/>
      <c r="EGK220" s="109"/>
      <c r="EGL220" s="109"/>
      <c r="EGM220" s="109"/>
      <c r="EGN220" s="109"/>
      <c r="EGO220" s="109"/>
      <c r="EGP220" s="109"/>
      <c r="EGQ220" s="109"/>
      <c r="EGR220" s="109"/>
      <c r="EGS220" s="109"/>
      <c r="EGT220" s="109"/>
      <c r="EGU220" s="109"/>
      <c r="EGV220" s="109"/>
      <c r="EGW220" s="109"/>
      <c r="EGX220" s="109"/>
      <c r="EGY220" s="109"/>
      <c r="EGZ220" s="109"/>
      <c r="EHA220" s="109"/>
      <c r="EHB220" s="109"/>
      <c r="EHC220" s="109"/>
      <c r="EHD220" s="109"/>
      <c r="EHE220" s="109"/>
      <c r="EHF220" s="109"/>
      <c r="EHG220" s="109"/>
      <c r="EHH220" s="109"/>
      <c r="EHI220" s="109"/>
      <c r="EHJ220" s="109"/>
      <c r="EHK220" s="109"/>
      <c r="EHL220" s="109"/>
      <c r="EHM220" s="109"/>
      <c r="EHN220" s="109"/>
      <c r="EHO220" s="109"/>
      <c r="EHP220" s="109"/>
      <c r="EHQ220" s="109"/>
      <c r="EHR220" s="109"/>
      <c r="EHS220" s="109"/>
      <c r="EHT220" s="109"/>
      <c r="EHU220" s="109"/>
      <c r="EHV220" s="109"/>
      <c r="EHW220" s="109"/>
      <c r="EHX220" s="109"/>
      <c r="EHY220" s="109"/>
      <c r="EHZ220" s="109"/>
      <c r="EIA220" s="109"/>
      <c r="EIB220" s="109"/>
      <c r="EIC220" s="109"/>
      <c r="EID220" s="109"/>
      <c r="EIE220" s="109"/>
      <c r="EIF220" s="109"/>
      <c r="EIG220" s="109"/>
      <c r="EIH220" s="109"/>
      <c r="EII220" s="109"/>
      <c r="EIJ220" s="109"/>
      <c r="EIK220" s="109"/>
      <c r="EIL220" s="109"/>
      <c r="EIM220" s="109"/>
      <c r="EIN220" s="109"/>
      <c r="EIO220" s="109"/>
      <c r="EIP220" s="109"/>
      <c r="EIQ220" s="109"/>
      <c r="EIR220" s="109"/>
      <c r="EIS220" s="109"/>
      <c r="EIT220" s="109"/>
      <c r="EIU220" s="109"/>
      <c r="EIV220" s="109"/>
      <c r="EIW220" s="109"/>
      <c r="EIX220" s="109"/>
      <c r="EIY220" s="109"/>
      <c r="EIZ220" s="109"/>
      <c r="EJA220" s="109"/>
      <c r="EJB220" s="109"/>
      <c r="EJC220" s="109"/>
      <c r="EJD220" s="109"/>
      <c r="EJE220" s="109"/>
      <c r="EJF220" s="109"/>
      <c r="EJG220" s="109"/>
      <c r="EJH220" s="109"/>
      <c r="EJI220" s="109"/>
      <c r="EJJ220" s="109"/>
      <c r="EJK220" s="109"/>
      <c r="EJL220" s="109"/>
      <c r="EJM220" s="109"/>
      <c r="EJN220" s="109"/>
      <c r="EJO220" s="109"/>
      <c r="EJP220" s="109"/>
      <c r="EJQ220" s="109"/>
      <c r="EJR220" s="109"/>
      <c r="EJS220" s="109"/>
      <c r="EJT220" s="109"/>
      <c r="EJU220" s="109"/>
      <c r="EJV220" s="109"/>
      <c r="EJW220" s="109"/>
      <c r="EJX220" s="109"/>
      <c r="EJY220" s="109"/>
      <c r="EJZ220" s="109"/>
      <c r="EKA220" s="109"/>
      <c r="EKB220" s="109"/>
      <c r="EKC220" s="109"/>
      <c r="EKD220" s="109"/>
      <c r="EKE220" s="109"/>
      <c r="EKF220" s="109"/>
      <c r="EKG220" s="109"/>
      <c r="EKH220" s="109"/>
      <c r="EKI220" s="109"/>
      <c r="EKJ220" s="109"/>
      <c r="EKK220" s="109"/>
      <c r="EKL220" s="109"/>
      <c r="EKM220" s="109"/>
      <c r="EKN220" s="109"/>
      <c r="EKO220" s="109"/>
      <c r="EKP220" s="109"/>
      <c r="EKQ220" s="109"/>
      <c r="EKR220" s="109"/>
      <c r="EKS220" s="109"/>
      <c r="EKT220" s="109"/>
      <c r="EKU220" s="109"/>
      <c r="EKV220" s="109"/>
      <c r="EKW220" s="109"/>
      <c r="EKX220" s="109"/>
      <c r="EKY220" s="109"/>
      <c r="EKZ220" s="109"/>
      <c r="ELA220" s="109"/>
      <c r="ELB220" s="109"/>
      <c r="ELC220" s="109"/>
      <c r="ELD220" s="109"/>
      <c r="ELE220" s="109"/>
      <c r="ELF220" s="109"/>
      <c r="ELG220" s="109"/>
      <c r="ELH220" s="109"/>
      <c r="ELI220" s="109"/>
      <c r="ELJ220" s="109"/>
      <c r="ELK220" s="109"/>
      <c r="ELL220" s="109"/>
      <c r="ELM220" s="109"/>
      <c r="ELN220" s="109"/>
      <c r="ELO220" s="109"/>
      <c r="ELP220" s="109"/>
      <c r="ELQ220" s="109"/>
      <c r="ELR220" s="109"/>
      <c r="ELS220" s="109"/>
      <c r="ELT220" s="109"/>
      <c r="ELU220" s="109"/>
      <c r="ELV220" s="109"/>
      <c r="ELW220" s="109"/>
      <c r="ELX220" s="109"/>
      <c r="ELY220" s="109"/>
      <c r="ELZ220" s="109"/>
      <c r="EMA220" s="109"/>
      <c r="EMB220" s="109"/>
      <c r="EMC220" s="109"/>
      <c r="EMD220" s="109"/>
      <c r="EME220" s="109"/>
      <c r="EMF220" s="109"/>
      <c r="EMG220" s="109"/>
      <c r="EMH220" s="109"/>
      <c r="EMI220" s="109"/>
      <c r="EMJ220" s="109"/>
      <c r="EMK220" s="109"/>
      <c r="EML220" s="109"/>
      <c r="EMM220" s="109"/>
      <c r="EMN220" s="109"/>
      <c r="EMO220" s="109"/>
      <c r="EMP220" s="109"/>
      <c r="EMQ220" s="109"/>
      <c r="EMR220" s="109"/>
      <c r="EMS220" s="109"/>
      <c r="EMT220" s="109"/>
      <c r="EMU220" s="109"/>
      <c r="EMV220" s="109"/>
      <c r="EMW220" s="109"/>
      <c r="EMX220" s="109"/>
      <c r="EMY220" s="109"/>
      <c r="EMZ220" s="109"/>
      <c r="ENA220" s="109"/>
      <c r="ENB220" s="109"/>
      <c r="ENC220" s="109"/>
      <c r="END220" s="109"/>
      <c r="ENE220" s="109"/>
      <c r="ENF220" s="109"/>
      <c r="ENG220" s="109"/>
      <c r="ENH220" s="109"/>
      <c r="ENI220" s="109"/>
      <c r="ENJ220" s="109"/>
      <c r="ENK220" s="109"/>
      <c r="ENL220" s="109"/>
      <c r="ENM220" s="109"/>
      <c r="ENN220" s="109"/>
      <c r="ENO220" s="109"/>
      <c r="ENP220" s="109"/>
      <c r="ENQ220" s="109"/>
      <c r="ENR220" s="109"/>
      <c r="ENS220" s="109"/>
      <c r="ENT220" s="109"/>
      <c r="ENU220" s="109"/>
      <c r="ENV220" s="109"/>
      <c r="ENW220" s="109"/>
      <c r="ENX220" s="109"/>
      <c r="ENY220" s="109"/>
      <c r="ENZ220" s="109"/>
      <c r="EOA220" s="109"/>
      <c r="EOB220" s="109"/>
      <c r="EOC220" s="109"/>
      <c r="EOD220" s="109"/>
      <c r="EOE220" s="109"/>
      <c r="EOF220" s="109"/>
      <c r="EOG220" s="109"/>
      <c r="EOH220" s="109"/>
      <c r="EOI220" s="109"/>
      <c r="EOJ220" s="109"/>
      <c r="EOK220" s="109"/>
      <c r="EOL220" s="109"/>
      <c r="EOM220" s="109"/>
      <c r="EON220" s="109"/>
      <c r="EOO220" s="109"/>
      <c r="EOP220" s="109"/>
      <c r="EOQ220" s="109"/>
      <c r="EOR220" s="109"/>
      <c r="EOS220" s="109"/>
      <c r="EOT220" s="109"/>
      <c r="EOU220" s="109"/>
      <c r="EOV220" s="109"/>
      <c r="EOW220" s="109"/>
      <c r="EOX220" s="109"/>
      <c r="EOY220" s="109"/>
      <c r="EOZ220" s="109"/>
      <c r="EPA220" s="109"/>
      <c r="EPB220" s="109"/>
      <c r="EPC220" s="109"/>
      <c r="EPD220" s="109"/>
      <c r="EPE220" s="109"/>
      <c r="EPF220" s="109"/>
      <c r="EPG220" s="109"/>
      <c r="EPH220" s="109"/>
      <c r="EPI220" s="109"/>
      <c r="EPJ220" s="109"/>
      <c r="EPK220" s="109"/>
      <c r="EPL220" s="109"/>
      <c r="EPM220" s="109"/>
      <c r="EPN220" s="109"/>
      <c r="EPO220" s="109"/>
      <c r="EPP220" s="109"/>
      <c r="EPQ220" s="109"/>
      <c r="EPR220" s="109"/>
      <c r="EPS220" s="109"/>
      <c r="EPT220" s="109"/>
      <c r="EPU220" s="109"/>
      <c r="EPV220" s="109"/>
      <c r="EPW220" s="109"/>
      <c r="EPX220" s="109"/>
      <c r="EPY220" s="109"/>
      <c r="EPZ220" s="109"/>
      <c r="EQA220" s="109"/>
      <c r="EQB220" s="109"/>
      <c r="EQC220" s="109"/>
      <c r="EQD220" s="109"/>
      <c r="EQE220" s="109"/>
      <c r="EQF220" s="109"/>
      <c r="EQG220" s="109"/>
      <c r="EQH220" s="109"/>
      <c r="EQI220" s="109"/>
      <c r="EQJ220" s="109"/>
      <c r="EQK220" s="109"/>
      <c r="EQL220" s="109"/>
      <c r="EQM220" s="109"/>
      <c r="EQN220" s="109"/>
      <c r="EQO220" s="109"/>
      <c r="EQP220" s="109"/>
      <c r="EQQ220" s="109"/>
      <c r="EQR220" s="109"/>
      <c r="EQS220" s="109"/>
      <c r="EQT220" s="109"/>
      <c r="EQU220" s="109"/>
      <c r="EQV220" s="109"/>
      <c r="EQW220" s="109"/>
      <c r="EQX220" s="109"/>
      <c r="EQY220" s="109"/>
      <c r="EQZ220" s="109"/>
      <c r="ERA220" s="109"/>
      <c r="ERB220" s="109"/>
      <c r="ERC220" s="109"/>
      <c r="ERD220" s="109"/>
      <c r="ERE220" s="109"/>
      <c r="ERF220" s="109"/>
      <c r="ERG220" s="109"/>
      <c r="ERH220" s="109"/>
      <c r="ERI220" s="109"/>
      <c r="ERJ220" s="109"/>
      <c r="ERK220" s="109"/>
      <c r="ERL220" s="109"/>
      <c r="ERM220" s="109"/>
      <c r="ERN220" s="109"/>
      <c r="ERO220" s="109"/>
      <c r="ERP220" s="109"/>
      <c r="ERQ220" s="109"/>
      <c r="ERR220" s="109"/>
      <c r="ERS220" s="109"/>
      <c r="ERT220" s="109"/>
      <c r="ERU220" s="109"/>
      <c r="ERV220" s="109"/>
      <c r="ERW220" s="109"/>
      <c r="ERX220" s="109"/>
      <c r="ERY220" s="109"/>
      <c r="ERZ220" s="109"/>
      <c r="ESA220" s="109"/>
      <c r="ESB220" s="109"/>
      <c r="ESC220" s="109"/>
      <c r="ESD220" s="109"/>
      <c r="ESE220" s="109"/>
      <c r="ESF220" s="109"/>
      <c r="ESG220" s="109"/>
      <c r="ESH220" s="109"/>
      <c r="ESI220" s="109"/>
      <c r="ESJ220" s="109"/>
      <c r="ESK220" s="109"/>
      <c r="ESL220" s="109"/>
      <c r="ESM220" s="109"/>
      <c r="ESN220" s="109"/>
      <c r="ESO220" s="109"/>
      <c r="ESP220" s="109"/>
      <c r="ESQ220" s="109"/>
      <c r="ESR220" s="109"/>
      <c r="ESS220" s="109"/>
      <c r="EST220" s="109"/>
      <c r="ESU220" s="109"/>
      <c r="ESV220" s="109"/>
      <c r="ESW220" s="109"/>
      <c r="ESX220" s="109"/>
      <c r="ESY220" s="109"/>
      <c r="ESZ220" s="109"/>
      <c r="ETA220" s="109"/>
      <c r="ETB220" s="109"/>
      <c r="ETC220" s="109"/>
      <c r="ETD220" s="109"/>
      <c r="ETE220" s="109"/>
      <c r="ETF220" s="109"/>
      <c r="ETG220" s="109"/>
      <c r="ETH220" s="109"/>
      <c r="ETI220" s="109"/>
      <c r="ETJ220" s="109"/>
      <c r="ETK220" s="109"/>
      <c r="ETL220" s="109"/>
      <c r="ETM220" s="109"/>
      <c r="ETN220" s="109"/>
      <c r="ETO220" s="109"/>
      <c r="ETP220" s="109"/>
      <c r="ETQ220" s="109"/>
      <c r="ETR220" s="109"/>
      <c r="ETS220" s="109"/>
      <c r="ETT220" s="109"/>
      <c r="ETU220" s="109"/>
      <c r="ETV220" s="109"/>
      <c r="ETW220" s="109"/>
      <c r="ETX220" s="109"/>
      <c r="ETY220" s="109"/>
      <c r="ETZ220" s="109"/>
      <c r="EUA220" s="109"/>
      <c r="EUB220" s="109"/>
      <c r="EUC220" s="109"/>
      <c r="EUD220" s="109"/>
      <c r="EUE220" s="109"/>
      <c r="EUF220" s="109"/>
      <c r="EUG220" s="109"/>
      <c r="EUH220" s="109"/>
      <c r="EUI220" s="109"/>
      <c r="EUJ220" s="109"/>
      <c r="EUK220" s="109"/>
      <c r="EUL220" s="109"/>
      <c r="EUM220" s="109"/>
      <c r="EUN220" s="109"/>
      <c r="EUO220" s="109"/>
      <c r="EUP220" s="109"/>
      <c r="EUQ220" s="109"/>
      <c r="EUR220" s="109"/>
      <c r="EUS220" s="109"/>
      <c r="EUT220" s="109"/>
      <c r="EUU220" s="109"/>
      <c r="EUV220" s="109"/>
      <c r="EUW220" s="109"/>
      <c r="EUX220" s="109"/>
      <c r="EUY220" s="109"/>
      <c r="EUZ220" s="109"/>
      <c r="EVA220" s="109"/>
      <c r="EVB220" s="109"/>
      <c r="EVC220" s="109"/>
      <c r="EVD220" s="109"/>
      <c r="EVE220" s="109"/>
      <c r="EVF220" s="109"/>
      <c r="EVG220" s="109"/>
      <c r="EVH220" s="109"/>
      <c r="EVI220" s="109"/>
      <c r="EVJ220" s="109"/>
      <c r="EVK220" s="109"/>
      <c r="EVL220" s="109"/>
      <c r="EVM220" s="109"/>
      <c r="EVN220" s="109"/>
      <c r="EVO220" s="109"/>
      <c r="EVP220" s="109"/>
      <c r="EVQ220" s="109"/>
      <c r="EVR220" s="109"/>
      <c r="EVS220" s="109"/>
      <c r="EVT220" s="109"/>
      <c r="EVU220" s="109"/>
      <c r="EVV220" s="109"/>
      <c r="EVW220" s="109"/>
      <c r="EVX220" s="109"/>
      <c r="EVY220" s="109"/>
      <c r="EVZ220" s="109"/>
      <c r="EWA220" s="109"/>
      <c r="EWB220" s="109"/>
      <c r="EWC220" s="109"/>
      <c r="EWD220" s="109"/>
      <c r="EWE220" s="109"/>
      <c r="EWF220" s="109"/>
      <c r="EWG220" s="109"/>
      <c r="EWH220" s="109"/>
      <c r="EWI220" s="109"/>
      <c r="EWJ220" s="109"/>
      <c r="EWK220" s="109"/>
      <c r="EWL220" s="109"/>
      <c r="EWM220" s="109"/>
      <c r="EWN220" s="109"/>
      <c r="EWO220" s="109"/>
      <c r="EWP220" s="109"/>
      <c r="EWQ220" s="109"/>
      <c r="EWR220" s="109"/>
      <c r="EWS220" s="109"/>
      <c r="EWT220" s="109"/>
      <c r="EWU220" s="109"/>
      <c r="EWV220" s="109"/>
      <c r="EWW220" s="109"/>
      <c r="EWX220" s="109"/>
      <c r="EWY220" s="109"/>
      <c r="EWZ220" s="109"/>
      <c r="EXA220" s="109"/>
      <c r="EXB220" s="109"/>
      <c r="EXC220" s="109"/>
      <c r="EXD220" s="109"/>
      <c r="EXE220" s="109"/>
      <c r="EXF220" s="109"/>
      <c r="EXG220" s="109"/>
      <c r="EXH220" s="109"/>
      <c r="EXI220" s="109"/>
      <c r="EXJ220" s="109"/>
      <c r="EXK220" s="109"/>
      <c r="EXL220" s="109"/>
      <c r="EXM220" s="109"/>
      <c r="EXN220" s="109"/>
      <c r="EXO220" s="109"/>
      <c r="EXP220" s="109"/>
      <c r="EXQ220" s="109"/>
      <c r="EXR220" s="109"/>
      <c r="EXS220" s="109"/>
      <c r="EXT220" s="109"/>
      <c r="EXU220" s="109"/>
      <c r="EXV220" s="109"/>
      <c r="EXW220" s="109"/>
      <c r="EXX220" s="109"/>
      <c r="EXY220" s="109"/>
      <c r="EXZ220" s="109"/>
      <c r="EYA220" s="109"/>
      <c r="EYB220" s="109"/>
      <c r="EYC220" s="109"/>
      <c r="EYD220" s="109"/>
      <c r="EYE220" s="109"/>
      <c r="EYF220" s="109"/>
      <c r="EYG220" s="109"/>
      <c r="EYH220" s="109"/>
      <c r="EYI220" s="109"/>
      <c r="EYJ220" s="109"/>
      <c r="EYK220" s="109"/>
      <c r="EYL220" s="109"/>
      <c r="EYM220" s="109"/>
      <c r="EYN220" s="109"/>
      <c r="EYO220" s="109"/>
      <c r="EYP220" s="109"/>
      <c r="EYQ220" s="109"/>
      <c r="EYR220" s="109"/>
      <c r="EYS220" s="109"/>
      <c r="EYT220" s="109"/>
      <c r="EYU220" s="109"/>
      <c r="EYV220" s="109"/>
      <c r="EYW220" s="109"/>
      <c r="EYX220" s="109"/>
      <c r="EYY220" s="109"/>
      <c r="EYZ220" s="109"/>
      <c r="EZA220" s="109"/>
      <c r="EZB220" s="109"/>
      <c r="EZC220" s="109"/>
      <c r="EZD220" s="109"/>
      <c r="EZE220" s="109"/>
      <c r="EZF220" s="109"/>
      <c r="EZG220" s="109"/>
      <c r="EZH220" s="109"/>
      <c r="EZI220" s="109"/>
      <c r="EZJ220" s="109"/>
      <c r="EZK220" s="109"/>
      <c r="EZL220" s="109"/>
      <c r="EZM220" s="109"/>
      <c r="EZN220" s="109"/>
      <c r="EZO220" s="109"/>
      <c r="EZP220" s="109"/>
      <c r="EZQ220" s="109"/>
      <c r="EZR220" s="109"/>
      <c r="EZS220" s="109"/>
      <c r="EZT220" s="109"/>
      <c r="EZU220" s="109"/>
      <c r="EZV220" s="109"/>
      <c r="EZW220" s="109"/>
      <c r="EZX220" s="109"/>
      <c r="EZY220" s="109"/>
      <c r="EZZ220" s="109"/>
      <c r="FAA220" s="109"/>
      <c r="FAB220" s="109"/>
      <c r="FAC220" s="109"/>
      <c r="FAD220" s="109"/>
      <c r="FAE220" s="109"/>
      <c r="FAF220" s="109"/>
      <c r="FAG220" s="109"/>
      <c r="FAH220" s="109"/>
      <c r="FAI220" s="109"/>
      <c r="FAJ220" s="109"/>
      <c r="FAK220" s="109"/>
      <c r="FAL220" s="109"/>
      <c r="FAM220" s="109"/>
      <c r="FAN220" s="109"/>
      <c r="FAO220" s="109"/>
      <c r="FAP220" s="109"/>
      <c r="FAQ220" s="109"/>
      <c r="FAR220" s="109"/>
      <c r="FAS220" s="109"/>
      <c r="FAT220" s="109"/>
      <c r="FAU220" s="109"/>
      <c r="FAV220" s="109"/>
      <c r="FAW220" s="109"/>
      <c r="FAX220" s="109"/>
      <c r="FAY220" s="109"/>
      <c r="FAZ220" s="109"/>
      <c r="FBA220" s="109"/>
      <c r="FBB220" s="109"/>
      <c r="FBC220" s="109"/>
      <c r="FBD220" s="109"/>
      <c r="FBE220" s="109"/>
      <c r="FBF220" s="109"/>
      <c r="FBG220" s="109"/>
      <c r="FBH220" s="109"/>
      <c r="FBI220" s="109"/>
      <c r="FBJ220" s="109"/>
      <c r="FBK220" s="109"/>
      <c r="FBL220" s="109"/>
      <c r="FBM220" s="109"/>
      <c r="FBN220" s="109"/>
      <c r="FBO220" s="109"/>
      <c r="FBP220" s="109"/>
      <c r="FBQ220" s="109"/>
      <c r="FBR220" s="109"/>
      <c r="FBS220" s="109"/>
      <c r="FBT220" s="109"/>
      <c r="FBU220" s="109"/>
      <c r="FBV220" s="109"/>
      <c r="FBW220" s="109"/>
      <c r="FBX220" s="109"/>
      <c r="FBY220" s="109"/>
      <c r="FBZ220" s="109"/>
      <c r="FCA220" s="109"/>
      <c r="FCB220" s="109"/>
      <c r="FCC220" s="109"/>
      <c r="FCD220" s="109"/>
      <c r="FCE220" s="109"/>
      <c r="FCF220" s="109"/>
      <c r="FCG220" s="109"/>
      <c r="FCH220" s="109"/>
      <c r="FCI220" s="109"/>
      <c r="FCJ220" s="109"/>
      <c r="FCK220" s="109"/>
      <c r="FCL220" s="109"/>
      <c r="FCM220" s="109"/>
      <c r="FCN220" s="109"/>
      <c r="FCO220" s="109"/>
      <c r="FCP220" s="109"/>
      <c r="FCQ220" s="109"/>
      <c r="FCR220" s="109"/>
      <c r="FCS220" s="109"/>
      <c r="FCT220" s="109"/>
      <c r="FCU220" s="109"/>
      <c r="FCV220" s="109"/>
      <c r="FCW220" s="109"/>
      <c r="FCX220" s="109"/>
      <c r="FCY220" s="109"/>
      <c r="FCZ220" s="109"/>
      <c r="FDA220" s="109"/>
      <c r="FDB220" s="109"/>
      <c r="FDC220" s="109"/>
      <c r="FDD220" s="109"/>
      <c r="FDE220" s="109"/>
      <c r="FDF220" s="109"/>
      <c r="FDG220" s="109"/>
      <c r="FDH220" s="109"/>
      <c r="FDI220" s="109"/>
      <c r="FDJ220" s="109"/>
      <c r="FDK220" s="109"/>
      <c r="FDL220" s="109"/>
      <c r="FDM220" s="109"/>
      <c r="FDN220" s="109"/>
      <c r="FDO220" s="109"/>
      <c r="FDP220" s="109"/>
      <c r="FDQ220" s="109"/>
      <c r="FDR220" s="109"/>
      <c r="FDS220" s="109"/>
      <c r="FDT220" s="109"/>
      <c r="FDU220" s="109"/>
      <c r="FDV220" s="109"/>
      <c r="FDW220" s="109"/>
      <c r="FDX220" s="109"/>
      <c r="FDY220" s="109"/>
      <c r="FDZ220" s="109"/>
      <c r="FEA220" s="109"/>
      <c r="FEB220" s="109"/>
      <c r="FEC220" s="109"/>
      <c r="FED220" s="109"/>
      <c r="FEE220" s="109"/>
      <c r="FEF220" s="109"/>
      <c r="FEG220" s="109"/>
      <c r="FEH220" s="109"/>
      <c r="FEI220" s="109"/>
      <c r="FEJ220" s="109"/>
      <c r="FEK220" s="109"/>
      <c r="FEL220" s="109"/>
      <c r="FEM220" s="109"/>
      <c r="FEN220" s="109"/>
      <c r="FEO220" s="109"/>
      <c r="FEP220" s="109"/>
      <c r="FEQ220" s="109"/>
      <c r="FER220" s="109"/>
      <c r="FES220" s="109"/>
      <c r="FET220" s="109"/>
      <c r="FEU220" s="109"/>
      <c r="FEV220" s="109"/>
      <c r="FEW220" s="109"/>
      <c r="FEX220" s="109"/>
      <c r="FEY220" s="109"/>
      <c r="FEZ220" s="109"/>
      <c r="FFA220" s="109"/>
      <c r="FFB220" s="109"/>
      <c r="FFC220" s="109"/>
      <c r="FFD220" s="109"/>
      <c r="FFE220" s="109"/>
      <c r="FFF220" s="109"/>
      <c r="FFG220" s="109"/>
      <c r="FFH220" s="109"/>
      <c r="FFI220" s="109"/>
      <c r="FFJ220" s="109"/>
      <c r="FFK220" s="109"/>
      <c r="FFL220" s="109"/>
      <c r="FFM220" s="109"/>
      <c r="FFN220" s="109"/>
      <c r="FFO220" s="109"/>
      <c r="FFP220" s="109"/>
      <c r="FFQ220" s="109"/>
      <c r="FFR220" s="109"/>
      <c r="FFS220" s="109"/>
      <c r="FFT220" s="109"/>
      <c r="FFU220" s="109"/>
      <c r="FFV220" s="109"/>
      <c r="FFW220" s="109"/>
      <c r="FFX220" s="109"/>
      <c r="FFY220" s="109"/>
      <c r="FFZ220" s="109"/>
      <c r="FGA220" s="109"/>
      <c r="FGB220" s="109"/>
      <c r="FGC220" s="109"/>
      <c r="FGD220" s="109"/>
      <c r="FGE220" s="109"/>
      <c r="FGF220" s="109"/>
      <c r="FGG220" s="109"/>
      <c r="FGH220" s="109"/>
      <c r="FGI220" s="109"/>
      <c r="FGJ220" s="109"/>
      <c r="FGK220" s="109"/>
      <c r="FGL220" s="109"/>
      <c r="FGM220" s="109"/>
      <c r="FGN220" s="109"/>
      <c r="FGO220" s="109"/>
      <c r="FGP220" s="109"/>
      <c r="FGQ220" s="109"/>
      <c r="FGR220" s="109"/>
      <c r="FGS220" s="109"/>
      <c r="FGT220" s="109"/>
      <c r="FGU220" s="109"/>
      <c r="FGV220" s="109"/>
      <c r="FGW220" s="109"/>
      <c r="FGX220" s="109"/>
      <c r="FGY220" s="109"/>
      <c r="FGZ220" s="109"/>
      <c r="FHA220" s="109"/>
      <c r="FHB220" s="109"/>
      <c r="FHC220" s="109"/>
      <c r="FHD220" s="109"/>
      <c r="FHE220" s="109"/>
      <c r="FHF220" s="109"/>
      <c r="FHG220" s="109"/>
      <c r="FHH220" s="109"/>
      <c r="FHI220" s="109"/>
      <c r="FHJ220" s="109"/>
      <c r="FHK220" s="109"/>
      <c r="FHL220" s="109"/>
      <c r="FHM220" s="109"/>
      <c r="FHN220" s="109"/>
      <c r="FHO220" s="109"/>
      <c r="FHP220" s="109"/>
      <c r="FHQ220" s="109"/>
      <c r="FHR220" s="109"/>
      <c r="FHS220" s="109"/>
      <c r="FHT220" s="109"/>
      <c r="FHU220" s="109"/>
      <c r="FHV220" s="109"/>
      <c r="FHW220" s="109"/>
      <c r="FHX220" s="109"/>
      <c r="FHY220" s="109"/>
      <c r="FHZ220" s="109"/>
      <c r="FIA220" s="109"/>
      <c r="FIB220" s="109"/>
      <c r="FIC220" s="109"/>
      <c r="FID220" s="109"/>
      <c r="FIE220" s="109"/>
      <c r="FIF220" s="109"/>
      <c r="FIG220" s="109"/>
      <c r="FIH220" s="109"/>
      <c r="FII220" s="109"/>
      <c r="FIJ220" s="109"/>
      <c r="FIK220" s="109"/>
      <c r="FIL220" s="109"/>
      <c r="FIM220" s="109"/>
      <c r="FIN220" s="109"/>
      <c r="FIO220" s="109"/>
      <c r="FIP220" s="109"/>
      <c r="FIQ220" s="109"/>
      <c r="FIR220" s="109"/>
      <c r="FIS220" s="109"/>
      <c r="FIT220" s="109"/>
      <c r="FIU220" s="109"/>
      <c r="FIV220" s="109"/>
      <c r="FIW220" s="109"/>
      <c r="FIX220" s="109"/>
      <c r="FIY220" s="109"/>
      <c r="FIZ220" s="109"/>
      <c r="FJA220" s="109"/>
      <c r="FJB220" s="109"/>
      <c r="FJC220" s="109"/>
      <c r="FJD220" s="109"/>
      <c r="FJE220" s="109"/>
      <c r="FJF220" s="109"/>
      <c r="FJG220" s="109"/>
      <c r="FJH220" s="109"/>
      <c r="FJI220" s="109"/>
      <c r="FJJ220" s="109"/>
      <c r="FJK220" s="109"/>
      <c r="FJL220" s="109"/>
      <c r="FJM220" s="109"/>
      <c r="FJN220" s="109"/>
      <c r="FJO220" s="109"/>
      <c r="FJP220" s="109"/>
      <c r="FJQ220" s="109"/>
      <c r="FJR220" s="109"/>
      <c r="FJS220" s="109"/>
      <c r="FJT220" s="109"/>
      <c r="FJU220" s="109"/>
      <c r="FJV220" s="109"/>
      <c r="FJW220" s="109"/>
      <c r="FJX220" s="109"/>
      <c r="FJY220" s="109"/>
      <c r="FJZ220" s="109"/>
      <c r="FKA220" s="109"/>
      <c r="FKB220" s="109"/>
      <c r="FKC220" s="109"/>
      <c r="FKD220" s="109"/>
      <c r="FKE220" s="109"/>
      <c r="FKF220" s="109"/>
      <c r="FKG220" s="109"/>
      <c r="FKH220" s="109"/>
      <c r="FKI220" s="109"/>
      <c r="FKJ220" s="109"/>
      <c r="FKK220" s="109"/>
      <c r="FKL220" s="109"/>
      <c r="FKM220" s="109"/>
      <c r="FKN220" s="109"/>
      <c r="FKO220" s="109"/>
      <c r="FKP220" s="109"/>
      <c r="FKQ220" s="109"/>
      <c r="FKR220" s="109"/>
      <c r="FKS220" s="109"/>
      <c r="FKT220" s="109"/>
      <c r="FKU220" s="109"/>
      <c r="FKV220" s="109"/>
      <c r="FKW220" s="109"/>
      <c r="FKX220" s="109"/>
      <c r="FKY220" s="109"/>
      <c r="FKZ220" s="109"/>
      <c r="FLA220" s="109"/>
      <c r="FLB220" s="109"/>
      <c r="FLC220" s="109"/>
      <c r="FLD220" s="109"/>
      <c r="FLE220" s="109"/>
      <c r="FLF220" s="109"/>
      <c r="FLG220" s="109"/>
      <c r="FLH220" s="109"/>
      <c r="FLI220" s="109"/>
      <c r="FLJ220" s="109"/>
      <c r="FLK220" s="109"/>
      <c r="FLL220" s="109"/>
      <c r="FLM220" s="109"/>
      <c r="FLN220" s="109"/>
      <c r="FLO220" s="109"/>
      <c r="FLP220" s="109"/>
      <c r="FLQ220" s="109"/>
      <c r="FLR220" s="109"/>
      <c r="FLS220" s="109"/>
      <c r="FLT220" s="109"/>
      <c r="FLU220" s="109"/>
      <c r="FLV220" s="109"/>
      <c r="FLW220" s="109"/>
      <c r="FLX220" s="109"/>
      <c r="FLY220" s="109"/>
      <c r="FLZ220" s="109"/>
      <c r="FMA220" s="109"/>
      <c r="FMB220" s="109"/>
      <c r="FMC220" s="109"/>
      <c r="FMD220" s="109"/>
      <c r="FME220" s="109"/>
      <c r="FMF220" s="109"/>
      <c r="FMG220" s="109"/>
      <c r="FMH220" s="109"/>
      <c r="FMI220" s="109"/>
      <c r="FMJ220" s="109"/>
      <c r="FMK220" s="109"/>
      <c r="FML220" s="109"/>
      <c r="FMM220" s="109"/>
      <c r="FMN220" s="109"/>
      <c r="FMO220" s="109"/>
      <c r="FMP220" s="109"/>
      <c r="FMQ220" s="109"/>
      <c r="FMR220" s="109"/>
      <c r="FMS220" s="109"/>
      <c r="FMT220" s="109"/>
      <c r="FMU220" s="109"/>
      <c r="FMV220" s="109"/>
      <c r="FMW220" s="109"/>
      <c r="FMX220" s="109"/>
      <c r="FMY220" s="109"/>
      <c r="FMZ220" s="109"/>
      <c r="FNA220" s="109"/>
      <c r="FNB220" s="109"/>
      <c r="FNC220" s="109"/>
      <c r="FND220" s="109"/>
      <c r="FNE220" s="109"/>
      <c r="FNF220" s="109"/>
      <c r="FNG220" s="109"/>
      <c r="FNH220" s="109"/>
      <c r="FNI220" s="109"/>
      <c r="FNJ220" s="109"/>
      <c r="FNK220" s="109"/>
      <c r="FNL220" s="109"/>
      <c r="FNM220" s="109"/>
      <c r="FNN220" s="109"/>
      <c r="FNO220" s="109"/>
      <c r="FNP220" s="109"/>
      <c r="FNQ220" s="109"/>
      <c r="FNR220" s="109"/>
      <c r="FNS220" s="109"/>
      <c r="FNT220" s="109"/>
      <c r="FNU220" s="109"/>
      <c r="FNV220" s="109"/>
      <c r="FNW220" s="109"/>
      <c r="FNX220" s="109"/>
      <c r="FNY220" s="109"/>
      <c r="FNZ220" s="109"/>
      <c r="FOA220" s="109"/>
      <c r="FOB220" s="109"/>
      <c r="FOC220" s="109"/>
      <c r="FOD220" s="109"/>
      <c r="FOE220" s="109"/>
      <c r="FOF220" s="109"/>
      <c r="FOG220" s="109"/>
      <c r="FOH220" s="109"/>
      <c r="FOI220" s="109"/>
      <c r="FOJ220" s="109"/>
      <c r="FOK220" s="109"/>
      <c r="FOL220" s="109"/>
      <c r="FOM220" s="109"/>
      <c r="FON220" s="109"/>
      <c r="FOO220" s="109"/>
      <c r="FOP220" s="109"/>
      <c r="FOQ220" s="109"/>
      <c r="FOR220" s="109"/>
      <c r="FOS220" s="109"/>
      <c r="FOT220" s="109"/>
      <c r="FOU220" s="109"/>
      <c r="FOV220" s="109"/>
      <c r="FOW220" s="109"/>
      <c r="FOX220" s="109"/>
      <c r="FOY220" s="109"/>
      <c r="FOZ220" s="109"/>
      <c r="FPA220" s="109"/>
      <c r="FPB220" s="109"/>
      <c r="FPC220" s="109"/>
      <c r="FPD220" s="109"/>
      <c r="FPE220" s="109"/>
      <c r="FPF220" s="109"/>
      <c r="FPG220" s="109"/>
      <c r="FPH220" s="109"/>
      <c r="FPI220" s="109"/>
      <c r="FPJ220" s="109"/>
      <c r="FPK220" s="109"/>
      <c r="FPL220" s="109"/>
      <c r="FPM220" s="109"/>
      <c r="FPN220" s="109"/>
      <c r="FPO220" s="109"/>
      <c r="FPP220" s="109"/>
      <c r="FPQ220" s="109"/>
      <c r="FPR220" s="109"/>
      <c r="FPS220" s="109"/>
      <c r="FPT220" s="109"/>
      <c r="FPU220" s="109"/>
      <c r="FPV220" s="109"/>
      <c r="FPW220" s="109"/>
      <c r="FPX220" s="109"/>
      <c r="FPY220" s="109"/>
      <c r="FPZ220" s="109"/>
      <c r="FQA220" s="109"/>
      <c r="FQB220" s="109"/>
      <c r="FQC220" s="109"/>
      <c r="FQD220" s="109"/>
      <c r="FQE220" s="109"/>
      <c r="FQF220" s="109"/>
      <c r="FQG220" s="109"/>
      <c r="FQH220" s="109"/>
      <c r="FQI220" s="109"/>
      <c r="FQJ220" s="109"/>
      <c r="FQK220" s="109"/>
      <c r="FQL220" s="109"/>
      <c r="FQM220" s="109"/>
      <c r="FQN220" s="109"/>
      <c r="FQO220" s="109"/>
      <c r="FQP220" s="109"/>
      <c r="FQQ220" s="109"/>
      <c r="FQR220" s="109"/>
      <c r="FQS220" s="109"/>
      <c r="FQT220" s="109"/>
      <c r="FQU220" s="109"/>
      <c r="FQV220" s="109"/>
      <c r="FQW220" s="109"/>
      <c r="FQX220" s="109"/>
      <c r="FQY220" s="109"/>
      <c r="FQZ220" s="109"/>
      <c r="FRA220" s="109"/>
      <c r="FRB220" s="109"/>
      <c r="FRC220" s="109"/>
      <c r="FRD220" s="109"/>
      <c r="FRE220" s="109"/>
      <c r="FRF220" s="109"/>
      <c r="FRG220" s="109"/>
      <c r="FRH220" s="109"/>
      <c r="FRI220" s="109"/>
      <c r="FRJ220" s="109"/>
      <c r="FRK220" s="109"/>
      <c r="FRL220" s="109"/>
      <c r="FRM220" s="109"/>
      <c r="FRN220" s="109"/>
      <c r="FRO220" s="109"/>
      <c r="FRP220" s="109"/>
      <c r="FRQ220" s="109"/>
      <c r="FRR220" s="109"/>
      <c r="FRS220" s="109"/>
      <c r="FRT220" s="109"/>
      <c r="FRU220" s="109"/>
      <c r="FRV220" s="109"/>
      <c r="FRW220" s="109"/>
      <c r="FRX220" s="109"/>
      <c r="FRY220" s="109"/>
      <c r="FRZ220" s="109"/>
      <c r="FSA220" s="109"/>
      <c r="FSB220" s="109"/>
      <c r="FSC220" s="109"/>
      <c r="FSD220" s="109"/>
      <c r="FSE220" s="109"/>
      <c r="FSF220" s="109"/>
      <c r="FSG220" s="109"/>
      <c r="FSH220" s="109"/>
      <c r="FSI220" s="109"/>
      <c r="FSJ220" s="109"/>
      <c r="FSK220" s="109"/>
      <c r="FSL220" s="109"/>
      <c r="FSM220" s="109"/>
      <c r="FSN220" s="109"/>
      <c r="FSO220" s="109"/>
      <c r="FSP220" s="109"/>
      <c r="FSQ220" s="109"/>
      <c r="FSR220" s="109"/>
      <c r="FSS220" s="109"/>
      <c r="FST220" s="109"/>
      <c r="FSU220" s="109"/>
      <c r="FSV220" s="109"/>
      <c r="FSW220" s="109"/>
      <c r="FSX220" s="109"/>
      <c r="FSY220" s="109"/>
      <c r="FSZ220" s="109"/>
      <c r="FTA220" s="109"/>
      <c r="FTB220" s="109"/>
      <c r="FTC220" s="109"/>
      <c r="FTD220" s="109"/>
      <c r="FTE220" s="109"/>
      <c r="FTF220" s="109"/>
      <c r="FTG220" s="109"/>
      <c r="FTH220" s="109"/>
      <c r="FTI220" s="109"/>
      <c r="FTJ220" s="109"/>
      <c r="FTK220" s="109"/>
      <c r="FTL220" s="109"/>
      <c r="FTM220" s="109"/>
      <c r="FTN220" s="109"/>
      <c r="FTO220" s="109"/>
      <c r="FTP220" s="109"/>
      <c r="FTQ220" s="109"/>
      <c r="FTR220" s="109"/>
      <c r="FTS220" s="109"/>
      <c r="FTT220" s="109"/>
      <c r="FTU220" s="109"/>
      <c r="FTV220" s="109"/>
      <c r="FTW220" s="109"/>
      <c r="FTX220" s="109"/>
      <c r="FTY220" s="109"/>
      <c r="FTZ220" s="109"/>
      <c r="FUA220" s="109"/>
      <c r="FUB220" s="109"/>
      <c r="FUC220" s="109"/>
      <c r="FUD220" s="109"/>
      <c r="FUE220" s="109"/>
      <c r="FUF220" s="109"/>
      <c r="FUG220" s="109"/>
      <c r="FUH220" s="109"/>
      <c r="FUI220" s="109"/>
      <c r="FUJ220" s="109"/>
      <c r="FUK220" s="109"/>
      <c r="FUL220" s="109"/>
      <c r="FUM220" s="109"/>
      <c r="FUN220" s="109"/>
      <c r="FUO220" s="109"/>
      <c r="FUP220" s="109"/>
      <c r="FUQ220" s="109"/>
      <c r="FUR220" s="109"/>
      <c r="FUS220" s="109"/>
      <c r="FUT220" s="109"/>
      <c r="FUU220" s="109"/>
      <c r="FUV220" s="109"/>
      <c r="FUW220" s="109"/>
      <c r="FUX220" s="109"/>
      <c r="FUY220" s="109"/>
      <c r="FUZ220" s="109"/>
      <c r="FVA220" s="109"/>
      <c r="FVB220" s="109"/>
      <c r="FVC220" s="109"/>
      <c r="FVD220" s="109"/>
      <c r="FVE220" s="109"/>
      <c r="FVF220" s="109"/>
      <c r="FVG220" s="109"/>
      <c r="FVH220" s="109"/>
      <c r="FVI220" s="109"/>
      <c r="FVJ220" s="109"/>
      <c r="FVK220" s="109"/>
      <c r="FVL220" s="109"/>
      <c r="FVM220" s="109"/>
      <c r="FVN220" s="109"/>
      <c r="FVO220" s="109"/>
      <c r="FVP220" s="109"/>
      <c r="FVQ220" s="109"/>
      <c r="FVR220" s="109"/>
      <c r="FVS220" s="109"/>
      <c r="FVT220" s="109"/>
      <c r="FVU220" s="109"/>
      <c r="FVV220" s="109"/>
      <c r="FVW220" s="109"/>
      <c r="FVX220" s="109"/>
      <c r="FVY220" s="109"/>
      <c r="FVZ220" s="109"/>
      <c r="FWA220" s="109"/>
      <c r="FWB220" s="109"/>
      <c r="FWC220" s="109"/>
      <c r="FWD220" s="109"/>
      <c r="FWE220" s="109"/>
      <c r="FWF220" s="109"/>
      <c r="FWG220" s="109"/>
      <c r="FWH220" s="109"/>
      <c r="FWI220" s="109"/>
      <c r="FWJ220" s="109"/>
      <c r="FWK220" s="109"/>
      <c r="FWL220" s="109"/>
      <c r="FWM220" s="109"/>
      <c r="FWN220" s="109"/>
      <c r="FWO220" s="109"/>
      <c r="FWP220" s="109"/>
      <c r="FWQ220" s="109"/>
      <c r="FWR220" s="109"/>
      <c r="FWS220" s="109"/>
      <c r="FWT220" s="109"/>
      <c r="FWU220" s="109"/>
      <c r="FWV220" s="109"/>
      <c r="FWW220" s="109"/>
      <c r="FWX220" s="109"/>
      <c r="FWY220" s="109"/>
      <c r="FWZ220" s="109"/>
      <c r="FXA220" s="109"/>
      <c r="FXB220" s="109"/>
      <c r="FXC220" s="109"/>
      <c r="FXD220" s="109"/>
      <c r="FXE220" s="109"/>
      <c r="FXF220" s="109"/>
      <c r="FXG220" s="109"/>
      <c r="FXH220" s="109"/>
      <c r="FXI220" s="109"/>
      <c r="FXJ220" s="109"/>
      <c r="FXK220" s="109"/>
      <c r="FXL220" s="109"/>
      <c r="FXM220" s="109"/>
      <c r="FXN220" s="109"/>
      <c r="FXO220" s="109"/>
      <c r="FXP220" s="109"/>
      <c r="FXQ220" s="109"/>
      <c r="FXR220" s="109"/>
      <c r="FXS220" s="109"/>
      <c r="FXT220" s="109"/>
      <c r="FXU220" s="109"/>
      <c r="FXV220" s="109"/>
      <c r="FXW220" s="109"/>
      <c r="FXX220" s="109"/>
      <c r="FXY220" s="109"/>
      <c r="FXZ220" s="109"/>
      <c r="FYA220" s="109"/>
      <c r="FYB220" s="109"/>
      <c r="FYC220" s="109"/>
      <c r="FYD220" s="109"/>
      <c r="FYE220" s="109"/>
      <c r="FYF220" s="109"/>
      <c r="FYG220" s="109"/>
      <c r="FYH220" s="109"/>
      <c r="FYI220" s="109"/>
      <c r="FYJ220" s="109"/>
      <c r="FYK220" s="109"/>
      <c r="FYL220" s="109"/>
      <c r="FYM220" s="109"/>
      <c r="FYN220" s="109"/>
      <c r="FYO220" s="109"/>
      <c r="FYP220" s="109"/>
      <c r="FYQ220" s="109"/>
      <c r="FYR220" s="109"/>
      <c r="FYS220" s="109"/>
      <c r="FYT220" s="109"/>
      <c r="FYU220" s="109"/>
      <c r="FYV220" s="109"/>
      <c r="FYW220" s="109"/>
      <c r="FYX220" s="109"/>
      <c r="FYY220" s="109"/>
      <c r="FYZ220" s="109"/>
      <c r="FZA220" s="109"/>
      <c r="FZB220" s="109"/>
      <c r="FZC220" s="109"/>
      <c r="FZD220" s="109"/>
      <c r="FZE220" s="109"/>
      <c r="FZF220" s="109"/>
      <c r="FZG220" s="109"/>
      <c r="FZH220" s="109"/>
      <c r="FZI220" s="109"/>
      <c r="FZJ220" s="109"/>
      <c r="FZK220" s="109"/>
      <c r="FZL220" s="109"/>
      <c r="FZM220" s="109"/>
      <c r="FZN220" s="109"/>
      <c r="FZO220" s="109"/>
      <c r="FZP220" s="109"/>
      <c r="FZQ220" s="109"/>
      <c r="FZR220" s="109"/>
      <c r="FZS220" s="109"/>
      <c r="FZT220" s="109"/>
      <c r="FZU220" s="109"/>
      <c r="FZV220" s="109"/>
      <c r="FZW220" s="109"/>
      <c r="FZX220" s="109"/>
      <c r="FZY220" s="109"/>
      <c r="FZZ220" s="109"/>
      <c r="GAA220" s="109"/>
      <c r="GAB220" s="109"/>
      <c r="GAC220" s="109"/>
      <c r="GAD220" s="109"/>
      <c r="GAE220" s="109"/>
      <c r="GAF220" s="109"/>
      <c r="GAG220" s="109"/>
      <c r="GAH220" s="109"/>
      <c r="GAI220" s="109"/>
      <c r="GAJ220" s="109"/>
      <c r="GAK220" s="109"/>
      <c r="GAL220" s="109"/>
      <c r="GAM220" s="109"/>
      <c r="GAN220" s="109"/>
      <c r="GAO220" s="109"/>
      <c r="GAP220" s="109"/>
      <c r="GAQ220" s="109"/>
      <c r="GAR220" s="109"/>
      <c r="GAS220" s="109"/>
      <c r="GAT220" s="109"/>
      <c r="GAU220" s="109"/>
      <c r="GAV220" s="109"/>
      <c r="GAW220" s="109"/>
      <c r="GAX220" s="109"/>
      <c r="GAY220" s="109"/>
      <c r="GAZ220" s="109"/>
      <c r="GBA220" s="109"/>
      <c r="GBB220" s="109"/>
      <c r="GBC220" s="109"/>
      <c r="GBD220" s="109"/>
      <c r="GBE220" s="109"/>
      <c r="GBF220" s="109"/>
      <c r="GBG220" s="109"/>
      <c r="GBH220" s="109"/>
      <c r="GBI220" s="109"/>
      <c r="GBJ220" s="109"/>
      <c r="GBK220" s="109"/>
      <c r="GBL220" s="109"/>
      <c r="GBM220" s="109"/>
      <c r="GBN220" s="109"/>
      <c r="GBO220" s="109"/>
      <c r="GBP220" s="109"/>
      <c r="GBQ220" s="109"/>
      <c r="GBR220" s="109"/>
      <c r="GBS220" s="109"/>
      <c r="GBT220" s="109"/>
      <c r="GBU220" s="109"/>
      <c r="GBV220" s="109"/>
      <c r="GBW220" s="109"/>
      <c r="GBX220" s="109"/>
      <c r="GBY220" s="109"/>
      <c r="GBZ220" s="109"/>
      <c r="GCA220" s="109"/>
      <c r="GCB220" s="109"/>
      <c r="GCC220" s="109"/>
      <c r="GCD220" s="109"/>
      <c r="GCE220" s="109"/>
      <c r="GCF220" s="109"/>
      <c r="GCG220" s="109"/>
      <c r="GCH220" s="109"/>
      <c r="GCI220" s="109"/>
      <c r="GCJ220" s="109"/>
      <c r="GCK220" s="109"/>
      <c r="GCL220" s="109"/>
      <c r="GCM220" s="109"/>
      <c r="GCN220" s="109"/>
      <c r="GCO220" s="109"/>
      <c r="GCP220" s="109"/>
      <c r="GCQ220" s="109"/>
      <c r="GCR220" s="109"/>
      <c r="GCS220" s="109"/>
      <c r="GCT220" s="109"/>
      <c r="GCU220" s="109"/>
      <c r="GCV220" s="109"/>
      <c r="GCW220" s="109"/>
      <c r="GCX220" s="109"/>
      <c r="GCY220" s="109"/>
      <c r="GCZ220" s="109"/>
      <c r="GDA220" s="109"/>
      <c r="GDB220" s="109"/>
      <c r="GDC220" s="109"/>
      <c r="GDD220" s="109"/>
      <c r="GDE220" s="109"/>
      <c r="GDF220" s="109"/>
      <c r="GDG220" s="109"/>
      <c r="GDH220" s="109"/>
      <c r="GDI220" s="109"/>
      <c r="GDJ220" s="109"/>
      <c r="GDK220" s="109"/>
      <c r="GDL220" s="109"/>
      <c r="GDM220" s="109"/>
      <c r="GDN220" s="109"/>
      <c r="GDO220" s="109"/>
      <c r="GDP220" s="109"/>
      <c r="GDQ220" s="109"/>
      <c r="GDR220" s="109"/>
      <c r="GDS220" s="109"/>
      <c r="GDT220" s="109"/>
      <c r="GDU220" s="109"/>
      <c r="GDV220" s="109"/>
      <c r="GDW220" s="109"/>
      <c r="GDX220" s="109"/>
      <c r="GDY220" s="109"/>
      <c r="GDZ220" s="109"/>
      <c r="GEA220" s="109"/>
      <c r="GEB220" s="109"/>
      <c r="GEC220" s="109"/>
      <c r="GED220" s="109"/>
      <c r="GEE220" s="109"/>
      <c r="GEF220" s="109"/>
      <c r="GEG220" s="109"/>
      <c r="GEH220" s="109"/>
      <c r="GEI220" s="109"/>
      <c r="GEJ220" s="109"/>
      <c r="GEK220" s="109"/>
      <c r="GEL220" s="109"/>
      <c r="GEM220" s="109"/>
      <c r="GEN220" s="109"/>
      <c r="GEO220" s="109"/>
      <c r="GEP220" s="109"/>
      <c r="GEQ220" s="109"/>
      <c r="GER220" s="109"/>
      <c r="GES220" s="109"/>
      <c r="GET220" s="109"/>
      <c r="GEU220" s="109"/>
      <c r="GEV220" s="109"/>
      <c r="GEW220" s="109"/>
      <c r="GEX220" s="109"/>
      <c r="GEY220" s="109"/>
      <c r="GEZ220" s="109"/>
      <c r="GFA220" s="109"/>
      <c r="GFB220" s="109"/>
      <c r="GFC220" s="109"/>
      <c r="GFD220" s="109"/>
      <c r="GFE220" s="109"/>
      <c r="GFF220" s="109"/>
      <c r="GFG220" s="109"/>
      <c r="GFH220" s="109"/>
      <c r="GFI220" s="109"/>
      <c r="GFJ220" s="109"/>
      <c r="GFK220" s="109"/>
      <c r="GFL220" s="109"/>
      <c r="GFM220" s="109"/>
      <c r="GFN220" s="109"/>
      <c r="GFO220" s="109"/>
      <c r="GFP220" s="109"/>
      <c r="GFQ220" s="109"/>
      <c r="GFR220" s="109"/>
      <c r="GFS220" s="109"/>
      <c r="GFT220" s="109"/>
      <c r="GFU220" s="109"/>
      <c r="GFV220" s="109"/>
      <c r="GFW220" s="109"/>
      <c r="GFX220" s="109"/>
      <c r="GFY220" s="109"/>
      <c r="GFZ220" s="109"/>
      <c r="GGA220" s="109"/>
      <c r="GGB220" s="109"/>
      <c r="GGC220" s="109"/>
      <c r="GGD220" s="109"/>
      <c r="GGE220" s="109"/>
      <c r="GGF220" s="109"/>
      <c r="GGG220" s="109"/>
      <c r="GGH220" s="109"/>
      <c r="GGI220" s="109"/>
      <c r="GGJ220" s="109"/>
      <c r="GGK220" s="109"/>
      <c r="GGL220" s="109"/>
      <c r="GGM220" s="109"/>
      <c r="GGN220" s="109"/>
      <c r="GGO220" s="109"/>
      <c r="GGP220" s="109"/>
      <c r="GGQ220" s="109"/>
      <c r="GGR220" s="109"/>
      <c r="GGS220" s="109"/>
      <c r="GGT220" s="109"/>
      <c r="GGU220" s="109"/>
      <c r="GGV220" s="109"/>
      <c r="GGW220" s="109"/>
      <c r="GGX220" s="109"/>
      <c r="GGY220" s="109"/>
      <c r="GGZ220" s="109"/>
      <c r="GHA220" s="109"/>
      <c r="GHB220" s="109"/>
      <c r="GHC220" s="109"/>
      <c r="GHD220" s="109"/>
      <c r="GHE220" s="109"/>
      <c r="GHF220" s="109"/>
      <c r="GHG220" s="109"/>
      <c r="GHH220" s="109"/>
      <c r="GHI220" s="109"/>
      <c r="GHJ220" s="109"/>
      <c r="GHK220" s="109"/>
      <c r="GHL220" s="109"/>
      <c r="GHM220" s="109"/>
      <c r="GHN220" s="109"/>
      <c r="GHO220" s="109"/>
      <c r="GHP220" s="109"/>
      <c r="GHQ220" s="109"/>
      <c r="GHR220" s="109"/>
      <c r="GHS220" s="109"/>
      <c r="GHT220" s="109"/>
      <c r="GHU220" s="109"/>
      <c r="GHV220" s="109"/>
      <c r="GHW220" s="109"/>
      <c r="GHX220" s="109"/>
      <c r="GHY220" s="109"/>
      <c r="GHZ220" s="109"/>
      <c r="GIA220" s="109"/>
      <c r="GIB220" s="109"/>
      <c r="GIC220" s="109"/>
      <c r="GID220" s="109"/>
      <c r="GIE220" s="109"/>
      <c r="GIF220" s="109"/>
      <c r="GIG220" s="109"/>
      <c r="GIH220" s="109"/>
      <c r="GII220" s="109"/>
      <c r="GIJ220" s="109"/>
      <c r="GIK220" s="109"/>
      <c r="GIL220" s="109"/>
      <c r="GIM220" s="109"/>
      <c r="GIN220" s="109"/>
      <c r="GIO220" s="109"/>
      <c r="GIP220" s="109"/>
      <c r="GIQ220" s="109"/>
      <c r="GIR220" s="109"/>
      <c r="GIS220" s="109"/>
      <c r="GIT220" s="109"/>
      <c r="GIU220" s="109"/>
      <c r="GIV220" s="109"/>
      <c r="GIW220" s="109"/>
      <c r="GIX220" s="109"/>
      <c r="GIY220" s="109"/>
      <c r="GIZ220" s="109"/>
      <c r="GJA220" s="109"/>
      <c r="GJB220" s="109"/>
      <c r="GJC220" s="109"/>
      <c r="GJD220" s="109"/>
      <c r="GJE220" s="109"/>
      <c r="GJF220" s="109"/>
      <c r="GJG220" s="109"/>
      <c r="GJH220" s="109"/>
      <c r="GJI220" s="109"/>
      <c r="GJJ220" s="109"/>
      <c r="GJK220" s="109"/>
      <c r="GJL220" s="109"/>
      <c r="GJM220" s="109"/>
      <c r="GJN220" s="109"/>
      <c r="GJO220" s="109"/>
      <c r="GJP220" s="109"/>
      <c r="GJQ220" s="109"/>
      <c r="GJR220" s="109"/>
      <c r="GJS220" s="109"/>
      <c r="GJT220" s="109"/>
      <c r="GJU220" s="109"/>
      <c r="GJV220" s="109"/>
      <c r="GJW220" s="109"/>
      <c r="GJX220" s="109"/>
      <c r="GJY220" s="109"/>
      <c r="GJZ220" s="109"/>
      <c r="GKA220" s="109"/>
      <c r="GKB220" s="109"/>
      <c r="GKC220" s="109"/>
      <c r="GKD220" s="109"/>
      <c r="GKE220" s="109"/>
      <c r="GKF220" s="109"/>
      <c r="GKG220" s="109"/>
      <c r="GKH220" s="109"/>
      <c r="GKI220" s="109"/>
      <c r="GKJ220" s="109"/>
      <c r="GKK220" s="109"/>
      <c r="GKL220" s="109"/>
      <c r="GKM220" s="109"/>
      <c r="GKN220" s="109"/>
      <c r="GKO220" s="109"/>
      <c r="GKP220" s="109"/>
      <c r="GKQ220" s="109"/>
      <c r="GKR220" s="109"/>
      <c r="GKS220" s="109"/>
      <c r="GKT220" s="109"/>
      <c r="GKU220" s="109"/>
      <c r="GKV220" s="109"/>
      <c r="GKW220" s="109"/>
      <c r="GKX220" s="109"/>
      <c r="GKY220" s="109"/>
      <c r="GKZ220" s="109"/>
      <c r="GLA220" s="109"/>
      <c r="GLB220" s="109"/>
      <c r="GLC220" s="109"/>
      <c r="GLD220" s="109"/>
      <c r="GLE220" s="109"/>
      <c r="GLF220" s="109"/>
      <c r="GLG220" s="109"/>
      <c r="GLH220" s="109"/>
      <c r="GLI220" s="109"/>
      <c r="GLJ220" s="109"/>
      <c r="GLK220" s="109"/>
      <c r="GLL220" s="109"/>
      <c r="GLM220" s="109"/>
      <c r="GLN220" s="109"/>
      <c r="GLO220" s="109"/>
      <c r="GLP220" s="109"/>
      <c r="GLQ220" s="109"/>
      <c r="GLR220" s="109"/>
      <c r="GLS220" s="109"/>
      <c r="GLT220" s="109"/>
      <c r="GLU220" s="109"/>
      <c r="GLV220" s="109"/>
      <c r="GLW220" s="109"/>
      <c r="GLX220" s="109"/>
      <c r="GLY220" s="109"/>
      <c r="GLZ220" s="109"/>
      <c r="GMA220" s="109"/>
      <c r="GMB220" s="109"/>
      <c r="GMC220" s="109"/>
      <c r="GMD220" s="109"/>
      <c r="GME220" s="109"/>
      <c r="GMF220" s="109"/>
      <c r="GMG220" s="109"/>
      <c r="GMH220" s="109"/>
      <c r="GMI220" s="109"/>
      <c r="GMJ220" s="109"/>
      <c r="GMK220" s="109"/>
      <c r="GML220" s="109"/>
      <c r="GMM220" s="109"/>
      <c r="GMN220" s="109"/>
      <c r="GMO220" s="109"/>
      <c r="GMP220" s="109"/>
      <c r="GMQ220" s="109"/>
      <c r="GMR220" s="109"/>
      <c r="GMS220" s="109"/>
      <c r="GMT220" s="109"/>
      <c r="GMU220" s="109"/>
      <c r="GMV220" s="109"/>
      <c r="GMW220" s="109"/>
      <c r="GMX220" s="109"/>
      <c r="GMY220" s="109"/>
      <c r="GMZ220" s="109"/>
      <c r="GNA220" s="109"/>
      <c r="GNB220" s="109"/>
      <c r="GNC220" s="109"/>
      <c r="GND220" s="109"/>
      <c r="GNE220" s="109"/>
      <c r="GNF220" s="109"/>
      <c r="GNG220" s="109"/>
      <c r="GNH220" s="109"/>
      <c r="GNI220" s="109"/>
      <c r="GNJ220" s="109"/>
      <c r="GNK220" s="109"/>
      <c r="GNL220" s="109"/>
      <c r="GNM220" s="109"/>
      <c r="GNN220" s="109"/>
      <c r="GNO220" s="109"/>
      <c r="GNP220" s="109"/>
      <c r="GNQ220" s="109"/>
      <c r="GNR220" s="109"/>
      <c r="GNS220" s="109"/>
      <c r="GNT220" s="109"/>
      <c r="GNU220" s="109"/>
      <c r="GNV220" s="109"/>
      <c r="GNW220" s="109"/>
      <c r="GNX220" s="109"/>
      <c r="GNY220" s="109"/>
      <c r="GNZ220" s="109"/>
      <c r="GOA220" s="109"/>
      <c r="GOB220" s="109"/>
      <c r="GOC220" s="109"/>
      <c r="GOD220" s="109"/>
      <c r="GOE220" s="109"/>
      <c r="GOF220" s="109"/>
      <c r="GOG220" s="109"/>
      <c r="GOH220" s="109"/>
      <c r="GOI220" s="109"/>
      <c r="GOJ220" s="109"/>
      <c r="GOK220" s="109"/>
      <c r="GOL220" s="109"/>
      <c r="GOM220" s="109"/>
      <c r="GON220" s="109"/>
      <c r="GOO220" s="109"/>
      <c r="GOP220" s="109"/>
      <c r="GOQ220" s="109"/>
      <c r="GOR220" s="109"/>
      <c r="GOS220" s="109"/>
      <c r="GOT220" s="109"/>
      <c r="GOU220" s="109"/>
      <c r="GOV220" s="109"/>
      <c r="GOW220" s="109"/>
      <c r="GOX220" s="109"/>
      <c r="GOY220" s="109"/>
      <c r="GOZ220" s="109"/>
      <c r="GPA220" s="109"/>
      <c r="GPB220" s="109"/>
      <c r="GPC220" s="109"/>
      <c r="GPD220" s="109"/>
      <c r="GPE220" s="109"/>
      <c r="GPF220" s="109"/>
      <c r="GPG220" s="109"/>
      <c r="GPH220" s="109"/>
      <c r="GPI220" s="109"/>
      <c r="GPJ220" s="109"/>
      <c r="GPK220" s="109"/>
      <c r="GPL220" s="109"/>
      <c r="GPM220" s="109"/>
      <c r="GPN220" s="109"/>
      <c r="GPO220" s="109"/>
      <c r="GPP220" s="109"/>
      <c r="GPQ220" s="109"/>
      <c r="GPR220" s="109"/>
      <c r="GPS220" s="109"/>
      <c r="GPT220" s="109"/>
      <c r="GPU220" s="109"/>
      <c r="GPV220" s="109"/>
      <c r="GPW220" s="109"/>
      <c r="GPX220" s="109"/>
      <c r="GPY220" s="109"/>
      <c r="GPZ220" s="109"/>
      <c r="GQA220" s="109"/>
      <c r="GQB220" s="109"/>
      <c r="GQC220" s="109"/>
      <c r="GQD220" s="109"/>
      <c r="GQE220" s="109"/>
      <c r="GQF220" s="109"/>
      <c r="GQG220" s="109"/>
      <c r="GQH220" s="109"/>
      <c r="GQI220" s="109"/>
      <c r="GQJ220" s="109"/>
      <c r="GQK220" s="109"/>
      <c r="GQL220" s="109"/>
      <c r="GQM220" s="109"/>
      <c r="GQN220" s="109"/>
      <c r="GQO220" s="109"/>
      <c r="GQP220" s="109"/>
      <c r="GQQ220" s="109"/>
      <c r="GQR220" s="109"/>
      <c r="GQS220" s="109"/>
      <c r="GQT220" s="109"/>
      <c r="GQU220" s="109"/>
      <c r="GQV220" s="109"/>
      <c r="GQW220" s="109"/>
      <c r="GQX220" s="109"/>
      <c r="GQY220" s="109"/>
      <c r="GQZ220" s="109"/>
      <c r="GRA220" s="109"/>
      <c r="GRB220" s="109"/>
      <c r="GRC220" s="109"/>
      <c r="GRD220" s="109"/>
      <c r="GRE220" s="109"/>
      <c r="GRF220" s="109"/>
      <c r="GRG220" s="109"/>
      <c r="GRH220" s="109"/>
      <c r="GRI220" s="109"/>
      <c r="GRJ220" s="109"/>
      <c r="GRK220" s="109"/>
      <c r="GRL220" s="109"/>
      <c r="GRM220" s="109"/>
      <c r="GRN220" s="109"/>
      <c r="GRO220" s="109"/>
      <c r="GRP220" s="109"/>
      <c r="GRQ220" s="109"/>
      <c r="GRR220" s="109"/>
      <c r="GRS220" s="109"/>
      <c r="GRT220" s="109"/>
      <c r="GRU220" s="109"/>
      <c r="GRV220" s="109"/>
      <c r="GRW220" s="109"/>
      <c r="GRX220" s="109"/>
      <c r="GRY220" s="109"/>
      <c r="GRZ220" s="109"/>
      <c r="GSA220" s="109"/>
      <c r="GSB220" s="109"/>
      <c r="GSC220" s="109"/>
      <c r="GSD220" s="109"/>
      <c r="GSE220" s="109"/>
      <c r="GSF220" s="109"/>
      <c r="GSG220" s="109"/>
      <c r="GSH220" s="109"/>
      <c r="GSI220" s="109"/>
      <c r="GSJ220" s="109"/>
      <c r="GSK220" s="109"/>
      <c r="GSL220" s="109"/>
      <c r="GSM220" s="109"/>
      <c r="GSN220" s="109"/>
      <c r="GSO220" s="109"/>
      <c r="GSP220" s="109"/>
      <c r="GSQ220" s="109"/>
      <c r="GSR220" s="109"/>
      <c r="GSS220" s="109"/>
      <c r="GST220" s="109"/>
      <c r="GSU220" s="109"/>
      <c r="GSV220" s="109"/>
      <c r="GSW220" s="109"/>
      <c r="GSX220" s="109"/>
      <c r="GSY220" s="109"/>
      <c r="GSZ220" s="109"/>
      <c r="GTA220" s="109"/>
      <c r="GTB220" s="109"/>
      <c r="GTC220" s="109"/>
      <c r="GTD220" s="109"/>
      <c r="GTE220" s="109"/>
      <c r="GTF220" s="109"/>
      <c r="GTG220" s="109"/>
      <c r="GTH220" s="109"/>
      <c r="GTI220" s="109"/>
      <c r="GTJ220" s="109"/>
      <c r="GTK220" s="109"/>
      <c r="GTL220" s="109"/>
      <c r="GTM220" s="109"/>
      <c r="GTN220" s="109"/>
      <c r="GTO220" s="109"/>
      <c r="GTP220" s="109"/>
      <c r="GTQ220" s="109"/>
      <c r="GTR220" s="109"/>
      <c r="GTS220" s="109"/>
      <c r="GTT220" s="109"/>
      <c r="GTU220" s="109"/>
      <c r="GTV220" s="109"/>
      <c r="GTW220" s="109"/>
      <c r="GTX220" s="109"/>
      <c r="GTY220" s="109"/>
      <c r="GTZ220" s="109"/>
      <c r="GUA220" s="109"/>
      <c r="GUB220" s="109"/>
      <c r="GUC220" s="109"/>
      <c r="GUD220" s="109"/>
      <c r="GUE220" s="109"/>
      <c r="GUF220" s="109"/>
      <c r="GUG220" s="109"/>
      <c r="GUH220" s="109"/>
      <c r="GUI220" s="109"/>
      <c r="GUJ220" s="109"/>
      <c r="GUK220" s="109"/>
      <c r="GUL220" s="109"/>
      <c r="GUM220" s="109"/>
      <c r="GUN220" s="109"/>
      <c r="GUO220" s="109"/>
      <c r="GUP220" s="109"/>
      <c r="GUQ220" s="109"/>
      <c r="GUR220" s="109"/>
      <c r="GUS220" s="109"/>
      <c r="GUT220" s="109"/>
      <c r="GUU220" s="109"/>
      <c r="GUV220" s="109"/>
      <c r="GUW220" s="109"/>
      <c r="GUX220" s="109"/>
      <c r="GUY220" s="109"/>
      <c r="GUZ220" s="109"/>
      <c r="GVA220" s="109"/>
      <c r="GVB220" s="109"/>
      <c r="GVC220" s="109"/>
      <c r="GVD220" s="109"/>
      <c r="GVE220" s="109"/>
      <c r="GVF220" s="109"/>
      <c r="GVG220" s="109"/>
      <c r="GVH220" s="109"/>
      <c r="GVI220" s="109"/>
      <c r="GVJ220" s="109"/>
      <c r="GVK220" s="109"/>
      <c r="GVL220" s="109"/>
      <c r="GVM220" s="109"/>
      <c r="GVN220" s="109"/>
      <c r="GVO220" s="109"/>
      <c r="GVP220" s="109"/>
      <c r="GVQ220" s="109"/>
      <c r="GVR220" s="109"/>
      <c r="GVS220" s="109"/>
      <c r="GVT220" s="109"/>
      <c r="GVU220" s="109"/>
      <c r="GVV220" s="109"/>
      <c r="GVW220" s="109"/>
      <c r="GVX220" s="109"/>
      <c r="GVY220" s="109"/>
      <c r="GVZ220" s="109"/>
      <c r="GWA220" s="109"/>
      <c r="GWB220" s="109"/>
      <c r="GWC220" s="109"/>
      <c r="GWD220" s="109"/>
      <c r="GWE220" s="109"/>
      <c r="GWF220" s="109"/>
      <c r="GWG220" s="109"/>
      <c r="GWH220" s="109"/>
      <c r="GWI220" s="109"/>
      <c r="GWJ220" s="109"/>
      <c r="GWK220" s="109"/>
      <c r="GWL220" s="109"/>
      <c r="GWM220" s="109"/>
      <c r="GWN220" s="109"/>
      <c r="GWO220" s="109"/>
      <c r="GWP220" s="109"/>
      <c r="GWQ220" s="109"/>
      <c r="GWR220" s="109"/>
      <c r="GWS220" s="109"/>
      <c r="GWT220" s="109"/>
      <c r="GWU220" s="109"/>
      <c r="GWV220" s="109"/>
      <c r="GWW220" s="109"/>
      <c r="GWX220" s="109"/>
      <c r="GWY220" s="109"/>
      <c r="GWZ220" s="109"/>
      <c r="GXA220" s="109"/>
      <c r="GXB220" s="109"/>
      <c r="GXC220" s="109"/>
      <c r="GXD220" s="109"/>
      <c r="GXE220" s="109"/>
      <c r="GXF220" s="109"/>
      <c r="GXG220" s="109"/>
      <c r="GXH220" s="109"/>
      <c r="GXI220" s="109"/>
      <c r="GXJ220" s="109"/>
      <c r="GXK220" s="109"/>
      <c r="GXL220" s="109"/>
      <c r="GXM220" s="109"/>
      <c r="GXN220" s="109"/>
      <c r="GXO220" s="109"/>
      <c r="GXP220" s="109"/>
      <c r="GXQ220" s="109"/>
      <c r="GXR220" s="109"/>
      <c r="GXS220" s="109"/>
      <c r="GXT220" s="109"/>
      <c r="GXU220" s="109"/>
      <c r="GXV220" s="109"/>
      <c r="GXW220" s="109"/>
      <c r="GXX220" s="109"/>
      <c r="GXY220" s="109"/>
      <c r="GXZ220" s="109"/>
      <c r="GYA220" s="109"/>
      <c r="GYB220" s="109"/>
      <c r="GYC220" s="109"/>
      <c r="GYD220" s="109"/>
      <c r="GYE220" s="109"/>
      <c r="GYF220" s="109"/>
      <c r="GYG220" s="109"/>
      <c r="GYH220" s="109"/>
      <c r="GYI220" s="109"/>
      <c r="GYJ220" s="109"/>
      <c r="GYK220" s="109"/>
      <c r="GYL220" s="109"/>
      <c r="GYM220" s="109"/>
      <c r="GYN220" s="109"/>
      <c r="GYO220" s="109"/>
      <c r="GYP220" s="109"/>
      <c r="GYQ220" s="109"/>
      <c r="GYR220" s="109"/>
      <c r="GYS220" s="109"/>
      <c r="GYT220" s="109"/>
      <c r="GYU220" s="109"/>
      <c r="GYV220" s="109"/>
      <c r="GYW220" s="109"/>
      <c r="GYX220" s="109"/>
      <c r="GYY220" s="109"/>
      <c r="GYZ220" s="109"/>
      <c r="GZA220" s="109"/>
      <c r="GZB220" s="109"/>
      <c r="GZC220" s="109"/>
      <c r="GZD220" s="109"/>
      <c r="GZE220" s="109"/>
      <c r="GZF220" s="109"/>
      <c r="GZG220" s="109"/>
      <c r="GZH220" s="109"/>
      <c r="GZI220" s="109"/>
      <c r="GZJ220" s="109"/>
      <c r="GZK220" s="109"/>
      <c r="GZL220" s="109"/>
      <c r="GZM220" s="109"/>
      <c r="GZN220" s="109"/>
      <c r="GZO220" s="109"/>
      <c r="GZP220" s="109"/>
      <c r="GZQ220" s="109"/>
      <c r="GZR220" s="109"/>
      <c r="GZS220" s="109"/>
      <c r="GZT220" s="109"/>
      <c r="GZU220" s="109"/>
      <c r="GZV220" s="109"/>
      <c r="GZW220" s="109"/>
      <c r="GZX220" s="109"/>
      <c r="GZY220" s="109"/>
      <c r="GZZ220" s="109"/>
      <c r="HAA220" s="109"/>
      <c r="HAB220" s="109"/>
      <c r="HAC220" s="109"/>
      <c r="HAD220" s="109"/>
      <c r="HAE220" s="109"/>
      <c r="HAF220" s="109"/>
      <c r="HAG220" s="109"/>
      <c r="HAH220" s="109"/>
      <c r="HAI220" s="109"/>
      <c r="HAJ220" s="109"/>
      <c r="HAK220" s="109"/>
      <c r="HAL220" s="109"/>
      <c r="HAM220" s="109"/>
      <c r="HAN220" s="109"/>
      <c r="HAO220" s="109"/>
      <c r="HAP220" s="109"/>
      <c r="HAQ220" s="109"/>
      <c r="HAR220" s="109"/>
      <c r="HAS220" s="109"/>
      <c r="HAT220" s="109"/>
      <c r="HAU220" s="109"/>
      <c r="HAV220" s="109"/>
      <c r="HAW220" s="109"/>
      <c r="HAX220" s="109"/>
      <c r="HAY220" s="109"/>
      <c r="HAZ220" s="109"/>
      <c r="HBA220" s="109"/>
      <c r="HBB220" s="109"/>
      <c r="HBC220" s="109"/>
      <c r="HBD220" s="109"/>
      <c r="HBE220" s="109"/>
      <c r="HBF220" s="109"/>
      <c r="HBG220" s="109"/>
      <c r="HBH220" s="109"/>
      <c r="HBI220" s="109"/>
      <c r="HBJ220" s="109"/>
      <c r="HBK220" s="109"/>
      <c r="HBL220" s="109"/>
      <c r="HBM220" s="109"/>
      <c r="HBN220" s="109"/>
      <c r="HBO220" s="109"/>
      <c r="HBP220" s="109"/>
      <c r="HBQ220" s="109"/>
      <c r="HBR220" s="109"/>
      <c r="HBS220" s="109"/>
      <c r="HBT220" s="109"/>
      <c r="HBU220" s="109"/>
      <c r="HBV220" s="109"/>
      <c r="HBW220" s="109"/>
      <c r="HBX220" s="109"/>
      <c r="HBY220" s="109"/>
      <c r="HBZ220" s="109"/>
      <c r="HCA220" s="109"/>
      <c r="HCB220" s="109"/>
      <c r="HCC220" s="109"/>
      <c r="HCD220" s="109"/>
      <c r="HCE220" s="109"/>
      <c r="HCF220" s="109"/>
      <c r="HCG220" s="109"/>
      <c r="HCH220" s="109"/>
      <c r="HCI220" s="109"/>
      <c r="HCJ220" s="109"/>
      <c r="HCK220" s="109"/>
      <c r="HCL220" s="109"/>
      <c r="HCM220" s="109"/>
      <c r="HCN220" s="109"/>
      <c r="HCO220" s="109"/>
      <c r="HCP220" s="109"/>
      <c r="HCQ220" s="109"/>
      <c r="HCR220" s="109"/>
      <c r="HCS220" s="109"/>
      <c r="HCT220" s="109"/>
      <c r="HCU220" s="109"/>
      <c r="HCV220" s="109"/>
      <c r="HCW220" s="109"/>
      <c r="HCX220" s="109"/>
      <c r="HCY220" s="109"/>
      <c r="HCZ220" s="109"/>
      <c r="HDA220" s="109"/>
      <c r="HDB220" s="109"/>
      <c r="HDC220" s="109"/>
      <c r="HDD220" s="109"/>
      <c r="HDE220" s="109"/>
      <c r="HDF220" s="109"/>
      <c r="HDG220" s="109"/>
      <c r="HDH220" s="109"/>
      <c r="HDI220" s="109"/>
      <c r="HDJ220" s="109"/>
      <c r="HDK220" s="109"/>
      <c r="HDL220" s="109"/>
      <c r="HDM220" s="109"/>
      <c r="HDN220" s="109"/>
      <c r="HDO220" s="109"/>
      <c r="HDP220" s="109"/>
      <c r="HDQ220" s="109"/>
      <c r="HDR220" s="109"/>
      <c r="HDS220" s="109"/>
      <c r="HDT220" s="109"/>
      <c r="HDU220" s="109"/>
      <c r="HDV220" s="109"/>
      <c r="HDW220" s="109"/>
      <c r="HDX220" s="109"/>
      <c r="HDY220" s="109"/>
      <c r="HDZ220" s="109"/>
      <c r="HEA220" s="109"/>
      <c r="HEB220" s="109"/>
      <c r="HEC220" s="109"/>
      <c r="HED220" s="109"/>
      <c r="HEE220" s="109"/>
      <c r="HEF220" s="109"/>
      <c r="HEG220" s="109"/>
      <c r="HEH220" s="109"/>
      <c r="HEI220" s="109"/>
      <c r="HEJ220" s="109"/>
      <c r="HEK220" s="109"/>
      <c r="HEL220" s="109"/>
      <c r="HEM220" s="109"/>
      <c r="HEN220" s="109"/>
      <c r="HEO220" s="109"/>
      <c r="HEP220" s="109"/>
      <c r="HEQ220" s="109"/>
      <c r="HER220" s="109"/>
      <c r="HES220" s="109"/>
      <c r="HET220" s="109"/>
      <c r="HEU220" s="109"/>
      <c r="HEV220" s="109"/>
      <c r="HEW220" s="109"/>
      <c r="HEX220" s="109"/>
      <c r="HEY220" s="109"/>
      <c r="HEZ220" s="109"/>
      <c r="HFA220" s="109"/>
      <c r="HFB220" s="109"/>
      <c r="HFC220" s="109"/>
      <c r="HFD220" s="109"/>
      <c r="HFE220" s="109"/>
      <c r="HFF220" s="109"/>
      <c r="HFG220" s="109"/>
      <c r="HFH220" s="109"/>
      <c r="HFI220" s="109"/>
      <c r="HFJ220" s="109"/>
      <c r="HFK220" s="109"/>
      <c r="HFL220" s="109"/>
      <c r="HFM220" s="109"/>
      <c r="HFN220" s="109"/>
      <c r="HFO220" s="109"/>
      <c r="HFP220" s="109"/>
      <c r="HFQ220" s="109"/>
      <c r="HFR220" s="109"/>
      <c r="HFS220" s="109"/>
      <c r="HFT220" s="109"/>
      <c r="HFU220" s="109"/>
      <c r="HFV220" s="109"/>
      <c r="HFW220" s="109"/>
      <c r="HFX220" s="109"/>
      <c r="HFY220" s="109"/>
      <c r="HFZ220" s="109"/>
      <c r="HGA220" s="109"/>
      <c r="HGB220" s="109"/>
      <c r="HGC220" s="109"/>
      <c r="HGD220" s="109"/>
      <c r="HGE220" s="109"/>
      <c r="HGF220" s="109"/>
      <c r="HGG220" s="109"/>
      <c r="HGH220" s="109"/>
      <c r="HGI220" s="109"/>
      <c r="HGJ220" s="109"/>
      <c r="HGK220" s="109"/>
      <c r="HGL220" s="109"/>
      <c r="HGM220" s="109"/>
      <c r="HGN220" s="109"/>
      <c r="HGO220" s="109"/>
      <c r="HGP220" s="109"/>
      <c r="HGQ220" s="109"/>
      <c r="HGR220" s="109"/>
      <c r="HGS220" s="109"/>
      <c r="HGT220" s="109"/>
      <c r="HGU220" s="109"/>
      <c r="HGV220" s="109"/>
      <c r="HGW220" s="109"/>
      <c r="HGX220" s="109"/>
      <c r="HGY220" s="109"/>
      <c r="HGZ220" s="109"/>
      <c r="HHA220" s="109"/>
      <c r="HHB220" s="109"/>
      <c r="HHC220" s="109"/>
      <c r="HHD220" s="109"/>
      <c r="HHE220" s="109"/>
      <c r="HHF220" s="109"/>
      <c r="HHG220" s="109"/>
      <c r="HHH220" s="109"/>
      <c r="HHI220" s="109"/>
      <c r="HHJ220" s="109"/>
      <c r="HHK220" s="109"/>
      <c r="HHL220" s="109"/>
      <c r="HHM220" s="109"/>
      <c r="HHN220" s="109"/>
      <c r="HHO220" s="109"/>
      <c r="HHP220" s="109"/>
      <c r="HHQ220" s="109"/>
      <c r="HHR220" s="109"/>
      <c r="HHS220" s="109"/>
      <c r="HHT220" s="109"/>
      <c r="HHU220" s="109"/>
      <c r="HHV220" s="109"/>
      <c r="HHW220" s="109"/>
      <c r="HHX220" s="109"/>
      <c r="HHY220" s="109"/>
      <c r="HHZ220" s="109"/>
      <c r="HIA220" s="109"/>
      <c r="HIB220" s="109"/>
      <c r="HIC220" s="109"/>
      <c r="HID220" s="109"/>
      <c r="HIE220" s="109"/>
      <c r="HIF220" s="109"/>
      <c r="HIG220" s="109"/>
      <c r="HIH220" s="109"/>
      <c r="HII220" s="109"/>
      <c r="HIJ220" s="109"/>
      <c r="HIK220" s="109"/>
      <c r="HIL220" s="109"/>
      <c r="HIM220" s="109"/>
      <c r="HIN220" s="109"/>
      <c r="HIO220" s="109"/>
      <c r="HIP220" s="109"/>
      <c r="HIQ220" s="109"/>
      <c r="HIR220" s="109"/>
      <c r="HIS220" s="109"/>
      <c r="HIT220" s="109"/>
      <c r="HIU220" s="109"/>
      <c r="HIV220" s="109"/>
      <c r="HIW220" s="109"/>
      <c r="HIX220" s="109"/>
      <c r="HIY220" s="109"/>
      <c r="HIZ220" s="109"/>
      <c r="HJA220" s="109"/>
      <c r="HJB220" s="109"/>
      <c r="HJC220" s="109"/>
      <c r="HJD220" s="109"/>
      <c r="HJE220" s="109"/>
      <c r="HJF220" s="109"/>
      <c r="HJG220" s="109"/>
      <c r="HJH220" s="109"/>
      <c r="HJI220" s="109"/>
      <c r="HJJ220" s="109"/>
      <c r="HJK220" s="109"/>
      <c r="HJL220" s="109"/>
      <c r="HJM220" s="109"/>
      <c r="HJN220" s="109"/>
      <c r="HJO220" s="109"/>
      <c r="HJP220" s="109"/>
      <c r="HJQ220" s="109"/>
      <c r="HJR220" s="109"/>
      <c r="HJS220" s="109"/>
      <c r="HJT220" s="109"/>
      <c r="HJU220" s="109"/>
      <c r="HJV220" s="109"/>
      <c r="HJW220" s="109"/>
      <c r="HJX220" s="109"/>
      <c r="HJY220" s="109"/>
      <c r="HJZ220" s="109"/>
      <c r="HKA220" s="109"/>
      <c r="HKB220" s="109"/>
      <c r="HKC220" s="109"/>
      <c r="HKD220" s="109"/>
      <c r="HKE220" s="109"/>
      <c r="HKF220" s="109"/>
      <c r="HKG220" s="109"/>
      <c r="HKH220" s="109"/>
      <c r="HKI220" s="109"/>
      <c r="HKJ220" s="109"/>
      <c r="HKK220" s="109"/>
      <c r="HKL220" s="109"/>
      <c r="HKM220" s="109"/>
      <c r="HKN220" s="109"/>
      <c r="HKO220" s="109"/>
      <c r="HKP220" s="109"/>
      <c r="HKQ220" s="109"/>
      <c r="HKR220" s="109"/>
      <c r="HKS220" s="109"/>
      <c r="HKT220" s="109"/>
      <c r="HKU220" s="109"/>
      <c r="HKV220" s="109"/>
      <c r="HKW220" s="109"/>
      <c r="HKX220" s="109"/>
      <c r="HKY220" s="109"/>
      <c r="HKZ220" s="109"/>
      <c r="HLA220" s="109"/>
      <c r="HLB220" s="109"/>
      <c r="HLC220" s="109"/>
      <c r="HLD220" s="109"/>
      <c r="HLE220" s="109"/>
      <c r="HLF220" s="109"/>
      <c r="HLG220" s="109"/>
      <c r="HLH220" s="109"/>
      <c r="HLI220" s="109"/>
      <c r="HLJ220" s="109"/>
      <c r="HLK220" s="109"/>
      <c r="HLL220" s="109"/>
      <c r="HLM220" s="109"/>
      <c r="HLN220" s="109"/>
      <c r="HLO220" s="109"/>
      <c r="HLP220" s="109"/>
      <c r="HLQ220" s="109"/>
      <c r="HLR220" s="109"/>
      <c r="HLS220" s="109"/>
      <c r="HLT220" s="109"/>
      <c r="HLU220" s="109"/>
      <c r="HLV220" s="109"/>
      <c r="HLW220" s="109"/>
      <c r="HLX220" s="109"/>
      <c r="HLY220" s="109"/>
      <c r="HLZ220" s="109"/>
      <c r="HMA220" s="109"/>
      <c r="HMB220" s="109"/>
      <c r="HMC220" s="109"/>
      <c r="HMD220" s="109"/>
      <c r="HME220" s="109"/>
      <c r="HMF220" s="109"/>
      <c r="HMG220" s="109"/>
      <c r="HMH220" s="109"/>
      <c r="HMI220" s="109"/>
      <c r="HMJ220" s="109"/>
      <c r="HMK220" s="109"/>
      <c r="HML220" s="109"/>
      <c r="HMM220" s="109"/>
      <c r="HMN220" s="109"/>
      <c r="HMO220" s="109"/>
      <c r="HMP220" s="109"/>
      <c r="HMQ220" s="109"/>
      <c r="HMR220" s="109"/>
      <c r="HMS220" s="109"/>
      <c r="HMT220" s="109"/>
      <c r="HMU220" s="109"/>
      <c r="HMV220" s="109"/>
      <c r="HMW220" s="109"/>
      <c r="HMX220" s="109"/>
      <c r="HMY220" s="109"/>
      <c r="HMZ220" s="109"/>
      <c r="HNA220" s="109"/>
      <c r="HNB220" s="109"/>
      <c r="HNC220" s="109"/>
      <c r="HND220" s="109"/>
      <c r="HNE220" s="109"/>
      <c r="HNF220" s="109"/>
      <c r="HNG220" s="109"/>
      <c r="HNH220" s="109"/>
      <c r="HNI220" s="109"/>
      <c r="HNJ220" s="109"/>
      <c r="HNK220" s="109"/>
      <c r="HNL220" s="109"/>
      <c r="HNM220" s="109"/>
      <c r="HNN220" s="109"/>
      <c r="HNO220" s="109"/>
      <c r="HNP220" s="109"/>
      <c r="HNQ220" s="109"/>
      <c r="HNR220" s="109"/>
      <c r="HNS220" s="109"/>
      <c r="HNT220" s="109"/>
      <c r="HNU220" s="109"/>
      <c r="HNV220" s="109"/>
      <c r="HNW220" s="109"/>
      <c r="HNX220" s="109"/>
      <c r="HNY220" s="109"/>
      <c r="HNZ220" s="109"/>
      <c r="HOA220" s="109"/>
      <c r="HOB220" s="109"/>
      <c r="HOC220" s="109"/>
      <c r="HOD220" s="109"/>
      <c r="HOE220" s="109"/>
      <c r="HOF220" s="109"/>
      <c r="HOG220" s="109"/>
      <c r="HOH220" s="109"/>
      <c r="HOI220" s="109"/>
      <c r="HOJ220" s="109"/>
      <c r="HOK220" s="109"/>
      <c r="HOL220" s="109"/>
      <c r="HOM220" s="109"/>
      <c r="HON220" s="109"/>
      <c r="HOO220" s="109"/>
      <c r="HOP220" s="109"/>
      <c r="HOQ220" s="109"/>
      <c r="HOR220" s="109"/>
      <c r="HOS220" s="109"/>
      <c r="HOT220" s="109"/>
      <c r="HOU220" s="109"/>
      <c r="HOV220" s="109"/>
      <c r="HOW220" s="109"/>
      <c r="HOX220" s="109"/>
      <c r="HOY220" s="109"/>
      <c r="HOZ220" s="109"/>
      <c r="HPA220" s="109"/>
      <c r="HPB220" s="109"/>
      <c r="HPC220" s="109"/>
      <c r="HPD220" s="109"/>
      <c r="HPE220" s="109"/>
      <c r="HPF220" s="109"/>
      <c r="HPG220" s="109"/>
      <c r="HPH220" s="109"/>
      <c r="HPI220" s="109"/>
      <c r="HPJ220" s="109"/>
      <c r="HPK220" s="109"/>
      <c r="HPL220" s="109"/>
      <c r="HPM220" s="109"/>
      <c r="HPN220" s="109"/>
      <c r="HPO220" s="109"/>
      <c r="HPP220" s="109"/>
      <c r="HPQ220" s="109"/>
      <c r="HPR220" s="109"/>
      <c r="HPS220" s="109"/>
      <c r="HPT220" s="109"/>
      <c r="HPU220" s="109"/>
      <c r="HPV220" s="109"/>
      <c r="HPW220" s="109"/>
      <c r="HPX220" s="109"/>
      <c r="HPY220" s="109"/>
      <c r="HPZ220" s="109"/>
      <c r="HQA220" s="109"/>
      <c r="HQB220" s="109"/>
      <c r="HQC220" s="109"/>
      <c r="HQD220" s="109"/>
      <c r="HQE220" s="109"/>
      <c r="HQF220" s="109"/>
      <c r="HQG220" s="109"/>
      <c r="HQH220" s="109"/>
      <c r="HQI220" s="109"/>
      <c r="HQJ220" s="109"/>
      <c r="HQK220" s="109"/>
      <c r="HQL220" s="109"/>
      <c r="HQM220" s="109"/>
      <c r="HQN220" s="109"/>
      <c r="HQO220" s="109"/>
      <c r="HQP220" s="109"/>
      <c r="HQQ220" s="109"/>
      <c r="HQR220" s="109"/>
      <c r="HQS220" s="109"/>
      <c r="HQT220" s="109"/>
      <c r="HQU220" s="109"/>
      <c r="HQV220" s="109"/>
      <c r="HQW220" s="109"/>
      <c r="HQX220" s="109"/>
      <c r="HQY220" s="109"/>
      <c r="HQZ220" s="109"/>
      <c r="HRA220" s="109"/>
      <c r="HRB220" s="109"/>
      <c r="HRC220" s="109"/>
      <c r="HRD220" s="109"/>
      <c r="HRE220" s="109"/>
      <c r="HRF220" s="109"/>
      <c r="HRG220" s="109"/>
      <c r="HRH220" s="109"/>
      <c r="HRI220" s="109"/>
      <c r="HRJ220" s="109"/>
      <c r="HRK220" s="109"/>
      <c r="HRL220" s="109"/>
      <c r="HRM220" s="109"/>
      <c r="HRN220" s="109"/>
      <c r="HRO220" s="109"/>
      <c r="HRP220" s="109"/>
      <c r="HRQ220" s="109"/>
      <c r="HRR220" s="109"/>
      <c r="HRS220" s="109"/>
      <c r="HRT220" s="109"/>
      <c r="HRU220" s="109"/>
      <c r="HRV220" s="109"/>
      <c r="HRW220" s="109"/>
      <c r="HRX220" s="109"/>
      <c r="HRY220" s="109"/>
      <c r="HRZ220" s="109"/>
      <c r="HSA220" s="109"/>
      <c r="HSB220" s="109"/>
      <c r="HSC220" s="109"/>
      <c r="HSD220" s="109"/>
      <c r="HSE220" s="109"/>
      <c r="HSF220" s="109"/>
      <c r="HSG220" s="109"/>
      <c r="HSH220" s="109"/>
      <c r="HSI220" s="109"/>
      <c r="HSJ220" s="109"/>
      <c r="HSK220" s="109"/>
      <c r="HSL220" s="109"/>
      <c r="HSM220" s="109"/>
      <c r="HSN220" s="109"/>
      <c r="HSO220" s="109"/>
      <c r="HSP220" s="109"/>
      <c r="HSQ220" s="109"/>
      <c r="HSR220" s="109"/>
      <c r="HSS220" s="109"/>
      <c r="HST220" s="109"/>
      <c r="HSU220" s="109"/>
      <c r="HSV220" s="109"/>
      <c r="HSW220" s="109"/>
      <c r="HSX220" s="109"/>
      <c r="HSY220" s="109"/>
      <c r="HSZ220" s="109"/>
      <c r="HTA220" s="109"/>
      <c r="HTB220" s="109"/>
      <c r="HTC220" s="109"/>
      <c r="HTD220" s="109"/>
      <c r="HTE220" s="109"/>
      <c r="HTF220" s="109"/>
      <c r="HTG220" s="109"/>
      <c r="HTH220" s="109"/>
      <c r="HTI220" s="109"/>
      <c r="HTJ220" s="109"/>
      <c r="HTK220" s="109"/>
      <c r="HTL220" s="109"/>
      <c r="HTM220" s="109"/>
      <c r="HTN220" s="109"/>
      <c r="HTO220" s="109"/>
      <c r="HTP220" s="109"/>
      <c r="HTQ220" s="109"/>
      <c r="HTR220" s="109"/>
      <c r="HTS220" s="109"/>
      <c r="HTT220" s="109"/>
      <c r="HTU220" s="109"/>
      <c r="HTV220" s="109"/>
      <c r="HTW220" s="109"/>
      <c r="HTX220" s="109"/>
      <c r="HTY220" s="109"/>
      <c r="HTZ220" s="109"/>
      <c r="HUA220" s="109"/>
      <c r="HUB220" s="109"/>
      <c r="HUC220" s="109"/>
      <c r="HUD220" s="109"/>
      <c r="HUE220" s="109"/>
      <c r="HUF220" s="109"/>
      <c r="HUG220" s="109"/>
      <c r="HUH220" s="109"/>
      <c r="HUI220" s="109"/>
      <c r="HUJ220" s="109"/>
      <c r="HUK220" s="109"/>
      <c r="HUL220" s="109"/>
      <c r="HUM220" s="109"/>
      <c r="HUN220" s="109"/>
      <c r="HUO220" s="109"/>
      <c r="HUP220" s="109"/>
      <c r="HUQ220" s="109"/>
      <c r="HUR220" s="109"/>
      <c r="HUS220" s="109"/>
      <c r="HUT220" s="109"/>
      <c r="HUU220" s="109"/>
      <c r="HUV220" s="109"/>
      <c r="HUW220" s="109"/>
      <c r="HUX220" s="109"/>
      <c r="HUY220" s="109"/>
      <c r="HUZ220" s="109"/>
      <c r="HVA220" s="109"/>
      <c r="HVB220" s="109"/>
      <c r="HVC220" s="109"/>
      <c r="HVD220" s="109"/>
      <c r="HVE220" s="109"/>
      <c r="HVF220" s="109"/>
      <c r="HVG220" s="109"/>
      <c r="HVH220" s="109"/>
      <c r="HVI220" s="109"/>
      <c r="HVJ220" s="109"/>
      <c r="HVK220" s="109"/>
      <c r="HVL220" s="109"/>
      <c r="HVM220" s="109"/>
      <c r="HVN220" s="109"/>
      <c r="HVO220" s="109"/>
      <c r="HVP220" s="109"/>
      <c r="HVQ220" s="109"/>
      <c r="HVR220" s="109"/>
      <c r="HVS220" s="109"/>
      <c r="HVT220" s="109"/>
      <c r="HVU220" s="109"/>
      <c r="HVV220" s="109"/>
      <c r="HVW220" s="109"/>
      <c r="HVX220" s="109"/>
      <c r="HVY220" s="109"/>
      <c r="HVZ220" s="109"/>
      <c r="HWA220" s="109"/>
      <c r="HWB220" s="109"/>
      <c r="HWC220" s="109"/>
      <c r="HWD220" s="109"/>
      <c r="HWE220" s="109"/>
      <c r="HWF220" s="109"/>
      <c r="HWG220" s="109"/>
      <c r="HWH220" s="109"/>
      <c r="HWI220" s="109"/>
      <c r="HWJ220" s="109"/>
      <c r="HWK220" s="109"/>
      <c r="HWL220" s="109"/>
      <c r="HWM220" s="109"/>
      <c r="HWN220" s="109"/>
      <c r="HWO220" s="109"/>
      <c r="HWP220" s="109"/>
      <c r="HWQ220" s="109"/>
      <c r="HWR220" s="109"/>
      <c r="HWS220" s="109"/>
      <c r="HWT220" s="109"/>
      <c r="HWU220" s="109"/>
      <c r="HWV220" s="109"/>
      <c r="HWW220" s="109"/>
      <c r="HWX220" s="109"/>
      <c r="HWY220" s="109"/>
      <c r="HWZ220" s="109"/>
      <c r="HXA220" s="109"/>
      <c r="HXB220" s="109"/>
      <c r="HXC220" s="109"/>
      <c r="HXD220" s="109"/>
      <c r="HXE220" s="109"/>
      <c r="HXF220" s="109"/>
      <c r="HXG220" s="109"/>
      <c r="HXH220" s="109"/>
      <c r="HXI220" s="109"/>
      <c r="HXJ220" s="109"/>
      <c r="HXK220" s="109"/>
      <c r="HXL220" s="109"/>
      <c r="HXM220" s="109"/>
      <c r="HXN220" s="109"/>
      <c r="HXO220" s="109"/>
      <c r="HXP220" s="109"/>
      <c r="HXQ220" s="109"/>
      <c r="HXR220" s="109"/>
      <c r="HXS220" s="109"/>
      <c r="HXT220" s="109"/>
      <c r="HXU220" s="109"/>
      <c r="HXV220" s="109"/>
      <c r="HXW220" s="109"/>
      <c r="HXX220" s="109"/>
      <c r="HXY220" s="109"/>
      <c r="HXZ220" s="109"/>
      <c r="HYA220" s="109"/>
      <c r="HYB220" s="109"/>
      <c r="HYC220" s="109"/>
      <c r="HYD220" s="109"/>
      <c r="HYE220" s="109"/>
      <c r="HYF220" s="109"/>
      <c r="HYG220" s="109"/>
      <c r="HYH220" s="109"/>
      <c r="HYI220" s="109"/>
      <c r="HYJ220" s="109"/>
      <c r="HYK220" s="109"/>
      <c r="HYL220" s="109"/>
      <c r="HYM220" s="109"/>
      <c r="HYN220" s="109"/>
      <c r="HYO220" s="109"/>
      <c r="HYP220" s="109"/>
      <c r="HYQ220" s="109"/>
      <c r="HYR220" s="109"/>
      <c r="HYS220" s="109"/>
      <c r="HYT220" s="109"/>
      <c r="HYU220" s="109"/>
      <c r="HYV220" s="109"/>
      <c r="HYW220" s="109"/>
      <c r="HYX220" s="109"/>
      <c r="HYY220" s="109"/>
      <c r="HYZ220" s="109"/>
      <c r="HZA220" s="109"/>
      <c r="HZB220" s="109"/>
      <c r="HZC220" s="109"/>
      <c r="HZD220" s="109"/>
      <c r="HZE220" s="109"/>
      <c r="HZF220" s="109"/>
      <c r="HZG220" s="109"/>
      <c r="HZH220" s="109"/>
      <c r="HZI220" s="109"/>
      <c r="HZJ220" s="109"/>
      <c r="HZK220" s="109"/>
      <c r="HZL220" s="109"/>
      <c r="HZM220" s="109"/>
      <c r="HZN220" s="109"/>
      <c r="HZO220" s="109"/>
      <c r="HZP220" s="109"/>
      <c r="HZQ220" s="109"/>
      <c r="HZR220" s="109"/>
      <c r="HZS220" s="109"/>
      <c r="HZT220" s="109"/>
      <c r="HZU220" s="109"/>
      <c r="HZV220" s="109"/>
      <c r="HZW220" s="109"/>
      <c r="HZX220" s="109"/>
      <c r="HZY220" s="109"/>
      <c r="HZZ220" s="109"/>
      <c r="IAA220" s="109"/>
      <c r="IAB220" s="109"/>
      <c r="IAC220" s="109"/>
      <c r="IAD220" s="109"/>
      <c r="IAE220" s="109"/>
      <c r="IAF220" s="109"/>
      <c r="IAG220" s="109"/>
      <c r="IAH220" s="109"/>
      <c r="IAI220" s="109"/>
      <c r="IAJ220" s="109"/>
      <c r="IAK220" s="109"/>
      <c r="IAL220" s="109"/>
      <c r="IAM220" s="109"/>
      <c r="IAN220" s="109"/>
      <c r="IAO220" s="109"/>
      <c r="IAP220" s="109"/>
      <c r="IAQ220" s="109"/>
      <c r="IAR220" s="109"/>
      <c r="IAS220" s="109"/>
      <c r="IAT220" s="109"/>
      <c r="IAU220" s="109"/>
      <c r="IAV220" s="109"/>
      <c r="IAW220" s="109"/>
      <c r="IAX220" s="109"/>
      <c r="IAY220" s="109"/>
      <c r="IAZ220" s="109"/>
      <c r="IBA220" s="109"/>
      <c r="IBB220" s="109"/>
      <c r="IBC220" s="109"/>
      <c r="IBD220" s="109"/>
      <c r="IBE220" s="109"/>
      <c r="IBF220" s="109"/>
      <c r="IBG220" s="109"/>
      <c r="IBH220" s="109"/>
      <c r="IBI220" s="109"/>
      <c r="IBJ220" s="109"/>
      <c r="IBK220" s="109"/>
      <c r="IBL220" s="109"/>
      <c r="IBM220" s="109"/>
      <c r="IBN220" s="109"/>
      <c r="IBO220" s="109"/>
      <c r="IBP220" s="109"/>
      <c r="IBQ220" s="109"/>
      <c r="IBR220" s="109"/>
      <c r="IBS220" s="109"/>
      <c r="IBT220" s="109"/>
      <c r="IBU220" s="109"/>
      <c r="IBV220" s="109"/>
      <c r="IBW220" s="109"/>
      <c r="IBX220" s="109"/>
      <c r="IBY220" s="109"/>
      <c r="IBZ220" s="109"/>
      <c r="ICA220" s="109"/>
      <c r="ICB220" s="109"/>
      <c r="ICC220" s="109"/>
      <c r="ICD220" s="109"/>
      <c r="ICE220" s="109"/>
      <c r="ICF220" s="109"/>
      <c r="ICG220" s="109"/>
      <c r="ICH220" s="109"/>
      <c r="ICI220" s="109"/>
      <c r="ICJ220" s="109"/>
      <c r="ICK220" s="109"/>
      <c r="ICL220" s="109"/>
      <c r="ICM220" s="109"/>
      <c r="ICN220" s="109"/>
      <c r="ICO220" s="109"/>
      <c r="ICP220" s="109"/>
      <c r="ICQ220" s="109"/>
      <c r="ICR220" s="109"/>
      <c r="ICS220" s="109"/>
      <c r="ICT220" s="109"/>
      <c r="ICU220" s="109"/>
      <c r="ICV220" s="109"/>
      <c r="ICW220" s="109"/>
      <c r="ICX220" s="109"/>
      <c r="ICY220" s="109"/>
      <c r="ICZ220" s="109"/>
      <c r="IDA220" s="109"/>
      <c r="IDB220" s="109"/>
      <c r="IDC220" s="109"/>
      <c r="IDD220" s="109"/>
      <c r="IDE220" s="109"/>
      <c r="IDF220" s="109"/>
      <c r="IDG220" s="109"/>
      <c r="IDH220" s="109"/>
      <c r="IDI220" s="109"/>
      <c r="IDJ220" s="109"/>
      <c r="IDK220" s="109"/>
      <c r="IDL220" s="109"/>
      <c r="IDM220" s="109"/>
      <c r="IDN220" s="109"/>
      <c r="IDO220" s="109"/>
      <c r="IDP220" s="109"/>
      <c r="IDQ220" s="109"/>
      <c r="IDR220" s="109"/>
      <c r="IDS220" s="109"/>
      <c r="IDT220" s="109"/>
      <c r="IDU220" s="109"/>
      <c r="IDV220" s="109"/>
      <c r="IDW220" s="109"/>
      <c r="IDX220" s="109"/>
      <c r="IDY220" s="109"/>
      <c r="IDZ220" s="109"/>
      <c r="IEA220" s="109"/>
      <c r="IEB220" s="109"/>
      <c r="IEC220" s="109"/>
      <c r="IED220" s="109"/>
      <c r="IEE220" s="109"/>
      <c r="IEF220" s="109"/>
      <c r="IEG220" s="109"/>
      <c r="IEH220" s="109"/>
      <c r="IEI220" s="109"/>
      <c r="IEJ220" s="109"/>
      <c r="IEK220" s="109"/>
      <c r="IEL220" s="109"/>
      <c r="IEM220" s="109"/>
      <c r="IEN220" s="109"/>
      <c r="IEO220" s="109"/>
      <c r="IEP220" s="109"/>
      <c r="IEQ220" s="109"/>
      <c r="IER220" s="109"/>
      <c r="IES220" s="109"/>
      <c r="IET220" s="109"/>
      <c r="IEU220" s="109"/>
      <c r="IEV220" s="109"/>
      <c r="IEW220" s="109"/>
      <c r="IEX220" s="109"/>
      <c r="IEY220" s="109"/>
      <c r="IEZ220" s="109"/>
      <c r="IFA220" s="109"/>
      <c r="IFB220" s="109"/>
      <c r="IFC220" s="109"/>
      <c r="IFD220" s="109"/>
      <c r="IFE220" s="109"/>
      <c r="IFF220" s="109"/>
      <c r="IFG220" s="109"/>
      <c r="IFH220" s="109"/>
      <c r="IFI220" s="109"/>
      <c r="IFJ220" s="109"/>
      <c r="IFK220" s="109"/>
      <c r="IFL220" s="109"/>
      <c r="IFM220" s="109"/>
      <c r="IFN220" s="109"/>
      <c r="IFO220" s="109"/>
      <c r="IFP220" s="109"/>
      <c r="IFQ220" s="109"/>
      <c r="IFR220" s="109"/>
      <c r="IFS220" s="109"/>
      <c r="IFT220" s="109"/>
      <c r="IFU220" s="109"/>
      <c r="IFV220" s="109"/>
      <c r="IFW220" s="109"/>
      <c r="IFX220" s="109"/>
      <c r="IFY220" s="109"/>
      <c r="IFZ220" s="109"/>
      <c r="IGA220" s="109"/>
      <c r="IGB220" s="109"/>
      <c r="IGC220" s="109"/>
      <c r="IGD220" s="109"/>
      <c r="IGE220" s="109"/>
      <c r="IGF220" s="109"/>
      <c r="IGG220" s="109"/>
      <c r="IGH220" s="109"/>
      <c r="IGI220" s="109"/>
      <c r="IGJ220" s="109"/>
      <c r="IGK220" s="109"/>
      <c r="IGL220" s="109"/>
      <c r="IGM220" s="109"/>
      <c r="IGN220" s="109"/>
      <c r="IGO220" s="109"/>
      <c r="IGP220" s="109"/>
      <c r="IGQ220" s="109"/>
      <c r="IGR220" s="109"/>
      <c r="IGS220" s="109"/>
      <c r="IGT220" s="109"/>
      <c r="IGU220" s="109"/>
      <c r="IGV220" s="109"/>
      <c r="IGW220" s="109"/>
      <c r="IGX220" s="109"/>
      <c r="IGY220" s="109"/>
      <c r="IGZ220" s="109"/>
      <c r="IHA220" s="109"/>
      <c r="IHB220" s="109"/>
      <c r="IHC220" s="109"/>
      <c r="IHD220" s="109"/>
      <c r="IHE220" s="109"/>
      <c r="IHF220" s="109"/>
      <c r="IHG220" s="109"/>
      <c r="IHH220" s="109"/>
      <c r="IHI220" s="109"/>
      <c r="IHJ220" s="109"/>
      <c r="IHK220" s="109"/>
      <c r="IHL220" s="109"/>
      <c r="IHM220" s="109"/>
      <c r="IHN220" s="109"/>
      <c r="IHO220" s="109"/>
      <c r="IHP220" s="109"/>
      <c r="IHQ220" s="109"/>
      <c r="IHR220" s="109"/>
      <c r="IHS220" s="109"/>
      <c r="IHT220" s="109"/>
      <c r="IHU220" s="109"/>
      <c r="IHV220" s="109"/>
      <c r="IHW220" s="109"/>
      <c r="IHX220" s="109"/>
      <c r="IHY220" s="109"/>
      <c r="IHZ220" s="109"/>
      <c r="IIA220" s="109"/>
      <c r="IIB220" s="109"/>
      <c r="IIC220" s="109"/>
      <c r="IID220" s="109"/>
      <c r="IIE220" s="109"/>
      <c r="IIF220" s="109"/>
      <c r="IIG220" s="109"/>
      <c r="IIH220" s="109"/>
      <c r="III220" s="109"/>
      <c r="IIJ220" s="109"/>
      <c r="IIK220" s="109"/>
      <c r="IIL220" s="109"/>
      <c r="IIM220" s="109"/>
      <c r="IIN220" s="109"/>
      <c r="IIO220" s="109"/>
      <c r="IIP220" s="109"/>
      <c r="IIQ220" s="109"/>
      <c r="IIR220" s="109"/>
      <c r="IIS220" s="109"/>
      <c r="IIT220" s="109"/>
      <c r="IIU220" s="109"/>
      <c r="IIV220" s="109"/>
      <c r="IIW220" s="109"/>
      <c r="IIX220" s="109"/>
      <c r="IIY220" s="109"/>
      <c r="IIZ220" s="109"/>
      <c r="IJA220" s="109"/>
      <c r="IJB220" s="109"/>
      <c r="IJC220" s="109"/>
      <c r="IJD220" s="109"/>
      <c r="IJE220" s="109"/>
      <c r="IJF220" s="109"/>
      <c r="IJG220" s="109"/>
      <c r="IJH220" s="109"/>
      <c r="IJI220" s="109"/>
      <c r="IJJ220" s="109"/>
      <c r="IJK220" s="109"/>
      <c r="IJL220" s="109"/>
      <c r="IJM220" s="109"/>
      <c r="IJN220" s="109"/>
      <c r="IJO220" s="109"/>
      <c r="IJP220" s="109"/>
      <c r="IJQ220" s="109"/>
      <c r="IJR220" s="109"/>
      <c r="IJS220" s="109"/>
      <c r="IJT220" s="109"/>
      <c r="IJU220" s="109"/>
      <c r="IJV220" s="109"/>
      <c r="IJW220" s="109"/>
      <c r="IJX220" s="109"/>
      <c r="IJY220" s="109"/>
      <c r="IJZ220" s="109"/>
      <c r="IKA220" s="109"/>
      <c r="IKB220" s="109"/>
      <c r="IKC220" s="109"/>
      <c r="IKD220" s="109"/>
      <c r="IKE220" s="109"/>
      <c r="IKF220" s="109"/>
      <c r="IKG220" s="109"/>
      <c r="IKH220" s="109"/>
      <c r="IKI220" s="109"/>
      <c r="IKJ220" s="109"/>
      <c r="IKK220" s="109"/>
      <c r="IKL220" s="109"/>
      <c r="IKM220" s="109"/>
      <c r="IKN220" s="109"/>
      <c r="IKO220" s="109"/>
      <c r="IKP220" s="109"/>
      <c r="IKQ220" s="109"/>
      <c r="IKR220" s="109"/>
      <c r="IKS220" s="109"/>
      <c r="IKT220" s="109"/>
      <c r="IKU220" s="109"/>
      <c r="IKV220" s="109"/>
      <c r="IKW220" s="109"/>
      <c r="IKX220" s="109"/>
      <c r="IKY220" s="109"/>
      <c r="IKZ220" s="109"/>
      <c r="ILA220" s="109"/>
      <c r="ILB220" s="109"/>
      <c r="ILC220" s="109"/>
      <c r="ILD220" s="109"/>
      <c r="ILE220" s="109"/>
      <c r="ILF220" s="109"/>
      <c r="ILG220" s="109"/>
      <c r="ILH220" s="109"/>
      <c r="ILI220" s="109"/>
      <c r="ILJ220" s="109"/>
      <c r="ILK220" s="109"/>
      <c r="ILL220" s="109"/>
      <c r="ILM220" s="109"/>
      <c r="ILN220" s="109"/>
      <c r="ILO220" s="109"/>
      <c r="ILP220" s="109"/>
      <c r="ILQ220" s="109"/>
      <c r="ILR220" s="109"/>
      <c r="ILS220" s="109"/>
      <c r="ILT220" s="109"/>
      <c r="ILU220" s="109"/>
      <c r="ILV220" s="109"/>
      <c r="ILW220" s="109"/>
      <c r="ILX220" s="109"/>
      <c r="ILY220" s="109"/>
      <c r="ILZ220" s="109"/>
      <c r="IMA220" s="109"/>
      <c r="IMB220" s="109"/>
      <c r="IMC220" s="109"/>
      <c r="IMD220" s="109"/>
      <c r="IME220" s="109"/>
      <c r="IMF220" s="109"/>
      <c r="IMG220" s="109"/>
      <c r="IMH220" s="109"/>
      <c r="IMI220" s="109"/>
      <c r="IMJ220" s="109"/>
      <c r="IMK220" s="109"/>
      <c r="IML220" s="109"/>
      <c r="IMM220" s="109"/>
      <c r="IMN220" s="109"/>
      <c r="IMO220" s="109"/>
      <c r="IMP220" s="109"/>
      <c r="IMQ220" s="109"/>
      <c r="IMR220" s="109"/>
      <c r="IMS220" s="109"/>
      <c r="IMT220" s="109"/>
      <c r="IMU220" s="109"/>
      <c r="IMV220" s="109"/>
      <c r="IMW220" s="109"/>
      <c r="IMX220" s="109"/>
      <c r="IMY220" s="109"/>
      <c r="IMZ220" s="109"/>
      <c r="INA220" s="109"/>
      <c r="INB220" s="109"/>
      <c r="INC220" s="109"/>
      <c r="IND220" s="109"/>
      <c r="INE220" s="109"/>
      <c r="INF220" s="109"/>
      <c r="ING220" s="109"/>
      <c r="INH220" s="109"/>
      <c r="INI220" s="109"/>
      <c r="INJ220" s="109"/>
      <c r="INK220" s="109"/>
      <c r="INL220" s="109"/>
      <c r="INM220" s="109"/>
      <c r="INN220" s="109"/>
      <c r="INO220" s="109"/>
      <c r="INP220" s="109"/>
      <c r="INQ220" s="109"/>
      <c r="INR220" s="109"/>
      <c r="INS220" s="109"/>
      <c r="INT220" s="109"/>
      <c r="INU220" s="109"/>
      <c r="INV220" s="109"/>
      <c r="INW220" s="109"/>
      <c r="INX220" s="109"/>
      <c r="INY220" s="109"/>
      <c r="INZ220" s="109"/>
      <c r="IOA220" s="109"/>
      <c r="IOB220" s="109"/>
      <c r="IOC220" s="109"/>
      <c r="IOD220" s="109"/>
      <c r="IOE220" s="109"/>
      <c r="IOF220" s="109"/>
      <c r="IOG220" s="109"/>
      <c r="IOH220" s="109"/>
      <c r="IOI220" s="109"/>
      <c r="IOJ220" s="109"/>
      <c r="IOK220" s="109"/>
      <c r="IOL220" s="109"/>
      <c r="IOM220" s="109"/>
      <c r="ION220" s="109"/>
      <c r="IOO220" s="109"/>
      <c r="IOP220" s="109"/>
      <c r="IOQ220" s="109"/>
      <c r="IOR220" s="109"/>
      <c r="IOS220" s="109"/>
      <c r="IOT220" s="109"/>
      <c r="IOU220" s="109"/>
      <c r="IOV220" s="109"/>
      <c r="IOW220" s="109"/>
      <c r="IOX220" s="109"/>
      <c r="IOY220" s="109"/>
      <c r="IOZ220" s="109"/>
      <c r="IPA220" s="109"/>
      <c r="IPB220" s="109"/>
      <c r="IPC220" s="109"/>
      <c r="IPD220" s="109"/>
      <c r="IPE220" s="109"/>
      <c r="IPF220" s="109"/>
      <c r="IPG220" s="109"/>
      <c r="IPH220" s="109"/>
      <c r="IPI220" s="109"/>
      <c r="IPJ220" s="109"/>
      <c r="IPK220" s="109"/>
      <c r="IPL220" s="109"/>
      <c r="IPM220" s="109"/>
      <c r="IPN220" s="109"/>
      <c r="IPO220" s="109"/>
      <c r="IPP220" s="109"/>
      <c r="IPQ220" s="109"/>
      <c r="IPR220" s="109"/>
      <c r="IPS220" s="109"/>
      <c r="IPT220" s="109"/>
      <c r="IPU220" s="109"/>
      <c r="IPV220" s="109"/>
      <c r="IPW220" s="109"/>
      <c r="IPX220" s="109"/>
      <c r="IPY220" s="109"/>
      <c r="IPZ220" s="109"/>
      <c r="IQA220" s="109"/>
      <c r="IQB220" s="109"/>
      <c r="IQC220" s="109"/>
      <c r="IQD220" s="109"/>
      <c r="IQE220" s="109"/>
      <c r="IQF220" s="109"/>
      <c r="IQG220" s="109"/>
      <c r="IQH220" s="109"/>
      <c r="IQI220" s="109"/>
      <c r="IQJ220" s="109"/>
      <c r="IQK220" s="109"/>
      <c r="IQL220" s="109"/>
      <c r="IQM220" s="109"/>
      <c r="IQN220" s="109"/>
      <c r="IQO220" s="109"/>
      <c r="IQP220" s="109"/>
      <c r="IQQ220" s="109"/>
      <c r="IQR220" s="109"/>
      <c r="IQS220" s="109"/>
      <c r="IQT220" s="109"/>
      <c r="IQU220" s="109"/>
      <c r="IQV220" s="109"/>
      <c r="IQW220" s="109"/>
      <c r="IQX220" s="109"/>
      <c r="IQY220" s="109"/>
      <c r="IQZ220" s="109"/>
      <c r="IRA220" s="109"/>
      <c r="IRB220" s="109"/>
      <c r="IRC220" s="109"/>
      <c r="IRD220" s="109"/>
      <c r="IRE220" s="109"/>
      <c r="IRF220" s="109"/>
      <c r="IRG220" s="109"/>
      <c r="IRH220" s="109"/>
      <c r="IRI220" s="109"/>
      <c r="IRJ220" s="109"/>
      <c r="IRK220" s="109"/>
      <c r="IRL220" s="109"/>
      <c r="IRM220" s="109"/>
      <c r="IRN220" s="109"/>
      <c r="IRO220" s="109"/>
      <c r="IRP220" s="109"/>
      <c r="IRQ220" s="109"/>
      <c r="IRR220" s="109"/>
      <c r="IRS220" s="109"/>
      <c r="IRT220" s="109"/>
      <c r="IRU220" s="109"/>
      <c r="IRV220" s="109"/>
      <c r="IRW220" s="109"/>
      <c r="IRX220" s="109"/>
      <c r="IRY220" s="109"/>
      <c r="IRZ220" s="109"/>
      <c r="ISA220" s="109"/>
      <c r="ISB220" s="109"/>
      <c r="ISC220" s="109"/>
      <c r="ISD220" s="109"/>
      <c r="ISE220" s="109"/>
      <c r="ISF220" s="109"/>
      <c r="ISG220" s="109"/>
      <c r="ISH220" s="109"/>
      <c r="ISI220" s="109"/>
      <c r="ISJ220" s="109"/>
      <c r="ISK220" s="109"/>
      <c r="ISL220" s="109"/>
      <c r="ISM220" s="109"/>
      <c r="ISN220" s="109"/>
      <c r="ISO220" s="109"/>
      <c r="ISP220" s="109"/>
      <c r="ISQ220" s="109"/>
      <c r="ISR220" s="109"/>
      <c r="ISS220" s="109"/>
      <c r="IST220" s="109"/>
      <c r="ISU220" s="109"/>
      <c r="ISV220" s="109"/>
      <c r="ISW220" s="109"/>
      <c r="ISX220" s="109"/>
      <c r="ISY220" s="109"/>
      <c r="ISZ220" s="109"/>
      <c r="ITA220" s="109"/>
      <c r="ITB220" s="109"/>
      <c r="ITC220" s="109"/>
      <c r="ITD220" s="109"/>
      <c r="ITE220" s="109"/>
      <c r="ITF220" s="109"/>
      <c r="ITG220" s="109"/>
      <c r="ITH220" s="109"/>
      <c r="ITI220" s="109"/>
      <c r="ITJ220" s="109"/>
      <c r="ITK220" s="109"/>
      <c r="ITL220" s="109"/>
      <c r="ITM220" s="109"/>
      <c r="ITN220" s="109"/>
      <c r="ITO220" s="109"/>
      <c r="ITP220" s="109"/>
      <c r="ITQ220" s="109"/>
      <c r="ITR220" s="109"/>
      <c r="ITS220" s="109"/>
      <c r="ITT220" s="109"/>
      <c r="ITU220" s="109"/>
      <c r="ITV220" s="109"/>
      <c r="ITW220" s="109"/>
      <c r="ITX220" s="109"/>
      <c r="ITY220" s="109"/>
      <c r="ITZ220" s="109"/>
      <c r="IUA220" s="109"/>
      <c r="IUB220" s="109"/>
      <c r="IUC220" s="109"/>
      <c r="IUD220" s="109"/>
      <c r="IUE220" s="109"/>
      <c r="IUF220" s="109"/>
      <c r="IUG220" s="109"/>
      <c r="IUH220" s="109"/>
      <c r="IUI220" s="109"/>
      <c r="IUJ220" s="109"/>
      <c r="IUK220" s="109"/>
      <c r="IUL220" s="109"/>
      <c r="IUM220" s="109"/>
      <c r="IUN220" s="109"/>
      <c r="IUO220" s="109"/>
      <c r="IUP220" s="109"/>
      <c r="IUQ220" s="109"/>
      <c r="IUR220" s="109"/>
      <c r="IUS220" s="109"/>
      <c r="IUT220" s="109"/>
      <c r="IUU220" s="109"/>
      <c r="IUV220" s="109"/>
      <c r="IUW220" s="109"/>
      <c r="IUX220" s="109"/>
      <c r="IUY220" s="109"/>
      <c r="IUZ220" s="109"/>
      <c r="IVA220" s="109"/>
      <c r="IVB220" s="109"/>
      <c r="IVC220" s="109"/>
      <c r="IVD220" s="109"/>
      <c r="IVE220" s="109"/>
      <c r="IVF220" s="109"/>
      <c r="IVG220" s="109"/>
      <c r="IVH220" s="109"/>
      <c r="IVI220" s="109"/>
      <c r="IVJ220" s="109"/>
      <c r="IVK220" s="109"/>
      <c r="IVL220" s="109"/>
      <c r="IVM220" s="109"/>
      <c r="IVN220" s="109"/>
      <c r="IVO220" s="109"/>
      <c r="IVP220" s="109"/>
      <c r="IVQ220" s="109"/>
      <c r="IVR220" s="109"/>
      <c r="IVS220" s="109"/>
      <c r="IVT220" s="109"/>
      <c r="IVU220" s="109"/>
      <c r="IVV220" s="109"/>
      <c r="IVW220" s="109"/>
      <c r="IVX220" s="109"/>
      <c r="IVY220" s="109"/>
      <c r="IVZ220" s="109"/>
      <c r="IWA220" s="109"/>
      <c r="IWB220" s="109"/>
      <c r="IWC220" s="109"/>
      <c r="IWD220" s="109"/>
      <c r="IWE220" s="109"/>
      <c r="IWF220" s="109"/>
      <c r="IWG220" s="109"/>
      <c r="IWH220" s="109"/>
      <c r="IWI220" s="109"/>
      <c r="IWJ220" s="109"/>
      <c r="IWK220" s="109"/>
      <c r="IWL220" s="109"/>
      <c r="IWM220" s="109"/>
      <c r="IWN220" s="109"/>
      <c r="IWO220" s="109"/>
      <c r="IWP220" s="109"/>
      <c r="IWQ220" s="109"/>
      <c r="IWR220" s="109"/>
      <c r="IWS220" s="109"/>
      <c r="IWT220" s="109"/>
      <c r="IWU220" s="109"/>
      <c r="IWV220" s="109"/>
      <c r="IWW220" s="109"/>
      <c r="IWX220" s="109"/>
      <c r="IWY220" s="109"/>
      <c r="IWZ220" s="109"/>
      <c r="IXA220" s="109"/>
      <c r="IXB220" s="109"/>
      <c r="IXC220" s="109"/>
      <c r="IXD220" s="109"/>
      <c r="IXE220" s="109"/>
      <c r="IXF220" s="109"/>
      <c r="IXG220" s="109"/>
      <c r="IXH220" s="109"/>
      <c r="IXI220" s="109"/>
      <c r="IXJ220" s="109"/>
      <c r="IXK220" s="109"/>
      <c r="IXL220" s="109"/>
      <c r="IXM220" s="109"/>
      <c r="IXN220" s="109"/>
      <c r="IXO220" s="109"/>
      <c r="IXP220" s="109"/>
      <c r="IXQ220" s="109"/>
      <c r="IXR220" s="109"/>
      <c r="IXS220" s="109"/>
      <c r="IXT220" s="109"/>
      <c r="IXU220" s="109"/>
      <c r="IXV220" s="109"/>
      <c r="IXW220" s="109"/>
      <c r="IXX220" s="109"/>
      <c r="IXY220" s="109"/>
      <c r="IXZ220" s="109"/>
      <c r="IYA220" s="109"/>
      <c r="IYB220" s="109"/>
      <c r="IYC220" s="109"/>
      <c r="IYD220" s="109"/>
      <c r="IYE220" s="109"/>
      <c r="IYF220" s="109"/>
      <c r="IYG220" s="109"/>
      <c r="IYH220" s="109"/>
      <c r="IYI220" s="109"/>
      <c r="IYJ220" s="109"/>
      <c r="IYK220" s="109"/>
      <c r="IYL220" s="109"/>
      <c r="IYM220" s="109"/>
      <c r="IYN220" s="109"/>
      <c r="IYO220" s="109"/>
      <c r="IYP220" s="109"/>
      <c r="IYQ220" s="109"/>
      <c r="IYR220" s="109"/>
      <c r="IYS220" s="109"/>
      <c r="IYT220" s="109"/>
      <c r="IYU220" s="109"/>
      <c r="IYV220" s="109"/>
      <c r="IYW220" s="109"/>
      <c r="IYX220" s="109"/>
      <c r="IYY220" s="109"/>
      <c r="IYZ220" s="109"/>
      <c r="IZA220" s="109"/>
      <c r="IZB220" s="109"/>
      <c r="IZC220" s="109"/>
      <c r="IZD220" s="109"/>
      <c r="IZE220" s="109"/>
      <c r="IZF220" s="109"/>
      <c r="IZG220" s="109"/>
      <c r="IZH220" s="109"/>
      <c r="IZI220" s="109"/>
      <c r="IZJ220" s="109"/>
      <c r="IZK220" s="109"/>
      <c r="IZL220" s="109"/>
      <c r="IZM220" s="109"/>
      <c r="IZN220" s="109"/>
      <c r="IZO220" s="109"/>
      <c r="IZP220" s="109"/>
      <c r="IZQ220" s="109"/>
      <c r="IZR220" s="109"/>
      <c r="IZS220" s="109"/>
      <c r="IZT220" s="109"/>
      <c r="IZU220" s="109"/>
      <c r="IZV220" s="109"/>
      <c r="IZW220" s="109"/>
      <c r="IZX220" s="109"/>
      <c r="IZY220" s="109"/>
      <c r="IZZ220" s="109"/>
      <c r="JAA220" s="109"/>
      <c r="JAB220" s="109"/>
      <c r="JAC220" s="109"/>
      <c r="JAD220" s="109"/>
      <c r="JAE220" s="109"/>
      <c r="JAF220" s="109"/>
      <c r="JAG220" s="109"/>
      <c r="JAH220" s="109"/>
      <c r="JAI220" s="109"/>
      <c r="JAJ220" s="109"/>
      <c r="JAK220" s="109"/>
      <c r="JAL220" s="109"/>
      <c r="JAM220" s="109"/>
      <c r="JAN220" s="109"/>
      <c r="JAO220" s="109"/>
      <c r="JAP220" s="109"/>
      <c r="JAQ220" s="109"/>
      <c r="JAR220" s="109"/>
      <c r="JAS220" s="109"/>
      <c r="JAT220" s="109"/>
      <c r="JAU220" s="109"/>
      <c r="JAV220" s="109"/>
      <c r="JAW220" s="109"/>
      <c r="JAX220" s="109"/>
      <c r="JAY220" s="109"/>
      <c r="JAZ220" s="109"/>
      <c r="JBA220" s="109"/>
      <c r="JBB220" s="109"/>
      <c r="JBC220" s="109"/>
      <c r="JBD220" s="109"/>
      <c r="JBE220" s="109"/>
      <c r="JBF220" s="109"/>
      <c r="JBG220" s="109"/>
      <c r="JBH220" s="109"/>
      <c r="JBI220" s="109"/>
      <c r="JBJ220" s="109"/>
      <c r="JBK220" s="109"/>
      <c r="JBL220" s="109"/>
      <c r="JBM220" s="109"/>
      <c r="JBN220" s="109"/>
      <c r="JBO220" s="109"/>
      <c r="JBP220" s="109"/>
      <c r="JBQ220" s="109"/>
      <c r="JBR220" s="109"/>
      <c r="JBS220" s="109"/>
      <c r="JBT220" s="109"/>
      <c r="JBU220" s="109"/>
      <c r="JBV220" s="109"/>
      <c r="JBW220" s="109"/>
      <c r="JBX220" s="109"/>
      <c r="JBY220" s="109"/>
      <c r="JBZ220" s="109"/>
      <c r="JCA220" s="109"/>
      <c r="JCB220" s="109"/>
      <c r="JCC220" s="109"/>
      <c r="JCD220" s="109"/>
      <c r="JCE220" s="109"/>
      <c r="JCF220" s="109"/>
      <c r="JCG220" s="109"/>
      <c r="JCH220" s="109"/>
      <c r="JCI220" s="109"/>
      <c r="JCJ220" s="109"/>
      <c r="JCK220" s="109"/>
      <c r="JCL220" s="109"/>
      <c r="JCM220" s="109"/>
      <c r="JCN220" s="109"/>
      <c r="JCO220" s="109"/>
      <c r="JCP220" s="109"/>
      <c r="JCQ220" s="109"/>
      <c r="JCR220" s="109"/>
      <c r="JCS220" s="109"/>
      <c r="JCT220" s="109"/>
      <c r="JCU220" s="109"/>
      <c r="JCV220" s="109"/>
      <c r="JCW220" s="109"/>
      <c r="JCX220" s="109"/>
      <c r="JCY220" s="109"/>
      <c r="JCZ220" s="109"/>
      <c r="JDA220" s="109"/>
      <c r="JDB220" s="109"/>
      <c r="JDC220" s="109"/>
      <c r="JDD220" s="109"/>
      <c r="JDE220" s="109"/>
      <c r="JDF220" s="109"/>
      <c r="JDG220" s="109"/>
      <c r="JDH220" s="109"/>
      <c r="JDI220" s="109"/>
      <c r="JDJ220" s="109"/>
      <c r="JDK220" s="109"/>
      <c r="JDL220" s="109"/>
      <c r="JDM220" s="109"/>
      <c r="JDN220" s="109"/>
      <c r="JDO220" s="109"/>
      <c r="JDP220" s="109"/>
      <c r="JDQ220" s="109"/>
      <c r="JDR220" s="109"/>
      <c r="JDS220" s="109"/>
      <c r="JDT220" s="109"/>
      <c r="JDU220" s="109"/>
      <c r="JDV220" s="109"/>
      <c r="JDW220" s="109"/>
      <c r="JDX220" s="109"/>
      <c r="JDY220" s="109"/>
      <c r="JDZ220" s="109"/>
      <c r="JEA220" s="109"/>
      <c r="JEB220" s="109"/>
      <c r="JEC220" s="109"/>
      <c r="JED220" s="109"/>
      <c r="JEE220" s="109"/>
      <c r="JEF220" s="109"/>
      <c r="JEG220" s="109"/>
      <c r="JEH220" s="109"/>
      <c r="JEI220" s="109"/>
      <c r="JEJ220" s="109"/>
      <c r="JEK220" s="109"/>
      <c r="JEL220" s="109"/>
      <c r="JEM220" s="109"/>
      <c r="JEN220" s="109"/>
      <c r="JEO220" s="109"/>
      <c r="JEP220" s="109"/>
      <c r="JEQ220" s="109"/>
      <c r="JER220" s="109"/>
      <c r="JES220" s="109"/>
      <c r="JET220" s="109"/>
      <c r="JEU220" s="109"/>
      <c r="JEV220" s="109"/>
      <c r="JEW220" s="109"/>
      <c r="JEX220" s="109"/>
      <c r="JEY220" s="109"/>
      <c r="JEZ220" s="109"/>
      <c r="JFA220" s="109"/>
      <c r="JFB220" s="109"/>
      <c r="JFC220" s="109"/>
      <c r="JFD220" s="109"/>
      <c r="JFE220" s="109"/>
      <c r="JFF220" s="109"/>
      <c r="JFG220" s="109"/>
      <c r="JFH220" s="109"/>
      <c r="JFI220" s="109"/>
      <c r="JFJ220" s="109"/>
      <c r="JFK220" s="109"/>
      <c r="JFL220" s="109"/>
      <c r="JFM220" s="109"/>
      <c r="JFN220" s="109"/>
      <c r="JFO220" s="109"/>
      <c r="JFP220" s="109"/>
      <c r="JFQ220" s="109"/>
      <c r="JFR220" s="109"/>
      <c r="JFS220" s="109"/>
      <c r="JFT220" s="109"/>
      <c r="JFU220" s="109"/>
      <c r="JFV220" s="109"/>
      <c r="JFW220" s="109"/>
      <c r="JFX220" s="109"/>
      <c r="JFY220" s="109"/>
      <c r="JFZ220" s="109"/>
      <c r="JGA220" s="109"/>
      <c r="JGB220" s="109"/>
      <c r="JGC220" s="109"/>
      <c r="JGD220" s="109"/>
      <c r="JGE220" s="109"/>
      <c r="JGF220" s="109"/>
      <c r="JGG220" s="109"/>
      <c r="JGH220" s="109"/>
      <c r="JGI220" s="109"/>
      <c r="JGJ220" s="109"/>
      <c r="JGK220" s="109"/>
      <c r="JGL220" s="109"/>
      <c r="JGM220" s="109"/>
      <c r="JGN220" s="109"/>
      <c r="JGO220" s="109"/>
      <c r="JGP220" s="109"/>
      <c r="JGQ220" s="109"/>
      <c r="JGR220" s="109"/>
      <c r="JGS220" s="109"/>
      <c r="JGT220" s="109"/>
      <c r="JGU220" s="109"/>
      <c r="JGV220" s="109"/>
      <c r="JGW220" s="109"/>
      <c r="JGX220" s="109"/>
      <c r="JGY220" s="109"/>
      <c r="JGZ220" s="109"/>
      <c r="JHA220" s="109"/>
      <c r="JHB220" s="109"/>
      <c r="JHC220" s="109"/>
      <c r="JHD220" s="109"/>
      <c r="JHE220" s="109"/>
      <c r="JHF220" s="109"/>
      <c r="JHG220" s="109"/>
      <c r="JHH220" s="109"/>
      <c r="JHI220" s="109"/>
      <c r="JHJ220" s="109"/>
      <c r="JHK220" s="109"/>
      <c r="JHL220" s="109"/>
      <c r="JHM220" s="109"/>
      <c r="JHN220" s="109"/>
      <c r="JHO220" s="109"/>
      <c r="JHP220" s="109"/>
      <c r="JHQ220" s="109"/>
      <c r="JHR220" s="109"/>
      <c r="JHS220" s="109"/>
      <c r="JHT220" s="109"/>
      <c r="JHU220" s="109"/>
      <c r="JHV220" s="109"/>
      <c r="JHW220" s="109"/>
      <c r="JHX220" s="109"/>
      <c r="JHY220" s="109"/>
      <c r="JHZ220" s="109"/>
      <c r="JIA220" s="109"/>
      <c r="JIB220" s="109"/>
      <c r="JIC220" s="109"/>
      <c r="JID220" s="109"/>
      <c r="JIE220" s="109"/>
      <c r="JIF220" s="109"/>
      <c r="JIG220" s="109"/>
      <c r="JIH220" s="109"/>
      <c r="JII220" s="109"/>
      <c r="JIJ220" s="109"/>
      <c r="JIK220" s="109"/>
      <c r="JIL220" s="109"/>
      <c r="JIM220" s="109"/>
      <c r="JIN220" s="109"/>
      <c r="JIO220" s="109"/>
      <c r="JIP220" s="109"/>
      <c r="JIQ220" s="109"/>
      <c r="JIR220" s="109"/>
      <c r="JIS220" s="109"/>
      <c r="JIT220" s="109"/>
      <c r="JIU220" s="109"/>
      <c r="JIV220" s="109"/>
      <c r="JIW220" s="109"/>
      <c r="JIX220" s="109"/>
      <c r="JIY220" s="109"/>
      <c r="JIZ220" s="109"/>
      <c r="JJA220" s="109"/>
      <c r="JJB220" s="109"/>
      <c r="JJC220" s="109"/>
      <c r="JJD220" s="109"/>
      <c r="JJE220" s="109"/>
      <c r="JJF220" s="109"/>
      <c r="JJG220" s="109"/>
      <c r="JJH220" s="109"/>
      <c r="JJI220" s="109"/>
      <c r="JJJ220" s="109"/>
      <c r="JJK220" s="109"/>
      <c r="JJL220" s="109"/>
      <c r="JJM220" s="109"/>
      <c r="JJN220" s="109"/>
      <c r="JJO220" s="109"/>
      <c r="JJP220" s="109"/>
      <c r="JJQ220" s="109"/>
      <c r="JJR220" s="109"/>
      <c r="JJS220" s="109"/>
      <c r="JJT220" s="109"/>
      <c r="JJU220" s="109"/>
      <c r="JJV220" s="109"/>
      <c r="JJW220" s="109"/>
      <c r="JJX220" s="109"/>
      <c r="JJY220" s="109"/>
      <c r="JJZ220" s="109"/>
      <c r="JKA220" s="109"/>
      <c r="JKB220" s="109"/>
      <c r="JKC220" s="109"/>
      <c r="JKD220" s="109"/>
      <c r="JKE220" s="109"/>
      <c r="JKF220" s="109"/>
      <c r="JKG220" s="109"/>
      <c r="JKH220" s="109"/>
      <c r="JKI220" s="109"/>
      <c r="JKJ220" s="109"/>
      <c r="JKK220" s="109"/>
      <c r="JKL220" s="109"/>
      <c r="JKM220" s="109"/>
      <c r="JKN220" s="109"/>
      <c r="JKO220" s="109"/>
      <c r="JKP220" s="109"/>
      <c r="JKQ220" s="109"/>
      <c r="JKR220" s="109"/>
      <c r="JKS220" s="109"/>
      <c r="JKT220" s="109"/>
      <c r="JKU220" s="109"/>
      <c r="JKV220" s="109"/>
      <c r="JKW220" s="109"/>
      <c r="JKX220" s="109"/>
      <c r="JKY220" s="109"/>
      <c r="JKZ220" s="109"/>
      <c r="JLA220" s="109"/>
      <c r="JLB220" s="109"/>
      <c r="JLC220" s="109"/>
      <c r="JLD220" s="109"/>
      <c r="JLE220" s="109"/>
      <c r="JLF220" s="109"/>
      <c r="JLG220" s="109"/>
      <c r="JLH220" s="109"/>
      <c r="JLI220" s="109"/>
      <c r="JLJ220" s="109"/>
      <c r="JLK220" s="109"/>
      <c r="JLL220" s="109"/>
      <c r="JLM220" s="109"/>
      <c r="JLN220" s="109"/>
      <c r="JLO220" s="109"/>
      <c r="JLP220" s="109"/>
      <c r="JLQ220" s="109"/>
      <c r="JLR220" s="109"/>
      <c r="JLS220" s="109"/>
      <c r="JLT220" s="109"/>
      <c r="JLU220" s="109"/>
      <c r="JLV220" s="109"/>
      <c r="JLW220" s="109"/>
      <c r="JLX220" s="109"/>
      <c r="JLY220" s="109"/>
      <c r="JLZ220" s="109"/>
      <c r="JMA220" s="109"/>
      <c r="JMB220" s="109"/>
      <c r="JMC220" s="109"/>
      <c r="JMD220" s="109"/>
      <c r="JME220" s="109"/>
      <c r="JMF220" s="109"/>
      <c r="JMG220" s="109"/>
      <c r="JMH220" s="109"/>
      <c r="JMI220" s="109"/>
      <c r="JMJ220" s="109"/>
      <c r="JMK220" s="109"/>
      <c r="JML220" s="109"/>
      <c r="JMM220" s="109"/>
      <c r="JMN220" s="109"/>
      <c r="JMO220" s="109"/>
      <c r="JMP220" s="109"/>
      <c r="JMQ220" s="109"/>
      <c r="JMR220" s="109"/>
      <c r="JMS220" s="109"/>
      <c r="JMT220" s="109"/>
      <c r="JMU220" s="109"/>
      <c r="JMV220" s="109"/>
      <c r="JMW220" s="109"/>
      <c r="JMX220" s="109"/>
      <c r="JMY220" s="109"/>
      <c r="JMZ220" s="109"/>
      <c r="JNA220" s="109"/>
      <c r="JNB220" s="109"/>
      <c r="JNC220" s="109"/>
      <c r="JND220" s="109"/>
      <c r="JNE220" s="109"/>
      <c r="JNF220" s="109"/>
      <c r="JNG220" s="109"/>
      <c r="JNH220" s="109"/>
      <c r="JNI220" s="109"/>
      <c r="JNJ220" s="109"/>
      <c r="JNK220" s="109"/>
      <c r="JNL220" s="109"/>
      <c r="JNM220" s="109"/>
      <c r="JNN220" s="109"/>
      <c r="JNO220" s="109"/>
      <c r="JNP220" s="109"/>
      <c r="JNQ220" s="109"/>
      <c r="JNR220" s="109"/>
      <c r="JNS220" s="109"/>
      <c r="JNT220" s="109"/>
      <c r="JNU220" s="109"/>
      <c r="JNV220" s="109"/>
      <c r="JNW220" s="109"/>
      <c r="JNX220" s="109"/>
      <c r="JNY220" s="109"/>
      <c r="JNZ220" s="109"/>
      <c r="JOA220" s="109"/>
      <c r="JOB220" s="109"/>
      <c r="JOC220" s="109"/>
      <c r="JOD220" s="109"/>
      <c r="JOE220" s="109"/>
      <c r="JOF220" s="109"/>
      <c r="JOG220" s="109"/>
      <c r="JOH220" s="109"/>
      <c r="JOI220" s="109"/>
      <c r="JOJ220" s="109"/>
      <c r="JOK220" s="109"/>
      <c r="JOL220" s="109"/>
      <c r="JOM220" s="109"/>
      <c r="JON220" s="109"/>
      <c r="JOO220" s="109"/>
      <c r="JOP220" s="109"/>
      <c r="JOQ220" s="109"/>
      <c r="JOR220" s="109"/>
      <c r="JOS220" s="109"/>
      <c r="JOT220" s="109"/>
      <c r="JOU220" s="109"/>
      <c r="JOV220" s="109"/>
      <c r="JOW220" s="109"/>
      <c r="JOX220" s="109"/>
      <c r="JOY220" s="109"/>
      <c r="JOZ220" s="109"/>
      <c r="JPA220" s="109"/>
      <c r="JPB220" s="109"/>
      <c r="JPC220" s="109"/>
      <c r="JPD220" s="109"/>
      <c r="JPE220" s="109"/>
      <c r="JPF220" s="109"/>
      <c r="JPG220" s="109"/>
      <c r="JPH220" s="109"/>
      <c r="JPI220" s="109"/>
      <c r="JPJ220" s="109"/>
      <c r="JPK220" s="109"/>
      <c r="JPL220" s="109"/>
      <c r="JPM220" s="109"/>
      <c r="JPN220" s="109"/>
      <c r="JPO220" s="109"/>
      <c r="JPP220" s="109"/>
      <c r="JPQ220" s="109"/>
      <c r="JPR220" s="109"/>
      <c r="JPS220" s="109"/>
      <c r="JPT220" s="109"/>
      <c r="JPU220" s="109"/>
      <c r="JPV220" s="109"/>
      <c r="JPW220" s="109"/>
      <c r="JPX220" s="109"/>
      <c r="JPY220" s="109"/>
      <c r="JPZ220" s="109"/>
      <c r="JQA220" s="109"/>
      <c r="JQB220" s="109"/>
      <c r="JQC220" s="109"/>
      <c r="JQD220" s="109"/>
      <c r="JQE220" s="109"/>
      <c r="JQF220" s="109"/>
      <c r="JQG220" s="109"/>
      <c r="JQH220" s="109"/>
      <c r="JQI220" s="109"/>
      <c r="JQJ220" s="109"/>
      <c r="JQK220" s="109"/>
      <c r="JQL220" s="109"/>
      <c r="JQM220" s="109"/>
      <c r="JQN220" s="109"/>
      <c r="JQO220" s="109"/>
      <c r="JQP220" s="109"/>
      <c r="JQQ220" s="109"/>
      <c r="JQR220" s="109"/>
      <c r="JQS220" s="109"/>
      <c r="JQT220" s="109"/>
      <c r="JQU220" s="109"/>
      <c r="JQV220" s="109"/>
      <c r="JQW220" s="109"/>
      <c r="JQX220" s="109"/>
      <c r="JQY220" s="109"/>
      <c r="JQZ220" s="109"/>
      <c r="JRA220" s="109"/>
      <c r="JRB220" s="109"/>
      <c r="JRC220" s="109"/>
      <c r="JRD220" s="109"/>
      <c r="JRE220" s="109"/>
      <c r="JRF220" s="109"/>
      <c r="JRG220" s="109"/>
      <c r="JRH220" s="109"/>
      <c r="JRI220" s="109"/>
      <c r="JRJ220" s="109"/>
      <c r="JRK220" s="109"/>
      <c r="JRL220" s="109"/>
      <c r="JRM220" s="109"/>
      <c r="JRN220" s="109"/>
      <c r="JRO220" s="109"/>
      <c r="JRP220" s="109"/>
      <c r="JRQ220" s="109"/>
      <c r="JRR220" s="109"/>
      <c r="JRS220" s="109"/>
      <c r="JRT220" s="109"/>
      <c r="JRU220" s="109"/>
      <c r="JRV220" s="109"/>
      <c r="JRW220" s="109"/>
      <c r="JRX220" s="109"/>
      <c r="JRY220" s="109"/>
      <c r="JRZ220" s="109"/>
      <c r="JSA220" s="109"/>
      <c r="JSB220" s="109"/>
      <c r="JSC220" s="109"/>
      <c r="JSD220" s="109"/>
      <c r="JSE220" s="109"/>
      <c r="JSF220" s="109"/>
      <c r="JSG220" s="109"/>
      <c r="JSH220" s="109"/>
      <c r="JSI220" s="109"/>
      <c r="JSJ220" s="109"/>
      <c r="JSK220" s="109"/>
      <c r="JSL220" s="109"/>
      <c r="JSM220" s="109"/>
      <c r="JSN220" s="109"/>
      <c r="JSO220" s="109"/>
      <c r="JSP220" s="109"/>
      <c r="JSQ220" s="109"/>
      <c r="JSR220" s="109"/>
      <c r="JSS220" s="109"/>
      <c r="JST220" s="109"/>
      <c r="JSU220" s="109"/>
      <c r="JSV220" s="109"/>
      <c r="JSW220" s="109"/>
      <c r="JSX220" s="109"/>
      <c r="JSY220" s="109"/>
      <c r="JSZ220" s="109"/>
      <c r="JTA220" s="109"/>
      <c r="JTB220" s="109"/>
      <c r="JTC220" s="109"/>
      <c r="JTD220" s="109"/>
      <c r="JTE220" s="109"/>
      <c r="JTF220" s="109"/>
      <c r="JTG220" s="109"/>
      <c r="JTH220" s="109"/>
      <c r="JTI220" s="109"/>
      <c r="JTJ220" s="109"/>
      <c r="JTK220" s="109"/>
      <c r="JTL220" s="109"/>
      <c r="JTM220" s="109"/>
      <c r="JTN220" s="109"/>
      <c r="JTO220" s="109"/>
      <c r="JTP220" s="109"/>
      <c r="JTQ220" s="109"/>
      <c r="JTR220" s="109"/>
      <c r="JTS220" s="109"/>
      <c r="JTT220" s="109"/>
      <c r="JTU220" s="109"/>
      <c r="JTV220" s="109"/>
      <c r="JTW220" s="109"/>
      <c r="JTX220" s="109"/>
      <c r="JTY220" s="109"/>
      <c r="JTZ220" s="109"/>
      <c r="JUA220" s="109"/>
      <c r="JUB220" s="109"/>
      <c r="JUC220" s="109"/>
      <c r="JUD220" s="109"/>
      <c r="JUE220" s="109"/>
      <c r="JUF220" s="109"/>
      <c r="JUG220" s="109"/>
      <c r="JUH220" s="109"/>
      <c r="JUI220" s="109"/>
      <c r="JUJ220" s="109"/>
      <c r="JUK220" s="109"/>
      <c r="JUL220" s="109"/>
      <c r="JUM220" s="109"/>
      <c r="JUN220" s="109"/>
      <c r="JUO220" s="109"/>
      <c r="JUP220" s="109"/>
      <c r="JUQ220" s="109"/>
      <c r="JUR220" s="109"/>
      <c r="JUS220" s="109"/>
      <c r="JUT220" s="109"/>
      <c r="JUU220" s="109"/>
      <c r="JUV220" s="109"/>
      <c r="JUW220" s="109"/>
      <c r="JUX220" s="109"/>
      <c r="JUY220" s="109"/>
      <c r="JUZ220" s="109"/>
      <c r="JVA220" s="109"/>
      <c r="JVB220" s="109"/>
      <c r="JVC220" s="109"/>
      <c r="JVD220" s="109"/>
      <c r="JVE220" s="109"/>
      <c r="JVF220" s="109"/>
      <c r="JVG220" s="109"/>
      <c r="JVH220" s="109"/>
      <c r="JVI220" s="109"/>
      <c r="JVJ220" s="109"/>
      <c r="JVK220" s="109"/>
      <c r="JVL220" s="109"/>
      <c r="JVM220" s="109"/>
      <c r="JVN220" s="109"/>
      <c r="JVO220" s="109"/>
      <c r="JVP220" s="109"/>
      <c r="JVQ220" s="109"/>
      <c r="JVR220" s="109"/>
      <c r="JVS220" s="109"/>
      <c r="JVT220" s="109"/>
      <c r="JVU220" s="109"/>
      <c r="JVV220" s="109"/>
      <c r="JVW220" s="109"/>
      <c r="JVX220" s="109"/>
      <c r="JVY220" s="109"/>
      <c r="JVZ220" s="109"/>
      <c r="JWA220" s="109"/>
      <c r="JWB220" s="109"/>
      <c r="JWC220" s="109"/>
      <c r="JWD220" s="109"/>
      <c r="JWE220" s="109"/>
      <c r="JWF220" s="109"/>
      <c r="JWG220" s="109"/>
      <c r="JWH220" s="109"/>
      <c r="JWI220" s="109"/>
      <c r="JWJ220" s="109"/>
      <c r="JWK220" s="109"/>
      <c r="JWL220" s="109"/>
      <c r="JWM220" s="109"/>
      <c r="JWN220" s="109"/>
      <c r="JWO220" s="109"/>
      <c r="JWP220" s="109"/>
      <c r="JWQ220" s="109"/>
      <c r="JWR220" s="109"/>
      <c r="JWS220" s="109"/>
      <c r="JWT220" s="109"/>
      <c r="JWU220" s="109"/>
      <c r="JWV220" s="109"/>
      <c r="JWW220" s="109"/>
      <c r="JWX220" s="109"/>
      <c r="JWY220" s="109"/>
      <c r="JWZ220" s="109"/>
      <c r="JXA220" s="109"/>
      <c r="JXB220" s="109"/>
      <c r="JXC220" s="109"/>
      <c r="JXD220" s="109"/>
      <c r="JXE220" s="109"/>
      <c r="JXF220" s="109"/>
      <c r="JXG220" s="109"/>
      <c r="JXH220" s="109"/>
      <c r="JXI220" s="109"/>
      <c r="JXJ220" s="109"/>
      <c r="JXK220" s="109"/>
      <c r="JXL220" s="109"/>
      <c r="JXM220" s="109"/>
      <c r="JXN220" s="109"/>
      <c r="JXO220" s="109"/>
      <c r="JXP220" s="109"/>
      <c r="JXQ220" s="109"/>
      <c r="JXR220" s="109"/>
      <c r="JXS220" s="109"/>
      <c r="JXT220" s="109"/>
      <c r="JXU220" s="109"/>
      <c r="JXV220" s="109"/>
      <c r="JXW220" s="109"/>
      <c r="JXX220" s="109"/>
      <c r="JXY220" s="109"/>
      <c r="JXZ220" s="109"/>
      <c r="JYA220" s="109"/>
      <c r="JYB220" s="109"/>
      <c r="JYC220" s="109"/>
      <c r="JYD220" s="109"/>
      <c r="JYE220" s="109"/>
      <c r="JYF220" s="109"/>
      <c r="JYG220" s="109"/>
      <c r="JYH220" s="109"/>
      <c r="JYI220" s="109"/>
      <c r="JYJ220" s="109"/>
      <c r="JYK220" s="109"/>
      <c r="JYL220" s="109"/>
      <c r="JYM220" s="109"/>
      <c r="JYN220" s="109"/>
      <c r="JYO220" s="109"/>
      <c r="JYP220" s="109"/>
      <c r="JYQ220" s="109"/>
      <c r="JYR220" s="109"/>
      <c r="JYS220" s="109"/>
      <c r="JYT220" s="109"/>
      <c r="JYU220" s="109"/>
      <c r="JYV220" s="109"/>
      <c r="JYW220" s="109"/>
      <c r="JYX220" s="109"/>
      <c r="JYY220" s="109"/>
      <c r="JYZ220" s="109"/>
      <c r="JZA220" s="109"/>
      <c r="JZB220" s="109"/>
      <c r="JZC220" s="109"/>
      <c r="JZD220" s="109"/>
      <c r="JZE220" s="109"/>
      <c r="JZF220" s="109"/>
      <c r="JZG220" s="109"/>
      <c r="JZH220" s="109"/>
      <c r="JZI220" s="109"/>
      <c r="JZJ220" s="109"/>
      <c r="JZK220" s="109"/>
      <c r="JZL220" s="109"/>
      <c r="JZM220" s="109"/>
      <c r="JZN220" s="109"/>
      <c r="JZO220" s="109"/>
      <c r="JZP220" s="109"/>
      <c r="JZQ220" s="109"/>
      <c r="JZR220" s="109"/>
      <c r="JZS220" s="109"/>
      <c r="JZT220" s="109"/>
      <c r="JZU220" s="109"/>
      <c r="JZV220" s="109"/>
      <c r="JZW220" s="109"/>
      <c r="JZX220" s="109"/>
      <c r="JZY220" s="109"/>
      <c r="JZZ220" s="109"/>
      <c r="KAA220" s="109"/>
      <c r="KAB220" s="109"/>
      <c r="KAC220" s="109"/>
      <c r="KAD220" s="109"/>
      <c r="KAE220" s="109"/>
      <c r="KAF220" s="109"/>
      <c r="KAG220" s="109"/>
      <c r="KAH220" s="109"/>
      <c r="KAI220" s="109"/>
      <c r="KAJ220" s="109"/>
      <c r="KAK220" s="109"/>
      <c r="KAL220" s="109"/>
      <c r="KAM220" s="109"/>
      <c r="KAN220" s="109"/>
      <c r="KAO220" s="109"/>
      <c r="KAP220" s="109"/>
      <c r="KAQ220" s="109"/>
      <c r="KAR220" s="109"/>
      <c r="KAS220" s="109"/>
      <c r="KAT220" s="109"/>
      <c r="KAU220" s="109"/>
      <c r="KAV220" s="109"/>
      <c r="KAW220" s="109"/>
      <c r="KAX220" s="109"/>
      <c r="KAY220" s="109"/>
      <c r="KAZ220" s="109"/>
      <c r="KBA220" s="109"/>
      <c r="KBB220" s="109"/>
      <c r="KBC220" s="109"/>
      <c r="KBD220" s="109"/>
      <c r="KBE220" s="109"/>
      <c r="KBF220" s="109"/>
      <c r="KBG220" s="109"/>
      <c r="KBH220" s="109"/>
      <c r="KBI220" s="109"/>
      <c r="KBJ220" s="109"/>
      <c r="KBK220" s="109"/>
      <c r="KBL220" s="109"/>
      <c r="KBM220" s="109"/>
      <c r="KBN220" s="109"/>
      <c r="KBO220" s="109"/>
      <c r="KBP220" s="109"/>
      <c r="KBQ220" s="109"/>
      <c r="KBR220" s="109"/>
      <c r="KBS220" s="109"/>
      <c r="KBT220" s="109"/>
      <c r="KBU220" s="109"/>
      <c r="KBV220" s="109"/>
      <c r="KBW220" s="109"/>
      <c r="KBX220" s="109"/>
      <c r="KBY220" s="109"/>
      <c r="KBZ220" s="109"/>
      <c r="KCA220" s="109"/>
      <c r="KCB220" s="109"/>
      <c r="KCC220" s="109"/>
      <c r="KCD220" s="109"/>
      <c r="KCE220" s="109"/>
      <c r="KCF220" s="109"/>
      <c r="KCG220" s="109"/>
      <c r="KCH220" s="109"/>
      <c r="KCI220" s="109"/>
      <c r="KCJ220" s="109"/>
      <c r="KCK220" s="109"/>
      <c r="KCL220" s="109"/>
      <c r="KCM220" s="109"/>
      <c r="KCN220" s="109"/>
      <c r="KCO220" s="109"/>
      <c r="KCP220" s="109"/>
      <c r="KCQ220" s="109"/>
      <c r="KCR220" s="109"/>
      <c r="KCS220" s="109"/>
      <c r="KCT220" s="109"/>
      <c r="KCU220" s="109"/>
      <c r="KCV220" s="109"/>
      <c r="KCW220" s="109"/>
      <c r="KCX220" s="109"/>
      <c r="KCY220" s="109"/>
      <c r="KCZ220" s="109"/>
      <c r="KDA220" s="109"/>
      <c r="KDB220" s="109"/>
      <c r="KDC220" s="109"/>
      <c r="KDD220" s="109"/>
      <c r="KDE220" s="109"/>
      <c r="KDF220" s="109"/>
      <c r="KDG220" s="109"/>
      <c r="KDH220" s="109"/>
      <c r="KDI220" s="109"/>
      <c r="KDJ220" s="109"/>
      <c r="KDK220" s="109"/>
      <c r="KDL220" s="109"/>
      <c r="KDM220" s="109"/>
      <c r="KDN220" s="109"/>
      <c r="KDO220" s="109"/>
      <c r="KDP220" s="109"/>
      <c r="KDQ220" s="109"/>
      <c r="KDR220" s="109"/>
      <c r="KDS220" s="109"/>
      <c r="KDT220" s="109"/>
      <c r="KDU220" s="109"/>
      <c r="KDV220" s="109"/>
      <c r="KDW220" s="109"/>
      <c r="KDX220" s="109"/>
      <c r="KDY220" s="109"/>
      <c r="KDZ220" s="109"/>
      <c r="KEA220" s="109"/>
      <c r="KEB220" s="109"/>
      <c r="KEC220" s="109"/>
      <c r="KED220" s="109"/>
      <c r="KEE220" s="109"/>
      <c r="KEF220" s="109"/>
      <c r="KEG220" s="109"/>
      <c r="KEH220" s="109"/>
      <c r="KEI220" s="109"/>
      <c r="KEJ220" s="109"/>
      <c r="KEK220" s="109"/>
      <c r="KEL220" s="109"/>
      <c r="KEM220" s="109"/>
      <c r="KEN220" s="109"/>
      <c r="KEO220" s="109"/>
      <c r="KEP220" s="109"/>
      <c r="KEQ220" s="109"/>
      <c r="KER220" s="109"/>
      <c r="KES220" s="109"/>
      <c r="KET220" s="109"/>
      <c r="KEU220" s="109"/>
      <c r="KEV220" s="109"/>
      <c r="KEW220" s="109"/>
      <c r="KEX220" s="109"/>
      <c r="KEY220" s="109"/>
      <c r="KEZ220" s="109"/>
      <c r="KFA220" s="109"/>
      <c r="KFB220" s="109"/>
      <c r="KFC220" s="109"/>
      <c r="KFD220" s="109"/>
      <c r="KFE220" s="109"/>
      <c r="KFF220" s="109"/>
      <c r="KFG220" s="109"/>
      <c r="KFH220" s="109"/>
      <c r="KFI220" s="109"/>
      <c r="KFJ220" s="109"/>
      <c r="KFK220" s="109"/>
      <c r="KFL220" s="109"/>
      <c r="KFM220" s="109"/>
      <c r="KFN220" s="109"/>
      <c r="KFO220" s="109"/>
      <c r="KFP220" s="109"/>
      <c r="KFQ220" s="109"/>
      <c r="KFR220" s="109"/>
      <c r="KFS220" s="109"/>
      <c r="KFT220" s="109"/>
      <c r="KFU220" s="109"/>
      <c r="KFV220" s="109"/>
      <c r="KFW220" s="109"/>
      <c r="KFX220" s="109"/>
      <c r="KFY220" s="109"/>
      <c r="KFZ220" s="109"/>
      <c r="KGA220" s="109"/>
      <c r="KGB220" s="109"/>
      <c r="KGC220" s="109"/>
      <c r="KGD220" s="109"/>
      <c r="KGE220" s="109"/>
      <c r="KGF220" s="109"/>
      <c r="KGG220" s="109"/>
      <c r="KGH220" s="109"/>
      <c r="KGI220" s="109"/>
      <c r="KGJ220" s="109"/>
      <c r="KGK220" s="109"/>
      <c r="KGL220" s="109"/>
      <c r="KGM220" s="109"/>
      <c r="KGN220" s="109"/>
      <c r="KGO220" s="109"/>
      <c r="KGP220" s="109"/>
      <c r="KGQ220" s="109"/>
      <c r="KGR220" s="109"/>
      <c r="KGS220" s="109"/>
      <c r="KGT220" s="109"/>
      <c r="KGU220" s="109"/>
      <c r="KGV220" s="109"/>
      <c r="KGW220" s="109"/>
      <c r="KGX220" s="109"/>
      <c r="KGY220" s="109"/>
      <c r="KGZ220" s="109"/>
      <c r="KHA220" s="109"/>
      <c r="KHB220" s="109"/>
      <c r="KHC220" s="109"/>
      <c r="KHD220" s="109"/>
      <c r="KHE220" s="109"/>
      <c r="KHF220" s="109"/>
      <c r="KHG220" s="109"/>
      <c r="KHH220" s="109"/>
      <c r="KHI220" s="109"/>
      <c r="KHJ220" s="109"/>
      <c r="KHK220" s="109"/>
      <c r="KHL220" s="109"/>
      <c r="KHM220" s="109"/>
      <c r="KHN220" s="109"/>
      <c r="KHO220" s="109"/>
      <c r="KHP220" s="109"/>
      <c r="KHQ220" s="109"/>
      <c r="KHR220" s="109"/>
      <c r="KHS220" s="109"/>
      <c r="KHT220" s="109"/>
      <c r="KHU220" s="109"/>
      <c r="KHV220" s="109"/>
      <c r="KHW220" s="109"/>
      <c r="KHX220" s="109"/>
      <c r="KHY220" s="109"/>
      <c r="KHZ220" s="109"/>
      <c r="KIA220" s="109"/>
      <c r="KIB220" s="109"/>
      <c r="KIC220" s="109"/>
      <c r="KID220" s="109"/>
      <c r="KIE220" s="109"/>
      <c r="KIF220" s="109"/>
      <c r="KIG220" s="109"/>
      <c r="KIH220" s="109"/>
      <c r="KII220" s="109"/>
      <c r="KIJ220" s="109"/>
      <c r="KIK220" s="109"/>
      <c r="KIL220" s="109"/>
      <c r="KIM220" s="109"/>
      <c r="KIN220" s="109"/>
      <c r="KIO220" s="109"/>
      <c r="KIP220" s="109"/>
      <c r="KIQ220" s="109"/>
      <c r="KIR220" s="109"/>
      <c r="KIS220" s="109"/>
      <c r="KIT220" s="109"/>
      <c r="KIU220" s="109"/>
      <c r="KIV220" s="109"/>
      <c r="KIW220" s="109"/>
      <c r="KIX220" s="109"/>
      <c r="KIY220" s="109"/>
      <c r="KIZ220" s="109"/>
      <c r="KJA220" s="109"/>
      <c r="KJB220" s="109"/>
      <c r="KJC220" s="109"/>
      <c r="KJD220" s="109"/>
      <c r="KJE220" s="109"/>
      <c r="KJF220" s="109"/>
      <c r="KJG220" s="109"/>
      <c r="KJH220" s="109"/>
      <c r="KJI220" s="109"/>
      <c r="KJJ220" s="109"/>
      <c r="KJK220" s="109"/>
      <c r="KJL220" s="109"/>
      <c r="KJM220" s="109"/>
      <c r="KJN220" s="109"/>
      <c r="KJO220" s="109"/>
      <c r="KJP220" s="109"/>
      <c r="KJQ220" s="109"/>
      <c r="KJR220" s="109"/>
      <c r="KJS220" s="109"/>
      <c r="KJT220" s="109"/>
      <c r="KJU220" s="109"/>
      <c r="KJV220" s="109"/>
      <c r="KJW220" s="109"/>
      <c r="KJX220" s="109"/>
      <c r="KJY220" s="109"/>
      <c r="KJZ220" s="109"/>
      <c r="KKA220" s="109"/>
      <c r="KKB220" s="109"/>
      <c r="KKC220" s="109"/>
      <c r="KKD220" s="109"/>
      <c r="KKE220" s="109"/>
      <c r="KKF220" s="109"/>
      <c r="KKG220" s="109"/>
      <c r="KKH220" s="109"/>
      <c r="KKI220" s="109"/>
      <c r="KKJ220" s="109"/>
      <c r="KKK220" s="109"/>
      <c r="KKL220" s="109"/>
      <c r="KKM220" s="109"/>
      <c r="KKN220" s="109"/>
      <c r="KKO220" s="109"/>
      <c r="KKP220" s="109"/>
      <c r="KKQ220" s="109"/>
      <c r="KKR220" s="109"/>
      <c r="KKS220" s="109"/>
      <c r="KKT220" s="109"/>
      <c r="KKU220" s="109"/>
      <c r="KKV220" s="109"/>
      <c r="KKW220" s="109"/>
      <c r="KKX220" s="109"/>
      <c r="KKY220" s="109"/>
      <c r="KKZ220" s="109"/>
      <c r="KLA220" s="109"/>
      <c r="KLB220" s="109"/>
      <c r="KLC220" s="109"/>
      <c r="KLD220" s="109"/>
      <c r="KLE220" s="109"/>
      <c r="KLF220" s="109"/>
      <c r="KLG220" s="109"/>
      <c r="KLH220" s="109"/>
      <c r="KLI220" s="109"/>
      <c r="KLJ220" s="109"/>
      <c r="KLK220" s="109"/>
      <c r="KLL220" s="109"/>
      <c r="KLM220" s="109"/>
      <c r="KLN220" s="109"/>
      <c r="KLO220" s="109"/>
      <c r="KLP220" s="109"/>
      <c r="KLQ220" s="109"/>
      <c r="KLR220" s="109"/>
      <c r="KLS220" s="109"/>
      <c r="KLT220" s="109"/>
      <c r="KLU220" s="109"/>
      <c r="KLV220" s="109"/>
      <c r="KLW220" s="109"/>
      <c r="KLX220" s="109"/>
      <c r="KLY220" s="109"/>
      <c r="KLZ220" s="109"/>
      <c r="KMA220" s="109"/>
      <c r="KMB220" s="109"/>
      <c r="KMC220" s="109"/>
      <c r="KMD220" s="109"/>
      <c r="KME220" s="109"/>
      <c r="KMF220" s="109"/>
      <c r="KMG220" s="109"/>
      <c r="KMH220" s="109"/>
      <c r="KMI220" s="109"/>
      <c r="KMJ220" s="109"/>
      <c r="KMK220" s="109"/>
      <c r="KML220" s="109"/>
      <c r="KMM220" s="109"/>
      <c r="KMN220" s="109"/>
      <c r="KMO220" s="109"/>
      <c r="KMP220" s="109"/>
      <c r="KMQ220" s="109"/>
      <c r="KMR220" s="109"/>
      <c r="KMS220" s="109"/>
      <c r="KMT220" s="109"/>
      <c r="KMU220" s="109"/>
      <c r="KMV220" s="109"/>
      <c r="KMW220" s="109"/>
      <c r="KMX220" s="109"/>
      <c r="KMY220" s="109"/>
      <c r="KMZ220" s="109"/>
      <c r="KNA220" s="109"/>
      <c r="KNB220" s="109"/>
      <c r="KNC220" s="109"/>
      <c r="KND220" s="109"/>
      <c r="KNE220" s="109"/>
      <c r="KNF220" s="109"/>
      <c r="KNG220" s="109"/>
      <c r="KNH220" s="109"/>
      <c r="KNI220" s="109"/>
      <c r="KNJ220" s="109"/>
      <c r="KNK220" s="109"/>
      <c r="KNL220" s="109"/>
      <c r="KNM220" s="109"/>
      <c r="KNN220" s="109"/>
      <c r="KNO220" s="109"/>
      <c r="KNP220" s="109"/>
      <c r="KNQ220" s="109"/>
      <c r="KNR220" s="109"/>
      <c r="KNS220" s="109"/>
      <c r="KNT220" s="109"/>
      <c r="KNU220" s="109"/>
      <c r="KNV220" s="109"/>
      <c r="KNW220" s="109"/>
      <c r="KNX220" s="109"/>
      <c r="KNY220" s="109"/>
      <c r="KNZ220" s="109"/>
      <c r="KOA220" s="109"/>
      <c r="KOB220" s="109"/>
      <c r="KOC220" s="109"/>
      <c r="KOD220" s="109"/>
      <c r="KOE220" s="109"/>
      <c r="KOF220" s="109"/>
      <c r="KOG220" s="109"/>
      <c r="KOH220" s="109"/>
      <c r="KOI220" s="109"/>
      <c r="KOJ220" s="109"/>
      <c r="KOK220" s="109"/>
      <c r="KOL220" s="109"/>
      <c r="KOM220" s="109"/>
      <c r="KON220" s="109"/>
      <c r="KOO220" s="109"/>
      <c r="KOP220" s="109"/>
      <c r="KOQ220" s="109"/>
      <c r="KOR220" s="109"/>
      <c r="KOS220" s="109"/>
      <c r="KOT220" s="109"/>
      <c r="KOU220" s="109"/>
      <c r="KOV220" s="109"/>
      <c r="KOW220" s="109"/>
      <c r="KOX220" s="109"/>
      <c r="KOY220" s="109"/>
      <c r="KOZ220" s="109"/>
      <c r="KPA220" s="109"/>
      <c r="KPB220" s="109"/>
      <c r="KPC220" s="109"/>
      <c r="KPD220" s="109"/>
      <c r="KPE220" s="109"/>
      <c r="KPF220" s="109"/>
      <c r="KPG220" s="109"/>
      <c r="KPH220" s="109"/>
      <c r="KPI220" s="109"/>
      <c r="KPJ220" s="109"/>
      <c r="KPK220" s="109"/>
      <c r="KPL220" s="109"/>
      <c r="KPM220" s="109"/>
      <c r="KPN220" s="109"/>
      <c r="KPO220" s="109"/>
      <c r="KPP220" s="109"/>
      <c r="KPQ220" s="109"/>
      <c r="KPR220" s="109"/>
      <c r="KPS220" s="109"/>
      <c r="KPT220" s="109"/>
      <c r="KPU220" s="109"/>
      <c r="KPV220" s="109"/>
      <c r="KPW220" s="109"/>
      <c r="KPX220" s="109"/>
      <c r="KPY220" s="109"/>
      <c r="KPZ220" s="109"/>
      <c r="KQA220" s="109"/>
      <c r="KQB220" s="109"/>
      <c r="KQC220" s="109"/>
      <c r="KQD220" s="109"/>
      <c r="KQE220" s="109"/>
      <c r="KQF220" s="109"/>
      <c r="KQG220" s="109"/>
      <c r="KQH220" s="109"/>
      <c r="KQI220" s="109"/>
      <c r="KQJ220" s="109"/>
      <c r="KQK220" s="109"/>
      <c r="KQL220" s="109"/>
      <c r="KQM220" s="109"/>
      <c r="KQN220" s="109"/>
      <c r="KQO220" s="109"/>
      <c r="KQP220" s="109"/>
      <c r="KQQ220" s="109"/>
      <c r="KQR220" s="109"/>
      <c r="KQS220" s="109"/>
      <c r="KQT220" s="109"/>
      <c r="KQU220" s="109"/>
      <c r="KQV220" s="109"/>
      <c r="KQW220" s="109"/>
      <c r="KQX220" s="109"/>
      <c r="KQY220" s="109"/>
      <c r="KQZ220" s="109"/>
      <c r="KRA220" s="109"/>
      <c r="KRB220" s="109"/>
      <c r="KRC220" s="109"/>
      <c r="KRD220" s="109"/>
      <c r="KRE220" s="109"/>
      <c r="KRF220" s="109"/>
      <c r="KRG220" s="109"/>
      <c r="KRH220" s="109"/>
      <c r="KRI220" s="109"/>
      <c r="KRJ220" s="109"/>
      <c r="KRK220" s="109"/>
      <c r="KRL220" s="109"/>
      <c r="KRM220" s="109"/>
      <c r="KRN220" s="109"/>
      <c r="KRO220" s="109"/>
      <c r="KRP220" s="109"/>
      <c r="KRQ220" s="109"/>
      <c r="KRR220" s="109"/>
      <c r="KRS220" s="109"/>
      <c r="KRT220" s="109"/>
      <c r="KRU220" s="109"/>
      <c r="KRV220" s="109"/>
      <c r="KRW220" s="109"/>
      <c r="KRX220" s="109"/>
      <c r="KRY220" s="109"/>
      <c r="KRZ220" s="109"/>
      <c r="KSA220" s="109"/>
      <c r="KSB220" s="109"/>
      <c r="KSC220" s="109"/>
      <c r="KSD220" s="109"/>
      <c r="KSE220" s="109"/>
      <c r="KSF220" s="109"/>
      <c r="KSG220" s="109"/>
      <c r="KSH220" s="109"/>
      <c r="KSI220" s="109"/>
      <c r="KSJ220" s="109"/>
      <c r="KSK220" s="109"/>
      <c r="KSL220" s="109"/>
      <c r="KSM220" s="109"/>
      <c r="KSN220" s="109"/>
      <c r="KSO220" s="109"/>
      <c r="KSP220" s="109"/>
      <c r="KSQ220" s="109"/>
      <c r="KSR220" s="109"/>
      <c r="KSS220" s="109"/>
      <c r="KST220" s="109"/>
      <c r="KSU220" s="109"/>
      <c r="KSV220" s="109"/>
      <c r="KSW220" s="109"/>
      <c r="KSX220" s="109"/>
      <c r="KSY220" s="109"/>
      <c r="KSZ220" s="109"/>
      <c r="KTA220" s="109"/>
      <c r="KTB220" s="109"/>
      <c r="KTC220" s="109"/>
      <c r="KTD220" s="109"/>
      <c r="KTE220" s="109"/>
      <c r="KTF220" s="109"/>
      <c r="KTG220" s="109"/>
      <c r="KTH220" s="109"/>
      <c r="KTI220" s="109"/>
      <c r="KTJ220" s="109"/>
      <c r="KTK220" s="109"/>
      <c r="KTL220" s="109"/>
      <c r="KTM220" s="109"/>
      <c r="KTN220" s="109"/>
      <c r="KTO220" s="109"/>
      <c r="KTP220" s="109"/>
      <c r="KTQ220" s="109"/>
      <c r="KTR220" s="109"/>
      <c r="KTS220" s="109"/>
      <c r="KTT220" s="109"/>
      <c r="KTU220" s="109"/>
      <c r="KTV220" s="109"/>
      <c r="KTW220" s="109"/>
      <c r="KTX220" s="109"/>
      <c r="KTY220" s="109"/>
      <c r="KTZ220" s="109"/>
      <c r="KUA220" s="109"/>
      <c r="KUB220" s="109"/>
      <c r="KUC220" s="109"/>
      <c r="KUD220" s="109"/>
      <c r="KUE220" s="109"/>
      <c r="KUF220" s="109"/>
      <c r="KUG220" s="109"/>
      <c r="KUH220" s="109"/>
      <c r="KUI220" s="109"/>
      <c r="KUJ220" s="109"/>
      <c r="KUK220" s="109"/>
      <c r="KUL220" s="109"/>
      <c r="KUM220" s="109"/>
      <c r="KUN220" s="109"/>
      <c r="KUO220" s="109"/>
      <c r="KUP220" s="109"/>
      <c r="KUQ220" s="109"/>
      <c r="KUR220" s="109"/>
      <c r="KUS220" s="109"/>
      <c r="KUT220" s="109"/>
      <c r="KUU220" s="109"/>
      <c r="KUV220" s="109"/>
      <c r="KUW220" s="109"/>
      <c r="KUX220" s="109"/>
      <c r="KUY220" s="109"/>
      <c r="KUZ220" s="109"/>
      <c r="KVA220" s="109"/>
      <c r="KVB220" s="109"/>
      <c r="KVC220" s="109"/>
      <c r="KVD220" s="109"/>
      <c r="KVE220" s="109"/>
      <c r="KVF220" s="109"/>
      <c r="KVG220" s="109"/>
      <c r="KVH220" s="109"/>
      <c r="KVI220" s="109"/>
      <c r="KVJ220" s="109"/>
      <c r="KVK220" s="109"/>
      <c r="KVL220" s="109"/>
      <c r="KVM220" s="109"/>
      <c r="KVN220" s="109"/>
      <c r="KVO220" s="109"/>
      <c r="KVP220" s="109"/>
      <c r="KVQ220" s="109"/>
      <c r="KVR220" s="109"/>
      <c r="KVS220" s="109"/>
      <c r="KVT220" s="109"/>
      <c r="KVU220" s="109"/>
      <c r="KVV220" s="109"/>
      <c r="KVW220" s="109"/>
      <c r="KVX220" s="109"/>
      <c r="KVY220" s="109"/>
      <c r="KVZ220" s="109"/>
      <c r="KWA220" s="109"/>
      <c r="KWB220" s="109"/>
      <c r="KWC220" s="109"/>
      <c r="KWD220" s="109"/>
      <c r="KWE220" s="109"/>
      <c r="KWF220" s="109"/>
      <c r="KWG220" s="109"/>
      <c r="KWH220" s="109"/>
      <c r="KWI220" s="109"/>
      <c r="KWJ220" s="109"/>
      <c r="KWK220" s="109"/>
      <c r="KWL220" s="109"/>
      <c r="KWM220" s="109"/>
      <c r="KWN220" s="109"/>
      <c r="KWO220" s="109"/>
      <c r="KWP220" s="109"/>
      <c r="KWQ220" s="109"/>
      <c r="KWR220" s="109"/>
      <c r="KWS220" s="109"/>
      <c r="KWT220" s="109"/>
      <c r="KWU220" s="109"/>
      <c r="KWV220" s="109"/>
      <c r="KWW220" s="109"/>
      <c r="KWX220" s="109"/>
      <c r="KWY220" s="109"/>
      <c r="KWZ220" s="109"/>
      <c r="KXA220" s="109"/>
      <c r="KXB220" s="109"/>
      <c r="KXC220" s="109"/>
      <c r="KXD220" s="109"/>
      <c r="KXE220" s="109"/>
      <c r="KXF220" s="109"/>
      <c r="KXG220" s="109"/>
      <c r="KXH220" s="109"/>
      <c r="KXI220" s="109"/>
      <c r="KXJ220" s="109"/>
      <c r="KXK220" s="109"/>
      <c r="KXL220" s="109"/>
      <c r="KXM220" s="109"/>
      <c r="KXN220" s="109"/>
      <c r="KXO220" s="109"/>
      <c r="KXP220" s="109"/>
      <c r="KXQ220" s="109"/>
      <c r="KXR220" s="109"/>
      <c r="KXS220" s="109"/>
      <c r="KXT220" s="109"/>
      <c r="KXU220" s="109"/>
      <c r="KXV220" s="109"/>
      <c r="KXW220" s="109"/>
      <c r="KXX220" s="109"/>
      <c r="KXY220" s="109"/>
      <c r="KXZ220" s="109"/>
      <c r="KYA220" s="109"/>
      <c r="KYB220" s="109"/>
      <c r="KYC220" s="109"/>
      <c r="KYD220" s="109"/>
      <c r="KYE220" s="109"/>
      <c r="KYF220" s="109"/>
      <c r="KYG220" s="109"/>
      <c r="KYH220" s="109"/>
      <c r="KYI220" s="109"/>
      <c r="KYJ220" s="109"/>
      <c r="KYK220" s="109"/>
      <c r="KYL220" s="109"/>
      <c r="KYM220" s="109"/>
      <c r="KYN220" s="109"/>
      <c r="KYO220" s="109"/>
      <c r="KYP220" s="109"/>
      <c r="KYQ220" s="109"/>
      <c r="KYR220" s="109"/>
      <c r="KYS220" s="109"/>
      <c r="KYT220" s="109"/>
      <c r="KYU220" s="109"/>
      <c r="KYV220" s="109"/>
      <c r="KYW220" s="109"/>
      <c r="KYX220" s="109"/>
      <c r="KYY220" s="109"/>
      <c r="KYZ220" s="109"/>
      <c r="KZA220" s="109"/>
      <c r="KZB220" s="109"/>
      <c r="KZC220" s="109"/>
      <c r="KZD220" s="109"/>
      <c r="KZE220" s="109"/>
      <c r="KZF220" s="109"/>
      <c r="KZG220" s="109"/>
      <c r="KZH220" s="109"/>
      <c r="KZI220" s="109"/>
      <c r="KZJ220" s="109"/>
      <c r="KZK220" s="109"/>
      <c r="KZL220" s="109"/>
      <c r="KZM220" s="109"/>
      <c r="KZN220" s="109"/>
      <c r="KZO220" s="109"/>
      <c r="KZP220" s="109"/>
      <c r="KZQ220" s="109"/>
      <c r="KZR220" s="109"/>
      <c r="KZS220" s="109"/>
      <c r="KZT220" s="109"/>
      <c r="KZU220" s="109"/>
      <c r="KZV220" s="109"/>
      <c r="KZW220" s="109"/>
      <c r="KZX220" s="109"/>
      <c r="KZY220" s="109"/>
      <c r="KZZ220" s="109"/>
      <c r="LAA220" s="109"/>
      <c r="LAB220" s="109"/>
      <c r="LAC220" s="109"/>
      <c r="LAD220" s="109"/>
      <c r="LAE220" s="109"/>
      <c r="LAF220" s="109"/>
      <c r="LAG220" s="109"/>
      <c r="LAH220" s="109"/>
      <c r="LAI220" s="109"/>
      <c r="LAJ220" s="109"/>
      <c r="LAK220" s="109"/>
      <c r="LAL220" s="109"/>
      <c r="LAM220" s="109"/>
      <c r="LAN220" s="109"/>
      <c r="LAO220" s="109"/>
      <c r="LAP220" s="109"/>
      <c r="LAQ220" s="109"/>
      <c r="LAR220" s="109"/>
      <c r="LAS220" s="109"/>
      <c r="LAT220" s="109"/>
      <c r="LAU220" s="109"/>
      <c r="LAV220" s="109"/>
      <c r="LAW220" s="109"/>
      <c r="LAX220" s="109"/>
      <c r="LAY220" s="109"/>
      <c r="LAZ220" s="109"/>
      <c r="LBA220" s="109"/>
      <c r="LBB220" s="109"/>
      <c r="LBC220" s="109"/>
      <c r="LBD220" s="109"/>
      <c r="LBE220" s="109"/>
      <c r="LBF220" s="109"/>
      <c r="LBG220" s="109"/>
      <c r="LBH220" s="109"/>
      <c r="LBI220" s="109"/>
      <c r="LBJ220" s="109"/>
      <c r="LBK220" s="109"/>
      <c r="LBL220" s="109"/>
      <c r="LBM220" s="109"/>
      <c r="LBN220" s="109"/>
      <c r="LBO220" s="109"/>
      <c r="LBP220" s="109"/>
      <c r="LBQ220" s="109"/>
      <c r="LBR220" s="109"/>
      <c r="LBS220" s="109"/>
      <c r="LBT220" s="109"/>
      <c r="LBU220" s="109"/>
      <c r="LBV220" s="109"/>
      <c r="LBW220" s="109"/>
      <c r="LBX220" s="109"/>
      <c r="LBY220" s="109"/>
      <c r="LBZ220" s="109"/>
      <c r="LCA220" s="109"/>
      <c r="LCB220" s="109"/>
      <c r="LCC220" s="109"/>
      <c r="LCD220" s="109"/>
      <c r="LCE220" s="109"/>
      <c r="LCF220" s="109"/>
      <c r="LCG220" s="109"/>
      <c r="LCH220" s="109"/>
      <c r="LCI220" s="109"/>
      <c r="LCJ220" s="109"/>
      <c r="LCK220" s="109"/>
      <c r="LCL220" s="109"/>
      <c r="LCM220" s="109"/>
      <c r="LCN220" s="109"/>
      <c r="LCO220" s="109"/>
      <c r="LCP220" s="109"/>
      <c r="LCQ220" s="109"/>
      <c r="LCR220" s="109"/>
      <c r="LCS220" s="109"/>
      <c r="LCT220" s="109"/>
      <c r="LCU220" s="109"/>
      <c r="LCV220" s="109"/>
      <c r="LCW220" s="109"/>
      <c r="LCX220" s="109"/>
      <c r="LCY220" s="109"/>
      <c r="LCZ220" s="109"/>
      <c r="LDA220" s="109"/>
      <c r="LDB220" s="109"/>
      <c r="LDC220" s="109"/>
      <c r="LDD220" s="109"/>
      <c r="LDE220" s="109"/>
      <c r="LDF220" s="109"/>
      <c r="LDG220" s="109"/>
      <c r="LDH220" s="109"/>
      <c r="LDI220" s="109"/>
      <c r="LDJ220" s="109"/>
      <c r="LDK220" s="109"/>
      <c r="LDL220" s="109"/>
      <c r="LDM220" s="109"/>
      <c r="LDN220" s="109"/>
      <c r="LDO220" s="109"/>
      <c r="LDP220" s="109"/>
      <c r="LDQ220" s="109"/>
      <c r="LDR220" s="109"/>
      <c r="LDS220" s="109"/>
      <c r="LDT220" s="109"/>
      <c r="LDU220" s="109"/>
      <c r="LDV220" s="109"/>
      <c r="LDW220" s="109"/>
      <c r="LDX220" s="109"/>
      <c r="LDY220" s="109"/>
      <c r="LDZ220" s="109"/>
      <c r="LEA220" s="109"/>
      <c r="LEB220" s="109"/>
      <c r="LEC220" s="109"/>
      <c r="LED220" s="109"/>
      <c r="LEE220" s="109"/>
      <c r="LEF220" s="109"/>
      <c r="LEG220" s="109"/>
      <c r="LEH220" s="109"/>
      <c r="LEI220" s="109"/>
      <c r="LEJ220" s="109"/>
      <c r="LEK220" s="109"/>
      <c r="LEL220" s="109"/>
      <c r="LEM220" s="109"/>
      <c r="LEN220" s="109"/>
      <c r="LEO220" s="109"/>
      <c r="LEP220" s="109"/>
      <c r="LEQ220" s="109"/>
      <c r="LER220" s="109"/>
      <c r="LES220" s="109"/>
      <c r="LET220" s="109"/>
      <c r="LEU220" s="109"/>
      <c r="LEV220" s="109"/>
      <c r="LEW220" s="109"/>
      <c r="LEX220" s="109"/>
      <c r="LEY220" s="109"/>
      <c r="LEZ220" s="109"/>
      <c r="LFA220" s="109"/>
      <c r="LFB220" s="109"/>
      <c r="LFC220" s="109"/>
      <c r="LFD220" s="109"/>
      <c r="LFE220" s="109"/>
      <c r="LFF220" s="109"/>
      <c r="LFG220" s="109"/>
      <c r="LFH220" s="109"/>
      <c r="LFI220" s="109"/>
      <c r="LFJ220" s="109"/>
      <c r="LFK220" s="109"/>
      <c r="LFL220" s="109"/>
      <c r="LFM220" s="109"/>
      <c r="LFN220" s="109"/>
      <c r="LFO220" s="109"/>
      <c r="LFP220" s="109"/>
      <c r="LFQ220" s="109"/>
      <c r="LFR220" s="109"/>
      <c r="LFS220" s="109"/>
      <c r="LFT220" s="109"/>
      <c r="LFU220" s="109"/>
      <c r="LFV220" s="109"/>
      <c r="LFW220" s="109"/>
      <c r="LFX220" s="109"/>
      <c r="LFY220" s="109"/>
      <c r="LFZ220" s="109"/>
      <c r="LGA220" s="109"/>
      <c r="LGB220" s="109"/>
      <c r="LGC220" s="109"/>
      <c r="LGD220" s="109"/>
      <c r="LGE220" s="109"/>
      <c r="LGF220" s="109"/>
      <c r="LGG220" s="109"/>
      <c r="LGH220" s="109"/>
      <c r="LGI220" s="109"/>
      <c r="LGJ220" s="109"/>
      <c r="LGK220" s="109"/>
      <c r="LGL220" s="109"/>
      <c r="LGM220" s="109"/>
      <c r="LGN220" s="109"/>
      <c r="LGO220" s="109"/>
      <c r="LGP220" s="109"/>
      <c r="LGQ220" s="109"/>
      <c r="LGR220" s="109"/>
      <c r="LGS220" s="109"/>
      <c r="LGT220" s="109"/>
      <c r="LGU220" s="109"/>
      <c r="LGV220" s="109"/>
      <c r="LGW220" s="109"/>
      <c r="LGX220" s="109"/>
      <c r="LGY220" s="109"/>
      <c r="LGZ220" s="109"/>
      <c r="LHA220" s="109"/>
      <c r="LHB220" s="109"/>
      <c r="LHC220" s="109"/>
      <c r="LHD220" s="109"/>
      <c r="LHE220" s="109"/>
      <c r="LHF220" s="109"/>
      <c r="LHG220" s="109"/>
      <c r="LHH220" s="109"/>
      <c r="LHI220" s="109"/>
      <c r="LHJ220" s="109"/>
      <c r="LHK220" s="109"/>
      <c r="LHL220" s="109"/>
      <c r="LHM220" s="109"/>
      <c r="LHN220" s="109"/>
      <c r="LHO220" s="109"/>
      <c r="LHP220" s="109"/>
      <c r="LHQ220" s="109"/>
      <c r="LHR220" s="109"/>
      <c r="LHS220" s="109"/>
      <c r="LHT220" s="109"/>
      <c r="LHU220" s="109"/>
      <c r="LHV220" s="109"/>
      <c r="LHW220" s="109"/>
      <c r="LHX220" s="109"/>
      <c r="LHY220" s="109"/>
      <c r="LHZ220" s="109"/>
      <c r="LIA220" s="109"/>
      <c r="LIB220" s="109"/>
      <c r="LIC220" s="109"/>
      <c r="LID220" s="109"/>
      <c r="LIE220" s="109"/>
      <c r="LIF220" s="109"/>
      <c r="LIG220" s="109"/>
      <c r="LIH220" s="109"/>
      <c r="LII220" s="109"/>
      <c r="LIJ220" s="109"/>
      <c r="LIK220" s="109"/>
      <c r="LIL220" s="109"/>
      <c r="LIM220" s="109"/>
      <c r="LIN220" s="109"/>
      <c r="LIO220" s="109"/>
      <c r="LIP220" s="109"/>
      <c r="LIQ220" s="109"/>
      <c r="LIR220" s="109"/>
      <c r="LIS220" s="109"/>
      <c r="LIT220" s="109"/>
      <c r="LIU220" s="109"/>
      <c r="LIV220" s="109"/>
      <c r="LIW220" s="109"/>
      <c r="LIX220" s="109"/>
      <c r="LIY220" s="109"/>
      <c r="LIZ220" s="109"/>
      <c r="LJA220" s="109"/>
      <c r="LJB220" s="109"/>
      <c r="LJC220" s="109"/>
      <c r="LJD220" s="109"/>
      <c r="LJE220" s="109"/>
      <c r="LJF220" s="109"/>
      <c r="LJG220" s="109"/>
      <c r="LJH220" s="109"/>
      <c r="LJI220" s="109"/>
      <c r="LJJ220" s="109"/>
      <c r="LJK220" s="109"/>
      <c r="LJL220" s="109"/>
      <c r="LJM220" s="109"/>
      <c r="LJN220" s="109"/>
      <c r="LJO220" s="109"/>
      <c r="LJP220" s="109"/>
      <c r="LJQ220" s="109"/>
      <c r="LJR220" s="109"/>
      <c r="LJS220" s="109"/>
      <c r="LJT220" s="109"/>
      <c r="LJU220" s="109"/>
      <c r="LJV220" s="109"/>
      <c r="LJW220" s="109"/>
      <c r="LJX220" s="109"/>
      <c r="LJY220" s="109"/>
      <c r="LJZ220" s="109"/>
      <c r="LKA220" s="109"/>
      <c r="LKB220" s="109"/>
      <c r="LKC220" s="109"/>
      <c r="LKD220" s="109"/>
      <c r="LKE220" s="109"/>
      <c r="LKF220" s="109"/>
      <c r="LKG220" s="109"/>
      <c r="LKH220" s="109"/>
      <c r="LKI220" s="109"/>
      <c r="LKJ220" s="109"/>
      <c r="LKK220" s="109"/>
      <c r="LKL220" s="109"/>
      <c r="LKM220" s="109"/>
      <c r="LKN220" s="109"/>
      <c r="LKO220" s="109"/>
      <c r="LKP220" s="109"/>
      <c r="LKQ220" s="109"/>
      <c r="LKR220" s="109"/>
      <c r="LKS220" s="109"/>
      <c r="LKT220" s="109"/>
      <c r="LKU220" s="109"/>
      <c r="LKV220" s="109"/>
      <c r="LKW220" s="109"/>
      <c r="LKX220" s="109"/>
      <c r="LKY220" s="109"/>
      <c r="LKZ220" s="109"/>
      <c r="LLA220" s="109"/>
      <c r="LLB220" s="109"/>
      <c r="LLC220" s="109"/>
      <c r="LLD220" s="109"/>
      <c r="LLE220" s="109"/>
      <c r="LLF220" s="109"/>
      <c r="LLG220" s="109"/>
      <c r="LLH220" s="109"/>
      <c r="LLI220" s="109"/>
      <c r="LLJ220" s="109"/>
      <c r="LLK220" s="109"/>
      <c r="LLL220" s="109"/>
      <c r="LLM220" s="109"/>
      <c r="LLN220" s="109"/>
      <c r="LLO220" s="109"/>
      <c r="LLP220" s="109"/>
      <c r="LLQ220" s="109"/>
      <c r="LLR220" s="109"/>
      <c r="LLS220" s="109"/>
      <c r="LLT220" s="109"/>
      <c r="LLU220" s="109"/>
      <c r="LLV220" s="109"/>
      <c r="LLW220" s="109"/>
      <c r="LLX220" s="109"/>
      <c r="LLY220" s="109"/>
      <c r="LLZ220" s="109"/>
      <c r="LMA220" s="109"/>
      <c r="LMB220" s="109"/>
      <c r="LMC220" s="109"/>
      <c r="LMD220" s="109"/>
      <c r="LME220" s="109"/>
      <c r="LMF220" s="109"/>
      <c r="LMG220" s="109"/>
      <c r="LMH220" s="109"/>
      <c r="LMI220" s="109"/>
      <c r="LMJ220" s="109"/>
      <c r="LMK220" s="109"/>
      <c r="LML220" s="109"/>
      <c r="LMM220" s="109"/>
      <c r="LMN220" s="109"/>
      <c r="LMO220" s="109"/>
      <c r="LMP220" s="109"/>
      <c r="LMQ220" s="109"/>
      <c r="LMR220" s="109"/>
      <c r="LMS220" s="109"/>
      <c r="LMT220" s="109"/>
      <c r="LMU220" s="109"/>
      <c r="LMV220" s="109"/>
      <c r="LMW220" s="109"/>
      <c r="LMX220" s="109"/>
      <c r="LMY220" s="109"/>
      <c r="LMZ220" s="109"/>
      <c r="LNA220" s="109"/>
      <c r="LNB220" s="109"/>
      <c r="LNC220" s="109"/>
      <c r="LND220" s="109"/>
      <c r="LNE220" s="109"/>
      <c r="LNF220" s="109"/>
      <c r="LNG220" s="109"/>
      <c r="LNH220" s="109"/>
      <c r="LNI220" s="109"/>
      <c r="LNJ220" s="109"/>
      <c r="LNK220" s="109"/>
      <c r="LNL220" s="109"/>
      <c r="LNM220" s="109"/>
      <c r="LNN220" s="109"/>
      <c r="LNO220" s="109"/>
      <c r="LNP220" s="109"/>
      <c r="LNQ220" s="109"/>
      <c r="LNR220" s="109"/>
      <c r="LNS220" s="109"/>
      <c r="LNT220" s="109"/>
      <c r="LNU220" s="109"/>
      <c r="LNV220" s="109"/>
      <c r="LNW220" s="109"/>
      <c r="LNX220" s="109"/>
      <c r="LNY220" s="109"/>
      <c r="LNZ220" s="109"/>
      <c r="LOA220" s="109"/>
      <c r="LOB220" s="109"/>
      <c r="LOC220" s="109"/>
      <c r="LOD220" s="109"/>
      <c r="LOE220" s="109"/>
      <c r="LOF220" s="109"/>
      <c r="LOG220" s="109"/>
      <c r="LOH220" s="109"/>
      <c r="LOI220" s="109"/>
      <c r="LOJ220" s="109"/>
      <c r="LOK220" s="109"/>
      <c r="LOL220" s="109"/>
      <c r="LOM220" s="109"/>
      <c r="LON220" s="109"/>
      <c r="LOO220" s="109"/>
      <c r="LOP220" s="109"/>
      <c r="LOQ220" s="109"/>
      <c r="LOR220" s="109"/>
      <c r="LOS220" s="109"/>
      <c r="LOT220" s="109"/>
      <c r="LOU220" s="109"/>
      <c r="LOV220" s="109"/>
      <c r="LOW220" s="109"/>
      <c r="LOX220" s="109"/>
      <c r="LOY220" s="109"/>
      <c r="LOZ220" s="109"/>
      <c r="LPA220" s="109"/>
      <c r="LPB220" s="109"/>
      <c r="LPC220" s="109"/>
      <c r="LPD220" s="109"/>
      <c r="LPE220" s="109"/>
      <c r="LPF220" s="109"/>
      <c r="LPG220" s="109"/>
      <c r="LPH220" s="109"/>
      <c r="LPI220" s="109"/>
      <c r="LPJ220" s="109"/>
      <c r="LPK220" s="109"/>
      <c r="LPL220" s="109"/>
      <c r="LPM220" s="109"/>
      <c r="LPN220" s="109"/>
      <c r="LPO220" s="109"/>
      <c r="LPP220" s="109"/>
      <c r="LPQ220" s="109"/>
      <c r="LPR220" s="109"/>
      <c r="LPS220" s="109"/>
      <c r="LPT220" s="109"/>
      <c r="LPU220" s="109"/>
      <c r="LPV220" s="109"/>
      <c r="LPW220" s="109"/>
      <c r="LPX220" s="109"/>
      <c r="LPY220" s="109"/>
      <c r="LPZ220" s="109"/>
      <c r="LQA220" s="109"/>
      <c r="LQB220" s="109"/>
      <c r="LQC220" s="109"/>
      <c r="LQD220" s="109"/>
      <c r="LQE220" s="109"/>
      <c r="LQF220" s="109"/>
      <c r="LQG220" s="109"/>
      <c r="LQH220" s="109"/>
      <c r="LQI220" s="109"/>
      <c r="LQJ220" s="109"/>
      <c r="LQK220" s="109"/>
      <c r="LQL220" s="109"/>
      <c r="LQM220" s="109"/>
      <c r="LQN220" s="109"/>
      <c r="LQO220" s="109"/>
      <c r="LQP220" s="109"/>
      <c r="LQQ220" s="109"/>
      <c r="LQR220" s="109"/>
      <c r="LQS220" s="109"/>
      <c r="LQT220" s="109"/>
      <c r="LQU220" s="109"/>
      <c r="LQV220" s="109"/>
      <c r="LQW220" s="109"/>
      <c r="LQX220" s="109"/>
      <c r="LQY220" s="109"/>
      <c r="LQZ220" s="109"/>
      <c r="LRA220" s="109"/>
      <c r="LRB220" s="109"/>
      <c r="LRC220" s="109"/>
      <c r="LRD220" s="109"/>
      <c r="LRE220" s="109"/>
      <c r="LRF220" s="109"/>
      <c r="LRG220" s="109"/>
      <c r="LRH220" s="109"/>
      <c r="LRI220" s="109"/>
      <c r="LRJ220" s="109"/>
      <c r="LRK220" s="109"/>
      <c r="LRL220" s="109"/>
      <c r="LRM220" s="109"/>
      <c r="LRN220" s="109"/>
      <c r="LRO220" s="109"/>
      <c r="LRP220" s="109"/>
      <c r="LRQ220" s="109"/>
      <c r="LRR220" s="109"/>
      <c r="LRS220" s="109"/>
      <c r="LRT220" s="109"/>
      <c r="LRU220" s="109"/>
      <c r="LRV220" s="109"/>
      <c r="LRW220" s="109"/>
      <c r="LRX220" s="109"/>
      <c r="LRY220" s="109"/>
      <c r="LRZ220" s="109"/>
      <c r="LSA220" s="109"/>
      <c r="LSB220" s="109"/>
      <c r="LSC220" s="109"/>
      <c r="LSD220" s="109"/>
      <c r="LSE220" s="109"/>
      <c r="LSF220" s="109"/>
      <c r="LSG220" s="109"/>
      <c r="LSH220" s="109"/>
      <c r="LSI220" s="109"/>
      <c r="LSJ220" s="109"/>
      <c r="LSK220" s="109"/>
      <c r="LSL220" s="109"/>
      <c r="LSM220" s="109"/>
      <c r="LSN220" s="109"/>
      <c r="LSO220" s="109"/>
      <c r="LSP220" s="109"/>
      <c r="LSQ220" s="109"/>
      <c r="LSR220" s="109"/>
      <c r="LSS220" s="109"/>
      <c r="LST220" s="109"/>
      <c r="LSU220" s="109"/>
      <c r="LSV220" s="109"/>
      <c r="LSW220" s="109"/>
      <c r="LSX220" s="109"/>
      <c r="LSY220" s="109"/>
      <c r="LSZ220" s="109"/>
      <c r="LTA220" s="109"/>
      <c r="LTB220" s="109"/>
      <c r="LTC220" s="109"/>
      <c r="LTD220" s="109"/>
      <c r="LTE220" s="109"/>
      <c r="LTF220" s="109"/>
      <c r="LTG220" s="109"/>
      <c r="LTH220" s="109"/>
      <c r="LTI220" s="109"/>
      <c r="LTJ220" s="109"/>
      <c r="LTK220" s="109"/>
      <c r="LTL220" s="109"/>
      <c r="LTM220" s="109"/>
      <c r="LTN220" s="109"/>
      <c r="LTO220" s="109"/>
      <c r="LTP220" s="109"/>
      <c r="LTQ220" s="109"/>
      <c r="LTR220" s="109"/>
      <c r="LTS220" s="109"/>
      <c r="LTT220" s="109"/>
      <c r="LTU220" s="109"/>
      <c r="LTV220" s="109"/>
      <c r="LTW220" s="109"/>
      <c r="LTX220" s="109"/>
      <c r="LTY220" s="109"/>
      <c r="LTZ220" s="109"/>
      <c r="LUA220" s="109"/>
      <c r="LUB220" s="109"/>
      <c r="LUC220" s="109"/>
      <c r="LUD220" s="109"/>
      <c r="LUE220" s="109"/>
      <c r="LUF220" s="109"/>
      <c r="LUG220" s="109"/>
      <c r="LUH220" s="109"/>
      <c r="LUI220" s="109"/>
      <c r="LUJ220" s="109"/>
      <c r="LUK220" s="109"/>
      <c r="LUL220" s="109"/>
      <c r="LUM220" s="109"/>
      <c r="LUN220" s="109"/>
      <c r="LUO220" s="109"/>
      <c r="LUP220" s="109"/>
      <c r="LUQ220" s="109"/>
      <c r="LUR220" s="109"/>
      <c r="LUS220" s="109"/>
      <c r="LUT220" s="109"/>
      <c r="LUU220" s="109"/>
      <c r="LUV220" s="109"/>
      <c r="LUW220" s="109"/>
      <c r="LUX220" s="109"/>
      <c r="LUY220" s="109"/>
      <c r="LUZ220" s="109"/>
      <c r="LVA220" s="109"/>
      <c r="LVB220" s="109"/>
      <c r="LVC220" s="109"/>
      <c r="LVD220" s="109"/>
      <c r="LVE220" s="109"/>
      <c r="LVF220" s="109"/>
      <c r="LVG220" s="109"/>
      <c r="LVH220" s="109"/>
      <c r="LVI220" s="109"/>
      <c r="LVJ220" s="109"/>
      <c r="LVK220" s="109"/>
      <c r="LVL220" s="109"/>
      <c r="LVM220" s="109"/>
      <c r="LVN220" s="109"/>
      <c r="LVO220" s="109"/>
      <c r="LVP220" s="109"/>
      <c r="LVQ220" s="109"/>
      <c r="LVR220" s="109"/>
      <c r="LVS220" s="109"/>
      <c r="LVT220" s="109"/>
      <c r="LVU220" s="109"/>
      <c r="LVV220" s="109"/>
      <c r="LVW220" s="109"/>
      <c r="LVX220" s="109"/>
      <c r="LVY220" s="109"/>
      <c r="LVZ220" s="109"/>
      <c r="LWA220" s="109"/>
      <c r="LWB220" s="109"/>
      <c r="LWC220" s="109"/>
      <c r="LWD220" s="109"/>
      <c r="LWE220" s="109"/>
      <c r="LWF220" s="109"/>
      <c r="LWG220" s="109"/>
      <c r="LWH220" s="109"/>
      <c r="LWI220" s="109"/>
      <c r="LWJ220" s="109"/>
      <c r="LWK220" s="109"/>
      <c r="LWL220" s="109"/>
      <c r="LWM220" s="109"/>
      <c r="LWN220" s="109"/>
      <c r="LWO220" s="109"/>
      <c r="LWP220" s="109"/>
      <c r="LWQ220" s="109"/>
      <c r="LWR220" s="109"/>
      <c r="LWS220" s="109"/>
      <c r="LWT220" s="109"/>
      <c r="LWU220" s="109"/>
      <c r="LWV220" s="109"/>
      <c r="LWW220" s="109"/>
      <c r="LWX220" s="109"/>
      <c r="LWY220" s="109"/>
      <c r="LWZ220" s="109"/>
      <c r="LXA220" s="109"/>
      <c r="LXB220" s="109"/>
      <c r="LXC220" s="109"/>
      <c r="LXD220" s="109"/>
      <c r="LXE220" s="109"/>
      <c r="LXF220" s="109"/>
      <c r="LXG220" s="109"/>
      <c r="LXH220" s="109"/>
      <c r="LXI220" s="109"/>
      <c r="LXJ220" s="109"/>
      <c r="LXK220" s="109"/>
      <c r="LXL220" s="109"/>
      <c r="LXM220" s="109"/>
      <c r="LXN220" s="109"/>
      <c r="LXO220" s="109"/>
      <c r="LXP220" s="109"/>
      <c r="LXQ220" s="109"/>
      <c r="LXR220" s="109"/>
      <c r="LXS220" s="109"/>
      <c r="LXT220" s="109"/>
      <c r="LXU220" s="109"/>
      <c r="LXV220" s="109"/>
      <c r="LXW220" s="109"/>
      <c r="LXX220" s="109"/>
      <c r="LXY220" s="109"/>
      <c r="LXZ220" s="109"/>
      <c r="LYA220" s="109"/>
      <c r="LYB220" s="109"/>
      <c r="LYC220" s="109"/>
      <c r="LYD220" s="109"/>
      <c r="LYE220" s="109"/>
      <c r="LYF220" s="109"/>
      <c r="LYG220" s="109"/>
      <c r="LYH220" s="109"/>
      <c r="LYI220" s="109"/>
      <c r="LYJ220" s="109"/>
      <c r="LYK220" s="109"/>
      <c r="LYL220" s="109"/>
      <c r="LYM220" s="109"/>
      <c r="LYN220" s="109"/>
      <c r="LYO220" s="109"/>
      <c r="LYP220" s="109"/>
      <c r="LYQ220" s="109"/>
      <c r="LYR220" s="109"/>
      <c r="LYS220" s="109"/>
      <c r="LYT220" s="109"/>
      <c r="LYU220" s="109"/>
      <c r="LYV220" s="109"/>
      <c r="LYW220" s="109"/>
      <c r="LYX220" s="109"/>
      <c r="LYY220" s="109"/>
      <c r="LYZ220" s="109"/>
      <c r="LZA220" s="109"/>
      <c r="LZB220" s="109"/>
      <c r="LZC220" s="109"/>
      <c r="LZD220" s="109"/>
      <c r="LZE220" s="109"/>
      <c r="LZF220" s="109"/>
      <c r="LZG220" s="109"/>
      <c r="LZH220" s="109"/>
      <c r="LZI220" s="109"/>
      <c r="LZJ220" s="109"/>
      <c r="LZK220" s="109"/>
      <c r="LZL220" s="109"/>
      <c r="LZM220" s="109"/>
      <c r="LZN220" s="109"/>
      <c r="LZO220" s="109"/>
      <c r="LZP220" s="109"/>
      <c r="LZQ220" s="109"/>
      <c r="LZR220" s="109"/>
      <c r="LZS220" s="109"/>
      <c r="LZT220" s="109"/>
      <c r="LZU220" s="109"/>
      <c r="LZV220" s="109"/>
      <c r="LZW220" s="109"/>
      <c r="LZX220" s="109"/>
      <c r="LZY220" s="109"/>
      <c r="LZZ220" s="109"/>
      <c r="MAA220" s="109"/>
      <c r="MAB220" s="109"/>
      <c r="MAC220" s="109"/>
      <c r="MAD220" s="109"/>
      <c r="MAE220" s="109"/>
      <c r="MAF220" s="109"/>
      <c r="MAG220" s="109"/>
      <c r="MAH220" s="109"/>
      <c r="MAI220" s="109"/>
      <c r="MAJ220" s="109"/>
      <c r="MAK220" s="109"/>
      <c r="MAL220" s="109"/>
      <c r="MAM220" s="109"/>
      <c r="MAN220" s="109"/>
      <c r="MAO220" s="109"/>
      <c r="MAP220" s="109"/>
      <c r="MAQ220" s="109"/>
      <c r="MAR220" s="109"/>
      <c r="MAS220" s="109"/>
      <c r="MAT220" s="109"/>
      <c r="MAU220" s="109"/>
      <c r="MAV220" s="109"/>
      <c r="MAW220" s="109"/>
      <c r="MAX220" s="109"/>
      <c r="MAY220" s="109"/>
      <c r="MAZ220" s="109"/>
      <c r="MBA220" s="109"/>
      <c r="MBB220" s="109"/>
      <c r="MBC220" s="109"/>
      <c r="MBD220" s="109"/>
      <c r="MBE220" s="109"/>
      <c r="MBF220" s="109"/>
      <c r="MBG220" s="109"/>
      <c r="MBH220" s="109"/>
      <c r="MBI220" s="109"/>
      <c r="MBJ220" s="109"/>
      <c r="MBK220" s="109"/>
      <c r="MBL220" s="109"/>
      <c r="MBM220" s="109"/>
      <c r="MBN220" s="109"/>
      <c r="MBO220" s="109"/>
      <c r="MBP220" s="109"/>
      <c r="MBQ220" s="109"/>
      <c r="MBR220" s="109"/>
      <c r="MBS220" s="109"/>
      <c r="MBT220" s="109"/>
      <c r="MBU220" s="109"/>
      <c r="MBV220" s="109"/>
      <c r="MBW220" s="109"/>
      <c r="MBX220" s="109"/>
      <c r="MBY220" s="109"/>
      <c r="MBZ220" s="109"/>
      <c r="MCA220" s="109"/>
      <c r="MCB220" s="109"/>
      <c r="MCC220" s="109"/>
      <c r="MCD220" s="109"/>
      <c r="MCE220" s="109"/>
      <c r="MCF220" s="109"/>
      <c r="MCG220" s="109"/>
      <c r="MCH220" s="109"/>
      <c r="MCI220" s="109"/>
      <c r="MCJ220" s="109"/>
      <c r="MCK220" s="109"/>
      <c r="MCL220" s="109"/>
      <c r="MCM220" s="109"/>
      <c r="MCN220" s="109"/>
      <c r="MCO220" s="109"/>
      <c r="MCP220" s="109"/>
      <c r="MCQ220" s="109"/>
      <c r="MCR220" s="109"/>
      <c r="MCS220" s="109"/>
      <c r="MCT220" s="109"/>
      <c r="MCU220" s="109"/>
      <c r="MCV220" s="109"/>
      <c r="MCW220" s="109"/>
      <c r="MCX220" s="109"/>
      <c r="MCY220" s="109"/>
      <c r="MCZ220" s="109"/>
      <c r="MDA220" s="109"/>
      <c r="MDB220" s="109"/>
      <c r="MDC220" s="109"/>
      <c r="MDD220" s="109"/>
      <c r="MDE220" s="109"/>
      <c r="MDF220" s="109"/>
      <c r="MDG220" s="109"/>
      <c r="MDH220" s="109"/>
      <c r="MDI220" s="109"/>
      <c r="MDJ220" s="109"/>
      <c r="MDK220" s="109"/>
      <c r="MDL220" s="109"/>
      <c r="MDM220" s="109"/>
      <c r="MDN220" s="109"/>
      <c r="MDO220" s="109"/>
      <c r="MDP220" s="109"/>
      <c r="MDQ220" s="109"/>
      <c r="MDR220" s="109"/>
      <c r="MDS220" s="109"/>
      <c r="MDT220" s="109"/>
      <c r="MDU220" s="109"/>
      <c r="MDV220" s="109"/>
      <c r="MDW220" s="109"/>
      <c r="MDX220" s="109"/>
      <c r="MDY220" s="109"/>
      <c r="MDZ220" s="109"/>
      <c r="MEA220" s="109"/>
      <c r="MEB220" s="109"/>
      <c r="MEC220" s="109"/>
      <c r="MED220" s="109"/>
      <c r="MEE220" s="109"/>
      <c r="MEF220" s="109"/>
      <c r="MEG220" s="109"/>
      <c r="MEH220" s="109"/>
      <c r="MEI220" s="109"/>
      <c r="MEJ220" s="109"/>
      <c r="MEK220" s="109"/>
      <c r="MEL220" s="109"/>
      <c r="MEM220" s="109"/>
      <c r="MEN220" s="109"/>
      <c r="MEO220" s="109"/>
      <c r="MEP220" s="109"/>
      <c r="MEQ220" s="109"/>
      <c r="MER220" s="109"/>
      <c r="MES220" s="109"/>
      <c r="MET220" s="109"/>
      <c r="MEU220" s="109"/>
      <c r="MEV220" s="109"/>
      <c r="MEW220" s="109"/>
      <c r="MEX220" s="109"/>
      <c r="MEY220" s="109"/>
      <c r="MEZ220" s="109"/>
      <c r="MFA220" s="109"/>
      <c r="MFB220" s="109"/>
      <c r="MFC220" s="109"/>
      <c r="MFD220" s="109"/>
      <c r="MFE220" s="109"/>
      <c r="MFF220" s="109"/>
      <c r="MFG220" s="109"/>
      <c r="MFH220" s="109"/>
      <c r="MFI220" s="109"/>
      <c r="MFJ220" s="109"/>
      <c r="MFK220" s="109"/>
      <c r="MFL220" s="109"/>
      <c r="MFM220" s="109"/>
      <c r="MFN220" s="109"/>
      <c r="MFO220" s="109"/>
      <c r="MFP220" s="109"/>
      <c r="MFQ220" s="109"/>
      <c r="MFR220" s="109"/>
      <c r="MFS220" s="109"/>
      <c r="MFT220" s="109"/>
      <c r="MFU220" s="109"/>
      <c r="MFV220" s="109"/>
      <c r="MFW220" s="109"/>
      <c r="MFX220" s="109"/>
      <c r="MFY220" s="109"/>
      <c r="MFZ220" s="109"/>
      <c r="MGA220" s="109"/>
      <c r="MGB220" s="109"/>
      <c r="MGC220" s="109"/>
      <c r="MGD220" s="109"/>
      <c r="MGE220" s="109"/>
      <c r="MGF220" s="109"/>
      <c r="MGG220" s="109"/>
      <c r="MGH220" s="109"/>
      <c r="MGI220" s="109"/>
      <c r="MGJ220" s="109"/>
      <c r="MGK220" s="109"/>
      <c r="MGL220" s="109"/>
      <c r="MGM220" s="109"/>
      <c r="MGN220" s="109"/>
      <c r="MGO220" s="109"/>
      <c r="MGP220" s="109"/>
      <c r="MGQ220" s="109"/>
      <c r="MGR220" s="109"/>
      <c r="MGS220" s="109"/>
      <c r="MGT220" s="109"/>
      <c r="MGU220" s="109"/>
      <c r="MGV220" s="109"/>
      <c r="MGW220" s="109"/>
      <c r="MGX220" s="109"/>
      <c r="MGY220" s="109"/>
      <c r="MGZ220" s="109"/>
      <c r="MHA220" s="109"/>
      <c r="MHB220" s="109"/>
      <c r="MHC220" s="109"/>
      <c r="MHD220" s="109"/>
      <c r="MHE220" s="109"/>
      <c r="MHF220" s="109"/>
      <c r="MHG220" s="109"/>
      <c r="MHH220" s="109"/>
      <c r="MHI220" s="109"/>
      <c r="MHJ220" s="109"/>
      <c r="MHK220" s="109"/>
      <c r="MHL220" s="109"/>
      <c r="MHM220" s="109"/>
      <c r="MHN220" s="109"/>
      <c r="MHO220" s="109"/>
      <c r="MHP220" s="109"/>
      <c r="MHQ220" s="109"/>
      <c r="MHR220" s="109"/>
      <c r="MHS220" s="109"/>
      <c r="MHT220" s="109"/>
      <c r="MHU220" s="109"/>
      <c r="MHV220" s="109"/>
      <c r="MHW220" s="109"/>
      <c r="MHX220" s="109"/>
      <c r="MHY220" s="109"/>
      <c r="MHZ220" s="109"/>
      <c r="MIA220" s="109"/>
      <c r="MIB220" s="109"/>
      <c r="MIC220" s="109"/>
      <c r="MID220" s="109"/>
      <c r="MIE220" s="109"/>
      <c r="MIF220" s="109"/>
      <c r="MIG220" s="109"/>
      <c r="MIH220" s="109"/>
      <c r="MII220" s="109"/>
      <c r="MIJ220" s="109"/>
      <c r="MIK220" s="109"/>
      <c r="MIL220" s="109"/>
      <c r="MIM220" s="109"/>
      <c r="MIN220" s="109"/>
      <c r="MIO220" s="109"/>
      <c r="MIP220" s="109"/>
      <c r="MIQ220" s="109"/>
      <c r="MIR220" s="109"/>
      <c r="MIS220" s="109"/>
      <c r="MIT220" s="109"/>
      <c r="MIU220" s="109"/>
      <c r="MIV220" s="109"/>
      <c r="MIW220" s="109"/>
      <c r="MIX220" s="109"/>
      <c r="MIY220" s="109"/>
      <c r="MIZ220" s="109"/>
      <c r="MJA220" s="109"/>
      <c r="MJB220" s="109"/>
      <c r="MJC220" s="109"/>
      <c r="MJD220" s="109"/>
      <c r="MJE220" s="109"/>
      <c r="MJF220" s="109"/>
      <c r="MJG220" s="109"/>
      <c r="MJH220" s="109"/>
      <c r="MJI220" s="109"/>
      <c r="MJJ220" s="109"/>
      <c r="MJK220" s="109"/>
      <c r="MJL220" s="109"/>
      <c r="MJM220" s="109"/>
      <c r="MJN220" s="109"/>
      <c r="MJO220" s="109"/>
      <c r="MJP220" s="109"/>
      <c r="MJQ220" s="109"/>
      <c r="MJR220" s="109"/>
      <c r="MJS220" s="109"/>
      <c r="MJT220" s="109"/>
      <c r="MJU220" s="109"/>
      <c r="MJV220" s="109"/>
      <c r="MJW220" s="109"/>
      <c r="MJX220" s="109"/>
      <c r="MJY220" s="109"/>
      <c r="MJZ220" s="109"/>
      <c r="MKA220" s="109"/>
      <c r="MKB220" s="109"/>
      <c r="MKC220" s="109"/>
      <c r="MKD220" s="109"/>
      <c r="MKE220" s="109"/>
      <c r="MKF220" s="109"/>
      <c r="MKG220" s="109"/>
      <c r="MKH220" s="109"/>
      <c r="MKI220" s="109"/>
      <c r="MKJ220" s="109"/>
      <c r="MKK220" s="109"/>
      <c r="MKL220" s="109"/>
      <c r="MKM220" s="109"/>
      <c r="MKN220" s="109"/>
      <c r="MKO220" s="109"/>
      <c r="MKP220" s="109"/>
      <c r="MKQ220" s="109"/>
      <c r="MKR220" s="109"/>
      <c r="MKS220" s="109"/>
      <c r="MKT220" s="109"/>
      <c r="MKU220" s="109"/>
      <c r="MKV220" s="109"/>
      <c r="MKW220" s="109"/>
      <c r="MKX220" s="109"/>
      <c r="MKY220" s="109"/>
      <c r="MKZ220" s="109"/>
      <c r="MLA220" s="109"/>
      <c r="MLB220" s="109"/>
      <c r="MLC220" s="109"/>
      <c r="MLD220" s="109"/>
      <c r="MLE220" s="109"/>
      <c r="MLF220" s="109"/>
      <c r="MLG220" s="109"/>
      <c r="MLH220" s="109"/>
      <c r="MLI220" s="109"/>
      <c r="MLJ220" s="109"/>
      <c r="MLK220" s="109"/>
      <c r="MLL220" s="109"/>
      <c r="MLM220" s="109"/>
      <c r="MLN220" s="109"/>
      <c r="MLO220" s="109"/>
      <c r="MLP220" s="109"/>
      <c r="MLQ220" s="109"/>
      <c r="MLR220" s="109"/>
      <c r="MLS220" s="109"/>
      <c r="MLT220" s="109"/>
      <c r="MLU220" s="109"/>
      <c r="MLV220" s="109"/>
      <c r="MLW220" s="109"/>
      <c r="MLX220" s="109"/>
      <c r="MLY220" s="109"/>
      <c r="MLZ220" s="109"/>
      <c r="MMA220" s="109"/>
      <c r="MMB220" s="109"/>
      <c r="MMC220" s="109"/>
      <c r="MMD220" s="109"/>
      <c r="MME220" s="109"/>
      <c r="MMF220" s="109"/>
      <c r="MMG220" s="109"/>
      <c r="MMH220" s="109"/>
      <c r="MMI220" s="109"/>
      <c r="MMJ220" s="109"/>
      <c r="MMK220" s="109"/>
      <c r="MML220" s="109"/>
      <c r="MMM220" s="109"/>
      <c r="MMN220" s="109"/>
      <c r="MMO220" s="109"/>
      <c r="MMP220" s="109"/>
      <c r="MMQ220" s="109"/>
      <c r="MMR220" s="109"/>
      <c r="MMS220" s="109"/>
      <c r="MMT220" s="109"/>
      <c r="MMU220" s="109"/>
      <c r="MMV220" s="109"/>
      <c r="MMW220" s="109"/>
      <c r="MMX220" s="109"/>
      <c r="MMY220" s="109"/>
      <c r="MMZ220" s="109"/>
      <c r="MNA220" s="109"/>
      <c r="MNB220" s="109"/>
      <c r="MNC220" s="109"/>
      <c r="MND220" s="109"/>
      <c r="MNE220" s="109"/>
      <c r="MNF220" s="109"/>
      <c r="MNG220" s="109"/>
      <c r="MNH220" s="109"/>
      <c r="MNI220" s="109"/>
      <c r="MNJ220" s="109"/>
      <c r="MNK220" s="109"/>
      <c r="MNL220" s="109"/>
      <c r="MNM220" s="109"/>
      <c r="MNN220" s="109"/>
      <c r="MNO220" s="109"/>
      <c r="MNP220" s="109"/>
      <c r="MNQ220" s="109"/>
      <c r="MNR220" s="109"/>
      <c r="MNS220" s="109"/>
      <c r="MNT220" s="109"/>
      <c r="MNU220" s="109"/>
      <c r="MNV220" s="109"/>
      <c r="MNW220" s="109"/>
      <c r="MNX220" s="109"/>
      <c r="MNY220" s="109"/>
      <c r="MNZ220" s="109"/>
      <c r="MOA220" s="109"/>
      <c r="MOB220" s="109"/>
      <c r="MOC220" s="109"/>
      <c r="MOD220" s="109"/>
      <c r="MOE220" s="109"/>
      <c r="MOF220" s="109"/>
      <c r="MOG220" s="109"/>
      <c r="MOH220" s="109"/>
      <c r="MOI220" s="109"/>
      <c r="MOJ220" s="109"/>
      <c r="MOK220" s="109"/>
      <c r="MOL220" s="109"/>
      <c r="MOM220" s="109"/>
      <c r="MON220" s="109"/>
      <c r="MOO220" s="109"/>
      <c r="MOP220" s="109"/>
      <c r="MOQ220" s="109"/>
      <c r="MOR220" s="109"/>
      <c r="MOS220" s="109"/>
      <c r="MOT220" s="109"/>
      <c r="MOU220" s="109"/>
      <c r="MOV220" s="109"/>
      <c r="MOW220" s="109"/>
      <c r="MOX220" s="109"/>
      <c r="MOY220" s="109"/>
      <c r="MOZ220" s="109"/>
      <c r="MPA220" s="109"/>
      <c r="MPB220" s="109"/>
      <c r="MPC220" s="109"/>
      <c r="MPD220" s="109"/>
      <c r="MPE220" s="109"/>
      <c r="MPF220" s="109"/>
      <c r="MPG220" s="109"/>
      <c r="MPH220" s="109"/>
      <c r="MPI220" s="109"/>
      <c r="MPJ220" s="109"/>
      <c r="MPK220" s="109"/>
      <c r="MPL220" s="109"/>
      <c r="MPM220" s="109"/>
      <c r="MPN220" s="109"/>
      <c r="MPO220" s="109"/>
      <c r="MPP220" s="109"/>
      <c r="MPQ220" s="109"/>
      <c r="MPR220" s="109"/>
      <c r="MPS220" s="109"/>
      <c r="MPT220" s="109"/>
      <c r="MPU220" s="109"/>
      <c r="MPV220" s="109"/>
      <c r="MPW220" s="109"/>
      <c r="MPX220" s="109"/>
      <c r="MPY220" s="109"/>
      <c r="MPZ220" s="109"/>
      <c r="MQA220" s="109"/>
      <c r="MQB220" s="109"/>
      <c r="MQC220" s="109"/>
      <c r="MQD220" s="109"/>
      <c r="MQE220" s="109"/>
      <c r="MQF220" s="109"/>
      <c r="MQG220" s="109"/>
      <c r="MQH220" s="109"/>
      <c r="MQI220" s="109"/>
      <c r="MQJ220" s="109"/>
      <c r="MQK220" s="109"/>
      <c r="MQL220" s="109"/>
      <c r="MQM220" s="109"/>
      <c r="MQN220" s="109"/>
      <c r="MQO220" s="109"/>
      <c r="MQP220" s="109"/>
      <c r="MQQ220" s="109"/>
      <c r="MQR220" s="109"/>
      <c r="MQS220" s="109"/>
      <c r="MQT220" s="109"/>
      <c r="MQU220" s="109"/>
      <c r="MQV220" s="109"/>
      <c r="MQW220" s="109"/>
      <c r="MQX220" s="109"/>
      <c r="MQY220" s="109"/>
      <c r="MQZ220" s="109"/>
      <c r="MRA220" s="109"/>
      <c r="MRB220" s="109"/>
      <c r="MRC220" s="109"/>
      <c r="MRD220" s="109"/>
      <c r="MRE220" s="109"/>
      <c r="MRF220" s="109"/>
      <c r="MRG220" s="109"/>
      <c r="MRH220" s="109"/>
      <c r="MRI220" s="109"/>
      <c r="MRJ220" s="109"/>
      <c r="MRK220" s="109"/>
      <c r="MRL220" s="109"/>
      <c r="MRM220" s="109"/>
      <c r="MRN220" s="109"/>
      <c r="MRO220" s="109"/>
      <c r="MRP220" s="109"/>
      <c r="MRQ220" s="109"/>
      <c r="MRR220" s="109"/>
      <c r="MRS220" s="109"/>
      <c r="MRT220" s="109"/>
      <c r="MRU220" s="109"/>
      <c r="MRV220" s="109"/>
      <c r="MRW220" s="109"/>
      <c r="MRX220" s="109"/>
      <c r="MRY220" s="109"/>
      <c r="MRZ220" s="109"/>
      <c r="MSA220" s="109"/>
      <c r="MSB220" s="109"/>
      <c r="MSC220" s="109"/>
      <c r="MSD220" s="109"/>
      <c r="MSE220" s="109"/>
      <c r="MSF220" s="109"/>
      <c r="MSG220" s="109"/>
      <c r="MSH220" s="109"/>
      <c r="MSI220" s="109"/>
      <c r="MSJ220" s="109"/>
      <c r="MSK220" s="109"/>
      <c r="MSL220" s="109"/>
      <c r="MSM220" s="109"/>
      <c r="MSN220" s="109"/>
      <c r="MSO220" s="109"/>
      <c r="MSP220" s="109"/>
      <c r="MSQ220" s="109"/>
      <c r="MSR220" s="109"/>
      <c r="MSS220" s="109"/>
      <c r="MST220" s="109"/>
      <c r="MSU220" s="109"/>
      <c r="MSV220" s="109"/>
      <c r="MSW220" s="109"/>
      <c r="MSX220" s="109"/>
      <c r="MSY220" s="109"/>
      <c r="MSZ220" s="109"/>
      <c r="MTA220" s="109"/>
      <c r="MTB220" s="109"/>
      <c r="MTC220" s="109"/>
      <c r="MTD220" s="109"/>
      <c r="MTE220" s="109"/>
      <c r="MTF220" s="109"/>
      <c r="MTG220" s="109"/>
      <c r="MTH220" s="109"/>
      <c r="MTI220" s="109"/>
      <c r="MTJ220" s="109"/>
      <c r="MTK220" s="109"/>
      <c r="MTL220" s="109"/>
      <c r="MTM220" s="109"/>
      <c r="MTN220" s="109"/>
      <c r="MTO220" s="109"/>
      <c r="MTP220" s="109"/>
      <c r="MTQ220" s="109"/>
      <c r="MTR220" s="109"/>
      <c r="MTS220" s="109"/>
      <c r="MTT220" s="109"/>
      <c r="MTU220" s="109"/>
      <c r="MTV220" s="109"/>
      <c r="MTW220" s="109"/>
      <c r="MTX220" s="109"/>
      <c r="MTY220" s="109"/>
      <c r="MTZ220" s="109"/>
      <c r="MUA220" s="109"/>
      <c r="MUB220" s="109"/>
      <c r="MUC220" s="109"/>
      <c r="MUD220" s="109"/>
      <c r="MUE220" s="109"/>
      <c r="MUF220" s="109"/>
      <c r="MUG220" s="109"/>
      <c r="MUH220" s="109"/>
      <c r="MUI220" s="109"/>
      <c r="MUJ220" s="109"/>
      <c r="MUK220" s="109"/>
      <c r="MUL220" s="109"/>
      <c r="MUM220" s="109"/>
      <c r="MUN220" s="109"/>
      <c r="MUO220" s="109"/>
      <c r="MUP220" s="109"/>
      <c r="MUQ220" s="109"/>
      <c r="MUR220" s="109"/>
      <c r="MUS220" s="109"/>
      <c r="MUT220" s="109"/>
      <c r="MUU220" s="109"/>
      <c r="MUV220" s="109"/>
      <c r="MUW220" s="109"/>
      <c r="MUX220" s="109"/>
      <c r="MUY220" s="109"/>
      <c r="MUZ220" s="109"/>
      <c r="MVA220" s="109"/>
      <c r="MVB220" s="109"/>
      <c r="MVC220" s="109"/>
      <c r="MVD220" s="109"/>
      <c r="MVE220" s="109"/>
      <c r="MVF220" s="109"/>
      <c r="MVG220" s="109"/>
      <c r="MVH220" s="109"/>
      <c r="MVI220" s="109"/>
      <c r="MVJ220" s="109"/>
      <c r="MVK220" s="109"/>
      <c r="MVL220" s="109"/>
      <c r="MVM220" s="109"/>
      <c r="MVN220" s="109"/>
      <c r="MVO220" s="109"/>
      <c r="MVP220" s="109"/>
      <c r="MVQ220" s="109"/>
      <c r="MVR220" s="109"/>
      <c r="MVS220" s="109"/>
      <c r="MVT220" s="109"/>
      <c r="MVU220" s="109"/>
      <c r="MVV220" s="109"/>
      <c r="MVW220" s="109"/>
      <c r="MVX220" s="109"/>
      <c r="MVY220" s="109"/>
      <c r="MVZ220" s="109"/>
      <c r="MWA220" s="109"/>
      <c r="MWB220" s="109"/>
      <c r="MWC220" s="109"/>
      <c r="MWD220" s="109"/>
      <c r="MWE220" s="109"/>
      <c r="MWF220" s="109"/>
      <c r="MWG220" s="109"/>
      <c r="MWH220" s="109"/>
      <c r="MWI220" s="109"/>
      <c r="MWJ220" s="109"/>
      <c r="MWK220" s="109"/>
      <c r="MWL220" s="109"/>
      <c r="MWM220" s="109"/>
      <c r="MWN220" s="109"/>
      <c r="MWO220" s="109"/>
      <c r="MWP220" s="109"/>
      <c r="MWQ220" s="109"/>
      <c r="MWR220" s="109"/>
      <c r="MWS220" s="109"/>
      <c r="MWT220" s="109"/>
      <c r="MWU220" s="109"/>
      <c r="MWV220" s="109"/>
      <c r="MWW220" s="109"/>
      <c r="MWX220" s="109"/>
      <c r="MWY220" s="109"/>
      <c r="MWZ220" s="109"/>
      <c r="MXA220" s="109"/>
      <c r="MXB220" s="109"/>
      <c r="MXC220" s="109"/>
      <c r="MXD220" s="109"/>
      <c r="MXE220" s="109"/>
      <c r="MXF220" s="109"/>
      <c r="MXG220" s="109"/>
      <c r="MXH220" s="109"/>
      <c r="MXI220" s="109"/>
      <c r="MXJ220" s="109"/>
      <c r="MXK220" s="109"/>
      <c r="MXL220" s="109"/>
      <c r="MXM220" s="109"/>
      <c r="MXN220" s="109"/>
      <c r="MXO220" s="109"/>
      <c r="MXP220" s="109"/>
      <c r="MXQ220" s="109"/>
      <c r="MXR220" s="109"/>
      <c r="MXS220" s="109"/>
      <c r="MXT220" s="109"/>
      <c r="MXU220" s="109"/>
      <c r="MXV220" s="109"/>
      <c r="MXW220" s="109"/>
      <c r="MXX220" s="109"/>
      <c r="MXY220" s="109"/>
      <c r="MXZ220" s="109"/>
      <c r="MYA220" s="109"/>
      <c r="MYB220" s="109"/>
      <c r="MYC220" s="109"/>
      <c r="MYD220" s="109"/>
      <c r="MYE220" s="109"/>
      <c r="MYF220" s="109"/>
      <c r="MYG220" s="109"/>
      <c r="MYH220" s="109"/>
      <c r="MYI220" s="109"/>
      <c r="MYJ220" s="109"/>
      <c r="MYK220" s="109"/>
      <c r="MYL220" s="109"/>
      <c r="MYM220" s="109"/>
      <c r="MYN220" s="109"/>
      <c r="MYO220" s="109"/>
      <c r="MYP220" s="109"/>
      <c r="MYQ220" s="109"/>
      <c r="MYR220" s="109"/>
      <c r="MYS220" s="109"/>
      <c r="MYT220" s="109"/>
      <c r="MYU220" s="109"/>
      <c r="MYV220" s="109"/>
      <c r="MYW220" s="109"/>
      <c r="MYX220" s="109"/>
      <c r="MYY220" s="109"/>
      <c r="MYZ220" s="109"/>
      <c r="MZA220" s="109"/>
      <c r="MZB220" s="109"/>
      <c r="MZC220" s="109"/>
      <c r="MZD220" s="109"/>
      <c r="MZE220" s="109"/>
      <c r="MZF220" s="109"/>
      <c r="MZG220" s="109"/>
      <c r="MZH220" s="109"/>
      <c r="MZI220" s="109"/>
      <c r="MZJ220" s="109"/>
      <c r="MZK220" s="109"/>
      <c r="MZL220" s="109"/>
      <c r="MZM220" s="109"/>
      <c r="MZN220" s="109"/>
      <c r="MZO220" s="109"/>
      <c r="MZP220" s="109"/>
      <c r="MZQ220" s="109"/>
      <c r="MZR220" s="109"/>
      <c r="MZS220" s="109"/>
      <c r="MZT220" s="109"/>
      <c r="MZU220" s="109"/>
      <c r="MZV220" s="109"/>
      <c r="MZW220" s="109"/>
      <c r="MZX220" s="109"/>
      <c r="MZY220" s="109"/>
      <c r="MZZ220" s="109"/>
      <c r="NAA220" s="109"/>
      <c r="NAB220" s="109"/>
      <c r="NAC220" s="109"/>
      <c r="NAD220" s="109"/>
      <c r="NAE220" s="109"/>
      <c r="NAF220" s="109"/>
      <c r="NAG220" s="109"/>
      <c r="NAH220" s="109"/>
      <c r="NAI220" s="109"/>
      <c r="NAJ220" s="109"/>
      <c r="NAK220" s="109"/>
      <c r="NAL220" s="109"/>
      <c r="NAM220" s="109"/>
      <c r="NAN220" s="109"/>
      <c r="NAO220" s="109"/>
      <c r="NAP220" s="109"/>
      <c r="NAQ220" s="109"/>
      <c r="NAR220" s="109"/>
      <c r="NAS220" s="109"/>
      <c r="NAT220" s="109"/>
      <c r="NAU220" s="109"/>
      <c r="NAV220" s="109"/>
      <c r="NAW220" s="109"/>
      <c r="NAX220" s="109"/>
      <c r="NAY220" s="109"/>
      <c r="NAZ220" s="109"/>
      <c r="NBA220" s="109"/>
      <c r="NBB220" s="109"/>
      <c r="NBC220" s="109"/>
      <c r="NBD220" s="109"/>
      <c r="NBE220" s="109"/>
      <c r="NBF220" s="109"/>
      <c r="NBG220" s="109"/>
      <c r="NBH220" s="109"/>
      <c r="NBI220" s="109"/>
      <c r="NBJ220" s="109"/>
      <c r="NBK220" s="109"/>
      <c r="NBL220" s="109"/>
      <c r="NBM220" s="109"/>
      <c r="NBN220" s="109"/>
      <c r="NBO220" s="109"/>
      <c r="NBP220" s="109"/>
      <c r="NBQ220" s="109"/>
      <c r="NBR220" s="109"/>
      <c r="NBS220" s="109"/>
      <c r="NBT220" s="109"/>
      <c r="NBU220" s="109"/>
      <c r="NBV220" s="109"/>
      <c r="NBW220" s="109"/>
      <c r="NBX220" s="109"/>
      <c r="NBY220" s="109"/>
      <c r="NBZ220" s="109"/>
      <c r="NCA220" s="109"/>
      <c r="NCB220" s="109"/>
      <c r="NCC220" s="109"/>
      <c r="NCD220" s="109"/>
      <c r="NCE220" s="109"/>
      <c r="NCF220" s="109"/>
      <c r="NCG220" s="109"/>
      <c r="NCH220" s="109"/>
      <c r="NCI220" s="109"/>
      <c r="NCJ220" s="109"/>
      <c r="NCK220" s="109"/>
      <c r="NCL220" s="109"/>
      <c r="NCM220" s="109"/>
      <c r="NCN220" s="109"/>
      <c r="NCO220" s="109"/>
      <c r="NCP220" s="109"/>
      <c r="NCQ220" s="109"/>
      <c r="NCR220" s="109"/>
      <c r="NCS220" s="109"/>
      <c r="NCT220" s="109"/>
      <c r="NCU220" s="109"/>
      <c r="NCV220" s="109"/>
      <c r="NCW220" s="109"/>
      <c r="NCX220" s="109"/>
      <c r="NCY220" s="109"/>
      <c r="NCZ220" s="109"/>
      <c r="NDA220" s="109"/>
      <c r="NDB220" s="109"/>
      <c r="NDC220" s="109"/>
      <c r="NDD220" s="109"/>
      <c r="NDE220" s="109"/>
      <c r="NDF220" s="109"/>
      <c r="NDG220" s="109"/>
      <c r="NDH220" s="109"/>
      <c r="NDI220" s="109"/>
      <c r="NDJ220" s="109"/>
      <c r="NDK220" s="109"/>
      <c r="NDL220" s="109"/>
      <c r="NDM220" s="109"/>
      <c r="NDN220" s="109"/>
      <c r="NDO220" s="109"/>
      <c r="NDP220" s="109"/>
      <c r="NDQ220" s="109"/>
      <c r="NDR220" s="109"/>
      <c r="NDS220" s="109"/>
      <c r="NDT220" s="109"/>
      <c r="NDU220" s="109"/>
      <c r="NDV220" s="109"/>
      <c r="NDW220" s="109"/>
      <c r="NDX220" s="109"/>
      <c r="NDY220" s="109"/>
      <c r="NDZ220" s="109"/>
      <c r="NEA220" s="109"/>
      <c r="NEB220" s="109"/>
      <c r="NEC220" s="109"/>
      <c r="NED220" s="109"/>
      <c r="NEE220" s="109"/>
      <c r="NEF220" s="109"/>
      <c r="NEG220" s="109"/>
      <c r="NEH220" s="109"/>
      <c r="NEI220" s="109"/>
      <c r="NEJ220" s="109"/>
      <c r="NEK220" s="109"/>
      <c r="NEL220" s="109"/>
      <c r="NEM220" s="109"/>
      <c r="NEN220" s="109"/>
      <c r="NEO220" s="109"/>
      <c r="NEP220" s="109"/>
      <c r="NEQ220" s="109"/>
      <c r="NER220" s="109"/>
      <c r="NES220" s="109"/>
      <c r="NET220" s="109"/>
      <c r="NEU220" s="109"/>
      <c r="NEV220" s="109"/>
      <c r="NEW220" s="109"/>
      <c r="NEX220" s="109"/>
      <c r="NEY220" s="109"/>
      <c r="NEZ220" s="109"/>
      <c r="NFA220" s="109"/>
      <c r="NFB220" s="109"/>
      <c r="NFC220" s="109"/>
      <c r="NFD220" s="109"/>
      <c r="NFE220" s="109"/>
      <c r="NFF220" s="109"/>
      <c r="NFG220" s="109"/>
      <c r="NFH220" s="109"/>
      <c r="NFI220" s="109"/>
      <c r="NFJ220" s="109"/>
      <c r="NFK220" s="109"/>
      <c r="NFL220" s="109"/>
      <c r="NFM220" s="109"/>
      <c r="NFN220" s="109"/>
      <c r="NFO220" s="109"/>
      <c r="NFP220" s="109"/>
      <c r="NFQ220" s="109"/>
      <c r="NFR220" s="109"/>
      <c r="NFS220" s="109"/>
      <c r="NFT220" s="109"/>
      <c r="NFU220" s="109"/>
      <c r="NFV220" s="109"/>
      <c r="NFW220" s="109"/>
      <c r="NFX220" s="109"/>
      <c r="NFY220" s="109"/>
      <c r="NFZ220" s="109"/>
      <c r="NGA220" s="109"/>
      <c r="NGB220" s="109"/>
      <c r="NGC220" s="109"/>
      <c r="NGD220" s="109"/>
      <c r="NGE220" s="109"/>
      <c r="NGF220" s="109"/>
      <c r="NGG220" s="109"/>
      <c r="NGH220" s="109"/>
      <c r="NGI220" s="109"/>
      <c r="NGJ220" s="109"/>
      <c r="NGK220" s="109"/>
      <c r="NGL220" s="109"/>
      <c r="NGM220" s="109"/>
      <c r="NGN220" s="109"/>
      <c r="NGO220" s="109"/>
      <c r="NGP220" s="109"/>
      <c r="NGQ220" s="109"/>
      <c r="NGR220" s="109"/>
      <c r="NGS220" s="109"/>
      <c r="NGT220" s="109"/>
      <c r="NGU220" s="109"/>
      <c r="NGV220" s="109"/>
      <c r="NGW220" s="109"/>
      <c r="NGX220" s="109"/>
      <c r="NGY220" s="109"/>
      <c r="NGZ220" s="109"/>
      <c r="NHA220" s="109"/>
      <c r="NHB220" s="109"/>
      <c r="NHC220" s="109"/>
      <c r="NHD220" s="109"/>
      <c r="NHE220" s="109"/>
      <c r="NHF220" s="109"/>
      <c r="NHG220" s="109"/>
      <c r="NHH220" s="109"/>
      <c r="NHI220" s="109"/>
      <c r="NHJ220" s="109"/>
      <c r="NHK220" s="109"/>
      <c r="NHL220" s="109"/>
      <c r="NHM220" s="109"/>
      <c r="NHN220" s="109"/>
      <c r="NHO220" s="109"/>
      <c r="NHP220" s="109"/>
      <c r="NHQ220" s="109"/>
      <c r="NHR220" s="109"/>
      <c r="NHS220" s="109"/>
      <c r="NHT220" s="109"/>
      <c r="NHU220" s="109"/>
      <c r="NHV220" s="109"/>
      <c r="NHW220" s="109"/>
      <c r="NHX220" s="109"/>
      <c r="NHY220" s="109"/>
      <c r="NHZ220" s="109"/>
      <c r="NIA220" s="109"/>
      <c r="NIB220" s="109"/>
      <c r="NIC220" s="109"/>
      <c r="NID220" s="109"/>
      <c r="NIE220" s="109"/>
      <c r="NIF220" s="109"/>
      <c r="NIG220" s="109"/>
      <c r="NIH220" s="109"/>
      <c r="NII220" s="109"/>
      <c r="NIJ220" s="109"/>
      <c r="NIK220" s="109"/>
      <c r="NIL220" s="109"/>
      <c r="NIM220" s="109"/>
      <c r="NIN220" s="109"/>
      <c r="NIO220" s="109"/>
      <c r="NIP220" s="109"/>
      <c r="NIQ220" s="109"/>
      <c r="NIR220" s="109"/>
      <c r="NIS220" s="109"/>
      <c r="NIT220" s="109"/>
      <c r="NIU220" s="109"/>
      <c r="NIV220" s="109"/>
      <c r="NIW220" s="109"/>
      <c r="NIX220" s="109"/>
      <c r="NIY220" s="109"/>
      <c r="NIZ220" s="109"/>
      <c r="NJA220" s="109"/>
      <c r="NJB220" s="109"/>
      <c r="NJC220" s="109"/>
      <c r="NJD220" s="109"/>
      <c r="NJE220" s="109"/>
      <c r="NJF220" s="109"/>
      <c r="NJG220" s="109"/>
      <c r="NJH220" s="109"/>
      <c r="NJI220" s="109"/>
      <c r="NJJ220" s="109"/>
      <c r="NJK220" s="109"/>
      <c r="NJL220" s="109"/>
      <c r="NJM220" s="109"/>
      <c r="NJN220" s="109"/>
      <c r="NJO220" s="109"/>
      <c r="NJP220" s="109"/>
      <c r="NJQ220" s="109"/>
      <c r="NJR220" s="109"/>
      <c r="NJS220" s="109"/>
      <c r="NJT220" s="109"/>
      <c r="NJU220" s="109"/>
      <c r="NJV220" s="109"/>
      <c r="NJW220" s="109"/>
      <c r="NJX220" s="109"/>
      <c r="NJY220" s="109"/>
      <c r="NJZ220" s="109"/>
      <c r="NKA220" s="109"/>
      <c r="NKB220" s="109"/>
      <c r="NKC220" s="109"/>
      <c r="NKD220" s="109"/>
      <c r="NKE220" s="109"/>
      <c r="NKF220" s="109"/>
      <c r="NKG220" s="109"/>
      <c r="NKH220" s="109"/>
      <c r="NKI220" s="109"/>
      <c r="NKJ220" s="109"/>
      <c r="NKK220" s="109"/>
      <c r="NKL220" s="109"/>
      <c r="NKM220" s="109"/>
      <c r="NKN220" s="109"/>
      <c r="NKO220" s="109"/>
      <c r="NKP220" s="109"/>
      <c r="NKQ220" s="109"/>
      <c r="NKR220" s="109"/>
      <c r="NKS220" s="109"/>
      <c r="NKT220" s="109"/>
      <c r="NKU220" s="109"/>
      <c r="NKV220" s="109"/>
      <c r="NKW220" s="109"/>
      <c r="NKX220" s="109"/>
      <c r="NKY220" s="109"/>
      <c r="NKZ220" s="109"/>
      <c r="NLA220" s="109"/>
      <c r="NLB220" s="109"/>
      <c r="NLC220" s="109"/>
      <c r="NLD220" s="109"/>
      <c r="NLE220" s="109"/>
      <c r="NLF220" s="109"/>
      <c r="NLG220" s="109"/>
      <c r="NLH220" s="109"/>
      <c r="NLI220" s="109"/>
      <c r="NLJ220" s="109"/>
      <c r="NLK220" s="109"/>
      <c r="NLL220" s="109"/>
      <c r="NLM220" s="109"/>
      <c r="NLN220" s="109"/>
      <c r="NLO220" s="109"/>
      <c r="NLP220" s="109"/>
      <c r="NLQ220" s="109"/>
      <c r="NLR220" s="109"/>
      <c r="NLS220" s="109"/>
      <c r="NLT220" s="109"/>
      <c r="NLU220" s="109"/>
      <c r="NLV220" s="109"/>
      <c r="NLW220" s="109"/>
      <c r="NLX220" s="109"/>
      <c r="NLY220" s="109"/>
      <c r="NLZ220" s="109"/>
      <c r="NMA220" s="109"/>
      <c r="NMB220" s="109"/>
      <c r="NMC220" s="109"/>
      <c r="NMD220" s="109"/>
      <c r="NME220" s="109"/>
      <c r="NMF220" s="109"/>
      <c r="NMG220" s="109"/>
      <c r="NMH220" s="109"/>
      <c r="NMI220" s="109"/>
      <c r="NMJ220" s="109"/>
      <c r="NMK220" s="109"/>
      <c r="NML220" s="109"/>
      <c r="NMM220" s="109"/>
      <c r="NMN220" s="109"/>
      <c r="NMO220" s="109"/>
      <c r="NMP220" s="109"/>
      <c r="NMQ220" s="109"/>
      <c r="NMR220" s="109"/>
      <c r="NMS220" s="109"/>
      <c r="NMT220" s="109"/>
      <c r="NMU220" s="109"/>
      <c r="NMV220" s="109"/>
      <c r="NMW220" s="109"/>
      <c r="NMX220" s="109"/>
      <c r="NMY220" s="109"/>
      <c r="NMZ220" s="109"/>
      <c r="NNA220" s="109"/>
      <c r="NNB220" s="109"/>
      <c r="NNC220" s="109"/>
      <c r="NND220" s="109"/>
      <c r="NNE220" s="109"/>
      <c r="NNF220" s="109"/>
      <c r="NNG220" s="109"/>
      <c r="NNH220" s="109"/>
      <c r="NNI220" s="109"/>
      <c r="NNJ220" s="109"/>
      <c r="NNK220" s="109"/>
      <c r="NNL220" s="109"/>
      <c r="NNM220" s="109"/>
      <c r="NNN220" s="109"/>
      <c r="NNO220" s="109"/>
      <c r="NNP220" s="109"/>
      <c r="NNQ220" s="109"/>
      <c r="NNR220" s="109"/>
      <c r="NNS220" s="109"/>
      <c r="NNT220" s="109"/>
      <c r="NNU220" s="109"/>
      <c r="NNV220" s="109"/>
      <c r="NNW220" s="109"/>
      <c r="NNX220" s="109"/>
      <c r="NNY220" s="109"/>
      <c r="NNZ220" s="109"/>
      <c r="NOA220" s="109"/>
      <c r="NOB220" s="109"/>
      <c r="NOC220" s="109"/>
      <c r="NOD220" s="109"/>
      <c r="NOE220" s="109"/>
      <c r="NOF220" s="109"/>
      <c r="NOG220" s="109"/>
      <c r="NOH220" s="109"/>
      <c r="NOI220" s="109"/>
      <c r="NOJ220" s="109"/>
      <c r="NOK220" s="109"/>
      <c r="NOL220" s="109"/>
      <c r="NOM220" s="109"/>
      <c r="NON220" s="109"/>
      <c r="NOO220" s="109"/>
      <c r="NOP220" s="109"/>
      <c r="NOQ220" s="109"/>
      <c r="NOR220" s="109"/>
      <c r="NOS220" s="109"/>
      <c r="NOT220" s="109"/>
      <c r="NOU220" s="109"/>
      <c r="NOV220" s="109"/>
      <c r="NOW220" s="109"/>
      <c r="NOX220" s="109"/>
      <c r="NOY220" s="109"/>
      <c r="NOZ220" s="109"/>
      <c r="NPA220" s="109"/>
      <c r="NPB220" s="109"/>
      <c r="NPC220" s="109"/>
      <c r="NPD220" s="109"/>
      <c r="NPE220" s="109"/>
      <c r="NPF220" s="109"/>
      <c r="NPG220" s="109"/>
      <c r="NPH220" s="109"/>
      <c r="NPI220" s="109"/>
      <c r="NPJ220" s="109"/>
      <c r="NPK220" s="109"/>
      <c r="NPL220" s="109"/>
      <c r="NPM220" s="109"/>
      <c r="NPN220" s="109"/>
      <c r="NPO220" s="109"/>
      <c r="NPP220" s="109"/>
      <c r="NPQ220" s="109"/>
      <c r="NPR220" s="109"/>
      <c r="NPS220" s="109"/>
      <c r="NPT220" s="109"/>
      <c r="NPU220" s="109"/>
      <c r="NPV220" s="109"/>
      <c r="NPW220" s="109"/>
      <c r="NPX220" s="109"/>
      <c r="NPY220" s="109"/>
      <c r="NPZ220" s="109"/>
      <c r="NQA220" s="109"/>
      <c r="NQB220" s="109"/>
      <c r="NQC220" s="109"/>
      <c r="NQD220" s="109"/>
      <c r="NQE220" s="109"/>
      <c r="NQF220" s="109"/>
      <c r="NQG220" s="109"/>
      <c r="NQH220" s="109"/>
      <c r="NQI220" s="109"/>
      <c r="NQJ220" s="109"/>
      <c r="NQK220" s="109"/>
      <c r="NQL220" s="109"/>
      <c r="NQM220" s="109"/>
      <c r="NQN220" s="109"/>
      <c r="NQO220" s="109"/>
      <c r="NQP220" s="109"/>
      <c r="NQQ220" s="109"/>
      <c r="NQR220" s="109"/>
      <c r="NQS220" s="109"/>
      <c r="NQT220" s="109"/>
      <c r="NQU220" s="109"/>
      <c r="NQV220" s="109"/>
      <c r="NQW220" s="109"/>
      <c r="NQX220" s="109"/>
      <c r="NQY220" s="109"/>
      <c r="NQZ220" s="109"/>
      <c r="NRA220" s="109"/>
      <c r="NRB220" s="109"/>
      <c r="NRC220" s="109"/>
      <c r="NRD220" s="109"/>
      <c r="NRE220" s="109"/>
      <c r="NRF220" s="109"/>
      <c r="NRG220" s="109"/>
      <c r="NRH220" s="109"/>
      <c r="NRI220" s="109"/>
      <c r="NRJ220" s="109"/>
      <c r="NRK220" s="109"/>
      <c r="NRL220" s="109"/>
      <c r="NRM220" s="109"/>
      <c r="NRN220" s="109"/>
      <c r="NRO220" s="109"/>
      <c r="NRP220" s="109"/>
      <c r="NRQ220" s="109"/>
      <c r="NRR220" s="109"/>
      <c r="NRS220" s="109"/>
      <c r="NRT220" s="109"/>
      <c r="NRU220" s="109"/>
      <c r="NRV220" s="109"/>
      <c r="NRW220" s="109"/>
      <c r="NRX220" s="109"/>
      <c r="NRY220" s="109"/>
      <c r="NRZ220" s="109"/>
      <c r="NSA220" s="109"/>
      <c r="NSB220" s="109"/>
      <c r="NSC220" s="109"/>
      <c r="NSD220" s="109"/>
      <c r="NSE220" s="109"/>
      <c r="NSF220" s="109"/>
      <c r="NSG220" s="109"/>
      <c r="NSH220" s="109"/>
      <c r="NSI220" s="109"/>
      <c r="NSJ220" s="109"/>
      <c r="NSK220" s="109"/>
      <c r="NSL220" s="109"/>
      <c r="NSM220" s="109"/>
      <c r="NSN220" s="109"/>
      <c r="NSO220" s="109"/>
      <c r="NSP220" s="109"/>
      <c r="NSQ220" s="109"/>
      <c r="NSR220" s="109"/>
      <c r="NSS220" s="109"/>
      <c r="NST220" s="109"/>
      <c r="NSU220" s="109"/>
      <c r="NSV220" s="109"/>
      <c r="NSW220" s="109"/>
      <c r="NSX220" s="109"/>
      <c r="NSY220" s="109"/>
      <c r="NSZ220" s="109"/>
      <c r="NTA220" s="109"/>
      <c r="NTB220" s="109"/>
      <c r="NTC220" s="109"/>
      <c r="NTD220" s="109"/>
      <c r="NTE220" s="109"/>
      <c r="NTF220" s="109"/>
      <c r="NTG220" s="109"/>
      <c r="NTH220" s="109"/>
      <c r="NTI220" s="109"/>
      <c r="NTJ220" s="109"/>
      <c r="NTK220" s="109"/>
      <c r="NTL220" s="109"/>
      <c r="NTM220" s="109"/>
      <c r="NTN220" s="109"/>
      <c r="NTO220" s="109"/>
      <c r="NTP220" s="109"/>
      <c r="NTQ220" s="109"/>
      <c r="NTR220" s="109"/>
      <c r="NTS220" s="109"/>
      <c r="NTT220" s="109"/>
      <c r="NTU220" s="109"/>
      <c r="NTV220" s="109"/>
      <c r="NTW220" s="109"/>
      <c r="NTX220" s="109"/>
      <c r="NTY220" s="109"/>
      <c r="NTZ220" s="109"/>
      <c r="NUA220" s="109"/>
      <c r="NUB220" s="109"/>
      <c r="NUC220" s="109"/>
      <c r="NUD220" s="109"/>
      <c r="NUE220" s="109"/>
      <c r="NUF220" s="109"/>
      <c r="NUG220" s="109"/>
      <c r="NUH220" s="109"/>
      <c r="NUI220" s="109"/>
      <c r="NUJ220" s="109"/>
      <c r="NUK220" s="109"/>
      <c r="NUL220" s="109"/>
      <c r="NUM220" s="109"/>
      <c r="NUN220" s="109"/>
      <c r="NUO220" s="109"/>
      <c r="NUP220" s="109"/>
      <c r="NUQ220" s="109"/>
      <c r="NUR220" s="109"/>
      <c r="NUS220" s="109"/>
      <c r="NUT220" s="109"/>
      <c r="NUU220" s="109"/>
      <c r="NUV220" s="109"/>
      <c r="NUW220" s="109"/>
      <c r="NUX220" s="109"/>
      <c r="NUY220" s="109"/>
      <c r="NUZ220" s="109"/>
      <c r="NVA220" s="109"/>
      <c r="NVB220" s="109"/>
      <c r="NVC220" s="109"/>
      <c r="NVD220" s="109"/>
      <c r="NVE220" s="109"/>
      <c r="NVF220" s="109"/>
      <c r="NVG220" s="109"/>
      <c r="NVH220" s="109"/>
      <c r="NVI220" s="109"/>
      <c r="NVJ220" s="109"/>
      <c r="NVK220" s="109"/>
      <c r="NVL220" s="109"/>
      <c r="NVM220" s="109"/>
      <c r="NVN220" s="109"/>
      <c r="NVO220" s="109"/>
      <c r="NVP220" s="109"/>
      <c r="NVQ220" s="109"/>
      <c r="NVR220" s="109"/>
      <c r="NVS220" s="109"/>
      <c r="NVT220" s="109"/>
      <c r="NVU220" s="109"/>
      <c r="NVV220" s="109"/>
      <c r="NVW220" s="109"/>
      <c r="NVX220" s="109"/>
      <c r="NVY220" s="109"/>
      <c r="NVZ220" s="109"/>
      <c r="NWA220" s="109"/>
      <c r="NWB220" s="109"/>
      <c r="NWC220" s="109"/>
      <c r="NWD220" s="109"/>
      <c r="NWE220" s="109"/>
      <c r="NWF220" s="109"/>
      <c r="NWG220" s="109"/>
      <c r="NWH220" s="109"/>
      <c r="NWI220" s="109"/>
      <c r="NWJ220" s="109"/>
      <c r="NWK220" s="109"/>
      <c r="NWL220" s="109"/>
      <c r="NWM220" s="109"/>
      <c r="NWN220" s="109"/>
      <c r="NWO220" s="109"/>
      <c r="NWP220" s="109"/>
      <c r="NWQ220" s="109"/>
      <c r="NWR220" s="109"/>
      <c r="NWS220" s="109"/>
      <c r="NWT220" s="109"/>
      <c r="NWU220" s="109"/>
      <c r="NWV220" s="109"/>
      <c r="NWW220" s="109"/>
      <c r="NWX220" s="109"/>
      <c r="NWY220" s="109"/>
      <c r="NWZ220" s="109"/>
      <c r="NXA220" s="109"/>
      <c r="NXB220" s="109"/>
      <c r="NXC220" s="109"/>
      <c r="NXD220" s="109"/>
      <c r="NXE220" s="109"/>
      <c r="NXF220" s="109"/>
      <c r="NXG220" s="109"/>
      <c r="NXH220" s="109"/>
      <c r="NXI220" s="109"/>
      <c r="NXJ220" s="109"/>
      <c r="NXK220" s="109"/>
      <c r="NXL220" s="109"/>
      <c r="NXM220" s="109"/>
      <c r="NXN220" s="109"/>
      <c r="NXO220" s="109"/>
      <c r="NXP220" s="109"/>
      <c r="NXQ220" s="109"/>
      <c r="NXR220" s="109"/>
      <c r="NXS220" s="109"/>
      <c r="NXT220" s="109"/>
      <c r="NXU220" s="109"/>
      <c r="NXV220" s="109"/>
      <c r="NXW220" s="109"/>
      <c r="NXX220" s="109"/>
      <c r="NXY220" s="109"/>
      <c r="NXZ220" s="109"/>
      <c r="NYA220" s="109"/>
      <c r="NYB220" s="109"/>
      <c r="NYC220" s="109"/>
      <c r="NYD220" s="109"/>
      <c r="NYE220" s="109"/>
      <c r="NYF220" s="109"/>
      <c r="NYG220" s="109"/>
      <c r="NYH220" s="109"/>
      <c r="NYI220" s="109"/>
      <c r="NYJ220" s="109"/>
      <c r="NYK220" s="109"/>
      <c r="NYL220" s="109"/>
      <c r="NYM220" s="109"/>
      <c r="NYN220" s="109"/>
      <c r="NYO220" s="109"/>
      <c r="NYP220" s="109"/>
      <c r="NYQ220" s="109"/>
      <c r="NYR220" s="109"/>
      <c r="NYS220" s="109"/>
      <c r="NYT220" s="109"/>
      <c r="NYU220" s="109"/>
      <c r="NYV220" s="109"/>
      <c r="NYW220" s="109"/>
      <c r="NYX220" s="109"/>
      <c r="NYY220" s="109"/>
      <c r="NYZ220" s="109"/>
      <c r="NZA220" s="109"/>
      <c r="NZB220" s="109"/>
      <c r="NZC220" s="109"/>
      <c r="NZD220" s="109"/>
      <c r="NZE220" s="109"/>
      <c r="NZF220" s="109"/>
      <c r="NZG220" s="109"/>
      <c r="NZH220" s="109"/>
      <c r="NZI220" s="109"/>
      <c r="NZJ220" s="109"/>
      <c r="NZK220" s="109"/>
      <c r="NZL220" s="109"/>
      <c r="NZM220" s="109"/>
      <c r="NZN220" s="109"/>
      <c r="NZO220" s="109"/>
      <c r="NZP220" s="109"/>
      <c r="NZQ220" s="109"/>
      <c r="NZR220" s="109"/>
      <c r="NZS220" s="109"/>
      <c r="NZT220" s="109"/>
      <c r="NZU220" s="109"/>
      <c r="NZV220" s="109"/>
      <c r="NZW220" s="109"/>
      <c r="NZX220" s="109"/>
      <c r="NZY220" s="109"/>
      <c r="NZZ220" s="109"/>
      <c r="OAA220" s="109"/>
      <c r="OAB220" s="109"/>
      <c r="OAC220" s="109"/>
      <c r="OAD220" s="109"/>
      <c r="OAE220" s="109"/>
      <c r="OAF220" s="109"/>
      <c r="OAG220" s="109"/>
      <c r="OAH220" s="109"/>
      <c r="OAI220" s="109"/>
      <c r="OAJ220" s="109"/>
      <c r="OAK220" s="109"/>
      <c r="OAL220" s="109"/>
      <c r="OAM220" s="109"/>
      <c r="OAN220" s="109"/>
      <c r="OAO220" s="109"/>
      <c r="OAP220" s="109"/>
      <c r="OAQ220" s="109"/>
      <c r="OAR220" s="109"/>
      <c r="OAS220" s="109"/>
      <c r="OAT220" s="109"/>
      <c r="OAU220" s="109"/>
      <c r="OAV220" s="109"/>
      <c r="OAW220" s="109"/>
      <c r="OAX220" s="109"/>
      <c r="OAY220" s="109"/>
      <c r="OAZ220" s="109"/>
      <c r="OBA220" s="109"/>
      <c r="OBB220" s="109"/>
      <c r="OBC220" s="109"/>
      <c r="OBD220" s="109"/>
      <c r="OBE220" s="109"/>
      <c r="OBF220" s="109"/>
      <c r="OBG220" s="109"/>
      <c r="OBH220" s="109"/>
      <c r="OBI220" s="109"/>
      <c r="OBJ220" s="109"/>
      <c r="OBK220" s="109"/>
      <c r="OBL220" s="109"/>
      <c r="OBM220" s="109"/>
      <c r="OBN220" s="109"/>
      <c r="OBO220" s="109"/>
      <c r="OBP220" s="109"/>
      <c r="OBQ220" s="109"/>
      <c r="OBR220" s="109"/>
      <c r="OBS220" s="109"/>
      <c r="OBT220" s="109"/>
      <c r="OBU220" s="109"/>
      <c r="OBV220" s="109"/>
      <c r="OBW220" s="109"/>
      <c r="OBX220" s="109"/>
      <c r="OBY220" s="109"/>
      <c r="OBZ220" s="109"/>
      <c r="OCA220" s="109"/>
      <c r="OCB220" s="109"/>
      <c r="OCC220" s="109"/>
      <c r="OCD220" s="109"/>
      <c r="OCE220" s="109"/>
      <c r="OCF220" s="109"/>
      <c r="OCG220" s="109"/>
      <c r="OCH220" s="109"/>
      <c r="OCI220" s="109"/>
      <c r="OCJ220" s="109"/>
      <c r="OCK220" s="109"/>
      <c r="OCL220" s="109"/>
      <c r="OCM220" s="109"/>
      <c r="OCN220" s="109"/>
      <c r="OCO220" s="109"/>
      <c r="OCP220" s="109"/>
      <c r="OCQ220" s="109"/>
      <c r="OCR220" s="109"/>
      <c r="OCS220" s="109"/>
      <c r="OCT220" s="109"/>
      <c r="OCU220" s="109"/>
      <c r="OCV220" s="109"/>
      <c r="OCW220" s="109"/>
      <c r="OCX220" s="109"/>
      <c r="OCY220" s="109"/>
      <c r="OCZ220" s="109"/>
      <c r="ODA220" s="109"/>
      <c r="ODB220" s="109"/>
      <c r="ODC220" s="109"/>
      <c r="ODD220" s="109"/>
      <c r="ODE220" s="109"/>
      <c r="ODF220" s="109"/>
      <c r="ODG220" s="109"/>
      <c r="ODH220" s="109"/>
      <c r="ODI220" s="109"/>
      <c r="ODJ220" s="109"/>
      <c r="ODK220" s="109"/>
      <c r="ODL220" s="109"/>
      <c r="ODM220" s="109"/>
      <c r="ODN220" s="109"/>
      <c r="ODO220" s="109"/>
      <c r="ODP220" s="109"/>
      <c r="ODQ220" s="109"/>
      <c r="ODR220" s="109"/>
      <c r="ODS220" s="109"/>
      <c r="ODT220" s="109"/>
      <c r="ODU220" s="109"/>
      <c r="ODV220" s="109"/>
      <c r="ODW220" s="109"/>
      <c r="ODX220" s="109"/>
      <c r="ODY220" s="109"/>
      <c r="ODZ220" s="109"/>
      <c r="OEA220" s="109"/>
      <c r="OEB220" s="109"/>
      <c r="OEC220" s="109"/>
      <c r="OED220" s="109"/>
      <c r="OEE220" s="109"/>
      <c r="OEF220" s="109"/>
      <c r="OEG220" s="109"/>
      <c r="OEH220" s="109"/>
      <c r="OEI220" s="109"/>
      <c r="OEJ220" s="109"/>
      <c r="OEK220" s="109"/>
      <c r="OEL220" s="109"/>
      <c r="OEM220" s="109"/>
      <c r="OEN220" s="109"/>
      <c r="OEO220" s="109"/>
      <c r="OEP220" s="109"/>
      <c r="OEQ220" s="109"/>
      <c r="OER220" s="109"/>
      <c r="OES220" s="109"/>
      <c r="OET220" s="109"/>
      <c r="OEU220" s="109"/>
      <c r="OEV220" s="109"/>
      <c r="OEW220" s="109"/>
      <c r="OEX220" s="109"/>
      <c r="OEY220" s="109"/>
      <c r="OEZ220" s="109"/>
      <c r="OFA220" s="109"/>
      <c r="OFB220" s="109"/>
      <c r="OFC220" s="109"/>
      <c r="OFD220" s="109"/>
      <c r="OFE220" s="109"/>
      <c r="OFF220" s="109"/>
      <c r="OFG220" s="109"/>
      <c r="OFH220" s="109"/>
      <c r="OFI220" s="109"/>
      <c r="OFJ220" s="109"/>
      <c r="OFK220" s="109"/>
      <c r="OFL220" s="109"/>
      <c r="OFM220" s="109"/>
      <c r="OFN220" s="109"/>
      <c r="OFO220" s="109"/>
      <c r="OFP220" s="109"/>
      <c r="OFQ220" s="109"/>
      <c r="OFR220" s="109"/>
      <c r="OFS220" s="109"/>
      <c r="OFT220" s="109"/>
      <c r="OFU220" s="109"/>
      <c r="OFV220" s="109"/>
      <c r="OFW220" s="109"/>
      <c r="OFX220" s="109"/>
      <c r="OFY220" s="109"/>
      <c r="OFZ220" s="109"/>
      <c r="OGA220" s="109"/>
      <c r="OGB220" s="109"/>
      <c r="OGC220" s="109"/>
      <c r="OGD220" s="109"/>
      <c r="OGE220" s="109"/>
      <c r="OGF220" s="109"/>
      <c r="OGG220" s="109"/>
      <c r="OGH220" s="109"/>
      <c r="OGI220" s="109"/>
      <c r="OGJ220" s="109"/>
      <c r="OGK220" s="109"/>
      <c r="OGL220" s="109"/>
      <c r="OGM220" s="109"/>
      <c r="OGN220" s="109"/>
      <c r="OGO220" s="109"/>
      <c r="OGP220" s="109"/>
      <c r="OGQ220" s="109"/>
      <c r="OGR220" s="109"/>
      <c r="OGS220" s="109"/>
      <c r="OGT220" s="109"/>
      <c r="OGU220" s="109"/>
      <c r="OGV220" s="109"/>
      <c r="OGW220" s="109"/>
      <c r="OGX220" s="109"/>
      <c r="OGY220" s="109"/>
      <c r="OGZ220" s="109"/>
      <c r="OHA220" s="109"/>
      <c r="OHB220" s="109"/>
      <c r="OHC220" s="109"/>
      <c r="OHD220" s="109"/>
      <c r="OHE220" s="109"/>
      <c r="OHF220" s="109"/>
      <c r="OHG220" s="109"/>
      <c r="OHH220" s="109"/>
      <c r="OHI220" s="109"/>
      <c r="OHJ220" s="109"/>
      <c r="OHK220" s="109"/>
      <c r="OHL220" s="109"/>
      <c r="OHM220" s="109"/>
      <c r="OHN220" s="109"/>
      <c r="OHO220" s="109"/>
      <c r="OHP220" s="109"/>
      <c r="OHQ220" s="109"/>
      <c r="OHR220" s="109"/>
      <c r="OHS220" s="109"/>
      <c r="OHT220" s="109"/>
      <c r="OHU220" s="109"/>
      <c r="OHV220" s="109"/>
      <c r="OHW220" s="109"/>
      <c r="OHX220" s="109"/>
      <c r="OHY220" s="109"/>
      <c r="OHZ220" s="109"/>
      <c r="OIA220" s="109"/>
      <c r="OIB220" s="109"/>
      <c r="OIC220" s="109"/>
      <c r="OID220" s="109"/>
      <c r="OIE220" s="109"/>
      <c r="OIF220" s="109"/>
      <c r="OIG220" s="109"/>
      <c r="OIH220" s="109"/>
      <c r="OII220" s="109"/>
      <c r="OIJ220" s="109"/>
      <c r="OIK220" s="109"/>
      <c r="OIL220" s="109"/>
      <c r="OIM220" s="109"/>
      <c r="OIN220" s="109"/>
      <c r="OIO220" s="109"/>
      <c r="OIP220" s="109"/>
      <c r="OIQ220" s="109"/>
      <c r="OIR220" s="109"/>
      <c r="OIS220" s="109"/>
      <c r="OIT220" s="109"/>
      <c r="OIU220" s="109"/>
      <c r="OIV220" s="109"/>
      <c r="OIW220" s="109"/>
      <c r="OIX220" s="109"/>
      <c r="OIY220" s="109"/>
      <c r="OIZ220" s="109"/>
      <c r="OJA220" s="109"/>
      <c r="OJB220" s="109"/>
      <c r="OJC220" s="109"/>
      <c r="OJD220" s="109"/>
      <c r="OJE220" s="109"/>
      <c r="OJF220" s="109"/>
      <c r="OJG220" s="109"/>
      <c r="OJH220" s="109"/>
      <c r="OJI220" s="109"/>
      <c r="OJJ220" s="109"/>
      <c r="OJK220" s="109"/>
      <c r="OJL220" s="109"/>
      <c r="OJM220" s="109"/>
      <c r="OJN220" s="109"/>
      <c r="OJO220" s="109"/>
      <c r="OJP220" s="109"/>
      <c r="OJQ220" s="109"/>
      <c r="OJR220" s="109"/>
      <c r="OJS220" s="109"/>
      <c r="OJT220" s="109"/>
      <c r="OJU220" s="109"/>
      <c r="OJV220" s="109"/>
      <c r="OJW220" s="109"/>
      <c r="OJX220" s="109"/>
      <c r="OJY220" s="109"/>
      <c r="OJZ220" s="109"/>
      <c r="OKA220" s="109"/>
      <c r="OKB220" s="109"/>
      <c r="OKC220" s="109"/>
      <c r="OKD220" s="109"/>
      <c r="OKE220" s="109"/>
      <c r="OKF220" s="109"/>
      <c r="OKG220" s="109"/>
      <c r="OKH220" s="109"/>
      <c r="OKI220" s="109"/>
      <c r="OKJ220" s="109"/>
      <c r="OKK220" s="109"/>
      <c r="OKL220" s="109"/>
      <c r="OKM220" s="109"/>
      <c r="OKN220" s="109"/>
      <c r="OKO220" s="109"/>
      <c r="OKP220" s="109"/>
      <c r="OKQ220" s="109"/>
      <c r="OKR220" s="109"/>
      <c r="OKS220" s="109"/>
      <c r="OKT220" s="109"/>
      <c r="OKU220" s="109"/>
      <c r="OKV220" s="109"/>
      <c r="OKW220" s="109"/>
      <c r="OKX220" s="109"/>
      <c r="OKY220" s="109"/>
      <c r="OKZ220" s="109"/>
      <c r="OLA220" s="109"/>
      <c r="OLB220" s="109"/>
      <c r="OLC220" s="109"/>
      <c r="OLD220" s="109"/>
      <c r="OLE220" s="109"/>
      <c r="OLF220" s="109"/>
      <c r="OLG220" s="109"/>
      <c r="OLH220" s="109"/>
      <c r="OLI220" s="109"/>
      <c r="OLJ220" s="109"/>
      <c r="OLK220" s="109"/>
      <c r="OLL220" s="109"/>
      <c r="OLM220" s="109"/>
      <c r="OLN220" s="109"/>
      <c r="OLO220" s="109"/>
      <c r="OLP220" s="109"/>
      <c r="OLQ220" s="109"/>
      <c r="OLR220" s="109"/>
      <c r="OLS220" s="109"/>
      <c r="OLT220" s="109"/>
      <c r="OLU220" s="109"/>
      <c r="OLV220" s="109"/>
      <c r="OLW220" s="109"/>
      <c r="OLX220" s="109"/>
      <c r="OLY220" s="109"/>
      <c r="OLZ220" s="109"/>
      <c r="OMA220" s="109"/>
      <c r="OMB220" s="109"/>
      <c r="OMC220" s="109"/>
      <c r="OMD220" s="109"/>
      <c r="OME220" s="109"/>
      <c r="OMF220" s="109"/>
      <c r="OMG220" s="109"/>
      <c r="OMH220" s="109"/>
      <c r="OMI220" s="109"/>
      <c r="OMJ220" s="109"/>
      <c r="OMK220" s="109"/>
      <c r="OML220" s="109"/>
      <c r="OMM220" s="109"/>
      <c r="OMN220" s="109"/>
      <c r="OMO220" s="109"/>
      <c r="OMP220" s="109"/>
      <c r="OMQ220" s="109"/>
      <c r="OMR220" s="109"/>
      <c r="OMS220" s="109"/>
      <c r="OMT220" s="109"/>
      <c r="OMU220" s="109"/>
      <c r="OMV220" s="109"/>
      <c r="OMW220" s="109"/>
      <c r="OMX220" s="109"/>
      <c r="OMY220" s="109"/>
      <c r="OMZ220" s="109"/>
      <c r="ONA220" s="109"/>
      <c r="ONB220" s="109"/>
      <c r="ONC220" s="109"/>
      <c r="OND220" s="109"/>
      <c r="ONE220" s="109"/>
      <c r="ONF220" s="109"/>
      <c r="ONG220" s="109"/>
      <c r="ONH220" s="109"/>
      <c r="ONI220" s="109"/>
      <c r="ONJ220" s="109"/>
      <c r="ONK220" s="109"/>
      <c r="ONL220" s="109"/>
      <c r="ONM220" s="109"/>
      <c r="ONN220" s="109"/>
      <c r="ONO220" s="109"/>
      <c r="ONP220" s="109"/>
      <c r="ONQ220" s="109"/>
      <c r="ONR220" s="109"/>
      <c r="ONS220" s="109"/>
      <c r="ONT220" s="109"/>
      <c r="ONU220" s="109"/>
      <c r="ONV220" s="109"/>
      <c r="ONW220" s="109"/>
      <c r="ONX220" s="109"/>
      <c r="ONY220" s="109"/>
      <c r="ONZ220" s="109"/>
      <c r="OOA220" s="109"/>
      <c r="OOB220" s="109"/>
      <c r="OOC220" s="109"/>
      <c r="OOD220" s="109"/>
      <c r="OOE220" s="109"/>
      <c r="OOF220" s="109"/>
      <c r="OOG220" s="109"/>
      <c r="OOH220" s="109"/>
      <c r="OOI220" s="109"/>
      <c r="OOJ220" s="109"/>
      <c r="OOK220" s="109"/>
      <c r="OOL220" s="109"/>
      <c r="OOM220" s="109"/>
      <c r="OON220" s="109"/>
      <c r="OOO220" s="109"/>
      <c r="OOP220" s="109"/>
      <c r="OOQ220" s="109"/>
      <c r="OOR220" s="109"/>
      <c r="OOS220" s="109"/>
      <c r="OOT220" s="109"/>
      <c r="OOU220" s="109"/>
      <c r="OOV220" s="109"/>
      <c r="OOW220" s="109"/>
      <c r="OOX220" s="109"/>
      <c r="OOY220" s="109"/>
      <c r="OOZ220" s="109"/>
      <c r="OPA220" s="109"/>
      <c r="OPB220" s="109"/>
      <c r="OPC220" s="109"/>
      <c r="OPD220" s="109"/>
      <c r="OPE220" s="109"/>
      <c r="OPF220" s="109"/>
      <c r="OPG220" s="109"/>
      <c r="OPH220" s="109"/>
      <c r="OPI220" s="109"/>
      <c r="OPJ220" s="109"/>
      <c r="OPK220" s="109"/>
      <c r="OPL220" s="109"/>
      <c r="OPM220" s="109"/>
      <c r="OPN220" s="109"/>
      <c r="OPO220" s="109"/>
      <c r="OPP220" s="109"/>
      <c r="OPQ220" s="109"/>
      <c r="OPR220" s="109"/>
      <c r="OPS220" s="109"/>
      <c r="OPT220" s="109"/>
      <c r="OPU220" s="109"/>
      <c r="OPV220" s="109"/>
      <c r="OPW220" s="109"/>
      <c r="OPX220" s="109"/>
      <c r="OPY220" s="109"/>
      <c r="OPZ220" s="109"/>
      <c r="OQA220" s="109"/>
      <c r="OQB220" s="109"/>
      <c r="OQC220" s="109"/>
      <c r="OQD220" s="109"/>
      <c r="OQE220" s="109"/>
      <c r="OQF220" s="109"/>
      <c r="OQG220" s="109"/>
      <c r="OQH220" s="109"/>
      <c r="OQI220" s="109"/>
      <c r="OQJ220" s="109"/>
      <c r="OQK220" s="109"/>
      <c r="OQL220" s="109"/>
      <c r="OQM220" s="109"/>
      <c r="OQN220" s="109"/>
      <c r="OQO220" s="109"/>
      <c r="OQP220" s="109"/>
      <c r="OQQ220" s="109"/>
      <c r="OQR220" s="109"/>
      <c r="OQS220" s="109"/>
      <c r="OQT220" s="109"/>
      <c r="OQU220" s="109"/>
      <c r="OQV220" s="109"/>
      <c r="OQW220" s="109"/>
      <c r="OQX220" s="109"/>
      <c r="OQY220" s="109"/>
      <c r="OQZ220" s="109"/>
      <c r="ORA220" s="109"/>
      <c r="ORB220" s="109"/>
      <c r="ORC220" s="109"/>
      <c r="ORD220" s="109"/>
      <c r="ORE220" s="109"/>
      <c r="ORF220" s="109"/>
      <c r="ORG220" s="109"/>
      <c r="ORH220" s="109"/>
      <c r="ORI220" s="109"/>
      <c r="ORJ220" s="109"/>
      <c r="ORK220" s="109"/>
      <c r="ORL220" s="109"/>
      <c r="ORM220" s="109"/>
      <c r="ORN220" s="109"/>
      <c r="ORO220" s="109"/>
      <c r="ORP220" s="109"/>
      <c r="ORQ220" s="109"/>
      <c r="ORR220" s="109"/>
      <c r="ORS220" s="109"/>
      <c r="ORT220" s="109"/>
      <c r="ORU220" s="109"/>
      <c r="ORV220" s="109"/>
      <c r="ORW220" s="109"/>
      <c r="ORX220" s="109"/>
      <c r="ORY220" s="109"/>
      <c r="ORZ220" s="109"/>
      <c r="OSA220" s="109"/>
      <c r="OSB220" s="109"/>
      <c r="OSC220" s="109"/>
      <c r="OSD220" s="109"/>
      <c r="OSE220" s="109"/>
      <c r="OSF220" s="109"/>
      <c r="OSG220" s="109"/>
      <c r="OSH220" s="109"/>
      <c r="OSI220" s="109"/>
      <c r="OSJ220" s="109"/>
      <c r="OSK220" s="109"/>
      <c r="OSL220" s="109"/>
      <c r="OSM220" s="109"/>
      <c r="OSN220" s="109"/>
      <c r="OSO220" s="109"/>
      <c r="OSP220" s="109"/>
      <c r="OSQ220" s="109"/>
      <c r="OSR220" s="109"/>
      <c r="OSS220" s="109"/>
      <c r="OST220" s="109"/>
      <c r="OSU220" s="109"/>
      <c r="OSV220" s="109"/>
      <c r="OSW220" s="109"/>
      <c r="OSX220" s="109"/>
      <c r="OSY220" s="109"/>
      <c r="OSZ220" s="109"/>
      <c r="OTA220" s="109"/>
      <c r="OTB220" s="109"/>
      <c r="OTC220" s="109"/>
      <c r="OTD220" s="109"/>
      <c r="OTE220" s="109"/>
      <c r="OTF220" s="109"/>
      <c r="OTG220" s="109"/>
      <c r="OTH220" s="109"/>
      <c r="OTI220" s="109"/>
      <c r="OTJ220" s="109"/>
      <c r="OTK220" s="109"/>
      <c r="OTL220" s="109"/>
      <c r="OTM220" s="109"/>
      <c r="OTN220" s="109"/>
      <c r="OTO220" s="109"/>
      <c r="OTP220" s="109"/>
      <c r="OTQ220" s="109"/>
      <c r="OTR220" s="109"/>
      <c r="OTS220" s="109"/>
      <c r="OTT220" s="109"/>
      <c r="OTU220" s="109"/>
      <c r="OTV220" s="109"/>
      <c r="OTW220" s="109"/>
      <c r="OTX220" s="109"/>
      <c r="OTY220" s="109"/>
      <c r="OTZ220" s="109"/>
      <c r="OUA220" s="109"/>
      <c r="OUB220" s="109"/>
      <c r="OUC220" s="109"/>
      <c r="OUD220" s="109"/>
      <c r="OUE220" s="109"/>
      <c r="OUF220" s="109"/>
      <c r="OUG220" s="109"/>
      <c r="OUH220" s="109"/>
      <c r="OUI220" s="109"/>
      <c r="OUJ220" s="109"/>
      <c r="OUK220" s="109"/>
      <c r="OUL220" s="109"/>
      <c r="OUM220" s="109"/>
      <c r="OUN220" s="109"/>
      <c r="OUO220" s="109"/>
      <c r="OUP220" s="109"/>
      <c r="OUQ220" s="109"/>
      <c r="OUR220" s="109"/>
      <c r="OUS220" s="109"/>
      <c r="OUT220" s="109"/>
      <c r="OUU220" s="109"/>
      <c r="OUV220" s="109"/>
      <c r="OUW220" s="109"/>
      <c r="OUX220" s="109"/>
      <c r="OUY220" s="109"/>
      <c r="OUZ220" s="109"/>
      <c r="OVA220" s="109"/>
      <c r="OVB220" s="109"/>
      <c r="OVC220" s="109"/>
      <c r="OVD220" s="109"/>
      <c r="OVE220" s="109"/>
      <c r="OVF220" s="109"/>
      <c r="OVG220" s="109"/>
      <c r="OVH220" s="109"/>
      <c r="OVI220" s="109"/>
      <c r="OVJ220" s="109"/>
      <c r="OVK220" s="109"/>
      <c r="OVL220" s="109"/>
      <c r="OVM220" s="109"/>
      <c r="OVN220" s="109"/>
      <c r="OVO220" s="109"/>
      <c r="OVP220" s="109"/>
      <c r="OVQ220" s="109"/>
      <c r="OVR220" s="109"/>
      <c r="OVS220" s="109"/>
      <c r="OVT220" s="109"/>
      <c r="OVU220" s="109"/>
      <c r="OVV220" s="109"/>
      <c r="OVW220" s="109"/>
      <c r="OVX220" s="109"/>
      <c r="OVY220" s="109"/>
      <c r="OVZ220" s="109"/>
      <c r="OWA220" s="109"/>
      <c r="OWB220" s="109"/>
      <c r="OWC220" s="109"/>
      <c r="OWD220" s="109"/>
      <c r="OWE220" s="109"/>
      <c r="OWF220" s="109"/>
      <c r="OWG220" s="109"/>
      <c r="OWH220" s="109"/>
      <c r="OWI220" s="109"/>
      <c r="OWJ220" s="109"/>
      <c r="OWK220" s="109"/>
      <c r="OWL220" s="109"/>
      <c r="OWM220" s="109"/>
      <c r="OWN220" s="109"/>
      <c r="OWO220" s="109"/>
      <c r="OWP220" s="109"/>
      <c r="OWQ220" s="109"/>
      <c r="OWR220" s="109"/>
      <c r="OWS220" s="109"/>
      <c r="OWT220" s="109"/>
      <c r="OWU220" s="109"/>
      <c r="OWV220" s="109"/>
      <c r="OWW220" s="109"/>
      <c r="OWX220" s="109"/>
      <c r="OWY220" s="109"/>
      <c r="OWZ220" s="109"/>
      <c r="OXA220" s="109"/>
      <c r="OXB220" s="109"/>
      <c r="OXC220" s="109"/>
      <c r="OXD220" s="109"/>
      <c r="OXE220" s="109"/>
      <c r="OXF220" s="109"/>
      <c r="OXG220" s="109"/>
      <c r="OXH220" s="109"/>
      <c r="OXI220" s="109"/>
      <c r="OXJ220" s="109"/>
      <c r="OXK220" s="109"/>
      <c r="OXL220" s="109"/>
      <c r="OXM220" s="109"/>
      <c r="OXN220" s="109"/>
      <c r="OXO220" s="109"/>
      <c r="OXP220" s="109"/>
      <c r="OXQ220" s="109"/>
      <c r="OXR220" s="109"/>
      <c r="OXS220" s="109"/>
      <c r="OXT220" s="109"/>
      <c r="OXU220" s="109"/>
      <c r="OXV220" s="109"/>
      <c r="OXW220" s="109"/>
      <c r="OXX220" s="109"/>
      <c r="OXY220" s="109"/>
      <c r="OXZ220" s="109"/>
      <c r="OYA220" s="109"/>
      <c r="OYB220" s="109"/>
      <c r="OYC220" s="109"/>
      <c r="OYD220" s="109"/>
      <c r="OYE220" s="109"/>
      <c r="OYF220" s="109"/>
      <c r="OYG220" s="109"/>
      <c r="OYH220" s="109"/>
      <c r="OYI220" s="109"/>
      <c r="OYJ220" s="109"/>
      <c r="OYK220" s="109"/>
      <c r="OYL220" s="109"/>
      <c r="OYM220" s="109"/>
      <c r="OYN220" s="109"/>
      <c r="OYO220" s="109"/>
      <c r="OYP220" s="109"/>
      <c r="OYQ220" s="109"/>
      <c r="OYR220" s="109"/>
      <c r="OYS220" s="109"/>
      <c r="OYT220" s="109"/>
      <c r="OYU220" s="109"/>
      <c r="OYV220" s="109"/>
      <c r="OYW220" s="109"/>
      <c r="OYX220" s="109"/>
      <c r="OYY220" s="109"/>
      <c r="OYZ220" s="109"/>
      <c r="OZA220" s="109"/>
      <c r="OZB220" s="109"/>
      <c r="OZC220" s="109"/>
      <c r="OZD220" s="109"/>
      <c r="OZE220" s="109"/>
      <c r="OZF220" s="109"/>
      <c r="OZG220" s="109"/>
      <c r="OZH220" s="109"/>
      <c r="OZI220" s="109"/>
      <c r="OZJ220" s="109"/>
      <c r="OZK220" s="109"/>
      <c r="OZL220" s="109"/>
      <c r="OZM220" s="109"/>
      <c r="OZN220" s="109"/>
      <c r="OZO220" s="109"/>
      <c r="OZP220" s="109"/>
      <c r="OZQ220" s="109"/>
      <c r="OZR220" s="109"/>
      <c r="OZS220" s="109"/>
      <c r="OZT220" s="109"/>
      <c r="OZU220" s="109"/>
      <c r="OZV220" s="109"/>
      <c r="OZW220" s="109"/>
      <c r="OZX220" s="109"/>
      <c r="OZY220" s="109"/>
      <c r="OZZ220" s="109"/>
      <c r="PAA220" s="109"/>
      <c r="PAB220" s="109"/>
      <c r="PAC220" s="109"/>
      <c r="PAD220" s="109"/>
      <c r="PAE220" s="109"/>
      <c r="PAF220" s="109"/>
      <c r="PAG220" s="109"/>
      <c r="PAH220" s="109"/>
      <c r="PAI220" s="109"/>
      <c r="PAJ220" s="109"/>
      <c r="PAK220" s="109"/>
      <c r="PAL220" s="109"/>
      <c r="PAM220" s="109"/>
      <c r="PAN220" s="109"/>
      <c r="PAO220" s="109"/>
      <c r="PAP220" s="109"/>
      <c r="PAQ220" s="109"/>
      <c r="PAR220" s="109"/>
      <c r="PAS220" s="109"/>
      <c r="PAT220" s="109"/>
      <c r="PAU220" s="109"/>
      <c r="PAV220" s="109"/>
      <c r="PAW220" s="109"/>
      <c r="PAX220" s="109"/>
      <c r="PAY220" s="109"/>
      <c r="PAZ220" s="109"/>
      <c r="PBA220" s="109"/>
      <c r="PBB220" s="109"/>
      <c r="PBC220" s="109"/>
      <c r="PBD220" s="109"/>
      <c r="PBE220" s="109"/>
      <c r="PBF220" s="109"/>
      <c r="PBG220" s="109"/>
      <c r="PBH220" s="109"/>
      <c r="PBI220" s="109"/>
      <c r="PBJ220" s="109"/>
      <c r="PBK220" s="109"/>
      <c r="PBL220" s="109"/>
      <c r="PBM220" s="109"/>
      <c r="PBN220" s="109"/>
      <c r="PBO220" s="109"/>
      <c r="PBP220" s="109"/>
      <c r="PBQ220" s="109"/>
      <c r="PBR220" s="109"/>
      <c r="PBS220" s="109"/>
      <c r="PBT220" s="109"/>
      <c r="PBU220" s="109"/>
      <c r="PBV220" s="109"/>
      <c r="PBW220" s="109"/>
      <c r="PBX220" s="109"/>
      <c r="PBY220" s="109"/>
      <c r="PBZ220" s="109"/>
      <c r="PCA220" s="109"/>
      <c r="PCB220" s="109"/>
      <c r="PCC220" s="109"/>
      <c r="PCD220" s="109"/>
      <c r="PCE220" s="109"/>
      <c r="PCF220" s="109"/>
      <c r="PCG220" s="109"/>
      <c r="PCH220" s="109"/>
      <c r="PCI220" s="109"/>
      <c r="PCJ220" s="109"/>
      <c r="PCK220" s="109"/>
      <c r="PCL220" s="109"/>
      <c r="PCM220" s="109"/>
      <c r="PCN220" s="109"/>
      <c r="PCO220" s="109"/>
      <c r="PCP220" s="109"/>
      <c r="PCQ220" s="109"/>
      <c r="PCR220" s="109"/>
      <c r="PCS220" s="109"/>
      <c r="PCT220" s="109"/>
      <c r="PCU220" s="109"/>
      <c r="PCV220" s="109"/>
      <c r="PCW220" s="109"/>
      <c r="PCX220" s="109"/>
      <c r="PCY220" s="109"/>
      <c r="PCZ220" s="109"/>
      <c r="PDA220" s="109"/>
      <c r="PDB220" s="109"/>
      <c r="PDC220" s="109"/>
      <c r="PDD220" s="109"/>
      <c r="PDE220" s="109"/>
      <c r="PDF220" s="109"/>
      <c r="PDG220" s="109"/>
      <c r="PDH220" s="109"/>
      <c r="PDI220" s="109"/>
      <c r="PDJ220" s="109"/>
      <c r="PDK220" s="109"/>
      <c r="PDL220" s="109"/>
      <c r="PDM220" s="109"/>
      <c r="PDN220" s="109"/>
      <c r="PDO220" s="109"/>
      <c r="PDP220" s="109"/>
      <c r="PDQ220" s="109"/>
      <c r="PDR220" s="109"/>
      <c r="PDS220" s="109"/>
      <c r="PDT220" s="109"/>
      <c r="PDU220" s="109"/>
      <c r="PDV220" s="109"/>
      <c r="PDW220" s="109"/>
      <c r="PDX220" s="109"/>
      <c r="PDY220" s="109"/>
      <c r="PDZ220" s="109"/>
      <c r="PEA220" s="109"/>
      <c r="PEB220" s="109"/>
      <c r="PEC220" s="109"/>
      <c r="PED220" s="109"/>
      <c r="PEE220" s="109"/>
      <c r="PEF220" s="109"/>
      <c r="PEG220" s="109"/>
      <c r="PEH220" s="109"/>
      <c r="PEI220" s="109"/>
      <c r="PEJ220" s="109"/>
      <c r="PEK220" s="109"/>
      <c r="PEL220" s="109"/>
      <c r="PEM220" s="109"/>
      <c r="PEN220" s="109"/>
      <c r="PEO220" s="109"/>
      <c r="PEP220" s="109"/>
      <c r="PEQ220" s="109"/>
      <c r="PER220" s="109"/>
      <c r="PES220" s="109"/>
      <c r="PET220" s="109"/>
      <c r="PEU220" s="109"/>
      <c r="PEV220" s="109"/>
      <c r="PEW220" s="109"/>
      <c r="PEX220" s="109"/>
      <c r="PEY220" s="109"/>
      <c r="PEZ220" s="109"/>
      <c r="PFA220" s="109"/>
      <c r="PFB220" s="109"/>
      <c r="PFC220" s="109"/>
      <c r="PFD220" s="109"/>
      <c r="PFE220" s="109"/>
      <c r="PFF220" s="109"/>
      <c r="PFG220" s="109"/>
      <c r="PFH220" s="109"/>
      <c r="PFI220" s="109"/>
      <c r="PFJ220" s="109"/>
      <c r="PFK220" s="109"/>
      <c r="PFL220" s="109"/>
      <c r="PFM220" s="109"/>
      <c r="PFN220" s="109"/>
      <c r="PFO220" s="109"/>
      <c r="PFP220" s="109"/>
      <c r="PFQ220" s="109"/>
      <c r="PFR220" s="109"/>
      <c r="PFS220" s="109"/>
      <c r="PFT220" s="109"/>
      <c r="PFU220" s="109"/>
      <c r="PFV220" s="109"/>
      <c r="PFW220" s="109"/>
      <c r="PFX220" s="109"/>
      <c r="PFY220" s="109"/>
      <c r="PFZ220" s="109"/>
      <c r="PGA220" s="109"/>
      <c r="PGB220" s="109"/>
      <c r="PGC220" s="109"/>
      <c r="PGD220" s="109"/>
      <c r="PGE220" s="109"/>
      <c r="PGF220" s="109"/>
      <c r="PGG220" s="109"/>
      <c r="PGH220" s="109"/>
      <c r="PGI220" s="109"/>
      <c r="PGJ220" s="109"/>
      <c r="PGK220" s="109"/>
      <c r="PGL220" s="109"/>
      <c r="PGM220" s="109"/>
      <c r="PGN220" s="109"/>
      <c r="PGO220" s="109"/>
      <c r="PGP220" s="109"/>
      <c r="PGQ220" s="109"/>
      <c r="PGR220" s="109"/>
      <c r="PGS220" s="109"/>
      <c r="PGT220" s="109"/>
      <c r="PGU220" s="109"/>
      <c r="PGV220" s="109"/>
      <c r="PGW220" s="109"/>
      <c r="PGX220" s="109"/>
      <c r="PGY220" s="109"/>
      <c r="PGZ220" s="109"/>
      <c r="PHA220" s="109"/>
      <c r="PHB220" s="109"/>
      <c r="PHC220" s="109"/>
      <c r="PHD220" s="109"/>
      <c r="PHE220" s="109"/>
      <c r="PHF220" s="109"/>
      <c r="PHG220" s="109"/>
      <c r="PHH220" s="109"/>
      <c r="PHI220" s="109"/>
      <c r="PHJ220" s="109"/>
      <c r="PHK220" s="109"/>
      <c r="PHL220" s="109"/>
      <c r="PHM220" s="109"/>
      <c r="PHN220" s="109"/>
      <c r="PHO220" s="109"/>
      <c r="PHP220" s="109"/>
      <c r="PHQ220" s="109"/>
      <c r="PHR220" s="109"/>
      <c r="PHS220" s="109"/>
      <c r="PHT220" s="109"/>
      <c r="PHU220" s="109"/>
      <c r="PHV220" s="109"/>
      <c r="PHW220" s="109"/>
      <c r="PHX220" s="109"/>
      <c r="PHY220" s="109"/>
      <c r="PHZ220" s="109"/>
      <c r="PIA220" s="109"/>
      <c r="PIB220" s="109"/>
      <c r="PIC220" s="109"/>
      <c r="PID220" s="109"/>
      <c r="PIE220" s="109"/>
      <c r="PIF220" s="109"/>
      <c r="PIG220" s="109"/>
      <c r="PIH220" s="109"/>
      <c r="PII220" s="109"/>
      <c r="PIJ220" s="109"/>
      <c r="PIK220" s="109"/>
      <c r="PIL220" s="109"/>
      <c r="PIM220" s="109"/>
      <c r="PIN220" s="109"/>
      <c r="PIO220" s="109"/>
      <c r="PIP220" s="109"/>
      <c r="PIQ220" s="109"/>
      <c r="PIR220" s="109"/>
      <c r="PIS220" s="109"/>
      <c r="PIT220" s="109"/>
      <c r="PIU220" s="109"/>
      <c r="PIV220" s="109"/>
      <c r="PIW220" s="109"/>
      <c r="PIX220" s="109"/>
      <c r="PIY220" s="109"/>
      <c r="PIZ220" s="109"/>
      <c r="PJA220" s="109"/>
      <c r="PJB220" s="109"/>
      <c r="PJC220" s="109"/>
      <c r="PJD220" s="109"/>
      <c r="PJE220" s="109"/>
      <c r="PJF220" s="109"/>
      <c r="PJG220" s="109"/>
      <c r="PJH220" s="109"/>
      <c r="PJI220" s="109"/>
      <c r="PJJ220" s="109"/>
      <c r="PJK220" s="109"/>
      <c r="PJL220" s="109"/>
      <c r="PJM220" s="109"/>
      <c r="PJN220" s="109"/>
      <c r="PJO220" s="109"/>
      <c r="PJP220" s="109"/>
      <c r="PJQ220" s="109"/>
      <c r="PJR220" s="109"/>
      <c r="PJS220" s="109"/>
      <c r="PJT220" s="109"/>
      <c r="PJU220" s="109"/>
      <c r="PJV220" s="109"/>
      <c r="PJW220" s="109"/>
      <c r="PJX220" s="109"/>
      <c r="PJY220" s="109"/>
      <c r="PJZ220" s="109"/>
      <c r="PKA220" s="109"/>
      <c r="PKB220" s="109"/>
      <c r="PKC220" s="109"/>
      <c r="PKD220" s="109"/>
      <c r="PKE220" s="109"/>
      <c r="PKF220" s="109"/>
      <c r="PKG220" s="109"/>
      <c r="PKH220" s="109"/>
      <c r="PKI220" s="109"/>
      <c r="PKJ220" s="109"/>
      <c r="PKK220" s="109"/>
      <c r="PKL220" s="109"/>
      <c r="PKM220" s="109"/>
      <c r="PKN220" s="109"/>
      <c r="PKO220" s="109"/>
      <c r="PKP220" s="109"/>
      <c r="PKQ220" s="109"/>
      <c r="PKR220" s="109"/>
      <c r="PKS220" s="109"/>
      <c r="PKT220" s="109"/>
      <c r="PKU220" s="109"/>
      <c r="PKV220" s="109"/>
      <c r="PKW220" s="109"/>
      <c r="PKX220" s="109"/>
      <c r="PKY220" s="109"/>
      <c r="PKZ220" s="109"/>
      <c r="PLA220" s="109"/>
      <c r="PLB220" s="109"/>
      <c r="PLC220" s="109"/>
      <c r="PLD220" s="109"/>
      <c r="PLE220" s="109"/>
      <c r="PLF220" s="109"/>
      <c r="PLG220" s="109"/>
      <c r="PLH220" s="109"/>
      <c r="PLI220" s="109"/>
      <c r="PLJ220" s="109"/>
      <c r="PLK220" s="109"/>
      <c r="PLL220" s="109"/>
      <c r="PLM220" s="109"/>
      <c r="PLN220" s="109"/>
      <c r="PLO220" s="109"/>
      <c r="PLP220" s="109"/>
      <c r="PLQ220" s="109"/>
      <c r="PLR220" s="109"/>
      <c r="PLS220" s="109"/>
      <c r="PLT220" s="109"/>
      <c r="PLU220" s="109"/>
      <c r="PLV220" s="109"/>
      <c r="PLW220" s="109"/>
      <c r="PLX220" s="109"/>
      <c r="PLY220" s="109"/>
      <c r="PLZ220" s="109"/>
      <c r="PMA220" s="109"/>
      <c r="PMB220" s="109"/>
      <c r="PMC220" s="109"/>
      <c r="PMD220" s="109"/>
      <c r="PME220" s="109"/>
      <c r="PMF220" s="109"/>
      <c r="PMG220" s="109"/>
      <c r="PMH220" s="109"/>
      <c r="PMI220" s="109"/>
      <c r="PMJ220" s="109"/>
      <c r="PMK220" s="109"/>
      <c r="PML220" s="109"/>
      <c r="PMM220" s="109"/>
      <c r="PMN220" s="109"/>
      <c r="PMO220" s="109"/>
      <c r="PMP220" s="109"/>
      <c r="PMQ220" s="109"/>
      <c r="PMR220" s="109"/>
      <c r="PMS220" s="109"/>
      <c r="PMT220" s="109"/>
      <c r="PMU220" s="109"/>
      <c r="PMV220" s="109"/>
      <c r="PMW220" s="109"/>
      <c r="PMX220" s="109"/>
      <c r="PMY220" s="109"/>
      <c r="PMZ220" s="109"/>
      <c r="PNA220" s="109"/>
      <c r="PNB220" s="109"/>
      <c r="PNC220" s="109"/>
      <c r="PND220" s="109"/>
      <c r="PNE220" s="109"/>
      <c r="PNF220" s="109"/>
      <c r="PNG220" s="109"/>
      <c r="PNH220" s="109"/>
      <c r="PNI220" s="109"/>
      <c r="PNJ220" s="109"/>
      <c r="PNK220" s="109"/>
      <c r="PNL220" s="109"/>
      <c r="PNM220" s="109"/>
      <c r="PNN220" s="109"/>
      <c r="PNO220" s="109"/>
      <c r="PNP220" s="109"/>
      <c r="PNQ220" s="109"/>
      <c r="PNR220" s="109"/>
      <c r="PNS220" s="109"/>
      <c r="PNT220" s="109"/>
      <c r="PNU220" s="109"/>
      <c r="PNV220" s="109"/>
      <c r="PNW220" s="109"/>
      <c r="PNX220" s="109"/>
      <c r="PNY220" s="109"/>
      <c r="PNZ220" s="109"/>
      <c r="POA220" s="109"/>
      <c r="POB220" s="109"/>
      <c r="POC220" s="109"/>
      <c r="POD220" s="109"/>
      <c r="POE220" s="109"/>
      <c r="POF220" s="109"/>
      <c r="POG220" s="109"/>
      <c r="POH220" s="109"/>
      <c r="POI220" s="109"/>
      <c r="POJ220" s="109"/>
      <c r="POK220" s="109"/>
      <c r="POL220" s="109"/>
      <c r="POM220" s="109"/>
      <c r="PON220" s="109"/>
      <c r="POO220" s="109"/>
      <c r="POP220" s="109"/>
      <c r="POQ220" s="109"/>
      <c r="POR220" s="109"/>
      <c r="POS220" s="109"/>
      <c r="POT220" s="109"/>
      <c r="POU220" s="109"/>
      <c r="POV220" s="109"/>
      <c r="POW220" s="109"/>
      <c r="POX220" s="109"/>
      <c r="POY220" s="109"/>
      <c r="POZ220" s="109"/>
      <c r="PPA220" s="109"/>
      <c r="PPB220" s="109"/>
      <c r="PPC220" s="109"/>
      <c r="PPD220" s="109"/>
      <c r="PPE220" s="109"/>
      <c r="PPF220" s="109"/>
      <c r="PPG220" s="109"/>
      <c r="PPH220" s="109"/>
      <c r="PPI220" s="109"/>
      <c r="PPJ220" s="109"/>
      <c r="PPK220" s="109"/>
      <c r="PPL220" s="109"/>
      <c r="PPM220" s="109"/>
      <c r="PPN220" s="109"/>
      <c r="PPO220" s="109"/>
      <c r="PPP220" s="109"/>
      <c r="PPQ220" s="109"/>
      <c r="PPR220" s="109"/>
      <c r="PPS220" s="109"/>
      <c r="PPT220" s="109"/>
      <c r="PPU220" s="109"/>
      <c r="PPV220" s="109"/>
      <c r="PPW220" s="109"/>
      <c r="PPX220" s="109"/>
      <c r="PPY220" s="109"/>
      <c r="PPZ220" s="109"/>
      <c r="PQA220" s="109"/>
      <c r="PQB220" s="109"/>
      <c r="PQC220" s="109"/>
      <c r="PQD220" s="109"/>
      <c r="PQE220" s="109"/>
      <c r="PQF220" s="109"/>
      <c r="PQG220" s="109"/>
      <c r="PQH220" s="109"/>
      <c r="PQI220" s="109"/>
      <c r="PQJ220" s="109"/>
      <c r="PQK220" s="109"/>
      <c r="PQL220" s="109"/>
      <c r="PQM220" s="109"/>
      <c r="PQN220" s="109"/>
      <c r="PQO220" s="109"/>
      <c r="PQP220" s="109"/>
      <c r="PQQ220" s="109"/>
      <c r="PQR220" s="109"/>
      <c r="PQS220" s="109"/>
      <c r="PQT220" s="109"/>
      <c r="PQU220" s="109"/>
      <c r="PQV220" s="109"/>
      <c r="PQW220" s="109"/>
      <c r="PQX220" s="109"/>
      <c r="PQY220" s="109"/>
      <c r="PQZ220" s="109"/>
      <c r="PRA220" s="109"/>
      <c r="PRB220" s="109"/>
      <c r="PRC220" s="109"/>
      <c r="PRD220" s="109"/>
      <c r="PRE220" s="109"/>
      <c r="PRF220" s="109"/>
      <c r="PRG220" s="109"/>
      <c r="PRH220" s="109"/>
      <c r="PRI220" s="109"/>
      <c r="PRJ220" s="109"/>
      <c r="PRK220" s="109"/>
      <c r="PRL220" s="109"/>
      <c r="PRM220" s="109"/>
      <c r="PRN220" s="109"/>
      <c r="PRO220" s="109"/>
      <c r="PRP220" s="109"/>
      <c r="PRQ220" s="109"/>
      <c r="PRR220" s="109"/>
      <c r="PRS220" s="109"/>
      <c r="PRT220" s="109"/>
      <c r="PRU220" s="109"/>
      <c r="PRV220" s="109"/>
      <c r="PRW220" s="109"/>
      <c r="PRX220" s="109"/>
      <c r="PRY220" s="109"/>
      <c r="PRZ220" s="109"/>
      <c r="PSA220" s="109"/>
      <c r="PSB220" s="109"/>
      <c r="PSC220" s="109"/>
      <c r="PSD220" s="109"/>
      <c r="PSE220" s="109"/>
      <c r="PSF220" s="109"/>
      <c r="PSG220" s="109"/>
      <c r="PSH220" s="109"/>
      <c r="PSI220" s="109"/>
      <c r="PSJ220" s="109"/>
      <c r="PSK220" s="109"/>
      <c r="PSL220" s="109"/>
      <c r="PSM220" s="109"/>
      <c r="PSN220" s="109"/>
      <c r="PSO220" s="109"/>
      <c r="PSP220" s="109"/>
      <c r="PSQ220" s="109"/>
      <c r="PSR220" s="109"/>
      <c r="PSS220" s="109"/>
      <c r="PST220" s="109"/>
      <c r="PSU220" s="109"/>
      <c r="PSV220" s="109"/>
      <c r="PSW220" s="109"/>
      <c r="PSX220" s="109"/>
      <c r="PSY220" s="109"/>
      <c r="PSZ220" s="109"/>
      <c r="PTA220" s="109"/>
      <c r="PTB220" s="109"/>
      <c r="PTC220" s="109"/>
      <c r="PTD220" s="109"/>
      <c r="PTE220" s="109"/>
      <c r="PTF220" s="109"/>
      <c r="PTG220" s="109"/>
      <c r="PTH220" s="109"/>
      <c r="PTI220" s="109"/>
      <c r="PTJ220" s="109"/>
      <c r="PTK220" s="109"/>
      <c r="PTL220" s="109"/>
      <c r="PTM220" s="109"/>
      <c r="PTN220" s="109"/>
      <c r="PTO220" s="109"/>
      <c r="PTP220" s="109"/>
      <c r="PTQ220" s="109"/>
      <c r="PTR220" s="109"/>
      <c r="PTS220" s="109"/>
      <c r="PTT220" s="109"/>
      <c r="PTU220" s="109"/>
      <c r="PTV220" s="109"/>
      <c r="PTW220" s="109"/>
      <c r="PTX220" s="109"/>
      <c r="PTY220" s="109"/>
      <c r="PTZ220" s="109"/>
      <c r="PUA220" s="109"/>
      <c r="PUB220" s="109"/>
      <c r="PUC220" s="109"/>
      <c r="PUD220" s="109"/>
      <c r="PUE220" s="109"/>
      <c r="PUF220" s="109"/>
      <c r="PUG220" s="109"/>
      <c r="PUH220" s="109"/>
      <c r="PUI220" s="109"/>
      <c r="PUJ220" s="109"/>
      <c r="PUK220" s="109"/>
      <c r="PUL220" s="109"/>
      <c r="PUM220" s="109"/>
      <c r="PUN220" s="109"/>
      <c r="PUO220" s="109"/>
      <c r="PUP220" s="109"/>
      <c r="PUQ220" s="109"/>
      <c r="PUR220" s="109"/>
      <c r="PUS220" s="109"/>
      <c r="PUT220" s="109"/>
      <c r="PUU220" s="109"/>
      <c r="PUV220" s="109"/>
      <c r="PUW220" s="109"/>
      <c r="PUX220" s="109"/>
      <c r="PUY220" s="109"/>
      <c r="PUZ220" s="109"/>
      <c r="PVA220" s="109"/>
      <c r="PVB220" s="109"/>
      <c r="PVC220" s="109"/>
      <c r="PVD220" s="109"/>
      <c r="PVE220" s="109"/>
      <c r="PVF220" s="109"/>
      <c r="PVG220" s="109"/>
      <c r="PVH220" s="109"/>
      <c r="PVI220" s="109"/>
      <c r="PVJ220" s="109"/>
      <c r="PVK220" s="109"/>
      <c r="PVL220" s="109"/>
      <c r="PVM220" s="109"/>
      <c r="PVN220" s="109"/>
      <c r="PVO220" s="109"/>
      <c r="PVP220" s="109"/>
      <c r="PVQ220" s="109"/>
      <c r="PVR220" s="109"/>
      <c r="PVS220" s="109"/>
      <c r="PVT220" s="109"/>
      <c r="PVU220" s="109"/>
      <c r="PVV220" s="109"/>
      <c r="PVW220" s="109"/>
      <c r="PVX220" s="109"/>
      <c r="PVY220" s="109"/>
      <c r="PVZ220" s="109"/>
      <c r="PWA220" s="109"/>
      <c r="PWB220" s="109"/>
      <c r="PWC220" s="109"/>
      <c r="PWD220" s="109"/>
      <c r="PWE220" s="109"/>
      <c r="PWF220" s="109"/>
      <c r="PWG220" s="109"/>
      <c r="PWH220" s="109"/>
      <c r="PWI220" s="109"/>
      <c r="PWJ220" s="109"/>
      <c r="PWK220" s="109"/>
      <c r="PWL220" s="109"/>
      <c r="PWM220" s="109"/>
      <c r="PWN220" s="109"/>
      <c r="PWO220" s="109"/>
      <c r="PWP220" s="109"/>
      <c r="PWQ220" s="109"/>
      <c r="PWR220" s="109"/>
      <c r="PWS220" s="109"/>
      <c r="PWT220" s="109"/>
      <c r="PWU220" s="109"/>
      <c r="PWV220" s="109"/>
      <c r="PWW220" s="109"/>
      <c r="PWX220" s="109"/>
      <c r="PWY220" s="109"/>
      <c r="PWZ220" s="109"/>
      <c r="PXA220" s="109"/>
      <c r="PXB220" s="109"/>
      <c r="PXC220" s="109"/>
      <c r="PXD220" s="109"/>
      <c r="PXE220" s="109"/>
      <c r="PXF220" s="109"/>
      <c r="PXG220" s="109"/>
      <c r="PXH220" s="109"/>
      <c r="PXI220" s="109"/>
      <c r="PXJ220" s="109"/>
      <c r="PXK220" s="109"/>
      <c r="PXL220" s="109"/>
      <c r="PXM220" s="109"/>
      <c r="PXN220" s="109"/>
      <c r="PXO220" s="109"/>
      <c r="PXP220" s="109"/>
      <c r="PXQ220" s="109"/>
      <c r="PXR220" s="109"/>
      <c r="PXS220" s="109"/>
      <c r="PXT220" s="109"/>
      <c r="PXU220" s="109"/>
      <c r="PXV220" s="109"/>
      <c r="PXW220" s="109"/>
      <c r="PXX220" s="109"/>
      <c r="PXY220" s="109"/>
      <c r="PXZ220" s="109"/>
      <c r="PYA220" s="109"/>
      <c r="PYB220" s="109"/>
      <c r="PYC220" s="109"/>
      <c r="PYD220" s="109"/>
      <c r="PYE220" s="109"/>
      <c r="PYF220" s="109"/>
      <c r="PYG220" s="109"/>
      <c r="PYH220" s="109"/>
      <c r="PYI220" s="109"/>
      <c r="PYJ220" s="109"/>
      <c r="PYK220" s="109"/>
      <c r="PYL220" s="109"/>
      <c r="PYM220" s="109"/>
      <c r="PYN220" s="109"/>
      <c r="PYO220" s="109"/>
      <c r="PYP220" s="109"/>
      <c r="PYQ220" s="109"/>
      <c r="PYR220" s="109"/>
      <c r="PYS220" s="109"/>
      <c r="PYT220" s="109"/>
      <c r="PYU220" s="109"/>
      <c r="PYV220" s="109"/>
      <c r="PYW220" s="109"/>
      <c r="PYX220" s="109"/>
      <c r="PYY220" s="109"/>
      <c r="PYZ220" s="109"/>
      <c r="PZA220" s="109"/>
      <c r="PZB220" s="109"/>
      <c r="PZC220" s="109"/>
      <c r="PZD220" s="109"/>
      <c r="PZE220" s="109"/>
      <c r="PZF220" s="109"/>
      <c r="PZG220" s="109"/>
      <c r="PZH220" s="109"/>
      <c r="PZI220" s="109"/>
      <c r="PZJ220" s="109"/>
      <c r="PZK220" s="109"/>
      <c r="PZL220" s="109"/>
      <c r="PZM220" s="109"/>
      <c r="PZN220" s="109"/>
      <c r="PZO220" s="109"/>
      <c r="PZP220" s="109"/>
      <c r="PZQ220" s="109"/>
      <c r="PZR220" s="109"/>
      <c r="PZS220" s="109"/>
      <c r="PZT220" s="109"/>
      <c r="PZU220" s="109"/>
      <c r="PZV220" s="109"/>
      <c r="PZW220" s="109"/>
      <c r="PZX220" s="109"/>
      <c r="PZY220" s="109"/>
      <c r="PZZ220" s="109"/>
      <c r="QAA220" s="109"/>
      <c r="QAB220" s="109"/>
      <c r="QAC220" s="109"/>
      <c r="QAD220" s="109"/>
      <c r="QAE220" s="109"/>
      <c r="QAF220" s="109"/>
      <c r="QAG220" s="109"/>
      <c r="QAH220" s="109"/>
      <c r="QAI220" s="109"/>
      <c r="QAJ220" s="109"/>
      <c r="QAK220" s="109"/>
      <c r="QAL220" s="109"/>
      <c r="QAM220" s="109"/>
      <c r="QAN220" s="109"/>
      <c r="QAO220" s="109"/>
      <c r="QAP220" s="109"/>
      <c r="QAQ220" s="109"/>
      <c r="QAR220" s="109"/>
      <c r="QAS220" s="109"/>
      <c r="QAT220" s="109"/>
      <c r="QAU220" s="109"/>
      <c r="QAV220" s="109"/>
      <c r="QAW220" s="109"/>
      <c r="QAX220" s="109"/>
      <c r="QAY220" s="109"/>
      <c r="QAZ220" s="109"/>
      <c r="QBA220" s="109"/>
      <c r="QBB220" s="109"/>
      <c r="QBC220" s="109"/>
      <c r="QBD220" s="109"/>
      <c r="QBE220" s="109"/>
      <c r="QBF220" s="109"/>
      <c r="QBG220" s="109"/>
      <c r="QBH220" s="109"/>
      <c r="QBI220" s="109"/>
      <c r="QBJ220" s="109"/>
      <c r="QBK220" s="109"/>
      <c r="QBL220" s="109"/>
      <c r="QBM220" s="109"/>
      <c r="QBN220" s="109"/>
      <c r="QBO220" s="109"/>
      <c r="QBP220" s="109"/>
      <c r="QBQ220" s="109"/>
      <c r="QBR220" s="109"/>
      <c r="QBS220" s="109"/>
      <c r="QBT220" s="109"/>
      <c r="QBU220" s="109"/>
      <c r="QBV220" s="109"/>
      <c r="QBW220" s="109"/>
      <c r="QBX220" s="109"/>
      <c r="QBY220" s="109"/>
      <c r="QBZ220" s="109"/>
      <c r="QCA220" s="109"/>
      <c r="QCB220" s="109"/>
      <c r="QCC220" s="109"/>
      <c r="QCD220" s="109"/>
      <c r="QCE220" s="109"/>
      <c r="QCF220" s="109"/>
      <c r="QCG220" s="109"/>
      <c r="QCH220" s="109"/>
      <c r="QCI220" s="109"/>
      <c r="QCJ220" s="109"/>
      <c r="QCK220" s="109"/>
      <c r="QCL220" s="109"/>
      <c r="QCM220" s="109"/>
      <c r="QCN220" s="109"/>
      <c r="QCO220" s="109"/>
      <c r="QCP220" s="109"/>
      <c r="QCQ220" s="109"/>
      <c r="QCR220" s="109"/>
      <c r="QCS220" s="109"/>
      <c r="QCT220" s="109"/>
      <c r="QCU220" s="109"/>
      <c r="QCV220" s="109"/>
      <c r="QCW220" s="109"/>
      <c r="QCX220" s="109"/>
      <c r="QCY220" s="109"/>
      <c r="QCZ220" s="109"/>
      <c r="QDA220" s="109"/>
      <c r="QDB220" s="109"/>
      <c r="QDC220" s="109"/>
      <c r="QDD220" s="109"/>
      <c r="QDE220" s="109"/>
      <c r="QDF220" s="109"/>
      <c r="QDG220" s="109"/>
      <c r="QDH220" s="109"/>
      <c r="QDI220" s="109"/>
      <c r="QDJ220" s="109"/>
      <c r="QDK220" s="109"/>
      <c r="QDL220" s="109"/>
      <c r="QDM220" s="109"/>
      <c r="QDN220" s="109"/>
      <c r="QDO220" s="109"/>
      <c r="QDP220" s="109"/>
      <c r="QDQ220" s="109"/>
      <c r="QDR220" s="109"/>
      <c r="QDS220" s="109"/>
      <c r="QDT220" s="109"/>
      <c r="QDU220" s="109"/>
      <c r="QDV220" s="109"/>
      <c r="QDW220" s="109"/>
      <c r="QDX220" s="109"/>
      <c r="QDY220" s="109"/>
      <c r="QDZ220" s="109"/>
      <c r="QEA220" s="109"/>
      <c r="QEB220" s="109"/>
      <c r="QEC220" s="109"/>
      <c r="QED220" s="109"/>
      <c r="QEE220" s="109"/>
      <c r="QEF220" s="109"/>
      <c r="QEG220" s="109"/>
      <c r="QEH220" s="109"/>
      <c r="QEI220" s="109"/>
      <c r="QEJ220" s="109"/>
      <c r="QEK220" s="109"/>
      <c r="QEL220" s="109"/>
      <c r="QEM220" s="109"/>
      <c r="QEN220" s="109"/>
      <c r="QEO220" s="109"/>
      <c r="QEP220" s="109"/>
      <c r="QEQ220" s="109"/>
      <c r="QER220" s="109"/>
      <c r="QES220" s="109"/>
      <c r="QET220" s="109"/>
      <c r="QEU220" s="109"/>
      <c r="QEV220" s="109"/>
      <c r="QEW220" s="109"/>
      <c r="QEX220" s="109"/>
      <c r="QEY220" s="109"/>
      <c r="QEZ220" s="109"/>
      <c r="QFA220" s="109"/>
      <c r="QFB220" s="109"/>
      <c r="QFC220" s="109"/>
      <c r="QFD220" s="109"/>
      <c r="QFE220" s="109"/>
      <c r="QFF220" s="109"/>
      <c r="QFG220" s="109"/>
      <c r="QFH220" s="109"/>
      <c r="QFI220" s="109"/>
      <c r="QFJ220" s="109"/>
      <c r="QFK220" s="109"/>
      <c r="QFL220" s="109"/>
      <c r="QFM220" s="109"/>
      <c r="QFN220" s="109"/>
      <c r="QFO220" s="109"/>
      <c r="QFP220" s="109"/>
      <c r="QFQ220" s="109"/>
      <c r="QFR220" s="109"/>
      <c r="QFS220" s="109"/>
      <c r="QFT220" s="109"/>
      <c r="QFU220" s="109"/>
      <c r="QFV220" s="109"/>
      <c r="QFW220" s="109"/>
      <c r="QFX220" s="109"/>
      <c r="QFY220" s="109"/>
      <c r="QFZ220" s="109"/>
      <c r="QGA220" s="109"/>
      <c r="QGB220" s="109"/>
      <c r="QGC220" s="109"/>
      <c r="QGD220" s="109"/>
      <c r="QGE220" s="109"/>
      <c r="QGF220" s="109"/>
      <c r="QGG220" s="109"/>
      <c r="QGH220" s="109"/>
      <c r="QGI220" s="109"/>
      <c r="QGJ220" s="109"/>
      <c r="QGK220" s="109"/>
      <c r="QGL220" s="109"/>
      <c r="QGM220" s="109"/>
      <c r="QGN220" s="109"/>
      <c r="QGO220" s="109"/>
      <c r="QGP220" s="109"/>
      <c r="QGQ220" s="109"/>
      <c r="QGR220" s="109"/>
      <c r="QGS220" s="109"/>
      <c r="QGT220" s="109"/>
      <c r="QGU220" s="109"/>
      <c r="QGV220" s="109"/>
      <c r="QGW220" s="109"/>
      <c r="QGX220" s="109"/>
      <c r="QGY220" s="109"/>
      <c r="QGZ220" s="109"/>
      <c r="QHA220" s="109"/>
      <c r="QHB220" s="109"/>
      <c r="QHC220" s="109"/>
      <c r="QHD220" s="109"/>
      <c r="QHE220" s="109"/>
      <c r="QHF220" s="109"/>
      <c r="QHG220" s="109"/>
      <c r="QHH220" s="109"/>
      <c r="QHI220" s="109"/>
      <c r="QHJ220" s="109"/>
      <c r="QHK220" s="109"/>
      <c r="QHL220" s="109"/>
      <c r="QHM220" s="109"/>
      <c r="QHN220" s="109"/>
      <c r="QHO220" s="109"/>
      <c r="QHP220" s="109"/>
      <c r="QHQ220" s="109"/>
      <c r="QHR220" s="109"/>
      <c r="QHS220" s="109"/>
      <c r="QHT220" s="109"/>
      <c r="QHU220" s="109"/>
      <c r="QHV220" s="109"/>
      <c r="QHW220" s="109"/>
      <c r="QHX220" s="109"/>
      <c r="QHY220" s="109"/>
      <c r="QHZ220" s="109"/>
      <c r="QIA220" s="109"/>
      <c r="QIB220" s="109"/>
      <c r="QIC220" s="109"/>
      <c r="QID220" s="109"/>
      <c r="QIE220" s="109"/>
      <c r="QIF220" s="109"/>
      <c r="QIG220" s="109"/>
      <c r="QIH220" s="109"/>
      <c r="QII220" s="109"/>
      <c r="QIJ220" s="109"/>
      <c r="QIK220" s="109"/>
      <c r="QIL220" s="109"/>
      <c r="QIM220" s="109"/>
      <c r="QIN220" s="109"/>
      <c r="QIO220" s="109"/>
      <c r="QIP220" s="109"/>
      <c r="QIQ220" s="109"/>
      <c r="QIR220" s="109"/>
      <c r="QIS220" s="109"/>
      <c r="QIT220" s="109"/>
      <c r="QIU220" s="109"/>
      <c r="QIV220" s="109"/>
      <c r="QIW220" s="109"/>
      <c r="QIX220" s="109"/>
      <c r="QIY220" s="109"/>
      <c r="QIZ220" s="109"/>
      <c r="QJA220" s="109"/>
      <c r="QJB220" s="109"/>
      <c r="QJC220" s="109"/>
      <c r="QJD220" s="109"/>
      <c r="QJE220" s="109"/>
      <c r="QJF220" s="109"/>
      <c r="QJG220" s="109"/>
      <c r="QJH220" s="109"/>
      <c r="QJI220" s="109"/>
      <c r="QJJ220" s="109"/>
      <c r="QJK220" s="109"/>
      <c r="QJL220" s="109"/>
      <c r="QJM220" s="109"/>
      <c r="QJN220" s="109"/>
      <c r="QJO220" s="109"/>
      <c r="QJP220" s="109"/>
      <c r="QJQ220" s="109"/>
      <c r="QJR220" s="109"/>
      <c r="QJS220" s="109"/>
      <c r="QJT220" s="109"/>
      <c r="QJU220" s="109"/>
      <c r="QJV220" s="109"/>
      <c r="QJW220" s="109"/>
      <c r="QJX220" s="109"/>
      <c r="QJY220" s="109"/>
      <c r="QJZ220" s="109"/>
      <c r="QKA220" s="109"/>
      <c r="QKB220" s="109"/>
      <c r="QKC220" s="109"/>
      <c r="QKD220" s="109"/>
      <c r="QKE220" s="109"/>
      <c r="QKF220" s="109"/>
      <c r="QKG220" s="109"/>
      <c r="QKH220" s="109"/>
      <c r="QKI220" s="109"/>
      <c r="QKJ220" s="109"/>
      <c r="QKK220" s="109"/>
      <c r="QKL220" s="109"/>
      <c r="QKM220" s="109"/>
      <c r="QKN220" s="109"/>
      <c r="QKO220" s="109"/>
      <c r="QKP220" s="109"/>
      <c r="QKQ220" s="109"/>
      <c r="QKR220" s="109"/>
      <c r="QKS220" s="109"/>
      <c r="QKT220" s="109"/>
      <c r="QKU220" s="109"/>
      <c r="QKV220" s="109"/>
      <c r="QKW220" s="109"/>
      <c r="QKX220" s="109"/>
      <c r="QKY220" s="109"/>
      <c r="QKZ220" s="109"/>
      <c r="QLA220" s="109"/>
      <c r="QLB220" s="109"/>
      <c r="QLC220" s="109"/>
      <c r="QLD220" s="109"/>
      <c r="QLE220" s="109"/>
      <c r="QLF220" s="109"/>
      <c r="QLG220" s="109"/>
      <c r="QLH220" s="109"/>
      <c r="QLI220" s="109"/>
      <c r="QLJ220" s="109"/>
      <c r="QLK220" s="109"/>
      <c r="QLL220" s="109"/>
      <c r="QLM220" s="109"/>
      <c r="QLN220" s="109"/>
      <c r="QLO220" s="109"/>
      <c r="QLP220" s="109"/>
      <c r="QLQ220" s="109"/>
      <c r="QLR220" s="109"/>
      <c r="QLS220" s="109"/>
      <c r="QLT220" s="109"/>
      <c r="QLU220" s="109"/>
      <c r="QLV220" s="109"/>
      <c r="QLW220" s="109"/>
      <c r="QLX220" s="109"/>
      <c r="QLY220" s="109"/>
      <c r="QLZ220" s="109"/>
      <c r="QMA220" s="109"/>
      <c r="QMB220" s="109"/>
      <c r="QMC220" s="109"/>
      <c r="QMD220" s="109"/>
      <c r="QME220" s="109"/>
      <c r="QMF220" s="109"/>
      <c r="QMG220" s="109"/>
      <c r="QMH220" s="109"/>
      <c r="QMI220" s="109"/>
      <c r="QMJ220" s="109"/>
      <c r="QMK220" s="109"/>
      <c r="QML220" s="109"/>
      <c r="QMM220" s="109"/>
      <c r="QMN220" s="109"/>
      <c r="QMO220" s="109"/>
      <c r="QMP220" s="109"/>
      <c r="QMQ220" s="109"/>
      <c r="QMR220" s="109"/>
      <c r="QMS220" s="109"/>
      <c r="QMT220" s="109"/>
      <c r="QMU220" s="109"/>
      <c r="QMV220" s="109"/>
      <c r="QMW220" s="109"/>
      <c r="QMX220" s="109"/>
      <c r="QMY220" s="109"/>
      <c r="QMZ220" s="109"/>
      <c r="QNA220" s="109"/>
      <c r="QNB220" s="109"/>
      <c r="QNC220" s="109"/>
      <c r="QND220" s="109"/>
      <c r="QNE220" s="109"/>
      <c r="QNF220" s="109"/>
      <c r="QNG220" s="109"/>
      <c r="QNH220" s="109"/>
      <c r="QNI220" s="109"/>
      <c r="QNJ220" s="109"/>
      <c r="QNK220" s="109"/>
      <c r="QNL220" s="109"/>
      <c r="QNM220" s="109"/>
      <c r="QNN220" s="109"/>
      <c r="QNO220" s="109"/>
      <c r="QNP220" s="109"/>
      <c r="QNQ220" s="109"/>
      <c r="QNR220" s="109"/>
      <c r="QNS220" s="109"/>
      <c r="QNT220" s="109"/>
      <c r="QNU220" s="109"/>
      <c r="QNV220" s="109"/>
      <c r="QNW220" s="109"/>
      <c r="QNX220" s="109"/>
      <c r="QNY220" s="109"/>
      <c r="QNZ220" s="109"/>
      <c r="QOA220" s="109"/>
      <c r="QOB220" s="109"/>
      <c r="QOC220" s="109"/>
      <c r="QOD220" s="109"/>
      <c r="QOE220" s="109"/>
      <c r="QOF220" s="109"/>
      <c r="QOG220" s="109"/>
      <c r="QOH220" s="109"/>
      <c r="QOI220" s="109"/>
      <c r="QOJ220" s="109"/>
      <c r="QOK220" s="109"/>
      <c r="QOL220" s="109"/>
      <c r="QOM220" s="109"/>
      <c r="QON220" s="109"/>
      <c r="QOO220" s="109"/>
      <c r="QOP220" s="109"/>
      <c r="QOQ220" s="109"/>
      <c r="QOR220" s="109"/>
      <c r="QOS220" s="109"/>
      <c r="QOT220" s="109"/>
      <c r="QOU220" s="109"/>
      <c r="QOV220" s="109"/>
      <c r="QOW220" s="109"/>
      <c r="QOX220" s="109"/>
      <c r="QOY220" s="109"/>
      <c r="QOZ220" s="109"/>
      <c r="QPA220" s="109"/>
      <c r="QPB220" s="109"/>
      <c r="QPC220" s="109"/>
      <c r="QPD220" s="109"/>
      <c r="QPE220" s="109"/>
      <c r="QPF220" s="109"/>
      <c r="QPG220" s="109"/>
      <c r="QPH220" s="109"/>
      <c r="QPI220" s="109"/>
      <c r="QPJ220" s="109"/>
      <c r="QPK220" s="109"/>
      <c r="QPL220" s="109"/>
      <c r="QPM220" s="109"/>
      <c r="QPN220" s="109"/>
      <c r="QPO220" s="109"/>
      <c r="QPP220" s="109"/>
      <c r="QPQ220" s="109"/>
      <c r="QPR220" s="109"/>
      <c r="QPS220" s="109"/>
      <c r="QPT220" s="109"/>
      <c r="QPU220" s="109"/>
      <c r="QPV220" s="109"/>
      <c r="QPW220" s="109"/>
      <c r="QPX220" s="109"/>
      <c r="QPY220" s="109"/>
      <c r="QPZ220" s="109"/>
      <c r="QQA220" s="109"/>
      <c r="QQB220" s="109"/>
      <c r="QQC220" s="109"/>
      <c r="QQD220" s="109"/>
      <c r="QQE220" s="109"/>
      <c r="QQF220" s="109"/>
      <c r="QQG220" s="109"/>
      <c r="QQH220" s="109"/>
      <c r="QQI220" s="109"/>
      <c r="QQJ220" s="109"/>
      <c r="QQK220" s="109"/>
      <c r="QQL220" s="109"/>
      <c r="QQM220" s="109"/>
      <c r="QQN220" s="109"/>
      <c r="QQO220" s="109"/>
      <c r="QQP220" s="109"/>
      <c r="QQQ220" s="109"/>
      <c r="QQR220" s="109"/>
      <c r="QQS220" s="109"/>
      <c r="QQT220" s="109"/>
      <c r="QQU220" s="109"/>
      <c r="QQV220" s="109"/>
      <c r="QQW220" s="109"/>
      <c r="QQX220" s="109"/>
      <c r="QQY220" s="109"/>
      <c r="QQZ220" s="109"/>
      <c r="QRA220" s="109"/>
      <c r="QRB220" s="109"/>
      <c r="QRC220" s="109"/>
      <c r="QRD220" s="109"/>
      <c r="QRE220" s="109"/>
      <c r="QRF220" s="109"/>
      <c r="QRG220" s="109"/>
      <c r="QRH220" s="109"/>
      <c r="QRI220" s="109"/>
      <c r="QRJ220" s="109"/>
      <c r="QRK220" s="109"/>
      <c r="QRL220" s="109"/>
      <c r="QRM220" s="109"/>
      <c r="QRN220" s="109"/>
      <c r="QRO220" s="109"/>
      <c r="QRP220" s="109"/>
      <c r="QRQ220" s="109"/>
      <c r="QRR220" s="109"/>
      <c r="QRS220" s="109"/>
      <c r="QRT220" s="109"/>
      <c r="QRU220" s="109"/>
      <c r="QRV220" s="109"/>
      <c r="QRW220" s="109"/>
      <c r="QRX220" s="109"/>
      <c r="QRY220" s="109"/>
      <c r="QRZ220" s="109"/>
      <c r="QSA220" s="109"/>
      <c r="QSB220" s="109"/>
      <c r="QSC220" s="109"/>
      <c r="QSD220" s="109"/>
      <c r="QSE220" s="109"/>
      <c r="QSF220" s="109"/>
      <c r="QSG220" s="109"/>
      <c r="QSH220" s="109"/>
      <c r="QSI220" s="109"/>
      <c r="QSJ220" s="109"/>
      <c r="QSK220" s="109"/>
      <c r="QSL220" s="109"/>
      <c r="QSM220" s="109"/>
      <c r="QSN220" s="109"/>
      <c r="QSO220" s="109"/>
      <c r="QSP220" s="109"/>
      <c r="QSQ220" s="109"/>
      <c r="QSR220" s="109"/>
      <c r="QSS220" s="109"/>
      <c r="QST220" s="109"/>
      <c r="QSU220" s="109"/>
      <c r="QSV220" s="109"/>
      <c r="QSW220" s="109"/>
      <c r="QSX220" s="109"/>
      <c r="QSY220" s="109"/>
      <c r="QSZ220" s="109"/>
      <c r="QTA220" s="109"/>
      <c r="QTB220" s="109"/>
      <c r="QTC220" s="109"/>
      <c r="QTD220" s="109"/>
      <c r="QTE220" s="109"/>
      <c r="QTF220" s="109"/>
      <c r="QTG220" s="109"/>
      <c r="QTH220" s="109"/>
      <c r="QTI220" s="109"/>
      <c r="QTJ220" s="109"/>
      <c r="QTK220" s="109"/>
      <c r="QTL220" s="109"/>
      <c r="QTM220" s="109"/>
      <c r="QTN220" s="109"/>
      <c r="QTO220" s="109"/>
      <c r="QTP220" s="109"/>
      <c r="QTQ220" s="109"/>
      <c r="QTR220" s="109"/>
      <c r="QTS220" s="109"/>
      <c r="QTT220" s="109"/>
      <c r="QTU220" s="109"/>
      <c r="QTV220" s="109"/>
      <c r="QTW220" s="109"/>
      <c r="QTX220" s="109"/>
      <c r="QTY220" s="109"/>
      <c r="QTZ220" s="109"/>
      <c r="QUA220" s="109"/>
      <c r="QUB220" s="109"/>
      <c r="QUC220" s="109"/>
      <c r="QUD220" s="109"/>
      <c r="QUE220" s="109"/>
      <c r="QUF220" s="109"/>
      <c r="QUG220" s="109"/>
      <c r="QUH220" s="109"/>
      <c r="QUI220" s="109"/>
      <c r="QUJ220" s="109"/>
      <c r="QUK220" s="109"/>
      <c r="QUL220" s="109"/>
      <c r="QUM220" s="109"/>
      <c r="QUN220" s="109"/>
      <c r="QUO220" s="109"/>
      <c r="QUP220" s="109"/>
      <c r="QUQ220" s="109"/>
      <c r="QUR220" s="109"/>
      <c r="QUS220" s="109"/>
      <c r="QUT220" s="109"/>
      <c r="QUU220" s="109"/>
      <c r="QUV220" s="109"/>
      <c r="QUW220" s="109"/>
      <c r="QUX220" s="109"/>
      <c r="QUY220" s="109"/>
      <c r="QUZ220" s="109"/>
      <c r="QVA220" s="109"/>
      <c r="QVB220" s="109"/>
      <c r="QVC220" s="109"/>
      <c r="QVD220" s="109"/>
      <c r="QVE220" s="109"/>
      <c r="QVF220" s="109"/>
      <c r="QVG220" s="109"/>
      <c r="QVH220" s="109"/>
      <c r="QVI220" s="109"/>
      <c r="QVJ220" s="109"/>
      <c r="QVK220" s="109"/>
      <c r="QVL220" s="109"/>
      <c r="QVM220" s="109"/>
      <c r="QVN220" s="109"/>
      <c r="QVO220" s="109"/>
      <c r="QVP220" s="109"/>
      <c r="QVQ220" s="109"/>
      <c r="QVR220" s="109"/>
      <c r="QVS220" s="109"/>
      <c r="QVT220" s="109"/>
      <c r="QVU220" s="109"/>
      <c r="QVV220" s="109"/>
      <c r="QVW220" s="109"/>
      <c r="QVX220" s="109"/>
      <c r="QVY220" s="109"/>
      <c r="QVZ220" s="109"/>
      <c r="QWA220" s="109"/>
      <c r="QWB220" s="109"/>
      <c r="QWC220" s="109"/>
      <c r="QWD220" s="109"/>
      <c r="QWE220" s="109"/>
      <c r="QWF220" s="109"/>
      <c r="QWG220" s="109"/>
      <c r="QWH220" s="109"/>
      <c r="QWI220" s="109"/>
      <c r="QWJ220" s="109"/>
      <c r="QWK220" s="109"/>
      <c r="QWL220" s="109"/>
      <c r="QWM220" s="109"/>
      <c r="QWN220" s="109"/>
      <c r="QWO220" s="109"/>
      <c r="QWP220" s="109"/>
      <c r="QWQ220" s="109"/>
      <c r="QWR220" s="109"/>
      <c r="QWS220" s="109"/>
      <c r="QWT220" s="109"/>
      <c r="QWU220" s="109"/>
      <c r="QWV220" s="109"/>
      <c r="QWW220" s="109"/>
      <c r="QWX220" s="109"/>
      <c r="QWY220" s="109"/>
      <c r="QWZ220" s="109"/>
      <c r="QXA220" s="109"/>
      <c r="QXB220" s="109"/>
      <c r="QXC220" s="109"/>
      <c r="QXD220" s="109"/>
      <c r="QXE220" s="109"/>
      <c r="QXF220" s="109"/>
      <c r="QXG220" s="109"/>
      <c r="QXH220" s="109"/>
      <c r="QXI220" s="109"/>
      <c r="QXJ220" s="109"/>
      <c r="QXK220" s="109"/>
      <c r="QXL220" s="109"/>
      <c r="QXM220" s="109"/>
      <c r="QXN220" s="109"/>
      <c r="QXO220" s="109"/>
      <c r="QXP220" s="109"/>
      <c r="QXQ220" s="109"/>
      <c r="QXR220" s="109"/>
      <c r="QXS220" s="109"/>
      <c r="QXT220" s="109"/>
      <c r="QXU220" s="109"/>
      <c r="QXV220" s="109"/>
      <c r="QXW220" s="109"/>
      <c r="QXX220" s="109"/>
      <c r="QXY220" s="109"/>
      <c r="QXZ220" s="109"/>
      <c r="QYA220" s="109"/>
      <c r="QYB220" s="109"/>
      <c r="QYC220" s="109"/>
      <c r="QYD220" s="109"/>
      <c r="QYE220" s="109"/>
      <c r="QYF220" s="109"/>
      <c r="QYG220" s="109"/>
      <c r="QYH220" s="109"/>
      <c r="QYI220" s="109"/>
      <c r="QYJ220" s="109"/>
      <c r="QYK220" s="109"/>
      <c r="QYL220" s="109"/>
      <c r="QYM220" s="109"/>
      <c r="QYN220" s="109"/>
      <c r="QYO220" s="109"/>
      <c r="QYP220" s="109"/>
      <c r="QYQ220" s="109"/>
      <c r="QYR220" s="109"/>
      <c r="QYS220" s="109"/>
      <c r="QYT220" s="109"/>
      <c r="QYU220" s="109"/>
      <c r="QYV220" s="109"/>
      <c r="QYW220" s="109"/>
      <c r="QYX220" s="109"/>
      <c r="QYY220" s="109"/>
      <c r="QYZ220" s="109"/>
      <c r="QZA220" s="109"/>
      <c r="QZB220" s="109"/>
      <c r="QZC220" s="109"/>
      <c r="QZD220" s="109"/>
      <c r="QZE220" s="109"/>
      <c r="QZF220" s="109"/>
      <c r="QZG220" s="109"/>
      <c r="QZH220" s="109"/>
      <c r="QZI220" s="109"/>
      <c r="QZJ220" s="109"/>
      <c r="QZK220" s="109"/>
      <c r="QZL220" s="109"/>
      <c r="QZM220" s="109"/>
      <c r="QZN220" s="109"/>
      <c r="QZO220" s="109"/>
      <c r="QZP220" s="109"/>
      <c r="QZQ220" s="109"/>
      <c r="QZR220" s="109"/>
      <c r="QZS220" s="109"/>
      <c r="QZT220" s="109"/>
      <c r="QZU220" s="109"/>
      <c r="QZV220" s="109"/>
      <c r="QZW220" s="109"/>
      <c r="QZX220" s="109"/>
      <c r="QZY220" s="109"/>
      <c r="QZZ220" s="109"/>
      <c r="RAA220" s="109"/>
      <c r="RAB220" s="109"/>
      <c r="RAC220" s="109"/>
      <c r="RAD220" s="109"/>
      <c r="RAE220" s="109"/>
      <c r="RAF220" s="109"/>
      <c r="RAG220" s="109"/>
      <c r="RAH220" s="109"/>
      <c r="RAI220" s="109"/>
      <c r="RAJ220" s="109"/>
      <c r="RAK220" s="109"/>
      <c r="RAL220" s="109"/>
      <c r="RAM220" s="109"/>
      <c r="RAN220" s="109"/>
      <c r="RAO220" s="109"/>
      <c r="RAP220" s="109"/>
      <c r="RAQ220" s="109"/>
      <c r="RAR220" s="109"/>
      <c r="RAS220" s="109"/>
      <c r="RAT220" s="109"/>
      <c r="RAU220" s="109"/>
      <c r="RAV220" s="109"/>
      <c r="RAW220" s="109"/>
      <c r="RAX220" s="109"/>
      <c r="RAY220" s="109"/>
      <c r="RAZ220" s="109"/>
      <c r="RBA220" s="109"/>
      <c r="RBB220" s="109"/>
      <c r="RBC220" s="109"/>
      <c r="RBD220" s="109"/>
      <c r="RBE220" s="109"/>
      <c r="RBF220" s="109"/>
      <c r="RBG220" s="109"/>
      <c r="RBH220" s="109"/>
      <c r="RBI220" s="109"/>
      <c r="RBJ220" s="109"/>
      <c r="RBK220" s="109"/>
      <c r="RBL220" s="109"/>
      <c r="RBM220" s="109"/>
      <c r="RBN220" s="109"/>
      <c r="RBO220" s="109"/>
      <c r="RBP220" s="109"/>
      <c r="RBQ220" s="109"/>
      <c r="RBR220" s="109"/>
      <c r="RBS220" s="109"/>
      <c r="RBT220" s="109"/>
      <c r="RBU220" s="109"/>
      <c r="RBV220" s="109"/>
      <c r="RBW220" s="109"/>
      <c r="RBX220" s="109"/>
      <c r="RBY220" s="109"/>
      <c r="RBZ220" s="109"/>
      <c r="RCA220" s="109"/>
      <c r="RCB220" s="109"/>
      <c r="RCC220" s="109"/>
      <c r="RCD220" s="109"/>
      <c r="RCE220" s="109"/>
      <c r="RCF220" s="109"/>
      <c r="RCG220" s="109"/>
      <c r="RCH220" s="109"/>
      <c r="RCI220" s="109"/>
      <c r="RCJ220" s="109"/>
      <c r="RCK220" s="109"/>
      <c r="RCL220" s="109"/>
      <c r="RCM220" s="109"/>
      <c r="RCN220" s="109"/>
      <c r="RCO220" s="109"/>
      <c r="RCP220" s="109"/>
      <c r="RCQ220" s="109"/>
      <c r="RCR220" s="109"/>
      <c r="RCS220" s="109"/>
      <c r="RCT220" s="109"/>
      <c r="RCU220" s="109"/>
      <c r="RCV220" s="109"/>
      <c r="RCW220" s="109"/>
      <c r="RCX220" s="109"/>
      <c r="RCY220" s="109"/>
      <c r="RCZ220" s="109"/>
      <c r="RDA220" s="109"/>
      <c r="RDB220" s="109"/>
      <c r="RDC220" s="109"/>
      <c r="RDD220" s="109"/>
      <c r="RDE220" s="109"/>
      <c r="RDF220" s="109"/>
      <c r="RDG220" s="109"/>
      <c r="RDH220" s="109"/>
      <c r="RDI220" s="109"/>
      <c r="RDJ220" s="109"/>
      <c r="RDK220" s="109"/>
      <c r="RDL220" s="109"/>
      <c r="RDM220" s="109"/>
      <c r="RDN220" s="109"/>
      <c r="RDO220" s="109"/>
      <c r="RDP220" s="109"/>
      <c r="RDQ220" s="109"/>
      <c r="RDR220" s="109"/>
      <c r="RDS220" s="109"/>
      <c r="RDT220" s="109"/>
      <c r="RDU220" s="109"/>
      <c r="RDV220" s="109"/>
      <c r="RDW220" s="109"/>
      <c r="RDX220" s="109"/>
      <c r="RDY220" s="109"/>
      <c r="RDZ220" s="109"/>
      <c r="REA220" s="109"/>
      <c r="REB220" s="109"/>
      <c r="REC220" s="109"/>
      <c r="RED220" s="109"/>
      <c r="REE220" s="109"/>
      <c r="REF220" s="109"/>
      <c r="REG220" s="109"/>
      <c r="REH220" s="109"/>
      <c r="REI220" s="109"/>
      <c r="REJ220" s="109"/>
      <c r="REK220" s="109"/>
      <c r="REL220" s="109"/>
      <c r="REM220" s="109"/>
      <c r="REN220" s="109"/>
      <c r="REO220" s="109"/>
      <c r="REP220" s="109"/>
      <c r="REQ220" s="109"/>
      <c r="RER220" s="109"/>
      <c r="RES220" s="109"/>
      <c r="RET220" s="109"/>
      <c r="REU220" s="109"/>
      <c r="REV220" s="109"/>
      <c r="REW220" s="109"/>
      <c r="REX220" s="109"/>
      <c r="REY220" s="109"/>
      <c r="REZ220" s="109"/>
      <c r="RFA220" s="109"/>
      <c r="RFB220" s="109"/>
      <c r="RFC220" s="109"/>
      <c r="RFD220" s="109"/>
      <c r="RFE220" s="109"/>
      <c r="RFF220" s="109"/>
      <c r="RFG220" s="109"/>
      <c r="RFH220" s="109"/>
      <c r="RFI220" s="109"/>
      <c r="RFJ220" s="109"/>
      <c r="RFK220" s="109"/>
      <c r="RFL220" s="109"/>
      <c r="RFM220" s="109"/>
      <c r="RFN220" s="109"/>
      <c r="RFO220" s="109"/>
      <c r="RFP220" s="109"/>
      <c r="RFQ220" s="109"/>
      <c r="RFR220" s="109"/>
      <c r="RFS220" s="109"/>
      <c r="RFT220" s="109"/>
      <c r="RFU220" s="109"/>
      <c r="RFV220" s="109"/>
      <c r="RFW220" s="109"/>
      <c r="RFX220" s="109"/>
      <c r="RFY220" s="109"/>
      <c r="RFZ220" s="109"/>
      <c r="RGA220" s="109"/>
      <c r="RGB220" s="109"/>
      <c r="RGC220" s="109"/>
      <c r="RGD220" s="109"/>
      <c r="RGE220" s="109"/>
      <c r="RGF220" s="109"/>
      <c r="RGG220" s="109"/>
      <c r="RGH220" s="109"/>
      <c r="RGI220" s="109"/>
      <c r="RGJ220" s="109"/>
      <c r="RGK220" s="109"/>
      <c r="RGL220" s="109"/>
      <c r="RGM220" s="109"/>
      <c r="RGN220" s="109"/>
      <c r="RGO220" s="109"/>
      <c r="RGP220" s="109"/>
      <c r="RGQ220" s="109"/>
      <c r="RGR220" s="109"/>
      <c r="RGS220" s="109"/>
      <c r="RGT220" s="109"/>
      <c r="RGU220" s="109"/>
      <c r="RGV220" s="109"/>
      <c r="RGW220" s="109"/>
      <c r="RGX220" s="109"/>
      <c r="RGY220" s="109"/>
      <c r="RGZ220" s="109"/>
      <c r="RHA220" s="109"/>
      <c r="RHB220" s="109"/>
      <c r="RHC220" s="109"/>
      <c r="RHD220" s="109"/>
      <c r="RHE220" s="109"/>
      <c r="RHF220" s="109"/>
      <c r="RHG220" s="109"/>
      <c r="RHH220" s="109"/>
      <c r="RHI220" s="109"/>
      <c r="RHJ220" s="109"/>
      <c r="RHK220" s="109"/>
      <c r="RHL220" s="109"/>
      <c r="RHM220" s="109"/>
      <c r="RHN220" s="109"/>
      <c r="RHO220" s="109"/>
      <c r="RHP220" s="109"/>
      <c r="RHQ220" s="109"/>
      <c r="RHR220" s="109"/>
      <c r="RHS220" s="109"/>
      <c r="RHT220" s="109"/>
      <c r="RHU220" s="109"/>
      <c r="RHV220" s="109"/>
      <c r="RHW220" s="109"/>
      <c r="RHX220" s="109"/>
      <c r="RHY220" s="109"/>
      <c r="RHZ220" s="109"/>
      <c r="RIA220" s="109"/>
      <c r="RIB220" s="109"/>
      <c r="RIC220" s="109"/>
      <c r="RID220" s="109"/>
      <c r="RIE220" s="109"/>
      <c r="RIF220" s="109"/>
      <c r="RIG220" s="109"/>
      <c r="RIH220" s="109"/>
      <c r="RII220" s="109"/>
      <c r="RIJ220" s="109"/>
      <c r="RIK220" s="109"/>
      <c r="RIL220" s="109"/>
      <c r="RIM220" s="109"/>
      <c r="RIN220" s="109"/>
      <c r="RIO220" s="109"/>
      <c r="RIP220" s="109"/>
      <c r="RIQ220" s="109"/>
      <c r="RIR220" s="109"/>
      <c r="RIS220" s="109"/>
      <c r="RIT220" s="109"/>
      <c r="RIU220" s="109"/>
      <c r="RIV220" s="109"/>
      <c r="RIW220" s="109"/>
      <c r="RIX220" s="109"/>
      <c r="RIY220" s="109"/>
      <c r="RIZ220" s="109"/>
      <c r="RJA220" s="109"/>
      <c r="RJB220" s="109"/>
      <c r="RJC220" s="109"/>
      <c r="RJD220" s="109"/>
      <c r="RJE220" s="109"/>
      <c r="RJF220" s="109"/>
      <c r="RJG220" s="109"/>
      <c r="RJH220" s="109"/>
      <c r="RJI220" s="109"/>
      <c r="RJJ220" s="109"/>
      <c r="RJK220" s="109"/>
      <c r="RJL220" s="109"/>
      <c r="RJM220" s="109"/>
      <c r="RJN220" s="109"/>
      <c r="RJO220" s="109"/>
      <c r="RJP220" s="109"/>
      <c r="RJQ220" s="109"/>
      <c r="RJR220" s="109"/>
      <c r="RJS220" s="109"/>
      <c r="RJT220" s="109"/>
      <c r="RJU220" s="109"/>
      <c r="RJV220" s="109"/>
      <c r="RJW220" s="109"/>
      <c r="RJX220" s="109"/>
      <c r="RJY220" s="109"/>
      <c r="RJZ220" s="109"/>
      <c r="RKA220" s="109"/>
      <c r="RKB220" s="109"/>
      <c r="RKC220" s="109"/>
      <c r="RKD220" s="109"/>
      <c r="RKE220" s="109"/>
      <c r="RKF220" s="109"/>
      <c r="RKG220" s="109"/>
      <c r="RKH220" s="109"/>
      <c r="RKI220" s="109"/>
      <c r="RKJ220" s="109"/>
      <c r="RKK220" s="109"/>
      <c r="RKL220" s="109"/>
      <c r="RKM220" s="109"/>
      <c r="RKN220" s="109"/>
      <c r="RKO220" s="109"/>
      <c r="RKP220" s="109"/>
      <c r="RKQ220" s="109"/>
      <c r="RKR220" s="109"/>
      <c r="RKS220" s="109"/>
      <c r="RKT220" s="109"/>
      <c r="RKU220" s="109"/>
      <c r="RKV220" s="109"/>
      <c r="RKW220" s="109"/>
      <c r="RKX220" s="109"/>
      <c r="RKY220" s="109"/>
      <c r="RKZ220" s="109"/>
      <c r="RLA220" s="109"/>
      <c r="RLB220" s="109"/>
      <c r="RLC220" s="109"/>
      <c r="RLD220" s="109"/>
      <c r="RLE220" s="109"/>
      <c r="RLF220" s="109"/>
      <c r="RLG220" s="109"/>
      <c r="RLH220" s="109"/>
      <c r="RLI220" s="109"/>
      <c r="RLJ220" s="109"/>
      <c r="RLK220" s="109"/>
      <c r="RLL220" s="109"/>
      <c r="RLM220" s="109"/>
      <c r="RLN220" s="109"/>
      <c r="RLO220" s="109"/>
      <c r="RLP220" s="109"/>
      <c r="RLQ220" s="109"/>
      <c r="RLR220" s="109"/>
      <c r="RLS220" s="109"/>
      <c r="RLT220" s="109"/>
      <c r="RLU220" s="109"/>
      <c r="RLV220" s="109"/>
      <c r="RLW220" s="109"/>
      <c r="RLX220" s="109"/>
      <c r="RLY220" s="109"/>
      <c r="RLZ220" s="109"/>
      <c r="RMA220" s="109"/>
      <c r="RMB220" s="109"/>
      <c r="RMC220" s="109"/>
      <c r="RMD220" s="109"/>
      <c r="RME220" s="109"/>
      <c r="RMF220" s="109"/>
      <c r="RMG220" s="109"/>
      <c r="RMH220" s="109"/>
      <c r="RMI220" s="109"/>
      <c r="RMJ220" s="109"/>
      <c r="RMK220" s="109"/>
      <c r="RML220" s="109"/>
      <c r="RMM220" s="109"/>
      <c r="RMN220" s="109"/>
      <c r="RMO220" s="109"/>
      <c r="RMP220" s="109"/>
      <c r="RMQ220" s="109"/>
      <c r="RMR220" s="109"/>
      <c r="RMS220" s="109"/>
      <c r="RMT220" s="109"/>
      <c r="RMU220" s="109"/>
      <c r="RMV220" s="109"/>
      <c r="RMW220" s="109"/>
      <c r="RMX220" s="109"/>
      <c r="RMY220" s="109"/>
      <c r="RMZ220" s="109"/>
      <c r="RNA220" s="109"/>
      <c r="RNB220" s="109"/>
      <c r="RNC220" s="109"/>
      <c r="RND220" s="109"/>
      <c r="RNE220" s="109"/>
      <c r="RNF220" s="109"/>
      <c r="RNG220" s="109"/>
      <c r="RNH220" s="109"/>
      <c r="RNI220" s="109"/>
      <c r="RNJ220" s="109"/>
      <c r="RNK220" s="109"/>
      <c r="RNL220" s="109"/>
      <c r="RNM220" s="109"/>
      <c r="RNN220" s="109"/>
      <c r="RNO220" s="109"/>
      <c r="RNP220" s="109"/>
      <c r="RNQ220" s="109"/>
      <c r="RNR220" s="109"/>
      <c r="RNS220" s="109"/>
      <c r="RNT220" s="109"/>
      <c r="RNU220" s="109"/>
      <c r="RNV220" s="109"/>
      <c r="RNW220" s="109"/>
      <c r="RNX220" s="109"/>
      <c r="RNY220" s="109"/>
      <c r="RNZ220" s="109"/>
      <c r="ROA220" s="109"/>
      <c r="ROB220" s="109"/>
      <c r="ROC220" s="109"/>
      <c r="ROD220" s="109"/>
      <c r="ROE220" s="109"/>
      <c r="ROF220" s="109"/>
      <c r="ROG220" s="109"/>
      <c r="ROH220" s="109"/>
      <c r="ROI220" s="109"/>
      <c r="ROJ220" s="109"/>
      <c r="ROK220" s="109"/>
      <c r="ROL220" s="109"/>
      <c r="ROM220" s="109"/>
      <c r="RON220" s="109"/>
      <c r="ROO220" s="109"/>
      <c r="ROP220" s="109"/>
      <c r="ROQ220" s="109"/>
      <c r="ROR220" s="109"/>
      <c r="ROS220" s="109"/>
      <c r="ROT220" s="109"/>
      <c r="ROU220" s="109"/>
      <c r="ROV220" s="109"/>
      <c r="ROW220" s="109"/>
      <c r="ROX220" s="109"/>
      <c r="ROY220" s="109"/>
      <c r="ROZ220" s="109"/>
      <c r="RPA220" s="109"/>
      <c r="RPB220" s="109"/>
      <c r="RPC220" s="109"/>
      <c r="RPD220" s="109"/>
      <c r="RPE220" s="109"/>
      <c r="RPF220" s="109"/>
      <c r="RPG220" s="109"/>
      <c r="RPH220" s="109"/>
      <c r="RPI220" s="109"/>
      <c r="RPJ220" s="109"/>
      <c r="RPK220" s="109"/>
      <c r="RPL220" s="109"/>
      <c r="RPM220" s="109"/>
      <c r="RPN220" s="109"/>
      <c r="RPO220" s="109"/>
      <c r="RPP220" s="109"/>
      <c r="RPQ220" s="109"/>
      <c r="RPR220" s="109"/>
      <c r="RPS220" s="109"/>
      <c r="RPT220" s="109"/>
      <c r="RPU220" s="109"/>
      <c r="RPV220" s="109"/>
      <c r="RPW220" s="109"/>
      <c r="RPX220" s="109"/>
      <c r="RPY220" s="109"/>
      <c r="RPZ220" s="109"/>
      <c r="RQA220" s="109"/>
      <c r="RQB220" s="109"/>
      <c r="RQC220" s="109"/>
      <c r="RQD220" s="109"/>
      <c r="RQE220" s="109"/>
      <c r="RQF220" s="109"/>
      <c r="RQG220" s="109"/>
      <c r="RQH220" s="109"/>
      <c r="RQI220" s="109"/>
      <c r="RQJ220" s="109"/>
      <c r="RQK220" s="109"/>
      <c r="RQL220" s="109"/>
      <c r="RQM220" s="109"/>
      <c r="RQN220" s="109"/>
      <c r="RQO220" s="109"/>
      <c r="RQP220" s="109"/>
      <c r="RQQ220" s="109"/>
      <c r="RQR220" s="109"/>
      <c r="RQS220" s="109"/>
      <c r="RQT220" s="109"/>
      <c r="RQU220" s="109"/>
      <c r="RQV220" s="109"/>
      <c r="RQW220" s="109"/>
      <c r="RQX220" s="109"/>
      <c r="RQY220" s="109"/>
      <c r="RQZ220" s="109"/>
      <c r="RRA220" s="109"/>
      <c r="RRB220" s="109"/>
      <c r="RRC220" s="109"/>
      <c r="RRD220" s="109"/>
      <c r="RRE220" s="109"/>
      <c r="RRF220" s="109"/>
      <c r="RRG220" s="109"/>
      <c r="RRH220" s="109"/>
      <c r="RRI220" s="109"/>
      <c r="RRJ220" s="109"/>
      <c r="RRK220" s="109"/>
      <c r="RRL220" s="109"/>
      <c r="RRM220" s="109"/>
      <c r="RRN220" s="109"/>
      <c r="RRO220" s="109"/>
      <c r="RRP220" s="109"/>
      <c r="RRQ220" s="109"/>
      <c r="RRR220" s="109"/>
      <c r="RRS220" s="109"/>
      <c r="RRT220" s="109"/>
      <c r="RRU220" s="109"/>
      <c r="RRV220" s="109"/>
      <c r="RRW220" s="109"/>
      <c r="RRX220" s="109"/>
      <c r="RRY220" s="109"/>
      <c r="RRZ220" s="109"/>
      <c r="RSA220" s="109"/>
      <c r="RSB220" s="109"/>
      <c r="RSC220" s="109"/>
      <c r="RSD220" s="109"/>
      <c r="RSE220" s="109"/>
      <c r="RSF220" s="109"/>
      <c r="RSG220" s="109"/>
      <c r="RSH220" s="109"/>
      <c r="RSI220" s="109"/>
      <c r="RSJ220" s="109"/>
      <c r="RSK220" s="109"/>
      <c r="RSL220" s="109"/>
      <c r="RSM220" s="109"/>
      <c r="RSN220" s="109"/>
      <c r="RSO220" s="109"/>
      <c r="RSP220" s="109"/>
      <c r="RSQ220" s="109"/>
      <c r="RSR220" s="109"/>
      <c r="RSS220" s="109"/>
      <c r="RST220" s="109"/>
      <c r="RSU220" s="109"/>
      <c r="RSV220" s="109"/>
      <c r="RSW220" s="109"/>
      <c r="RSX220" s="109"/>
      <c r="RSY220" s="109"/>
      <c r="RSZ220" s="109"/>
      <c r="RTA220" s="109"/>
      <c r="RTB220" s="109"/>
      <c r="RTC220" s="109"/>
      <c r="RTD220" s="109"/>
      <c r="RTE220" s="109"/>
      <c r="RTF220" s="109"/>
      <c r="RTG220" s="109"/>
      <c r="RTH220" s="109"/>
      <c r="RTI220" s="109"/>
      <c r="RTJ220" s="109"/>
      <c r="RTK220" s="109"/>
      <c r="RTL220" s="109"/>
      <c r="RTM220" s="109"/>
      <c r="RTN220" s="109"/>
      <c r="RTO220" s="109"/>
      <c r="RTP220" s="109"/>
      <c r="RTQ220" s="109"/>
      <c r="RTR220" s="109"/>
      <c r="RTS220" s="109"/>
      <c r="RTT220" s="109"/>
      <c r="RTU220" s="109"/>
      <c r="RTV220" s="109"/>
      <c r="RTW220" s="109"/>
      <c r="RTX220" s="109"/>
      <c r="RTY220" s="109"/>
      <c r="RTZ220" s="109"/>
      <c r="RUA220" s="109"/>
      <c r="RUB220" s="109"/>
      <c r="RUC220" s="109"/>
      <c r="RUD220" s="109"/>
      <c r="RUE220" s="109"/>
      <c r="RUF220" s="109"/>
      <c r="RUG220" s="109"/>
      <c r="RUH220" s="109"/>
      <c r="RUI220" s="109"/>
      <c r="RUJ220" s="109"/>
      <c r="RUK220" s="109"/>
      <c r="RUL220" s="109"/>
      <c r="RUM220" s="109"/>
      <c r="RUN220" s="109"/>
      <c r="RUO220" s="109"/>
      <c r="RUP220" s="109"/>
      <c r="RUQ220" s="109"/>
      <c r="RUR220" s="109"/>
      <c r="RUS220" s="109"/>
      <c r="RUT220" s="109"/>
      <c r="RUU220" s="109"/>
      <c r="RUV220" s="109"/>
      <c r="RUW220" s="109"/>
      <c r="RUX220" s="109"/>
      <c r="RUY220" s="109"/>
      <c r="RUZ220" s="109"/>
      <c r="RVA220" s="109"/>
      <c r="RVB220" s="109"/>
      <c r="RVC220" s="109"/>
      <c r="RVD220" s="109"/>
      <c r="RVE220" s="109"/>
      <c r="RVF220" s="109"/>
      <c r="RVG220" s="109"/>
      <c r="RVH220" s="109"/>
      <c r="RVI220" s="109"/>
      <c r="RVJ220" s="109"/>
      <c r="RVK220" s="109"/>
      <c r="RVL220" s="109"/>
      <c r="RVM220" s="109"/>
      <c r="RVN220" s="109"/>
      <c r="RVO220" s="109"/>
      <c r="RVP220" s="109"/>
      <c r="RVQ220" s="109"/>
      <c r="RVR220" s="109"/>
      <c r="RVS220" s="109"/>
      <c r="RVT220" s="109"/>
      <c r="RVU220" s="109"/>
      <c r="RVV220" s="109"/>
      <c r="RVW220" s="109"/>
      <c r="RVX220" s="109"/>
      <c r="RVY220" s="109"/>
      <c r="RVZ220" s="109"/>
      <c r="RWA220" s="109"/>
      <c r="RWB220" s="109"/>
      <c r="RWC220" s="109"/>
      <c r="RWD220" s="109"/>
      <c r="RWE220" s="109"/>
      <c r="RWF220" s="109"/>
      <c r="RWG220" s="109"/>
      <c r="RWH220" s="109"/>
      <c r="RWI220" s="109"/>
      <c r="RWJ220" s="109"/>
      <c r="RWK220" s="109"/>
      <c r="RWL220" s="109"/>
      <c r="RWM220" s="109"/>
      <c r="RWN220" s="109"/>
      <c r="RWO220" s="109"/>
      <c r="RWP220" s="109"/>
      <c r="RWQ220" s="109"/>
      <c r="RWR220" s="109"/>
      <c r="RWS220" s="109"/>
      <c r="RWT220" s="109"/>
      <c r="RWU220" s="109"/>
      <c r="RWV220" s="109"/>
      <c r="RWW220" s="109"/>
      <c r="RWX220" s="109"/>
      <c r="RWY220" s="109"/>
      <c r="RWZ220" s="109"/>
      <c r="RXA220" s="109"/>
      <c r="RXB220" s="109"/>
      <c r="RXC220" s="109"/>
      <c r="RXD220" s="109"/>
      <c r="RXE220" s="109"/>
      <c r="RXF220" s="109"/>
      <c r="RXG220" s="109"/>
      <c r="RXH220" s="109"/>
      <c r="RXI220" s="109"/>
      <c r="RXJ220" s="109"/>
      <c r="RXK220" s="109"/>
      <c r="RXL220" s="109"/>
      <c r="RXM220" s="109"/>
      <c r="RXN220" s="109"/>
      <c r="RXO220" s="109"/>
      <c r="RXP220" s="109"/>
      <c r="RXQ220" s="109"/>
      <c r="RXR220" s="109"/>
      <c r="RXS220" s="109"/>
      <c r="RXT220" s="109"/>
      <c r="RXU220" s="109"/>
      <c r="RXV220" s="109"/>
      <c r="RXW220" s="109"/>
      <c r="RXX220" s="109"/>
      <c r="RXY220" s="109"/>
      <c r="RXZ220" s="109"/>
      <c r="RYA220" s="109"/>
      <c r="RYB220" s="109"/>
      <c r="RYC220" s="109"/>
      <c r="RYD220" s="109"/>
      <c r="RYE220" s="109"/>
      <c r="RYF220" s="109"/>
      <c r="RYG220" s="109"/>
      <c r="RYH220" s="109"/>
      <c r="RYI220" s="109"/>
      <c r="RYJ220" s="109"/>
      <c r="RYK220" s="109"/>
      <c r="RYL220" s="109"/>
      <c r="RYM220" s="109"/>
      <c r="RYN220" s="109"/>
      <c r="RYO220" s="109"/>
      <c r="RYP220" s="109"/>
      <c r="RYQ220" s="109"/>
      <c r="RYR220" s="109"/>
      <c r="RYS220" s="109"/>
      <c r="RYT220" s="109"/>
      <c r="RYU220" s="109"/>
      <c r="RYV220" s="109"/>
      <c r="RYW220" s="109"/>
      <c r="RYX220" s="109"/>
      <c r="RYY220" s="109"/>
      <c r="RYZ220" s="109"/>
      <c r="RZA220" s="109"/>
      <c r="RZB220" s="109"/>
      <c r="RZC220" s="109"/>
      <c r="RZD220" s="109"/>
      <c r="RZE220" s="109"/>
      <c r="RZF220" s="109"/>
      <c r="RZG220" s="109"/>
      <c r="RZH220" s="109"/>
      <c r="RZI220" s="109"/>
      <c r="RZJ220" s="109"/>
      <c r="RZK220" s="109"/>
      <c r="RZL220" s="109"/>
      <c r="RZM220" s="109"/>
      <c r="RZN220" s="109"/>
      <c r="RZO220" s="109"/>
      <c r="RZP220" s="109"/>
      <c r="RZQ220" s="109"/>
      <c r="RZR220" s="109"/>
      <c r="RZS220" s="109"/>
      <c r="RZT220" s="109"/>
      <c r="RZU220" s="109"/>
      <c r="RZV220" s="109"/>
      <c r="RZW220" s="109"/>
      <c r="RZX220" s="109"/>
      <c r="RZY220" s="109"/>
      <c r="RZZ220" s="109"/>
      <c r="SAA220" s="109"/>
      <c r="SAB220" s="109"/>
      <c r="SAC220" s="109"/>
      <c r="SAD220" s="109"/>
      <c r="SAE220" s="109"/>
      <c r="SAF220" s="109"/>
      <c r="SAG220" s="109"/>
      <c r="SAH220" s="109"/>
      <c r="SAI220" s="109"/>
      <c r="SAJ220" s="109"/>
      <c r="SAK220" s="109"/>
      <c r="SAL220" s="109"/>
      <c r="SAM220" s="109"/>
      <c r="SAN220" s="109"/>
      <c r="SAO220" s="109"/>
      <c r="SAP220" s="109"/>
      <c r="SAQ220" s="109"/>
      <c r="SAR220" s="109"/>
      <c r="SAS220" s="109"/>
      <c r="SAT220" s="109"/>
      <c r="SAU220" s="109"/>
      <c r="SAV220" s="109"/>
      <c r="SAW220" s="109"/>
      <c r="SAX220" s="109"/>
      <c r="SAY220" s="109"/>
      <c r="SAZ220" s="109"/>
      <c r="SBA220" s="109"/>
      <c r="SBB220" s="109"/>
      <c r="SBC220" s="109"/>
      <c r="SBD220" s="109"/>
      <c r="SBE220" s="109"/>
      <c r="SBF220" s="109"/>
      <c r="SBG220" s="109"/>
      <c r="SBH220" s="109"/>
      <c r="SBI220" s="109"/>
      <c r="SBJ220" s="109"/>
      <c r="SBK220" s="109"/>
      <c r="SBL220" s="109"/>
      <c r="SBM220" s="109"/>
      <c r="SBN220" s="109"/>
      <c r="SBO220" s="109"/>
      <c r="SBP220" s="109"/>
      <c r="SBQ220" s="109"/>
      <c r="SBR220" s="109"/>
      <c r="SBS220" s="109"/>
      <c r="SBT220" s="109"/>
      <c r="SBU220" s="109"/>
      <c r="SBV220" s="109"/>
      <c r="SBW220" s="109"/>
      <c r="SBX220" s="109"/>
      <c r="SBY220" s="109"/>
      <c r="SBZ220" s="109"/>
      <c r="SCA220" s="109"/>
      <c r="SCB220" s="109"/>
      <c r="SCC220" s="109"/>
      <c r="SCD220" s="109"/>
      <c r="SCE220" s="109"/>
      <c r="SCF220" s="109"/>
      <c r="SCG220" s="109"/>
      <c r="SCH220" s="109"/>
      <c r="SCI220" s="109"/>
      <c r="SCJ220" s="109"/>
      <c r="SCK220" s="109"/>
      <c r="SCL220" s="109"/>
      <c r="SCM220" s="109"/>
      <c r="SCN220" s="109"/>
      <c r="SCO220" s="109"/>
      <c r="SCP220" s="109"/>
      <c r="SCQ220" s="109"/>
      <c r="SCR220" s="109"/>
      <c r="SCS220" s="109"/>
      <c r="SCT220" s="109"/>
      <c r="SCU220" s="109"/>
      <c r="SCV220" s="109"/>
      <c r="SCW220" s="109"/>
      <c r="SCX220" s="109"/>
      <c r="SCY220" s="109"/>
      <c r="SCZ220" s="109"/>
      <c r="SDA220" s="109"/>
      <c r="SDB220" s="109"/>
      <c r="SDC220" s="109"/>
      <c r="SDD220" s="109"/>
      <c r="SDE220" s="109"/>
      <c r="SDF220" s="109"/>
      <c r="SDG220" s="109"/>
      <c r="SDH220" s="109"/>
      <c r="SDI220" s="109"/>
      <c r="SDJ220" s="109"/>
      <c r="SDK220" s="109"/>
      <c r="SDL220" s="109"/>
      <c r="SDM220" s="109"/>
      <c r="SDN220" s="109"/>
      <c r="SDO220" s="109"/>
      <c r="SDP220" s="109"/>
      <c r="SDQ220" s="109"/>
      <c r="SDR220" s="109"/>
      <c r="SDS220" s="109"/>
      <c r="SDT220" s="109"/>
      <c r="SDU220" s="109"/>
      <c r="SDV220" s="109"/>
      <c r="SDW220" s="109"/>
      <c r="SDX220" s="109"/>
      <c r="SDY220" s="109"/>
      <c r="SDZ220" s="109"/>
      <c r="SEA220" s="109"/>
      <c r="SEB220" s="109"/>
      <c r="SEC220" s="109"/>
      <c r="SED220" s="109"/>
      <c r="SEE220" s="109"/>
      <c r="SEF220" s="109"/>
      <c r="SEG220" s="109"/>
      <c r="SEH220" s="109"/>
      <c r="SEI220" s="109"/>
      <c r="SEJ220" s="109"/>
      <c r="SEK220" s="109"/>
      <c r="SEL220" s="109"/>
      <c r="SEM220" s="109"/>
      <c r="SEN220" s="109"/>
      <c r="SEO220" s="109"/>
      <c r="SEP220" s="109"/>
      <c r="SEQ220" s="109"/>
      <c r="SER220" s="109"/>
      <c r="SES220" s="109"/>
      <c r="SET220" s="109"/>
      <c r="SEU220" s="109"/>
      <c r="SEV220" s="109"/>
      <c r="SEW220" s="109"/>
      <c r="SEX220" s="109"/>
      <c r="SEY220" s="109"/>
      <c r="SEZ220" s="109"/>
      <c r="SFA220" s="109"/>
      <c r="SFB220" s="109"/>
      <c r="SFC220" s="109"/>
      <c r="SFD220" s="109"/>
      <c r="SFE220" s="109"/>
      <c r="SFF220" s="109"/>
      <c r="SFG220" s="109"/>
      <c r="SFH220" s="109"/>
      <c r="SFI220" s="109"/>
      <c r="SFJ220" s="109"/>
      <c r="SFK220" s="109"/>
      <c r="SFL220" s="109"/>
      <c r="SFM220" s="109"/>
      <c r="SFN220" s="109"/>
      <c r="SFO220" s="109"/>
      <c r="SFP220" s="109"/>
      <c r="SFQ220" s="109"/>
      <c r="SFR220" s="109"/>
      <c r="SFS220" s="109"/>
      <c r="SFT220" s="109"/>
      <c r="SFU220" s="109"/>
      <c r="SFV220" s="109"/>
      <c r="SFW220" s="109"/>
      <c r="SFX220" s="109"/>
      <c r="SFY220" s="109"/>
      <c r="SFZ220" s="109"/>
      <c r="SGA220" s="109"/>
      <c r="SGB220" s="109"/>
      <c r="SGC220" s="109"/>
      <c r="SGD220" s="109"/>
      <c r="SGE220" s="109"/>
      <c r="SGF220" s="109"/>
      <c r="SGG220" s="109"/>
      <c r="SGH220" s="109"/>
      <c r="SGI220" s="109"/>
      <c r="SGJ220" s="109"/>
      <c r="SGK220" s="109"/>
      <c r="SGL220" s="109"/>
      <c r="SGM220" s="109"/>
      <c r="SGN220" s="109"/>
      <c r="SGO220" s="109"/>
      <c r="SGP220" s="109"/>
      <c r="SGQ220" s="109"/>
      <c r="SGR220" s="109"/>
      <c r="SGS220" s="109"/>
      <c r="SGT220" s="109"/>
      <c r="SGU220" s="109"/>
      <c r="SGV220" s="109"/>
      <c r="SGW220" s="109"/>
      <c r="SGX220" s="109"/>
      <c r="SGY220" s="109"/>
      <c r="SGZ220" s="109"/>
      <c r="SHA220" s="109"/>
      <c r="SHB220" s="109"/>
      <c r="SHC220" s="109"/>
      <c r="SHD220" s="109"/>
      <c r="SHE220" s="109"/>
      <c r="SHF220" s="109"/>
      <c r="SHG220" s="109"/>
      <c r="SHH220" s="109"/>
      <c r="SHI220" s="109"/>
      <c r="SHJ220" s="109"/>
      <c r="SHK220" s="109"/>
      <c r="SHL220" s="109"/>
      <c r="SHM220" s="109"/>
      <c r="SHN220" s="109"/>
      <c r="SHO220" s="109"/>
      <c r="SHP220" s="109"/>
      <c r="SHQ220" s="109"/>
      <c r="SHR220" s="109"/>
      <c r="SHS220" s="109"/>
      <c r="SHT220" s="109"/>
      <c r="SHU220" s="109"/>
      <c r="SHV220" s="109"/>
      <c r="SHW220" s="109"/>
      <c r="SHX220" s="109"/>
      <c r="SHY220" s="109"/>
      <c r="SHZ220" s="109"/>
      <c r="SIA220" s="109"/>
      <c r="SIB220" s="109"/>
      <c r="SIC220" s="109"/>
      <c r="SID220" s="109"/>
      <c r="SIE220" s="109"/>
      <c r="SIF220" s="109"/>
      <c r="SIG220" s="109"/>
      <c r="SIH220" s="109"/>
      <c r="SII220" s="109"/>
      <c r="SIJ220" s="109"/>
      <c r="SIK220" s="109"/>
      <c r="SIL220" s="109"/>
      <c r="SIM220" s="109"/>
      <c r="SIN220" s="109"/>
      <c r="SIO220" s="109"/>
      <c r="SIP220" s="109"/>
      <c r="SIQ220" s="109"/>
      <c r="SIR220" s="109"/>
      <c r="SIS220" s="109"/>
      <c r="SIT220" s="109"/>
      <c r="SIU220" s="109"/>
      <c r="SIV220" s="109"/>
      <c r="SIW220" s="109"/>
      <c r="SIX220" s="109"/>
      <c r="SIY220" s="109"/>
      <c r="SIZ220" s="109"/>
      <c r="SJA220" s="109"/>
      <c r="SJB220" s="109"/>
      <c r="SJC220" s="109"/>
      <c r="SJD220" s="109"/>
      <c r="SJE220" s="109"/>
      <c r="SJF220" s="109"/>
      <c r="SJG220" s="109"/>
      <c r="SJH220" s="109"/>
      <c r="SJI220" s="109"/>
      <c r="SJJ220" s="109"/>
      <c r="SJK220" s="109"/>
      <c r="SJL220" s="109"/>
      <c r="SJM220" s="109"/>
      <c r="SJN220" s="109"/>
      <c r="SJO220" s="109"/>
      <c r="SJP220" s="109"/>
      <c r="SJQ220" s="109"/>
      <c r="SJR220" s="109"/>
      <c r="SJS220" s="109"/>
      <c r="SJT220" s="109"/>
      <c r="SJU220" s="109"/>
      <c r="SJV220" s="109"/>
      <c r="SJW220" s="109"/>
      <c r="SJX220" s="109"/>
      <c r="SJY220" s="109"/>
      <c r="SJZ220" s="109"/>
      <c r="SKA220" s="109"/>
      <c r="SKB220" s="109"/>
      <c r="SKC220" s="109"/>
      <c r="SKD220" s="109"/>
      <c r="SKE220" s="109"/>
      <c r="SKF220" s="109"/>
      <c r="SKG220" s="109"/>
      <c r="SKH220" s="109"/>
      <c r="SKI220" s="109"/>
      <c r="SKJ220" s="109"/>
      <c r="SKK220" s="109"/>
      <c r="SKL220" s="109"/>
      <c r="SKM220" s="109"/>
      <c r="SKN220" s="109"/>
      <c r="SKO220" s="109"/>
      <c r="SKP220" s="109"/>
      <c r="SKQ220" s="109"/>
      <c r="SKR220" s="109"/>
      <c r="SKS220" s="109"/>
      <c r="SKT220" s="109"/>
      <c r="SKU220" s="109"/>
      <c r="SKV220" s="109"/>
      <c r="SKW220" s="109"/>
      <c r="SKX220" s="109"/>
      <c r="SKY220" s="109"/>
      <c r="SKZ220" s="109"/>
      <c r="SLA220" s="109"/>
      <c r="SLB220" s="109"/>
      <c r="SLC220" s="109"/>
      <c r="SLD220" s="109"/>
      <c r="SLE220" s="109"/>
      <c r="SLF220" s="109"/>
      <c r="SLG220" s="109"/>
      <c r="SLH220" s="109"/>
      <c r="SLI220" s="109"/>
      <c r="SLJ220" s="109"/>
      <c r="SLK220" s="109"/>
      <c r="SLL220" s="109"/>
      <c r="SLM220" s="109"/>
      <c r="SLN220" s="109"/>
      <c r="SLO220" s="109"/>
      <c r="SLP220" s="109"/>
      <c r="SLQ220" s="109"/>
      <c r="SLR220" s="109"/>
      <c r="SLS220" s="109"/>
      <c r="SLT220" s="109"/>
      <c r="SLU220" s="109"/>
      <c r="SLV220" s="109"/>
      <c r="SLW220" s="109"/>
      <c r="SLX220" s="109"/>
      <c r="SLY220" s="109"/>
      <c r="SLZ220" s="109"/>
      <c r="SMA220" s="109"/>
      <c r="SMB220" s="109"/>
      <c r="SMC220" s="109"/>
      <c r="SMD220" s="109"/>
      <c r="SME220" s="109"/>
      <c r="SMF220" s="109"/>
      <c r="SMG220" s="109"/>
      <c r="SMH220" s="109"/>
      <c r="SMI220" s="109"/>
      <c r="SMJ220" s="109"/>
      <c r="SMK220" s="109"/>
      <c r="SML220" s="109"/>
      <c r="SMM220" s="109"/>
      <c r="SMN220" s="109"/>
      <c r="SMO220" s="109"/>
      <c r="SMP220" s="109"/>
      <c r="SMQ220" s="109"/>
      <c r="SMR220" s="109"/>
      <c r="SMS220" s="109"/>
      <c r="SMT220" s="109"/>
      <c r="SMU220" s="109"/>
      <c r="SMV220" s="109"/>
      <c r="SMW220" s="109"/>
      <c r="SMX220" s="109"/>
      <c r="SMY220" s="109"/>
      <c r="SMZ220" s="109"/>
      <c r="SNA220" s="109"/>
      <c r="SNB220" s="109"/>
      <c r="SNC220" s="109"/>
      <c r="SND220" s="109"/>
      <c r="SNE220" s="109"/>
      <c r="SNF220" s="109"/>
      <c r="SNG220" s="109"/>
      <c r="SNH220" s="109"/>
      <c r="SNI220" s="109"/>
      <c r="SNJ220" s="109"/>
      <c r="SNK220" s="109"/>
      <c r="SNL220" s="109"/>
      <c r="SNM220" s="109"/>
      <c r="SNN220" s="109"/>
      <c r="SNO220" s="109"/>
      <c r="SNP220" s="109"/>
      <c r="SNQ220" s="109"/>
      <c r="SNR220" s="109"/>
      <c r="SNS220" s="109"/>
      <c r="SNT220" s="109"/>
      <c r="SNU220" s="109"/>
      <c r="SNV220" s="109"/>
      <c r="SNW220" s="109"/>
      <c r="SNX220" s="109"/>
      <c r="SNY220" s="109"/>
      <c r="SNZ220" s="109"/>
      <c r="SOA220" s="109"/>
      <c r="SOB220" s="109"/>
      <c r="SOC220" s="109"/>
      <c r="SOD220" s="109"/>
      <c r="SOE220" s="109"/>
      <c r="SOF220" s="109"/>
      <c r="SOG220" s="109"/>
      <c r="SOH220" s="109"/>
      <c r="SOI220" s="109"/>
      <c r="SOJ220" s="109"/>
      <c r="SOK220" s="109"/>
      <c r="SOL220" s="109"/>
      <c r="SOM220" s="109"/>
      <c r="SON220" s="109"/>
      <c r="SOO220" s="109"/>
      <c r="SOP220" s="109"/>
      <c r="SOQ220" s="109"/>
      <c r="SOR220" s="109"/>
      <c r="SOS220" s="109"/>
      <c r="SOT220" s="109"/>
      <c r="SOU220" s="109"/>
      <c r="SOV220" s="109"/>
      <c r="SOW220" s="109"/>
      <c r="SOX220" s="109"/>
      <c r="SOY220" s="109"/>
      <c r="SOZ220" s="109"/>
      <c r="SPA220" s="109"/>
      <c r="SPB220" s="109"/>
      <c r="SPC220" s="109"/>
      <c r="SPD220" s="109"/>
      <c r="SPE220" s="109"/>
      <c r="SPF220" s="109"/>
      <c r="SPG220" s="109"/>
      <c r="SPH220" s="109"/>
      <c r="SPI220" s="109"/>
      <c r="SPJ220" s="109"/>
      <c r="SPK220" s="109"/>
      <c r="SPL220" s="109"/>
      <c r="SPM220" s="109"/>
      <c r="SPN220" s="109"/>
      <c r="SPO220" s="109"/>
      <c r="SPP220" s="109"/>
      <c r="SPQ220" s="109"/>
      <c r="SPR220" s="109"/>
      <c r="SPS220" s="109"/>
      <c r="SPT220" s="109"/>
      <c r="SPU220" s="109"/>
      <c r="SPV220" s="109"/>
      <c r="SPW220" s="109"/>
      <c r="SPX220" s="109"/>
      <c r="SPY220" s="109"/>
      <c r="SPZ220" s="109"/>
      <c r="SQA220" s="109"/>
      <c r="SQB220" s="109"/>
      <c r="SQC220" s="109"/>
      <c r="SQD220" s="109"/>
      <c r="SQE220" s="109"/>
      <c r="SQF220" s="109"/>
      <c r="SQG220" s="109"/>
      <c r="SQH220" s="109"/>
      <c r="SQI220" s="109"/>
      <c r="SQJ220" s="109"/>
      <c r="SQK220" s="109"/>
      <c r="SQL220" s="109"/>
      <c r="SQM220" s="109"/>
      <c r="SQN220" s="109"/>
      <c r="SQO220" s="109"/>
      <c r="SQP220" s="109"/>
      <c r="SQQ220" s="109"/>
      <c r="SQR220" s="109"/>
      <c r="SQS220" s="109"/>
      <c r="SQT220" s="109"/>
      <c r="SQU220" s="109"/>
      <c r="SQV220" s="109"/>
      <c r="SQW220" s="109"/>
      <c r="SQX220" s="109"/>
      <c r="SQY220" s="109"/>
      <c r="SQZ220" s="109"/>
      <c r="SRA220" s="109"/>
      <c r="SRB220" s="109"/>
      <c r="SRC220" s="109"/>
      <c r="SRD220" s="109"/>
      <c r="SRE220" s="109"/>
      <c r="SRF220" s="109"/>
      <c r="SRG220" s="109"/>
      <c r="SRH220" s="109"/>
      <c r="SRI220" s="109"/>
      <c r="SRJ220" s="109"/>
      <c r="SRK220" s="109"/>
      <c r="SRL220" s="109"/>
      <c r="SRM220" s="109"/>
      <c r="SRN220" s="109"/>
      <c r="SRO220" s="109"/>
      <c r="SRP220" s="109"/>
      <c r="SRQ220" s="109"/>
      <c r="SRR220" s="109"/>
      <c r="SRS220" s="109"/>
      <c r="SRT220" s="109"/>
      <c r="SRU220" s="109"/>
      <c r="SRV220" s="109"/>
      <c r="SRW220" s="109"/>
      <c r="SRX220" s="109"/>
      <c r="SRY220" s="109"/>
      <c r="SRZ220" s="109"/>
      <c r="SSA220" s="109"/>
      <c r="SSB220" s="109"/>
      <c r="SSC220" s="109"/>
      <c r="SSD220" s="109"/>
      <c r="SSE220" s="109"/>
      <c r="SSF220" s="109"/>
      <c r="SSG220" s="109"/>
      <c r="SSH220" s="109"/>
      <c r="SSI220" s="109"/>
      <c r="SSJ220" s="109"/>
      <c r="SSK220" s="109"/>
      <c r="SSL220" s="109"/>
      <c r="SSM220" s="109"/>
      <c r="SSN220" s="109"/>
      <c r="SSO220" s="109"/>
      <c r="SSP220" s="109"/>
      <c r="SSQ220" s="109"/>
      <c r="SSR220" s="109"/>
      <c r="SSS220" s="109"/>
      <c r="SST220" s="109"/>
      <c r="SSU220" s="109"/>
      <c r="SSV220" s="109"/>
      <c r="SSW220" s="109"/>
      <c r="SSX220" s="109"/>
      <c r="SSY220" s="109"/>
      <c r="SSZ220" s="109"/>
      <c r="STA220" s="109"/>
      <c r="STB220" s="109"/>
      <c r="STC220" s="109"/>
      <c r="STD220" s="109"/>
      <c r="STE220" s="109"/>
      <c r="STF220" s="109"/>
      <c r="STG220" s="109"/>
      <c r="STH220" s="109"/>
      <c r="STI220" s="109"/>
      <c r="STJ220" s="109"/>
      <c r="STK220" s="109"/>
      <c r="STL220" s="109"/>
      <c r="STM220" s="109"/>
      <c r="STN220" s="109"/>
      <c r="STO220" s="109"/>
      <c r="STP220" s="109"/>
      <c r="STQ220" s="109"/>
      <c r="STR220" s="109"/>
      <c r="STS220" s="109"/>
      <c r="STT220" s="109"/>
      <c r="STU220" s="109"/>
      <c r="STV220" s="109"/>
      <c r="STW220" s="109"/>
      <c r="STX220" s="109"/>
      <c r="STY220" s="109"/>
      <c r="STZ220" s="109"/>
      <c r="SUA220" s="109"/>
      <c r="SUB220" s="109"/>
      <c r="SUC220" s="109"/>
      <c r="SUD220" s="109"/>
      <c r="SUE220" s="109"/>
      <c r="SUF220" s="109"/>
      <c r="SUG220" s="109"/>
      <c r="SUH220" s="109"/>
      <c r="SUI220" s="109"/>
      <c r="SUJ220" s="109"/>
      <c r="SUK220" s="109"/>
      <c r="SUL220" s="109"/>
      <c r="SUM220" s="109"/>
      <c r="SUN220" s="109"/>
      <c r="SUO220" s="109"/>
      <c r="SUP220" s="109"/>
      <c r="SUQ220" s="109"/>
      <c r="SUR220" s="109"/>
      <c r="SUS220" s="109"/>
      <c r="SUT220" s="109"/>
      <c r="SUU220" s="109"/>
      <c r="SUV220" s="109"/>
      <c r="SUW220" s="109"/>
      <c r="SUX220" s="109"/>
      <c r="SUY220" s="109"/>
      <c r="SUZ220" s="109"/>
      <c r="SVA220" s="109"/>
      <c r="SVB220" s="109"/>
      <c r="SVC220" s="109"/>
      <c r="SVD220" s="109"/>
      <c r="SVE220" s="109"/>
      <c r="SVF220" s="109"/>
      <c r="SVG220" s="109"/>
      <c r="SVH220" s="109"/>
      <c r="SVI220" s="109"/>
      <c r="SVJ220" s="109"/>
      <c r="SVK220" s="109"/>
      <c r="SVL220" s="109"/>
      <c r="SVM220" s="109"/>
      <c r="SVN220" s="109"/>
      <c r="SVO220" s="109"/>
      <c r="SVP220" s="109"/>
      <c r="SVQ220" s="109"/>
      <c r="SVR220" s="109"/>
      <c r="SVS220" s="109"/>
      <c r="SVT220" s="109"/>
      <c r="SVU220" s="109"/>
      <c r="SVV220" s="109"/>
      <c r="SVW220" s="109"/>
      <c r="SVX220" s="109"/>
      <c r="SVY220" s="109"/>
      <c r="SVZ220" s="109"/>
      <c r="SWA220" s="109"/>
      <c r="SWB220" s="109"/>
      <c r="SWC220" s="109"/>
      <c r="SWD220" s="109"/>
      <c r="SWE220" s="109"/>
      <c r="SWF220" s="109"/>
      <c r="SWG220" s="109"/>
      <c r="SWH220" s="109"/>
      <c r="SWI220" s="109"/>
      <c r="SWJ220" s="109"/>
      <c r="SWK220" s="109"/>
      <c r="SWL220" s="109"/>
      <c r="SWM220" s="109"/>
      <c r="SWN220" s="109"/>
      <c r="SWO220" s="109"/>
      <c r="SWP220" s="109"/>
      <c r="SWQ220" s="109"/>
      <c r="SWR220" s="109"/>
      <c r="SWS220" s="109"/>
      <c r="SWT220" s="109"/>
      <c r="SWU220" s="109"/>
      <c r="SWV220" s="109"/>
      <c r="SWW220" s="109"/>
      <c r="SWX220" s="109"/>
      <c r="SWY220" s="109"/>
      <c r="SWZ220" s="109"/>
      <c r="SXA220" s="109"/>
      <c r="SXB220" s="109"/>
      <c r="SXC220" s="109"/>
      <c r="SXD220" s="109"/>
      <c r="SXE220" s="109"/>
      <c r="SXF220" s="109"/>
      <c r="SXG220" s="109"/>
      <c r="SXH220" s="109"/>
      <c r="SXI220" s="109"/>
      <c r="SXJ220" s="109"/>
      <c r="SXK220" s="109"/>
      <c r="SXL220" s="109"/>
      <c r="SXM220" s="109"/>
      <c r="SXN220" s="109"/>
      <c r="SXO220" s="109"/>
      <c r="SXP220" s="109"/>
      <c r="SXQ220" s="109"/>
      <c r="SXR220" s="109"/>
      <c r="SXS220" s="109"/>
      <c r="SXT220" s="109"/>
      <c r="SXU220" s="109"/>
      <c r="SXV220" s="109"/>
      <c r="SXW220" s="109"/>
      <c r="SXX220" s="109"/>
      <c r="SXY220" s="109"/>
      <c r="SXZ220" s="109"/>
      <c r="SYA220" s="109"/>
      <c r="SYB220" s="109"/>
      <c r="SYC220" s="109"/>
      <c r="SYD220" s="109"/>
      <c r="SYE220" s="109"/>
      <c r="SYF220" s="109"/>
      <c r="SYG220" s="109"/>
      <c r="SYH220" s="109"/>
      <c r="SYI220" s="109"/>
      <c r="SYJ220" s="109"/>
      <c r="SYK220" s="109"/>
      <c r="SYL220" s="109"/>
      <c r="SYM220" s="109"/>
      <c r="SYN220" s="109"/>
      <c r="SYO220" s="109"/>
      <c r="SYP220" s="109"/>
      <c r="SYQ220" s="109"/>
      <c r="SYR220" s="109"/>
      <c r="SYS220" s="109"/>
      <c r="SYT220" s="109"/>
      <c r="SYU220" s="109"/>
      <c r="SYV220" s="109"/>
      <c r="SYW220" s="109"/>
      <c r="SYX220" s="109"/>
      <c r="SYY220" s="109"/>
      <c r="SYZ220" s="109"/>
      <c r="SZA220" s="109"/>
      <c r="SZB220" s="109"/>
      <c r="SZC220" s="109"/>
      <c r="SZD220" s="109"/>
      <c r="SZE220" s="109"/>
      <c r="SZF220" s="109"/>
      <c r="SZG220" s="109"/>
      <c r="SZH220" s="109"/>
      <c r="SZI220" s="109"/>
      <c r="SZJ220" s="109"/>
      <c r="SZK220" s="109"/>
      <c r="SZL220" s="109"/>
      <c r="SZM220" s="109"/>
      <c r="SZN220" s="109"/>
      <c r="SZO220" s="109"/>
      <c r="SZP220" s="109"/>
      <c r="SZQ220" s="109"/>
      <c r="SZR220" s="109"/>
      <c r="SZS220" s="109"/>
      <c r="SZT220" s="109"/>
      <c r="SZU220" s="109"/>
      <c r="SZV220" s="109"/>
      <c r="SZW220" s="109"/>
      <c r="SZX220" s="109"/>
      <c r="SZY220" s="109"/>
      <c r="SZZ220" s="109"/>
      <c r="TAA220" s="109"/>
      <c r="TAB220" s="109"/>
      <c r="TAC220" s="109"/>
      <c r="TAD220" s="109"/>
      <c r="TAE220" s="109"/>
      <c r="TAF220" s="109"/>
      <c r="TAG220" s="109"/>
      <c r="TAH220" s="109"/>
      <c r="TAI220" s="109"/>
      <c r="TAJ220" s="109"/>
      <c r="TAK220" s="109"/>
      <c r="TAL220" s="109"/>
      <c r="TAM220" s="109"/>
      <c r="TAN220" s="109"/>
      <c r="TAO220" s="109"/>
      <c r="TAP220" s="109"/>
      <c r="TAQ220" s="109"/>
      <c r="TAR220" s="109"/>
      <c r="TAS220" s="109"/>
      <c r="TAT220" s="109"/>
      <c r="TAU220" s="109"/>
      <c r="TAV220" s="109"/>
      <c r="TAW220" s="109"/>
      <c r="TAX220" s="109"/>
      <c r="TAY220" s="109"/>
      <c r="TAZ220" s="109"/>
      <c r="TBA220" s="109"/>
      <c r="TBB220" s="109"/>
      <c r="TBC220" s="109"/>
      <c r="TBD220" s="109"/>
      <c r="TBE220" s="109"/>
      <c r="TBF220" s="109"/>
      <c r="TBG220" s="109"/>
      <c r="TBH220" s="109"/>
      <c r="TBI220" s="109"/>
      <c r="TBJ220" s="109"/>
      <c r="TBK220" s="109"/>
      <c r="TBL220" s="109"/>
      <c r="TBM220" s="109"/>
      <c r="TBN220" s="109"/>
      <c r="TBO220" s="109"/>
      <c r="TBP220" s="109"/>
      <c r="TBQ220" s="109"/>
      <c r="TBR220" s="109"/>
      <c r="TBS220" s="109"/>
      <c r="TBT220" s="109"/>
      <c r="TBU220" s="109"/>
      <c r="TBV220" s="109"/>
      <c r="TBW220" s="109"/>
      <c r="TBX220" s="109"/>
      <c r="TBY220" s="109"/>
      <c r="TBZ220" s="109"/>
      <c r="TCA220" s="109"/>
      <c r="TCB220" s="109"/>
      <c r="TCC220" s="109"/>
      <c r="TCD220" s="109"/>
      <c r="TCE220" s="109"/>
      <c r="TCF220" s="109"/>
      <c r="TCG220" s="109"/>
      <c r="TCH220" s="109"/>
      <c r="TCI220" s="109"/>
      <c r="TCJ220" s="109"/>
      <c r="TCK220" s="109"/>
      <c r="TCL220" s="109"/>
      <c r="TCM220" s="109"/>
      <c r="TCN220" s="109"/>
      <c r="TCO220" s="109"/>
      <c r="TCP220" s="109"/>
      <c r="TCQ220" s="109"/>
      <c r="TCR220" s="109"/>
      <c r="TCS220" s="109"/>
      <c r="TCT220" s="109"/>
      <c r="TCU220" s="109"/>
      <c r="TCV220" s="109"/>
      <c r="TCW220" s="109"/>
      <c r="TCX220" s="109"/>
      <c r="TCY220" s="109"/>
      <c r="TCZ220" s="109"/>
      <c r="TDA220" s="109"/>
      <c r="TDB220" s="109"/>
      <c r="TDC220" s="109"/>
      <c r="TDD220" s="109"/>
      <c r="TDE220" s="109"/>
      <c r="TDF220" s="109"/>
      <c r="TDG220" s="109"/>
      <c r="TDH220" s="109"/>
      <c r="TDI220" s="109"/>
      <c r="TDJ220" s="109"/>
      <c r="TDK220" s="109"/>
      <c r="TDL220" s="109"/>
      <c r="TDM220" s="109"/>
      <c r="TDN220" s="109"/>
      <c r="TDO220" s="109"/>
      <c r="TDP220" s="109"/>
      <c r="TDQ220" s="109"/>
      <c r="TDR220" s="109"/>
      <c r="TDS220" s="109"/>
      <c r="TDT220" s="109"/>
      <c r="TDU220" s="109"/>
      <c r="TDV220" s="109"/>
      <c r="TDW220" s="109"/>
      <c r="TDX220" s="109"/>
      <c r="TDY220" s="109"/>
      <c r="TDZ220" s="109"/>
      <c r="TEA220" s="109"/>
      <c r="TEB220" s="109"/>
      <c r="TEC220" s="109"/>
      <c r="TED220" s="109"/>
      <c r="TEE220" s="109"/>
      <c r="TEF220" s="109"/>
      <c r="TEG220" s="109"/>
      <c r="TEH220" s="109"/>
      <c r="TEI220" s="109"/>
      <c r="TEJ220" s="109"/>
      <c r="TEK220" s="109"/>
      <c r="TEL220" s="109"/>
      <c r="TEM220" s="109"/>
      <c r="TEN220" s="109"/>
      <c r="TEO220" s="109"/>
      <c r="TEP220" s="109"/>
      <c r="TEQ220" s="109"/>
      <c r="TER220" s="109"/>
      <c r="TES220" s="109"/>
      <c r="TET220" s="109"/>
      <c r="TEU220" s="109"/>
      <c r="TEV220" s="109"/>
      <c r="TEW220" s="109"/>
      <c r="TEX220" s="109"/>
      <c r="TEY220" s="109"/>
      <c r="TEZ220" s="109"/>
      <c r="TFA220" s="109"/>
      <c r="TFB220" s="109"/>
      <c r="TFC220" s="109"/>
      <c r="TFD220" s="109"/>
      <c r="TFE220" s="109"/>
      <c r="TFF220" s="109"/>
      <c r="TFG220" s="109"/>
      <c r="TFH220" s="109"/>
      <c r="TFI220" s="109"/>
      <c r="TFJ220" s="109"/>
      <c r="TFK220" s="109"/>
      <c r="TFL220" s="109"/>
      <c r="TFM220" s="109"/>
      <c r="TFN220" s="109"/>
      <c r="TFO220" s="109"/>
      <c r="TFP220" s="109"/>
      <c r="TFQ220" s="109"/>
      <c r="TFR220" s="109"/>
      <c r="TFS220" s="109"/>
      <c r="TFT220" s="109"/>
      <c r="TFU220" s="109"/>
      <c r="TFV220" s="109"/>
      <c r="TFW220" s="109"/>
      <c r="TFX220" s="109"/>
      <c r="TFY220" s="109"/>
      <c r="TFZ220" s="109"/>
      <c r="TGA220" s="109"/>
      <c r="TGB220" s="109"/>
      <c r="TGC220" s="109"/>
      <c r="TGD220" s="109"/>
      <c r="TGE220" s="109"/>
      <c r="TGF220" s="109"/>
      <c r="TGG220" s="109"/>
      <c r="TGH220" s="109"/>
      <c r="TGI220" s="109"/>
      <c r="TGJ220" s="109"/>
      <c r="TGK220" s="109"/>
      <c r="TGL220" s="109"/>
      <c r="TGM220" s="109"/>
      <c r="TGN220" s="109"/>
      <c r="TGO220" s="109"/>
      <c r="TGP220" s="109"/>
      <c r="TGQ220" s="109"/>
      <c r="TGR220" s="109"/>
      <c r="TGS220" s="109"/>
      <c r="TGT220" s="109"/>
      <c r="TGU220" s="109"/>
      <c r="TGV220" s="109"/>
      <c r="TGW220" s="109"/>
      <c r="TGX220" s="109"/>
      <c r="TGY220" s="109"/>
      <c r="TGZ220" s="109"/>
      <c r="THA220" s="109"/>
      <c r="THB220" s="109"/>
      <c r="THC220" s="109"/>
      <c r="THD220" s="109"/>
      <c r="THE220" s="109"/>
      <c r="THF220" s="109"/>
      <c r="THG220" s="109"/>
      <c r="THH220" s="109"/>
      <c r="THI220" s="109"/>
      <c r="THJ220" s="109"/>
      <c r="THK220" s="109"/>
      <c r="THL220" s="109"/>
      <c r="THM220" s="109"/>
      <c r="THN220" s="109"/>
      <c r="THO220" s="109"/>
      <c r="THP220" s="109"/>
      <c r="THQ220" s="109"/>
      <c r="THR220" s="109"/>
      <c r="THS220" s="109"/>
      <c r="THT220" s="109"/>
      <c r="THU220" s="109"/>
      <c r="THV220" s="109"/>
      <c r="THW220" s="109"/>
      <c r="THX220" s="109"/>
      <c r="THY220" s="109"/>
      <c r="THZ220" s="109"/>
      <c r="TIA220" s="109"/>
      <c r="TIB220" s="109"/>
      <c r="TIC220" s="109"/>
      <c r="TID220" s="109"/>
      <c r="TIE220" s="109"/>
      <c r="TIF220" s="109"/>
      <c r="TIG220" s="109"/>
      <c r="TIH220" s="109"/>
      <c r="TII220" s="109"/>
      <c r="TIJ220" s="109"/>
      <c r="TIK220" s="109"/>
      <c r="TIL220" s="109"/>
      <c r="TIM220" s="109"/>
      <c r="TIN220" s="109"/>
      <c r="TIO220" s="109"/>
      <c r="TIP220" s="109"/>
      <c r="TIQ220" s="109"/>
      <c r="TIR220" s="109"/>
      <c r="TIS220" s="109"/>
      <c r="TIT220" s="109"/>
      <c r="TIU220" s="109"/>
      <c r="TIV220" s="109"/>
      <c r="TIW220" s="109"/>
      <c r="TIX220" s="109"/>
      <c r="TIY220" s="109"/>
      <c r="TIZ220" s="109"/>
      <c r="TJA220" s="109"/>
      <c r="TJB220" s="109"/>
      <c r="TJC220" s="109"/>
      <c r="TJD220" s="109"/>
      <c r="TJE220" s="109"/>
      <c r="TJF220" s="109"/>
      <c r="TJG220" s="109"/>
      <c r="TJH220" s="109"/>
      <c r="TJI220" s="109"/>
      <c r="TJJ220" s="109"/>
      <c r="TJK220" s="109"/>
      <c r="TJL220" s="109"/>
      <c r="TJM220" s="109"/>
      <c r="TJN220" s="109"/>
      <c r="TJO220" s="109"/>
      <c r="TJP220" s="109"/>
      <c r="TJQ220" s="109"/>
      <c r="TJR220" s="109"/>
      <c r="TJS220" s="109"/>
      <c r="TJT220" s="109"/>
      <c r="TJU220" s="109"/>
      <c r="TJV220" s="109"/>
      <c r="TJW220" s="109"/>
      <c r="TJX220" s="109"/>
      <c r="TJY220" s="109"/>
      <c r="TJZ220" s="109"/>
      <c r="TKA220" s="109"/>
      <c r="TKB220" s="109"/>
      <c r="TKC220" s="109"/>
      <c r="TKD220" s="109"/>
      <c r="TKE220" s="109"/>
      <c r="TKF220" s="109"/>
      <c r="TKG220" s="109"/>
      <c r="TKH220" s="109"/>
      <c r="TKI220" s="109"/>
      <c r="TKJ220" s="109"/>
      <c r="TKK220" s="109"/>
      <c r="TKL220" s="109"/>
      <c r="TKM220" s="109"/>
      <c r="TKN220" s="109"/>
      <c r="TKO220" s="109"/>
      <c r="TKP220" s="109"/>
      <c r="TKQ220" s="109"/>
      <c r="TKR220" s="109"/>
      <c r="TKS220" s="109"/>
      <c r="TKT220" s="109"/>
      <c r="TKU220" s="109"/>
      <c r="TKV220" s="109"/>
      <c r="TKW220" s="109"/>
      <c r="TKX220" s="109"/>
      <c r="TKY220" s="109"/>
      <c r="TKZ220" s="109"/>
      <c r="TLA220" s="109"/>
      <c r="TLB220" s="109"/>
      <c r="TLC220" s="109"/>
      <c r="TLD220" s="109"/>
      <c r="TLE220" s="109"/>
      <c r="TLF220" s="109"/>
      <c r="TLG220" s="109"/>
      <c r="TLH220" s="109"/>
      <c r="TLI220" s="109"/>
      <c r="TLJ220" s="109"/>
      <c r="TLK220" s="109"/>
      <c r="TLL220" s="109"/>
      <c r="TLM220" s="109"/>
      <c r="TLN220" s="109"/>
      <c r="TLO220" s="109"/>
      <c r="TLP220" s="109"/>
      <c r="TLQ220" s="109"/>
      <c r="TLR220" s="109"/>
      <c r="TLS220" s="109"/>
      <c r="TLT220" s="109"/>
      <c r="TLU220" s="109"/>
      <c r="TLV220" s="109"/>
      <c r="TLW220" s="109"/>
      <c r="TLX220" s="109"/>
      <c r="TLY220" s="109"/>
      <c r="TLZ220" s="109"/>
      <c r="TMA220" s="109"/>
      <c r="TMB220" s="109"/>
      <c r="TMC220" s="109"/>
      <c r="TMD220" s="109"/>
      <c r="TME220" s="109"/>
      <c r="TMF220" s="109"/>
      <c r="TMG220" s="109"/>
      <c r="TMH220" s="109"/>
      <c r="TMI220" s="109"/>
      <c r="TMJ220" s="109"/>
      <c r="TMK220" s="109"/>
      <c r="TML220" s="109"/>
      <c r="TMM220" s="109"/>
      <c r="TMN220" s="109"/>
      <c r="TMO220" s="109"/>
      <c r="TMP220" s="109"/>
      <c r="TMQ220" s="109"/>
      <c r="TMR220" s="109"/>
      <c r="TMS220" s="109"/>
      <c r="TMT220" s="109"/>
      <c r="TMU220" s="109"/>
      <c r="TMV220" s="109"/>
      <c r="TMW220" s="109"/>
      <c r="TMX220" s="109"/>
      <c r="TMY220" s="109"/>
      <c r="TMZ220" s="109"/>
      <c r="TNA220" s="109"/>
      <c r="TNB220" s="109"/>
      <c r="TNC220" s="109"/>
      <c r="TND220" s="109"/>
      <c r="TNE220" s="109"/>
      <c r="TNF220" s="109"/>
      <c r="TNG220" s="109"/>
      <c r="TNH220" s="109"/>
      <c r="TNI220" s="109"/>
      <c r="TNJ220" s="109"/>
      <c r="TNK220" s="109"/>
      <c r="TNL220" s="109"/>
      <c r="TNM220" s="109"/>
      <c r="TNN220" s="109"/>
      <c r="TNO220" s="109"/>
      <c r="TNP220" s="109"/>
      <c r="TNQ220" s="109"/>
      <c r="TNR220" s="109"/>
      <c r="TNS220" s="109"/>
      <c r="TNT220" s="109"/>
      <c r="TNU220" s="109"/>
      <c r="TNV220" s="109"/>
      <c r="TNW220" s="109"/>
      <c r="TNX220" s="109"/>
      <c r="TNY220" s="109"/>
      <c r="TNZ220" s="109"/>
      <c r="TOA220" s="109"/>
      <c r="TOB220" s="109"/>
      <c r="TOC220" s="109"/>
      <c r="TOD220" s="109"/>
      <c r="TOE220" s="109"/>
      <c r="TOF220" s="109"/>
      <c r="TOG220" s="109"/>
      <c r="TOH220" s="109"/>
      <c r="TOI220" s="109"/>
      <c r="TOJ220" s="109"/>
      <c r="TOK220" s="109"/>
      <c r="TOL220" s="109"/>
      <c r="TOM220" s="109"/>
      <c r="TON220" s="109"/>
      <c r="TOO220" s="109"/>
      <c r="TOP220" s="109"/>
      <c r="TOQ220" s="109"/>
      <c r="TOR220" s="109"/>
      <c r="TOS220" s="109"/>
      <c r="TOT220" s="109"/>
      <c r="TOU220" s="109"/>
      <c r="TOV220" s="109"/>
      <c r="TOW220" s="109"/>
      <c r="TOX220" s="109"/>
      <c r="TOY220" s="109"/>
      <c r="TOZ220" s="109"/>
      <c r="TPA220" s="109"/>
      <c r="TPB220" s="109"/>
      <c r="TPC220" s="109"/>
      <c r="TPD220" s="109"/>
      <c r="TPE220" s="109"/>
      <c r="TPF220" s="109"/>
      <c r="TPG220" s="109"/>
      <c r="TPH220" s="109"/>
      <c r="TPI220" s="109"/>
      <c r="TPJ220" s="109"/>
      <c r="TPK220" s="109"/>
      <c r="TPL220" s="109"/>
      <c r="TPM220" s="109"/>
      <c r="TPN220" s="109"/>
      <c r="TPO220" s="109"/>
      <c r="TPP220" s="109"/>
      <c r="TPQ220" s="109"/>
      <c r="TPR220" s="109"/>
      <c r="TPS220" s="109"/>
      <c r="TPT220" s="109"/>
      <c r="TPU220" s="109"/>
      <c r="TPV220" s="109"/>
      <c r="TPW220" s="109"/>
      <c r="TPX220" s="109"/>
      <c r="TPY220" s="109"/>
      <c r="TPZ220" s="109"/>
      <c r="TQA220" s="109"/>
      <c r="TQB220" s="109"/>
      <c r="TQC220" s="109"/>
      <c r="TQD220" s="109"/>
      <c r="TQE220" s="109"/>
      <c r="TQF220" s="109"/>
      <c r="TQG220" s="109"/>
      <c r="TQH220" s="109"/>
      <c r="TQI220" s="109"/>
      <c r="TQJ220" s="109"/>
      <c r="TQK220" s="109"/>
      <c r="TQL220" s="109"/>
      <c r="TQM220" s="109"/>
      <c r="TQN220" s="109"/>
      <c r="TQO220" s="109"/>
      <c r="TQP220" s="109"/>
      <c r="TQQ220" s="109"/>
      <c r="TQR220" s="109"/>
      <c r="TQS220" s="109"/>
      <c r="TQT220" s="109"/>
      <c r="TQU220" s="109"/>
      <c r="TQV220" s="109"/>
      <c r="TQW220" s="109"/>
      <c r="TQX220" s="109"/>
      <c r="TQY220" s="109"/>
      <c r="TQZ220" s="109"/>
      <c r="TRA220" s="109"/>
      <c r="TRB220" s="109"/>
      <c r="TRC220" s="109"/>
      <c r="TRD220" s="109"/>
      <c r="TRE220" s="109"/>
      <c r="TRF220" s="109"/>
      <c r="TRG220" s="109"/>
      <c r="TRH220" s="109"/>
      <c r="TRI220" s="109"/>
      <c r="TRJ220" s="109"/>
      <c r="TRK220" s="109"/>
      <c r="TRL220" s="109"/>
      <c r="TRM220" s="109"/>
      <c r="TRN220" s="109"/>
      <c r="TRO220" s="109"/>
      <c r="TRP220" s="109"/>
      <c r="TRQ220" s="109"/>
      <c r="TRR220" s="109"/>
      <c r="TRS220" s="109"/>
      <c r="TRT220" s="109"/>
      <c r="TRU220" s="109"/>
      <c r="TRV220" s="109"/>
      <c r="TRW220" s="109"/>
      <c r="TRX220" s="109"/>
      <c r="TRY220" s="109"/>
      <c r="TRZ220" s="109"/>
      <c r="TSA220" s="109"/>
      <c r="TSB220" s="109"/>
      <c r="TSC220" s="109"/>
      <c r="TSD220" s="109"/>
      <c r="TSE220" s="109"/>
      <c r="TSF220" s="109"/>
      <c r="TSG220" s="109"/>
      <c r="TSH220" s="109"/>
      <c r="TSI220" s="109"/>
      <c r="TSJ220" s="109"/>
      <c r="TSK220" s="109"/>
      <c r="TSL220" s="109"/>
      <c r="TSM220" s="109"/>
      <c r="TSN220" s="109"/>
      <c r="TSO220" s="109"/>
      <c r="TSP220" s="109"/>
      <c r="TSQ220" s="109"/>
      <c r="TSR220" s="109"/>
      <c r="TSS220" s="109"/>
      <c r="TST220" s="109"/>
      <c r="TSU220" s="109"/>
      <c r="TSV220" s="109"/>
      <c r="TSW220" s="109"/>
      <c r="TSX220" s="109"/>
      <c r="TSY220" s="109"/>
      <c r="TSZ220" s="109"/>
      <c r="TTA220" s="109"/>
      <c r="TTB220" s="109"/>
      <c r="TTC220" s="109"/>
      <c r="TTD220" s="109"/>
      <c r="TTE220" s="109"/>
      <c r="TTF220" s="109"/>
      <c r="TTG220" s="109"/>
      <c r="TTH220" s="109"/>
      <c r="TTI220" s="109"/>
      <c r="TTJ220" s="109"/>
      <c r="TTK220" s="109"/>
      <c r="TTL220" s="109"/>
      <c r="TTM220" s="109"/>
      <c r="TTN220" s="109"/>
      <c r="TTO220" s="109"/>
      <c r="TTP220" s="109"/>
      <c r="TTQ220" s="109"/>
      <c r="TTR220" s="109"/>
      <c r="TTS220" s="109"/>
      <c r="TTT220" s="109"/>
      <c r="TTU220" s="109"/>
      <c r="TTV220" s="109"/>
      <c r="TTW220" s="109"/>
      <c r="TTX220" s="109"/>
      <c r="TTY220" s="109"/>
      <c r="TTZ220" s="109"/>
      <c r="TUA220" s="109"/>
      <c r="TUB220" s="109"/>
      <c r="TUC220" s="109"/>
      <c r="TUD220" s="109"/>
      <c r="TUE220" s="109"/>
      <c r="TUF220" s="109"/>
      <c r="TUG220" s="109"/>
      <c r="TUH220" s="109"/>
      <c r="TUI220" s="109"/>
      <c r="TUJ220" s="109"/>
      <c r="TUK220" s="109"/>
      <c r="TUL220" s="109"/>
      <c r="TUM220" s="109"/>
      <c r="TUN220" s="109"/>
      <c r="TUO220" s="109"/>
      <c r="TUP220" s="109"/>
      <c r="TUQ220" s="109"/>
      <c r="TUR220" s="109"/>
      <c r="TUS220" s="109"/>
      <c r="TUT220" s="109"/>
      <c r="TUU220" s="109"/>
      <c r="TUV220" s="109"/>
      <c r="TUW220" s="109"/>
      <c r="TUX220" s="109"/>
      <c r="TUY220" s="109"/>
      <c r="TUZ220" s="109"/>
      <c r="TVA220" s="109"/>
      <c r="TVB220" s="109"/>
      <c r="TVC220" s="109"/>
      <c r="TVD220" s="109"/>
      <c r="TVE220" s="109"/>
      <c r="TVF220" s="109"/>
      <c r="TVG220" s="109"/>
      <c r="TVH220" s="109"/>
      <c r="TVI220" s="109"/>
      <c r="TVJ220" s="109"/>
      <c r="TVK220" s="109"/>
      <c r="TVL220" s="109"/>
      <c r="TVM220" s="109"/>
      <c r="TVN220" s="109"/>
      <c r="TVO220" s="109"/>
      <c r="TVP220" s="109"/>
      <c r="TVQ220" s="109"/>
      <c r="TVR220" s="109"/>
      <c r="TVS220" s="109"/>
      <c r="TVT220" s="109"/>
      <c r="TVU220" s="109"/>
      <c r="TVV220" s="109"/>
      <c r="TVW220" s="109"/>
      <c r="TVX220" s="109"/>
      <c r="TVY220" s="109"/>
      <c r="TVZ220" s="109"/>
      <c r="TWA220" s="109"/>
      <c r="TWB220" s="109"/>
      <c r="TWC220" s="109"/>
      <c r="TWD220" s="109"/>
      <c r="TWE220" s="109"/>
      <c r="TWF220" s="109"/>
      <c r="TWG220" s="109"/>
      <c r="TWH220" s="109"/>
      <c r="TWI220" s="109"/>
      <c r="TWJ220" s="109"/>
      <c r="TWK220" s="109"/>
      <c r="TWL220" s="109"/>
      <c r="TWM220" s="109"/>
      <c r="TWN220" s="109"/>
      <c r="TWO220" s="109"/>
      <c r="TWP220" s="109"/>
      <c r="TWQ220" s="109"/>
      <c r="TWR220" s="109"/>
      <c r="TWS220" s="109"/>
      <c r="TWT220" s="109"/>
      <c r="TWU220" s="109"/>
      <c r="TWV220" s="109"/>
      <c r="TWW220" s="109"/>
      <c r="TWX220" s="109"/>
      <c r="TWY220" s="109"/>
      <c r="TWZ220" s="109"/>
      <c r="TXA220" s="109"/>
      <c r="TXB220" s="109"/>
      <c r="TXC220" s="109"/>
      <c r="TXD220" s="109"/>
      <c r="TXE220" s="109"/>
      <c r="TXF220" s="109"/>
      <c r="TXG220" s="109"/>
      <c r="TXH220" s="109"/>
      <c r="TXI220" s="109"/>
      <c r="TXJ220" s="109"/>
      <c r="TXK220" s="109"/>
      <c r="TXL220" s="109"/>
      <c r="TXM220" s="109"/>
      <c r="TXN220" s="109"/>
      <c r="TXO220" s="109"/>
      <c r="TXP220" s="109"/>
      <c r="TXQ220" s="109"/>
      <c r="TXR220" s="109"/>
      <c r="TXS220" s="109"/>
      <c r="TXT220" s="109"/>
      <c r="TXU220" s="109"/>
      <c r="TXV220" s="109"/>
      <c r="TXW220" s="109"/>
      <c r="TXX220" s="109"/>
      <c r="TXY220" s="109"/>
      <c r="TXZ220" s="109"/>
      <c r="TYA220" s="109"/>
      <c r="TYB220" s="109"/>
      <c r="TYC220" s="109"/>
      <c r="TYD220" s="109"/>
      <c r="TYE220" s="109"/>
      <c r="TYF220" s="109"/>
      <c r="TYG220" s="109"/>
      <c r="TYH220" s="109"/>
      <c r="TYI220" s="109"/>
      <c r="TYJ220" s="109"/>
      <c r="TYK220" s="109"/>
      <c r="TYL220" s="109"/>
      <c r="TYM220" s="109"/>
      <c r="TYN220" s="109"/>
      <c r="TYO220" s="109"/>
      <c r="TYP220" s="109"/>
      <c r="TYQ220" s="109"/>
      <c r="TYR220" s="109"/>
      <c r="TYS220" s="109"/>
      <c r="TYT220" s="109"/>
      <c r="TYU220" s="109"/>
      <c r="TYV220" s="109"/>
      <c r="TYW220" s="109"/>
      <c r="TYX220" s="109"/>
      <c r="TYY220" s="109"/>
      <c r="TYZ220" s="109"/>
      <c r="TZA220" s="109"/>
      <c r="TZB220" s="109"/>
      <c r="TZC220" s="109"/>
      <c r="TZD220" s="109"/>
      <c r="TZE220" s="109"/>
      <c r="TZF220" s="109"/>
      <c r="TZG220" s="109"/>
      <c r="TZH220" s="109"/>
      <c r="TZI220" s="109"/>
      <c r="TZJ220" s="109"/>
      <c r="TZK220" s="109"/>
      <c r="TZL220" s="109"/>
      <c r="TZM220" s="109"/>
      <c r="TZN220" s="109"/>
      <c r="TZO220" s="109"/>
      <c r="TZP220" s="109"/>
      <c r="TZQ220" s="109"/>
      <c r="TZR220" s="109"/>
      <c r="TZS220" s="109"/>
      <c r="TZT220" s="109"/>
      <c r="TZU220" s="109"/>
      <c r="TZV220" s="109"/>
      <c r="TZW220" s="109"/>
      <c r="TZX220" s="109"/>
      <c r="TZY220" s="109"/>
      <c r="TZZ220" s="109"/>
      <c r="UAA220" s="109"/>
      <c r="UAB220" s="109"/>
      <c r="UAC220" s="109"/>
      <c r="UAD220" s="109"/>
      <c r="UAE220" s="109"/>
      <c r="UAF220" s="109"/>
      <c r="UAG220" s="109"/>
      <c r="UAH220" s="109"/>
      <c r="UAI220" s="109"/>
      <c r="UAJ220" s="109"/>
      <c r="UAK220" s="109"/>
      <c r="UAL220" s="109"/>
      <c r="UAM220" s="109"/>
      <c r="UAN220" s="109"/>
      <c r="UAO220" s="109"/>
      <c r="UAP220" s="109"/>
      <c r="UAQ220" s="109"/>
      <c r="UAR220" s="109"/>
      <c r="UAS220" s="109"/>
      <c r="UAT220" s="109"/>
      <c r="UAU220" s="109"/>
      <c r="UAV220" s="109"/>
      <c r="UAW220" s="109"/>
      <c r="UAX220" s="109"/>
      <c r="UAY220" s="109"/>
      <c r="UAZ220" s="109"/>
      <c r="UBA220" s="109"/>
      <c r="UBB220" s="109"/>
      <c r="UBC220" s="109"/>
      <c r="UBD220" s="109"/>
      <c r="UBE220" s="109"/>
      <c r="UBF220" s="109"/>
      <c r="UBG220" s="109"/>
      <c r="UBH220" s="109"/>
      <c r="UBI220" s="109"/>
      <c r="UBJ220" s="109"/>
      <c r="UBK220" s="109"/>
      <c r="UBL220" s="109"/>
      <c r="UBM220" s="109"/>
      <c r="UBN220" s="109"/>
      <c r="UBO220" s="109"/>
      <c r="UBP220" s="109"/>
      <c r="UBQ220" s="109"/>
      <c r="UBR220" s="109"/>
      <c r="UBS220" s="109"/>
      <c r="UBT220" s="109"/>
      <c r="UBU220" s="109"/>
      <c r="UBV220" s="109"/>
      <c r="UBW220" s="109"/>
      <c r="UBX220" s="109"/>
      <c r="UBY220" s="109"/>
      <c r="UBZ220" s="109"/>
      <c r="UCA220" s="109"/>
      <c r="UCB220" s="109"/>
      <c r="UCC220" s="109"/>
      <c r="UCD220" s="109"/>
      <c r="UCE220" s="109"/>
      <c r="UCF220" s="109"/>
      <c r="UCG220" s="109"/>
      <c r="UCH220" s="109"/>
      <c r="UCI220" s="109"/>
      <c r="UCJ220" s="109"/>
      <c r="UCK220" s="109"/>
      <c r="UCL220" s="109"/>
      <c r="UCM220" s="109"/>
      <c r="UCN220" s="109"/>
      <c r="UCO220" s="109"/>
      <c r="UCP220" s="109"/>
      <c r="UCQ220" s="109"/>
      <c r="UCR220" s="109"/>
      <c r="UCS220" s="109"/>
      <c r="UCT220" s="109"/>
      <c r="UCU220" s="109"/>
      <c r="UCV220" s="109"/>
      <c r="UCW220" s="109"/>
      <c r="UCX220" s="109"/>
      <c r="UCY220" s="109"/>
      <c r="UCZ220" s="109"/>
      <c r="UDA220" s="109"/>
      <c r="UDB220" s="109"/>
      <c r="UDC220" s="109"/>
      <c r="UDD220" s="109"/>
      <c r="UDE220" s="109"/>
      <c r="UDF220" s="109"/>
      <c r="UDG220" s="109"/>
      <c r="UDH220" s="109"/>
      <c r="UDI220" s="109"/>
      <c r="UDJ220" s="109"/>
      <c r="UDK220" s="109"/>
      <c r="UDL220" s="109"/>
      <c r="UDM220" s="109"/>
      <c r="UDN220" s="109"/>
      <c r="UDO220" s="109"/>
      <c r="UDP220" s="109"/>
      <c r="UDQ220" s="109"/>
      <c r="UDR220" s="109"/>
      <c r="UDS220" s="109"/>
      <c r="UDT220" s="109"/>
      <c r="UDU220" s="109"/>
      <c r="UDV220" s="109"/>
      <c r="UDW220" s="109"/>
      <c r="UDX220" s="109"/>
      <c r="UDY220" s="109"/>
      <c r="UDZ220" s="109"/>
      <c r="UEA220" s="109"/>
      <c r="UEB220" s="109"/>
      <c r="UEC220" s="109"/>
      <c r="UED220" s="109"/>
      <c r="UEE220" s="109"/>
      <c r="UEF220" s="109"/>
      <c r="UEG220" s="109"/>
      <c r="UEH220" s="109"/>
      <c r="UEI220" s="109"/>
      <c r="UEJ220" s="109"/>
      <c r="UEK220" s="109"/>
      <c r="UEL220" s="109"/>
      <c r="UEM220" s="109"/>
      <c r="UEN220" s="109"/>
      <c r="UEO220" s="109"/>
      <c r="UEP220" s="109"/>
      <c r="UEQ220" s="109"/>
      <c r="UER220" s="109"/>
      <c r="UES220" s="109"/>
      <c r="UET220" s="109"/>
      <c r="UEU220" s="109"/>
      <c r="UEV220" s="109"/>
      <c r="UEW220" s="109"/>
      <c r="UEX220" s="109"/>
      <c r="UEY220" s="109"/>
      <c r="UEZ220" s="109"/>
      <c r="UFA220" s="109"/>
      <c r="UFB220" s="109"/>
      <c r="UFC220" s="109"/>
      <c r="UFD220" s="109"/>
      <c r="UFE220" s="109"/>
      <c r="UFF220" s="109"/>
      <c r="UFG220" s="109"/>
      <c r="UFH220" s="109"/>
      <c r="UFI220" s="109"/>
      <c r="UFJ220" s="109"/>
      <c r="UFK220" s="109"/>
      <c r="UFL220" s="109"/>
      <c r="UFM220" s="109"/>
      <c r="UFN220" s="109"/>
      <c r="UFO220" s="109"/>
      <c r="UFP220" s="109"/>
      <c r="UFQ220" s="109"/>
      <c r="UFR220" s="109"/>
      <c r="UFS220" s="109"/>
      <c r="UFT220" s="109"/>
      <c r="UFU220" s="109"/>
      <c r="UFV220" s="109"/>
      <c r="UFW220" s="109"/>
      <c r="UFX220" s="109"/>
      <c r="UFY220" s="109"/>
      <c r="UFZ220" s="109"/>
      <c r="UGA220" s="109"/>
      <c r="UGB220" s="109"/>
      <c r="UGC220" s="109"/>
      <c r="UGD220" s="109"/>
      <c r="UGE220" s="109"/>
      <c r="UGF220" s="109"/>
      <c r="UGG220" s="109"/>
      <c r="UGH220" s="109"/>
      <c r="UGI220" s="109"/>
      <c r="UGJ220" s="109"/>
      <c r="UGK220" s="109"/>
      <c r="UGL220" s="109"/>
      <c r="UGM220" s="109"/>
      <c r="UGN220" s="109"/>
      <c r="UGO220" s="109"/>
      <c r="UGP220" s="109"/>
      <c r="UGQ220" s="109"/>
      <c r="UGR220" s="109"/>
      <c r="UGS220" s="109"/>
      <c r="UGT220" s="109"/>
      <c r="UGU220" s="109"/>
      <c r="UGV220" s="109"/>
      <c r="UGW220" s="109"/>
      <c r="UGX220" s="109"/>
      <c r="UGY220" s="109"/>
      <c r="UGZ220" s="109"/>
      <c r="UHA220" s="109"/>
      <c r="UHB220" s="109"/>
      <c r="UHC220" s="109"/>
      <c r="UHD220" s="109"/>
      <c r="UHE220" s="109"/>
      <c r="UHF220" s="109"/>
      <c r="UHG220" s="109"/>
      <c r="UHH220" s="109"/>
      <c r="UHI220" s="109"/>
      <c r="UHJ220" s="109"/>
      <c r="UHK220" s="109"/>
      <c r="UHL220" s="109"/>
      <c r="UHM220" s="109"/>
      <c r="UHN220" s="109"/>
      <c r="UHO220" s="109"/>
      <c r="UHP220" s="109"/>
      <c r="UHQ220" s="109"/>
      <c r="UHR220" s="109"/>
      <c r="UHS220" s="109"/>
      <c r="UHT220" s="109"/>
      <c r="UHU220" s="109"/>
      <c r="UHV220" s="109"/>
      <c r="UHW220" s="109"/>
      <c r="UHX220" s="109"/>
      <c r="UHY220" s="109"/>
      <c r="UHZ220" s="109"/>
      <c r="UIA220" s="109"/>
      <c r="UIB220" s="109"/>
      <c r="UIC220" s="109"/>
      <c r="UID220" s="109"/>
      <c r="UIE220" s="109"/>
      <c r="UIF220" s="109"/>
      <c r="UIG220" s="109"/>
      <c r="UIH220" s="109"/>
      <c r="UII220" s="109"/>
      <c r="UIJ220" s="109"/>
      <c r="UIK220" s="109"/>
      <c r="UIL220" s="109"/>
      <c r="UIM220" s="109"/>
      <c r="UIN220" s="109"/>
      <c r="UIO220" s="109"/>
      <c r="UIP220" s="109"/>
      <c r="UIQ220" s="109"/>
      <c r="UIR220" s="109"/>
      <c r="UIS220" s="109"/>
      <c r="UIT220" s="109"/>
      <c r="UIU220" s="109"/>
      <c r="UIV220" s="109"/>
      <c r="UIW220" s="109"/>
      <c r="UIX220" s="109"/>
      <c r="UIY220" s="109"/>
      <c r="UIZ220" s="109"/>
      <c r="UJA220" s="109"/>
      <c r="UJB220" s="109"/>
      <c r="UJC220" s="109"/>
      <c r="UJD220" s="109"/>
      <c r="UJE220" s="109"/>
      <c r="UJF220" s="109"/>
      <c r="UJG220" s="109"/>
      <c r="UJH220" s="109"/>
      <c r="UJI220" s="109"/>
      <c r="UJJ220" s="109"/>
      <c r="UJK220" s="109"/>
      <c r="UJL220" s="109"/>
      <c r="UJM220" s="109"/>
      <c r="UJN220" s="109"/>
      <c r="UJO220" s="109"/>
      <c r="UJP220" s="109"/>
      <c r="UJQ220" s="109"/>
      <c r="UJR220" s="109"/>
      <c r="UJS220" s="109"/>
      <c r="UJT220" s="109"/>
      <c r="UJU220" s="109"/>
      <c r="UJV220" s="109"/>
      <c r="UJW220" s="109"/>
      <c r="UJX220" s="109"/>
      <c r="UJY220" s="109"/>
      <c r="UJZ220" s="109"/>
      <c r="UKA220" s="109"/>
      <c r="UKB220" s="109"/>
      <c r="UKC220" s="109"/>
      <c r="UKD220" s="109"/>
      <c r="UKE220" s="109"/>
      <c r="UKF220" s="109"/>
      <c r="UKG220" s="109"/>
      <c r="UKH220" s="109"/>
      <c r="UKI220" s="109"/>
      <c r="UKJ220" s="109"/>
      <c r="UKK220" s="109"/>
      <c r="UKL220" s="109"/>
      <c r="UKM220" s="109"/>
      <c r="UKN220" s="109"/>
      <c r="UKO220" s="109"/>
      <c r="UKP220" s="109"/>
      <c r="UKQ220" s="109"/>
      <c r="UKR220" s="109"/>
      <c r="UKS220" s="109"/>
      <c r="UKT220" s="109"/>
      <c r="UKU220" s="109"/>
      <c r="UKV220" s="109"/>
      <c r="UKW220" s="109"/>
      <c r="UKX220" s="109"/>
      <c r="UKY220" s="109"/>
      <c r="UKZ220" s="109"/>
      <c r="ULA220" s="109"/>
      <c r="ULB220" s="109"/>
      <c r="ULC220" s="109"/>
      <c r="ULD220" s="109"/>
      <c r="ULE220" s="109"/>
      <c r="ULF220" s="109"/>
      <c r="ULG220" s="109"/>
      <c r="ULH220" s="109"/>
      <c r="ULI220" s="109"/>
      <c r="ULJ220" s="109"/>
      <c r="ULK220" s="109"/>
      <c r="ULL220" s="109"/>
      <c r="ULM220" s="109"/>
      <c r="ULN220" s="109"/>
      <c r="ULO220" s="109"/>
      <c r="ULP220" s="109"/>
      <c r="ULQ220" s="109"/>
      <c r="ULR220" s="109"/>
      <c r="ULS220" s="109"/>
      <c r="ULT220" s="109"/>
      <c r="ULU220" s="109"/>
      <c r="ULV220" s="109"/>
      <c r="ULW220" s="109"/>
      <c r="ULX220" s="109"/>
      <c r="ULY220" s="109"/>
      <c r="ULZ220" s="109"/>
      <c r="UMA220" s="109"/>
      <c r="UMB220" s="109"/>
      <c r="UMC220" s="109"/>
      <c r="UMD220" s="109"/>
      <c r="UME220" s="109"/>
      <c r="UMF220" s="109"/>
      <c r="UMG220" s="109"/>
      <c r="UMH220" s="109"/>
      <c r="UMI220" s="109"/>
      <c r="UMJ220" s="109"/>
      <c r="UMK220" s="109"/>
      <c r="UML220" s="109"/>
      <c r="UMM220" s="109"/>
      <c r="UMN220" s="109"/>
      <c r="UMO220" s="109"/>
      <c r="UMP220" s="109"/>
      <c r="UMQ220" s="109"/>
      <c r="UMR220" s="109"/>
      <c r="UMS220" s="109"/>
      <c r="UMT220" s="109"/>
      <c r="UMU220" s="109"/>
      <c r="UMV220" s="109"/>
      <c r="UMW220" s="109"/>
      <c r="UMX220" s="109"/>
      <c r="UMY220" s="109"/>
      <c r="UMZ220" s="109"/>
      <c r="UNA220" s="109"/>
      <c r="UNB220" s="109"/>
      <c r="UNC220" s="109"/>
      <c r="UND220" s="109"/>
      <c r="UNE220" s="109"/>
      <c r="UNF220" s="109"/>
      <c r="UNG220" s="109"/>
      <c r="UNH220" s="109"/>
      <c r="UNI220" s="109"/>
      <c r="UNJ220" s="109"/>
      <c r="UNK220" s="109"/>
      <c r="UNL220" s="109"/>
      <c r="UNM220" s="109"/>
      <c r="UNN220" s="109"/>
      <c r="UNO220" s="109"/>
      <c r="UNP220" s="109"/>
      <c r="UNQ220" s="109"/>
      <c r="UNR220" s="109"/>
      <c r="UNS220" s="109"/>
      <c r="UNT220" s="109"/>
      <c r="UNU220" s="109"/>
      <c r="UNV220" s="109"/>
      <c r="UNW220" s="109"/>
      <c r="UNX220" s="109"/>
      <c r="UNY220" s="109"/>
      <c r="UNZ220" s="109"/>
      <c r="UOA220" s="109"/>
      <c r="UOB220" s="109"/>
      <c r="UOC220" s="109"/>
      <c r="UOD220" s="109"/>
      <c r="UOE220" s="109"/>
      <c r="UOF220" s="109"/>
      <c r="UOG220" s="109"/>
      <c r="UOH220" s="109"/>
      <c r="UOI220" s="109"/>
      <c r="UOJ220" s="109"/>
      <c r="UOK220" s="109"/>
      <c r="UOL220" s="109"/>
      <c r="UOM220" s="109"/>
      <c r="UON220" s="109"/>
      <c r="UOO220" s="109"/>
      <c r="UOP220" s="109"/>
      <c r="UOQ220" s="109"/>
      <c r="UOR220" s="109"/>
      <c r="UOS220" s="109"/>
      <c r="UOT220" s="109"/>
      <c r="UOU220" s="109"/>
      <c r="UOV220" s="109"/>
      <c r="UOW220" s="109"/>
      <c r="UOX220" s="109"/>
      <c r="UOY220" s="109"/>
      <c r="UOZ220" s="109"/>
      <c r="UPA220" s="109"/>
      <c r="UPB220" s="109"/>
      <c r="UPC220" s="109"/>
      <c r="UPD220" s="109"/>
      <c r="UPE220" s="109"/>
      <c r="UPF220" s="109"/>
      <c r="UPG220" s="109"/>
      <c r="UPH220" s="109"/>
      <c r="UPI220" s="109"/>
      <c r="UPJ220" s="109"/>
      <c r="UPK220" s="109"/>
      <c r="UPL220" s="109"/>
      <c r="UPM220" s="109"/>
      <c r="UPN220" s="109"/>
      <c r="UPO220" s="109"/>
      <c r="UPP220" s="109"/>
      <c r="UPQ220" s="109"/>
      <c r="UPR220" s="109"/>
      <c r="UPS220" s="109"/>
      <c r="UPT220" s="109"/>
      <c r="UPU220" s="109"/>
      <c r="UPV220" s="109"/>
      <c r="UPW220" s="109"/>
      <c r="UPX220" s="109"/>
      <c r="UPY220" s="109"/>
      <c r="UPZ220" s="109"/>
      <c r="UQA220" s="109"/>
      <c r="UQB220" s="109"/>
      <c r="UQC220" s="109"/>
      <c r="UQD220" s="109"/>
      <c r="UQE220" s="109"/>
      <c r="UQF220" s="109"/>
      <c r="UQG220" s="109"/>
      <c r="UQH220" s="109"/>
      <c r="UQI220" s="109"/>
      <c r="UQJ220" s="109"/>
      <c r="UQK220" s="109"/>
      <c r="UQL220" s="109"/>
      <c r="UQM220" s="109"/>
      <c r="UQN220" s="109"/>
      <c r="UQO220" s="109"/>
      <c r="UQP220" s="109"/>
      <c r="UQQ220" s="109"/>
      <c r="UQR220" s="109"/>
      <c r="UQS220" s="109"/>
      <c r="UQT220" s="109"/>
      <c r="UQU220" s="109"/>
      <c r="UQV220" s="109"/>
      <c r="UQW220" s="109"/>
      <c r="UQX220" s="109"/>
      <c r="UQY220" s="109"/>
      <c r="UQZ220" s="109"/>
      <c r="URA220" s="109"/>
      <c r="URB220" s="109"/>
      <c r="URC220" s="109"/>
      <c r="URD220" s="109"/>
      <c r="URE220" s="109"/>
      <c r="URF220" s="109"/>
      <c r="URG220" s="109"/>
      <c r="URH220" s="109"/>
      <c r="URI220" s="109"/>
      <c r="URJ220" s="109"/>
      <c r="URK220" s="109"/>
      <c r="URL220" s="109"/>
      <c r="URM220" s="109"/>
      <c r="URN220" s="109"/>
      <c r="URO220" s="109"/>
      <c r="URP220" s="109"/>
      <c r="URQ220" s="109"/>
      <c r="URR220" s="109"/>
      <c r="URS220" s="109"/>
      <c r="URT220" s="109"/>
      <c r="URU220" s="109"/>
      <c r="URV220" s="109"/>
      <c r="URW220" s="109"/>
      <c r="URX220" s="109"/>
      <c r="URY220" s="109"/>
      <c r="URZ220" s="109"/>
      <c r="USA220" s="109"/>
      <c r="USB220" s="109"/>
      <c r="USC220" s="109"/>
      <c r="USD220" s="109"/>
      <c r="USE220" s="109"/>
      <c r="USF220" s="109"/>
      <c r="USG220" s="109"/>
      <c r="USH220" s="109"/>
      <c r="USI220" s="109"/>
      <c r="USJ220" s="109"/>
      <c r="USK220" s="109"/>
      <c r="USL220" s="109"/>
      <c r="USM220" s="109"/>
      <c r="USN220" s="109"/>
      <c r="USO220" s="109"/>
      <c r="USP220" s="109"/>
      <c r="USQ220" s="109"/>
      <c r="USR220" s="109"/>
      <c r="USS220" s="109"/>
      <c r="UST220" s="109"/>
      <c r="USU220" s="109"/>
      <c r="USV220" s="109"/>
      <c r="USW220" s="109"/>
      <c r="USX220" s="109"/>
      <c r="USY220" s="109"/>
      <c r="USZ220" s="109"/>
      <c r="UTA220" s="109"/>
      <c r="UTB220" s="109"/>
      <c r="UTC220" s="109"/>
      <c r="UTD220" s="109"/>
      <c r="UTE220" s="109"/>
      <c r="UTF220" s="109"/>
      <c r="UTG220" s="109"/>
      <c r="UTH220" s="109"/>
      <c r="UTI220" s="109"/>
      <c r="UTJ220" s="109"/>
      <c r="UTK220" s="109"/>
      <c r="UTL220" s="109"/>
      <c r="UTM220" s="109"/>
      <c r="UTN220" s="109"/>
      <c r="UTO220" s="109"/>
      <c r="UTP220" s="109"/>
      <c r="UTQ220" s="109"/>
      <c r="UTR220" s="109"/>
      <c r="UTS220" s="109"/>
      <c r="UTT220" s="109"/>
      <c r="UTU220" s="109"/>
      <c r="UTV220" s="109"/>
      <c r="UTW220" s="109"/>
      <c r="UTX220" s="109"/>
      <c r="UTY220" s="109"/>
      <c r="UTZ220" s="109"/>
      <c r="UUA220" s="109"/>
      <c r="UUB220" s="109"/>
      <c r="UUC220" s="109"/>
      <c r="UUD220" s="109"/>
      <c r="UUE220" s="109"/>
      <c r="UUF220" s="109"/>
      <c r="UUG220" s="109"/>
      <c r="UUH220" s="109"/>
      <c r="UUI220" s="109"/>
      <c r="UUJ220" s="109"/>
      <c r="UUK220" s="109"/>
      <c r="UUL220" s="109"/>
      <c r="UUM220" s="109"/>
      <c r="UUN220" s="109"/>
      <c r="UUO220" s="109"/>
      <c r="UUP220" s="109"/>
      <c r="UUQ220" s="109"/>
      <c r="UUR220" s="109"/>
      <c r="UUS220" s="109"/>
      <c r="UUT220" s="109"/>
      <c r="UUU220" s="109"/>
      <c r="UUV220" s="109"/>
      <c r="UUW220" s="109"/>
      <c r="UUX220" s="109"/>
      <c r="UUY220" s="109"/>
      <c r="UUZ220" s="109"/>
      <c r="UVA220" s="109"/>
      <c r="UVB220" s="109"/>
      <c r="UVC220" s="109"/>
      <c r="UVD220" s="109"/>
      <c r="UVE220" s="109"/>
      <c r="UVF220" s="109"/>
      <c r="UVG220" s="109"/>
      <c r="UVH220" s="109"/>
      <c r="UVI220" s="109"/>
      <c r="UVJ220" s="109"/>
      <c r="UVK220" s="109"/>
      <c r="UVL220" s="109"/>
      <c r="UVM220" s="109"/>
      <c r="UVN220" s="109"/>
      <c r="UVO220" s="109"/>
      <c r="UVP220" s="109"/>
      <c r="UVQ220" s="109"/>
      <c r="UVR220" s="109"/>
      <c r="UVS220" s="109"/>
      <c r="UVT220" s="109"/>
      <c r="UVU220" s="109"/>
      <c r="UVV220" s="109"/>
      <c r="UVW220" s="109"/>
      <c r="UVX220" s="109"/>
      <c r="UVY220" s="109"/>
      <c r="UVZ220" s="109"/>
      <c r="UWA220" s="109"/>
      <c r="UWB220" s="109"/>
      <c r="UWC220" s="109"/>
      <c r="UWD220" s="109"/>
      <c r="UWE220" s="109"/>
      <c r="UWF220" s="109"/>
      <c r="UWG220" s="109"/>
      <c r="UWH220" s="109"/>
      <c r="UWI220" s="109"/>
      <c r="UWJ220" s="109"/>
      <c r="UWK220" s="109"/>
      <c r="UWL220" s="109"/>
      <c r="UWM220" s="109"/>
      <c r="UWN220" s="109"/>
      <c r="UWO220" s="109"/>
      <c r="UWP220" s="109"/>
      <c r="UWQ220" s="109"/>
      <c r="UWR220" s="109"/>
      <c r="UWS220" s="109"/>
      <c r="UWT220" s="109"/>
      <c r="UWU220" s="109"/>
      <c r="UWV220" s="109"/>
      <c r="UWW220" s="109"/>
      <c r="UWX220" s="109"/>
      <c r="UWY220" s="109"/>
      <c r="UWZ220" s="109"/>
      <c r="UXA220" s="109"/>
      <c r="UXB220" s="109"/>
      <c r="UXC220" s="109"/>
      <c r="UXD220" s="109"/>
      <c r="UXE220" s="109"/>
      <c r="UXF220" s="109"/>
      <c r="UXG220" s="109"/>
      <c r="UXH220" s="109"/>
      <c r="UXI220" s="109"/>
      <c r="UXJ220" s="109"/>
      <c r="UXK220" s="109"/>
      <c r="UXL220" s="109"/>
      <c r="UXM220" s="109"/>
      <c r="UXN220" s="109"/>
      <c r="UXO220" s="109"/>
      <c r="UXP220" s="109"/>
      <c r="UXQ220" s="109"/>
      <c r="UXR220" s="109"/>
      <c r="UXS220" s="109"/>
      <c r="UXT220" s="109"/>
      <c r="UXU220" s="109"/>
      <c r="UXV220" s="109"/>
      <c r="UXW220" s="109"/>
      <c r="UXX220" s="109"/>
      <c r="UXY220" s="109"/>
      <c r="UXZ220" s="109"/>
      <c r="UYA220" s="109"/>
      <c r="UYB220" s="109"/>
      <c r="UYC220" s="109"/>
      <c r="UYD220" s="109"/>
      <c r="UYE220" s="109"/>
      <c r="UYF220" s="109"/>
      <c r="UYG220" s="109"/>
      <c r="UYH220" s="109"/>
      <c r="UYI220" s="109"/>
      <c r="UYJ220" s="109"/>
      <c r="UYK220" s="109"/>
      <c r="UYL220" s="109"/>
      <c r="UYM220" s="109"/>
      <c r="UYN220" s="109"/>
      <c r="UYO220" s="109"/>
      <c r="UYP220" s="109"/>
      <c r="UYQ220" s="109"/>
      <c r="UYR220" s="109"/>
      <c r="UYS220" s="109"/>
      <c r="UYT220" s="109"/>
      <c r="UYU220" s="109"/>
      <c r="UYV220" s="109"/>
      <c r="UYW220" s="109"/>
      <c r="UYX220" s="109"/>
      <c r="UYY220" s="109"/>
      <c r="UYZ220" s="109"/>
      <c r="UZA220" s="109"/>
      <c r="UZB220" s="109"/>
      <c r="UZC220" s="109"/>
      <c r="UZD220" s="109"/>
      <c r="UZE220" s="109"/>
      <c r="UZF220" s="109"/>
      <c r="UZG220" s="109"/>
      <c r="UZH220" s="109"/>
      <c r="UZI220" s="109"/>
      <c r="UZJ220" s="109"/>
      <c r="UZK220" s="109"/>
      <c r="UZL220" s="109"/>
      <c r="UZM220" s="109"/>
      <c r="UZN220" s="109"/>
      <c r="UZO220" s="109"/>
      <c r="UZP220" s="109"/>
      <c r="UZQ220" s="109"/>
      <c r="UZR220" s="109"/>
      <c r="UZS220" s="109"/>
      <c r="UZT220" s="109"/>
      <c r="UZU220" s="109"/>
      <c r="UZV220" s="109"/>
      <c r="UZW220" s="109"/>
      <c r="UZX220" s="109"/>
      <c r="UZY220" s="109"/>
      <c r="UZZ220" s="109"/>
      <c r="VAA220" s="109"/>
      <c r="VAB220" s="109"/>
      <c r="VAC220" s="109"/>
      <c r="VAD220" s="109"/>
      <c r="VAE220" s="109"/>
      <c r="VAF220" s="109"/>
      <c r="VAG220" s="109"/>
      <c r="VAH220" s="109"/>
      <c r="VAI220" s="109"/>
      <c r="VAJ220" s="109"/>
      <c r="VAK220" s="109"/>
      <c r="VAL220" s="109"/>
      <c r="VAM220" s="109"/>
      <c r="VAN220" s="109"/>
      <c r="VAO220" s="109"/>
      <c r="VAP220" s="109"/>
      <c r="VAQ220" s="109"/>
      <c r="VAR220" s="109"/>
      <c r="VAS220" s="109"/>
      <c r="VAT220" s="109"/>
      <c r="VAU220" s="109"/>
      <c r="VAV220" s="109"/>
      <c r="VAW220" s="109"/>
      <c r="VAX220" s="109"/>
      <c r="VAY220" s="109"/>
      <c r="VAZ220" s="109"/>
      <c r="VBA220" s="109"/>
      <c r="VBB220" s="109"/>
      <c r="VBC220" s="109"/>
      <c r="VBD220" s="109"/>
      <c r="VBE220" s="109"/>
      <c r="VBF220" s="109"/>
      <c r="VBG220" s="109"/>
      <c r="VBH220" s="109"/>
      <c r="VBI220" s="109"/>
      <c r="VBJ220" s="109"/>
      <c r="VBK220" s="109"/>
      <c r="VBL220" s="109"/>
      <c r="VBM220" s="109"/>
      <c r="VBN220" s="109"/>
      <c r="VBO220" s="109"/>
      <c r="VBP220" s="109"/>
      <c r="VBQ220" s="109"/>
      <c r="VBR220" s="109"/>
      <c r="VBS220" s="109"/>
      <c r="VBT220" s="109"/>
      <c r="VBU220" s="109"/>
      <c r="VBV220" s="109"/>
      <c r="VBW220" s="109"/>
      <c r="VBX220" s="109"/>
      <c r="VBY220" s="109"/>
      <c r="VBZ220" s="109"/>
      <c r="VCA220" s="109"/>
      <c r="VCB220" s="109"/>
      <c r="VCC220" s="109"/>
      <c r="VCD220" s="109"/>
      <c r="VCE220" s="109"/>
      <c r="VCF220" s="109"/>
      <c r="VCG220" s="109"/>
      <c r="VCH220" s="109"/>
      <c r="VCI220" s="109"/>
      <c r="VCJ220" s="109"/>
      <c r="VCK220" s="109"/>
      <c r="VCL220" s="109"/>
      <c r="VCM220" s="109"/>
      <c r="VCN220" s="109"/>
      <c r="VCO220" s="109"/>
      <c r="VCP220" s="109"/>
      <c r="VCQ220" s="109"/>
      <c r="VCR220" s="109"/>
      <c r="VCS220" s="109"/>
      <c r="VCT220" s="109"/>
      <c r="VCU220" s="109"/>
      <c r="VCV220" s="109"/>
      <c r="VCW220" s="109"/>
      <c r="VCX220" s="109"/>
      <c r="VCY220" s="109"/>
      <c r="VCZ220" s="109"/>
      <c r="VDA220" s="109"/>
      <c r="VDB220" s="109"/>
      <c r="VDC220" s="109"/>
      <c r="VDD220" s="109"/>
      <c r="VDE220" s="109"/>
      <c r="VDF220" s="109"/>
      <c r="VDG220" s="109"/>
      <c r="VDH220" s="109"/>
      <c r="VDI220" s="109"/>
      <c r="VDJ220" s="109"/>
      <c r="VDK220" s="109"/>
      <c r="VDL220" s="109"/>
      <c r="VDM220" s="109"/>
      <c r="VDN220" s="109"/>
      <c r="VDO220" s="109"/>
      <c r="VDP220" s="109"/>
      <c r="VDQ220" s="109"/>
      <c r="VDR220" s="109"/>
      <c r="VDS220" s="109"/>
      <c r="VDT220" s="109"/>
      <c r="VDU220" s="109"/>
      <c r="VDV220" s="109"/>
      <c r="VDW220" s="109"/>
      <c r="VDX220" s="109"/>
      <c r="VDY220" s="109"/>
      <c r="VDZ220" s="109"/>
      <c r="VEA220" s="109"/>
      <c r="VEB220" s="109"/>
      <c r="VEC220" s="109"/>
      <c r="VED220" s="109"/>
      <c r="VEE220" s="109"/>
      <c r="VEF220" s="109"/>
      <c r="VEG220" s="109"/>
      <c r="VEH220" s="109"/>
      <c r="VEI220" s="109"/>
      <c r="VEJ220" s="109"/>
      <c r="VEK220" s="109"/>
      <c r="VEL220" s="109"/>
      <c r="VEM220" s="109"/>
      <c r="VEN220" s="109"/>
      <c r="VEO220" s="109"/>
      <c r="VEP220" s="109"/>
      <c r="VEQ220" s="109"/>
      <c r="VER220" s="109"/>
      <c r="VES220" s="109"/>
      <c r="VET220" s="109"/>
      <c r="VEU220" s="109"/>
      <c r="VEV220" s="109"/>
      <c r="VEW220" s="109"/>
      <c r="VEX220" s="109"/>
      <c r="VEY220" s="109"/>
      <c r="VEZ220" s="109"/>
      <c r="VFA220" s="109"/>
      <c r="VFB220" s="109"/>
      <c r="VFC220" s="109"/>
      <c r="VFD220" s="109"/>
      <c r="VFE220" s="109"/>
      <c r="VFF220" s="109"/>
      <c r="VFG220" s="109"/>
      <c r="VFH220" s="109"/>
      <c r="VFI220" s="109"/>
      <c r="VFJ220" s="109"/>
      <c r="VFK220" s="109"/>
      <c r="VFL220" s="109"/>
      <c r="VFM220" s="109"/>
      <c r="VFN220" s="109"/>
      <c r="VFO220" s="109"/>
      <c r="VFP220" s="109"/>
      <c r="VFQ220" s="109"/>
      <c r="VFR220" s="109"/>
      <c r="VFS220" s="109"/>
      <c r="VFT220" s="109"/>
      <c r="VFU220" s="109"/>
      <c r="VFV220" s="109"/>
      <c r="VFW220" s="109"/>
      <c r="VFX220" s="109"/>
      <c r="VFY220" s="109"/>
      <c r="VFZ220" s="109"/>
      <c r="VGA220" s="109"/>
      <c r="VGB220" s="109"/>
      <c r="VGC220" s="109"/>
      <c r="VGD220" s="109"/>
      <c r="VGE220" s="109"/>
      <c r="VGF220" s="109"/>
      <c r="VGG220" s="109"/>
      <c r="VGH220" s="109"/>
      <c r="VGI220" s="109"/>
      <c r="VGJ220" s="109"/>
      <c r="VGK220" s="109"/>
      <c r="VGL220" s="109"/>
      <c r="VGM220" s="109"/>
      <c r="VGN220" s="109"/>
      <c r="VGO220" s="109"/>
      <c r="VGP220" s="109"/>
      <c r="VGQ220" s="109"/>
      <c r="VGR220" s="109"/>
      <c r="VGS220" s="109"/>
      <c r="VGT220" s="109"/>
      <c r="VGU220" s="109"/>
      <c r="VGV220" s="109"/>
      <c r="VGW220" s="109"/>
      <c r="VGX220" s="109"/>
      <c r="VGY220" s="109"/>
      <c r="VGZ220" s="109"/>
      <c r="VHA220" s="109"/>
      <c r="VHB220" s="109"/>
      <c r="VHC220" s="109"/>
      <c r="VHD220" s="109"/>
      <c r="VHE220" s="109"/>
      <c r="VHF220" s="109"/>
      <c r="VHG220" s="109"/>
      <c r="VHH220" s="109"/>
      <c r="VHI220" s="109"/>
      <c r="VHJ220" s="109"/>
      <c r="VHK220" s="109"/>
      <c r="VHL220" s="109"/>
      <c r="VHM220" s="109"/>
      <c r="VHN220" s="109"/>
      <c r="VHO220" s="109"/>
      <c r="VHP220" s="109"/>
      <c r="VHQ220" s="109"/>
      <c r="VHR220" s="109"/>
      <c r="VHS220" s="109"/>
      <c r="VHT220" s="109"/>
      <c r="VHU220" s="109"/>
      <c r="VHV220" s="109"/>
      <c r="VHW220" s="109"/>
      <c r="VHX220" s="109"/>
      <c r="VHY220" s="109"/>
      <c r="VHZ220" s="109"/>
      <c r="VIA220" s="109"/>
      <c r="VIB220" s="109"/>
      <c r="VIC220" s="109"/>
      <c r="VID220" s="109"/>
      <c r="VIE220" s="109"/>
      <c r="VIF220" s="109"/>
      <c r="VIG220" s="109"/>
      <c r="VIH220" s="109"/>
      <c r="VII220" s="109"/>
      <c r="VIJ220" s="109"/>
      <c r="VIK220" s="109"/>
      <c r="VIL220" s="109"/>
      <c r="VIM220" s="109"/>
      <c r="VIN220" s="109"/>
      <c r="VIO220" s="109"/>
      <c r="VIP220" s="109"/>
      <c r="VIQ220" s="109"/>
      <c r="VIR220" s="109"/>
      <c r="VIS220" s="109"/>
      <c r="VIT220" s="109"/>
      <c r="VIU220" s="109"/>
      <c r="VIV220" s="109"/>
      <c r="VIW220" s="109"/>
      <c r="VIX220" s="109"/>
      <c r="VIY220" s="109"/>
      <c r="VIZ220" s="109"/>
      <c r="VJA220" s="109"/>
      <c r="VJB220" s="109"/>
      <c r="VJC220" s="109"/>
      <c r="VJD220" s="109"/>
      <c r="VJE220" s="109"/>
      <c r="VJF220" s="109"/>
      <c r="VJG220" s="109"/>
      <c r="VJH220" s="109"/>
      <c r="VJI220" s="109"/>
      <c r="VJJ220" s="109"/>
      <c r="VJK220" s="109"/>
      <c r="VJL220" s="109"/>
      <c r="VJM220" s="109"/>
      <c r="VJN220" s="109"/>
      <c r="VJO220" s="109"/>
      <c r="VJP220" s="109"/>
      <c r="VJQ220" s="109"/>
      <c r="VJR220" s="109"/>
      <c r="VJS220" s="109"/>
      <c r="VJT220" s="109"/>
      <c r="VJU220" s="109"/>
      <c r="VJV220" s="109"/>
      <c r="VJW220" s="109"/>
      <c r="VJX220" s="109"/>
      <c r="VJY220" s="109"/>
      <c r="VJZ220" s="109"/>
      <c r="VKA220" s="109"/>
      <c r="VKB220" s="109"/>
      <c r="VKC220" s="109"/>
      <c r="VKD220" s="109"/>
      <c r="VKE220" s="109"/>
      <c r="VKF220" s="109"/>
      <c r="VKG220" s="109"/>
      <c r="VKH220" s="109"/>
      <c r="VKI220" s="109"/>
      <c r="VKJ220" s="109"/>
      <c r="VKK220" s="109"/>
      <c r="VKL220" s="109"/>
      <c r="VKM220" s="109"/>
      <c r="VKN220" s="109"/>
      <c r="VKO220" s="109"/>
      <c r="VKP220" s="109"/>
      <c r="VKQ220" s="109"/>
      <c r="VKR220" s="109"/>
      <c r="VKS220" s="109"/>
      <c r="VKT220" s="109"/>
      <c r="VKU220" s="109"/>
      <c r="VKV220" s="109"/>
      <c r="VKW220" s="109"/>
      <c r="VKX220" s="109"/>
      <c r="VKY220" s="109"/>
      <c r="VKZ220" s="109"/>
      <c r="VLA220" s="109"/>
      <c r="VLB220" s="109"/>
      <c r="VLC220" s="109"/>
      <c r="VLD220" s="109"/>
      <c r="VLE220" s="109"/>
      <c r="VLF220" s="109"/>
      <c r="VLG220" s="109"/>
      <c r="VLH220" s="109"/>
      <c r="VLI220" s="109"/>
      <c r="VLJ220" s="109"/>
      <c r="VLK220" s="109"/>
      <c r="VLL220" s="109"/>
      <c r="VLM220" s="109"/>
      <c r="VLN220" s="109"/>
      <c r="VLO220" s="109"/>
      <c r="VLP220" s="109"/>
      <c r="VLQ220" s="109"/>
      <c r="VLR220" s="109"/>
      <c r="VLS220" s="109"/>
      <c r="VLT220" s="109"/>
      <c r="VLU220" s="109"/>
      <c r="VLV220" s="109"/>
      <c r="VLW220" s="109"/>
      <c r="VLX220" s="109"/>
      <c r="VLY220" s="109"/>
      <c r="VLZ220" s="109"/>
      <c r="VMA220" s="109"/>
      <c r="VMB220" s="109"/>
      <c r="VMC220" s="109"/>
      <c r="VMD220" s="109"/>
      <c r="VME220" s="109"/>
      <c r="VMF220" s="109"/>
      <c r="VMG220" s="109"/>
      <c r="VMH220" s="109"/>
      <c r="VMI220" s="109"/>
      <c r="VMJ220" s="109"/>
      <c r="VMK220" s="109"/>
      <c r="VML220" s="109"/>
      <c r="VMM220" s="109"/>
      <c r="VMN220" s="109"/>
      <c r="VMO220" s="109"/>
      <c r="VMP220" s="109"/>
      <c r="VMQ220" s="109"/>
      <c r="VMR220" s="109"/>
      <c r="VMS220" s="109"/>
      <c r="VMT220" s="109"/>
      <c r="VMU220" s="109"/>
      <c r="VMV220" s="109"/>
      <c r="VMW220" s="109"/>
      <c r="VMX220" s="109"/>
      <c r="VMY220" s="109"/>
      <c r="VMZ220" s="109"/>
      <c r="VNA220" s="109"/>
      <c r="VNB220" s="109"/>
      <c r="VNC220" s="109"/>
      <c r="VND220" s="109"/>
      <c r="VNE220" s="109"/>
      <c r="VNF220" s="109"/>
      <c r="VNG220" s="109"/>
      <c r="VNH220" s="109"/>
      <c r="VNI220" s="109"/>
      <c r="VNJ220" s="109"/>
      <c r="VNK220" s="109"/>
      <c r="VNL220" s="109"/>
      <c r="VNM220" s="109"/>
      <c r="VNN220" s="109"/>
      <c r="VNO220" s="109"/>
      <c r="VNP220" s="109"/>
      <c r="VNQ220" s="109"/>
      <c r="VNR220" s="109"/>
      <c r="VNS220" s="109"/>
      <c r="VNT220" s="109"/>
      <c r="VNU220" s="109"/>
      <c r="VNV220" s="109"/>
      <c r="VNW220" s="109"/>
      <c r="VNX220" s="109"/>
      <c r="VNY220" s="109"/>
      <c r="VNZ220" s="109"/>
      <c r="VOA220" s="109"/>
      <c r="VOB220" s="109"/>
      <c r="VOC220" s="109"/>
      <c r="VOD220" s="109"/>
      <c r="VOE220" s="109"/>
      <c r="VOF220" s="109"/>
      <c r="VOG220" s="109"/>
      <c r="VOH220" s="109"/>
      <c r="VOI220" s="109"/>
      <c r="VOJ220" s="109"/>
      <c r="VOK220" s="109"/>
      <c r="VOL220" s="109"/>
      <c r="VOM220" s="109"/>
      <c r="VON220" s="109"/>
      <c r="VOO220" s="109"/>
      <c r="VOP220" s="109"/>
      <c r="VOQ220" s="109"/>
      <c r="VOR220" s="109"/>
      <c r="VOS220" s="109"/>
      <c r="VOT220" s="109"/>
      <c r="VOU220" s="109"/>
      <c r="VOV220" s="109"/>
      <c r="VOW220" s="109"/>
      <c r="VOX220" s="109"/>
      <c r="VOY220" s="109"/>
      <c r="VOZ220" s="109"/>
      <c r="VPA220" s="109"/>
      <c r="VPB220" s="109"/>
      <c r="VPC220" s="109"/>
      <c r="VPD220" s="109"/>
      <c r="VPE220" s="109"/>
      <c r="VPF220" s="109"/>
      <c r="VPG220" s="109"/>
      <c r="VPH220" s="109"/>
      <c r="VPI220" s="109"/>
      <c r="VPJ220" s="109"/>
      <c r="VPK220" s="109"/>
      <c r="VPL220" s="109"/>
      <c r="VPM220" s="109"/>
      <c r="VPN220" s="109"/>
      <c r="VPO220" s="109"/>
      <c r="VPP220" s="109"/>
      <c r="VPQ220" s="109"/>
      <c r="VPR220" s="109"/>
      <c r="VPS220" s="109"/>
      <c r="VPT220" s="109"/>
      <c r="VPU220" s="109"/>
      <c r="VPV220" s="109"/>
      <c r="VPW220" s="109"/>
      <c r="VPX220" s="109"/>
      <c r="VPY220" s="109"/>
      <c r="VPZ220" s="109"/>
      <c r="VQA220" s="109"/>
      <c r="VQB220" s="109"/>
      <c r="VQC220" s="109"/>
      <c r="VQD220" s="109"/>
      <c r="VQE220" s="109"/>
      <c r="VQF220" s="109"/>
      <c r="VQG220" s="109"/>
      <c r="VQH220" s="109"/>
      <c r="VQI220" s="109"/>
      <c r="VQJ220" s="109"/>
      <c r="VQK220" s="109"/>
      <c r="VQL220" s="109"/>
      <c r="VQM220" s="109"/>
      <c r="VQN220" s="109"/>
      <c r="VQO220" s="109"/>
      <c r="VQP220" s="109"/>
      <c r="VQQ220" s="109"/>
      <c r="VQR220" s="109"/>
      <c r="VQS220" s="109"/>
      <c r="VQT220" s="109"/>
      <c r="VQU220" s="109"/>
      <c r="VQV220" s="109"/>
      <c r="VQW220" s="109"/>
      <c r="VQX220" s="109"/>
      <c r="VQY220" s="109"/>
      <c r="VQZ220" s="109"/>
      <c r="VRA220" s="109"/>
      <c r="VRB220" s="109"/>
      <c r="VRC220" s="109"/>
      <c r="VRD220" s="109"/>
      <c r="VRE220" s="109"/>
      <c r="VRF220" s="109"/>
      <c r="VRG220" s="109"/>
      <c r="VRH220" s="109"/>
      <c r="VRI220" s="109"/>
      <c r="VRJ220" s="109"/>
      <c r="VRK220" s="109"/>
      <c r="VRL220" s="109"/>
      <c r="VRM220" s="109"/>
      <c r="VRN220" s="109"/>
      <c r="VRO220" s="109"/>
      <c r="VRP220" s="109"/>
      <c r="VRQ220" s="109"/>
      <c r="VRR220" s="109"/>
      <c r="VRS220" s="109"/>
      <c r="VRT220" s="109"/>
      <c r="VRU220" s="109"/>
      <c r="VRV220" s="109"/>
      <c r="VRW220" s="109"/>
      <c r="VRX220" s="109"/>
      <c r="VRY220" s="109"/>
      <c r="VRZ220" s="109"/>
      <c r="VSA220" s="109"/>
      <c r="VSB220" s="109"/>
      <c r="VSC220" s="109"/>
      <c r="VSD220" s="109"/>
      <c r="VSE220" s="109"/>
      <c r="VSF220" s="109"/>
      <c r="VSG220" s="109"/>
      <c r="VSH220" s="109"/>
      <c r="VSI220" s="109"/>
      <c r="VSJ220" s="109"/>
      <c r="VSK220" s="109"/>
      <c r="VSL220" s="109"/>
      <c r="VSM220" s="109"/>
      <c r="VSN220" s="109"/>
      <c r="VSO220" s="109"/>
      <c r="VSP220" s="109"/>
      <c r="VSQ220" s="109"/>
      <c r="VSR220" s="109"/>
      <c r="VSS220" s="109"/>
      <c r="VST220" s="109"/>
      <c r="VSU220" s="109"/>
      <c r="VSV220" s="109"/>
      <c r="VSW220" s="109"/>
      <c r="VSX220" s="109"/>
      <c r="VSY220" s="109"/>
      <c r="VSZ220" s="109"/>
      <c r="VTA220" s="109"/>
      <c r="VTB220" s="109"/>
      <c r="VTC220" s="109"/>
      <c r="VTD220" s="109"/>
      <c r="VTE220" s="109"/>
      <c r="VTF220" s="109"/>
      <c r="VTG220" s="109"/>
      <c r="VTH220" s="109"/>
      <c r="VTI220" s="109"/>
      <c r="VTJ220" s="109"/>
      <c r="VTK220" s="109"/>
      <c r="VTL220" s="109"/>
      <c r="VTM220" s="109"/>
      <c r="VTN220" s="109"/>
      <c r="VTO220" s="109"/>
      <c r="VTP220" s="109"/>
      <c r="VTQ220" s="109"/>
      <c r="VTR220" s="109"/>
      <c r="VTS220" s="109"/>
      <c r="VTT220" s="109"/>
      <c r="VTU220" s="109"/>
      <c r="VTV220" s="109"/>
      <c r="VTW220" s="109"/>
      <c r="VTX220" s="109"/>
      <c r="VTY220" s="109"/>
      <c r="VTZ220" s="109"/>
      <c r="VUA220" s="109"/>
      <c r="VUB220" s="109"/>
      <c r="VUC220" s="109"/>
      <c r="VUD220" s="109"/>
      <c r="VUE220" s="109"/>
      <c r="VUF220" s="109"/>
      <c r="VUG220" s="109"/>
      <c r="VUH220" s="109"/>
      <c r="VUI220" s="109"/>
      <c r="VUJ220" s="109"/>
      <c r="VUK220" s="109"/>
      <c r="VUL220" s="109"/>
      <c r="VUM220" s="109"/>
      <c r="VUN220" s="109"/>
      <c r="VUO220" s="109"/>
      <c r="VUP220" s="109"/>
      <c r="VUQ220" s="109"/>
      <c r="VUR220" s="109"/>
      <c r="VUS220" s="109"/>
      <c r="VUT220" s="109"/>
      <c r="VUU220" s="109"/>
      <c r="VUV220" s="109"/>
      <c r="VUW220" s="109"/>
      <c r="VUX220" s="109"/>
      <c r="VUY220" s="109"/>
      <c r="VUZ220" s="109"/>
      <c r="VVA220" s="109"/>
      <c r="VVB220" s="109"/>
      <c r="VVC220" s="109"/>
      <c r="VVD220" s="109"/>
      <c r="VVE220" s="109"/>
      <c r="VVF220" s="109"/>
      <c r="VVG220" s="109"/>
      <c r="VVH220" s="109"/>
      <c r="VVI220" s="109"/>
      <c r="VVJ220" s="109"/>
      <c r="VVK220" s="109"/>
      <c r="VVL220" s="109"/>
      <c r="VVM220" s="109"/>
      <c r="VVN220" s="109"/>
      <c r="VVO220" s="109"/>
      <c r="VVP220" s="109"/>
      <c r="VVQ220" s="109"/>
      <c r="VVR220" s="109"/>
      <c r="VVS220" s="109"/>
      <c r="VVT220" s="109"/>
      <c r="VVU220" s="109"/>
      <c r="VVV220" s="109"/>
      <c r="VVW220" s="109"/>
      <c r="VVX220" s="109"/>
      <c r="VVY220" s="109"/>
      <c r="VVZ220" s="109"/>
      <c r="VWA220" s="109"/>
      <c r="VWB220" s="109"/>
      <c r="VWC220" s="109"/>
      <c r="VWD220" s="109"/>
      <c r="VWE220" s="109"/>
      <c r="VWF220" s="109"/>
      <c r="VWG220" s="109"/>
      <c r="VWH220" s="109"/>
      <c r="VWI220" s="109"/>
      <c r="VWJ220" s="109"/>
      <c r="VWK220" s="109"/>
      <c r="VWL220" s="109"/>
      <c r="VWM220" s="109"/>
      <c r="VWN220" s="109"/>
      <c r="VWO220" s="109"/>
      <c r="VWP220" s="109"/>
      <c r="VWQ220" s="109"/>
      <c r="VWR220" s="109"/>
      <c r="VWS220" s="109"/>
      <c r="VWT220" s="109"/>
      <c r="VWU220" s="109"/>
      <c r="VWV220" s="109"/>
      <c r="VWW220" s="109"/>
      <c r="VWX220" s="109"/>
      <c r="VWY220" s="109"/>
      <c r="VWZ220" s="109"/>
      <c r="VXA220" s="109"/>
      <c r="VXB220" s="109"/>
      <c r="VXC220" s="109"/>
      <c r="VXD220" s="109"/>
      <c r="VXE220" s="109"/>
      <c r="VXF220" s="109"/>
      <c r="VXG220" s="109"/>
      <c r="VXH220" s="109"/>
      <c r="VXI220" s="109"/>
      <c r="VXJ220" s="109"/>
      <c r="VXK220" s="109"/>
      <c r="VXL220" s="109"/>
      <c r="VXM220" s="109"/>
      <c r="VXN220" s="109"/>
      <c r="VXO220" s="109"/>
      <c r="VXP220" s="109"/>
      <c r="VXQ220" s="109"/>
      <c r="VXR220" s="109"/>
      <c r="VXS220" s="109"/>
      <c r="VXT220" s="109"/>
      <c r="VXU220" s="109"/>
      <c r="VXV220" s="109"/>
      <c r="VXW220" s="109"/>
      <c r="VXX220" s="109"/>
      <c r="VXY220" s="109"/>
      <c r="VXZ220" s="109"/>
      <c r="VYA220" s="109"/>
      <c r="VYB220" s="109"/>
      <c r="VYC220" s="109"/>
      <c r="VYD220" s="109"/>
      <c r="VYE220" s="109"/>
      <c r="VYF220" s="109"/>
      <c r="VYG220" s="109"/>
      <c r="VYH220" s="109"/>
      <c r="VYI220" s="109"/>
      <c r="VYJ220" s="109"/>
      <c r="VYK220" s="109"/>
      <c r="VYL220" s="109"/>
      <c r="VYM220" s="109"/>
      <c r="VYN220" s="109"/>
      <c r="VYO220" s="109"/>
      <c r="VYP220" s="109"/>
      <c r="VYQ220" s="109"/>
      <c r="VYR220" s="109"/>
      <c r="VYS220" s="109"/>
      <c r="VYT220" s="109"/>
      <c r="VYU220" s="109"/>
      <c r="VYV220" s="109"/>
      <c r="VYW220" s="109"/>
      <c r="VYX220" s="109"/>
      <c r="VYY220" s="109"/>
      <c r="VYZ220" s="109"/>
      <c r="VZA220" s="109"/>
      <c r="VZB220" s="109"/>
      <c r="VZC220" s="109"/>
      <c r="VZD220" s="109"/>
      <c r="VZE220" s="109"/>
      <c r="VZF220" s="109"/>
      <c r="VZG220" s="109"/>
      <c r="VZH220" s="109"/>
      <c r="VZI220" s="109"/>
      <c r="VZJ220" s="109"/>
      <c r="VZK220" s="109"/>
      <c r="VZL220" s="109"/>
      <c r="VZM220" s="109"/>
      <c r="VZN220" s="109"/>
      <c r="VZO220" s="109"/>
      <c r="VZP220" s="109"/>
      <c r="VZQ220" s="109"/>
      <c r="VZR220" s="109"/>
      <c r="VZS220" s="109"/>
      <c r="VZT220" s="109"/>
      <c r="VZU220" s="109"/>
      <c r="VZV220" s="109"/>
      <c r="VZW220" s="109"/>
      <c r="VZX220" s="109"/>
      <c r="VZY220" s="109"/>
      <c r="VZZ220" s="109"/>
      <c r="WAA220" s="109"/>
      <c r="WAB220" s="109"/>
      <c r="WAC220" s="109"/>
      <c r="WAD220" s="109"/>
      <c r="WAE220" s="109"/>
      <c r="WAF220" s="109"/>
      <c r="WAG220" s="109"/>
      <c r="WAH220" s="109"/>
      <c r="WAI220" s="109"/>
      <c r="WAJ220" s="109"/>
      <c r="WAK220" s="109"/>
      <c r="WAL220" s="109"/>
      <c r="WAM220" s="109"/>
      <c r="WAN220" s="109"/>
      <c r="WAO220" s="109"/>
      <c r="WAP220" s="109"/>
      <c r="WAQ220" s="109"/>
      <c r="WAR220" s="109"/>
      <c r="WAS220" s="109"/>
      <c r="WAT220" s="109"/>
      <c r="WAU220" s="109"/>
      <c r="WAV220" s="109"/>
      <c r="WAW220" s="109"/>
      <c r="WAX220" s="109"/>
      <c r="WAY220" s="109"/>
      <c r="WAZ220" s="109"/>
      <c r="WBA220" s="109"/>
      <c r="WBB220" s="109"/>
      <c r="WBC220" s="109"/>
      <c r="WBD220" s="109"/>
      <c r="WBE220" s="109"/>
      <c r="WBF220" s="109"/>
      <c r="WBG220" s="109"/>
      <c r="WBH220" s="109"/>
      <c r="WBI220" s="109"/>
      <c r="WBJ220" s="109"/>
      <c r="WBK220" s="109"/>
      <c r="WBL220" s="109"/>
      <c r="WBM220" s="109"/>
      <c r="WBN220" s="109"/>
      <c r="WBO220" s="109"/>
      <c r="WBP220" s="109"/>
      <c r="WBQ220" s="109"/>
      <c r="WBR220" s="109"/>
      <c r="WBS220" s="109"/>
      <c r="WBT220" s="109"/>
      <c r="WBU220" s="109"/>
      <c r="WBV220" s="109"/>
      <c r="WBW220" s="109"/>
      <c r="WBX220" s="109"/>
      <c r="WBY220" s="109"/>
      <c r="WBZ220" s="109"/>
      <c r="WCA220" s="109"/>
      <c r="WCB220" s="109"/>
      <c r="WCC220" s="109"/>
      <c r="WCD220" s="109"/>
      <c r="WCE220" s="109"/>
      <c r="WCF220" s="109"/>
      <c r="WCG220" s="109"/>
      <c r="WCH220" s="109"/>
      <c r="WCI220" s="109"/>
      <c r="WCJ220" s="109"/>
      <c r="WCK220" s="109"/>
      <c r="WCL220" s="109"/>
      <c r="WCM220" s="109"/>
      <c r="WCN220" s="109"/>
      <c r="WCO220" s="109"/>
      <c r="WCP220" s="109"/>
      <c r="WCQ220" s="109"/>
      <c r="WCR220" s="109"/>
      <c r="WCS220" s="109"/>
      <c r="WCT220" s="109"/>
      <c r="WCU220" s="109"/>
      <c r="WCV220" s="109"/>
      <c r="WCW220" s="109"/>
      <c r="WCX220" s="109"/>
      <c r="WCY220" s="109"/>
      <c r="WCZ220" s="109"/>
      <c r="WDA220" s="109"/>
      <c r="WDB220" s="109"/>
      <c r="WDC220" s="109"/>
      <c r="WDD220" s="109"/>
      <c r="WDE220" s="109"/>
      <c r="WDF220" s="109"/>
      <c r="WDG220" s="109"/>
      <c r="WDH220" s="109"/>
      <c r="WDI220" s="109"/>
      <c r="WDJ220" s="109"/>
      <c r="WDK220" s="109"/>
      <c r="WDL220" s="109"/>
      <c r="WDM220" s="109"/>
      <c r="WDN220" s="109"/>
      <c r="WDO220" s="109"/>
      <c r="WDP220" s="109"/>
      <c r="WDQ220" s="109"/>
      <c r="WDR220" s="109"/>
      <c r="WDS220" s="109"/>
      <c r="WDT220" s="109"/>
      <c r="WDU220" s="109"/>
      <c r="WDV220" s="109"/>
      <c r="WDW220" s="109"/>
      <c r="WDX220" s="109"/>
      <c r="WDY220" s="109"/>
      <c r="WDZ220" s="109"/>
      <c r="WEA220" s="109"/>
      <c r="WEB220" s="109"/>
      <c r="WEC220" s="109"/>
      <c r="WED220" s="109"/>
      <c r="WEE220" s="109"/>
      <c r="WEF220" s="109"/>
      <c r="WEG220" s="109"/>
      <c r="WEH220" s="109"/>
      <c r="WEI220" s="109"/>
      <c r="WEJ220" s="109"/>
      <c r="WEK220" s="109"/>
      <c r="WEL220" s="109"/>
      <c r="WEM220" s="109"/>
      <c r="WEN220" s="109"/>
      <c r="WEO220" s="109"/>
      <c r="WEP220" s="109"/>
      <c r="WEQ220" s="109"/>
      <c r="WER220" s="109"/>
      <c r="WES220" s="109"/>
      <c r="WET220" s="109"/>
      <c r="WEU220" s="109"/>
      <c r="WEV220" s="109"/>
      <c r="WEW220" s="109"/>
      <c r="WEX220" s="109"/>
      <c r="WEY220" s="109"/>
      <c r="WEZ220" s="109"/>
      <c r="WFA220" s="109"/>
      <c r="WFB220" s="109"/>
      <c r="WFC220" s="109"/>
      <c r="WFD220" s="109"/>
      <c r="WFE220" s="109"/>
      <c r="WFF220" s="109"/>
      <c r="WFG220" s="109"/>
      <c r="WFH220" s="109"/>
      <c r="WFI220" s="109"/>
      <c r="WFJ220" s="109"/>
      <c r="WFK220" s="109"/>
      <c r="WFL220" s="109"/>
      <c r="WFM220" s="109"/>
      <c r="WFN220" s="109"/>
      <c r="WFO220" s="109"/>
      <c r="WFP220" s="109"/>
      <c r="WFQ220" s="109"/>
      <c r="WFR220" s="109"/>
      <c r="WFS220" s="109"/>
      <c r="WFT220" s="109"/>
      <c r="WFU220" s="109"/>
      <c r="WFV220" s="109"/>
      <c r="WFW220" s="109"/>
      <c r="WFX220" s="109"/>
      <c r="WFY220" s="109"/>
      <c r="WFZ220" s="109"/>
      <c r="WGA220" s="109"/>
      <c r="WGB220" s="109"/>
      <c r="WGC220" s="109"/>
      <c r="WGD220" s="109"/>
      <c r="WGE220" s="109"/>
      <c r="WGF220" s="109"/>
      <c r="WGG220" s="109"/>
      <c r="WGH220" s="109"/>
      <c r="WGI220" s="109"/>
      <c r="WGJ220" s="109"/>
      <c r="WGK220" s="109"/>
      <c r="WGL220" s="109"/>
      <c r="WGM220" s="109"/>
      <c r="WGN220" s="109"/>
      <c r="WGO220" s="109"/>
      <c r="WGP220" s="109"/>
      <c r="WGQ220" s="109"/>
      <c r="WGR220" s="109"/>
      <c r="WGS220" s="109"/>
      <c r="WGT220" s="109"/>
      <c r="WGU220" s="109"/>
      <c r="WGV220" s="109"/>
      <c r="WGW220" s="109"/>
      <c r="WGX220" s="109"/>
      <c r="WGY220" s="109"/>
      <c r="WGZ220" s="109"/>
      <c r="WHA220" s="109"/>
      <c r="WHB220" s="109"/>
      <c r="WHC220" s="109"/>
      <c r="WHD220" s="109"/>
      <c r="WHE220" s="109"/>
      <c r="WHF220" s="109"/>
      <c r="WHG220" s="109"/>
      <c r="WHH220" s="109"/>
      <c r="WHI220" s="109"/>
      <c r="WHJ220" s="109"/>
      <c r="WHK220" s="109"/>
      <c r="WHL220" s="109"/>
      <c r="WHM220" s="109"/>
      <c r="WHN220" s="109"/>
      <c r="WHO220" s="109"/>
      <c r="WHP220" s="109"/>
      <c r="WHQ220" s="109"/>
      <c r="WHR220" s="109"/>
      <c r="WHS220" s="109"/>
      <c r="WHT220" s="109"/>
      <c r="WHU220" s="109"/>
      <c r="WHV220" s="109"/>
      <c r="WHW220" s="109"/>
      <c r="WHX220" s="109"/>
      <c r="WHY220" s="109"/>
      <c r="WHZ220" s="109"/>
      <c r="WIA220" s="109"/>
      <c r="WIB220" s="109"/>
      <c r="WIC220" s="109"/>
      <c r="WID220" s="109"/>
      <c r="WIE220" s="109"/>
      <c r="WIF220" s="109"/>
      <c r="WIG220" s="109"/>
      <c r="WIH220" s="109"/>
      <c r="WII220" s="109"/>
      <c r="WIJ220" s="109"/>
      <c r="WIK220" s="109"/>
      <c r="WIL220" s="109"/>
      <c r="WIM220" s="109"/>
      <c r="WIN220" s="109"/>
      <c r="WIO220" s="109"/>
      <c r="WIP220" s="109"/>
      <c r="WIQ220" s="109"/>
      <c r="WIR220" s="109"/>
      <c r="WIS220" s="109"/>
      <c r="WIT220" s="109"/>
      <c r="WIU220" s="109"/>
      <c r="WIV220" s="109"/>
      <c r="WIW220" s="109"/>
      <c r="WIX220" s="109"/>
      <c r="WIY220" s="109"/>
      <c r="WIZ220" s="109"/>
      <c r="WJA220" s="109"/>
      <c r="WJB220" s="109"/>
      <c r="WJC220" s="109"/>
      <c r="WJD220" s="109"/>
      <c r="WJE220" s="109"/>
      <c r="WJF220" s="109"/>
      <c r="WJG220" s="109"/>
      <c r="WJH220" s="109"/>
      <c r="WJI220" s="109"/>
      <c r="WJJ220" s="109"/>
      <c r="WJK220" s="109"/>
      <c r="WJL220" s="109"/>
      <c r="WJM220" s="109"/>
      <c r="WJN220" s="109"/>
      <c r="WJO220" s="109"/>
      <c r="WJP220" s="109"/>
      <c r="WJQ220" s="109"/>
      <c r="WJR220" s="109"/>
      <c r="WJS220" s="109"/>
      <c r="WJT220" s="109"/>
      <c r="WJU220" s="109"/>
      <c r="WJV220" s="109"/>
      <c r="WJW220" s="109"/>
      <c r="WJX220" s="109"/>
      <c r="WJY220" s="109"/>
      <c r="WJZ220" s="109"/>
      <c r="WKA220" s="109"/>
      <c r="WKB220" s="109"/>
      <c r="WKC220" s="109"/>
      <c r="WKD220" s="109"/>
      <c r="WKE220" s="109"/>
      <c r="WKF220" s="109"/>
      <c r="WKG220" s="109"/>
      <c r="WKH220" s="109"/>
      <c r="WKI220" s="109"/>
      <c r="WKJ220" s="109"/>
      <c r="WKK220" s="109"/>
      <c r="WKL220" s="109"/>
      <c r="WKM220" s="109"/>
      <c r="WKN220" s="109"/>
      <c r="WKO220" s="109"/>
      <c r="WKP220" s="109"/>
      <c r="WKQ220" s="109"/>
      <c r="WKR220" s="109"/>
      <c r="WKS220" s="109"/>
      <c r="WKT220" s="109"/>
      <c r="WKU220" s="109"/>
      <c r="WKV220" s="109"/>
      <c r="WKW220" s="109"/>
      <c r="WKX220" s="109"/>
      <c r="WKY220" s="109"/>
      <c r="WKZ220" s="109"/>
      <c r="WLA220" s="109"/>
      <c r="WLB220" s="109"/>
      <c r="WLC220" s="109"/>
      <c r="WLD220" s="109"/>
      <c r="WLE220" s="109"/>
      <c r="WLF220" s="109"/>
      <c r="WLG220" s="109"/>
      <c r="WLH220" s="109"/>
      <c r="WLI220" s="109"/>
      <c r="WLJ220" s="109"/>
      <c r="WLK220" s="109"/>
      <c r="WLL220" s="109"/>
      <c r="WLM220" s="109"/>
      <c r="WLN220" s="109"/>
      <c r="WLO220" s="109"/>
      <c r="WLP220" s="109"/>
      <c r="WLQ220" s="109"/>
      <c r="WLR220" s="109"/>
      <c r="WLS220" s="109"/>
      <c r="WLT220" s="109"/>
      <c r="WLU220" s="109"/>
      <c r="WLV220" s="109"/>
      <c r="WLW220" s="109"/>
      <c r="WLX220" s="109"/>
      <c r="WLY220" s="109"/>
      <c r="WLZ220" s="109"/>
      <c r="WMA220" s="109"/>
      <c r="WMB220" s="109"/>
      <c r="WMC220" s="109"/>
      <c r="WMD220" s="109"/>
      <c r="WME220" s="109"/>
      <c r="WMF220" s="109"/>
      <c r="WMG220" s="109"/>
      <c r="WMH220" s="109"/>
      <c r="WMI220" s="109"/>
      <c r="WMJ220" s="109"/>
      <c r="WMK220" s="109"/>
      <c r="WML220" s="109"/>
      <c r="WMM220" s="109"/>
      <c r="WMN220" s="109"/>
      <c r="WMO220" s="109"/>
      <c r="WMP220" s="109"/>
      <c r="WMQ220" s="109"/>
      <c r="WMR220" s="109"/>
      <c r="WMS220" s="109"/>
      <c r="WMT220" s="109"/>
      <c r="WMU220" s="109"/>
      <c r="WMV220" s="109"/>
      <c r="WMW220" s="109"/>
      <c r="WMX220" s="109"/>
      <c r="WMY220" s="109"/>
      <c r="WMZ220" s="109"/>
      <c r="WNA220" s="109"/>
      <c r="WNB220" s="109"/>
      <c r="WNC220" s="109"/>
      <c r="WND220" s="109"/>
      <c r="WNE220" s="109"/>
      <c r="WNF220" s="109"/>
      <c r="WNG220" s="109"/>
      <c r="WNH220" s="109"/>
      <c r="WNI220" s="109"/>
      <c r="WNJ220" s="109"/>
      <c r="WNK220" s="109"/>
      <c r="WNL220" s="109"/>
      <c r="WNM220" s="109"/>
      <c r="WNN220" s="109"/>
      <c r="WNO220" s="109"/>
      <c r="WNP220" s="109"/>
      <c r="WNQ220" s="109"/>
      <c r="WNR220" s="109"/>
      <c r="WNS220" s="109"/>
      <c r="WNT220" s="109"/>
      <c r="WNU220" s="109"/>
      <c r="WNV220" s="109"/>
      <c r="WNW220" s="109"/>
      <c r="WNX220" s="109"/>
      <c r="WNY220" s="109"/>
      <c r="WNZ220" s="109"/>
      <c r="WOA220" s="109"/>
      <c r="WOB220" s="109"/>
      <c r="WOC220" s="109"/>
      <c r="WOD220" s="109"/>
      <c r="WOE220" s="109"/>
      <c r="WOF220" s="109"/>
      <c r="WOG220" s="109"/>
      <c r="WOH220" s="109"/>
      <c r="WOI220" s="109"/>
      <c r="WOJ220" s="109"/>
      <c r="WOK220" s="109"/>
      <c r="WOL220" s="109"/>
      <c r="WOM220" s="109"/>
      <c r="WON220" s="109"/>
      <c r="WOO220" s="109"/>
      <c r="WOP220" s="109"/>
      <c r="WOQ220" s="109"/>
      <c r="WOR220" s="109"/>
      <c r="WOS220" s="109"/>
      <c r="WOT220" s="109"/>
      <c r="WOU220" s="109"/>
      <c r="WOV220" s="109"/>
      <c r="WOW220" s="109"/>
      <c r="WOX220" s="109"/>
      <c r="WOY220" s="109"/>
      <c r="WOZ220" s="109"/>
      <c r="WPA220" s="109"/>
      <c r="WPB220" s="109"/>
      <c r="WPC220" s="109"/>
      <c r="WPD220" s="109"/>
      <c r="WPE220" s="109"/>
      <c r="WPF220" s="109"/>
      <c r="WPG220" s="109"/>
      <c r="WPH220" s="109"/>
      <c r="WPI220" s="109"/>
      <c r="WPJ220" s="109"/>
      <c r="WPK220" s="109"/>
      <c r="WPL220" s="109"/>
      <c r="WPM220" s="109"/>
      <c r="WPN220" s="109"/>
      <c r="WPO220" s="109"/>
      <c r="WPP220" s="109"/>
      <c r="WPQ220" s="109"/>
      <c r="WPR220" s="109"/>
      <c r="WPS220" s="109"/>
      <c r="WPT220" s="109"/>
      <c r="WPU220" s="109"/>
      <c r="WPV220" s="109"/>
      <c r="WPW220" s="109"/>
      <c r="WPX220" s="109"/>
      <c r="WPY220" s="109"/>
      <c r="WPZ220" s="109"/>
      <c r="WQA220" s="109"/>
      <c r="WQB220" s="109"/>
      <c r="WQC220" s="109"/>
      <c r="WQD220" s="109"/>
      <c r="WQE220" s="109"/>
      <c r="WQF220" s="109"/>
      <c r="WQG220" s="109"/>
      <c r="WQH220" s="109"/>
      <c r="WQI220" s="109"/>
      <c r="WQJ220" s="109"/>
      <c r="WQK220" s="109"/>
      <c r="WQL220" s="109"/>
      <c r="WQM220" s="109"/>
      <c r="WQN220" s="109"/>
      <c r="WQO220" s="109"/>
      <c r="WQP220" s="109"/>
      <c r="WQQ220" s="109"/>
      <c r="WQR220" s="109"/>
      <c r="WQS220" s="109"/>
      <c r="WQT220" s="109"/>
      <c r="WQU220" s="109"/>
      <c r="WQV220" s="109"/>
      <c r="WQW220" s="109"/>
      <c r="WQX220" s="109"/>
      <c r="WQY220" s="109"/>
      <c r="WQZ220" s="109"/>
      <c r="WRA220" s="109"/>
      <c r="WRB220" s="109"/>
      <c r="WRC220" s="109"/>
      <c r="WRD220" s="109"/>
      <c r="WRE220" s="109"/>
      <c r="WRF220" s="109"/>
      <c r="WRG220" s="109"/>
      <c r="WRH220" s="109"/>
      <c r="WRI220" s="109"/>
      <c r="WRJ220" s="109"/>
      <c r="WRK220" s="109"/>
      <c r="WRL220" s="109"/>
      <c r="WRM220" s="109"/>
      <c r="WRN220" s="109"/>
      <c r="WRO220" s="109"/>
      <c r="WRP220" s="109"/>
      <c r="WRQ220" s="109"/>
      <c r="WRR220" s="109"/>
      <c r="WRS220" s="109"/>
      <c r="WRT220" s="109"/>
      <c r="WRU220" s="109"/>
      <c r="WRV220" s="109"/>
      <c r="WRW220" s="109"/>
      <c r="WRX220" s="109"/>
      <c r="WRY220" s="109"/>
      <c r="WRZ220" s="109"/>
      <c r="WSA220" s="109"/>
      <c r="WSB220" s="109"/>
      <c r="WSC220" s="109"/>
      <c r="WSD220" s="109"/>
      <c r="WSE220" s="109"/>
      <c r="WSF220" s="109"/>
      <c r="WSG220" s="109"/>
      <c r="WSH220" s="109"/>
      <c r="WSI220" s="109"/>
      <c r="WSJ220" s="109"/>
      <c r="WSK220" s="109"/>
      <c r="WSL220" s="109"/>
      <c r="WSM220" s="109"/>
      <c r="WSN220" s="109"/>
      <c r="WSO220" s="109"/>
      <c r="WSP220" s="109"/>
      <c r="WSQ220" s="109"/>
      <c r="WSR220" s="109"/>
      <c r="WSS220" s="109"/>
      <c r="WST220" s="109"/>
      <c r="WSU220" s="109"/>
      <c r="WSV220" s="109"/>
      <c r="WSW220" s="109"/>
      <c r="WSX220" s="109"/>
      <c r="WSY220" s="109"/>
      <c r="WSZ220" s="109"/>
      <c r="WTA220" s="109"/>
      <c r="WTB220" s="109"/>
      <c r="WTC220" s="109"/>
      <c r="WTD220" s="109"/>
      <c r="WTE220" s="109"/>
      <c r="WTF220" s="109"/>
      <c r="WTG220" s="109"/>
      <c r="WTH220" s="109"/>
      <c r="WTI220" s="109"/>
      <c r="WTJ220" s="109"/>
      <c r="WTK220" s="109"/>
      <c r="WTL220" s="109"/>
      <c r="WTM220" s="109"/>
      <c r="WTN220" s="109"/>
      <c r="WTO220" s="109"/>
      <c r="WTP220" s="109"/>
      <c r="WTQ220" s="109"/>
      <c r="WTR220" s="109"/>
      <c r="WTS220" s="109"/>
      <c r="WTT220" s="109"/>
      <c r="WTU220" s="109"/>
      <c r="WTV220" s="109"/>
      <c r="WTW220" s="109"/>
      <c r="WTX220" s="109"/>
      <c r="WTY220" s="109"/>
      <c r="WTZ220" s="109"/>
      <c r="WUA220" s="109"/>
      <c r="WUB220" s="109"/>
      <c r="WUC220" s="109"/>
      <c r="WUD220" s="109"/>
      <c r="WUE220" s="109"/>
      <c r="WUF220" s="109"/>
      <c r="WUG220" s="109"/>
      <c r="WUH220" s="109"/>
      <c r="WUI220" s="109"/>
      <c r="WUJ220" s="109"/>
      <c r="WUK220" s="109"/>
      <c r="WUL220" s="109"/>
      <c r="WUM220" s="109"/>
      <c r="WUN220" s="109"/>
      <c r="WUO220" s="109"/>
      <c r="WUP220" s="109"/>
      <c r="WUQ220" s="109"/>
      <c r="WUR220" s="109"/>
      <c r="WUS220" s="109"/>
      <c r="WUT220" s="109"/>
      <c r="WUU220" s="109"/>
      <c r="WUV220" s="109"/>
      <c r="WUW220" s="109"/>
      <c r="WUX220" s="109"/>
      <c r="WUY220" s="109"/>
      <c r="WUZ220" s="109"/>
      <c r="WVA220" s="109"/>
      <c r="WVB220" s="109"/>
      <c r="WVC220" s="109"/>
      <c r="WVD220" s="109"/>
      <c r="WVE220" s="109"/>
      <c r="WVF220" s="109"/>
      <c r="WVG220" s="109"/>
      <c r="WVH220" s="109"/>
      <c r="WVI220" s="109"/>
      <c r="WVJ220" s="109"/>
      <c r="WVK220" s="109"/>
      <c r="WVL220" s="109"/>
      <c r="WVM220" s="109"/>
      <c r="WVN220" s="109"/>
      <c r="WVO220" s="109"/>
      <c r="WVP220" s="109"/>
      <c r="WVQ220" s="109"/>
      <c r="WVR220" s="109"/>
      <c r="WVS220" s="109"/>
      <c r="WVT220" s="109"/>
      <c r="WVU220" s="109"/>
      <c r="WVV220" s="109"/>
      <c r="WVW220" s="109"/>
      <c r="WVX220" s="109"/>
      <c r="WVY220" s="109"/>
      <c r="WVZ220" s="109"/>
      <c r="WWA220" s="109"/>
      <c r="WWB220" s="109"/>
      <c r="WWC220" s="109"/>
      <c r="WWD220" s="109"/>
      <c r="WWE220" s="109"/>
      <c r="WWF220" s="109"/>
      <c r="WWG220" s="109"/>
      <c r="WWH220" s="109"/>
      <c r="WWI220" s="109"/>
      <c r="WWJ220" s="109"/>
      <c r="WWK220" s="109"/>
      <c r="WWL220" s="109"/>
      <c r="WWM220" s="109"/>
      <c r="WWN220" s="109"/>
      <c r="WWO220" s="109"/>
      <c r="WWP220" s="109"/>
      <c r="WWQ220" s="109"/>
      <c r="WWR220" s="109"/>
      <c r="WWS220" s="109"/>
      <c r="WWT220" s="109"/>
      <c r="WWU220" s="109"/>
      <c r="WWV220" s="109"/>
      <c r="WWW220" s="109"/>
      <c r="WWX220" s="109"/>
      <c r="WWY220" s="109"/>
      <c r="WWZ220" s="109"/>
      <c r="WXA220" s="109"/>
      <c r="WXB220" s="109"/>
      <c r="WXC220" s="109"/>
      <c r="WXD220" s="109"/>
      <c r="WXE220" s="109"/>
      <c r="WXF220" s="109"/>
      <c r="WXG220" s="109"/>
      <c r="WXH220" s="109"/>
      <c r="WXI220" s="109"/>
      <c r="WXJ220" s="109"/>
      <c r="WXK220" s="109"/>
      <c r="WXL220" s="109"/>
      <c r="WXM220" s="109"/>
      <c r="WXN220" s="109"/>
      <c r="WXO220" s="109"/>
      <c r="WXP220" s="109"/>
      <c r="WXQ220" s="109"/>
      <c r="WXR220" s="109"/>
      <c r="WXS220" s="109"/>
      <c r="WXT220" s="109"/>
      <c r="WXU220" s="109"/>
      <c r="WXV220" s="109"/>
      <c r="WXW220" s="109"/>
      <c r="WXX220" s="109"/>
      <c r="WXY220" s="109"/>
      <c r="WXZ220" s="109"/>
      <c r="WYA220" s="109"/>
      <c r="WYB220" s="109"/>
      <c r="WYC220" s="109"/>
      <c r="WYD220" s="109"/>
      <c r="WYE220" s="109"/>
      <c r="WYF220" s="109"/>
      <c r="WYG220" s="109"/>
      <c r="WYH220" s="109"/>
      <c r="WYI220" s="109"/>
      <c r="WYJ220" s="109"/>
      <c r="WYK220" s="109"/>
      <c r="WYL220" s="109"/>
      <c r="WYM220" s="109"/>
      <c r="WYN220" s="109"/>
      <c r="WYO220" s="109"/>
      <c r="WYP220" s="109"/>
      <c r="WYQ220" s="109"/>
      <c r="WYR220" s="109"/>
      <c r="WYS220" s="109"/>
      <c r="WYT220" s="109"/>
      <c r="WYU220" s="109"/>
      <c r="WYV220" s="109"/>
      <c r="WYW220" s="109"/>
      <c r="WYX220" s="109"/>
      <c r="WYY220" s="109"/>
      <c r="WYZ220" s="109"/>
      <c r="WZA220" s="109"/>
      <c r="WZB220" s="109"/>
      <c r="WZC220" s="109"/>
      <c r="WZD220" s="109"/>
      <c r="WZE220" s="109"/>
      <c r="WZF220" s="109"/>
      <c r="WZG220" s="109"/>
      <c r="WZH220" s="109"/>
      <c r="WZI220" s="109"/>
      <c r="WZJ220" s="109"/>
      <c r="WZK220" s="109"/>
      <c r="WZL220" s="109"/>
      <c r="WZM220" s="109"/>
      <c r="WZN220" s="109"/>
      <c r="WZO220" s="109"/>
      <c r="WZP220" s="109"/>
      <c r="WZQ220" s="109"/>
      <c r="WZR220" s="109"/>
      <c r="WZS220" s="109"/>
      <c r="WZT220" s="109"/>
      <c r="WZU220" s="109"/>
      <c r="WZV220" s="109"/>
      <c r="WZW220" s="109"/>
      <c r="WZX220" s="109"/>
      <c r="WZY220" s="109"/>
      <c r="WZZ220" s="109"/>
      <c r="XAA220" s="109"/>
      <c r="XAB220" s="109"/>
      <c r="XAC220" s="109"/>
      <c r="XAD220" s="109"/>
      <c r="XAE220" s="109"/>
      <c r="XAF220" s="109"/>
      <c r="XAG220" s="109"/>
      <c r="XAH220" s="109"/>
      <c r="XAI220" s="109"/>
      <c r="XAJ220" s="109"/>
      <c r="XAK220" s="109"/>
      <c r="XAL220" s="109"/>
      <c r="XAM220" s="109"/>
      <c r="XAN220" s="109"/>
      <c r="XAO220" s="109"/>
      <c r="XAP220" s="109"/>
      <c r="XAQ220" s="109"/>
      <c r="XAR220" s="109"/>
      <c r="XAS220" s="109"/>
      <c r="XAT220" s="109"/>
      <c r="XAU220" s="109"/>
      <c r="XAV220" s="109"/>
      <c r="XAW220" s="109"/>
      <c r="XAX220" s="109"/>
      <c r="XAY220" s="109"/>
      <c r="XAZ220" s="109"/>
      <c r="XBA220" s="109"/>
      <c r="XBB220" s="109"/>
      <c r="XBC220" s="109"/>
      <c r="XBD220" s="109"/>
      <c r="XBE220" s="109"/>
      <c r="XBF220" s="109"/>
      <c r="XBG220" s="109"/>
      <c r="XBH220" s="109"/>
      <c r="XBI220" s="109"/>
      <c r="XBJ220" s="109"/>
      <c r="XBK220" s="109"/>
      <c r="XBL220" s="109"/>
      <c r="XBM220" s="109"/>
      <c r="XBN220" s="109"/>
      <c r="XBO220" s="109"/>
      <c r="XBP220" s="109"/>
      <c r="XBQ220" s="109"/>
      <c r="XBR220" s="109"/>
      <c r="XBS220" s="109"/>
      <c r="XBT220" s="109"/>
      <c r="XBU220" s="109"/>
      <c r="XBV220" s="109"/>
      <c r="XBW220" s="109"/>
      <c r="XBX220" s="109"/>
      <c r="XBY220" s="109"/>
      <c r="XBZ220" s="109"/>
      <c r="XCA220" s="109"/>
      <c r="XCB220" s="109"/>
      <c r="XCC220" s="109"/>
      <c r="XCD220" s="109"/>
      <c r="XCE220" s="109"/>
      <c r="XCF220" s="109"/>
      <c r="XCG220" s="109"/>
      <c r="XCH220" s="109"/>
      <c r="XCI220" s="109"/>
      <c r="XCJ220" s="109"/>
      <c r="XCK220" s="109"/>
      <c r="XCL220" s="109"/>
      <c r="XCM220" s="109"/>
      <c r="XCN220" s="109"/>
      <c r="XCO220" s="109"/>
      <c r="XCP220" s="109"/>
      <c r="XCQ220" s="109"/>
      <c r="XCR220" s="109"/>
      <c r="XCS220" s="109"/>
      <c r="XCT220" s="109"/>
      <c r="XCU220" s="109"/>
      <c r="XCV220" s="109"/>
      <c r="XCW220" s="109"/>
      <c r="XCX220" s="109"/>
      <c r="XCY220" s="109"/>
      <c r="XCZ220" s="109"/>
      <c r="XDA220" s="109"/>
      <c r="XDB220" s="109"/>
      <c r="XDC220" s="109"/>
      <c r="XDD220" s="109"/>
      <c r="XDE220" s="109"/>
      <c r="XDF220" s="109"/>
      <c r="XDG220" s="109"/>
      <c r="XDH220" s="109"/>
      <c r="XDI220" s="109"/>
      <c r="XDJ220" s="109"/>
      <c r="XDK220" s="109"/>
      <c r="XDL220" s="109"/>
      <c r="XDM220" s="109"/>
      <c r="XDN220" s="109"/>
      <c r="XDO220" s="109"/>
      <c r="XDP220" s="109"/>
      <c r="XDQ220" s="109"/>
      <c r="XDR220" s="109"/>
      <c r="XDS220" s="109"/>
      <c r="XDT220" s="109"/>
      <c r="XDU220" s="109"/>
      <c r="XDV220" s="109"/>
      <c r="XDW220" s="109"/>
      <c r="XDX220" s="109"/>
      <c r="XDY220" s="109"/>
      <c r="XDZ220" s="109"/>
      <c r="XEA220" s="109"/>
      <c r="XEB220" s="109"/>
      <c r="XEC220" s="109"/>
      <c r="XED220" s="109"/>
      <c r="XEE220" s="109"/>
      <c r="XEF220" s="109"/>
      <c r="XEG220" s="109"/>
      <c r="XEH220" s="109"/>
      <c r="XEI220" s="109"/>
      <c r="XEJ220" s="109"/>
      <c r="XEK220" s="109"/>
      <c r="XEL220" s="109"/>
      <c r="XEM220" s="109"/>
      <c r="XEN220" s="109"/>
      <c r="XEO220" s="109"/>
      <c r="XEP220" s="109"/>
      <c r="XEQ220" s="109"/>
      <c r="XER220" s="109"/>
      <c r="XES220" s="109"/>
      <c r="XET220" s="109"/>
      <c r="XEU220" s="109"/>
      <c r="XEV220" s="109"/>
      <c r="XEW220" s="109"/>
      <c r="XEX220" s="109"/>
      <c r="XEY220" s="109"/>
      <c r="XEZ220" s="109"/>
      <c r="XFA220" s="109"/>
      <c r="XFB220" s="109"/>
      <c r="XFC220" s="109"/>
      <c r="XFD220" s="109"/>
    </row>
    <row r="221" spans="1:16384" s="1" customFormat="1">
      <c r="A221" s="74"/>
      <c r="H221" s="92"/>
      <c r="I221" s="107"/>
      <c r="J221" s="107"/>
      <c r="K221" s="92"/>
      <c r="L221" s="92"/>
      <c r="M221" s="92"/>
      <c r="N221" s="92"/>
      <c r="O221" s="92"/>
      <c r="P221" s="92"/>
      <c r="R221" s="60"/>
    </row>
    <row r="222" spans="1:16384" s="1" customFormat="1">
      <c r="A222" s="74"/>
      <c r="B222" s="2" t="s">
        <v>129</v>
      </c>
      <c r="H222" s="92"/>
      <c r="I222" s="107"/>
      <c r="J222" s="107"/>
      <c r="K222" s="92"/>
      <c r="L222" s="92"/>
      <c r="M222" s="92"/>
      <c r="N222" s="92"/>
      <c r="O222" s="92"/>
      <c r="P222" s="92"/>
      <c r="R222" s="60"/>
    </row>
    <row r="223" spans="1:16384" s="1" customFormat="1">
      <c r="A223" s="74"/>
      <c r="B223" s="1" t="s">
        <v>141</v>
      </c>
      <c r="D223" s="5"/>
      <c r="F223" s="5" t="s">
        <v>1</v>
      </c>
      <c r="H223" s="100">
        <f>SUM(L223:P223)</f>
        <v>76649.856858654544</v>
      </c>
      <c r="I223" s="107"/>
      <c r="J223" s="107"/>
      <c r="K223" s="92"/>
      <c r="L223" s="91">
        <f>L109*$H$32*$H14*$H22</f>
        <v>70994.918073363486</v>
      </c>
      <c r="M223" s="91">
        <f>M109*$H$32*$H14*$H22</f>
        <v>2715.6526038991501</v>
      </c>
      <c r="N223" s="175"/>
      <c r="O223" s="91">
        <f>O109*$H$32*$H14*$H22</f>
        <v>2277.562112924034</v>
      </c>
      <c r="P223" s="91">
        <f>P109*$H$32*$H14*$H22</f>
        <v>661.72406846788931</v>
      </c>
      <c r="R223" s="60">
        <v>27</v>
      </c>
    </row>
    <row r="224" spans="1:16384" s="1" customFormat="1">
      <c r="A224" s="74"/>
      <c r="B224" s="1" t="s">
        <v>142</v>
      </c>
      <c r="D224" s="5"/>
      <c r="F224" s="5" t="s">
        <v>1</v>
      </c>
      <c r="H224" s="100">
        <f>SUM(L224:P224)</f>
        <v>260417.08240640044</v>
      </c>
      <c r="I224" s="107"/>
      <c r="J224" s="107"/>
      <c r="K224" s="92"/>
      <c r="L224" s="91">
        <f>L114*$H$32*$H15*$H23</f>
        <v>250561.59365554887</v>
      </c>
      <c r="M224" s="91">
        <f>M114*$H$32*$H15*$H23</f>
        <v>9584.3232545838364</v>
      </c>
      <c r="N224" s="175"/>
      <c r="O224" s="91">
        <f>O114*$H$32*$H15*$H23</f>
        <v>-705.69218930769648</v>
      </c>
      <c r="P224" s="91">
        <f>P114*$H$32*$H15*$H23</f>
        <v>976.85768557544975</v>
      </c>
      <c r="R224" s="60">
        <v>27</v>
      </c>
    </row>
    <row r="225" spans="1:16384" s="1" customFormat="1">
      <c r="A225" s="74"/>
      <c r="B225" s="1" t="s">
        <v>143</v>
      </c>
      <c r="D225" s="5"/>
      <c r="F225" s="5" t="s">
        <v>1</v>
      </c>
      <c r="H225" s="100">
        <f>SUM(L225:P225)</f>
        <v>265962.48082245386</v>
      </c>
      <c r="I225" s="24"/>
      <c r="J225" s="24"/>
      <c r="K225" s="97"/>
      <c r="L225" s="91">
        <f>L119*$H$32*$H16*$H24</f>
        <v>229123.80614573843</v>
      </c>
      <c r="M225" s="91">
        <f>M119*$H$32*$H16*$H24</f>
        <v>8764.29859573863</v>
      </c>
      <c r="N225" s="175"/>
      <c r="O225" s="91">
        <f>O119*$H$32*$H16*$H24</f>
        <v>24522.3751421376</v>
      </c>
      <c r="P225" s="91">
        <f>P119*$H$32*$H16*$H24</f>
        <v>3552.0009388391932</v>
      </c>
      <c r="R225" s="60">
        <v>27</v>
      </c>
    </row>
    <row r="226" spans="1:16384" s="1" customFormat="1">
      <c r="A226" s="74"/>
      <c r="D226" s="5"/>
      <c r="F226" s="5"/>
      <c r="H226" s="101"/>
      <c r="I226" s="24"/>
      <c r="J226" s="24"/>
      <c r="K226" s="97"/>
      <c r="L226" s="97"/>
      <c r="M226" s="97"/>
      <c r="N226" s="97"/>
      <c r="O226" s="97"/>
      <c r="P226" s="97"/>
      <c r="R226" s="60"/>
    </row>
    <row r="227" spans="1:16384" s="1" customFormat="1">
      <c r="A227" s="74"/>
      <c r="B227" s="2" t="s">
        <v>127</v>
      </c>
      <c r="D227" s="5"/>
      <c r="F227" s="5"/>
      <c r="H227" s="101"/>
      <c r="I227" s="24"/>
      <c r="J227" s="24"/>
      <c r="K227" s="97"/>
      <c r="L227" s="97"/>
      <c r="M227" s="97"/>
      <c r="N227" s="97"/>
      <c r="O227" s="97"/>
      <c r="P227" s="97"/>
      <c r="R227" s="60"/>
    </row>
    <row r="228" spans="1:16384" s="1" customFormat="1">
      <c r="A228" s="74"/>
      <c r="B228" s="1" t="s">
        <v>127</v>
      </c>
      <c r="D228" s="5"/>
      <c r="F228" s="5" t="s">
        <v>1</v>
      </c>
      <c r="H228" s="100">
        <f>SUM(L228:P228)</f>
        <v>201009.80669583631</v>
      </c>
      <c r="I228" s="24"/>
      <c r="J228" s="24"/>
      <c r="K228" s="97"/>
      <c r="L228" s="91">
        <f>AVERAGE(L223:L225)</f>
        <v>183560.10595821694</v>
      </c>
      <c r="M228" s="91">
        <f>AVERAGE(M223:M225)</f>
        <v>7021.4248180738723</v>
      </c>
      <c r="N228" s="175"/>
      <c r="O228" s="91">
        <f>AVERAGE(O223:O225)</f>
        <v>8698.0816885846452</v>
      </c>
      <c r="P228" s="91">
        <f>AVERAGE(P223:P225)</f>
        <v>1730.1942309608439</v>
      </c>
      <c r="R228" s="60">
        <v>27</v>
      </c>
    </row>
    <row r="229" spans="1:16384" s="1" customFormat="1">
      <c r="A229" s="74"/>
      <c r="D229" s="5"/>
      <c r="F229" s="5"/>
      <c r="H229" s="101"/>
      <c r="I229" s="24"/>
      <c r="J229" s="24"/>
      <c r="K229" s="97"/>
      <c r="L229" s="97"/>
      <c r="M229" s="97"/>
      <c r="N229" s="97"/>
      <c r="O229" s="97"/>
      <c r="P229" s="97"/>
      <c r="R229" s="149"/>
    </row>
    <row r="230" spans="1:16384" s="1" customFormat="1" ht="25.5">
      <c r="A230" s="74"/>
      <c r="B230" s="148" t="s">
        <v>250</v>
      </c>
      <c r="H230" s="92"/>
      <c r="I230" s="107"/>
      <c r="J230" s="107"/>
      <c r="K230" s="92"/>
      <c r="L230" s="92"/>
      <c r="M230" s="92"/>
      <c r="N230" s="92"/>
      <c r="O230" s="92"/>
      <c r="P230" s="92"/>
      <c r="R230" s="149"/>
    </row>
    <row r="231" spans="1:16384" s="1" customFormat="1">
      <c r="A231" s="74"/>
      <c r="B231" s="5" t="s">
        <v>247</v>
      </c>
      <c r="C231" s="5"/>
      <c r="D231" s="5"/>
      <c r="E231" s="5"/>
      <c r="F231" s="5" t="s">
        <v>1</v>
      </c>
      <c r="G231" s="5"/>
      <c r="H231" s="100">
        <f>SUM(L231:P231)</f>
        <v>751803.32108505524</v>
      </c>
      <c r="I231" s="24"/>
      <c r="J231" s="24"/>
      <c r="K231" s="97"/>
      <c r="L231" s="91">
        <f>(L110+L111*$H$29)*$H15*$H22</f>
        <v>710322.31617400539</v>
      </c>
      <c r="M231" s="91">
        <f>(M110+M111*$H$29)*$H15*$H22</f>
        <v>27170.798979333544</v>
      </c>
      <c r="N231" s="175"/>
      <c r="O231" s="91">
        <f>(O110+O111*$H$29)*$H15*$H22</f>
        <v>10344.273014698609</v>
      </c>
      <c r="P231" s="91">
        <f>(P110+P111*$H$29)*$H15*$H22</f>
        <v>3965.9329170175506</v>
      </c>
      <c r="R231" s="60">
        <v>26</v>
      </c>
    </row>
    <row r="232" spans="1:16384" s="1" customFormat="1">
      <c r="A232" s="74"/>
      <c r="B232" s="5" t="s">
        <v>248</v>
      </c>
      <c r="C232" s="5"/>
      <c r="D232" s="5"/>
      <c r="E232" s="5"/>
      <c r="F232" s="5" t="s">
        <v>1</v>
      </c>
      <c r="G232" s="5"/>
      <c r="H232" s="100">
        <f>SUM(L232:P232)</f>
        <v>5544500.1834115125</v>
      </c>
      <c r="I232" s="24"/>
      <c r="J232" s="24"/>
      <c r="K232" s="97"/>
      <c r="L232" s="91">
        <f>(L115+L116*$H$29)*$H16*$H23</f>
        <v>5337677.2293667346</v>
      </c>
      <c r="M232" s="91">
        <f>(M115+M116*$H$29)*$H16*$H23</f>
        <v>204173.44593206089</v>
      </c>
      <c r="N232" s="175"/>
      <c r="O232" s="91">
        <f>(O115+O116*$H$29)*$H16*$H23</f>
        <v>-3205.1256161647743</v>
      </c>
      <c r="P232" s="91">
        <f>(P115+P116*$H$29)*$H16*$H23</f>
        <v>5854.6337288821951</v>
      </c>
      <c r="R232" s="60">
        <v>26</v>
      </c>
    </row>
    <row r="233" spans="1:16384" s="1" customFormat="1">
      <c r="A233" s="74"/>
      <c r="B233" s="24" t="s">
        <v>249</v>
      </c>
      <c r="C233" s="5"/>
      <c r="D233" s="5"/>
      <c r="E233" s="5"/>
      <c r="F233" s="5" t="s">
        <v>1</v>
      </c>
      <c r="G233" s="5"/>
      <c r="H233" s="100">
        <f>SUM(L233:P233)</f>
        <v>2115217.9673941326</v>
      </c>
      <c r="I233" s="24"/>
      <c r="J233" s="24"/>
      <c r="K233" s="97"/>
      <c r="L233" s="91">
        <f>(L120+L121*$H$29)*$H24</f>
        <v>1909512.0287622821</v>
      </c>
      <c r="M233" s="91">
        <f>(M120+M121*$H$29)*$H24</f>
        <v>73041.4437231474</v>
      </c>
      <c r="N233" s="175"/>
      <c r="O233" s="91">
        <f>(O120+O121*$H$29)*$H24</f>
        <v>111376.16928192676</v>
      </c>
      <c r="P233" s="91">
        <f>(P120+P121*$H$29)*$H24</f>
        <v>21288.325626776234</v>
      </c>
      <c r="R233" s="60">
        <v>26</v>
      </c>
      <c r="T233" s="5"/>
    </row>
    <row r="234" spans="1:16384" s="1" customFormat="1">
      <c r="A234" s="74"/>
      <c r="H234" s="107"/>
      <c r="I234" s="107"/>
      <c r="J234" s="107"/>
      <c r="K234" s="107"/>
      <c r="L234" s="107"/>
      <c r="M234" s="107"/>
      <c r="N234" s="107"/>
      <c r="O234" s="107"/>
      <c r="P234" s="107"/>
      <c r="Q234" s="5"/>
      <c r="R234" s="59"/>
    </row>
    <row r="235" spans="1:16384" s="1" customFormat="1">
      <c r="A235" s="74"/>
      <c r="B235" s="2" t="s">
        <v>252</v>
      </c>
      <c r="D235" s="5"/>
      <c r="F235" s="5"/>
      <c r="H235" s="101"/>
      <c r="I235" s="24"/>
      <c r="J235" s="24"/>
      <c r="K235" s="97"/>
      <c r="L235" s="97"/>
      <c r="M235" s="97"/>
      <c r="N235" s="97"/>
      <c r="O235" s="97"/>
      <c r="P235" s="97"/>
      <c r="R235" s="60"/>
      <c r="T235" s="5"/>
    </row>
    <row r="236" spans="1:16384" s="1" customFormat="1" ht="13.5" customHeight="1">
      <c r="A236" s="74"/>
      <c r="B236" s="5" t="s">
        <v>258</v>
      </c>
      <c r="C236" s="5"/>
      <c r="D236" s="5"/>
      <c r="E236" s="5"/>
      <c r="F236" s="5" t="s">
        <v>1</v>
      </c>
      <c r="G236" s="5"/>
      <c r="H236" s="100">
        <f>SUM(L236:P236)</f>
        <v>2803840.4906302332</v>
      </c>
      <c r="I236" s="24"/>
      <c r="J236" s="24"/>
      <c r="K236" s="97"/>
      <c r="L236" s="91">
        <f>AVERAGE(L231:L233)</f>
        <v>2652503.8581010071</v>
      </c>
      <c r="M236" s="91">
        <f>AVERAGE(M231:M233)</f>
        <v>101461.89621151394</v>
      </c>
      <c r="N236" s="175"/>
      <c r="O236" s="91">
        <f t="shared" ref="O236:P236" si="41">AVERAGE(O231:O233)</f>
        <v>39505.105560153534</v>
      </c>
      <c r="P236" s="91">
        <f t="shared" si="41"/>
        <v>10369.63075755866</v>
      </c>
      <c r="Q236" s="5"/>
      <c r="R236" s="59">
        <v>26</v>
      </c>
      <c r="T236" s="5"/>
    </row>
    <row r="237" spans="1:16384" s="1" customFormat="1">
      <c r="A237" s="74"/>
      <c r="B237" s="5"/>
      <c r="C237" s="5"/>
      <c r="D237" s="5"/>
      <c r="E237" s="5"/>
      <c r="F237" s="5"/>
      <c r="G237" s="5"/>
      <c r="H237" s="101"/>
      <c r="I237" s="24"/>
      <c r="J237" s="24"/>
      <c r="K237" s="97"/>
      <c r="L237" s="97"/>
      <c r="M237" s="97"/>
      <c r="N237" s="97"/>
      <c r="O237" s="97"/>
      <c r="P237" s="97"/>
      <c r="Q237" s="5"/>
      <c r="R237" s="150"/>
    </row>
    <row r="238" spans="1:16384" s="1" customFormat="1" ht="13.5" customHeight="1">
      <c r="A238" s="74"/>
      <c r="B238" s="2" t="s">
        <v>253</v>
      </c>
      <c r="D238" s="5"/>
      <c r="F238" s="5"/>
      <c r="H238" s="101"/>
      <c r="I238" s="24"/>
      <c r="J238" s="24"/>
      <c r="K238" s="97"/>
      <c r="L238" s="97"/>
      <c r="M238" s="97"/>
      <c r="N238" s="97"/>
      <c r="O238" s="97"/>
      <c r="P238" s="97"/>
      <c r="R238" s="149"/>
      <c r="T238" s="5"/>
    </row>
    <row r="239" spans="1:16384" s="1" customFormat="1">
      <c r="A239" s="74"/>
      <c r="B239" s="5" t="s">
        <v>259</v>
      </c>
      <c r="C239" s="5"/>
      <c r="D239" s="5"/>
      <c r="E239" s="5"/>
      <c r="F239" s="5" t="s">
        <v>1</v>
      </c>
      <c r="G239" s="5"/>
      <c r="H239" s="100">
        <f>SUM(L239:P239)</f>
        <v>3004850.2973260689</v>
      </c>
      <c r="I239" s="24"/>
      <c r="J239" s="24"/>
      <c r="K239" s="97"/>
      <c r="L239" s="91">
        <f>L228+L236</f>
        <v>2836063.9640592239</v>
      </c>
      <c r="M239" s="91">
        <f>M228+M236</f>
        <v>108483.32102958782</v>
      </c>
      <c r="N239" s="175"/>
      <c r="O239" s="91">
        <f>O228+O236</f>
        <v>48203.187248738177</v>
      </c>
      <c r="P239" s="91">
        <f>P228+P236</f>
        <v>12099.824988519504</v>
      </c>
      <c r="Q239" s="5"/>
      <c r="R239" s="59">
        <v>25</v>
      </c>
      <c r="T239" s="5"/>
    </row>
    <row r="240" spans="1:16384" s="110" customFormat="1">
      <c r="A240" s="5"/>
      <c r="B240" s="5"/>
      <c r="C240" s="5"/>
      <c r="D240" s="5"/>
      <c r="E240" s="5"/>
      <c r="F240" s="5"/>
      <c r="G240" s="5"/>
      <c r="H240" s="80"/>
      <c r="I240" s="70"/>
      <c r="J240" s="70"/>
      <c r="K240" s="79"/>
      <c r="L240" s="79"/>
      <c r="M240" s="79"/>
      <c r="N240" s="79"/>
      <c r="O240" s="79"/>
      <c r="P240" s="79"/>
      <c r="Q240" s="5"/>
      <c r="R240" s="59"/>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c r="IY240" s="1"/>
      <c r="IZ240" s="1"/>
      <c r="JA240" s="1"/>
      <c r="JB240" s="1"/>
      <c r="JC240" s="1"/>
      <c r="JD240" s="1"/>
      <c r="JE240" s="1"/>
      <c r="JF240" s="1"/>
      <c r="JG240" s="1"/>
      <c r="JH240" s="1"/>
      <c r="JI240" s="1"/>
      <c r="JJ240" s="1"/>
      <c r="JK240" s="1"/>
      <c r="JL240" s="1"/>
      <c r="JM240" s="1"/>
      <c r="JN240" s="1"/>
      <c r="JO240" s="1"/>
      <c r="JP240" s="1"/>
      <c r="JQ240" s="1"/>
      <c r="JR240" s="1"/>
      <c r="JS240" s="1"/>
      <c r="JT240" s="1"/>
      <c r="JU240" s="1"/>
      <c r="JV240" s="1"/>
      <c r="JW240" s="1"/>
      <c r="JX240" s="1"/>
      <c r="JY240" s="1"/>
      <c r="JZ240" s="1"/>
      <c r="KA240" s="1"/>
      <c r="KB240" s="1"/>
      <c r="KC240" s="1"/>
      <c r="KD240" s="1"/>
      <c r="KE240" s="1"/>
      <c r="KF240" s="1"/>
      <c r="KG240" s="1"/>
      <c r="KH240" s="1"/>
      <c r="KI240" s="1"/>
      <c r="KJ240" s="1"/>
      <c r="KK240" s="1"/>
      <c r="KL240" s="1"/>
      <c r="KM240" s="1"/>
      <c r="KN240" s="1"/>
      <c r="KO240" s="1"/>
      <c r="KP240" s="1"/>
      <c r="KQ240" s="1"/>
      <c r="KR240" s="1"/>
      <c r="KS240" s="1"/>
      <c r="KT240" s="1"/>
      <c r="KU240" s="1"/>
      <c r="KV240" s="1"/>
      <c r="KW240" s="1"/>
      <c r="KX240" s="1"/>
      <c r="KY240" s="1"/>
      <c r="KZ240" s="1"/>
      <c r="LA240" s="1"/>
      <c r="LB240" s="1"/>
      <c r="LC240" s="1"/>
      <c r="LD240" s="1"/>
      <c r="LE240" s="1"/>
      <c r="LF240" s="1"/>
      <c r="LG240" s="1"/>
      <c r="LH240" s="1"/>
      <c r="LI240" s="1"/>
      <c r="LJ240" s="1"/>
      <c r="LK240" s="1"/>
      <c r="LL240" s="1"/>
      <c r="LM240" s="1"/>
      <c r="LN240" s="1"/>
      <c r="LO240" s="1"/>
      <c r="LP240" s="1"/>
      <c r="LQ240" s="1"/>
      <c r="LR240" s="1"/>
      <c r="LS240" s="1"/>
      <c r="LT240" s="1"/>
      <c r="LU240" s="1"/>
      <c r="LV240" s="1"/>
      <c r="LW240" s="1"/>
      <c r="LX240" s="1"/>
      <c r="LY240" s="1"/>
      <c r="LZ240" s="1"/>
      <c r="MA240" s="1"/>
      <c r="MB240" s="1"/>
      <c r="MC240" s="1"/>
      <c r="MD240" s="1"/>
      <c r="ME240" s="1"/>
      <c r="MF240" s="1"/>
      <c r="MG240" s="1"/>
      <c r="MH240" s="1"/>
      <c r="MI240" s="1"/>
      <c r="MJ240" s="1"/>
      <c r="MK240" s="1"/>
      <c r="ML240" s="1"/>
      <c r="MM240" s="1"/>
      <c r="MN240" s="1"/>
      <c r="MO240" s="1"/>
      <c r="MP240" s="1"/>
      <c r="MQ240" s="1"/>
      <c r="MR240" s="1"/>
      <c r="MS240" s="1"/>
      <c r="MT240" s="1"/>
      <c r="MU240" s="1"/>
      <c r="MV240" s="1"/>
      <c r="MW240" s="1"/>
      <c r="MX240" s="1"/>
      <c r="MY240" s="1"/>
      <c r="MZ240" s="1"/>
      <c r="NA240" s="1"/>
      <c r="NB240" s="1"/>
      <c r="NC240" s="1"/>
      <c r="ND240" s="1"/>
      <c r="NE240" s="1"/>
      <c r="NF240" s="1"/>
      <c r="NG240" s="1"/>
      <c r="NH240" s="1"/>
      <c r="NI240" s="1"/>
      <c r="NJ240" s="1"/>
      <c r="NK240" s="1"/>
      <c r="NL240" s="1"/>
      <c r="NM240" s="1"/>
      <c r="NN240" s="1"/>
      <c r="NO240" s="1"/>
      <c r="NP240" s="1"/>
      <c r="NQ240" s="1"/>
      <c r="NR240" s="1"/>
      <c r="NS240" s="1"/>
      <c r="NT240" s="1"/>
      <c r="NU240" s="1"/>
      <c r="NV240" s="1"/>
      <c r="NW240" s="1"/>
      <c r="NX240" s="1"/>
      <c r="NY240" s="1"/>
      <c r="NZ240" s="1"/>
      <c r="OA240" s="1"/>
      <c r="OB240" s="1"/>
      <c r="OC240" s="1"/>
      <c r="OD240" s="1"/>
      <c r="OE240" s="1"/>
      <c r="OF240" s="1"/>
      <c r="OG240" s="1"/>
      <c r="OH240" s="1"/>
      <c r="OI240" s="1"/>
      <c r="OJ240" s="1"/>
      <c r="OK240" s="1"/>
      <c r="OL240" s="1"/>
      <c r="OM240" s="1"/>
      <c r="ON240" s="1"/>
      <c r="OO240" s="1"/>
      <c r="OP240" s="1"/>
      <c r="OQ240" s="1"/>
      <c r="OR240" s="1"/>
      <c r="OS240" s="1"/>
      <c r="OT240" s="1"/>
      <c r="OU240" s="1"/>
      <c r="OV240" s="1"/>
      <c r="OW240" s="1"/>
      <c r="OX240" s="1"/>
      <c r="OY240" s="1"/>
      <c r="OZ240" s="1"/>
      <c r="PA240" s="1"/>
      <c r="PB240" s="1"/>
      <c r="PC240" s="1"/>
      <c r="PD240" s="1"/>
      <c r="PE240" s="1"/>
      <c r="PF240" s="1"/>
      <c r="PG240" s="1"/>
      <c r="PH240" s="1"/>
      <c r="PI240" s="1"/>
      <c r="PJ240" s="1"/>
      <c r="PK240" s="1"/>
      <c r="PL240" s="1"/>
      <c r="PM240" s="1"/>
      <c r="PN240" s="1"/>
      <c r="PO240" s="1"/>
      <c r="PP240" s="1"/>
      <c r="PQ240" s="1"/>
      <c r="PR240" s="1"/>
      <c r="PS240" s="1"/>
      <c r="PT240" s="1"/>
      <c r="PU240" s="1"/>
      <c r="PV240" s="1"/>
      <c r="PW240" s="1"/>
      <c r="PX240" s="1"/>
      <c r="PY240" s="1"/>
      <c r="PZ240" s="1"/>
      <c r="QA240" s="1"/>
      <c r="QB240" s="1"/>
      <c r="QC240" s="1"/>
      <c r="QD240" s="1"/>
      <c r="QE240" s="1"/>
      <c r="QF240" s="1"/>
      <c r="QG240" s="1"/>
      <c r="QH240" s="1"/>
      <c r="QI240" s="1"/>
      <c r="QJ240" s="1"/>
      <c r="QK240" s="1"/>
      <c r="QL240" s="1"/>
      <c r="QM240" s="1"/>
      <c r="QN240" s="1"/>
      <c r="QO240" s="1"/>
      <c r="QP240" s="1"/>
      <c r="QQ240" s="1"/>
      <c r="QR240" s="1"/>
      <c r="QS240" s="1"/>
      <c r="QT240" s="1"/>
      <c r="QU240" s="1"/>
      <c r="QV240" s="1"/>
      <c r="QW240" s="1"/>
      <c r="QX240" s="1"/>
      <c r="QY240" s="1"/>
      <c r="QZ240" s="1"/>
      <c r="RA240" s="1"/>
      <c r="RB240" s="1"/>
      <c r="RC240" s="1"/>
      <c r="RD240" s="1"/>
      <c r="RE240" s="1"/>
      <c r="RF240" s="1"/>
      <c r="RG240" s="1"/>
      <c r="RH240" s="1"/>
      <c r="RI240" s="1"/>
      <c r="RJ240" s="1"/>
      <c r="RK240" s="1"/>
      <c r="RL240" s="1"/>
      <c r="RM240" s="1"/>
      <c r="RN240" s="1"/>
      <c r="RO240" s="1"/>
      <c r="RP240" s="1"/>
      <c r="RQ240" s="1"/>
      <c r="RR240" s="1"/>
      <c r="RS240" s="1"/>
      <c r="RT240" s="1"/>
      <c r="RU240" s="1"/>
      <c r="RV240" s="1"/>
      <c r="RW240" s="1"/>
      <c r="RX240" s="1"/>
      <c r="RY240" s="1"/>
      <c r="RZ240" s="1"/>
      <c r="SA240" s="1"/>
      <c r="SB240" s="1"/>
      <c r="SC240" s="1"/>
      <c r="SD240" s="1"/>
      <c r="SE240" s="1"/>
      <c r="SF240" s="1"/>
      <c r="SG240" s="1"/>
      <c r="SH240" s="1"/>
      <c r="SI240" s="1"/>
      <c r="SJ240" s="1"/>
      <c r="SK240" s="1"/>
      <c r="SL240" s="1"/>
      <c r="SM240" s="1"/>
      <c r="SN240" s="1"/>
      <c r="SO240" s="1"/>
      <c r="SP240" s="1"/>
      <c r="SQ240" s="1"/>
      <c r="SR240" s="1"/>
      <c r="SS240" s="1"/>
      <c r="ST240" s="1"/>
      <c r="SU240" s="1"/>
      <c r="SV240" s="1"/>
      <c r="SW240" s="1"/>
      <c r="SX240" s="1"/>
      <c r="SY240" s="1"/>
      <c r="SZ240" s="1"/>
      <c r="TA240" s="1"/>
      <c r="TB240" s="1"/>
      <c r="TC240" s="1"/>
      <c r="TD240" s="1"/>
      <c r="TE240" s="1"/>
      <c r="TF240" s="1"/>
      <c r="TG240" s="1"/>
      <c r="TH240" s="1"/>
      <c r="TI240" s="1"/>
      <c r="TJ240" s="1"/>
      <c r="TK240" s="1"/>
      <c r="TL240" s="1"/>
      <c r="TM240" s="1"/>
      <c r="TN240" s="1"/>
      <c r="TO240" s="1"/>
      <c r="TP240" s="1"/>
      <c r="TQ240" s="1"/>
      <c r="TR240" s="1"/>
      <c r="TS240" s="1"/>
      <c r="TT240" s="1"/>
      <c r="TU240" s="1"/>
      <c r="TV240" s="1"/>
      <c r="TW240" s="1"/>
      <c r="TX240" s="1"/>
      <c r="TY240" s="1"/>
      <c r="TZ240" s="1"/>
      <c r="UA240" s="1"/>
      <c r="UB240" s="1"/>
      <c r="UC240" s="1"/>
      <c r="UD240" s="1"/>
      <c r="UE240" s="1"/>
      <c r="UF240" s="1"/>
      <c r="UG240" s="1"/>
      <c r="UH240" s="1"/>
      <c r="UI240" s="1"/>
      <c r="UJ240" s="1"/>
      <c r="UK240" s="1"/>
      <c r="UL240" s="1"/>
      <c r="UM240" s="1"/>
      <c r="UN240" s="1"/>
      <c r="UO240" s="1"/>
      <c r="UP240" s="1"/>
      <c r="UQ240" s="1"/>
      <c r="UR240" s="1"/>
      <c r="US240" s="1"/>
      <c r="UT240" s="1"/>
      <c r="UU240" s="1"/>
      <c r="UV240" s="1"/>
      <c r="UW240" s="1"/>
      <c r="UX240" s="1"/>
      <c r="UY240" s="1"/>
      <c r="UZ240" s="1"/>
      <c r="VA240" s="1"/>
      <c r="VB240" s="1"/>
      <c r="VC240" s="1"/>
      <c r="VD240" s="1"/>
      <c r="VE240" s="1"/>
      <c r="VF240" s="1"/>
      <c r="VG240" s="1"/>
      <c r="VH240" s="1"/>
      <c r="VI240" s="1"/>
      <c r="VJ240" s="1"/>
      <c r="VK240" s="1"/>
      <c r="VL240" s="1"/>
      <c r="VM240" s="1"/>
      <c r="VN240" s="1"/>
      <c r="VO240" s="1"/>
      <c r="VP240" s="1"/>
      <c r="VQ240" s="1"/>
      <c r="VR240" s="1"/>
      <c r="VS240" s="1"/>
      <c r="VT240" s="1"/>
      <c r="VU240" s="1"/>
      <c r="VV240" s="1"/>
      <c r="VW240" s="1"/>
      <c r="VX240" s="1"/>
      <c r="VY240" s="1"/>
      <c r="VZ240" s="1"/>
      <c r="WA240" s="1"/>
      <c r="WB240" s="1"/>
      <c r="WC240" s="1"/>
      <c r="WD240" s="1"/>
      <c r="WE240" s="1"/>
      <c r="WF240" s="1"/>
      <c r="WG240" s="1"/>
      <c r="WH240" s="1"/>
      <c r="WI240" s="1"/>
      <c r="WJ240" s="1"/>
      <c r="WK240" s="1"/>
      <c r="WL240" s="1"/>
      <c r="WM240" s="1"/>
      <c r="WN240" s="1"/>
      <c r="WO240" s="1"/>
      <c r="WP240" s="1"/>
      <c r="WQ240" s="1"/>
      <c r="WR240" s="1"/>
      <c r="WS240" s="1"/>
      <c r="WT240" s="1"/>
      <c r="WU240" s="1"/>
      <c r="WV240" s="1"/>
      <c r="WW240" s="1"/>
      <c r="WX240" s="1"/>
      <c r="WY240" s="1"/>
      <c r="WZ240" s="1"/>
      <c r="XA240" s="1"/>
      <c r="XB240" s="1"/>
      <c r="XC240" s="1"/>
      <c r="XD240" s="1"/>
      <c r="XE240" s="1"/>
      <c r="XF240" s="1"/>
      <c r="XG240" s="1"/>
      <c r="XH240" s="1"/>
      <c r="XI240" s="1"/>
      <c r="XJ240" s="1"/>
      <c r="XK240" s="1"/>
      <c r="XL240" s="1"/>
      <c r="XM240" s="1"/>
      <c r="XN240" s="1"/>
      <c r="XO240" s="1"/>
      <c r="XP240" s="1"/>
      <c r="XQ240" s="1"/>
      <c r="XR240" s="1"/>
      <c r="XS240" s="1"/>
      <c r="XT240" s="1"/>
      <c r="XU240" s="1"/>
      <c r="XV240" s="1"/>
      <c r="XW240" s="1"/>
      <c r="XX240" s="1"/>
      <c r="XY240" s="1"/>
      <c r="XZ240" s="1"/>
      <c r="YA240" s="1"/>
      <c r="YB240" s="1"/>
      <c r="YC240" s="1"/>
      <c r="YD240" s="1"/>
      <c r="YE240" s="1"/>
      <c r="YF240" s="1"/>
      <c r="YG240" s="1"/>
      <c r="YH240" s="1"/>
      <c r="YI240" s="1"/>
      <c r="YJ240" s="1"/>
      <c r="YK240" s="1"/>
      <c r="YL240" s="1"/>
      <c r="YM240" s="1"/>
      <c r="YN240" s="1"/>
      <c r="YO240" s="1"/>
      <c r="YP240" s="1"/>
      <c r="YQ240" s="1"/>
      <c r="YR240" s="1"/>
      <c r="YS240" s="1"/>
      <c r="YT240" s="1"/>
      <c r="YU240" s="1"/>
      <c r="YV240" s="1"/>
      <c r="YW240" s="1"/>
      <c r="YX240" s="1"/>
      <c r="YY240" s="1"/>
      <c r="YZ240" s="1"/>
      <c r="ZA240" s="1"/>
      <c r="ZB240" s="1"/>
      <c r="ZC240" s="1"/>
      <c r="ZD240" s="1"/>
      <c r="ZE240" s="1"/>
      <c r="ZF240" s="1"/>
      <c r="ZG240" s="1"/>
      <c r="ZH240" s="1"/>
      <c r="ZI240" s="1"/>
      <c r="ZJ240" s="1"/>
      <c r="ZK240" s="1"/>
      <c r="ZL240" s="1"/>
      <c r="ZM240" s="1"/>
      <c r="ZN240" s="1"/>
      <c r="ZO240" s="1"/>
      <c r="ZP240" s="1"/>
      <c r="ZQ240" s="1"/>
      <c r="ZR240" s="1"/>
      <c r="ZS240" s="1"/>
      <c r="ZT240" s="1"/>
      <c r="ZU240" s="1"/>
      <c r="ZV240" s="1"/>
      <c r="ZW240" s="1"/>
      <c r="ZX240" s="1"/>
      <c r="ZY240" s="1"/>
      <c r="ZZ240" s="1"/>
      <c r="AAA240" s="1"/>
      <c r="AAB240" s="1"/>
      <c r="AAC240" s="1"/>
      <c r="AAD240" s="1"/>
      <c r="AAE240" s="1"/>
      <c r="AAF240" s="1"/>
      <c r="AAG240" s="1"/>
      <c r="AAH240" s="1"/>
      <c r="AAI240" s="1"/>
      <c r="AAJ240" s="1"/>
      <c r="AAK240" s="1"/>
      <c r="AAL240" s="1"/>
      <c r="AAM240" s="1"/>
      <c r="AAN240" s="1"/>
      <c r="AAO240" s="1"/>
      <c r="AAP240" s="1"/>
      <c r="AAQ240" s="1"/>
      <c r="AAR240" s="1"/>
      <c r="AAS240" s="1"/>
      <c r="AAT240" s="1"/>
      <c r="AAU240" s="1"/>
      <c r="AAV240" s="1"/>
      <c r="AAW240" s="1"/>
      <c r="AAX240" s="1"/>
      <c r="AAY240" s="1"/>
      <c r="AAZ240" s="1"/>
      <c r="ABA240" s="1"/>
      <c r="ABB240" s="1"/>
      <c r="ABC240" s="1"/>
      <c r="ABD240" s="1"/>
      <c r="ABE240" s="1"/>
      <c r="ABF240" s="1"/>
      <c r="ABG240" s="1"/>
      <c r="ABH240" s="1"/>
      <c r="ABI240" s="1"/>
      <c r="ABJ240" s="1"/>
      <c r="ABK240" s="1"/>
      <c r="ABL240" s="1"/>
      <c r="ABM240" s="1"/>
      <c r="ABN240" s="1"/>
      <c r="ABO240" s="1"/>
      <c r="ABP240" s="1"/>
      <c r="ABQ240" s="1"/>
      <c r="ABR240" s="1"/>
      <c r="ABS240" s="1"/>
      <c r="ABT240" s="1"/>
      <c r="ABU240" s="1"/>
      <c r="ABV240" s="1"/>
      <c r="ABW240" s="1"/>
      <c r="ABX240" s="1"/>
      <c r="ABY240" s="1"/>
      <c r="ABZ240" s="1"/>
      <c r="ACA240" s="1"/>
      <c r="ACB240" s="1"/>
      <c r="ACC240" s="1"/>
      <c r="ACD240" s="1"/>
      <c r="ACE240" s="1"/>
      <c r="ACF240" s="1"/>
      <c r="ACG240" s="1"/>
      <c r="ACH240" s="1"/>
      <c r="ACI240" s="1"/>
      <c r="ACJ240" s="1"/>
      <c r="ACK240" s="1"/>
      <c r="ACL240" s="1"/>
      <c r="ACM240" s="1"/>
      <c r="ACN240" s="1"/>
      <c r="ACO240" s="1"/>
      <c r="ACP240" s="1"/>
      <c r="ACQ240" s="1"/>
      <c r="ACR240" s="1"/>
      <c r="ACS240" s="1"/>
      <c r="ACT240" s="1"/>
      <c r="ACU240" s="1"/>
      <c r="ACV240" s="1"/>
      <c r="ACW240" s="1"/>
      <c r="ACX240" s="1"/>
      <c r="ACY240" s="1"/>
      <c r="ACZ240" s="1"/>
      <c r="ADA240" s="1"/>
      <c r="ADB240" s="1"/>
      <c r="ADC240" s="1"/>
      <c r="ADD240" s="1"/>
      <c r="ADE240" s="1"/>
      <c r="ADF240" s="1"/>
      <c r="ADG240" s="1"/>
      <c r="ADH240" s="1"/>
      <c r="ADI240" s="1"/>
      <c r="ADJ240" s="1"/>
      <c r="ADK240" s="1"/>
      <c r="ADL240" s="1"/>
      <c r="ADM240" s="1"/>
      <c r="ADN240" s="1"/>
      <c r="ADO240" s="1"/>
      <c r="ADP240" s="1"/>
      <c r="ADQ240" s="1"/>
      <c r="ADR240" s="1"/>
      <c r="ADS240" s="1"/>
      <c r="ADT240" s="1"/>
      <c r="ADU240" s="1"/>
      <c r="ADV240" s="1"/>
      <c r="ADW240" s="1"/>
      <c r="ADX240" s="1"/>
      <c r="ADY240" s="1"/>
      <c r="ADZ240" s="1"/>
      <c r="AEA240" s="1"/>
      <c r="AEB240" s="1"/>
      <c r="AEC240" s="1"/>
      <c r="AED240" s="1"/>
      <c r="AEE240" s="1"/>
      <c r="AEF240" s="1"/>
      <c r="AEG240" s="1"/>
      <c r="AEH240" s="1"/>
      <c r="AEI240" s="1"/>
      <c r="AEJ240" s="1"/>
      <c r="AEK240" s="1"/>
      <c r="AEL240" s="1"/>
      <c r="AEM240" s="1"/>
      <c r="AEN240" s="1"/>
      <c r="AEO240" s="1"/>
      <c r="AEP240" s="1"/>
      <c r="AEQ240" s="1"/>
      <c r="AER240" s="1"/>
      <c r="AES240" s="1"/>
      <c r="AET240" s="1"/>
      <c r="AEU240" s="1"/>
      <c r="AEV240" s="1"/>
      <c r="AEW240" s="1"/>
      <c r="AEX240" s="1"/>
      <c r="AEY240" s="1"/>
      <c r="AEZ240" s="1"/>
      <c r="AFA240" s="1"/>
      <c r="AFB240" s="1"/>
      <c r="AFC240" s="1"/>
      <c r="AFD240" s="1"/>
      <c r="AFE240" s="1"/>
      <c r="AFF240" s="1"/>
      <c r="AFG240" s="1"/>
      <c r="AFH240" s="1"/>
      <c r="AFI240" s="1"/>
      <c r="AFJ240" s="1"/>
      <c r="AFK240" s="1"/>
      <c r="AFL240" s="1"/>
      <c r="AFM240" s="1"/>
      <c r="AFN240" s="1"/>
      <c r="AFO240" s="1"/>
      <c r="AFP240" s="1"/>
      <c r="AFQ240" s="1"/>
      <c r="AFR240" s="1"/>
      <c r="AFS240" s="1"/>
      <c r="AFT240" s="1"/>
      <c r="AFU240" s="1"/>
      <c r="AFV240" s="1"/>
      <c r="AFW240" s="1"/>
      <c r="AFX240" s="1"/>
      <c r="AFY240" s="1"/>
      <c r="AFZ240" s="1"/>
      <c r="AGA240" s="1"/>
      <c r="AGB240" s="1"/>
      <c r="AGC240" s="1"/>
      <c r="AGD240" s="1"/>
      <c r="AGE240" s="1"/>
      <c r="AGF240" s="1"/>
      <c r="AGG240" s="1"/>
      <c r="AGH240" s="1"/>
      <c r="AGI240" s="1"/>
      <c r="AGJ240" s="1"/>
      <c r="AGK240" s="1"/>
      <c r="AGL240" s="1"/>
      <c r="AGM240" s="1"/>
      <c r="AGN240" s="1"/>
      <c r="AGO240" s="1"/>
      <c r="AGP240" s="1"/>
      <c r="AGQ240" s="1"/>
      <c r="AGR240" s="1"/>
      <c r="AGS240" s="1"/>
      <c r="AGT240" s="1"/>
      <c r="AGU240" s="1"/>
      <c r="AGV240" s="1"/>
      <c r="AGW240" s="1"/>
      <c r="AGX240" s="1"/>
      <c r="AGY240" s="1"/>
      <c r="AGZ240" s="1"/>
      <c r="AHA240" s="1"/>
      <c r="AHB240" s="1"/>
      <c r="AHC240" s="1"/>
      <c r="AHD240" s="1"/>
      <c r="AHE240" s="1"/>
      <c r="AHF240" s="1"/>
      <c r="AHG240" s="1"/>
      <c r="AHH240" s="1"/>
      <c r="AHI240" s="1"/>
      <c r="AHJ240" s="1"/>
      <c r="AHK240" s="1"/>
      <c r="AHL240" s="1"/>
      <c r="AHM240" s="1"/>
      <c r="AHN240" s="1"/>
      <c r="AHO240" s="1"/>
      <c r="AHP240" s="1"/>
      <c r="AHQ240" s="1"/>
      <c r="AHR240" s="1"/>
      <c r="AHS240" s="1"/>
      <c r="AHT240" s="1"/>
      <c r="AHU240" s="1"/>
      <c r="AHV240" s="1"/>
      <c r="AHW240" s="1"/>
      <c r="AHX240" s="1"/>
      <c r="AHY240" s="1"/>
      <c r="AHZ240" s="1"/>
      <c r="AIA240" s="1"/>
      <c r="AIB240" s="1"/>
      <c r="AIC240" s="1"/>
      <c r="AID240" s="1"/>
      <c r="AIE240" s="1"/>
      <c r="AIF240" s="1"/>
      <c r="AIG240" s="1"/>
      <c r="AIH240" s="1"/>
      <c r="AII240" s="1"/>
      <c r="AIJ240" s="1"/>
      <c r="AIK240" s="1"/>
      <c r="AIL240" s="1"/>
      <c r="AIM240" s="1"/>
      <c r="AIN240" s="1"/>
      <c r="AIO240" s="1"/>
      <c r="AIP240" s="1"/>
      <c r="AIQ240" s="1"/>
      <c r="AIR240" s="1"/>
      <c r="AIS240" s="1"/>
      <c r="AIT240" s="1"/>
      <c r="AIU240" s="1"/>
      <c r="AIV240" s="1"/>
      <c r="AIW240" s="1"/>
      <c r="AIX240" s="1"/>
      <c r="AIY240" s="1"/>
      <c r="AIZ240" s="1"/>
      <c r="AJA240" s="1"/>
      <c r="AJB240" s="1"/>
      <c r="AJC240" s="1"/>
      <c r="AJD240" s="1"/>
      <c r="AJE240" s="1"/>
      <c r="AJF240" s="1"/>
      <c r="AJG240" s="1"/>
      <c r="AJH240" s="1"/>
      <c r="AJI240" s="1"/>
      <c r="AJJ240" s="1"/>
      <c r="AJK240" s="1"/>
      <c r="AJL240" s="1"/>
      <c r="AJM240" s="1"/>
      <c r="AJN240" s="1"/>
      <c r="AJO240" s="1"/>
      <c r="AJP240" s="1"/>
      <c r="AJQ240" s="1"/>
      <c r="AJR240" s="1"/>
      <c r="AJS240" s="1"/>
      <c r="AJT240" s="1"/>
      <c r="AJU240" s="1"/>
      <c r="AJV240" s="1"/>
      <c r="AJW240" s="1"/>
      <c r="AJX240" s="1"/>
      <c r="AJY240" s="1"/>
      <c r="AJZ240" s="1"/>
      <c r="AKA240" s="1"/>
      <c r="AKB240" s="1"/>
      <c r="AKC240" s="1"/>
      <c r="AKD240" s="1"/>
      <c r="AKE240" s="1"/>
      <c r="AKF240" s="1"/>
      <c r="AKG240" s="1"/>
      <c r="AKH240" s="1"/>
      <c r="AKI240" s="1"/>
      <c r="AKJ240" s="1"/>
      <c r="AKK240" s="1"/>
      <c r="AKL240" s="1"/>
      <c r="AKM240" s="1"/>
      <c r="AKN240" s="1"/>
      <c r="AKO240" s="1"/>
      <c r="AKP240" s="1"/>
      <c r="AKQ240" s="1"/>
      <c r="AKR240" s="1"/>
      <c r="AKS240" s="1"/>
      <c r="AKT240" s="1"/>
      <c r="AKU240" s="1"/>
      <c r="AKV240" s="1"/>
      <c r="AKW240" s="1"/>
      <c r="AKX240" s="1"/>
      <c r="AKY240" s="1"/>
      <c r="AKZ240" s="1"/>
      <c r="ALA240" s="1"/>
      <c r="ALB240" s="1"/>
      <c r="ALC240" s="1"/>
      <c r="ALD240" s="1"/>
      <c r="ALE240" s="1"/>
      <c r="ALF240" s="1"/>
      <c r="ALG240" s="1"/>
      <c r="ALH240" s="1"/>
      <c r="ALI240" s="1"/>
      <c r="ALJ240" s="1"/>
      <c r="ALK240" s="1"/>
      <c r="ALL240" s="1"/>
      <c r="ALM240" s="1"/>
      <c r="ALN240" s="1"/>
      <c r="ALO240" s="1"/>
      <c r="ALP240" s="1"/>
      <c r="ALQ240" s="1"/>
      <c r="ALR240" s="1"/>
      <c r="ALS240" s="1"/>
      <c r="ALT240" s="1"/>
      <c r="ALU240" s="1"/>
      <c r="ALV240" s="1"/>
      <c r="ALW240" s="1"/>
      <c r="ALX240" s="1"/>
      <c r="ALY240" s="1"/>
      <c r="ALZ240" s="1"/>
      <c r="AMA240" s="1"/>
      <c r="AMB240" s="1"/>
      <c r="AMC240" s="1"/>
      <c r="AMD240" s="1"/>
      <c r="AME240" s="1"/>
      <c r="AMF240" s="1"/>
      <c r="AMG240" s="1"/>
      <c r="AMH240" s="1"/>
      <c r="AMI240" s="1"/>
      <c r="AMJ240" s="1"/>
      <c r="AMK240" s="1"/>
      <c r="AML240" s="1"/>
      <c r="AMM240" s="1"/>
      <c r="AMN240" s="1"/>
      <c r="AMO240" s="1"/>
      <c r="AMP240" s="1"/>
      <c r="AMQ240" s="1"/>
      <c r="AMR240" s="1"/>
      <c r="AMS240" s="1"/>
      <c r="AMT240" s="1"/>
      <c r="AMU240" s="1"/>
      <c r="AMV240" s="1"/>
      <c r="AMW240" s="1"/>
      <c r="AMX240" s="1"/>
      <c r="AMY240" s="1"/>
      <c r="AMZ240" s="1"/>
      <c r="ANA240" s="1"/>
      <c r="ANB240" s="1"/>
      <c r="ANC240" s="1"/>
      <c r="AND240" s="1"/>
      <c r="ANE240" s="1"/>
      <c r="ANF240" s="1"/>
      <c r="ANG240" s="1"/>
      <c r="ANH240" s="1"/>
      <c r="ANI240" s="1"/>
      <c r="ANJ240" s="1"/>
      <c r="ANK240" s="1"/>
      <c r="ANL240" s="1"/>
      <c r="ANM240" s="1"/>
      <c r="ANN240" s="1"/>
      <c r="ANO240" s="1"/>
      <c r="ANP240" s="1"/>
      <c r="ANQ240" s="1"/>
      <c r="ANR240" s="1"/>
      <c r="ANS240" s="1"/>
      <c r="ANT240" s="1"/>
      <c r="ANU240" s="1"/>
      <c r="ANV240" s="1"/>
      <c r="ANW240" s="1"/>
      <c r="ANX240" s="1"/>
      <c r="ANY240" s="1"/>
      <c r="ANZ240" s="1"/>
      <c r="AOA240" s="1"/>
      <c r="AOB240" s="1"/>
      <c r="AOC240" s="1"/>
      <c r="AOD240" s="1"/>
      <c r="AOE240" s="1"/>
      <c r="AOF240" s="1"/>
      <c r="AOG240" s="1"/>
      <c r="AOH240" s="1"/>
      <c r="AOI240" s="1"/>
      <c r="AOJ240" s="1"/>
      <c r="AOK240" s="1"/>
      <c r="AOL240" s="1"/>
      <c r="AOM240" s="1"/>
      <c r="AON240" s="1"/>
      <c r="AOO240" s="1"/>
      <c r="AOP240" s="1"/>
      <c r="AOQ240" s="1"/>
      <c r="AOR240" s="1"/>
      <c r="AOS240" s="1"/>
      <c r="AOT240" s="1"/>
      <c r="AOU240" s="1"/>
      <c r="AOV240" s="1"/>
      <c r="AOW240" s="1"/>
      <c r="AOX240" s="1"/>
      <c r="AOY240" s="1"/>
      <c r="AOZ240" s="1"/>
      <c r="APA240" s="1"/>
      <c r="APB240" s="1"/>
      <c r="APC240" s="1"/>
      <c r="APD240" s="1"/>
      <c r="APE240" s="1"/>
      <c r="APF240" s="1"/>
      <c r="APG240" s="1"/>
      <c r="APH240" s="1"/>
      <c r="API240" s="1"/>
      <c r="APJ240" s="1"/>
      <c r="APK240" s="1"/>
      <c r="APL240" s="1"/>
      <c r="APM240" s="1"/>
      <c r="APN240" s="1"/>
      <c r="APO240" s="1"/>
      <c r="APP240" s="1"/>
      <c r="APQ240" s="1"/>
      <c r="APR240" s="1"/>
      <c r="APS240" s="1"/>
      <c r="APT240" s="1"/>
      <c r="APU240" s="1"/>
      <c r="APV240" s="1"/>
      <c r="APW240" s="1"/>
      <c r="APX240" s="1"/>
      <c r="APY240" s="1"/>
      <c r="APZ240" s="1"/>
      <c r="AQA240" s="1"/>
      <c r="AQB240" s="1"/>
      <c r="AQC240" s="1"/>
      <c r="AQD240" s="1"/>
      <c r="AQE240" s="1"/>
      <c r="AQF240" s="1"/>
      <c r="AQG240" s="1"/>
      <c r="AQH240" s="1"/>
      <c r="AQI240" s="1"/>
      <c r="AQJ240" s="1"/>
      <c r="AQK240" s="1"/>
      <c r="AQL240" s="1"/>
      <c r="AQM240" s="1"/>
      <c r="AQN240" s="1"/>
      <c r="AQO240" s="1"/>
      <c r="AQP240" s="1"/>
      <c r="AQQ240" s="1"/>
      <c r="AQR240" s="1"/>
      <c r="AQS240" s="1"/>
      <c r="AQT240" s="1"/>
      <c r="AQU240" s="1"/>
      <c r="AQV240" s="1"/>
      <c r="AQW240" s="1"/>
      <c r="AQX240" s="1"/>
      <c r="AQY240" s="1"/>
      <c r="AQZ240" s="1"/>
      <c r="ARA240" s="1"/>
      <c r="ARB240" s="1"/>
      <c r="ARC240" s="1"/>
      <c r="ARD240" s="1"/>
      <c r="ARE240" s="1"/>
      <c r="ARF240" s="1"/>
      <c r="ARG240" s="1"/>
      <c r="ARH240" s="1"/>
      <c r="ARI240" s="1"/>
      <c r="ARJ240" s="1"/>
      <c r="ARK240" s="1"/>
      <c r="ARL240" s="1"/>
      <c r="ARM240" s="1"/>
      <c r="ARN240" s="1"/>
      <c r="ARO240" s="1"/>
      <c r="ARP240" s="1"/>
      <c r="ARQ240" s="1"/>
      <c r="ARR240" s="1"/>
      <c r="ARS240" s="1"/>
      <c r="ART240" s="1"/>
      <c r="ARU240" s="1"/>
      <c r="ARV240" s="1"/>
      <c r="ARW240" s="1"/>
      <c r="ARX240" s="1"/>
      <c r="ARY240" s="1"/>
      <c r="ARZ240" s="1"/>
      <c r="ASA240" s="1"/>
      <c r="ASB240" s="1"/>
      <c r="ASC240" s="1"/>
      <c r="ASD240" s="1"/>
      <c r="ASE240" s="1"/>
      <c r="ASF240" s="1"/>
      <c r="ASG240" s="1"/>
      <c r="ASH240" s="1"/>
      <c r="ASI240" s="1"/>
      <c r="ASJ240" s="1"/>
      <c r="ASK240" s="1"/>
      <c r="ASL240" s="1"/>
      <c r="ASM240" s="1"/>
      <c r="ASN240" s="1"/>
      <c r="ASO240" s="1"/>
      <c r="ASP240" s="1"/>
      <c r="ASQ240" s="1"/>
      <c r="ASR240" s="1"/>
      <c r="ASS240" s="1"/>
      <c r="AST240" s="1"/>
      <c r="ASU240" s="1"/>
      <c r="ASV240" s="1"/>
      <c r="ASW240" s="1"/>
      <c r="ASX240" s="1"/>
      <c r="ASY240" s="1"/>
      <c r="ASZ240" s="1"/>
      <c r="ATA240" s="1"/>
      <c r="ATB240" s="1"/>
      <c r="ATC240" s="1"/>
      <c r="ATD240" s="1"/>
      <c r="ATE240" s="1"/>
      <c r="ATF240" s="1"/>
      <c r="ATG240" s="1"/>
      <c r="ATH240" s="1"/>
      <c r="ATI240" s="1"/>
      <c r="ATJ240" s="1"/>
      <c r="ATK240" s="1"/>
      <c r="ATL240" s="1"/>
      <c r="ATM240" s="1"/>
      <c r="ATN240" s="1"/>
      <c r="ATO240" s="1"/>
      <c r="ATP240" s="1"/>
      <c r="ATQ240" s="1"/>
      <c r="ATR240" s="1"/>
      <c r="ATS240" s="1"/>
      <c r="ATT240" s="1"/>
      <c r="ATU240" s="1"/>
      <c r="ATV240" s="1"/>
      <c r="ATW240" s="1"/>
      <c r="ATX240" s="1"/>
      <c r="ATY240" s="1"/>
      <c r="ATZ240" s="1"/>
      <c r="AUA240" s="1"/>
      <c r="AUB240" s="1"/>
      <c r="AUC240" s="1"/>
      <c r="AUD240" s="1"/>
      <c r="AUE240" s="1"/>
      <c r="AUF240" s="1"/>
      <c r="AUG240" s="1"/>
      <c r="AUH240" s="1"/>
      <c r="AUI240" s="1"/>
      <c r="AUJ240" s="1"/>
      <c r="AUK240" s="1"/>
      <c r="AUL240" s="1"/>
      <c r="AUM240" s="1"/>
      <c r="AUN240" s="1"/>
      <c r="AUO240" s="1"/>
      <c r="AUP240" s="1"/>
      <c r="AUQ240" s="1"/>
      <c r="AUR240" s="1"/>
      <c r="AUS240" s="1"/>
      <c r="AUT240" s="1"/>
      <c r="AUU240" s="1"/>
      <c r="AUV240" s="1"/>
      <c r="AUW240" s="1"/>
      <c r="AUX240" s="1"/>
      <c r="AUY240" s="1"/>
      <c r="AUZ240" s="1"/>
      <c r="AVA240" s="1"/>
      <c r="AVB240" s="1"/>
      <c r="AVC240" s="1"/>
      <c r="AVD240" s="1"/>
      <c r="AVE240" s="1"/>
      <c r="AVF240" s="1"/>
      <c r="AVG240" s="1"/>
      <c r="AVH240" s="1"/>
      <c r="AVI240" s="1"/>
      <c r="AVJ240" s="1"/>
      <c r="AVK240" s="1"/>
      <c r="AVL240" s="1"/>
      <c r="AVM240" s="1"/>
      <c r="AVN240" s="1"/>
      <c r="AVO240" s="1"/>
      <c r="AVP240" s="1"/>
      <c r="AVQ240" s="1"/>
      <c r="AVR240" s="1"/>
      <c r="AVS240" s="1"/>
      <c r="AVT240" s="1"/>
      <c r="AVU240" s="1"/>
      <c r="AVV240" s="1"/>
      <c r="AVW240" s="1"/>
      <c r="AVX240" s="1"/>
      <c r="AVY240" s="1"/>
      <c r="AVZ240" s="1"/>
      <c r="AWA240" s="1"/>
      <c r="AWB240" s="1"/>
      <c r="AWC240" s="1"/>
      <c r="AWD240" s="1"/>
      <c r="AWE240" s="1"/>
      <c r="AWF240" s="1"/>
      <c r="AWG240" s="1"/>
      <c r="AWH240" s="1"/>
      <c r="AWI240" s="1"/>
      <c r="AWJ240" s="1"/>
      <c r="AWK240" s="1"/>
      <c r="AWL240" s="1"/>
      <c r="AWM240" s="1"/>
      <c r="AWN240" s="1"/>
      <c r="AWO240" s="1"/>
      <c r="AWP240" s="1"/>
      <c r="AWQ240" s="1"/>
      <c r="AWR240" s="1"/>
      <c r="AWS240" s="1"/>
      <c r="AWT240" s="1"/>
      <c r="AWU240" s="1"/>
      <c r="AWV240" s="1"/>
      <c r="AWW240" s="1"/>
      <c r="AWX240" s="1"/>
      <c r="AWY240" s="1"/>
      <c r="AWZ240" s="1"/>
      <c r="AXA240" s="1"/>
      <c r="AXB240" s="1"/>
      <c r="AXC240" s="1"/>
      <c r="AXD240" s="1"/>
      <c r="AXE240" s="1"/>
      <c r="AXF240" s="1"/>
      <c r="AXG240" s="1"/>
      <c r="AXH240" s="1"/>
      <c r="AXI240" s="1"/>
      <c r="AXJ240" s="1"/>
      <c r="AXK240" s="1"/>
      <c r="AXL240" s="1"/>
      <c r="AXM240" s="1"/>
      <c r="AXN240" s="1"/>
      <c r="AXO240" s="1"/>
      <c r="AXP240" s="1"/>
      <c r="AXQ240" s="1"/>
      <c r="AXR240" s="1"/>
      <c r="AXS240" s="1"/>
      <c r="AXT240" s="1"/>
      <c r="AXU240" s="1"/>
      <c r="AXV240" s="1"/>
      <c r="AXW240" s="1"/>
      <c r="AXX240" s="1"/>
      <c r="AXY240" s="1"/>
      <c r="AXZ240" s="1"/>
      <c r="AYA240" s="1"/>
      <c r="AYB240" s="1"/>
      <c r="AYC240" s="1"/>
      <c r="AYD240" s="1"/>
      <c r="AYE240" s="1"/>
      <c r="AYF240" s="1"/>
      <c r="AYG240" s="1"/>
      <c r="AYH240" s="1"/>
      <c r="AYI240" s="1"/>
      <c r="AYJ240" s="1"/>
      <c r="AYK240" s="1"/>
      <c r="AYL240" s="1"/>
      <c r="AYM240" s="1"/>
      <c r="AYN240" s="1"/>
      <c r="AYO240" s="1"/>
      <c r="AYP240" s="1"/>
      <c r="AYQ240" s="1"/>
      <c r="AYR240" s="1"/>
      <c r="AYS240" s="1"/>
      <c r="AYT240" s="1"/>
      <c r="AYU240" s="1"/>
      <c r="AYV240" s="1"/>
      <c r="AYW240" s="1"/>
      <c r="AYX240" s="1"/>
      <c r="AYY240" s="1"/>
      <c r="AYZ240" s="1"/>
      <c r="AZA240" s="1"/>
      <c r="AZB240" s="1"/>
      <c r="AZC240" s="1"/>
      <c r="AZD240" s="1"/>
      <c r="AZE240" s="1"/>
      <c r="AZF240" s="1"/>
      <c r="AZG240" s="1"/>
      <c r="AZH240" s="1"/>
      <c r="AZI240" s="1"/>
      <c r="AZJ240" s="1"/>
      <c r="AZK240" s="1"/>
      <c r="AZL240" s="1"/>
      <c r="AZM240" s="1"/>
      <c r="AZN240" s="1"/>
      <c r="AZO240" s="1"/>
      <c r="AZP240" s="1"/>
      <c r="AZQ240" s="1"/>
      <c r="AZR240" s="1"/>
      <c r="AZS240" s="1"/>
      <c r="AZT240" s="1"/>
      <c r="AZU240" s="1"/>
      <c r="AZV240" s="1"/>
      <c r="AZW240" s="1"/>
      <c r="AZX240" s="1"/>
      <c r="AZY240" s="1"/>
      <c r="AZZ240" s="1"/>
      <c r="BAA240" s="1"/>
      <c r="BAB240" s="1"/>
      <c r="BAC240" s="1"/>
      <c r="BAD240" s="1"/>
      <c r="BAE240" s="1"/>
      <c r="BAF240" s="1"/>
      <c r="BAG240" s="1"/>
      <c r="BAH240" s="1"/>
      <c r="BAI240" s="1"/>
      <c r="BAJ240" s="1"/>
      <c r="BAK240" s="1"/>
      <c r="BAL240" s="1"/>
      <c r="BAM240" s="1"/>
      <c r="BAN240" s="1"/>
      <c r="BAO240" s="1"/>
      <c r="BAP240" s="1"/>
      <c r="BAQ240" s="1"/>
      <c r="BAR240" s="1"/>
      <c r="BAS240" s="1"/>
      <c r="BAT240" s="1"/>
      <c r="BAU240" s="1"/>
      <c r="BAV240" s="1"/>
      <c r="BAW240" s="1"/>
      <c r="BAX240" s="1"/>
      <c r="BAY240" s="1"/>
      <c r="BAZ240" s="1"/>
      <c r="BBA240" s="1"/>
      <c r="BBB240" s="1"/>
      <c r="BBC240" s="1"/>
      <c r="BBD240" s="1"/>
      <c r="BBE240" s="1"/>
      <c r="BBF240" s="1"/>
      <c r="BBG240" s="1"/>
      <c r="BBH240" s="1"/>
      <c r="BBI240" s="1"/>
      <c r="BBJ240" s="1"/>
      <c r="BBK240" s="1"/>
      <c r="BBL240" s="1"/>
      <c r="BBM240" s="1"/>
      <c r="BBN240" s="1"/>
      <c r="BBO240" s="1"/>
      <c r="BBP240" s="1"/>
      <c r="BBQ240" s="1"/>
      <c r="BBR240" s="1"/>
      <c r="BBS240" s="1"/>
      <c r="BBT240" s="1"/>
      <c r="BBU240" s="1"/>
      <c r="BBV240" s="1"/>
      <c r="BBW240" s="1"/>
      <c r="BBX240" s="1"/>
      <c r="BBY240" s="1"/>
      <c r="BBZ240" s="1"/>
      <c r="BCA240" s="1"/>
      <c r="BCB240" s="1"/>
      <c r="BCC240" s="1"/>
      <c r="BCD240" s="1"/>
      <c r="BCE240" s="1"/>
      <c r="BCF240" s="1"/>
      <c r="BCG240" s="1"/>
      <c r="BCH240" s="1"/>
      <c r="BCI240" s="1"/>
      <c r="BCJ240" s="1"/>
      <c r="BCK240" s="1"/>
      <c r="BCL240" s="1"/>
      <c r="BCM240" s="1"/>
      <c r="BCN240" s="1"/>
      <c r="BCO240" s="1"/>
      <c r="BCP240" s="1"/>
      <c r="BCQ240" s="1"/>
      <c r="BCR240" s="1"/>
      <c r="BCS240" s="1"/>
      <c r="BCT240" s="1"/>
      <c r="BCU240" s="1"/>
      <c r="BCV240" s="1"/>
      <c r="BCW240" s="1"/>
      <c r="BCX240" s="1"/>
      <c r="BCY240" s="1"/>
      <c r="BCZ240" s="1"/>
      <c r="BDA240" s="1"/>
      <c r="BDB240" s="1"/>
      <c r="BDC240" s="1"/>
      <c r="BDD240" s="1"/>
      <c r="BDE240" s="1"/>
      <c r="BDF240" s="1"/>
      <c r="BDG240" s="1"/>
      <c r="BDH240" s="1"/>
      <c r="BDI240" s="1"/>
      <c r="BDJ240" s="1"/>
      <c r="BDK240" s="1"/>
      <c r="BDL240" s="1"/>
      <c r="BDM240" s="1"/>
      <c r="BDN240" s="1"/>
      <c r="BDO240" s="1"/>
      <c r="BDP240" s="1"/>
      <c r="BDQ240" s="1"/>
      <c r="BDR240" s="1"/>
      <c r="BDS240" s="1"/>
      <c r="BDT240" s="1"/>
      <c r="BDU240" s="1"/>
      <c r="BDV240" s="1"/>
      <c r="BDW240" s="1"/>
      <c r="BDX240" s="1"/>
      <c r="BDY240" s="1"/>
      <c r="BDZ240" s="1"/>
      <c r="BEA240" s="1"/>
      <c r="BEB240" s="1"/>
      <c r="BEC240" s="1"/>
      <c r="BED240" s="1"/>
      <c r="BEE240" s="1"/>
      <c r="BEF240" s="1"/>
      <c r="BEG240" s="1"/>
      <c r="BEH240" s="1"/>
      <c r="BEI240" s="1"/>
      <c r="BEJ240" s="1"/>
      <c r="BEK240" s="1"/>
      <c r="BEL240" s="1"/>
      <c r="BEM240" s="1"/>
      <c r="BEN240" s="1"/>
      <c r="BEO240" s="1"/>
      <c r="BEP240" s="1"/>
      <c r="BEQ240" s="1"/>
      <c r="BER240" s="1"/>
      <c r="BES240" s="1"/>
      <c r="BET240" s="1"/>
      <c r="BEU240" s="1"/>
      <c r="BEV240" s="1"/>
      <c r="BEW240" s="1"/>
      <c r="BEX240" s="1"/>
      <c r="BEY240" s="1"/>
      <c r="BEZ240" s="1"/>
      <c r="BFA240" s="1"/>
      <c r="BFB240" s="1"/>
      <c r="BFC240" s="1"/>
      <c r="BFD240" s="1"/>
      <c r="BFE240" s="1"/>
      <c r="BFF240" s="1"/>
      <c r="BFG240" s="1"/>
      <c r="BFH240" s="1"/>
      <c r="BFI240" s="1"/>
      <c r="BFJ240" s="1"/>
      <c r="BFK240" s="1"/>
      <c r="BFL240" s="1"/>
      <c r="BFM240" s="1"/>
      <c r="BFN240" s="1"/>
      <c r="BFO240" s="1"/>
      <c r="BFP240" s="1"/>
      <c r="BFQ240" s="1"/>
      <c r="BFR240" s="1"/>
      <c r="BFS240" s="1"/>
      <c r="BFT240" s="1"/>
      <c r="BFU240" s="1"/>
      <c r="BFV240" s="1"/>
      <c r="BFW240" s="1"/>
      <c r="BFX240" s="1"/>
      <c r="BFY240" s="1"/>
      <c r="BFZ240" s="1"/>
      <c r="BGA240" s="1"/>
      <c r="BGB240" s="1"/>
      <c r="BGC240" s="1"/>
      <c r="BGD240" s="1"/>
      <c r="BGE240" s="1"/>
      <c r="BGF240" s="1"/>
      <c r="BGG240" s="1"/>
      <c r="BGH240" s="1"/>
      <c r="BGI240" s="1"/>
      <c r="BGJ240" s="1"/>
      <c r="BGK240" s="1"/>
      <c r="BGL240" s="1"/>
      <c r="BGM240" s="1"/>
      <c r="BGN240" s="1"/>
      <c r="BGO240" s="1"/>
      <c r="BGP240" s="1"/>
      <c r="BGQ240" s="1"/>
      <c r="BGR240" s="1"/>
      <c r="BGS240" s="1"/>
      <c r="BGT240" s="1"/>
      <c r="BGU240" s="1"/>
      <c r="BGV240" s="1"/>
      <c r="BGW240" s="1"/>
      <c r="BGX240" s="1"/>
      <c r="BGY240" s="1"/>
      <c r="BGZ240" s="1"/>
      <c r="BHA240" s="1"/>
      <c r="BHB240" s="1"/>
      <c r="BHC240" s="1"/>
      <c r="BHD240" s="1"/>
      <c r="BHE240" s="1"/>
      <c r="BHF240" s="1"/>
      <c r="BHG240" s="1"/>
      <c r="BHH240" s="1"/>
      <c r="BHI240" s="1"/>
      <c r="BHJ240" s="1"/>
      <c r="BHK240" s="1"/>
      <c r="BHL240" s="1"/>
      <c r="BHM240" s="1"/>
      <c r="BHN240" s="1"/>
      <c r="BHO240" s="1"/>
      <c r="BHP240" s="1"/>
      <c r="BHQ240" s="1"/>
      <c r="BHR240" s="1"/>
      <c r="BHS240" s="1"/>
      <c r="BHT240" s="1"/>
      <c r="BHU240" s="1"/>
      <c r="BHV240" s="1"/>
      <c r="BHW240" s="1"/>
      <c r="BHX240" s="1"/>
      <c r="BHY240" s="1"/>
      <c r="BHZ240" s="1"/>
      <c r="BIA240" s="1"/>
      <c r="BIB240" s="1"/>
      <c r="BIC240" s="1"/>
      <c r="BID240" s="1"/>
      <c r="BIE240" s="1"/>
      <c r="BIF240" s="1"/>
      <c r="BIG240" s="1"/>
      <c r="BIH240" s="1"/>
      <c r="BII240" s="1"/>
      <c r="BIJ240" s="1"/>
      <c r="BIK240" s="1"/>
      <c r="BIL240" s="1"/>
      <c r="BIM240" s="1"/>
      <c r="BIN240" s="1"/>
      <c r="BIO240" s="1"/>
      <c r="BIP240" s="1"/>
      <c r="BIQ240" s="1"/>
      <c r="BIR240" s="1"/>
      <c r="BIS240" s="1"/>
      <c r="BIT240" s="1"/>
      <c r="BIU240" s="1"/>
      <c r="BIV240" s="1"/>
      <c r="BIW240" s="1"/>
      <c r="BIX240" s="1"/>
      <c r="BIY240" s="1"/>
      <c r="BIZ240" s="1"/>
      <c r="BJA240" s="1"/>
      <c r="BJB240" s="1"/>
      <c r="BJC240" s="1"/>
      <c r="BJD240" s="1"/>
      <c r="BJE240" s="1"/>
      <c r="BJF240" s="1"/>
      <c r="BJG240" s="1"/>
      <c r="BJH240" s="1"/>
      <c r="BJI240" s="1"/>
      <c r="BJJ240" s="1"/>
      <c r="BJK240" s="1"/>
      <c r="BJL240" s="1"/>
      <c r="BJM240" s="1"/>
      <c r="BJN240" s="1"/>
      <c r="BJO240" s="1"/>
      <c r="BJP240" s="1"/>
      <c r="BJQ240" s="1"/>
      <c r="BJR240" s="1"/>
      <c r="BJS240" s="1"/>
      <c r="BJT240" s="1"/>
      <c r="BJU240" s="1"/>
      <c r="BJV240" s="1"/>
      <c r="BJW240" s="1"/>
      <c r="BJX240" s="1"/>
      <c r="BJY240" s="1"/>
      <c r="BJZ240" s="1"/>
      <c r="BKA240" s="1"/>
      <c r="BKB240" s="1"/>
      <c r="BKC240" s="1"/>
      <c r="BKD240" s="1"/>
      <c r="BKE240" s="1"/>
      <c r="BKF240" s="1"/>
      <c r="BKG240" s="1"/>
      <c r="BKH240" s="1"/>
      <c r="BKI240" s="1"/>
      <c r="BKJ240" s="1"/>
      <c r="BKK240" s="1"/>
      <c r="BKL240" s="1"/>
      <c r="BKM240" s="1"/>
      <c r="BKN240" s="1"/>
      <c r="BKO240" s="1"/>
      <c r="BKP240" s="1"/>
      <c r="BKQ240" s="1"/>
      <c r="BKR240" s="1"/>
      <c r="BKS240" s="1"/>
      <c r="BKT240" s="1"/>
      <c r="BKU240" s="1"/>
      <c r="BKV240" s="1"/>
      <c r="BKW240" s="1"/>
      <c r="BKX240" s="1"/>
      <c r="BKY240" s="1"/>
      <c r="BKZ240" s="1"/>
      <c r="BLA240" s="1"/>
      <c r="BLB240" s="1"/>
      <c r="BLC240" s="1"/>
      <c r="BLD240" s="1"/>
      <c r="BLE240" s="1"/>
      <c r="BLF240" s="1"/>
      <c r="BLG240" s="1"/>
      <c r="BLH240" s="1"/>
      <c r="BLI240" s="1"/>
      <c r="BLJ240" s="1"/>
      <c r="BLK240" s="1"/>
      <c r="BLL240" s="1"/>
      <c r="BLM240" s="1"/>
      <c r="BLN240" s="1"/>
      <c r="BLO240" s="1"/>
      <c r="BLP240" s="1"/>
      <c r="BLQ240" s="1"/>
      <c r="BLR240" s="1"/>
      <c r="BLS240" s="1"/>
      <c r="BLT240" s="1"/>
      <c r="BLU240" s="1"/>
      <c r="BLV240" s="1"/>
      <c r="BLW240" s="1"/>
      <c r="BLX240" s="1"/>
      <c r="BLY240" s="1"/>
      <c r="BLZ240" s="1"/>
      <c r="BMA240" s="1"/>
      <c r="BMB240" s="1"/>
      <c r="BMC240" s="1"/>
      <c r="BMD240" s="1"/>
      <c r="BME240" s="1"/>
      <c r="BMF240" s="1"/>
      <c r="BMG240" s="1"/>
      <c r="BMH240" s="1"/>
      <c r="BMI240" s="1"/>
      <c r="BMJ240" s="1"/>
      <c r="BMK240" s="1"/>
      <c r="BML240" s="1"/>
      <c r="BMM240" s="1"/>
      <c r="BMN240" s="1"/>
      <c r="BMO240" s="1"/>
      <c r="BMP240" s="1"/>
      <c r="BMQ240" s="1"/>
      <c r="BMR240" s="1"/>
      <c r="BMS240" s="1"/>
      <c r="BMT240" s="1"/>
      <c r="BMU240" s="1"/>
      <c r="BMV240" s="1"/>
      <c r="BMW240" s="1"/>
      <c r="BMX240" s="1"/>
      <c r="BMY240" s="1"/>
      <c r="BMZ240" s="1"/>
      <c r="BNA240" s="1"/>
      <c r="BNB240" s="1"/>
      <c r="BNC240" s="1"/>
      <c r="BND240" s="1"/>
      <c r="BNE240" s="1"/>
      <c r="BNF240" s="1"/>
      <c r="BNG240" s="1"/>
      <c r="BNH240" s="1"/>
      <c r="BNI240" s="1"/>
      <c r="BNJ240" s="1"/>
      <c r="BNK240" s="1"/>
      <c r="BNL240" s="1"/>
      <c r="BNM240" s="1"/>
      <c r="BNN240" s="1"/>
      <c r="BNO240" s="1"/>
      <c r="BNP240" s="1"/>
      <c r="BNQ240" s="1"/>
      <c r="BNR240" s="1"/>
      <c r="BNS240" s="1"/>
      <c r="BNT240" s="1"/>
      <c r="BNU240" s="1"/>
      <c r="BNV240" s="1"/>
      <c r="BNW240" s="1"/>
      <c r="BNX240" s="1"/>
      <c r="BNY240" s="1"/>
      <c r="BNZ240" s="1"/>
      <c r="BOA240" s="1"/>
      <c r="BOB240" s="1"/>
      <c r="BOC240" s="1"/>
      <c r="BOD240" s="1"/>
      <c r="BOE240" s="1"/>
      <c r="BOF240" s="1"/>
      <c r="BOG240" s="1"/>
      <c r="BOH240" s="1"/>
      <c r="BOI240" s="1"/>
      <c r="BOJ240" s="1"/>
      <c r="BOK240" s="1"/>
      <c r="BOL240" s="1"/>
      <c r="BOM240" s="1"/>
      <c r="BON240" s="1"/>
      <c r="BOO240" s="1"/>
      <c r="BOP240" s="1"/>
      <c r="BOQ240" s="1"/>
      <c r="BOR240" s="1"/>
      <c r="BOS240" s="1"/>
      <c r="BOT240" s="1"/>
      <c r="BOU240" s="1"/>
      <c r="BOV240" s="1"/>
      <c r="BOW240" s="1"/>
      <c r="BOX240" s="1"/>
      <c r="BOY240" s="1"/>
      <c r="BOZ240" s="1"/>
      <c r="BPA240" s="1"/>
      <c r="BPB240" s="1"/>
      <c r="BPC240" s="1"/>
      <c r="BPD240" s="1"/>
      <c r="BPE240" s="1"/>
      <c r="BPF240" s="1"/>
      <c r="BPG240" s="1"/>
      <c r="BPH240" s="1"/>
      <c r="BPI240" s="1"/>
      <c r="BPJ240" s="1"/>
      <c r="BPK240" s="1"/>
      <c r="BPL240" s="1"/>
      <c r="BPM240" s="1"/>
      <c r="BPN240" s="1"/>
      <c r="BPO240" s="1"/>
      <c r="BPP240" s="1"/>
      <c r="BPQ240" s="1"/>
      <c r="BPR240" s="1"/>
      <c r="BPS240" s="1"/>
      <c r="BPT240" s="1"/>
      <c r="BPU240" s="1"/>
      <c r="BPV240" s="1"/>
      <c r="BPW240" s="1"/>
      <c r="BPX240" s="1"/>
      <c r="BPY240" s="1"/>
      <c r="BPZ240" s="1"/>
      <c r="BQA240" s="1"/>
      <c r="BQB240" s="1"/>
      <c r="BQC240" s="1"/>
      <c r="BQD240" s="1"/>
      <c r="BQE240" s="1"/>
      <c r="BQF240" s="1"/>
      <c r="BQG240" s="1"/>
      <c r="BQH240" s="1"/>
      <c r="BQI240" s="1"/>
      <c r="BQJ240" s="1"/>
      <c r="BQK240" s="1"/>
      <c r="BQL240" s="1"/>
      <c r="BQM240" s="1"/>
      <c r="BQN240" s="1"/>
      <c r="BQO240" s="1"/>
      <c r="BQP240" s="1"/>
      <c r="BQQ240" s="1"/>
      <c r="BQR240" s="1"/>
      <c r="BQS240" s="1"/>
      <c r="BQT240" s="1"/>
      <c r="BQU240" s="1"/>
      <c r="BQV240" s="1"/>
      <c r="BQW240" s="1"/>
      <c r="BQX240" s="1"/>
      <c r="BQY240" s="1"/>
      <c r="BQZ240" s="1"/>
      <c r="BRA240" s="1"/>
      <c r="BRB240" s="1"/>
      <c r="BRC240" s="1"/>
      <c r="BRD240" s="1"/>
      <c r="BRE240" s="1"/>
      <c r="BRF240" s="1"/>
      <c r="BRG240" s="1"/>
      <c r="BRH240" s="1"/>
      <c r="BRI240" s="1"/>
      <c r="BRJ240" s="1"/>
      <c r="BRK240" s="1"/>
      <c r="BRL240" s="1"/>
      <c r="BRM240" s="1"/>
      <c r="BRN240" s="1"/>
      <c r="BRO240" s="1"/>
      <c r="BRP240" s="1"/>
      <c r="BRQ240" s="1"/>
      <c r="BRR240" s="1"/>
      <c r="BRS240" s="1"/>
      <c r="BRT240" s="1"/>
      <c r="BRU240" s="1"/>
      <c r="BRV240" s="1"/>
      <c r="BRW240" s="1"/>
      <c r="BRX240" s="1"/>
      <c r="BRY240" s="1"/>
      <c r="BRZ240" s="1"/>
      <c r="BSA240" s="1"/>
      <c r="BSB240" s="1"/>
      <c r="BSC240" s="1"/>
      <c r="BSD240" s="1"/>
      <c r="BSE240" s="1"/>
      <c r="BSF240" s="1"/>
      <c r="BSG240" s="1"/>
      <c r="BSH240" s="1"/>
      <c r="BSI240" s="1"/>
      <c r="BSJ240" s="1"/>
      <c r="BSK240" s="1"/>
      <c r="BSL240" s="1"/>
      <c r="BSM240" s="1"/>
      <c r="BSN240" s="1"/>
      <c r="BSO240" s="1"/>
      <c r="BSP240" s="1"/>
      <c r="BSQ240" s="1"/>
      <c r="BSR240" s="1"/>
      <c r="BSS240" s="1"/>
      <c r="BST240" s="1"/>
      <c r="BSU240" s="1"/>
      <c r="BSV240" s="1"/>
      <c r="BSW240" s="1"/>
      <c r="BSX240" s="1"/>
      <c r="BSY240" s="1"/>
      <c r="BSZ240" s="1"/>
      <c r="BTA240" s="1"/>
      <c r="BTB240" s="1"/>
      <c r="BTC240" s="1"/>
      <c r="BTD240" s="1"/>
      <c r="BTE240" s="1"/>
      <c r="BTF240" s="1"/>
      <c r="BTG240" s="1"/>
      <c r="BTH240" s="1"/>
      <c r="BTI240" s="1"/>
      <c r="BTJ240" s="1"/>
      <c r="BTK240" s="1"/>
      <c r="BTL240" s="1"/>
      <c r="BTM240" s="1"/>
      <c r="BTN240" s="1"/>
      <c r="BTO240" s="1"/>
      <c r="BTP240" s="1"/>
      <c r="BTQ240" s="1"/>
      <c r="BTR240" s="1"/>
      <c r="BTS240" s="1"/>
      <c r="BTT240" s="1"/>
      <c r="BTU240" s="1"/>
      <c r="BTV240" s="1"/>
      <c r="BTW240" s="1"/>
      <c r="BTX240" s="1"/>
      <c r="BTY240" s="1"/>
      <c r="BTZ240" s="1"/>
      <c r="BUA240" s="1"/>
      <c r="BUB240" s="1"/>
      <c r="BUC240" s="1"/>
      <c r="BUD240" s="1"/>
      <c r="BUE240" s="1"/>
      <c r="BUF240" s="1"/>
      <c r="BUG240" s="1"/>
      <c r="BUH240" s="1"/>
      <c r="BUI240" s="1"/>
      <c r="BUJ240" s="1"/>
      <c r="BUK240" s="1"/>
      <c r="BUL240" s="1"/>
      <c r="BUM240" s="1"/>
      <c r="BUN240" s="1"/>
      <c r="BUO240" s="1"/>
      <c r="BUP240" s="1"/>
      <c r="BUQ240" s="1"/>
      <c r="BUR240" s="1"/>
      <c r="BUS240" s="1"/>
      <c r="BUT240" s="1"/>
      <c r="BUU240" s="1"/>
      <c r="BUV240" s="1"/>
      <c r="BUW240" s="1"/>
      <c r="BUX240" s="1"/>
      <c r="BUY240" s="1"/>
      <c r="BUZ240" s="1"/>
      <c r="BVA240" s="1"/>
      <c r="BVB240" s="1"/>
      <c r="BVC240" s="1"/>
      <c r="BVD240" s="1"/>
      <c r="BVE240" s="1"/>
      <c r="BVF240" s="1"/>
      <c r="BVG240" s="1"/>
      <c r="BVH240" s="1"/>
      <c r="BVI240" s="1"/>
      <c r="BVJ240" s="1"/>
      <c r="BVK240" s="1"/>
      <c r="BVL240" s="1"/>
      <c r="BVM240" s="1"/>
      <c r="BVN240" s="1"/>
      <c r="BVO240" s="1"/>
      <c r="BVP240" s="1"/>
      <c r="BVQ240" s="1"/>
      <c r="BVR240" s="1"/>
      <c r="BVS240" s="1"/>
      <c r="BVT240" s="1"/>
      <c r="BVU240" s="1"/>
      <c r="BVV240" s="1"/>
      <c r="BVW240" s="1"/>
      <c r="BVX240" s="1"/>
      <c r="BVY240" s="1"/>
      <c r="BVZ240" s="1"/>
      <c r="BWA240" s="1"/>
      <c r="BWB240" s="1"/>
      <c r="BWC240" s="1"/>
      <c r="BWD240" s="1"/>
      <c r="BWE240" s="1"/>
      <c r="BWF240" s="1"/>
      <c r="BWG240" s="1"/>
      <c r="BWH240" s="1"/>
      <c r="BWI240" s="1"/>
      <c r="BWJ240" s="1"/>
      <c r="BWK240" s="1"/>
      <c r="BWL240" s="1"/>
      <c r="BWM240" s="1"/>
      <c r="BWN240" s="1"/>
      <c r="BWO240" s="1"/>
      <c r="BWP240" s="1"/>
      <c r="BWQ240" s="1"/>
      <c r="BWR240" s="1"/>
      <c r="BWS240" s="1"/>
      <c r="BWT240" s="1"/>
      <c r="BWU240" s="1"/>
      <c r="BWV240" s="1"/>
      <c r="BWW240" s="1"/>
      <c r="BWX240" s="1"/>
      <c r="BWY240" s="1"/>
      <c r="BWZ240" s="1"/>
      <c r="BXA240" s="1"/>
      <c r="BXB240" s="1"/>
      <c r="BXC240" s="1"/>
      <c r="BXD240" s="1"/>
      <c r="BXE240" s="1"/>
      <c r="BXF240" s="1"/>
      <c r="BXG240" s="1"/>
      <c r="BXH240" s="1"/>
      <c r="BXI240" s="1"/>
      <c r="BXJ240" s="1"/>
      <c r="BXK240" s="1"/>
      <c r="BXL240" s="1"/>
      <c r="BXM240" s="1"/>
      <c r="BXN240" s="1"/>
      <c r="BXO240" s="1"/>
      <c r="BXP240" s="1"/>
      <c r="BXQ240" s="1"/>
      <c r="BXR240" s="1"/>
      <c r="BXS240" s="1"/>
      <c r="BXT240" s="1"/>
      <c r="BXU240" s="1"/>
      <c r="BXV240" s="1"/>
      <c r="BXW240" s="1"/>
      <c r="BXX240" s="1"/>
      <c r="BXY240" s="1"/>
      <c r="BXZ240" s="1"/>
      <c r="BYA240" s="1"/>
      <c r="BYB240" s="1"/>
      <c r="BYC240" s="1"/>
      <c r="BYD240" s="1"/>
      <c r="BYE240" s="1"/>
      <c r="BYF240" s="1"/>
      <c r="BYG240" s="1"/>
      <c r="BYH240" s="1"/>
      <c r="BYI240" s="1"/>
      <c r="BYJ240" s="1"/>
      <c r="BYK240" s="1"/>
      <c r="BYL240" s="1"/>
      <c r="BYM240" s="1"/>
      <c r="BYN240" s="1"/>
      <c r="BYO240" s="1"/>
      <c r="BYP240" s="1"/>
      <c r="BYQ240" s="1"/>
      <c r="BYR240" s="1"/>
      <c r="BYS240" s="1"/>
      <c r="BYT240" s="1"/>
      <c r="BYU240" s="1"/>
      <c r="BYV240" s="1"/>
      <c r="BYW240" s="1"/>
      <c r="BYX240" s="1"/>
      <c r="BYY240" s="1"/>
      <c r="BYZ240" s="1"/>
      <c r="BZA240" s="1"/>
      <c r="BZB240" s="1"/>
      <c r="BZC240" s="1"/>
      <c r="BZD240" s="1"/>
      <c r="BZE240" s="1"/>
      <c r="BZF240" s="1"/>
      <c r="BZG240" s="1"/>
      <c r="BZH240" s="1"/>
      <c r="BZI240" s="1"/>
      <c r="BZJ240" s="1"/>
      <c r="BZK240" s="1"/>
      <c r="BZL240" s="1"/>
      <c r="BZM240" s="1"/>
      <c r="BZN240" s="1"/>
      <c r="BZO240" s="1"/>
      <c r="BZP240" s="1"/>
      <c r="BZQ240" s="1"/>
      <c r="BZR240" s="1"/>
      <c r="BZS240" s="1"/>
      <c r="BZT240" s="1"/>
      <c r="BZU240" s="1"/>
      <c r="BZV240" s="1"/>
      <c r="BZW240" s="1"/>
      <c r="BZX240" s="1"/>
      <c r="BZY240" s="1"/>
      <c r="BZZ240" s="1"/>
      <c r="CAA240" s="1"/>
      <c r="CAB240" s="1"/>
      <c r="CAC240" s="1"/>
      <c r="CAD240" s="1"/>
      <c r="CAE240" s="1"/>
      <c r="CAF240" s="1"/>
      <c r="CAG240" s="1"/>
      <c r="CAH240" s="1"/>
      <c r="CAI240" s="1"/>
      <c r="CAJ240" s="1"/>
      <c r="CAK240" s="1"/>
      <c r="CAL240" s="1"/>
      <c r="CAM240" s="1"/>
      <c r="CAN240" s="1"/>
      <c r="CAO240" s="1"/>
      <c r="CAP240" s="1"/>
      <c r="CAQ240" s="1"/>
      <c r="CAR240" s="1"/>
      <c r="CAS240" s="1"/>
      <c r="CAT240" s="1"/>
      <c r="CAU240" s="1"/>
      <c r="CAV240" s="1"/>
      <c r="CAW240" s="1"/>
      <c r="CAX240" s="1"/>
      <c r="CAY240" s="1"/>
      <c r="CAZ240" s="1"/>
      <c r="CBA240" s="1"/>
      <c r="CBB240" s="1"/>
      <c r="CBC240" s="1"/>
      <c r="CBD240" s="1"/>
      <c r="CBE240" s="1"/>
      <c r="CBF240" s="1"/>
      <c r="CBG240" s="1"/>
      <c r="CBH240" s="1"/>
      <c r="CBI240" s="1"/>
      <c r="CBJ240" s="1"/>
      <c r="CBK240" s="1"/>
      <c r="CBL240" s="1"/>
      <c r="CBM240" s="1"/>
      <c r="CBN240" s="1"/>
      <c r="CBO240" s="1"/>
      <c r="CBP240" s="1"/>
      <c r="CBQ240" s="1"/>
      <c r="CBR240" s="1"/>
      <c r="CBS240" s="1"/>
      <c r="CBT240" s="1"/>
      <c r="CBU240" s="1"/>
      <c r="CBV240" s="1"/>
      <c r="CBW240" s="1"/>
      <c r="CBX240" s="1"/>
      <c r="CBY240" s="1"/>
      <c r="CBZ240" s="1"/>
      <c r="CCA240" s="1"/>
      <c r="CCB240" s="1"/>
      <c r="CCC240" s="1"/>
      <c r="CCD240" s="1"/>
      <c r="CCE240" s="1"/>
      <c r="CCF240" s="1"/>
      <c r="CCG240" s="1"/>
      <c r="CCH240" s="1"/>
      <c r="CCI240" s="1"/>
      <c r="CCJ240" s="1"/>
      <c r="CCK240" s="1"/>
      <c r="CCL240" s="1"/>
      <c r="CCM240" s="1"/>
      <c r="CCN240" s="1"/>
      <c r="CCO240" s="1"/>
      <c r="CCP240" s="1"/>
      <c r="CCQ240" s="1"/>
      <c r="CCR240" s="1"/>
      <c r="CCS240" s="1"/>
      <c r="CCT240" s="1"/>
      <c r="CCU240" s="1"/>
      <c r="CCV240" s="1"/>
      <c r="CCW240" s="1"/>
      <c r="CCX240" s="1"/>
      <c r="CCY240" s="1"/>
      <c r="CCZ240" s="1"/>
      <c r="CDA240" s="1"/>
      <c r="CDB240" s="1"/>
      <c r="CDC240" s="1"/>
      <c r="CDD240" s="1"/>
      <c r="CDE240" s="1"/>
      <c r="CDF240" s="1"/>
      <c r="CDG240" s="1"/>
      <c r="CDH240" s="1"/>
      <c r="CDI240" s="1"/>
      <c r="CDJ240" s="1"/>
      <c r="CDK240" s="1"/>
      <c r="CDL240" s="1"/>
      <c r="CDM240" s="1"/>
      <c r="CDN240" s="1"/>
      <c r="CDO240" s="1"/>
      <c r="CDP240" s="1"/>
      <c r="CDQ240" s="1"/>
      <c r="CDR240" s="1"/>
      <c r="CDS240" s="1"/>
      <c r="CDT240" s="1"/>
      <c r="CDU240" s="1"/>
      <c r="CDV240" s="1"/>
      <c r="CDW240" s="1"/>
      <c r="CDX240" s="1"/>
      <c r="CDY240" s="1"/>
      <c r="CDZ240" s="1"/>
      <c r="CEA240" s="1"/>
      <c r="CEB240" s="1"/>
      <c r="CEC240" s="1"/>
      <c r="CED240" s="1"/>
      <c r="CEE240" s="1"/>
      <c r="CEF240" s="1"/>
      <c r="CEG240" s="1"/>
      <c r="CEH240" s="1"/>
      <c r="CEI240" s="1"/>
      <c r="CEJ240" s="1"/>
      <c r="CEK240" s="1"/>
      <c r="CEL240" s="1"/>
      <c r="CEM240" s="1"/>
      <c r="CEN240" s="1"/>
      <c r="CEO240" s="1"/>
      <c r="CEP240" s="1"/>
      <c r="CEQ240" s="1"/>
      <c r="CER240" s="1"/>
      <c r="CES240" s="1"/>
      <c r="CET240" s="1"/>
      <c r="CEU240" s="1"/>
      <c r="CEV240" s="1"/>
      <c r="CEW240" s="1"/>
      <c r="CEX240" s="1"/>
      <c r="CEY240" s="1"/>
      <c r="CEZ240" s="1"/>
      <c r="CFA240" s="1"/>
      <c r="CFB240" s="1"/>
      <c r="CFC240" s="1"/>
      <c r="CFD240" s="1"/>
      <c r="CFE240" s="1"/>
      <c r="CFF240" s="1"/>
      <c r="CFG240" s="1"/>
      <c r="CFH240" s="1"/>
      <c r="CFI240" s="1"/>
      <c r="CFJ240" s="1"/>
      <c r="CFK240" s="1"/>
      <c r="CFL240" s="1"/>
      <c r="CFM240" s="1"/>
      <c r="CFN240" s="1"/>
      <c r="CFO240" s="1"/>
      <c r="CFP240" s="1"/>
      <c r="CFQ240" s="1"/>
      <c r="CFR240" s="1"/>
      <c r="CFS240" s="1"/>
      <c r="CFT240" s="1"/>
      <c r="CFU240" s="1"/>
      <c r="CFV240" s="1"/>
      <c r="CFW240" s="1"/>
      <c r="CFX240" s="1"/>
      <c r="CFY240" s="1"/>
      <c r="CFZ240" s="1"/>
      <c r="CGA240" s="1"/>
      <c r="CGB240" s="1"/>
      <c r="CGC240" s="1"/>
      <c r="CGD240" s="1"/>
      <c r="CGE240" s="1"/>
      <c r="CGF240" s="1"/>
      <c r="CGG240" s="1"/>
      <c r="CGH240" s="1"/>
      <c r="CGI240" s="1"/>
      <c r="CGJ240" s="1"/>
      <c r="CGK240" s="1"/>
      <c r="CGL240" s="1"/>
      <c r="CGM240" s="1"/>
      <c r="CGN240" s="1"/>
      <c r="CGO240" s="1"/>
      <c r="CGP240" s="1"/>
      <c r="CGQ240" s="1"/>
      <c r="CGR240" s="1"/>
      <c r="CGS240" s="1"/>
      <c r="CGT240" s="1"/>
      <c r="CGU240" s="1"/>
      <c r="CGV240" s="1"/>
      <c r="CGW240" s="1"/>
      <c r="CGX240" s="1"/>
      <c r="CGY240" s="1"/>
      <c r="CGZ240" s="1"/>
      <c r="CHA240" s="1"/>
      <c r="CHB240" s="1"/>
      <c r="CHC240" s="1"/>
      <c r="CHD240" s="1"/>
      <c r="CHE240" s="1"/>
      <c r="CHF240" s="1"/>
      <c r="CHG240" s="1"/>
      <c r="CHH240" s="1"/>
      <c r="CHI240" s="1"/>
      <c r="CHJ240" s="1"/>
      <c r="CHK240" s="1"/>
      <c r="CHL240" s="1"/>
      <c r="CHM240" s="1"/>
      <c r="CHN240" s="1"/>
      <c r="CHO240" s="1"/>
      <c r="CHP240" s="1"/>
      <c r="CHQ240" s="1"/>
      <c r="CHR240" s="1"/>
      <c r="CHS240" s="1"/>
      <c r="CHT240" s="1"/>
      <c r="CHU240" s="1"/>
      <c r="CHV240" s="1"/>
      <c r="CHW240" s="1"/>
      <c r="CHX240" s="1"/>
      <c r="CHY240" s="1"/>
      <c r="CHZ240" s="1"/>
      <c r="CIA240" s="1"/>
      <c r="CIB240" s="1"/>
      <c r="CIC240" s="1"/>
      <c r="CID240" s="1"/>
      <c r="CIE240" s="1"/>
      <c r="CIF240" s="1"/>
      <c r="CIG240" s="1"/>
      <c r="CIH240" s="1"/>
      <c r="CII240" s="1"/>
      <c r="CIJ240" s="1"/>
      <c r="CIK240" s="1"/>
      <c r="CIL240" s="1"/>
      <c r="CIM240" s="1"/>
      <c r="CIN240" s="1"/>
      <c r="CIO240" s="1"/>
      <c r="CIP240" s="1"/>
      <c r="CIQ240" s="1"/>
      <c r="CIR240" s="1"/>
      <c r="CIS240" s="1"/>
      <c r="CIT240" s="1"/>
      <c r="CIU240" s="1"/>
      <c r="CIV240" s="1"/>
      <c r="CIW240" s="1"/>
      <c r="CIX240" s="1"/>
      <c r="CIY240" s="1"/>
      <c r="CIZ240" s="1"/>
      <c r="CJA240" s="1"/>
      <c r="CJB240" s="1"/>
      <c r="CJC240" s="1"/>
      <c r="CJD240" s="1"/>
      <c r="CJE240" s="1"/>
      <c r="CJF240" s="1"/>
      <c r="CJG240" s="1"/>
      <c r="CJH240" s="1"/>
      <c r="CJI240" s="1"/>
      <c r="CJJ240" s="1"/>
      <c r="CJK240" s="1"/>
      <c r="CJL240" s="1"/>
      <c r="CJM240" s="1"/>
      <c r="CJN240" s="1"/>
      <c r="CJO240" s="1"/>
      <c r="CJP240" s="1"/>
      <c r="CJQ240" s="1"/>
      <c r="CJR240" s="1"/>
      <c r="CJS240" s="1"/>
      <c r="CJT240" s="1"/>
      <c r="CJU240" s="1"/>
      <c r="CJV240" s="1"/>
      <c r="CJW240" s="1"/>
      <c r="CJX240" s="1"/>
      <c r="CJY240" s="1"/>
      <c r="CJZ240" s="1"/>
      <c r="CKA240" s="1"/>
      <c r="CKB240" s="1"/>
      <c r="CKC240" s="1"/>
      <c r="CKD240" s="1"/>
      <c r="CKE240" s="1"/>
      <c r="CKF240" s="1"/>
      <c r="CKG240" s="1"/>
      <c r="CKH240" s="1"/>
      <c r="CKI240" s="1"/>
      <c r="CKJ240" s="1"/>
      <c r="CKK240" s="1"/>
      <c r="CKL240" s="1"/>
      <c r="CKM240" s="1"/>
      <c r="CKN240" s="1"/>
      <c r="CKO240" s="1"/>
      <c r="CKP240" s="1"/>
      <c r="CKQ240" s="1"/>
      <c r="CKR240" s="1"/>
      <c r="CKS240" s="1"/>
      <c r="CKT240" s="1"/>
      <c r="CKU240" s="1"/>
      <c r="CKV240" s="1"/>
      <c r="CKW240" s="1"/>
      <c r="CKX240" s="1"/>
      <c r="CKY240" s="1"/>
      <c r="CKZ240" s="1"/>
      <c r="CLA240" s="1"/>
      <c r="CLB240" s="1"/>
      <c r="CLC240" s="1"/>
      <c r="CLD240" s="1"/>
      <c r="CLE240" s="1"/>
      <c r="CLF240" s="1"/>
      <c r="CLG240" s="1"/>
      <c r="CLH240" s="1"/>
      <c r="CLI240" s="1"/>
      <c r="CLJ240" s="1"/>
      <c r="CLK240" s="1"/>
      <c r="CLL240" s="1"/>
      <c r="CLM240" s="1"/>
      <c r="CLN240" s="1"/>
      <c r="CLO240" s="1"/>
      <c r="CLP240" s="1"/>
      <c r="CLQ240" s="1"/>
      <c r="CLR240" s="1"/>
      <c r="CLS240" s="1"/>
      <c r="CLT240" s="1"/>
      <c r="CLU240" s="1"/>
      <c r="CLV240" s="1"/>
      <c r="CLW240" s="1"/>
      <c r="CLX240" s="1"/>
      <c r="CLY240" s="1"/>
      <c r="CLZ240" s="1"/>
      <c r="CMA240" s="1"/>
      <c r="CMB240" s="1"/>
      <c r="CMC240" s="1"/>
      <c r="CMD240" s="1"/>
      <c r="CME240" s="1"/>
      <c r="CMF240" s="1"/>
      <c r="CMG240" s="1"/>
      <c r="CMH240" s="1"/>
      <c r="CMI240" s="1"/>
      <c r="CMJ240" s="1"/>
      <c r="CMK240" s="1"/>
      <c r="CML240" s="1"/>
      <c r="CMM240" s="1"/>
      <c r="CMN240" s="1"/>
      <c r="CMO240" s="1"/>
      <c r="CMP240" s="1"/>
      <c r="CMQ240" s="1"/>
      <c r="CMR240" s="1"/>
      <c r="CMS240" s="1"/>
      <c r="CMT240" s="1"/>
      <c r="CMU240" s="1"/>
      <c r="CMV240" s="1"/>
      <c r="CMW240" s="1"/>
      <c r="CMX240" s="1"/>
      <c r="CMY240" s="1"/>
      <c r="CMZ240" s="1"/>
      <c r="CNA240" s="1"/>
      <c r="CNB240" s="1"/>
      <c r="CNC240" s="1"/>
      <c r="CND240" s="1"/>
      <c r="CNE240" s="1"/>
      <c r="CNF240" s="1"/>
      <c r="CNG240" s="1"/>
      <c r="CNH240" s="1"/>
      <c r="CNI240" s="1"/>
      <c r="CNJ240" s="1"/>
      <c r="CNK240" s="1"/>
      <c r="CNL240" s="1"/>
      <c r="CNM240" s="1"/>
      <c r="CNN240" s="1"/>
      <c r="CNO240" s="1"/>
      <c r="CNP240" s="1"/>
      <c r="CNQ240" s="1"/>
      <c r="CNR240" s="1"/>
      <c r="CNS240" s="1"/>
      <c r="CNT240" s="1"/>
      <c r="CNU240" s="1"/>
      <c r="CNV240" s="1"/>
      <c r="CNW240" s="1"/>
      <c r="CNX240" s="1"/>
      <c r="CNY240" s="1"/>
      <c r="CNZ240" s="1"/>
      <c r="COA240" s="1"/>
      <c r="COB240" s="1"/>
      <c r="COC240" s="1"/>
      <c r="COD240" s="1"/>
      <c r="COE240" s="1"/>
      <c r="COF240" s="1"/>
      <c r="COG240" s="1"/>
      <c r="COH240" s="1"/>
      <c r="COI240" s="1"/>
      <c r="COJ240" s="1"/>
      <c r="COK240" s="1"/>
      <c r="COL240" s="1"/>
      <c r="COM240" s="1"/>
      <c r="CON240" s="1"/>
      <c r="COO240" s="1"/>
      <c r="COP240" s="1"/>
      <c r="COQ240" s="1"/>
      <c r="COR240" s="1"/>
      <c r="COS240" s="1"/>
      <c r="COT240" s="1"/>
      <c r="COU240" s="1"/>
      <c r="COV240" s="1"/>
      <c r="COW240" s="1"/>
      <c r="COX240" s="1"/>
      <c r="COY240" s="1"/>
      <c r="COZ240" s="1"/>
      <c r="CPA240" s="1"/>
      <c r="CPB240" s="1"/>
      <c r="CPC240" s="1"/>
      <c r="CPD240" s="1"/>
      <c r="CPE240" s="1"/>
      <c r="CPF240" s="1"/>
      <c r="CPG240" s="1"/>
      <c r="CPH240" s="1"/>
      <c r="CPI240" s="1"/>
      <c r="CPJ240" s="1"/>
      <c r="CPK240" s="1"/>
      <c r="CPL240" s="1"/>
      <c r="CPM240" s="1"/>
      <c r="CPN240" s="1"/>
      <c r="CPO240" s="1"/>
      <c r="CPP240" s="1"/>
      <c r="CPQ240" s="1"/>
      <c r="CPR240" s="1"/>
      <c r="CPS240" s="1"/>
      <c r="CPT240" s="1"/>
      <c r="CPU240" s="1"/>
      <c r="CPV240" s="1"/>
      <c r="CPW240" s="1"/>
      <c r="CPX240" s="1"/>
      <c r="CPY240" s="1"/>
      <c r="CPZ240" s="1"/>
      <c r="CQA240" s="1"/>
      <c r="CQB240" s="1"/>
      <c r="CQC240" s="1"/>
      <c r="CQD240" s="1"/>
      <c r="CQE240" s="1"/>
      <c r="CQF240" s="1"/>
      <c r="CQG240" s="1"/>
      <c r="CQH240" s="1"/>
      <c r="CQI240" s="1"/>
      <c r="CQJ240" s="1"/>
      <c r="CQK240" s="1"/>
      <c r="CQL240" s="1"/>
      <c r="CQM240" s="1"/>
      <c r="CQN240" s="1"/>
      <c r="CQO240" s="1"/>
      <c r="CQP240" s="1"/>
      <c r="CQQ240" s="1"/>
      <c r="CQR240" s="1"/>
      <c r="CQS240" s="1"/>
      <c r="CQT240" s="1"/>
      <c r="CQU240" s="1"/>
      <c r="CQV240" s="1"/>
      <c r="CQW240" s="1"/>
      <c r="CQX240" s="1"/>
      <c r="CQY240" s="1"/>
      <c r="CQZ240" s="1"/>
      <c r="CRA240" s="1"/>
      <c r="CRB240" s="1"/>
      <c r="CRC240" s="1"/>
      <c r="CRD240" s="1"/>
      <c r="CRE240" s="1"/>
      <c r="CRF240" s="1"/>
      <c r="CRG240" s="1"/>
      <c r="CRH240" s="1"/>
      <c r="CRI240" s="1"/>
      <c r="CRJ240" s="1"/>
      <c r="CRK240" s="1"/>
      <c r="CRL240" s="1"/>
      <c r="CRM240" s="1"/>
      <c r="CRN240" s="1"/>
      <c r="CRO240" s="1"/>
      <c r="CRP240" s="1"/>
      <c r="CRQ240" s="1"/>
      <c r="CRR240" s="1"/>
      <c r="CRS240" s="1"/>
      <c r="CRT240" s="1"/>
      <c r="CRU240" s="1"/>
      <c r="CRV240" s="1"/>
      <c r="CRW240" s="1"/>
      <c r="CRX240" s="1"/>
      <c r="CRY240" s="1"/>
      <c r="CRZ240" s="1"/>
      <c r="CSA240" s="1"/>
      <c r="CSB240" s="1"/>
      <c r="CSC240" s="1"/>
      <c r="CSD240" s="1"/>
      <c r="CSE240" s="1"/>
      <c r="CSF240" s="1"/>
      <c r="CSG240" s="1"/>
      <c r="CSH240" s="1"/>
      <c r="CSI240" s="1"/>
      <c r="CSJ240" s="1"/>
      <c r="CSK240" s="1"/>
      <c r="CSL240" s="1"/>
      <c r="CSM240" s="1"/>
      <c r="CSN240" s="1"/>
      <c r="CSO240" s="1"/>
      <c r="CSP240" s="1"/>
      <c r="CSQ240" s="1"/>
      <c r="CSR240" s="1"/>
      <c r="CSS240" s="1"/>
      <c r="CST240" s="1"/>
      <c r="CSU240" s="1"/>
      <c r="CSV240" s="1"/>
      <c r="CSW240" s="1"/>
      <c r="CSX240" s="1"/>
      <c r="CSY240" s="1"/>
      <c r="CSZ240" s="1"/>
      <c r="CTA240" s="1"/>
      <c r="CTB240" s="1"/>
      <c r="CTC240" s="1"/>
      <c r="CTD240" s="1"/>
      <c r="CTE240" s="1"/>
      <c r="CTF240" s="1"/>
      <c r="CTG240" s="1"/>
      <c r="CTH240" s="1"/>
      <c r="CTI240" s="1"/>
      <c r="CTJ240" s="1"/>
      <c r="CTK240" s="1"/>
      <c r="CTL240" s="1"/>
      <c r="CTM240" s="1"/>
      <c r="CTN240" s="1"/>
      <c r="CTO240" s="1"/>
      <c r="CTP240" s="1"/>
      <c r="CTQ240" s="1"/>
      <c r="CTR240" s="1"/>
      <c r="CTS240" s="1"/>
      <c r="CTT240" s="1"/>
      <c r="CTU240" s="1"/>
      <c r="CTV240" s="1"/>
      <c r="CTW240" s="1"/>
      <c r="CTX240" s="1"/>
      <c r="CTY240" s="1"/>
      <c r="CTZ240" s="1"/>
      <c r="CUA240" s="1"/>
      <c r="CUB240" s="1"/>
      <c r="CUC240" s="1"/>
      <c r="CUD240" s="1"/>
      <c r="CUE240" s="1"/>
      <c r="CUF240" s="1"/>
      <c r="CUG240" s="1"/>
      <c r="CUH240" s="1"/>
      <c r="CUI240" s="1"/>
      <c r="CUJ240" s="1"/>
      <c r="CUK240" s="1"/>
      <c r="CUL240" s="1"/>
      <c r="CUM240" s="1"/>
      <c r="CUN240" s="1"/>
      <c r="CUO240" s="1"/>
      <c r="CUP240" s="1"/>
      <c r="CUQ240" s="1"/>
      <c r="CUR240" s="1"/>
      <c r="CUS240" s="1"/>
      <c r="CUT240" s="1"/>
      <c r="CUU240" s="1"/>
      <c r="CUV240" s="1"/>
      <c r="CUW240" s="1"/>
      <c r="CUX240" s="1"/>
      <c r="CUY240" s="1"/>
      <c r="CUZ240" s="1"/>
      <c r="CVA240" s="1"/>
      <c r="CVB240" s="1"/>
      <c r="CVC240" s="1"/>
      <c r="CVD240" s="1"/>
      <c r="CVE240" s="1"/>
      <c r="CVF240" s="1"/>
      <c r="CVG240" s="1"/>
      <c r="CVH240" s="1"/>
      <c r="CVI240" s="1"/>
      <c r="CVJ240" s="1"/>
      <c r="CVK240" s="1"/>
      <c r="CVL240" s="1"/>
      <c r="CVM240" s="1"/>
      <c r="CVN240" s="1"/>
      <c r="CVO240" s="1"/>
      <c r="CVP240" s="1"/>
      <c r="CVQ240" s="1"/>
      <c r="CVR240" s="1"/>
      <c r="CVS240" s="1"/>
      <c r="CVT240" s="1"/>
      <c r="CVU240" s="1"/>
      <c r="CVV240" s="1"/>
      <c r="CVW240" s="1"/>
      <c r="CVX240" s="1"/>
      <c r="CVY240" s="1"/>
      <c r="CVZ240" s="1"/>
      <c r="CWA240" s="1"/>
      <c r="CWB240" s="1"/>
      <c r="CWC240" s="1"/>
      <c r="CWD240" s="1"/>
      <c r="CWE240" s="1"/>
      <c r="CWF240" s="1"/>
      <c r="CWG240" s="1"/>
      <c r="CWH240" s="1"/>
      <c r="CWI240" s="1"/>
      <c r="CWJ240" s="1"/>
      <c r="CWK240" s="1"/>
      <c r="CWL240" s="1"/>
      <c r="CWM240" s="1"/>
      <c r="CWN240" s="1"/>
      <c r="CWO240" s="1"/>
      <c r="CWP240" s="1"/>
      <c r="CWQ240" s="1"/>
      <c r="CWR240" s="1"/>
      <c r="CWS240" s="1"/>
      <c r="CWT240" s="1"/>
      <c r="CWU240" s="1"/>
      <c r="CWV240" s="1"/>
      <c r="CWW240" s="1"/>
      <c r="CWX240" s="1"/>
      <c r="CWY240" s="1"/>
      <c r="CWZ240" s="1"/>
      <c r="CXA240" s="1"/>
      <c r="CXB240" s="1"/>
      <c r="CXC240" s="1"/>
      <c r="CXD240" s="1"/>
      <c r="CXE240" s="1"/>
      <c r="CXF240" s="1"/>
      <c r="CXG240" s="1"/>
      <c r="CXH240" s="1"/>
      <c r="CXI240" s="1"/>
      <c r="CXJ240" s="1"/>
      <c r="CXK240" s="1"/>
      <c r="CXL240" s="1"/>
      <c r="CXM240" s="1"/>
      <c r="CXN240" s="1"/>
      <c r="CXO240" s="1"/>
      <c r="CXP240" s="1"/>
      <c r="CXQ240" s="1"/>
      <c r="CXR240" s="1"/>
      <c r="CXS240" s="1"/>
      <c r="CXT240" s="1"/>
      <c r="CXU240" s="1"/>
      <c r="CXV240" s="1"/>
      <c r="CXW240" s="1"/>
      <c r="CXX240" s="1"/>
      <c r="CXY240" s="1"/>
      <c r="CXZ240" s="1"/>
      <c r="CYA240" s="1"/>
      <c r="CYB240" s="1"/>
      <c r="CYC240" s="1"/>
      <c r="CYD240" s="1"/>
      <c r="CYE240" s="1"/>
      <c r="CYF240" s="1"/>
      <c r="CYG240" s="1"/>
      <c r="CYH240" s="1"/>
      <c r="CYI240" s="1"/>
      <c r="CYJ240" s="1"/>
      <c r="CYK240" s="1"/>
      <c r="CYL240" s="1"/>
      <c r="CYM240" s="1"/>
      <c r="CYN240" s="1"/>
      <c r="CYO240" s="1"/>
      <c r="CYP240" s="1"/>
      <c r="CYQ240" s="1"/>
      <c r="CYR240" s="1"/>
      <c r="CYS240" s="1"/>
      <c r="CYT240" s="1"/>
      <c r="CYU240" s="1"/>
      <c r="CYV240" s="1"/>
      <c r="CYW240" s="1"/>
      <c r="CYX240" s="1"/>
      <c r="CYY240" s="1"/>
      <c r="CYZ240" s="1"/>
      <c r="CZA240" s="1"/>
      <c r="CZB240" s="1"/>
      <c r="CZC240" s="1"/>
      <c r="CZD240" s="1"/>
      <c r="CZE240" s="1"/>
      <c r="CZF240" s="1"/>
      <c r="CZG240" s="1"/>
      <c r="CZH240" s="1"/>
      <c r="CZI240" s="1"/>
      <c r="CZJ240" s="1"/>
      <c r="CZK240" s="1"/>
      <c r="CZL240" s="1"/>
      <c r="CZM240" s="1"/>
      <c r="CZN240" s="1"/>
      <c r="CZO240" s="1"/>
      <c r="CZP240" s="1"/>
      <c r="CZQ240" s="1"/>
      <c r="CZR240" s="1"/>
      <c r="CZS240" s="1"/>
      <c r="CZT240" s="1"/>
      <c r="CZU240" s="1"/>
      <c r="CZV240" s="1"/>
      <c r="CZW240" s="1"/>
      <c r="CZX240" s="1"/>
      <c r="CZY240" s="1"/>
      <c r="CZZ240" s="1"/>
      <c r="DAA240" s="1"/>
      <c r="DAB240" s="1"/>
      <c r="DAC240" s="1"/>
      <c r="DAD240" s="1"/>
      <c r="DAE240" s="1"/>
      <c r="DAF240" s="1"/>
      <c r="DAG240" s="1"/>
      <c r="DAH240" s="1"/>
      <c r="DAI240" s="1"/>
      <c r="DAJ240" s="1"/>
      <c r="DAK240" s="1"/>
      <c r="DAL240" s="1"/>
      <c r="DAM240" s="1"/>
      <c r="DAN240" s="1"/>
      <c r="DAO240" s="1"/>
      <c r="DAP240" s="1"/>
      <c r="DAQ240" s="1"/>
      <c r="DAR240" s="1"/>
      <c r="DAS240" s="1"/>
      <c r="DAT240" s="1"/>
      <c r="DAU240" s="1"/>
      <c r="DAV240" s="1"/>
      <c r="DAW240" s="1"/>
      <c r="DAX240" s="1"/>
      <c r="DAY240" s="1"/>
      <c r="DAZ240" s="1"/>
      <c r="DBA240" s="1"/>
      <c r="DBB240" s="1"/>
      <c r="DBC240" s="1"/>
      <c r="DBD240" s="1"/>
      <c r="DBE240" s="1"/>
      <c r="DBF240" s="1"/>
      <c r="DBG240" s="1"/>
      <c r="DBH240" s="1"/>
      <c r="DBI240" s="1"/>
      <c r="DBJ240" s="1"/>
      <c r="DBK240" s="1"/>
      <c r="DBL240" s="1"/>
      <c r="DBM240" s="1"/>
      <c r="DBN240" s="1"/>
      <c r="DBO240" s="1"/>
      <c r="DBP240" s="1"/>
      <c r="DBQ240" s="1"/>
      <c r="DBR240" s="1"/>
      <c r="DBS240" s="1"/>
      <c r="DBT240" s="1"/>
      <c r="DBU240" s="1"/>
      <c r="DBV240" s="1"/>
      <c r="DBW240" s="1"/>
      <c r="DBX240" s="1"/>
      <c r="DBY240" s="1"/>
      <c r="DBZ240" s="1"/>
      <c r="DCA240" s="1"/>
      <c r="DCB240" s="1"/>
      <c r="DCC240" s="1"/>
      <c r="DCD240" s="1"/>
      <c r="DCE240" s="1"/>
      <c r="DCF240" s="1"/>
      <c r="DCG240" s="1"/>
      <c r="DCH240" s="1"/>
      <c r="DCI240" s="1"/>
      <c r="DCJ240" s="1"/>
      <c r="DCK240" s="1"/>
      <c r="DCL240" s="1"/>
      <c r="DCM240" s="1"/>
      <c r="DCN240" s="1"/>
      <c r="DCO240" s="1"/>
      <c r="DCP240" s="1"/>
      <c r="DCQ240" s="1"/>
      <c r="DCR240" s="1"/>
      <c r="DCS240" s="1"/>
      <c r="DCT240" s="1"/>
      <c r="DCU240" s="1"/>
      <c r="DCV240" s="1"/>
      <c r="DCW240" s="1"/>
      <c r="DCX240" s="1"/>
      <c r="DCY240" s="1"/>
      <c r="DCZ240" s="1"/>
      <c r="DDA240" s="1"/>
      <c r="DDB240" s="1"/>
      <c r="DDC240" s="1"/>
      <c r="DDD240" s="1"/>
      <c r="DDE240" s="1"/>
      <c r="DDF240" s="1"/>
      <c r="DDG240" s="1"/>
      <c r="DDH240" s="1"/>
      <c r="DDI240" s="1"/>
      <c r="DDJ240" s="1"/>
      <c r="DDK240" s="1"/>
      <c r="DDL240" s="1"/>
      <c r="DDM240" s="1"/>
      <c r="DDN240" s="1"/>
      <c r="DDO240" s="1"/>
      <c r="DDP240" s="1"/>
      <c r="DDQ240" s="1"/>
      <c r="DDR240" s="1"/>
      <c r="DDS240" s="1"/>
      <c r="DDT240" s="1"/>
      <c r="DDU240" s="1"/>
      <c r="DDV240" s="1"/>
      <c r="DDW240" s="1"/>
      <c r="DDX240" s="1"/>
      <c r="DDY240" s="1"/>
      <c r="DDZ240" s="1"/>
      <c r="DEA240" s="1"/>
      <c r="DEB240" s="1"/>
      <c r="DEC240" s="1"/>
      <c r="DED240" s="1"/>
      <c r="DEE240" s="1"/>
      <c r="DEF240" s="1"/>
      <c r="DEG240" s="1"/>
      <c r="DEH240" s="1"/>
      <c r="DEI240" s="1"/>
      <c r="DEJ240" s="1"/>
      <c r="DEK240" s="1"/>
      <c r="DEL240" s="1"/>
      <c r="DEM240" s="1"/>
      <c r="DEN240" s="1"/>
      <c r="DEO240" s="1"/>
      <c r="DEP240" s="1"/>
      <c r="DEQ240" s="1"/>
      <c r="DER240" s="1"/>
      <c r="DES240" s="1"/>
      <c r="DET240" s="1"/>
      <c r="DEU240" s="1"/>
      <c r="DEV240" s="1"/>
      <c r="DEW240" s="1"/>
      <c r="DEX240" s="1"/>
      <c r="DEY240" s="1"/>
      <c r="DEZ240" s="1"/>
      <c r="DFA240" s="1"/>
      <c r="DFB240" s="1"/>
      <c r="DFC240" s="1"/>
      <c r="DFD240" s="1"/>
      <c r="DFE240" s="1"/>
      <c r="DFF240" s="1"/>
      <c r="DFG240" s="1"/>
      <c r="DFH240" s="1"/>
      <c r="DFI240" s="1"/>
      <c r="DFJ240" s="1"/>
      <c r="DFK240" s="1"/>
      <c r="DFL240" s="1"/>
      <c r="DFM240" s="1"/>
      <c r="DFN240" s="1"/>
      <c r="DFO240" s="1"/>
      <c r="DFP240" s="1"/>
      <c r="DFQ240" s="1"/>
      <c r="DFR240" s="1"/>
      <c r="DFS240" s="1"/>
      <c r="DFT240" s="1"/>
      <c r="DFU240" s="1"/>
      <c r="DFV240" s="1"/>
      <c r="DFW240" s="1"/>
      <c r="DFX240" s="1"/>
      <c r="DFY240" s="1"/>
      <c r="DFZ240" s="1"/>
      <c r="DGA240" s="1"/>
      <c r="DGB240" s="1"/>
      <c r="DGC240" s="1"/>
      <c r="DGD240" s="1"/>
      <c r="DGE240" s="1"/>
      <c r="DGF240" s="1"/>
      <c r="DGG240" s="1"/>
      <c r="DGH240" s="1"/>
      <c r="DGI240" s="1"/>
      <c r="DGJ240" s="1"/>
      <c r="DGK240" s="1"/>
      <c r="DGL240" s="1"/>
      <c r="DGM240" s="1"/>
      <c r="DGN240" s="1"/>
      <c r="DGO240" s="1"/>
      <c r="DGP240" s="1"/>
      <c r="DGQ240" s="1"/>
      <c r="DGR240" s="1"/>
      <c r="DGS240" s="1"/>
      <c r="DGT240" s="1"/>
      <c r="DGU240" s="1"/>
      <c r="DGV240" s="1"/>
      <c r="DGW240" s="1"/>
      <c r="DGX240" s="1"/>
      <c r="DGY240" s="1"/>
      <c r="DGZ240" s="1"/>
      <c r="DHA240" s="1"/>
      <c r="DHB240" s="1"/>
      <c r="DHC240" s="1"/>
      <c r="DHD240" s="1"/>
      <c r="DHE240" s="1"/>
      <c r="DHF240" s="1"/>
      <c r="DHG240" s="1"/>
      <c r="DHH240" s="1"/>
      <c r="DHI240" s="1"/>
      <c r="DHJ240" s="1"/>
      <c r="DHK240" s="1"/>
      <c r="DHL240" s="1"/>
      <c r="DHM240" s="1"/>
      <c r="DHN240" s="1"/>
      <c r="DHO240" s="1"/>
      <c r="DHP240" s="1"/>
      <c r="DHQ240" s="1"/>
      <c r="DHR240" s="1"/>
      <c r="DHS240" s="1"/>
      <c r="DHT240" s="1"/>
      <c r="DHU240" s="1"/>
      <c r="DHV240" s="1"/>
      <c r="DHW240" s="1"/>
      <c r="DHX240" s="1"/>
      <c r="DHY240" s="1"/>
      <c r="DHZ240" s="1"/>
      <c r="DIA240" s="1"/>
      <c r="DIB240" s="1"/>
      <c r="DIC240" s="1"/>
      <c r="DID240" s="1"/>
      <c r="DIE240" s="1"/>
      <c r="DIF240" s="1"/>
      <c r="DIG240" s="1"/>
      <c r="DIH240" s="1"/>
      <c r="DII240" s="1"/>
      <c r="DIJ240" s="1"/>
      <c r="DIK240" s="1"/>
      <c r="DIL240" s="1"/>
      <c r="DIM240" s="1"/>
      <c r="DIN240" s="1"/>
      <c r="DIO240" s="1"/>
      <c r="DIP240" s="1"/>
      <c r="DIQ240" s="1"/>
      <c r="DIR240" s="1"/>
      <c r="DIS240" s="1"/>
      <c r="DIT240" s="1"/>
      <c r="DIU240" s="1"/>
      <c r="DIV240" s="1"/>
      <c r="DIW240" s="1"/>
      <c r="DIX240" s="1"/>
      <c r="DIY240" s="1"/>
      <c r="DIZ240" s="1"/>
      <c r="DJA240" s="1"/>
      <c r="DJB240" s="1"/>
      <c r="DJC240" s="1"/>
      <c r="DJD240" s="1"/>
      <c r="DJE240" s="1"/>
      <c r="DJF240" s="1"/>
      <c r="DJG240" s="1"/>
      <c r="DJH240" s="1"/>
      <c r="DJI240" s="1"/>
      <c r="DJJ240" s="1"/>
      <c r="DJK240" s="1"/>
      <c r="DJL240" s="1"/>
      <c r="DJM240" s="1"/>
      <c r="DJN240" s="1"/>
      <c r="DJO240" s="1"/>
      <c r="DJP240" s="1"/>
      <c r="DJQ240" s="1"/>
      <c r="DJR240" s="1"/>
      <c r="DJS240" s="1"/>
      <c r="DJT240" s="1"/>
      <c r="DJU240" s="1"/>
      <c r="DJV240" s="1"/>
      <c r="DJW240" s="1"/>
      <c r="DJX240" s="1"/>
      <c r="DJY240" s="1"/>
      <c r="DJZ240" s="1"/>
      <c r="DKA240" s="1"/>
      <c r="DKB240" s="1"/>
      <c r="DKC240" s="1"/>
      <c r="DKD240" s="1"/>
      <c r="DKE240" s="1"/>
      <c r="DKF240" s="1"/>
      <c r="DKG240" s="1"/>
      <c r="DKH240" s="1"/>
      <c r="DKI240" s="1"/>
      <c r="DKJ240" s="1"/>
      <c r="DKK240" s="1"/>
      <c r="DKL240" s="1"/>
      <c r="DKM240" s="1"/>
      <c r="DKN240" s="1"/>
      <c r="DKO240" s="1"/>
      <c r="DKP240" s="1"/>
      <c r="DKQ240" s="1"/>
      <c r="DKR240" s="1"/>
      <c r="DKS240" s="1"/>
      <c r="DKT240" s="1"/>
      <c r="DKU240" s="1"/>
      <c r="DKV240" s="1"/>
      <c r="DKW240" s="1"/>
      <c r="DKX240" s="1"/>
      <c r="DKY240" s="1"/>
      <c r="DKZ240" s="1"/>
      <c r="DLA240" s="1"/>
      <c r="DLB240" s="1"/>
      <c r="DLC240" s="1"/>
      <c r="DLD240" s="1"/>
      <c r="DLE240" s="1"/>
      <c r="DLF240" s="1"/>
      <c r="DLG240" s="1"/>
      <c r="DLH240" s="1"/>
      <c r="DLI240" s="1"/>
      <c r="DLJ240" s="1"/>
      <c r="DLK240" s="1"/>
      <c r="DLL240" s="1"/>
      <c r="DLM240" s="1"/>
      <c r="DLN240" s="1"/>
      <c r="DLO240" s="1"/>
      <c r="DLP240" s="1"/>
      <c r="DLQ240" s="1"/>
      <c r="DLR240" s="1"/>
      <c r="DLS240" s="1"/>
      <c r="DLT240" s="1"/>
      <c r="DLU240" s="1"/>
      <c r="DLV240" s="1"/>
      <c r="DLW240" s="1"/>
      <c r="DLX240" s="1"/>
      <c r="DLY240" s="1"/>
      <c r="DLZ240" s="1"/>
      <c r="DMA240" s="1"/>
      <c r="DMB240" s="1"/>
      <c r="DMC240" s="1"/>
      <c r="DMD240" s="1"/>
      <c r="DME240" s="1"/>
      <c r="DMF240" s="1"/>
      <c r="DMG240" s="1"/>
      <c r="DMH240" s="1"/>
      <c r="DMI240" s="1"/>
      <c r="DMJ240" s="1"/>
      <c r="DMK240" s="1"/>
      <c r="DML240" s="1"/>
      <c r="DMM240" s="1"/>
      <c r="DMN240" s="1"/>
      <c r="DMO240" s="1"/>
      <c r="DMP240" s="1"/>
      <c r="DMQ240" s="1"/>
      <c r="DMR240" s="1"/>
      <c r="DMS240" s="1"/>
      <c r="DMT240" s="1"/>
      <c r="DMU240" s="1"/>
      <c r="DMV240" s="1"/>
      <c r="DMW240" s="1"/>
      <c r="DMX240" s="1"/>
      <c r="DMY240" s="1"/>
      <c r="DMZ240" s="1"/>
      <c r="DNA240" s="1"/>
      <c r="DNB240" s="1"/>
      <c r="DNC240" s="1"/>
      <c r="DND240" s="1"/>
      <c r="DNE240" s="1"/>
      <c r="DNF240" s="1"/>
      <c r="DNG240" s="1"/>
      <c r="DNH240" s="1"/>
      <c r="DNI240" s="1"/>
      <c r="DNJ240" s="1"/>
      <c r="DNK240" s="1"/>
      <c r="DNL240" s="1"/>
      <c r="DNM240" s="1"/>
      <c r="DNN240" s="1"/>
      <c r="DNO240" s="1"/>
      <c r="DNP240" s="1"/>
      <c r="DNQ240" s="1"/>
      <c r="DNR240" s="1"/>
      <c r="DNS240" s="1"/>
      <c r="DNT240" s="1"/>
      <c r="DNU240" s="1"/>
      <c r="DNV240" s="1"/>
      <c r="DNW240" s="1"/>
      <c r="DNX240" s="1"/>
      <c r="DNY240" s="1"/>
      <c r="DNZ240" s="1"/>
      <c r="DOA240" s="1"/>
      <c r="DOB240" s="1"/>
      <c r="DOC240" s="1"/>
      <c r="DOD240" s="1"/>
      <c r="DOE240" s="1"/>
      <c r="DOF240" s="1"/>
      <c r="DOG240" s="1"/>
      <c r="DOH240" s="1"/>
      <c r="DOI240" s="1"/>
      <c r="DOJ240" s="1"/>
      <c r="DOK240" s="1"/>
      <c r="DOL240" s="1"/>
      <c r="DOM240" s="1"/>
      <c r="DON240" s="1"/>
      <c r="DOO240" s="1"/>
      <c r="DOP240" s="1"/>
      <c r="DOQ240" s="1"/>
      <c r="DOR240" s="1"/>
      <c r="DOS240" s="1"/>
      <c r="DOT240" s="1"/>
      <c r="DOU240" s="1"/>
      <c r="DOV240" s="1"/>
      <c r="DOW240" s="1"/>
      <c r="DOX240" s="1"/>
      <c r="DOY240" s="1"/>
      <c r="DOZ240" s="1"/>
      <c r="DPA240" s="1"/>
      <c r="DPB240" s="1"/>
      <c r="DPC240" s="1"/>
      <c r="DPD240" s="1"/>
      <c r="DPE240" s="1"/>
      <c r="DPF240" s="1"/>
      <c r="DPG240" s="1"/>
      <c r="DPH240" s="1"/>
      <c r="DPI240" s="1"/>
      <c r="DPJ240" s="1"/>
      <c r="DPK240" s="1"/>
      <c r="DPL240" s="1"/>
      <c r="DPM240" s="1"/>
      <c r="DPN240" s="1"/>
      <c r="DPO240" s="1"/>
      <c r="DPP240" s="1"/>
      <c r="DPQ240" s="1"/>
      <c r="DPR240" s="1"/>
      <c r="DPS240" s="1"/>
      <c r="DPT240" s="1"/>
      <c r="DPU240" s="1"/>
      <c r="DPV240" s="1"/>
      <c r="DPW240" s="1"/>
      <c r="DPX240" s="1"/>
      <c r="DPY240" s="1"/>
      <c r="DPZ240" s="1"/>
      <c r="DQA240" s="1"/>
      <c r="DQB240" s="1"/>
      <c r="DQC240" s="1"/>
      <c r="DQD240" s="1"/>
      <c r="DQE240" s="1"/>
      <c r="DQF240" s="1"/>
      <c r="DQG240" s="1"/>
      <c r="DQH240" s="1"/>
      <c r="DQI240" s="1"/>
      <c r="DQJ240" s="1"/>
      <c r="DQK240" s="1"/>
      <c r="DQL240" s="1"/>
      <c r="DQM240" s="1"/>
      <c r="DQN240" s="1"/>
      <c r="DQO240" s="1"/>
      <c r="DQP240" s="1"/>
      <c r="DQQ240" s="1"/>
      <c r="DQR240" s="1"/>
      <c r="DQS240" s="1"/>
      <c r="DQT240" s="1"/>
      <c r="DQU240" s="1"/>
      <c r="DQV240" s="1"/>
      <c r="DQW240" s="1"/>
      <c r="DQX240" s="1"/>
      <c r="DQY240" s="1"/>
      <c r="DQZ240" s="1"/>
      <c r="DRA240" s="1"/>
      <c r="DRB240" s="1"/>
      <c r="DRC240" s="1"/>
      <c r="DRD240" s="1"/>
      <c r="DRE240" s="1"/>
      <c r="DRF240" s="1"/>
      <c r="DRG240" s="1"/>
      <c r="DRH240" s="1"/>
      <c r="DRI240" s="1"/>
      <c r="DRJ240" s="1"/>
      <c r="DRK240" s="1"/>
      <c r="DRL240" s="1"/>
      <c r="DRM240" s="1"/>
      <c r="DRN240" s="1"/>
      <c r="DRO240" s="1"/>
      <c r="DRP240" s="1"/>
      <c r="DRQ240" s="1"/>
      <c r="DRR240" s="1"/>
      <c r="DRS240" s="1"/>
      <c r="DRT240" s="1"/>
      <c r="DRU240" s="1"/>
      <c r="DRV240" s="1"/>
      <c r="DRW240" s="1"/>
      <c r="DRX240" s="1"/>
      <c r="DRY240" s="1"/>
      <c r="DRZ240" s="1"/>
      <c r="DSA240" s="1"/>
      <c r="DSB240" s="1"/>
      <c r="DSC240" s="1"/>
      <c r="DSD240" s="1"/>
      <c r="DSE240" s="1"/>
      <c r="DSF240" s="1"/>
      <c r="DSG240" s="1"/>
      <c r="DSH240" s="1"/>
      <c r="DSI240" s="1"/>
      <c r="DSJ240" s="1"/>
      <c r="DSK240" s="1"/>
      <c r="DSL240" s="1"/>
      <c r="DSM240" s="1"/>
      <c r="DSN240" s="1"/>
      <c r="DSO240" s="1"/>
      <c r="DSP240" s="1"/>
      <c r="DSQ240" s="1"/>
      <c r="DSR240" s="1"/>
      <c r="DSS240" s="1"/>
      <c r="DST240" s="1"/>
      <c r="DSU240" s="1"/>
      <c r="DSV240" s="1"/>
      <c r="DSW240" s="1"/>
      <c r="DSX240" s="1"/>
      <c r="DSY240" s="1"/>
      <c r="DSZ240" s="1"/>
      <c r="DTA240" s="1"/>
      <c r="DTB240" s="1"/>
      <c r="DTC240" s="1"/>
      <c r="DTD240" s="1"/>
      <c r="DTE240" s="1"/>
      <c r="DTF240" s="1"/>
      <c r="DTG240" s="1"/>
      <c r="DTH240" s="1"/>
      <c r="DTI240" s="1"/>
      <c r="DTJ240" s="1"/>
      <c r="DTK240" s="1"/>
      <c r="DTL240" s="1"/>
      <c r="DTM240" s="1"/>
      <c r="DTN240" s="1"/>
      <c r="DTO240" s="1"/>
      <c r="DTP240" s="1"/>
      <c r="DTQ240" s="1"/>
      <c r="DTR240" s="1"/>
      <c r="DTS240" s="1"/>
      <c r="DTT240" s="1"/>
      <c r="DTU240" s="1"/>
      <c r="DTV240" s="1"/>
      <c r="DTW240" s="1"/>
      <c r="DTX240" s="1"/>
      <c r="DTY240" s="1"/>
      <c r="DTZ240" s="1"/>
      <c r="DUA240" s="1"/>
      <c r="DUB240" s="1"/>
      <c r="DUC240" s="1"/>
      <c r="DUD240" s="1"/>
      <c r="DUE240" s="1"/>
      <c r="DUF240" s="1"/>
      <c r="DUG240" s="1"/>
      <c r="DUH240" s="1"/>
      <c r="DUI240" s="1"/>
      <c r="DUJ240" s="1"/>
      <c r="DUK240" s="1"/>
      <c r="DUL240" s="1"/>
      <c r="DUM240" s="1"/>
      <c r="DUN240" s="1"/>
      <c r="DUO240" s="1"/>
      <c r="DUP240" s="1"/>
      <c r="DUQ240" s="1"/>
      <c r="DUR240" s="1"/>
      <c r="DUS240" s="1"/>
      <c r="DUT240" s="1"/>
      <c r="DUU240" s="1"/>
      <c r="DUV240" s="1"/>
      <c r="DUW240" s="1"/>
      <c r="DUX240" s="1"/>
      <c r="DUY240" s="1"/>
      <c r="DUZ240" s="1"/>
      <c r="DVA240" s="1"/>
      <c r="DVB240" s="1"/>
      <c r="DVC240" s="1"/>
      <c r="DVD240" s="1"/>
      <c r="DVE240" s="1"/>
      <c r="DVF240" s="1"/>
      <c r="DVG240" s="1"/>
      <c r="DVH240" s="1"/>
      <c r="DVI240" s="1"/>
      <c r="DVJ240" s="1"/>
      <c r="DVK240" s="1"/>
      <c r="DVL240" s="1"/>
      <c r="DVM240" s="1"/>
      <c r="DVN240" s="1"/>
      <c r="DVO240" s="1"/>
      <c r="DVP240" s="1"/>
      <c r="DVQ240" s="1"/>
      <c r="DVR240" s="1"/>
      <c r="DVS240" s="1"/>
      <c r="DVT240" s="1"/>
      <c r="DVU240" s="1"/>
      <c r="DVV240" s="1"/>
      <c r="DVW240" s="1"/>
      <c r="DVX240" s="1"/>
      <c r="DVY240" s="1"/>
      <c r="DVZ240" s="1"/>
      <c r="DWA240" s="1"/>
      <c r="DWB240" s="1"/>
      <c r="DWC240" s="1"/>
      <c r="DWD240" s="1"/>
      <c r="DWE240" s="1"/>
      <c r="DWF240" s="1"/>
      <c r="DWG240" s="1"/>
      <c r="DWH240" s="1"/>
      <c r="DWI240" s="1"/>
      <c r="DWJ240" s="1"/>
      <c r="DWK240" s="1"/>
      <c r="DWL240" s="1"/>
      <c r="DWM240" s="1"/>
      <c r="DWN240" s="1"/>
      <c r="DWO240" s="1"/>
      <c r="DWP240" s="1"/>
      <c r="DWQ240" s="1"/>
      <c r="DWR240" s="1"/>
      <c r="DWS240" s="1"/>
      <c r="DWT240" s="1"/>
      <c r="DWU240" s="1"/>
      <c r="DWV240" s="1"/>
      <c r="DWW240" s="1"/>
      <c r="DWX240" s="1"/>
      <c r="DWY240" s="1"/>
      <c r="DWZ240" s="1"/>
      <c r="DXA240" s="1"/>
      <c r="DXB240" s="1"/>
      <c r="DXC240" s="1"/>
      <c r="DXD240" s="1"/>
      <c r="DXE240" s="1"/>
      <c r="DXF240" s="1"/>
      <c r="DXG240" s="1"/>
      <c r="DXH240" s="1"/>
      <c r="DXI240" s="1"/>
      <c r="DXJ240" s="1"/>
      <c r="DXK240" s="1"/>
      <c r="DXL240" s="1"/>
      <c r="DXM240" s="1"/>
      <c r="DXN240" s="1"/>
      <c r="DXO240" s="1"/>
      <c r="DXP240" s="1"/>
      <c r="DXQ240" s="1"/>
      <c r="DXR240" s="1"/>
      <c r="DXS240" s="1"/>
      <c r="DXT240" s="1"/>
      <c r="DXU240" s="1"/>
      <c r="DXV240" s="1"/>
      <c r="DXW240" s="1"/>
      <c r="DXX240" s="1"/>
      <c r="DXY240" s="1"/>
      <c r="DXZ240" s="1"/>
      <c r="DYA240" s="1"/>
      <c r="DYB240" s="1"/>
      <c r="DYC240" s="1"/>
      <c r="DYD240" s="1"/>
      <c r="DYE240" s="1"/>
      <c r="DYF240" s="1"/>
      <c r="DYG240" s="1"/>
      <c r="DYH240" s="1"/>
      <c r="DYI240" s="1"/>
      <c r="DYJ240" s="1"/>
      <c r="DYK240" s="1"/>
      <c r="DYL240" s="1"/>
      <c r="DYM240" s="1"/>
      <c r="DYN240" s="1"/>
      <c r="DYO240" s="1"/>
      <c r="DYP240" s="1"/>
      <c r="DYQ240" s="1"/>
      <c r="DYR240" s="1"/>
      <c r="DYS240" s="1"/>
      <c r="DYT240" s="1"/>
      <c r="DYU240" s="1"/>
      <c r="DYV240" s="1"/>
      <c r="DYW240" s="1"/>
      <c r="DYX240" s="1"/>
      <c r="DYY240" s="1"/>
      <c r="DYZ240" s="1"/>
      <c r="DZA240" s="1"/>
      <c r="DZB240" s="1"/>
      <c r="DZC240" s="1"/>
      <c r="DZD240" s="1"/>
      <c r="DZE240" s="1"/>
      <c r="DZF240" s="1"/>
      <c r="DZG240" s="1"/>
      <c r="DZH240" s="1"/>
      <c r="DZI240" s="1"/>
      <c r="DZJ240" s="1"/>
      <c r="DZK240" s="1"/>
      <c r="DZL240" s="1"/>
      <c r="DZM240" s="1"/>
      <c r="DZN240" s="1"/>
      <c r="DZO240" s="1"/>
      <c r="DZP240" s="1"/>
      <c r="DZQ240" s="1"/>
      <c r="DZR240" s="1"/>
      <c r="DZS240" s="1"/>
      <c r="DZT240" s="1"/>
      <c r="DZU240" s="1"/>
      <c r="DZV240" s="1"/>
      <c r="DZW240" s="1"/>
      <c r="DZX240" s="1"/>
      <c r="DZY240" s="1"/>
      <c r="DZZ240" s="1"/>
      <c r="EAA240" s="1"/>
      <c r="EAB240" s="1"/>
      <c r="EAC240" s="1"/>
      <c r="EAD240" s="1"/>
      <c r="EAE240" s="1"/>
      <c r="EAF240" s="1"/>
      <c r="EAG240" s="1"/>
      <c r="EAH240" s="1"/>
      <c r="EAI240" s="1"/>
      <c r="EAJ240" s="1"/>
      <c r="EAK240" s="1"/>
      <c r="EAL240" s="1"/>
      <c r="EAM240" s="1"/>
      <c r="EAN240" s="1"/>
      <c r="EAO240" s="1"/>
      <c r="EAP240" s="1"/>
      <c r="EAQ240" s="1"/>
      <c r="EAR240" s="1"/>
      <c r="EAS240" s="1"/>
      <c r="EAT240" s="1"/>
      <c r="EAU240" s="1"/>
      <c r="EAV240" s="1"/>
      <c r="EAW240" s="1"/>
      <c r="EAX240" s="1"/>
      <c r="EAY240" s="1"/>
      <c r="EAZ240" s="1"/>
      <c r="EBA240" s="1"/>
      <c r="EBB240" s="1"/>
      <c r="EBC240" s="1"/>
      <c r="EBD240" s="1"/>
      <c r="EBE240" s="1"/>
      <c r="EBF240" s="1"/>
      <c r="EBG240" s="1"/>
      <c r="EBH240" s="1"/>
      <c r="EBI240" s="1"/>
      <c r="EBJ240" s="1"/>
      <c r="EBK240" s="1"/>
      <c r="EBL240" s="1"/>
      <c r="EBM240" s="1"/>
      <c r="EBN240" s="1"/>
      <c r="EBO240" s="1"/>
      <c r="EBP240" s="1"/>
      <c r="EBQ240" s="1"/>
      <c r="EBR240" s="1"/>
      <c r="EBS240" s="1"/>
      <c r="EBT240" s="1"/>
      <c r="EBU240" s="1"/>
      <c r="EBV240" s="1"/>
      <c r="EBW240" s="1"/>
      <c r="EBX240" s="1"/>
      <c r="EBY240" s="1"/>
      <c r="EBZ240" s="1"/>
      <c r="ECA240" s="1"/>
      <c r="ECB240" s="1"/>
      <c r="ECC240" s="1"/>
      <c r="ECD240" s="1"/>
      <c r="ECE240" s="1"/>
      <c r="ECF240" s="1"/>
      <c r="ECG240" s="1"/>
      <c r="ECH240" s="1"/>
      <c r="ECI240" s="1"/>
      <c r="ECJ240" s="1"/>
      <c r="ECK240" s="1"/>
      <c r="ECL240" s="1"/>
      <c r="ECM240" s="1"/>
      <c r="ECN240" s="1"/>
      <c r="ECO240" s="1"/>
      <c r="ECP240" s="1"/>
      <c r="ECQ240" s="1"/>
      <c r="ECR240" s="1"/>
      <c r="ECS240" s="1"/>
      <c r="ECT240" s="1"/>
      <c r="ECU240" s="1"/>
      <c r="ECV240" s="1"/>
      <c r="ECW240" s="1"/>
      <c r="ECX240" s="1"/>
      <c r="ECY240" s="1"/>
      <c r="ECZ240" s="1"/>
      <c r="EDA240" s="1"/>
      <c r="EDB240" s="1"/>
      <c r="EDC240" s="1"/>
      <c r="EDD240" s="1"/>
      <c r="EDE240" s="1"/>
      <c r="EDF240" s="1"/>
      <c r="EDG240" s="1"/>
      <c r="EDH240" s="1"/>
      <c r="EDI240" s="1"/>
      <c r="EDJ240" s="1"/>
      <c r="EDK240" s="1"/>
      <c r="EDL240" s="1"/>
      <c r="EDM240" s="1"/>
      <c r="EDN240" s="1"/>
      <c r="EDO240" s="1"/>
      <c r="EDP240" s="1"/>
      <c r="EDQ240" s="1"/>
      <c r="EDR240" s="1"/>
      <c r="EDS240" s="1"/>
      <c r="EDT240" s="1"/>
      <c r="EDU240" s="1"/>
      <c r="EDV240" s="1"/>
      <c r="EDW240" s="1"/>
      <c r="EDX240" s="1"/>
      <c r="EDY240" s="1"/>
      <c r="EDZ240" s="1"/>
      <c r="EEA240" s="1"/>
      <c r="EEB240" s="1"/>
      <c r="EEC240" s="1"/>
      <c r="EED240" s="1"/>
      <c r="EEE240" s="1"/>
      <c r="EEF240" s="1"/>
      <c r="EEG240" s="1"/>
      <c r="EEH240" s="1"/>
      <c r="EEI240" s="1"/>
      <c r="EEJ240" s="1"/>
      <c r="EEK240" s="1"/>
      <c r="EEL240" s="1"/>
      <c r="EEM240" s="1"/>
      <c r="EEN240" s="1"/>
      <c r="EEO240" s="1"/>
      <c r="EEP240" s="1"/>
      <c r="EEQ240" s="1"/>
      <c r="EER240" s="1"/>
      <c r="EES240" s="1"/>
      <c r="EET240" s="1"/>
      <c r="EEU240" s="1"/>
      <c r="EEV240" s="1"/>
      <c r="EEW240" s="1"/>
      <c r="EEX240" s="1"/>
      <c r="EEY240" s="1"/>
      <c r="EEZ240" s="1"/>
      <c r="EFA240" s="1"/>
      <c r="EFB240" s="1"/>
      <c r="EFC240" s="1"/>
      <c r="EFD240" s="1"/>
      <c r="EFE240" s="1"/>
      <c r="EFF240" s="1"/>
      <c r="EFG240" s="1"/>
      <c r="EFH240" s="1"/>
      <c r="EFI240" s="1"/>
      <c r="EFJ240" s="1"/>
      <c r="EFK240" s="1"/>
      <c r="EFL240" s="1"/>
      <c r="EFM240" s="1"/>
      <c r="EFN240" s="1"/>
      <c r="EFO240" s="1"/>
      <c r="EFP240" s="1"/>
      <c r="EFQ240" s="1"/>
      <c r="EFR240" s="1"/>
      <c r="EFS240" s="1"/>
      <c r="EFT240" s="1"/>
      <c r="EFU240" s="1"/>
      <c r="EFV240" s="1"/>
      <c r="EFW240" s="1"/>
      <c r="EFX240" s="1"/>
      <c r="EFY240" s="1"/>
      <c r="EFZ240" s="1"/>
      <c r="EGA240" s="1"/>
      <c r="EGB240" s="1"/>
      <c r="EGC240" s="1"/>
      <c r="EGD240" s="1"/>
      <c r="EGE240" s="1"/>
      <c r="EGF240" s="1"/>
      <c r="EGG240" s="1"/>
      <c r="EGH240" s="1"/>
      <c r="EGI240" s="1"/>
      <c r="EGJ240" s="1"/>
      <c r="EGK240" s="1"/>
      <c r="EGL240" s="1"/>
      <c r="EGM240" s="1"/>
      <c r="EGN240" s="1"/>
      <c r="EGO240" s="1"/>
      <c r="EGP240" s="1"/>
      <c r="EGQ240" s="1"/>
      <c r="EGR240" s="1"/>
      <c r="EGS240" s="1"/>
      <c r="EGT240" s="1"/>
      <c r="EGU240" s="1"/>
      <c r="EGV240" s="1"/>
      <c r="EGW240" s="1"/>
      <c r="EGX240" s="1"/>
      <c r="EGY240" s="1"/>
      <c r="EGZ240" s="1"/>
      <c r="EHA240" s="1"/>
      <c r="EHB240" s="1"/>
      <c r="EHC240" s="1"/>
      <c r="EHD240" s="1"/>
      <c r="EHE240" s="1"/>
      <c r="EHF240" s="1"/>
      <c r="EHG240" s="1"/>
      <c r="EHH240" s="1"/>
      <c r="EHI240" s="1"/>
      <c r="EHJ240" s="1"/>
      <c r="EHK240" s="1"/>
      <c r="EHL240" s="1"/>
      <c r="EHM240" s="1"/>
      <c r="EHN240" s="1"/>
      <c r="EHO240" s="1"/>
      <c r="EHP240" s="1"/>
      <c r="EHQ240" s="1"/>
      <c r="EHR240" s="1"/>
      <c r="EHS240" s="1"/>
      <c r="EHT240" s="1"/>
      <c r="EHU240" s="1"/>
      <c r="EHV240" s="1"/>
      <c r="EHW240" s="1"/>
      <c r="EHX240" s="1"/>
      <c r="EHY240" s="1"/>
      <c r="EHZ240" s="1"/>
      <c r="EIA240" s="1"/>
      <c r="EIB240" s="1"/>
      <c r="EIC240" s="1"/>
      <c r="EID240" s="1"/>
      <c r="EIE240" s="1"/>
      <c r="EIF240" s="1"/>
      <c r="EIG240" s="1"/>
      <c r="EIH240" s="1"/>
      <c r="EII240" s="1"/>
      <c r="EIJ240" s="1"/>
      <c r="EIK240" s="1"/>
      <c r="EIL240" s="1"/>
      <c r="EIM240" s="1"/>
      <c r="EIN240" s="1"/>
      <c r="EIO240" s="1"/>
      <c r="EIP240" s="1"/>
      <c r="EIQ240" s="1"/>
      <c r="EIR240" s="1"/>
      <c r="EIS240" s="1"/>
      <c r="EIT240" s="1"/>
      <c r="EIU240" s="1"/>
      <c r="EIV240" s="1"/>
      <c r="EIW240" s="1"/>
      <c r="EIX240" s="1"/>
      <c r="EIY240" s="1"/>
      <c r="EIZ240" s="1"/>
      <c r="EJA240" s="1"/>
      <c r="EJB240" s="1"/>
      <c r="EJC240" s="1"/>
      <c r="EJD240" s="1"/>
      <c r="EJE240" s="1"/>
      <c r="EJF240" s="1"/>
      <c r="EJG240" s="1"/>
      <c r="EJH240" s="1"/>
      <c r="EJI240" s="1"/>
      <c r="EJJ240" s="1"/>
      <c r="EJK240" s="1"/>
      <c r="EJL240" s="1"/>
      <c r="EJM240" s="1"/>
      <c r="EJN240" s="1"/>
      <c r="EJO240" s="1"/>
      <c r="EJP240" s="1"/>
      <c r="EJQ240" s="1"/>
      <c r="EJR240" s="1"/>
      <c r="EJS240" s="1"/>
      <c r="EJT240" s="1"/>
      <c r="EJU240" s="1"/>
      <c r="EJV240" s="1"/>
      <c r="EJW240" s="1"/>
      <c r="EJX240" s="1"/>
      <c r="EJY240" s="1"/>
      <c r="EJZ240" s="1"/>
      <c r="EKA240" s="1"/>
      <c r="EKB240" s="1"/>
      <c r="EKC240" s="1"/>
      <c r="EKD240" s="1"/>
      <c r="EKE240" s="1"/>
      <c r="EKF240" s="1"/>
      <c r="EKG240" s="1"/>
      <c r="EKH240" s="1"/>
      <c r="EKI240" s="1"/>
      <c r="EKJ240" s="1"/>
      <c r="EKK240" s="1"/>
      <c r="EKL240" s="1"/>
      <c r="EKM240" s="1"/>
      <c r="EKN240" s="1"/>
      <c r="EKO240" s="1"/>
      <c r="EKP240" s="1"/>
      <c r="EKQ240" s="1"/>
      <c r="EKR240" s="1"/>
      <c r="EKS240" s="1"/>
      <c r="EKT240" s="1"/>
      <c r="EKU240" s="1"/>
      <c r="EKV240" s="1"/>
      <c r="EKW240" s="1"/>
      <c r="EKX240" s="1"/>
      <c r="EKY240" s="1"/>
      <c r="EKZ240" s="1"/>
      <c r="ELA240" s="1"/>
      <c r="ELB240" s="1"/>
      <c r="ELC240" s="1"/>
      <c r="ELD240" s="1"/>
      <c r="ELE240" s="1"/>
      <c r="ELF240" s="1"/>
      <c r="ELG240" s="1"/>
      <c r="ELH240" s="1"/>
      <c r="ELI240" s="1"/>
      <c r="ELJ240" s="1"/>
      <c r="ELK240" s="1"/>
      <c r="ELL240" s="1"/>
      <c r="ELM240" s="1"/>
      <c r="ELN240" s="1"/>
      <c r="ELO240" s="1"/>
      <c r="ELP240" s="1"/>
      <c r="ELQ240" s="1"/>
      <c r="ELR240" s="1"/>
      <c r="ELS240" s="1"/>
      <c r="ELT240" s="1"/>
      <c r="ELU240" s="1"/>
      <c r="ELV240" s="1"/>
      <c r="ELW240" s="1"/>
      <c r="ELX240" s="1"/>
      <c r="ELY240" s="1"/>
      <c r="ELZ240" s="1"/>
      <c r="EMA240" s="1"/>
      <c r="EMB240" s="1"/>
      <c r="EMC240" s="1"/>
      <c r="EMD240" s="1"/>
      <c r="EME240" s="1"/>
      <c r="EMF240" s="1"/>
      <c r="EMG240" s="1"/>
      <c r="EMH240" s="1"/>
      <c r="EMI240" s="1"/>
      <c r="EMJ240" s="1"/>
      <c r="EMK240" s="1"/>
      <c r="EML240" s="1"/>
      <c r="EMM240" s="1"/>
      <c r="EMN240" s="1"/>
      <c r="EMO240" s="1"/>
      <c r="EMP240" s="1"/>
      <c r="EMQ240" s="1"/>
      <c r="EMR240" s="1"/>
      <c r="EMS240" s="1"/>
      <c r="EMT240" s="1"/>
      <c r="EMU240" s="1"/>
      <c r="EMV240" s="1"/>
      <c r="EMW240" s="1"/>
      <c r="EMX240" s="1"/>
      <c r="EMY240" s="1"/>
      <c r="EMZ240" s="1"/>
      <c r="ENA240" s="1"/>
      <c r="ENB240" s="1"/>
      <c r="ENC240" s="1"/>
      <c r="END240" s="1"/>
      <c r="ENE240" s="1"/>
      <c r="ENF240" s="1"/>
      <c r="ENG240" s="1"/>
      <c r="ENH240" s="1"/>
      <c r="ENI240" s="1"/>
      <c r="ENJ240" s="1"/>
      <c r="ENK240" s="1"/>
      <c r="ENL240" s="1"/>
      <c r="ENM240" s="1"/>
      <c r="ENN240" s="1"/>
      <c r="ENO240" s="1"/>
      <c r="ENP240" s="1"/>
      <c r="ENQ240" s="1"/>
      <c r="ENR240" s="1"/>
      <c r="ENS240" s="1"/>
      <c r="ENT240" s="1"/>
      <c r="ENU240" s="1"/>
      <c r="ENV240" s="1"/>
      <c r="ENW240" s="1"/>
      <c r="ENX240" s="1"/>
      <c r="ENY240" s="1"/>
      <c r="ENZ240" s="1"/>
      <c r="EOA240" s="1"/>
      <c r="EOB240" s="1"/>
      <c r="EOC240" s="1"/>
      <c r="EOD240" s="1"/>
      <c r="EOE240" s="1"/>
      <c r="EOF240" s="1"/>
      <c r="EOG240" s="1"/>
      <c r="EOH240" s="1"/>
      <c r="EOI240" s="1"/>
      <c r="EOJ240" s="1"/>
      <c r="EOK240" s="1"/>
      <c r="EOL240" s="1"/>
      <c r="EOM240" s="1"/>
      <c r="EON240" s="1"/>
      <c r="EOO240" s="1"/>
      <c r="EOP240" s="1"/>
      <c r="EOQ240" s="1"/>
      <c r="EOR240" s="1"/>
      <c r="EOS240" s="1"/>
      <c r="EOT240" s="1"/>
      <c r="EOU240" s="1"/>
      <c r="EOV240" s="1"/>
      <c r="EOW240" s="1"/>
      <c r="EOX240" s="1"/>
      <c r="EOY240" s="1"/>
      <c r="EOZ240" s="1"/>
      <c r="EPA240" s="1"/>
      <c r="EPB240" s="1"/>
      <c r="EPC240" s="1"/>
      <c r="EPD240" s="1"/>
      <c r="EPE240" s="1"/>
      <c r="EPF240" s="1"/>
      <c r="EPG240" s="1"/>
      <c r="EPH240" s="1"/>
      <c r="EPI240" s="1"/>
      <c r="EPJ240" s="1"/>
      <c r="EPK240" s="1"/>
      <c r="EPL240" s="1"/>
      <c r="EPM240" s="1"/>
      <c r="EPN240" s="1"/>
      <c r="EPO240" s="1"/>
      <c r="EPP240" s="1"/>
      <c r="EPQ240" s="1"/>
      <c r="EPR240" s="1"/>
      <c r="EPS240" s="1"/>
      <c r="EPT240" s="1"/>
      <c r="EPU240" s="1"/>
      <c r="EPV240" s="1"/>
      <c r="EPW240" s="1"/>
      <c r="EPX240" s="1"/>
      <c r="EPY240" s="1"/>
      <c r="EPZ240" s="1"/>
      <c r="EQA240" s="1"/>
      <c r="EQB240" s="1"/>
      <c r="EQC240" s="1"/>
      <c r="EQD240" s="1"/>
      <c r="EQE240" s="1"/>
      <c r="EQF240" s="1"/>
      <c r="EQG240" s="1"/>
      <c r="EQH240" s="1"/>
      <c r="EQI240" s="1"/>
      <c r="EQJ240" s="1"/>
      <c r="EQK240" s="1"/>
      <c r="EQL240" s="1"/>
      <c r="EQM240" s="1"/>
      <c r="EQN240" s="1"/>
      <c r="EQO240" s="1"/>
      <c r="EQP240" s="1"/>
      <c r="EQQ240" s="1"/>
      <c r="EQR240" s="1"/>
      <c r="EQS240" s="1"/>
      <c r="EQT240" s="1"/>
      <c r="EQU240" s="1"/>
      <c r="EQV240" s="1"/>
      <c r="EQW240" s="1"/>
      <c r="EQX240" s="1"/>
      <c r="EQY240" s="1"/>
      <c r="EQZ240" s="1"/>
      <c r="ERA240" s="1"/>
      <c r="ERB240" s="1"/>
      <c r="ERC240" s="1"/>
      <c r="ERD240" s="1"/>
      <c r="ERE240" s="1"/>
      <c r="ERF240" s="1"/>
      <c r="ERG240" s="1"/>
      <c r="ERH240" s="1"/>
      <c r="ERI240" s="1"/>
      <c r="ERJ240" s="1"/>
      <c r="ERK240" s="1"/>
      <c r="ERL240" s="1"/>
      <c r="ERM240" s="1"/>
      <c r="ERN240" s="1"/>
      <c r="ERO240" s="1"/>
      <c r="ERP240" s="1"/>
      <c r="ERQ240" s="1"/>
      <c r="ERR240" s="1"/>
      <c r="ERS240" s="1"/>
      <c r="ERT240" s="1"/>
      <c r="ERU240" s="1"/>
      <c r="ERV240" s="1"/>
      <c r="ERW240" s="1"/>
      <c r="ERX240" s="1"/>
      <c r="ERY240" s="1"/>
      <c r="ERZ240" s="1"/>
      <c r="ESA240" s="1"/>
      <c r="ESB240" s="1"/>
      <c r="ESC240" s="1"/>
      <c r="ESD240" s="1"/>
      <c r="ESE240" s="1"/>
      <c r="ESF240" s="1"/>
      <c r="ESG240" s="1"/>
      <c r="ESH240" s="1"/>
      <c r="ESI240" s="1"/>
      <c r="ESJ240" s="1"/>
      <c r="ESK240" s="1"/>
      <c r="ESL240" s="1"/>
      <c r="ESM240" s="1"/>
      <c r="ESN240" s="1"/>
      <c r="ESO240" s="1"/>
      <c r="ESP240" s="1"/>
      <c r="ESQ240" s="1"/>
      <c r="ESR240" s="1"/>
      <c r="ESS240" s="1"/>
      <c r="EST240" s="1"/>
      <c r="ESU240" s="1"/>
      <c r="ESV240" s="1"/>
      <c r="ESW240" s="1"/>
      <c r="ESX240" s="1"/>
      <c r="ESY240" s="1"/>
      <c r="ESZ240" s="1"/>
      <c r="ETA240" s="1"/>
      <c r="ETB240" s="1"/>
      <c r="ETC240" s="1"/>
      <c r="ETD240" s="1"/>
      <c r="ETE240" s="1"/>
      <c r="ETF240" s="1"/>
      <c r="ETG240" s="1"/>
      <c r="ETH240" s="1"/>
      <c r="ETI240" s="1"/>
      <c r="ETJ240" s="1"/>
      <c r="ETK240" s="1"/>
      <c r="ETL240" s="1"/>
      <c r="ETM240" s="1"/>
      <c r="ETN240" s="1"/>
      <c r="ETO240" s="1"/>
      <c r="ETP240" s="1"/>
      <c r="ETQ240" s="1"/>
      <c r="ETR240" s="1"/>
      <c r="ETS240" s="1"/>
      <c r="ETT240" s="1"/>
      <c r="ETU240" s="1"/>
      <c r="ETV240" s="1"/>
      <c r="ETW240" s="1"/>
      <c r="ETX240" s="1"/>
      <c r="ETY240" s="1"/>
      <c r="ETZ240" s="1"/>
      <c r="EUA240" s="1"/>
      <c r="EUB240" s="1"/>
      <c r="EUC240" s="1"/>
      <c r="EUD240" s="1"/>
      <c r="EUE240" s="1"/>
      <c r="EUF240" s="1"/>
      <c r="EUG240" s="1"/>
      <c r="EUH240" s="1"/>
      <c r="EUI240" s="1"/>
      <c r="EUJ240" s="1"/>
      <c r="EUK240" s="1"/>
      <c r="EUL240" s="1"/>
      <c r="EUM240" s="1"/>
      <c r="EUN240" s="1"/>
      <c r="EUO240" s="1"/>
      <c r="EUP240" s="1"/>
      <c r="EUQ240" s="1"/>
      <c r="EUR240" s="1"/>
      <c r="EUS240" s="1"/>
      <c r="EUT240" s="1"/>
      <c r="EUU240" s="1"/>
      <c r="EUV240" s="1"/>
      <c r="EUW240" s="1"/>
      <c r="EUX240" s="1"/>
      <c r="EUY240" s="1"/>
      <c r="EUZ240" s="1"/>
      <c r="EVA240" s="1"/>
      <c r="EVB240" s="1"/>
      <c r="EVC240" s="1"/>
      <c r="EVD240" s="1"/>
      <c r="EVE240" s="1"/>
      <c r="EVF240" s="1"/>
      <c r="EVG240" s="1"/>
      <c r="EVH240" s="1"/>
      <c r="EVI240" s="1"/>
      <c r="EVJ240" s="1"/>
      <c r="EVK240" s="1"/>
      <c r="EVL240" s="1"/>
      <c r="EVM240" s="1"/>
      <c r="EVN240" s="1"/>
      <c r="EVO240" s="1"/>
      <c r="EVP240" s="1"/>
      <c r="EVQ240" s="1"/>
      <c r="EVR240" s="1"/>
      <c r="EVS240" s="1"/>
      <c r="EVT240" s="1"/>
      <c r="EVU240" s="1"/>
      <c r="EVV240" s="1"/>
      <c r="EVW240" s="1"/>
      <c r="EVX240" s="1"/>
      <c r="EVY240" s="1"/>
      <c r="EVZ240" s="1"/>
      <c r="EWA240" s="1"/>
      <c r="EWB240" s="1"/>
      <c r="EWC240" s="1"/>
      <c r="EWD240" s="1"/>
      <c r="EWE240" s="1"/>
      <c r="EWF240" s="1"/>
      <c r="EWG240" s="1"/>
      <c r="EWH240" s="1"/>
      <c r="EWI240" s="1"/>
      <c r="EWJ240" s="1"/>
      <c r="EWK240" s="1"/>
      <c r="EWL240" s="1"/>
      <c r="EWM240" s="1"/>
      <c r="EWN240" s="1"/>
      <c r="EWO240" s="1"/>
      <c r="EWP240" s="1"/>
      <c r="EWQ240" s="1"/>
      <c r="EWR240" s="1"/>
      <c r="EWS240" s="1"/>
      <c r="EWT240" s="1"/>
      <c r="EWU240" s="1"/>
      <c r="EWV240" s="1"/>
      <c r="EWW240" s="1"/>
      <c r="EWX240" s="1"/>
      <c r="EWY240" s="1"/>
      <c r="EWZ240" s="1"/>
      <c r="EXA240" s="1"/>
      <c r="EXB240" s="1"/>
      <c r="EXC240" s="1"/>
      <c r="EXD240" s="1"/>
      <c r="EXE240" s="1"/>
      <c r="EXF240" s="1"/>
      <c r="EXG240" s="1"/>
      <c r="EXH240" s="1"/>
      <c r="EXI240" s="1"/>
      <c r="EXJ240" s="1"/>
      <c r="EXK240" s="1"/>
      <c r="EXL240" s="1"/>
      <c r="EXM240" s="1"/>
      <c r="EXN240" s="1"/>
      <c r="EXO240" s="1"/>
      <c r="EXP240" s="1"/>
      <c r="EXQ240" s="1"/>
      <c r="EXR240" s="1"/>
      <c r="EXS240" s="1"/>
      <c r="EXT240" s="1"/>
      <c r="EXU240" s="1"/>
      <c r="EXV240" s="1"/>
      <c r="EXW240" s="1"/>
      <c r="EXX240" s="1"/>
      <c r="EXY240" s="1"/>
      <c r="EXZ240" s="1"/>
      <c r="EYA240" s="1"/>
      <c r="EYB240" s="1"/>
      <c r="EYC240" s="1"/>
      <c r="EYD240" s="1"/>
      <c r="EYE240" s="1"/>
      <c r="EYF240" s="1"/>
      <c r="EYG240" s="1"/>
      <c r="EYH240" s="1"/>
      <c r="EYI240" s="1"/>
      <c r="EYJ240" s="1"/>
      <c r="EYK240" s="1"/>
      <c r="EYL240" s="1"/>
      <c r="EYM240" s="1"/>
      <c r="EYN240" s="1"/>
      <c r="EYO240" s="1"/>
      <c r="EYP240" s="1"/>
      <c r="EYQ240" s="1"/>
      <c r="EYR240" s="1"/>
      <c r="EYS240" s="1"/>
      <c r="EYT240" s="1"/>
      <c r="EYU240" s="1"/>
      <c r="EYV240" s="1"/>
      <c r="EYW240" s="1"/>
      <c r="EYX240" s="1"/>
      <c r="EYY240" s="1"/>
      <c r="EYZ240" s="1"/>
      <c r="EZA240" s="1"/>
      <c r="EZB240" s="1"/>
      <c r="EZC240" s="1"/>
      <c r="EZD240" s="1"/>
      <c r="EZE240" s="1"/>
      <c r="EZF240" s="1"/>
      <c r="EZG240" s="1"/>
      <c r="EZH240" s="1"/>
      <c r="EZI240" s="1"/>
      <c r="EZJ240" s="1"/>
      <c r="EZK240" s="1"/>
      <c r="EZL240" s="1"/>
      <c r="EZM240" s="1"/>
      <c r="EZN240" s="1"/>
      <c r="EZO240" s="1"/>
      <c r="EZP240" s="1"/>
      <c r="EZQ240" s="1"/>
      <c r="EZR240" s="1"/>
      <c r="EZS240" s="1"/>
      <c r="EZT240" s="1"/>
      <c r="EZU240" s="1"/>
      <c r="EZV240" s="1"/>
      <c r="EZW240" s="1"/>
      <c r="EZX240" s="1"/>
      <c r="EZY240" s="1"/>
      <c r="EZZ240" s="1"/>
      <c r="FAA240" s="1"/>
      <c r="FAB240" s="1"/>
      <c r="FAC240" s="1"/>
      <c r="FAD240" s="1"/>
      <c r="FAE240" s="1"/>
      <c r="FAF240" s="1"/>
      <c r="FAG240" s="1"/>
      <c r="FAH240" s="1"/>
      <c r="FAI240" s="1"/>
      <c r="FAJ240" s="1"/>
      <c r="FAK240" s="1"/>
      <c r="FAL240" s="1"/>
      <c r="FAM240" s="1"/>
      <c r="FAN240" s="1"/>
      <c r="FAO240" s="1"/>
      <c r="FAP240" s="1"/>
      <c r="FAQ240" s="1"/>
      <c r="FAR240" s="1"/>
      <c r="FAS240" s="1"/>
      <c r="FAT240" s="1"/>
      <c r="FAU240" s="1"/>
      <c r="FAV240" s="1"/>
      <c r="FAW240" s="1"/>
      <c r="FAX240" s="1"/>
      <c r="FAY240" s="1"/>
      <c r="FAZ240" s="1"/>
      <c r="FBA240" s="1"/>
      <c r="FBB240" s="1"/>
      <c r="FBC240" s="1"/>
      <c r="FBD240" s="1"/>
      <c r="FBE240" s="1"/>
      <c r="FBF240" s="1"/>
      <c r="FBG240" s="1"/>
      <c r="FBH240" s="1"/>
      <c r="FBI240" s="1"/>
      <c r="FBJ240" s="1"/>
      <c r="FBK240" s="1"/>
      <c r="FBL240" s="1"/>
      <c r="FBM240" s="1"/>
      <c r="FBN240" s="1"/>
      <c r="FBO240" s="1"/>
      <c r="FBP240" s="1"/>
      <c r="FBQ240" s="1"/>
      <c r="FBR240" s="1"/>
      <c r="FBS240" s="1"/>
      <c r="FBT240" s="1"/>
      <c r="FBU240" s="1"/>
      <c r="FBV240" s="1"/>
      <c r="FBW240" s="1"/>
      <c r="FBX240" s="1"/>
      <c r="FBY240" s="1"/>
      <c r="FBZ240" s="1"/>
      <c r="FCA240" s="1"/>
      <c r="FCB240" s="1"/>
      <c r="FCC240" s="1"/>
      <c r="FCD240" s="1"/>
      <c r="FCE240" s="1"/>
      <c r="FCF240" s="1"/>
      <c r="FCG240" s="1"/>
      <c r="FCH240" s="1"/>
      <c r="FCI240" s="1"/>
      <c r="FCJ240" s="1"/>
      <c r="FCK240" s="1"/>
      <c r="FCL240" s="1"/>
      <c r="FCM240" s="1"/>
      <c r="FCN240" s="1"/>
      <c r="FCO240" s="1"/>
      <c r="FCP240" s="1"/>
      <c r="FCQ240" s="1"/>
      <c r="FCR240" s="1"/>
      <c r="FCS240" s="1"/>
      <c r="FCT240" s="1"/>
      <c r="FCU240" s="1"/>
      <c r="FCV240" s="1"/>
      <c r="FCW240" s="1"/>
      <c r="FCX240" s="1"/>
      <c r="FCY240" s="1"/>
      <c r="FCZ240" s="1"/>
      <c r="FDA240" s="1"/>
      <c r="FDB240" s="1"/>
      <c r="FDC240" s="1"/>
      <c r="FDD240" s="1"/>
      <c r="FDE240" s="1"/>
      <c r="FDF240" s="1"/>
      <c r="FDG240" s="1"/>
      <c r="FDH240" s="1"/>
      <c r="FDI240" s="1"/>
      <c r="FDJ240" s="1"/>
      <c r="FDK240" s="1"/>
      <c r="FDL240" s="1"/>
      <c r="FDM240" s="1"/>
      <c r="FDN240" s="1"/>
      <c r="FDO240" s="1"/>
      <c r="FDP240" s="1"/>
      <c r="FDQ240" s="1"/>
      <c r="FDR240" s="1"/>
      <c r="FDS240" s="1"/>
      <c r="FDT240" s="1"/>
      <c r="FDU240" s="1"/>
      <c r="FDV240" s="1"/>
      <c r="FDW240" s="1"/>
      <c r="FDX240" s="1"/>
      <c r="FDY240" s="1"/>
      <c r="FDZ240" s="1"/>
      <c r="FEA240" s="1"/>
      <c r="FEB240" s="1"/>
      <c r="FEC240" s="1"/>
      <c r="FED240" s="1"/>
      <c r="FEE240" s="1"/>
      <c r="FEF240" s="1"/>
      <c r="FEG240" s="1"/>
      <c r="FEH240" s="1"/>
      <c r="FEI240" s="1"/>
      <c r="FEJ240" s="1"/>
      <c r="FEK240" s="1"/>
      <c r="FEL240" s="1"/>
      <c r="FEM240" s="1"/>
      <c r="FEN240" s="1"/>
      <c r="FEO240" s="1"/>
      <c r="FEP240" s="1"/>
      <c r="FEQ240" s="1"/>
      <c r="FER240" s="1"/>
      <c r="FES240" s="1"/>
      <c r="FET240" s="1"/>
      <c r="FEU240" s="1"/>
      <c r="FEV240" s="1"/>
      <c r="FEW240" s="1"/>
      <c r="FEX240" s="1"/>
      <c r="FEY240" s="1"/>
      <c r="FEZ240" s="1"/>
      <c r="FFA240" s="1"/>
      <c r="FFB240" s="1"/>
      <c r="FFC240" s="1"/>
      <c r="FFD240" s="1"/>
      <c r="FFE240" s="1"/>
      <c r="FFF240" s="1"/>
      <c r="FFG240" s="1"/>
      <c r="FFH240" s="1"/>
      <c r="FFI240" s="1"/>
      <c r="FFJ240" s="1"/>
      <c r="FFK240" s="1"/>
      <c r="FFL240" s="1"/>
      <c r="FFM240" s="1"/>
      <c r="FFN240" s="1"/>
      <c r="FFO240" s="1"/>
      <c r="FFP240" s="1"/>
      <c r="FFQ240" s="1"/>
      <c r="FFR240" s="1"/>
      <c r="FFS240" s="1"/>
      <c r="FFT240" s="1"/>
      <c r="FFU240" s="1"/>
      <c r="FFV240" s="1"/>
      <c r="FFW240" s="1"/>
      <c r="FFX240" s="1"/>
      <c r="FFY240" s="1"/>
      <c r="FFZ240" s="1"/>
      <c r="FGA240" s="1"/>
      <c r="FGB240" s="1"/>
      <c r="FGC240" s="1"/>
      <c r="FGD240" s="1"/>
      <c r="FGE240" s="1"/>
      <c r="FGF240" s="1"/>
      <c r="FGG240" s="1"/>
      <c r="FGH240" s="1"/>
      <c r="FGI240" s="1"/>
      <c r="FGJ240" s="1"/>
      <c r="FGK240" s="1"/>
      <c r="FGL240" s="1"/>
      <c r="FGM240" s="1"/>
      <c r="FGN240" s="1"/>
      <c r="FGO240" s="1"/>
      <c r="FGP240" s="1"/>
      <c r="FGQ240" s="1"/>
      <c r="FGR240" s="1"/>
      <c r="FGS240" s="1"/>
      <c r="FGT240" s="1"/>
      <c r="FGU240" s="1"/>
      <c r="FGV240" s="1"/>
      <c r="FGW240" s="1"/>
      <c r="FGX240" s="1"/>
      <c r="FGY240" s="1"/>
      <c r="FGZ240" s="1"/>
      <c r="FHA240" s="1"/>
      <c r="FHB240" s="1"/>
      <c r="FHC240" s="1"/>
      <c r="FHD240" s="1"/>
      <c r="FHE240" s="1"/>
      <c r="FHF240" s="1"/>
      <c r="FHG240" s="1"/>
      <c r="FHH240" s="1"/>
      <c r="FHI240" s="1"/>
      <c r="FHJ240" s="1"/>
      <c r="FHK240" s="1"/>
      <c r="FHL240" s="1"/>
      <c r="FHM240" s="1"/>
      <c r="FHN240" s="1"/>
      <c r="FHO240" s="1"/>
      <c r="FHP240" s="1"/>
      <c r="FHQ240" s="1"/>
      <c r="FHR240" s="1"/>
      <c r="FHS240" s="1"/>
      <c r="FHT240" s="1"/>
      <c r="FHU240" s="1"/>
      <c r="FHV240" s="1"/>
      <c r="FHW240" s="1"/>
      <c r="FHX240" s="1"/>
      <c r="FHY240" s="1"/>
      <c r="FHZ240" s="1"/>
      <c r="FIA240" s="1"/>
      <c r="FIB240" s="1"/>
      <c r="FIC240" s="1"/>
      <c r="FID240" s="1"/>
      <c r="FIE240" s="1"/>
      <c r="FIF240" s="1"/>
      <c r="FIG240" s="1"/>
      <c r="FIH240" s="1"/>
      <c r="FII240" s="1"/>
      <c r="FIJ240" s="1"/>
      <c r="FIK240" s="1"/>
      <c r="FIL240" s="1"/>
      <c r="FIM240" s="1"/>
      <c r="FIN240" s="1"/>
      <c r="FIO240" s="1"/>
      <c r="FIP240" s="1"/>
      <c r="FIQ240" s="1"/>
      <c r="FIR240" s="1"/>
      <c r="FIS240" s="1"/>
      <c r="FIT240" s="1"/>
      <c r="FIU240" s="1"/>
      <c r="FIV240" s="1"/>
      <c r="FIW240" s="1"/>
      <c r="FIX240" s="1"/>
      <c r="FIY240" s="1"/>
      <c r="FIZ240" s="1"/>
      <c r="FJA240" s="1"/>
      <c r="FJB240" s="1"/>
      <c r="FJC240" s="1"/>
      <c r="FJD240" s="1"/>
      <c r="FJE240" s="1"/>
      <c r="FJF240" s="1"/>
      <c r="FJG240" s="1"/>
      <c r="FJH240" s="1"/>
      <c r="FJI240" s="1"/>
      <c r="FJJ240" s="1"/>
      <c r="FJK240" s="1"/>
      <c r="FJL240" s="1"/>
      <c r="FJM240" s="1"/>
      <c r="FJN240" s="1"/>
      <c r="FJO240" s="1"/>
      <c r="FJP240" s="1"/>
      <c r="FJQ240" s="1"/>
      <c r="FJR240" s="1"/>
      <c r="FJS240" s="1"/>
      <c r="FJT240" s="1"/>
      <c r="FJU240" s="1"/>
      <c r="FJV240" s="1"/>
      <c r="FJW240" s="1"/>
      <c r="FJX240" s="1"/>
      <c r="FJY240" s="1"/>
      <c r="FJZ240" s="1"/>
      <c r="FKA240" s="1"/>
      <c r="FKB240" s="1"/>
      <c r="FKC240" s="1"/>
      <c r="FKD240" s="1"/>
      <c r="FKE240" s="1"/>
      <c r="FKF240" s="1"/>
      <c r="FKG240" s="1"/>
      <c r="FKH240" s="1"/>
      <c r="FKI240" s="1"/>
      <c r="FKJ240" s="1"/>
      <c r="FKK240" s="1"/>
      <c r="FKL240" s="1"/>
      <c r="FKM240" s="1"/>
      <c r="FKN240" s="1"/>
      <c r="FKO240" s="1"/>
      <c r="FKP240" s="1"/>
      <c r="FKQ240" s="1"/>
      <c r="FKR240" s="1"/>
      <c r="FKS240" s="1"/>
      <c r="FKT240" s="1"/>
      <c r="FKU240" s="1"/>
      <c r="FKV240" s="1"/>
      <c r="FKW240" s="1"/>
      <c r="FKX240" s="1"/>
      <c r="FKY240" s="1"/>
      <c r="FKZ240" s="1"/>
      <c r="FLA240" s="1"/>
      <c r="FLB240" s="1"/>
      <c r="FLC240" s="1"/>
      <c r="FLD240" s="1"/>
      <c r="FLE240" s="1"/>
      <c r="FLF240" s="1"/>
      <c r="FLG240" s="1"/>
      <c r="FLH240" s="1"/>
      <c r="FLI240" s="1"/>
      <c r="FLJ240" s="1"/>
      <c r="FLK240" s="1"/>
      <c r="FLL240" s="1"/>
      <c r="FLM240" s="1"/>
      <c r="FLN240" s="1"/>
      <c r="FLO240" s="1"/>
      <c r="FLP240" s="1"/>
      <c r="FLQ240" s="1"/>
      <c r="FLR240" s="1"/>
      <c r="FLS240" s="1"/>
      <c r="FLT240" s="1"/>
      <c r="FLU240" s="1"/>
      <c r="FLV240" s="1"/>
      <c r="FLW240" s="1"/>
      <c r="FLX240" s="1"/>
      <c r="FLY240" s="1"/>
      <c r="FLZ240" s="1"/>
      <c r="FMA240" s="1"/>
      <c r="FMB240" s="1"/>
      <c r="FMC240" s="1"/>
      <c r="FMD240" s="1"/>
      <c r="FME240" s="1"/>
      <c r="FMF240" s="1"/>
      <c r="FMG240" s="1"/>
      <c r="FMH240" s="1"/>
      <c r="FMI240" s="1"/>
      <c r="FMJ240" s="1"/>
      <c r="FMK240" s="1"/>
      <c r="FML240" s="1"/>
      <c r="FMM240" s="1"/>
      <c r="FMN240" s="1"/>
      <c r="FMO240" s="1"/>
      <c r="FMP240" s="1"/>
      <c r="FMQ240" s="1"/>
      <c r="FMR240" s="1"/>
      <c r="FMS240" s="1"/>
      <c r="FMT240" s="1"/>
      <c r="FMU240" s="1"/>
      <c r="FMV240" s="1"/>
      <c r="FMW240" s="1"/>
      <c r="FMX240" s="1"/>
      <c r="FMY240" s="1"/>
      <c r="FMZ240" s="1"/>
      <c r="FNA240" s="1"/>
      <c r="FNB240" s="1"/>
      <c r="FNC240" s="1"/>
      <c r="FND240" s="1"/>
      <c r="FNE240" s="1"/>
      <c r="FNF240" s="1"/>
      <c r="FNG240" s="1"/>
      <c r="FNH240" s="1"/>
      <c r="FNI240" s="1"/>
      <c r="FNJ240" s="1"/>
      <c r="FNK240" s="1"/>
      <c r="FNL240" s="1"/>
      <c r="FNM240" s="1"/>
      <c r="FNN240" s="1"/>
      <c r="FNO240" s="1"/>
      <c r="FNP240" s="1"/>
      <c r="FNQ240" s="1"/>
      <c r="FNR240" s="1"/>
      <c r="FNS240" s="1"/>
      <c r="FNT240" s="1"/>
      <c r="FNU240" s="1"/>
      <c r="FNV240" s="1"/>
      <c r="FNW240" s="1"/>
      <c r="FNX240" s="1"/>
      <c r="FNY240" s="1"/>
      <c r="FNZ240" s="1"/>
      <c r="FOA240" s="1"/>
      <c r="FOB240" s="1"/>
      <c r="FOC240" s="1"/>
      <c r="FOD240" s="1"/>
      <c r="FOE240" s="1"/>
      <c r="FOF240" s="1"/>
      <c r="FOG240" s="1"/>
      <c r="FOH240" s="1"/>
      <c r="FOI240" s="1"/>
      <c r="FOJ240" s="1"/>
      <c r="FOK240" s="1"/>
      <c r="FOL240" s="1"/>
      <c r="FOM240" s="1"/>
      <c r="FON240" s="1"/>
      <c r="FOO240" s="1"/>
      <c r="FOP240" s="1"/>
      <c r="FOQ240" s="1"/>
      <c r="FOR240" s="1"/>
      <c r="FOS240" s="1"/>
      <c r="FOT240" s="1"/>
      <c r="FOU240" s="1"/>
      <c r="FOV240" s="1"/>
      <c r="FOW240" s="1"/>
      <c r="FOX240" s="1"/>
      <c r="FOY240" s="1"/>
      <c r="FOZ240" s="1"/>
      <c r="FPA240" s="1"/>
      <c r="FPB240" s="1"/>
      <c r="FPC240" s="1"/>
      <c r="FPD240" s="1"/>
      <c r="FPE240" s="1"/>
      <c r="FPF240" s="1"/>
      <c r="FPG240" s="1"/>
      <c r="FPH240" s="1"/>
      <c r="FPI240" s="1"/>
      <c r="FPJ240" s="1"/>
      <c r="FPK240" s="1"/>
      <c r="FPL240" s="1"/>
      <c r="FPM240" s="1"/>
      <c r="FPN240" s="1"/>
      <c r="FPO240" s="1"/>
      <c r="FPP240" s="1"/>
      <c r="FPQ240" s="1"/>
      <c r="FPR240" s="1"/>
      <c r="FPS240" s="1"/>
      <c r="FPT240" s="1"/>
      <c r="FPU240" s="1"/>
      <c r="FPV240" s="1"/>
      <c r="FPW240" s="1"/>
      <c r="FPX240" s="1"/>
      <c r="FPY240" s="1"/>
      <c r="FPZ240" s="1"/>
      <c r="FQA240" s="1"/>
      <c r="FQB240" s="1"/>
      <c r="FQC240" s="1"/>
      <c r="FQD240" s="1"/>
      <c r="FQE240" s="1"/>
      <c r="FQF240" s="1"/>
      <c r="FQG240" s="1"/>
      <c r="FQH240" s="1"/>
      <c r="FQI240" s="1"/>
      <c r="FQJ240" s="1"/>
      <c r="FQK240" s="1"/>
      <c r="FQL240" s="1"/>
      <c r="FQM240" s="1"/>
      <c r="FQN240" s="1"/>
      <c r="FQO240" s="1"/>
      <c r="FQP240" s="1"/>
      <c r="FQQ240" s="1"/>
      <c r="FQR240" s="1"/>
      <c r="FQS240" s="1"/>
      <c r="FQT240" s="1"/>
      <c r="FQU240" s="1"/>
      <c r="FQV240" s="1"/>
      <c r="FQW240" s="1"/>
      <c r="FQX240" s="1"/>
      <c r="FQY240" s="1"/>
      <c r="FQZ240" s="1"/>
      <c r="FRA240" s="1"/>
      <c r="FRB240" s="1"/>
      <c r="FRC240" s="1"/>
      <c r="FRD240" s="1"/>
      <c r="FRE240" s="1"/>
      <c r="FRF240" s="1"/>
      <c r="FRG240" s="1"/>
      <c r="FRH240" s="1"/>
      <c r="FRI240" s="1"/>
      <c r="FRJ240" s="1"/>
      <c r="FRK240" s="1"/>
      <c r="FRL240" s="1"/>
      <c r="FRM240" s="1"/>
      <c r="FRN240" s="1"/>
      <c r="FRO240" s="1"/>
      <c r="FRP240" s="1"/>
      <c r="FRQ240" s="1"/>
      <c r="FRR240" s="1"/>
      <c r="FRS240" s="1"/>
      <c r="FRT240" s="1"/>
      <c r="FRU240" s="1"/>
      <c r="FRV240" s="1"/>
      <c r="FRW240" s="1"/>
      <c r="FRX240" s="1"/>
      <c r="FRY240" s="1"/>
      <c r="FRZ240" s="1"/>
      <c r="FSA240" s="1"/>
      <c r="FSB240" s="1"/>
      <c r="FSC240" s="1"/>
      <c r="FSD240" s="1"/>
      <c r="FSE240" s="1"/>
      <c r="FSF240" s="1"/>
      <c r="FSG240" s="1"/>
      <c r="FSH240" s="1"/>
      <c r="FSI240" s="1"/>
      <c r="FSJ240" s="1"/>
      <c r="FSK240" s="1"/>
      <c r="FSL240" s="1"/>
      <c r="FSM240" s="1"/>
      <c r="FSN240" s="1"/>
      <c r="FSO240" s="1"/>
      <c r="FSP240" s="1"/>
      <c r="FSQ240" s="1"/>
      <c r="FSR240" s="1"/>
      <c r="FSS240" s="1"/>
      <c r="FST240" s="1"/>
      <c r="FSU240" s="1"/>
      <c r="FSV240" s="1"/>
      <c r="FSW240" s="1"/>
      <c r="FSX240" s="1"/>
      <c r="FSY240" s="1"/>
      <c r="FSZ240" s="1"/>
      <c r="FTA240" s="1"/>
      <c r="FTB240" s="1"/>
      <c r="FTC240" s="1"/>
      <c r="FTD240" s="1"/>
      <c r="FTE240" s="1"/>
      <c r="FTF240" s="1"/>
      <c r="FTG240" s="1"/>
      <c r="FTH240" s="1"/>
      <c r="FTI240" s="1"/>
      <c r="FTJ240" s="1"/>
      <c r="FTK240" s="1"/>
      <c r="FTL240" s="1"/>
      <c r="FTM240" s="1"/>
      <c r="FTN240" s="1"/>
      <c r="FTO240" s="1"/>
      <c r="FTP240" s="1"/>
      <c r="FTQ240" s="1"/>
      <c r="FTR240" s="1"/>
      <c r="FTS240" s="1"/>
      <c r="FTT240" s="1"/>
      <c r="FTU240" s="1"/>
      <c r="FTV240" s="1"/>
      <c r="FTW240" s="1"/>
      <c r="FTX240" s="1"/>
      <c r="FTY240" s="1"/>
      <c r="FTZ240" s="1"/>
      <c r="FUA240" s="1"/>
      <c r="FUB240" s="1"/>
      <c r="FUC240" s="1"/>
      <c r="FUD240" s="1"/>
      <c r="FUE240" s="1"/>
      <c r="FUF240" s="1"/>
      <c r="FUG240" s="1"/>
      <c r="FUH240" s="1"/>
      <c r="FUI240" s="1"/>
      <c r="FUJ240" s="1"/>
      <c r="FUK240" s="1"/>
      <c r="FUL240" s="1"/>
      <c r="FUM240" s="1"/>
      <c r="FUN240" s="1"/>
      <c r="FUO240" s="1"/>
      <c r="FUP240" s="1"/>
      <c r="FUQ240" s="1"/>
      <c r="FUR240" s="1"/>
      <c r="FUS240" s="1"/>
      <c r="FUT240" s="1"/>
      <c r="FUU240" s="1"/>
      <c r="FUV240" s="1"/>
      <c r="FUW240" s="1"/>
      <c r="FUX240" s="1"/>
      <c r="FUY240" s="1"/>
      <c r="FUZ240" s="1"/>
      <c r="FVA240" s="1"/>
      <c r="FVB240" s="1"/>
      <c r="FVC240" s="1"/>
      <c r="FVD240" s="1"/>
      <c r="FVE240" s="1"/>
      <c r="FVF240" s="1"/>
      <c r="FVG240" s="1"/>
      <c r="FVH240" s="1"/>
      <c r="FVI240" s="1"/>
      <c r="FVJ240" s="1"/>
      <c r="FVK240" s="1"/>
      <c r="FVL240" s="1"/>
      <c r="FVM240" s="1"/>
      <c r="FVN240" s="1"/>
      <c r="FVO240" s="1"/>
      <c r="FVP240" s="1"/>
      <c r="FVQ240" s="1"/>
      <c r="FVR240" s="1"/>
      <c r="FVS240" s="1"/>
      <c r="FVT240" s="1"/>
      <c r="FVU240" s="1"/>
      <c r="FVV240" s="1"/>
      <c r="FVW240" s="1"/>
      <c r="FVX240" s="1"/>
      <c r="FVY240" s="1"/>
      <c r="FVZ240" s="1"/>
      <c r="FWA240" s="1"/>
      <c r="FWB240" s="1"/>
      <c r="FWC240" s="1"/>
      <c r="FWD240" s="1"/>
      <c r="FWE240" s="1"/>
      <c r="FWF240" s="1"/>
      <c r="FWG240" s="1"/>
      <c r="FWH240" s="1"/>
      <c r="FWI240" s="1"/>
      <c r="FWJ240" s="1"/>
      <c r="FWK240" s="1"/>
      <c r="FWL240" s="1"/>
      <c r="FWM240" s="1"/>
      <c r="FWN240" s="1"/>
      <c r="FWO240" s="1"/>
      <c r="FWP240" s="1"/>
      <c r="FWQ240" s="1"/>
      <c r="FWR240" s="1"/>
      <c r="FWS240" s="1"/>
      <c r="FWT240" s="1"/>
      <c r="FWU240" s="1"/>
      <c r="FWV240" s="1"/>
      <c r="FWW240" s="1"/>
      <c r="FWX240" s="1"/>
      <c r="FWY240" s="1"/>
      <c r="FWZ240" s="1"/>
      <c r="FXA240" s="1"/>
      <c r="FXB240" s="1"/>
      <c r="FXC240" s="1"/>
      <c r="FXD240" s="1"/>
      <c r="FXE240" s="1"/>
      <c r="FXF240" s="1"/>
      <c r="FXG240" s="1"/>
      <c r="FXH240" s="1"/>
      <c r="FXI240" s="1"/>
      <c r="FXJ240" s="1"/>
      <c r="FXK240" s="1"/>
      <c r="FXL240" s="1"/>
      <c r="FXM240" s="1"/>
      <c r="FXN240" s="1"/>
      <c r="FXO240" s="1"/>
      <c r="FXP240" s="1"/>
      <c r="FXQ240" s="1"/>
      <c r="FXR240" s="1"/>
      <c r="FXS240" s="1"/>
      <c r="FXT240" s="1"/>
      <c r="FXU240" s="1"/>
      <c r="FXV240" s="1"/>
      <c r="FXW240" s="1"/>
      <c r="FXX240" s="1"/>
      <c r="FXY240" s="1"/>
      <c r="FXZ240" s="1"/>
      <c r="FYA240" s="1"/>
      <c r="FYB240" s="1"/>
      <c r="FYC240" s="1"/>
      <c r="FYD240" s="1"/>
      <c r="FYE240" s="1"/>
      <c r="FYF240" s="1"/>
      <c r="FYG240" s="1"/>
      <c r="FYH240" s="1"/>
      <c r="FYI240" s="1"/>
      <c r="FYJ240" s="1"/>
      <c r="FYK240" s="1"/>
      <c r="FYL240" s="1"/>
      <c r="FYM240" s="1"/>
      <c r="FYN240" s="1"/>
      <c r="FYO240" s="1"/>
      <c r="FYP240" s="1"/>
      <c r="FYQ240" s="1"/>
      <c r="FYR240" s="1"/>
      <c r="FYS240" s="1"/>
      <c r="FYT240" s="1"/>
      <c r="FYU240" s="1"/>
      <c r="FYV240" s="1"/>
      <c r="FYW240" s="1"/>
      <c r="FYX240" s="1"/>
      <c r="FYY240" s="1"/>
      <c r="FYZ240" s="1"/>
      <c r="FZA240" s="1"/>
      <c r="FZB240" s="1"/>
      <c r="FZC240" s="1"/>
      <c r="FZD240" s="1"/>
      <c r="FZE240" s="1"/>
      <c r="FZF240" s="1"/>
      <c r="FZG240" s="1"/>
      <c r="FZH240" s="1"/>
      <c r="FZI240" s="1"/>
      <c r="FZJ240" s="1"/>
      <c r="FZK240" s="1"/>
      <c r="FZL240" s="1"/>
      <c r="FZM240" s="1"/>
      <c r="FZN240" s="1"/>
      <c r="FZO240" s="1"/>
      <c r="FZP240" s="1"/>
      <c r="FZQ240" s="1"/>
      <c r="FZR240" s="1"/>
      <c r="FZS240" s="1"/>
      <c r="FZT240" s="1"/>
      <c r="FZU240" s="1"/>
      <c r="FZV240" s="1"/>
      <c r="FZW240" s="1"/>
      <c r="FZX240" s="1"/>
      <c r="FZY240" s="1"/>
      <c r="FZZ240" s="1"/>
      <c r="GAA240" s="1"/>
      <c r="GAB240" s="1"/>
      <c r="GAC240" s="1"/>
      <c r="GAD240" s="1"/>
      <c r="GAE240" s="1"/>
      <c r="GAF240" s="1"/>
      <c r="GAG240" s="1"/>
      <c r="GAH240" s="1"/>
      <c r="GAI240" s="1"/>
      <c r="GAJ240" s="1"/>
      <c r="GAK240" s="1"/>
      <c r="GAL240" s="1"/>
      <c r="GAM240" s="1"/>
      <c r="GAN240" s="1"/>
      <c r="GAO240" s="1"/>
      <c r="GAP240" s="1"/>
      <c r="GAQ240" s="1"/>
      <c r="GAR240" s="1"/>
      <c r="GAS240" s="1"/>
      <c r="GAT240" s="1"/>
      <c r="GAU240" s="1"/>
      <c r="GAV240" s="1"/>
      <c r="GAW240" s="1"/>
      <c r="GAX240" s="1"/>
      <c r="GAY240" s="1"/>
      <c r="GAZ240" s="1"/>
      <c r="GBA240" s="1"/>
      <c r="GBB240" s="1"/>
      <c r="GBC240" s="1"/>
      <c r="GBD240" s="1"/>
      <c r="GBE240" s="1"/>
      <c r="GBF240" s="1"/>
      <c r="GBG240" s="1"/>
      <c r="GBH240" s="1"/>
      <c r="GBI240" s="1"/>
      <c r="GBJ240" s="1"/>
      <c r="GBK240" s="1"/>
      <c r="GBL240" s="1"/>
      <c r="GBM240" s="1"/>
      <c r="GBN240" s="1"/>
      <c r="GBO240" s="1"/>
      <c r="GBP240" s="1"/>
      <c r="GBQ240" s="1"/>
      <c r="GBR240" s="1"/>
      <c r="GBS240" s="1"/>
      <c r="GBT240" s="1"/>
      <c r="GBU240" s="1"/>
      <c r="GBV240" s="1"/>
      <c r="GBW240" s="1"/>
      <c r="GBX240" s="1"/>
      <c r="GBY240" s="1"/>
      <c r="GBZ240" s="1"/>
      <c r="GCA240" s="1"/>
      <c r="GCB240" s="1"/>
      <c r="GCC240" s="1"/>
      <c r="GCD240" s="1"/>
      <c r="GCE240" s="1"/>
      <c r="GCF240" s="1"/>
      <c r="GCG240" s="1"/>
      <c r="GCH240" s="1"/>
      <c r="GCI240" s="1"/>
      <c r="GCJ240" s="1"/>
      <c r="GCK240" s="1"/>
      <c r="GCL240" s="1"/>
      <c r="GCM240" s="1"/>
      <c r="GCN240" s="1"/>
      <c r="GCO240" s="1"/>
      <c r="GCP240" s="1"/>
      <c r="GCQ240" s="1"/>
      <c r="GCR240" s="1"/>
      <c r="GCS240" s="1"/>
      <c r="GCT240" s="1"/>
      <c r="GCU240" s="1"/>
      <c r="GCV240" s="1"/>
      <c r="GCW240" s="1"/>
      <c r="GCX240" s="1"/>
      <c r="GCY240" s="1"/>
      <c r="GCZ240" s="1"/>
      <c r="GDA240" s="1"/>
      <c r="GDB240" s="1"/>
      <c r="GDC240" s="1"/>
      <c r="GDD240" s="1"/>
      <c r="GDE240" s="1"/>
      <c r="GDF240" s="1"/>
      <c r="GDG240" s="1"/>
      <c r="GDH240" s="1"/>
      <c r="GDI240" s="1"/>
      <c r="GDJ240" s="1"/>
      <c r="GDK240" s="1"/>
      <c r="GDL240" s="1"/>
      <c r="GDM240" s="1"/>
      <c r="GDN240" s="1"/>
      <c r="GDO240" s="1"/>
      <c r="GDP240" s="1"/>
      <c r="GDQ240" s="1"/>
      <c r="GDR240" s="1"/>
      <c r="GDS240" s="1"/>
      <c r="GDT240" s="1"/>
      <c r="GDU240" s="1"/>
      <c r="GDV240" s="1"/>
      <c r="GDW240" s="1"/>
      <c r="GDX240" s="1"/>
      <c r="GDY240" s="1"/>
      <c r="GDZ240" s="1"/>
      <c r="GEA240" s="1"/>
      <c r="GEB240" s="1"/>
      <c r="GEC240" s="1"/>
      <c r="GED240" s="1"/>
      <c r="GEE240" s="1"/>
      <c r="GEF240" s="1"/>
      <c r="GEG240" s="1"/>
      <c r="GEH240" s="1"/>
      <c r="GEI240" s="1"/>
      <c r="GEJ240" s="1"/>
      <c r="GEK240" s="1"/>
      <c r="GEL240" s="1"/>
      <c r="GEM240" s="1"/>
      <c r="GEN240" s="1"/>
      <c r="GEO240" s="1"/>
      <c r="GEP240" s="1"/>
      <c r="GEQ240" s="1"/>
      <c r="GER240" s="1"/>
      <c r="GES240" s="1"/>
      <c r="GET240" s="1"/>
      <c r="GEU240" s="1"/>
      <c r="GEV240" s="1"/>
      <c r="GEW240" s="1"/>
      <c r="GEX240" s="1"/>
      <c r="GEY240" s="1"/>
      <c r="GEZ240" s="1"/>
      <c r="GFA240" s="1"/>
      <c r="GFB240" s="1"/>
      <c r="GFC240" s="1"/>
      <c r="GFD240" s="1"/>
      <c r="GFE240" s="1"/>
      <c r="GFF240" s="1"/>
      <c r="GFG240" s="1"/>
      <c r="GFH240" s="1"/>
      <c r="GFI240" s="1"/>
      <c r="GFJ240" s="1"/>
      <c r="GFK240" s="1"/>
      <c r="GFL240" s="1"/>
      <c r="GFM240" s="1"/>
      <c r="GFN240" s="1"/>
      <c r="GFO240" s="1"/>
      <c r="GFP240" s="1"/>
      <c r="GFQ240" s="1"/>
      <c r="GFR240" s="1"/>
      <c r="GFS240" s="1"/>
      <c r="GFT240" s="1"/>
      <c r="GFU240" s="1"/>
      <c r="GFV240" s="1"/>
      <c r="GFW240" s="1"/>
      <c r="GFX240" s="1"/>
      <c r="GFY240" s="1"/>
      <c r="GFZ240" s="1"/>
      <c r="GGA240" s="1"/>
      <c r="GGB240" s="1"/>
      <c r="GGC240" s="1"/>
      <c r="GGD240" s="1"/>
      <c r="GGE240" s="1"/>
      <c r="GGF240" s="1"/>
      <c r="GGG240" s="1"/>
      <c r="GGH240" s="1"/>
      <c r="GGI240" s="1"/>
      <c r="GGJ240" s="1"/>
      <c r="GGK240" s="1"/>
      <c r="GGL240" s="1"/>
      <c r="GGM240" s="1"/>
      <c r="GGN240" s="1"/>
      <c r="GGO240" s="1"/>
      <c r="GGP240" s="1"/>
      <c r="GGQ240" s="1"/>
      <c r="GGR240" s="1"/>
      <c r="GGS240" s="1"/>
      <c r="GGT240" s="1"/>
      <c r="GGU240" s="1"/>
      <c r="GGV240" s="1"/>
      <c r="GGW240" s="1"/>
      <c r="GGX240" s="1"/>
      <c r="GGY240" s="1"/>
      <c r="GGZ240" s="1"/>
      <c r="GHA240" s="1"/>
      <c r="GHB240" s="1"/>
      <c r="GHC240" s="1"/>
      <c r="GHD240" s="1"/>
      <c r="GHE240" s="1"/>
      <c r="GHF240" s="1"/>
      <c r="GHG240" s="1"/>
      <c r="GHH240" s="1"/>
      <c r="GHI240" s="1"/>
      <c r="GHJ240" s="1"/>
      <c r="GHK240" s="1"/>
      <c r="GHL240" s="1"/>
      <c r="GHM240" s="1"/>
      <c r="GHN240" s="1"/>
      <c r="GHO240" s="1"/>
      <c r="GHP240" s="1"/>
      <c r="GHQ240" s="1"/>
      <c r="GHR240" s="1"/>
      <c r="GHS240" s="1"/>
      <c r="GHT240" s="1"/>
      <c r="GHU240" s="1"/>
      <c r="GHV240" s="1"/>
      <c r="GHW240" s="1"/>
      <c r="GHX240" s="1"/>
      <c r="GHY240" s="1"/>
      <c r="GHZ240" s="1"/>
      <c r="GIA240" s="1"/>
      <c r="GIB240" s="1"/>
      <c r="GIC240" s="1"/>
      <c r="GID240" s="1"/>
      <c r="GIE240" s="1"/>
      <c r="GIF240" s="1"/>
      <c r="GIG240" s="1"/>
      <c r="GIH240" s="1"/>
      <c r="GII240" s="1"/>
      <c r="GIJ240" s="1"/>
      <c r="GIK240" s="1"/>
      <c r="GIL240" s="1"/>
      <c r="GIM240" s="1"/>
      <c r="GIN240" s="1"/>
      <c r="GIO240" s="1"/>
      <c r="GIP240" s="1"/>
      <c r="GIQ240" s="1"/>
      <c r="GIR240" s="1"/>
      <c r="GIS240" s="1"/>
      <c r="GIT240" s="1"/>
      <c r="GIU240" s="1"/>
      <c r="GIV240" s="1"/>
      <c r="GIW240" s="1"/>
      <c r="GIX240" s="1"/>
      <c r="GIY240" s="1"/>
      <c r="GIZ240" s="1"/>
      <c r="GJA240" s="1"/>
      <c r="GJB240" s="1"/>
      <c r="GJC240" s="1"/>
      <c r="GJD240" s="1"/>
      <c r="GJE240" s="1"/>
      <c r="GJF240" s="1"/>
      <c r="GJG240" s="1"/>
      <c r="GJH240" s="1"/>
      <c r="GJI240" s="1"/>
      <c r="GJJ240" s="1"/>
      <c r="GJK240" s="1"/>
      <c r="GJL240" s="1"/>
      <c r="GJM240" s="1"/>
      <c r="GJN240" s="1"/>
      <c r="GJO240" s="1"/>
      <c r="GJP240" s="1"/>
      <c r="GJQ240" s="1"/>
      <c r="GJR240" s="1"/>
      <c r="GJS240" s="1"/>
      <c r="GJT240" s="1"/>
      <c r="GJU240" s="1"/>
      <c r="GJV240" s="1"/>
      <c r="GJW240" s="1"/>
      <c r="GJX240" s="1"/>
      <c r="GJY240" s="1"/>
      <c r="GJZ240" s="1"/>
      <c r="GKA240" s="1"/>
      <c r="GKB240" s="1"/>
      <c r="GKC240" s="1"/>
      <c r="GKD240" s="1"/>
      <c r="GKE240" s="1"/>
      <c r="GKF240" s="1"/>
      <c r="GKG240" s="1"/>
      <c r="GKH240" s="1"/>
      <c r="GKI240" s="1"/>
      <c r="GKJ240" s="1"/>
      <c r="GKK240" s="1"/>
      <c r="GKL240" s="1"/>
      <c r="GKM240" s="1"/>
      <c r="GKN240" s="1"/>
      <c r="GKO240" s="1"/>
      <c r="GKP240" s="1"/>
      <c r="GKQ240" s="1"/>
      <c r="GKR240" s="1"/>
      <c r="GKS240" s="1"/>
      <c r="GKT240" s="1"/>
      <c r="GKU240" s="1"/>
      <c r="GKV240" s="1"/>
      <c r="GKW240" s="1"/>
      <c r="GKX240" s="1"/>
      <c r="GKY240" s="1"/>
      <c r="GKZ240" s="1"/>
      <c r="GLA240" s="1"/>
      <c r="GLB240" s="1"/>
      <c r="GLC240" s="1"/>
      <c r="GLD240" s="1"/>
      <c r="GLE240" s="1"/>
      <c r="GLF240" s="1"/>
      <c r="GLG240" s="1"/>
      <c r="GLH240" s="1"/>
      <c r="GLI240" s="1"/>
      <c r="GLJ240" s="1"/>
      <c r="GLK240" s="1"/>
      <c r="GLL240" s="1"/>
      <c r="GLM240" s="1"/>
      <c r="GLN240" s="1"/>
      <c r="GLO240" s="1"/>
      <c r="GLP240" s="1"/>
      <c r="GLQ240" s="1"/>
      <c r="GLR240" s="1"/>
      <c r="GLS240" s="1"/>
      <c r="GLT240" s="1"/>
      <c r="GLU240" s="1"/>
      <c r="GLV240" s="1"/>
      <c r="GLW240" s="1"/>
      <c r="GLX240" s="1"/>
      <c r="GLY240" s="1"/>
      <c r="GLZ240" s="1"/>
      <c r="GMA240" s="1"/>
      <c r="GMB240" s="1"/>
      <c r="GMC240" s="1"/>
      <c r="GMD240" s="1"/>
      <c r="GME240" s="1"/>
      <c r="GMF240" s="1"/>
      <c r="GMG240" s="1"/>
      <c r="GMH240" s="1"/>
      <c r="GMI240" s="1"/>
      <c r="GMJ240" s="1"/>
      <c r="GMK240" s="1"/>
      <c r="GML240" s="1"/>
      <c r="GMM240" s="1"/>
      <c r="GMN240" s="1"/>
      <c r="GMO240" s="1"/>
      <c r="GMP240" s="1"/>
      <c r="GMQ240" s="1"/>
      <c r="GMR240" s="1"/>
      <c r="GMS240" s="1"/>
      <c r="GMT240" s="1"/>
      <c r="GMU240" s="1"/>
      <c r="GMV240" s="1"/>
      <c r="GMW240" s="1"/>
      <c r="GMX240" s="1"/>
      <c r="GMY240" s="1"/>
      <c r="GMZ240" s="1"/>
      <c r="GNA240" s="1"/>
      <c r="GNB240" s="1"/>
      <c r="GNC240" s="1"/>
      <c r="GND240" s="1"/>
      <c r="GNE240" s="1"/>
      <c r="GNF240" s="1"/>
      <c r="GNG240" s="1"/>
      <c r="GNH240" s="1"/>
      <c r="GNI240" s="1"/>
      <c r="GNJ240" s="1"/>
      <c r="GNK240" s="1"/>
      <c r="GNL240" s="1"/>
      <c r="GNM240" s="1"/>
      <c r="GNN240" s="1"/>
      <c r="GNO240" s="1"/>
      <c r="GNP240" s="1"/>
      <c r="GNQ240" s="1"/>
      <c r="GNR240" s="1"/>
      <c r="GNS240" s="1"/>
      <c r="GNT240" s="1"/>
      <c r="GNU240" s="1"/>
      <c r="GNV240" s="1"/>
      <c r="GNW240" s="1"/>
      <c r="GNX240" s="1"/>
      <c r="GNY240" s="1"/>
      <c r="GNZ240" s="1"/>
      <c r="GOA240" s="1"/>
      <c r="GOB240" s="1"/>
      <c r="GOC240" s="1"/>
      <c r="GOD240" s="1"/>
      <c r="GOE240" s="1"/>
      <c r="GOF240" s="1"/>
      <c r="GOG240" s="1"/>
      <c r="GOH240" s="1"/>
      <c r="GOI240" s="1"/>
      <c r="GOJ240" s="1"/>
      <c r="GOK240" s="1"/>
      <c r="GOL240" s="1"/>
      <c r="GOM240" s="1"/>
      <c r="GON240" s="1"/>
      <c r="GOO240" s="1"/>
      <c r="GOP240" s="1"/>
      <c r="GOQ240" s="1"/>
      <c r="GOR240" s="1"/>
      <c r="GOS240" s="1"/>
      <c r="GOT240" s="1"/>
      <c r="GOU240" s="1"/>
      <c r="GOV240" s="1"/>
      <c r="GOW240" s="1"/>
      <c r="GOX240" s="1"/>
      <c r="GOY240" s="1"/>
      <c r="GOZ240" s="1"/>
      <c r="GPA240" s="1"/>
      <c r="GPB240" s="1"/>
      <c r="GPC240" s="1"/>
      <c r="GPD240" s="1"/>
      <c r="GPE240" s="1"/>
      <c r="GPF240" s="1"/>
      <c r="GPG240" s="1"/>
      <c r="GPH240" s="1"/>
      <c r="GPI240" s="1"/>
      <c r="GPJ240" s="1"/>
      <c r="GPK240" s="1"/>
      <c r="GPL240" s="1"/>
      <c r="GPM240" s="1"/>
      <c r="GPN240" s="1"/>
      <c r="GPO240" s="1"/>
      <c r="GPP240" s="1"/>
      <c r="GPQ240" s="1"/>
      <c r="GPR240" s="1"/>
      <c r="GPS240" s="1"/>
      <c r="GPT240" s="1"/>
      <c r="GPU240" s="1"/>
      <c r="GPV240" s="1"/>
      <c r="GPW240" s="1"/>
      <c r="GPX240" s="1"/>
      <c r="GPY240" s="1"/>
      <c r="GPZ240" s="1"/>
      <c r="GQA240" s="1"/>
      <c r="GQB240" s="1"/>
      <c r="GQC240" s="1"/>
      <c r="GQD240" s="1"/>
      <c r="GQE240" s="1"/>
      <c r="GQF240" s="1"/>
      <c r="GQG240" s="1"/>
      <c r="GQH240" s="1"/>
      <c r="GQI240" s="1"/>
      <c r="GQJ240" s="1"/>
      <c r="GQK240" s="1"/>
      <c r="GQL240" s="1"/>
      <c r="GQM240" s="1"/>
      <c r="GQN240" s="1"/>
      <c r="GQO240" s="1"/>
      <c r="GQP240" s="1"/>
      <c r="GQQ240" s="1"/>
      <c r="GQR240" s="1"/>
      <c r="GQS240" s="1"/>
      <c r="GQT240" s="1"/>
      <c r="GQU240" s="1"/>
      <c r="GQV240" s="1"/>
      <c r="GQW240" s="1"/>
      <c r="GQX240" s="1"/>
      <c r="GQY240" s="1"/>
      <c r="GQZ240" s="1"/>
      <c r="GRA240" s="1"/>
      <c r="GRB240" s="1"/>
      <c r="GRC240" s="1"/>
      <c r="GRD240" s="1"/>
      <c r="GRE240" s="1"/>
      <c r="GRF240" s="1"/>
      <c r="GRG240" s="1"/>
      <c r="GRH240" s="1"/>
      <c r="GRI240" s="1"/>
      <c r="GRJ240" s="1"/>
      <c r="GRK240" s="1"/>
      <c r="GRL240" s="1"/>
      <c r="GRM240" s="1"/>
      <c r="GRN240" s="1"/>
      <c r="GRO240" s="1"/>
      <c r="GRP240" s="1"/>
      <c r="GRQ240" s="1"/>
      <c r="GRR240" s="1"/>
      <c r="GRS240" s="1"/>
      <c r="GRT240" s="1"/>
      <c r="GRU240" s="1"/>
      <c r="GRV240" s="1"/>
      <c r="GRW240" s="1"/>
      <c r="GRX240" s="1"/>
      <c r="GRY240" s="1"/>
      <c r="GRZ240" s="1"/>
      <c r="GSA240" s="1"/>
      <c r="GSB240" s="1"/>
      <c r="GSC240" s="1"/>
      <c r="GSD240" s="1"/>
      <c r="GSE240" s="1"/>
      <c r="GSF240" s="1"/>
      <c r="GSG240" s="1"/>
      <c r="GSH240" s="1"/>
      <c r="GSI240" s="1"/>
      <c r="GSJ240" s="1"/>
      <c r="GSK240" s="1"/>
      <c r="GSL240" s="1"/>
      <c r="GSM240" s="1"/>
      <c r="GSN240" s="1"/>
      <c r="GSO240" s="1"/>
      <c r="GSP240" s="1"/>
      <c r="GSQ240" s="1"/>
      <c r="GSR240" s="1"/>
      <c r="GSS240" s="1"/>
      <c r="GST240" s="1"/>
      <c r="GSU240" s="1"/>
      <c r="GSV240" s="1"/>
      <c r="GSW240" s="1"/>
      <c r="GSX240" s="1"/>
      <c r="GSY240" s="1"/>
      <c r="GSZ240" s="1"/>
      <c r="GTA240" s="1"/>
      <c r="GTB240" s="1"/>
      <c r="GTC240" s="1"/>
      <c r="GTD240" s="1"/>
      <c r="GTE240" s="1"/>
      <c r="GTF240" s="1"/>
      <c r="GTG240" s="1"/>
      <c r="GTH240" s="1"/>
      <c r="GTI240" s="1"/>
      <c r="GTJ240" s="1"/>
      <c r="GTK240" s="1"/>
      <c r="GTL240" s="1"/>
      <c r="GTM240" s="1"/>
      <c r="GTN240" s="1"/>
      <c r="GTO240" s="1"/>
      <c r="GTP240" s="1"/>
      <c r="GTQ240" s="1"/>
      <c r="GTR240" s="1"/>
      <c r="GTS240" s="1"/>
      <c r="GTT240" s="1"/>
      <c r="GTU240" s="1"/>
      <c r="GTV240" s="1"/>
      <c r="GTW240" s="1"/>
      <c r="GTX240" s="1"/>
      <c r="GTY240" s="1"/>
      <c r="GTZ240" s="1"/>
      <c r="GUA240" s="1"/>
      <c r="GUB240" s="1"/>
      <c r="GUC240" s="1"/>
      <c r="GUD240" s="1"/>
      <c r="GUE240" s="1"/>
      <c r="GUF240" s="1"/>
      <c r="GUG240" s="1"/>
      <c r="GUH240" s="1"/>
      <c r="GUI240" s="1"/>
      <c r="GUJ240" s="1"/>
      <c r="GUK240" s="1"/>
      <c r="GUL240" s="1"/>
      <c r="GUM240" s="1"/>
      <c r="GUN240" s="1"/>
      <c r="GUO240" s="1"/>
      <c r="GUP240" s="1"/>
      <c r="GUQ240" s="1"/>
      <c r="GUR240" s="1"/>
      <c r="GUS240" s="1"/>
      <c r="GUT240" s="1"/>
      <c r="GUU240" s="1"/>
      <c r="GUV240" s="1"/>
      <c r="GUW240" s="1"/>
      <c r="GUX240" s="1"/>
      <c r="GUY240" s="1"/>
      <c r="GUZ240" s="1"/>
      <c r="GVA240" s="1"/>
      <c r="GVB240" s="1"/>
      <c r="GVC240" s="1"/>
      <c r="GVD240" s="1"/>
      <c r="GVE240" s="1"/>
      <c r="GVF240" s="1"/>
      <c r="GVG240" s="1"/>
      <c r="GVH240" s="1"/>
      <c r="GVI240" s="1"/>
      <c r="GVJ240" s="1"/>
      <c r="GVK240" s="1"/>
      <c r="GVL240" s="1"/>
      <c r="GVM240" s="1"/>
      <c r="GVN240" s="1"/>
      <c r="GVO240" s="1"/>
      <c r="GVP240" s="1"/>
      <c r="GVQ240" s="1"/>
      <c r="GVR240" s="1"/>
      <c r="GVS240" s="1"/>
      <c r="GVT240" s="1"/>
      <c r="GVU240" s="1"/>
      <c r="GVV240" s="1"/>
      <c r="GVW240" s="1"/>
      <c r="GVX240" s="1"/>
      <c r="GVY240" s="1"/>
      <c r="GVZ240" s="1"/>
      <c r="GWA240" s="1"/>
      <c r="GWB240" s="1"/>
      <c r="GWC240" s="1"/>
      <c r="GWD240" s="1"/>
      <c r="GWE240" s="1"/>
      <c r="GWF240" s="1"/>
      <c r="GWG240" s="1"/>
      <c r="GWH240" s="1"/>
      <c r="GWI240" s="1"/>
      <c r="GWJ240" s="1"/>
      <c r="GWK240" s="1"/>
      <c r="GWL240" s="1"/>
      <c r="GWM240" s="1"/>
      <c r="GWN240" s="1"/>
      <c r="GWO240" s="1"/>
      <c r="GWP240" s="1"/>
      <c r="GWQ240" s="1"/>
      <c r="GWR240" s="1"/>
      <c r="GWS240" s="1"/>
      <c r="GWT240" s="1"/>
      <c r="GWU240" s="1"/>
      <c r="GWV240" s="1"/>
      <c r="GWW240" s="1"/>
      <c r="GWX240" s="1"/>
      <c r="GWY240" s="1"/>
      <c r="GWZ240" s="1"/>
      <c r="GXA240" s="1"/>
      <c r="GXB240" s="1"/>
      <c r="GXC240" s="1"/>
      <c r="GXD240" s="1"/>
      <c r="GXE240" s="1"/>
      <c r="GXF240" s="1"/>
      <c r="GXG240" s="1"/>
      <c r="GXH240" s="1"/>
      <c r="GXI240" s="1"/>
      <c r="GXJ240" s="1"/>
      <c r="GXK240" s="1"/>
      <c r="GXL240" s="1"/>
      <c r="GXM240" s="1"/>
      <c r="GXN240" s="1"/>
      <c r="GXO240" s="1"/>
      <c r="GXP240" s="1"/>
      <c r="GXQ240" s="1"/>
      <c r="GXR240" s="1"/>
      <c r="GXS240" s="1"/>
      <c r="GXT240" s="1"/>
      <c r="GXU240" s="1"/>
      <c r="GXV240" s="1"/>
      <c r="GXW240" s="1"/>
      <c r="GXX240" s="1"/>
      <c r="GXY240" s="1"/>
      <c r="GXZ240" s="1"/>
      <c r="GYA240" s="1"/>
      <c r="GYB240" s="1"/>
      <c r="GYC240" s="1"/>
      <c r="GYD240" s="1"/>
      <c r="GYE240" s="1"/>
      <c r="GYF240" s="1"/>
      <c r="GYG240" s="1"/>
      <c r="GYH240" s="1"/>
      <c r="GYI240" s="1"/>
      <c r="GYJ240" s="1"/>
      <c r="GYK240" s="1"/>
      <c r="GYL240" s="1"/>
      <c r="GYM240" s="1"/>
      <c r="GYN240" s="1"/>
      <c r="GYO240" s="1"/>
      <c r="GYP240" s="1"/>
      <c r="GYQ240" s="1"/>
      <c r="GYR240" s="1"/>
      <c r="GYS240" s="1"/>
      <c r="GYT240" s="1"/>
      <c r="GYU240" s="1"/>
      <c r="GYV240" s="1"/>
      <c r="GYW240" s="1"/>
      <c r="GYX240" s="1"/>
      <c r="GYY240" s="1"/>
      <c r="GYZ240" s="1"/>
      <c r="GZA240" s="1"/>
      <c r="GZB240" s="1"/>
      <c r="GZC240" s="1"/>
      <c r="GZD240" s="1"/>
      <c r="GZE240" s="1"/>
      <c r="GZF240" s="1"/>
      <c r="GZG240" s="1"/>
      <c r="GZH240" s="1"/>
      <c r="GZI240" s="1"/>
      <c r="GZJ240" s="1"/>
      <c r="GZK240" s="1"/>
      <c r="GZL240" s="1"/>
      <c r="GZM240" s="1"/>
      <c r="GZN240" s="1"/>
      <c r="GZO240" s="1"/>
      <c r="GZP240" s="1"/>
      <c r="GZQ240" s="1"/>
      <c r="GZR240" s="1"/>
      <c r="GZS240" s="1"/>
      <c r="GZT240" s="1"/>
      <c r="GZU240" s="1"/>
      <c r="GZV240" s="1"/>
      <c r="GZW240" s="1"/>
      <c r="GZX240" s="1"/>
      <c r="GZY240" s="1"/>
      <c r="GZZ240" s="1"/>
      <c r="HAA240" s="1"/>
      <c r="HAB240" s="1"/>
      <c r="HAC240" s="1"/>
      <c r="HAD240" s="1"/>
      <c r="HAE240" s="1"/>
      <c r="HAF240" s="1"/>
      <c r="HAG240" s="1"/>
      <c r="HAH240" s="1"/>
      <c r="HAI240" s="1"/>
      <c r="HAJ240" s="1"/>
      <c r="HAK240" s="1"/>
      <c r="HAL240" s="1"/>
      <c r="HAM240" s="1"/>
      <c r="HAN240" s="1"/>
      <c r="HAO240" s="1"/>
      <c r="HAP240" s="1"/>
      <c r="HAQ240" s="1"/>
      <c r="HAR240" s="1"/>
      <c r="HAS240" s="1"/>
      <c r="HAT240" s="1"/>
      <c r="HAU240" s="1"/>
      <c r="HAV240" s="1"/>
      <c r="HAW240" s="1"/>
      <c r="HAX240" s="1"/>
      <c r="HAY240" s="1"/>
      <c r="HAZ240" s="1"/>
      <c r="HBA240" s="1"/>
      <c r="HBB240" s="1"/>
      <c r="HBC240" s="1"/>
      <c r="HBD240" s="1"/>
      <c r="HBE240" s="1"/>
      <c r="HBF240" s="1"/>
      <c r="HBG240" s="1"/>
      <c r="HBH240" s="1"/>
      <c r="HBI240" s="1"/>
      <c r="HBJ240" s="1"/>
      <c r="HBK240" s="1"/>
      <c r="HBL240" s="1"/>
      <c r="HBM240" s="1"/>
      <c r="HBN240" s="1"/>
      <c r="HBO240" s="1"/>
      <c r="HBP240" s="1"/>
      <c r="HBQ240" s="1"/>
      <c r="HBR240" s="1"/>
      <c r="HBS240" s="1"/>
      <c r="HBT240" s="1"/>
      <c r="HBU240" s="1"/>
      <c r="HBV240" s="1"/>
      <c r="HBW240" s="1"/>
      <c r="HBX240" s="1"/>
      <c r="HBY240" s="1"/>
      <c r="HBZ240" s="1"/>
      <c r="HCA240" s="1"/>
      <c r="HCB240" s="1"/>
      <c r="HCC240" s="1"/>
      <c r="HCD240" s="1"/>
      <c r="HCE240" s="1"/>
      <c r="HCF240" s="1"/>
      <c r="HCG240" s="1"/>
      <c r="HCH240" s="1"/>
      <c r="HCI240" s="1"/>
      <c r="HCJ240" s="1"/>
      <c r="HCK240" s="1"/>
      <c r="HCL240" s="1"/>
      <c r="HCM240" s="1"/>
      <c r="HCN240" s="1"/>
      <c r="HCO240" s="1"/>
      <c r="HCP240" s="1"/>
      <c r="HCQ240" s="1"/>
      <c r="HCR240" s="1"/>
      <c r="HCS240" s="1"/>
      <c r="HCT240" s="1"/>
      <c r="HCU240" s="1"/>
      <c r="HCV240" s="1"/>
      <c r="HCW240" s="1"/>
      <c r="HCX240" s="1"/>
      <c r="HCY240" s="1"/>
      <c r="HCZ240" s="1"/>
      <c r="HDA240" s="1"/>
      <c r="HDB240" s="1"/>
      <c r="HDC240" s="1"/>
      <c r="HDD240" s="1"/>
      <c r="HDE240" s="1"/>
      <c r="HDF240" s="1"/>
      <c r="HDG240" s="1"/>
      <c r="HDH240" s="1"/>
      <c r="HDI240" s="1"/>
      <c r="HDJ240" s="1"/>
      <c r="HDK240" s="1"/>
      <c r="HDL240" s="1"/>
      <c r="HDM240" s="1"/>
      <c r="HDN240" s="1"/>
      <c r="HDO240" s="1"/>
      <c r="HDP240" s="1"/>
      <c r="HDQ240" s="1"/>
      <c r="HDR240" s="1"/>
      <c r="HDS240" s="1"/>
      <c r="HDT240" s="1"/>
      <c r="HDU240" s="1"/>
      <c r="HDV240" s="1"/>
      <c r="HDW240" s="1"/>
      <c r="HDX240" s="1"/>
      <c r="HDY240" s="1"/>
      <c r="HDZ240" s="1"/>
      <c r="HEA240" s="1"/>
      <c r="HEB240" s="1"/>
      <c r="HEC240" s="1"/>
      <c r="HED240" s="1"/>
      <c r="HEE240" s="1"/>
      <c r="HEF240" s="1"/>
      <c r="HEG240" s="1"/>
      <c r="HEH240" s="1"/>
      <c r="HEI240" s="1"/>
      <c r="HEJ240" s="1"/>
      <c r="HEK240" s="1"/>
      <c r="HEL240" s="1"/>
      <c r="HEM240" s="1"/>
      <c r="HEN240" s="1"/>
      <c r="HEO240" s="1"/>
      <c r="HEP240" s="1"/>
      <c r="HEQ240" s="1"/>
      <c r="HER240" s="1"/>
      <c r="HES240" s="1"/>
      <c r="HET240" s="1"/>
      <c r="HEU240" s="1"/>
      <c r="HEV240" s="1"/>
      <c r="HEW240" s="1"/>
      <c r="HEX240" s="1"/>
      <c r="HEY240" s="1"/>
      <c r="HEZ240" s="1"/>
      <c r="HFA240" s="1"/>
      <c r="HFB240" s="1"/>
      <c r="HFC240" s="1"/>
      <c r="HFD240" s="1"/>
      <c r="HFE240" s="1"/>
      <c r="HFF240" s="1"/>
      <c r="HFG240" s="1"/>
      <c r="HFH240" s="1"/>
      <c r="HFI240" s="1"/>
      <c r="HFJ240" s="1"/>
      <c r="HFK240" s="1"/>
      <c r="HFL240" s="1"/>
      <c r="HFM240" s="1"/>
      <c r="HFN240" s="1"/>
      <c r="HFO240" s="1"/>
      <c r="HFP240" s="1"/>
      <c r="HFQ240" s="1"/>
      <c r="HFR240" s="1"/>
      <c r="HFS240" s="1"/>
      <c r="HFT240" s="1"/>
      <c r="HFU240" s="1"/>
      <c r="HFV240" s="1"/>
      <c r="HFW240" s="1"/>
      <c r="HFX240" s="1"/>
      <c r="HFY240" s="1"/>
      <c r="HFZ240" s="1"/>
      <c r="HGA240" s="1"/>
      <c r="HGB240" s="1"/>
      <c r="HGC240" s="1"/>
      <c r="HGD240" s="1"/>
      <c r="HGE240" s="1"/>
      <c r="HGF240" s="1"/>
      <c r="HGG240" s="1"/>
      <c r="HGH240" s="1"/>
      <c r="HGI240" s="1"/>
      <c r="HGJ240" s="1"/>
      <c r="HGK240" s="1"/>
      <c r="HGL240" s="1"/>
      <c r="HGM240" s="1"/>
      <c r="HGN240" s="1"/>
      <c r="HGO240" s="1"/>
      <c r="HGP240" s="1"/>
      <c r="HGQ240" s="1"/>
      <c r="HGR240" s="1"/>
      <c r="HGS240" s="1"/>
      <c r="HGT240" s="1"/>
      <c r="HGU240" s="1"/>
      <c r="HGV240" s="1"/>
      <c r="HGW240" s="1"/>
      <c r="HGX240" s="1"/>
      <c r="HGY240" s="1"/>
      <c r="HGZ240" s="1"/>
      <c r="HHA240" s="1"/>
      <c r="HHB240" s="1"/>
      <c r="HHC240" s="1"/>
      <c r="HHD240" s="1"/>
      <c r="HHE240" s="1"/>
      <c r="HHF240" s="1"/>
      <c r="HHG240" s="1"/>
      <c r="HHH240" s="1"/>
      <c r="HHI240" s="1"/>
      <c r="HHJ240" s="1"/>
      <c r="HHK240" s="1"/>
      <c r="HHL240" s="1"/>
      <c r="HHM240" s="1"/>
      <c r="HHN240" s="1"/>
      <c r="HHO240" s="1"/>
      <c r="HHP240" s="1"/>
      <c r="HHQ240" s="1"/>
      <c r="HHR240" s="1"/>
      <c r="HHS240" s="1"/>
      <c r="HHT240" s="1"/>
      <c r="HHU240" s="1"/>
      <c r="HHV240" s="1"/>
      <c r="HHW240" s="1"/>
      <c r="HHX240" s="1"/>
      <c r="HHY240" s="1"/>
      <c r="HHZ240" s="1"/>
      <c r="HIA240" s="1"/>
      <c r="HIB240" s="1"/>
      <c r="HIC240" s="1"/>
      <c r="HID240" s="1"/>
      <c r="HIE240" s="1"/>
      <c r="HIF240" s="1"/>
      <c r="HIG240" s="1"/>
      <c r="HIH240" s="1"/>
      <c r="HII240" s="1"/>
      <c r="HIJ240" s="1"/>
      <c r="HIK240" s="1"/>
      <c r="HIL240" s="1"/>
      <c r="HIM240" s="1"/>
      <c r="HIN240" s="1"/>
      <c r="HIO240" s="1"/>
      <c r="HIP240" s="1"/>
      <c r="HIQ240" s="1"/>
      <c r="HIR240" s="1"/>
      <c r="HIS240" s="1"/>
      <c r="HIT240" s="1"/>
      <c r="HIU240" s="1"/>
      <c r="HIV240" s="1"/>
      <c r="HIW240" s="1"/>
      <c r="HIX240" s="1"/>
      <c r="HIY240" s="1"/>
      <c r="HIZ240" s="1"/>
      <c r="HJA240" s="1"/>
      <c r="HJB240" s="1"/>
      <c r="HJC240" s="1"/>
      <c r="HJD240" s="1"/>
      <c r="HJE240" s="1"/>
      <c r="HJF240" s="1"/>
      <c r="HJG240" s="1"/>
      <c r="HJH240" s="1"/>
      <c r="HJI240" s="1"/>
      <c r="HJJ240" s="1"/>
      <c r="HJK240" s="1"/>
      <c r="HJL240" s="1"/>
      <c r="HJM240" s="1"/>
      <c r="HJN240" s="1"/>
      <c r="HJO240" s="1"/>
      <c r="HJP240" s="1"/>
      <c r="HJQ240" s="1"/>
      <c r="HJR240" s="1"/>
      <c r="HJS240" s="1"/>
      <c r="HJT240" s="1"/>
      <c r="HJU240" s="1"/>
      <c r="HJV240" s="1"/>
      <c r="HJW240" s="1"/>
      <c r="HJX240" s="1"/>
      <c r="HJY240" s="1"/>
      <c r="HJZ240" s="1"/>
      <c r="HKA240" s="1"/>
      <c r="HKB240" s="1"/>
      <c r="HKC240" s="1"/>
      <c r="HKD240" s="1"/>
      <c r="HKE240" s="1"/>
      <c r="HKF240" s="1"/>
      <c r="HKG240" s="1"/>
      <c r="HKH240" s="1"/>
      <c r="HKI240" s="1"/>
      <c r="HKJ240" s="1"/>
      <c r="HKK240" s="1"/>
      <c r="HKL240" s="1"/>
      <c r="HKM240" s="1"/>
      <c r="HKN240" s="1"/>
      <c r="HKO240" s="1"/>
      <c r="HKP240" s="1"/>
      <c r="HKQ240" s="1"/>
      <c r="HKR240" s="1"/>
      <c r="HKS240" s="1"/>
      <c r="HKT240" s="1"/>
      <c r="HKU240" s="1"/>
      <c r="HKV240" s="1"/>
      <c r="HKW240" s="1"/>
      <c r="HKX240" s="1"/>
      <c r="HKY240" s="1"/>
      <c r="HKZ240" s="1"/>
      <c r="HLA240" s="1"/>
      <c r="HLB240" s="1"/>
      <c r="HLC240" s="1"/>
      <c r="HLD240" s="1"/>
      <c r="HLE240" s="1"/>
      <c r="HLF240" s="1"/>
      <c r="HLG240" s="1"/>
      <c r="HLH240" s="1"/>
      <c r="HLI240" s="1"/>
      <c r="HLJ240" s="1"/>
      <c r="HLK240" s="1"/>
      <c r="HLL240" s="1"/>
      <c r="HLM240" s="1"/>
      <c r="HLN240" s="1"/>
      <c r="HLO240" s="1"/>
      <c r="HLP240" s="1"/>
      <c r="HLQ240" s="1"/>
      <c r="HLR240" s="1"/>
      <c r="HLS240" s="1"/>
      <c r="HLT240" s="1"/>
      <c r="HLU240" s="1"/>
      <c r="HLV240" s="1"/>
      <c r="HLW240" s="1"/>
      <c r="HLX240" s="1"/>
      <c r="HLY240" s="1"/>
      <c r="HLZ240" s="1"/>
      <c r="HMA240" s="1"/>
      <c r="HMB240" s="1"/>
      <c r="HMC240" s="1"/>
      <c r="HMD240" s="1"/>
      <c r="HME240" s="1"/>
      <c r="HMF240" s="1"/>
      <c r="HMG240" s="1"/>
      <c r="HMH240" s="1"/>
      <c r="HMI240" s="1"/>
      <c r="HMJ240" s="1"/>
      <c r="HMK240" s="1"/>
      <c r="HML240" s="1"/>
      <c r="HMM240" s="1"/>
      <c r="HMN240" s="1"/>
      <c r="HMO240" s="1"/>
      <c r="HMP240" s="1"/>
      <c r="HMQ240" s="1"/>
      <c r="HMR240" s="1"/>
      <c r="HMS240" s="1"/>
      <c r="HMT240" s="1"/>
      <c r="HMU240" s="1"/>
      <c r="HMV240" s="1"/>
      <c r="HMW240" s="1"/>
      <c r="HMX240" s="1"/>
      <c r="HMY240" s="1"/>
      <c r="HMZ240" s="1"/>
      <c r="HNA240" s="1"/>
      <c r="HNB240" s="1"/>
      <c r="HNC240" s="1"/>
      <c r="HND240" s="1"/>
      <c r="HNE240" s="1"/>
      <c r="HNF240" s="1"/>
      <c r="HNG240" s="1"/>
      <c r="HNH240" s="1"/>
      <c r="HNI240" s="1"/>
      <c r="HNJ240" s="1"/>
      <c r="HNK240" s="1"/>
      <c r="HNL240" s="1"/>
      <c r="HNM240" s="1"/>
      <c r="HNN240" s="1"/>
      <c r="HNO240" s="1"/>
      <c r="HNP240" s="1"/>
      <c r="HNQ240" s="1"/>
      <c r="HNR240" s="1"/>
      <c r="HNS240" s="1"/>
      <c r="HNT240" s="1"/>
      <c r="HNU240" s="1"/>
      <c r="HNV240" s="1"/>
      <c r="HNW240" s="1"/>
      <c r="HNX240" s="1"/>
      <c r="HNY240" s="1"/>
      <c r="HNZ240" s="1"/>
      <c r="HOA240" s="1"/>
      <c r="HOB240" s="1"/>
      <c r="HOC240" s="1"/>
      <c r="HOD240" s="1"/>
      <c r="HOE240" s="1"/>
      <c r="HOF240" s="1"/>
      <c r="HOG240" s="1"/>
      <c r="HOH240" s="1"/>
      <c r="HOI240" s="1"/>
      <c r="HOJ240" s="1"/>
      <c r="HOK240" s="1"/>
      <c r="HOL240" s="1"/>
      <c r="HOM240" s="1"/>
      <c r="HON240" s="1"/>
      <c r="HOO240" s="1"/>
      <c r="HOP240" s="1"/>
      <c r="HOQ240" s="1"/>
      <c r="HOR240" s="1"/>
      <c r="HOS240" s="1"/>
      <c r="HOT240" s="1"/>
      <c r="HOU240" s="1"/>
      <c r="HOV240" s="1"/>
      <c r="HOW240" s="1"/>
      <c r="HOX240" s="1"/>
      <c r="HOY240" s="1"/>
      <c r="HOZ240" s="1"/>
      <c r="HPA240" s="1"/>
      <c r="HPB240" s="1"/>
      <c r="HPC240" s="1"/>
      <c r="HPD240" s="1"/>
      <c r="HPE240" s="1"/>
      <c r="HPF240" s="1"/>
      <c r="HPG240" s="1"/>
      <c r="HPH240" s="1"/>
      <c r="HPI240" s="1"/>
      <c r="HPJ240" s="1"/>
      <c r="HPK240" s="1"/>
      <c r="HPL240" s="1"/>
      <c r="HPM240" s="1"/>
      <c r="HPN240" s="1"/>
      <c r="HPO240" s="1"/>
      <c r="HPP240" s="1"/>
      <c r="HPQ240" s="1"/>
      <c r="HPR240" s="1"/>
      <c r="HPS240" s="1"/>
      <c r="HPT240" s="1"/>
      <c r="HPU240" s="1"/>
      <c r="HPV240" s="1"/>
      <c r="HPW240" s="1"/>
      <c r="HPX240" s="1"/>
      <c r="HPY240" s="1"/>
      <c r="HPZ240" s="1"/>
      <c r="HQA240" s="1"/>
      <c r="HQB240" s="1"/>
      <c r="HQC240" s="1"/>
      <c r="HQD240" s="1"/>
      <c r="HQE240" s="1"/>
      <c r="HQF240" s="1"/>
      <c r="HQG240" s="1"/>
      <c r="HQH240" s="1"/>
      <c r="HQI240" s="1"/>
      <c r="HQJ240" s="1"/>
      <c r="HQK240" s="1"/>
      <c r="HQL240" s="1"/>
      <c r="HQM240" s="1"/>
      <c r="HQN240" s="1"/>
      <c r="HQO240" s="1"/>
      <c r="HQP240" s="1"/>
      <c r="HQQ240" s="1"/>
      <c r="HQR240" s="1"/>
      <c r="HQS240" s="1"/>
      <c r="HQT240" s="1"/>
      <c r="HQU240" s="1"/>
      <c r="HQV240" s="1"/>
      <c r="HQW240" s="1"/>
      <c r="HQX240" s="1"/>
      <c r="HQY240" s="1"/>
      <c r="HQZ240" s="1"/>
      <c r="HRA240" s="1"/>
      <c r="HRB240" s="1"/>
      <c r="HRC240" s="1"/>
      <c r="HRD240" s="1"/>
      <c r="HRE240" s="1"/>
      <c r="HRF240" s="1"/>
      <c r="HRG240" s="1"/>
      <c r="HRH240" s="1"/>
      <c r="HRI240" s="1"/>
      <c r="HRJ240" s="1"/>
      <c r="HRK240" s="1"/>
      <c r="HRL240" s="1"/>
      <c r="HRM240" s="1"/>
      <c r="HRN240" s="1"/>
      <c r="HRO240" s="1"/>
      <c r="HRP240" s="1"/>
      <c r="HRQ240" s="1"/>
      <c r="HRR240" s="1"/>
      <c r="HRS240" s="1"/>
      <c r="HRT240" s="1"/>
      <c r="HRU240" s="1"/>
      <c r="HRV240" s="1"/>
      <c r="HRW240" s="1"/>
      <c r="HRX240" s="1"/>
      <c r="HRY240" s="1"/>
      <c r="HRZ240" s="1"/>
      <c r="HSA240" s="1"/>
      <c r="HSB240" s="1"/>
      <c r="HSC240" s="1"/>
      <c r="HSD240" s="1"/>
      <c r="HSE240" s="1"/>
      <c r="HSF240" s="1"/>
      <c r="HSG240" s="1"/>
      <c r="HSH240" s="1"/>
      <c r="HSI240" s="1"/>
      <c r="HSJ240" s="1"/>
      <c r="HSK240" s="1"/>
      <c r="HSL240" s="1"/>
      <c r="HSM240" s="1"/>
      <c r="HSN240" s="1"/>
      <c r="HSO240" s="1"/>
      <c r="HSP240" s="1"/>
      <c r="HSQ240" s="1"/>
      <c r="HSR240" s="1"/>
      <c r="HSS240" s="1"/>
      <c r="HST240" s="1"/>
      <c r="HSU240" s="1"/>
      <c r="HSV240" s="1"/>
      <c r="HSW240" s="1"/>
      <c r="HSX240" s="1"/>
      <c r="HSY240" s="1"/>
      <c r="HSZ240" s="1"/>
      <c r="HTA240" s="1"/>
      <c r="HTB240" s="1"/>
      <c r="HTC240" s="1"/>
      <c r="HTD240" s="1"/>
      <c r="HTE240" s="1"/>
      <c r="HTF240" s="1"/>
      <c r="HTG240" s="1"/>
      <c r="HTH240" s="1"/>
      <c r="HTI240" s="1"/>
      <c r="HTJ240" s="1"/>
      <c r="HTK240" s="1"/>
      <c r="HTL240" s="1"/>
      <c r="HTM240" s="1"/>
      <c r="HTN240" s="1"/>
      <c r="HTO240" s="1"/>
      <c r="HTP240" s="1"/>
      <c r="HTQ240" s="1"/>
      <c r="HTR240" s="1"/>
      <c r="HTS240" s="1"/>
      <c r="HTT240" s="1"/>
      <c r="HTU240" s="1"/>
      <c r="HTV240" s="1"/>
      <c r="HTW240" s="1"/>
      <c r="HTX240" s="1"/>
      <c r="HTY240" s="1"/>
      <c r="HTZ240" s="1"/>
      <c r="HUA240" s="1"/>
      <c r="HUB240" s="1"/>
      <c r="HUC240" s="1"/>
      <c r="HUD240" s="1"/>
      <c r="HUE240" s="1"/>
      <c r="HUF240" s="1"/>
      <c r="HUG240" s="1"/>
      <c r="HUH240" s="1"/>
      <c r="HUI240" s="1"/>
      <c r="HUJ240" s="1"/>
      <c r="HUK240" s="1"/>
      <c r="HUL240" s="1"/>
      <c r="HUM240" s="1"/>
      <c r="HUN240" s="1"/>
      <c r="HUO240" s="1"/>
      <c r="HUP240" s="1"/>
      <c r="HUQ240" s="1"/>
      <c r="HUR240" s="1"/>
      <c r="HUS240" s="1"/>
      <c r="HUT240" s="1"/>
      <c r="HUU240" s="1"/>
      <c r="HUV240" s="1"/>
      <c r="HUW240" s="1"/>
      <c r="HUX240" s="1"/>
      <c r="HUY240" s="1"/>
      <c r="HUZ240" s="1"/>
      <c r="HVA240" s="1"/>
      <c r="HVB240" s="1"/>
      <c r="HVC240" s="1"/>
      <c r="HVD240" s="1"/>
      <c r="HVE240" s="1"/>
      <c r="HVF240" s="1"/>
      <c r="HVG240" s="1"/>
      <c r="HVH240" s="1"/>
      <c r="HVI240" s="1"/>
      <c r="HVJ240" s="1"/>
      <c r="HVK240" s="1"/>
      <c r="HVL240" s="1"/>
      <c r="HVM240" s="1"/>
      <c r="HVN240" s="1"/>
      <c r="HVO240" s="1"/>
      <c r="HVP240" s="1"/>
      <c r="HVQ240" s="1"/>
      <c r="HVR240" s="1"/>
      <c r="HVS240" s="1"/>
      <c r="HVT240" s="1"/>
      <c r="HVU240" s="1"/>
      <c r="HVV240" s="1"/>
      <c r="HVW240" s="1"/>
      <c r="HVX240" s="1"/>
      <c r="HVY240" s="1"/>
      <c r="HVZ240" s="1"/>
      <c r="HWA240" s="1"/>
      <c r="HWB240" s="1"/>
      <c r="HWC240" s="1"/>
      <c r="HWD240" s="1"/>
      <c r="HWE240" s="1"/>
      <c r="HWF240" s="1"/>
      <c r="HWG240" s="1"/>
      <c r="HWH240" s="1"/>
      <c r="HWI240" s="1"/>
      <c r="HWJ240" s="1"/>
      <c r="HWK240" s="1"/>
      <c r="HWL240" s="1"/>
      <c r="HWM240" s="1"/>
      <c r="HWN240" s="1"/>
      <c r="HWO240" s="1"/>
      <c r="HWP240" s="1"/>
      <c r="HWQ240" s="1"/>
      <c r="HWR240" s="1"/>
      <c r="HWS240" s="1"/>
      <c r="HWT240" s="1"/>
      <c r="HWU240" s="1"/>
      <c r="HWV240" s="1"/>
      <c r="HWW240" s="1"/>
      <c r="HWX240" s="1"/>
      <c r="HWY240" s="1"/>
      <c r="HWZ240" s="1"/>
      <c r="HXA240" s="1"/>
      <c r="HXB240" s="1"/>
      <c r="HXC240" s="1"/>
      <c r="HXD240" s="1"/>
      <c r="HXE240" s="1"/>
      <c r="HXF240" s="1"/>
      <c r="HXG240" s="1"/>
      <c r="HXH240" s="1"/>
      <c r="HXI240" s="1"/>
      <c r="HXJ240" s="1"/>
      <c r="HXK240" s="1"/>
      <c r="HXL240" s="1"/>
      <c r="HXM240" s="1"/>
      <c r="HXN240" s="1"/>
      <c r="HXO240" s="1"/>
      <c r="HXP240" s="1"/>
      <c r="HXQ240" s="1"/>
      <c r="HXR240" s="1"/>
      <c r="HXS240" s="1"/>
      <c r="HXT240" s="1"/>
      <c r="HXU240" s="1"/>
      <c r="HXV240" s="1"/>
      <c r="HXW240" s="1"/>
      <c r="HXX240" s="1"/>
      <c r="HXY240" s="1"/>
      <c r="HXZ240" s="1"/>
      <c r="HYA240" s="1"/>
      <c r="HYB240" s="1"/>
      <c r="HYC240" s="1"/>
      <c r="HYD240" s="1"/>
      <c r="HYE240" s="1"/>
      <c r="HYF240" s="1"/>
      <c r="HYG240" s="1"/>
      <c r="HYH240" s="1"/>
      <c r="HYI240" s="1"/>
      <c r="HYJ240" s="1"/>
      <c r="HYK240" s="1"/>
      <c r="HYL240" s="1"/>
      <c r="HYM240" s="1"/>
      <c r="HYN240" s="1"/>
      <c r="HYO240" s="1"/>
      <c r="HYP240" s="1"/>
      <c r="HYQ240" s="1"/>
      <c r="HYR240" s="1"/>
      <c r="HYS240" s="1"/>
      <c r="HYT240" s="1"/>
      <c r="HYU240" s="1"/>
      <c r="HYV240" s="1"/>
      <c r="HYW240" s="1"/>
      <c r="HYX240" s="1"/>
      <c r="HYY240" s="1"/>
      <c r="HYZ240" s="1"/>
      <c r="HZA240" s="1"/>
      <c r="HZB240" s="1"/>
      <c r="HZC240" s="1"/>
      <c r="HZD240" s="1"/>
      <c r="HZE240" s="1"/>
      <c r="HZF240" s="1"/>
      <c r="HZG240" s="1"/>
      <c r="HZH240" s="1"/>
      <c r="HZI240" s="1"/>
      <c r="HZJ240" s="1"/>
      <c r="HZK240" s="1"/>
      <c r="HZL240" s="1"/>
      <c r="HZM240" s="1"/>
      <c r="HZN240" s="1"/>
      <c r="HZO240" s="1"/>
      <c r="HZP240" s="1"/>
      <c r="HZQ240" s="1"/>
      <c r="HZR240" s="1"/>
      <c r="HZS240" s="1"/>
      <c r="HZT240" s="1"/>
      <c r="HZU240" s="1"/>
      <c r="HZV240" s="1"/>
      <c r="HZW240" s="1"/>
      <c r="HZX240" s="1"/>
      <c r="HZY240" s="1"/>
      <c r="HZZ240" s="1"/>
      <c r="IAA240" s="1"/>
      <c r="IAB240" s="1"/>
      <c r="IAC240" s="1"/>
      <c r="IAD240" s="1"/>
      <c r="IAE240" s="1"/>
      <c r="IAF240" s="1"/>
      <c r="IAG240" s="1"/>
      <c r="IAH240" s="1"/>
      <c r="IAI240" s="1"/>
      <c r="IAJ240" s="1"/>
      <c r="IAK240" s="1"/>
      <c r="IAL240" s="1"/>
      <c r="IAM240" s="1"/>
      <c r="IAN240" s="1"/>
      <c r="IAO240" s="1"/>
      <c r="IAP240" s="1"/>
      <c r="IAQ240" s="1"/>
      <c r="IAR240" s="1"/>
      <c r="IAS240" s="1"/>
      <c r="IAT240" s="1"/>
      <c r="IAU240" s="1"/>
      <c r="IAV240" s="1"/>
      <c r="IAW240" s="1"/>
      <c r="IAX240" s="1"/>
      <c r="IAY240" s="1"/>
      <c r="IAZ240" s="1"/>
      <c r="IBA240" s="1"/>
      <c r="IBB240" s="1"/>
      <c r="IBC240" s="1"/>
      <c r="IBD240" s="1"/>
      <c r="IBE240" s="1"/>
      <c r="IBF240" s="1"/>
      <c r="IBG240" s="1"/>
      <c r="IBH240" s="1"/>
      <c r="IBI240" s="1"/>
      <c r="IBJ240" s="1"/>
      <c r="IBK240" s="1"/>
      <c r="IBL240" s="1"/>
      <c r="IBM240" s="1"/>
      <c r="IBN240" s="1"/>
      <c r="IBO240" s="1"/>
      <c r="IBP240" s="1"/>
      <c r="IBQ240" s="1"/>
      <c r="IBR240" s="1"/>
      <c r="IBS240" s="1"/>
      <c r="IBT240" s="1"/>
      <c r="IBU240" s="1"/>
      <c r="IBV240" s="1"/>
      <c r="IBW240" s="1"/>
      <c r="IBX240" s="1"/>
      <c r="IBY240" s="1"/>
      <c r="IBZ240" s="1"/>
      <c r="ICA240" s="1"/>
      <c r="ICB240" s="1"/>
      <c r="ICC240" s="1"/>
      <c r="ICD240" s="1"/>
      <c r="ICE240" s="1"/>
      <c r="ICF240" s="1"/>
      <c r="ICG240" s="1"/>
      <c r="ICH240" s="1"/>
      <c r="ICI240" s="1"/>
      <c r="ICJ240" s="1"/>
      <c r="ICK240" s="1"/>
      <c r="ICL240" s="1"/>
      <c r="ICM240" s="1"/>
      <c r="ICN240" s="1"/>
      <c r="ICO240" s="1"/>
      <c r="ICP240" s="1"/>
      <c r="ICQ240" s="1"/>
      <c r="ICR240" s="1"/>
      <c r="ICS240" s="1"/>
      <c r="ICT240" s="1"/>
      <c r="ICU240" s="1"/>
      <c r="ICV240" s="1"/>
      <c r="ICW240" s="1"/>
      <c r="ICX240" s="1"/>
      <c r="ICY240" s="1"/>
      <c r="ICZ240" s="1"/>
      <c r="IDA240" s="1"/>
      <c r="IDB240" s="1"/>
      <c r="IDC240" s="1"/>
      <c r="IDD240" s="1"/>
      <c r="IDE240" s="1"/>
      <c r="IDF240" s="1"/>
      <c r="IDG240" s="1"/>
      <c r="IDH240" s="1"/>
      <c r="IDI240" s="1"/>
      <c r="IDJ240" s="1"/>
      <c r="IDK240" s="1"/>
      <c r="IDL240" s="1"/>
      <c r="IDM240" s="1"/>
      <c r="IDN240" s="1"/>
      <c r="IDO240" s="1"/>
      <c r="IDP240" s="1"/>
      <c r="IDQ240" s="1"/>
      <c r="IDR240" s="1"/>
      <c r="IDS240" s="1"/>
      <c r="IDT240" s="1"/>
      <c r="IDU240" s="1"/>
      <c r="IDV240" s="1"/>
      <c r="IDW240" s="1"/>
      <c r="IDX240" s="1"/>
      <c r="IDY240" s="1"/>
      <c r="IDZ240" s="1"/>
      <c r="IEA240" s="1"/>
      <c r="IEB240" s="1"/>
      <c r="IEC240" s="1"/>
      <c r="IED240" s="1"/>
      <c r="IEE240" s="1"/>
      <c r="IEF240" s="1"/>
      <c r="IEG240" s="1"/>
      <c r="IEH240" s="1"/>
      <c r="IEI240" s="1"/>
      <c r="IEJ240" s="1"/>
      <c r="IEK240" s="1"/>
      <c r="IEL240" s="1"/>
      <c r="IEM240" s="1"/>
      <c r="IEN240" s="1"/>
      <c r="IEO240" s="1"/>
      <c r="IEP240" s="1"/>
      <c r="IEQ240" s="1"/>
      <c r="IER240" s="1"/>
      <c r="IES240" s="1"/>
      <c r="IET240" s="1"/>
      <c r="IEU240" s="1"/>
      <c r="IEV240" s="1"/>
      <c r="IEW240" s="1"/>
      <c r="IEX240" s="1"/>
      <c r="IEY240" s="1"/>
      <c r="IEZ240" s="1"/>
      <c r="IFA240" s="1"/>
      <c r="IFB240" s="1"/>
      <c r="IFC240" s="1"/>
      <c r="IFD240" s="1"/>
      <c r="IFE240" s="1"/>
      <c r="IFF240" s="1"/>
      <c r="IFG240" s="1"/>
      <c r="IFH240" s="1"/>
      <c r="IFI240" s="1"/>
      <c r="IFJ240" s="1"/>
      <c r="IFK240" s="1"/>
      <c r="IFL240" s="1"/>
      <c r="IFM240" s="1"/>
      <c r="IFN240" s="1"/>
      <c r="IFO240" s="1"/>
      <c r="IFP240" s="1"/>
      <c r="IFQ240" s="1"/>
      <c r="IFR240" s="1"/>
      <c r="IFS240" s="1"/>
      <c r="IFT240" s="1"/>
      <c r="IFU240" s="1"/>
      <c r="IFV240" s="1"/>
      <c r="IFW240" s="1"/>
      <c r="IFX240" s="1"/>
      <c r="IFY240" s="1"/>
      <c r="IFZ240" s="1"/>
      <c r="IGA240" s="1"/>
      <c r="IGB240" s="1"/>
      <c r="IGC240" s="1"/>
      <c r="IGD240" s="1"/>
      <c r="IGE240" s="1"/>
      <c r="IGF240" s="1"/>
      <c r="IGG240" s="1"/>
      <c r="IGH240" s="1"/>
      <c r="IGI240" s="1"/>
      <c r="IGJ240" s="1"/>
      <c r="IGK240" s="1"/>
      <c r="IGL240" s="1"/>
      <c r="IGM240" s="1"/>
      <c r="IGN240" s="1"/>
      <c r="IGO240" s="1"/>
      <c r="IGP240" s="1"/>
      <c r="IGQ240" s="1"/>
      <c r="IGR240" s="1"/>
      <c r="IGS240" s="1"/>
      <c r="IGT240" s="1"/>
      <c r="IGU240" s="1"/>
      <c r="IGV240" s="1"/>
      <c r="IGW240" s="1"/>
      <c r="IGX240" s="1"/>
      <c r="IGY240" s="1"/>
      <c r="IGZ240" s="1"/>
      <c r="IHA240" s="1"/>
      <c r="IHB240" s="1"/>
      <c r="IHC240" s="1"/>
      <c r="IHD240" s="1"/>
      <c r="IHE240" s="1"/>
      <c r="IHF240" s="1"/>
      <c r="IHG240" s="1"/>
      <c r="IHH240" s="1"/>
      <c r="IHI240" s="1"/>
      <c r="IHJ240" s="1"/>
      <c r="IHK240" s="1"/>
      <c r="IHL240" s="1"/>
      <c r="IHM240" s="1"/>
      <c r="IHN240" s="1"/>
      <c r="IHO240" s="1"/>
      <c r="IHP240" s="1"/>
      <c r="IHQ240" s="1"/>
      <c r="IHR240" s="1"/>
      <c r="IHS240" s="1"/>
      <c r="IHT240" s="1"/>
      <c r="IHU240" s="1"/>
      <c r="IHV240" s="1"/>
      <c r="IHW240" s="1"/>
      <c r="IHX240" s="1"/>
      <c r="IHY240" s="1"/>
      <c r="IHZ240" s="1"/>
      <c r="IIA240" s="1"/>
      <c r="IIB240" s="1"/>
      <c r="IIC240" s="1"/>
      <c r="IID240" s="1"/>
      <c r="IIE240" s="1"/>
      <c r="IIF240" s="1"/>
      <c r="IIG240" s="1"/>
      <c r="IIH240" s="1"/>
      <c r="III240" s="1"/>
      <c r="IIJ240" s="1"/>
      <c r="IIK240" s="1"/>
      <c r="IIL240" s="1"/>
      <c r="IIM240" s="1"/>
      <c r="IIN240" s="1"/>
      <c r="IIO240" s="1"/>
      <c r="IIP240" s="1"/>
      <c r="IIQ240" s="1"/>
      <c r="IIR240" s="1"/>
      <c r="IIS240" s="1"/>
      <c r="IIT240" s="1"/>
      <c r="IIU240" s="1"/>
      <c r="IIV240" s="1"/>
      <c r="IIW240" s="1"/>
      <c r="IIX240" s="1"/>
      <c r="IIY240" s="1"/>
      <c r="IIZ240" s="1"/>
      <c r="IJA240" s="1"/>
      <c r="IJB240" s="1"/>
      <c r="IJC240" s="1"/>
      <c r="IJD240" s="1"/>
      <c r="IJE240" s="1"/>
      <c r="IJF240" s="1"/>
      <c r="IJG240" s="1"/>
      <c r="IJH240" s="1"/>
      <c r="IJI240" s="1"/>
      <c r="IJJ240" s="1"/>
      <c r="IJK240" s="1"/>
      <c r="IJL240" s="1"/>
      <c r="IJM240" s="1"/>
      <c r="IJN240" s="1"/>
      <c r="IJO240" s="1"/>
      <c r="IJP240" s="1"/>
      <c r="IJQ240" s="1"/>
      <c r="IJR240" s="1"/>
      <c r="IJS240" s="1"/>
      <c r="IJT240" s="1"/>
      <c r="IJU240" s="1"/>
      <c r="IJV240" s="1"/>
      <c r="IJW240" s="1"/>
      <c r="IJX240" s="1"/>
      <c r="IJY240" s="1"/>
      <c r="IJZ240" s="1"/>
      <c r="IKA240" s="1"/>
      <c r="IKB240" s="1"/>
      <c r="IKC240" s="1"/>
      <c r="IKD240" s="1"/>
      <c r="IKE240" s="1"/>
      <c r="IKF240" s="1"/>
      <c r="IKG240" s="1"/>
      <c r="IKH240" s="1"/>
      <c r="IKI240" s="1"/>
      <c r="IKJ240" s="1"/>
      <c r="IKK240" s="1"/>
      <c r="IKL240" s="1"/>
      <c r="IKM240" s="1"/>
      <c r="IKN240" s="1"/>
      <c r="IKO240" s="1"/>
      <c r="IKP240" s="1"/>
      <c r="IKQ240" s="1"/>
      <c r="IKR240" s="1"/>
      <c r="IKS240" s="1"/>
      <c r="IKT240" s="1"/>
      <c r="IKU240" s="1"/>
      <c r="IKV240" s="1"/>
      <c r="IKW240" s="1"/>
      <c r="IKX240" s="1"/>
      <c r="IKY240" s="1"/>
      <c r="IKZ240" s="1"/>
      <c r="ILA240" s="1"/>
      <c r="ILB240" s="1"/>
      <c r="ILC240" s="1"/>
      <c r="ILD240" s="1"/>
      <c r="ILE240" s="1"/>
      <c r="ILF240" s="1"/>
      <c r="ILG240" s="1"/>
      <c r="ILH240" s="1"/>
      <c r="ILI240" s="1"/>
      <c r="ILJ240" s="1"/>
      <c r="ILK240" s="1"/>
      <c r="ILL240" s="1"/>
      <c r="ILM240" s="1"/>
      <c r="ILN240" s="1"/>
      <c r="ILO240" s="1"/>
      <c r="ILP240" s="1"/>
      <c r="ILQ240" s="1"/>
      <c r="ILR240" s="1"/>
      <c r="ILS240" s="1"/>
      <c r="ILT240" s="1"/>
      <c r="ILU240" s="1"/>
      <c r="ILV240" s="1"/>
      <c r="ILW240" s="1"/>
      <c r="ILX240" s="1"/>
      <c r="ILY240" s="1"/>
      <c r="ILZ240" s="1"/>
      <c r="IMA240" s="1"/>
      <c r="IMB240" s="1"/>
      <c r="IMC240" s="1"/>
      <c r="IMD240" s="1"/>
      <c r="IME240" s="1"/>
      <c r="IMF240" s="1"/>
      <c r="IMG240" s="1"/>
      <c r="IMH240" s="1"/>
      <c r="IMI240" s="1"/>
      <c r="IMJ240" s="1"/>
      <c r="IMK240" s="1"/>
      <c r="IML240" s="1"/>
      <c r="IMM240" s="1"/>
      <c r="IMN240" s="1"/>
      <c r="IMO240" s="1"/>
      <c r="IMP240" s="1"/>
      <c r="IMQ240" s="1"/>
      <c r="IMR240" s="1"/>
      <c r="IMS240" s="1"/>
      <c r="IMT240" s="1"/>
      <c r="IMU240" s="1"/>
      <c r="IMV240" s="1"/>
      <c r="IMW240" s="1"/>
      <c r="IMX240" s="1"/>
      <c r="IMY240" s="1"/>
      <c r="IMZ240" s="1"/>
      <c r="INA240" s="1"/>
      <c r="INB240" s="1"/>
      <c r="INC240" s="1"/>
      <c r="IND240" s="1"/>
      <c r="INE240" s="1"/>
      <c r="INF240" s="1"/>
      <c r="ING240" s="1"/>
      <c r="INH240" s="1"/>
      <c r="INI240" s="1"/>
      <c r="INJ240" s="1"/>
      <c r="INK240" s="1"/>
      <c r="INL240" s="1"/>
      <c r="INM240" s="1"/>
      <c r="INN240" s="1"/>
      <c r="INO240" s="1"/>
      <c r="INP240" s="1"/>
      <c r="INQ240" s="1"/>
      <c r="INR240" s="1"/>
      <c r="INS240" s="1"/>
      <c r="INT240" s="1"/>
      <c r="INU240" s="1"/>
      <c r="INV240" s="1"/>
      <c r="INW240" s="1"/>
      <c r="INX240" s="1"/>
      <c r="INY240" s="1"/>
      <c r="INZ240" s="1"/>
      <c r="IOA240" s="1"/>
      <c r="IOB240" s="1"/>
      <c r="IOC240" s="1"/>
      <c r="IOD240" s="1"/>
      <c r="IOE240" s="1"/>
      <c r="IOF240" s="1"/>
      <c r="IOG240" s="1"/>
      <c r="IOH240" s="1"/>
      <c r="IOI240" s="1"/>
      <c r="IOJ240" s="1"/>
      <c r="IOK240" s="1"/>
      <c r="IOL240" s="1"/>
      <c r="IOM240" s="1"/>
      <c r="ION240" s="1"/>
      <c r="IOO240" s="1"/>
      <c r="IOP240" s="1"/>
      <c r="IOQ240" s="1"/>
      <c r="IOR240" s="1"/>
      <c r="IOS240" s="1"/>
      <c r="IOT240" s="1"/>
      <c r="IOU240" s="1"/>
      <c r="IOV240" s="1"/>
      <c r="IOW240" s="1"/>
      <c r="IOX240" s="1"/>
      <c r="IOY240" s="1"/>
      <c r="IOZ240" s="1"/>
      <c r="IPA240" s="1"/>
      <c r="IPB240" s="1"/>
      <c r="IPC240" s="1"/>
      <c r="IPD240" s="1"/>
      <c r="IPE240" s="1"/>
      <c r="IPF240" s="1"/>
      <c r="IPG240" s="1"/>
      <c r="IPH240" s="1"/>
      <c r="IPI240" s="1"/>
      <c r="IPJ240" s="1"/>
      <c r="IPK240" s="1"/>
      <c r="IPL240" s="1"/>
      <c r="IPM240" s="1"/>
      <c r="IPN240" s="1"/>
      <c r="IPO240" s="1"/>
      <c r="IPP240" s="1"/>
      <c r="IPQ240" s="1"/>
      <c r="IPR240" s="1"/>
      <c r="IPS240" s="1"/>
      <c r="IPT240" s="1"/>
      <c r="IPU240" s="1"/>
      <c r="IPV240" s="1"/>
      <c r="IPW240" s="1"/>
      <c r="IPX240" s="1"/>
      <c r="IPY240" s="1"/>
      <c r="IPZ240" s="1"/>
      <c r="IQA240" s="1"/>
      <c r="IQB240" s="1"/>
      <c r="IQC240" s="1"/>
      <c r="IQD240" s="1"/>
      <c r="IQE240" s="1"/>
      <c r="IQF240" s="1"/>
      <c r="IQG240" s="1"/>
      <c r="IQH240" s="1"/>
      <c r="IQI240" s="1"/>
      <c r="IQJ240" s="1"/>
      <c r="IQK240" s="1"/>
      <c r="IQL240" s="1"/>
      <c r="IQM240" s="1"/>
      <c r="IQN240" s="1"/>
      <c r="IQO240" s="1"/>
      <c r="IQP240" s="1"/>
      <c r="IQQ240" s="1"/>
      <c r="IQR240" s="1"/>
      <c r="IQS240" s="1"/>
      <c r="IQT240" s="1"/>
      <c r="IQU240" s="1"/>
      <c r="IQV240" s="1"/>
      <c r="IQW240" s="1"/>
      <c r="IQX240" s="1"/>
      <c r="IQY240" s="1"/>
      <c r="IQZ240" s="1"/>
      <c r="IRA240" s="1"/>
      <c r="IRB240" s="1"/>
      <c r="IRC240" s="1"/>
      <c r="IRD240" s="1"/>
      <c r="IRE240" s="1"/>
      <c r="IRF240" s="1"/>
      <c r="IRG240" s="1"/>
      <c r="IRH240" s="1"/>
      <c r="IRI240" s="1"/>
      <c r="IRJ240" s="1"/>
      <c r="IRK240" s="1"/>
      <c r="IRL240" s="1"/>
      <c r="IRM240" s="1"/>
      <c r="IRN240" s="1"/>
      <c r="IRO240" s="1"/>
      <c r="IRP240" s="1"/>
      <c r="IRQ240" s="1"/>
      <c r="IRR240" s="1"/>
      <c r="IRS240" s="1"/>
      <c r="IRT240" s="1"/>
      <c r="IRU240" s="1"/>
      <c r="IRV240" s="1"/>
      <c r="IRW240" s="1"/>
      <c r="IRX240" s="1"/>
      <c r="IRY240" s="1"/>
      <c r="IRZ240" s="1"/>
      <c r="ISA240" s="1"/>
      <c r="ISB240" s="1"/>
      <c r="ISC240" s="1"/>
      <c r="ISD240" s="1"/>
      <c r="ISE240" s="1"/>
      <c r="ISF240" s="1"/>
      <c r="ISG240" s="1"/>
      <c r="ISH240" s="1"/>
      <c r="ISI240" s="1"/>
      <c r="ISJ240" s="1"/>
      <c r="ISK240" s="1"/>
      <c r="ISL240" s="1"/>
      <c r="ISM240" s="1"/>
      <c r="ISN240" s="1"/>
      <c r="ISO240" s="1"/>
      <c r="ISP240" s="1"/>
      <c r="ISQ240" s="1"/>
      <c r="ISR240" s="1"/>
      <c r="ISS240" s="1"/>
      <c r="IST240" s="1"/>
      <c r="ISU240" s="1"/>
      <c r="ISV240" s="1"/>
      <c r="ISW240" s="1"/>
      <c r="ISX240" s="1"/>
      <c r="ISY240" s="1"/>
      <c r="ISZ240" s="1"/>
      <c r="ITA240" s="1"/>
      <c r="ITB240" s="1"/>
      <c r="ITC240" s="1"/>
      <c r="ITD240" s="1"/>
      <c r="ITE240" s="1"/>
      <c r="ITF240" s="1"/>
      <c r="ITG240" s="1"/>
      <c r="ITH240" s="1"/>
      <c r="ITI240" s="1"/>
      <c r="ITJ240" s="1"/>
      <c r="ITK240" s="1"/>
      <c r="ITL240" s="1"/>
      <c r="ITM240" s="1"/>
      <c r="ITN240" s="1"/>
      <c r="ITO240" s="1"/>
      <c r="ITP240" s="1"/>
      <c r="ITQ240" s="1"/>
      <c r="ITR240" s="1"/>
      <c r="ITS240" s="1"/>
      <c r="ITT240" s="1"/>
      <c r="ITU240" s="1"/>
      <c r="ITV240" s="1"/>
      <c r="ITW240" s="1"/>
      <c r="ITX240" s="1"/>
      <c r="ITY240" s="1"/>
      <c r="ITZ240" s="1"/>
      <c r="IUA240" s="1"/>
      <c r="IUB240" s="1"/>
      <c r="IUC240" s="1"/>
      <c r="IUD240" s="1"/>
      <c r="IUE240" s="1"/>
      <c r="IUF240" s="1"/>
      <c r="IUG240" s="1"/>
      <c r="IUH240" s="1"/>
      <c r="IUI240" s="1"/>
      <c r="IUJ240" s="1"/>
      <c r="IUK240" s="1"/>
      <c r="IUL240" s="1"/>
      <c r="IUM240" s="1"/>
      <c r="IUN240" s="1"/>
      <c r="IUO240" s="1"/>
      <c r="IUP240" s="1"/>
      <c r="IUQ240" s="1"/>
      <c r="IUR240" s="1"/>
      <c r="IUS240" s="1"/>
      <c r="IUT240" s="1"/>
      <c r="IUU240" s="1"/>
      <c r="IUV240" s="1"/>
      <c r="IUW240" s="1"/>
      <c r="IUX240" s="1"/>
      <c r="IUY240" s="1"/>
      <c r="IUZ240" s="1"/>
      <c r="IVA240" s="1"/>
      <c r="IVB240" s="1"/>
      <c r="IVC240" s="1"/>
      <c r="IVD240" s="1"/>
      <c r="IVE240" s="1"/>
      <c r="IVF240" s="1"/>
      <c r="IVG240" s="1"/>
      <c r="IVH240" s="1"/>
      <c r="IVI240" s="1"/>
      <c r="IVJ240" s="1"/>
      <c r="IVK240" s="1"/>
      <c r="IVL240" s="1"/>
      <c r="IVM240" s="1"/>
      <c r="IVN240" s="1"/>
      <c r="IVO240" s="1"/>
      <c r="IVP240" s="1"/>
      <c r="IVQ240" s="1"/>
      <c r="IVR240" s="1"/>
      <c r="IVS240" s="1"/>
      <c r="IVT240" s="1"/>
      <c r="IVU240" s="1"/>
      <c r="IVV240" s="1"/>
      <c r="IVW240" s="1"/>
      <c r="IVX240" s="1"/>
      <c r="IVY240" s="1"/>
      <c r="IVZ240" s="1"/>
      <c r="IWA240" s="1"/>
      <c r="IWB240" s="1"/>
      <c r="IWC240" s="1"/>
      <c r="IWD240" s="1"/>
      <c r="IWE240" s="1"/>
      <c r="IWF240" s="1"/>
      <c r="IWG240" s="1"/>
      <c r="IWH240" s="1"/>
      <c r="IWI240" s="1"/>
      <c r="IWJ240" s="1"/>
      <c r="IWK240" s="1"/>
      <c r="IWL240" s="1"/>
      <c r="IWM240" s="1"/>
      <c r="IWN240" s="1"/>
      <c r="IWO240" s="1"/>
      <c r="IWP240" s="1"/>
      <c r="IWQ240" s="1"/>
      <c r="IWR240" s="1"/>
      <c r="IWS240" s="1"/>
      <c r="IWT240" s="1"/>
      <c r="IWU240" s="1"/>
      <c r="IWV240" s="1"/>
      <c r="IWW240" s="1"/>
      <c r="IWX240" s="1"/>
      <c r="IWY240" s="1"/>
      <c r="IWZ240" s="1"/>
      <c r="IXA240" s="1"/>
      <c r="IXB240" s="1"/>
      <c r="IXC240" s="1"/>
      <c r="IXD240" s="1"/>
      <c r="IXE240" s="1"/>
      <c r="IXF240" s="1"/>
      <c r="IXG240" s="1"/>
      <c r="IXH240" s="1"/>
      <c r="IXI240" s="1"/>
      <c r="IXJ240" s="1"/>
      <c r="IXK240" s="1"/>
      <c r="IXL240" s="1"/>
      <c r="IXM240" s="1"/>
      <c r="IXN240" s="1"/>
      <c r="IXO240" s="1"/>
      <c r="IXP240" s="1"/>
      <c r="IXQ240" s="1"/>
      <c r="IXR240" s="1"/>
      <c r="IXS240" s="1"/>
      <c r="IXT240" s="1"/>
      <c r="IXU240" s="1"/>
      <c r="IXV240" s="1"/>
      <c r="IXW240" s="1"/>
      <c r="IXX240" s="1"/>
      <c r="IXY240" s="1"/>
      <c r="IXZ240" s="1"/>
      <c r="IYA240" s="1"/>
      <c r="IYB240" s="1"/>
      <c r="IYC240" s="1"/>
      <c r="IYD240" s="1"/>
      <c r="IYE240" s="1"/>
      <c r="IYF240" s="1"/>
      <c r="IYG240" s="1"/>
      <c r="IYH240" s="1"/>
      <c r="IYI240" s="1"/>
      <c r="IYJ240" s="1"/>
      <c r="IYK240" s="1"/>
      <c r="IYL240" s="1"/>
      <c r="IYM240" s="1"/>
      <c r="IYN240" s="1"/>
      <c r="IYO240" s="1"/>
      <c r="IYP240" s="1"/>
      <c r="IYQ240" s="1"/>
      <c r="IYR240" s="1"/>
      <c r="IYS240" s="1"/>
      <c r="IYT240" s="1"/>
      <c r="IYU240" s="1"/>
      <c r="IYV240" s="1"/>
      <c r="IYW240" s="1"/>
      <c r="IYX240" s="1"/>
      <c r="IYY240" s="1"/>
      <c r="IYZ240" s="1"/>
      <c r="IZA240" s="1"/>
      <c r="IZB240" s="1"/>
      <c r="IZC240" s="1"/>
      <c r="IZD240" s="1"/>
      <c r="IZE240" s="1"/>
      <c r="IZF240" s="1"/>
      <c r="IZG240" s="1"/>
      <c r="IZH240" s="1"/>
      <c r="IZI240" s="1"/>
      <c r="IZJ240" s="1"/>
      <c r="IZK240" s="1"/>
      <c r="IZL240" s="1"/>
      <c r="IZM240" s="1"/>
      <c r="IZN240" s="1"/>
      <c r="IZO240" s="1"/>
      <c r="IZP240" s="1"/>
      <c r="IZQ240" s="1"/>
      <c r="IZR240" s="1"/>
      <c r="IZS240" s="1"/>
      <c r="IZT240" s="1"/>
      <c r="IZU240" s="1"/>
      <c r="IZV240" s="1"/>
      <c r="IZW240" s="1"/>
      <c r="IZX240" s="1"/>
      <c r="IZY240" s="1"/>
      <c r="IZZ240" s="1"/>
      <c r="JAA240" s="1"/>
      <c r="JAB240" s="1"/>
      <c r="JAC240" s="1"/>
      <c r="JAD240" s="1"/>
      <c r="JAE240" s="1"/>
      <c r="JAF240" s="1"/>
      <c r="JAG240" s="1"/>
      <c r="JAH240" s="1"/>
      <c r="JAI240" s="1"/>
      <c r="JAJ240" s="1"/>
      <c r="JAK240" s="1"/>
      <c r="JAL240" s="1"/>
      <c r="JAM240" s="1"/>
      <c r="JAN240" s="1"/>
      <c r="JAO240" s="1"/>
      <c r="JAP240" s="1"/>
      <c r="JAQ240" s="1"/>
      <c r="JAR240" s="1"/>
      <c r="JAS240" s="1"/>
      <c r="JAT240" s="1"/>
      <c r="JAU240" s="1"/>
      <c r="JAV240" s="1"/>
      <c r="JAW240" s="1"/>
      <c r="JAX240" s="1"/>
      <c r="JAY240" s="1"/>
      <c r="JAZ240" s="1"/>
      <c r="JBA240" s="1"/>
      <c r="JBB240" s="1"/>
      <c r="JBC240" s="1"/>
      <c r="JBD240" s="1"/>
      <c r="JBE240" s="1"/>
      <c r="JBF240" s="1"/>
      <c r="JBG240" s="1"/>
      <c r="JBH240" s="1"/>
      <c r="JBI240" s="1"/>
      <c r="JBJ240" s="1"/>
      <c r="JBK240" s="1"/>
      <c r="JBL240" s="1"/>
      <c r="JBM240" s="1"/>
      <c r="JBN240" s="1"/>
      <c r="JBO240" s="1"/>
      <c r="JBP240" s="1"/>
      <c r="JBQ240" s="1"/>
      <c r="JBR240" s="1"/>
      <c r="JBS240" s="1"/>
      <c r="JBT240" s="1"/>
      <c r="JBU240" s="1"/>
      <c r="JBV240" s="1"/>
      <c r="JBW240" s="1"/>
      <c r="JBX240" s="1"/>
      <c r="JBY240" s="1"/>
      <c r="JBZ240" s="1"/>
      <c r="JCA240" s="1"/>
      <c r="JCB240" s="1"/>
      <c r="JCC240" s="1"/>
      <c r="JCD240" s="1"/>
      <c r="JCE240" s="1"/>
      <c r="JCF240" s="1"/>
      <c r="JCG240" s="1"/>
      <c r="JCH240" s="1"/>
      <c r="JCI240" s="1"/>
      <c r="JCJ240" s="1"/>
      <c r="JCK240" s="1"/>
      <c r="JCL240" s="1"/>
      <c r="JCM240" s="1"/>
      <c r="JCN240" s="1"/>
      <c r="JCO240" s="1"/>
      <c r="JCP240" s="1"/>
      <c r="JCQ240" s="1"/>
      <c r="JCR240" s="1"/>
      <c r="JCS240" s="1"/>
      <c r="JCT240" s="1"/>
      <c r="JCU240" s="1"/>
      <c r="JCV240" s="1"/>
      <c r="JCW240" s="1"/>
      <c r="JCX240" s="1"/>
      <c r="JCY240" s="1"/>
      <c r="JCZ240" s="1"/>
      <c r="JDA240" s="1"/>
      <c r="JDB240" s="1"/>
      <c r="JDC240" s="1"/>
      <c r="JDD240" s="1"/>
      <c r="JDE240" s="1"/>
      <c r="JDF240" s="1"/>
      <c r="JDG240" s="1"/>
      <c r="JDH240" s="1"/>
      <c r="JDI240" s="1"/>
      <c r="JDJ240" s="1"/>
      <c r="JDK240" s="1"/>
      <c r="JDL240" s="1"/>
      <c r="JDM240" s="1"/>
      <c r="JDN240" s="1"/>
      <c r="JDO240" s="1"/>
      <c r="JDP240" s="1"/>
      <c r="JDQ240" s="1"/>
      <c r="JDR240" s="1"/>
      <c r="JDS240" s="1"/>
      <c r="JDT240" s="1"/>
      <c r="JDU240" s="1"/>
      <c r="JDV240" s="1"/>
      <c r="JDW240" s="1"/>
      <c r="JDX240" s="1"/>
      <c r="JDY240" s="1"/>
      <c r="JDZ240" s="1"/>
      <c r="JEA240" s="1"/>
      <c r="JEB240" s="1"/>
      <c r="JEC240" s="1"/>
      <c r="JED240" s="1"/>
      <c r="JEE240" s="1"/>
      <c r="JEF240" s="1"/>
      <c r="JEG240" s="1"/>
      <c r="JEH240" s="1"/>
      <c r="JEI240" s="1"/>
      <c r="JEJ240" s="1"/>
      <c r="JEK240" s="1"/>
      <c r="JEL240" s="1"/>
      <c r="JEM240" s="1"/>
      <c r="JEN240" s="1"/>
      <c r="JEO240" s="1"/>
      <c r="JEP240" s="1"/>
      <c r="JEQ240" s="1"/>
      <c r="JER240" s="1"/>
      <c r="JES240" s="1"/>
      <c r="JET240" s="1"/>
      <c r="JEU240" s="1"/>
      <c r="JEV240" s="1"/>
      <c r="JEW240" s="1"/>
      <c r="JEX240" s="1"/>
      <c r="JEY240" s="1"/>
      <c r="JEZ240" s="1"/>
      <c r="JFA240" s="1"/>
      <c r="JFB240" s="1"/>
      <c r="JFC240" s="1"/>
      <c r="JFD240" s="1"/>
      <c r="JFE240" s="1"/>
      <c r="JFF240" s="1"/>
      <c r="JFG240" s="1"/>
      <c r="JFH240" s="1"/>
      <c r="JFI240" s="1"/>
      <c r="JFJ240" s="1"/>
      <c r="JFK240" s="1"/>
      <c r="JFL240" s="1"/>
      <c r="JFM240" s="1"/>
      <c r="JFN240" s="1"/>
      <c r="JFO240" s="1"/>
      <c r="JFP240" s="1"/>
      <c r="JFQ240" s="1"/>
      <c r="JFR240" s="1"/>
      <c r="JFS240" s="1"/>
      <c r="JFT240" s="1"/>
      <c r="JFU240" s="1"/>
      <c r="JFV240" s="1"/>
      <c r="JFW240" s="1"/>
      <c r="JFX240" s="1"/>
      <c r="JFY240" s="1"/>
      <c r="JFZ240" s="1"/>
      <c r="JGA240" s="1"/>
      <c r="JGB240" s="1"/>
      <c r="JGC240" s="1"/>
      <c r="JGD240" s="1"/>
      <c r="JGE240" s="1"/>
      <c r="JGF240" s="1"/>
      <c r="JGG240" s="1"/>
      <c r="JGH240" s="1"/>
      <c r="JGI240" s="1"/>
      <c r="JGJ240" s="1"/>
      <c r="JGK240" s="1"/>
      <c r="JGL240" s="1"/>
      <c r="JGM240" s="1"/>
      <c r="JGN240" s="1"/>
      <c r="JGO240" s="1"/>
      <c r="JGP240" s="1"/>
      <c r="JGQ240" s="1"/>
      <c r="JGR240" s="1"/>
      <c r="JGS240" s="1"/>
      <c r="JGT240" s="1"/>
      <c r="JGU240" s="1"/>
      <c r="JGV240" s="1"/>
      <c r="JGW240" s="1"/>
      <c r="JGX240" s="1"/>
      <c r="JGY240" s="1"/>
      <c r="JGZ240" s="1"/>
      <c r="JHA240" s="1"/>
      <c r="JHB240" s="1"/>
      <c r="JHC240" s="1"/>
      <c r="JHD240" s="1"/>
      <c r="JHE240" s="1"/>
      <c r="JHF240" s="1"/>
      <c r="JHG240" s="1"/>
      <c r="JHH240" s="1"/>
      <c r="JHI240" s="1"/>
      <c r="JHJ240" s="1"/>
      <c r="JHK240" s="1"/>
      <c r="JHL240" s="1"/>
      <c r="JHM240" s="1"/>
      <c r="JHN240" s="1"/>
      <c r="JHO240" s="1"/>
      <c r="JHP240" s="1"/>
      <c r="JHQ240" s="1"/>
      <c r="JHR240" s="1"/>
      <c r="JHS240" s="1"/>
      <c r="JHT240" s="1"/>
      <c r="JHU240" s="1"/>
      <c r="JHV240" s="1"/>
      <c r="JHW240" s="1"/>
      <c r="JHX240" s="1"/>
      <c r="JHY240" s="1"/>
      <c r="JHZ240" s="1"/>
      <c r="JIA240" s="1"/>
      <c r="JIB240" s="1"/>
      <c r="JIC240" s="1"/>
      <c r="JID240" s="1"/>
      <c r="JIE240" s="1"/>
      <c r="JIF240" s="1"/>
      <c r="JIG240" s="1"/>
      <c r="JIH240" s="1"/>
      <c r="JII240" s="1"/>
      <c r="JIJ240" s="1"/>
      <c r="JIK240" s="1"/>
      <c r="JIL240" s="1"/>
      <c r="JIM240" s="1"/>
      <c r="JIN240" s="1"/>
      <c r="JIO240" s="1"/>
      <c r="JIP240" s="1"/>
      <c r="JIQ240" s="1"/>
      <c r="JIR240" s="1"/>
      <c r="JIS240" s="1"/>
      <c r="JIT240" s="1"/>
      <c r="JIU240" s="1"/>
      <c r="JIV240" s="1"/>
      <c r="JIW240" s="1"/>
      <c r="JIX240" s="1"/>
      <c r="JIY240" s="1"/>
      <c r="JIZ240" s="1"/>
      <c r="JJA240" s="1"/>
      <c r="JJB240" s="1"/>
      <c r="JJC240" s="1"/>
      <c r="JJD240" s="1"/>
      <c r="JJE240" s="1"/>
      <c r="JJF240" s="1"/>
      <c r="JJG240" s="1"/>
      <c r="JJH240" s="1"/>
      <c r="JJI240" s="1"/>
      <c r="JJJ240" s="1"/>
      <c r="JJK240" s="1"/>
      <c r="JJL240" s="1"/>
      <c r="JJM240" s="1"/>
      <c r="JJN240" s="1"/>
      <c r="JJO240" s="1"/>
      <c r="JJP240" s="1"/>
      <c r="JJQ240" s="1"/>
      <c r="JJR240" s="1"/>
      <c r="JJS240" s="1"/>
      <c r="JJT240" s="1"/>
      <c r="JJU240" s="1"/>
      <c r="JJV240" s="1"/>
      <c r="JJW240" s="1"/>
      <c r="JJX240" s="1"/>
      <c r="JJY240" s="1"/>
      <c r="JJZ240" s="1"/>
      <c r="JKA240" s="1"/>
      <c r="JKB240" s="1"/>
      <c r="JKC240" s="1"/>
      <c r="JKD240" s="1"/>
      <c r="JKE240" s="1"/>
      <c r="JKF240" s="1"/>
      <c r="JKG240" s="1"/>
      <c r="JKH240" s="1"/>
      <c r="JKI240" s="1"/>
      <c r="JKJ240" s="1"/>
      <c r="JKK240" s="1"/>
      <c r="JKL240" s="1"/>
      <c r="JKM240" s="1"/>
      <c r="JKN240" s="1"/>
      <c r="JKO240" s="1"/>
      <c r="JKP240" s="1"/>
      <c r="JKQ240" s="1"/>
      <c r="JKR240" s="1"/>
      <c r="JKS240" s="1"/>
      <c r="JKT240" s="1"/>
      <c r="JKU240" s="1"/>
      <c r="JKV240" s="1"/>
      <c r="JKW240" s="1"/>
      <c r="JKX240" s="1"/>
      <c r="JKY240" s="1"/>
      <c r="JKZ240" s="1"/>
      <c r="JLA240" s="1"/>
      <c r="JLB240" s="1"/>
      <c r="JLC240" s="1"/>
      <c r="JLD240" s="1"/>
      <c r="JLE240" s="1"/>
      <c r="JLF240" s="1"/>
      <c r="JLG240" s="1"/>
      <c r="JLH240" s="1"/>
      <c r="JLI240" s="1"/>
      <c r="JLJ240" s="1"/>
      <c r="JLK240" s="1"/>
      <c r="JLL240" s="1"/>
      <c r="JLM240" s="1"/>
      <c r="JLN240" s="1"/>
      <c r="JLO240" s="1"/>
      <c r="JLP240" s="1"/>
      <c r="JLQ240" s="1"/>
      <c r="JLR240" s="1"/>
      <c r="JLS240" s="1"/>
      <c r="JLT240" s="1"/>
      <c r="JLU240" s="1"/>
      <c r="JLV240" s="1"/>
      <c r="JLW240" s="1"/>
      <c r="JLX240" s="1"/>
      <c r="JLY240" s="1"/>
      <c r="JLZ240" s="1"/>
      <c r="JMA240" s="1"/>
      <c r="JMB240" s="1"/>
      <c r="JMC240" s="1"/>
      <c r="JMD240" s="1"/>
      <c r="JME240" s="1"/>
      <c r="JMF240" s="1"/>
      <c r="JMG240" s="1"/>
      <c r="JMH240" s="1"/>
      <c r="JMI240" s="1"/>
      <c r="JMJ240" s="1"/>
      <c r="JMK240" s="1"/>
      <c r="JML240" s="1"/>
      <c r="JMM240" s="1"/>
      <c r="JMN240" s="1"/>
      <c r="JMO240" s="1"/>
      <c r="JMP240" s="1"/>
      <c r="JMQ240" s="1"/>
      <c r="JMR240" s="1"/>
      <c r="JMS240" s="1"/>
      <c r="JMT240" s="1"/>
      <c r="JMU240" s="1"/>
      <c r="JMV240" s="1"/>
      <c r="JMW240" s="1"/>
      <c r="JMX240" s="1"/>
      <c r="JMY240" s="1"/>
      <c r="JMZ240" s="1"/>
      <c r="JNA240" s="1"/>
      <c r="JNB240" s="1"/>
      <c r="JNC240" s="1"/>
      <c r="JND240" s="1"/>
      <c r="JNE240" s="1"/>
      <c r="JNF240" s="1"/>
      <c r="JNG240" s="1"/>
      <c r="JNH240" s="1"/>
      <c r="JNI240" s="1"/>
      <c r="JNJ240" s="1"/>
      <c r="JNK240" s="1"/>
      <c r="JNL240" s="1"/>
      <c r="JNM240" s="1"/>
      <c r="JNN240" s="1"/>
      <c r="JNO240" s="1"/>
      <c r="JNP240" s="1"/>
      <c r="JNQ240" s="1"/>
      <c r="JNR240" s="1"/>
      <c r="JNS240" s="1"/>
      <c r="JNT240" s="1"/>
      <c r="JNU240" s="1"/>
      <c r="JNV240" s="1"/>
      <c r="JNW240" s="1"/>
      <c r="JNX240" s="1"/>
      <c r="JNY240" s="1"/>
      <c r="JNZ240" s="1"/>
      <c r="JOA240" s="1"/>
      <c r="JOB240" s="1"/>
      <c r="JOC240" s="1"/>
      <c r="JOD240" s="1"/>
      <c r="JOE240" s="1"/>
      <c r="JOF240" s="1"/>
      <c r="JOG240" s="1"/>
      <c r="JOH240" s="1"/>
      <c r="JOI240" s="1"/>
      <c r="JOJ240" s="1"/>
      <c r="JOK240" s="1"/>
      <c r="JOL240" s="1"/>
      <c r="JOM240" s="1"/>
      <c r="JON240" s="1"/>
      <c r="JOO240" s="1"/>
      <c r="JOP240" s="1"/>
      <c r="JOQ240" s="1"/>
      <c r="JOR240" s="1"/>
      <c r="JOS240" s="1"/>
      <c r="JOT240" s="1"/>
      <c r="JOU240" s="1"/>
      <c r="JOV240" s="1"/>
      <c r="JOW240" s="1"/>
      <c r="JOX240" s="1"/>
      <c r="JOY240" s="1"/>
      <c r="JOZ240" s="1"/>
      <c r="JPA240" s="1"/>
      <c r="JPB240" s="1"/>
      <c r="JPC240" s="1"/>
      <c r="JPD240" s="1"/>
      <c r="JPE240" s="1"/>
      <c r="JPF240" s="1"/>
      <c r="JPG240" s="1"/>
      <c r="JPH240" s="1"/>
      <c r="JPI240" s="1"/>
      <c r="JPJ240" s="1"/>
      <c r="JPK240" s="1"/>
      <c r="JPL240" s="1"/>
      <c r="JPM240" s="1"/>
      <c r="JPN240" s="1"/>
      <c r="JPO240" s="1"/>
      <c r="JPP240" s="1"/>
      <c r="JPQ240" s="1"/>
      <c r="JPR240" s="1"/>
      <c r="JPS240" s="1"/>
      <c r="JPT240" s="1"/>
      <c r="JPU240" s="1"/>
      <c r="JPV240" s="1"/>
      <c r="JPW240" s="1"/>
      <c r="JPX240" s="1"/>
      <c r="JPY240" s="1"/>
      <c r="JPZ240" s="1"/>
      <c r="JQA240" s="1"/>
      <c r="JQB240" s="1"/>
      <c r="JQC240" s="1"/>
      <c r="JQD240" s="1"/>
      <c r="JQE240" s="1"/>
      <c r="JQF240" s="1"/>
      <c r="JQG240" s="1"/>
      <c r="JQH240" s="1"/>
      <c r="JQI240" s="1"/>
      <c r="JQJ240" s="1"/>
      <c r="JQK240" s="1"/>
      <c r="JQL240" s="1"/>
      <c r="JQM240" s="1"/>
      <c r="JQN240" s="1"/>
      <c r="JQO240" s="1"/>
      <c r="JQP240" s="1"/>
      <c r="JQQ240" s="1"/>
      <c r="JQR240" s="1"/>
      <c r="JQS240" s="1"/>
      <c r="JQT240" s="1"/>
      <c r="JQU240" s="1"/>
      <c r="JQV240" s="1"/>
      <c r="JQW240" s="1"/>
      <c r="JQX240" s="1"/>
      <c r="JQY240" s="1"/>
      <c r="JQZ240" s="1"/>
      <c r="JRA240" s="1"/>
      <c r="JRB240" s="1"/>
      <c r="JRC240" s="1"/>
      <c r="JRD240" s="1"/>
      <c r="JRE240" s="1"/>
      <c r="JRF240" s="1"/>
      <c r="JRG240" s="1"/>
      <c r="JRH240" s="1"/>
      <c r="JRI240" s="1"/>
      <c r="JRJ240" s="1"/>
      <c r="JRK240" s="1"/>
      <c r="JRL240" s="1"/>
      <c r="JRM240" s="1"/>
      <c r="JRN240" s="1"/>
      <c r="JRO240" s="1"/>
      <c r="JRP240" s="1"/>
      <c r="JRQ240" s="1"/>
      <c r="JRR240" s="1"/>
      <c r="JRS240" s="1"/>
      <c r="JRT240" s="1"/>
      <c r="JRU240" s="1"/>
      <c r="JRV240" s="1"/>
      <c r="JRW240" s="1"/>
      <c r="JRX240" s="1"/>
      <c r="JRY240" s="1"/>
      <c r="JRZ240" s="1"/>
      <c r="JSA240" s="1"/>
      <c r="JSB240" s="1"/>
      <c r="JSC240" s="1"/>
      <c r="JSD240" s="1"/>
      <c r="JSE240" s="1"/>
      <c r="JSF240" s="1"/>
      <c r="JSG240" s="1"/>
      <c r="JSH240" s="1"/>
      <c r="JSI240" s="1"/>
      <c r="JSJ240" s="1"/>
      <c r="JSK240" s="1"/>
      <c r="JSL240" s="1"/>
      <c r="JSM240" s="1"/>
      <c r="JSN240" s="1"/>
      <c r="JSO240" s="1"/>
      <c r="JSP240" s="1"/>
      <c r="JSQ240" s="1"/>
      <c r="JSR240" s="1"/>
      <c r="JSS240" s="1"/>
      <c r="JST240" s="1"/>
      <c r="JSU240" s="1"/>
      <c r="JSV240" s="1"/>
      <c r="JSW240" s="1"/>
      <c r="JSX240" s="1"/>
      <c r="JSY240" s="1"/>
      <c r="JSZ240" s="1"/>
      <c r="JTA240" s="1"/>
      <c r="JTB240" s="1"/>
      <c r="JTC240" s="1"/>
      <c r="JTD240" s="1"/>
      <c r="JTE240" s="1"/>
      <c r="JTF240" s="1"/>
      <c r="JTG240" s="1"/>
      <c r="JTH240" s="1"/>
      <c r="JTI240" s="1"/>
      <c r="JTJ240" s="1"/>
      <c r="JTK240" s="1"/>
      <c r="JTL240" s="1"/>
      <c r="JTM240" s="1"/>
      <c r="JTN240" s="1"/>
      <c r="JTO240" s="1"/>
      <c r="JTP240" s="1"/>
      <c r="JTQ240" s="1"/>
      <c r="JTR240" s="1"/>
      <c r="JTS240" s="1"/>
      <c r="JTT240" s="1"/>
      <c r="JTU240" s="1"/>
      <c r="JTV240" s="1"/>
      <c r="JTW240" s="1"/>
      <c r="JTX240" s="1"/>
      <c r="JTY240" s="1"/>
      <c r="JTZ240" s="1"/>
      <c r="JUA240" s="1"/>
      <c r="JUB240" s="1"/>
      <c r="JUC240" s="1"/>
      <c r="JUD240" s="1"/>
      <c r="JUE240" s="1"/>
      <c r="JUF240" s="1"/>
      <c r="JUG240" s="1"/>
      <c r="JUH240" s="1"/>
      <c r="JUI240" s="1"/>
      <c r="JUJ240" s="1"/>
      <c r="JUK240" s="1"/>
      <c r="JUL240" s="1"/>
      <c r="JUM240" s="1"/>
      <c r="JUN240" s="1"/>
      <c r="JUO240" s="1"/>
      <c r="JUP240" s="1"/>
      <c r="JUQ240" s="1"/>
      <c r="JUR240" s="1"/>
      <c r="JUS240" s="1"/>
      <c r="JUT240" s="1"/>
      <c r="JUU240" s="1"/>
      <c r="JUV240" s="1"/>
      <c r="JUW240" s="1"/>
      <c r="JUX240" s="1"/>
      <c r="JUY240" s="1"/>
      <c r="JUZ240" s="1"/>
      <c r="JVA240" s="1"/>
      <c r="JVB240" s="1"/>
      <c r="JVC240" s="1"/>
      <c r="JVD240" s="1"/>
      <c r="JVE240" s="1"/>
      <c r="JVF240" s="1"/>
      <c r="JVG240" s="1"/>
      <c r="JVH240" s="1"/>
      <c r="JVI240" s="1"/>
      <c r="JVJ240" s="1"/>
      <c r="JVK240" s="1"/>
      <c r="JVL240" s="1"/>
      <c r="JVM240" s="1"/>
      <c r="JVN240" s="1"/>
      <c r="JVO240" s="1"/>
      <c r="JVP240" s="1"/>
      <c r="JVQ240" s="1"/>
      <c r="JVR240" s="1"/>
      <c r="JVS240" s="1"/>
      <c r="JVT240" s="1"/>
      <c r="JVU240" s="1"/>
      <c r="JVV240" s="1"/>
      <c r="JVW240" s="1"/>
      <c r="JVX240" s="1"/>
      <c r="JVY240" s="1"/>
      <c r="JVZ240" s="1"/>
      <c r="JWA240" s="1"/>
      <c r="JWB240" s="1"/>
      <c r="JWC240" s="1"/>
      <c r="JWD240" s="1"/>
      <c r="JWE240" s="1"/>
      <c r="JWF240" s="1"/>
      <c r="JWG240" s="1"/>
      <c r="JWH240" s="1"/>
      <c r="JWI240" s="1"/>
      <c r="JWJ240" s="1"/>
      <c r="JWK240" s="1"/>
      <c r="JWL240" s="1"/>
      <c r="JWM240" s="1"/>
      <c r="JWN240" s="1"/>
      <c r="JWO240" s="1"/>
      <c r="JWP240" s="1"/>
      <c r="JWQ240" s="1"/>
      <c r="JWR240" s="1"/>
      <c r="JWS240" s="1"/>
      <c r="JWT240" s="1"/>
      <c r="JWU240" s="1"/>
      <c r="JWV240" s="1"/>
      <c r="JWW240" s="1"/>
      <c r="JWX240" s="1"/>
      <c r="JWY240" s="1"/>
      <c r="JWZ240" s="1"/>
      <c r="JXA240" s="1"/>
      <c r="JXB240" s="1"/>
      <c r="JXC240" s="1"/>
      <c r="JXD240" s="1"/>
      <c r="JXE240" s="1"/>
      <c r="JXF240" s="1"/>
      <c r="JXG240" s="1"/>
      <c r="JXH240" s="1"/>
      <c r="JXI240" s="1"/>
      <c r="JXJ240" s="1"/>
      <c r="JXK240" s="1"/>
      <c r="JXL240" s="1"/>
      <c r="JXM240" s="1"/>
      <c r="JXN240" s="1"/>
      <c r="JXO240" s="1"/>
      <c r="JXP240" s="1"/>
      <c r="JXQ240" s="1"/>
      <c r="JXR240" s="1"/>
      <c r="JXS240" s="1"/>
      <c r="JXT240" s="1"/>
      <c r="JXU240" s="1"/>
      <c r="JXV240" s="1"/>
      <c r="JXW240" s="1"/>
      <c r="JXX240" s="1"/>
      <c r="JXY240" s="1"/>
      <c r="JXZ240" s="1"/>
      <c r="JYA240" s="1"/>
      <c r="JYB240" s="1"/>
      <c r="JYC240" s="1"/>
      <c r="JYD240" s="1"/>
      <c r="JYE240" s="1"/>
      <c r="JYF240" s="1"/>
      <c r="JYG240" s="1"/>
      <c r="JYH240" s="1"/>
      <c r="JYI240" s="1"/>
      <c r="JYJ240" s="1"/>
      <c r="JYK240" s="1"/>
      <c r="JYL240" s="1"/>
      <c r="JYM240" s="1"/>
      <c r="JYN240" s="1"/>
      <c r="JYO240" s="1"/>
      <c r="JYP240" s="1"/>
      <c r="JYQ240" s="1"/>
      <c r="JYR240" s="1"/>
      <c r="JYS240" s="1"/>
      <c r="JYT240" s="1"/>
      <c r="JYU240" s="1"/>
      <c r="JYV240" s="1"/>
      <c r="JYW240" s="1"/>
      <c r="JYX240" s="1"/>
      <c r="JYY240" s="1"/>
      <c r="JYZ240" s="1"/>
      <c r="JZA240" s="1"/>
      <c r="JZB240" s="1"/>
      <c r="JZC240" s="1"/>
      <c r="JZD240" s="1"/>
      <c r="JZE240" s="1"/>
      <c r="JZF240" s="1"/>
      <c r="JZG240" s="1"/>
      <c r="JZH240" s="1"/>
      <c r="JZI240" s="1"/>
      <c r="JZJ240" s="1"/>
      <c r="JZK240" s="1"/>
      <c r="JZL240" s="1"/>
      <c r="JZM240" s="1"/>
      <c r="JZN240" s="1"/>
      <c r="JZO240" s="1"/>
      <c r="JZP240" s="1"/>
      <c r="JZQ240" s="1"/>
      <c r="JZR240" s="1"/>
      <c r="JZS240" s="1"/>
      <c r="JZT240" s="1"/>
      <c r="JZU240" s="1"/>
      <c r="JZV240" s="1"/>
      <c r="JZW240" s="1"/>
      <c r="JZX240" s="1"/>
      <c r="JZY240" s="1"/>
      <c r="JZZ240" s="1"/>
      <c r="KAA240" s="1"/>
      <c r="KAB240" s="1"/>
      <c r="KAC240" s="1"/>
      <c r="KAD240" s="1"/>
      <c r="KAE240" s="1"/>
      <c r="KAF240" s="1"/>
      <c r="KAG240" s="1"/>
      <c r="KAH240" s="1"/>
      <c r="KAI240" s="1"/>
      <c r="KAJ240" s="1"/>
      <c r="KAK240" s="1"/>
      <c r="KAL240" s="1"/>
      <c r="KAM240" s="1"/>
      <c r="KAN240" s="1"/>
      <c r="KAO240" s="1"/>
      <c r="KAP240" s="1"/>
      <c r="KAQ240" s="1"/>
      <c r="KAR240" s="1"/>
      <c r="KAS240" s="1"/>
      <c r="KAT240" s="1"/>
      <c r="KAU240" s="1"/>
      <c r="KAV240" s="1"/>
      <c r="KAW240" s="1"/>
      <c r="KAX240" s="1"/>
      <c r="KAY240" s="1"/>
      <c r="KAZ240" s="1"/>
      <c r="KBA240" s="1"/>
      <c r="KBB240" s="1"/>
      <c r="KBC240" s="1"/>
      <c r="KBD240" s="1"/>
      <c r="KBE240" s="1"/>
      <c r="KBF240" s="1"/>
      <c r="KBG240" s="1"/>
      <c r="KBH240" s="1"/>
      <c r="KBI240" s="1"/>
      <c r="KBJ240" s="1"/>
      <c r="KBK240" s="1"/>
      <c r="KBL240" s="1"/>
      <c r="KBM240" s="1"/>
      <c r="KBN240" s="1"/>
      <c r="KBO240" s="1"/>
      <c r="KBP240" s="1"/>
      <c r="KBQ240" s="1"/>
      <c r="KBR240" s="1"/>
      <c r="KBS240" s="1"/>
      <c r="KBT240" s="1"/>
      <c r="KBU240" s="1"/>
      <c r="KBV240" s="1"/>
      <c r="KBW240" s="1"/>
      <c r="KBX240" s="1"/>
      <c r="KBY240" s="1"/>
      <c r="KBZ240" s="1"/>
      <c r="KCA240" s="1"/>
      <c r="KCB240" s="1"/>
      <c r="KCC240" s="1"/>
      <c r="KCD240" s="1"/>
      <c r="KCE240" s="1"/>
      <c r="KCF240" s="1"/>
      <c r="KCG240" s="1"/>
      <c r="KCH240" s="1"/>
      <c r="KCI240" s="1"/>
      <c r="KCJ240" s="1"/>
      <c r="KCK240" s="1"/>
      <c r="KCL240" s="1"/>
      <c r="KCM240" s="1"/>
      <c r="KCN240" s="1"/>
      <c r="KCO240" s="1"/>
      <c r="KCP240" s="1"/>
      <c r="KCQ240" s="1"/>
      <c r="KCR240" s="1"/>
      <c r="KCS240" s="1"/>
      <c r="KCT240" s="1"/>
      <c r="KCU240" s="1"/>
      <c r="KCV240" s="1"/>
      <c r="KCW240" s="1"/>
      <c r="KCX240" s="1"/>
      <c r="KCY240" s="1"/>
      <c r="KCZ240" s="1"/>
      <c r="KDA240" s="1"/>
      <c r="KDB240" s="1"/>
      <c r="KDC240" s="1"/>
      <c r="KDD240" s="1"/>
      <c r="KDE240" s="1"/>
      <c r="KDF240" s="1"/>
      <c r="KDG240" s="1"/>
      <c r="KDH240" s="1"/>
      <c r="KDI240" s="1"/>
      <c r="KDJ240" s="1"/>
      <c r="KDK240" s="1"/>
      <c r="KDL240" s="1"/>
      <c r="KDM240" s="1"/>
      <c r="KDN240" s="1"/>
      <c r="KDO240" s="1"/>
      <c r="KDP240" s="1"/>
      <c r="KDQ240" s="1"/>
      <c r="KDR240" s="1"/>
      <c r="KDS240" s="1"/>
      <c r="KDT240" s="1"/>
      <c r="KDU240" s="1"/>
      <c r="KDV240" s="1"/>
      <c r="KDW240" s="1"/>
      <c r="KDX240" s="1"/>
      <c r="KDY240" s="1"/>
      <c r="KDZ240" s="1"/>
      <c r="KEA240" s="1"/>
      <c r="KEB240" s="1"/>
      <c r="KEC240" s="1"/>
      <c r="KED240" s="1"/>
      <c r="KEE240" s="1"/>
      <c r="KEF240" s="1"/>
      <c r="KEG240" s="1"/>
      <c r="KEH240" s="1"/>
      <c r="KEI240" s="1"/>
      <c r="KEJ240" s="1"/>
      <c r="KEK240" s="1"/>
      <c r="KEL240" s="1"/>
      <c r="KEM240" s="1"/>
      <c r="KEN240" s="1"/>
      <c r="KEO240" s="1"/>
      <c r="KEP240" s="1"/>
      <c r="KEQ240" s="1"/>
      <c r="KER240" s="1"/>
      <c r="KES240" s="1"/>
      <c r="KET240" s="1"/>
      <c r="KEU240" s="1"/>
      <c r="KEV240" s="1"/>
      <c r="KEW240" s="1"/>
      <c r="KEX240" s="1"/>
      <c r="KEY240" s="1"/>
      <c r="KEZ240" s="1"/>
      <c r="KFA240" s="1"/>
      <c r="KFB240" s="1"/>
      <c r="KFC240" s="1"/>
      <c r="KFD240" s="1"/>
      <c r="KFE240" s="1"/>
      <c r="KFF240" s="1"/>
      <c r="KFG240" s="1"/>
      <c r="KFH240" s="1"/>
      <c r="KFI240" s="1"/>
      <c r="KFJ240" s="1"/>
      <c r="KFK240" s="1"/>
      <c r="KFL240" s="1"/>
      <c r="KFM240" s="1"/>
      <c r="KFN240" s="1"/>
      <c r="KFO240" s="1"/>
      <c r="KFP240" s="1"/>
      <c r="KFQ240" s="1"/>
      <c r="KFR240" s="1"/>
      <c r="KFS240" s="1"/>
      <c r="KFT240" s="1"/>
      <c r="KFU240" s="1"/>
      <c r="KFV240" s="1"/>
      <c r="KFW240" s="1"/>
      <c r="KFX240" s="1"/>
      <c r="KFY240" s="1"/>
      <c r="KFZ240" s="1"/>
      <c r="KGA240" s="1"/>
      <c r="KGB240" s="1"/>
      <c r="KGC240" s="1"/>
      <c r="KGD240" s="1"/>
      <c r="KGE240" s="1"/>
      <c r="KGF240" s="1"/>
      <c r="KGG240" s="1"/>
      <c r="KGH240" s="1"/>
      <c r="KGI240" s="1"/>
      <c r="KGJ240" s="1"/>
      <c r="KGK240" s="1"/>
      <c r="KGL240" s="1"/>
      <c r="KGM240" s="1"/>
      <c r="KGN240" s="1"/>
      <c r="KGO240" s="1"/>
      <c r="KGP240" s="1"/>
      <c r="KGQ240" s="1"/>
      <c r="KGR240" s="1"/>
      <c r="KGS240" s="1"/>
      <c r="KGT240" s="1"/>
      <c r="KGU240" s="1"/>
      <c r="KGV240" s="1"/>
      <c r="KGW240" s="1"/>
      <c r="KGX240" s="1"/>
      <c r="KGY240" s="1"/>
      <c r="KGZ240" s="1"/>
      <c r="KHA240" s="1"/>
      <c r="KHB240" s="1"/>
      <c r="KHC240" s="1"/>
      <c r="KHD240" s="1"/>
      <c r="KHE240" s="1"/>
      <c r="KHF240" s="1"/>
      <c r="KHG240" s="1"/>
      <c r="KHH240" s="1"/>
      <c r="KHI240" s="1"/>
      <c r="KHJ240" s="1"/>
      <c r="KHK240" s="1"/>
      <c r="KHL240" s="1"/>
      <c r="KHM240" s="1"/>
      <c r="KHN240" s="1"/>
      <c r="KHO240" s="1"/>
      <c r="KHP240" s="1"/>
      <c r="KHQ240" s="1"/>
      <c r="KHR240" s="1"/>
      <c r="KHS240" s="1"/>
      <c r="KHT240" s="1"/>
      <c r="KHU240" s="1"/>
      <c r="KHV240" s="1"/>
      <c r="KHW240" s="1"/>
      <c r="KHX240" s="1"/>
      <c r="KHY240" s="1"/>
      <c r="KHZ240" s="1"/>
      <c r="KIA240" s="1"/>
      <c r="KIB240" s="1"/>
      <c r="KIC240" s="1"/>
      <c r="KID240" s="1"/>
      <c r="KIE240" s="1"/>
      <c r="KIF240" s="1"/>
      <c r="KIG240" s="1"/>
      <c r="KIH240" s="1"/>
      <c r="KII240" s="1"/>
      <c r="KIJ240" s="1"/>
      <c r="KIK240" s="1"/>
      <c r="KIL240" s="1"/>
      <c r="KIM240" s="1"/>
      <c r="KIN240" s="1"/>
      <c r="KIO240" s="1"/>
      <c r="KIP240" s="1"/>
      <c r="KIQ240" s="1"/>
      <c r="KIR240" s="1"/>
      <c r="KIS240" s="1"/>
      <c r="KIT240" s="1"/>
      <c r="KIU240" s="1"/>
      <c r="KIV240" s="1"/>
      <c r="KIW240" s="1"/>
      <c r="KIX240" s="1"/>
      <c r="KIY240" s="1"/>
      <c r="KIZ240" s="1"/>
      <c r="KJA240" s="1"/>
      <c r="KJB240" s="1"/>
      <c r="KJC240" s="1"/>
      <c r="KJD240" s="1"/>
      <c r="KJE240" s="1"/>
      <c r="KJF240" s="1"/>
      <c r="KJG240" s="1"/>
      <c r="KJH240" s="1"/>
      <c r="KJI240" s="1"/>
      <c r="KJJ240" s="1"/>
      <c r="KJK240" s="1"/>
      <c r="KJL240" s="1"/>
      <c r="KJM240" s="1"/>
      <c r="KJN240" s="1"/>
      <c r="KJO240" s="1"/>
      <c r="KJP240" s="1"/>
      <c r="KJQ240" s="1"/>
      <c r="KJR240" s="1"/>
      <c r="KJS240" s="1"/>
      <c r="KJT240" s="1"/>
      <c r="KJU240" s="1"/>
      <c r="KJV240" s="1"/>
      <c r="KJW240" s="1"/>
      <c r="KJX240" s="1"/>
      <c r="KJY240" s="1"/>
      <c r="KJZ240" s="1"/>
      <c r="KKA240" s="1"/>
      <c r="KKB240" s="1"/>
      <c r="KKC240" s="1"/>
      <c r="KKD240" s="1"/>
      <c r="KKE240" s="1"/>
      <c r="KKF240" s="1"/>
      <c r="KKG240" s="1"/>
      <c r="KKH240" s="1"/>
      <c r="KKI240" s="1"/>
      <c r="KKJ240" s="1"/>
      <c r="KKK240" s="1"/>
      <c r="KKL240" s="1"/>
      <c r="KKM240" s="1"/>
      <c r="KKN240" s="1"/>
      <c r="KKO240" s="1"/>
      <c r="KKP240" s="1"/>
      <c r="KKQ240" s="1"/>
      <c r="KKR240" s="1"/>
      <c r="KKS240" s="1"/>
      <c r="KKT240" s="1"/>
      <c r="KKU240" s="1"/>
      <c r="KKV240" s="1"/>
      <c r="KKW240" s="1"/>
      <c r="KKX240" s="1"/>
      <c r="KKY240" s="1"/>
      <c r="KKZ240" s="1"/>
      <c r="KLA240" s="1"/>
      <c r="KLB240" s="1"/>
      <c r="KLC240" s="1"/>
      <c r="KLD240" s="1"/>
      <c r="KLE240" s="1"/>
      <c r="KLF240" s="1"/>
      <c r="KLG240" s="1"/>
      <c r="KLH240" s="1"/>
      <c r="KLI240" s="1"/>
      <c r="KLJ240" s="1"/>
      <c r="KLK240" s="1"/>
      <c r="KLL240" s="1"/>
      <c r="KLM240" s="1"/>
      <c r="KLN240" s="1"/>
      <c r="KLO240" s="1"/>
      <c r="KLP240" s="1"/>
      <c r="KLQ240" s="1"/>
      <c r="KLR240" s="1"/>
      <c r="KLS240" s="1"/>
      <c r="KLT240" s="1"/>
      <c r="KLU240" s="1"/>
      <c r="KLV240" s="1"/>
      <c r="KLW240" s="1"/>
      <c r="KLX240" s="1"/>
      <c r="KLY240" s="1"/>
      <c r="KLZ240" s="1"/>
      <c r="KMA240" s="1"/>
      <c r="KMB240" s="1"/>
      <c r="KMC240" s="1"/>
      <c r="KMD240" s="1"/>
      <c r="KME240" s="1"/>
      <c r="KMF240" s="1"/>
      <c r="KMG240" s="1"/>
      <c r="KMH240" s="1"/>
      <c r="KMI240" s="1"/>
      <c r="KMJ240" s="1"/>
      <c r="KMK240" s="1"/>
      <c r="KML240" s="1"/>
      <c r="KMM240" s="1"/>
      <c r="KMN240" s="1"/>
      <c r="KMO240" s="1"/>
      <c r="KMP240" s="1"/>
      <c r="KMQ240" s="1"/>
      <c r="KMR240" s="1"/>
      <c r="KMS240" s="1"/>
      <c r="KMT240" s="1"/>
      <c r="KMU240" s="1"/>
      <c r="KMV240" s="1"/>
      <c r="KMW240" s="1"/>
      <c r="KMX240" s="1"/>
      <c r="KMY240" s="1"/>
      <c r="KMZ240" s="1"/>
      <c r="KNA240" s="1"/>
      <c r="KNB240" s="1"/>
      <c r="KNC240" s="1"/>
      <c r="KND240" s="1"/>
      <c r="KNE240" s="1"/>
      <c r="KNF240" s="1"/>
      <c r="KNG240" s="1"/>
      <c r="KNH240" s="1"/>
      <c r="KNI240" s="1"/>
      <c r="KNJ240" s="1"/>
      <c r="KNK240" s="1"/>
      <c r="KNL240" s="1"/>
      <c r="KNM240" s="1"/>
      <c r="KNN240" s="1"/>
      <c r="KNO240" s="1"/>
      <c r="KNP240" s="1"/>
      <c r="KNQ240" s="1"/>
      <c r="KNR240" s="1"/>
      <c r="KNS240" s="1"/>
      <c r="KNT240" s="1"/>
      <c r="KNU240" s="1"/>
      <c r="KNV240" s="1"/>
      <c r="KNW240" s="1"/>
      <c r="KNX240" s="1"/>
      <c r="KNY240" s="1"/>
      <c r="KNZ240" s="1"/>
      <c r="KOA240" s="1"/>
      <c r="KOB240" s="1"/>
      <c r="KOC240" s="1"/>
      <c r="KOD240" s="1"/>
      <c r="KOE240" s="1"/>
      <c r="KOF240" s="1"/>
      <c r="KOG240" s="1"/>
      <c r="KOH240" s="1"/>
      <c r="KOI240" s="1"/>
      <c r="KOJ240" s="1"/>
      <c r="KOK240" s="1"/>
      <c r="KOL240" s="1"/>
      <c r="KOM240" s="1"/>
      <c r="KON240" s="1"/>
      <c r="KOO240" s="1"/>
      <c r="KOP240" s="1"/>
      <c r="KOQ240" s="1"/>
      <c r="KOR240" s="1"/>
      <c r="KOS240" s="1"/>
      <c r="KOT240" s="1"/>
      <c r="KOU240" s="1"/>
      <c r="KOV240" s="1"/>
      <c r="KOW240" s="1"/>
      <c r="KOX240" s="1"/>
      <c r="KOY240" s="1"/>
      <c r="KOZ240" s="1"/>
      <c r="KPA240" s="1"/>
      <c r="KPB240" s="1"/>
      <c r="KPC240" s="1"/>
      <c r="KPD240" s="1"/>
      <c r="KPE240" s="1"/>
      <c r="KPF240" s="1"/>
      <c r="KPG240" s="1"/>
      <c r="KPH240" s="1"/>
      <c r="KPI240" s="1"/>
      <c r="KPJ240" s="1"/>
      <c r="KPK240" s="1"/>
      <c r="KPL240" s="1"/>
      <c r="KPM240" s="1"/>
      <c r="KPN240" s="1"/>
      <c r="KPO240" s="1"/>
      <c r="KPP240" s="1"/>
      <c r="KPQ240" s="1"/>
      <c r="KPR240" s="1"/>
      <c r="KPS240" s="1"/>
      <c r="KPT240" s="1"/>
      <c r="KPU240" s="1"/>
      <c r="KPV240" s="1"/>
      <c r="KPW240" s="1"/>
      <c r="KPX240" s="1"/>
      <c r="KPY240" s="1"/>
      <c r="KPZ240" s="1"/>
      <c r="KQA240" s="1"/>
      <c r="KQB240" s="1"/>
      <c r="KQC240" s="1"/>
      <c r="KQD240" s="1"/>
      <c r="KQE240" s="1"/>
      <c r="KQF240" s="1"/>
      <c r="KQG240" s="1"/>
      <c r="KQH240" s="1"/>
      <c r="KQI240" s="1"/>
      <c r="KQJ240" s="1"/>
      <c r="KQK240" s="1"/>
      <c r="KQL240" s="1"/>
      <c r="KQM240" s="1"/>
      <c r="KQN240" s="1"/>
      <c r="KQO240" s="1"/>
      <c r="KQP240" s="1"/>
      <c r="KQQ240" s="1"/>
      <c r="KQR240" s="1"/>
      <c r="KQS240" s="1"/>
      <c r="KQT240" s="1"/>
      <c r="KQU240" s="1"/>
      <c r="KQV240" s="1"/>
      <c r="KQW240" s="1"/>
      <c r="KQX240" s="1"/>
      <c r="KQY240" s="1"/>
      <c r="KQZ240" s="1"/>
      <c r="KRA240" s="1"/>
      <c r="KRB240" s="1"/>
      <c r="KRC240" s="1"/>
      <c r="KRD240" s="1"/>
      <c r="KRE240" s="1"/>
      <c r="KRF240" s="1"/>
      <c r="KRG240" s="1"/>
      <c r="KRH240" s="1"/>
      <c r="KRI240" s="1"/>
      <c r="KRJ240" s="1"/>
      <c r="KRK240" s="1"/>
      <c r="KRL240" s="1"/>
      <c r="KRM240" s="1"/>
      <c r="KRN240" s="1"/>
      <c r="KRO240" s="1"/>
      <c r="KRP240" s="1"/>
      <c r="KRQ240" s="1"/>
      <c r="KRR240" s="1"/>
      <c r="KRS240" s="1"/>
      <c r="KRT240" s="1"/>
      <c r="KRU240" s="1"/>
      <c r="KRV240" s="1"/>
      <c r="KRW240" s="1"/>
      <c r="KRX240" s="1"/>
      <c r="KRY240" s="1"/>
      <c r="KRZ240" s="1"/>
      <c r="KSA240" s="1"/>
      <c r="KSB240" s="1"/>
      <c r="KSC240" s="1"/>
      <c r="KSD240" s="1"/>
      <c r="KSE240" s="1"/>
      <c r="KSF240" s="1"/>
      <c r="KSG240" s="1"/>
      <c r="KSH240" s="1"/>
      <c r="KSI240" s="1"/>
      <c r="KSJ240" s="1"/>
      <c r="KSK240" s="1"/>
      <c r="KSL240" s="1"/>
      <c r="KSM240" s="1"/>
      <c r="KSN240" s="1"/>
      <c r="KSO240" s="1"/>
      <c r="KSP240" s="1"/>
      <c r="KSQ240" s="1"/>
      <c r="KSR240" s="1"/>
      <c r="KSS240" s="1"/>
      <c r="KST240" s="1"/>
      <c r="KSU240" s="1"/>
      <c r="KSV240" s="1"/>
      <c r="KSW240" s="1"/>
      <c r="KSX240" s="1"/>
      <c r="KSY240" s="1"/>
      <c r="KSZ240" s="1"/>
      <c r="KTA240" s="1"/>
      <c r="KTB240" s="1"/>
      <c r="KTC240" s="1"/>
      <c r="KTD240" s="1"/>
      <c r="KTE240" s="1"/>
      <c r="KTF240" s="1"/>
      <c r="KTG240" s="1"/>
      <c r="KTH240" s="1"/>
      <c r="KTI240" s="1"/>
      <c r="KTJ240" s="1"/>
      <c r="KTK240" s="1"/>
      <c r="KTL240" s="1"/>
      <c r="KTM240" s="1"/>
      <c r="KTN240" s="1"/>
      <c r="KTO240" s="1"/>
      <c r="KTP240" s="1"/>
      <c r="KTQ240" s="1"/>
      <c r="KTR240" s="1"/>
      <c r="KTS240" s="1"/>
      <c r="KTT240" s="1"/>
      <c r="KTU240" s="1"/>
      <c r="KTV240" s="1"/>
      <c r="KTW240" s="1"/>
      <c r="KTX240" s="1"/>
      <c r="KTY240" s="1"/>
      <c r="KTZ240" s="1"/>
      <c r="KUA240" s="1"/>
      <c r="KUB240" s="1"/>
      <c r="KUC240" s="1"/>
      <c r="KUD240" s="1"/>
      <c r="KUE240" s="1"/>
      <c r="KUF240" s="1"/>
      <c r="KUG240" s="1"/>
      <c r="KUH240" s="1"/>
      <c r="KUI240" s="1"/>
      <c r="KUJ240" s="1"/>
      <c r="KUK240" s="1"/>
      <c r="KUL240" s="1"/>
      <c r="KUM240" s="1"/>
      <c r="KUN240" s="1"/>
      <c r="KUO240" s="1"/>
      <c r="KUP240" s="1"/>
      <c r="KUQ240" s="1"/>
      <c r="KUR240" s="1"/>
      <c r="KUS240" s="1"/>
      <c r="KUT240" s="1"/>
      <c r="KUU240" s="1"/>
      <c r="KUV240" s="1"/>
      <c r="KUW240" s="1"/>
      <c r="KUX240" s="1"/>
      <c r="KUY240" s="1"/>
      <c r="KUZ240" s="1"/>
      <c r="KVA240" s="1"/>
      <c r="KVB240" s="1"/>
      <c r="KVC240" s="1"/>
      <c r="KVD240" s="1"/>
      <c r="KVE240" s="1"/>
      <c r="KVF240" s="1"/>
      <c r="KVG240" s="1"/>
      <c r="KVH240" s="1"/>
      <c r="KVI240" s="1"/>
      <c r="KVJ240" s="1"/>
      <c r="KVK240" s="1"/>
      <c r="KVL240" s="1"/>
      <c r="KVM240" s="1"/>
      <c r="KVN240" s="1"/>
      <c r="KVO240" s="1"/>
      <c r="KVP240" s="1"/>
      <c r="KVQ240" s="1"/>
      <c r="KVR240" s="1"/>
      <c r="KVS240" s="1"/>
      <c r="KVT240" s="1"/>
      <c r="KVU240" s="1"/>
      <c r="KVV240" s="1"/>
      <c r="KVW240" s="1"/>
      <c r="KVX240" s="1"/>
      <c r="KVY240" s="1"/>
      <c r="KVZ240" s="1"/>
      <c r="KWA240" s="1"/>
      <c r="KWB240" s="1"/>
      <c r="KWC240" s="1"/>
      <c r="KWD240" s="1"/>
      <c r="KWE240" s="1"/>
      <c r="KWF240" s="1"/>
      <c r="KWG240" s="1"/>
      <c r="KWH240" s="1"/>
      <c r="KWI240" s="1"/>
      <c r="KWJ240" s="1"/>
      <c r="KWK240" s="1"/>
      <c r="KWL240" s="1"/>
      <c r="KWM240" s="1"/>
      <c r="KWN240" s="1"/>
      <c r="KWO240" s="1"/>
      <c r="KWP240" s="1"/>
      <c r="KWQ240" s="1"/>
      <c r="KWR240" s="1"/>
      <c r="KWS240" s="1"/>
      <c r="KWT240" s="1"/>
      <c r="KWU240" s="1"/>
      <c r="KWV240" s="1"/>
      <c r="KWW240" s="1"/>
      <c r="KWX240" s="1"/>
      <c r="KWY240" s="1"/>
      <c r="KWZ240" s="1"/>
      <c r="KXA240" s="1"/>
      <c r="KXB240" s="1"/>
      <c r="KXC240" s="1"/>
      <c r="KXD240" s="1"/>
      <c r="KXE240" s="1"/>
      <c r="KXF240" s="1"/>
      <c r="KXG240" s="1"/>
      <c r="KXH240" s="1"/>
      <c r="KXI240" s="1"/>
      <c r="KXJ240" s="1"/>
      <c r="KXK240" s="1"/>
      <c r="KXL240" s="1"/>
      <c r="KXM240" s="1"/>
      <c r="KXN240" s="1"/>
      <c r="KXO240" s="1"/>
      <c r="KXP240" s="1"/>
      <c r="KXQ240" s="1"/>
      <c r="KXR240" s="1"/>
      <c r="KXS240" s="1"/>
      <c r="KXT240" s="1"/>
      <c r="KXU240" s="1"/>
      <c r="KXV240" s="1"/>
      <c r="KXW240" s="1"/>
      <c r="KXX240" s="1"/>
      <c r="KXY240" s="1"/>
      <c r="KXZ240" s="1"/>
      <c r="KYA240" s="1"/>
      <c r="KYB240" s="1"/>
      <c r="KYC240" s="1"/>
      <c r="KYD240" s="1"/>
      <c r="KYE240" s="1"/>
      <c r="KYF240" s="1"/>
      <c r="KYG240" s="1"/>
      <c r="KYH240" s="1"/>
      <c r="KYI240" s="1"/>
      <c r="KYJ240" s="1"/>
      <c r="KYK240" s="1"/>
      <c r="KYL240" s="1"/>
      <c r="KYM240" s="1"/>
      <c r="KYN240" s="1"/>
      <c r="KYO240" s="1"/>
      <c r="KYP240" s="1"/>
      <c r="KYQ240" s="1"/>
      <c r="KYR240" s="1"/>
      <c r="KYS240" s="1"/>
      <c r="KYT240" s="1"/>
      <c r="KYU240" s="1"/>
      <c r="KYV240" s="1"/>
      <c r="KYW240" s="1"/>
      <c r="KYX240" s="1"/>
      <c r="KYY240" s="1"/>
      <c r="KYZ240" s="1"/>
      <c r="KZA240" s="1"/>
      <c r="KZB240" s="1"/>
      <c r="KZC240" s="1"/>
      <c r="KZD240" s="1"/>
      <c r="KZE240" s="1"/>
      <c r="KZF240" s="1"/>
      <c r="KZG240" s="1"/>
      <c r="KZH240" s="1"/>
      <c r="KZI240" s="1"/>
      <c r="KZJ240" s="1"/>
      <c r="KZK240" s="1"/>
      <c r="KZL240" s="1"/>
      <c r="KZM240" s="1"/>
      <c r="KZN240" s="1"/>
      <c r="KZO240" s="1"/>
      <c r="KZP240" s="1"/>
      <c r="KZQ240" s="1"/>
      <c r="KZR240" s="1"/>
      <c r="KZS240" s="1"/>
      <c r="KZT240" s="1"/>
      <c r="KZU240" s="1"/>
      <c r="KZV240" s="1"/>
      <c r="KZW240" s="1"/>
      <c r="KZX240" s="1"/>
      <c r="KZY240" s="1"/>
      <c r="KZZ240" s="1"/>
      <c r="LAA240" s="1"/>
      <c r="LAB240" s="1"/>
      <c r="LAC240" s="1"/>
      <c r="LAD240" s="1"/>
      <c r="LAE240" s="1"/>
      <c r="LAF240" s="1"/>
      <c r="LAG240" s="1"/>
      <c r="LAH240" s="1"/>
      <c r="LAI240" s="1"/>
      <c r="LAJ240" s="1"/>
      <c r="LAK240" s="1"/>
      <c r="LAL240" s="1"/>
      <c r="LAM240" s="1"/>
      <c r="LAN240" s="1"/>
      <c r="LAO240" s="1"/>
      <c r="LAP240" s="1"/>
      <c r="LAQ240" s="1"/>
      <c r="LAR240" s="1"/>
      <c r="LAS240" s="1"/>
      <c r="LAT240" s="1"/>
      <c r="LAU240" s="1"/>
      <c r="LAV240" s="1"/>
      <c r="LAW240" s="1"/>
      <c r="LAX240" s="1"/>
      <c r="LAY240" s="1"/>
      <c r="LAZ240" s="1"/>
      <c r="LBA240" s="1"/>
      <c r="LBB240" s="1"/>
      <c r="LBC240" s="1"/>
      <c r="LBD240" s="1"/>
      <c r="LBE240" s="1"/>
      <c r="LBF240" s="1"/>
      <c r="LBG240" s="1"/>
      <c r="LBH240" s="1"/>
      <c r="LBI240" s="1"/>
      <c r="LBJ240" s="1"/>
      <c r="LBK240" s="1"/>
      <c r="LBL240" s="1"/>
      <c r="LBM240" s="1"/>
      <c r="LBN240" s="1"/>
      <c r="LBO240" s="1"/>
      <c r="LBP240" s="1"/>
      <c r="LBQ240" s="1"/>
      <c r="LBR240" s="1"/>
      <c r="LBS240" s="1"/>
      <c r="LBT240" s="1"/>
      <c r="LBU240" s="1"/>
      <c r="LBV240" s="1"/>
      <c r="LBW240" s="1"/>
      <c r="LBX240" s="1"/>
      <c r="LBY240" s="1"/>
      <c r="LBZ240" s="1"/>
      <c r="LCA240" s="1"/>
      <c r="LCB240" s="1"/>
      <c r="LCC240" s="1"/>
      <c r="LCD240" s="1"/>
      <c r="LCE240" s="1"/>
      <c r="LCF240" s="1"/>
      <c r="LCG240" s="1"/>
      <c r="LCH240" s="1"/>
      <c r="LCI240" s="1"/>
      <c r="LCJ240" s="1"/>
      <c r="LCK240" s="1"/>
      <c r="LCL240" s="1"/>
      <c r="LCM240" s="1"/>
      <c r="LCN240" s="1"/>
      <c r="LCO240" s="1"/>
      <c r="LCP240" s="1"/>
      <c r="LCQ240" s="1"/>
      <c r="LCR240" s="1"/>
      <c r="LCS240" s="1"/>
      <c r="LCT240" s="1"/>
      <c r="LCU240" s="1"/>
      <c r="LCV240" s="1"/>
      <c r="LCW240" s="1"/>
      <c r="LCX240" s="1"/>
      <c r="LCY240" s="1"/>
      <c r="LCZ240" s="1"/>
      <c r="LDA240" s="1"/>
      <c r="LDB240" s="1"/>
      <c r="LDC240" s="1"/>
      <c r="LDD240" s="1"/>
      <c r="LDE240" s="1"/>
      <c r="LDF240" s="1"/>
      <c r="LDG240" s="1"/>
      <c r="LDH240" s="1"/>
      <c r="LDI240" s="1"/>
      <c r="LDJ240" s="1"/>
      <c r="LDK240" s="1"/>
      <c r="LDL240" s="1"/>
      <c r="LDM240" s="1"/>
      <c r="LDN240" s="1"/>
      <c r="LDO240" s="1"/>
      <c r="LDP240" s="1"/>
      <c r="LDQ240" s="1"/>
      <c r="LDR240" s="1"/>
      <c r="LDS240" s="1"/>
      <c r="LDT240" s="1"/>
      <c r="LDU240" s="1"/>
      <c r="LDV240" s="1"/>
      <c r="LDW240" s="1"/>
      <c r="LDX240" s="1"/>
      <c r="LDY240" s="1"/>
      <c r="LDZ240" s="1"/>
      <c r="LEA240" s="1"/>
      <c r="LEB240" s="1"/>
      <c r="LEC240" s="1"/>
      <c r="LED240" s="1"/>
      <c r="LEE240" s="1"/>
      <c r="LEF240" s="1"/>
      <c r="LEG240" s="1"/>
      <c r="LEH240" s="1"/>
      <c r="LEI240" s="1"/>
      <c r="LEJ240" s="1"/>
      <c r="LEK240" s="1"/>
      <c r="LEL240" s="1"/>
      <c r="LEM240" s="1"/>
      <c r="LEN240" s="1"/>
      <c r="LEO240" s="1"/>
      <c r="LEP240" s="1"/>
      <c r="LEQ240" s="1"/>
      <c r="LER240" s="1"/>
      <c r="LES240" s="1"/>
      <c r="LET240" s="1"/>
      <c r="LEU240" s="1"/>
      <c r="LEV240" s="1"/>
      <c r="LEW240" s="1"/>
      <c r="LEX240" s="1"/>
      <c r="LEY240" s="1"/>
      <c r="LEZ240" s="1"/>
      <c r="LFA240" s="1"/>
      <c r="LFB240" s="1"/>
      <c r="LFC240" s="1"/>
      <c r="LFD240" s="1"/>
      <c r="LFE240" s="1"/>
      <c r="LFF240" s="1"/>
      <c r="LFG240" s="1"/>
      <c r="LFH240" s="1"/>
      <c r="LFI240" s="1"/>
      <c r="LFJ240" s="1"/>
      <c r="LFK240" s="1"/>
      <c r="LFL240" s="1"/>
      <c r="LFM240" s="1"/>
      <c r="LFN240" s="1"/>
      <c r="LFO240" s="1"/>
      <c r="LFP240" s="1"/>
      <c r="LFQ240" s="1"/>
      <c r="LFR240" s="1"/>
      <c r="LFS240" s="1"/>
      <c r="LFT240" s="1"/>
      <c r="LFU240" s="1"/>
      <c r="LFV240" s="1"/>
      <c r="LFW240" s="1"/>
      <c r="LFX240" s="1"/>
      <c r="LFY240" s="1"/>
      <c r="LFZ240" s="1"/>
      <c r="LGA240" s="1"/>
      <c r="LGB240" s="1"/>
      <c r="LGC240" s="1"/>
      <c r="LGD240" s="1"/>
      <c r="LGE240" s="1"/>
      <c r="LGF240" s="1"/>
      <c r="LGG240" s="1"/>
      <c r="LGH240" s="1"/>
      <c r="LGI240" s="1"/>
      <c r="LGJ240" s="1"/>
      <c r="LGK240" s="1"/>
      <c r="LGL240" s="1"/>
      <c r="LGM240" s="1"/>
      <c r="LGN240" s="1"/>
      <c r="LGO240" s="1"/>
      <c r="LGP240" s="1"/>
      <c r="LGQ240" s="1"/>
      <c r="LGR240" s="1"/>
      <c r="LGS240" s="1"/>
      <c r="LGT240" s="1"/>
      <c r="LGU240" s="1"/>
      <c r="LGV240" s="1"/>
      <c r="LGW240" s="1"/>
      <c r="LGX240" s="1"/>
      <c r="LGY240" s="1"/>
      <c r="LGZ240" s="1"/>
      <c r="LHA240" s="1"/>
      <c r="LHB240" s="1"/>
      <c r="LHC240" s="1"/>
      <c r="LHD240" s="1"/>
      <c r="LHE240" s="1"/>
      <c r="LHF240" s="1"/>
      <c r="LHG240" s="1"/>
      <c r="LHH240" s="1"/>
      <c r="LHI240" s="1"/>
      <c r="LHJ240" s="1"/>
      <c r="LHK240" s="1"/>
      <c r="LHL240" s="1"/>
      <c r="LHM240" s="1"/>
      <c r="LHN240" s="1"/>
      <c r="LHO240" s="1"/>
      <c r="LHP240" s="1"/>
      <c r="LHQ240" s="1"/>
      <c r="LHR240" s="1"/>
      <c r="LHS240" s="1"/>
      <c r="LHT240" s="1"/>
      <c r="LHU240" s="1"/>
      <c r="LHV240" s="1"/>
      <c r="LHW240" s="1"/>
      <c r="LHX240" s="1"/>
      <c r="LHY240" s="1"/>
      <c r="LHZ240" s="1"/>
      <c r="LIA240" s="1"/>
      <c r="LIB240" s="1"/>
      <c r="LIC240" s="1"/>
      <c r="LID240" s="1"/>
      <c r="LIE240" s="1"/>
      <c r="LIF240" s="1"/>
      <c r="LIG240" s="1"/>
      <c r="LIH240" s="1"/>
      <c r="LII240" s="1"/>
      <c r="LIJ240" s="1"/>
      <c r="LIK240" s="1"/>
      <c r="LIL240" s="1"/>
      <c r="LIM240" s="1"/>
      <c r="LIN240" s="1"/>
      <c r="LIO240" s="1"/>
      <c r="LIP240" s="1"/>
      <c r="LIQ240" s="1"/>
      <c r="LIR240" s="1"/>
      <c r="LIS240" s="1"/>
      <c r="LIT240" s="1"/>
      <c r="LIU240" s="1"/>
      <c r="LIV240" s="1"/>
      <c r="LIW240" s="1"/>
      <c r="LIX240" s="1"/>
      <c r="LIY240" s="1"/>
      <c r="LIZ240" s="1"/>
      <c r="LJA240" s="1"/>
      <c r="LJB240" s="1"/>
      <c r="LJC240" s="1"/>
      <c r="LJD240" s="1"/>
      <c r="LJE240" s="1"/>
      <c r="LJF240" s="1"/>
      <c r="LJG240" s="1"/>
      <c r="LJH240" s="1"/>
      <c r="LJI240" s="1"/>
      <c r="LJJ240" s="1"/>
      <c r="LJK240" s="1"/>
      <c r="LJL240" s="1"/>
      <c r="LJM240" s="1"/>
      <c r="LJN240" s="1"/>
      <c r="LJO240" s="1"/>
      <c r="LJP240" s="1"/>
      <c r="LJQ240" s="1"/>
      <c r="LJR240" s="1"/>
      <c r="LJS240" s="1"/>
      <c r="LJT240" s="1"/>
      <c r="LJU240" s="1"/>
      <c r="LJV240" s="1"/>
      <c r="LJW240" s="1"/>
      <c r="LJX240" s="1"/>
      <c r="LJY240" s="1"/>
      <c r="LJZ240" s="1"/>
      <c r="LKA240" s="1"/>
      <c r="LKB240" s="1"/>
      <c r="LKC240" s="1"/>
      <c r="LKD240" s="1"/>
      <c r="LKE240" s="1"/>
      <c r="LKF240" s="1"/>
      <c r="LKG240" s="1"/>
      <c r="LKH240" s="1"/>
      <c r="LKI240" s="1"/>
      <c r="LKJ240" s="1"/>
      <c r="LKK240" s="1"/>
      <c r="LKL240" s="1"/>
      <c r="LKM240" s="1"/>
      <c r="LKN240" s="1"/>
      <c r="LKO240" s="1"/>
      <c r="LKP240" s="1"/>
      <c r="LKQ240" s="1"/>
      <c r="LKR240" s="1"/>
      <c r="LKS240" s="1"/>
      <c r="LKT240" s="1"/>
      <c r="LKU240" s="1"/>
      <c r="LKV240" s="1"/>
      <c r="LKW240" s="1"/>
      <c r="LKX240" s="1"/>
      <c r="LKY240" s="1"/>
      <c r="LKZ240" s="1"/>
      <c r="LLA240" s="1"/>
      <c r="LLB240" s="1"/>
      <c r="LLC240" s="1"/>
      <c r="LLD240" s="1"/>
      <c r="LLE240" s="1"/>
      <c r="LLF240" s="1"/>
      <c r="LLG240" s="1"/>
      <c r="LLH240" s="1"/>
      <c r="LLI240" s="1"/>
      <c r="LLJ240" s="1"/>
      <c r="LLK240" s="1"/>
      <c r="LLL240" s="1"/>
      <c r="LLM240" s="1"/>
      <c r="LLN240" s="1"/>
      <c r="LLO240" s="1"/>
      <c r="LLP240" s="1"/>
      <c r="LLQ240" s="1"/>
      <c r="LLR240" s="1"/>
      <c r="LLS240" s="1"/>
      <c r="LLT240" s="1"/>
      <c r="LLU240" s="1"/>
      <c r="LLV240" s="1"/>
      <c r="LLW240" s="1"/>
      <c r="LLX240" s="1"/>
      <c r="LLY240" s="1"/>
      <c r="LLZ240" s="1"/>
      <c r="LMA240" s="1"/>
      <c r="LMB240" s="1"/>
      <c r="LMC240" s="1"/>
      <c r="LMD240" s="1"/>
      <c r="LME240" s="1"/>
      <c r="LMF240" s="1"/>
      <c r="LMG240" s="1"/>
      <c r="LMH240" s="1"/>
      <c r="LMI240" s="1"/>
      <c r="LMJ240" s="1"/>
      <c r="LMK240" s="1"/>
      <c r="LML240" s="1"/>
      <c r="LMM240" s="1"/>
      <c r="LMN240" s="1"/>
      <c r="LMO240" s="1"/>
      <c r="LMP240" s="1"/>
      <c r="LMQ240" s="1"/>
      <c r="LMR240" s="1"/>
      <c r="LMS240" s="1"/>
      <c r="LMT240" s="1"/>
      <c r="LMU240" s="1"/>
      <c r="LMV240" s="1"/>
      <c r="LMW240" s="1"/>
      <c r="LMX240" s="1"/>
      <c r="LMY240" s="1"/>
      <c r="LMZ240" s="1"/>
      <c r="LNA240" s="1"/>
      <c r="LNB240" s="1"/>
      <c r="LNC240" s="1"/>
      <c r="LND240" s="1"/>
      <c r="LNE240" s="1"/>
      <c r="LNF240" s="1"/>
      <c r="LNG240" s="1"/>
      <c r="LNH240" s="1"/>
      <c r="LNI240" s="1"/>
      <c r="LNJ240" s="1"/>
      <c r="LNK240" s="1"/>
      <c r="LNL240" s="1"/>
      <c r="LNM240" s="1"/>
      <c r="LNN240" s="1"/>
      <c r="LNO240" s="1"/>
      <c r="LNP240" s="1"/>
      <c r="LNQ240" s="1"/>
      <c r="LNR240" s="1"/>
      <c r="LNS240" s="1"/>
      <c r="LNT240" s="1"/>
      <c r="LNU240" s="1"/>
      <c r="LNV240" s="1"/>
      <c r="LNW240" s="1"/>
      <c r="LNX240" s="1"/>
      <c r="LNY240" s="1"/>
      <c r="LNZ240" s="1"/>
      <c r="LOA240" s="1"/>
      <c r="LOB240" s="1"/>
      <c r="LOC240" s="1"/>
      <c r="LOD240" s="1"/>
      <c r="LOE240" s="1"/>
      <c r="LOF240" s="1"/>
      <c r="LOG240" s="1"/>
      <c r="LOH240" s="1"/>
      <c r="LOI240" s="1"/>
      <c r="LOJ240" s="1"/>
      <c r="LOK240" s="1"/>
      <c r="LOL240" s="1"/>
      <c r="LOM240" s="1"/>
      <c r="LON240" s="1"/>
      <c r="LOO240" s="1"/>
      <c r="LOP240" s="1"/>
      <c r="LOQ240" s="1"/>
      <c r="LOR240" s="1"/>
      <c r="LOS240" s="1"/>
      <c r="LOT240" s="1"/>
      <c r="LOU240" s="1"/>
      <c r="LOV240" s="1"/>
      <c r="LOW240" s="1"/>
      <c r="LOX240" s="1"/>
      <c r="LOY240" s="1"/>
      <c r="LOZ240" s="1"/>
      <c r="LPA240" s="1"/>
      <c r="LPB240" s="1"/>
      <c r="LPC240" s="1"/>
      <c r="LPD240" s="1"/>
      <c r="LPE240" s="1"/>
      <c r="LPF240" s="1"/>
      <c r="LPG240" s="1"/>
      <c r="LPH240" s="1"/>
      <c r="LPI240" s="1"/>
      <c r="LPJ240" s="1"/>
      <c r="LPK240" s="1"/>
      <c r="LPL240" s="1"/>
      <c r="LPM240" s="1"/>
      <c r="LPN240" s="1"/>
      <c r="LPO240" s="1"/>
      <c r="LPP240" s="1"/>
      <c r="LPQ240" s="1"/>
      <c r="LPR240" s="1"/>
      <c r="LPS240" s="1"/>
      <c r="LPT240" s="1"/>
      <c r="LPU240" s="1"/>
      <c r="LPV240" s="1"/>
      <c r="LPW240" s="1"/>
      <c r="LPX240" s="1"/>
      <c r="LPY240" s="1"/>
      <c r="LPZ240" s="1"/>
      <c r="LQA240" s="1"/>
      <c r="LQB240" s="1"/>
      <c r="LQC240" s="1"/>
      <c r="LQD240" s="1"/>
      <c r="LQE240" s="1"/>
      <c r="LQF240" s="1"/>
      <c r="LQG240" s="1"/>
      <c r="LQH240" s="1"/>
      <c r="LQI240" s="1"/>
      <c r="LQJ240" s="1"/>
      <c r="LQK240" s="1"/>
      <c r="LQL240" s="1"/>
      <c r="LQM240" s="1"/>
      <c r="LQN240" s="1"/>
      <c r="LQO240" s="1"/>
      <c r="LQP240" s="1"/>
      <c r="LQQ240" s="1"/>
      <c r="LQR240" s="1"/>
      <c r="LQS240" s="1"/>
      <c r="LQT240" s="1"/>
      <c r="LQU240" s="1"/>
      <c r="LQV240" s="1"/>
      <c r="LQW240" s="1"/>
      <c r="LQX240" s="1"/>
      <c r="LQY240" s="1"/>
      <c r="LQZ240" s="1"/>
      <c r="LRA240" s="1"/>
      <c r="LRB240" s="1"/>
      <c r="LRC240" s="1"/>
      <c r="LRD240" s="1"/>
      <c r="LRE240" s="1"/>
      <c r="LRF240" s="1"/>
      <c r="LRG240" s="1"/>
      <c r="LRH240" s="1"/>
      <c r="LRI240" s="1"/>
      <c r="LRJ240" s="1"/>
      <c r="LRK240" s="1"/>
      <c r="LRL240" s="1"/>
      <c r="LRM240" s="1"/>
      <c r="LRN240" s="1"/>
      <c r="LRO240" s="1"/>
      <c r="LRP240" s="1"/>
      <c r="LRQ240" s="1"/>
      <c r="LRR240" s="1"/>
      <c r="LRS240" s="1"/>
      <c r="LRT240" s="1"/>
      <c r="LRU240" s="1"/>
      <c r="LRV240" s="1"/>
      <c r="LRW240" s="1"/>
      <c r="LRX240" s="1"/>
      <c r="LRY240" s="1"/>
      <c r="LRZ240" s="1"/>
      <c r="LSA240" s="1"/>
      <c r="LSB240" s="1"/>
      <c r="LSC240" s="1"/>
      <c r="LSD240" s="1"/>
      <c r="LSE240" s="1"/>
      <c r="LSF240" s="1"/>
      <c r="LSG240" s="1"/>
      <c r="LSH240" s="1"/>
      <c r="LSI240" s="1"/>
      <c r="LSJ240" s="1"/>
      <c r="LSK240" s="1"/>
      <c r="LSL240" s="1"/>
      <c r="LSM240" s="1"/>
      <c r="LSN240" s="1"/>
      <c r="LSO240" s="1"/>
      <c r="LSP240" s="1"/>
      <c r="LSQ240" s="1"/>
      <c r="LSR240" s="1"/>
      <c r="LSS240" s="1"/>
      <c r="LST240" s="1"/>
      <c r="LSU240" s="1"/>
      <c r="LSV240" s="1"/>
      <c r="LSW240" s="1"/>
      <c r="LSX240" s="1"/>
      <c r="LSY240" s="1"/>
      <c r="LSZ240" s="1"/>
      <c r="LTA240" s="1"/>
      <c r="LTB240" s="1"/>
      <c r="LTC240" s="1"/>
      <c r="LTD240" s="1"/>
      <c r="LTE240" s="1"/>
      <c r="LTF240" s="1"/>
      <c r="LTG240" s="1"/>
      <c r="LTH240" s="1"/>
      <c r="LTI240" s="1"/>
      <c r="LTJ240" s="1"/>
      <c r="LTK240" s="1"/>
      <c r="LTL240" s="1"/>
      <c r="LTM240" s="1"/>
      <c r="LTN240" s="1"/>
      <c r="LTO240" s="1"/>
      <c r="LTP240" s="1"/>
      <c r="LTQ240" s="1"/>
      <c r="LTR240" s="1"/>
      <c r="LTS240" s="1"/>
      <c r="LTT240" s="1"/>
      <c r="LTU240" s="1"/>
      <c r="LTV240" s="1"/>
      <c r="LTW240" s="1"/>
      <c r="LTX240" s="1"/>
      <c r="LTY240" s="1"/>
      <c r="LTZ240" s="1"/>
      <c r="LUA240" s="1"/>
      <c r="LUB240" s="1"/>
      <c r="LUC240" s="1"/>
      <c r="LUD240" s="1"/>
      <c r="LUE240" s="1"/>
      <c r="LUF240" s="1"/>
      <c r="LUG240" s="1"/>
      <c r="LUH240" s="1"/>
      <c r="LUI240" s="1"/>
      <c r="LUJ240" s="1"/>
      <c r="LUK240" s="1"/>
      <c r="LUL240" s="1"/>
      <c r="LUM240" s="1"/>
      <c r="LUN240" s="1"/>
      <c r="LUO240" s="1"/>
      <c r="LUP240" s="1"/>
      <c r="LUQ240" s="1"/>
      <c r="LUR240" s="1"/>
      <c r="LUS240" s="1"/>
      <c r="LUT240" s="1"/>
      <c r="LUU240" s="1"/>
      <c r="LUV240" s="1"/>
      <c r="LUW240" s="1"/>
      <c r="LUX240" s="1"/>
      <c r="LUY240" s="1"/>
      <c r="LUZ240" s="1"/>
      <c r="LVA240" s="1"/>
      <c r="LVB240" s="1"/>
      <c r="LVC240" s="1"/>
      <c r="LVD240" s="1"/>
      <c r="LVE240" s="1"/>
      <c r="LVF240" s="1"/>
      <c r="LVG240" s="1"/>
      <c r="LVH240" s="1"/>
      <c r="LVI240" s="1"/>
      <c r="LVJ240" s="1"/>
      <c r="LVK240" s="1"/>
      <c r="LVL240" s="1"/>
      <c r="LVM240" s="1"/>
      <c r="LVN240" s="1"/>
      <c r="LVO240" s="1"/>
      <c r="LVP240" s="1"/>
      <c r="LVQ240" s="1"/>
      <c r="LVR240" s="1"/>
      <c r="LVS240" s="1"/>
      <c r="LVT240" s="1"/>
      <c r="LVU240" s="1"/>
      <c r="LVV240" s="1"/>
      <c r="LVW240" s="1"/>
      <c r="LVX240" s="1"/>
      <c r="LVY240" s="1"/>
      <c r="LVZ240" s="1"/>
      <c r="LWA240" s="1"/>
      <c r="LWB240" s="1"/>
      <c r="LWC240" s="1"/>
      <c r="LWD240" s="1"/>
      <c r="LWE240" s="1"/>
      <c r="LWF240" s="1"/>
      <c r="LWG240" s="1"/>
      <c r="LWH240" s="1"/>
      <c r="LWI240" s="1"/>
      <c r="LWJ240" s="1"/>
      <c r="LWK240" s="1"/>
      <c r="LWL240" s="1"/>
      <c r="LWM240" s="1"/>
      <c r="LWN240" s="1"/>
      <c r="LWO240" s="1"/>
      <c r="LWP240" s="1"/>
      <c r="LWQ240" s="1"/>
      <c r="LWR240" s="1"/>
      <c r="LWS240" s="1"/>
      <c r="LWT240" s="1"/>
      <c r="LWU240" s="1"/>
      <c r="LWV240" s="1"/>
      <c r="LWW240" s="1"/>
      <c r="LWX240" s="1"/>
      <c r="LWY240" s="1"/>
      <c r="LWZ240" s="1"/>
      <c r="LXA240" s="1"/>
      <c r="LXB240" s="1"/>
      <c r="LXC240" s="1"/>
      <c r="LXD240" s="1"/>
      <c r="LXE240" s="1"/>
      <c r="LXF240" s="1"/>
      <c r="LXG240" s="1"/>
      <c r="LXH240" s="1"/>
      <c r="LXI240" s="1"/>
      <c r="LXJ240" s="1"/>
      <c r="LXK240" s="1"/>
      <c r="LXL240" s="1"/>
      <c r="LXM240" s="1"/>
      <c r="LXN240" s="1"/>
      <c r="LXO240" s="1"/>
      <c r="LXP240" s="1"/>
      <c r="LXQ240" s="1"/>
      <c r="LXR240" s="1"/>
      <c r="LXS240" s="1"/>
      <c r="LXT240" s="1"/>
      <c r="LXU240" s="1"/>
      <c r="LXV240" s="1"/>
      <c r="LXW240" s="1"/>
      <c r="LXX240" s="1"/>
      <c r="LXY240" s="1"/>
      <c r="LXZ240" s="1"/>
      <c r="LYA240" s="1"/>
      <c r="LYB240" s="1"/>
      <c r="LYC240" s="1"/>
      <c r="LYD240" s="1"/>
      <c r="LYE240" s="1"/>
      <c r="LYF240" s="1"/>
      <c r="LYG240" s="1"/>
      <c r="LYH240" s="1"/>
      <c r="LYI240" s="1"/>
      <c r="LYJ240" s="1"/>
      <c r="LYK240" s="1"/>
      <c r="LYL240" s="1"/>
      <c r="LYM240" s="1"/>
      <c r="LYN240" s="1"/>
      <c r="LYO240" s="1"/>
      <c r="LYP240" s="1"/>
      <c r="LYQ240" s="1"/>
      <c r="LYR240" s="1"/>
      <c r="LYS240" s="1"/>
      <c r="LYT240" s="1"/>
      <c r="LYU240" s="1"/>
      <c r="LYV240" s="1"/>
      <c r="LYW240" s="1"/>
      <c r="LYX240" s="1"/>
      <c r="LYY240" s="1"/>
      <c r="LYZ240" s="1"/>
      <c r="LZA240" s="1"/>
      <c r="LZB240" s="1"/>
      <c r="LZC240" s="1"/>
      <c r="LZD240" s="1"/>
      <c r="LZE240" s="1"/>
      <c r="LZF240" s="1"/>
      <c r="LZG240" s="1"/>
      <c r="LZH240" s="1"/>
      <c r="LZI240" s="1"/>
      <c r="LZJ240" s="1"/>
      <c r="LZK240" s="1"/>
      <c r="LZL240" s="1"/>
      <c r="LZM240" s="1"/>
      <c r="LZN240" s="1"/>
      <c r="LZO240" s="1"/>
      <c r="LZP240" s="1"/>
      <c r="LZQ240" s="1"/>
      <c r="LZR240" s="1"/>
      <c r="LZS240" s="1"/>
      <c r="LZT240" s="1"/>
      <c r="LZU240" s="1"/>
      <c r="LZV240" s="1"/>
      <c r="LZW240" s="1"/>
      <c r="LZX240" s="1"/>
      <c r="LZY240" s="1"/>
      <c r="LZZ240" s="1"/>
      <c r="MAA240" s="1"/>
      <c r="MAB240" s="1"/>
      <c r="MAC240" s="1"/>
      <c r="MAD240" s="1"/>
      <c r="MAE240" s="1"/>
      <c r="MAF240" s="1"/>
      <c r="MAG240" s="1"/>
      <c r="MAH240" s="1"/>
      <c r="MAI240" s="1"/>
      <c r="MAJ240" s="1"/>
      <c r="MAK240" s="1"/>
      <c r="MAL240" s="1"/>
      <c r="MAM240" s="1"/>
      <c r="MAN240" s="1"/>
      <c r="MAO240" s="1"/>
      <c r="MAP240" s="1"/>
      <c r="MAQ240" s="1"/>
      <c r="MAR240" s="1"/>
      <c r="MAS240" s="1"/>
      <c r="MAT240" s="1"/>
      <c r="MAU240" s="1"/>
      <c r="MAV240" s="1"/>
      <c r="MAW240" s="1"/>
      <c r="MAX240" s="1"/>
      <c r="MAY240" s="1"/>
      <c r="MAZ240" s="1"/>
      <c r="MBA240" s="1"/>
      <c r="MBB240" s="1"/>
      <c r="MBC240" s="1"/>
      <c r="MBD240" s="1"/>
      <c r="MBE240" s="1"/>
      <c r="MBF240" s="1"/>
      <c r="MBG240" s="1"/>
      <c r="MBH240" s="1"/>
      <c r="MBI240" s="1"/>
      <c r="MBJ240" s="1"/>
      <c r="MBK240" s="1"/>
      <c r="MBL240" s="1"/>
      <c r="MBM240" s="1"/>
      <c r="MBN240" s="1"/>
      <c r="MBO240" s="1"/>
      <c r="MBP240" s="1"/>
      <c r="MBQ240" s="1"/>
      <c r="MBR240" s="1"/>
      <c r="MBS240" s="1"/>
      <c r="MBT240" s="1"/>
      <c r="MBU240" s="1"/>
      <c r="MBV240" s="1"/>
      <c r="MBW240" s="1"/>
      <c r="MBX240" s="1"/>
      <c r="MBY240" s="1"/>
      <c r="MBZ240" s="1"/>
      <c r="MCA240" s="1"/>
      <c r="MCB240" s="1"/>
      <c r="MCC240" s="1"/>
      <c r="MCD240" s="1"/>
      <c r="MCE240" s="1"/>
      <c r="MCF240" s="1"/>
      <c r="MCG240" s="1"/>
      <c r="MCH240" s="1"/>
      <c r="MCI240" s="1"/>
      <c r="MCJ240" s="1"/>
      <c r="MCK240" s="1"/>
      <c r="MCL240" s="1"/>
      <c r="MCM240" s="1"/>
      <c r="MCN240" s="1"/>
      <c r="MCO240" s="1"/>
      <c r="MCP240" s="1"/>
      <c r="MCQ240" s="1"/>
      <c r="MCR240" s="1"/>
      <c r="MCS240" s="1"/>
      <c r="MCT240" s="1"/>
      <c r="MCU240" s="1"/>
      <c r="MCV240" s="1"/>
      <c r="MCW240" s="1"/>
      <c r="MCX240" s="1"/>
      <c r="MCY240" s="1"/>
      <c r="MCZ240" s="1"/>
      <c r="MDA240" s="1"/>
      <c r="MDB240" s="1"/>
      <c r="MDC240" s="1"/>
      <c r="MDD240" s="1"/>
      <c r="MDE240" s="1"/>
      <c r="MDF240" s="1"/>
      <c r="MDG240" s="1"/>
      <c r="MDH240" s="1"/>
      <c r="MDI240" s="1"/>
      <c r="MDJ240" s="1"/>
      <c r="MDK240" s="1"/>
      <c r="MDL240" s="1"/>
      <c r="MDM240" s="1"/>
      <c r="MDN240" s="1"/>
      <c r="MDO240" s="1"/>
      <c r="MDP240" s="1"/>
      <c r="MDQ240" s="1"/>
      <c r="MDR240" s="1"/>
      <c r="MDS240" s="1"/>
      <c r="MDT240" s="1"/>
      <c r="MDU240" s="1"/>
      <c r="MDV240" s="1"/>
      <c r="MDW240" s="1"/>
      <c r="MDX240" s="1"/>
      <c r="MDY240" s="1"/>
      <c r="MDZ240" s="1"/>
      <c r="MEA240" s="1"/>
      <c r="MEB240" s="1"/>
      <c r="MEC240" s="1"/>
      <c r="MED240" s="1"/>
      <c r="MEE240" s="1"/>
      <c r="MEF240" s="1"/>
      <c r="MEG240" s="1"/>
      <c r="MEH240" s="1"/>
      <c r="MEI240" s="1"/>
      <c r="MEJ240" s="1"/>
      <c r="MEK240" s="1"/>
      <c r="MEL240" s="1"/>
      <c r="MEM240" s="1"/>
      <c r="MEN240" s="1"/>
      <c r="MEO240" s="1"/>
      <c r="MEP240" s="1"/>
      <c r="MEQ240" s="1"/>
      <c r="MER240" s="1"/>
      <c r="MES240" s="1"/>
      <c r="MET240" s="1"/>
      <c r="MEU240" s="1"/>
      <c r="MEV240" s="1"/>
      <c r="MEW240" s="1"/>
      <c r="MEX240" s="1"/>
      <c r="MEY240" s="1"/>
      <c r="MEZ240" s="1"/>
      <c r="MFA240" s="1"/>
      <c r="MFB240" s="1"/>
      <c r="MFC240" s="1"/>
      <c r="MFD240" s="1"/>
      <c r="MFE240" s="1"/>
      <c r="MFF240" s="1"/>
      <c r="MFG240" s="1"/>
      <c r="MFH240" s="1"/>
      <c r="MFI240" s="1"/>
      <c r="MFJ240" s="1"/>
      <c r="MFK240" s="1"/>
      <c r="MFL240" s="1"/>
      <c r="MFM240" s="1"/>
      <c r="MFN240" s="1"/>
      <c r="MFO240" s="1"/>
      <c r="MFP240" s="1"/>
      <c r="MFQ240" s="1"/>
      <c r="MFR240" s="1"/>
      <c r="MFS240" s="1"/>
      <c r="MFT240" s="1"/>
      <c r="MFU240" s="1"/>
      <c r="MFV240" s="1"/>
      <c r="MFW240" s="1"/>
      <c r="MFX240" s="1"/>
      <c r="MFY240" s="1"/>
      <c r="MFZ240" s="1"/>
      <c r="MGA240" s="1"/>
      <c r="MGB240" s="1"/>
      <c r="MGC240" s="1"/>
      <c r="MGD240" s="1"/>
      <c r="MGE240" s="1"/>
      <c r="MGF240" s="1"/>
      <c r="MGG240" s="1"/>
      <c r="MGH240" s="1"/>
      <c r="MGI240" s="1"/>
      <c r="MGJ240" s="1"/>
      <c r="MGK240" s="1"/>
      <c r="MGL240" s="1"/>
      <c r="MGM240" s="1"/>
      <c r="MGN240" s="1"/>
      <c r="MGO240" s="1"/>
      <c r="MGP240" s="1"/>
      <c r="MGQ240" s="1"/>
      <c r="MGR240" s="1"/>
      <c r="MGS240" s="1"/>
      <c r="MGT240" s="1"/>
      <c r="MGU240" s="1"/>
      <c r="MGV240" s="1"/>
      <c r="MGW240" s="1"/>
      <c r="MGX240" s="1"/>
      <c r="MGY240" s="1"/>
      <c r="MGZ240" s="1"/>
      <c r="MHA240" s="1"/>
      <c r="MHB240" s="1"/>
      <c r="MHC240" s="1"/>
      <c r="MHD240" s="1"/>
      <c r="MHE240" s="1"/>
      <c r="MHF240" s="1"/>
      <c r="MHG240" s="1"/>
      <c r="MHH240" s="1"/>
      <c r="MHI240" s="1"/>
      <c r="MHJ240" s="1"/>
      <c r="MHK240" s="1"/>
      <c r="MHL240" s="1"/>
      <c r="MHM240" s="1"/>
      <c r="MHN240" s="1"/>
      <c r="MHO240" s="1"/>
      <c r="MHP240" s="1"/>
      <c r="MHQ240" s="1"/>
      <c r="MHR240" s="1"/>
      <c r="MHS240" s="1"/>
      <c r="MHT240" s="1"/>
      <c r="MHU240" s="1"/>
      <c r="MHV240" s="1"/>
      <c r="MHW240" s="1"/>
      <c r="MHX240" s="1"/>
      <c r="MHY240" s="1"/>
      <c r="MHZ240" s="1"/>
      <c r="MIA240" s="1"/>
      <c r="MIB240" s="1"/>
      <c r="MIC240" s="1"/>
      <c r="MID240" s="1"/>
      <c r="MIE240" s="1"/>
      <c r="MIF240" s="1"/>
      <c r="MIG240" s="1"/>
      <c r="MIH240" s="1"/>
      <c r="MII240" s="1"/>
      <c r="MIJ240" s="1"/>
      <c r="MIK240" s="1"/>
      <c r="MIL240" s="1"/>
      <c r="MIM240" s="1"/>
      <c r="MIN240" s="1"/>
      <c r="MIO240" s="1"/>
      <c r="MIP240" s="1"/>
      <c r="MIQ240" s="1"/>
      <c r="MIR240" s="1"/>
      <c r="MIS240" s="1"/>
      <c r="MIT240" s="1"/>
      <c r="MIU240" s="1"/>
      <c r="MIV240" s="1"/>
      <c r="MIW240" s="1"/>
      <c r="MIX240" s="1"/>
      <c r="MIY240" s="1"/>
      <c r="MIZ240" s="1"/>
      <c r="MJA240" s="1"/>
      <c r="MJB240" s="1"/>
      <c r="MJC240" s="1"/>
      <c r="MJD240" s="1"/>
      <c r="MJE240" s="1"/>
      <c r="MJF240" s="1"/>
      <c r="MJG240" s="1"/>
      <c r="MJH240" s="1"/>
      <c r="MJI240" s="1"/>
      <c r="MJJ240" s="1"/>
      <c r="MJK240" s="1"/>
      <c r="MJL240" s="1"/>
      <c r="MJM240" s="1"/>
      <c r="MJN240" s="1"/>
      <c r="MJO240" s="1"/>
      <c r="MJP240" s="1"/>
      <c r="MJQ240" s="1"/>
      <c r="MJR240" s="1"/>
      <c r="MJS240" s="1"/>
      <c r="MJT240" s="1"/>
      <c r="MJU240" s="1"/>
      <c r="MJV240" s="1"/>
      <c r="MJW240" s="1"/>
      <c r="MJX240" s="1"/>
      <c r="MJY240" s="1"/>
      <c r="MJZ240" s="1"/>
      <c r="MKA240" s="1"/>
      <c r="MKB240" s="1"/>
      <c r="MKC240" s="1"/>
      <c r="MKD240" s="1"/>
      <c r="MKE240" s="1"/>
      <c r="MKF240" s="1"/>
      <c r="MKG240" s="1"/>
      <c r="MKH240" s="1"/>
      <c r="MKI240" s="1"/>
      <c r="MKJ240" s="1"/>
      <c r="MKK240" s="1"/>
      <c r="MKL240" s="1"/>
      <c r="MKM240" s="1"/>
      <c r="MKN240" s="1"/>
      <c r="MKO240" s="1"/>
      <c r="MKP240" s="1"/>
      <c r="MKQ240" s="1"/>
      <c r="MKR240" s="1"/>
      <c r="MKS240" s="1"/>
      <c r="MKT240" s="1"/>
      <c r="MKU240" s="1"/>
      <c r="MKV240" s="1"/>
      <c r="MKW240" s="1"/>
      <c r="MKX240" s="1"/>
      <c r="MKY240" s="1"/>
      <c r="MKZ240" s="1"/>
      <c r="MLA240" s="1"/>
      <c r="MLB240" s="1"/>
      <c r="MLC240" s="1"/>
      <c r="MLD240" s="1"/>
      <c r="MLE240" s="1"/>
      <c r="MLF240" s="1"/>
      <c r="MLG240" s="1"/>
      <c r="MLH240" s="1"/>
      <c r="MLI240" s="1"/>
      <c r="MLJ240" s="1"/>
      <c r="MLK240" s="1"/>
      <c r="MLL240" s="1"/>
      <c r="MLM240" s="1"/>
      <c r="MLN240" s="1"/>
      <c r="MLO240" s="1"/>
      <c r="MLP240" s="1"/>
      <c r="MLQ240" s="1"/>
      <c r="MLR240" s="1"/>
      <c r="MLS240" s="1"/>
      <c r="MLT240" s="1"/>
      <c r="MLU240" s="1"/>
      <c r="MLV240" s="1"/>
      <c r="MLW240" s="1"/>
      <c r="MLX240" s="1"/>
      <c r="MLY240" s="1"/>
      <c r="MLZ240" s="1"/>
      <c r="MMA240" s="1"/>
      <c r="MMB240" s="1"/>
      <c r="MMC240" s="1"/>
      <c r="MMD240" s="1"/>
      <c r="MME240" s="1"/>
      <c r="MMF240" s="1"/>
      <c r="MMG240" s="1"/>
      <c r="MMH240" s="1"/>
      <c r="MMI240" s="1"/>
      <c r="MMJ240" s="1"/>
      <c r="MMK240" s="1"/>
      <c r="MML240" s="1"/>
      <c r="MMM240" s="1"/>
      <c r="MMN240" s="1"/>
      <c r="MMO240" s="1"/>
      <c r="MMP240" s="1"/>
      <c r="MMQ240" s="1"/>
      <c r="MMR240" s="1"/>
      <c r="MMS240" s="1"/>
      <c r="MMT240" s="1"/>
      <c r="MMU240" s="1"/>
      <c r="MMV240" s="1"/>
      <c r="MMW240" s="1"/>
      <c r="MMX240" s="1"/>
      <c r="MMY240" s="1"/>
      <c r="MMZ240" s="1"/>
      <c r="MNA240" s="1"/>
      <c r="MNB240" s="1"/>
      <c r="MNC240" s="1"/>
      <c r="MND240" s="1"/>
      <c r="MNE240" s="1"/>
      <c r="MNF240" s="1"/>
      <c r="MNG240" s="1"/>
      <c r="MNH240" s="1"/>
      <c r="MNI240" s="1"/>
      <c r="MNJ240" s="1"/>
      <c r="MNK240" s="1"/>
      <c r="MNL240" s="1"/>
      <c r="MNM240" s="1"/>
      <c r="MNN240" s="1"/>
      <c r="MNO240" s="1"/>
      <c r="MNP240" s="1"/>
      <c r="MNQ240" s="1"/>
      <c r="MNR240" s="1"/>
      <c r="MNS240" s="1"/>
      <c r="MNT240" s="1"/>
      <c r="MNU240" s="1"/>
      <c r="MNV240" s="1"/>
      <c r="MNW240" s="1"/>
      <c r="MNX240" s="1"/>
      <c r="MNY240" s="1"/>
      <c r="MNZ240" s="1"/>
      <c r="MOA240" s="1"/>
      <c r="MOB240" s="1"/>
      <c r="MOC240" s="1"/>
      <c r="MOD240" s="1"/>
      <c r="MOE240" s="1"/>
      <c r="MOF240" s="1"/>
      <c r="MOG240" s="1"/>
      <c r="MOH240" s="1"/>
      <c r="MOI240" s="1"/>
      <c r="MOJ240" s="1"/>
      <c r="MOK240" s="1"/>
      <c r="MOL240" s="1"/>
      <c r="MOM240" s="1"/>
      <c r="MON240" s="1"/>
      <c r="MOO240" s="1"/>
      <c r="MOP240" s="1"/>
      <c r="MOQ240" s="1"/>
      <c r="MOR240" s="1"/>
      <c r="MOS240" s="1"/>
      <c r="MOT240" s="1"/>
      <c r="MOU240" s="1"/>
      <c r="MOV240" s="1"/>
      <c r="MOW240" s="1"/>
      <c r="MOX240" s="1"/>
      <c r="MOY240" s="1"/>
      <c r="MOZ240" s="1"/>
      <c r="MPA240" s="1"/>
      <c r="MPB240" s="1"/>
      <c r="MPC240" s="1"/>
      <c r="MPD240" s="1"/>
      <c r="MPE240" s="1"/>
      <c r="MPF240" s="1"/>
      <c r="MPG240" s="1"/>
      <c r="MPH240" s="1"/>
      <c r="MPI240" s="1"/>
      <c r="MPJ240" s="1"/>
      <c r="MPK240" s="1"/>
      <c r="MPL240" s="1"/>
      <c r="MPM240" s="1"/>
      <c r="MPN240" s="1"/>
      <c r="MPO240" s="1"/>
      <c r="MPP240" s="1"/>
      <c r="MPQ240" s="1"/>
      <c r="MPR240" s="1"/>
      <c r="MPS240" s="1"/>
      <c r="MPT240" s="1"/>
      <c r="MPU240" s="1"/>
      <c r="MPV240" s="1"/>
      <c r="MPW240" s="1"/>
      <c r="MPX240" s="1"/>
      <c r="MPY240" s="1"/>
      <c r="MPZ240" s="1"/>
      <c r="MQA240" s="1"/>
      <c r="MQB240" s="1"/>
      <c r="MQC240" s="1"/>
      <c r="MQD240" s="1"/>
      <c r="MQE240" s="1"/>
      <c r="MQF240" s="1"/>
      <c r="MQG240" s="1"/>
      <c r="MQH240" s="1"/>
      <c r="MQI240" s="1"/>
      <c r="MQJ240" s="1"/>
      <c r="MQK240" s="1"/>
      <c r="MQL240" s="1"/>
      <c r="MQM240" s="1"/>
      <c r="MQN240" s="1"/>
      <c r="MQO240" s="1"/>
      <c r="MQP240" s="1"/>
      <c r="MQQ240" s="1"/>
      <c r="MQR240" s="1"/>
      <c r="MQS240" s="1"/>
      <c r="MQT240" s="1"/>
      <c r="MQU240" s="1"/>
      <c r="MQV240" s="1"/>
      <c r="MQW240" s="1"/>
      <c r="MQX240" s="1"/>
      <c r="MQY240" s="1"/>
      <c r="MQZ240" s="1"/>
      <c r="MRA240" s="1"/>
      <c r="MRB240" s="1"/>
      <c r="MRC240" s="1"/>
      <c r="MRD240" s="1"/>
      <c r="MRE240" s="1"/>
      <c r="MRF240" s="1"/>
      <c r="MRG240" s="1"/>
      <c r="MRH240" s="1"/>
      <c r="MRI240" s="1"/>
      <c r="MRJ240" s="1"/>
      <c r="MRK240" s="1"/>
      <c r="MRL240" s="1"/>
      <c r="MRM240" s="1"/>
      <c r="MRN240" s="1"/>
      <c r="MRO240" s="1"/>
      <c r="MRP240" s="1"/>
      <c r="MRQ240" s="1"/>
      <c r="MRR240" s="1"/>
      <c r="MRS240" s="1"/>
      <c r="MRT240" s="1"/>
      <c r="MRU240" s="1"/>
      <c r="MRV240" s="1"/>
      <c r="MRW240" s="1"/>
      <c r="MRX240" s="1"/>
      <c r="MRY240" s="1"/>
      <c r="MRZ240" s="1"/>
      <c r="MSA240" s="1"/>
      <c r="MSB240" s="1"/>
      <c r="MSC240" s="1"/>
      <c r="MSD240" s="1"/>
      <c r="MSE240" s="1"/>
      <c r="MSF240" s="1"/>
      <c r="MSG240" s="1"/>
      <c r="MSH240" s="1"/>
      <c r="MSI240" s="1"/>
      <c r="MSJ240" s="1"/>
      <c r="MSK240" s="1"/>
      <c r="MSL240" s="1"/>
      <c r="MSM240" s="1"/>
      <c r="MSN240" s="1"/>
      <c r="MSO240" s="1"/>
      <c r="MSP240" s="1"/>
      <c r="MSQ240" s="1"/>
      <c r="MSR240" s="1"/>
      <c r="MSS240" s="1"/>
      <c r="MST240" s="1"/>
      <c r="MSU240" s="1"/>
      <c r="MSV240" s="1"/>
      <c r="MSW240" s="1"/>
      <c r="MSX240" s="1"/>
      <c r="MSY240" s="1"/>
      <c r="MSZ240" s="1"/>
      <c r="MTA240" s="1"/>
      <c r="MTB240" s="1"/>
      <c r="MTC240" s="1"/>
      <c r="MTD240" s="1"/>
      <c r="MTE240" s="1"/>
      <c r="MTF240" s="1"/>
      <c r="MTG240" s="1"/>
      <c r="MTH240" s="1"/>
      <c r="MTI240" s="1"/>
      <c r="MTJ240" s="1"/>
      <c r="MTK240" s="1"/>
      <c r="MTL240" s="1"/>
      <c r="MTM240" s="1"/>
      <c r="MTN240" s="1"/>
      <c r="MTO240" s="1"/>
      <c r="MTP240" s="1"/>
      <c r="MTQ240" s="1"/>
      <c r="MTR240" s="1"/>
      <c r="MTS240" s="1"/>
      <c r="MTT240" s="1"/>
      <c r="MTU240" s="1"/>
      <c r="MTV240" s="1"/>
      <c r="MTW240" s="1"/>
      <c r="MTX240" s="1"/>
      <c r="MTY240" s="1"/>
      <c r="MTZ240" s="1"/>
      <c r="MUA240" s="1"/>
      <c r="MUB240" s="1"/>
      <c r="MUC240" s="1"/>
      <c r="MUD240" s="1"/>
      <c r="MUE240" s="1"/>
      <c r="MUF240" s="1"/>
      <c r="MUG240" s="1"/>
      <c r="MUH240" s="1"/>
      <c r="MUI240" s="1"/>
      <c r="MUJ240" s="1"/>
      <c r="MUK240" s="1"/>
      <c r="MUL240" s="1"/>
      <c r="MUM240" s="1"/>
      <c r="MUN240" s="1"/>
      <c r="MUO240" s="1"/>
      <c r="MUP240" s="1"/>
      <c r="MUQ240" s="1"/>
      <c r="MUR240" s="1"/>
      <c r="MUS240" s="1"/>
      <c r="MUT240" s="1"/>
      <c r="MUU240" s="1"/>
      <c r="MUV240" s="1"/>
      <c r="MUW240" s="1"/>
      <c r="MUX240" s="1"/>
      <c r="MUY240" s="1"/>
      <c r="MUZ240" s="1"/>
      <c r="MVA240" s="1"/>
      <c r="MVB240" s="1"/>
      <c r="MVC240" s="1"/>
      <c r="MVD240" s="1"/>
      <c r="MVE240" s="1"/>
      <c r="MVF240" s="1"/>
      <c r="MVG240" s="1"/>
      <c r="MVH240" s="1"/>
      <c r="MVI240" s="1"/>
      <c r="MVJ240" s="1"/>
      <c r="MVK240" s="1"/>
      <c r="MVL240" s="1"/>
      <c r="MVM240" s="1"/>
      <c r="MVN240" s="1"/>
      <c r="MVO240" s="1"/>
      <c r="MVP240" s="1"/>
      <c r="MVQ240" s="1"/>
      <c r="MVR240" s="1"/>
      <c r="MVS240" s="1"/>
      <c r="MVT240" s="1"/>
      <c r="MVU240" s="1"/>
      <c r="MVV240" s="1"/>
      <c r="MVW240" s="1"/>
      <c r="MVX240" s="1"/>
      <c r="MVY240" s="1"/>
      <c r="MVZ240" s="1"/>
      <c r="MWA240" s="1"/>
      <c r="MWB240" s="1"/>
      <c r="MWC240" s="1"/>
      <c r="MWD240" s="1"/>
      <c r="MWE240" s="1"/>
      <c r="MWF240" s="1"/>
      <c r="MWG240" s="1"/>
      <c r="MWH240" s="1"/>
      <c r="MWI240" s="1"/>
      <c r="MWJ240" s="1"/>
      <c r="MWK240" s="1"/>
      <c r="MWL240" s="1"/>
      <c r="MWM240" s="1"/>
      <c r="MWN240" s="1"/>
      <c r="MWO240" s="1"/>
      <c r="MWP240" s="1"/>
      <c r="MWQ240" s="1"/>
      <c r="MWR240" s="1"/>
      <c r="MWS240" s="1"/>
      <c r="MWT240" s="1"/>
      <c r="MWU240" s="1"/>
      <c r="MWV240" s="1"/>
      <c r="MWW240" s="1"/>
      <c r="MWX240" s="1"/>
      <c r="MWY240" s="1"/>
      <c r="MWZ240" s="1"/>
      <c r="MXA240" s="1"/>
      <c r="MXB240" s="1"/>
      <c r="MXC240" s="1"/>
      <c r="MXD240" s="1"/>
      <c r="MXE240" s="1"/>
      <c r="MXF240" s="1"/>
      <c r="MXG240" s="1"/>
      <c r="MXH240" s="1"/>
      <c r="MXI240" s="1"/>
      <c r="MXJ240" s="1"/>
      <c r="MXK240" s="1"/>
      <c r="MXL240" s="1"/>
      <c r="MXM240" s="1"/>
      <c r="MXN240" s="1"/>
      <c r="MXO240" s="1"/>
      <c r="MXP240" s="1"/>
      <c r="MXQ240" s="1"/>
      <c r="MXR240" s="1"/>
      <c r="MXS240" s="1"/>
      <c r="MXT240" s="1"/>
      <c r="MXU240" s="1"/>
      <c r="MXV240" s="1"/>
      <c r="MXW240" s="1"/>
      <c r="MXX240" s="1"/>
      <c r="MXY240" s="1"/>
      <c r="MXZ240" s="1"/>
      <c r="MYA240" s="1"/>
      <c r="MYB240" s="1"/>
      <c r="MYC240" s="1"/>
      <c r="MYD240" s="1"/>
      <c r="MYE240" s="1"/>
      <c r="MYF240" s="1"/>
      <c r="MYG240" s="1"/>
      <c r="MYH240" s="1"/>
      <c r="MYI240" s="1"/>
      <c r="MYJ240" s="1"/>
      <c r="MYK240" s="1"/>
      <c r="MYL240" s="1"/>
      <c r="MYM240" s="1"/>
      <c r="MYN240" s="1"/>
      <c r="MYO240" s="1"/>
      <c r="MYP240" s="1"/>
      <c r="MYQ240" s="1"/>
      <c r="MYR240" s="1"/>
      <c r="MYS240" s="1"/>
      <c r="MYT240" s="1"/>
      <c r="MYU240" s="1"/>
      <c r="MYV240" s="1"/>
      <c r="MYW240" s="1"/>
      <c r="MYX240" s="1"/>
      <c r="MYY240" s="1"/>
      <c r="MYZ240" s="1"/>
      <c r="MZA240" s="1"/>
      <c r="MZB240" s="1"/>
      <c r="MZC240" s="1"/>
      <c r="MZD240" s="1"/>
      <c r="MZE240" s="1"/>
      <c r="MZF240" s="1"/>
      <c r="MZG240" s="1"/>
      <c r="MZH240" s="1"/>
      <c r="MZI240" s="1"/>
      <c r="MZJ240" s="1"/>
      <c r="MZK240" s="1"/>
      <c r="MZL240" s="1"/>
      <c r="MZM240" s="1"/>
      <c r="MZN240" s="1"/>
      <c r="MZO240" s="1"/>
      <c r="MZP240" s="1"/>
      <c r="MZQ240" s="1"/>
      <c r="MZR240" s="1"/>
      <c r="MZS240" s="1"/>
      <c r="MZT240" s="1"/>
      <c r="MZU240" s="1"/>
      <c r="MZV240" s="1"/>
      <c r="MZW240" s="1"/>
      <c r="MZX240" s="1"/>
      <c r="MZY240" s="1"/>
      <c r="MZZ240" s="1"/>
      <c r="NAA240" s="1"/>
      <c r="NAB240" s="1"/>
      <c r="NAC240" s="1"/>
      <c r="NAD240" s="1"/>
      <c r="NAE240" s="1"/>
      <c r="NAF240" s="1"/>
      <c r="NAG240" s="1"/>
      <c r="NAH240" s="1"/>
      <c r="NAI240" s="1"/>
      <c r="NAJ240" s="1"/>
      <c r="NAK240" s="1"/>
      <c r="NAL240" s="1"/>
      <c r="NAM240" s="1"/>
      <c r="NAN240" s="1"/>
      <c r="NAO240" s="1"/>
      <c r="NAP240" s="1"/>
      <c r="NAQ240" s="1"/>
      <c r="NAR240" s="1"/>
      <c r="NAS240" s="1"/>
      <c r="NAT240" s="1"/>
      <c r="NAU240" s="1"/>
      <c r="NAV240" s="1"/>
      <c r="NAW240" s="1"/>
      <c r="NAX240" s="1"/>
      <c r="NAY240" s="1"/>
      <c r="NAZ240" s="1"/>
      <c r="NBA240" s="1"/>
      <c r="NBB240" s="1"/>
      <c r="NBC240" s="1"/>
      <c r="NBD240" s="1"/>
      <c r="NBE240" s="1"/>
      <c r="NBF240" s="1"/>
      <c r="NBG240" s="1"/>
      <c r="NBH240" s="1"/>
      <c r="NBI240" s="1"/>
      <c r="NBJ240" s="1"/>
      <c r="NBK240" s="1"/>
      <c r="NBL240" s="1"/>
      <c r="NBM240" s="1"/>
      <c r="NBN240" s="1"/>
      <c r="NBO240" s="1"/>
      <c r="NBP240" s="1"/>
      <c r="NBQ240" s="1"/>
      <c r="NBR240" s="1"/>
      <c r="NBS240" s="1"/>
      <c r="NBT240" s="1"/>
      <c r="NBU240" s="1"/>
      <c r="NBV240" s="1"/>
      <c r="NBW240" s="1"/>
      <c r="NBX240" s="1"/>
      <c r="NBY240" s="1"/>
      <c r="NBZ240" s="1"/>
      <c r="NCA240" s="1"/>
      <c r="NCB240" s="1"/>
      <c r="NCC240" s="1"/>
      <c r="NCD240" s="1"/>
      <c r="NCE240" s="1"/>
      <c r="NCF240" s="1"/>
      <c r="NCG240" s="1"/>
      <c r="NCH240" s="1"/>
      <c r="NCI240" s="1"/>
      <c r="NCJ240" s="1"/>
      <c r="NCK240" s="1"/>
      <c r="NCL240" s="1"/>
      <c r="NCM240" s="1"/>
      <c r="NCN240" s="1"/>
      <c r="NCO240" s="1"/>
      <c r="NCP240" s="1"/>
      <c r="NCQ240" s="1"/>
      <c r="NCR240" s="1"/>
      <c r="NCS240" s="1"/>
      <c r="NCT240" s="1"/>
      <c r="NCU240" s="1"/>
      <c r="NCV240" s="1"/>
      <c r="NCW240" s="1"/>
      <c r="NCX240" s="1"/>
      <c r="NCY240" s="1"/>
      <c r="NCZ240" s="1"/>
      <c r="NDA240" s="1"/>
      <c r="NDB240" s="1"/>
      <c r="NDC240" s="1"/>
      <c r="NDD240" s="1"/>
      <c r="NDE240" s="1"/>
      <c r="NDF240" s="1"/>
      <c r="NDG240" s="1"/>
      <c r="NDH240" s="1"/>
      <c r="NDI240" s="1"/>
      <c r="NDJ240" s="1"/>
      <c r="NDK240" s="1"/>
      <c r="NDL240" s="1"/>
      <c r="NDM240" s="1"/>
      <c r="NDN240" s="1"/>
      <c r="NDO240" s="1"/>
      <c r="NDP240" s="1"/>
      <c r="NDQ240" s="1"/>
      <c r="NDR240" s="1"/>
      <c r="NDS240" s="1"/>
      <c r="NDT240" s="1"/>
      <c r="NDU240" s="1"/>
      <c r="NDV240" s="1"/>
      <c r="NDW240" s="1"/>
      <c r="NDX240" s="1"/>
      <c r="NDY240" s="1"/>
      <c r="NDZ240" s="1"/>
      <c r="NEA240" s="1"/>
      <c r="NEB240" s="1"/>
      <c r="NEC240" s="1"/>
      <c r="NED240" s="1"/>
      <c r="NEE240" s="1"/>
      <c r="NEF240" s="1"/>
      <c r="NEG240" s="1"/>
      <c r="NEH240" s="1"/>
      <c r="NEI240" s="1"/>
      <c r="NEJ240" s="1"/>
      <c r="NEK240" s="1"/>
      <c r="NEL240" s="1"/>
      <c r="NEM240" s="1"/>
      <c r="NEN240" s="1"/>
      <c r="NEO240" s="1"/>
      <c r="NEP240" s="1"/>
      <c r="NEQ240" s="1"/>
      <c r="NER240" s="1"/>
      <c r="NES240" s="1"/>
      <c r="NET240" s="1"/>
      <c r="NEU240" s="1"/>
      <c r="NEV240" s="1"/>
      <c r="NEW240" s="1"/>
      <c r="NEX240" s="1"/>
      <c r="NEY240" s="1"/>
      <c r="NEZ240" s="1"/>
      <c r="NFA240" s="1"/>
      <c r="NFB240" s="1"/>
      <c r="NFC240" s="1"/>
      <c r="NFD240" s="1"/>
      <c r="NFE240" s="1"/>
      <c r="NFF240" s="1"/>
      <c r="NFG240" s="1"/>
      <c r="NFH240" s="1"/>
      <c r="NFI240" s="1"/>
      <c r="NFJ240" s="1"/>
      <c r="NFK240" s="1"/>
      <c r="NFL240" s="1"/>
      <c r="NFM240" s="1"/>
      <c r="NFN240" s="1"/>
      <c r="NFO240" s="1"/>
      <c r="NFP240" s="1"/>
      <c r="NFQ240" s="1"/>
      <c r="NFR240" s="1"/>
      <c r="NFS240" s="1"/>
      <c r="NFT240" s="1"/>
      <c r="NFU240" s="1"/>
      <c r="NFV240" s="1"/>
      <c r="NFW240" s="1"/>
      <c r="NFX240" s="1"/>
      <c r="NFY240" s="1"/>
      <c r="NFZ240" s="1"/>
      <c r="NGA240" s="1"/>
      <c r="NGB240" s="1"/>
      <c r="NGC240" s="1"/>
      <c r="NGD240" s="1"/>
      <c r="NGE240" s="1"/>
      <c r="NGF240" s="1"/>
      <c r="NGG240" s="1"/>
      <c r="NGH240" s="1"/>
      <c r="NGI240" s="1"/>
      <c r="NGJ240" s="1"/>
      <c r="NGK240" s="1"/>
      <c r="NGL240" s="1"/>
      <c r="NGM240" s="1"/>
      <c r="NGN240" s="1"/>
      <c r="NGO240" s="1"/>
      <c r="NGP240" s="1"/>
      <c r="NGQ240" s="1"/>
      <c r="NGR240" s="1"/>
      <c r="NGS240" s="1"/>
      <c r="NGT240" s="1"/>
      <c r="NGU240" s="1"/>
      <c r="NGV240" s="1"/>
      <c r="NGW240" s="1"/>
      <c r="NGX240" s="1"/>
      <c r="NGY240" s="1"/>
      <c r="NGZ240" s="1"/>
      <c r="NHA240" s="1"/>
      <c r="NHB240" s="1"/>
      <c r="NHC240" s="1"/>
      <c r="NHD240" s="1"/>
      <c r="NHE240" s="1"/>
      <c r="NHF240" s="1"/>
      <c r="NHG240" s="1"/>
      <c r="NHH240" s="1"/>
      <c r="NHI240" s="1"/>
      <c r="NHJ240" s="1"/>
      <c r="NHK240" s="1"/>
      <c r="NHL240" s="1"/>
      <c r="NHM240" s="1"/>
      <c r="NHN240" s="1"/>
      <c r="NHO240" s="1"/>
      <c r="NHP240" s="1"/>
      <c r="NHQ240" s="1"/>
      <c r="NHR240" s="1"/>
      <c r="NHS240" s="1"/>
      <c r="NHT240" s="1"/>
      <c r="NHU240" s="1"/>
      <c r="NHV240" s="1"/>
      <c r="NHW240" s="1"/>
      <c r="NHX240" s="1"/>
      <c r="NHY240" s="1"/>
      <c r="NHZ240" s="1"/>
      <c r="NIA240" s="1"/>
      <c r="NIB240" s="1"/>
      <c r="NIC240" s="1"/>
      <c r="NID240" s="1"/>
      <c r="NIE240" s="1"/>
      <c r="NIF240" s="1"/>
      <c r="NIG240" s="1"/>
      <c r="NIH240" s="1"/>
      <c r="NII240" s="1"/>
      <c r="NIJ240" s="1"/>
      <c r="NIK240" s="1"/>
      <c r="NIL240" s="1"/>
      <c r="NIM240" s="1"/>
      <c r="NIN240" s="1"/>
      <c r="NIO240" s="1"/>
      <c r="NIP240" s="1"/>
      <c r="NIQ240" s="1"/>
      <c r="NIR240" s="1"/>
      <c r="NIS240" s="1"/>
      <c r="NIT240" s="1"/>
      <c r="NIU240" s="1"/>
      <c r="NIV240" s="1"/>
      <c r="NIW240" s="1"/>
      <c r="NIX240" s="1"/>
      <c r="NIY240" s="1"/>
      <c r="NIZ240" s="1"/>
      <c r="NJA240" s="1"/>
      <c r="NJB240" s="1"/>
      <c r="NJC240" s="1"/>
      <c r="NJD240" s="1"/>
      <c r="NJE240" s="1"/>
      <c r="NJF240" s="1"/>
      <c r="NJG240" s="1"/>
      <c r="NJH240" s="1"/>
      <c r="NJI240" s="1"/>
      <c r="NJJ240" s="1"/>
      <c r="NJK240" s="1"/>
      <c r="NJL240" s="1"/>
      <c r="NJM240" s="1"/>
      <c r="NJN240" s="1"/>
      <c r="NJO240" s="1"/>
      <c r="NJP240" s="1"/>
      <c r="NJQ240" s="1"/>
      <c r="NJR240" s="1"/>
      <c r="NJS240" s="1"/>
      <c r="NJT240" s="1"/>
      <c r="NJU240" s="1"/>
      <c r="NJV240" s="1"/>
      <c r="NJW240" s="1"/>
      <c r="NJX240" s="1"/>
      <c r="NJY240" s="1"/>
      <c r="NJZ240" s="1"/>
      <c r="NKA240" s="1"/>
      <c r="NKB240" s="1"/>
      <c r="NKC240" s="1"/>
      <c r="NKD240" s="1"/>
      <c r="NKE240" s="1"/>
      <c r="NKF240" s="1"/>
      <c r="NKG240" s="1"/>
      <c r="NKH240" s="1"/>
      <c r="NKI240" s="1"/>
      <c r="NKJ240" s="1"/>
      <c r="NKK240" s="1"/>
      <c r="NKL240" s="1"/>
      <c r="NKM240" s="1"/>
      <c r="NKN240" s="1"/>
      <c r="NKO240" s="1"/>
      <c r="NKP240" s="1"/>
      <c r="NKQ240" s="1"/>
      <c r="NKR240" s="1"/>
      <c r="NKS240" s="1"/>
      <c r="NKT240" s="1"/>
      <c r="NKU240" s="1"/>
      <c r="NKV240" s="1"/>
      <c r="NKW240" s="1"/>
      <c r="NKX240" s="1"/>
      <c r="NKY240" s="1"/>
      <c r="NKZ240" s="1"/>
      <c r="NLA240" s="1"/>
      <c r="NLB240" s="1"/>
      <c r="NLC240" s="1"/>
      <c r="NLD240" s="1"/>
      <c r="NLE240" s="1"/>
      <c r="NLF240" s="1"/>
      <c r="NLG240" s="1"/>
      <c r="NLH240" s="1"/>
      <c r="NLI240" s="1"/>
      <c r="NLJ240" s="1"/>
      <c r="NLK240" s="1"/>
      <c r="NLL240" s="1"/>
      <c r="NLM240" s="1"/>
      <c r="NLN240" s="1"/>
      <c r="NLO240" s="1"/>
      <c r="NLP240" s="1"/>
      <c r="NLQ240" s="1"/>
      <c r="NLR240" s="1"/>
      <c r="NLS240" s="1"/>
      <c r="NLT240" s="1"/>
      <c r="NLU240" s="1"/>
      <c r="NLV240" s="1"/>
      <c r="NLW240" s="1"/>
      <c r="NLX240" s="1"/>
      <c r="NLY240" s="1"/>
      <c r="NLZ240" s="1"/>
      <c r="NMA240" s="1"/>
      <c r="NMB240" s="1"/>
      <c r="NMC240" s="1"/>
      <c r="NMD240" s="1"/>
      <c r="NME240" s="1"/>
      <c r="NMF240" s="1"/>
      <c r="NMG240" s="1"/>
      <c r="NMH240" s="1"/>
      <c r="NMI240" s="1"/>
      <c r="NMJ240" s="1"/>
      <c r="NMK240" s="1"/>
      <c r="NML240" s="1"/>
      <c r="NMM240" s="1"/>
      <c r="NMN240" s="1"/>
      <c r="NMO240" s="1"/>
      <c r="NMP240" s="1"/>
      <c r="NMQ240" s="1"/>
      <c r="NMR240" s="1"/>
      <c r="NMS240" s="1"/>
      <c r="NMT240" s="1"/>
      <c r="NMU240" s="1"/>
      <c r="NMV240" s="1"/>
      <c r="NMW240" s="1"/>
      <c r="NMX240" s="1"/>
      <c r="NMY240" s="1"/>
      <c r="NMZ240" s="1"/>
      <c r="NNA240" s="1"/>
      <c r="NNB240" s="1"/>
      <c r="NNC240" s="1"/>
      <c r="NND240" s="1"/>
      <c r="NNE240" s="1"/>
      <c r="NNF240" s="1"/>
      <c r="NNG240" s="1"/>
      <c r="NNH240" s="1"/>
      <c r="NNI240" s="1"/>
      <c r="NNJ240" s="1"/>
      <c r="NNK240" s="1"/>
      <c r="NNL240" s="1"/>
      <c r="NNM240" s="1"/>
      <c r="NNN240" s="1"/>
      <c r="NNO240" s="1"/>
      <c r="NNP240" s="1"/>
      <c r="NNQ240" s="1"/>
      <c r="NNR240" s="1"/>
      <c r="NNS240" s="1"/>
      <c r="NNT240" s="1"/>
      <c r="NNU240" s="1"/>
      <c r="NNV240" s="1"/>
      <c r="NNW240" s="1"/>
      <c r="NNX240" s="1"/>
      <c r="NNY240" s="1"/>
      <c r="NNZ240" s="1"/>
      <c r="NOA240" s="1"/>
      <c r="NOB240" s="1"/>
      <c r="NOC240" s="1"/>
      <c r="NOD240" s="1"/>
      <c r="NOE240" s="1"/>
      <c r="NOF240" s="1"/>
      <c r="NOG240" s="1"/>
      <c r="NOH240" s="1"/>
      <c r="NOI240" s="1"/>
      <c r="NOJ240" s="1"/>
      <c r="NOK240" s="1"/>
      <c r="NOL240" s="1"/>
      <c r="NOM240" s="1"/>
      <c r="NON240" s="1"/>
      <c r="NOO240" s="1"/>
      <c r="NOP240" s="1"/>
      <c r="NOQ240" s="1"/>
      <c r="NOR240" s="1"/>
      <c r="NOS240" s="1"/>
      <c r="NOT240" s="1"/>
      <c r="NOU240" s="1"/>
      <c r="NOV240" s="1"/>
      <c r="NOW240" s="1"/>
      <c r="NOX240" s="1"/>
      <c r="NOY240" s="1"/>
      <c r="NOZ240" s="1"/>
      <c r="NPA240" s="1"/>
      <c r="NPB240" s="1"/>
      <c r="NPC240" s="1"/>
      <c r="NPD240" s="1"/>
      <c r="NPE240" s="1"/>
      <c r="NPF240" s="1"/>
      <c r="NPG240" s="1"/>
      <c r="NPH240" s="1"/>
      <c r="NPI240" s="1"/>
      <c r="NPJ240" s="1"/>
      <c r="NPK240" s="1"/>
      <c r="NPL240" s="1"/>
      <c r="NPM240" s="1"/>
      <c r="NPN240" s="1"/>
      <c r="NPO240" s="1"/>
      <c r="NPP240" s="1"/>
      <c r="NPQ240" s="1"/>
      <c r="NPR240" s="1"/>
      <c r="NPS240" s="1"/>
      <c r="NPT240" s="1"/>
      <c r="NPU240" s="1"/>
      <c r="NPV240" s="1"/>
      <c r="NPW240" s="1"/>
      <c r="NPX240" s="1"/>
      <c r="NPY240" s="1"/>
      <c r="NPZ240" s="1"/>
      <c r="NQA240" s="1"/>
      <c r="NQB240" s="1"/>
      <c r="NQC240" s="1"/>
      <c r="NQD240" s="1"/>
      <c r="NQE240" s="1"/>
      <c r="NQF240" s="1"/>
      <c r="NQG240" s="1"/>
      <c r="NQH240" s="1"/>
      <c r="NQI240" s="1"/>
      <c r="NQJ240" s="1"/>
      <c r="NQK240" s="1"/>
      <c r="NQL240" s="1"/>
      <c r="NQM240" s="1"/>
      <c r="NQN240" s="1"/>
      <c r="NQO240" s="1"/>
      <c r="NQP240" s="1"/>
      <c r="NQQ240" s="1"/>
      <c r="NQR240" s="1"/>
      <c r="NQS240" s="1"/>
      <c r="NQT240" s="1"/>
      <c r="NQU240" s="1"/>
      <c r="NQV240" s="1"/>
      <c r="NQW240" s="1"/>
      <c r="NQX240" s="1"/>
      <c r="NQY240" s="1"/>
      <c r="NQZ240" s="1"/>
      <c r="NRA240" s="1"/>
      <c r="NRB240" s="1"/>
      <c r="NRC240" s="1"/>
      <c r="NRD240" s="1"/>
      <c r="NRE240" s="1"/>
      <c r="NRF240" s="1"/>
      <c r="NRG240" s="1"/>
      <c r="NRH240" s="1"/>
      <c r="NRI240" s="1"/>
      <c r="NRJ240" s="1"/>
      <c r="NRK240" s="1"/>
      <c r="NRL240" s="1"/>
      <c r="NRM240" s="1"/>
      <c r="NRN240" s="1"/>
      <c r="NRO240" s="1"/>
      <c r="NRP240" s="1"/>
      <c r="NRQ240" s="1"/>
      <c r="NRR240" s="1"/>
      <c r="NRS240" s="1"/>
      <c r="NRT240" s="1"/>
      <c r="NRU240" s="1"/>
      <c r="NRV240" s="1"/>
      <c r="NRW240" s="1"/>
      <c r="NRX240" s="1"/>
      <c r="NRY240" s="1"/>
      <c r="NRZ240" s="1"/>
      <c r="NSA240" s="1"/>
      <c r="NSB240" s="1"/>
      <c r="NSC240" s="1"/>
      <c r="NSD240" s="1"/>
      <c r="NSE240" s="1"/>
      <c r="NSF240" s="1"/>
      <c r="NSG240" s="1"/>
      <c r="NSH240" s="1"/>
      <c r="NSI240" s="1"/>
      <c r="NSJ240" s="1"/>
      <c r="NSK240" s="1"/>
      <c r="NSL240" s="1"/>
      <c r="NSM240" s="1"/>
      <c r="NSN240" s="1"/>
      <c r="NSO240" s="1"/>
      <c r="NSP240" s="1"/>
      <c r="NSQ240" s="1"/>
      <c r="NSR240" s="1"/>
      <c r="NSS240" s="1"/>
      <c r="NST240" s="1"/>
      <c r="NSU240" s="1"/>
      <c r="NSV240" s="1"/>
      <c r="NSW240" s="1"/>
      <c r="NSX240" s="1"/>
      <c r="NSY240" s="1"/>
      <c r="NSZ240" s="1"/>
      <c r="NTA240" s="1"/>
      <c r="NTB240" s="1"/>
      <c r="NTC240" s="1"/>
      <c r="NTD240" s="1"/>
      <c r="NTE240" s="1"/>
      <c r="NTF240" s="1"/>
      <c r="NTG240" s="1"/>
      <c r="NTH240" s="1"/>
      <c r="NTI240" s="1"/>
      <c r="NTJ240" s="1"/>
      <c r="NTK240" s="1"/>
      <c r="NTL240" s="1"/>
      <c r="NTM240" s="1"/>
      <c r="NTN240" s="1"/>
      <c r="NTO240" s="1"/>
      <c r="NTP240" s="1"/>
      <c r="NTQ240" s="1"/>
      <c r="NTR240" s="1"/>
      <c r="NTS240" s="1"/>
      <c r="NTT240" s="1"/>
      <c r="NTU240" s="1"/>
      <c r="NTV240" s="1"/>
      <c r="NTW240" s="1"/>
      <c r="NTX240" s="1"/>
      <c r="NTY240" s="1"/>
      <c r="NTZ240" s="1"/>
      <c r="NUA240" s="1"/>
      <c r="NUB240" s="1"/>
      <c r="NUC240" s="1"/>
      <c r="NUD240" s="1"/>
      <c r="NUE240" s="1"/>
      <c r="NUF240" s="1"/>
      <c r="NUG240" s="1"/>
      <c r="NUH240" s="1"/>
      <c r="NUI240" s="1"/>
      <c r="NUJ240" s="1"/>
      <c r="NUK240" s="1"/>
      <c r="NUL240" s="1"/>
      <c r="NUM240" s="1"/>
      <c r="NUN240" s="1"/>
      <c r="NUO240" s="1"/>
      <c r="NUP240" s="1"/>
      <c r="NUQ240" s="1"/>
      <c r="NUR240" s="1"/>
      <c r="NUS240" s="1"/>
      <c r="NUT240" s="1"/>
      <c r="NUU240" s="1"/>
      <c r="NUV240" s="1"/>
      <c r="NUW240" s="1"/>
      <c r="NUX240" s="1"/>
      <c r="NUY240" s="1"/>
      <c r="NUZ240" s="1"/>
      <c r="NVA240" s="1"/>
      <c r="NVB240" s="1"/>
      <c r="NVC240" s="1"/>
      <c r="NVD240" s="1"/>
      <c r="NVE240" s="1"/>
      <c r="NVF240" s="1"/>
      <c r="NVG240" s="1"/>
      <c r="NVH240" s="1"/>
      <c r="NVI240" s="1"/>
      <c r="NVJ240" s="1"/>
      <c r="NVK240" s="1"/>
      <c r="NVL240" s="1"/>
      <c r="NVM240" s="1"/>
      <c r="NVN240" s="1"/>
      <c r="NVO240" s="1"/>
      <c r="NVP240" s="1"/>
      <c r="NVQ240" s="1"/>
      <c r="NVR240" s="1"/>
      <c r="NVS240" s="1"/>
      <c r="NVT240" s="1"/>
      <c r="NVU240" s="1"/>
      <c r="NVV240" s="1"/>
      <c r="NVW240" s="1"/>
      <c r="NVX240" s="1"/>
      <c r="NVY240" s="1"/>
      <c r="NVZ240" s="1"/>
      <c r="NWA240" s="1"/>
      <c r="NWB240" s="1"/>
      <c r="NWC240" s="1"/>
      <c r="NWD240" s="1"/>
      <c r="NWE240" s="1"/>
      <c r="NWF240" s="1"/>
      <c r="NWG240" s="1"/>
      <c r="NWH240" s="1"/>
      <c r="NWI240" s="1"/>
      <c r="NWJ240" s="1"/>
      <c r="NWK240" s="1"/>
      <c r="NWL240" s="1"/>
      <c r="NWM240" s="1"/>
      <c r="NWN240" s="1"/>
      <c r="NWO240" s="1"/>
      <c r="NWP240" s="1"/>
      <c r="NWQ240" s="1"/>
      <c r="NWR240" s="1"/>
      <c r="NWS240" s="1"/>
      <c r="NWT240" s="1"/>
      <c r="NWU240" s="1"/>
      <c r="NWV240" s="1"/>
      <c r="NWW240" s="1"/>
      <c r="NWX240" s="1"/>
      <c r="NWY240" s="1"/>
      <c r="NWZ240" s="1"/>
      <c r="NXA240" s="1"/>
      <c r="NXB240" s="1"/>
      <c r="NXC240" s="1"/>
      <c r="NXD240" s="1"/>
      <c r="NXE240" s="1"/>
      <c r="NXF240" s="1"/>
      <c r="NXG240" s="1"/>
      <c r="NXH240" s="1"/>
      <c r="NXI240" s="1"/>
      <c r="NXJ240" s="1"/>
      <c r="NXK240" s="1"/>
      <c r="NXL240" s="1"/>
      <c r="NXM240" s="1"/>
      <c r="NXN240" s="1"/>
      <c r="NXO240" s="1"/>
      <c r="NXP240" s="1"/>
      <c r="NXQ240" s="1"/>
      <c r="NXR240" s="1"/>
      <c r="NXS240" s="1"/>
      <c r="NXT240" s="1"/>
      <c r="NXU240" s="1"/>
      <c r="NXV240" s="1"/>
      <c r="NXW240" s="1"/>
      <c r="NXX240" s="1"/>
      <c r="NXY240" s="1"/>
      <c r="NXZ240" s="1"/>
      <c r="NYA240" s="1"/>
      <c r="NYB240" s="1"/>
      <c r="NYC240" s="1"/>
      <c r="NYD240" s="1"/>
      <c r="NYE240" s="1"/>
      <c r="NYF240" s="1"/>
      <c r="NYG240" s="1"/>
      <c r="NYH240" s="1"/>
      <c r="NYI240" s="1"/>
      <c r="NYJ240" s="1"/>
      <c r="NYK240" s="1"/>
      <c r="NYL240" s="1"/>
      <c r="NYM240" s="1"/>
      <c r="NYN240" s="1"/>
      <c r="NYO240" s="1"/>
      <c r="NYP240" s="1"/>
      <c r="NYQ240" s="1"/>
      <c r="NYR240" s="1"/>
      <c r="NYS240" s="1"/>
      <c r="NYT240" s="1"/>
      <c r="NYU240" s="1"/>
      <c r="NYV240" s="1"/>
      <c r="NYW240" s="1"/>
      <c r="NYX240" s="1"/>
      <c r="NYY240" s="1"/>
      <c r="NYZ240" s="1"/>
      <c r="NZA240" s="1"/>
      <c r="NZB240" s="1"/>
      <c r="NZC240" s="1"/>
      <c r="NZD240" s="1"/>
      <c r="NZE240" s="1"/>
      <c r="NZF240" s="1"/>
      <c r="NZG240" s="1"/>
      <c r="NZH240" s="1"/>
      <c r="NZI240" s="1"/>
      <c r="NZJ240" s="1"/>
      <c r="NZK240" s="1"/>
      <c r="NZL240" s="1"/>
      <c r="NZM240" s="1"/>
      <c r="NZN240" s="1"/>
      <c r="NZO240" s="1"/>
      <c r="NZP240" s="1"/>
      <c r="NZQ240" s="1"/>
      <c r="NZR240" s="1"/>
      <c r="NZS240" s="1"/>
      <c r="NZT240" s="1"/>
      <c r="NZU240" s="1"/>
      <c r="NZV240" s="1"/>
      <c r="NZW240" s="1"/>
      <c r="NZX240" s="1"/>
      <c r="NZY240" s="1"/>
      <c r="NZZ240" s="1"/>
      <c r="OAA240" s="1"/>
      <c r="OAB240" s="1"/>
      <c r="OAC240" s="1"/>
      <c r="OAD240" s="1"/>
      <c r="OAE240" s="1"/>
      <c r="OAF240" s="1"/>
      <c r="OAG240" s="1"/>
      <c r="OAH240" s="1"/>
      <c r="OAI240" s="1"/>
      <c r="OAJ240" s="1"/>
      <c r="OAK240" s="1"/>
      <c r="OAL240" s="1"/>
      <c r="OAM240" s="1"/>
      <c r="OAN240" s="1"/>
      <c r="OAO240" s="1"/>
      <c r="OAP240" s="1"/>
      <c r="OAQ240" s="1"/>
      <c r="OAR240" s="1"/>
      <c r="OAS240" s="1"/>
      <c r="OAT240" s="1"/>
      <c r="OAU240" s="1"/>
      <c r="OAV240" s="1"/>
      <c r="OAW240" s="1"/>
      <c r="OAX240" s="1"/>
      <c r="OAY240" s="1"/>
      <c r="OAZ240" s="1"/>
      <c r="OBA240" s="1"/>
      <c r="OBB240" s="1"/>
      <c r="OBC240" s="1"/>
      <c r="OBD240" s="1"/>
      <c r="OBE240" s="1"/>
      <c r="OBF240" s="1"/>
      <c r="OBG240" s="1"/>
      <c r="OBH240" s="1"/>
      <c r="OBI240" s="1"/>
      <c r="OBJ240" s="1"/>
      <c r="OBK240" s="1"/>
      <c r="OBL240" s="1"/>
      <c r="OBM240" s="1"/>
      <c r="OBN240" s="1"/>
      <c r="OBO240" s="1"/>
      <c r="OBP240" s="1"/>
      <c r="OBQ240" s="1"/>
      <c r="OBR240" s="1"/>
      <c r="OBS240" s="1"/>
      <c r="OBT240" s="1"/>
      <c r="OBU240" s="1"/>
      <c r="OBV240" s="1"/>
      <c r="OBW240" s="1"/>
      <c r="OBX240" s="1"/>
      <c r="OBY240" s="1"/>
      <c r="OBZ240" s="1"/>
      <c r="OCA240" s="1"/>
      <c r="OCB240" s="1"/>
      <c r="OCC240" s="1"/>
      <c r="OCD240" s="1"/>
      <c r="OCE240" s="1"/>
      <c r="OCF240" s="1"/>
      <c r="OCG240" s="1"/>
      <c r="OCH240" s="1"/>
      <c r="OCI240" s="1"/>
      <c r="OCJ240" s="1"/>
      <c r="OCK240" s="1"/>
      <c r="OCL240" s="1"/>
      <c r="OCM240" s="1"/>
      <c r="OCN240" s="1"/>
      <c r="OCO240" s="1"/>
      <c r="OCP240" s="1"/>
      <c r="OCQ240" s="1"/>
      <c r="OCR240" s="1"/>
      <c r="OCS240" s="1"/>
      <c r="OCT240" s="1"/>
      <c r="OCU240" s="1"/>
      <c r="OCV240" s="1"/>
      <c r="OCW240" s="1"/>
      <c r="OCX240" s="1"/>
      <c r="OCY240" s="1"/>
      <c r="OCZ240" s="1"/>
      <c r="ODA240" s="1"/>
      <c r="ODB240" s="1"/>
      <c r="ODC240" s="1"/>
      <c r="ODD240" s="1"/>
      <c r="ODE240" s="1"/>
      <c r="ODF240" s="1"/>
      <c r="ODG240" s="1"/>
      <c r="ODH240" s="1"/>
      <c r="ODI240" s="1"/>
      <c r="ODJ240" s="1"/>
      <c r="ODK240" s="1"/>
      <c r="ODL240" s="1"/>
      <c r="ODM240" s="1"/>
      <c r="ODN240" s="1"/>
      <c r="ODO240" s="1"/>
      <c r="ODP240" s="1"/>
      <c r="ODQ240" s="1"/>
      <c r="ODR240" s="1"/>
      <c r="ODS240" s="1"/>
      <c r="ODT240" s="1"/>
      <c r="ODU240" s="1"/>
      <c r="ODV240" s="1"/>
      <c r="ODW240" s="1"/>
      <c r="ODX240" s="1"/>
      <c r="ODY240" s="1"/>
      <c r="ODZ240" s="1"/>
      <c r="OEA240" s="1"/>
      <c r="OEB240" s="1"/>
      <c r="OEC240" s="1"/>
      <c r="OED240" s="1"/>
      <c r="OEE240" s="1"/>
      <c r="OEF240" s="1"/>
      <c r="OEG240" s="1"/>
      <c r="OEH240" s="1"/>
      <c r="OEI240" s="1"/>
      <c r="OEJ240" s="1"/>
      <c r="OEK240" s="1"/>
      <c r="OEL240" s="1"/>
      <c r="OEM240" s="1"/>
      <c r="OEN240" s="1"/>
      <c r="OEO240" s="1"/>
      <c r="OEP240" s="1"/>
      <c r="OEQ240" s="1"/>
      <c r="OER240" s="1"/>
      <c r="OES240" s="1"/>
      <c r="OET240" s="1"/>
      <c r="OEU240" s="1"/>
      <c r="OEV240" s="1"/>
      <c r="OEW240" s="1"/>
      <c r="OEX240" s="1"/>
      <c r="OEY240" s="1"/>
      <c r="OEZ240" s="1"/>
      <c r="OFA240" s="1"/>
      <c r="OFB240" s="1"/>
      <c r="OFC240" s="1"/>
      <c r="OFD240" s="1"/>
      <c r="OFE240" s="1"/>
      <c r="OFF240" s="1"/>
      <c r="OFG240" s="1"/>
      <c r="OFH240" s="1"/>
      <c r="OFI240" s="1"/>
      <c r="OFJ240" s="1"/>
      <c r="OFK240" s="1"/>
      <c r="OFL240" s="1"/>
      <c r="OFM240" s="1"/>
      <c r="OFN240" s="1"/>
      <c r="OFO240" s="1"/>
      <c r="OFP240" s="1"/>
      <c r="OFQ240" s="1"/>
      <c r="OFR240" s="1"/>
      <c r="OFS240" s="1"/>
      <c r="OFT240" s="1"/>
      <c r="OFU240" s="1"/>
      <c r="OFV240" s="1"/>
      <c r="OFW240" s="1"/>
      <c r="OFX240" s="1"/>
      <c r="OFY240" s="1"/>
      <c r="OFZ240" s="1"/>
      <c r="OGA240" s="1"/>
      <c r="OGB240" s="1"/>
      <c r="OGC240" s="1"/>
      <c r="OGD240" s="1"/>
      <c r="OGE240" s="1"/>
      <c r="OGF240" s="1"/>
      <c r="OGG240" s="1"/>
      <c r="OGH240" s="1"/>
      <c r="OGI240" s="1"/>
      <c r="OGJ240" s="1"/>
      <c r="OGK240" s="1"/>
      <c r="OGL240" s="1"/>
      <c r="OGM240" s="1"/>
      <c r="OGN240" s="1"/>
      <c r="OGO240" s="1"/>
      <c r="OGP240" s="1"/>
      <c r="OGQ240" s="1"/>
      <c r="OGR240" s="1"/>
      <c r="OGS240" s="1"/>
      <c r="OGT240" s="1"/>
      <c r="OGU240" s="1"/>
      <c r="OGV240" s="1"/>
      <c r="OGW240" s="1"/>
      <c r="OGX240" s="1"/>
      <c r="OGY240" s="1"/>
      <c r="OGZ240" s="1"/>
      <c r="OHA240" s="1"/>
      <c r="OHB240" s="1"/>
      <c r="OHC240" s="1"/>
      <c r="OHD240" s="1"/>
      <c r="OHE240" s="1"/>
      <c r="OHF240" s="1"/>
      <c r="OHG240" s="1"/>
      <c r="OHH240" s="1"/>
      <c r="OHI240" s="1"/>
      <c r="OHJ240" s="1"/>
      <c r="OHK240" s="1"/>
      <c r="OHL240" s="1"/>
      <c r="OHM240" s="1"/>
      <c r="OHN240" s="1"/>
      <c r="OHO240" s="1"/>
      <c r="OHP240" s="1"/>
      <c r="OHQ240" s="1"/>
      <c r="OHR240" s="1"/>
      <c r="OHS240" s="1"/>
      <c r="OHT240" s="1"/>
      <c r="OHU240" s="1"/>
      <c r="OHV240" s="1"/>
      <c r="OHW240" s="1"/>
      <c r="OHX240" s="1"/>
      <c r="OHY240" s="1"/>
      <c r="OHZ240" s="1"/>
      <c r="OIA240" s="1"/>
      <c r="OIB240" s="1"/>
      <c r="OIC240" s="1"/>
      <c r="OID240" s="1"/>
      <c r="OIE240" s="1"/>
      <c r="OIF240" s="1"/>
      <c r="OIG240" s="1"/>
      <c r="OIH240" s="1"/>
      <c r="OII240" s="1"/>
      <c r="OIJ240" s="1"/>
      <c r="OIK240" s="1"/>
      <c r="OIL240" s="1"/>
      <c r="OIM240" s="1"/>
      <c r="OIN240" s="1"/>
      <c r="OIO240" s="1"/>
      <c r="OIP240" s="1"/>
      <c r="OIQ240" s="1"/>
      <c r="OIR240" s="1"/>
      <c r="OIS240" s="1"/>
      <c r="OIT240" s="1"/>
      <c r="OIU240" s="1"/>
      <c r="OIV240" s="1"/>
      <c r="OIW240" s="1"/>
      <c r="OIX240" s="1"/>
      <c r="OIY240" s="1"/>
      <c r="OIZ240" s="1"/>
      <c r="OJA240" s="1"/>
      <c r="OJB240" s="1"/>
      <c r="OJC240" s="1"/>
      <c r="OJD240" s="1"/>
      <c r="OJE240" s="1"/>
      <c r="OJF240" s="1"/>
      <c r="OJG240" s="1"/>
      <c r="OJH240" s="1"/>
      <c r="OJI240" s="1"/>
      <c r="OJJ240" s="1"/>
      <c r="OJK240" s="1"/>
      <c r="OJL240" s="1"/>
      <c r="OJM240" s="1"/>
      <c r="OJN240" s="1"/>
      <c r="OJO240" s="1"/>
      <c r="OJP240" s="1"/>
      <c r="OJQ240" s="1"/>
      <c r="OJR240" s="1"/>
      <c r="OJS240" s="1"/>
      <c r="OJT240" s="1"/>
      <c r="OJU240" s="1"/>
      <c r="OJV240" s="1"/>
      <c r="OJW240" s="1"/>
      <c r="OJX240" s="1"/>
      <c r="OJY240" s="1"/>
      <c r="OJZ240" s="1"/>
      <c r="OKA240" s="1"/>
      <c r="OKB240" s="1"/>
      <c r="OKC240" s="1"/>
      <c r="OKD240" s="1"/>
      <c r="OKE240" s="1"/>
      <c r="OKF240" s="1"/>
      <c r="OKG240" s="1"/>
      <c r="OKH240" s="1"/>
      <c r="OKI240" s="1"/>
      <c r="OKJ240" s="1"/>
      <c r="OKK240" s="1"/>
      <c r="OKL240" s="1"/>
      <c r="OKM240" s="1"/>
      <c r="OKN240" s="1"/>
      <c r="OKO240" s="1"/>
      <c r="OKP240" s="1"/>
      <c r="OKQ240" s="1"/>
      <c r="OKR240" s="1"/>
      <c r="OKS240" s="1"/>
      <c r="OKT240" s="1"/>
      <c r="OKU240" s="1"/>
      <c r="OKV240" s="1"/>
      <c r="OKW240" s="1"/>
      <c r="OKX240" s="1"/>
      <c r="OKY240" s="1"/>
      <c r="OKZ240" s="1"/>
      <c r="OLA240" s="1"/>
      <c r="OLB240" s="1"/>
      <c r="OLC240" s="1"/>
      <c r="OLD240" s="1"/>
      <c r="OLE240" s="1"/>
      <c r="OLF240" s="1"/>
      <c r="OLG240" s="1"/>
      <c r="OLH240" s="1"/>
      <c r="OLI240" s="1"/>
      <c r="OLJ240" s="1"/>
      <c r="OLK240" s="1"/>
      <c r="OLL240" s="1"/>
      <c r="OLM240" s="1"/>
      <c r="OLN240" s="1"/>
      <c r="OLO240" s="1"/>
      <c r="OLP240" s="1"/>
      <c r="OLQ240" s="1"/>
      <c r="OLR240" s="1"/>
      <c r="OLS240" s="1"/>
      <c r="OLT240" s="1"/>
      <c r="OLU240" s="1"/>
      <c r="OLV240" s="1"/>
      <c r="OLW240" s="1"/>
      <c r="OLX240" s="1"/>
      <c r="OLY240" s="1"/>
      <c r="OLZ240" s="1"/>
      <c r="OMA240" s="1"/>
      <c r="OMB240" s="1"/>
      <c r="OMC240" s="1"/>
      <c r="OMD240" s="1"/>
      <c r="OME240" s="1"/>
      <c r="OMF240" s="1"/>
      <c r="OMG240" s="1"/>
      <c r="OMH240" s="1"/>
      <c r="OMI240" s="1"/>
      <c r="OMJ240" s="1"/>
      <c r="OMK240" s="1"/>
      <c r="OML240" s="1"/>
      <c r="OMM240" s="1"/>
      <c r="OMN240" s="1"/>
      <c r="OMO240" s="1"/>
      <c r="OMP240" s="1"/>
      <c r="OMQ240" s="1"/>
      <c r="OMR240" s="1"/>
      <c r="OMS240" s="1"/>
      <c r="OMT240" s="1"/>
      <c r="OMU240" s="1"/>
      <c r="OMV240" s="1"/>
      <c r="OMW240" s="1"/>
      <c r="OMX240" s="1"/>
      <c r="OMY240" s="1"/>
      <c r="OMZ240" s="1"/>
      <c r="ONA240" s="1"/>
      <c r="ONB240" s="1"/>
      <c r="ONC240" s="1"/>
      <c r="OND240" s="1"/>
      <c r="ONE240" s="1"/>
      <c r="ONF240" s="1"/>
      <c r="ONG240" s="1"/>
      <c r="ONH240" s="1"/>
      <c r="ONI240" s="1"/>
      <c r="ONJ240" s="1"/>
      <c r="ONK240" s="1"/>
      <c r="ONL240" s="1"/>
      <c r="ONM240" s="1"/>
      <c r="ONN240" s="1"/>
      <c r="ONO240" s="1"/>
      <c r="ONP240" s="1"/>
      <c r="ONQ240" s="1"/>
      <c r="ONR240" s="1"/>
      <c r="ONS240" s="1"/>
      <c r="ONT240" s="1"/>
      <c r="ONU240" s="1"/>
      <c r="ONV240" s="1"/>
      <c r="ONW240" s="1"/>
      <c r="ONX240" s="1"/>
      <c r="ONY240" s="1"/>
      <c r="ONZ240" s="1"/>
      <c r="OOA240" s="1"/>
      <c r="OOB240" s="1"/>
      <c r="OOC240" s="1"/>
      <c r="OOD240" s="1"/>
      <c r="OOE240" s="1"/>
      <c r="OOF240" s="1"/>
      <c r="OOG240" s="1"/>
      <c r="OOH240" s="1"/>
      <c r="OOI240" s="1"/>
      <c r="OOJ240" s="1"/>
      <c r="OOK240" s="1"/>
      <c r="OOL240" s="1"/>
      <c r="OOM240" s="1"/>
      <c r="OON240" s="1"/>
      <c r="OOO240" s="1"/>
      <c r="OOP240" s="1"/>
      <c r="OOQ240" s="1"/>
      <c r="OOR240" s="1"/>
      <c r="OOS240" s="1"/>
      <c r="OOT240" s="1"/>
      <c r="OOU240" s="1"/>
      <c r="OOV240" s="1"/>
      <c r="OOW240" s="1"/>
      <c r="OOX240" s="1"/>
      <c r="OOY240" s="1"/>
      <c r="OOZ240" s="1"/>
      <c r="OPA240" s="1"/>
      <c r="OPB240" s="1"/>
      <c r="OPC240" s="1"/>
      <c r="OPD240" s="1"/>
      <c r="OPE240" s="1"/>
      <c r="OPF240" s="1"/>
      <c r="OPG240" s="1"/>
      <c r="OPH240" s="1"/>
      <c r="OPI240" s="1"/>
      <c r="OPJ240" s="1"/>
      <c r="OPK240" s="1"/>
      <c r="OPL240" s="1"/>
      <c r="OPM240" s="1"/>
      <c r="OPN240" s="1"/>
      <c r="OPO240" s="1"/>
      <c r="OPP240" s="1"/>
      <c r="OPQ240" s="1"/>
      <c r="OPR240" s="1"/>
      <c r="OPS240" s="1"/>
      <c r="OPT240" s="1"/>
      <c r="OPU240" s="1"/>
      <c r="OPV240" s="1"/>
      <c r="OPW240" s="1"/>
      <c r="OPX240" s="1"/>
      <c r="OPY240" s="1"/>
      <c r="OPZ240" s="1"/>
      <c r="OQA240" s="1"/>
      <c r="OQB240" s="1"/>
      <c r="OQC240" s="1"/>
      <c r="OQD240" s="1"/>
      <c r="OQE240" s="1"/>
      <c r="OQF240" s="1"/>
      <c r="OQG240" s="1"/>
      <c r="OQH240" s="1"/>
      <c r="OQI240" s="1"/>
      <c r="OQJ240" s="1"/>
      <c r="OQK240" s="1"/>
      <c r="OQL240" s="1"/>
      <c r="OQM240" s="1"/>
      <c r="OQN240" s="1"/>
      <c r="OQO240" s="1"/>
      <c r="OQP240" s="1"/>
      <c r="OQQ240" s="1"/>
      <c r="OQR240" s="1"/>
      <c r="OQS240" s="1"/>
      <c r="OQT240" s="1"/>
      <c r="OQU240" s="1"/>
      <c r="OQV240" s="1"/>
      <c r="OQW240" s="1"/>
      <c r="OQX240" s="1"/>
      <c r="OQY240" s="1"/>
      <c r="OQZ240" s="1"/>
      <c r="ORA240" s="1"/>
      <c r="ORB240" s="1"/>
      <c r="ORC240" s="1"/>
      <c r="ORD240" s="1"/>
      <c r="ORE240" s="1"/>
      <c r="ORF240" s="1"/>
      <c r="ORG240" s="1"/>
      <c r="ORH240" s="1"/>
      <c r="ORI240" s="1"/>
      <c r="ORJ240" s="1"/>
      <c r="ORK240" s="1"/>
      <c r="ORL240" s="1"/>
      <c r="ORM240" s="1"/>
      <c r="ORN240" s="1"/>
      <c r="ORO240" s="1"/>
      <c r="ORP240" s="1"/>
      <c r="ORQ240" s="1"/>
      <c r="ORR240" s="1"/>
      <c r="ORS240" s="1"/>
      <c r="ORT240" s="1"/>
      <c r="ORU240" s="1"/>
      <c r="ORV240" s="1"/>
      <c r="ORW240" s="1"/>
      <c r="ORX240" s="1"/>
      <c r="ORY240" s="1"/>
      <c r="ORZ240" s="1"/>
      <c r="OSA240" s="1"/>
      <c r="OSB240" s="1"/>
      <c r="OSC240" s="1"/>
      <c r="OSD240" s="1"/>
      <c r="OSE240" s="1"/>
      <c r="OSF240" s="1"/>
      <c r="OSG240" s="1"/>
      <c r="OSH240" s="1"/>
      <c r="OSI240" s="1"/>
      <c r="OSJ240" s="1"/>
      <c r="OSK240" s="1"/>
      <c r="OSL240" s="1"/>
      <c r="OSM240" s="1"/>
      <c r="OSN240" s="1"/>
      <c r="OSO240" s="1"/>
      <c r="OSP240" s="1"/>
      <c r="OSQ240" s="1"/>
      <c r="OSR240" s="1"/>
      <c r="OSS240" s="1"/>
      <c r="OST240" s="1"/>
      <c r="OSU240" s="1"/>
      <c r="OSV240" s="1"/>
      <c r="OSW240" s="1"/>
      <c r="OSX240" s="1"/>
      <c r="OSY240" s="1"/>
      <c r="OSZ240" s="1"/>
      <c r="OTA240" s="1"/>
      <c r="OTB240" s="1"/>
      <c r="OTC240" s="1"/>
      <c r="OTD240" s="1"/>
      <c r="OTE240" s="1"/>
      <c r="OTF240" s="1"/>
      <c r="OTG240" s="1"/>
      <c r="OTH240" s="1"/>
      <c r="OTI240" s="1"/>
      <c r="OTJ240" s="1"/>
      <c r="OTK240" s="1"/>
      <c r="OTL240" s="1"/>
      <c r="OTM240" s="1"/>
      <c r="OTN240" s="1"/>
      <c r="OTO240" s="1"/>
      <c r="OTP240" s="1"/>
      <c r="OTQ240" s="1"/>
      <c r="OTR240" s="1"/>
      <c r="OTS240" s="1"/>
      <c r="OTT240" s="1"/>
      <c r="OTU240" s="1"/>
      <c r="OTV240" s="1"/>
      <c r="OTW240" s="1"/>
      <c r="OTX240" s="1"/>
      <c r="OTY240" s="1"/>
      <c r="OTZ240" s="1"/>
      <c r="OUA240" s="1"/>
      <c r="OUB240" s="1"/>
      <c r="OUC240" s="1"/>
      <c r="OUD240" s="1"/>
      <c r="OUE240" s="1"/>
      <c r="OUF240" s="1"/>
      <c r="OUG240" s="1"/>
      <c r="OUH240" s="1"/>
      <c r="OUI240" s="1"/>
      <c r="OUJ240" s="1"/>
      <c r="OUK240" s="1"/>
      <c r="OUL240" s="1"/>
      <c r="OUM240" s="1"/>
      <c r="OUN240" s="1"/>
      <c r="OUO240" s="1"/>
      <c r="OUP240" s="1"/>
      <c r="OUQ240" s="1"/>
      <c r="OUR240" s="1"/>
      <c r="OUS240" s="1"/>
      <c r="OUT240" s="1"/>
      <c r="OUU240" s="1"/>
      <c r="OUV240" s="1"/>
      <c r="OUW240" s="1"/>
      <c r="OUX240" s="1"/>
      <c r="OUY240" s="1"/>
      <c r="OUZ240" s="1"/>
      <c r="OVA240" s="1"/>
      <c r="OVB240" s="1"/>
      <c r="OVC240" s="1"/>
      <c r="OVD240" s="1"/>
      <c r="OVE240" s="1"/>
      <c r="OVF240" s="1"/>
      <c r="OVG240" s="1"/>
      <c r="OVH240" s="1"/>
      <c r="OVI240" s="1"/>
      <c r="OVJ240" s="1"/>
      <c r="OVK240" s="1"/>
      <c r="OVL240" s="1"/>
      <c r="OVM240" s="1"/>
      <c r="OVN240" s="1"/>
      <c r="OVO240" s="1"/>
      <c r="OVP240" s="1"/>
      <c r="OVQ240" s="1"/>
      <c r="OVR240" s="1"/>
      <c r="OVS240" s="1"/>
      <c r="OVT240" s="1"/>
      <c r="OVU240" s="1"/>
      <c r="OVV240" s="1"/>
      <c r="OVW240" s="1"/>
      <c r="OVX240" s="1"/>
      <c r="OVY240" s="1"/>
      <c r="OVZ240" s="1"/>
      <c r="OWA240" s="1"/>
      <c r="OWB240" s="1"/>
      <c r="OWC240" s="1"/>
      <c r="OWD240" s="1"/>
      <c r="OWE240" s="1"/>
      <c r="OWF240" s="1"/>
      <c r="OWG240" s="1"/>
      <c r="OWH240" s="1"/>
      <c r="OWI240" s="1"/>
      <c r="OWJ240" s="1"/>
      <c r="OWK240" s="1"/>
      <c r="OWL240" s="1"/>
      <c r="OWM240" s="1"/>
      <c r="OWN240" s="1"/>
      <c r="OWO240" s="1"/>
      <c r="OWP240" s="1"/>
      <c r="OWQ240" s="1"/>
      <c r="OWR240" s="1"/>
      <c r="OWS240" s="1"/>
      <c r="OWT240" s="1"/>
      <c r="OWU240" s="1"/>
      <c r="OWV240" s="1"/>
      <c r="OWW240" s="1"/>
      <c r="OWX240" s="1"/>
      <c r="OWY240" s="1"/>
      <c r="OWZ240" s="1"/>
      <c r="OXA240" s="1"/>
      <c r="OXB240" s="1"/>
      <c r="OXC240" s="1"/>
      <c r="OXD240" s="1"/>
      <c r="OXE240" s="1"/>
      <c r="OXF240" s="1"/>
      <c r="OXG240" s="1"/>
      <c r="OXH240" s="1"/>
      <c r="OXI240" s="1"/>
      <c r="OXJ240" s="1"/>
      <c r="OXK240" s="1"/>
      <c r="OXL240" s="1"/>
      <c r="OXM240" s="1"/>
      <c r="OXN240" s="1"/>
      <c r="OXO240" s="1"/>
      <c r="OXP240" s="1"/>
      <c r="OXQ240" s="1"/>
      <c r="OXR240" s="1"/>
      <c r="OXS240" s="1"/>
      <c r="OXT240" s="1"/>
      <c r="OXU240" s="1"/>
      <c r="OXV240" s="1"/>
      <c r="OXW240" s="1"/>
      <c r="OXX240" s="1"/>
      <c r="OXY240" s="1"/>
      <c r="OXZ240" s="1"/>
      <c r="OYA240" s="1"/>
      <c r="OYB240" s="1"/>
      <c r="OYC240" s="1"/>
      <c r="OYD240" s="1"/>
      <c r="OYE240" s="1"/>
      <c r="OYF240" s="1"/>
      <c r="OYG240" s="1"/>
      <c r="OYH240" s="1"/>
      <c r="OYI240" s="1"/>
      <c r="OYJ240" s="1"/>
      <c r="OYK240" s="1"/>
      <c r="OYL240" s="1"/>
      <c r="OYM240" s="1"/>
      <c r="OYN240" s="1"/>
      <c r="OYO240" s="1"/>
      <c r="OYP240" s="1"/>
      <c r="OYQ240" s="1"/>
      <c r="OYR240" s="1"/>
      <c r="OYS240" s="1"/>
      <c r="OYT240" s="1"/>
      <c r="OYU240" s="1"/>
      <c r="OYV240" s="1"/>
      <c r="OYW240" s="1"/>
      <c r="OYX240" s="1"/>
      <c r="OYY240" s="1"/>
      <c r="OYZ240" s="1"/>
      <c r="OZA240" s="1"/>
      <c r="OZB240" s="1"/>
      <c r="OZC240" s="1"/>
      <c r="OZD240" s="1"/>
      <c r="OZE240" s="1"/>
      <c r="OZF240" s="1"/>
      <c r="OZG240" s="1"/>
      <c r="OZH240" s="1"/>
      <c r="OZI240" s="1"/>
      <c r="OZJ240" s="1"/>
      <c r="OZK240" s="1"/>
      <c r="OZL240" s="1"/>
      <c r="OZM240" s="1"/>
      <c r="OZN240" s="1"/>
      <c r="OZO240" s="1"/>
      <c r="OZP240" s="1"/>
      <c r="OZQ240" s="1"/>
      <c r="OZR240" s="1"/>
      <c r="OZS240" s="1"/>
      <c r="OZT240" s="1"/>
      <c r="OZU240" s="1"/>
      <c r="OZV240" s="1"/>
      <c r="OZW240" s="1"/>
      <c r="OZX240" s="1"/>
      <c r="OZY240" s="1"/>
      <c r="OZZ240" s="1"/>
      <c r="PAA240" s="1"/>
      <c r="PAB240" s="1"/>
      <c r="PAC240" s="1"/>
      <c r="PAD240" s="1"/>
      <c r="PAE240" s="1"/>
      <c r="PAF240" s="1"/>
      <c r="PAG240" s="1"/>
      <c r="PAH240" s="1"/>
      <c r="PAI240" s="1"/>
      <c r="PAJ240" s="1"/>
      <c r="PAK240" s="1"/>
      <c r="PAL240" s="1"/>
      <c r="PAM240" s="1"/>
      <c r="PAN240" s="1"/>
      <c r="PAO240" s="1"/>
      <c r="PAP240" s="1"/>
      <c r="PAQ240" s="1"/>
      <c r="PAR240" s="1"/>
      <c r="PAS240" s="1"/>
      <c r="PAT240" s="1"/>
      <c r="PAU240" s="1"/>
      <c r="PAV240" s="1"/>
      <c r="PAW240" s="1"/>
      <c r="PAX240" s="1"/>
      <c r="PAY240" s="1"/>
      <c r="PAZ240" s="1"/>
      <c r="PBA240" s="1"/>
      <c r="PBB240" s="1"/>
      <c r="PBC240" s="1"/>
      <c r="PBD240" s="1"/>
      <c r="PBE240" s="1"/>
      <c r="PBF240" s="1"/>
      <c r="PBG240" s="1"/>
      <c r="PBH240" s="1"/>
      <c r="PBI240" s="1"/>
      <c r="PBJ240" s="1"/>
      <c r="PBK240" s="1"/>
      <c r="PBL240" s="1"/>
      <c r="PBM240" s="1"/>
      <c r="PBN240" s="1"/>
      <c r="PBO240" s="1"/>
      <c r="PBP240" s="1"/>
      <c r="PBQ240" s="1"/>
      <c r="PBR240" s="1"/>
      <c r="PBS240" s="1"/>
      <c r="PBT240" s="1"/>
      <c r="PBU240" s="1"/>
      <c r="PBV240" s="1"/>
      <c r="PBW240" s="1"/>
      <c r="PBX240" s="1"/>
      <c r="PBY240" s="1"/>
      <c r="PBZ240" s="1"/>
      <c r="PCA240" s="1"/>
      <c r="PCB240" s="1"/>
      <c r="PCC240" s="1"/>
      <c r="PCD240" s="1"/>
      <c r="PCE240" s="1"/>
      <c r="PCF240" s="1"/>
      <c r="PCG240" s="1"/>
      <c r="PCH240" s="1"/>
      <c r="PCI240" s="1"/>
      <c r="PCJ240" s="1"/>
      <c r="PCK240" s="1"/>
      <c r="PCL240" s="1"/>
      <c r="PCM240" s="1"/>
      <c r="PCN240" s="1"/>
      <c r="PCO240" s="1"/>
      <c r="PCP240" s="1"/>
      <c r="PCQ240" s="1"/>
      <c r="PCR240" s="1"/>
      <c r="PCS240" s="1"/>
      <c r="PCT240" s="1"/>
      <c r="PCU240" s="1"/>
      <c r="PCV240" s="1"/>
      <c r="PCW240" s="1"/>
      <c r="PCX240" s="1"/>
      <c r="PCY240" s="1"/>
      <c r="PCZ240" s="1"/>
      <c r="PDA240" s="1"/>
      <c r="PDB240" s="1"/>
      <c r="PDC240" s="1"/>
      <c r="PDD240" s="1"/>
      <c r="PDE240" s="1"/>
      <c r="PDF240" s="1"/>
      <c r="PDG240" s="1"/>
      <c r="PDH240" s="1"/>
      <c r="PDI240" s="1"/>
      <c r="PDJ240" s="1"/>
      <c r="PDK240" s="1"/>
      <c r="PDL240" s="1"/>
      <c r="PDM240" s="1"/>
      <c r="PDN240" s="1"/>
      <c r="PDO240" s="1"/>
      <c r="PDP240" s="1"/>
      <c r="PDQ240" s="1"/>
      <c r="PDR240" s="1"/>
      <c r="PDS240" s="1"/>
      <c r="PDT240" s="1"/>
      <c r="PDU240" s="1"/>
      <c r="PDV240" s="1"/>
      <c r="PDW240" s="1"/>
      <c r="PDX240" s="1"/>
      <c r="PDY240" s="1"/>
      <c r="PDZ240" s="1"/>
      <c r="PEA240" s="1"/>
      <c r="PEB240" s="1"/>
      <c r="PEC240" s="1"/>
      <c r="PED240" s="1"/>
      <c r="PEE240" s="1"/>
      <c r="PEF240" s="1"/>
      <c r="PEG240" s="1"/>
      <c r="PEH240" s="1"/>
      <c r="PEI240" s="1"/>
      <c r="PEJ240" s="1"/>
      <c r="PEK240" s="1"/>
      <c r="PEL240" s="1"/>
      <c r="PEM240" s="1"/>
      <c r="PEN240" s="1"/>
      <c r="PEO240" s="1"/>
      <c r="PEP240" s="1"/>
      <c r="PEQ240" s="1"/>
      <c r="PER240" s="1"/>
      <c r="PES240" s="1"/>
      <c r="PET240" s="1"/>
      <c r="PEU240" s="1"/>
      <c r="PEV240" s="1"/>
      <c r="PEW240" s="1"/>
      <c r="PEX240" s="1"/>
      <c r="PEY240" s="1"/>
      <c r="PEZ240" s="1"/>
      <c r="PFA240" s="1"/>
      <c r="PFB240" s="1"/>
      <c r="PFC240" s="1"/>
      <c r="PFD240" s="1"/>
      <c r="PFE240" s="1"/>
      <c r="PFF240" s="1"/>
      <c r="PFG240" s="1"/>
      <c r="PFH240" s="1"/>
      <c r="PFI240" s="1"/>
      <c r="PFJ240" s="1"/>
      <c r="PFK240" s="1"/>
      <c r="PFL240" s="1"/>
      <c r="PFM240" s="1"/>
      <c r="PFN240" s="1"/>
      <c r="PFO240" s="1"/>
      <c r="PFP240" s="1"/>
      <c r="PFQ240" s="1"/>
      <c r="PFR240" s="1"/>
      <c r="PFS240" s="1"/>
      <c r="PFT240" s="1"/>
      <c r="PFU240" s="1"/>
      <c r="PFV240" s="1"/>
      <c r="PFW240" s="1"/>
      <c r="PFX240" s="1"/>
      <c r="PFY240" s="1"/>
      <c r="PFZ240" s="1"/>
      <c r="PGA240" s="1"/>
      <c r="PGB240" s="1"/>
      <c r="PGC240" s="1"/>
      <c r="PGD240" s="1"/>
      <c r="PGE240" s="1"/>
      <c r="PGF240" s="1"/>
      <c r="PGG240" s="1"/>
      <c r="PGH240" s="1"/>
      <c r="PGI240" s="1"/>
      <c r="PGJ240" s="1"/>
      <c r="PGK240" s="1"/>
      <c r="PGL240" s="1"/>
      <c r="PGM240" s="1"/>
      <c r="PGN240" s="1"/>
      <c r="PGO240" s="1"/>
      <c r="PGP240" s="1"/>
      <c r="PGQ240" s="1"/>
      <c r="PGR240" s="1"/>
      <c r="PGS240" s="1"/>
      <c r="PGT240" s="1"/>
      <c r="PGU240" s="1"/>
      <c r="PGV240" s="1"/>
      <c r="PGW240" s="1"/>
      <c r="PGX240" s="1"/>
      <c r="PGY240" s="1"/>
      <c r="PGZ240" s="1"/>
      <c r="PHA240" s="1"/>
      <c r="PHB240" s="1"/>
      <c r="PHC240" s="1"/>
      <c r="PHD240" s="1"/>
      <c r="PHE240" s="1"/>
      <c r="PHF240" s="1"/>
      <c r="PHG240" s="1"/>
      <c r="PHH240" s="1"/>
      <c r="PHI240" s="1"/>
      <c r="PHJ240" s="1"/>
      <c r="PHK240" s="1"/>
      <c r="PHL240" s="1"/>
      <c r="PHM240" s="1"/>
      <c r="PHN240" s="1"/>
      <c r="PHO240" s="1"/>
      <c r="PHP240" s="1"/>
      <c r="PHQ240" s="1"/>
      <c r="PHR240" s="1"/>
      <c r="PHS240" s="1"/>
      <c r="PHT240" s="1"/>
      <c r="PHU240" s="1"/>
      <c r="PHV240" s="1"/>
      <c r="PHW240" s="1"/>
      <c r="PHX240" s="1"/>
      <c r="PHY240" s="1"/>
      <c r="PHZ240" s="1"/>
      <c r="PIA240" s="1"/>
      <c r="PIB240" s="1"/>
      <c r="PIC240" s="1"/>
      <c r="PID240" s="1"/>
      <c r="PIE240" s="1"/>
      <c r="PIF240" s="1"/>
      <c r="PIG240" s="1"/>
      <c r="PIH240" s="1"/>
      <c r="PII240" s="1"/>
      <c r="PIJ240" s="1"/>
      <c r="PIK240" s="1"/>
      <c r="PIL240" s="1"/>
      <c r="PIM240" s="1"/>
      <c r="PIN240" s="1"/>
      <c r="PIO240" s="1"/>
      <c r="PIP240" s="1"/>
      <c r="PIQ240" s="1"/>
      <c r="PIR240" s="1"/>
      <c r="PIS240" s="1"/>
      <c r="PIT240" s="1"/>
      <c r="PIU240" s="1"/>
      <c r="PIV240" s="1"/>
      <c r="PIW240" s="1"/>
      <c r="PIX240" s="1"/>
      <c r="PIY240" s="1"/>
      <c r="PIZ240" s="1"/>
      <c r="PJA240" s="1"/>
      <c r="PJB240" s="1"/>
      <c r="PJC240" s="1"/>
      <c r="PJD240" s="1"/>
      <c r="PJE240" s="1"/>
      <c r="PJF240" s="1"/>
      <c r="PJG240" s="1"/>
      <c r="PJH240" s="1"/>
      <c r="PJI240" s="1"/>
      <c r="PJJ240" s="1"/>
      <c r="PJK240" s="1"/>
      <c r="PJL240" s="1"/>
      <c r="PJM240" s="1"/>
      <c r="PJN240" s="1"/>
      <c r="PJO240" s="1"/>
      <c r="PJP240" s="1"/>
      <c r="PJQ240" s="1"/>
      <c r="PJR240" s="1"/>
      <c r="PJS240" s="1"/>
      <c r="PJT240" s="1"/>
      <c r="PJU240" s="1"/>
      <c r="PJV240" s="1"/>
      <c r="PJW240" s="1"/>
      <c r="PJX240" s="1"/>
      <c r="PJY240" s="1"/>
      <c r="PJZ240" s="1"/>
      <c r="PKA240" s="1"/>
      <c r="PKB240" s="1"/>
      <c r="PKC240" s="1"/>
      <c r="PKD240" s="1"/>
      <c r="PKE240" s="1"/>
      <c r="PKF240" s="1"/>
      <c r="PKG240" s="1"/>
      <c r="PKH240" s="1"/>
      <c r="PKI240" s="1"/>
      <c r="PKJ240" s="1"/>
      <c r="PKK240" s="1"/>
      <c r="PKL240" s="1"/>
      <c r="PKM240" s="1"/>
      <c r="PKN240" s="1"/>
      <c r="PKO240" s="1"/>
      <c r="PKP240" s="1"/>
      <c r="PKQ240" s="1"/>
      <c r="PKR240" s="1"/>
      <c r="PKS240" s="1"/>
      <c r="PKT240" s="1"/>
      <c r="PKU240" s="1"/>
      <c r="PKV240" s="1"/>
      <c r="PKW240" s="1"/>
      <c r="PKX240" s="1"/>
      <c r="PKY240" s="1"/>
      <c r="PKZ240" s="1"/>
      <c r="PLA240" s="1"/>
      <c r="PLB240" s="1"/>
      <c r="PLC240" s="1"/>
      <c r="PLD240" s="1"/>
      <c r="PLE240" s="1"/>
      <c r="PLF240" s="1"/>
      <c r="PLG240" s="1"/>
      <c r="PLH240" s="1"/>
      <c r="PLI240" s="1"/>
      <c r="PLJ240" s="1"/>
      <c r="PLK240" s="1"/>
      <c r="PLL240" s="1"/>
      <c r="PLM240" s="1"/>
      <c r="PLN240" s="1"/>
      <c r="PLO240" s="1"/>
      <c r="PLP240" s="1"/>
      <c r="PLQ240" s="1"/>
      <c r="PLR240" s="1"/>
      <c r="PLS240" s="1"/>
      <c r="PLT240" s="1"/>
      <c r="PLU240" s="1"/>
      <c r="PLV240" s="1"/>
      <c r="PLW240" s="1"/>
      <c r="PLX240" s="1"/>
      <c r="PLY240" s="1"/>
      <c r="PLZ240" s="1"/>
      <c r="PMA240" s="1"/>
      <c r="PMB240" s="1"/>
      <c r="PMC240" s="1"/>
      <c r="PMD240" s="1"/>
      <c r="PME240" s="1"/>
      <c r="PMF240" s="1"/>
      <c r="PMG240" s="1"/>
      <c r="PMH240" s="1"/>
      <c r="PMI240" s="1"/>
      <c r="PMJ240" s="1"/>
      <c r="PMK240" s="1"/>
      <c r="PML240" s="1"/>
      <c r="PMM240" s="1"/>
      <c r="PMN240" s="1"/>
      <c r="PMO240" s="1"/>
      <c r="PMP240" s="1"/>
      <c r="PMQ240" s="1"/>
      <c r="PMR240" s="1"/>
      <c r="PMS240" s="1"/>
      <c r="PMT240" s="1"/>
      <c r="PMU240" s="1"/>
      <c r="PMV240" s="1"/>
      <c r="PMW240" s="1"/>
      <c r="PMX240" s="1"/>
      <c r="PMY240" s="1"/>
      <c r="PMZ240" s="1"/>
      <c r="PNA240" s="1"/>
      <c r="PNB240" s="1"/>
      <c r="PNC240" s="1"/>
      <c r="PND240" s="1"/>
      <c r="PNE240" s="1"/>
      <c r="PNF240" s="1"/>
      <c r="PNG240" s="1"/>
      <c r="PNH240" s="1"/>
      <c r="PNI240" s="1"/>
      <c r="PNJ240" s="1"/>
      <c r="PNK240" s="1"/>
      <c r="PNL240" s="1"/>
      <c r="PNM240" s="1"/>
      <c r="PNN240" s="1"/>
      <c r="PNO240" s="1"/>
      <c r="PNP240" s="1"/>
      <c r="PNQ240" s="1"/>
      <c r="PNR240" s="1"/>
      <c r="PNS240" s="1"/>
      <c r="PNT240" s="1"/>
      <c r="PNU240" s="1"/>
      <c r="PNV240" s="1"/>
      <c r="PNW240" s="1"/>
      <c r="PNX240" s="1"/>
      <c r="PNY240" s="1"/>
      <c r="PNZ240" s="1"/>
      <c r="POA240" s="1"/>
      <c r="POB240" s="1"/>
      <c r="POC240" s="1"/>
      <c r="POD240" s="1"/>
      <c r="POE240" s="1"/>
      <c r="POF240" s="1"/>
      <c r="POG240" s="1"/>
      <c r="POH240" s="1"/>
      <c r="POI240" s="1"/>
      <c r="POJ240" s="1"/>
      <c r="POK240" s="1"/>
      <c r="POL240" s="1"/>
      <c r="POM240" s="1"/>
      <c r="PON240" s="1"/>
      <c r="POO240" s="1"/>
      <c r="POP240" s="1"/>
      <c r="POQ240" s="1"/>
      <c r="POR240" s="1"/>
      <c r="POS240" s="1"/>
      <c r="POT240" s="1"/>
      <c r="POU240" s="1"/>
      <c r="POV240" s="1"/>
      <c r="POW240" s="1"/>
      <c r="POX240" s="1"/>
      <c r="POY240" s="1"/>
      <c r="POZ240" s="1"/>
      <c r="PPA240" s="1"/>
      <c r="PPB240" s="1"/>
      <c r="PPC240" s="1"/>
      <c r="PPD240" s="1"/>
      <c r="PPE240" s="1"/>
      <c r="PPF240" s="1"/>
      <c r="PPG240" s="1"/>
      <c r="PPH240" s="1"/>
      <c r="PPI240" s="1"/>
      <c r="PPJ240" s="1"/>
      <c r="PPK240" s="1"/>
      <c r="PPL240" s="1"/>
      <c r="PPM240" s="1"/>
      <c r="PPN240" s="1"/>
      <c r="PPO240" s="1"/>
      <c r="PPP240" s="1"/>
      <c r="PPQ240" s="1"/>
      <c r="PPR240" s="1"/>
      <c r="PPS240" s="1"/>
      <c r="PPT240" s="1"/>
      <c r="PPU240" s="1"/>
      <c r="PPV240" s="1"/>
      <c r="PPW240" s="1"/>
      <c r="PPX240" s="1"/>
      <c r="PPY240" s="1"/>
      <c r="PPZ240" s="1"/>
      <c r="PQA240" s="1"/>
      <c r="PQB240" s="1"/>
      <c r="PQC240" s="1"/>
      <c r="PQD240" s="1"/>
      <c r="PQE240" s="1"/>
      <c r="PQF240" s="1"/>
      <c r="PQG240" s="1"/>
      <c r="PQH240" s="1"/>
      <c r="PQI240" s="1"/>
      <c r="PQJ240" s="1"/>
      <c r="PQK240" s="1"/>
      <c r="PQL240" s="1"/>
      <c r="PQM240" s="1"/>
      <c r="PQN240" s="1"/>
      <c r="PQO240" s="1"/>
      <c r="PQP240" s="1"/>
      <c r="PQQ240" s="1"/>
      <c r="PQR240" s="1"/>
      <c r="PQS240" s="1"/>
      <c r="PQT240" s="1"/>
      <c r="PQU240" s="1"/>
      <c r="PQV240" s="1"/>
      <c r="PQW240" s="1"/>
      <c r="PQX240" s="1"/>
      <c r="PQY240" s="1"/>
      <c r="PQZ240" s="1"/>
      <c r="PRA240" s="1"/>
      <c r="PRB240" s="1"/>
      <c r="PRC240" s="1"/>
      <c r="PRD240" s="1"/>
      <c r="PRE240" s="1"/>
      <c r="PRF240" s="1"/>
      <c r="PRG240" s="1"/>
      <c r="PRH240" s="1"/>
      <c r="PRI240" s="1"/>
      <c r="PRJ240" s="1"/>
      <c r="PRK240" s="1"/>
      <c r="PRL240" s="1"/>
      <c r="PRM240" s="1"/>
      <c r="PRN240" s="1"/>
      <c r="PRO240" s="1"/>
      <c r="PRP240" s="1"/>
      <c r="PRQ240" s="1"/>
      <c r="PRR240" s="1"/>
      <c r="PRS240" s="1"/>
      <c r="PRT240" s="1"/>
      <c r="PRU240" s="1"/>
      <c r="PRV240" s="1"/>
      <c r="PRW240" s="1"/>
      <c r="PRX240" s="1"/>
      <c r="PRY240" s="1"/>
      <c r="PRZ240" s="1"/>
      <c r="PSA240" s="1"/>
      <c r="PSB240" s="1"/>
      <c r="PSC240" s="1"/>
      <c r="PSD240" s="1"/>
      <c r="PSE240" s="1"/>
      <c r="PSF240" s="1"/>
      <c r="PSG240" s="1"/>
      <c r="PSH240" s="1"/>
      <c r="PSI240" s="1"/>
      <c r="PSJ240" s="1"/>
      <c r="PSK240" s="1"/>
      <c r="PSL240" s="1"/>
      <c r="PSM240" s="1"/>
      <c r="PSN240" s="1"/>
      <c r="PSO240" s="1"/>
      <c r="PSP240" s="1"/>
      <c r="PSQ240" s="1"/>
      <c r="PSR240" s="1"/>
      <c r="PSS240" s="1"/>
      <c r="PST240" s="1"/>
      <c r="PSU240" s="1"/>
      <c r="PSV240" s="1"/>
      <c r="PSW240" s="1"/>
      <c r="PSX240" s="1"/>
      <c r="PSY240" s="1"/>
      <c r="PSZ240" s="1"/>
      <c r="PTA240" s="1"/>
      <c r="PTB240" s="1"/>
      <c r="PTC240" s="1"/>
      <c r="PTD240" s="1"/>
      <c r="PTE240" s="1"/>
      <c r="PTF240" s="1"/>
      <c r="PTG240" s="1"/>
      <c r="PTH240" s="1"/>
      <c r="PTI240" s="1"/>
      <c r="PTJ240" s="1"/>
      <c r="PTK240" s="1"/>
      <c r="PTL240" s="1"/>
      <c r="PTM240" s="1"/>
      <c r="PTN240" s="1"/>
      <c r="PTO240" s="1"/>
      <c r="PTP240" s="1"/>
      <c r="PTQ240" s="1"/>
      <c r="PTR240" s="1"/>
      <c r="PTS240" s="1"/>
      <c r="PTT240" s="1"/>
      <c r="PTU240" s="1"/>
      <c r="PTV240" s="1"/>
      <c r="PTW240" s="1"/>
      <c r="PTX240" s="1"/>
      <c r="PTY240" s="1"/>
      <c r="PTZ240" s="1"/>
      <c r="PUA240" s="1"/>
      <c r="PUB240" s="1"/>
      <c r="PUC240" s="1"/>
      <c r="PUD240" s="1"/>
      <c r="PUE240" s="1"/>
      <c r="PUF240" s="1"/>
      <c r="PUG240" s="1"/>
      <c r="PUH240" s="1"/>
      <c r="PUI240" s="1"/>
      <c r="PUJ240" s="1"/>
      <c r="PUK240" s="1"/>
      <c r="PUL240" s="1"/>
      <c r="PUM240" s="1"/>
      <c r="PUN240" s="1"/>
      <c r="PUO240" s="1"/>
      <c r="PUP240" s="1"/>
      <c r="PUQ240" s="1"/>
      <c r="PUR240" s="1"/>
      <c r="PUS240" s="1"/>
      <c r="PUT240" s="1"/>
      <c r="PUU240" s="1"/>
      <c r="PUV240" s="1"/>
      <c r="PUW240" s="1"/>
      <c r="PUX240" s="1"/>
      <c r="PUY240" s="1"/>
      <c r="PUZ240" s="1"/>
      <c r="PVA240" s="1"/>
      <c r="PVB240" s="1"/>
      <c r="PVC240" s="1"/>
      <c r="PVD240" s="1"/>
      <c r="PVE240" s="1"/>
      <c r="PVF240" s="1"/>
      <c r="PVG240" s="1"/>
      <c r="PVH240" s="1"/>
      <c r="PVI240" s="1"/>
      <c r="PVJ240" s="1"/>
      <c r="PVK240" s="1"/>
      <c r="PVL240" s="1"/>
      <c r="PVM240" s="1"/>
      <c r="PVN240" s="1"/>
      <c r="PVO240" s="1"/>
      <c r="PVP240" s="1"/>
      <c r="PVQ240" s="1"/>
      <c r="PVR240" s="1"/>
      <c r="PVS240" s="1"/>
      <c r="PVT240" s="1"/>
      <c r="PVU240" s="1"/>
      <c r="PVV240" s="1"/>
      <c r="PVW240" s="1"/>
      <c r="PVX240" s="1"/>
      <c r="PVY240" s="1"/>
      <c r="PVZ240" s="1"/>
      <c r="PWA240" s="1"/>
      <c r="PWB240" s="1"/>
      <c r="PWC240" s="1"/>
      <c r="PWD240" s="1"/>
      <c r="PWE240" s="1"/>
      <c r="PWF240" s="1"/>
      <c r="PWG240" s="1"/>
      <c r="PWH240" s="1"/>
      <c r="PWI240" s="1"/>
      <c r="PWJ240" s="1"/>
      <c r="PWK240" s="1"/>
      <c r="PWL240" s="1"/>
      <c r="PWM240" s="1"/>
      <c r="PWN240" s="1"/>
      <c r="PWO240" s="1"/>
      <c r="PWP240" s="1"/>
      <c r="PWQ240" s="1"/>
      <c r="PWR240" s="1"/>
      <c r="PWS240" s="1"/>
      <c r="PWT240" s="1"/>
      <c r="PWU240" s="1"/>
      <c r="PWV240" s="1"/>
      <c r="PWW240" s="1"/>
      <c r="PWX240" s="1"/>
      <c r="PWY240" s="1"/>
      <c r="PWZ240" s="1"/>
      <c r="PXA240" s="1"/>
      <c r="PXB240" s="1"/>
      <c r="PXC240" s="1"/>
      <c r="PXD240" s="1"/>
      <c r="PXE240" s="1"/>
      <c r="PXF240" s="1"/>
      <c r="PXG240" s="1"/>
      <c r="PXH240" s="1"/>
      <c r="PXI240" s="1"/>
      <c r="PXJ240" s="1"/>
      <c r="PXK240" s="1"/>
      <c r="PXL240" s="1"/>
      <c r="PXM240" s="1"/>
      <c r="PXN240" s="1"/>
      <c r="PXO240" s="1"/>
      <c r="PXP240" s="1"/>
      <c r="PXQ240" s="1"/>
      <c r="PXR240" s="1"/>
      <c r="PXS240" s="1"/>
      <c r="PXT240" s="1"/>
      <c r="PXU240" s="1"/>
      <c r="PXV240" s="1"/>
      <c r="PXW240" s="1"/>
      <c r="PXX240" s="1"/>
      <c r="PXY240" s="1"/>
      <c r="PXZ240" s="1"/>
      <c r="PYA240" s="1"/>
      <c r="PYB240" s="1"/>
      <c r="PYC240" s="1"/>
      <c r="PYD240" s="1"/>
      <c r="PYE240" s="1"/>
      <c r="PYF240" s="1"/>
      <c r="PYG240" s="1"/>
      <c r="PYH240" s="1"/>
      <c r="PYI240" s="1"/>
      <c r="PYJ240" s="1"/>
      <c r="PYK240" s="1"/>
      <c r="PYL240" s="1"/>
      <c r="PYM240" s="1"/>
      <c r="PYN240" s="1"/>
      <c r="PYO240" s="1"/>
      <c r="PYP240" s="1"/>
      <c r="PYQ240" s="1"/>
      <c r="PYR240" s="1"/>
      <c r="PYS240" s="1"/>
      <c r="PYT240" s="1"/>
      <c r="PYU240" s="1"/>
      <c r="PYV240" s="1"/>
      <c r="PYW240" s="1"/>
      <c r="PYX240" s="1"/>
      <c r="PYY240" s="1"/>
      <c r="PYZ240" s="1"/>
      <c r="PZA240" s="1"/>
      <c r="PZB240" s="1"/>
      <c r="PZC240" s="1"/>
      <c r="PZD240" s="1"/>
      <c r="PZE240" s="1"/>
      <c r="PZF240" s="1"/>
      <c r="PZG240" s="1"/>
      <c r="PZH240" s="1"/>
      <c r="PZI240" s="1"/>
      <c r="PZJ240" s="1"/>
      <c r="PZK240" s="1"/>
      <c r="PZL240" s="1"/>
      <c r="PZM240" s="1"/>
      <c r="PZN240" s="1"/>
      <c r="PZO240" s="1"/>
      <c r="PZP240" s="1"/>
      <c r="PZQ240" s="1"/>
      <c r="PZR240" s="1"/>
      <c r="PZS240" s="1"/>
      <c r="PZT240" s="1"/>
      <c r="PZU240" s="1"/>
      <c r="PZV240" s="1"/>
      <c r="PZW240" s="1"/>
      <c r="PZX240" s="1"/>
      <c r="PZY240" s="1"/>
      <c r="PZZ240" s="1"/>
      <c r="QAA240" s="1"/>
      <c r="QAB240" s="1"/>
      <c r="QAC240" s="1"/>
      <c r="QAD240" s="1"/>
      <c r="QAE240" s="1"/>
      <c r="QAF240" s="1"/>
      <c r="QAG240" s="1"/>
      <c r="QAH240" s="1"/>
      <c r="QAI240" s="1"/>
      <c r="QAJ240" s="1"/>
      <c r="QAK240" s="1"/>
      <c r="QAL240" s="1"/>
      <c r="QAM240" s="1"/>
      <c r="QAN240" s="1"/>
      <c r="QAO240" s="1"/>
      <c r="QAP240" s="1"/>
      <c r="QAQ240" s="1"/>
      <c r="QAR240" s="1"/>
      <c r="QAS240" s="1"/>
      <c r="QAT240" s="1"/>
      <c r="QAU240" s="1"/>
      <c r="QAV240" s="1"/>
      <c r="QAW240" s="1"/>
      <c r="QAX240" s="1"/>
      <c r="QAY240" s="1"/>
      <c r="QAZ240" s="1"/>
      <c r="QBA240" s="1"/>
      <c r="QBB240" s="1"/>
      <c r="QBC240" s="1"/>
      <c r="QBD240" s="1"/>
      <c r="QBE240" s="1"/>
      <c r="QBF240" s="1"/>
      <c r="QBG240" s="1"/>
      <c r="QBH240" s="1"/>
      <c r="QBI240" s="1"/>
      <c r="QBJ240" s="1"/>
      <c r="QBK240" s="1"/>
      <c r="QBL240" s="1"/>
      <c r="QBM240" s="1"/>
      <c r="QBN240" s="1"/>
      <c r="QBO240" s="1"/>
      <c r="QBP240" s="1"/>
      <c r="QBQ240" s="1"/>
      <c r="QBR240" s="1"/>
      <c r="QBS240" s="1"/>
      <c r="QBT240" s="1"/>
      <c r="QBU240" s="1"/>
      <c r="QBV240" s="1"/>
      <c r="QBW240" s="1"/>
      <c r="QBX240" s="1"/>
      <c r="QBY240" s="1"/>
      <c r="QBZ240" s="1"/>
      <c r="QCA240" s="1"/>
      <c r="QCB240" s="1"/>
      <c r="QCC240" s="1"/>
      <c r="QCD240" s="1"/>
      <c r="QCE240" s="1"/>
      <c r="QCF240" s="1"/>
      <c r="QCG240" s="1"/>
      <c r="QCH240" s="1"/>
      <c r="QCI240" s="1"/>
      <c r="QCJ240" s="1"/>
      <c r="QCK240" s="1"/>
      <c r="QCL240" s="1"/>
      <c r="QCM240" s="1"/>
      <c r="QCN240" s="1"/>
      <c r="QCO240" s="1"/>
      <c r="QCP240" s="1"/>
      <c r="QCQ240" s="1"/>
      <c r="QCR240" s="1"/>
      <c r="QCS240" s="1"/>
      <c r="QCT240" s="1"/>
      <c r="QCU240" s="1"/>
      <c r="QCV240" s="1"/>
      <c r="QCW240" s="1"/>
      <c r="QCX240" s="1"/>
      <c r="QCY240" s="1"/>
      <c r="QCZ240" s="1"/>
      <c r="QDA240" s="1"/>
      <c r="QDB240" s="1"/>
      <c r="QDC240" s="1"/>
      <c r="QDD240" s="1"/>
      <c r="QDE240" s="1"/>
      <c r="QDF240" s="1"/>
      <c r="QDG240" s="1"/>
      <c r="QDH240" s="1"/>
      <c r="QDI240" s="1"/>
      <c r="QDJ240" s="1"/>
      <c r="QDK240" s="1"/>
      <c r="QDL240" s="1"/>
      <c r="QDM240" s="1"/>
      <c r="QDN240" s="1"/>
      <c r="QDO240" s="1"/>
      <c r="QDP240" s="1"/>
      <c r="QDQ240" s="1"/>
      <c r="QDR240" s="1"/>
      <c r="QDS240" s="1"/>
      <c r="QDT240" s="1"/>
      <c r="QDU240" s="1"/>
      <c r="QDV240" s="1"/>
      <c r="QDW240" s="1"/>
      <c r="QDX240" s="1"/>
      <c r="QDY240" s="1"/>
      <c r="QDZ240" s="1"/>
      <c r="QEA240" s="1"/>
      <c r="QEB240" s="1"/>
      <c r="QEC240" s="1"/>
      <c r="QED240" s="1"/>
      <c r="QEE240" s="1"/>
      <c r="QEF240" s="1"/>
      <c r="QEG240" s="1"/>
      <c r="QEH240" s="1"/>
      <c r="QEI240" s="1"/>
      <c r="QEJ240" s="1"/>
      <c r="QEK240" s="1"/>
      <c r="QEL240" s="1"/>
      <c r="QEM240" s="1"/>
      <c r="QEN240" s="1"/>
      <c r="QEO240" s="1"/>
      <c r="QEP240" s="1"/>
      <c r="QEQ240" s="1"/>
      <c r="QER240" s="1"/>
      <c r="QES240" s="1"/>
      <c r="QET240" s="1"/>
      <c r="QEU240" s="1"/>
      <c r="QEV240" s="1"/>
      <c r="QEW240" s="1"/>
      <c r="QEX240" s="1"/>
      <c r="QEY240" s="1"/>
      <c r="QEZ240" s="1"/>
      <c r="QFA240" s="1"/>
      <c r="QFB240" s="1"/>
      <c r="QFC240" s="1"/>
      <c r="QFD240" s="1"/>
      <c r="QFE240" s="1"/>
      <c r="QFF240" s="1"/>
      <c r="QFG240" s="1"/>
      <c r="QFH240" s="1"/>
      <c r="QFI240" s="1"/>
      <c r="QFJ240" s="1"/>
      <c r="QFK240" s="1"/>
      <c r="QFL240" s="1"/>
      <c r="QFM240" s="1"/>
      <c r="QFN240" s="1"/>
      <c r="QFO240" s="1"/>
      <c r="QFP240" s="1"/>
      <c r="QFQ240" s="1"/>
      <c r="QFR240" s="1"/>
      <c r="QFS240" s="1"/>
      <c r="QFT240" s="1"/>
      <c r="QFU240" s="1"/>
      <c r="QFV240" s="1"/>
      <c r="QFW240" s="1"/>
      <c r="QFX240" s="1"/>
      <c r="QFY240" s="1"/>
      <c r="QFZ240" s="1"/>
      <c r="QGA240" s="1"/>
      <c r="QGB240" s="1"/>
      <c r="QGC240" s="1"/>
      <c r="QGD240" s="1"/>
      <c r="QGE240" s="1"/>
      <c r="QGF240" s="1"/>
      <c r="QGG240" s="1"/>
      <c r="QGH240" s="1"/>
      <c r="QGI240" s="1"/>
      <c r="QGJ240" s="1"/>
      <c r="QGK240" s="1"/>
      <c r="QGL240" s="1"/>
      <c r="QGM240" s="1"/>
      <c r="QGN240" s="1"/>
      <c r="QGO240" s="1"/>
      <c r="QGP240" s="1"/>
      <c r="QGQ240" s="1"/>
      <c r="QGR240" s="1"/>
      <c r="QGS240" s="1"/>
      <c r="QGT240" s="1"/>
      <c r="QGU240" s="1"/>
      <c r="QGV240" s="1"/>
      <c r="QGW240" s="1"/>
      <c r="QGX240" s="1"/>
      <c r="QGY240" s="1"/>
      <c r="QGZ240" s="1"/>
      <c r="QHA240" s="1"/>
      <c r="QHB240" s="1"/>
      <c r="QHC240" s="1"/>
      <c r="QHD240" s="1"/>
      <c r="QHE240" s="1"/>
      <c r="QHF240" s="1"/>
      <c r="QHG240" s="1"/>
      <c r="QHH240" s="1"/>
      <c r="QHI240" s="1"/>
      <c r="QHJ240" s="1"/>
      <c r="QHK240" s="1"/>
      <c r="QHL240" s="1"/>
      <c r="QHM240" s="1"/>
      <c r="QHN240" s="1"/>
      <c r="QHO240" s="1"/>
      <c r="QHP240" s="1"/>
      <c r="QHQ240" s="1"/>
      <c r="QHR240" s="1"/>
      <c r="QHS240" s="1"/>
      <c r="QHT240" s="1"/>
      <c r="QHU240" s="1"/>
      <c r="QHV240" s="1"/>
      <c r="QHW240" s="1"/>
      <c r="QHX240" s="1"/>
      <c r="QHY240" s="1"/>
      <c r="QHZ240" s="1"/>
      <c r="QIA240" s="1"/>
      <c r="QIB240" s="1"/>
      <c r="QIC240" s="1"/>
      <c r="QID240" s="1"/>
      <c r="QIE240" s="1"/>
      <c r="QIF240" s="1"/>
      <c r="QIG240" s="1"/>
      <c r="QIH240" s="1"/>
      <c r="QII240" s="1"/>
      <c r="QIJ240" s="1"/>
      <c r="QIK240" s="1"/>
      <c r="QIL240" s="1"/>
      <c r="QIM240" s="1"/>
      <c r="QIN240" s="1"/>
      <c r="QIO240" s="1"/>
      <c r="QIP240" s="1"/>
      <c r="QIQ240" s="1"/>
      <c r="QIR240" s="1"/>
      <c r="QIS240" s="1"/>
      <c r="QIT240" s="1"/>
      <c r="QIU240" s="1"/>
      <c r="QIV240" s="1"/>
      <c r="QIW240" s="1"/>
      <c r="QIX240" s="1"/>
      <c r="QIY240" s="1"/>
      <c r="QIZ240" s="1"/>
      <c r="QJA240" s="1"/>
      <c r="QJB240" s="1"/>
      <c r="QJC240" s="1"/>
      <c r="QJD240" s="1"/>
      <c r="QJE240" s="1"/>
      <c r="QJF240" s="1"/>
      <c r="QJG240" s="1"/>
      <c r="QJH240" s="1"/>
      <c r="QJI240" s="1"/>
      <c r="QJJ240" s="1"/>
      <c r="QJK240" s="1"/>
      <c r="QJL240" s="1"/>
      <c r="QJM240" s="1"/>
      <c r="QJN240" s="1"/>
      <c r="QJO240" s="1"/>
      <c r="QJP240" s="1"/>
      <c r="QJQ240" s="1"/>
      <c r="QJR240" s="1"/>
      <c r="QJS240" s="1"/>
      <c r="QJT240" s="1"/>
      <c r="QJU240" s="1"/>
      <c r="QJV240" s="1"/>
      <c r="QJW240" s="1"/>
      <c r="QJX240" s="1"/>
      <c r="QJY240" s="1"/>
      <c r="QJZ240" s="1"/>
      <c r="QKA240" s="1"/>
      <c r="QKB240" s="1"/>
      <c r="QKC240" s="1"/>
      <c r="QKD240" s="1"/>
      <c r="QKE240" s="1"/>
      <c r="QKF240" s="1"/>
      <c r="QKG240" s="1"/>
      <c r="QKH240" s="1"/>
      <c r="QKI240" s="1"/>
      <c r="QKJ240" s="1"/>
      <c r="QKK240" s="1"/>
      <c r="QKL240" s="1"/>
      <c r="QKM240" s="1"/>
      <c r="QKN240" s="1"/>
      <c r="QKO240" s="1"/>
      <c r="QKP240" s="1"/>
      <c r="QKQ240" s="1"/>
      <c r="QKR240" s="1"/>
      <c r="QKS240" s="1"/>
      <c r="QKT240" s="1"/>
      <c r="QKU240" s="1"/>
      <c r="QKV240" s="1"/>
      <c r="QKW240" s="1"/>
      <c r="QKX240" s="1"/>
      <c r="QKY240" s="1"/>
      <c r="QKZ240" s="1"/>
      <c r="QLA240" s="1"/>
      <c r="QLB240" s="1"/>
      <c r="QLC240" s="1"/>
      <c r="QLD240" s="1"/>
      <c r="QLE240" s="1"/>
      <c r="QLF240" s="1"/>
      <c r="QLG240" s="1"/>
      <c r="QLH240" s="1"/>
      <c r="QLI240" s="1"/>
      <c r="QLJ240" s="1"/>
      <c r="QLK240" s="1"/>
      <c r="QLL240" s="1"/>
      <c r="QLM240" s="1"/>
      <c r="QLN240" s="1"/>
      <c r="QLO240" s="1"/>
      <c r="QLP240" s="1"/>
      <c r="QLQ240" s="1"/>
      <c r="QLR240" s="1"/>
      <c r="QLS240" s="1"/>
      <c r="QLT240" s="1"/>
      <c r="QLU240" s="1"/>
      <c r="QLV240" s="1"/>
      <c r="QLW240" s="1"/>
      <c r="QLX240" s="1"/>
      <c r="QLY240" s="1"/>
      <c r="QLZ240" s="1"/>
      <c r="QMA240" s="1"/>
      <c r="QMB240" s="1"/>
      <c r="QMC240" s="1"/>
      <c r="QMD240" s="1"/>
      <c r="QME240" s="1"/>
      <c r="QMF240" s="1"/>
      <c r="QMG240" s="1"/>
      <c r="QMH240" s="1"/>
      <c r="QMI240" s="1"/>
      <c r="QMJ240" s="1"/>
      <c r="QMK240" s="1"/>
      <c r="QML240" s="1"/>
      <c r="QMM240" s="1"/>
      <c r="QMN240" s="1"/>
      <c r="QMO240" s="1"/>
      <c r="QMP240" s="1"/>
      <c r="QMQ240" s="1"/>
      <c r="QMR240" s="1"/>
      <c r="QMS240" s="1"/>
      <c r="QMT240" s="1"/>
      <c r="QMU240" s="1"/>
      <c r="QMV240" s="1"/>
      <c r="QMW240" s="1"/>
      <c r="QMX240" s="1"/>
      <c r="QMY240" s="1"/>
      <c r="QMZ240" s="1"/>
      <c r="QNA240" s="1"/>
      <c r="QNB240" s="1"/>
      <c r="QNC240" s="1"/>
      <c r="QND240" s="1"/>
      <c r="QNE240" s="1"/>
      <c r="QNF240" s="1"/>
      <c r="QNG240" s="1"/>
      <c r="QNH240" s="1"/>
      <c r="QNI240" s="1"/>
      <c r="QNJ240" s="1"/>
      <c r="QNK240" s="1"/>
      <c r="QNL240" s="1"/>
      <c r="QNM240" s="1"/>
      <c r="QNN240" s="1"/>
      <c r="QNO240" s="1"/>
      <c r="QNP240" s="1"/>
      <c r="QNQ240" s="1"/>
      <c r="QNR240" s="1"/>
      <c r="QNS240" s="1"/>
      <c r="QNT240" s="1"/>
      <c r="QNU240" s="1"/>
      <c r="QNV240" s="1"/>
      <c r="QNW240" s="1"/>
      <c r="QNX240" s="1"/>
      <c r="QNY240" s="1"/>
      <c r="QNZ240" s="1"/>
      <c r="QOA240" s="1"/>
      <c r="QOB240" s="1"/>
      <c r="QOC240" s="1"/>
      <c r="QOD240" s="1"/>
      <c r="QOE240" s="1"/>
      <c r="QOF240" s="1"/>
      <c r="QOG240" s="1"/>
      <c r="QOH240" s="1"/>
      <c r="QOI240" s="1"/>
      <c r="QOJ240" s="1"/>
      <c r="QOK240" s="1"/>
      <c r="QOL240" s="1"/>
      <c r="QOM240" s="1"/>
      <c r="QON240" s="1"/>
      <c r="QOO240" s="1"/>
      <c r="QOP240" s="1"/>
      <c r="QOQ240" s="1"/>
      <c r="QOR240" s="1"/>
      <c r="QOS240" s="1"/>
      <c r="QOT240" s="1"/>
      <c r="QOU240" s="1"/>
      <c r="QOV240" s="1"/>
      <c r="QOW240" s="1"/>
      <c r="QOX240" s="1"/>
      <c r="QOY240" s="1"/>
      <c r="QOZ240" s="1"/>
      <c r="QPA240" s="1"/>
      <c r="QPB240" s="1"/>
      <c r="QPC240" s="1"/>
      <c r="QPD240" s="1"/>
      <c r="QPE240" s="1"/>
      <c r="QPF240" s="1"/>
      <c r="QPG240" s="1"/>
      <c r="QPH240" s="1"/>
      <c r="QPI240" s="1"/>
      <c r="QPJ240" s="1"/>
      <c r="QPK240" s="1"/>
      <c r="QPL240" s="1"/>
      <c r="QPM240" s="1"/>
      <c r="QPN240" s="1"/>
      <c r="QPO240" s="1"/>
      <c r="QPP240" s="1"/>
      <c r="QPQ240" s="1"/>
      <c r="QPR240" s="1"/>
      <c r="QPS240" s="1"/>
      <c r="QPT240" s="1"/>
      <c r="QPU240" s="1"/>
      <c r="QPV240" s="1"/>
      <c r="QPW240" s="1"/>
      <c r="QPX240" s="1"/>
      <c r="QPY240" s="1"/>
      <c r="QPZ240" s="1"/>
      <c r="QQA240" s="1"/>
      <c r="QQB240" s="1"/>
      <c r="QQC240" s="1"/>
      <c r="QQD240" s="1"/>
      <c r="QQE240" s="1"/>
      <c r="QQF240" s="1"/>
      <c r="QQG240" s="1"/>
      <c r="QQH240" s="1"/>
      <c r="QQI240" s="1"/>
      <c r="QQJ240" s="1"/>
      <c r="QQK240" s="1"/>
      <c r="QQL240" s="1"/>
      <c r="QQM240" s="1"/>
      <c r="QQN240" s="1"/>
      <c r="QQO240" s="1"/>
      <c r="QQP240" s="1"/>
      <c r="QQQ240" s="1"/>
      <c r="QQR240" s="1"/>
      <c r="QQS240" s="1"/>
      <c r="QQT240" s="1"/>
      <c r="QQU240" s="1"/>
      <c r="QQV240" s="1"/>
      <c r="QQW240" s="1"/>
      <c r="QQX240" s="1"/>
      <c r="QQY240" s="1"/>
      <c r="QQZ240" s="1"/>
      <c r="QRA240" s="1"/>
      <c r="QRB240" s="1"/>
      <c r="QRC240" s="1"/>
      <c r="QRD240" s="1"/>
      <c r="QRE240" s="1"/>
      <c r="QRF240" s="1"/>
      <c r="QRG240" s="1"/>
      <c r="QRH240" s="1"/>
      <c r="QRI240" s="1"/>
      <c r="QRJ240" s="1"/>
      <c r="QRK240" s="1"/>
      <c r="QRL240" s="1"/>
      <c r="QRM240" s="1"/>
      <c r="QRN240" s="1"/>
      <c r="QRO240" s="1"/>
      <c r="QRP240" s="1"/>
      <c r="QRQ240" s="1"/>
      <c r="QRR240" s="1"/>
      <c r="QRS240" s="1"/>
      <c r="QRT240" s="1"/>
      <c r="QRU240" s="1"/>
      <c r="QRV240" s="1"/>
      <c r="QRW240" s="1"/>
      <c r="QRX240" s="1"/>
      <c r="QRY240" s="1"/>
      <c r="QRZ240" s="1"/>
      <c r="QSA240" s="1"/>
      <c r="QSB240" s="1"/>
      <c r="QSC240" s="1"/>
      <c r="QSD240" s="1"/>
      <c r="QSE240" s="1"/>
      <c r="QSF240" s="1"/>
      <c r="QSG240" s="1"/>
      <c r="QSH240" s="1"/>
      <c r="QSI240" s="1"/>
      <c r="QSJ240" s="1"/>
      <c r="QSK240" s="1"/>
      <c r="QSL240" s="1"/>
      <c r="QSM240" s="1"/>
      <c r="QSN240" s="1"/>
      <c r="QSO240" s="1"/>
      <c r="QSP240" s="1"/>
      <c r="QSQ240" s="1"/>
      <c r="QSR240" s="1"/>
      <c r="QSS240" s="1"/>
      <c r="QST240" s="1"/>
      <c r="QSU240" s="1"/>
      <c r="QSV240" s="1"/>
      <c r="QSW240" s="1"/>
      <c r="QSX240" s="1"/>
      <c r="QSY240" s="1"/>
      <c r="QSZ240" s="1"/>
      <c r="QTA240" s="1"/>
      <c r="QTB240" s="1"/>
      <c r="QTC240" s="1"/>
      <c r="QTD240" s="1"/>
      <c r="QTE240" s="1"/>
      <c r="QTF240" s="1"/>
      <c r="QTG240" s="1"/>
      <c r="QTH240" s="1"/>
      <c r="QTI240" s="1"/>
      <c r="QTJ240" s="1"/>
      <c r="QTK240" s="1"/>
      <c r="QTL240" s="1"/>
      <c r="QTM240" s="1"/>
      <c r="QTN240" s="1"/>
      <c r="QTO240" s="1"/>
      <c r="QTP240" s="1"/>
      <c r="QTQ240" s="1"/>
      <c r="QTR240" s="1"/>
      <c r="QTS240" s="1"/>
      <c r="QTT240" s="1"/>
      <c r="QTU240" s="1"/>
      <c r="QTV240" s="1"/>
      <c r="QTW240" s="1"/>
      <c r="QTX240" s="1"/>
      <c r="QTY240" s="1"/>
      <c r="QTZ240" s="1"/>
      <c r="QUA240" s="1"/>
      <c r="QUB240" s="1"/>
      <c r="QUC240" s="1"/>
      <c r="QUD240" s="1"/>
      <c r="QUE240" s="1"/>
      <c r="QUF240" s="1"/>
      <c r="QUG240" s="1"/>
      <c r="QUH240" s="1"/>
      <c r="QUI240" s="1"/>
      <c r="QUJ240" s="1"/>
      <c r="QUK240" s="1"/>
      <c r="QUL240" s="1"/>
      <c r="QUM240" s="1"/>
      <c r="QUN240" s="1"/>
      <c r="QUO240" s="1"/>
      <c r="QUP240" s="1"/>
      <c r="QUQ240" s="1"/>
      <c r="QUR240" s="1"/>
      <c r="QUS240" s="1"/>
      <c r="QUT240" s="1"/>
      <c r="QUU240" s="1"/>
      <c r="QUV240" s="1"/>
      <c r="QUW240" s="1"/>
      <c r="QUX240" s="1"/>
      <c r="QUY240" s="1"/>
      <c r="QUZ240" s="1"/>
      <c r="QVA240" s="1"/>
      <c r="QVB240" s="1"/>
      <c r="QVC240" s="1"/>
      <c r="QVD240" s="1"/>
      <c r="QVE240" s="1"/>
      <c r="QVF240" s="1"/>
      <c r="QVG240" s="1"/>
      <c r="QVH240" s="1"/>
      <c r="QVI240" s="1"/>
      <c r="QVJ240" s="1"/>
      <c r="QVK240" s="1"/>
      <c r="QVL240" s="1"/>
      <c r="QVM240" s="1"/>
      <c r="QVN240" s="1"/>
      <c r="QVO240" s="1"/>
      <c r="QVP240" s="1"/>
      <c r="QVQ240" s="1"/>
      <c r="QVR240" s="1"/>
      <c r="QVS240" s="1"/>
      <c r="QVT240" s="1"/>
      <c r="QVU240" s="1"/>
      <c r="QVV240" s="1"/>
      <c r="QVW240" s="1"/>
      <c r="QVX240" s="1"/>
      <c r="QVY240" s="1"/>
      <c r="QVZ240" s="1"/>
      <c r="QWA240" s="1"/>
      <c r="QWB240" s="1"/>
      <c r="QWC240" s="1"/>
      <c r="QWD240" s="1"/>
      <c r="QWE240" s="1"/>
      <c r="QWF240" s="1"/>
      <c r="QWG240" s="1"/>
      <c r="QWH240" s="1"/>
      <c r="QWI240" s="1"/>
      <c r="QWJ240" s="1"/>
      <c r="QWK240" s="1"/>
      <c r="QWL240" s="1"/>
      <c r="QWM240" s="1"/>
      <c r="QWN240" s="1"/>
      <c r="QWO240" s="1"/>
      <c r="QWP240" s="1"/>
      <c r="QWQ240" s="1"/>
      <c r="QWR240" s="1"/>
      <c r="QWS240" s="1"/>
      <c r="QWT240" s="1"/>
      <c r="QWU240" s="1"/>
      <c r="QWV240" s="1"/>
      <c r="QWW240" s="1"/>
      <c r="QWX240" s="1"/>
      <c r="QWY240" s="1"/>
      <c r="QWZ240" s="1"/>
      <c r="QXA240" s="1"/>
      <c r="QXB240" s="1"/>
      <c r="QXC240" s="1"/>
      <c r="QXD240" s="1"/>
      <c r="QXE240" s="1"/>
      <c r="QXF240" s="1"/>
      <c r="QXG240" s="1"/>
      <c r="QXH240" s="1"/>
      <c r="QXI240" s="1"/>
      <c r="QXJ240" s="1"/>
      <c r="QXK240" s="1"/>
      <c r="QXL240" s="1"/>
      <c r="QXM240" s="1"/>
      <c r="QXN240" s="1"/>
      <c r="QXO240" s="1"/>
      <c r="QXP240" s="1"/>
      <c r="QXQ240" s="1"/>
      <c r="QXR240" s="1"/>
      <c r="QXS240" s="1"/>
      <c r="QXT240" s="1"/>
      <c r="QXU240" s="1"/>
      <c r="QXV240" s="1"/>
      <c r="QXW240" s="1"/>
      <c r="QXX240" s="1"/>
      <c r="QXY240" s="1"/>
      <c r="QXZ240" s="1"/>
      <c r="QYA240" s="1"/>
      <c r="QYB240" s="1"/>
      <c r="QYC240" s="1"/>
      <c r="QYD240" s="1"/>
      <c r="QYE240" s="1"/>
      <c r="QYF240" s="1"/>
      <c r="QYG240" s="1"/>
      <c r="QYH240" s="1"/>
      <c r="QYI240" s="1"/>
      <c r="QYJ240" s="1"/>
      <c r="QYK240" s="1"/>
      <c r="QYL240" s="1"/>
      <c r="QYM240" s="1"/>
      <c r="QYN240" s="1"/>
      <c r="QYO240" s="1"/>
      <c r="QYP240" s="1"/>
      <c r="QYQ240" s="1"/>
      <c r="QYR240" s="1"/>
      <c r="QYS240" s="1"/>
      <c r="QYT240" s="1"/>
      <c r="QYU240" s="1"/>
      <c r="QYV240" s="1"/>
      <c r="QYW240" s="1"/>
      <c r="QYX240" s="1"/>
      <c r="QYY240" s="1"/>
      <c r="QYZ240" s="1"/>
      <c r="QZA240" s="1"/>
      <c r="QZB240" s="1"/>
      <c r="QZC240" s="1"/>
      <c r="QZD240" s="1"/>
      <c r="QZE240" s="1"/>
      <c r="QZF240" s="1"/>
      <c r="QZG240" s="1"/>
      <c r="QZH240" s="1"/>
      <c r="QZI240" s="1"/>
      <c r="QZJ240" s="1"/>
      <c r="QZK240" s="1"/>
      <c r="QZL240" s="1"/>
      <c r="QZM240" s="1"/>
      <c r="QZN240" s="1"/>
      <c r="QZO240" s="1"/>
      <c r="QZP240" s="1"/>
      <c r="QZQ240" s="1"/>
      <c r="QZR240" s="1"/>
      <c r="QZS240" s="1"/>
      <c r="QZT240" s="1"/>
      <c r="QZU240" s="1"/>
      <c r="QZV240" s="1"/>
      <c r="QZW240" s="1"/>
      <c r="QZX240" s="1"/>
      <c r="QZY240" s="1"/>
      <c r="QZZ240" s="1"/>
      <c r="RAA240" s="1"/>
      <c r="RAB240" s="1"/>
      <c r="RAC240" s="1"/>
      <c r="RAD240" s="1"/>
      <c r="RAE240" s="1"/>
      <c r="RAF240" s="1"/>
      <c r="RAG240" s="1"/>
      <c r="RAH240" s="1"/>
      <c r="RAI240" s="1"/>
      <c r="RAJ240" s="1"/>
      <c r="RAK240" s="1"/>
      <c r="RAL240" s="1"/>
      <c r="RAM240" s="1"/>
      <c r="RAN240" s="1"/>
      <c r="RAO240" s="1"/>
      <c r="RAP240" s="1"/>
      <c r="RAQ240" s="1"/>
      <c r="RAR240" s="1"/>
      <c r="RAS240" s="1"/>
      <c r="RAT240" s="1"/>
      <c r="RAU240" s="1"/>
      <c r="RAV240" s="1"/>
      <c r="RAW240" s="1"/>
      <c r="RAX240" s="1"/>
      <c r="RAY240" s="1"/>
      <c r="RAZ240" s="1"/>
      <c r="RBA240" s="1"/>
      <c r="RBB240" s="1"/>
      <c r="RBC240" s="1"/>
      <c r="RBD240" s="1"/>
      <c r="RBE240" s="1"/>
      <c r="RBF240" s="1"/>
      <c r="RBG240" s="1"/>
      <c r="RBH240" s="1"/>
      <c r="RBI240" s="1"/>
      <c r="RBJ240" s="1"/>
      <c r="RBK240" s="1"/>
      <c r="RBL240" s="1"/>
      <c r="RBM240" s="1"/>
      <c r="RBN240" s="1"/>
      <c r="RBO240" s="1"/>
      <c r="RBP240" s="1"/>
      <c r="RBQ240" s="1"/>
      <c r="RBR240" s="1"/>
      <c r="RBS240" s="1"/>
      <c r="RBT240" s="1"/>
      <c r="RBU240" s="1"/>
      <c r="RBV240" s="1"/>
      <c r="RBW240" s="1"/>
      <c r="RBX240" s="1"/>
      <c r="RBY240" s="1"/>
      <c r="RBZ240" s="1"/>
      <c r="RCA240" s="1"/>
      <c r="RCB240" s="1"/>
      <c r="RCC240" s="1"/>
      <c r="RCD240" s="1"/>
      <c r="RCE240" s="1"/>
      <c r="RCF240" s="1"/>
      <c r="RCG240" s="1"/>
      <c r="RCH240" s="1"/>
      <c r="RCI240" s="1"/>
      <c r="RCJ240" s="1"/>
      <c r="RCK240" s="1"/>
      <c r="RCL240" s="1"/>
      <c r="RCM240" s="1"/>
      <c r="RCN240" s="1"/>
      <c r="RCO240" s="1"/>
      <c r="RCP240" s="1"/>
      <c r="RCQ240" s="1"/>
      <c r="RCR240" s="1"/>
      <c r="RCS240" s="1"/>
      <c r="RCT240" s="1"/>
      <c r="RCU240" s="1"/>
      <c r="RCV240" s="1"/>
      <c r="RCW240" s="1"/>
      <c r="RCX240" s="1"/>
      <c r="RCY240" s="1"/>
      <c r="RCZ240" s="1"/>
      <c r="RDA240" s="1"/>
      <c r="RDB240" s="1"/>
      <c r="RDC240" s="1"/>
      <c r="RDD240" s="1"/>
      <c r="RDE240" s="1"/>
      <c r="RDF240" s="1"/>
      <c r="RDG240" s="1"/>
      <c r="RDH240" s="1"/>
      <c r="RDI240" s="1"/>
      <c r="RDJ240" s="1"/>
      <c r="RDK240" s="1"/>
      <c r="RDL240" s="1"/>
      <c r="RDM240" s="1"/>
      <c r="RDN240" s="1"/>
      <c r="RDO240" s="1"/>
      <c r="RDP240" s="1"/>
      <c r="RDQ240" s="1"/>
      <c r="RDR240" s="1"/>
      <c r="RDS240" s="1"/>
      <c r="RDT240" s="1"/>
      <c r="RDU240" s="1"/>
      <c r="RDV240" s="1"/>
      <c r="RDW240" s="1"/>
      <c r="RDX240" s="1"/>
      <c r="RDY240" s="1"/>
      <c r="RDZ240" s="1"/>
      <c r="REA240" s="1"/>
      <c r="REB240" s="1"/>
      <c r="REC240" s="1"/>
      <c r="RED240" s="1"/>
      <c r="REE240" s="1"/>
      <c r="REF240" s="1"/>
      <c r="REG240" s="1"/>
      <c r="REH240" s="1"/>
      <c r="REI240" s="1"/>
      <c r="REJ240" s="1"/>
      <c r="REK240" s="1"/>
      <c r="REL240" s="1"/>
      <c r="REM240" s="1"/>
      <c r="REN240" s="1"/>
      <c r="REO240" s="1"/>
      <c r="REP240" s="1"/>
      <c r="REQ240" s="1"/>
      <c r="RER240" s="1"/>
      <c r="RES240" s="1"/>
      <c r="RET240" s="1"/>
      <c r="REU240" s="1"/>
      <c r="REV240" s="1"/>
      <c r="REW240" s="1"/>
      <c r="REX240" s="1"/>
      <c r="REY240" s="1"/>
      <c r="REZ240" s="1"/>
      <c r="RFA240" s="1"/>
      <c r="RFB240" s="1"/>
      <c r="RFC240" s="1"/>
      <c r="RFD240" s="1"/>
      <c r="RFE240" s="1"/>
      <c r="RFF240" s="1"/>
      <c r="RFG240" s="1"/>
      <c r="RFH240" s="1"/>
      <c r="RFI240" s="1"/>
      <c r="RFJ240" s="1"/>
      <c r="RFK240" s="1"/>
      <c r="RFL240" s="1"/>
      <c r="RFM240" s="1"/>
      <c r="RFN240" s="1"/>
      <c r="RFO240" s="1"/>
      <c r="RFP240" s="1"/>
      <c r="RFQ240" s="1"/>
      <c r="RFR240" s="1"/>
      <c r="RFS240" s="1"/>
      <c r="RFT240" s="1"/>
      <c r="RFU240" s="1"/>
      <c r="RFV240" s="1"/>
      <c r="RFW240" s="1"/>
      <c r="RFX240" s="1"/>
      <c r="RFY240" s="1"/>
      <c r="RFZ240" s="1"/>
      <c r="RGA240" s="1"/>
      <c r="RGB240" s="1"/>
      <c r="RGC240" s="1"/>
      <c r="RGD240" s="1"/>
      <c r="RGE240" s="1"/>
      <c r="RGF240" s="1"/>
      <c r="RGG240" s="1"/>
      <c r="RGH240" s="1"/>
      <c r="RGI240" s="1"/>
      <c r="RGJ240" s="1"/>
      <c r="RGK240" s="1"/>
      <c r="RGL240" s="1"/>
      <c r="RGM240" s="1"/>
      <c r="RGN240" s="1"/>
      <c r="RGO240" s="1"/>
      <c r="RGP240" s="1"/>
      <c r="RGQ240" s="1"/>
      <c r="RGR240" s="1"/>
      <c r="RGS240" s="1"/>
      <c r="RGT240" s="1"/>
      <c r="RGU240" s="1"/>
      <c r="RGV240" s="1"/>
      <c r="RGW240" s="1"/>
      <c r="RGX240" s="1"/>
      <c r="RGY240" s="1"/>
      <c r="RGZ240" s="1"/>
      <c r="RHA240" s="1"/>
      <c r="RHB240" s="1"/>
      <c r="RHC240" s="1"/>
      <c r="RHD240" s="1"/>
      <c r="RHE240" s="1"/>
      <c r="RHF240" s="1"/>
      <c r="RHG240" s="1"/>
      <c r="RHH240" s="1"/>
      <c r="RHI240" s="1"/>
      <c r="RHJ240" s="1"/>
      <c r="RHK240" s="1"/>
      <c r="RHL240" s="1"/>
      <c r="RHM240" s="1"/>
      <c r="RHN240" s="1"/>
      <c r="RHO240" s="1"/>
      <c r="RHP240" s="1"/>
      <c r="RHQ240" s="1"/>
      <c r="RHR240" s="1"/>
      <c r="RHS240" s="1"/>
      <c r="RHT240" s="1"/>
      <c r="RHU240" s="1"/>
      <c r="RHV240" s="1"/>
      <c r="RHW240" s="1"/>
      <c r="RHX240" s="1"/>
      <c r="RHY240" s="1"/>
      <c r="RHZ240" s="1"/>
      <c r="RIA240" s="1"/>
      <c r="RIB240" s="1"/>
      <c r="RIC240" s="1"/>
      <c r="RID240" s="1"/>
      <c r="RIE240" s="1"/>
      <c r="RIF240" s="1"/>
      <c r="RIG240" s="1"/>
      <c r="RIH240" s="1"/>
      <c r="RII240" s="1"/>
      <c r="RIJ240" s="1"/>
      <c r="RIK240" s="1"/>
      <c r="RIL240" s="1"/>
      <c r="RIM240" s="1"/>
      <c r="RIN240" s="1"/>
      <c r="RIO240" s="1"/>
      <c r="RIP240" s="1"/>
      <c r="RIQ240" s="1"/>
      <c r="RIR240" s="1"/>
      <c r="RIS240" s="1"/>
      <c r="RIT240" s="1"/>
      <c r="RIU240" s="1"/>
      <c r="RIV240" s="1"/>
      <c r="RIW240" s="1"/>
      <c r="RIX240" s="1"/>
      <c r="RIY240" s="1"/>
      <c r="RIZ240" s="1"/>
      <c r="RJA240" s="1"/>
      <c r="RJB240" s="1"/>
      <c r="RJC240" s="1"/>
      <c r="RJD240" s="1"/>
      <c r="RJE240" s="1"/>
      <c r="RJF240" s="1"/>
      <c r="RJG240" s="1"/>
      <c r="RJH240" s="1"/>
      <c r="RJI240" s="1"/>
      <c r="RJJ240" s="1"/>
      <c r="RJK240" s="1"/>
      <c r="RJL240" s="1"/>
      <c r="RJM240" s="1"/>
      <c r="RJN240" s="1"/>
      <c r="RJO240" s="1"/>
      <c r="RJP240" s="1"/>
      <c r="RJQ240" s="1"/>
      <c r="RJR240" s="1"/>
      <c r="RJS240" s="1"/>
      <c r="RJT240" s="1"/>
      <c r="RJU240" s="1"/>
      <c r="RJV240" s="1"/>
      <c r="RJW240" s="1"/>
      <c r="RJX240" s="1"/>
      <c r="RJY240" s="1"/>
      <c r="RJZ240" s="1"/>
      <c r="RKA240" s="1"/>
      <c r="RKB240" s="1"/>
      <c r="RKC240" s="1"/>
      <c r="RKD240" s="1"/>
      <c r="RKE240" s="1"/>
      <c r="RKF240" s="1"/>
      <c r="RKG240" s="1"/>
      <c r="RKH240" s="1"/>
      <c r="RKI240" s="1"/>
      <c r="RKJ240" s="1"/>
      <c r="RKK240" s="1"/>
      <c r="RKL240" s="1"/>
      <c r="RKM240" s="1"/>
      <c r="RKN240" s="1"/>
      <c r="RKO240" s="1"/>
      <c r="RKP240" s="1"/>
      <c r="RKQ240" s="1"/>
      <c r="RKR240" s="1"/>
      <c r="RKS240" s="1"/>
      <c r="RKT240" s="1"/>
      <c r="RKU240" s="1"/>
      <c r="RKV240" s="1"/>
      <c r="RKW240" s="1"/>
      <c r="RKX240" s="1"/>
      <c r="RKY240" s="1"/>
      <c r="RKZ240" s="1"/>
      <c r="RLA240" s="1"/>
      <c r="RLB240" s="1"/>
      <c r="RLC240" s="1"/>
      <c r="RLD240" s="1"/>
      <c r="RLE240" s="1"/>
      <c r="RLF240" s="1"/>
      <c r="RLG240" s="1"/>
      <c r="RLH240" s="1"/>
      <c r="RLI240" s="1"/>
      <c r="RLJ240" s="1"/>
      <c r="RLK240" s="1"/>
      <c r="RLL240" s="1"/>
      <c r="RLM240" s="1"/>
      <c r="RLN240" s="1"/>
      <c r="RLO240" s="1"/>
      <c r="RLP240" s="1"/>
      <c r="RLQ240" s="1"/>
      <c r="RLR240" s="1"/>
      <c r="RLS240" s="1"/>
      <c r="RLT240" s="1"/>
      <c r="RLU240" s="1"/>
      <c r="RLV240" s="1"/>
      <c r="RLW240" s="1"/>
      <c r="RLX240" s="1"/>
      <c r="RLY240" s="1"/>
      <c r="RLZ240" s="1"/>
      <c r="RMA240" s="1"/>
      <c r="RMB240" s="1"/>
      <c r="RMC240" s="1"/>
      <c r="RMD240" s="1"/>
      <c r="RME240" s="1"/>
      <c r="RMF240" s="1"/>
      <c r="RMG240" s="1"/>
      <c r="RMH240" s="1"/>
      <c r="RMI240" s="1"/>
      <c r="RMJ240" s="1"/>
      <c r="RMK240" s="1"/>
      <c r="RML240" s="1"/>
      <c r="RMM240" s="1"/>
      <c r="RMN240" s="1"/>
      <c r="RMO240" s="1"/>
      <c r="RMP240" s="1"/>
      <c r="RMQ240" s="1"/>
      <c r="RMR240" s="1"/>
      <c r="RMS240" s="1"/>
      <c r="RMT240" s="1"/>
      <c r="RMU240" s="1"/>
      <c r="RMV240" s="1"/>
      <c r="RMW240" s="1"/>
      <c r="RMX240" s="1"/>
      <c r="RMY240" s="1"/>
      <c r="RMZ240" s="1"/>
      <c r="RNA240" s="1"/>
      <c r="RNB240" s="1"/>
      <c r="RNC240" s="1"/>
      <c r="RND240" s="1"/>
      <c r="RNE240" s="1"/>
      <c r="RNF240" s="1"/>
      <c r="RNG240" s="1"/>
      <c r="RNH240" s="1"/>
      <c r="RNI240" s="1"/>
      <c r="RNJ240" s="1"/>
      <c r="RNK240" s="1"/>
      <c r="RNL240" s="1"/>
      <c r="RNM240" s="1"/>
      <c r="RNN240" s="1"/>
      <c r="RNO240" s="1"/>
      <c r="RNP240" s="1"/>
      <c r="RNQ240" s="1"/>
      <c r="RNR240" s="1"/>
      <c r="RNS240" s="1"/>
      <c r="RNT240" s="1"/>
      <c r="RNU240" s="1"/>
      <c r="RNV240" s="1"/>
      <c r="RNW240" s="1"/>
      <c r="RNX240" s="1"/>
      <c r="RNY240" s="1"/>
      <c r="RNZ240" s="1"/>
      <c r="ROA240" s="1"/>
      <c r="ROB240" s="1"/>
      <c r="ROC240" s="1"/>
      <c r="ROD240" s="1"/>
      <c r="ROE240" s="1"/>
      <c r="ROF240" s="1"/>
      <c r="ROG240" s="1"/>
      <c r="ROH240" s="1"/>
      <c r="ROI240" s="1"/>
      <c r="ROJ240" s="1"/>
      <c r="ROK240" s="1"/>
      <c r="ROL240" s="1"/>
      <c r="ROM240" s="1"/>
      <c r="RON240" s="1"/>
      <c r="ROO240" s="1"/>
      <c r="ROP240" s="1"/>
      <c r="ROQ240" s="1"/>
      <c r="ROR240" s="1"/>
      <c r="ROS240" s="1"/>
      <c r="ROT240" s="1"/>
      <c r="ROU240" s="1"/>
      <c r="ROV240" s="1"/>
      <c r="ROW240" s="1"/>
      <c r="ROX240" s="1"/>
      <c r="ROY240" s="1"/>
      <c r="ROZ240" s="1"/>
      <c r="RPA240" s="1"/>
      <c r="RPB240" s="1"/>
      <c r="RPC240" s="1"/>
      <c r="RPD240" s="1"/>
      <c r="RPE240" s="1"/>
      <c r="RPF240" s="1"/>
      <c r="RPG240" s="1"/>
      <c r="RPH240" s="1"/>
      <c r="RPI240" s="1"/>
      <c r="RPJ240" s="1"/>
      <c r="RPK240" s="1"/>
      <c r="RPL240" s="1"/>
      <c r="RPM240" s="1"/>
      <c r="RPN240" s="1"/>
      <c r="RPO240" s="1"/>
      <c r="RPP240" s="1"/>
      <c r="RPQ240" s="1"/>
      <c r="RPR240" s="1"/>
      <c r="RPS240" s="1"/>
      <c r="RPT240" s="1"/>
      <c r="RPU240" s="1"/>
      <c r="RPV240" s="1"/>
      <c r="RPW240" s="1"/>
      <c r="RPX240" s="1"/>
      <c r="RPY240" s="1"/>
      <c r="RPZ240" s="1"/>
      <c r="RQA240" s="1"/>
      <c r="RQB240" s="1"/>
      <c r="RQC240" s="1"/>
      <c r="RQD240" s="1"/>
      <c r="RQE240" s="1"/>
      <c r="RQF240" s="1"/>
      <c r="RQG240" s="1"/>
      <c r="RQH240" s="1"/>
      <c r="RQI240" s="1"/>
      <c r="RQJ240" s="1"/>
      <c r="RQK240" s="1"/>
      <c r="RQL240" s="1"/>
      <c r="RQM240" s="1"/>
      <c r="RQN240" s="1"/>
      <c r="RQO240" s="1"/>
      <c r="RQP240" s="1"/>
      <c r="RQQ240" s="1"/>
      <c r="RQR240" s="1"/>
      <c r="RQS240" s="1"/>
      <c r="RQT240" s="1"/>
      <c r="RQU240" s="1"/>
      <c r="RQV240" s="1"/>
      <c r="RQW240" s="1"/>
      <c r="RQX240" s="1"/>
      <c r="RQY240" s="1"/>
      <c r="RQZ240" s="1"/>
      <c r="RRA240" s="1"/>
      <c r="RRB240" s="1"/>
      <c r="RRC240" s="1"/>
      <c r="RRD240" s="1"/>
      <c r="RRE240" s="1"/>
      <c r="RRF240" s="1"/>
      <c r="RRG240" s="1"/>
      <c r="RRH240" s="1"/>
      <c r="RRI240" s="1"/>
      <c r="RRJ240" s="1"/>
      <c r="RRK240" s="1"/>
      <c r="RRL240" s="1"/>
      <c r="RRM240" s="1"/>
      <c r="RRN240" s="1"/>
      <c r="RRO240" s="1"/>
      <c r="RRP240" s="1"/>
      <c r="RRQ240" s="1"/>
      <c r="RRR240" s="1"/>
      <c r="RRS240" s="1"/>
      <c r="RRT240" s="1"/>
      <c r="RRU240" s="1"/>
      <c r="RRV240" s="1"/>
      <c r="RRW240" s="1"/>
      <c r="RRX240" s="1"/>
      <c r="RRY240" s="1"/>
      <c r="RRZ240" s="1"/>
      <c r="RSA240" s="1"/>
      <c r="RSB240" s="1"/>
      <c r="RSC240" s="1"/>
      <c r="RSD240" s="1"/>
      <c r="RSE240" s="1"/>
      <c r="RSF240" s="1"/>
      <c r="RSG240" s="1"/>
      <c r="RSH240" s="1"/>
      <c r="RSI240" s="1"/>
      <c r="RSJ240" s="1"/>
      <c r="RSK240" s="1"/>
      <c r="RSL240" s="1"/>
      <c r="RSM240" s="1"/>
      <c r="RSN240" s="1"/>
      <c r="RSO240" s="1"/>
      <c r="RSP240" s="1"/>
      <c r="RSQ240" s="1"/>
      <c r="RSR240" s="1"/>
      <c r="RSS240" s="1"/>
      <c r="RST240" s="1"/>
      <c r="RSU240" s="1"/>
      <c r="RSV240" s="1"/>
      <c r="RSW240" s="1"/>
      <c r="RSX240" s="1"/>
      <c r="RSY240" s="1"/>
      <c r="RSZ240" s="1"/>
      <c r="RTA240" s="1"/>
      <c r="RTB240" s="1"/>
      <c r="RTC240" s="1"/>
      <c r="RTD240" s="1"/>
      <c r="RTE240" s="1"/>
      <c r="RTF240" s="1"/>
      <c r="RTG240" s="1"/>
      <c r="RTH240" s="1"/>
      <c r="RTI240" s="1"/>
      <c r="RTJ240" s="1"/>
      <c r="RTK240" s="1"/>
      <c r="RTL240" s="1"/>
      <c r="RTM240" s="1"/>
      <c r="RTN240" s="1"/>
      <c r="RTO240" s="1"/>
      <c r="RTP240" s="1"/>
      <c r="RTQ240" s="1"/>
      <c r="RTR240" s="1"/>
      <c r="RTS240" s="1"/>
      <c r="RTT240" s="1"/>
      <c r="RTU240" s="1"/>
      <c r="RTV240" s="1"/>
      <c r="RTW240" s="1"/>
      <c r="RTX240" s="1"/>
      <c r="RTY240" s="1"/>
      <c r="RTZ240" s="1"/>
      <c r="RUA240" s="1"/>
      <c r="RUB240" s="1"/>
      <c r="RUC240" s="1"/>
      <c r="RUD240" s="1"/>
      <c r="RUE240" s="1"/>
      <c r="RUF240" s="1"/>
      <c r="RUG240" s="1"/>
      <c r="RUH240" s="1"/>
      <c r="RUI240" s="1"/>
      <c r="RUJ240" s="1"/>
      <c r="RUK240" s="1"/>
      <c r="RUL240" s="1"/>
      <c r="RUM240" s="1"/>
      <c r="RUN240" s="1"/>
      <c r="RUO240" s="1"/>
      <c r="RUP240" s="1"/>
      <c r="RUQ240" s="1"/>
      <c r="RUR240" s="1"/>
      <c r="RUS240" s="1"/>
      <c r="RUT240" s="1"/>
      <c r="RUU240" s="1"/>
      <c r="RUV240" s="1"/>
      <c r="RUW240" s="1"/>
      <c r="RUX240" s="1"/>
      <c r="RUY240" s="1"/>
      <c r="RUZ240" s="1"/>
      <c r="RVA240" s="1"/>
      <c r="RVB240" s="1"/>
      <c r="RVC240" s="1"/>
      <c r="RVD240" s="1"/>
      <c r="RVE240" s="1"/>
      <c r="RVF240" s="1"/>
      <c r="RVG240" s="1"/>
      <c r="RVH240" s="1"/>
      <c r="RVI240" s="1"/>
      <c r="RVJ240" s="1"/>
      <c r="RVK240" s="1"/>
      <c r="RVL240" s="1"/>
      <c r="RVM240" s="1"/>
      <c r="RVN240" s="1"/>
      <c r="RVO240" s="1"/>
      <c r="RVP240" s="1"/>
      <c r="RVQ240" s="1"/>
      <c r="RVR240" s="1"/>
      <c r="RVS240" s="1"/>
      <c r="RVT240" s="1"/>
      <c r="RVU240" s="1"/>
      <c r="RVV240" s="1"/>
      <c r="RVW240" s="1"/>
      <c r="RVX240" s="1"/>
      <c r="RVY240" s="1"/>
      <c r="RVZ240" s="1"/>
      <c r="RWA240" s="1"/>
      <c r="RWB240" s="1"/>
      <c r="RWC240" s="1"/>
      <c r="RWD240" s="1"/>
      <c r="RWE240" s="1"/>
      <c r="RWF240" s="1"/>
      <c r="RWG240" s="1"/>
      <c r="RWH240" s="1"/>
      <c r="RWI240" s="1"/>
      <c r="RWJ240" s="1"/>
      <c r="RWK240" s="1"/>
      <c r="RWL240" s="1"/>
      <c r="RWM240" s="1"/>
      <c r="RWN240" s="1"/>
      <c r="RWO240" s="1"/>
      <c r="RWP240" s="1"/>
      <c r="RWQ240" s="1"/>
      <c r="RWR240" s="1"/>
      <c r="RWS240" s="1"/>
      <c r="RWT240" s="1"/>
      <c r="RWU240" s="1"/>
      <c r="RWV240" s="1"/>
      <c r="RWW240" s="1"/>
      <c r="RWX240" s="1"/>
      <c r="RWY240" s="1"/>
      <c r="RWZ240" s="1"/>
      <c r="RXA240" s="1"/>
      <c r="RXB240" s="1"/>
      <c r="RXC240" s="1"/>
      <c r="RXD240" s="1"/>
      <c r="RXE240" s="1"/>
      <c r="RXF240" s="1"/>
      <c r="RXG240" s="1"/>
      <c r="RXH240" s="1"/>
      <c r="RXI240" s="1"/>
      <c r="RXJ240" s="1"/>
      <c r="RXK240" s="1"/>
      <c r="RXL240" s="1"/>
      <c r="RXM240" s="1"/>
      <c r="RXN240" s="1"/>
      <c r="RXO240" s="1"/>
      <c r="RXP240" s="1"/>
      <c r="RXQ240" s="1"/>
      <c r="RXR240" s="1"/>
      <c r="RXS240" s="1"/>
      <c r="RXT240" s="1"/>
      <c r="RXU240" s="1"/>
      <c r="RXV240" s="1"/>
      <c r="RXW240" s="1"/>
      <c r="RXX240" s="1"/>
      <c r="RXY240" s="1"/>
      <c r="RXZ240" s="1"/>
      <c r="RYA240" s="1"/>
      <c r="RYB240" s="1"/>
      <c r="RYC240" s="1"/>
      <c r="RYD240" s="1"/>
      <c r="RYE240" s="1"/>
      <c r="RYF240" s="1"/>
      <c r="RYG240" s="1"/>
      <c r="RYH240" s="1"/>
      <c r="RYI240" s="1"/>
      <c r="RYJ240" s="1"/>
      <c r="RYK240" s="1"/>
      <c r="RYL240" s="1"/>
      <c r="RYM240" s="1"/>
      <c r="RYN240" s="1"/>
      <c r="RYO240" s="1"/>
      <c r="RYP240" s="1"/>
      <c r="RYQ240" s="1"/>
      <c r="RYR240" s="1"/>
      <c r="RYS240" s="1"/>
      <c r="RYT240" s="1"/>
      <c r="RYU240" s="1"/>
      <c r="RYV240" s="1"/>
      <c r="RYW240" s="1"/>
      <c r="RYX240" s="1"/>
      <c r="RYY240" s="1"/>
      <c r="RYZ240" s="1"/>
      <c r="RZA240" s="1"/>
      <c r="RZB240" s="1"/>
      <c r="RZC240" s="1"/>
      <c r="RZD240" s="1"/>
      <c r="RZE240" s="1"/>
      <c r="RZF240" s="1"/>
      <c r="RZG240" s="1"/>
      <c r="RZH240" s="1"/>
      <c r="RZI240" s="1"/>
      <c r="RZJ240" s="1"/>
      <c r="RZK240" s="1"/>
      <c r="RZL240" s="1"/>
      <c r="RZM240" s="1"/>
      <c r="RZN240" s="1"/>
      <c r="RZO240" s="1"/>
      <c r="RZP240" s="1"/>
      <c r="RZQ240" s="1"/>
      <c r="RZR240" s="1"/>
      <c r="RZS240" s="1"/>
      <c r="RZT240" s="1"/>
      <c r="RZU240" s="1"/>
      <c r="RZV240" s="1"/>
      <c r="RZW240" s="1"/>
      <c r="RZX240" s="1"/>
      <c r="RZY240" s="1"/>
      <c r="RZZ240" s="1"/>
      <c r="SAA240" s="1"/>
      <c r="SAB240" s="1"/>
      <c r="SAC240" s="1"/>
      <c r="SAD240" s="1"/>
      <c r="SAE240" s="1"/>
      <c r="SAF240" s="1"/>
      <c r="SAG240" s="1"/>
      <c r="SAH240" s="1"/>
      <c r="SAI240" s="1"/>
      <c r="SAJ240" s="1"/>
      <c r="SAK240" s="1"/>
      <c r="SAL240" s="1"/>
      <c r="SAM240" s="1"/>
      <c r="SAN240" s="1"/>
      <c r="SAO240" s="1"/>
      <c r="SAP240" s="1"/>
      <c r="SAQ240" s="1"/>
      <c r="SAR240" s="1"/>
      <c r="SAS240" s="1"/>
      <c r="SAT240" s="1"/>
      <c r="SAU240" s="1"/>
      <c r="SAV240" s="1"/>
      <c r="SAW240" s="1"/>
      <c r="SAX240" s="1"/>
      <c r="SAY240" s="1"/>
      <c r="SAZ240" s="1"/>
      <c r="SBA240" s="1"/>
      <c r="SBB240" s="1"/>
      <c r="SBC240" s="1"/>
      <c r="SBD240" s="1"/>
      <c r="SBE240" s="1"/>
      <c r="SBF240" s="1"/>
      <c r="SBG240" s="1"/>
      <c r="SBH240" s="1"/>
      <c r="SBI240" s="1"/>
      <c r="SBJ240" s="1"/>
      <c r="SBK240" s="1"/>
      <c r="SBL240" s="1"/>
      <c r="SBM240" s="1"/>
      <c r="SBN240" s="1"/>
      <c r="SBO240" s="1"/>
      <c r="SBP240" s="1"/>
      <c r="SBQ240" s="1"/>
      <c r="SBR240" s="1"/>
      <c r="SBS240" s="1"/>
      <c r="SBT240" s="1"/>
      <c r="SBU240" s="1"/>
      <c r="SBV240" s="1"/>
      <c r="SBW240" s="1"/>
      <c r="SBX240" s="1"/>
      <c r="SBY240" s="1"/>
      <c r="SBZ240" s="1"/>
      <c r="SCA240" s="1"/>
      <c r="SCB240" s="1"/>
      <c r="SCC240" s="1"/>
      <c r="SCD240" s="1"/>
      <c r="SCE240" s="1"/>
      <c r="SCF240" s="1"/>
      <c r="SCG240" s="1"/>
      <c r="SCH240" s="1"/>
      <c r="SCI240" s="1"/>
      <c r="SCJ240" s="1"/>
      <c r="SCK240" s="1"/>
      <c r="SCL240" s="1"/>
      <c r="SCM240" s="1"/>
      <c r="SCN240" s="1"/>
      <c r="SCO240" s="1"/>
      <c r="SCP240" s="1"/>
      <c r="SCQ240" s="1"/>
      <c r="SCR240" s="1"/>
      <c r="SCS240" s="1"/>
      <c r="SCT240" s="1"/>
      <c r="SCU240" s="1"/>
      <c r="SCV240" s="1"/>
      <c r="SCW240" s="1"/>
      <c r="SCX240" s="1"/>
      <c r="SCY240" s="1"/>
      <c r="SCZ240" s="1"/>
      <c r="SDA240" s="1"/>
      <c r="SDB240" s="1"/>
      <c r="SDC240" s="1"/>
      <c r="SDD240" s="1"/>
      <c r="SDE240" s="1"/>
      <c r="SDF240" s="1"/>
      <c r="SDG240" s="1"/>
      <c r="SDH240" s="1"/>
      <c r="SDI240" s="1"/>
      <c r="SDJ240" s="1"/>
      <c r="SDK240" s="1"/>
      <c r="SDL240" s="1"/>
      <c r="SDM240" s="1"/>
      <c r="SDN240" s="1"/>
      <c r="SDO240" s="1"/>
      <c r="SDP240" s="1"/>
      <c r="SDQ240" s="1"/>
      <c r="SDR240" s="1"/>
      <c r="SDS240" s="1"/>
      <c r="SDT240" s="1"/>
      <c r="SDU240" s="1"/>
      <c r="SDV240" s="1"/>
      <c r="SDW240" s="1"/>
      <c r="SDX240" s="1"/>
      <c r="SDY240" s="1"/>
      <c r="SDZ240" s="1"/>
      <c r="SEA240" s="1"/>
      <c r="SEB240" s="1"/>
      <c r="SEC240" s="1"/>
      <c r="SED240" s="1"/>
      <c r="SEE240" s="1"/>
      <c r="SEF240" s="1"/>
      <c r="SEG240" s="1"/>
      <c r="SEH240" s="1"/>
      <c r="SEI240" s="1"/>
      <c r="SEJ240" s="1"/>
      <c r="SEK240" s="1"/>
      <c r="SEL240" s="1"/>
      <c r="SEM240" s="1"/>
      <c r="SEN240" s="1"/>
      <c r="SEO240" s="1"/>
      <c r="SEP240" s="1"/>
      <c r="SEQ240" s="1"/>
      <c r="SER240" s="1"/>
      <c r="SES240" s="1"/>
      <c r="SET240" s="1"/>
      <c r="SEU240" s="1"/>
      <c r="SEV240" s="1"/>
      <c r="SEW240" s="1"/>
      <c r="SEX240" s="1"/>
      <c r="SEY240" s="1"/>
      <c r="SEZ240" s="1"/>
      <c r="SFA240" s="1"/>
      <c r="SFB240" s="1"/>
      <c r="SFC240" s="1"/>
      <c r="SFD240" s="1"/>
      <c r="SFE240" s="1"/>
      <c r="SFF240" s="1"/>
      <c r="SFG240" s="1"/>
      <c r="SFH240" s="1"/>
      <c r="SFI240" s="1"/>
      <c r="SFJ240" s="1"/>
      <c r="SFK240" s="1"/>
      <c r="SFL240" s="1"/>
      <c r="SFM240" s="1"/>
      <c r="SFN240" s="1"/>
      <c r="SFO240" s="1"/>
      <c r="SFP240" s="1"/>
      <c r="SFQ240" s="1"/>
      <c r="SFR240" s="1"/>
      <c r="SFS240" s="1"/>
      <c r="SFT240" s="1"/>
      <c r="SFU240" s="1"/>
      <c r="SFV240" s="1"/>
      <c r="SFW240" s="1"/>
      <c r="SFX240" s="1"/>
      <c r="SFY240" s="1"/>
      <c r="SFZ240" s="1"/>
      <c r="SGA240" s="1"/>
      <c r="SGB240" s="1"/>
      <c r="SGC240" s="1"/>
      <c r="SGD240" s="1"/>
      <c r="SGE240" s="1"/>
      <c r="SGF240" s="1"/>
      <c r="SGG240" s="1"/>
      <c r="SGH240" s="1"/>
      <c r="SGI240" s="1"/>
      <c r="SGJ240" s="1"/>
      <c r="SGK240" s="1"/>
      <c r="SGL240" s="1"/>
      <c r="SGM240" s="1"/>
      <c r="SGN240" s="1"/>
      <c r="SGO240" s="1"/>
      <c r="SGP240" s="1"/>
      <c r="SGQ240" s="1"/>
      <c r="SGR240" s="1"/>
      <c r="SGS240" s="1"/>
      <c r="SGT240" s="1"/>
      <c r="SGU240" s="1"/>
      <c r="SGV240" s="1"/>
      <c r="SGW240" s="1"/>
      <c r="SGX240" s="1"/>
      <c r="SGY240" s="1"/>
      <c r="SGZ240" s="1"/>
      <c r="SHA240" s="1"/>
      <c r="SHB240" s="1"/>
      <c r="SHC240" s="1"/>
      <c r="SHD240" s="1"/>
      <c r="SHE240" s="1"/>
      <c r="SHF240" s="1"/>
      <c r="SHG240" s="1"/>
      <c r="SHH240" s="1"/>
      <c r="SHI240" s="1"/>
      <c r="SHJ240" s="1"/>
      <c r="SHK240" s="1"/>
      <c r="SHL240" s="1"/>
      <c r="SHM240" s="1"/>
      <c r="SHN240" s="1"/>
      <c r="SHO240" s="1"/>
      <c r="SHP240" s="1"/>
      <c r="SHQ240" s="1"/>
      <c r="SHR240" s="1"/>
      <c r="SHS240" s="1"/>
      <c r="SHT240" s="1"/>
      <c r="SHU240" s="1"/>
      <c r="SHV240" s="1"/>
      <c r="SHW240" s="1"/>
      <c r="SHX240" s="1"/>
      <c r="SHY240" s="1"/>
      <c r="SHZ240" s="1"/>
      <c r="SIA240" s="1"/>
      <c r="SIB240" s="1"/>
      <c r="SIC240" s="1"/>
      <c r="SID240" s="1"/>
      <c r="SIE240" s="1"/>
      <c r="SIF240" s="1"/>
      <c r="SIG240" s="1"/>
      <c r="SIH240" s="1"/>
      <c r="SII240" s="1"/>
      <c r="SIJ240" s="1"/>
      <c r="SIK240" s="1"/>
      <c r="SIL240" s="1"/>
      <c r="SIM240" s="1"/>
      <c r="SIN240" s="1"/>
      <c r="SIO240" s="1"/>
      <c r="SIP240" s="1"/>
      <c r="SIQ240" s="1"/>
      <c r="SIR240" s="1"/>
      <c r="SIS240" s="1"/>
      <c r="SIT240" s="1"/>
      <c r="SIU240" s="1"/>
      <c r="SIV240" s="1"/>
      <c r="SIW240" s="1"/>
      <c r="SIX240" s="1"/>
      <c r="SIY240" s="1"/>
      <c r="SIZ240" s="1"/>
      <c r="SJA240" s="1"/>
      <c r="SJB240" s="1"/>
      <c r="SJC240" s="1"/>
      <c r="SJD240" s="1"/>
      <c r="SJE240" s="1"/>
      <c r="SJF240" s="1"/>
      <c r="SJG240" s="1"/>
      <c r="SJH240" s="1"/>
      <c r="SJI240" s="1"/>
      <c r="SJJ240" s="1"/>
      <c r="SJK240" s="1"/>
      <c r="SJL240" s="1"/>
      <c r="SJM240" s="1"/>
      <c r="SJN240" s="1"/>
      <c r="SJO240" s="1"/>
      <c r="SJP240" s="1"/>
      <c r="SJQ240" s="1"/>
      <c r="SJR240" s="1"/>
      <c r="SJS240" s="1"/>
      <c r="SJT240" s="1"/>
      <c r="SJU240" s="1"/>
      <c r="SJV240" s="1"/>
      <c r="SJW240" s="1"/>
      <c r="SJX240" s="1"/>
      <c r="SJY240" s="1"/>
      <c r="SJZ240" s="1"/>
      <c r="SKA240" s="1"/>
      <c r="SKB240" s="1"/>
      <c r="SKC240" s="1"/>
      <c r="SKD240" s="1"/>
      <c r="SKE240" s="1"/>
      <c r="SKF240" s="1"/>
      <c r="SKG240" s="1"/>
      <c r="SKH240" s="1"/>
      <c r="SKI240" s="1"/>
      <c r="SKJ240" s="1"/>
      <c r="SKK240" s="1"/>
      <c r="SKL240" s="1"/>
      <c r="SKM240" s="1"/>
      <c r="SKN240" s="1"/>
      <c r="SKO240" s="1"/>
      <c r="SKP240" s="1"/>
      <c r="SKQ240" s="1"/>
      <c r="SKR240" s="1"/>
      <c r="SKS240" s="1"/>
      <c r="SKT240" s="1"/>
      <c r="SKU240" s="1"/>
      <c r="SKV240" s="1"/>
      <c r="SKW240" s="1"/>
      <c r="SKX240" s="1"/>
      <c r="SKY240" s="1"/>
      <c r="SKZ240" s="1"/>
      <c r="SLA240" s="1"/>
      <c r="SLB240" s="1"/>
      <c r="SLC240" s="1"/>
      <c r="SLD240" s="1"/>
      <c r="SLE240" s="1"/>
      <c r="SLF240" s="1"/>
      <c r="SLG240" s="1"/>
      <c r="SLH240" s="1"/>
      <c r="SLI240" s="1"/>
      <c r="SLJ240" s="1"/>
      <c r="SLK240" s="1"/>
      <c r="SLL240" s="1"/>
      <c r="SLM240" s="1"/>
      <c r="SLN240" s="1"/>
      <c r="SLO240" s="1"/>
      <c r="SLP240" s="1"/>
      <c r="SLQ240" s="1"/>
      <c r="SLR240" s="1"/>
      <c r="SLS240" s="1"/>
      <c r="SLT240" s="1"/>
      <c r="SLU240" s="1"/>
      <c r="SLV240" s="1"/>
      <c r="SLW240" s="1"/>
      <c r="SLX240" s="1"/>
      <c r="SLY240" s="1"/>
      <c r="SLZ240" s="1"/>
      <c r="SMA240" s="1"/>
      <c r="SMB240" s="1"/>
      <c r="SMC240" s="1"/>
      <c r="SMD240" s="1"/>
      <c r="SME240" s="1"/>
      <c r="SMF240" s="1"/>
      <c r="SMG240" s="1"/>
      <c r="SMH240" s="1"/>
      <c r="SMI240" s="1"/>
      <c r="SMJ240" s="1"/>
      <c r="SMK240" s="1"/>
      <c r="SML240" s="1"/>
      <c r="SMM240" s="1"/>
      <c r="SMN240" s="1"/>
      <c r="SMO240" s="1"/>
      <c r="SMP240" s="1"/>
      <c r="SMQ240" s="1"/>
      <c r="SMR240" s="1"/>
      <c r="SMS240" s="1"/>
      <c r="SMT240" s="1"/>
      <c r="SMU240" s="1"/>
      <c r="SMV240" s="1"/>
      <c r="SMW240" s="1"/>
      <c r="SMX240" s="1"/>
      <c r="SMY240" s="1"/>
      <c r="SMZ240" s="1"/>
      <c r="SNA240" s="1"/>
      <c r="SNB240" s="1"/>
      <c r="SNC240" s="1"/>
      <c r="SND240" s="1"/>
      <c r="SNE240" s="1"/>
      <c r="SNF240" s="1"/>
      <c r="SNG240" s="1"/>
      <c r="SNH240" s="1"/>
      <c r="SNI240" s="1"/>
      <c r="SNJ240" s="1"/>
      <c r="SNK240" s="1"/>
      <c r="SNL240" s="1"/>
      <c r="SNM240" s="1"/>
      <c r="SNN240" s="1"/>
      <c r="SNO240" s="1"/>
      <c r="SNP240" s="1"/>
      <c r="SNQ240" s="1"/>
      <c r="SNR240" s="1"/>
      <c r="SNS240" s="1"/>
      <c r="SNT240" s="1"/>
      <c r="SNU240" s="1"/>
      <c r="SNV240" s="1"/>
      <c r="SNW240" s="1"/>
      <c r="SNX240" s="1"/>
      <c r="SNY240" s="1"/>
      <c r="SNZ240" s="1"/>
      <c r="SOA240" s="1"/>
      <c r="SOB240" s="1"/>
      <c r="SOC240" s="1"/>
      <c r="SOD240" s="1"/>
      <c r="SOE240" s="1"/>
      <c r="SOF240" s="1"/>
      <c r="SOG240" s="1"/>
      <c r="SOH240" s="1"/>
      <c r="SOI240" s="1"/>
      <c r="SOJ240" s="1"/>
      <c r="SOK240" s="1"/>
      <c r="SOL240" s="1"/>
      <c r="SOM240" s="1"/>
      <c r="SON240" s="1"/>
      <c r="SOO240" s="1"/>
      <c r="SOP240" s="1"/>
      <c r="SOQ240" s="1"/>
      <c r="SOR240" s="1"/>
      <c r="SOS240" s="1"/>
      <c r="SOT240" s="1"/>
      <c r="SOU240" s="1"/>
      <c r="SOV240" s="1"/>
      <c r="SOW240" s="1"/>
      <c r="SOX240" s="1"/>
      <c r="SOY240" s="1"/>
      <c r="SOZ240" s="1"/>
      <c r="SPA240" s="1"/>
      <c r="SPB240" s="1"/>
      <c r="SPC240" s="1"/>
      <c r="SPD240" s="1"/>
      <c r="SPE240" s="1"/>
      <c r="SPF240" s="1"/>
      <c r="SPG240" s="1"/>
      <c r="SPH240" s="1"/>
      <c r="SPI240" s="1"/>
      <c r="SPJ240" s="1"/>
      <c r="SPK240" s="1"/>
      <c r="SPL240" s="1"/>
      <c r="SPM240" s="1"/>
      <c r="SPN240" s="1"/>
      <c r="SPO240" s="1"/>
      <c r="SPP240" s="1"/>
      <c r="SPQ240" s="1"/>
      <c r="SPR240" s="1"/>
      <c r="SPS240" s="1"/>
      <c r="SPT240" s="1"/>
      <c r="SPU240" s="1"/>
      <c r="SPV240" s="1"/>
      <c r="SPW240" s="1"/>
      <c r="SPX240" s="1"/>
      <c r="SPY240" s="1"/>
      <c r="SPZ240" s="1"/>
      <c r="SQA240" s="1"/>
      <c r="SQB240" s="1"/>
      <c r="SQC240" s="1"/>
      <c r="SQD240" s="1"/>
      <c r="SQE240" s="1"/>
      <c r="SQF240" s="1"/>
      <c r="SQG240" s="1"/>
      <c r="SQH240" s="1"/>
      <c r="SQI240" s="1"/>
      <c r="SQJ240" s="1"/>
      <c r="SQK240" s="1"/>
      <c r="SQL240" s="1"/>
      <c r="SQM240" s="1"/>
      <c r="SQN240" s="1"/>
      <c r="SQO240" s="1"/>
      <c r="SQP240" s="1"/>
      <c r="SQQ240" s="1"/>
      <c r="SQR240" s="1"/>
      <c r="SQS240" s="1"/>
      <c r="SQT240" s="1"/>
      <c r="SQU240" s="1"/>
      <c r="SQV240" s="1"/>
      <c r="SQW240" s="1"/>
      <c r="SQX240" s="1"/>
      <c r="SQY240" s="1"/>
      <c r="SQZ240" s="1"/>
      <c r="SRA240" s="1"/>
      <c r="SRB240" s="1"/>
      <c r="SRC240" s="1"/>
      <c r="SRD240" s="1"/>
      <c r="SRE240" s="1"/>
      <c r="SRF240" s="1"/>
      <c r="SRG240" s="1"/>
      <c r="SRH240" s="1"/>
      <c r="SRI240" s="1"/>
      <c r="SRJ240" s="1"/>
      <c r="SRK240" s="1"/>
      <c r="SRL240" s="1"/>
      <c r="SRM240" s="1"/>
      <c r="SRN240" s="1"/>
      <c r="SRO240" s="1"/>
      <c r="SRP240" s="1"/>
      <c r="SRQ240" s="1"/>
      <c r="SRR240" s="1"/>
      <c r="SRS240" s="1"/>
      <c r="SRT240" s="1"/>
      <c r="SRU240" s="1"/>
      <c r="SRV240" s="1"/>
      <c r="SRW240" s="1"/>
      <c r="SRX240" s="1"/>
      <c r="SRY240" s="1"/>
      <c r="SRZ240" s="1"/>
      <c r="SSA240" s="1"/>
      <c r="SSB240" s="1"/>
      <c r="SSC240" s="1"/>
      <c r="SSD240" s="1"/>
      <c r="SSE240" s="1"/>
      <c r="SSF240" s="1"/>
      <c r="SSG240" s="1"/>
      <c r="SSH240" s="1"/>
      <c r="SSI240" s="1"/>
      <c r="SSJ240" s="1"/>
      <c r="SSK240" s="1"/>
      <c r="SSL240" s="1"/>
      <c r="SSM240" s="1"/>
      <c r="SSN240" s="1"/>
      <c r="SSO240" s="1"/>
      <c r="SSP240" s="1"/>
      <c r="SSQ240" s="1"/>
      <c r="SSR240" s="1"/>
      <c r="SSS240" s="1"/>
      <c r="SST240" s="1"/>
      <c r="SSU240" s="1"/>
      <c r="SSV240" s="1"/>
      <c r="SSW240" s="1"/>
      <c r="SSX240" s="1"/>
      <c r="SSY240" s="1"/>
      <c r="SSZ240" s="1"/>
      <c r="STA240" s="1"/>
      <c r="STB240" s="1"/>
      <c r="STC240" s="1"/>
      <c r="STD240" s="1"/>
      <c r="STE240" s="1"/>
      <c r="STF240" s="1"/>
      <c r="STG240" s="1"/>
      <c r="STH240" s="1"/>
      <c r="STI240" s="1"/>
      <c r="STJ240" s="1"/>
      <c r="STK240" s="1"/>
      <c r="STL240" s="1"/>
      <c r="STM240" s="1"/>
      <c r="STN240" s="1"/>
      <c r="STO240" s="1"/>
      <c r="STP240" s="1"/>
      <c r="STQ240" s="1"/>
      <c r="STR240" s="1"/>
      <c r="STS240" s="1"/>
      <c r="STT240" s="1"/>
      <c r="STU240" s="1"/>
      <c r="STV240" s="1"/>
      <c r="STW240" s="1"/>
      <c r="STX240" s="1"/>
      <c r="STY240" s="1"/>
      <c r="STZ240" s="1"/>
      <c r="SUA240" s="1"/>
      <c r="SUB240" s="1"/>
      <c r="SUC240" s="1"/>
      <c r="SUD240" s="1"/>
      <c r="SUE240" s="1"/>
      <c r="SUF240" s="1"/>
      <c r="SUG240" s="1"/>
      <c r="SUH240" s="1"/>
      <c r="SUI240" s="1"/>
      <c r="SUJ240" s="1"/>
      <c r="SUK240" s="1"/>
      <c r="SUL240" s="1"/>
      <c r="SUM240" s="1"/>
      <c r="SUN240" s="1"/>
      <c r="SUO240" s="1"/>
      <c r="SUP240" s="1"/>
      <c r="SUQ240" s="1"/>
      <c r="SUR240" s="1"/>
      <c r="SUS240" s="1"/>
      <c r="SUT240" s="1"/>
      <c r="SUU240" s="1"/>
      <c r="SUV240" s="1"/>
      <c r="SUW240" s="1"/>
      <c r="SUX240" s="1"/>
      <c r="SUY240" s="1"/>
      <c r="SUZ240" s="1"/>
      <c r="SVA240" s="1"/>
      <c r="SVB240" s="1"/>
      <c r="SVC240" s="1"/>
      <c r="SVD240" s="1"/>
      <c r="SVE240" s="1"/>
      <c r="SVF240" s="1"/>
      <c r="SVG240" s="1"/>
      <c r="SVH240" s="1"/>
      <c r="SVI240" s="1"/>
      <c r="SVJ240" s="1"/>
      <c r="SVK240" s="1"/>
      <c r="SVL240" s="1"/>
      <c r="SVM240" s="1"/>
      <c r="SVN240" s="1"/>
      <c r="SVO240" s="1"/>
      <c r="SVP240" s="1"/>
      <c r="SVQ240" s="1"/>
      <c r="SVR240" s="1"/>
      <c r="SVS240" s="1"/>
      <c r="SVT240" s="1"/>
      <c r="SVU240" s="1"/>
      <c r="SVV240" s="1"/>
      <c r="SVW240" s="1"/>
      <c r="SVX240" s="1"/>
      <c r="SVY240" s="1"/>
      <c r="SVZ240" s="1"/>
      <c r="SWA240" s="1"/>
      <c r="SWB240" s="1"/>
      <c r="SWC240" s="1"/>
      <c r="SWD240" s="1"/>
      <c r="SWE240" s="1"/>
      <c r="SWF240" s="1"/>
      <c r="SWG240" s="1"/>
      <c r="SWH240" s="1"/>
      <c r="SWI240" s="1"/>
      <c r="SWJ240" s="1"/>
      <c r="SWK240" s="1"/>
      <c r="SWL240" s="1"/>
      <c r="SWM240" s="1"/>
      <c r="SWN240" s="1"/>
      <c r="SWO240" s="1"/>
      <c r="SWP240" s="1"/>
      <c r="SWQ240" s="1"/>
      <c r="SWR240" s="1"/>
      <c r="SWS240" s="1"/>
      <c r="SWT240" s="1"/>
      <c r="SWU240" s="1"/>
      <c r="SWV240" s="1"/>
      <c r="SWW240" s="1"/>
      <c r="SWX240" s="1"/>
      <c r="SWY240" s="1"/>
      <c r="SWZ240" s="1"/>
      <c r="SXA240" s="1"/>
      <c r="SXB240" s="1"/>
      <c r="SXC240" s="1"/>
      <c r="SXD240" s="1"/>
      <c r="SXE240" s="1"/>
      <c r="SXF240" s="1"/>
      <c r="SXG240" s="1"/>
      <c r="SXH240" s="1"/>
      <c r="SXI240" s="1"/>
      <c r="SXJ240" s="1"/>
      <c r="SXK240" s="1"/>
      <c r="SXL240" s="1"/>
      <c r="SXM240" s="1"/>
      <c r="SXN240" s="1"/>
      <c r="SXO240" s="1"/>
      <c r="SXP240" s="1"/>
      <c r="SXQ240" s="1"/>
      <c r="SXR240" s="1"/>
      <c r="SXS240" s="1"/>
      <c r="SXT240" s="1"/>
      <c r="SXU240" s="1"/>
      <c r="SXV240" s="1"/>
      <c r="SXW240" s="1"/>
      <c r="SXX240" s="1"/>
      <c r="SXY240" s="1"/>
      <c r="SXZ240" s="1"/>
      <c r="SYA240" s="1"/>
      <c r="SYB240" s="1"/>
      <c r="SYC240" s="1"/>
      <c r="SYD240" s="1"/>
      <c r="SYE240" s="1"/>
      <c r="SYF240" s="1"/>
      <c r="SYG240" s="1"/>
      <c r="SYH240" s="1"/>
      <c r="SYI240" s="1"/>
      <c r="SYJ240" s="1"/>
      <c r="SYK240" s="1"/>
      <c r="SYL240" s="1"/>
      <c r="SYM240" s="1"/>
      <c r="SYN240" s="1"/>
      <c r="SYO240" s="1"/>
      <c r="SYP240" s="1"/>
      <c r="SYQ240" s="1"/>
      <c r="SYR240" s="1"/>
      <c r="SYS240" s="1"/>
      <c r="SYT240" s="1"/>
      <c r="SYU240" s="1"/>
      <c r="SYV240" s="1"/>
      <c r="SYW240" s="1"/>
      <c r="SYX240" s="1"/>
      <c r="SYY240" s="1"/>
      <c r="SYZ240" s="1"/>
      <c r="SZA240" s="1"/>
      <c r="SZB240" s="1"/>
      <c r="SZC240" s="1"/>
      <c r="SZD240" s="1"/>
      <c r="SZE240" s="1"/>
      <c r="SZF240" s="1"/>
      <c r="SZG240" s="1"/>
      <c r="SZH240" s="1"/>
      <c r="SZI240" s="1"/>
      <c r="SZJ240" s="1"/>
      <c r="SZK240" s="1"/>
      <c r="SZL240" s="1"/>
      <c r="SZM240" s="1"/>
      <c r="SZN240" s="1"/>
      <c r="SZO240" s="1"/>
      <c r="SZP240" s="1"/>
      <c r="SZQ240" s="1"/>
      <c r="SZR240" s="1"/>
      <c r="SZS240" s="1"/>
      <c r="SZT240" s="1"/>
      <c r="SZU240" s="1"/>
      <c r="SZV240" s="1"/>
      <c r="SZW240" s="1"/>
      <c r="SZX240" s="1"/>
      <c r="SZY240" s="1"/>
      <c r="SZZ240" s="1"/>
      <c r="TAA240" s="1"/>
      <c r="TAB240" s="1"/>
      <c r="TAC240" s="1"/>
      <c r="TAD240" s="1"/>
      <c r="TAE240" s="1"/>
      <c r="TAF240" s="1"/>
      <c r="TAG240" s="1"/>
      <c r="TAH240" s="1"/>
      <c r="TAI240" s="1"/>
      <c r="TAJ240" s="1"/>
      <c r="TAK240" s="1"/>
      <c r="TAL240" s="1"/>
      <c r="TAM240" s="1"/>
      <c r="TAN240" s="1"/>
      <c r="TAO240" s="1"/>
      <c r="TAP240" s="1"/>
      <c r="TAQ240" s="1"/>
      <c r="TAR240" s="1"/>
      <c r="TAS240" s="1"/>
      <c r="TAT240" s="1"/>
      <c r="TAU240" s="1"/>
      <c r="TAV240" s="1"/>
      <c r="TAW240" s="1"/>
      <c r="TAX240" s="1"/>
      <c r="TAY240" s="1"/>
      <c r="TAZ240" s="1"/>
      <c r="TBA240" s="1"/>
      <c r="TBB240" s="1"/>
      <c r="TBC240" s="1"/>
      <c r="TBD240" s="1"/>
      <c r="TBE240" s="1"/>
      <c r="TBF240" s="1"/>
      <c r="TBG240" s="1"/>
      <c r="TBH240" s="1"/>
      <c r="TBI240" s="1"/>
      <c r="TBJ240" s="1"/>
      <c r="TBK240" s="1"/>
      <c r="TBL240" s="1"/>
      <c r="TBM240" s="1"/>
      <c r="TBN240" s="1"/>
      <c r="TBO240" s="1"/>
      <c r="TBP240" s="1"/>
      <c r="TBQ240" s="1"/>
      <c r="TBR240" s="1"/>
      <c r="TBS240" s="1"/>
      <c r="TBT240" s="1"/>
      <c r="TBU240" s="1"/>
      <c r="TBV240" s="1"/>
      <c r="TBW240" s="1"/>
      <c r="TBX240" s="1"/>
      <c r="TBY240" s="1"/>
      <c r="TBZ240" s="1"/>
      <c r="TCA240" s="1"/>
      <c r="TCB240" s="1"/>
      <c r="TCC240" s="1"/>
      <c r="TCD240" s="1"/>
      <c r="TCE240" s="1"/>
      <c r="TCF240" s="1"/>
      <c r="TCG240" s="1"/>
      <c r="TCH240" s="1"/>
      <c r="TCI240" s="1"/>
      <c r="TCJ240" s="1"/>
      <c r="TCK240" s="1"/>
      <c r="TCL240" s="1"/>
      <c r="TCM240" s="1"/>
      <c r="TCN240" s="1"/>
      <c r="TCO240" s="1"/>
      <c r="TCP240" s="1"/>
      <c r="TCQ240" s="1"/>
      <c r="TCR240" s="1"/>
      <c r="TCS240" s="1"/>
      <c r="TCT240" s="1"/>
      <c r="TCU240" s="1"/>
      <c r="TCV240" s="1"/>
      <c r="TCW240" s="1"/>
      <c r="TCX240" s="1"/>
      <c r="TCY240" s="1"/>
      <c r="TCZ240" s="1"/>
      <c r="TDA240" s="1"/>
      <c r="TDB240" s="1"/>
      <c r="TDC240" s="1"/>
      <c r="TDD240" s="1"/>
      <c r="TDE240" s="1"/>
      <c r="TDF240" s="1"/>
      <c r="TDG240" s="1"/>
      <c r="TDH240" s="1"/>
      <c r="TDI240" s="1"/>
      <c r="TDJ240" s="1"/>
      <c r="TDK240" s="1"/>
      <c r="TDL240" s="1"/>
      <c r="TDM240" s="1"/>
      <c r="TDN240" s="1"/>
      <c r="TDO240" s="1"/>
      <c r="TDP240" s="1"/>
      <c r="TDQ240" s="1"/>
      <c r="TDR240" s="1"/>
      <c r="TDS240" s="1"/>
      <c r="TDT240" s="1"/>
      <c r="TDU240" s="1"/>
      <c r="TDV240" s="1"/>
      <c r="TDW240" s="1"/>
      <c r="TDX240" s="1"/>
      <c r="TDY240" s="1"/>
      <c r="TDZ240" s="1"/>
      <c r="TEA240" s="1"/>
      <c r="TEB240" s="1"/>
      <c r="TEC240" s="1"/>
      <c r="TED240" s="1"/>
      <c r="TEE240" s="1"/>
      <c r="TEF240" s="1"/>
      <c r="TEG240" s="1"/>
      <c r="TEH240" s="1"/>
      <c r="TEI240" s="1"/>
      <c r="TEJ240" s="1"/>
      <c r="TEK240" s="1"/>
      <c r="TEL240" s="1"/>
      <c r="TEM240" s="1"/>
      <c r="TEN240" s="1"/>
      <c r="TEO240" s="1"/>
      <c r="TEP240" s="1"/>
      <c r="TEQ240" s="1"/>
      <c r="TER240" s="1"/>
      <c r="TES240" s="1"/>
      <c r="TET240" s="1"/>
      <c r="TEU240" s="1"/>
      <c r="TEV240" s="1"/>
      <c r="TEW240" s="1"/>
      <c r="TEX240" s="1"/>
      <c r="TEY240" s="1"/>
      <c r="TEZ240" s="1"/>
      <c r="TFA240" s="1"/>
      <c r="TFB240" s="1"/>
      <c r="TFC240" s="1"/>
      <c r="TFD240" s="1"/>
      <c r="TFE240" s="1"/>
      <c r="TFF240" s="1"/>
      <c r="TFG240" s="1"/>
      <c r="TFH240" s="1"/>
      <c r="TFI240" s="1"/>
      <c r="TFJ240" s="1"/>
      <c r="TFK240" s="1"/>
      <c r="TFL240" s="1"/>
      <c r="TFM240" s="1"/>
      <c r="TFN240" s="1"/>
      <c r="TFO240" s="1"/>
      <c r="TFP240" s="1"/>
      <c r="TFQ240" s="1"/>
      <c r="TFR240" s="1"/>
      <c r="TFS240" s="1"/>
      <c r="TFT240" s="1"/>
      <c r="TFU240" s="1"/>
      <c r="TFV240" s="1"/>
      <c r="TFW240" s="1"/>
      <c r="TFX240" s="1"/>
      <c r="TFY240" s="1"/>
      <c r="TFZ240" s="1"/>
      <c r="TGA240" s="1"/>
      <c r="TGB240" s="1"/>
      <c r="TGC240" s="1"/>
      <c r="TGD240" s="1"/>
      <c r="TGE240" s="1"/>
      <c r="TGF240" s="1"/>
      <c r="TGG240" s="1"/>
      <c r="TGH240" s="1"/>
      <c r="TGI240" s="1"/>
      <c r="TGJ240" s="1"/>
      <c r="TGK240" s="1"/>
      <c r="TGL240" s="1"/>
      <c r="TGM240" s="1"/>
      <c r="TGN240" s="1"/>
      <c r="TGO240" s="1"/>
      <c r="TGP240" s="1"/>
      <c r="TGQ240" s="1"/>
      <c r="TGR240" s="1"/>
      <c r="TGS240" s="1"/>
      <c r="TGT240" s="1"/>
      <c r="TGU240" s="1"/>
      <c r="TGV240" s="1"/>
      <c r="TGW240" s="1"/>
      <c r="TGX240" s="1"/>
      <c r="TGY240" s="1"/>
      <c r="TGZ240" s="1"/>
      <c r="THA240" s="1"/>
      <c r="THB240" s="1"/>
      <c r="THC240" s="1"/>
      <c r="THD240" s="1"/>
      <c r="THE240" s="1"/>
      <c r="THF240" s="1"/>
      <c r="THG240" s="1"/>
      <c r="THH240" s="1"/>
      <c r="THI240" s="1"/>
      <c r="THJ240" s="1"/>
      <c r="THK240" s="1"/>
      <c r="THL240" s="1"/>
      <c r="THM240" s="1"/>
      <c r="THN240" s="1"/>
      <c r="THO240" s="1"/>
      <c r="THP240" s="1"/>
      <c r="THQ240" s="1"/>
      <c r="THR240" s="1"/>
      <c r="THS240" s="1"/>
      <c r="THT240" s="1"/>
      <c r="THU240" s="1"/>
      <c r="THV240" s="1"/>
      <c r="THW240" s="1"/>
      <c r="THX240" s="1"/>
      <c r="THY240" s="1"/>
      <c r="THZ240" s="1"/>
      <c r="TIA240" s="1"/>
      <c r="TIB240" s="1"/>
      <c r="TIC240" s="1"/>
      <c r="TID240" s="1"/>
      <c r="TIE240" s="1"/>
      <c r="TIF240" s="1"/>
      <c r="TIG240" s="1"/>
      <c r="TIH240" s="1"/>
      <c r="TII240" s="1"/>
      <c r="TIJ240" s="1"/>
      <c r="TIK240" s="1"/>
      <c r="TIL240" s="1"/>
      <c r="TIM240" s="1"/>
      <c r="TIN240" s="1"/>
      <c r="TIO240" s="1"/>
      <c r="TIP240" s="1"/>
      <c r="TIQ240" s="1"/>
      <c r="TIR240" s="1"/>
      <c r="TIS240" s="1"/>
      <c r="TIT240" s="1"/>
      <c r="TIU240" s="1"/>
      <c r="TIV240" s="1"/>
      <c r="TIW240" s="1"/>
      <c r="TIX240" s="1"/>
      <c r="TIY240" s="1"/>
      <c r="TIZ240" s="1"/>
      <c r="TJA240" s="1"/>
      <c r="TJB240" s="1"/>
      <c r="TJC240" s="1"/>
      <c r="TJD240" s="1"/>
      <c r="TJE240" s="1"/>
      <c r="TJF240" s="1"/>
      <c r="TJG240" s="1"/>
      <c r="TJH240" s="1"/>
      <c r="TJI240" s="1"/>
      <c r="TJJ240" s="1"/>
      <c r="TJK240" s="1"/>
      <c r="TJL240" s="1"/>
      <c r="TJM240" s="1"/>
      <c r="TJN240" s="1"/>
      <c r="TJO240" s="1"/>
      <c r="TJP240" s="1"/>
      <c r="TJQ240" s="1"/>
      <c r="TJR240" s="1"/>
      <c r="TJS240" s="1"/>
      <c r="TJT240" s="1"/>
      <c r="TJU240" s="1"/>
      <c r="TJV240" s="1"/>
      <c r="TJW240" s="1"/>
      <c r="TJX240" s="1"/>
      <c r="TJY240" s="1"/>
      <c r="TJZ240" s="1"/>
      <c r="TKA240" s="1"/>
      <c r="TKB240" s="1"/>
      <c r="TKC240" s="1"/>
      <c r="TKD240" s="1"/>
      <c r="TKE240" s="1"/>
      <c r="TKF240" s="1"/>
      <c r="TKG240" s="1"/>
      <c r="TKH240" s="1"/>
      <c r="TKI240" s="1"/>
      <c r="TKJ240" s="1"/>
      <c r="TKK240" s="1"/>
      <c r="TKL240" s="1"/>
      <c r="TKM240" s="1"/>
      <c r="TKN240" s="1"/>
      <c r="TKO240" s="1"/>
      <c r="TKP240" s="1"/>
      <c r="TKQ240" s="1"/>
      <c r="TKR240" s="1"/>
      <c r="TKS240" s="1"/>
      <c r="TKT240" s="1"/>
      <c r="TKU240" s="1"/>
      <c r="TKV240" s="1"/>
      <c r="TKW240" s="1"/>
      <c r="TKX240" s="1"/>
      <c r="TKY240" s="1"/>
      <c r="TKZ240" s="1"/>
      <c r="TLA240" s="1"/>
      <c r="TLB240" s="1"/>
      <c r="TLC240" s="1"/>
      <c r="TLD240" s="1"/>
      <c r="TLE240" s="1"/>
      <c r="TLF240" s="1"/>
      <c r="TLG240" s="1"/>
      <c r="TLH240" s="1"/>
      <c r="TLI240" s="1"/>
      <c r="TLJ240" s="1"/>
      <c r="TLK240" s="1"/>
      <c r="TLL240" s="1"/>
      <c r="TLM240" s="1"/>
      <c r="TLN240" s="1"/>
      <c r="TLO240" s="1"/>
      <c r="TLP240" s="1"/>
      <c r="TLQ240" s="1"/>
      <c r="TLR240" s="1"/>
      <c r="TLS240" s="1"/>
      <c r="TLT240" s="1"/>
      <c r="TLU240" s="1"/>
      <c r="TLV240" s="1"/>
      <c r="TLW240" s="1"/>
      <c r="TLX240" s="1"/>
      <c r="TLY240" s="1"/>
      <c r="TLZ240" s="1"/>
      <c r="TMA240" s="1"/>
      <c r="TMB240" s="1"/>
      <c r="TMC240" s="1"/>
      <c r="TMD240" s="1"/>
      <c r="TME240" s="1"/>
      <c r="TMF240" s="1"/>
      <c r="TMG240" s="1"/>
      <c r="TMH240" s="1"/>
      <c r="TMI240" s="1"/>
      <c r="TMJ240" s="1"/>
      <c r="TMK240" s="1"/>
      <c r="TML240" s="1"/>
      <c r="TMM240" s="1"/>
      <c r="TMN240" s="1"/>
      <c r="TMO240" s="1"/>
      <c r="TMP240" s="1"/>
      <c r="TMQ240" s="1"/>
      <c r="TMR240" s="1"/>
      <c r="TMS240" s="1"/>
      <c r="TMT240" s="1"/>
      <c r="TMU240" s="1"/>
      <c r="TMV240" s="1"/>
      <c r="TMW240" s="1"/>
      <c r="TMX240" s="1"/>
      <c r="TMY240" s="1"/>
      <c r="TMZ240" s="1"/>
      <c r="TNA240" s="1"/>
      <c r="TNB240" s="1"/>
      <c r="TNC240" s="1"/>
      <c r="TND240" s="1"/>
      <c r="TNE240" s="1"/>
      <c r="TNF240" s="1"/>
      <c r="TNG240" s="1"/>
      <c r="TNH240" s="1"/>
      <c r="TNI240" s="1"/>
      <c r="TNJ240" s="1"/>
      <c r="TNK240" s="1"/>
      <c r="TNL240" s="1"/>
      <c r="TNM240" s="1"/>
      <c r="TNN240" s="1"/>
      <c r="TNO240" s="1"/>
      <c r="TNP240" s="1"/>
      <c r="TNQ240" s="1"/>
      <c r="TNR240" s="1"/>
      <c r="TNS240" s="1"/>
      <c r="TNT240" s="1"/>
      <c r="TNU240" s="1"/>
      <c r="TNV240" s="1"/>
      <c r="TNW240" s="1"/>
      <c r="TNX240" s="1"/>
      <c r="TNY240" s="1"/>
      <c r="TNZ240" s="1"/>
      <c r="TOA240" s="1"/>
      <c r="TOB240" s="1"/>
      <c r="TOC240" s="1"/>
      <c r="TOD240" s="1"/>
      <c r="TOE240" s="1"/>
      <c r="TOF240" s="1"/>
      <c r="TOG240" s="1"/>
      <c r="TOH240" s="1"/>
      <c r="TOI240" s="1"/>
      <c r="TOJ240" s="1"/>
      <c r="TOK240" s="1"/>
      <c r="TOL240" s="1"/>
      <c r="TOM240" s="1"/>
      <c r="TON240" s="1"/>
      <c r="TOO240" s="1"/>
      <c r="TOP240" s="1"/>
      <c r="TOQ240" s="1"/>
      <c r="TOR240" s="1"/>
      <c r="TOS240" s="1"/>
      <c r="TOT240" s="1"/>
      <c r="TOU240" s="1"/>
      <c r="TOV240" s="1"/>
      <c r="TOW240" s="1"/>
      <c r="TOX240" s="1"/>
      <c r="TOY240" s="1"/>
      <c r="TOZ240" s="1"/>
      <c r="TPA240" s="1"/>
      <c r="TPB240" s="1"/>
      <c r="TPC240" s="1"/>
      <c r="TPD240" s="1"/>
      <c r="TPE240" s="1"/>
      <c r="TPF240" s="1"/>
      <c r="TPG240" s="1"/>
      <c r="TPH240" s="1"/>
      <c r="TPI240" s="1"/>
      <c r="TPJ240" s="1"/>
      <c r="TPK240" s="1"/>
      <c r="TPL240" s="1"/>
      <c r="TPM240" s="1"/>
      <c r="TPN240" s="1"/>
      <c r="TPO240" s="1"/>
      <c r="TPP240" s="1"/>
      <c r="TPQ240" s="1"/>
      <c r="TPR240" s="1"/>
      <c r="TPS240" s="1"/>
      <c r="TPT240" s="1"/>
      <c r="TPU240" s="1"/>
      <c r="TPV240" s="1"/>
      <c r="TPW240" s="1"/>
      <c r="TPX240" s="1"/>
      <c r="TPY240" s="1"/>
      <c r="TPZ240" s="1"/>
      <c r="TQA240" s="1"/>
      <c r="TQB240" s="1"/>
      <c r="TQC240" s="1"/>
      <c r="TQD240" s="1"/>
      <c r="TQE240" s="1"/>
      <c r="TQF240" s="1"/>
      <c r="TQG240" s="1"/>
      <c r="TQH240" s="1"/>
      <c r="TQI240" s="1"/>
      <c r="TQJ240" s="1"/>
      <c r="TQK240" s="1"/>
      <c r="TQL240" s="1"/>
      <c r="TQM240" s="1"/>
      <c r="TQN240" s="1"/>
      <c r="TQO240" s="1"/>
      <c r="TQP240" s="1"/>
      <c r="TQQ240" s="1"/>
      <c r="TQR240" s="1"/>
      <c r="TQS240" s="1"/>
      <c r="TQT240" s="1"/>
      <c r="TQU240" s="1"/>
      <c r="TQV240" s="1"/>
      <c r="TQW240" s="1"/>
      <c r="TQX240" s="1"/>
      <c r="TQY240" s="1"/>
      <c r="TQZ240" s="1"/>
      <c r="TRA240" s="1"/>
      <c r="TRB240" s="1"/>
      <c r="TRC240" s="1"/>
      <c r="TRD240" s="1"/>
      <c r="TRE240" s="1"/>
      <c r="TRF240" s="1"/>
      <c r="TRG240" s="1"/>
      <c r="TRH240" s="1"/>
      <c r="TRI240" s="1"/>
      <c r="TRJ240" s="1"/>
      <c r="TRK240" s="1"/>
      <c r="TRL240" s="1"/>
      <c r="TRM240" s="1"/>
      <c r="TRN240" s="1"/>
      <c r="TRO240" s="1"/>
      <c r="TRP240" s="1"/>
      <c r="TRQ240" s="1"/>
      <c r="TRR240" s="1"/>
      <c r="TRS240" s="1"/>
      <c r="TRT240" s="1"/>
      <c r="TRU240" s="1"/>
      <c r="TRV240" s="1"/>
      <c r="TRW240" s="1"/>
      <c r="TRX240" s="1"/>
      <c r="TRY240" s="1"/>
      <c r="TRZ240" s="1"/>
      <c r="TSA240" s="1"/>
      <c r="TSB240" s="1"/>
      <c r="TSC240" s="1"/>
      <c r="TSD240" s="1"/>
      <c r="TSE240" s="1"/>
      <c r="TSF240" s="1"/>
      <c r="TSG240" s="1"/>
      <c r="TSH240" s="1"/>
      <c r="TSI240" s="1"/>
      <c r="TSJ240" s="1"/>
      <c r="TSK240" s="1"/>
      <c r="TSL240" s="1"/>
      <c r="TSM240" s="1"/>
      <c r="TSN240" s="1"/>
      <c r="TSO240" s="1"/>
      <c r="TSP240" s="1"/>
      <c r="TSQ240" s="1"/>
      <c r="TSR240" s="1"/>
      <c r="TSS240" s="1"/>
      <c r="TST240" s="1"/>
      <c r="TSU240" s="1"/>
      <c r="TSV240" s="1"/>
      <c r="TSW240" s="1"/>
      <c r="TSX240" s="1"/>
      <c r="TSY240" s="1"/>
      <c r="TSZ240" s="1"/>
      <c r="TTA240" s="1"/>
      <c r="TTB240" s="1"/>
      <c r="TTC240" s="1"/>
      <c r="TTD240" s="1"/>
      <c r="TTE240" s="1"/>
      <c r="TTF240" s="1"/>
      <c r="TTG240" s="1"/>
      <c r="TTH240" s="1"/>
      <c r="TTI240" s="1"/>
      <c r="TTJ240" s="1"/>
      <c r="TTK240" s="1"/>
      <c r="TTL240" s="1"/>
      <c r="TTM240" s="1"/>
      <c r="TTN240" s="1"/>
      <c r="TTO240" s="1"/>
      <c r="TTP240" s="1"/>
      <c r="TTQ240" s="1"/>
      <c r="TTR240" s="1"/>
      <c r="TTS240" s="1"/>
      <c r="TTT240" s="1"/>
      <c r="TTU240" s="1"/>
      <c r="TTV240" s="1"/>
      <c r="TTW240" s="1"/>
      <c r="TTX240" s="1"/>
      <c r="TTY240" s="1"/>
      <c r="TTZ240" s="1"/>
      <c r="TUA240" s="1"/>
      <c r="TUB240" s="1"/>
      <c r="TUC240" s="1"/>
      <c r="TUD240" s="1"/>
      <c r="TUE240" s="1"/>
      <c r="TUF240" s="1"/>
      <c r="TUG240" s="1"/>
      <c r="TUH240" s="1"/>
      <c r="TUI240" s="1"/>
      <c r="TUJ240" s="1"/>
      <c r="TUK240" s="1"/>
      <c r="TUL240" s="1"/>
      <c r="TUM240" s="1"/>
      <c r="TUN240" s="1"/>
      <c r="TUO240" s="1"/>
      <c r="TUP240" s="1"/>
      <c r="TUQ240" s="1"/>
      <c r="TUR240" s="1"/>
      <c r="TUS240" s="1"/>
      <c r="TUT240" s="1"/>
      <c r="TUU240" s="1"/>
      <c r="TUV240" s="1"/>
      <c r="TUW240" s="1"/>
      <c r="TUX240" s="1"/>
      <c r="TUY240" s="1"/>
      <c r="TUZ240" s="1"/>
      <c r="TVA240" s="1"/>
      <c r="TVB240" s="1"/>
      <c r="TVC240" s="1"/>
      <c r="TVD240" s="1"/>
      <c r="TVE240" s="1"/>
      <c r="TVF240" s="1"/>
      <c r="TVG240" s="1"/>
      <c r="TVH240" s="1"/>
      <c r="TVI240" s="1"/>
      <c r="TVJ240" s="1"/>
      <c r="TVK240" s="1"/>
      <c r="TVL240" s="1"/>
      <c r="TVM240" s="1"/>
      <c r="TVN240" s="1"/>
      <c r="TVO240" s="1"/>
      <c r="TVP240" s="1"/>
      <c r="TVQ240" s="1"/>
      <c r="TVR240" s="1"/>
      <c r="TVS240" s="1"/>
      <c r="TVT240" s="1"/>
      <c r="TVU240" s="1"/>
      <c r="TVV240" s="1"/>
      <c r="TVW240" s="1"/>
      <c r="TVX240" s="1"/>
      <c r="TVY240" s="1"/>
      <c r="TVZ240" s="1"/>
      <c r="TWA240" s="1"/>
      <c r="TWB240" s="1"/>
      <c r="TWC240" s="1"/>
      <c r="TWD240" s="1"/>
      <c r="TWE240" s="1"/>
      <c r="TWF240" s="1"/>
      <c r="TWG240" s="1"/>
      <c r="TWH240" s="1"/>
      <c r="TWI240" s="1"/>
      <c r="TWJ240" s="1"/>
      <c r="TWK240" s="1"/>
      <c r="TWL240" s="1"/>
      <c r="TWM240" s="1"/>
      <c r="TWN240" s="1"/>
      <c r="TWO240" s="1"/>
      <c r="TWP240" s="1"/>
      <c r="TWQ240" s="1"/>
      <c r="TWR240" s="1"/>
      <c r="TWS240" s="1"/>
      <c r="TWT240" s="1"/>
      <c r="TWU240" s="1"/>
      <c r="TWV240" s="1"/>
      <c r="TWW240" s="1"/>
      <c r="TWX240" s="1"/>
      <c r="TWY240" s="1"/>
      <c r="TWZ240" s="1"/>
      <c r="TXA240" s="1"/>
      <c r="TXB240" s="1"/>
      <c r="TXC240" s="1"/>
      <c r="TXD240" s="1"/>
      <c r="TXE240" s="1"/>
      <c r="TXF240" s="1"/>
      <c r="TXG240" s="1"/>
      <c r="TXH240" s="1"/>
      <c r="TXI240" s="1"/>
      <c r="TXJ240" s="1"/>
      <c r="TXK240" s="1"/>
      <c r="TXL240" s="1"/>
      <c r="TXM240" s="1"/>
      <c r="TXN240" s="1"/>
      <c r="TXO240" s="1"/>
      <c r="TXP240" s="1"/>
      <c r="TXQ240" s="1"/>
      <c r="TXR240" s="1"/>
      <c r="TXS240" s="1"/>
      <c r="TXT240" s="1"/>
      <c r="TXU240" s="1"/>
      <c r="TXV240" s="1"/>
      <c r="TXW240" s="1"/>
      <c r="TXX240" s="1"/>
      <c r="TXY240" s="1"/>
      <c r="TXZ240" s="1"/>
      <c r="TYA240" s="1"/>
      <c r="TYB240" s="1"/>
      <c r="TYC240" s="1"/>
      <c r="TYD240" s="1"/>
      <c r="TYE240" s="1"/>
      <c r="TYF240" s="1"/>
      <c r="TYG240" s="1"/>
      <c r="TYH240" s="1"/>
      <c r="TYI240" s="1"/>
      <c r="TYJ240" s="1"/>
      <c r="TYK240" s="1"/>
      <c r="TYL240" s="1"/>
      <c r="TYM240" s="1"/>
      <c r="TYN240" s="1"/>
      <c r="TYO240" s="1"/>
      <c r="TYP240" s="1"/>
      <c r="TYQ240" s="1"/>
      <c r="TYR240" s="1"/>
      <c r="TYS240" s="1"/>
      <c r="TYT240" s="1"/>
      <c r="TYU240" s="1"/>
      <c r="TYV240" s="1"/>
      <c r="TYW240" s="1"/>
      <c r="TYX240" s="1"/>
      <c r="TYY240" s="1"/>
      <c r="TYZ240" s="1"/>
      <c r="TZA240" s="1"/>
      <c r="TZB240" s="1"/>
      <c r="TZC240" s="1"/>
      <c r="TZD240" s="1"/>
      <c r="TZE240" s="1"/>
      <c r="TZF240" s="1"/>
      <c r="TZG240" s="1"/>
      <c r="TZH240" s="1"/>
      <c r="TZI240" s="1"/>
      <c r="TZJ240" s="1"/>
      <c r="TZK240" s="1"/>
      <c r="TZL240" s="1"/>
      <c r="TZM240" s="1"/>
      <c r="TZN240" s="1"/>
      <c r="TZO240" s="1"/>
      <c r="TZP240" s="1"/>
      <c r="TZQ240" s="1"/>
      <c r="TZR240" s="1"/>
      <c r="TZS240" s="1"/>
      <c r="TZT240" s="1"/>
      <c r="TZU240" s="1"/>
      <c r="TZV240" s="1"/>
      <c r="TZW240" s="1"/>
      <c r="TZX240" s="1"/>
      <c r="TZY240" s="1"/>
      <c r="TZZ240" s="1"/>
      <c r="UAA240" s="1"/>
      <c r="UAB240" s="1"/>
      <c r="UAC240" s="1"/>
      <c r="UAD240" s="1"/>
      <c r="UAE240" s="1"/>
      <c r="UAF240" s="1"/>
      <c r="UAG240" s="1"/>
      <c r="UAH240" s="1"/>
      <c r="UAI240" s="1"/>
      <c r="UAJ240" s="1"/>
      <c r="UAK240" s="1"/>
      <c r="UAL240" s="1"/>
      <c r="UAM240" s="1"/>
      <c r="UAN240" s="1"/>
      <c r="UAO240" s="1"/>
      <c r="UAP240" s="1"/>
      <c r="UAQ240" s="1"/>
      <c r="UAR240" s="1"/>
      <c r="UAS240" s="1"/>
      <c r="UAT240" s="1"/>
      <c r="UAU240" s="1"/>
      <c r="UAV240" s="1"/>
      <c r="UAW240" s="1"/>
      <c r="UAX240" s="1"/>
      <c r="UAY240" s="1"/>
      <c r="UAZ240" s="1"/>
      <c r="UBA240" s="1"/>
      <c r="UBB240" s="1"/>
      <c r="UBC240" s="1"/>
      <c r="UBD240" s="1"/>
      <c r="UBE240" s="1"/>
      <c r="UBF240" s="1"/>
      <c r="UBG240" s="1"/>
      <c r="UBH240" s="1"/>
      <c r="UBI240" s="1"/>
      <c r="UBJ240" s="1"/>
      <c r="UBK240" s="1"/>
      <c r="UBL240" s="1"/>
      <c r="UBM240" s="1"/>
      <c r="UBN240" s="1"/>
      <c r="UBO240" s="1"/>
      <c r="UBP240" s="1"/>
      <c r="UBQ240" s="1"/>
      <c r="UBR240" s="1"/>
      <c r="UBS240" s="1"/>
      <c r="UBT240" s="1"/>
      <c r="UBU240" s="1"/>
      <c r="UBV240" s="1"/>
      <c r="UBW240" s="1"/>
      <c r="UBX240" s="1"/>
      <c r="UBY240" s="1"/>
      <c r="UBZ240" s="1"/>
      <c r="UCA240" s="1"/>
      <c r="UCB240" s="1"/>
      <c r="UCC240" s="1"/>
      <c r="UCD240" s="1"/>
      <c r="UCE240" s="1"/>
      <c r="UCF240" s="1"/>
      <c r="UCG240" s="1"/>
      <c r="UCH240" s="1"/>
      <c r="UCI240" s="1"/>
      <c r="UCJ240" s="1"/>
      <c r="UCK240" s="1"/>
      <c r="UCL240" s="1"/>
      <c r="UCM240" s="1"/>
      <c r="UCN240" s="1"/>
      <c r="UCO240" s="1"/>
      <c r="UCP240" s="1"/>
      <c r="UCQ240" s="1"/>
      <c r="UCR240" s="1"/>
      <c r="UCS240" s="1"/>
      <c r="UCT240" s="1"/>
      <c r="UCU240" s="1"/>
      <c r="UCV240" s="1"/>
      <c r="UCW240" s="1"/>
      <c r="UCX240" s="1"/>
      <c r="UCY240" s="1"/>
      <c r="UCZ240" s="1"/>
      <c r="UDA240" s="1"/>
      <c r="UDB240" s="1"/>
      <c r="UDC240" s="1"/>
      <c r="UDD240" s="1"/>
      <c r="UDE240" s="1"/>
      <c r="UDF240" s="1"/>
      <c r="UDG240" s="1"/>
      <c r="UDH240" s="1"/>
      <c r="UDI240" s="1"/>
      <c r="UDJ240" s="1"/>
      <c r="UDK240" s="1"/>
      <c r="UDL240" s="1"/>
      <c r="UDM240" s="1"/>
      <c r="UDN240" s="1"/>
      <c r="UDO240" s="1"/>
      <c r="UDP240" s="1"/>
      <c r="UDQ240" s="1"/>
      <c r="UDR240" s="1"/>
      <c r="UDS240" s="1"/>
      <c r="UDT240" s="1"/>
      <c r="UDU240" s="1"/>
      <c r="UDV240" s="1"/>
      <c r="UDW240" s="1"/>
      <c r="UDX240" s="1"/>
      <c r="UDY240" s="1"/>
      <c r="UDZ240" s="1"/>
      <c r="UEA240" s="1"/>
      <c r="UEB240" s="1"/>
      <c r="UEC240" s="1"/>
      <c r="UED240" s="1"/>
      <c r="UEE240" s="1"/>
      <c r="UEF240" s="1"/>
      <c r="UEG240" s="1"/>
      <c r="UEH240" s="1"/>
      <c r="UEI240" s="1"/>
      <c r="UEJ240" s="1"/>
      <c r="UEK240" s="1"/>
      <c r="UEL240" s="1"/>
      <c r="UEM240" s="1"/>
      <c r="UEN240" s="1"/>
      <c r="UEO240" s="1"/>
      <c r="UEP240" s="1"/>
      <c r="UEQ240" s="1"/>
      <c r="UER240" s="1"/>
      <c r="UES240" s="1"/>
      <c r="UET240" s="1"/>
      <c r="UEU240" s="1"/>
      <c r="UEV240" s="1"/>
      <c r="UEW240" s="1"/>
      <c r="UEX240" s="1"/>
      <c r="UEY240" s="1"/>
      <c r="UEZ240" s="1"/>
      <c r="UFA240" s="1"/>
      <c r="UFB240" s="1"/>
      <c r="UFC240" s="1"/>
      <c r="UFD240" s="1"/>
      <c r="UFE240" s="1"/>
      <c r="UFF240" s="1"/>
      <c r="UFG240" s="1"/>
      <c r="UFH240" s="1"/>
      <c r="UFI240" s="1"/>
      <c r="UFJ240" s="1"/>
      <c r="UFK240" s="1"/>
      <c r="UFL240" s="1"/>
      <c r="UFM240" s="1"/>
      <c r="UFN240" s="1"/>
      <c r="UFO240" s="1"/>
      <c r="UFP240" s="1"/>
      <c r="UFQ240" s="1"/>
      <c r="UFR240" s="1"/>
      <c r="UFS240" s="1"/>
      <c r="UFT240" s="1"/>
      <c r="UFU240" s="1"/>
      <c r="UFV240" s="1"/>
      <c r="UFW240" s="1"/>
      <c r="UFX240" s="1"/>
      <c r="UFY240" s="1"/>
      <c r="UFZ240" s="1"/>
      <c r="UGA240" s="1"/>
      <c r="UGB240" s="1"/>
      <c r="UGC240" s="1"/>
      <c r="UGD240" s="1"/>
      <c r="UGE240" s="1"/>
      <c r="UGF240" s="1"/>
      <c r="UGG240" s="1"/>
      <c r="UGH240" s="1"/>
      <c r="UGI240" s="1"/>
      <c r="UGJ240" s="1"/>
      <c r="UGK240" s="1"/>
      <c r="UGL240" s="1"/>
      <c r="UGM240" s="1"/>
      <c r="UGN240" s="1"/>
      <c r="UGO240" s="1"/>
      <c r="UGP240" s="1"/>
      <c r="UGQ240" s="1"/>
      <c r="UGR240" s="1"/>
      <c r="UGS240" s="1"/>
      <c r="UGT240" s="1"/>
      <c r="UGU240" s="1"/>
      <c r="UGV240" s="1"/>
      <c r="UGW240" s="1"/>
      <c r="UGX240" s="1"/>
      <c r="UGY240" s="1"/>
      <c r="UGZ240" s="1"/>
      <c r="UHA240" s="1"/>
      <c r="UHB240" s="1"/>
      <c r="UHC240" s="1"/>
      <c r="UHD240" s="1"/>
      <c r="UHE240" s="1"/>
      <c r="UHF240" s="1"/>
      <c r="UHG240" s="1"/>
      <c r="UHH240" s="1"/>
      <c r="UHI240" s="1"/>
      <c r="UHJ240" s="1"/>
      <c r="UHK240" s="1"/>
      <c r="UHL240" s="1"/>
      <c r="UHM240" s="1"/>
      <c r="UHN240" s="1"/>
      <c r="UHO240" s="1"/>
      <c r="UHP240" s="1"/>
      <c r="UHQ240" s="1"/>
      <c r="UHR240" s="1"/>
      <c r="UHS240" s="1"/>
      <c r="UHT240" s="1"/>
      <c r="UHU240" s="1"/>
      <c r="UHV240" s="1"/>
      <c r="UHW240" s="1"/>
      <c r="UHX240" s="1"/>
      <c r="UHY240" s="1"/>
      <c r="UHZ240" s="1"/>
      <c r="UIA240" s="1"/>
      <c r="UIB240" s="1"/>
      <c r="UIC240" s="1"/>
      <c r="UID240" s="1"/>
      <c r="UIE240" s="1"/>
      <c r="UIF240" s="1"/>
      <c r="UIG240" s="1"/>
      <c r="UIH240" s="1"/>
      <c r="UII240" s="1"/>
      <c r="UIJ240" s="1"/>
      <c r="UIK240" s="1"/>
      <c r="UIL240" s="1"/>
      <c r="UIM240" s="1"/>
      <c r="UIN240" s="1"/>
      <c r="UIO240" s="1"/>
      <c r="UIP240" s="1"/>
      <c r="UIQ240" s="1"/>
      <c r="UIR240" s="1"/>
      <c r="UIS240" s="1"/>
      <c r="UIT240" s="1"/>
      <c r="UIU240" s="1"/>
      <c r="UIV240" s="1"/>
      <c r="UIW240" s="1"/>
      <c r="UIX240" s="1"/>
      <c r="UIY240" s="1"/>
      <c r="UIZ240" s="1"/>
      <c r="UJA240" s="1"/>
      <c r="UJB240" s="1"/>
      <c r="UJC240" s="1"/>
      <c r="UJD240" s="1"/>
      <c r="UJE240" s="1"/>
      <c r="UJF240" s="1"/>
      <c r="UJG240" s="1"/>
      <c r="UJH240" s="1"/>
      <c r="UJI240" s="1"/>
      <c r="UJJ240" s="1"/>
      <c r="UJK240" s="1"/>
      <c r="UJL240" s="1"/>
      <c r="UJM240" s="1"/>
      <c r="UJN240" s="1"/>
      <c r="UJO240" s="1"/>
      <c r="UJP240" s="1"/>
      <c r="UJQ240" s="1"/>
      <c r="UJR240" s="1"/>
      <c r="UJS240" s="1"/>
      <c r="UJT240" s="1"/>
      <c r="UJU240" s="1"/>
      <c r="UJV240" s="1"/>
      <c r="UJW240" s="1"/>
      <c r="UJX240" s="1"/>
      <c r="UJY240" s="1"/>
      <c r="UJZ240" s="1"/>
      <c r="UKA240" s="1"/>
      <c r="UKB240" s="1"/>
      <c r="UKC240" s="1"/>
      <c r="UKD240" s="1"/>
      <c r="UKE240" s="1"/>
      <c r="UKF240" s="1"/>
      <c r="UKG240" s="1"/>
      <c r="UKH240" s="1"/>
      <c r="UKI240" s="1"/>
      <c r="UKJ240" s="1"/>
      <c r="UKK240" s="1"/>
      <c r="UKL240" s="1"/>
      <c r="UKM240" s="1"/>
      <c r="UKN240" s="1"/>
      <c r="UKO240" s="1"/>
      <c r="UKP240" s="1"/>
      <c r="UKQ240" s="1"/>
      <c r="UKR240" s="1"/>
      <c r="UKS240" s="1"/>
      <c r="UKT240" s="1"/>
      <c r="UKU240" s="1"/>
      <c r="UKV240" s="1"/>
      <c r="UKW240" s="1"/>
      <c r="UKX240" s="1"/>
      <c r="UKY240" s="1"/>
      <c r="UKZ240" s="1"/>
      <c r="ULA240" s="1"/>
      <c r="ULB240" s="1"/>
      <c r="ULC240" s="1"/>
      <c r="ULD240" s="1"/>
      <c r="ULE240" s="1"/>
      <c r="ULF240" s="1"/>
      <c r="ULG240" s="1"/>
      <c r="ULH240" s="1"/>
      <c r="ULI240" s="1"/>
      <c r="ULJ240" s="1"/>
      <c r="ULK240" s="1"/>
      <c r="ULL240" s="1"/>
      <c r="ULM240" s="1"/>
      <c r="ULN240" s="1"/>
      <c r="ULO240" s="1"/>
      <c r="ULP240" s="1"/>
      <c r="ULQ240" s="1"/>
      <c r="ULR240" s="1"/>
      <c r="ULS240" s="1"/>
      <c r="ULT240" s="1"/>
      <c r="ULU240" s="1"/>
      <c r="ULV240" s="1"/>
      <c r="ULW240" s="1"/>
      <c r="ULX240" s="1"/>
      <c r="ULY240" s="1"/>
      <c r="ULZ240" s="1"/>
      <c r="UMA240" s="1"/>
      <c r="UMB240" s="1"/>
      <c r="UMC240" s="1"/>
      <c r="UMD240" s="1"/>
      <c r="UME240" s="1"/>
      <c r="UMF240" s="1"/>
      <c r="UMG240" s="1"/>
      <c r="UMH240" s="1"/>
      <c r="UMI240" s="1"/>
      <c r="UMJ240" s="1"/>
      <c r="UMK240" s="1"/>
      <c r="UML240" s="1"/>
      <c r="UMM240" s="1"/>
      <c r="UMN240" s="1"/>
      <c r="UMO240" s="1"/>
      <c r="UMP240" s="1"/>
      <c r="UMQ240" s="1"/>
      <c r="UMR240" s="1"/>
      <c r="UMS240" s="1"/>
      <c r="UMT240" s="1"/>
      <c r="UMU240" s="1"/>
      <c r="UMV240" s="1"/>
      <c r="UMW240" s="1"/>
      <c r="UMX240" s="1"/>
      <c r="UMY240" s="1"/>
      <c r="UMZ240" s="1"/>
      <c r="UNA240" s="1"/>
      <c r="UNB240" s="1"/>
      <c r="UNC240" s="1"/>
      <c r="UND240" s="1"/>
      <c r="UNE240" s="1"/>
      <c r="UNF240" s="1"/>
      <c r="UNG240" s="1"/>
      <c r="UNH240" s="1"/>
      <c r="UNI240" s="1"/>
      <c r="UNJ240" s="1"/>
      <c r="UNK240" s="1"/>
      <c r="UNL240" s="1"/>
      <c r="UNM240" s="1"/>
      <c r="UNN240" s="1"/>
      <c r="UNO240" s="1"/>
      <c r="UNP240" s="1"/>
      <c r="UNQ240" s="1"/>
      <c r="UNR240" s="1"/>
      <c r="UNS240" s="1"/>
      <c r="UNT240" s="1"/>
      <c r="UNU240" s="1"/>
      <c r="UNV240" s="1"/>
      <c r="UNW240" s="1"/>
      <c r="UNX240" s="1"/>
      <c r="UNY240" s="1"/>
      <c r="UNZ240" s="1"/>
      <c r="UOA240" s="1"/>
      <c r="UOB240" s="1"/>
      <c r="UOC240" s="1"/>
      <c r="UOD240" s="1"/>
      <c r="UOE240" s="1"/>
      <c r="UOF240" s="1"/>
      <c r="UOG240" s="1"/>
      <c r="UOH240" s="1"/>
      <c r="UOI240" s="1"/>
      <c r="UOJ240" s="1"/>
      <c r="UOK240" s="1"/>
      <c r="UOL240" s="1"/>
      <c r="UOM240" s="1"/>
      <c r="UON240" s="1"/>
      <c r="UOO240" s="1"/>
      <c r="UOP240" s="1"/>
      <c r="UOQ240" s="1"/>
      <c r="UOR240" s="1"/>
      <c r="UOS240" s="1"/>
      <c r="UOT240" s="1"/>
      <c r="UOU240" s="1"/>
      <c r="UOV240" s="1"/>
      <c r="UOW240" s="1"/>
      <c r="UOX240" s="1"/>
      <c r="UOY240" s="1"/>
      <c r="UOZ240" s="1"/>
      <c r="UPA240" s="1"/>
      <c r="UPB240" s="1"/>
      <c r="UPC240" s="1"/>
      <c r="UPD240" s="1"/>
      <c r="UPE240" s="1"/>
      <c r="UPF240" s="1"/>
      <c r="UPG240" s="1"/>
      <c r="UPH240" s="1"/>
      <c r="UPI240" s="1"/>
      <c r="UPJ240" s="1"/>
      <c r="UPK240" s="1"/>
      <c r="UPL240" s="1"/>
      <c r="UPM240" s="1"/>
      <c r="UPN240" s="1"/>
      <c r="UPO240" s="1"/>
      <c r="UPP240" s="1"/>
      <c r="UPQ240" s="1"/>
      <c r="UPR240" s="1"/>
      <c r="UPS240" s="1"/>
      <c r="UPT240" s="1"/>
      <c r="UPU240" s="1"/>
      <c r="UPV240" s="1"/>
      <c r="UPW240" s="1"/>
      <c r="UPX240" s="1"/>
      <c r="UPY240" s="1"/>
      <c r="UPZ240" s="1"/>
      <c r="UQA240" s="1"/>
      <c r="UQB240" s="1"/>
      <c r="UQC240" s="1"/>
      <c r="UQD240" s="1"/>
      <c r="UQE240" s="1"/>
      <c r="UQF240" s="1"/>
      <c r="UQG240" s="1"/>
      <c r="UQH240" s="1"/>
      <c r="UQI240" s="1"/>
      <c r="UQJ240" s="1"/>
      <c r="UQK240" s="1"/>
      <c r="UQL240" s="1"/>
      <c r="UQM240" s="1"/>
      <c r="UQN240" s="1"/>
      <c r="UQO240" s="1"/>
      <c r="UQP240" s="1"/>
      <c r="UQQ240" s="1"/>
      <c r="UQR240" s="1"/>
      <c r="UQS240" s="1"/>
      <c r="UQT240" s="1"/>
      <c r="UQU240" s="1"/>
      <c r="UQV240" s="1"/>
      <c r="UQW240" s="1"/>
      <c r="UQX240" s="1"/>
      <c r="UQY240" s="1"/>
      <c r="UQZ240" s="1"/>
      <c r="URA240" s="1"/>
      <c r="URB240" s="1"/>
      <c r="URC240" s="1"/>
      <c r="URD240" s="1"/>
      <c r="URE240" s="1"/>
      <c r="URF240" s="1"/>
      <c r="URG240" s="1"/>
      <c r="URH240" s="1"/>
      <c r="URI240" s="1"/>
      <c r="URJ240" s="1"/>
      <c r="URK240" s="1"/>
      <c r="URL240" s="1"/>
      <c r="URM240" s="1"/>
      <c r="URN240" s="1"/>
      <c r="URO240" s="1"/>
      <c r="URP240" s="1"/>
      <c r="URQ240" s="1"/>
      <c r="URR240" s="1"/>
      <c r="URS240" s="1"/>
      <c r="URT240" s="1"/>
      <c r="URU240" s="1"/>
      <c r="URV240" s="1"/>
      <c r="URW240" s="1"/>
      <c r="URX240" s="1"/>
      <c r="URY240" s="1"/>
      <c r="URZ240" s="1"/>
      <c r="USA240" s="1"/>
      <c r="USB240" s="1"/>
      <c r="USC240" s="1"/>
      <c r="USD240" s="1"/>
      <c r="USE240" s="1"/>
      <c r="USF240" s="1"/>
      <c r="USG240" s="1"/>
      <c r="USH240" s="1"/>
      <c r="USI240" s="1"/>
      <c r="USJ240" s="1"/>
      <c r="USK240" s="1"/>
      <c r="USL240" s="1"/>
      <c r="USM240" s="1"/>
      <c r="USN240" s="1"/>
      <c r="USO240" s="1"/>
      <c r="USP240" s="1"/>
      <c r="USQ240" s="1"/>
      <c r="USR240" s="1"/>
      <c r="USS240" s="1"/>
      <c r="UST240" s="1"/>
      <c r="USU240" s="1"/>
      <c r="USV240" s="1"/>
      <c r="USW240" s="1"/>
      <c r="USX240" s="1"/>
      <c r="USY240" s="1"/>
      <c r="USZ240" s="1"/>
      <c r="UTA240" s="1"/>
      <c r="UTB240" s="1"/>
      <c r="UTC240" s="1"/>
      <c r="UTD240" s="1"/>
      <c r="UTE240" s="1"/>
      <c r="UTF240" s="1"/>
      <c r="UTG240" s="1"/>
      <c r="UTH240" s="1"/>
      <c r="UTI240" s="1"/>
      <c r="UTJ240" s="1"/>
      <c r="UTK240" s="1"/>
      <c r="UTL240" s="1"/>
      <c r="UTM240" s="1"/>
      <c r="UTN240" s="1"/>
      <c r="UTO240" s="1"/>
      <c r="UTP240" s="1"/>
      <c r="UTQ240" s="1"/>
      <c r="UTR240" s="1"/>
      <c r="UTS240" s="1"/>
      <c r="UTT240" s="1"/>
      <c r="UTU240" s="1"/>
      <c r="UTV240" s="1"/>
      <c r="UTW240" s="1"/>
      <c r="UTX240" s="1"/>
      <c r="UTY240" s="1"/>
      <c r="UTZ240" s="1"/>
      <c r="UUA240" s="1"/>
      <c r="UUB240" s="1"/>
      <c r="UUC240" s="1"/>
      <c r="UUD240" s="1"/>
      <c r="UUE240" s="1"/>
      <c r="UUF240" s="1"/>
      <c r="UUG240" s="1"/>
      <c r="UUH240" s="1"/>
      <c r="UUI240" s="1"/>
      <c r="UUJ240" s="1"/>
      <c r="UUK240" s="1"/>
      <c r="UUL240" s="1"/>
      <c r="UUM240" s="1"/>
      <c r="UUN240" s="1"/>
      <c r="UUO240" s="1"/>
      <c r="UUP240" s="1"/>
      <c r="UUQ240" s="1"/>
      <c r="UUR240" s="1"/>
      <c r="UUS240" s="1"/>
      <c r="UUT240" s="1"/>
      <c r="UUU240" s="1"/>
      <c r="UUV240" s="1"/>
      <c r="UUW240" s="1"/>
      <c r="UUX240" s="1"/>
      <c r="UUY240" s="1"/>
      <c r="UUZ240" s="1"/>
      <c r="UVA240" s="1"/>
      <c r="UVB240" s="1"/>
      <c r="UVC240" s="1"/>
      <c r="UVD240" s="1"/>
      <c r="UVE240" s="1"/>
      <c r="UVF240" s="1"/>
      <c r="UVG240" s="1"/>
      <c r="UVH240" s="1"/>
      <c r="UVI240" s="1"/>
      <c r="UVJ240" s="1"/>
      <c r="UVK240" s="1"/>
      <c r="UVL240" s="1"/>
      <c r="UVM240" s="1"/>
      <c r="UVN240" s="1"/>
      <c r="UVO240" s="1"/>
      <c r="UVP240" s="1"/>
      <c r="UVQ240" s="1"/>
      <c r="UVR240" s="1"/>
      <c r="UVS240" s="1"/>
      <c r="UVT240" s="1"/>
      <c r="UVU240" s="1"/>
      <c r="UVV240" s="1"/>
      <c r="UVW240" s="1"/>
      <c r="UVX240" s="1"/>
      <c r="UVY240" s="1"/>
      <c r="UVZ240" s="1"/>
      <c r="UWA240" s="1"/>
      <c r="UWB240" s="1"/>
      <c r="UWC240" s="1"/>
      <c r="UWD240" s="1"/>
      <c r="UWE240" s="1"/>
      <c r="UWF240" s="1"/>
      <c r="UWG240" s="1"/>
      <c r="UWH240" s="1"/>
      <c r="UWI240" s="1"/>
      <c r="UWJ240" s="1"/>
      <c r="UWK240" s="1"/>
      <c r="UWL240" s="1"/>
      <c r="UWM240" s="1"/>
      <c r="UWN240" s="1"/>
      <c r="UWO240" s="1"/>
      <c r="UWP240" s="1"/>
      <c r="UWQ240" s="1"/>
      <c r="UWR240" s="1"/>
      <c r="UWS240" s="1"/>
      <c r="UWT240" s="1"/>
      <c r="UWU240" s="1"/>
      <c r="UWV240" s="1"/>
      <c r="UWW240" s="1"/>
      <c r="UWX240" s="1"/>
      <c r="UWY240" s="1"/>
      <c r="UWZ240" s="1"/>
      <c r="UXA240" s="1"/>
      <c r="UXB240" s="1"/>
      <c r="UXC240" s="1"/>
      <c r="UXD240" s="1"/>
      <c r="UXE240" s="1"/>
      <c r="UXF240" s="1"/>
      <c r="UXG240" s="1"/>
      <c r="UXH240" s="1"/>
      <c r="UXI240" s="1"/>
      <c r="UXJ240" s="1"/>
      <c r="UXK240" s="1"/>
      <c r="UXL240" s="1"/>
      <c r="UXM240" s="1"/>
      <c r="UXN240" s="1"/>
      <c r="UXO240" s="1"/>
      <c r="UXP240" s="1"/>
      <c r="UXQ240" s="1"/>
      <c r="UXR240" s="1"/>
      <c r="UXS240" s="1"/>
      <c r="UXT240" s="1"/>
      <c r="UXU240" s="1"/>
      <c r="UXV240" s="1"/>
      <c r="UXW240" s="1"/>
      <c r="UXX240" s="1"/>
      <c r="UXY240" s="1"/>
      <c r="UXZ240" s="1"/>
      <c r="UYA240" s="1"/>
      <c r="UYB240" s="1"/>
      <c r="UYC240" s="1"/>
      <c r="UYD240" s="1"/>
      <c r="UYE240" s="1"/>
      <c r="UYF240" s="1"/>
      <c r="UYG240" s="1"/>
      <c r="UYH240" s="1"/>
      <c r="UYI240" s="1"/>
      <c r="UYJ240" s="1"/>
      <c r="UYK240" s="1"/>
      <c r="UYL240" s="1"/>
      <c r="UYM240" s="1"/>
      <c r="UYN240" s="1"/>
      <c r="UYO240" s="1"/>
      <c r="UYP240" s="1"/>
      <c r="UYQ240" s="1"/>
      <c r="UYR240" s="1"/>
      <c r="UYS240" s="1"/>
      <c r="UYT240" s="1"/>
      <c r="UYU240" s="1"/>
      <c r="UYV240" s="1"/>
      <c r="UYW240" s="1"/>
      <c r="UYX240" s="1"/>
      <c r="UYY240" s="1"/>
      <c r="UYZ240" s="1"/>
      <c r="UZA240" s="1"/>
      <c r="UZB240" s="1"/>
      <c r="UZC240" s="1"/>
      <c r="UZD240" s="1"/>
      <c r="UZE240" s="1"/>
      <c r="UZF240" s="1"/>
      <c r="UZG240" s="1"/>
      <c r="UZH240" s="1"/>
      <c r="UZI240" s="1"/>
      <c r="UZJ240" s="1"/>
      <c r="UZK240" s="1"/>
      <c r="UZL240" s="1"/>
      <c r="UZM240" s="1"/>
      <c r="UZN240" s="1"/>
      <c r="UZO240" s="1"/>
      <c r="UZP240" s="1"/>
      <c r="UZQ240" s="1"/>
      <c r="UZR240" s="1"/>
      <c r="UZS240" s="1"/>
      <c r="UZT240" s="1"/>
      <c r="UZU240" s="1"/>
      <c r="UZV240" s="1"/>
      <c r="UZW240" s="1"/>
      <c r="UZX240" s="1"/>
      <c r="UZY240" s="1"/>
      <c r="UZZ240" s="1"/>
      <c r="VAA240" s="1"/>
      <c r="VAB240" s="1"/>
      <c r="VAC240" s="1"/>
      <c r="VAD240" s="1"/>
      <c r="VAE240" s="1"/>
      <c r="VAF240" s="1"/>
      <c r="VAG240" s="1"/>
      <c r="VAH240" s="1"/>
      <c r="VAI240" s="1"/>
      <c r="VAJ240" s="1"/>
      <c r="VAK240" s="1"/>
      <c r="VAL240" s="1"/>
      <c r="VAM240" s="1"/>
      <c r="VAN240" s="1"/>
      <c r="VAO240" s="1"/>
      <c r="VAP240" s="1"/>
      <c r="VAQ240" s="1"/>
      <c r="VAR240" s="1"/>
      <c r="VAS240" s="1"/>
      <c r="VAT240" s="1"/>
      <c r="VAU240" s="1"/>
      <c r="VAV240" s="1"/>
      <c r="VAW240" s="1"/>
      <c r="VAX240" s="1"/>
      <c r="VAY240" s="1"/>
      <c r="VAZ240" s="1"/>
      <c r="VBA240" s="1"/>
      <c r="VBB240" s="1"/>
      <c r="VBC240" s="1"/>
      <c r="VBD240" s="1"/>
      <c r="VBE240" s="1"/>
      <c r="VBF240" s="1"/>
      <c r="VBG240" s="1"/>
      <c r="VBH240" s="1"/>
      <c r="VBI240" s="1"/>
      <c r="VBJ240" s="1"/>
      <c r="VBK240" s="1"/>
      <c r="VBL240" s="1"/>
      <c r="VBM240" s="1"/>
      <c r="VBN240" s="1"/>
      <c r="VBO240" s="1"/>
      <c r="VBP240" s="1"/>
      <c r="VBQ240" s="1"/>
      <c r="VBR240" s="1"/>
      <c r="VBS240" s="1"/>
      <c r="VBT240" s="1"/>
      <c r="VBU240" s="1"/>
      <c r="VBV240" s="1"/>
      <c r="VBW240" s="1"/>
      <c r="VBX240" s="1"/>
      <c r="VBY240" s="1"/>
      <c r="VBZ240" s="1"/>
      <c r="VCA240" s="1"/>
      <c r="VCB240" s="1"/>
      <c r="VCC240" s="1"/>
      <c r="VCD240" s="1"/>
      <c r="VCE240" s="1"/>
      <c r="VCF240" s="1"/>
      <c r="VCG240" s="1"/>
      <c r="VCH240" s="1"/>
      <c r="VCI240" s="1"/>
      <c r="VCJ240" s="1"/>
      <c r="VCK240" s="1"/>
      <c r="VCL240" s="1"/>
      <c r="VCM240" s="1"/>
      <c r="VCN240" s="1"/>
      <c r="VCO240" s="1"/>
      <c r="VCP240" s="1"/>
      <c r="VCQ240" s="1"/>
      <c r="VCR240" s="1"/>
      <c r="VCS240" s="1"/>
      <c r="VCT240" s="1"/>
      <c r="VCU240" s="1"/>
      <c r="VCV240" s="1"/>
      <c r="VCW240" s="1"/>
      <c r="VCX240" s="1"/>
      <c r="VCY240" s="1"/>
      <c r="VCZ240" s="1"/>
      <c r="VDA240" s="1"/>
      <c r="VDB240" s="1"/>
      <c r="VDC240" s="1"/>
      <c r="VDD240" s="1"/>
      <c r="VDE240" s="1"/>
      <c r="VDF240" s="1"/>
      <c r="VDG240" s="1"/>
      <c r="VDH240" s="1"/>
      <c r="VDI240" s="1"/>
      <c r="VDJ240" s="1"/>
      <c r="VDK240" s="1"/>
      <c r="VDL240" s="1"/>
      <c r="VDM240" s="1"/>
      <c r="VDN240" s="1"/>
      <c r="VDO240" s="1"/>
      <c r="VDP240" s="1"/>
      <c r="VDQ240" s="1"/>
      <c r="VDR240" s="1"/>
      <c r="VDS240" s="1"/>
      <c r="VDT240" s="1"/>
      <c r="VDU240" s="1"/>
      <c r="VDV240" s="1"/>
      <c r="VDW240" s="1"/>
      <c r="VDX240" s="1"/>
      <c r="VDY240" s="1"/>
      <c r="VDZ240" s="1"/>
      <c r="VEA240" s="1"/>
      <c r="VEB240" s="1"/>
      <c r="VEC240" s="1"/>
      <c r="VED240" s="1"/>
      <c r="VEE240" s="1"/>
      <c r="VEF240" s="1"/>
      <c r="VEG240" s="1"/>
      <c r="VEH240" s="1"/>
      <c r="VEI240" s="1"/>
      <c r="VEJ240" s="1"/>
      <c r="VEK240" s="1"/>
      <c r="VEL240" s="1"/>
      <c r="VEM240" s="1"/>
      <c r="VEN240" s="1"/>
      <c r="VEO240" s="1"/>
      <c r="VEP240" s="1"/>
      <c r="VEQ240" s="1"/>
      <c r="VER240" s="1"/>
      <c r="VES240" s="1"/>
      <c r="VET240" s="1"/>
      <c r="VEU240" s="1"/>
      <c r="VEV240" s="1"/>
      <c r="VEW240" s="1"/>
      <c r="VEX240" s="1"/>
      <c r="VEY240" s="1"/>
      <c r="VEZ240" s="1"/>
      <c r="VFA240" s="1"/>
      <c r="VFB240" s="1"/>
      <c r="VFC240" s="1"/>
      <c r="VFD240" s="1"/>
      <c r="VFE240" s="1"/>
      <c r="VFF240" s="1"/>
      <c r="VFG240" s="1"/>
      <c r="VFH240" s="1"/>
      <c r="VFI240" s="1"/>
      <c r="VFJ240" s="1"/>
      <c r="VFK240" s="1"/>
      <c r="VFL240" s="1"/>
      <c r="VFM240" s="1"/>
      <c r="VFN240" s="1"/>
      <c r="VFO240" s="1"/>
      <c r="VFP240" s="1"/>
      <c r="VFQ240" s="1"/>
      <c r="VFR240" s="1"/>
      <c r="VFS240" s="1"/>
      <c r="VFT240" s="1"/>
      <c r="VFU240" s="1"/>
      <c r="VFV240" s="1"/>
      <c r="VFW240" s="1"/>
      <c r="VFX240" s="1"/>
      <c r="VFY240" s="1"/>
      <c r="VFZ240" s="1"/>
      <c r="VGA240" s="1"/>
      <c r="VGB240" s="1"/>
      <c r="VGC240" s="1"/>
      <c r="VGD240" s="1"/>
      <c r="VGE240" s="1"/>
      <c r="VGF240" s="1"/>
      <c r="VGG240" s="1"/>
      <c r="VGH240" s="1"/>
      <c r="VGI240" s="1"/>
      <c r="VGJ240" s="1"/>
      <c r="VGK240" s="1"/>
      <c r="VGL240" s="1"/>
      <c r="VGM240" s="1"/>
      <c r="VGN240" s="1"/>
      <c r="VGO240" s="1"/>
      <c r="VGP240" s="1"/>
      <c r="VGQ240" s="1"/>
      <c r="VGR240" s="1"/>
      <c r="VGS240" s="1"/>
      <c r="VGT240" s="1"/>
      <c r="VGU240" s="1"/>
      <c r="VGV240" s="1"/>
      <c r="VGW240" s="1"/>
      <c r="VGX240" s="1"/>
      <c r="VGY240" s="1"/>
      <c r="VGZ240" s="1"/>
      <c r="VHA240" s="1"/>
      <c r="VHB240" s="1"/>
      <c r="VHC240" s="1"/>
      <c r="VHD240" s="1"/>
      <c r="VHE240" s="1"/>
      <c r="VHF240" s="1"/>
      <c r="VHG240" s="1"/>
      <c r="VHH240" s="1"/>
      <c r="VHI240" s="1"/>
      <c r="VHJ240" s="1"/>
      <c r="VHK240" s="1"/>
      <c r="VHL240" s="1"/>
      <c r="VHM240" s="1"/>
      <c r="VHN240" s="1"/>
      <c r="VHO240" s="1"/>
      <c r="VHP240" s="1"/>
      <c r="VHQ240" s="1"/>
      <c r="VHR240" s="1"/>
      <c r="VHS240" s="1"/>
      <c r="VHT240" s="1"/>
      <c r="VHU240" s="1"/>
      <c r="VHV240" s="1"/>
      <c r="VHW240" s="1"/>
      <c r="VHX240" s="1"/>
      <c r="VHY240" s="1"/>
      <c r="VHZ240" s="1"/>
      <c r="VIA240" s="1"/>
      <c r="VIB240" s="1"/>
      <c r="VIC240" s="1"/>
      <c r="VID240" s="1"/>
      <c r="VIE240" s="1"/>
      <c r="VIF240" s="1"/>
      <c r="VIG240" s="1"/>
      <c r="VIH240" s="1"/>
      <c r="VII240" s="1"/>
      <c r="VIJ240" s="1"/>
      <c r="VIK240" s="1"/>
      <c r="VIL240" s="1"/>
      <c r="VIM240" s="1"/>
      <c r="VIN240" s="1"/>
      <c r="VIO240" s="1"/>
      <c r="VIP240" s="1"/>
      <c r="VIQ240" s="1"/>
      <c r="VIR240" s="1"/>
      <c r="VIS240" s="1"/>
      <c r="VIT240" s="1"/>
      <c r="VIU240" s="1"/>
      <c r="VIV240" s="1"/>
      <c r="VIW240" s="1"/>
      <c r="VIX240" s="1"/>
      <c r="VIY240" s="1"/>
      <c r="VIZ240" s="1"/>
      <c r="VJA240" s="1"/>
      <c r="VJB240" s="1"/>
      <c r="VJC240" s="1"/>
      <c r="VJD240" s="1"/>
      <c r="VJE240" s="1"/>
      <c r="VJF240" s="1"/>
      <c r="VJG240" s="1"/>
      <c r="VJH240" s="1"/>
      <c r="VJI240" s="1"/>
      <c r="VJJ240" s="1"/>
      <c r="VJK240" s="1"/>
      <c r="VJL240" s="1"/>
      <c r="VJM240" s="1"/>
      <c r="VJN240" s="1"/>
      <c r="VJO240" s="1"/>
      <c r="VJP240" s="1"/>
      <c r="VJQ240" s="1"/>
      <c r="VJR240" s="1"/>
      <c r="VJS240" s="1"/>
      <c r="VJT240" s="1"/>
      <c r="VJU240" s="1"/>
      <c r="VJV240" s="1"/>
      <c r="VJW240" s="1"/>
      <c r="VJX240" s="1"/>
      <c r="VJY240" s="1"/>
      <c r="VJZ240" s="1"/>
      <c r="VKA240" s="1"/>
      <c r="VKB240" s="1"/>
      <c r="VKC240" s="1"/>
      <c r="VKD240" s="1"/>
      <c r="VKE240" s="1"/>
      <c r="VKF240" s="1"/>
      <c r="VKG240" s="1"/>
      <c r="VKH240" s="1"/>
      <c r="VKI240" s="1"/>
      <c r="VKJ240" s="1"/>
      <c r="VKK240" s="1"/>
      <c r="VKL240" s="1"/>
      <c r="VKM240" s="1"/>
      <c r="VKN240" s="1"/>
      <c r="VKO240" s="1"/>
      <c r="VKP240" s="1"/>
      <c r="VKQ240" s="1"/>
      <c r="VKR240" s="1"/>
      <c r="VKS240" s="1"/>
      <c r="VKT240" s="1"/>
      <c r="VKU240" s="1"/>
      <c r="VKV240" s="1"/>
      <c r="VKW240" s="1"/>
      <c r="VKX240" s="1"/>
      <c r="VKY240" s="1"/>
      <c r="VKZ240" s="1"/>
      <c r="VLA240" s="1"/>
      <c r="VLB240" s="1"/>
      <c r="VLC240" s="1"/>
      <c r="VLD240" s="1"/>
      <c r="VLE240" s="1"/>
      <c r="VLF240" s="1"/>
      <c r="VLG240" s="1"/>
      <c r="VLH240" s="1"/>
      <c r="VLI240" s="1"/>
      <c r="VLJ240" s="1"/>
      <c r="VLK240" s="1"/>
      <c r="VLL240" s="1"/>
      <c r="VLM240" s="1"/>
      <c r="VLN240" s="1"/>
      <c r="VLO240" s="1"/>
      <c r="VLP240" s="1"/>
      <c r="VLQ240" s="1"/>
      <c r="VLR240" s="1"/>
      <c r="VLS240" s="1"/>
      <c r="VLT240" s="1"/>
      <c r="VLU240" s="1"/>
      <c r="VLV240" s="1"/>
      <c r="VLW240" s="1"/>
      <c r="VLX240" s="1"/>
      <c r="VLY240" s="1"/>
      <c r="VLZ240" s="1"/>
      <c r="VMA240" s="1"/>
      <c r="VMB240" s="1"/>
      <c r="VMC240" s="1"/>
      <c r="VMD240" s="1"/>
      <c r="VME240" s="1"/>
      <c r="VMF240" s="1"/>
      <c r="VMG240" s="1"/>
      <c r="VMH240" s="1"/>
      <c r="VMI240" s="1"/>
      <c r="VMJ240" s="1"/>
      <c r="VMK240" s="1"/>
      <c r="VML240" s="1"/>
      <c r="VMM240" s="1"/>
      <c r="VMN240" s="1"/>
      <c r="VMO240" s="1"/>
      <c r="VMP240" s="1"/>
      <c r="VMQ240" s="1"/>
      <c r="VMR240" s="1"/>
      <c r="VMS240" s="1"/>
      <c r="VMT240" s="1"/>
      <c r="VMU240" s="1"/>
      <c r="VMV240" s="1"/>
      <c r="VMW240" s="1"/>
      <c r="VMX240" s="1"/>
      <c r="VMY240" s="1"/>
      <c r="VMZ240" s="1"/>
      <c r="VNA240" s="1"/>
      <c r="VNB240" s="1"/>
      <c r="VNC240" s="1"/>
      <c r="VND240" s="1"/>
      <c r="VNE240" s="1"/>
      <c r="VNF240" s="1"/>
      <c r="VNG240" s="1"/>
      <c r="VNH240" s="1"/>
      <c r="VNI240" s="1"/>
      <c r="VNJ240" s="1"/>
      <c r="VNK240" s="1"/>
      <c r="VNL240" s="1"/>
      <c r="VNM240" s="1"/>
      <c r="VNN240" s="1"/>
      <c r="VNO240" s="1"/>
      <c r="VNP240" s="1"/>
      <c r="VNQ240" s="1"/>
      <c r="VNR240" s="1"/>
      <c r="VNS240" s="1"/>
      <c r="VNT240" s="1"/>
      <c r="VNU240" s="1"/>
      <c r="VNV240" s="1"/>
      <c r="VNW240" s="1"/>
      <c r="VNX240" s="1"/>
      <c r="VNY240" s="1"/>
      <c r="VNZ240" s="1"/>
      <c r="VOA240" s="1"/>
      <c r="VOB240" s="1"/>
      <c r="VOC240" s="1"/>
      <c r="VOD240" s="1"/>
      <c r="VOE240" s="1"/>
      <c r="VOF240" s="1"/>
      <c r="VOG240" s="1"/>
      <c r="VOH240" s="1"/>
      <c r="VOI240" s="1"/>
      <c r="VOJ240" s="1"/>
      <c r="VOK240" s="1"/>
      <c r="VOL240" s="1"/>
      <c r="VOM240" s="1"/>
      <c r="VON240" s="1"/>
      <c r="VOO240" s="1"/>
      <c r="VOP240" s="1"/>
      <c r="VOQ240" s="1"/>
      <c r="VOR240" s="1"/>
      <c r="VOS240" s="1"/>
      <c r="VOT240" s="1"/>
      <c r="VOU240" s="1"/>
      <c r="VOV240" s="1"/>
      <c r="VOW240" s="1"/>
      <c r="VOX240" s="1"/>
      <c r="VOY240" s="1"/>
      <c r="VOZ240" s="1"/>
      <c r="VPA240" s="1"/>
      <c r="VPB240" s="1"/>
      <c r="VPC240" s="1"/>
      <c r="VPD240" s="1"/>
      <c r="VPE240" s="1"/>
      <c r="VPF240" s="1"/>
      <c r="VPG240" s="1"/>
      <c r="VPH240" s="1"/>
      <c r="VPI240" s="1"/>
      <c r="VPJ240" s="1"/>
      <c r="VPK240" s="1"/>
      <c r="VPL240" s="1"/>
      <c r="VPM240" s="1"/>
      <c r="VPN240" s="1"/>
      <c r="VPO240" s="1"/>
      <c r="VPP240" s="1"/>
      <c r="VPQ240" s="1"/>
      <c r="VPR240" s="1"/>
      <c r="VPS240" s="1"/>
      <c r="VPT240" s="1"/>
      <c r="VPU240" s="1"/>
      <c r="VPV240" s="1"/>
      <c r="VPW240" s="1"/>
      <c r="VPX240" s="1"/>
      <c r="VPY240" s="1"/>
      <c r="VPZ240" s="1"/>
      <c r="VQA240" s="1"/>
      <c r="VQB240" s="1"/>
      <c r="VQC240" s="1"/>
      <c r="VQD240" s="1"/>
      <c r="VQE240" s="1"/>
      <c r="VQF240" s="1"/>
      <c r="VQG240" s="1"/>
      <c r="VQH240" s="1"/>
      <c r="VQI240" s="1"/>
      <c r="VQJ240" s="1"/>
      <c r="VQK240" s="1"/>
      <c r="VQL240" s="1"/>
      <c r="VQM240" s="1"/>
      <c r="VQN240" s="1"/>
      <c r="VQO240" s="1"/>
      <c r="VQP240" s="1"/>
      <c r="VQQ240" s="1"/>
      <c r="VQR240" s="1"/>
      <c r="VQS240" s="1"/>
      <c r="VQT240" s="1"/>
      <c r="VQU240" s="1"/>
      <c r="VQV240" s="1"/>
      <c r="VQW240" s="1"/>
      <c r="VQX240" s="1"/>
      <c r="VQY240" s="1"/>
      <c r="VQZ240" s="1"/>
      <c r="VRA240" s="1"/>
      <c r="VRB240" s="1"/>
      <c r="VRC240" s="1"/>
      <c r="VRD240" s="1"/>
      <c r="VRE240" s="1"/>
      <c r="VRF240" s="1"/>
      <c r="VRG240" s="1"/>
      <c r="VRH240" s="1"/>
      <c r="VRI240" s="1"/>
      <c r="VRJ240" s="1"/>
      <c r="VRK240" s="1"/>
      <c r="VRL240" s="1"/>
      <c r="VRM240" s="1"/>
      <c r="VRN240" s="1"/>
      <c r="VRO240" s="1"/>
      <c r="VRP240" s="1"/>
      <c r="VRQ240" s="1"/>
      <c r="VRR240" s="1"/>
      <c r="VRS240" s="1"/>
      <c r="VRT240" s="1"/>
      <c r="VRU240" s="1"/>
      <c r="VRV240" s="1"/>
      <c r="VRW240" s="1"/>
      <c r="VRX240" s="1"/>
      <c r="VRY240" s="1"/>
      <c r="VRZ240" s="1"/>
      <c r="VSA240" s="1"/>
      <c r="VSB240" s="1"/>
      <c r="VSC240" s="1"/>
      <c r="VSD240" s="1"/>
      <c r="VSE240" s="1"/>
      <c r="VSF240" s="1"/>
      <c r="VSG240" s="1"/>
      <c r="VSH240" s="1"/>
      <c r="VSI240" s="1"/>
      <c r="VSJ240" s="1"/>
      <c r="VSK240" s="1"/>
      <c r="VSL240" s="1"/>
      <c r="VSM240" s="1"/>
      <c r="VSN240" s="1"/>
      <c r="VSO240" s="1"/>
      <c r="VSP240" s="1"/>
      <c r="VSQ240" s="1"/>
      <c r="VSR240" s="1"/>
      <c r="VSS240" s="1"/>
      <c r="VST240" s="1"/>
      <c r="VSU240" s="1"/>
      <c r="VSV240" s="1"/>
      <c r="VSW240" s="1"/>
      <c r="VSX240" s="1"/>
      <c r="VSY240" s="1"/>
      <c r="VSZ240" s="1"/>
      <c r="VTA240" s="1"/>
      <c r="VTB240" s="1"/>
      <c r="VTC240" s="1"/>
      <c r="VTD240" s="1"/>
      <c r="VTE240" s="1"/>
      <c r="VTF240" s="1"/>
      <c r="VTG240" s="1"/>
      <c r="VTH240" s="1"/>
      <c r="VTI240" s="1"/>
      <c r="VTJ240" s="1"/>
      <c r="VTK240" s="1"/>
      <c r="VTL240" s="1"/>
      <c r="VTM240" s="1"/>
      <c r="VTN240" s="1"/>
      <c r="VTO240" s="1"/>
      <c r="VTP240" s="1"/>
      <c r="VTQ240" s="1"/>
      <c r="VTR240" s="1"/>
      <c r="VTS240" s="1"/>
      <c r="VTT240" s="1"/>
      <c r="VTU240" s="1"/>
      <c r="VTV240" s="1"/>
      <c r="VTW240" s="1"/>
      <c r="VTX240" s="1"/>
      <c r="VTY240" s="1"/>
      <c r="VTZ240" s="1"/>
      <c r="VUA240" s="1"/>
      <c r="VUB240" s="1"/>
      <c r="VUC240" s="1"/>
      <c r="VUD240" s="1"/>
      <c r="VUE240" s="1"/>
      <c r="VUF240" s="1"/>
      <c r="VUG240" s="1"/>
      <c r="VUH240" s="1"/>
      <c r="VUI240" s="1"/>
      <c r="VUJ240" s="1"/>
      <c r="VUK240" s="1"/>
      <c r="VUL240" s="1"/>
      <c r="VUM240" s="1"/>
      <c r="VUN240" s="1"/>
      <c r="VUO240" s="1"/>
      <c r="VUP240" s="1"/>
      <c r="VUQ240" s="1"/>
      <c r="VUR240" s="1"/>
      <c r="VUS240" s="1"/>
      <c r="VUT240" s="1"/>
      <c r="VUU240" s="1"/>
      <c r="VUV240" s="1"/>
      <c r="VUW240" s="1"/>
      <c r="VUX240" s="1"/>
      <c r="VUY240" s="1"/>
      <c r="VUZ240" s="1"/>
      <c r="VVA240" s="1"/>
      <c r="VVB240" s="1"/>
      <c r="VVC240" s="1"/>
      <c r="VVD240" s="1"/>
      <c r="VVE240" s="1"/>
      <c r="VVF240" s="1"/>
      <c r="VVG240" s="1"/>
      <c r="VVH240" s="1"/>
      <c r="VVI240" s="1"/>
      <c r="VVJ240" s="1"/>
      <c r="VVK240" s="1"/>
      <c r="VVL240" s="1"/>
      <c r="VVM240" s="1"/>
      <c r="VVN240" s="1"/>
      <c r="VVO240" s="1"/>
      <c r="VVP240" s="1"/>
      <c r="VVQ240" s="1"/>
      <c r="VVR240" s="1"/>
      <c r="VVS240" s="1"/>
      <c r="VVT240" s="1"/>
      <c r="VVU240" s="1"/>
      <c r="VVV240" s="1"/>
      <c r="VVW240" s="1"/>
      <c r="VVX240" s="1"/>
      <c r="VVY240" s="1"/>
      <c r="VVZ240" s="1"/>
      <c r="VWA240" s="1"/>
      <c r="VWB240" s="1"/>
      <c r="VWC240" s="1"/>
      <c r="VWD240" s="1"/>
      <c r="VWE240" s="1"/>
      <c r="VWF240" s="1"/>
      <c r="VWG240" s="1"/>
      <c r="VWH240" s="1"/>
      <c r="VWI240" s="1"/>
      <c r="VWJ240" s="1"/>
      <c r="VWK240" s="1"/>
      <c r="VWL240" s="1"/>
      <c r="VWM240" s="1"/>
      <c r="VWN240" s="1"/>
      <c r="VWO240" s="1"/>
      <c r="VWP240" s="1"/>
      <c r="VWQ240" s="1"/>
      <c r="VWR240" s="1"/>
      <c r="VWS240" s="1"/>
      <c r="VWT240" s="1"/>
      <c r="VWU240" s="1"/>
      <c r="VWV240" s="1"/>
      <c r="VWW240" s="1"/>
      <c r="VWX240" s="1"/>
      <c r="VWY240" s="1"/>
      <c r="VWZ240" s="1"/>
      <c r="VXA240" s="1"/>
      <c r="VXB240" s="1"/>
      <c r="VXC240" s="1"/>
      <c r="VXD240" s="1"/>
      <c r="VXE240" s="1"/>
      <c r="VXF240" s="1"/>
      <c r="VXG240" s="1"/>
      <c r="VXH240" s="1"/>
      <c r="VXI240" s="1"/>
      <c r="VXJ240" s="1"/>
      <c r="VXK240" s="1"/>
      <c r="VXL240" s="1"/>
      <c r="VXM240" s="1"/>
      <c r="VXN240" s="1"/>
      <c r="VXO240" s="1"/>
      <c r="VXP240" s="1"/>
      <c r="VXQ240" s="1"/>
      <c r="VXR240" s="1"/>
      <c r="VXS240" s="1"/>
      <c r="VXT240" s="1"/>
      <c r="VXU240" s="1"/>
      <c r="VXV240" s="1"/>
      <c r="VXW240" s="1"/>
      <c r="VXX240" s="1"/>
      <c r="VXY240" s="1"/>
      <c r="VXZ240" s="1"/>
      <c r="VYA240" s="1"/>
      <c r="VYB240" s="1"/>
      <c r="VYC240" s="1"/>
      <c r="VYD240" s="1"/>
      <c r="VYE240" s="1"/>
      <c r="VYF240" s="1"/>
      <c r="VYG240" s="1"/>
      <c r="VYH240" s="1"/>
      <c r="VYI240" s="1"/>
      <c r="VYJ240" s="1"/>
      <c r="VYK240" s="1"/>
      <c r="VYL240" s="1"/>
      <c r="VYM240" s="1"/>
      <c r="VYN240" s="1"/>
      <c r="VYO240" s="1"/>
      <c r="VYP240" s="1"/>
      <c r="VYQ240" s="1"/>
      <c r="VYR240" s="1"/>
      <c r="VYS240" s="1"/>
      <c r="VYT240" s="1"/>
      <c r="VYU240" s="1"/>
      <c r="VYV240" s="1"/>
      <c r="VYW240" s="1"/>
      <c r="VYX240" s="1"/>
      <c r="VYY240" s="1"/>
      <c r="VYZ240" s="1"/>
      <c r="VZA240" s="1"/>
      <c r="VZB240" s="1"/>
      <c r="VZC240" s="1"/>
      <c r="VZD240" s="1"/>
      <c r="VZE240" s="1"/>
      <c r="VZF240" s="1"/>
      <c r="VZG240" s="1"/>
      <c r="VZH240" s="1"/>
      <c r="VZI240" s="1"/>
      <c r="VZJ240" s="1"/>
      <c r="VZK240" s="1"/>
      <c r="VZL240" s="1"/>
      <c r="VZM240" s="1"/>
      <c r="VZN240" s="1"/>
      <c r="VZO240" s="1"/>
      <c r="VZP240" s="1"/>
      <c r="VZQ240" s="1"/>
      <c r="VZR240" s="1"/>
      <c r="VZS240" s="1"/>
      <c r="VZT240" s="1"/>
      <c r="VZU240" s="1"/>
      <c r="VZV240" s="1"/>
      <c r="VZW240" s="1"/>
      <c r="VZX240" s="1"/>
      <c r="VZY240" s="1"/>
      <c r="VZZ240" s="1"/>
      <c r="WAA240" s="1"/>
      <c r="WAB240" s="1"/>
      <c r="WAC240" s="1"/>
      <c r="WAD240" s="1"/>
      <c r="WAE240" s="1"/>
      <c r="WAF240" s="1"/>
      <c r="WAG240" s="1"/>
      <c r="WAH240" s="1"/>
      <c r="WAI240" s="1"/>
      <c r="WAJ240" s="1"/>
      <c r="WAK240" s="1"/>
      <c r="WAL240" s="1"/>
      <c r="WAM240" s="1"/>
      <c r="WAN240" s="1"/>
      <c r="WAO240" s="1"/>
      <c r="WAP240" s="1"/>
      <c r="WAQ240" s="1"/>
      <c r="WAR240" s="1"/>
      <c r="WAS240" s="1"/>
      <c r="WAT240" s="1"/>
      <c r="WAU240" s="1"/>
      <c r="WAV240" s="1"/>
      <c r="WAW240" s="1"/>
      <c r="WAX240" s="1"/>
      <c r="WAY240" s="1"/>
      <c r="WAZ240" s="1"/>
      <c r="WBA240" s="1"/>
      <c r="WBB240" s="1"/>
      <c r="WBC240" s="1"/>
      <c r="WBD240" s="1"/>
      <c r="WBE240" s="1"/>
      <c r="WBF240" s="1"/>
      <c r="WBG240" s="1"/>
      <c r="WBH240" s="1"/>
      <c r="WBI240" s="1"/>
      <c r="WBJ240" s="1"/>
      <c r="WBK240" s="1"/>
      <c r="WBL240" s="1"/>
      <c r="WBM240" s="1"/>
      <c r="WBN240" s="1"/>
      <c r="WBO240" s="1"/>
      <c r="WBP240" s="1"/>
      <c r="WBQ240" s="1"/>
      <c r="WBR240" s="1"/>
      <c r="WBS240" s="1"/>
      <c r="WBT240" s="1"/>
      <c r="WBU240" s="1"/>
      <c r="WBV240" s="1"/>
      <c r="WBW240" s="1"/>
      <c r="WBX240" s="1"/>
      <c r="WBY240" s="1"/>
      <c r="WBZ240" s="1"/>
      <c r="WCA240" s="1"/>
      <c r="WCB240" s="1"/>
      <c r="WCC240" s="1"/>
      <c r="WCD240" s="1"/>
      <c r="WCE240" s="1"/>
      <c r="WCF240" s="1"/>
      <c r="WCG240" s="1"/>
      <c r="WCH240" s="1"/>
      <c r="WCI240" s="1"/>
      <c r="WCJ240" s="1"/>
      <c r="WCK240" s="1"/>
      <c r="WCL240" s="1"/>
      <c r="WCM240" s="1"/>
      <c r="WCN240" s="1"/>
      <c r="WCO240" s="1"/>
      <c r="WCP240" s="1"/>
      <c r="WCQ240" s="1"/>
      <c r="WCR240" s="1"/>
      <c r="WCS240" s="1"/>
      <c r="WCT240" s="1"/>
      <c r="WCU240" s="1"/>
      <c r="WCV240" s="1"/>
      <c r="WCW240" s="1"/>
      <c r="WCX240" s="1"/>
      <c r="WCY240" s="1"/>
      <c r="WCZ240" s="1"/>
      <c r="WDA240" s="1"/>
      <c r="WDB240" s="1"/>
      <c r="WDC240" s="1"/>
      <c r="WDD240" s="1"/>
      <c r="WDE240" s="1"/>
      <c r="WDF240" s="1"/>
      <c r="WDG240" s="1"/>
      <c r="WDH240" s="1"/>
      <c r="WDI240" s="1"/>
      <c r="WDJ240" s="1"/>
      <c r="WDK240" s="1"/>
      <c r="WDL240" s="1"/>
      <c r="WDM240" s="1"/>
      <c r="WDN240" s="1"/>
      <c r="WDO240" s="1"/>
      <c r="WDP240" s="1"/>
      <c r="WDQ240" s="1"/>
      <c r="WDR240" s="1"/>
      <c r="WDS240" s="1"/>
      <c r="WDT240" s="1"/>
      <c r="WDU240" s="1"/>
      <c r="WDV240" s="1"/>
      <c r="WDW240" s="1"/>
      <c r="WDX240" s="1"/>
      <c r="WDY240" s="1"/>
      <c r="WDZ240" s="1"/>
      <c r="WEA240" s="1"/>
      <c r="WEB240" s="1"/>
      <c r="WEC240" s="1"/>
      <c r="WED240" s="1"/>
      <c r="WEE240" s="1"/>
      <c r="WEF240" s="1"/>
      <c r="WEG240" s="1"/>
      <c r="WEH240" s="1"/>
      <c r="WEI240" s="1"/>
      <c r="WEJ240" s="1"/>
      <c r="WEK240" s="1"/>
      <c r="WEL240" s="1"/>
      <c r="WEM240" s="1"/>
      <c r="WEN240" s="1"/>
      <c r="WEO240" s="1"/>
      <c r="WEP240" s="1"/>
      <c r="WEQ240" s="1"/>
      <c r="WER240" s="1"/>
      <c r="WES240" s="1"/>
      <c r="WET240" s="1"/>
      <c r="WEU240" s="1"/>
      <c r="WEV240" s="1"/>
      <c r="WEW240" s="1"/>
      <c r="WEX240" s="1"/>
      <c r="WEY240" s="1"/>
      <c r="WEZ240" s="1"/>
      <c r="WFA240" s="1"/>
      <c r="WFB240" s="1"/>
      <c r="WFC240" s="1"/>
      <c r="WFD240" s="1"/>
      <c r="WFE240" s="1"/>
      <c r="WFF240" s="1"/>
      <c r="WFG240" s="1"/>
      <c r="WFH240" s="1"/>
      <c r="WFI240" s="1"/>
      <c r="WFJ240" s="1"/>
      <c r="WFK240" s="1"/>
      <c r="WFL240" s="1"/>
      <c r="WFM240" s="1"/>
      <c r="WFN240" s="1"/>
      <c r="WFO240" s="1"/>
      <c r="WFP240" s="1"/>
      <c r="WFQ240" s="1"/>
      <c r="WFR240" s="1"/>
      <c r="WFS240" s="1"/>
      <c r="WFT240" s="1"/>
      <c r="WFU240" s="1"/>
      <c r="WFV240" s="1"/>
      <c r="WFW240" s="1"/>
      <c r="WFX240" s="1"/>
      <c r="WFY240" s="1"/>
      <c r="WFZ240" s="1"/>
      <c r="WGA240" s="1"/>
      <c r="WGB240" s="1"/>
      <c r="WGC240" s="1"/>
      <c r="WGD240" s="1"/>
      <c r="WGE240" s="1"/>
      <c r="WGF240" s="1"/>
      <c r="WGG240" s="1"/>
      <c r="WGH240" s="1"/>
      <c r="WGI240" s="1"/>
      <c r="WGJ240" s="1"/>
      <c r="WGK240" s="1"/>
      <c r="WGL240" s="1"/>
      <c r="WGM240" s="1"/>
      <c r="WGN240" s="1"/>
      <c r="WGO240" s="1"/>
      <c r="WGP240" s="1"/>
      <c r="WGQ240" s="1"/>
      <c r="WGR240" s="1"/>
      <c r="WGS240" s="1"/>
      <c r="WGT240" s="1"/>
      <c r="WGU240" s="1"/>
      <c r="WGV240" s="1"/>
      <c r="WGW240" s="1"/>
      <c r="WGX240" s="1"/>
      <c r="WGY240" s="1"/>
      <c r="WGZ240" s="1"/>
      <c r="WHA240" s="1"/>
      <c r="WHB240" s="1"/>
      <c r="WHC240" s="1"/>
      <c r="WHD240" s="1"/>
      <c r="WHE240" s="1"/>
      <c r="WHF240" s="1"/>
      <c r="WHG240" s="1"/>
      <c r="WHH240" s="1"/>
      <c r="WHI240" s="1"/>
      <c r="WHJ240" s="1"/>
      <c r="WHK240" s="1"/>
      <c r="WHL240" s="1"/>
      <c r="WHM240" s="1"/>
      <c r="WHN240" s="1"/>
      <c r="WHO240" s="1"/>
      <c r="WHP240" s="1"/>
      <c r="WHQ240" s="1"/>
      <c r="WHR240" s="1"/>
      <c r="WHS240" s="1"/>
      <c r="WHT240" s="1"/>
      <c r="WHU240" s="1"/>
      <c r="WHV240" s="1"/>
      <c r="WHW240" s="1"/>
      <c r="WHX240" s="1"/>
      <c r="WHY240" s="1"/>
      <c r="WHZ240" s="1"/>
      <c r="WIA240" s="1"/>
      <c r="WIB240" s="1"/>
      <c r="WIC240" s="1"/>
      <c r="WID240" s="1"/>
      <c r="WIE240" s="1"/>
      <c r="WIF240" s="1"/>
      <c r="WIG240" s="1"/>
      <c r="WIH240" s="1"/>
      <c r="WII240" s="1"/>
      <c r="WIJ240" s="1"/>
      <c r="WIK240" s="1"/>
      <c r="WIL240" s="1"/>
      <c r="WIM240" s="1"/>
      <c r="WIN240" s="1"/>
      <c r="WIO240" s="1"/>
      <c r="WIP240" s="1"/>
      <c r="WIQ240" s="1"/>
      <c r="WIR240" s="1"/>
      <c r="WIS240" s="1"/>
      <c r="WIT240" s="1"/>
      <c r="WIU240" s="1"/>
      <c r="WIV240" s="1"/>
      <c r="WIW240" s="1"/>
      <c r="WIX240" s="1"/>
      <c r="WIY240" s="1"/>
      <c r="WIZ240" s="1"/>
      <c r="WJA240" s="1"/>
      <c r="WJB240" s="1"/>
      <c r="WJC240" s="1"/>
      <c r="WJD240" s="1"/>
      <c r="WJE240" s="1"/>
      <c r="WJF240" s="1"/>
      <c r="WJG240" s="1"/>
      <c r="WJH240" s="1"/>
      <c r="WJI240" s="1"/>
      <c r="WJJ240" s="1"/>
      <c r="WJK240" s="1"/>
      <c r="WJL240" s="1"/>
      <c r="WJM240" s="1"/>
      <c r="WJN240" s="1"/>
      <c r="WJO240" s="1"/>
      <c r="WJP240" s="1"/>
      <c r="WJQ240" s="1"/>
      <c r="WJR240" s="1"/>
      <c r="WJS240" s="1"/>
      <c r="WJT240" s="1"/>
      <c r="WJU240" s="1"/>
      <c r="WJV240" s="1"/>
      <c r="WJW240" s="1"/>
      <c r="WJX240" s="1"/>
      <c r="WJY240" s="1"/>
      <c r="WJZ240" s="1"/>
      <c r="WKA240" s="1"/>
      <c r="WKB240" s="1"/>
      <c r="WKC240" s="1"/>
      <c r="WKD240" s="1"/>
      <c r="WKE240" s="1"/>
      <c r="WKF240" s="1"/>
      <c r="WKG240" s="1"/>
      <c r="WKH240" s="1"/>
      <c r="WKI240" s="1"/>
      <c r="WKJ240" s="1"/>
      <c r="WKK240" s="1"/>
      <c r="WKL240" s="1"/>
      <c r="WKM240" s="1"/>
      <c r="WKN240" s="1"/>
      <c r="WKO240" s="1"/>
      <c r="WKP240" s="1"/>
      <c r="WKQ240" s="1"/>
      <c r="WKR240" s="1"/>
      <c r="WKS240" s="1"/>
      <c r="WKT240" s="1"/>
      <c r="WKU240" s="1"/>
      <c r="WKV240" s="1"/>
      <c r="WKW240" s="1"/>
      <c r="WKX240" s="1"/>
      <c r="WKY240" s="1"/>
      <c r="WKZ240" s="1"/>
      <c r="WLA240" s="1"/>
      <c r="WLB240" s="1"/>
      <c r="WLC240" s="1"/>
      <c r="WLD240" s="1"/>
      <c r="WLE240" s="1"/>
      <c r="WLF240" s="1"/>
      <c r="WLG240" s="1"/>
      <c r="WLH240" s="1"/>
      <c r="WLI240" s="1"/>
      <c r="WLJ240" s="1"/>
      <c r="WLK240" s="1"/>
      <c r="WLL240" s="1"/>
      <c r="WLM240" s="1"/>
      <c r="WLN240" s="1"/>
      <c r="WLO240" s="1"/>
      <c r="WLP240" s="1"/>
      <c r="WLQ240" s="1"/>
      <c r="WLR240" s="1"/>
      <c r="WLS240" s="1"/>
      <c r="WLT240" s="1"/>
      <c r="WLU240" s="1"/>
      <c r="WLV240" s="1"/>
      <c r="WLW240" s="1"/>
      <c r="WLX240" s="1"/>
      <c r="WLY240" s="1"/>
      <c r="WLZ240" s="1"/>
      <c r="WMA240" s="1"/>
      <c r="WMB240" s="1"/>
      <c r="WMC240" s="1"/>
      <c r="WMD240" s="1"/>
      <c r="WME240" s="1"/>
      <c r="WMF240" s="1"/>
      <c r="WMG240" s="1"/>
      <c r="WMH240" s="1"/>
      <c r="WMI240" s="1"/>
      <c r="WMJ240" s="1"/>
      <c r="WMK240" s="1"/>
      <c r="WML240" s="1"/>
      <c r="WMM240" s="1"/>
      <c r="WMN240" s="1"/>
      <c r="WMO240" s="1"/>
      <c r="WMP240" s="1"/>
      <c r="WMQ240" s="1"/>
      <c r="WMR240" s="1"/>
      <c r="WMS240" s="1"/>
      <c r="WMT240" s="1"/>
      <c r="WMU240" s="1"/>
      <c r="WMV240" s="1"/>
      <c r="WMW240" s="1"/>
      <c r="WMX240" s="1"/>
      <c r="WMY240" s="1"/>
      <c r="WMZ240" s="1"/>
      <c r="WNA240" s="1"/>
      <c r="WNB240" s="1"/>
      <c r="WNC240" s="1"/>
      <c r="WND240" s="1"/>
      <c r="WNE240" s="1"/>
      <c r="WNF240" s="1"/>
      <c r="WNG240" s="1"/>
      <c r="WNH240" s="1"/>
      <c r="WNI240" s="1"/>
      <c r="WNJ240" s="1"/>
      <c r="WNK240" s="1"/>
      <c r="WNL240" s="1"/>
      <c r="WNM240" s="1"/>
      <c r="WNN240" s="1"/>
      <c r="WNO240" s="1"/>
      <c r="WNP240" s="1"/>
      <c r="WNQ240" s="1"/>
      <c r="WNR240" s="1"/>
      <c r="WNS240" s="1"/>
      <c r="WNT240" s="1"/>
      <c r="WNU240" s="1"/>
      <c r="WNV240" s="1"/>
      <c r="WNW240" s="1"/>
      <c r="WNX240" s="1"/>
      <c r="WNY240" s="1"/>
      <c r="WNZ240" s="1"/>
      <c r="WOA240" s="1"/>
      <c r="WOB240" s="1"/>
      <c r="WOC240" s="1"/>
      <c r="WOD240" s="1"/>
      <c r="WOE240" s="1"/>
      <c r="WOF240" s="1"/>
      <c r="WOG240" s="1"/>
      <c r="WOH240" s="1"/>
      <c r="WOI240" s="1"/>
      <c r="WOJ240" s="1"/>
      <c r="WOK240" s="1"/>
      <c r="WOL240" s="1"/>
      <c r="WOM240" s="1"/>
      <c r="WON240" s="1"/>
      <c r="WOO240" s="1"/>
      <c r="WOP240" s="1"/>
      <c r="WOQ240" s="1"/>
      <c r="WOR240" s="1"/>
      <c r="WOS240" s="1"/>
      <c r="WOT240" s="1"/>
      <c r="WOU240" s="1"/>
      <c r="WOV240" s="1"/>
      <c r="WOW240" s="1"/>
      <c r="WOX240" s="1"/>
      <c r="WOY240" s="1"/>
      <c r="WOZ240" s="1"/>
      <c r="WPA240" s="1"/>
      <c r="WPB240" s="1"/>
      <c r="WPC240" s="1"/>
      <c r="WPD240" s="1"/>
      <c r="WPE240" s="1"/>
      <c r="WPF240" s="1"/>
      <c r="WPG240" s="1"/>
      <c r="WPH240" s="1"/>
      <c r="WPI240" s="1"/>
      <c r="WPJ240" s="1"/>
      <c r="WPK240" s="1"/>
      <c r="WPL240" s="1"/>
      <c r="WPM240" s="1"/>
      <c r="WPN240" s="1"/>
      <c r="WPO240" s="1"/>
      <c r="WPP240" s="1"/>
      <c r="WPQ240" s="1"/>
      <c r="WPR240" s="1"/>
      <c r="WPS240" s="1"/>
      <c r="WPT240" s="1"/>
      <c r="WPU240" s="1"/>
      <c r="WPV240" s="1"/>
      <c r="WPW240" s="1"/>
      <c r="WPX240" s="1"/>
      <c r="WPY240" s="1"/>
      <c r="WPZ240" s="1"/>
      <c r="WQA240" s="1"/>
      <c r="WQB240" s="1"/>
      <c r="WQC240" s="1"/>
      <c r="WQD240" s="1"/>
      <c r="WQE240" s="1"/>
      <c r="WQF240" s="1"/>
      <c r="WQG240" s="1"/>
      <c r="WQH240" s="1"/>
      <c r="WQI240" s="1"/>
      <c r="WQJ240" s="1"/>
      <c r="WQK240" s="1"/>
      <c r="WQL240" s="1"/>
      <c r="WQM240" s="1"/>
      <c r="WQN240" s="1"/>
      <c r="WQO240" s="1"/>
      <c r="WQP240" s="1"/>
      <c r="WQQ240" s="1"/>
      <c r="WQR240" s="1"/>
      <c r="WQS240" s="1"/>
      <c r="WQT240" s="1"/>
      <c r="WQU240" s="1"/>
      <c r="WQV240" s="1"/>
      <c r="WQW240" s="1"/>
      <c r="WQX240" s="1"/>
      <c r="WQY240" s="1"/>
      <c r="WQZ240" s="1"/>
      <c r="WRA240" s="1"/>
      <c r="WRB240" s="1"/>
      <c r="WRC240" s="1"/>
      <c r="WRD240" s="1"/>
      <c r="WRE240" s="1"/>
      <c r="WRF240" s="1"/>
      <c r="WRG240" s="1"/>
      <c r="WRH240" s="1"/>
      <c r="WRI240" s="1"/>
      <c r="WRJ240" s="1"/>
      <c r="WRK240" s="1"/>
      <c r="WRL240" s="1"/>
      <c r="WRM240" s="1"/>
      <c r="WRN240" s="1"/>
      <c r="WRO240" s="1"/>
      <c r="WRP240" s="1"/>
      <c r="WRQ240" s="1"/>
      <c r="WRR240" s="1"/>
      <c r="WRS240" s="1"/>
      <c r="WRT240" s="1"/>
      <c r="WRU240" s="1"/>
      <c r="WRV240" s="1"/>
      <c r="WRW240" s="1"/>
      <c r="WRX240" s="1"/>
      <c r="WRY240" s="1"/>
      <c r="WRZ240" s="1"/>
      <c r="WSA240" s="1"/>
      <c r="WSB240" s="1"/>
      <c r="WSC240" s="1"/>
      <c r="WSD240" s="1"/>
      <c r="WSE240" s="1"/>
      <c r="WSF240" s="1"/>
      <c r="WSG240" s="1"/>
      <c r="WSH240" s="1"/>
      <c r="WSI240" s="1"/>
      <c r="WSJ240" s="1"/>
      <c r="WSK240" s="1"/>
      <c r="WSL240" s="1"/>
      <c r="WSM240" s="1"/>
      <c r="WSN240" s="1"/>
      <c r="WSO240" s="1"/>
      <c r="WSP240" s="1"/>
      <c r="WSQ240" s="1"/>
      <c r="WSR240" s="1"/>
      <c r="WSS240" s="1"/>
      <c r="WST240" s="1"/>
      <c r="WSU240" s="1"/>
      <c r="WSV240" s="1"/>
      <c r="WSW240" s="1"/>
      <c r="WSX240" s="1"/>
      <c r="WSY240" s="1"/>
      <c r="WSZ240" s="1"/>
      <c r="WTA240" s="1"/>
      <c r="WTB240" s="1"/>
      <c r="WTC240" s="1"/>
      <c r="WTD240" s="1"/>
      <c r="WTE240" s="1"/>
      <c r="WTF240" s="1"/>
      <c r="WTG240" s="1"/>
      <c r="WTH240" s="1"/>
      <c r="WTI240" s="1"/>
      <c r="WTJ240" s="1"/>
      <c r="WTK240" s="1"/>
      <c r="WTL240" s="1"/>
      <c r="WTM240" s="1"/>
      <c r="WTN240" s="1"/>
      <c r="WTO240" s="1"/>
      <c r="WTP240" s="1"/>
      <c r="WTQ240" s="1"/>
      <c r="WTR240" s="1"/>
      <c r="WTS240" s="1"/>
      <c r="WTT240" s="1"/>
      <c r="WTU240" s="1"/>
      <c r="WTV240" s="1"/>
      <c r="WTW240" s="1"/>
      <c r="WTX240" s="1"/>
      <c r="WTY240" s="1"/>
      <c r="WTZ240" s="1"/>
      <c r="WUA240" s="1"/>
      <c r="WUB240" s="1"/>
      <c r="WUC240" s="1"/>
      <c r="WUD240" s="1"/>
      <c r="WUE240" s="1"/>
      <c r="WUF240" s="1"/>
      <c r="WUG240" s="1"/>
      <c r="WUH240" s="1"/>
      <c r="WUI240" s="1"/>
      <c r="WUJ240" s="1"/>
      <c r="WUK240" s="1"/>
      <c r="WUL240" s="1"/>
      <c r="WUM240" s="1"/>
      <c r="WUN240" s="1"/>
      <c r="WUO240" s="1"/>
      <c r="WUP240" s="1"/>
      <c r="WUQ240" s="1"/>
      <c r="WUR240" s="1"/>
      <c r="WUS240" s="1"/>
      <c r="WUT240" s="1"/>
      <c r="WUU240" s="1"/>
      <c r="WUV240" s="1"/>
      <c r="WUW240" s="1"/>
      <c r="WUX240" s="1"/>
      <c r="WUY240" s="1"/>
      <c r="WUZ240" s="1"/>
      <c r="WVA240" s="1"/>
      <c r="WVB240" s="1"/>
      <c r="WVC240" s="1"/>
      <c r="WVD240" s="1"/>
      <c r="WVE240" s="1"/>
      <c r="WVF240" s="1"/>
      <c r="WVG240" s="1"/>
      <c r="WVH240" s="1"/>
      <c r="WVI240" s="1"/>
      <c r="WVJ240" s="1"/>
      <c r="WVK240" s="1"/>
      <c r="WVL240" s="1"/>
      <c r="WVM240" s="1"/>
      <c r="WVN240" s="1"/>
      <c r="WVO240" s="1"/>
      <c r="WVP240" s="1"/>
      <c r="WVQ240" s="1"/>
      <c r="WVR240" s="1"/>
      <c r="WVS240" s="1"/>
      <c r="WVT240" s="1"/>
      <c r="WVU240" s="1"/>
      <c r="WVV240" s="1"/>
      <c r="WVW240" s="1"/>
      <c r="WVX240" s="1"/>
      <c r="WVY240" s="1"/>
      <c r="WVZ240" s="1"/>
      <c r="WWA240" s="1"/>
      <c r="WWB240" s="1"/>
      <c r="WWC240" s="1"/>
      <c r="WWD240" s="1"/>
      <c r="WWE240" s="1"/>
      <c r="WWF240" s="1"/>
      <c r="WWG240" s="1"/>
      <c r="WWH240" s="1"/>
      <c r="WWI240" s="1"/>
      <c r="WWJ240" s="1"/>
      <c r="WWK240" s="1"/>
      <c r="WWL240" s="1"/>
      <c r="WWM240" s="1"/>
      <c r="WWN240" s="1"/>
      <c r="WWO240" s="1"/>
      <c r="WWP240" s="1"/>
      <c r="WWQ240" s="1"/>
      <c r="WWR240" s="1"/>
      <c r="WWS240" s="1"/>
      <c r="WWT240" s="1"/>
      <c r="WWU240" s="1"/>
      <c r="WWV240" s="1"/>
      <c r="WWW240" s="1"/>
      <c r="WWX240" s="1"/>
      <c r="WWY240" s="1"/>
      <c r="WWZ240" s="1"/>
      <c r="WXA240" s="1"/>
      <c r="WXB240" s="1"/>
      <c r="WXC240" s="1"/>
      <c r="WXD240" s="1"/>
      <c r="WXE240" s="1"/>
      <c r="WXF240" s="1"/>
      <c r="WXG240" s="1"/>
      <c r="WXH240" s="1"/>
      <c r="WXI240" s="1"/>
      <c r="WXJ240" s="1"/>
      <c r="WXK240" s="1"/>
      <c r="WXL240" s="1"/>
      <c r="WXM240" s="1"/>
      <c r="WXN240" s="1"/>
      <c r="WXO240" s="1"/>
      <c r="WXP240" s="1"/>
      <c r="WXQ240" s="1"/>
      <c r="WXR240" s="1"/>
      <c r="WXS240" s="1"/>
      <c r="WXT240" s="1"/>
      <c r="WXU240" s="1"/>
      <c r="WXV240" s="1"/>
      <c r="WXW240" s="1"/>
      <c r="WXX240" s="1"/>
      <c r="WXY240" s="1"/>
      <c r="WXZ240" s="1"/>
      <c r="WYA240" s="1"/>
      <c r="WYB240" s="1"/>
      <c r="WYC240" s="1"/>
      <c r="WYD240" s="1"/>
      <c r="WYE240" s="1"/>
      <c r="WYF240" s="1"/>
      <c r="WYG240" s="1"/>
      <c r="WYH240" s="1"/>
      <c r="WYI240" s="1"/>
      <c r="WYJ240" s="1"/>
      <c r="WYK240" s="1"/>
      <c r="WYL240" s="1"/>
      <c r="WYM240" s="1"/>
      <c r="WYN240" s="1"/>
      <c r="WYO240" s="1"/>
      <c r="WYP240" s="1"/>
      <c r="WYQ240" s="1"/>
      <c r="WYR240" s="1"/>
      <c r="WYS240" s="1"/>
      <c r="WYT240" s="1"/>
      <c r="WYU240" s="1"/>
      <c r="WYV240" s="1"/>
      <c r="WYW240" s="1"/>
      <c r="WYX240" s="1"/>
      <c r="WYY240" s="1"/>
      <c r="WYZ240" s="1"/>
      <c r="WZA240" s="1"/>
      <c r="WZB240" s="1"/>
      <c r="WZC240" s="1"/>
      <c r="WZD240" s="1"/>
      <c r="WZE240" s="1"/>
      <c r="WZF240" s="1"/>
      <c r="WZG240" s="1"/>
      <c r="WZH240" s="1"/>
      <c r="WZI240" s="1"/>
      <c r="WZJ240" s="1"/>
      <c r="WZK240" s="1"/>
      <c r="WZL240" s="1"/>
      <c r="WZM240" s="1"/>
      <c r="WZN240" s="1"/>
      <c r="WZO240" s="1"/>
      <c r="WZP240" s="1"/>
      <c r="WZQ240" s="1"/>
      <c r="WZR240" s="1"/>
      <c r="WZS240" s="1"/>
      <c r="WZT240" s="1"/>
      <c r="WZU240" s="1"/>
      <c r="WZV240" s="1"/>
      <c r="WZW240" s="1"/>
      <c r="WZX240" s="1"/>
      <c r="WZY240" s="1"/>
      <c r="WZZ240" s="1"/>
      <c r="XAA240" s="1"/>
      <c r="XAB240" s="1"/>
      <c r="XAC240" s="1"/>
      <c r="XAD240" s="1"/>
      <c r="XAE240" s="1"/>
      <c r="XAF240" s="1"/>
      <c r="XAG240" s="1"/>
      <c r="XAH240" s="1"/>
      <c r="XAI240" s="1"/>
      <c r="XAJ240" s="1"/>
      <c r="XAK240" s="1"/>
      <c r="XAL240" s="1"/>
      <c r="XAM240" s="1"/>
      <c r="XAN240" s="1"/>
      <c r="XAO240" s="1"/>
      <c r="XAP240" s="1"/>
      <c r="XAQ240" s="1"/>
      <c r="XAR240" s="1"/>
      <c r="XAS240" s="1"/>
      <c r="XAT240" s="1"/>
      <c r="XAU240" s="1"/>
      <c r="XAV240" s="1"/>
      <c r="XAW240" s="1"/>
      <c r="XAX240" s="1"/>
      <c r="XAY240" s="1"/>
      <c r="XAZ240" s="1"/>
      <c r="XBA240" s="1"/>
      <c r="XBB240" s="1"/>
      <c r="XBC240" s="1"/>
      <c r="XBD240" s="1"/>
      <c r="XBE240" s="1"/>
      <c r="XBF240" s="1"/>
      <c r="XBG240" s="1"/>
      <c r="XBH240" s="1"/>
      <c r="XBI240" s="1"/>
      <c r="XBJ240" s="1"/>
      <c r="XBK240" s="1"/>
      <c r="XBL240" s="1"/>
      <c r="XBM240" s="1"/>
      <c r="XBN240" s="1"/>
      <c r="XBO240" s="1"/>
      <c r="XBP240" s="1"/>
      <c r="XBQ240" s="1"/>
      <c r="XBR240" s="1"/>
      <c r="XBS240" s="1"/>
      <c r="XBT240" s="1"/>
      <c r="XBU240" s="1"/>
      <c r="XBV240" s="1"/>
      <c r="XBW240" s="1"/>
      <c r="XBX240" s="1"/>
      <c r="XBY240" s="1"/>
      <c r="XBZ240" s="1"/>
      <c r="XCA240" s="1"/>
      <c r="XCB240" s="1"/>
      <c r="XCC240" s="1"/>
      <c r="XCD240" s="1"/>
      <c r="XCE240" s="1"/>
      <c r="XCF240" s="1"/>
      <c r="XCG240" s="1"/>
      <c r="XCH240" s="1"/>
      <c r="XCI240" s="1"/>
      <c r="XCJ240" s="1"/>
      <c r="XCK240" s="1"/>
      <c r="XCL240" s="1"/>
      <c r="XCM240" s="1"/>
      <c r="XCN240" s="1"/>
      <c r="XCO240" s="1"/>
      <c r="XCP240" s="1"/>
      <c r="XCQ240" s="1"/>
      <c r="XCR240" s="1"/>
      <c r="XCS240" s="1"/>
      <c r="XCT240" s="1"/>
      <c r="XCU240" s="1"/>
      <c r="XCV240" s="1"/>
      <c r="XCW240" s="1"/>
      <c r="XCX240" s="1"/>
      <c r="XCY240" s="1"/>
      <c r="XCZ240" s="1"/>
      <c r="XDA240" s="1"/>
      <c r="XDB240" s="1"/>
      <c r="XDC240" s="1"/>
      <c r="XDD240" s="1"/>
      <c r="XDE240" s="1"/>
      <c r="XDF240" s="1"/>
      <c r="XDG240" s="1"/>
      <c r="XDH240" s="1"/>
      <c r="XDI240" s="1"/>
      <c r="XDJ240" s="1"/>
      <c r="XDK240" s="1"/>
      <c r="XDL240" s="1"/>
      <c r="XDM240" s="1"/>
      <c r="XDN240" s="1"/>
      <c r="XDO240" s="1"/>
      <c r="XDP240" s="1"/>
      <c r="XDQ240" s="1"/>
      <c r="XDR240" s="1"/>
      <c r="XDS240" s="1"/>
      <c r="XDT240" s="1"/>
      <c r="XDU240" s="1"/>
      <c r="XDV240" s="1"/>
      <c r="XDW240" s="1"/>
      <c r="XDX240" s="1"/>
      <c r="XDY240" s="1"/>
      <c r="XDZ240" s="1"/>
      <c r="XEA240" s="1"/>
      <c r="XEB240" s="1"/>
      <c r="XEC240" s="1"/>
      <c r="XED240" s="1"/>
      <c r="XEE240" s="1"/>
      <c r="XEF240" s="1"/>
      <c r="XEG240" s="1"/>
      <c r="XEH240" s="1"/>
      <c r="XEI240" s="1"/>
      <c r="XEJ240" s="1"/>
      <c r="XEK240" s="1"/>
      <c r="XEL240" s="1"/>
      <c r="XEM240" s="1"/>
      <c r="XEN240" s="1"/>
      <c r="XEO240" s="1"/>
      <c r="XEP240" s="1"/>
      <c r="XEQ240" s="1"/>
      <c r="XER240" s="1"/>
      <c r="XES240" s="1"/>
      <c r="XET240" s="1"/>
      <c r="XEU240" s="1"/>
      <c r="XEV240" s="1"/>
      <c r="XEW240" s="1"/>
      <c r="XEX240" s="1"/>
      <c r="XEY240" s="1"/>
      <c r="XEZ240" s="1"/>
      <c r="XFA240" s="1"/>
      <c r="XFB240" s="1"/>
      <c r="XFC240" s="1"/>
      <c r="XFD240" s="1"/>
    </row>
    <row r="241" spans="1:16384" s="1" customFormat="1">
      <c r="A241" s="110"/>
      <c r="B241" s="110" t="s">
        <v>149</v>
      </c>
      <c r="C241" s="110"/>
      <c r="D241" s="110"/>
      <c r="E241" s="110"/>
      <c r="F241" s="110" t="s">
        <v>0</v>
      </c>
      <c r="G241" s="110"/>
      <c r="H241" s="186" t="s">
        <v>54</v>
      </c>
      <c r="I241" s="186"/>
      <c r="J241" s="186"/>
      <c r="K241" s="186"/>
      <c r="L241" s="185" t="s">
        <v>40</v>
      </c>
      <c r="M241" s="185" t="s">
        <v>41</v>
      </c>
      <c r="N241" s="185" t="s">
        <v>42</v>
      </c>
      <c r="O241" s="185" t="s">
        <v>43</v>
      </c>
      <c r="P241" s="185" t="s">
        <v>38</v>
      </c>
      <c r="Q241" s="110"/>
      <c r="R241" s="115" t="s">
        <v>111</v>
      </c>
      <c r="S241" s="110"/>
      <c r="T241" s="181"/>
      <c r="U241" s="109"/>
      <c r="V241" s="109"/>
      <c r="W241" s="109"/>
      <c r="X241" s="109"/>
      <c r="Y241" s="109"/>
      <c r="Z241" s="109"/>
      <c r="AA241" s="109"/>
      <c r="AB241" s="109"/>
      <c r="AC241" s="109"/>
      <c r="AD241" s="109"/>
      <c r="AE241" s="109"/>
      <c r="AF241" s="109"/>
      <c r="AG241" s="109"/>
      <c r="AH241" s="109"/>
      <c r="AI241" s="109"/>
      <c r="AJ241" s="109"/>
      <c r="AK241" s="109"/>
      <c r="AL241" s="109"/>
      <c r="AM241" s="109"/>
      <c r="AN241" s="109"/>
      <c r="AO241" s="109"/>
      <c r="AP241" s="109"/>
      <c r="AQ241" s="109"/>
      <c r="AR241" s="109"/>
      <c r="AS241" s="109"/>
      <c r="AT241" s="109"/>
      <c r="AU241" s="109"/>
      <c r="AV241" s="109"/>
      <c r="AW241" s="109"/>
      <c r="AX241" s="109"/>
      <c r="AY241" s="109"/>
      <c r="AZ241" s="109"/>
      <c r="BA241" s="109"/>
      <c r="BB241" s="109"/>
      <c r="BC241" s="109"/>
      <c r="BD241" s="109"/>
      <c r="BE241" s="109"/>
      <c r="BF241" s="109"/>
      <c r="BG241" s="109"/>
      <c r="BH241" s="109"/>
      <c r="BI241" s="109"/>
      <c r="BJ241" s="109"/>
      <c r="BK241" s="109"/>
      <c r="BL241" s="109"/>
      <c r="BM241" s="109"/>
      <c r="BN241" s="109"/>
      <c r="BO241" s="109"/>
      <c r="BP241" s="109"/>
      <c r="BQ241" s="109"/>
      <c r="BR241" s="109"/>
      <c r="BS241" s="109"/>
      <c r="BT241" s="109"/>
      <c r="BU241" s="109"/>
      <c r="BV241" s="109"/>
      <c r="BW241" s="109"/>
      <c r="BX241" s="109"/>
      <c r="BY241" s="109"/>
      <c r="BZ241" s="109"/>
      <c r="CA241" s="109"/>
      <c r="CB241" s="109"/>
      <c r="CC241" s="109"/>
      <c r="CD241" s="109"/>
      <c r="CE241" s="109"/>
      <c r="CF241" s="109"/>
      <c r="CG241" s="109"/>
      <c r="CH241" s="109"/>
      <c r="CI241" s="109"/>
      <c r="CJ241" s="109"/>
      <c r="CK241" s="109"/>
      <c r="CL241" s="109"/>
      <c r="CM241" s="109"/>
      <c r="CN241" s="109"/>
      <c r="CO241" s="109"/>
      <c r="CP241" s="109"/>
      <c r="CQ241" s="109"/>
      <c r="CR241" s="109"/>
      <c r="CS241" s="109"/>
      <c r="CT241" s="109"/>
      <c r="CU241" s="109"/>
      <c r="CV241" s="109"/>
      <c r="CW241" s="109"/>
      <c r="CX241" s="109"/>
      <c r="CY241" s="109"/>
      <c r="CZ241" s="109"/>
      <c r="DA241" s="109"/>
      <c r="DB241" s="109"/>
      <c r="DC241" s="109"/>
      <c r="DD241" s="109"/>
      <c r="DE241" s="109"/>
      <c r="DF241" s="109"/>
      <c r="DG241" s="109"/>
      <c r="DH241" s="109"/>
      <c r="DI241" s="109"/>
      <c r="DJ241" s="109"/>
      <c r="DK241" s="109"/>
      <c r="DL241" s="109"/>
      <c r="DM241" s="109"/>
      <c r="DN241" s="109"/>
      <c r="DO241" s="109"/>
      <c r="DP241" s="109"/>
      <c r="DQ241" s="109"/>
      <c r="DR241" s="109"/>
      <c r="DS241" s="109"/>
      <c r="DT241" s="109"/>
      <c r="DU241" s="109"/>
      <c r="DV241" s="109"/>
      <c r="DW241" s="109"/>
      <c r="DX241" s="109"/>
      <c r="DY241" s="109"/>
      <c r="DZ241" s="109"/>
      <c r="EA241" s="109"/>
      <c r="EB241" s="109"/>
      <c r="EC241" s="109"/>
      <c r="ED241" s="109"/>
      <c r="EE241" s="109"/>
      <c r="EF241" s="109"/>
      <c r="EG241" s="109"/>
      <c r="EH241" s="109"/>
      <c r="EI241" s="109"/>
      <c r="EJ241" s="109"/>
      <c r="EK241" s="109"/>
      <c r="EL241" s="109"/>
      <c r="EM241" s="109"/>
      <c r="EN241" s="109"/>
      <c r="EO241" s="109"/>
      <c r="EP241" s="109"/>
      <c r="EQ241" s="109"/>
      <c r="ER241" s="109"/>
      <c r="ES241" s="109"/>
      <c r="ET241" s="109"/>
      <c r="EU241" s="109"/>
      <c r="EV241" s="109"/>
      <c r="EW241" s="109"/>
      <c r="EX241" s="109"/>
      <c r="EY241" s="109"/>
      <c r="EZ241" s="109"/>
      <c r="FA241" s="109"/>
      <c r="FB241" s="109"/>
      <c r="FC241" s="109"/>
      <c r="FD241" s="109"/>
      <c r="FE241" s="109"/>
      <c r="FF241" s="109"/>
      <c r="FG241" s="109"/>
      <c r="FH241" s="109"/>
      <c r="FI241" s="109"/>
      <c r="FJ241" s="109"/>
      <c r="FK241" s="109"/>
      <c r="FL241" s="109"/>
      <c r="FM241" s="109"/>
      <c r="FN241" s="109"/>
      <c r="FO241" s="109"/>
      <c r="FP241" s="109"/>
      <c r="FQ241" s="109"/>
      <c r="FR241" s="109"/>
      <c r="FS241" s="109"/>
      <c r="FT241" s="109"/>
      <c r="FU241" s="109"/>
      <c r="FV241" s="109"/>
      <c r="FW241" s="109"/>
      <c r="FX241" s="109"/>
      <c r="FY241" s="109"/>
      <c r="FZ241" s="109"/>
      <c r="GA241" s="109"/>
      <c r="GB241" s="109"/>
      <c r="GC241" s="109"/>
      <c r="GD241" s="109"/>
      <c r="GE241" s="109"/>
      <c r="GF241" s="109"/>
      <c r="GG241" s="109"/>
      <c r="GH241" s="109"/>
      <c r="GI241" s="109"/>
      <c r="GJ241" s="109"/>
      <c r="GK241" s="109"/>
      <c r="GL241" s="109"/>
      <c r="GM241" s="109"/>
      <c r="GN241" s="109"/>
      <c r="GO241" s="109"/>
      <c r="GP241" s="109"/>
      <c r="GQ241" s="109"/>
      <c r="GR241" s="109"/>
      <c r="GS241" s="109"/>
      <c r="GT241" s="109"/>
      <c r="GU241" s="109"/>
      <c r="GV241" s="109"/>
      <c r="GW241" s="109"/>
      <c r="GX241" s="109"/>
      <c r="GY241" s="109"/>
      <c r="GZ241" s="109"/>
      <c r="HA241" s="109"/>
      <c r="HB241" s="109"/>
      <c r="HC241" s="109"/>
      <c r="HD241" s="109"/>
      <c r="HE241" s="109"/>
      <c r="HF241" s="109"/>
      <c r="HG241" s="109"/>
      <c r="HH241" s="109"/>
      <c r="HI241" s="109"/>
      <c r="HJ241" s="109"/>
      <c r="HK241" s="109"/>
      <c r="HL241" s="109"/>
      <c r="HM241" s="109"/>
      <c r="HN241" s="109"/>
      <c r="HO241" s="109"/>
      <c r="HP241" s="109"/>
      <c r="HQ241" s="109"/>
      <c r="HR241" s="109"/>
      <c r="HS241" s="109"/>
      <c r="HT241" s="109"/>
      <c r="HU241" s="109"/>
      <c r="HV241" s="109"/>
      <c r="HW241" s="109"/>
      <c r="HX241" s="109"/>
      <c r="HY241" s="109"/>
      <c r="HZ241" s="109"/>
      <c r="IA241" s="109"/>
      <c r="IB241" s="109"/>
      <c r="IC241" s="109"/>
      <c r="ID241" s="109"/>
      <c r="IE241" s="109"/>
      <c r="IF241" s="109"/>
      <c r="IG241" s="109"/>
      <c r="IH241" s="109"/>
      <c r="II241" s="109"/>
      <c r="IJ241" s="109"/>
      <c r="IK241" s="109"/>
      <c r="IL241" s="109"/>
      <c r="IM241" s="109"/>
      <c r="IN241" s="109"/>
      <c r="IO241" s="109"/>
      <c r="IP241" s="109"/>
      <c r="IQ241" s="109"/>
      <c r="IR241" s="109"/>
      <c r="IS241" s="109"/>
      <c r="IT241" s="109"/>
      <c r="IU241" s="109"/>
      <c r="IV241" s="109"/>
      <c r="IW241" s="109"/>
      <c r="IX241" s="109"/>
      <c r="IY241" s="109"/>
      <c r="IZ241" s="109"/>
      <c r="JA241" s="109"/>
      <c r="JB241" s="109"/>
      <c r="JC241" s="109"/>
      <c r="JD241" s="109"/>
      <c r="JE241" s="109"/>
      <c r="JF241" s="109"/>
      <c r="JG241" s="109"/>
      <c r="JH241" s="109"/>
      <c r="JI241" s="109"/>
      <c r="JJ241" s="109"/>
      <c r="JK241" s="109"/>
      <c r="JL241" s="109"/>
      <c r="JM241" s="109"/>
      <c r="JN241" s="109"/>
      <c r="JO241" s="109"/>
      <c r="JP241" s="109"/>
      <c r="JQ241" s="109"/>
      <c r="JR241" s="109"/>
      <c r="JS241" s="109"/>
      <c r="JT241" s="109"/>
      <c r="JU241" s="109"/>
      <c r="JV241" s="109"/>
      <c r="JW241" s="109"/>
      <c r="JX241" s="109"/>
      <c r="JY241" s="109"/>
      <c r="JZ241" s="109"/>
      <c r="KA241" s="109"/>
      <c r="KB241" s="109"/>
      <c r="KC241" s="109"/>
      <c r="KD241" s="109"/>
      <c r="KE241" s="109"/>
      <c r="KF241" s="109"/>
      <c r="KG241" s="109"/>
      <c r="KH241" s="109"/>
      <c r="KI241" s="109"/>
      <c r="KJ241" s="109"/>
      <c r="KK241" s="109"/>
      <c r="KL241" s="109"/>
      <c r="KM241" s="109"/>
      <c r="KN241" s="109"/>
      <c r="KO241" s="109"/>
      <c r="KP241" s="109"/>
      <c r="KQ241" s="109"/>
      <c r="KR241" s="109"/>
      <c r="KS241" s="109"/>
      <c r="KT241" s="109"/>
      <c r="KU241" s="109"/>
      <c r="KV241" s="109"/>
      <c r="KW241" s="109"/>
      <c r="KX241" s="109"/>
      <c r="KY241" s="109"/>
      <c r="KZ241" s="109"/>
      <c r="LA241" s="109"/>
      <c r="LB241" s="109"/>
      <c r="LC241" s="109"/>
      <c r="LD241" s="109"/>
      <c r="LE241" s="109"/>
      <c r="LF241" s="109"/>
      <c r="LG241" s="109"/>
      <c r="LH241" s="109"/>
      <c r="LI241" s="109"/>
      <c r="LJ241" s="109"/>
      <c r="LK241" s="109"/>
      <c r="LL241" s="109"/>
      <c r="LM241" s="109"/>
      <c r="LN241" s="109"/>
      <c r="LO241" s="109"/>
      <c r="LP241" s="109"/>
      <c r="LQ241" s="109"/>
      <c r="LR241" s="109"/>
      <c r="LS241" s="109"/>
      <c r="LT241" s="109"/>
      <c r="LU241" s="109"/>
      <c r="LV241" s="109"/>
      <c r="LW241" s="109"/>
      <c r="LX241" s="109"/>
      <c r="LY241" s="109"/>
      <c r="LZ241" s="109"/>
      <c r="MA241" s="109"/>
      <c r="MB241" s="109"/>
      <c r="MC241" s="109"/>
      <c r="MD241" s="109"/>
      <c r="ME241" s="109"/>
      <c r="MF241" s="109"/>
      <c r="MG241" s="109"/>
      <c r="MH241" s="109"/>
      <c r="MI241" s="109"/>
      <c r="MJ241" s="109"/>
      <c r="MK241" s="109"/>
      <c r="ML241" s="109"/>
      <c r="MM241" s="109"/>
      <c r="MN241" s="109"/>
      <c r="MO241" s="109"/>
      <c r="MP241" s="109"/>
      <c r="MQ241" s="109"/>
      <c r="MR241" s="109"/>
      <c r="MS241" s="109"/>
      <c r="MT241" s="109"/>
      <c r="MU241" s="109"/>
      <c r="MV241" s="109"/>
      <c r="MW241" s="109"/>
      <c r="MX241" s="109"/>
      <c r="MY241" s="109"/>
      <c r="MZ241" s="109"/>
      <c r="NA241" s="109"/>
      <c r="NB241" s="109"/>
      <c r="NC241" s="109"/>
      <c r="ND241" s="109"/>
      <c r="NE241" s="109"/>
      <c r="NF241" s="109"/>
      <c r="NG241" s="109"/>
      <c r="NH241" s="109"/>
      <c r="NI241" s="109"/>
      <c r="NJ241" s="109"/>
      <c r="NK241" s="109"/>
      <c r="NL241" s="109"/>
      <c r="NM241" s="109"/>
      <c r="NN241" s="109"/>
      <c r="NO241" s="109"/>
      <c r="NP241" s="109"/>
      <c r="NQ241" s="109"/>
      <c r="NR241" s="109"/>
      <c r="NS241" s="109"/>
      <c r="NT241" s="109"/>
      <c r="NU241" s="109"/>
      <c r="NV241" s="109"/>
      <c r="NW241" s="109"/>
      <c r="NX241" s="109"/>
      <c r="NY241" s="109"/>
      <c r="NZ241" s="109"/>
      <c r="OA241" s="109"/>
      <c r="OB241" s="109"/>
      <c r="OC241" s="109"/>
      <c r="OD241" s="109"/>
      <c r="OE241" s="109"/>
      <c r="OF241" s="109"/>
      <c r="OG241" s="109"/>
      <c r="OH241" s="109"/>
      <c r="OI241" s="109"/>
      <c r="OJ241" s="109"/>
      <c r="OK241" s="109"/>
      <c r="OL241" s="109"/>
      <c r="OM241" s="109"/>
      <c r="ON241" s="109"/>
      <c r="OO241" s="109"/>
      <c r="OP241" s="109"/>
      <c r="OQ241" s="109"/>
      <c r="OR241" s="109"/>
      <c r="OS241" s="109"/>
      <c r="OT241" s="109"/>
      <c r="OU241" s="109"/>
      <c r="OV241" s="109"/>
      <c r="OW241" s="109"/>
      <c r="OX241" s="109"/>
      <c r="OY241" s="109"/>
      <c r="OZ241" s="109"/>
      <c r="PA241" s="109"/>
      <c r="PB241" s="109"/>
      <c r="PC241" s="109"/>
      <c r="PD241" s="109"/>
      <c r="PE241" s="109"/>
      <c r="PF241" s="109"/>
      <c r="PG241" s="109"/>
      <c r="PH241" s="109"/>
      <c r="PI241" s="109"/>
      <c r="PJ241" s="109"/>
      <c r="PK241" s="109"/>
      <c r="PL241" s="109"/>
      <c r="PM241" s="109"/>
      <c r="PN241" s="109"/>
      <c r="PO241" s="109"/>
      <c r="PP241" s="109"/>
      <c r="PQ241" s="109"/>
      <c r="PR241" s="109"/>
      <c r="PS241" s="109"/>
      <c r="PT241" s="109"/>
      <c r="PU241" s="109"/>
      <c r="PV241" s="109"/>
      <c r="PW241" s="109"/>
      <c r="PX241" s="109"/>
      <c r="PY241" s="109"/>
      <c r="PZ241" s="109"/>
      <c r="QA241" s="109"/>
      <c r="QB241" s="109"/>
      <c r="QC241" s="109"/>
      <c r="QD241" s="109"/>
      <c r="QE241" s="109"/>
      <c r="QF241" s="109"/>
      <c r="QG241" s="109"/>
      <c r="QH241" s="109"/>
      <c r="QI241" s="109"/>
      <c r="QJ241" s="109"/>
      <c r="QK241" s="109"/>
      <c r="QL241" s="109"/>
      <c r="QM241" s="109"/>
      <c r="QN241" s="109"/>
      <c r="QO241" s="109"/>
      <c r="QP241" s="109"/>
      <c r="QQ241" s="109"/>
      <c r="QR241" s="109"/>
      <c r="QS241" s="109"/>
      <c r="QT241" s="109"/>
      <c r="QU241" s="109"/>
      <c r="QV241" s="109"/>
      <c r="QW241" s="109"/>
      <c r="QX241" s="109"/>
      <c r="QY241" s="109"/>
      <c r="QZ241" s="109"/>
      <c r="RA241" s="109"/>
      <c r="RB241" s="109"/>
      <c r="RC241" s="109"/>
      <c r="RD241" s="109"/>
      <c r="RE241" s="109"/>
      <c r="RF241" s="109"/>
      <c r="RG241" s="109"/>
      <c r="RH241" s="109"/>
      <c r="RI241" s="109"/>
      <c r="RJ241" s="109"/>
      <c r="RK241" s="109"/>
      <c r="RL241" s="109"/>
      <c r="RM241" s="109"/>
      <c r="RN241" s="109"/>
      <c r="RO241" s="109"/>
      <c r="RP241" s="109"/>
      <c r="RQ241" s="109"/>
      <c r="RR241" s="109"/>
      <c r="RS241" s="109"/>
      <c r="RT241" s="109"/>
      <c r="RU241" s="109"/>
      <c r="RV241" s="109"/>
      <c r="RW241" s="109"/>
      <c r="RX241" s="109"/>
      <c r="RY241" s="109"/>
      <c r="RZ241" s="109"/>
      <c r="SA241" s="109"/>
      <c r="SB241" s="109"/>
      <c r="SC241" s="109"/>
      <c r="SD241" s="109"/>
      <c r="SE241" s="109"/>
      <c r="SF241" s="109"/>
      <c r="SG241" s="109"/>
      <c r="SH241" s="109"/>
      <c r="SI241" s="109"/>
      <c r="SJ241" s="109"/>
      <c r="SK241" s="109"/>
      <c r="SL241" s="109"/>
      <c r="SM241" s="109"/>
      <c r="SN241" s="109"/>
      <c r="SO241" s="109"/>
      <c r="SP241" s="109"/>
      <c r="SQ241" s="109"/>
      <c r="SR241" s="109"/>
      <c r="SS241" s="109"/>
      <c r="ST241" s="109"/>
      <c r="SU241" s="109"/>
      <c r="SV241" s="109"/>
      <c r="SW241" s="109"/>
      <c r="SX241" s="109"/>
      <c r="SY241" s="109"/>
      <c r="SZ241" s="109"/>
      <c r="TA241" s="109"/>
      <c r="TB241" s="109"/>
      <c r="TC241" s="109"/>
      <c r="TD241" s="109"/>
      <c r="TE241" s="109"/>
      <c r="TF241" s="109"/>
      <c r="TG241" s="109"/>
      <c r="TH241" s="109"/>
      <c r="TI241" s="109"/>
      <c r="TJ241" s="109"/>
      <c r="TK241" s="109"/>
      <c r="TL241" s="109"/>
      <c r="TM241" s="109"/>
      <c r="TN241" s="109"/>
      <c r="TO241" s="109"/>
      <c r="TP241" s="109"/>
      <c r="TQ241" s="109"/>
      <c r="TR241" s="109"/>
      <c r="TS241" s="109"/>
      <c r="TT241" s="109"/>
      <c r="TU241" s="109"/>
      <c r="TV241" s="109"/>
      <c r="TW241" s="109"/>
      <c r="TX241" s="109"/>
      <c r="TY241" s="109"/>
      <c r="TZ241" s="109"/>
      <c r="UA241" s="109"/>
      <c r="UB241" s="109"/>
      <c r="UC241" s="109"/>
      <c r="UD241" s="109"/>
      <c r="UE241" s="109"/>
      <c r="UF241" s="109"/>
      <c r="UG241" s="109"/>
      <c r="UH241" s="109"/>
      <c r="UI241" s="109"/>
      <c r="UJ241" s="109"/>
      <c r="UK241" s="109"/>
      <c r="UL241" s="109"/>
      <c r="UM241" s="109"/>
      <c r="UN241" s="109"/>
      <c r="UO241" s="109"/>
      <c r="UP241" s="109"/>
      <c r="UQ241" s="109"/>
      <c r="UR241" s="109"/>
      <c r="US241" s="109"/>
      <c r="UT241" s="109"/>
      <c r="UU241" s="109"/>
      <c r="UV241" s="109"/>
      <c r="UW241" s="109"/>
      <c r="UX241" s="109"/>
      <c r="UY241" s="109"/>
      <c r="UZ241" s="109"/>
      <c r="VA241" s="109"/>
      <c r="VB241" s="109"/>
      <c r="VC241" s="109"/>
      <c r="VD241" s="109"/>
      <c r="VE241" s="109"/>
      <c r="VF241" s="109"/>
      <c r="VG241" s="109"/>
      <c r="VH241" s="109"/>
      <c r="VI241" s="109"/>
      <c r="VJ241" s="109"/>
      <c r="VK241" s="109"/>
      <c r="VL241" s="109"/>
      <c r="VM241" s="109"/>
      <c r="VN241" s="109"/>
      <c r="VO241" s="109"/>
      <c r="VP241" s="109"/>
      <c r="VQ241" s="109"/>
      <c r="VR241" s="109"/>
      <c r="VS241" s="109"/>
      <c r="VT241" s="109"/>
      <c r="VU241" s="109"/>
      <c r="VV241" s="109"/>
      <c r="VW241" s="109"/>
      <c r="VX241" s="109"/>
      <c r="VY241" s="109"/>
      <c r="VZ241" s="109"/>
      <c r="WA241" s="109"/>
      <c r="WB241" s="109"/>
      <c r="WC241" s="109"/>
      <c r="WD241" s="109"/>
      <c r="WE241" s="109"/>
      <c r="WF241" s="109"/>
      <c r="WG241" s="109"/>
      <c r="WH241" s="109"/>
      <c r="WI241" s="109"/>
      <c r="WJ241" s="109"/>
      <c r="WK241" s="109"/>
      <c r="WL241" s="109"/>
      <c r="WM241" s="109"/>
      <c r="WN241" s="109"/>
      <c r="WO241" s="109"/>
      <c r="WP241" s="109"/>
      <c r="WQ241" s="109"/>
      <c r="WR241" s="109"/>
      <c r="WS241" s="109"/>
      <c r="WT241" s="109"/>
      <c r="WU241" s="109"/>
      <c r="WV241" s="109"/>
      <c r="WW241" s="109"/>
      <c r="WX241" s="109"/>
      <c r="WY241" s="109"/>
      <c r="WZ241" s="109"/>
      <c r="XA241" s="109"/>
      <c r="XB241" s="109"/>
      <c r="XC241" s="109"/>
      <c r="XD241" s="109"/>
      <c r="XE241" s="109"/>
      <c r="XF241" s="109"/>
      <c r="XG241" s="109"/>
      <c r="XH241" s="109"/>
      <c r="XI241" s="109"/>
      <c r="XJ241" s="109"/>
      <c r="XK241" s="109"/>
      <c r="XL241" s="109"/>
      <c r="XM241" s="109"/>
      <c r="XN241" s="109"/>
      <c r="XO241" s="109"/>
      <c r="XP241" s="109"/>
      <c r="XQ241" s="109"/>
      <c r="XR241" s="109"/>
      <c r="XS241" s="109"/>
      <c r="XT241" s="109"/>
      <c r="XU241" s="109"/>
      <c r="XV241" s="109"/>
      <c r="XW241" s="109"/>
      <c r="XX241" s="109"/>
      <c r="XY241" s="109"/>
      <c r="XZ241" s="109"/>
      <c r="YA241" s="109"/>
      <c r="YB241" s="109"/>
      <c r="YC241" s="109"/>
      <c r="YD241" s="109"/>
      <c r="YE241" s="109"/>
      <c r="YF241" s="109"/>
      <c r="YG241" s="109"/>
      <c r="YH241" s="109"/>
      <c r="YI241" s="109"/>
      <c r="YJ241" s="109"/>
      <c r="YK241" s="109"/>
      <c r="YL241" s="109"/>
      <c r="YM241" s="109"/>
      <c r="YN241" s="109"/>
      <c r="YO241" s="109"/>
      <c r="YP241" s="109"/>
      <c r="YQ241" s="109"/>
      <c r="YR241" s="109"/>
      <c r="YS241" s="109"/>
      <c r="YT241" s="109"/>
      <c r="YU241" s="109"/>
      <c r="YV241" s="109"/>
      <c r="YW241" s="109"/>
      <c r="YX241" s="109"/>
      <c r="YY241" s="109"/>
      <c r="YZ241" s="109"/>
      <c r="ZA241" s="109"/>
      <c r="ZB241" s="109"/>
      <c r="ZC241" s="109"/>
      <c r="ZD241" s="109"/>
      <c r="ZE241" s="109"/>
      <c r="ZF241" s="109"/>
      <c r="ZG241" s="109"/>
      <c r="ZH241" s="109"/>
      <c r="ZI241" s="109"/>
      <c r="ZJ241" s="109"/>
      <c r="ZK241" s="109"/>
      <c r="ZL241" s="109"/>
      <c r="ZM241" s="109"/>
      <c r="ZN241" s="109"/>
      <c r="ZO241" s="109"/>
      <c r="ZP241" s="109"/>
      <c r="ZQ241" s="109"/>
      <c r="ZR241" s="109"/>
      <c r="ZS241" s="109"/>
      <c r="ZT241" s="109"/>
      <c r="ZU241" s="109"/>
      <c r="ZV241" s="109"/>
      <c r="ZW241" s="109"/>
      <c r="ZX241" s="109"/>
      <c r="ZY241" s="109"/>
      <c r="ZZ241" s="109"/>
      <c r="AAA241" s="109"/>
      <c r="AAB241" s="109"/>
      <c r="AAC241" s="109"/>
      <c r="AAD241" s="109"/>
      <c r="AAE241" s="109"/>
      <c r="AAF241" s="109"/>
      <c r="AAG241" s="109"/>
      <c r="AAH241" s="109"/>
      <c r="AAI241" s="109"/>
      <c r="AAJ241" s="109"/>
      <c r="AAK241" s="109"/>
      <c r="AAL241" s="109"/>
      <c r="AAM241" s="109"/>
      <c r="AAN241" s="109"/>
      <c r="AAO241" s="109"/>
      <c r="AAP241" s="109"/>
      <c r="AAQ241" s="109"/>
      <c r="AAR241" s="109"/>
      <c r="AAS241" s="109"/>
      <c r="AAT241" s="109"/>
      <c r="AAU241" s="109"/>
      <c r="AAV241" s="109"/>
      <c r="AAW241" s="109"/>
      <c r="AAX241" s="109"/>
      <c r="AAY241" s="109"/>
      <c r="AAZ241" s="109"/>
      <c r="ABA241" s="109"/>
      <c r="ABB241" s="109"/>
      <c r="ABC241" s="109"/>
      <c r="ABD241" s="109"/>
      <c r="ABE241" s="109"/>
      <c r="ABF241" s="109"/>
      <c r="ABG241" s="109"/>
      <c r="ABH241" s="109"/>
      <c r="ABI241" s="109"/>
      <c r="ABJ241" s="109"/>
      <c r="ABK241" s="109"/>
      <c r="ABL241" s="109"/>
      <c r="ABM241" s="109"/>
      <c r="ABN241" s="109"/>
      <c r="ABO241" s="109"/>
      <c r="ABP241" s="109"/>
      <c r="ABQ241" s="109"/>
      <c r="ABR241" s="109"/>
      <c r="ABS241" s="109"/>
      <c r="ABT241" s="109"/>
      <c r="ABU241" s="109"/>
      <c r="ABV241" s="109"/>
      <c r="ABW241" s="109"/>
      <c r="ABX241" s="109"/>
      <c r="ABY241" s="109"/>
      <c r="ABZ241" s="109"/>
      <c r="ACA241" s="109"/>
      <c r="ACB241" s="109"/>
      <c r="ACC241" s="109"/>
      <c r="ACD241" s="109"/>
      <c r="ACE241" s="109"/>
      <c r="ACF241" s="109"/>
      <c r="ACG241" s="109"/>
      <c r="ACH241" s="109"/>
      <c r="ACI241" s="109"/>
      <c r="ACJ241" s="109"/>
      <c r="ACK241" s="109"/>
      <c r="ACL241" s="109"/>
      <c r="ACM241" s="109"/>
      <c r="ACN241" s="109"/>
      <c r="ACO241" s="109"/>
      <c r="ACP241" s="109"/>
      <c r="ACQ241" s="109"/>
      <c r="ACR241" s="109"/>
      <c r="ACS241" s="109"/>
      <c r="ACT241" s="109"/>
      <c r="ACU241" s="109"/>
      <c r="ACV241" s="109"/>
      <c r="ACW241" s="109"/>
      <c r="ACX241" s="109"/>
      <c r="ACY241" s="109"/>
      <c r="ACZ241" s="109"/>
      <c r="ADA241" s="109"/>
      <c r="ADB241" s="109"/>
      <c r="ADC241" s="109"/>
      <c r="ADD241" s="109"/>
      <c r="ADE241" s="109"/>
      <c r="ADF241" s="109"/>
      <c r="ADG241" s="109"/>
      <c r="ADH241" s="109"/>
      <c r="ADI241" s="109"/>
      <c r="ADJ241" s="109"/>
      <c r="ADK241" s="109"/>
      <c r="ADL241" s="109"/>
      <c r="ADM241" s="109"/>
      <c r="ADN241" s="109"/>
      <c r="ADO241" s="109"/>
      <c r="ADP241" s="109"/>
      <c r="ADQ241" s="109"/>
      <c r="ADR241" s="109"/>
      <c r="ADS241" s="109"/>
      <c r="ADT241" s="109"/>
      <c r="ADU241" s="109"/>
      <c r="ADV241" s="109"/>
      <c r="ADW241" s="109"/>
      <c r="ADX241" s="109"/>
      <c r="ADY241" s="109"/>
      <c r="ADZ241" s="109"/>
      <c r="AEA241" s="109"/>
      <c r="AEB241" s="109"/>
      <c r="AEC241" s="109"/>
      <c r="AED241" s="109"/>
      <c r="AEE241" s="109"/>
      <c r="AEF241" s="109"/>
      <c r="AEG241" s="109"/>
      <c r="AEH241" s="109"/>
      <c r="AEI241" s="109"/>
      <c r="AEJ241" s="109"/>
      <c r="AEK241" s="109"/>
      <c r="AEL241" s="109"/>
      <c r="AEM241" s="109"/>
      <c r="AEN241" s="109"/>
      <c r="AEO241" s="109"/>
      <c r="AEP241" s="109"/>
      <c r="AEQ241" s="109"/>
      <c r="AER241" s="109"/>
      <c r="AES241" s="109"/>
      <c r="AET241" s="109"/>
      <c r="AEU241" s="109"/>
      <c r="AEV241" s="109"/>
      <c r="AEW241" s="109"/>
      <c r="AEX241" s="109"/>
      <c r="AEY241" s="109"/>
      <c r="AEZ241" s="109"/>
      <c r="AFA241" s="109"/>
      <c r="AFB241" s="109"/>
      <c r="AFC241" s="109"/>
      <c r="AFD241" s="109"/>
      <c r="AFE241" s="109"/>
      <c r="AFF241" s="109"/>
      <c r="AFG241" s="109"/>
      <c r="AFH241" s="109"/>
      <c r="AFI241" s="109"/>
      <c r="AFJ241" s="109"/>
      <c r="AFK241" s="109"/>
      <c r="AFL241" s="109"/>
      <c r="AFM241" s="109"/>
      <c r="AFN241" s="109"/>
      <c r="AFO241" s="109"/>
      <c r="AFP241" s="109"/>
      <c r="AFQ241" s="109"/>
      <c r="AFR241" s="109"/>
      <c r="AFS241" s="109"/>
      <c r="AFT241" s="109"/>
      <c r="AFU241" s="109"/>
      <c r="AFV241" s="109"/>
      <c r="AFW241" s="109"/>
      <c r="AFX241" s="109"/>
      <c r="AFY241" s="109"/>
      <c r="AFZ241" s="109"/>
      <c r="AGA241" s="109"/>
      <c r="AGB241" s="109"/>
      <c r="AGC241" s="109"/>
      <c r="AGD241" s="109"/>
      <c r="AGE241" s="109"/>
      <c r="AGF241" s="109"/>
      <c r="AGG241" s="109"/>
      <c r="AGH241" s="109"/>
      <c r="AGI241" s="109"/>
      <c r="AGJ241" s="109"/>
      <c r="AGK241" s="109"/>
      <c r="AGL241" s="109"/>
      <c r="AGM241" s="109"/>
      <c r="AGN241" s="109"/>
      <c r="AGO241" s="109"/>
      <c r="AGP241" s="109"/>
      <c r="AGQ241" s="109"/>
      <c r="AGR241" s="109"/>
      <c r="AGS241" s="109"/>
      <c r="AGT241" s="109"/>
      <c r="AGU241" s="109"/>
      <c r="AGV241" s="109"/>
      <c r="AGW241" s="109"/>
      <c r="AGX241" s="109"/>
      <c r="AGY241" s="109"/>
      <c r="AGZ241" s="109"/>
      <c r="AHA241" s="109"/>
      <c r="AHB241" s="109"/>
      <c r="AHC241" s="109"/>
      <c r="AHD241" s="109"/>
      <c r="AHE241" s="109"/>
      <c r="AHF241" s="109"/>
      <c r="AHG241" s="109"/>
      <c r="AHH241" s="109"/>
      <c r="AHI241" s="109"/>
      <c r="AHJ241" s="109"/>
      <c r="AHK241" s="109"/>
      <c r="AHL241" s="109"/>
      <c r="AHM241" s="109"/>
      <c r="AHN241" s="109"/>
      <c r="AHO241" s="109"/>
      <c r="AHP241" s="109"/>
      <c r="AHQ241" s="109"/>
      <c r="AHR241" s="109"/>
      <c r="AHS241" s="109"/>
      <c r="AHT241" s="109"/>
      <c r="AHU241" s="109"/>
      <c r="AHV241" s="109"/>
      <c r="AHW241" s="109"/>
      <c r="AHX241" s="109"/>
      <c r="AHY241" s="109"/>
      <c r="AHZ241" s="109"/>
      <c r="AIA241" s="109"/>
      <c r="AIB241" s="109"/>
      <c r="AIC241" s="109"/>
      <c r="AID241" s="109"/>
      <c r="AIE241" s="109"/>
      <c r="AIF241" s="109"/>
      <c r="AIG241" s="109"/>
      <c r="AIH241" s="109"/>
      <c r="AII241" s="109"/>
      <c r="AIJ241" s="109"/>
      <c r="AIK241" s="109"/>
      <c r="AIL241" s="109"/>
      <c r="AIM241" s="109"/>
      <c r="AIN241" s="109"/>
      <c r="AIO241" s="109"/>
      <c r="AIP241" s="109"/>
      <c r="AIQ241" s="109"/>
      <c r="AIR241" s="109"/>
      <c r="AIS241" s="109"/>
      <c r="AIT241" s="109"/>
      <c r="AIU241" s="109"/>
      <c r="AIV241" s="109"/>
      <c r="AIW241" s="109"/>
      <c r="AIX241" s="109"/>
      <c r="AIY241" s="109"/>
      <c r="AIZ241" s="109"/>
      <c r="AJA241" s="109"/>
      <c r="AJB241" s="109"/>
      <c r="AJC241" s="109"/>
      <c r="AJD241" s="109"/>
      <c r="AJE241" s="109"/>
      <c r="AJF241" s="109"/>
      <c r="AJG241" s="109"/>
      <c r="AJH241" s="109"/>
      <c r="AJI241" s="109"/>
      <c r="AJJ241" s="109"/>
      <c r="AJK241" s="109"/>
      <c r="AJL241" s="109"/>
      <c r="AJM241" s="109"/>
      <c r="AJN241" s="109"/>
      <c r="AJO241" s="109"/>
      <c r="AJP241" s="109"/>
      <c r="AJQ241" s="109"/>
      <c r="AJR241" s="109"/>
      <c r="AJS241" s="109"/>
      <c r="AJT241" s="109"/>
      <c r="AJU241" s="109"/>
      <c r="AJV241" s="109"/>
      <c r="AJW241" s="109"/>
      <c r="AJX241" s="109"/>
      <c r="AJY241" s="109"/>
      <c r="AJZ241" s="109"/>
      <c r="AKA241" s="109"/>
      <c r="AKB241" s="109"/>
      <c r="AKC241" s="109"/>
      <c r="AKD241" s="109"/>
      <c r="AKE241" s="109"/>
      <c r="AKF241" s="109"/>
      <c r="AKG241" s="109"/>
      <c r="AKH241" s="109"/>
      <c r="AKI241" s="109"/>
      <c r="AKJ241" s="109"/>
      <c r="AKK241" s="109"/>
      <c r="AKL241" s="109"/>
      <c r="AKM241" s="109"/>
      <c r="AKN241" s="109"/>
      <c r="AKO241" s="109"/>
      <c r="AKP241" s="109"/>
      <c r="AKQ241" s="109"/>
      <c r="AKR241" s="109"/>
      <c r="AKS241" s="109"/>
      <c r="AKT241" s="109"/>
      <c r="AKU241" s="109"/>
      <c r="AKV241" s="109"/>
      <c r="AKW241" s="109"/>
      <c r="AKX241" s="109"/>
      <c r="AKY241" s="109"/>
      <c r="AKZ241" s="109"/>
      <c r="ALA241" s="109"/>
      <c r="ALB241" s="109"/>
      <c r="ALC241" s="109"/>
      <c r="ALD241" s="109"/>
      <c r="ALE241" s="109"/>
      <c r="ALF241" s="109"/>
      <c r="ALG241" s="109"/>
      <c r="ALH241" s="109"/>
      <c r="ALI241" s="109"/>
      <c r="ALJ241" s="109"/>
      <c r="ALK241" s="109"/>
      <c r="ALL241" s="109"/>
      <c r="ALM241" s="109"/>
      <c r="ALN241" s="109"/>
      <c r="ALO241" s="109"/>
      <c r="ALP241" s="109"/>
      <c r="ALQ241" s="109"/>
      <c r="ALR241" s="109"/>
      <c r="ALS241" s="109"/>
      <c r="ALT241" s="109"/>
      <c r="ALU241" s="109"/>
      <c r="ALV241" s="109"/>
      <c r="ALW241" s="109"/>
      <c r="ALX241" s="109"/>
      <c r="ALY241" s="109"/>
      <c r="ALZ241" s="109"/>
      <c r="AMA241" s="109"/>
      <c r="AMB241" s="109"/>
      <c r="AMC241" s="109"/>
      <c r="AMD241" s="109"/>
      <c r="AME241" s="109"/>
      <c r="AMF241" s="109"/>
      <c r="AMG241" s="109"/>
      <c r="AMH241" s="109"/>
      <c r="AMI241" s="109"/>
      <c r="AMJ241" s="109"/>
      <c r="AMK241" s="109"/>
      <c r="AML241" s="109"/>
      <c r="AMM241" s="109"/>
      <c r="AMN241" s="109"/>
      <c r="AMO241" s="109"/>
      <c r="AMP241" s="109"/>
      <c r="AMQ241" s="109"/>
      <c r="AMR241" s="109"/>
      <c r="AMS241" s="109"/>
      <c r="AMT241" s="109"/>
      <c r="AMU241" s="109"/>
      <c r="AMV241" s="109"/>
      <c r="AMW241" s="109"/>
      <c r="AMX241" s="109"/>
      <c r="AMY241" s="109"/>
      <c r="AMZ241" s="109"/>
      <c r="ANA241" s="109"/>
      <c r="ANB241" s="109"/>
      <c r="ANC241" s="109"/>
      <c r="AND241" s="109"/>
      <c r="ANE241" s="109"/>
      <c r="ANF241" s="109"/>
      <c r="ANG241" s="109"/>
      <c r="ANH241" s="109"/>
      <c r="ANI241" s="109"/>
      <c r="ANJ241" s="109"/>
      <c r="ANK241" s="109"/>
      <c r="ANL241" s="109"/>
      <c r="ANM241" s="109"/>
      <c r="ANN241" s="109"/>
      <c r="ANO241" s="109"/>
      <c r="ANP241" s="109"/>
      <c r="ANQ241" s="109"/>
      <c r="ANR241" s="109"/>
      <c r="ANS241" s="109"/>
      <c r="ANT241" s="109"/>
      <c r="ANU241" s="109"/>
      <c r="ANV241" s="109"/>
      <c r="ANW241" s="109"/>
      <c r="ANX241" s="109"/>
      <c r="ANY241" s="109"/>
      <c r="ANZ241" s="109"/>
      <c r="AOA241" s="109"/>
      <c r="AOB241" s="109"/>
      <c r="AOC241" s="109"/>
      <c r="AOD241" s="109"/>
      <c r="AOE241" s="109"/>
      <c r="AOF241" s="109"/>
      <c r="AOG241" s="109"/>
      <c r="AOH241" s="109"/>
      <c r="AOI241" s="109"/>
      <c r="AOJ241" s="109"/>
      <c r="AOK241" s="109"/>
      <c r="AOL241" s="109"/>
      <c r="AOM241" s="109"/>
      <c r="AON241" s="109"/>
      <c r="AOO241" s="109"/>
      <c r="AOP241" s="109"/>
      <c r="AOQ241" s="109"/>
      <c r="AOR241" s="109"/>
      <c r="AOS241" s="109"/>
      <c r="AOT241" s="109"/>
      <c r="AOU241" s="109"/>
      <c r="AOV241" s="109"/>
      <c r="AOW241" s="109"/>
      <c r="AOX241" s="109"/>
      <c r="AOY241" s="109"/>
      <c r="AOZ241" s="109"/>
      <c r="APA241" s="109"/>
      <c r="APB241" s="109"/>
      <c r="APC241" s="109"/>
      <c r="APD241" s="109"/>
      <c r="APE241" s="109"/>
      <c r="APF241" s="109"/>
      <c r="APG241" s="109"/>
      <c r="APH241" s="109"/>
      <c r="API241" s="109"/>
      <c r="APJ241" s="109"/>
      <c r="APK241" s="109"/>
      <c r="APL241" s="109"/>
      <c r="APM241" s="109"/>
      <c r="APN241" s="109"/>
      <c r="APO241" s="109"/>
      <c r="APP241" s="109"/>
      <c r="APQ241" s="109"/>
      <c r="APR241" s="109"/>
      <c r="APS241" s="109"/>
      <c r="APT241" s="109"/>
      <c r="APU241" s="109"/>
      <c r="APV241" s="109"/>
      <c r="APW241" s="109"/>
      <c r="APX241" s="109"/>
      <c r="APY241" s="109"/>
      <c r="APZ241" s="109"/>
      <c r="AQA241" s="109"/>
      <c r="AQB241" s="109"/>
      <c r="AQC241" s="109"/>
      <c r="AQD241" s="109"/>
      <c r="AQE241" s="109"/>
      <c r="AQF241" s="109"/>
      <c r="AQG241" s="109"/>
      <c r="AQH241" s="109"/>
      <c r="AQI241" s="109"/>
      <c r="AQJ241" s="109"/>
      <c r="AQK241" s="109"/>
      <c r="AQL241" s="109"/>
      <c r="AQM241" s="109"/>
      <c r="AQN241" s="109"/>
      <c r="AQO241" s="109"/>
      <c r="AQP241" s="109"/>
      <c r="AQQ241" s="109"/>
      <c r="AQR241" s="109"/>
      <c r="AQS241" s="109"/>
      <c r="AQT241" s="109"/>
      <c r="AQU241" s="109"/>
      <c r="AQV241" s="109"/>
      <c r="AQW241" s="109"/>
      <c r="AQX241" s="109"/>
      <c r="AQY241" s="109"/>
      <c r="AQZ241" s="109"/>
      <c r="ARA241" s="109"/>
      <c r="ARB241" s="109"/>
      <c r="ARC241" s="109"/>
      <c r="ARD241" s="109"/>
      <c r="ARE241" s="109"/>
      <c r="ARF241" s="109"/>
      <c r="ARG241" s="109"/>
      <c r="ARH241" s="109"/>
      <c r="ARI241" s="109"/>
      <c r="ARJ241" s="109"/>
      <c r="ARK241" s="109"/>
      <c r="ARL241" s="109"/>
      <c r="ARM241" s="109"/>
      <c r="ARN241" s="109"/>
      <c r="ARO241" s="109"/>
      <c r="ARP241" s="109"/>
      <c r="ARQ241" s="109"/>
      <c r="ARR241" s="109"/>
      <c r="ARS241" s="109"/>
      <c r="ART241" s="109"/>
      <c r="ARU241" s="109"/>
      <c r="ARV241" s="109"/>
      <c r="ARW241" s="109"/>
      <c r="ARX241" s="109"/>
      <c r="ARY241" s="109"/>
      <c r="ARZ241" s="109"/>
      <c r="ASA241" s="109"/>
      <c r="ASB241" s="109"/>
      <c r="ASC241" s="109"/>
      <c r="ASD241" s="109"/>
      <c r="ASE241" s="109"/>
      <c r="ASF241" s="109"/>
      <c r="ASG241" s="109"/>
      <c r="ASH241" s="109"/>
      <c r="ASI241" s="109"/>
      <c r="ASJ241" s="109"/>
      <c r="ASK241" s="109"/>
      <c r="ASL241" s="109"/>
      <c r="ASM241" s="109"/>
      <c r="ASN241" s="109"/>
      <c r="ASO241" s="109"/>
      <c r="ASP241" s="109"/>
      <c r="ASQ241" s="109"/>
      <c r="ASR241" s="109"/>
      <c r="ASS241" s="109"/>
      <c r="AST241" s="109"/>
      <c r="ASU241" s="109"/>
      <c r="ASV241" s="109"/>
      <c r="ASW241" s="109"/>
      <c r="ASX241" s="109"/>
      <c r="ASY241" s="109"/>
      <c r="ASZ241" s="109"/>
      <c r="ATA241" s="109"/>
      <c r="ATB241" s="109"/>
      <c r="ATC241" s="109"/>
      <c r="ATD241" s="109"/>
      <c r="ATE241" s="109"/>
      <c r="ATF241" s="109"/>
      <c r="ATG241" s="109"/>
      <c r="ATH241" s="109"/>
      <c r="ATI241" s="109"/>
      <c r="ATJ241" s="109"/>
      <c r="ATK241" s="109"/>
      <c r="ATL241" s="109"/>
      <c r="ATM241" s="109"/>
      <c r="ATN241" s="109"/>
      <c r="ATO241" s="109"/>
      <c r="ATP241" s="109"/>
      <c r="ATQ241" s="109"/>
      <c r="ATR241" s="109"/>
      <c r="ATS241" s="109"/>
      <c r="ATT241" s="109"/>
      <c r="ATU241" s="109"/>
      <c r="ATV241" s="109"/>
      <c r="ATW241" s="109"/>
      <c r="ATX241" s="109"/>
      <c r="ATY241" s="109"/>
      <c r="ATZ241" s="109"/>
      <c r="AUA241" s="109"/>
      <c r="AUB241" s="109"/>
      <c r="AUC241" s="109"/>
      <c r="AUD241" s="109"/>
      <c r="AUE241" s="109"/>
      <c r="AUF241" s="109"/>
      <c r="AUG241" s="109"/>
      <c r="AUH241" s="109"/>
      <c r="AUI241" s="109"/>
      <c r="AUJ241" s="109"/>
      <c r="AUK241" s="109"/>
      <c r="AUL241" s="109"/>
      <c r="AUM241" s="109"/>
      <c r="AUN241" s="109"/>
      <c r="AUO241" s="109"/>
      <c r="AUP241" s="109"/>
      <c r="AUQ241" s="109"/>
      <c r="AUR241" s="109"/>
      <c r="AUS241" s="109"/>
      <c r="AUT241" s="109"/>
      <c r="AUU241" s="109"/>
      <c r="AUV241" s="109"/>
      <c r="AUW241" s="109"/>
      <c r="AUX241" s="109"/>
      <c r="AUY241" s="109"/>
      <c r="AUZ241" s="109"/>
      <c r="AVA241" s="109"/>
      <c r="AVB241" s="109"/>
      <c r="AVC241" s="109"/>
      <c r="AVD241" s="109"/>
      <c r="AVE241" s="109"/>
      <c r="AVF241" s="109"/>
      <c r="AVG241" s="109"/>
      <c r="AVH241" s="109"/>
      <c r="AVI241" s="109"/>
      <c r="AVJ241" s="109"/>
      <c r="AVK241" s="109"/>
      <c r="AVL241" s="109"/>
      <c r="AVM241" s="109"/>
      <c r="AVN241" s="109"/>
      <c r="AVO241" s="109"/>
      <c r="AVP241" s="109"/>
      <c r="AVQ241" s="109"/>
      <c r="AVR241" s="109"/>
      <c r="AVS241" s="109"/>
      <c r="AVT241" s="109"/>
      <c r="AVU241" s="109"/>
      <c r="AVV241" s="109"/>
      <c r="AVW241" s="109"/>
      <c r="AVX241" s="109"/>
      <c r="AVY241" s="109"/>
      <c r="AVZ241" s="109"/>
      <c r="AWA241" s="109"/>
      <c r="AWB241" s="109"/>
      <c r="AWC241" s="109"/>
      <c r="AWD241" s="109"/>
      <c r="AWE241" s="109"/>
      <c r="AWF241" s="109"/>
      <c r="AWG241" s="109"/>
      <c r="AWH241" s="109"/>
      <c r="AWI241" s="109"/>
      <c r="AWJ241" s="109"/>
      <c r="AWK241" s="109"/>
      <c r="AWL241" s="109"/>
      <c r="AWM241" s="109"/>
      <c r="AWN241" s="109"/>
      <c r="AWO241" s="109"/>
      <c r="AWP241" s="109"/>
      <c r="AWQ241" s="109"/>
      <c r="AWR241" s="109"/>
      <c r="AWS241" s="109"/>
      <c r="AWT241" s="109"/>
      <c r="AWU241" s="109"/>
      <c r="AWV241" s="109"/>
      <c r="AWW241" s="109"/>
      <c r="AWX241" s="109"/>
      <c r="AWY241" s="109"/>
      <c r="AWZ241" s="109"/>
      <c r="AXA241" s="109"/>
      <c r="AXB241" s="109"/>
      <c r="AXC241" s="109"/>
      <c r="AXD241" s="109"/>
      <c r="AXE241" s="109"/>
      <c r="AXF241" s="109"/>
      <c r="AXG241" s="109"/>
      <c r="AXH241" s="109"/>
      <c r="AXI241" s="109"/>
      <c r="AXJ241" s="109"/>
      <c r="AXK241" s="109"/>
      <c r="AXL241" s="109"/>
      <c r="AXM241" s="109"/>
      <c r="AXN241" s="109"/>
      <c r="AXO241" s="109"/>
      <c r="AXP241" s="109"/>
      <c r="AXQ241" s="109"/>
      <c r="AXR241" s="109"/>
      <c r="AXS241" s="109"/>
      <c r="AXT241" s="109"/>
      <c r="AXU241" s="109"/>
      <c r="AXV241" s="109"/>
      <c r="AXW241" s="109"/>
      <c r="AXX241" s="109"/>
      <c r="AXY241" s="109"/>
      <c r="AXZ241" s="109"/>
      <c r="AYA241" s="109"/>
      <c r="AYB241" s="109"/>
      <c r="AYC241" s="109"/>
      <c r="AYD241" s="109"/>
      <c r="AYE241" s="109"/>
      <c r="AYF241" s="109"/>
      <c r="AYG241" s="109"/>
      <c r="AYH241" s="109"/>
      <c r="AYI241" s="109"/>
      <c r="AYJ241" s="109"/>
      <c r="AYK241" s="109"/>
      <c r="AYL241" s="109"/>
      <c r="AYM241" s="109"/>
      <c r="AYN241" s="109"/>
      <c r="AYO241" s="109"/>
      <c r="AYP241" s="109"/>
      <c r="AYQ241" s="109"/>
      <c r="AYR241" s="109"/>
      <c r="AYS241" s="109"/>
      <c r="AYT241" s="109"/>
      <c r="AYU241" s="109"/>
      <c r="AYV241" s="109"/>
      <c r="AYW241" s="109"/>
      <c r="AYX241" s="109"/>
      <c r="AYY241" s="109"/>
      <c r="AYZ241" s="109"/>
      <c r="AZA241" s="109"/>
      <c r="AZB241" s="109"/>
      <c r="AZC241" s="109"/>
      <c r="AZD241" s="109"/>
      <c r="AZE241" s="109"/>
      <c r="AZF241" s="109"/>
      <c r="AZG241" s="109"/>
      <c r="AZH241" s="109"/>
      <c r="AZI241" s="109"/>
      <c r="AZJ241" s="109"/>
      <c r="AZK241" s="109"/>
      <c r="AZL241" s="109"/>
      <c r="AZM241" s="109"/>
      <c r="AZN241" s="109"/>
      <c r="AZO241" s="109"/>
      <c r="AZP241" s="109"/>
      <c r="AZQ241" s="109"/>
      <c r="AZR241" s="109"/>
      <c r="AZS241" s="109"/>
      <c r="AZT241" s="109"/>
      <c r="AZU241" s="109"/>
      <c r="AZV241" s="109"/>
      <c r="AZW241" s="109"/>
      <c r="AZX241" s="109"/>
      <c r="AZY241" s="109"/>
      <c r="AZZ241" s="109"/>
      <c r="BAA241" s="109"/>
      <c r="BAB241" s="109"/>
      <c r="BAC241" s="109"/>
      <c r="BAD241" s="109"/>
      <c r="BAE241" s="109"/>
      <c r="BAF241" s="109"/>
      <c r="BAG241" s="109"/>
      <c r="BAH241" s="109"/>
      <c r="BAI241" s="109"/>
      <c r="BAJ241" s="109"/>
      <c r="BAK241" s="109"/>
      <c r="BAL241" s="109"/>
      <c r="BAM241" s="109"/>
      <c r="BAN241" s="109"/>
      <c r="BAO241" s="109"/>
      <c r="BAP241" s="109"/>
      <c r="BAQ241" s="109"/>
      <c r="BAR241" s="109"/>
      <c r="BAS241" s="109"/>
      <c r="BAT241" s="109"/>
      <c r="BAU241" s="109"/>
      <c r="BAV241" s="109"/>
      <c r="BAW241" s="109"/>
      <c r="BAX241" s="109"/>
      <c r="BAY241" s="109"/>
      <c r="BAZ241" s="109"/>
      <c r="BBA241" s="109"/>
      <c r="BBB241" s="109"/>
      <c r="BBC241" s="109"/>
      <c r="BBD241" s="109"/>
      <c r="BBE241" s="109"/>
      <c r="BBF241" s="109"/>
      <c r="BBG241" s="109"/>
      <c r="BBH241" s="109"/>
      <c r="BBI241" s="109"/>
      <c r="BBJ241" s="109"/>
      <c r="BBK241" s="109"/>
      <c r="BBL241" s="109"/>
      <c r="BBM241" s="109"/>
      <c r="BBN241" s="109"/>
      <c r="BBO241" s="109"/>
      <c r="BBP241" s="109"/>
      <c r="BBQ241" s="109"/>
      <c r="BBR241" s="109"/>
      <c r="BBS241" s="109"/>
      <c r="BBT241" s="109"/>
      <c r="BBU241" s="109"/>
      <c r="BBV241" s="109"/>
      <c r="BBW241" s="109"/>
      <c r="BBX241" s="109"/>
      <c r="BBY241" s="109"/>
      <c r="BBZ241" s="109"/>
      <c r="BCA241" s="109"/>
      <c r="BCB241" s="109"/>
      <c r="BCC241" s="109"/>
      <c r="BCD241" s="109"/>
      <c r="BCE241" s="109"/>
      <c r="BCF241" s="109"/>
      <c r="BCG241" s="109"/>
      <c r="BCH241" s="109"/>
      <c r="BCI241" s="109"/>
      <c r="BCJ241" s="109"/>
      <c r="BCK241" s="109"/>
      <c r="BCL241" s="109"/>
      <c r="BCM241" s="109"/>
      <c r="BCN241" s="109"/>
      <c r="BCO241" s="109"/>
      <c r="BCP241" s="109"/>
      <c r="BCQ241" s="109"/>
      <c r="BCR241" s="109"/>
      <c r="BCS241" s="109"/>
      <c r="BCT241" s="109"/>
      <c r="BCU241" s="109"/>
      <c r="BCV241" s="109"/>
      <c r="BCW241" s="109"/>
      <c r="BCX241" s="109"/>
      <c r="BCY241" s="109"/>
      <c r="BCZ241" s="109"/>
      <c r="BDA241" s="109"/>
      <c r="BDB241" s="109"/>
      <c r="BDC241" s="109"/>
      <c r="BDD241" s="109"/>
      <c r="BDE241" s="109"/>
      <c r="BDF241" s="109"/>
      <c r="BDG241" s="109"/>
      <c r="BDH241" s="109"/>
      <c r="BDI241" s="109"/>
      <c r="BDJ241" s="109"/>
      <c r="BDK241" s="109"/>
      <c r="BDL241" s="109"/>
      <c r="BDM241" s="109"/>
      <c r="BDN241" s="109"/>
      <c r="BDO241" s="109"/>
      <c r="BDP241" s="109"/>
      <c r="BDQ241" s="109"/>
      <c r="BDR241" s="109"/>
      <c r="BDS241" s="109"/>
      <c r="BDT241" s="109"/>
      <c r="BDU241" s="109"/>
      <c r="BDV241" s="109"/>
      <c r="BDW241" s="109"/>
      <c r="BDX241" s="109"/>
      <c r="BDY241" s="109"/>
      <c r="BDZ241" s="109"/>
      <c r="BEA241" s="109"/>
      <c r="BEB241" s="109"/>
      <c r="BEC241" s="109"/>
      <c r="BED241" s="109"/>
      <c r="BEE241" s="109"/>
      <c r="BEF241" s="109"/>
      <c r="BEG241" s="109"/>
      <c r="BEH241" s="109"/>
      <c r="BEI241" s="109"/>
      <c r="BEJ241" s="109"/>
      <c r="BEK241" s="109"/>
      <c r="BEL241" s="109"/>
      <c r="BEM241" s="109"/>
      <c r="BEN241" s="109"/>
      <c r="BEO241" s="109"/>
      <c r="BEP241" s="109"/>
      <c r="BEQ241" s="109"/>
      <c r="BER241" s="109"/>
      <c r="BES241" s="109"/>
      <c r="BET241" s="109"/>
      <c r="BEU241" s="109"/>
      <c r="BEV241" s="109"/>
      <c r="BEW241" s="109"/>
      <c r="BEX241" s="109"/>
      <c r="BEY241" s="109"/>
      <c r="BEZ241" s="109"/>
      <c r="BFA241" s="109"/>
      <c r="BFB241" s="109"/>
      <c r="BFC241" s="109"/>
      <c r="BFD241" s="109"/>
      <c r="BFE241" s="109"/>
      <c r="BFF241" s="109"/>
      <c r="BFG241" s="109"/>
      <c r="BFH241" s="109"/>
      <c r="BFI241" s="109"/>
      <c r="BFJ241" s="109"/>
      <c r="BFK241" s="109"/>
      <c r="BFL241" s="109"/>
      <c r="BFM241" s="109"/>
      <c r="BFN241" s="109"/>
      <c r="BFO241" s="109"/>
      <c r="BFP241" s="109"/>
      <c r="BFQ241" s="109"/>
      <c r="BFR241" s="109"/>
      <c r="BFS241" s="109"/>
      <c r="BFT241" s="109"/>
      <c r="BFU241" s="109"/>
      <c r="BFV241" s="109"/>
      <c r="BFW241" s="109"/>
      <c r="BFX241" s="109"/>
      <c r="BFY241" s="109"/>
      <c r="BFZ241" s="109"/>
      <c r="BGA241" s="109"/>
      <c r="BGB241" s="109"/>
      <c r="BGC241" s="109"/>
      <c r="BGD241" s="109"/>
      <c r="BGE241" s="109"/>
      <c r="BGF241" s="109"/>
      <c r="BGG241" s="109"/>
      <c r="BGH241" s="109"/>
      <c r="BGI241" s="109"/>
      <c r="BGJ241" s="109"/>
      <c r="BGK241" s="109"/>
      <c r="BGL241" s="109"/>
      <c r="BGM241" s="109"/>
      <c r="BGN241" s="109"/>
      <c r="BGO241" s="109"/>
      <c r="BGP241" s="109"/>
      <c r="BGQ241" s="109"/>
      <c r="BGR241" s="109"/>
      <c r="BGS241" s="109"/>
      <c r="BGT241" s="109"/>
      <c r="BGU241" s="109"/>
      <c r="BGV241" s="109"/>
      <c r="BGW241" s="109"/>
      <c r="BGX241" s="109"/>
      <c r="BGY241" s="109"/>
      <c r="BGZ241" s="109"/>
      <c r="BHA241" s="109"/>
      <c r="BHB241" s="109"/>
      <c r="BHC241" s="109"/>
      <c r="BHD241" s="109"/>
      <c r="BHE241" s="109"/>
      <c r="BHF241" s="109"/>
      <c r="BHG241" s="109"/>
      <c r="BHH241" s="109"/>
      <c r="BHI241" s="109"/>
      <c r="BHJ241" s="109"/>
      <c r="BHK241" s="109"/>
      <c r="BHL241" s="109"/>
      <c r="BHM241" s="109"/>
      <c r="BHN241" s="109"/>
      <c r="BHO241" s="109"/>
      <c r="BHP241" s="109"/>
      <c r="BHQ241" s="109"/>
      <c r="BHR241" s="109"/>
      <c r="BHS241" s="109"/>
      <c r="BHT241" s="109"/>
      <c r="BHU241" s="109"/>
      <c r="BHV241" s="109"/>
      <c r="BHW241" s="109"/>
      <c r="BHX241" s="109"/>
      <c r="BHY241" s="109"/>
      <c r="BHZ241" s="109"/>
      <c r="BIA241" s="109"/>
      <c r="BIB241" s="109"/>
      <c r="BIC241" s="109"/>
      <c r="BID241" s="109"/>
      <c r="BIE241" s="109"/>
      <c r="BIF241" s="109"/>
      <c r="BIG241" s="109"/>
      <c r="BIH241" s="109"/>
      <c r="BII241" s="109"/>
      <c r="BIJ241" s="109"/>
      <c r="BIK241" s="109"/>
      <c r="BIL241" s="109"/>
      <c r="BIM241" s="109"/>
      <c r="BIN241" s="109"/>
      <c r="BIO241" s="109"/>
      <c r="BIP241" s="109"/>
      <c r="BIQ241" s="109"/>
      <c r="BIR241" s="109"/>
      <c r="BIS241" s="109"/>
      <c r="BIT241" s="109"/>
      <c r="BIU241" s="109"/>
      <c r="BIV241" s="109"/>
      <c r="BIW241" s="109"/>
      <c r="BIX241" s="109"/>
      <c r="BIY241" s="109"/>
      <c r="BIZ241" s="109"/>
      <c r="BJA241" s="109"/>
      <c r="BJB241" s="109"/>
      <c r="BJC241" s="109"/>
      <c r="BJD241" s="109"/>
      <c r="BJE241" s="109"/>
      <c r="BJF241" s="109"/>
      <c r="BJG241" s="109"/>
      <c r="BJH241" s="109"/>
      <c r="BJI241" s="109"/>
      <c r="BJJ241" s="109"/>
      <c r="BJK241" s="109"/>
      <c r="BJL241" s="109"/>
      <c r="BJM241" s="109"/>
      <c r="BJN241" s="109"/>
      <c r="BJO241" s="109"/>
      <c r="BJP241" s="109"/>
      <c r="BJQ241" s="109"/>
      <c r="BJR241" s="109"/>
      <c r="BJS241" s="109"/>
      <c r="BJT241" s="109"/>
      <c r="BJU241" s="109"/>
      <c r="BJV241" s="109"/>
      <c r="BJW241" s="109"/>
      <c r="BJX241" s="109"/>
      <c r="BJY241" s="109"/>
      <c r="BJZ241" s="109"/>
      <c r="BKA241" s="109"/>
      <c r="BKB241" s="109"/>
      <c r="BKC241" s="109"/>
      <c r="BKD241" s="109"/>
      <c r="BKE241" s="109"/>
      <c r="BKF241" s="109"/>
      <c r="BKG241" s="109"/>
      <c r="BKH241" s="109"/>
      <c r="BKI241" s="109"/>
      <c r="BKJ241" s="109"/>
      <c r="BKK241" s="109"/>
      <c r="BKL241" s="109"/>
      <c r="BKM241" s="109"/>
      <c r="BKN241" s="109"/>
      <c r="BKO241" s="109"/>
      <c r="BKP241" s="109"/>
      <c r="BKQ241" s="109"/>
      <c r="BKR241" s="109"/>
      <c r="BKS241" s="109"/>
      <c r="BKT241" s="109"/>
      <c r="BKU241" s="109"/>
      <c r="BKV241" s="109"/>
      <c r="BKW241" s="109"/>
      <c r="BKX241" s="109"/>
      <c r="BKY241" s="109"/>
      <c r="BKZ241" s="109"/>
      <c r="BLA241" s="109"/>
      <c r="BLB241" s="109"/>
      <c r="BLC241" s="109"/>
      <c r="BLD241" s="109"/>
      <c r="BLE241" s="109"/>
      <c r="BLF241" s="109"/>
      <c r="BLG241" s="109"/>
      <c r="BLH241" s="109"/>
      <c r="BLI241" s="109"/>
      <c r="BLJ241" s="109"/>
      <c r="BLK241" s="109"/>
      <c r="BLL241" s="109"/>
      <c r="BLM241" s="109"/>
      <c r="BLN241" s="109"/>
      <c r="BLO241" s="109"/>
      <c r="BLP241" s="109"/>
      <c r="BLQ241" s="109"/>
      <c r="BLR241" s="109"/>
      <c r="BLS241" s="109"/>
      <c r="BLT241" s="109"/>
      <c r="BLU241" s="109"/>
      <c r="BLV241" s="109"/>
      <c r="BLW241" s="109"/>
      <c r="BLX241" s="109"/>
      <c r="BLY241" s="109"/>
      <c r="BLZ241" s="109"/>
      <c r="BMA241" s="109"/>
      <c r="BMB241" s="109"/>
      <c r="BMC241" s="109"/>
      <c r="BMD241" s="109"/>
      <c r="BME241" s="109"/>
      <c r="BMF241" s="109"/>
      <c r="BMG241" s="109"/>
      <c r="BMH241" s="109"/>
      <c r="BMI241" s="109"/>
      <c r="BMJ241" s="109"/>
      <c r="BMK241" s="109"/>
      <c r="BML241" s="109"/>
      <c r="BMM241" s="109"/>
      <c r="BMN241" s="109"/>
      <c r="BMO241" s="109"/>
      <c r="BMP241" s="109"/>
      <c r="BMQ241" s="109"/>
      <c r="BMR241" s="109"/>
      <c r="BMS241" s="109"/>
      <c r="BMT241" s="109"/>
      <c r="BMU241" s="109"/>
      <c r="BMV241" s="109"/>
      <c r="BMW241" s="109"/>
      <c r="BMX241" s="109"/>
      <c r="BMY241" s="109"/>
      <c r="BMZ241" s="109"/>
      <c r="BNA241" s="109"/>
      <c r="BNB241" s="109"/>
      <c r="BNC241" s="109"/>
      <c r="BND241" s="109"/>
      <c r="BNE241" s="109"/>
      <c r="BNF241" s="109"/>
      <c r="BNG241" s="109"/>
      <c r="BNH241" s="109"/>
      <c r="BNI241" s="109"/>
      <c r="BNJ241" s="109"/>
      <c r="BNK241" s="109"/>
      <c r="BNL241" s="109"/>
      <c r="BNM241" s="109"/>
      <c r="BNN241" s="109"/>
      <c r="BNO241" s="109"/>
      <c r="BNP241" s="109"/>
      <c r="BNQ241" s="109"/>
      <c r="BNR241" s="109"/>
      <c r="BNS241" s="109"/>
      <c r="BNT241" s="109"/>
      <c r="BNU241" s="109"/>
      <c r="BNV241" s="109"/>
      <c r="BNW241" s="109"/>
      <c r="BNX241" s="109"/>
      <c r="BNY241" s="109"/>
      <c r="BNZ241" s="109"/>
      <c r="BOA241" s="109"/>
      <c r="BOB241" s="109"/>
      <c r="BOC241" s="109"/>
      <c r="BOD241" s="109"/>
      <c r="BOE241" s="109"/>
      <c r="BOF241" s="109"/>
      <c r="BOG241" s="109"/>
      <c r="BOH241" s="109"/>
      <c r="BOI241" s="109"/>
      <c r="BOJ241" s="109"/>
      <c r="BOK241" s="109"/>
      <c r="BOL241" s="109"/>
      <c r="BOM241" s="109"/>
      <c r="BON241" s="109"/>
      <c r="BOO241" s="109"/>
      <c r="BOP241" s="109"/>
      <c r="BOQ241" s="109"/>
      <c r="BOR241" s="109"/>
      <c r="BOS241" s="109"/>
      <c r="BOT241" s="109"/>
      <c r="BOU241" s="109"/>
      <c r="BOV241" s="109"/>
      <c r="BOW241" s="109"/>
      <c r="BOX241" s="109"/>
      <c r="BOY241" s="109"/>
      <c r="BOZ241" s="109"/>
      <c r="BPA241" s="109"/>
      <c r="BPB241" s="109"/>
      <c r="BPC241" s="109"/>
      <c r="BPD241" s="109"/>
      <c r="BPE241" s="109"/>
      <c r="BPF241" s="109"/>
      <c r="BPG241" s="109"/>
      <c r="BPH241" s="109"/>
      <c r="BPI241" s="109"/>
      <c r="BPJ241" s="109"/>
      <c r="BPK241" s="109"/>
      <c r="BPL241" s="109"/>
      <c r="BPM241" s="109"/>
      <c r="BPN241" s="109"/>
      <c r="BPO241" s="109"/>
      <c r="BPP241" s="109"/>
      <c r="BPQ241" s="109"/>
      <c r="BPR241" s="109"/>
      <c r="BPS241" s="109"/>
      <c r="BPT241" s="109"/>
      <c r="BPU241" s="109"/>
      <c r="BPV241" s="109"/>
      <c r="BPW241" s="109"/>
      <c r="BPX241" s="109"/>
      <c r="BPY241" s="109"/>
      <c r="BPZ241" s="109"/>
      <c r="BQA241" s="109"/>
      <c r="BQB241" s="109"/>
      <c r="BQC241" s="109"/>
      <c r="BQD241" s="109"/>
      <c r="BQE241" s="109"/>
      <c r="BQF241" s="109"/>
      <c r="BQG241" s="109"/>
      <c r="BQH241" s="109"/>
      <c r="BQI241" s="109"/>
      <c r="BQJ241" s="109"/>
      <c r="BQK241" s="109"/>
      <c r="BQL241" s="109"/>
      <c r="BQM241" s="109"/>
      <c r="BQN241" s="109"/>
      <c r="BQO241" s="109"/>
      <c r="BQP241" s="109"/>
      <c r="BQQ241" s="109"/>
      <c r="BQR241" s="109"/>
      <c r="BQS241" s="109"/>
      <c r="BQT241" s="109"/>
      <c r="BQU241" s="109"/>
      <c r="BQV241" s="109"/>
      <c r="BQW241" s="109"/>
      <c r="BQX241" s="109"/>
      <c r="BQY241" s="109"/>
      <c r="BQZ241" s="109"/>
      <c r="BRA241" s="109"/>
      <c r="BRB241" s="109"/>
      <c r="BRC241" s="109"/>
      <c r="BRD241" s="109"/>
      <c r="BRE241" s="109"/>
      <c r="BRF241" s="109"/>
      <c r="BRG241" s="109"/>
      <c r="BRH241" s="109"/>
      <c r="BRI241" s="109"/>
      <c r="BRJ241" s="109"/>
      <c r="BRK241" s="109"/>
      <c r="BRL241" s="109"/>
      <c r="BRM241" s="109"/>
      <c r="BRN241" s="109"/>
      <c r="BRO241" s="109"/>
      <c r="BRP241" s="109"/>
      <c r="BRQ241" s="109"/>
      <c r="BRR241" s="109"/>
      <c r="BRS241" s="109"/>
      <c r="BRT241" s="109"/>
      <c r="BRU241" s="109"/>
      <c r="BRV241" s="109"/>
      <c r="BRW241" s="109"/>
      <c r="BRX241" s="109"/>
      <c r="BRY241" s="109"/>
      <c r="BRZ241" s="109"/>
      <c r="BSA241" s="109"/>
      <c r="BSB241" s="109"/>
      <c r="BSC241" s="109"/>
      <c r="BSD241" s="109"/>
      <c r="BSE241" s="109"/>
      <c r="BSF241" s="109"/>
      <c r="BSG241" s="109"/>
      <c r="BSH241" s="109"/>
      <c r="BSI241" s="109"/>
      <c r="BSJ241" s="109"/>
      <c r="BSK241" s="109"/>
      <c r="BSL241" s="109"/>
      <c r="BSM241" s="109"/>
      <c r="BSN241" s="109"/>
      <c r="BSO241" s="109"/>
      <c r="BSP241" s="109"/>
      <c r="BSQ241" s="109"/>
      <c r="BSR241" s="109"/>
      <c r="BSS241" s="109"/>
      <c r="BST241" s="109"/>
      <c r="BSU241" s="109"/>
      <c r="BSV241" s="109"/>
      <c r="BSW241" s="109"/>
      <c r="BSX241" s="109"/>
      <c r="BSY241" s="109"/>
      <c r="BSZ241" s="109"/>
      <c r="BTA241" s="109"/>
      <c r="BTB241" s="109"/>
      <c r="BTC241" s="109"/>
      <c r="BTD241" s="109"/>
      <c r="BTE241" s="109"/>
      <c r="BTF241" s="109"/>
      <c r="BTG241" s="109"/>
      <c r="BTH241" s="109"/>
      <c r="BTI241" s="109"/>
      <c r="BTJ241" s="109"/>
      <c r="BTK241" s="109"/>
      <c r="BTL241" s="109"/>
      <c r="BTM241" s="109"/>
      <c r="BTN241" s="109"/>
      <c r="BTO241" s="109"/>
      <c r="BTP241" s="109"/>
      <c r="BTQ241" s="109"/>
      <c r="BTR241" s="109"/>
      <c r="BTS241" s="109"/>
      <c r="BTT241" s="109"/>
      <c r="BTU241" s="109"/>
      <c r="BTV241" s="109"/>
      <c r="BTW241" s="109"/>
      <c r="BTX241" s="109"/>
      <c r="BTY241" s="109"/>
      <c r="BTZ241" s="109"/>
      <c r="BUA241" s="109"/>
      <c r="BUB241" s="109"/>
      <c r="BUC241" s="109"/>
      <c r="BUD241" s="109"/>
      <c r="BUE241" s="109"/>
      <c r="BUF241" s="109"/>
      <c r="BUG241" s="109"/>
      <c r="BUH241" s="109"/>
      <c r="BUI241" s="109"/>
      <c r="BUJ241" s="109"/>
      <c r="BUK241" s="109"/>
      <c r="BUL241" s="109"/>
      <c r="BUM241" s="109"/>
      <c r="BUN241" s="109"/>
      <c r="BUO241" s="109"/>
      <c r="BUP241" s="109"/>
      <c r="BUQ241" s="109"/>
      <c r="BUR241" s="109"/>
      <c r="BUS241" s="109"/>
      <c r="BUT241" s="109"/>
      <c r="BUU241" s="109"/>
      <c r="BUV241" s="109"/>
      <c r="BUW241" s="109"/>
      <c r="BUX241" s="109"/>
      <c r="BUY241" s="109"/>
      <c r="BUZ241" s="109"/>
      <c r="BVA241" s="109"/>
      <c r="BVB241" s="109"/>
      <c r="BVC241" s="109"/>
      <c r="BVD241" s="109"/>
      <c r="BVE241" s="109"/>
      <c r="BVF241" s="109"/>
      <c r="BVG241" s="109"/>
      <c r="BVH241" s="109"/>
      <c r="BVI241" s="109"/>
      <c r="BVJ241" s="109"/>
      <c r="BVK241" s="109"/>
      <c r="BVL241" s="109"/>
      <c r="BVM241" s="109"/>
      <c r="BVN241" s="109"/>
      <c r="BVO241" s="109"/>
      <c r="BVP241" s="109"/>
      <c r="BVQ241" s="109"/>
      <c r="BVR241" s="109"/>
      <c r="BVS241" s="109"/>
      <c r="BVT241" s="109"/>
      <c r="BVU241" s="109"/>
      <c r="BVV241" s="109"/>
      <c r="BVW241" s="109"/>
      <c r="BVX241" s="109"/>
      <c r="BVY241" s="109"/>
      <c r="BVZ241" s="109"/>
      <c r="BWA241" s="109"/>
      <c r="BWB241" s="109"/>
      <c r="BWC241" s="109"/>
      <c r="BWD241" s="109"/>
      <c r="BWE241" s="109"/>
      <c r="BWF241" s="109"/>
      <c r="BWG241" s="109"/>
      <c r="BWH241" s="109"/>
      <c r="BWI241" s="109"/>
      <c r="BWJ241" s="109"/>
      <c r="BWK241" s="109"/>
      <c r="BWL241" s="109"/>
      <c r="BWM241" s="109"/>
      <c r="BWN241" s="109"/>
      <c r="BWO241" s="109"/>
      <c r="BWP241" s="109"/>
      <c r="BWQ241" s="109"/>
      <c r="BWR241" s="109"/>
      <c r="BWS241" s="109"/>
      <c r="BWT241" s="109"/>
      <c r="BWU241" s="109"/>
      <c r="BWV241" s="109"/>
      <c r="BWW241" s="109"/>
      <c r="BWX241" s="109"/>
      <c r="BWY241" s="109"/>
      <c r="BWZ241" s="109"/>
      <c r="BXA241" s="109"/>
      <c r="BXB241" s="109"/>
      <c r="BXC241" s="109"/>
      <c r="BXD241" s="109"/>
      <c r="BXE241" s="109"/>
      <c r="BXF241" s="109"/>
      <c r="BXG241" s="109"/>
      <c r="BXH241" s="109"/>
      <c r="BXI241" s="109"/>
      <c r="BXJ241" s="109"/>
      <c r="BXK241" s="109"/>
      <c r="BXL241" s="109"/>
      <c r="BXM241" s="109"/>
      <c r="BXN241" s="109"/>
      <c r="BXO241" s="109"/>
      <c r="BXP241" s="109"/>
      <c r="BXQ241" s="109"/>
      <c r="BXR241" s="109"/>
      <c r="BXS241" s="109"/>
      <c r="BXT241" s="109"/>
      <c r="BXU241" s="109"/>
      <c r="BXV241" s="109"/>
      <c r="BXW241" s="109"/>
      <c r="BXX241" s="109"/>
      <c r="BXY241" s="109"/>
      <c r="BXZ241" s="109"/>
      <c r="BYA241" s="109"/>
      <c r="BYB241" s="109"/>
      <c r="BYC241" s="109"/>
      <c r="BYD241" s="109"/>
      <c r="BYE241" s="109"/>
      <c r="BYF241" s="109"/>
      <c r="BYG241" s="109"/>
      <c r="BYH241" s="109"/>
      <c r="BYI241" s="109"/>
      <c r="BYJ241" s="109"/>
      <c r="BYK241" s="109"/>
      <c r="BYL241" s="109"/>
      <c r="BYM241" s="109"/>
      <c r="BYN241" s="109"/>
      <c r="BYO241" s="109"/>
      <c r="BYP241" s="109"/>
      <c r="BYQ241" s="109"/>
      <c r="BYR241" s="109"/>
      <c r="BYS241" s="109"/>
      <c r="BYT241" s="109"/>
      <c r="BYU241" s="109"/>
      <c r="BYV241" s="109"/>
      <c r="BYW241" s="109"/>
      <c r="BYX241" s="109"/>
      <c r="BYY241" s="109"/>
      <c r="BYZ241" s="109"/>
      <c r="BZA241" s="109"/>
      <c r="BZB241" s="109"/>
      <c r="BZC241" s="109"/>
      <c r="BZD241" s="109"/>
      <c r="BZE241" s="109"/>
      <c r="BZF241" s="109"/>
      <c r="BZG241" s="109"/>
      <c r="BZH241" s="109"/>
      <c r="BZI241" s="109"/>
      <c r="BZJ241" s="109"/>
      <c r="BZK241" s="109"/>
      <c r="BZL241" s="109"/>
      <c r="BZM241" s="109"/>
      <c r="BZN241" s="109"/>
      <c r="BZO241" s="109"/>
      <c r="BZP241" s="109"/>
      <c r="BZQ241" s="109"/>
      <c r="BZR241" s="109"/>
      <c r="BZS241" s="109"/>
      <c r="BZT241" s="109"/>
      <c r="BZU241" s="109"/>
      <c r="BZV241" s="109"/>
      <c r="BZW241" s="109"/>
      <c r="BZX241" s="109"/>
      <c r="BZY241" s="109"/>
      <c r="BZZ241" s="109"/>
      <c r="CAA241" s="109"/>
      <c r="CAB241" s="109"/>
      <c r="CAC241" s="109"/>
      <c r="CAD241" s="109"/>
      <c r="CAE241" s="109"/>
      <c r="CAF241" s="109"/>
      <c r="CAG241" s="109"/>
      <c r="CAH241" s="109"/>
      <c r="CAI241" s="109"/>
      <c r="CAJ241" s="109"/>
      <c r="CAK241" s="109"/>
      <c r="CAL241" s="109"/>
      <c r="CAM241" s="109"/>
      <c r="CAN241" s="109"/>
      <c r="CAO241" s="109"/>
      <c r="CAP241" s="109"/>
      <c r="CAQ241" s="109"/>
      <c r="CAR241" s="109"/>
      <c r="CAS241" s="109"/>
      <c r="CAT241" s="109"/>
      <c r="CAU241" s="109"/>
      <c r="CAV241" s="109"/>
      <c r="CAW241" s="109"/>
      <c r="CAX241" s="109"/>
      <c r="CAY241" s="109"/>
      <c r="CAZ241" s="109"/>
      <c r="CBA241" s="109"/>
      <c r="CBB241" s="109"/>
      <c r="CBC241" s="109"/>
      <c r="CBD241" s="109"/>
      <c r="CBE241" s="109"/>
      <c r="CBF241" s="109"/>
      <c r="CBG241" s="109"/>
      <c r="CBH241" s="109"/>
      <c r="CBI241" s="109"/>
      <c r="CBJ241" s="109"/>
      <c r="CBK241" s="109"/>
      <c r="CBL241" s="109"/>
      <c r="CBM241" s="109"/>
      <c r="CBN241" s="109"/>
      <c r="CBO241" s="109"/>
      <c r="CBP241" s="109"/>
      <c r="CBQ241" s="109"/>
      <c r="CBR241" s="109"/>
      <c r="CBS241" s="109"/>
      <c r="CBT241" s="109"/>
      <c r="CBU241" s="109"/>
      <c r="CBV241" s="109"/>
      <c r="CBW241" s="109"/>
      <c r="CBX241" s="109"/>
      <c r="CBY241" s="109"/>
      <c r="CBZ241" s="109"/>
      <c r="CCA241" s="109"/>
      <c r="CCB241" s="109"/>
      <c r="CCC241" s="109"/>
      <c r="CCD241" s="109"/>
      <c r="CCE241" s="109"/>
      <c r="CCF241" s="109"/>
      <c r="CCG241" s="109"/>
      <c r="CCH241" s="109"/>
      <c r="CCI241" s="109"/>
      <c r="CCJ241" s="109"/>
      <c r="CCK241" s="109"/>
      <c r="CCL241" s="109"/>
      <c r="CCM241" s="109"/>
      <c r="CCN241" s="109"/>
      <c r="CCO241" s="109"/>
      <c r="CCP241" s="109"/>
      <c r="CCQ241" s="109"/>
      <c r="CCR241" s="109"/>
      <c r="CCS241" s="109"/>
      <c r="CCT241" s="109"/>
      <c r="CCU241" s="109"/>
      <c r="CCV241" s="109"/>
      <c r="CCW241" s="109"/>
      <c r="CCX241" s="109"/>
      <c r="CCY241" s="109"/>
      <c r="CCZ241" s="109"/>
      <c r="CDA241" s="109"/>
      <c r="CDB241" s="109"/>
      <c r="CDC241" s="109"/>
      <c r="CDD241" s="109"/>
      <c r="CDE241" s="109"/>
      <c r="CDF241" s="109"/>
      <c r="CDG241" s="109"/>
      <c r="CDH241" s="109"/>
      <c r="CDI241" s="109"/>
      <c r="CDJ241" s="109"/>
      <c r="CDK241" s="109"/>
      <c r="CDL241" s="109"/>
      <c r="CDM241" s="109"/>
      <c r="CDN241" s="109"/>
      <c r="CDO241" s="109"/>
      <c r="CDP241" s="109"/>
      <c r="CDQ241" s="109"/>
      <c r="CDR241" s="109"/>
      <c r="CDS241" s="109"/>
      <c r="CDT241" s="109"/>
      <c r="CDU241" s="109"/>
      <c r="CDV241" s="109"/>
      <c r="CDW241" s="109"/>
      <c r="CDX241" s="109"/>
      <c r="CDY241" s="109"/>
      <c r="CDZ241" s="109"/>
      <c r="CEA241" s="109"/>
      <c r="CEB241" s="109"/>
      <c r="CEC241" s="109"/>
      <c r="CED241" s="109"/>
      <c r="CEE241" s="109"/>
      <c r="CEF241" s="109"/>
      <c r="CEG241" s="109"/>
      <c r="CEH241" s="109"/>
      <c r="CEI241" s="109"/>
      <c r="CEJ241" s="109"/>
      <c r="CEK241" s="109"/>
      <c r="CEL241" s="109"/>
      <c r="CEM241" s="109"/>
      <c r="CEN241" s="109"/>
      <c r="CEO241" s="109"/>
      <c r="CEP241" s="109"/>
      <c r="CEQ241" s="109"/>
      <c r="CER241" s="109"/>
      <c r="CES241" s="109"/>
      <c r="CET241" s="109"/>
      <c r="CEU241" s="109"/>
      <c r="CEV241" s="109"/>
      <c r="CEW241" s="109"/>
      <c r="CEX241" s="109"/>
      <c r="CEY241" s="109"/>
      <c r="CEZ241" s="109"/>
      <c r="CFA241" s="109"/>
      <c r="CFB241" s="109"/>
      <c r="CFC241" s="109"/>
      <c r="CFD241" s="109"/>
      <c r="CFE241" s="109"/>
      <c r="CFF241" s="109"/>
      <c r="CFG241" s="109"/>
      <c r="CFH241" s="109"/>
      <c r="CFI241" s="109"/>
      <c r="CFJ241" s="109"/>
      <c r="CFK241" s="109"/>
      <c r="CFL241" s="109"/>
      <c r="CFM241" s="109"/>
      <c r="CFN241" s="109"/>
      <c r="CFO241" s="109"/>
      <c r="CFP241" s="109"/>
      <c r="CFQ241" s="109"/>
      <c r="CFR241" s="109"/>
      <c r="CFS241" s="109"/>
      <c r="CFT241" s="109"/>
      <c r="CFU241" s="109"/>
      <c r="CFV241" s="109"/>
      <c r="CFW241" s="109"/>
      <c r="CFX241" s="109"/>
      <c r="CFY241" s="109"/>
      <c r="CFZ241" s="109"/>
      <c r="CGA241" s="109"/>
      <c r="CGB241" s="109"/>
      <c r="CGC241" s="109"/>
      <c r="CGD241" s="109"/>
      <c r="CGE241" s="109"/>
      <c r="CGF241" s="109"/>
      <c r="CGG241" s="109"/>
      <c r="CGH241" s="109"/>
      <c r="CGI241" s="109"/>
      <c r="CGJ241" s="109"/>
      <c r="CGK241" s="109"/>
      <c r="CGL241" s="109"/>
      <c r="CGM241" s="109"/>
      <c r="CGN241" s="109"/>
      <c r="CGO241" s="109"/>
      <c r="CGP241" s="109"/>
      <c r="CGQ241" s="109"/>
      <c r="CGR241" s="109"/>
      <c r="CGS241" s="109"/>
      <c r="CGT241" s="109"/>
      <c r="CGU241" s="109"/>
      <c r="CGV241" s="109"/>
      <c r="CGW241" s="109"/>
      <c r="CGX241" s="109"/>
      <c r="CGY241" s="109"/>
      <c r="CGZ241" s="109"/>
      <c r="CHA241" s="109"/>
      <c r="CHB241" s="109"/>
      <c r="CHC241" s="109"/>
      <c r="CHD241" s="109"/>
      <c r="CHE241" s="109"/>
      <c r="CHF241" s="109"/>
      <c r="CHG241" s="109"/>
      <c r="CHH241" s="109"/>
      <c r="CHI241" s="109"/>
      <c r="CHJ241" s="109"/>
      <c r="CHK241" s="109"/>
      <c r="CHL241" s="109"/>
      <c r="CHM241" s="109"/>
      <c r="CHN241" s="109"/>
      <c r="CHO241" s="109"/>
      <c r="CHP241" s="109"/>
      <c r="CHQ241" s="109"/>
      <c r="CHR241" s="109"/>
      <c r="CHS241" s="109"/>
      <c r="CHT241" s="109"/>
      <c r="CHU241" s="109"/>
      <c r="CHV241" s="109"/>
      <c r="CHW241" s="109"/>
      <c r="CHX241" s="109"/>
      <c r="CHY241" s="109"/>
      <c r="CHZ241" s="109"/>
      <c r="CIA241" s="109"/>
      <c r="CIB241" s="109"/>
      <c r="CIC241" s="109"/>
      <c r="CID241" s="109"/>
      <c r="CIE241" s="109"/>
      <c r="CIF241" s="109"/>
      <c r="CIG241" s="109"/>
      <c r="CIH241" s="109"/>
      <c r="CII241" s="109"/>
      <c r="CIJ241" s="109"/>
      <c r="CIK241" s="109"/>
      <c r="CIL241" s="109"/>
      <c r="CIM241" s="109"/>
      <c r="CIN241" s="109"/>
      <c r="CIO241" s="109"/>
      <c r="CIP241" s="109"/>
      <c r="CIQ241" s="109"/>
      <c r="CIR241" s="109"/>
      <c r="CIS241" s="109"/>
      <c r="CIT241" s="109"/>
      <c r="CIU241" s="109"/>
      <c r="CIV241" s="109"/>
      <c r="CIW241" s="109"/>
      <c r="CIX241" s="109"/>
      <c r="CIY241" s="109"/>
      <c r="CIZ241" s="109"/>
      <c r="CJA241" s="109"/>
      <c r="CJB241" s="109"/>
      <c r="CJC241" s="109"/>
      <c r="CJD241" s="109"/>
      <c r="CJE241" s="109"/>
      <c r="CJF241" s="109"/>
      <c r="CJG241" s="109"/>
      <c r="CJH241" s="109"/>
      <c r="CJI241" s="109"/>
      <c r="CJJ241" s="109"/>
      <c r="CJK241" s="109"/>
      <c r="CJL241" s="109"/>
      <c r="CJM241" s="109"/>
      <c r="CJN241" s="109"/>
      <c r="CJO241" s="109"/>
      <c r="CJP241" s="109"/>
      <c r="CJQ241" s="109"/>
      <c r="CJR241" s="109"/>
      <c r="CJS241" s="109"/>
      <c r="CJT241" s="109"/>
      <c r="CJU241" s="109"/>
      <c r="CJV241" s="109"/>
      <c r="CJW241" s="109"/>
      <c r="CJX241" s="109"/>
      <c r="CJY241" s="109"/>
      <c r="CJZ241" s="109"/>
      <c r="CKA241" s="109"/>
      <c r="CKB241" s="109"/>
      <c r="CKC241" s="109"/>
      <c r="CKD241" s="109"/>
      <c r="CKE241" s="109"/>
      <c r="CKF241" s="109"/>
      <c r="CKG241" s="109"/>
      <c r="CKH241" s="109"/>
      <c r="CKI241" s="109"/>
      <c r="CKJ241" s="109"/>
      <c r="CKK241" s="109"/>
      <c r="CKL241" s="109"/>
      <c r="CKM241" s="109"/>
      <c r="CKN241" s="109"/>
      <c r="CKO241" s="109"/>
      <c r="CKP241" s="109"/>
      <c r="CKQ241" s="109"/>
      <c r="CKR241" s="109"/>
      <c r="CKS241" s="109"/>
      <c r="CKT241" s="109"/>
      <c r="CKU241" s="109"/>
      <c r="CKV241" s="109"/>
      <c r="CKW241" s="109"/>
      <c r="CKX241" s="109"/>
      <c r="CKY241" s="109"/>
      <c r="CKZ241" s="109"/>
      <c r="CLA241" s="109"/>
      <c r="CLB241" s="109"/>
      <c r="CLC241" s="109"/>
      <c r="CLD241" s="109"/>
      <c r="CLE241" s="109"/>
      <c r="CLF241" s="109"/>
      <c r="CLG241" s="109"/>
      <c r="CLH241" s="109"/>
      <c r="CLI241" s="109"/>
      <c r="CLJ241" s="109"/>
      <c r="CLK241" s="109"/>
      <c r="CLL241" s="109"/>
      <c r="CLM241" s="109"/>
      <c r="CLN241" s="109"/>
      <c r="CLO241" s="109"/>
      <c r="CLP241" s="109"/>
      <c r="CLQ241" s="109"/>
      <c r="CLR241" s="109"/>
      <c r="CLS241" s="109"/>
      <c r="CLT241" s="109"/>
      <c r="CLU241" s="109"/>
      <c r="CLV241" s="109"/>
      <c r="CLW241" s="109"/>
      <c r="CLX241" s="109"/>
      <c r="CLY241" s="109"/>
      <c r="CLZ241" s="109"/>
      <c r="CMA241" s="109"/>
      <c r="CMB241" s="109"/>
      <c r="CMC241" s="109"/>
      <c r="CMD241" s="109"/>
      <c r="CME241" s="109"/>
      <c r="CMF241" s="109"/>
      <c r="CMG241" s="109"/>
      <c r="CMH241" s="109"/>
      <c r="CMI241" s="109"/>
      <c r="CMJ241" s="109"/>
      <c r="CMK241" s="109"/>
      <c r="CML241" s="109"/>
      <c r="CMM241" s="109"/>
      <c r="CMN241" s="109"/>
      <c r="CMO241" s="109"/>
      <c r="CMP241" s="109"/>
      <c r="CMQ241" s="109"/>
      <c r="CMR241" s="109"/>
      <c r="CMS241" s="109"/>
      <c r="CMT241" s="109"/>
      <c r="CMU241" s="109"/>
      <c r="CMV241" s="109"/>
      <c r="CMW241" s="109"/>
      <c r="CMX241" s="109"/>
      <c r="CMY241" s="109"/>
      <c r="CMZ241" s="109"/>
      <c r="CNA241" s="109"/>
      <c r="CNB241" s="109"/>
      <c r="CNC241" s="109"/>
      <c r="CND241" s="109"/>
      <c r="CNE241" s="109"/>
      <c r="CNF241" s="109"/>
      <c r="CNG241" s="109"/>
      <c r="CNH241" s="109"/>
      <c r="CNI241" s="109"/>
      <c r="CNJ241" s="109"/>
      <c r="CNK241" s="109"/>
      <c r="CNL241" s="109"/>
      <c r="CNM241" s="109"/>
      <c r="CNN241" s="109"/>
      <c r="CNO241" s="109"/>
      <c r="CNP241" s="109"/>
      <c r="CNQ241" s="109"/>
      <c r="CNR241" s="109"/>
      <c r="CNS241" s="109"/>
      <c r="CNT241" s="109"/>
      <c r="CNU241" s="109"/>
      <c r="CNV241" s="109"/>
      <c r="CNW241" s="109"/>
      <c r="CNX241" s="109"/>
      <c r="CNY241" s="109"/>
      <c r="CNZ241" s="109"/>
      <c r="COA241" s="109"/>
      <c r="COB241" s="109"/>
      <c r="COC241" s="109"/>
      <c r="COD241" s="109"/>
      <c r="COE241" s="109"/>
      <c r="COF241" s="109"/>
      <c r="COG241" s="109"/>
      <c r="COH241" s="109"/>
      <c r="COI241" s="109"/>
      <c r="COJ241" s="109"/>
      <c r="COK241" s="109"/>
      <c r="COL241" s="109"/>
      <c r="COM241" s="109"/>
      <c r="CON241" s="109"/>
      <c r="COO241" s="109"/>
      <c r="COP241" s="109"/>
      <c r="COQ241" s="109"/>
      <c r="COR241" s="109"/>
      <c r="COS241" s="109"/>
      <c r="COT241" s="109"/>
      <c r="COU241" s="109"/>
      <c r="COV241" s="109"/>
      <c r="COW241" s="109"/>
      <c r="COX241" s="109"/>
      <c r="COY241" s="109"/>
      <c r="COZ241" s="109"/>
      <c r="CPA241" s="109"/>
      <c r="CPB241" s="109"/>
      <c r="CPC241" s="109"/>
      <c r="CPD241" s="109"/>
      <c r="CPE241" s="109"/>
      <c r="CPF241" s="109"/>
      <c r="CPG241" s="109"/>
      <c r="CPH241" s="109"/>
      <c r="CPI241" s="109"/>
      <c r="CPJ241" s="109"/>
      <c r="CPK241" s="109"/>
      <c r="CPL241" s="109"/>
      <c r="CPM241" s="109"/>
      <c r="CPN241" s="109"/>
      <c r="CPO241" s="109"/>
      <c r="CPP241" s="109"/>
      <c r="CPQ241" s="109"/>
      <c r="CPR241" s="109"/>
      <c r="CPS241" s="109"/>
      <c r="CPT241" s="109"/>
      <c r="CPU241" s="109"/>
      <c r="CPV241" s="109"/>
      <c r="CPW241" s="109"/>
      <c r="CPX241" s="109"/>
      <c r="CPY241" s="109"/>
      <c r="CPZ241" s="109"/>
      <c r="CQA241" s="109"/>
      <c r="CQB241" s="109"/>
      <c r="CQC241" s="109"/>
      <c r="CQD241" s="109"/>
      <c r="CQE241" s="109"/>
      <c r="CQF241" s="109"/>
      <c r="CQG241" s="109"/>
      <c r="CQH241" s="109"/>
      <c r="CQI241" s="109"/>
      <c r="CQJ241" s="109"/>
      <c r="CQK241" s="109"/>
      <c r="CQL241" s="109"/>
      <c r="CQM241" s="109"/>
      <c r="CQN241" s="109"/>
      <c r="CQO241" s="109"/>
      <c r="CQP241" s="109"/>
      <c r="CQQ241" s="109"/>
      <c r="CQR241" s="109"/>
      <c r="CQS241" s="109"/>
      <c r="CQT241" s="109"/>
      <c r="CQU241" s="109"/>
      <c r="CQV241" s="109"/>
      <c r="CQW241" s="109"/>
      <c r="CQX241" s="109"/>
      <c r="CQY241" s="109"/>
      <c r="CQZ241" s="109"/>
      <c r="CRA241" s="109"/>
      <c r="CRB241" s="109"/>
      <c r="CRC241" s="109"/>
      <c r="CRD241" s="109"/>
      <c r="CRE241" s="109"/>
      <c r="CRF241" s="109"/>
      <c r="CRG241" s="109"/>
      <c r="CRH241" s="109"/>
      <c r="CRI241" s="109"/>
      <c r="CRJ241" s="109"/>
      <c r="CRK241" s="109"/>
      <c r="CRL241" s="109"/>
      <c r="CRM241" s="109"/>
      <c r="CRN241" s="109"/>
      <c r="CRO241" s="109"/>
      <c r="CRP241" s="109"/>
      <c r="CRQ241" s="109"/>
      <c r="CRR241" s="109"/>
      <c r="CRS241" s="109"/>
      <c r="CRT241" s="109"/>
      <c r="CRU241" s="109"/>
      <c r="CRV241" s="109"/>
      <c r="CRW241" s="109"/>
      <c r="CRX241" s="109"/>
      <c r="CRY241" s="109"/>
      <c r="CRZ241" s="109"/>
      <c r="CSA241" s="109"/>
      <c r="CSB241" s="109"/>
      <c r="CSC241" s="109"/>
      <c r="CSD241" s="109"/>
      <c r="CSE241" s="109"/>
      <c r="CSF241" s="109"/>
      <c r="CSG241" s="109"/>
      <c r="CSH241" s="109"/>
      <c r="CSI241" s="109"/>
      <c r="CSJ241" s="109"/>
      <c r="CSK241" s="109"/>
      <c r="CSL241" s="109"/>
      <c r="CSM241" s="109"/>
      <c r="CSN241" s="109"/>
      <c r="CSO241" s="109"/>
      <c r="CSP241" s="109"/>
      <c r="CSQ241" s="109"/>
      <c r="CSR241" s="109"/>
      <c r="CSS241" s="109"/>
      <c r="CST241" s="109"/>
      <c r="CSU241" s="109"/>
      <c r="CSV241" s="109"/>
      <c r="CSW241" s="109"/>
      <c r="CSX241" s="109"/>
      <c r="CSY241" s="109"/>
      <c r="CSZ241" s="109"/>
      <c r="CTA241" s="109"/>
      <c r="CTB241" s="109"/>
      <c r="CTC241" s="109"/>
      <c r="CTD241" s="109"/>
      <c r="CTE241" s="109"/>
      <c r="CTF241" s="109"/>
      <c r="CTG241" s="109"/>
      <c r="CTH241" s="109"/>
      <c r="CTI241" s="109"/>
      <c r="CTJ241" s="109"/>
      <c r="CTK241" s="109"/>
      <c r="CTL241" s="109"/>
      <c r="CTM241" s="109"/>
      <c r="CTN241" s="109"/>
      <c r="CTO241" s="109"/>
      <c r="CTP241" s="109"/>
      <c r="CTQ241" s="109"/>
      <c r="CTR241" s="109"/>
      <c r="CTS241" s="109"/>
      <c r="CTT241" s="109"/>
      <c r="CTU241" s="109"/>
      <c r="CTV241" s="109"/>
      <c r="CTW241" s="109"/>
      <c r="CTX241" s="109"/>
      <c r="CTY241" s="109"/>
      <c r="CTZ241" s="109"/>
      <c r="CUA241" s="109"/>
      <c r="CUB241" s="109"/>
      <c r="CUC241" s="109"/>
      <c r="CUD241" s="109"/>
      <c r="CUE241" s="109"/>
      <c r="CUF241" s="109"/>
      <c r="CUG241" s="109"/>
      <c r="CUH241" s="109"/>
      <c r="CUI241" s="109"/>
      <c r="CUJ241" s="109"/>
      <c r="CUK241" s="109"/>
      <c r="CUL241" s="109"/>
      <c r="CUM241" s="109"/>
      <c r="CUN241" s="109"/>
      <c r="CUO241" s="109"/>
      <c r="CUP241" s="109"/>
      <c r="CUQ241" s="109"/>
      <c r="CUR241" s="109"/>
      <c r="CUS241" s="109"/>
      <c r="CUT241" s="109"/>
      <c r="CUU241" s="109"/>
      <c r="CUV241" s="109"/>
      <c r="CUW241" s="109"/>
      <c r="CUX241" s="109"/>
      <c r="CUY241" s="109"/>
      <c r="CUZ241" s="109"/>
      <c r="CVA241" s="109"/>
      <c r="CVB241" s="109"/>
      <c r="CVC241" s="109"/>
      <c r="CVD241" s="109"/>
      <c r="CVE241" s="109"/>
      <c r="CVF241" s="109"/>
      <c r="CVG241" s="109"/>
      <c r="CVH241" s="109"/>
      <c r="CVI241" s="109"/>
      <c r="CVJ241" s="109"/>
      <c r="CVK241" s="109"/>
      <c r="CVL241" s="109"/>
      <c r="CVM241" s="109"/>
      <c r="CVN241" s="109"/>
      <c r="CVO241" s="109"/>
      <c r="CVP241" s="109"/>
      <c r="CVQ241" s="109"/>
      <c r="CVR241" s="109"/>
      <c r="CVS241" s="109"/>
      <c r="CVT241" s="109"/>
      <c r="CVU241" s="109"/>
      <c r="CVV241" s="109"/>
      <c r="CVW241" s="109"/>
      <c r="CVX241" s="109"/>
      <c r="CVY241" s="109"/>
      <c r="CVZ241" s="109"/>
      <c r="CWA241" s="109"/>
      <c r="CWB241" s="109"/>
      <c r="CWC241" s="109"/>
      <c r="CWD241" s="109"/>
      <c r="CWE241" s="109"/>
      <c r="CWF241" s="109"/>
      <c r="CWG241" s="109"/>
      <c r="CWH241" s="109"/>
      <c r="CWI241" s="109"/>
      <c r="CWJ241" s="109"/>
      <c r="CWK241" s="109"/>
      <c r="CWL241" s="109"/>
      <c r="CWM241" s="109"/>
      <c r="CWN241" s="109"/>
      <c r="CWO241" s="109"/>
      <c r="CWP241" s="109"/>
      <c r="CWQ241" s="109"/>
      <c r="CWR241" s="109"/>
      <c r="CWS241" s="109"/>
      <c r="CWT241" s="109"/>
      <c r="CWU241" s="109"/>
      <c r="CWV241" s="109"/>
      <c r="CWW241" s="109"/>
      <c r="CWX241" s="109"/>
      <c r="CWY241" s="109"/>
      <c r="CWZ241" s="109"/>
      <c r="CXA241" s="109"/>
      <c r="CXB241" s="109"/>
      <c r="CXC241" s="109"/>
      <c r="CXD241" s="109"/>
      <c r="CXE241" s="109"/>
      <c r="CXF241" s="109"/>
      <c r="CXG241" s="109"/>
      <c r="CXH241" s="109"/>
      <c r="CXI241" s="109"/>
      <c r="CXJ241" s="109"/>
      <c r="CXK241" s="109"/>
      <c r="CXL241" s="109"/>
      <c r="CXM241" s="109"/>
      <c r="CXN241" s="109"/>
      <c r="CXO241" s="109"/>
      <c r="CXP241" s="109"/>
      <c r="CXQ241" s="109"/>
      <c r="CXR241" s="109"/>
      <c r="CXS241" s="109"/>
      <c r="CXT241" s="109"/>
      <c r="CXU241" s="109"/>
      <c r="CXV241" s="109"/>
      <c r="CXW241" s="109"/>
      <c r="CXX241" s="109"/>
      <c r="CXY241" s="109"/>
      <c r="CXZ241" s="109"/>
      <c r="CYA241" s="109"/>
      <c r="CYB241" s="109"/>
      <c r="CYC241" s="109"/>
      <c r="CYD241" s="109"/>
      <c r="CYE241" s="109"/>
      <c r="CYF241" s="109"/>
      <c r="CYG241" s="109"/>
      <c r="CYH241" s="109"/>
      <c r="CYI241" s="109"/>
      <c r="CYJ241" s="109"/>
      <c r="CYK241" s="109"/>
      <c r="CYL241" s="109"/>
      <c r="CYM241" s="109"/>
      <c r="CYN241" s="109"/>
      <c r="CYO241" s="109"/>
      <c r="CYP241" s="109"/>
      <c r="CYQ241" s="109"/>
      <c r="CYR241" s="109"/>
      <c r="CYS241" s="109"/>
      <c r="CYT241" s="109"/>
      <c r="CYU241" s="109"/>
      <c r="CYV241" s="109"/>
      <c r="CYW241" s="109"/>
      <c r="CYX241" s="109"/>
      <c r="CYY241" s="109"/>
      <c r="CYZ241" s="109"/>
      <c r="CZA241" s="109"/>
      <c r="CZB241" s="109"/>
      <c r="CZC241" s="109"/>
      <c r="CZD241" s="109"/>
      <c r="CZE241" s="109"/>
      <c r="CZF241" s="109"/>
      <c r="CZG241" s="109"/>
      <c r="CZH241" s="109"/>
      <c r="CZI241" s="109"/>
      <c r="CZJ241" s="109"/>
      <c r="CZK241" s="109"/>
      <c r="CZL241" s="109"/>
      <c r="CZM241" s="109"/>
      <c r="CZN241" s="109"/>
      <c r="CZO241" s="109"/>
      <c r="CZP241" s="109"/>
      <c r="CZQ241" s="109"/>
      <c r="CZR241" s="109"/>
      <c r="CZS241" s="109"/>
      <c r="CZT241" s="109"/>
      <c r="CZU241" s="109"/>
      <c r="CZV241" s="109"/>
      <c r="CZW241" s="109"/>
      <c r="CZX241" s="109"/>
      <c r="CZY241" s="109"/>
      <c r="CZZ241" s="109"/>
      <c r="DAA241" s="109"/>
      <c r="DAB241" s="109"/>
      <c r="DAC241" s="109"/>
      <c r="DAD241" s="109"/>
      <c r="DAE241" s="109"/>
      <c r="DAF241" s="109"/>
      <c r="DAG241" s="109"/>
      <c r="DAH241" s="109"/>
      <c r="DAI241" s="109"/>
      <c r="DAJ241" s="109"/>
      <c r="DAK241" s="109"/>
      <c r="DAL241" s="109"/>
      <c r="DAM241" s="109"/>
      <c r="DAN241" s="109"/>
      <c r="DAO241" s="109"/>
      <c r="DAP241" s="109"/>
      <c r="DAQ241" s="109"/>
      <c r="DAR241" s="109"/>
      <c r="DAS241" s="109"/>
      <c r="DAT241" s="109"/>
      <c r="DAU241" s="109"/>
      <c r="DAV241" s="109"/>
      <c r="DAW241" s="109"/>
      <c r="DAX241" s="109"/>
      <c r="DAY241" s="109"/>
      <c r="DAZ241" s="109"/>
      <c r="DBA241" s="109"/>
      <c r="DBB241" s="109"/>
      <c r="DBC241" s="109"/>
      <c r="DBD241" s="109"/>
      <c r="DBE241" s="109"/>
      <c r="DBF241" s="109"/>
      <c r="DBG241" s="109"/>
      <c r="DBH241" s="109"/>
      <c r="DBI241" s="109"/>
      <c r="DBJ241" s="109"/>
      <c r="DBK241" s="109"/>
      <c r="DBL241" s="109"/>
      <c r="DBM241" s="109"/>
      <c r="DBN241" s="109"/>
      <c r="DBO241" s="109"/>
      <c r="DBP241" s="109"/>
      <c r="DBQ241" s="109"/>
      <c r="DBR241" s="109"/>
      <c r="DBS241" s="109"/>
      <c r="DBT241" s="109"/>
      <c r="DBU241" s="109"/>
      <c r="DBV241" s="109"/>
      <c r="DBW241" s="109"/>
      <c r="DBX241" s="109"/>
      <c r="DBY241" s="109"/>
      <c r="DBZ241" s="109"/>
      <c r="DCA241" s="109"/>
      <c r="DCB241" s="109"/>
      <c r="DCC241" s="109"/>
      <c r="DCD241" s="109"/>
      <c r="DCE241" s="109"/>
      <c r="DCF241" s="109"/>
      <c r="DCG241" s="109"/>
      <c r="DCH241" s="109"/>
      <c r="DCI241" s="109"/>
      <c r="DCJ241" s="109"/>
      <c r="DCK241" s="109"/>
      <c r="DCL241" s="109"/>
      <c r="DCM241" s="109"/>
      <c r="DCN241" s="109"/>
      <c r="DCO241" s="109"/>
      <c r="DCP241" s="109"/>
      <c r="DCQ241" s="109"/>
      <c r="DCR241" s="109"/>
      <c r="DCS241" s="109"/>
      <c r="DCT241" s="109"/>
      <c r="DCU241" s="109"/>
      <c r="DCV241" s="109"/>
      <c r="DCW241" s="109"/>
      <c r="DCX241" s="109"/>
      <c r="DCY241" s="109"/>
      <c r="DCZ241" s="109"/>
      <c r="DDA241" s="109"/>
      <c r="DDB241" s="109"/>
      <c r="DDC241" s="109"/>
      <c r="DDD241" s="109"/>
      <c r="DDE241" s="109"/>
      <c r="DDF241" s="109"/>
      <c r="DDG241" s="109"/>
      <c r="DDH241" s="109"/>
      <c r="DDI241" s="109"/>
      <c r="DDJ241" s="109"/>
      <c r="DDK241" s="109"/>
      <c r="DDL241" s="109"/>
      <c r="DDM241" s="109"/>
      <c r="DDN241" s="109"/>
      <c r="DDO241" s="109"/>
      <c r="DDP241" s="109"/>
      <c r="DDQ241" s="109"/>
      <c r="DDR241" s="109"/>
      <c r="DDS241" s="109"/>
      <c r="DDT241" s="109"/>
      <c r="DDU241" s="109"/>
      <c r="DDV241" s="109"/>
      <c r="DDW241" s="109"/>
      <c r="DDX241" s="109"/>
      <c r="DDY241" s="109"/>
      <c r="DDZ241" s="109"/>
      <c r="DEA241" s="109"/>
      <c r="DEB241" s="109"/>
      <c r="DEC241" s="109"/>
      <c r="DED241" s="109"/>
      <c r="DEE241" s="109"/>
      <c r="DEF241" s="109"/>
      <c r="DEG241" s="109"/>
      <c r="DEH241" s="109"/>
      <c r="DEI241" s="109"/>
      <c r="DEJ241" s="109"/>
      <c r="DEK241" s="109"/>
      <c r="DEL241" s="109"/>
      <c r="DEM241" s="109"/>
      <c r="DEN241" s="109"/>
      <c r="DEO241" s="109"/>
      <c r="DEP241" s="109"/>
      <c r="DEQ241" s="109"/>
      <c r="DER241" s="109"/>
      <c r="DES241" s="109"/>
      <c r="DET241" s="109"/>
      <c r="DEU241" s="109"/>
      <c r="DEV241" s="109"/>
      <c r="DEW241" s="109"/>
      <c r="DEX241" s="109"/>
      <c r="DEY241" s="109"/>
      <c r="DEZ241" s="109"/>
      <c r="DFA241" s="109"/>
      <c r="DFB241" s="109"/>
      <c r="DFC241" s="109"/>
      <c r="DFD241" s="109"/>
      <c r="DFE241" s="109"/>
      <c r="DFF241" s="109"/>
      <c r="DFG241" s="109"/>
      <c r="DFH241" s="109"/>
      <c r="DFI241" s="109"/>
      <c r="DFJ241" s="109"/>
      <c r="DFK241" s="109"/>
      <c r="DFL241" s="109"/>
      <c r="DFM241" s="109"/>
      <c r="DFN241" s="109"/>
      <c r="DFO241" s="109"/>
      <c r="DFP241" s="109"/>
      <c r="DFQ241" s="109"/>
      <c r="DFR241" s="109"/>
      <c r="DFS241" s="109"/>
      <c r="DFT241" s="109"/>
      <c r="DFU241" s="109"/>
      <c r="DFV241" s="109"/>
      <c r="DFW241" s="109"/>
      <c r="DFX241" s="109"/>
      <c r="DFY241" s="109"/>
      <c r="DFZ241" s="109"/>
      <c r="DGA241" s="109"/>
      <c r="DGB241" s="109"/>
      <c r="DGC241" s="109"/>
      <c r="DGD241" s="109"/>
      <c r="DGE241" s="109"/>
      <c r="DGF241" s="109"/>
      <c r="DGG241" s="109"/>
      <c r="DGH241" s="109"/>
      <c r="DGI241" s="109"/>
      <c r="DGJ241" s="109"/>
      <c r="DGK241" s="109"/>
      <c r="DGL241" s="109"/>
      <c r="DGM241" s="109"/>
      <c r="DGN241" s="109"/>
      <c r="DGO241" s="109"/>
      <c r="DGP241" s="109"/>
      <c r="DGQ241" s="109"/>
      <c r="DGR241" s="109"/>
      <c r="DGS241" s="109"/>
      <c r="DGT241" s="109"/>
      <c r="DGU241" s="109"/>
      <c r="DGV241" s="109"/>
      <c r="DGW241" s="109"/>
      <c r="DGX241" s="109"/>
      <c r="DGY241" s="109"/>
      <c r="DGZ241" s="109"/>
      <c r="DHA241" s="109"/>
      <c r="DHB241" s="109"/>
      <c r="DHC241" s="109"/>
      <c r="DHD241" s="109"/>
      <c r="DHE241" s="109"/>
      <c r="DHF241" s="109"/>
      <c r="DHG241" s="109"/>
      <c r="DHH241" s="109"/>
      <c r="DHI241" s="109"/>
      <c r="DHJ241" s="109"/>
      <c r="DHK241" s="109"/>
      <c r="DHL241" s="109"/>
      <c r="DHM241" s="109"/>
      <c r="DHN241" s="109"/>
      <c r="DHO241" s="109"/>
      <c r="DHP241" s="109"/>
      <c r="DHQ241" s="109"/>
      <c r="DHR241" s="109"/>
      <c r="DHS241" s="109"/>
      <c r="DHT241" s="109"/>
      <c r="DHU241" s="109"/>
      <c r="DHV241" s="109"/>
      <c r="DHW241" s="109"/>
      <c r="DHX241" s="109"/>
      <c r="DHY241" s="109"/>
      <c r="DHZ241" s="109"/>
      <c r="DIA241" s="109"/>
      <c r="DIB241" s="109"/>
      <c r="DIC241" s="109"/>
      <c r="DID241" s="109"/>
      <c r="DIE241" s="109"/>
      <c r="DIF241" s="109"/>
      <c r="DIG241" s="109"/>
      <c r="DIH241" s="109"/>
      <c r="DII241" s="109"/>
      <c r="DIJ241" s="109"/>
      <c r="DIK241" s="109"/>
      <c r="DIL241" s="109"/>
      <c r="DIM241" s="109"/>
      <c r="DIN241" s="109"/>
      <c r="DIO241" s="109"/>
      <c r="DIP241" s="109"/>
      <c r="DIQ241" s="109"/>
      <c r="DIR241" s="109"/>
      <c r="DIS241" s="109"/>
      <c r="DIT241" s="109"/>
      <c r="DIU241" s="109"/>
      <c r="DIV241" s="109"/>
      <c r="DIW241" s="109"/>
      <c r="DIX241" s="109"/>
      <c r="DIY241" s="109"/>
      <c r="DIZ241" s="109"/>
      <c r="DJA241" s="109"/>
      <c r="DJB241" s="109"/>
      <c r="DJC241" s="109"/>
      <c r="DJD241" s="109"/>
      <c r="DJE241" s="109"/>
      <c r="DJF241" s="109"/>
      <c r="DJG241" s="109"/>
      <c r="DJH241" s="109"/>
      <c r="DJI241" s="109"/>
      <c r="DJJ241" s="109"/>
      <c r="DJK241" s="109"/>
      <c r="DJL241" s="109"/>
      <c r="DJM241" s="109"/>
      <c r="DJN241" s="109"/>
      <c r="DJO241" s="109"/>
      <c r="DJP241" s="109"/>
      <c r="DJQ241" s="109"/>
      <c r="DJR241" s="109"/>
      <c r="DJS241" s="109"/>
      <c r="DJT241" s="109"/>
      <c r="DJU241" s="109"/>
      <c r="DJV241" s="109"/>
      <c r="DJW241" s="109"/>
      <c r="DJX241" s="109"/>
      <c r="DJY241" s="109"/>
      <c r="DJZ241" s="109"/>
      <c r="DKA241" s="109"/>
      <c r="DKB241" s="109"/>
      <c r="DKC241" s="109"/>
      <c r="DKD241" s="109"/>
      <c r="DKE241" s="109"/>
      <c r="DKF241" s="109"/>
      <c r="DKG241" s="109"/>
      <c r="DKH241" s="109"/>
      <c r="DKI241" s="109"/>
      <c r="DKJ241" s="109"/>
      <c r="DKK241" s="109"/>
      <c r="DKL241" s="109"/>
      <c r="DKM241" s="109"/>
      <c r="DKN241" s="109"/>
      <c r="DKO241" s="109"/>
      <c r="DKP241" s="109"/>
      <c r="DKQ241" s="109"/>
      <c r="DKR241" s="109"/>
      <c r="DKS241" s="109"/>
      <c r="DKT241" s="109"/>
      <c r="DKU241" s="109"/>
      <c r="DKV241" s="109"/>
      <c r="DKW241" s="109"/>
      <c r="DKX241" s="109"/>
      <c r="DKY241" s="109"/>
      <c r="DKZ241" s="109"/>
      <c r="DLA241" s="109"/>
      <c r="DLB241" s="109"/>
      <c r="DLC241" s="109"/>
      <c r="DLD241" s="109"/>
      <c r="DLE241" s="109"/>
      <c r="DLF241" s="109"/>
      <c r="DLG241" s="109"/>
      <c r="DLH241" s="109"/>
      <c r="DLI241" s="109"/>
      <c r="DLJ241" s="109"/>
      <c r="DLK241" s="109"/>
      <c r="DLL241" s="109"/>
      <c r="DLM241" s="109"/>
      <c r="DLN241" s="109"/>
      <c r="DLO241" s="109"/>
      <c r="DLP241" s="109"/>
      <c r="DLQ241" s="109"/>
      <c r="DLR241" s="109"/>
      <c r="DLS241" s="109"/>
      <c r="DLT241" s="109"/>
      <c r="DLU241" s="109"/>
      <c r="DLV241" s="109"/>
      <c r="DLW241" s="109"/>
      <c r="DLX241" s="109"/>
      <c r="DLY241" s="109"/>
      <c r="DLZ241" s="109"/>
      <c r="DMA241" s="109"/>
      <c r="DMB241" s="109"/>
      <c r="DMC241" s="109"/>
      <c r="DMD241" s="109"/>
      <c r="DME241" s="109"/>
      <c r="DMF241" s="109"/>
      <c r="DMG241" s="109"/>
      <c r="DMH241" s="109"/>
      <c r="DMI241" s="109"/>
      <c r="DMJ241" s="109"/>
      <c r="DMK241" s="109"/>
      <c r="DML241" s="109"/>
      <c r="DMM241" s="109"/>
      <c r="DMN241" s="109"/>
      <c r="DMO241" s="109"/>
      <c r="DMP241" s="109"/>
      <c r="DMQ241" s="109"/>
      <c r="DMR241" s="109"/>
      <c r="DMS241" s="109"/>
      <c r="DMT241" s="109"/>
      <c r="DMU241" s="109"/>
      <c r="DMV241" s="109"/>
      <c r="DMW241" s="109"/>
      <c r="DMX241" s="109"/>
      <c r="DMY241" s="109"/>
      <c r="DMZ241" s="109"/>
      <c r="DNA241" s="109"/>
      <c r="DNB241" s="109"/>
      <c r="DNC241" s="109"/>
      <c r="DND241" s="109"/>
      <c r="DNE241" s="109"/>
      <c r="DNF241" s="109"/>
      <c r="DNG241" s="109"/>
      <c r="DNH241" s="109"/>
      <c r="DNI241" s="109"/>
      <c r="DNJ241" s="109"/>
      <c r="DNK241" s="109"/>
      <c r="DNL241" s="109"/>
      <c r="DNM241" s="109"/>
      <c r="DNN241" s="109"/>
      <c r="DNO241" s="109"/>
      <c r="DNP241" s="109"/>
      <c r="DNQ241" s="109"/>
      <c r="DNR241" s="109"/>
      <c r="DNS241" s="109"/>
      <c r="DNT241" s="109"/>
      <c r="DNU241" s="109"/>
      <c r="DNV241" s="109"/>
      <c r="DNW241" s="109"/>
      <c r="DNX241" s="109"/>
      <c r="DNY241" s="109"/>
      <c r="DNZ241" s="109"/>
      <c r="DOA241" s="109"/>
      <c r="DOB241" s="109"/>
      <c r="DOC241" s="109"/>
      <c r="DOD241" s="109"/>
      <c r="DOE241" s="109"/>
      <c r="DOF241" s="109"/>
      <c r="DOG241" s="109"/>
      <c r="DOH241" s="109"/>
      <c r="DOI241" s="109"/>
      <c r="DOJ241" s="109"/>
      <c r="DOK241" s="109"/>
      <c r="DOL241" s="109"/>
      <c r="DOM241" s="109"/>
      <c r="DON241" s="109"/>
      <c r="DOO241" s="109"/>
      <c r="DOP241" s="109"/>
      <c r="DOQ241" s="109"/>
      <c r="DOR241" s="109"/>
      <c r="DOS241" s="109"/>
      <c r="DOT241" s="109"/>
      <c r="DOU241" s="109"/>
      <c r="DOV241" s="109"/>
      <c r="DOW241" s="109"/>
      <c r="DOX241" s="109"/>
      <c r="DOY241" s="109"/>
      <c r="DOZ241" s="109"/>
      <c r="DPA241" s="109"/>
      <c r="DPB241" s="109"/>
      <c r="DPC241" s="109"/>
      <c r="DPD241" s="109"/>
      <c r="DPE241" s="109"/>
      <c r="DPF241" s="109"/>
      <c r="DPG241" s="109"/>
      <c r="DPH241" s="109"/>
      <c r="DPI241" s="109"/>
      <c r="DPJ241" s="109"/>
      <c r="DPK241" s="109"/>
      <c r="DPL241" s="109"/>
      <c r="DPM241" s="109"/>
      <c r="DPN241" s="109"/>
      <c r="DPO241" s="109"/>
      <c r="DPP241" s="109"/>
      <c r="DPQ241" s="109"/>
      <c r="DPR241" s="109"/>
      <c r="DPS241" s="109"/>
      <c r="DPT241" s="109"/>
      <c r="DPU241" s="109"/>
      <c r="DPV241" s="109"/>
      <c r="DPW241" s="109"/>
      <c r="DPX241" s="109"/>
      <c r="DPY241" s="109"/>
      <c r="DPZ241" s="109"/>
      <c r="DQA241" s="109"/>
      <c r="DQB241" s="109"/>
      <c r="DQC241" s="109"/>
      <c r="DQD241" s="109"/>
      <c r="DQE241" s="109"/>
      <c r="DQF241" s="109"/>
      <c r="DQG241" s="109"/>
      <c r="DQH241" s="109"/>
      <c r="DQI241" s="109"/>
      <c r="DQJ241" s="109"/>
      <c r="DQK241" s="109"/>
      <c r="DQL241" s="109"/>
      <c r="DQM241" s="109"/>
      <c r="DQN241" s="109"/>
      <c r="DQO241" s="109"/>
      <c r="DQP241" s="109"/>
      <c r="DQQ241" s="109"/>
      <c r="DQR241" s="109"/>
      <c r="DQS241" s="109"/>
      <c r="DQT241" s="109"/>
      <c r="DQU241" s="109"/>
      <c r="DQV241" s="109"/>
      <c r="DQW241" s="109"/>
      <c r="DQX241" s="109"/>
      <c r="DQY241" s="109"/>
      <c r="DQZ241" s="109"/>
      <c r="DRA241" s="109"/>
      <c r="DRB241" s="109"/>
      <c r="DRC241" s="109"/>
      <c r="DRD241" s="109"/>
      <c r="DRE241" s="109"/>
      <c r="DRF241" s="109"/>
      <c r="DRG241" s="109"/>
      <c r="DRH241" s="109"/>
      <c r="DRI241" s="109"/>
      <c r="DRJ241" s="109"/>
      <c r="DRK241" s="109"/>
      <c r="DRL241" s="109"/>
      <c r="DRM241" s="109"/>
      <c r="DRN241" s="109"/>
      <c r="DRO241" s="109"/>
      <c r="DRP241" s="109"/>
      <c r="DRQ241" s="109"/>
      <c r="DRR241" s="109"/>
      <c r="DRS241" s="109"/>
      <c r="DRT241" s="109"/>
      <c r="DRU241" s="109"/>
      <c r="DRV241" s="109"/>
      <c r="DRW241" s="109"/>
      <c r="DRX241" s="109"/>
      <c r="DRY241" s="109"/>
      <c r="DRZ241" s="109"/>
      <c r="DSA241" s="109"/>
      <c r="DSB241" s="109"/>
      <c r="DSC241" s="109"/>
      <c r="DSD241" s="109"/>
      <c r="DSE241" s="109"/>
      <c r="DSF241" s="109"/>
      <c r="DSG241" s="109"/>
      <c r="DSH241" s="109"/>
      <c r="DSI241" s="109"/>
      <c r="DSJ241" s="109"/>
      <c r="DSK241" s="109"/>
      <c r="DSL241" s="109"/>
      <c r="DSM241" s="109"/>
      <c r="DSN241" s="109"/>
      <c r="DSO241" s="109"/>
      <c r="DSP241" s="109"/>
      <c r="DSQ241" s="109"/>
      <c r="DSR241" s="109"/>
      <c r="DSS241" s="109"/>
      <c r="DST241" s="109"/>
      <c r="DSU241" s="109"/>
      <c r="DSV241" s="109"/>
      <c r="DSW241" s="109"/>
      <c r="DSX241" s="109"/>
      <c r="DSY241" s="109"/>
      <c r="DSZ241" s="109"/>
      <c r="DTA241" s="109"/>
      <c r="DTB241" s="109"/>
      <c r="DTC241" s="109"/>
      <c r="DTD241" s="109"/>
      <c r="DTE241" s="109"/>
      <c r="DTF241" s="109"/>
      <c r="DTG241" s="109"/>
      <c r="DTH241" s="109"/>
      <c r="DTI241" s="109"/>
      <c r="DTJ241" s="109"/>
      <c r="DTK241" s="109"/>
      <c r="DTL241" s="109"/>
      <c r="DTM241" s="109"/>
      <c r="DTN241" s="109"/>
      <c r="DTO241" s="109"/>
      <c r="DTP241" s="109"/>
      <c r="DTQ241" s="109"/>
      <c r="DTR241" s="109"/>
      <c r="DTS241" s="109"/>
      <c r="DTT241" s="109"/>
      <c r="DTU241" s="109"/>
      <c r="DTV241" s="109"/>
      <c r="DTW241" s="109"/>
      <c r="DTX241" s="109"/>
      <c r="DTY241" s="109"/>
      <c r="DTZ241" s="109"/>
      <c r="DUA241" s="109"/>
      <c r="DUB241" s="109"/>
      <c r="DUC241" s="109"/>
      <c r="DUD241" s="109"/>
      <c r="DUE241" s="109"/>
      <c r="DUF241" s="109"/>
      <c r="DUG241" s="109"/>
      <c r="DUH241" s="109"/>
      <c r="DUI241" s="109"/>
      <c r="DUJ241" s="109"/>
      <c r="DUK241" s="109"/>
      <c r="DUL241" s="109"/>
      <c r="DUM241" s="109"/>
      <c r="DUN241" s="109"/>
      <c r="DUO241" s="109"/>
      <c r="DUP241" s="109"/>
      <c r="DUQ241" s="109"/>
      <c r="DUR241" s="109"/>
      <c r="DUS241" s="109"/>
      <c r="DUT241" s="109"/>
      <c r="DUU241" s="109"/>
      <c r="DUV241" s="109"/>
      <c r="DUW241" s="109"/>
      <c r="DUX241" s="109"/>
      <c r="DUY241" s="109"/>
      <c r="DUZ241" s="109"/>
      <c r="DVA241" s="109"/>
      <c r="DVB241" s="109"/>
      <c r="DVC241" s="109"/>
      <c r="DVD241" s="109"/>
      <c r="DVE241" s="109"/>
      <c r="DVF241" s="109"/>
      <c r="DVG241" s="109"/>
      <c r="DVH241" s="109"/>
      <c r="DVI241" s="109"/>
      <c r="DVJ241" s="109"/>
      <c r="DVK241" s="109"/>
      <c r="DVL241" s="109"/>
      <c r="DVM241" s="109"/>
      <c r="DVN241" s="109"/>
      <c r="DVO241" s="109"/>
      <c r="DVP241" s="109"/>
      <c r="DVQ241" s="109"/>
      <c r="DVR241" s="109"/>
      <c r="DVS241" s="109"/>
      <c r="DVT241" s="109"/>
      <c r="DVU241" s="109"/>
      <c r="DVV241" s="109"/>
      <c r="DVW241" s="109"/>
      <c r="DVX241" s="109"/>
      <c r="DVY241" s="109"/>
      <c r="DVZ241" s="109"/>
      <c r="DWA241" s="109"/>
      <c r="DWB241" s="109"/>
      <c r="DWC241" s="109"/>
      <c r="DWD241" s="109"/>
      <c r="DWE241" s="109"/>
      <c r="DWF241" s="109"/>
      <c r="DWG241" s="109"/>
      <c r="DWH241" s="109"/>
      <c r="DWI241" s="109"/>
      <c r="DWJ241" s="109"/>
      <c r="DWK241" s="109"/>
      <c r="DWL241" s="109"/>
      <c r="DWM241" s="109"/>
      <c r="DWN241" s="109"/>
      <c r="DWO241" s="109"/>
      <c r="DWP241" s="109"/>
      <c r="DWQ241" s="109"/>
      <c r="DWR241" s="109"/>
      <c r="DWS241" s="109"/>
      <c r="DWT241" s="109"/>
      <c r="DWU241" s="109"/>
      <c r="DWV241" s="109"/>
      <c r="DWW241" s="109"/>
      <c r="DWX241" s="109"/>
      <c r="DWY241" s="109"/>
      <c r="DWZ241" s="109"/>
      <c r="DXA241" s="109"/>
      <c r="DXB241" s="109"/>
      <c r="DXC241" s="109"/>
      <c r="DXD241" s="109"/>
      <c r="DXE241" s="109"/>
      <c r="DXF241" s="109"/>
      <c r="DXG241" s="109"/>
      <c r="DXH241" s="109"/>
      <c r="DXI241" s="109"/>
      <c r="DXJ241" s="109"/>
      <c r="DXK241" s="109"/>
      <c r="DXL241" s="109"/>
      <c r="DXM241" s="109"/>
      <c r="DXN241" s="109"/>
      <c r="DXO241" s="109"/>
      <c r="DXP241" s="109"/>
      <c r="DXQ241" s="109"/>
      <c r="DXR241" s="109"/>
      <c r="DXS241" s="109"/>
      <c r="DXT241" s="109"/>
      <c r="DXU241" s="109"/>
      <c r="DXV241" s="109"/>
      <c r="DXW241" s="109"/>
      <c r="DXX241" s="109"/>
      <c r="DXY241" s="109"/>
      <c r="DXZ241" s="109"/>
      <c r="DYA241" s="109"/>
      <c r="DYB241" s="109"/>
      <c r="DYC241" s="109"/>
      <c r="DYD241" s="109"/>
      <c r="DYE241" s="109"/>
      <c r="DYF241" s="109"/>
      <c r="DYG241" s="109"/>
      <c r="DYH241" s="109"/>
      <c r="DYI241" s="109"/>
      <c r="DYJ241" s="109"/>
      <c r="DYK241" s="109"/>
      <c r="DYL241" s="109"/>
      <c r="DYM241" s="109"/>
      <c r="DYN241" s="109"/>
      <c r="DYO241" s="109"/>
      <c r="DYP241" s="109"/>
      <c r="DYQ241" s="109"/>
      <c r="DYR241" s="109"/>
      <c r="DYS241" s="109"/>
      <c r="DYT241" s="109"/>
      <c r="DYU241" s="109"/>
      <c r="DYV241" s="109"/>
      <c r="DYW241" s="109"/>
      <c r="DYX241" s="109"/>
      <c r="DYY241" s="109"/>
      <c r="DYZ241" s="109"/>
      <c r="DZA241" s="109"/>
      <c r="DZB241" s="109"/>
      <c r="DZC241" s="109"/>
      <c r="DZD241" s="109"/>
      <c r="DZE241" s="109"/>
      <c r="DZF241" s="109"/>
      <c r="DZG241" s="109"/>
      <c r="DZH241" s="109"/>
      <c r="DZI241" s="109"/>
      <c r="DZJ241" s="109"/>
      <c r="DZK241" s="109"/>
      <c r="DZL241" s="109"/>
      <c r="DZM241" s="109"/>
      <c r="DZN241" s="109"/>
      <c r="DZO241" s="109"/>
      <c r="DZP241" s="109"/>
      <c r="DZQ241" s="109"/>
      <c r="DZR241" s="109"/>
      <c r="DZS241" s="109"/>
      <c r="DZT241" s="109"/>
      <c r="DZU241" s="109"/>
      <c r="DZV241" s="109"/>
      <c r="DZW241" s="109"/>
      <c r="DZX241" s="109"/>
      <c r="DZY241" s="109"/>
      <c r="DZZ241" s="109"/>
      <c r="EAA241" s="109"/>
      <c r="EAB241" s="109"/>
      <c r="EAC241" s="109"/>
      <c r="EAD241" s="109"/>
      <c r="EAE241" s="109"/>
      <c r="EAF241" s="109"/>
      <c r="EAG241" s="109"/>
      <c r="EAH241" s="109"/>
      <c r="EAI241" s="109"/>
      <c r="EAJ241" s="109"/>
      <c r="EAK241" s="109"/>
      <c r="EAL241" s="109"/>
      <c r="EAM241" s="109"/>
      <c r="EAN241" s="109"/>
      <c r="EAO241" s="109"/>
      <c r="EAP241" s="109"/>
      <c r="EAQ241" s="109"/>
      <c r="EAR241" s="109"/>
      <c r="EAS241" s="109"/>
      <c r="EAT241" s="109"/>
      <c r="EAU241" s="109"/>
      <c r="EAV241" s="109"/>
      <c r="EAW241" s="109"/>
      <c r="EAX241" s="109"/>
      <c r="EAY241" s="109"/>
      <c r="EAZ241" s="109"/>
      <c r="EBA241" s="109"/>
      <c r="EBB241" s="109"/>
      <c r="EBC241" s="109"/>
      <c r="EBD241" s="109"/>
      <c r="EBE241" s="109"/>
      <c r="EBF241" s="109"/>
      <c r="EBG241" s="109"/>
      <c r="EBH241" s="109"/>
      <c r="EBI241" s="109"/>
      <c r="EBJ241" s="109"/>
      <c r="EBK241" s="109"/>
      <c r="EBL241" s="109"/>
      <c r="EBM241" s="109"/>
      <c r="EBN241" s="109"/>
      <c r="EBO241" s="109"/>
      <c r="EBP241" s="109"/>
      <c r="EBQ241" s="109"/>
      <c r="EBR241" s="109"/>
      <c r="EBS241" s="109"/>
      <c r="EBT241" s="109"/>
      <c r="EBU241" s="109"/>
      <c r="EBV241" s="109"/>
      <c r="EBW241" s="109"/>
      <c r="EBX241" s="109"/>
      <c r="EBY241" s="109"/>
      <c r="EBZ241" s="109"/>
      <c r="ECA241" s="109"/>
      <c r="ECB241" s="109"/>
      <c r="ECC241" s="109"/>
      <c r="ECD241" s="109"/>
      <c r="ECE241" s="109"/>
      <c r="ECF241" s="109"/>
      <c r="ECG241" s="109"/>
      <c r="ECH241" s="109"/>
      <c r="ECI241" s="109"/>
      <c r="ECJ241" s="109"/>
      <c r="ECK241" s="109"/>
      <c r="ECL241" s="109"/>
      <c r="ECM241" s="109"/>
      <c r="ECN241" s="109"/>
      <c r="ECO241" s="109"/>
      <c r="ECP241" s="109"/>
      <c r="ECQ241" s="109"/>
      <c r="ECR241" s="109"/>
      <c r="ECS241" s="109"/>
      <c r="ECT241" s="109"/>
      <c r="ECU241" s="109"/>
      <c r="ECV241" s="109"/>
      <c r="ECW241" s="109"/>
      <c r="ECX241" s="109"/>
      <c r="ECY241" s="109"/>
      <c r="ECZ241" s="109"/>
      <c r="EDA241" s="109"/>
      <c r="EDB241" s="109"/>
      <c r="EDC241" s="109"/>
      <c r="EDD241" s="109"/>
      <c r="EDE241" s="109"/>
      <c r="EDF241" s="109"/>
      <c r="EDG241" s="109"/>
      <c r="EDH241" s="109"/>
      <c r="EDI241" s="109"/>
      <c r="EDJ241" s="109"/>
      <c r="EDK241" s="109"/>
      <c r="EDL241" s="109"/>
      <c r="EDM241" s="109"/>
      <c r="EDN241" s="109"/>
      <c r="EDO241" s="109"/>
      <c r="EDP241" s="109"/>
      <c r="EDQ241" s="109"/>
      <c r="EDR241" s="109"/>
      <c r="EDS241" s="109"/>
      <c r="EDT241" s="109"/>
      <c r="EDU241" s="109"/>
      <c r="EDV241" s="109"/>
      <c r="EDW241" s="109"/>
      <c r="EDX241" s="109"/>
      <c r="EDY241" s="109"/>
      <c r="EDZ241" s="109"/>
      <c r="EEA241" s="109"/>
      <c r="EEB241" s="109"/>
      <c r="EEC241" s="109"/>
      <c r="EED241" s="109"/>
      <c r="EEE241" s="109"/>
      <c r="EEF241" s="109"/>
      <c r="EEG241" s="109"/>
      <c r="EEH241" s="109"/>
      <c r="EEI241" s="109"/>
      <c r="EEJ241" s="109"/>
      <c r="EEK241" s="109"/>
      <c r="EEL241" s="109"/>
      <c r="EEM241" s="109"/>
      <c r="EEN241" s="109"/>
      <c r="EEO241" s="109"/>
      <c r="EEP241" s="109"/>
      <c r="EEQ241" s="109"/>
      <c r="EER241" s="109"/>
      <c r="EES241" s="109"/>
      <c r="EET241" s="109"/>
      <c r="EEU241" s="109"/>
      <c r="EEV241" s="109"/>
      <c r="EEW241" s="109"/>
      <c r="EEX241" s="109"/>
      <c r="EEY241" s="109"/>
      <c r="EEZ241" s="109"/>
      <c r="EFA241" s="109"/>
      <c r="EFB241" s="109"/>
      <c r="EFC241" s="109"/>
      <c r="EFD241" s="109"/>
      <c r="EFE241" s="109"/>
      <c r="EFF241" s="109"/>
      <c r="EFG241" s="109"/>
      <c r="EFH241" s="109"/>
      <c r="EFI241" s="109"/>
      <c r="EFJ241" s="109"/>
      <c r="EFK241" s="109"/>
      <c r="EFL241" s="109"/>
      <c r="EFM241" s="109"/>
      <c r="EFN241" s="109"/>
      <c r="EFO241" s="109"/>
      <c r="EFP241" s="109"/>
      <c r="EFQ241" s="109"/>
      <c r="EFR241" s="109"/>
      <c r="EFS241" s="109"/>
      <c r="EFT241" s="109"/>
      <c r="EFU241" s="109"/>
      <c r="EFV241" s="109"/>
      <c r="EFW241" s="109"/>
      <c r="EFX241" s="109"/>
      <c r="EFY241" s="109"/>
      <c r="EFZ241" s="109"/>
      <c r="EGA241" s="109"/>
      <c r="EGB241" s="109"/>
      <c r="EGC241" s="109"/>
      <c r="EGD241" s="109"/>
      <c r="EGE241" s="109"/>
      <c r="EGF241" s="109"/>
      <c r="EGG241" s="109"/>
      <c r="EGH241" s="109"/>
      <c r="EGI241" s="109"/>
      <c r="EGJ241" s="109"/>
      <c r="EGK241" s="109"/>
      <c r="EGL241" s="109"/>
      <c r="EGM241" s="109"/>
      <c r="EGN241" s="109"/>
      <c r="EGO241" s="109"/>
      <c r="EGP241" s="109"/>
      <c r="EGQ241" s="109"/>
      <c r="EGR241" s="109"/>
      <c r="EGS241" s="109"/>
      <c r="EGT241" s="109"/>
      <c r="EGU241" s="109"/>
      <c r="EGV241" s="109"/>
      <c r="EGW241" s="109"/>
      <c r="EGX241" s="109"/>
      <c r="EGY241" s="109"/>
      <c r="EGZ241" s="109"/>
      <c r="EHA241" s="109"/>
      <c r="EHB241" s="109"/>
      <c r="EHC241" s="109"/>
      <c r="EHD241" s="109"/>
      <c r="EHE241" s="109"/>
      <c r="EHF241" s="109"/>
      <c r="EHG241" s="109"/>
      <c r="EHH241" s="109"/>
      <c r="EHI241" s="109"/>
      <c r="EHJ241" s="109"/>
      <c r="EHK241" s="109"/>
      <c r="EHL241" s="109"/>
      <c r="EHM241" s="109"/>
      <c r="EHN241" s="109"/>
      <c r="EHO241" s="109"/>
      <c r="EHP241" s="109"/>
      <c r="EHQ241" s="109"/>
      <c r="EHR241" s="109"/>
      <c r="EHS241" s="109"/>
      <c r="EHT241" s="109"/>
      <c r="EHU241" s="109"/>
      <c r="EHV241" s="109"/>
      <c r="EHW241" s="109"/>
      <c r="EHX241" s="109"/>
      <c r="EHY241" s="109"/>
      <c r="EHZ241" s="109"/>
      <c r="EIA241" s="109"/>
      <c r="EIB241" s="109"/>
      <c r="EIC241" s="109"/>
      <c r="EID241" s="109"/>
      <c r="EIE241" s="109"/>
      <c r="EIF241" s="109"/>
      <c r="EIG241" s="109"/>
      <c r="EIH241" s="109"/>
      <c r="EII241" s="109"/>
      <c r="EIJ241" s="109"/>
      <c r="EIK241" s="109"/>
      <c r="EIL241" s="109"/>
      <c r="EIM241" s="109"/>
      <c r="EIN241" s="109"/>
      <c r="EIO241" s="109"/>
      <c r="EIP241" s="109"/>
      <c r="EIQ241" s="109"/>
      <c r="EIR241" s="109"/>
      <c r="EIS241" s="109"/>
      <c r="EIT241" s="109"/>
      <c r="EIU241" s="109"/>
      <c r="EIV241" s="109"/>
      <c r="EIW241" s="109"/>
      <c r="EIX241" s="109"/>
      <c r="EIY241" s="109"/>
      <c r="EIZ241" s="109"/>
      <c r="EJA241" s="109"/>
      <c r="EJB241" s="109"/>
      <c r="EJC241" s="109"/>
      <c r="EJD241" s="109"/>
      <c r="EJE241" s="109"/>
      <c r="EJF241" s="109"/>
      <c r="EJG241" s="109"/>
      <c r="EJH241" s="109"/>
      <c r="EJI241" s="109"/>
      <c r="EJJ241" s="109"/>
      <c r="EJK241" s="109"/>
      <c r="EJL241" s="109"/>
      <c r="EJM241" s="109"/>
      <c r="EJN241" s="109"/>
      <c r="EJO241" s="109"/>
      <c r="EJP241" s="109"/>
      <c r="EJQ241" s="109"/>
      <c r="EJR241" s="109"/>
      <c r="EJS241" s="109"/>
      <c r="EJT241" s="109"/>
      <c r="EJU241" s="109"/>
      <c r="EJV241" s="109"/>
      <c r="EJW241" s="109"/>
      <c r="EJX241" s="109"/>
      <c r="EJY241" s="109"/>
      <c r="EJZ241" s="109"/>
      <c r="EKA241" s="109"/>
      <c r="EKB241" s="109"/>
      <c r="EKC241" s="109"/>
      <c r="EKD241" s="109"/>
      <c r="EKE241" s="109"/>
      <c r="EKF241" s="109"/>
      <c r="EKG241" s="109"/>
      <c r="EKH241" s="109"/>
      <c r="EKI241" s="109"/>
      <c r="EKJ241" s="109"/>
      <c r="EKK241" s="109"/>
      <c r="EKL241" s="109"/>
      <c r="EKM241" s="109"/>
      <c r="EKN241" s="109"/>
      <c r="EKO241" s="109"/>
      <c r="EKP241" s="109"/>
      <c r="EKQ241" s="109"/>
      <c r="EKR241" s="109"/>
      <c r="EKS241" s="109"/>
      <c r="EKT241" s="109"/>
      <c r="EKU241" s="109"/>
      <c r="EKV241" s="109"/>
      <c r="EKW241" s="109"/>
      <c r="EKX241" s="109"/>
      <c r="EKY241" s="109"/>
      <c r="EKZ241" s="109"/>
      <c r="ELA241" s="109"/>
      <c r="ELB241" s="109"/>
      <c r="ELC241" s="109"/>
      <c r="ELD241" s="109"/>
      <c r="ELE241" s="109"/>
      <c r="ELF241" s="109"/>
      <c r="ELG241" s="109"/>
      <c r="ELH241" s="109"/>
      <c r="ELI241" s="109"/>
      <c r="ELJ241" s="109"/>
      <c r="ELK241" s="109"/>
      <c r="ELL241" s="109"/>
      <c r="ELM241" s="109"/>
      <c r="ELN241" s="109"/>
      <c r="ELO241" s="109"/>
      <c r="ELP241" s="109"/>
      <c r="ELQ241" s="109"/>
      <c r="ELR241" s="109"/>
      <c r="ELS241" s="109"/>
      <c r="ELT241" s="109"/>
      <c r="ELU241" s="109"/>
      <c r="ELV241" s="109"/>
      <c r="ELW241" s="109"/>
      <c r="ELX241" s="109"/>
      <c r="ELY241" s="109"/>
      <c r="ELZ241" s="109"/>
      <c r="EMA241" s="109"/>
      <c r="EMB241" s="109"/>
      <c r="EMC241" s="109"/>
      <c r="EMD241" s="109"/>
      <c r="EME241" s="109"/>
      <c r="EMF241" s="109"/>
      <c r="EMG241" s="109"/>
      <c r="EMH241" s="109"/>
      <c r="EMI241" s="109"/>
      <c r="EMJ241" s="109"/>
      <c r="EMK241" s="109"/>
      <c r="EML241" s="109"/>
      <c r="EMM241" s="109"/>
      <c r="EMN241" s="109"/>
      <c r="EMO241" s="109"/>
      <c r="EMP241" s="109"/>
      <c r="EMQ241" s="109"/>
      <c r="EMR241" s="109"/>
      <c r="EMS241" s="109"/>
      <c r="EMT241" s="109"/>
      <c r="EMU241" s="109"/>
      <c r="EMV241" s="109"/>
      <c r="EMW241" s="109"/>
      <c r="EMX241" s="109"/>
      <c r="EMY241" s="109"/>
      <c r="EMZ241" s="109"/>
      <c r="ENA241" s="109"/>
      <c r="ENB241" s="109"/>
      <c r="ENC241" s="109"/>
      <c r="END241" s="109"/>
      <c r="ENE241" s="109"/>
      <c r="ENF241" s="109"/>
      <c r="ENG241" s="109"/>
      <c r="ENH241" s="109"/>
      <c r="ENI241" s="109"/>
      <c r="ENJ241" s="109"/>
      <c r="ENK241" s="109"/>
      <c r="ENL241" s="109"/>
      <c r="ENM241" s="109"/>
      <c r="ENN241" s="109"/>
      <c r="ENO241" s="109"/>
      <c r="ENP241" s="109"/>
      <c r="ENQ241" s="109"/>
      <c r="ENR241" s="109"/>
      <c r="ENS241" s="109"/>
      <c r="ENT241" s="109"/>
      <c r="ENU241" s="109"/>
      <c r="ENV241" s="109"/>
      <c r="ENW241" s="109"/>
      <c r="ENX241" s="109"/>
      <c r="ENY241" s="109"/>
      <c r="ENZ241" s="109"/>
      <c r="EOA241" s="109"/>
      <c r="EOB241" s="109"/>
      <c r="EOC241" s="109"/>
      <c r="EOD241" s="109"/>
      <c r="EOE241" s="109"/>
      <c r="EOF241" s="109"/>
      <c r="EOG241" s="109"/>
      <c r="EOH241" s="109"/>
      <c r="EOI241" s="109"/>
      <c r="EOJ241" s="109"/>
      <c r="EOK241" s="109"/>
      <c r="EOL241" s="109"/>
      <c r="EOM241" s="109"/>
      <c r="EON241" s="109"/>
      <c r="EOO241" s="109"/>
      <c r="EOP241" s="109"/>
      <c r="EOQ241" s="109"/>
      <c r="EOR241" s="109"/>
      <c r="EOS241" s="109"/>
      <c r="EOT241" s="109"/>
      <c r="EOU241" s="109"/>
      <c r="EOV241" s="109"/>
      <c r="EOW241" s="109"/>
      <c r="EOX241" s="109"/>
      <c r="EOY241" s="109"/>
      <c r="EOZ241" s="109"/>
      <c r="EPA241" s="109"/>
      <c r="EPB241" s="109"/>
      <c r="EPC241" s="109"/>
      <c r="EPD241" s="109"/>
      <c r="EPE241" s="109"/>
      <c r="EPF241" s="109"/>
      <c r="EPG241" s="109"/>
      <c r="EPH241" s="109"/>
      <c r="EPI241" s="109"/>
      <c r="EPJ241" s="109"/>
      <c r="EPK241" s="109"/>
      <c r="EPL241" s="109"/>
      <c r="EPM241" s="109"/>
      <c r="EPN241" s="109"/>
      <c r="EPO241" s="109"/>
      <c r="EPP241" s="109"/>
      <c r="EPQ241" s="109"/>
      <c r="EPR241" s="109"/>
      <c r="EPS241" s="109"/>
      <c r="EPT241" s="109"/>
      <c r="EPU241" s="109"/>
      <c r="EPV241" s="109"/>
      <c r="EPW241" s="109"/>
      <c r="EPX241" s="109"/>
      <c r="EPY241" s="109"/>
      <c r="EPZ241" s="109"/>
      <c r="EQA241" s="109"/>
      <c r="EQB241" s="109"/>
      <c r="EQC241" s="109"/>
      <c r="EQD241" s="109"/>
      <c r="EQE241" s="109"/>
      <c r="EQF241" s="109"/>
      <c r="EQG241" s="109"/>
      <c r="EQH241" s="109"/>
      <c r="EQI241" s="109"/>
      <c r="EQJ241" s="109"/>
      <c r="EQK241" s="109"/>
      <c r="EQL241" s="109"/>
      <c r="EQM241" s="109"/>
      <c r="EQN241" s="109"/>
      <c r="EQO241" s="109"/>
      <c r="EQP241" s="109"/>
      <c r="EQQ241" s="109"/>
      <c r="EQR241" s="109"/>
      <c r="EQS241" s="109"/>
      <c r="EQT241" s="109"/>
      <c r="EQU241" s="109"/>
      <c r="EQV241" s="109"/>
      <c r="EQW241" s="109"/>
      <c r="EQX241" s="109"/>
      <c r="EQY241" s="109"/>
      <c r="EQZ241" s="109"/>
      <c r="ERA241" s="109"/>
      <c r="ERB241" s="109"/>
      <c r="ERC241" s="109"/>
      <c r="ERD241" s="109"/>
      <c r="ERE241" s="109"/>
      <c r="ERF241" s="109"/>
      <c r="ERG241" s="109"/>
      <c r="ERH241" s="109"/>
      <c r="ERI241" s="109"/>
      <c r="ERJ241" s="109"/>
      <c r="ERK241" s="109"/>
      <c r="ERL241" s="109"/>
      <c r="ERM241" s="109"/>
      <c r="ERN241" s="109"/>
      <c r="ERO241" s="109"/>
      <c r="ERP241" s="109"/>
      <c r="ERQ241" s="109"/>
      <c r="ERR241" s="109"/>
      <c r="ERS241" s="109"/>
      <c r="ERT241" s="109"/>
      <c r="ERU241" s="109"/>
      <c r="ERV241" s="109"/>
      <c r="ERW241" s="109"/>
      <c r="ERX241" s="109"/>
      <c r="ERY241" s="109"/>
      <c r="ERZ241" s="109"/>
      <c r="ESA241" s="109"/>
      <c r="ESB241" s="109"/>
      <c r="ESC241" s="109"/>
      <c r="ESD241" s="109"/>
      <c r="ESE241" s="109"/>
      <c r="ESF241" s="109"/>
      <c r="ESG241" s="109"/>
      <c r="ESH241" s="109"/>
      <c r="ESI241" s="109"/>
      <c r="ESJ241" s="109"/>
      <c r="ESK241" s="109"/>
      <c r="ESL241" s="109"/>
      <c r="ESM241" s="109"/>
      <c r="ESN241" s="109"/>
      <c r="ESO241" s="109"/>
      <c r="ESP241" s="109"/>
      <c r="ESQ241" s="109"/>
      <c r="ESR241" s="109"/>
      <c r="ESS241" s="109"/>
      <c r="EST241" s="109"/>
      <c r="ESU241" s="109"/>
      <c r="ESV241" s="109"/>
      <c r="ESW241" s="109"/>
      <c r="ESX241" s="109"/>
      <c r="ESY241" s="109"/>
      <c r="ESZ241" s="109"/>
      <c r="ETA241" s="109"/>
      <c r="ETB241" s="109"/>
      <c r="ETC241" s="109"/>
      <c r="ETD241" s="109"/>
      <c r="ETE241" s="109"/>
      <c r="ETF241" s="109"/>
      <c r="ETG241" s="109"/>
      <c r="ETH241" s="109"/>
      <c r="ETI241" s="109"/>
      <c r="ETJ241" s="109"/>
      <c r="ETK241" s="109"/>
      <c r="ETL241" s="109"/>
      <c r="ETM241" s="109"/>
      <c r="ETN241" s="109"/>
      <c r="ETO241" s="109"/>
      <c r="ETP241" s="109"/>
      <c r="ETQ241" s="109"/>
      <c r="ETR241" s="109"/>
      <c r="ETS241" s="109"/>
      <c r="ETT241" s="109"/>
      <c r="ETU241" s="109"/>
      <c r="ETV241" s="109"/>
      <c r="ETW241" s="109"/>
      <c r="ETX241" s="109"/>
      <c r="ETY241" s="109"/>
      <c r="ETZ241" s="109"/>
      <c r="EUA241" s="109"/>
      <c r="EUB241" s="109"/>
      <c r="EUC241" s="109"/>
      <c r="EUD241" s="109"/>
      <c r="EUE241" s="109"/>
      <c r="EUF241" s="109"/>
      <c r="EUG241" s="109"/>
      <c r="EUH241" s="109"/>
      <c r="EUI241" s="109"/>
      <c r="EUJ241" s="109"/>
      <c r="EUK241" s="109"/>
      <c r="EUL241" s="109"/>
      <c r="EUM241" s="109"/>
      <c r="EUN241" s="109"/>
      <c r="EUO241" s="109"/>
      <c r="EUP241" s="109"/>
      <c r="EUQ241" s="109"/>
      <c r="EUR241" s="109"/>
      <c r="EUS241" s="109"/>
      <c r="EUT241" s="109"/>
      <c r="EUU241" s="109"/>
      <c r="EUV241" s="109"/>
      <c r="EUW241" s="109"/>
      <c r="EUX241" s="109"/>
      <c r="EUY241" s="109"/>
      <c r="EUZ241" s="109"/>
      <c r="EVA241" s="109"/>
      <c r="EVB241" s="109"/>
      <c r="EVC241" s="109"/>
      <c r="EVD241" s="109"/>
      <c r="EVE241" s="109"/>
      <c r="EVF241" s="109"/>
      <c r="EVG241" s="109"/>
      <c r="EVH241" s="109"/>
      <c r="EVI241" s="109"/>
      <c r="EVJ241" s="109"/>
      <c r="EVK241" s="109"/>
      <c r="EVL241" s="109"/>
      <c r="EVM241" s="109"/>
      <c r="EVN241" s="109"/>
      <c r="EVO241" s="109"/>
      <c r="EVP241" s="109"/>
      <c r="EVQ241" s="109"/>
      <c r="EVR241" s="109"/>
      <c r="EVS241" s="109"/>
      <c r="EVT241" s="109"/>
      <c r="EVU241" s="109"/>
      <c r="EVV241" s="109"/>
      <c r="EVW241" s="109"/>
      <c r="EVX241" s="109"/>
      <c r="EVY241" s="109"/>
      <c r="EVZ241" s="109"/>
      <c r="EWA241" s="109"/>
      <c r="EWB241" s="109"/>
      <c r="EWC241" s="109"/>
      <c r="EWD241" s="109"/>
      <c r="EWE241" s="109"/>
      <c r="EWF241" s="109"/>
      <c r="EWG241" s="109"/>
      <c r="EWH241" s="109"/>
      <c r="EWI241" s="109"/>
      <c r="EWJ241" s="109"/>
      <c r="EWK241" s="109"/>
      <c r="EWL241" s="109"/>
      <c r="EWM241" s="109"/>
      <c r="EWN241" s="109"/>
      <c r="EWO241" s="109"/>
      <c r="EWP241" s="109"/>
      <c r="EWQ241" s="109"/>
      <c r="EWR241" s="109"/>
      <c r="EWS241" s="109"/>
      <c r="EWT241" s="109"/>
      <c r="EWU241" s="109"/>
      <c r="EWV241" s="109"/>
      <c r="EWW241" s="109"/>
      <c r="EWX241" s="109"/>
      <c r="EWY241" s="109"/>
      <c r="EWZ241" s="109"/>
      <c r="EXA241" s="109"/>
      <c r="EXB241" s="109"/>
      <c r="EXC241" s="109"/>
      <c r="EXD241" s="109"/>
      <c r="EXE241" s="109"/>
      <c r="EXF241" s="109"/>
      <c r="EXG241" s="109"/>
      <c r="EXH241" s="109"/>
      <c r="EXI241" s="109"/>
      <c r="EXJ241" s="109"/>
      <c r="EXK241" s="109"/>
      <c r="EXL241" s="109"/>
      <c r="EXM241" s="109"/>
      <c r="EXN241" s="109"/>
      <c r="EXO241" s="109"/>
      <c r="EXP241" s="109"/>
      <c r="EXQ241" s="109"/>
      <c r="EXR241" s="109"/>
      <c r="EXS241" s="109"/>
      <c r="EXT241" s="109"/>
      <c r="EXU241" s="109"/>
      <c r="EXV241" s="109"/>
      <c r="EXW241" s="109"/>
      <c r="EXX241" s="109"/>
      <c r="EXY241" s="109"/>
      <c r="EXZ241" s="109"/>
      <c r="EYA241" s="109"/>
      <c r="EYB241" s="109"/>
      <c r="EYC241" s="109"/>
      <c r="EYD241" s="109"/>
      <c r="EYE241" s="109"/>
      <c r="EYF241" s="109"/>
      <c r="EYG241" s="109"/>
      <c r="EYH241" s="109"/>
      <c r="EYI241" s="109"/>
      <c r="EYJ241" s="109"/>
      <c r="EYK241" s="109"/>
      <c r="EYL241" s="109"/>
      <c r="EYM241" s="109"/>
      <c r="EYN241" s="109"/>
      <c r="EYO241" s="109"/>
      <c r="EYP241" s="109"/>
      <c r="EYQ241" s="109"/>
      <c r="EYR241" s="109"/>
      <c r="EYS241" s="109"/>
      <c r="EYT241" s="109"/>
      <c r="EYU241" s="109"/>
      <c r="EYV241" s="109"/>
      <c r="EYW241" s="109"/>
      <c r="EYX241" s="109"/>
      <c r="EYY241" s="109"/>
      <c r="EYZ241" s="109"/>
      <c r="EZA241" s="109"/>
      <c r="EZB241" s="109"/>
      <c r="EZC241" s="109"/>
      <c r="EZD241" s="109"/>
      <c r="EZE241" s="109"/>
      <c r="EZF241" s="109"/>
      <c r="EZG241" s="109"/>
      <c r="EZH241" s="109"/>
      <c r="EZI241" s="109"/>
      <c r="EZJ241" s="109"/>
      <c r="EZK241" s="109"/>
      <c r="EZL241" s="109"/>
      <c r="EZM241" s="109"/>
      <c r="EZN241" s="109"/>
      <c r="EZO241" s="109"/>
      <c r="EZP241" s="109"/>
      <c r="EZQ241" s="109"/>
      <c r="EZR241" s="109"/>
      <c r="EZS241" s="109"/>
      <c r="EZT241" s="109"/>
      <c r="EZU241" s="109"/>
      <c r="EZV241" s="109"/>
      <c r="EZW241" s="109"/>
      <c r="EZX241" s="109"/>
      <c r="EZY241" s="109"/>
      <c r="EZZ241" s="109"/>
      <c r="FAA241" s="109"/>
      <c r="FAB241" s="109"/>
      <c r="FAC241" s="109"/>
      <c r="FAD241" s="109"/>
      <c r="FAE241" s="109"/>
      <c r="FAF241" s="109"/>
      <c r="FAG241" s="109"/>
      <c r="FAH241" s="109"/>
      <c r="FAI241" s="109"/>
      <c r="FAJ241" s="109"/>
      <c r="FAK241" s="109"/>
      <c r="FAL241" s="109"/>
      <c r="FAM241" s="109"/>
      <c r="FAN241" s="109"/>
      <c r="FAO241" s="109"/>
      <c r="FAP241" s="109"/>
      <c r="FAQ241" s="109"/>
      <c r="FAR241" s="109"/>
      <c r="FAS241" s="109"/>
      <c r="FAT241" s="109"/>
      <c r="FAU241" s="109"/>
      <c r="FAV241" s="109"/>
      <c r="FAW241" s="109"/>
      <c r="FAX241" s="109"/>
      <c r="FAY241" s="109"/>
      <c r="FAZ241" s="109"/>
      <c r="FBA241" s="109"/>
      <c r="FBB241" s="109"/>
      <c r="FBC241" s="109"/>
      <c r="FBD241" s="109"/>
      <c r="FBE241" s="109"/>
      <c r="FBF241" s="109"/>
      <c r="FBG241" s="109"/>
      <c r="FBH241" s="109"/>
      <c r="FBI241" s="109"/>
      <c r="FBJ241" s="109"/>
      <c r="FBK241" s="109"/>
      <c r="FBL241" s="109"/>
      <c r="FBM241" s="109"/>
      <c r="FBN241" s="109"/>
      <c r="FBO241" s="109"/>
      <c r="FBP241" s="109"/>
      <c r="FBQ241" s="109"/>
      <c r="FBR241" s="109"/>
      <c r="FBS241" s="109"/>
      <c r="FBT241" s="109"/>
      <c r="FBU241" s="109"/>
      <c r="FBV241" s="109"/>
      <c r="FBW241" s="109"/>
      <c r="FBX241" s="109"/>
      <c r="FBY241" s="109"/>
      <c r="FBZ241" s="109"/>
      <c r="FCA241" s="109"/>
      <c r="FCB241" s="109"/>
      <c r="FCC241" s="109"/>
      <c r="FCD241" s="109"/>
      <c r="FCE241" s="109"/>
      <c r="FCF241" s="109"/>
      <c r="FCG241" s="109"/>
      <c r="FCH241" s="109"/>
      <c r="FCI241" s="109"/>
      <c r="FCJ241" s="109"/>
      <c r="FCK241" s="109"/>
      <c r="FCL241" s="109"/>
      <c r="FCM241" s="109"/>
      <c r="FCN241" s="109"/>
      <c r="FCO241" s="109"/>
      <c r="FCP241" s="109"/>
      <c r="FCQ241" s="109"/>
      <c r="FCR241" s="109"/>
      <c r="FCS241" s="109"/>
      <c r="FCT241" s="109"/>
      <c r="FCU241" s="109"/>
      <c r="FCV241" s="109"/>
      <c r="FCW241" s="109"/>
      <c r="FCX241" s="109"/>
      <c r="FCY241" s="109"/>
      <c r="FCZ241" s="109"/>
      <c r="FDA241" s="109"/>
      <c r="FDB241" s="109"/>
      <c r="FDC241" s="109"/>
      <c r="FDD241" s="109"/>
      <c r="FDE241" s="109"/>
      <c r="FDF241" s="109"/>
      <c r="FDG241" s="109"/>
      <c r="FDH241" s="109"/>
      <c r="FDI241" s="109"/>
      <c r="FDJ241" s="109"/>
      <c r="FDK241" s="109"/>
      <c r="FDL241" s="109"/>
      <c r="FDM241" s="109"/>
      <c r="FDN241" s="109"/>
      <c r="FDO241" s="109"/>
      <c r="FDP241" s="109"/>
      <c r="FDQ241" s="109"/>
      <c r="FDR241" s="109"/>
      <c r="FDS241" s="109"/>
      <c r="FDT241" s="109"/>
      <c r="FDU241" s="109"/>
      <c r="FDV241" s="109"/>
      <c r="FDW241" s="109"/>
      <c r="FDX241" s="109"/>
      <c r="FDY241" s="109"/>
      <c r="FDZ241" s="109"/>
      <c r="FEA241" s="109"/>
      <c r="FEB241" s="109"/>
      <c r="FEC241" s="109"/>
      <c r="FED241" s="109"/>
      <c r="FEE241" s="109"/>
      <c r="FEF241" s="109"/>
      <c r="FEG241" s="109"/>
      <c r="FEH241" s="109"/>
      <c r="FEI241" s="109"/>
      <c r="FEJ241" s="109"/>
      <c r="FEK241" s="109"/>
      <c r="FEL241" s="109"/>
      <c r="FEM241" s="109"/>
      <c r="FEN241" s="109"/>
      <c r="FEO241" s="109"/>
      <c r="FEP241" s="109"/>
      <c r="FEQ241" s="109"/>
      <c r="FER241" s="109"/>
      <c r="FES241" s="109"/>
      <c r="FET241" s="109"/>
      <c r="FEU241" s="109"/>
      <c r="FEV241" s="109"/>
      <c r="FEW241" s="109"/>
      <c r="FEX241" s="109"/>
      <c r="FEY241" s="109"/>
      <c r="FEZ241" s="109"/>
      <c r="FFA241" s="109"/>
      <c r="FFB241" s="109"/>
      <c r="FFC241" s="109"/>
      <c r="FFD241" s="109"/>
      <c r="FFE241" s="109"/>
      <c r="FFF241" s="109"/>
      <c r="FFG241" s="109"/>
      <c r="FFH241" s="109"/>
      <c r="FFI241" s="109"/>
      <c r="FFJ241" s="109"/>
      <c r="FFK241" s="109"/>
      <c r="FFL241" s="109"/>
      <c r="FFM241" s="109"/>
      <c r="FFN241" s="109"/>
      <c r="FFO241" s="109"/>
      <c r="FFP241" s="109"/>
      <c r="FFQ241" s="109"/>
      <c r="FFR241" s="109"/>
      <c r="FFS241" s="109"/>
      <c r="FFT241" s="109"/>
      <c r="FFU241" s="109"/>
      <c r="FFV241" s="109"/>
      <c r="FFW241" s="109"/>
      <c r="FFX241" s="109"/>
      <c r="FFY241" s="109"/>
      <c r="FFZ241" s="109"/>
      <c r="FGA241" s="109"/>
      <c r="FGB241" s="109"/>
      <c r="FGC241" s="109"/>
      <c r="FGD241" s="109"/>
      <c r="FGE241" s="109"/>
      <c r="FGF241" s="109"/>
      <c r="FGG241" s="109"/>
      <c r="FGH241" s="109"/>
      <c r="FGI241" s="109"/>
      <c r="FGJ241" s="109"/>
      <c r="FGK241" s="109"/>
      <c r="FGL241" s="109"/>
      <c r="FGM241" s="109"/>
      <c r="FGN241" s="109"/>
      <c r="FGO241" s="109"/>
      <c r="FGP241" s="109"/>
      <c r="FGQ241" s="109"/>
      <c r="FGR241" s="109"/>
      <c r="FGS241" s="109"/>
      <c r="FGT241" s="109"/>
      <c r="FGU241" s="109"/>
      <c r="FGV241" s="109"/>
      <c r="FGW241" s="109"/>
      <c r="FGX241" s="109"/>
      <c r="FGY241" s="109"/>
      <c r="FGZ241" s="109"/>
      <c r="FHA241" s="109"/>
      <c r="FHB241" s="109"/>
      <c r="FHC241" s="109"/>
      <c r="FHD241" s="109"/>
      <c r="FHE241" s="109"/>
      <c r="FHF241" s="109"/>
      <c r="FHG241" s="109"/>
      <c r="FHH241" s="109"/>
      <c r="FHI241" s="109"/>
      <c r="FHJ241" s="109"/>
      <c r="FHK241" s="109"/>
      <c r="FHL241" s="109"/>
      <c r="FHM241" s="109"/>
      <c r="FHN241" s="109"/>
      <c r="FHO241" s="109"/>
      <c r="FHP241" s="109"/>
      <c r="FHQ241" s="109"/>
      <c r="FHR241" s="109"/>
      <c r="FHS241" s="109"/>
      <c r="FHT241" s="109"/>
      <c r="FHU241" s="109"/>
      <c r="FHV241" s="109"/>
      <c r="FHW241" s="109"/>
      <c r="FHX241" s="109"/>
      <c r="FHY241" s="109"/>
      <c r="FHZ241" s="109"/>
      <c r="FIA241" s="109"/>
      <c r="FIB241" s="109"/>
      <c r="FIC241" s="109"/>
      <c r="FID241" s="109"/>
      <c r="FIE241" s="109"/>
      <c r="FIF241" s="109"/>
      <c r="FIG241" s="109"/>
      <c r="FIH241" s="109"/>
      <c r="FII241" s="109"/>
      <c r="FIJ241" s="109"/>
      <c r="FIK241" s="109"/>
      <c r="FIL241" s="109"/>
      <c r="FIM241" s="109"/>
      <c r="FIN241" s="109"/>
      <c r="FIO241" s="109"/>
      <c r="FIP241" s="109"/>
      <c r="FIQ241" s="109"/>
      <c r="FIR241" s="109"/>
      <c r="FIS241" s="109"/>
      <c r="FIT241" s="109"/>
      <c r="FIU241" s="109"/>
      <c r="FIV241" s="109"/>
      <c r="FIW241" s="109"/>
      <c r="FIX241" s="109"/>
      <c r="FIY241" s="109"/>
      <c r="FIZ241" s="109"/>
      <c r="FJA241" s="109"/>
      <c r="FJB241" s="109"/>
      <c r="FJC241" s="109"/>
      <c r="FJD241" s="109"/>
      <c r="FJE241" s="109"/>
      <c r="FJF241" s="109"/>
      <c r="FJG241" s="109"/>
      <c r="FJH241" s="109"/>
      <c r="FJI241" s="109"/>
      <c r="FJJ241" s="109"/>
      <c r="FJK241" s="109"/>
      <c r="FJL241" s="109"/>
      <c r="FJM241" s="109"/>
      <c r="FJN241" s="109"/>
      <c r="FJO241" s="109"/>
      <c r="FJP241" s="109"/>
      <c r="FJQ241" s="109"/>
      <c r="FJR241" s="109"/>
      <c r="FJS241" s="109"/>
      <c r="FJT241" s="109"/>
      <c r="FJU241" s="109"/>
      <c r="FJV241" s="109"/>
      <c r="FJW241" s="109"/>
      <c r="FJX241" s="109"/>
      <c r="FJY241" s="109"/>
      <c r="FJZ241" s="109"/>
      <c r="FKA241" s="109"/>
      <c r="FKB241" s="109"/>
      <c r="FKC241" s="109"/>
      <c r="FKD241" s="109"/>
      <c r="FKE241" s="109"/>
      <c r="FKF241" s="109"/>
      <c r="FKG241" s="109"/>
      <c r="FKH241" s="109"/>
      <c r="FKI241" s="109"/>
      <c r="FKJ241" s="109"/>
      <c r="FKK241" s="109"/>
      <c r="FKL241" s="109"/>
      <c r="FKM241" s="109"/>
      <c r="FKN241" s="109"/>
      <c r="FKO241" s="109"/>
      <c r="FKP241" s="109"/>
      <c r="FKQ241" s="109"/>
      <c r="FKR241" s="109"/>
      <c r="FKS241" s="109"/>
      <c r="FKT241" s="109"/>
      <c r="FKU241" s="109"/>
      <c r="FKV241" s="109"/>
      <c r="FKW241" s="109"/>
      <c r="FKX241" s="109"/>
      <c r="FKY241" s="109"/>
      <c r="FKZ241" s="109"/>
      <c r="FLA241" s="109"/>
      <c r="FLB241" s="109"/>
      <c r="FLC241" s="109"/>
      <c r="FLD241" s="109"/>
      <c r="FLE241" s="109"/>
      <c r="FLF241" s="109"/>
      <c r="FLG241" s="109"/>
      <c r="FLH241" s="109"/>
      <c r="FLI241" s="109"/>
      <c r="FLJ241" s="109"/>
      <c r="FLK241" s="109"/>
      <c r="FLL241" s="109"/>
      <c r="FLM241" s="109"/>
      <c r="FLN241" s="109"/>
      <c r="FLO241" s="109"/>
      <c r="FLP241" s="109"/>
      <c r="FLQ241" s="109"/>
      <c r="FLR241" s="109"/>
      <c r="FLS241" s="109"/>
      <c r="FLT241" s="109"/>
      <c r="FLU241" s="109"/>
      <c r="FLV241" s="109"/>
      <c r="FLW241" s="109"/>
      <c r="FLX241" s="109"/>
      <c r="FLY241" s="109"/>
      <c r="FLZ241" s="109"/>
      <c r="FMA241" s="109"/>
      <c r="FMB241" s="109"/>
      <c r="FMC241" s="109"/>
      <c r="FMD241" s="109"/>
      <c r="FME241" s="109"/>
      <c r="FMF241" s="109"/>
      <c r="FMG241" s="109"/>
      <c r="FMH241" s="109"/>
      <c r="FMI241" s="109"/>
      <c r="FMJ241" s="109"/>
      <c r="FMK241" s="109"/>
      <c r="FML241" s="109"/>
      <c r="FMM241" s="109"/>
      <c r="FMN241" s="109"/>
      <c r="FMO241" s="109"/>
      <c r="FMP241" s="109"/>
      <c r="FMQ241" s="109"/>
      <c r="FMR241" s="109"/>
      <c r="FMS241" s="109"/>
      <c r="FMT241" s="109"/>
      <c r="FMU241" s="109"/>
      <c r="FMV241" s="109"/>
      <c r="FMW241" s="109"/>
      <c r="FMX241" s="109"/>
      <c r="FMY241" s="109"/>
      <c r="FMZ241" s="109"/>
      <c r="FNA241" s="109"/>
      <c r="FNB241" s="109"/>
      <c r="FNC241" s="109"/>
      <c r="FND241" s="109"/>
      <c r="FNE241" s="109"/>
      <c r="FNF241" s="109"/>
      <c r="FNG241" s="109"/>
      <c r="FNH241" s="109"/>
      <c r="FNI241" s="109"/>
      <c r="FNJ241" s="109"/>
      <c r="FNK241" s="109"/>
      <c r="FNL241" s="109"/>
      <c r="FNM241" s="109"/>
      <c r="FNN241" s="109"/>
      <c r="FNO241" s="109"/>
      <c r="FNP241" s="109"/>
      <c r="FNQ241" s="109"/>
      <c r="FNR241" s="109"/>
      <c r="FNS241" s="109"/>
      <c r="FNT241" s="109"/>
      <c r="FNU241" s="109"/>
      <c r="FNV241" s="109"/>
      <c r="FNW241" s="109"/>
      <c r="FNX241" s="109"/>
      <c r="FNY241" s="109"/>
      <c r="FNZ241" s="109"/>
      <c r="FOA241" s="109"/>
      <c r="FOB241" s="109"/>
      <c r="FOC241" s="109"/>
      <c r="FOD241" s="109"/>
      <c r="FOE241" s="109"/>
      <c r="FOF241" s="109"/>
      <c r="FOG241" s="109"/>
      <c r="FOH241" s="109"/>
      <c r="FOI241" s="109"/>
      <c r="FOJ241" s="109"/>
      <c r="FOK241" s="109"/>
      <c r="FOL241" s="109"/>
      <c r="FOM241" s="109"/>
      <c r="FON241" s="109"/>
      <c r="FOO241" s="109"/>
      <c r="FOP241" s="109"/>
      <c r="FOQ241" s="109"/>
      <c r="FOR241" s="109"/>
      <c r="FOS241" s="109"/>
      <c r="FOT241" s="109"/>
      <c r="FOU241" s="109"/>
      <c r="FOV241" s="109"/>
      <c r="FOW241" s="109"/>
      <c r="FOX241" s="109"/>
      <c r="FOY241" s="109"/>
      <c r="FOZ241" s="109"/>
      <c r="FPA241" s="109"/>
      <c r="FPB241" s="109"/>
      <c r="FPC241" s="109"/>
      <c r="FPD241" s="109"/>
      <c r="FPE241" s="109"/>
      <c r="FPF241" s="109"/>
      <c r="FPG241" s="109"/>
      <c r="FPH241" s="109"/>
      <c r="FPI241" s="109"/>
      <c r="FPJ241" s="109"/>
      <c r="FPK241" s="109"/>
      <c r="FPL241" s="109"/>
      <c r="FPM241" s="109"/>
      <c r="FPN241" s="109"/>
      <c r="FPO241" s="109"/>
      <c r="FPP241" s="109"/>
      <c r="FPQ241" s="109"/>
      <c r="FPR241" s="109"/>
      <c r="FPS241" s="109"/>
      <c r="FPT241" s="109"/>
      <c r="FPU241" s="109"/>
      <c r="FPV241" s="109"/>
      <c r="FPW241" s="109"/>
      <c r="FPX241" s="109"/>
      <c r="FPY241" s="109"/>
      <c r="FPZ241" s="109"/>
      <c r="FQA241" s="109"/>
      <c r="FQB241" s="109"/>
      <c r="FQC241" s="109"/>
      <c r="FQD241" s="109"/>
      <c r="FQE241" s="109"/>
      <c r="FQF241" s="109"/>
      <c r="FQG241" s="109"/>
      <c r="FQH241" s="109"/>
      <c r="FQI241" s="109"/>
      <c r="FQJ241" s="109"/>
      <c r="FQK241" s="109"/>
      <c r="FQL241" s="109"/>
      <c r="FQM241" s="109"/>
      <c r="FQN241" s="109"/>
      <c r="FQO241" s="109"/>
      <c r="FQP241" s="109"/>
      <c r="FQQ241" s="109"/>
      <c r="FQR241" s="109"/>
      <c r="FQS241" s="109"/>
      <c r="FQT241" s="109"/>
      <c r="FQU241" s="109"/>
      <c r="FQV241" s="109"/>
      <c r="FQW241" s="109"/>
      <c r="FQX241" s="109"/>
      <c r="FQY241" s="109"/>
      <c r="FQZ241" s="109"/>
      <c r="FRA241" s="109"/>
      <c r="FRB241" s="109"/>
      <c r="FRC241" s="109"/>
      <c r="FRD241" s="109"/>
      <c r="FRE241" s="109"/>
      <c r="FRF241" s="109"/>
      <c r="FRG241" s="109"/>
      <c r="FRH241" s="109"/>
      <c r="FRI241" s="109"/>
      <c r="FRJ241" s="109"/>
      <c r="FRK241" s="109"/>
      <c r="FRL241" s="109"/>
      <c r="FRM241" s="109"/>
      <c r="FRN241" s="109"/>
      <c r="FRO241" s="109"/>
      <c r="FRP241" s="109"/>
      <c r="FRQ241" s="109"/>
      <c r="FRR241" s="109"/>
      <c r="FRS241" s="109"/>
      <c r="FRT241" s="109"/>
      <c r="FRU241" s="109"/>
      <c r="FRV241" s="109"/>
      <c r="FRW241" s="109"/>
      <c r="FRX241" s="109"/>
      <c r="FRY241" s="109"/>
      <c r="FRZ241" s="109"/>
      <c r="FSA241" s="109"/>
      <c r="FSB241" s="109"/>
      <c r="FSC241" s="109"/>
      <c r="FSD241" s="109"/>
      <c r="FSE241" s="109"/>
      <c r="FSF241" s="109"/>
      <c r="FSG241" s="109"/>
      <c r="FSH241" s="109"/>
      <c r="FSI241" s="109"/>
      <c r="FSJ241" s="109"/>
      <c r="FSK241" s="109"/>
      <c r="FSL241" s="109"/>
      <c r="FSM241" s="109"/>
      <c r="FSN241" s="109"/>
      <c r="FSO241" s="109"/>
      <c r="FSP241" s="109"/>
      <c r="FSQ241" s="109"/>
      <c r="FSR241" s="109"/>
      <c r="FSS241" s="109"/>
      <c r="FST241" s="109"/>
      <c r="FSU241" s="109"/>
      <c r="FSV241" s="109"/>
      <c r="FSW241" s="109"/>
      <c r="FSX241" s="109"/>
      <c r="FSY241" s="109"/>
      <c r="FSZ241" s="109"/>
      <c r="FTA241" s="109"/>
      <c r="FTB241" s="109"/>
      <c r="FTC241" s="109"/>
      <c r="FTD241" s="109"/>
      <c r="FTE241" s="109"/>
      <c r="FTF241" s="109"/>
      <c r="FTG241" s="109"/>
      <c r="FTH241" s="109"/>
      <c r="FTI241" s="109"/>
      <c r="FTJ241" s="109"/>
      <c r="FTK241" s="109"/>
      <c r="FTL241" s="109"/>
      <c r="FTM241" s="109"/>
      <c r="FTN241" s="109"/>
      <c r="FTO241" s="109"/>
      <c r="FTP241" s="109"/>
      <c r="FTQ241" s="109"/>
      <c r="FTR241" s="109"/>
      <c r="FTS241" s="109"/>
      <c r="FTT241" s="109"/>
      <c r="FTU241" s="109"/>
      <c r="FTV241" s="109"/>
      <c r="FTW241" s="109"/>
      <c r="FTX241" s="109"/>
      <c r="FTY241" s="109"/>
      <c r="FTZ241" s="109"/>
      <c r="FUA241" s="109"/>
      <c r="FUB241" s="109"/>
      <c r="FUC241" s="109"/>
      <c r="FUD241" s="109"/>
      <c r="FUE241" s="109"/>
      <c r="FUF241" s="109"/>
      <c r="FUG241" s="109"/>
      <c r="FUH241" s="109"/>
      <c r="FUI241" s="109"/>
      <c r="FUJ241" s="109"/>
      <c r="FUK241" s="109"/>
      <c r="FUL241" s="109"/>
      <c r="FUM241" s="109"/>
      <c r="FUN241" s="109"/>
      <c r="FUO241" s="109"/>
      <c r="FUP241" s="109"/>
      <c r="FUQ241" s="109"/>
      <c r="FUR241" s="109"/>
      <c r="FUS241" s="109"/>
      <c r="FUT241" s="109"/>
      <c r="FUU241" s="109"/>
      <c r="FUV241" s="109"/>
      <c r="FUW241" s="109"/>
      <c r="FUX241" s="109"/>
      <c r="FUY241" s="109"/>
      <c r="FUZ241" s="109"/>
      <c r="FVA241" s="109"/>
      <c r="FVB241" s="109"/>
      <c r="FVC241" s="109"/>
      <c r="FVD241" s="109"/>
      <c r="FVE241" s="109"/>
      <c r="FVF241" s="109"/>
      <c r="FVG241" s="109"/>
      <c r="FVH241" s="109"/>
      <c r="FVI241" s="109"/>
      <c r="FVJ241" s="109"/>
      <c r="FVK241" s="109"/>
      <c r="FVL241" s="109"/>
      <c r="FVM241" s="109"/>
      <c r="FVN241" s="109"/>
      <c r="FVO241" s="109"/>
      <c r="FVP241" s="109"/>
      <c r="FVQ241" s="109"/>
      <c r="FVR241" s="109"/>
      <c r="FVS241" s="109"/>
      <c r="FVT241" s="109"/>
      <c r="FVU241" s="109"/>
      <c r="FVV241" s="109"/>
      <c r="FVW241" s="109"/>
      <c r="FVX241" s="109"/>
      <c r="FVY241" s="109"/>
      <c r="FVZ241" s="109"/>
      <c r="FWA241" s="109"/>
      <c r="FWB241" s="109"/>
      <c r="FWC241" s="109"/>
      <c r="FWD241" s="109"/>
      <c r="FWE241" s="109"/>
      <c r="FWF241" s="109"/>
      <c r="FWG241" s="109"/>
      <c r="FWH241" s="109"/>
      <c r="FWI241" s="109"/>
      <c r="FWJ241" s="109"/>
      <c r="FWK241" s="109"/>
      <c r="FWL241" s="109"/>
      <c r="FWM241" s="109"/>
      <c r="FWN241" s="109"/>
      <c r="FWO241" s="109"/>
      <c r="FWP241" s="109"/>
      <c r="FWQ241" s="109"/>
      <c r="FWR241" s="109"/>
      <c r="FWS241" s="109"/>
      <c r="FWT241" s="109"/>
      <c r="FWU241" s="109"/>
      <c r="FWV241" s="109"/>
      <c r="FWW241" s="109"/>
      <c r="FWX241" s="109"/>
      <c r="FWY241" s="109"/>
      <c r="FWZ241" s="109"/>
      <c r="FXA241" s="109"/>
      <c r="FXB241" s="109"/>
      <c r="FXC241" s="109"/>
      <c r="FXD241" s="109"/>
      <c r="FXE241" s="109"/>
      <c r="FXF241" s="109"/>
      <c r="FXG241" s="109"/>
      <c r="FXH241" s="109"/>
      <c r="FXI241" s="109"/>
      <c r="FXJ241" s="109"/>
      <c r="FXK241" s="109"/>
      <c r="FXL241" s="109"/>
      <c r="FXM241" s="109"/>
      <c r="FXN241" s="109"/>
      <c r="FXO241" s="109"/>
      <c r="FXP241" s="109"/>
      <c r="FXQ241" s="109"/>
      <c r="FXR241" s="109"/>
      <c r="FXS241" s="109"/>
      <c r="FXT241" s="109"/>
      <c r="FXU241" s="109"/>
      <c r="FXV241" s="109"/>
      <c r="FXW241" s="109"/>
      <c r="FXX241" s="109"/>
      <c r="FXY241" s="109"/>
      <c r="FXZ241" s="109"/>
      <c r="FYA241" s="109"/>
      <c r="FYB241" s="109"/>
      <c r="FYC241" s="109"/>
      <c r="FYD241" s="109"/>
      <c r="FYE241" s="109"/>
      <c r="FYF241" s="109"/>
      <c r="FYG241" s="109"/>
      <c r="FYH241" s="109"/>
      <c r="FYI241" s="109"/>
      <c r="FYJ241" s="109"/>
      <c r="FYK241" s="109"/>
      <c r="FYL241" s="109"/>
      <c r="FYM241" s="109"/>
      <c r="FYN241" s="109"/>
      <c r="FYO241" s="109"/>
      <c r="FYP241" s="109"/>
      <c r="FYQ241" s="109"/>
      <c r="FYR241" s="109"/>
      <c r="FYS241" s="109"/>
      <c r="FYT241" s="109"/>
      <c r="FYU241" s="109"/>
      <c r="FYV241" s="109"/>
      <c r="FYW241" s="109"/>
      <c r="FYX241" s="109"/>
      <c r="FYY241" s="109"/>
      <c r="FYZ241" s="109"/>
      <c r="FZA241" s="109"/>
      <c r="FZB241" s="109"/>
      <c r="FZC241" s="109"/>
      <c r="FZD241" s="109"/>
      <c r="FZE241" s="109"/>
      <c r="FZF241" s="109"/>
      <c r="FZG241" s="109"/>
      <c r="FZH241" s="109"/>
      <c r="FZI241" s="109"/>
      <c r="FZJ241" s="109"/>
      <c r="FZK241" s="109"/>
      <c r="FZL241" s="109"/>
      <c r="FZM241" s="109"/>
      <c r="FZN241" s="109"/>
      <c r="FZO241" s="109"/>
      <c r="FZP241" s="109"/>
      <c r="FZQ241" s="109"/>
      <c r="FZR241" s="109"/>
      <c r="FZS241" s="109"/>
      <c r="FZT241" s="109"/>
      <c r="FZU241" s="109"/>
      <c r="FZV241" s="109"/>
      <c r="FZW241" s="109"/>
      <c r="FZX241" s="109"/>
      <c r="FZY241" s="109"/>
      <c r="FZZ241" s="109"/>
      <c r="GAA241" s="109"/>
      <c r="GAB241" s="109"/>
      <c r="GAC241" s="109"/>
      <c r="GAD241" s="109"/>
      <c r="GAE241" s="109"/>
      <c r="GAF241" s="109"/>
      <c r="GAG241" s="109"/>
      <c r="GAH241" s="109"/>
      <c r="GAI241" s="109"/>
      <c r="GAJ241" s="109"/>
      <c r="GAK241" s="109"/>
      <c r="GAL241" s="109"/>
      <c r="GAM241" s="109"/>
      <c r="GAN241" s="109"/>
      <c r="GAO241" s="109"/>
      <c r="GAP241" s="109"/>
      <c r="GAQ241" s="109"/>
      <c r="GAR241" s="109"/>
      <c r="GAS241" s="109"/>
      <c r="GAT241" s="109"/>
      <c r="GAU241" s="109"/>
      <c r="GAV241" s="109"/>
      <c r="GAW241" s="109"/>
      <c r="GAX241" s="109"/>
      <c r="GAY241" s="109"/>
      <c r="GAZ241" s="109"/>
      <c r="GBA241" s="109"/>
      <c r="GBB241" s="109"/>
      <c r="GBC241" s="109"/>
      <c r="GBD241" s="109"/>
      <c r="GBE241" s="109"/>
      <c r="GBF241" s="109"/>
      <c r="GBG241" s="109"/>
      <c r="GBH241" s="109"/>
      <c r="GBI241" s="109"/>
      <c r="GBJ241" s="109"/>
      <c r="GBK241" s="109"/>
      <c r="GBL241" s="109"/>
      <c r="GBM241" s="109"/>
      <c r="GBN241" s="109"/>
      <c r="GBO241" s="109"/>
      <c r="GBP241" s="109"/>
      <c r="GBQ241" s="109"/>
      <c r="GBR241" s="109"/>
      <c r="GBS241" s="109"/>
      <c r="GBT241" s="109"/>
      <c r="GBU241" s="109"/>
      <c r="GBV241" s="109"/>
      <c r="GBW241" s="109"/>
      <c r="GBX241" s="109"/>
      <c r="GBY241" s="109"/>
      <c r="GBZ241" s="109"/>
      <c r="GCA241" s="109"/>
      <c r="GCB241" s="109"/>
      <c r="GCC241" s="109"/>
      <c r="GCD241" s="109"/>
      <c r="GCE241" s="109"/>
      <c r="GCF241" s="109"/>
      <c r="GCG241" s="109"/>
      <c r="GCH241" s="109"/>
      <c r="GCI241" s="109"/>
      <c r="GCJ241" s="109"/>
      <c r="GCK241" s="109"/>
      <c r="GCL241" s="109"/>
      <c r="GCM241" s="109"/>
      <c r="GCN241" s="109"/>
      <c r="GCO241" s="109"/>
      <c r="GCP241" s="109"/>
      <c r="GCQ241" s="109"/>
      <c r="GCR241" s="109"/>
      <c r="GCS241" s="109"/>
      <c r="GCT241" s="109"/>
      <c r="GCU241" s="109"/>
      <c r="GCV241" s="109"/>
      <c r="GCW241" s="109"/>
      <c r="GCX241" s="109"/>
      <c r="GCY241" s="109"/>
      <c r="GCZ241" s="109"/>
      <c r="GDA241" s="109"/>
      <c r="GDB241" s="109"/>
      <c r="GDC241" s="109"/>
      <c r="GDD241" s="109"/>
      <c r="GDE241" s="109"/>
      <c r="GDF241" s="109"/>
      <c r="GDG241" s="109"/>
      <c r="GDH241" s="109"/>
      <c r="GDI241" s="109"/>
      <c r="GDJ241" s="109"/>
      <c r="GDK241" s="109"/>
      <c r="GDL241" s="109"/>
      <c r="GDM241" s="109"/>
      <c r="GDN241" s="109"/>
      <c r="GDO241" s="109"/>
      <c r="GDP241" s="109"/>
      <c r="GDQ241" s="109"/>
      <c r="GDR241" s="109"/>
      <c r="GDS241" s="109"/>
      <c r="GDT241" s="109"/>
      <c r="GDU241" s="109"/>
      <c r="GDV241" s="109"/>
      <c r="GDW241" s="109"/>
      <c r="GDX241" s="109"/>
      <c r="GDY241" s="109"/>
      <c r="GDZ241" s="109"/>
      <c r="GEA241" s="109"/>
      <c r="GEB241" s="109"/>
      <c r="GEC241" s="109"/>
      <c r="GED241" s="109"/>
      <c r="GEE241" s="109"/>
      <c r="GEF241" s="109"/>
      <c r="GEG241" s="109"/>
      <c r="GEH241" s="109"/>
      <c r="GEI241" s="109"/>
      <c r="GEJ241" s="109"/>
      <c r="GEK241" s="109"/>
      <c r="GEL241" s="109"/>
      <c r="GEM241" s="109"/>
      <c r="GEN241" s="109"/>
      <c r="GEO241" s="109"/>
      <c r="GEP241" s="109"/>
      <c r="GEQ241" s="109"/>
      <c r="GER241" s="109"/>
      <c r="GES241" s="109"/>
      <c r="GET241" s="109"/>
      <c r="GEU241" s="109"/>
      <c r="GEV241" s="109"/>
      <c r="GEW241" s="109"/>
      <c r="GEX241" s="109"/>
      <c r="GEY241" s="109"/>
      <c r="GEZ241" s="109"/>
      <c r="GFA241" s="109"/>
      <c r="GFB241" s="109"/>
      <c r="GFC241" s="109"/>
      <c r="GFD241" s="109"/>
      <c r="GFE241" s="109"/>
      <c r="GFF241" s="109"/>
      <c r="GFG241" s="109"/>
      <c r="GFH241" s="109"/>
      <c r="GFI241" s="109"/>
      <c r="GFJ241" s="109"/>
      <c r="GFK241" s="109"/>
      <c r="GFL241" s="109"/>
      <c r="GFM241" s="109"/>
      <c r="GFN241" s="109"/>
      <c r="GFO241" s="109"/>
      <c r="GFP241" s="109"/>
      <c r="GFQ241" s="109"/>
      <c r="GFR241" s="109"/>
      <c r="GFS241" s="109"/>
      <c r="GFT241" s="109"/>
      <c r="GFU241" s="109"/>
      <c r="GFV241" s="109"/>
      <c r="GFW241" s="109"/>
      <c r="GFX241" s="109"/>
      <c r="GFY241" s="109"/>
      <c r="GFZ241" s="109"/>
      <c r="GGA241" s="109"/>
      <c r="GGB241" s="109"/>
      <c r="GGC241" s="109"/>
      <c r="GGD241" s="109"/>
      <c r="GGE241" s="109"/>
      <c r="GGF241" s="109"/>
      <c r="GGG241" s="109"/>
      <c r="GGH241" s="109"/>
      <c r="GGI241" s="109"/>
      <c r="GGJ241" s="109"/>
      <c r="GGK241" s="109"/>
      <c r="GGL241" s="109"/>
      <c r="GGM241" s="109"/>
      <c r="GGN241" s="109"/>
      <c r="GGO241" s="109"/>
      <c r="GGP241" s="109"/>
      <c r="GGQ241" s="109"/>
      <c r="GGR241" s="109"/>
      <c r="GGS241" s="109"/>
      <c r="GGT241" s="109"/>
      <c r="GGU241" s="109"/>
      <c r="GGV241" s="109"/>
      <c r="GGW241" s="109"/>
      <c r="GGX241" s="109"/>
      <c r="GGY241" s="109"/>
      <c r="GGZ241" s="109"/>
      <c r="GHA241" s="109"/>
      <c r="GHB241" s="109"/>
      <c r="GHC241" s="109"/>
      <c r="GHD241" s="109"/>
      <c r="GHE241" s="109"/>
      <c r="GHF241" s="109"/>
      <c r="GHG241" s="109"/>
      <c r="GHH241" s="109"/>
      <c r="GHI241" s="109"/>
      <c r="GHJ241" s="109"/>
      <c r="GHK241" s="109"/>
      <c r="GHL241" s="109"/>
      <c r="GHM241" s="109"/>
      <c r="GHN241" s="109"/>
      <c r="GHO241" s="109"/>
      <c r="GHP241" s="109"/>
      <c r="GHQ241" s="109"/>
      <c r="GHR241" s="109"/>
      <c r="GHS241" s="109"/>
      <c r="GHT241" s="109"/>
      <c r="GHU241" s="109"/>
      <c r="GHV241" s="109"/>
      <c r="GHW241" s="109"/>
      <c r="GHX241" s="109"/>
      <c r="GHY241" s="109"/>
      <c r="GHZ241" s="109"/>
      <c r="GIA241" s="109"/>
      <c r="GIB241" s="109"/>
      <c r="GIC241" s="109"/>
      <c r="GID241" s="109"/>
      <c r="GIE241" s="109"/>
      <c r="GIF241" s="109"/>
      <c r="GIG241" s="109"/>
      <c r="GIH241" s="109"/>
      <c r="GII241" s="109"/>
      <c r="GIJ241" s="109"/>
      <c r="GIK241" s="109"/>
      <c r="GIL241" s="109"/>
      <c r="GIM241" s="109"/>
      <c r="GIN241" s="109"/>
      <c r="GIO241" s="109"/>
      <c r="GIP241" s="109"/>
      <c r="GIQ241" s="109"/>
      <c r="GIR241" s="109"/>
      <c r="GIS241" s="109"/>
      <c r="GIT241" s="109"/>
      <c r="GIU241" s="109"/>
      <c r="GIV241" s="109"/>
      <c r="GIW241" s="109"/>
      <c r="GIX241" s="109"/>
      <c r="GIY241" s="109"/>
      <c r="GIZ241" s="109"/>
      <c r="GJA241" s="109"/>
      <c r="GJB241" s="109"/>
      <c r="GJC241" s="109"/>
      <c r="GJD241" s="109"/>
      <c r="GJE241" s="109"/>
      <c r="GJF241" s="109"/>
      <c r="GJG241" s="109"/>
      <c r="GJH241" s="109"/>
      <c r="GJI241" s="109"/>
      <c r="GJJ241" s="109"/>
      <c r="GJK241" s="109"/>
      <c r="GJL241" s="109"/>
      <c r="GJM241" s="109"/>
      <c r="GJN241" s="109"/>
      <c r="GJO241" s="109"/>
      <c r="GJP241" s="109"/>
      <c r="GJQ241" s="109"/>
      <c r="GJR241" s="109"/>
      <c r="GJS241" s="109"/>
      <c r="GJT241" s="109"/>
      <c r="GJU241" s="109"/>
      <c r="GJV241" s="109"/>
      <c r="GJW241" s="109"/>
      <c r="GJX241" s="109"/>
      <c r="GJY241" s="109"/>
      <c r="GJZ241" s="109"/>
      <c r="GKA241" s="109"/>
      <c r="GKB241" s="109"/>
      <c r="GKC241" s="109"/>
      <c r="GKD241" s="109"/>
      <c r="GKE241" s="109"/>
      <c r="GKF241" s="109"/>
      <c r="GKG241" s="109"/>
      <c r="GKH241" s="109"/>
      <c r="GKI241" s="109"/>
      <c r="GKJ241" s="109"/>
      <c r="GKK241" s="109"/>
      <c r="GKL241" s="109"/>
      <c r="GKM241" s="109"/>
      <c r="GKN241" s="109"/>
      <c r="GKO241" s="109"/>
      <c r="GKP241" s="109"/>
      <c r="GKQ241" s="109"/>
      <c r="GKR241" s="109"/>
      <c r="GKS241" s="109"/>
      <c r="GKT241" s="109"/>
      <c r="GKU241" s="109"/>
      <c r="GKV241" s="109"/>
      <c r="GKW241" s="109"/>
      <c r="GKX241" s="109"/>
      <c r="GKY241" s="109"/>
      <c r="GKZ241" s="109"/>
      <c r="GLA241" s="109"/>
      <c r="GLB241" s="109"/>
      <c r="GLC241" s="109"/>
      <c r="GLD241" s="109"/>
      <c r="GLE241" s="109"/>
      <c r="GLF241" s="109"/>
      <c r="GLG241" s="109"/>
      <c r="GLH241" s="109"/>
      <c r="GLI241" s="109"/>
      <c r="GLJ241" s="109"/>
      <c r="GLK241" s="109"/>
      <c r="GLL241" s="109"/>
      <c r="GLM241" s="109"/>
      <c r="GLN241" s="109"/>
      <c r="GLO241" s="109"/>
      <c r="GLP241" s="109"/>
      <c r="GLQ241" s="109"/>
      <c r="GLR241" s="109"/>
      <c r="GLS241" s="109"/>
      <c r="GLT241" s="109"/>
      <c r="GLU241" s="109"/>
      <c r="GLV241" s="109"/>
      <c r="GLW241" s="109"/>
      <c r="GLX241" s="109"/>
      <c r="GLY241" s="109"/>
      <c r="GLZ241" s="109"/>
      <c r="GMA241" s="109"/>
      <c r="GMB241" s="109"/>
      <c r="GMC241" s="109"/>
      <c r="GMD241" s="109"/>
      <c r="GME241" s="109"/>
      <c r="GMF241" s="109"/>
      <c r="GMG241" s="109"/>
      <c r="GMH241" s="109"/>
      <c r="GMI241" s="109"/>
      <c r="GMJ241" s="109"/>
      <c r="GMK241" s="109"/>
      <c r="GML241" s="109"/>
      <c r="GMM241" s="109"/>
      <c r="GMN241" s="109"/>
      <c r="GMO241" s="109"/>
      <c r="GMP241" s="109"/>
      <c r="GMQ241" s="109"/>
      <c r="GMR241" s="109"/>
      <c r="GMS241" s="109"/>
      <c r="GMT241" s="109"/>
      <c r="GMU241" s="109"/>
      <c r="GMV241" s="109"/>
      <c r="GMW241" s="109"/>
      <c r="GMX241" s="109"/>
      <c r="GMY241" s="109"/>
      <c r="GMZ241" s="109"/>
      <c r="GNA241" s="109"/>
      <c r="GNB241" s="109"/>
      <c r="GNC241" s="109"/>
      <c r="GND241" s="109"/>
      <c r="GNE241" s="109"/>
      <c r="GNF241" s="109"/>
      <c r="GNG241" s="109"/>
      <c r="GNH241" s="109"/>
      <c r="GNI241" s="109"/>
      <c r="GNJ241" s="109"/>
      <c r="GNK241" s="109"/>
      <c r="GNL241" s="109"/>
      <c r="GNM241" s="109"/>
      <c r="GNN241" s="109"/>
      <c r="GNO241" s="109"/>
      <c r="GNP241" s="109"/>
      <c r="GNQ241" s="109"/>
      <c r="GNR241" s="109"/>
      <c r="GNS241" s="109"/>
      <c r="GNT241" s="109"/>
      <c r="GNU241" s="109"/>
      <c r="GNV241" s="109"/>
      <c r="GNW241" s="109"/>
      <c r="GNX241" s="109"/>
      <c r="GNY241" s="109"/>
      <c r="GNZ241" s="109"/>
      <c r="GOA241" s="109"/>
      <c r="GOB241" s="109"/>
      <c r="GOC241" s="109"/>
      <c r="GOD241" s="109"/>
      <c r="GOE241" s="109"/>
      <c r="GOF241" s="109"/>
      <c r="GOG241" s="109"/>
      <c r="GOH241" s="109"/>
      <c r="GOI241" s="109"/>
      <c r="GOJ241" s="109"/>
      <c r="GOK241" s="109"/>
      <c r="GOL241" s="109"/>
      <c r="GOM241" s="109"/>
      <c r="GON241" s="109"/>
      <c r="GOO241" s="109"/>
      <c r="GOP241" s="109"/>
      <c r="GOQ241" s="109"/>
      <c r="GOR241" s="109"/>
      <c r="GOS241" s="109"/>
      <c r="GOT241" s="109"/>
      <c r="GOU241" s="109"/>
      <c r="GOV241" s="109"/>
      <c r="GOW241" s="109"/>
      <c r="GOX241" s="109"/>
      <c r="GOY241" s="109"/>
      <c r="GOZ241" s="109"/>
      <c r="GPA241" s="109"/>
      <c r="GPB241" s="109"/>
      <c r="GPC241" s="109"/>
      <c r="GPD241" s="109"/>
      <c r="GPE241" s="109"/>
      <c r="GPF241" s="109"/>
      <c r="GPG241" s="109"/>
      <c r="GPH241" s="109"/>
      <c r="GPI241" s="109"/>
      <c r="GPJ241" s="109"/>
      <c r="GPK241" s="109"/>
      <c r="GPL241" s="109"/>
      <c r="GPM241" s="109"/>
      <c r="GPN241" s="109"/>
      <c r="GPO241" s="109"/>
      <c r="GPP241" s="109"/>
      <c r="GPQ241" s="109"/>
      <c r="GPR241" s="109"/>
      <c r="GPS241" s="109"/>
      <c r="GPT241" s="109"/>
      <c r="GPU241" s="109"/>
      <c r="GPV241" s="109"/>
      <c r="GPW241" s="109"/>
      <c r="GPX241" s="109"/>
      <c r="GPY241" s="109"/>
      <c r="GPZ241" s="109"/>
      <c r="GQA241" s="109"/>
      <c r="GQB241" s="109"/>
      <c r="GQC241" s="109"/>
      <c r="GQD241" s="109"/>
      <c r="GQE241" s="109"/>
      <c r="GQF241" s="109"/>
      <c r="GQG241" s="109"/>
      <c r="GQH241" s="109"/>
      <c r="GQI241" s="109"/>
      <c r="GQJ241" s="109"/>
      <c r="GQK241" s="109"/>
      <c r="GQL241" s="109"/>
      <c r="GQM241" s="109"/>
      <c r="GQN241" s="109"/>
      <c r="GQO241" s="109"/>
      <c r="GQP241" s="109"/>
      <c r="GQQ241" s="109"/>
      <c r="GQR241" s="109"/>
      <c r="GQS241" s="109"/>
      <c r="GQT241" s="109"/>
      <c r="GQU241" s="109"/>
      <c r="GQV241" s="109"/>
      <c r="GQW241" s="109"/>
      <c r="GQX241" s="109"/>
      <c r="GQY241" s="109"/>
      <c r="GQZ241" s="109"/>
      <c r="GRA241" s="109"/>
      <c r="GRB241" s="109"/>
      <c r="GRC241" s="109"/>
      <c r="GRD241" s="109"/>
      <c r="GRE241" s="109"/>
      <c r="GRF241" s="109"/>
      <c r="GRG241" s="109"/>
      <c r="GRH241" s="109"/>
      <c r="GRI241" s="109"/>
      <c r="GRJ241" s="109"/>
      <c r="GRK241" s="109"/>
      <c r="GRL241" s="109"/>
      <c r="GRM241" s="109"/>
      <c r="GRN241" s="109"/>
      <c r="GRO241" s="109"/>
      <c r="GRP241" s="109"/>
      <c r="GRQ241" s="109"/>
      <c r="GRR241" s="109"/>
      <c r="GRS241" s="109"/>
      <c r="GRT241" s="109"/>
      <c r="GRU241" s="109"/>
      <c r="GRV241" s="109"/>
      <c r="GRW241" s="109"/>
      <c r="GRX241" s="109"/>
      <c r="GRY241" s="109"/>
      <c r="GRZ241" s="109"/>
      <c r="GSA241" s="109"/>
      <c r="GSB241" s="109"/>
      <c r="GSC241" s="109"/>
      <c r="GSD241" s="109"/>
      <c r="GSE241" s="109"/>
      <c r="GSF241" s="109"/>
      <c r="GSG241" s="109"/>
      <c r="GSH241" s="109"/>
      <c r="GSI241" s="109"/>
      <c r="GSJ241" s="109"/>
      <c r="GSK241" s="109"/>
      <c r="GSL241" s="109"/>
      <c r="GSM241" s="109"/>
      <c r="GSN241" s="109"/>
      <c r="GSO241" s="109"/>
      <c r="GSP241" s="109"/>
      <c r="GSQ241" s="109"/>
      <c r="GSR241" s="109"/>
      <c r="GSS241" s="109"/>
      <c r="GST241" s="109"/>
      <c r="GSU241" s="109"/>
      <c r="GSV241" s="109"/>
      <c r="GSW241" s="109"/>
      <c r="GSX241" s="109"/>
      <c r="GSY241" s="109"/>
      <c r="GSZ241" s="109"/>
      <c r="GTA241" s="109"/>
      <c r="GTB241" s="109"/>
      <c r="GTC241" s="109"/>
      <c r="GTD241" s="109"/>
      <c r="GTE241" s="109"/>
      <c r="GTF241" s="109"/>
      <c r="GTG241" s="109"/>
      <c r="GTH241" s="109"/>
      <c r="GTI241" s="109"/>
      <c r="GTJ241" s="109"/>
      <c r="GTK241" s="109"/>
      <c r="GTL241" s="109"/>
      <c r="GTM241" s="109"/>
      <c r="GTN241" s="109"/>
      <c r="GTO241" s="109"/>
      <c r="GTP241" s="109"/>
      <c r="GTQ241" s="109"/>
      <c r="GTR241" s="109"/>
      <c r="GTS241" s="109"/>
      <c r="GTT241" s="109"/>
      <c r="GTU241" s="109"/>
      <c r="GTV241" s="109"/>
      <c r="GTW241" s="109"/>
      <c r="GTX241" s="109"/>
      <c r="GTY241" s="109"/>
      <c r="GTZ241" s="109"/>
      <c r="GUA241" s="109"/>
      <c r="GUB241" s="109"/>
      <c r="GUC241" s="109"/>
      <c r="GUD241" s="109"/>
      <c r="GUE241" s="109"/>
      <c r="GUF241" s="109"/>
      <c r="GUG241" s="109"/>
      <c r="GUH241" s="109"/>
      <c r="GUI241" s="109"/>
      <c r="GUJ241" s="109"/>
      <c r="GUK241" s="109"/>
      <c r="GUL241" s="109"/>
      <c r="GUM241" s="109"/>
      <c r="GUN241" s="109"/>
      <c r="GUO241" s="109"/>
      <c r="GUP241" s="109"/>
      <c r="GUQ241" s="109"/>
      <c r="GUR241" s="109"/>
      <c r="GUS241" s="109"/>
      <c r="GUT241" s="109"/>
      <c r="GUU241" s="109"/>
      <c r="GUV241" s="109"/>
      <c r="GUW241" s="109"/>
      <c r="GUX241" s="109"/>
      <c r="GUY241" s="109"/>
      <c r="GUZ241" s="109"/>
      <c r="GVA241" s="109"/>
      <c r="GVB241" s="109"/>
      <c r="GVC241" s="109"/>
      <c r="GVD241" s="109"/>
      <c r="GVE241" s="109"/>
      <c r="GVF241" s="109"/>
      <c r="GVG241" s="109"/>
      <c r="GVH241" s="109"/>
      <c r="GVI241" s="109"/>
      <c r="GVJ241" s="109"/>
      <c r="GVK241" s="109"/>
      <c r="GVL241" s="109"/>
      <c r="GVM241" s="109"/>
      <c r="GVN241" s="109"/>
      <c r="GVO241" s="109"/>
      <c r="GVP241" s="109"/>
      <c r="GVQ241" s="109"/>
      <c r="GVR241" s="109"/>
      <c r="GVS241" s="109"/>
      <c r="GVT241" s="109"/>
      <c r="GVU241" s="109"/>
      <c r="GVV241" s="109"/>
      <c r="GVW241" s="109"/>
      <c r="GVX241" s="109"/>
      <c r="GVY241" s="109"/>
      <c r="GVZ241" s="109"/>
      <c r="GWA241" s="109"/>
      <c r="GWB241" s="109"/>
      <c r="GWC241" s="109"/>
      <c r="GWD241" s="109"/>
      <c r="GWE241" s="109"/>
      <c r="GWF241" s="109"/>
      <c r="GWG241" s="109"/>
      <c r="GWH241" s="109"/>
      <c r="GWI241" s="109"/>
      <c r="GWJ241" s="109"/>
      <c r="GWK241" s="109"/>
      <c r="GWL241" s="109"/>
      <c r="GWM241" s="109"/>
      <c r="GWN241" s="109"/>
      <c r="GWO241" s="109"/>
      <c r="GWP241" s="109"/>
      <c r="GWQ241" s="109"/>
      <c r="GWR241" s="109"/>
      <c r="GWS241" s="109"/>
      <c r="GWT241" s="109"/>
      <c r="GWU241" s="109"/>
      <c r="GWV241" s="109"/>
      <c r="GWW241" s="109"/>
      <c r="GWX241" s="109"/>
      <c r="GWY241" s="109"/>
      <c r="GWZ241" s="109"/>
      <c r="GXA241" s="109"/>
      <c r="GXB241" s="109"/>
      <c r="GXC241" s="109"/>
      <c r="GXD241" s="109"/>
      <c r="GXE241" s="109"/>
      <c r="GXF241" s="109"/>
      <c r="GXG241" s="109"/>
      <c r="GXH241" s="109"/>
      <c r="GXI241" s="109"/>
      <c r="GXJ241" s="109"/>
      <c r="GXK241" s="109"/>
      <c r="GXL241" s="109"/>
      <c r="GXM241" s="109"/>
      <c r="GXN241" s="109"/>
      <c r="GXO241" s="109"/>
      <c r="GXP241" s="109"/>
      <c r="GXQ241" s="109"/>
      <c r="GXR241" s="109"/>
      <c r="GXS241" s="109"/>
      <c r="GXT241" s="109"/>
      <c r="GXU241" s="109"/>
      <c r="GXV241" s="109"/>
      <c r="GXW241" s="109"/>
      <c r="GXX241" s="109"/>
      <c r="GXY241" s="109"/>
      <c r="GXZ241" s="109"/>
      <c r="GYA241" s="109"/>
      <c r="GYB241" s="109"/>
      <c r="GYC241" s="109"/>
      <c r="GYD241" s="109"/>
      <c r="GYE241" s="109"/>
      <c r="GYF241" s="109"/>
      <c r="GYG241" s="109"/>
      <c r="GYH241" s="109"/>
      <c r="GYI241" s="109"/>
      <c r="GYJ241" s="109"/>
      <c r="GYK241" s="109"/>
      <c r="GYL241" s="109"/>
      <c r="GYM241" s="109"/>
      <c r="GYN241" s="109"/>
      <c r="GYO241" s="109"/>
      <c r="GYP241" s="109"/>
      <c r="GYQ241" s="109"/>
      <c r="GYR241" s="109"/>
      <c r="GYS241" s="109"/>
      <c r="GYT241" s="109"/>
      <c r="GYU241" s="109"/>
      <c r="GYV241" s="109"/>
      <c r="GYW241" s="109"/>
      <c r="GYX241" s="109"/>
      <c r="GYY241" s="109"/>
      <c r="GYZ241" s="109"/>
      <c r="GZA241" s="109"/>
      <c r="GZB241" s="109"/>
      <c r="GZC241" s="109"/>
      <c r="GZD241" s="109"/>
      <c r="GZE241" s="109"/>
      <c r="GZF241" s="109"/>
      <c r="GZG241" s="109"/>
      <c r="GZH241" s="109"/>
      <c r="GZI241" s="109"/>
      <c r="GZJ241" s="109"/>
      <c r="GZK241" s="109"/>
      <c r="GZL241" s="109"/>
      <c r="GZM241" s="109"/>
      <c r="GZN241" s="109"/>
      <c r="GZO241" s="109"/>
      <c r="GZP241" s="109"/>
      <c r="GZQ241" s="109"/>
      <c r="GZR241" s="109"/>
      <c r="GZS241" s="109"/>
      <c r="GZT241" s="109"/>
      <c r="GZU241" s="109"/>
      <c r="GZV241" s="109"/>
      <c r="GZW241" s="109"/>
      <c r="GZX241" s="109"/>
      <c r="GZY241" s="109"/>
      <c r="GZZ241" s="109"/>
      <c r="HAA241" s="109"/>
      <c r="HAB241" s="109"/>
      <c r="HAC241" s="109"/>
      <c r="HAD241" s="109"/>
      <c r="HAE241" s="109"/>
      <c r="HAF241" s="109"/>
      <c r="HAG241" s="109"/>
      <c r="HAH241" s="109"/>
      <c r="HAI241" s="109"/>
      <c r="HAJ241" s="109"/>
      <c r="HAK241" s="109"/>
      <c r="HAL241" s="109"/>
      <c r="HAM241" s="109"/>
      <c r="HAN241" s="109"/>
      <c r="HAO241" s="109"/>
      <c r="HAP241" s="109"/>
      <c r="HAQ241" s="109"/>
      <c r="HAR241" s="109"/>
      <c r="HAS241" s="109"/>
      <c r="HAT241" s="109"/>
      <c r="HAU241" s="109"/>
      <c r="HAV241" s="109"/>
      <c r="HAW241" s="109"/>
      <c r="HAX241" s="109"/>
      <c r="HAY241" s="109"/>
      <c r="HAZ241" s="109"/>
      <c r="HBA241" s="109"/>
      <c r="HBB241" s="109"/>
      <c r="HBC241" s="109"/>
      <c r="HBD241" s="109"/>
      <c r="HBE241" s="109"/>
      <c r="HBF241" s="109"/>
      <c r="HBG241" s="109"/>
      <c r="HBH241" s="109"/>
      <c r="HBI241" s="109"/>
      <c r="HBJ241" s="109"/>
      <c r="HBK241" s="109"/>
      <c r="HBL241" s="109"/>
      <c r="HBM241" s="109"/>
      <c r="HBN241" s="109"/>
      <c r="HBO241" s="109"/>
      <c r="HBP241" s="109"/>
      <c r="HBQ241" s="109"/>
      <c r="HBR241" s="109"/>
      <c r="HBS241" s="109"/>
      <c r="HBT241" s="109"/>
      <c r="HBU241" s="109"/>
      <c r="HBV241" s="109"/>
      <c r="HBW241" s="109"/>
      <c r="HBX241" s="109"/>
      <c r="HBY241" s="109"/>
      <c r="HBZ241" s="109"/>
      <c r="HCA241" s="109"/>
      <c r="HCB241" s="109"/>
      <c r="HCC241" s="109"/>
      <c r="HCD241" s="109"/>
      <c r="HCE241" s="109"/>
      <c r="HCF241" s="109"/>
      <c r="HCG241" s="109"/>
      <c r="HCH241" s="109"/>
      <c r="HCI241" s="109"/>
      <c r="HCJ241" s="109"/>
      <c r="HCK241" s="109"/>
      <c r="HCL241" s="109"/>
      <c r="HCM241" s="109"/>
      <c r="HCN241" s="109"/>
      <c r="HCO241" s="109"/>
      <c r="HCP241" s="109"/>
      <c r="HCQ241" s="109"/>
      <c r="HCR241" s="109"/>
      <c r="HCS241" s="109"/>
      <c r="HCT241" s="109"/>
      <c r="HCU241" s="109"/>
      <c r="HCV241" s="109"/>
      <c r="HCW241" s="109"/>
      <c r="HCX241" s="109"/>
      <c r="HCY241" s="109"/>
      <c r="HCZ241" s="109"/>
      <c r="HDA241" s="109"/>
      <c r="HDB241" s="109"/>
      <c r="HDC241" s="109"/>
      <c r="HDD241" s="109"/>
      <c r="HDE241" s="109"/>
      <c r="HDF241" s="109"/>
      <c r="HDG241" s="109"/>
      <c r="HDH241" s="109"/>
      <c r="HDI241" s="109"/>
      <c r="HDJ241" s="109"/>
      <c r="HDK241" s="109"/>
      <c r="HDL241" s="109"/>
      <c r="HDM241" s="109"/>
      <c r="HDN241" s="109"/>
      <c r="HDO241" s="109"/>
      <c r="HDP241" s="109"/>
      <c r="HDQ241" s="109"/>
      <c r="HDR241" s="109"/>
      <c r="HDS241" s="109"/>
      <c r="HDT241" s="109"/>
      <c r="HDU241" s="109"/>
      <c r="HDV241" s="109"/>
      <c r="HDW241" s="109"/>
      <c r="HDX241" s="109"/>
      <c r="HDY241" s="109"/>
      <c r="HDZ241" s="109"/>
      <c r="HEA241" s="109"/>
      <c r="HEB241" s="109"/>
      <c r="HEC241" s="109"/>
      <c r="HED241" s="109"/>
      <c r="HEE241" s="109"/>
      <c r="HEF241" s="109"/>
      <c r="HEG241" s="109"/>
      <c r="HEH241" s="109"/>
      <c r="HEI241" s="109"/>
      <c r="HEJ241" s="109"/>
      <c r="HEK241" s="109"/>
      <c r="HEL241" s="109"/>
      <c r="HEM241" s="109"/>
      <c r="HEN241" s="109"/>
      <c r="HEO241" s="109"/>
      <c r="HEP241" s="109"/>
      <c r="HEQ241" s="109"/>
      <c r="HER241" s="109"/>
      <c r="HES241" s="109"/>
      <c r="HET241" s="109"/>
      <c r="HEU241" s="109"/>
      <c r="HEV241" s="109"/>
      <c r="HEW241" s="109"/>
      <c r="HEX241" s="109"/>
      <c r="HEY241" s="109"/>
      <c r="HEZ241" s="109"/>
      <c r="HFA241" s="109"/>
      <c r="HFB241" s="109"/>
      <c r="HFC241" s="109"/>
      <c r="HFD241" s="109"/>
      <c r="HFE241" s="109"/>
      <c r="HFF241" s="109"/>
      <c r="HFG241" s="109"/>
      <c r="HFH241" s="109"/>
      <c r="HFI241" s="109"/>
      <c r="HFJ241" s="109"/>
      <c r="HFK241" s="109"/>
      <c r="HFL241" s="109"/>
      <c r="HFM241" s="109"/>
      <c r="HFN241" s="109"/>
      <c r="HFO241" s="109"/>
      <c r="HFP241" s="109"/>
      <c r="HFQ241" s="109"/>
      <c r="HFR241" s="109"/>
      <c r="HFS241" s="109"/>
      <c r="HFT241" s="109"/>
      <c r="HFU241" s="109"/>
      <c r="HFV241" s="109"/>
      <c r="HFW241" s="109"/>
      <c r="HFX241" s="109"/>
      <c r="HFY241" s="109"/>
      <c r="HFZ241" s="109"/>
      <c r="HGA241" s="109"/>
      <c r="HGB241" s="109"/>
      <c r="HGC241" s="109"/>
      <c r="HGD241" s="109"/>
      <c r="HGE241" s="109"/>
      <c r="HGF241" s="109"/>
      <c r="HGG241" s="109"/>
      <c r="HGH241" s="109"/>
      <c r="HGI241" s="109"/>
      <c r="HGJ241" s="109"/>
      <c r="HGK241" s="109"/>
      <c r="HGL241" s="109"/>
      <c r="HGM241" s="109"/>
      <c r="HGN241" s="109"/>
      <c r="HGO241" s="109"/>
      <c r="HGP241" s="109"/>
      <c r="HGQ241" s="109"/>
      <c r="HGR241" s="109"/>
      <c r="HGS241" s="109"/>
      <c r="HGT241" s="109"/>
      <c r="HGU241" s="109"/>
      <c r="HGV241" s="109"/>
      <c r="HGW241" s="109"/>
      <c r="HGX241" s="109"/>
      <c r="HGY241" s="109"/>
      <c r="HGZ241" s="109"/>
      <c r="HHA241" s="109"/>
      <c r="HHB241" s="109"/>
      <c r="HHC241" s="109"/>
      <c r="HHD241" s="109"/>
      <c r="HHE241" s="109"/>
      <c r="HHF241" s="109"/>
      <c r="HHG241" s="109"/>
      <c r="HHH241" s="109"/>
      <c r="HHI241" s="109"/>
      <c r="HHJ241" s="109"/>
      <c r="HHK241" s="109"/>
      <c r="HHL241" s="109"/>
      <c r="HHM241" s="109"/>
      <c r="HHN241" s="109"/>
      <c r="HHO241" s="109"/>
      <c r="HHP241" s="109"/>
      <c r="HHQ241" s="109"/>
      <c r="HHR241" s="109"/>
      <c r="HHS241" s="109"/>
      <c r="HHT241" s="109"/>
      <c r="HHU241" s="109"/>
      <c r="HHV241" s="109"/>
      <c r="HHW241" s="109"/>
      <c r="HHX241" s="109"/>
      <c r="HHY241" s="109"/>
      <c r="HHZ241" s="109"/>
      <c r="HIA241" s="109"/>
      <c r="HIB241" s="109"/>
      <c r="HIC241" s="109"/>
      <c r="HID241" s="109"/>
      <c r="HIE241" s="109"/>
      <c r="HIF241" s="109"/>
      <c r="HIG241" s="109"/>
      <c r="HIH241" s="109"/>
      <c r="HII241" s="109"/>
      <c r="HIJ241" s="109"/>
      <c r="HIK241" s="109"/>
      <c r="HIL241" s="109"/>
      <c r="HIM241" s="109"/>
      <c r="HIN241" s="109"/>
      <c r="HIO241" s="109"/>
      <c r="HIP241" s="109"/>
      <c r="HIQ241" s="109"/>
      <c r="HIR241" s="109"/>
      <c r="HIS241" s="109"/>
      <c r="HIT241" s="109"/>
      <c r="HIU241" s="109"/>
      <c r="HIV241" s="109"/>
      <c r="HIW241" s="109"/>
      <c r="HIX241" s="109"/>
      <c r="HIY241" s="109"/>
      <c r="HIZ241" s="109"/>
      <c r="HJA241" s="109"/>
      <c r="HJB241" s="109"/>
      <c r="HJC241" s="109"/>
      <c r="HJD241" s="109"/>
      <c r="HJE241" s="109"/>
      <c r="HJF241" s="109"/>
      <c r="HJG241" s="109"/>
      <c r="HJH241" s="109"/>
      <c r="HJI241" s="109"/>
      <c r="HJJ241" s="109"/>
      <c r="HJK241" s="109"/>
      <c r="HJL241" s="109"/>
      <c r="HJM241" s="109"/>
      <c r="HJN241" s="109"/>
      <c r="HJO241" s="109"/>
      <c r="HJP241" s="109"/>
      <c r="HJQ241" s="109"/>
      <c r="HJR241" s="109"/>
      <c r="HJS241" s="109"/>
      <c r="HJT241" s="109"/>
      <c r="HJU241" s="109"/>
      <c r="HJV241" s="109"/>
      <c r="HJW241" s="109"/>
      <c r="HJX241" s="109"/>
      <c r="HJY241" s="109"/>
      <c r="HJZ241" s="109"/>
      <c r="HKA241" s="109"/>
      <c r="HKB241" s="109"/>
      <c r="HKC241" s="109"/>
      <c r="HKD241" s="109"/>
      <c r="HKE241" s="109"/>
      <c r="HKF241" s="109"/>
      <c r="HKG241" s="109"/>
      <c r="HKH241" s="109"/>
      <c r="HKI241" s="109"/>
      <c r="HKJ241" s="109"/>
      <c r="HKK241" s="109"/>
      <c r="HKL241" s="109"/>
      <c r="HKM241" s="109"/>
      <c r="HKN241" s="109"/>
      <c r="HKO241" s="109"/>
      <c r="HKP241" s="109"/>
      <c r="HKQ241" s="109"/>
      <c r="HKR241" s="109"/>
      <c r="HKS241" s="109"/>
      <c r="HKT241" s="109"/>
      <c r="HKU241" s="109"/>
      <c r="HKV241" s="109"/>
      <c r="HKW241" s="109"/>
      <c r="HKX241" s="109"/>
      <c r="HKY241" s="109"/>
      <c r="HKZ241" s="109"/>
      <c r="HLA241" s="109"/>
      <c r="HLB241" s="109"/>
      <c r="HLC241" s="109"/>
      <c r="HLD241" s="109"/>
      <c r="HLE241" s="109"/>
      <c r="HLF241" s="109"/>
      <c r="HLG241" s="109"/>
      <c r="HLH241" s="109"/>
      <c r="HLI241" s="109"/>
      <c r="HLJ241" s="109"/>
      <c r="HLK241" s="109"/>
      <c r="HLL241" s="109"/>
      <c r="HLM241" s="109"/>
      <c r="HLN241" s="109"/>
      <c r="HLO241" s="109"/>
      <c r="HLP241" s="109"/>
      <c r="HLQ241" s="109"/>
      <c r="HLR241" s="109"/>
      <c r="HLS241" s="109"/>
      <c r="HLT241" s="109"/>
      <c r="HLU241" s="109"/>
      <c r="HLV241" s="109"/>
      <c r="HLW241" s="109"/>
      <c r="HLX241" s="109"/>
      <c r="HLY241" s="109"/>
      <c r="HLZ241" s="109"/>
      <c r="HMA241" s="109"/>
      <c r="HMB241" s="109"/>
      <c r="HMC241" s="109"/>
      <c r="HMD241" s="109"/>
      <c r="HME241" s="109"/>
      <c r="HMF241" s="109"/>
      <c r="HMG241" s="109"/>
      <c r="HMH241" s="109"/>
      <c r="HMI241" s="109"/>
      <c r="HMJ241" s="109"/>
      <c r="HMK241" s="109"/>
      <c r="HML241" s="109"/>
      <c r="HMM241" s="109"/>
      <c r="HMN241" s="109"/>
      <c r="HMO241" s="109"/>
      <c r="HMP241" s="109"/>
      <c r="HMQ241" s="109"/>
      <c r="HMR241" s="109"/>
      <c r="HMS241" s="109"/>
      <c r="HMT241" s="109"/>
      <c r="HMU241" s="109"/>
      <c r="HMV241" s="109"/>
      <c r="HMW241" s="109"/>
      <c r="HMX241" s="109"/>
      <c r="HMY241" s="109"/>
      <c r="HMZ241" s="109"/>
      <c r="HNA241" s="109"/>
      <c r="HNB241" s="109"/>
      <c r="HNC241" s="109"/>
      <c r="HND241" s="109"/>
      <c r="HNE241" s="109"/>
      <c r="HNF241" s="109"/>
      <c r="HNG241" s="109"/>
      <c r="HNH241" s="109"/>
      <c r="HNI241" s="109"/>
      <c r="HNJ241" s="109"/>
      <c r="HNK241" s="109"/>
      <c r="HNL241" s="109"/>
      <c r="HNM241" s="109"/>
      <c r="HNN241" s="109"/>
      <c r="HNO241" s="109"/>
      <c r="HNP241" s="109"/>
      <c r="HNQ241" s="109"/>
      <c r="HNR241" s="109"/>
      <c r="HNS241" s="109"/>
      <c r="HNT241" s="109"/>
      <c r="HNU241" s="109"/>
      <c r="HNV241" s="109"/>
      <c r="HNW241" s="109"/>
      <c r="HNX241" s="109"/>
      <c r="HNY241" s="109"/>
      <c r="HNZ241" s="109"/>
      <c r="HOA241" s="109"/>
      <c r="HOB241" s="109"/>
      <c r="HOC241" s="109"/>
      <c r="HOD241" s="109"/>
      <c r="HOE241" s="109"/>
      <c r="HOF241" s="109"/>
      <c r="HOG241" s="109"/>
      <c r="HOH241" s="109"/>
      <c r="HOI241" s="109"/>
      <c r="HOJ241" s="109"/>
      <c r="HOK241" s="109"/>
      <c r="HOL241" s="109"/>
      <c r="HOM241" s="109"/>
      <c r="HON241" s="109"/>
      <c r="HOO241" s="109"/>
      <c r="HOP241" s="109"/>
      <c r="HOQ241" s="109"/>
      <c r="HOR241" s="109"/>
      <c r="HOS241" s="109"/>
      <c r="HOT241" s="109"/>
      <c r="HOU241" s="109"/>
      <c r="HOV241" s="109"/>
      <c r="HOW241" s="109"/>
      <c r="HOX241" s="109"/>
      <c r="HOY241" s="109"/>
      <c r="HOZ241" s="109"/>
      <c r="HPA241" s="109"/>
      <c r="HPB241" s="109"/>
      <c r="HPC241" s="109"/>
      <c r="HPD241" s="109"/>
      <c r="HPE241" s="109"/>
      <c r="HPF241" s="109"/>
      <c r="HPG241" s="109"/>
      <c r="HPH241" s="109"/>
      <c r="HPI241" s="109"/>
      <c r="HPJ241" s="109"/>
      <c r="HPK241" s="109"/>
      <c r="HPL241" s="109"/>
      <c r="HPM241" s="109"/>
      <c r="HPN241" s="109"/>
      <c r="HPO241" s="109"/>
      <c r="HPP241" s="109"/>
      <c r="HPQ241" s="109"/>
      <c r="HPR241" s="109"/>
      <c r="HPS241" s="109"/>
      <c r="HPT241" s="109"/>
      <c r="HPU241" s="109"/>
      <c r="HPV241" s="109"/>
      <c r="HPW241" s="109"/>
      <c r="HPX241" s="109"/>
      <c r="HPY241" s="109"/>
      <c r="HPZ241" s="109"/>
      <c r="HQA241" s="109"/>
      <c r="HQB241" s="109"/>
      <c r="HQC241" s="109"/>
      <c r="HQD241" s="109"/>
      <c r="HQE241" s="109"/>
      <c r="HQF241" s="109"/>
      <c r="HQG241" s="109"/>
      <c r="HQH241" s="109"/>
      <c r="HQI241" s="109"/>
      <c r="HQJ241" s="109"/>
      <c r="HQK241" s="109"/>
      <c r="HQL241" s="109"/>
      <c r="HQM241" s="109"/>
      <c r="HQN241" s="109"/>
      <c r="HQO241" s="109"/>
      <c r="HQP241" s="109"/>
      <c r="HQQ241" s="109"/>
      <c r="HQR241" s="109"/>
      <c r="HQS241" s="109"/>
      <c r="HQT241" s="109"/>
      <c r="HQU241" s="109"/>
      <c r="HQV241" s="109"/>
      <c r="HQW241" s="109"/>
      <c r="HQX241" s="109"/>
      <c r="HQY241" s="109"/>
      <c r="HQZ241" s="109"/>
      <c r="HRA241" s="109"/>
      <c r="HRB241" s="109"/>
      <c r="HRC241" s="109"/>
      <c r="HRD241" s="109"/>
      <c r="HRE241" s="109"/>
      <c r="HRF241" s="109"/>
      <c r="HRG241" s="109"/>
      <c r="HRH241" s="109"/>
      <c r="HRI241" s="109"/>
      <c r="HRJ241" s="109"/>
      <c r="HRK241" s="109"/>
      <c r="HRL241" s="109"/>
      <c r="HRM241" s="109"/>
      <c r="HRN241" s="109"/>
      <c r="HRO241" s="109"/>
      <c r="HRP241" s="109"/>
      <c r="HRQ241" s="109"/>
      <c r="HRR241" s="109"/>
      <c r="HRS241" s="109"/>
      <c r="HRT241" s="109"/>
      <c r="HRU241" s="109"/>
      <c r="HRV241" s="109"/>
      <c r="HRW241" s="109"/>
      <c r="HRX241" s="109"/>
      <c r="HRY241" s="109"/>
      <c r="HRZ241" s="109"/>
      <c r="HSA241" s="109"/>
      <c r="HSB241" s="109"/>
      <c r="HSC241" s="109"/>
      <c r="HSD241" s="109"/>
      <c r="HSE241" s="109"/>
      <c r="HSF241" s="109"/>
      <c r="HSG241" s="109"/>
      <c r="HSH241" s="109"/>
      <c r="HSI241" s="109"/>
      <c r="HSJ241" s="109"/>
      <c r="HSK241" s="109"/>
      <c r="HSL241" s="109"/>
      <c r="HSM241" s="109"/>
      <c r="HSN241" s="109"/>
      <c r="HSO241" s="109"/>
      <c r="HSP241" s="109"/>
      <c r="HSQ241" s="109"/>
      <c r="HSR241" s="109"/>
      <c r="HSS241" s="109"/>
      <c r="HST241" s="109"/>
      <c r="HSU241" s="109"/>
      <c r="HSV241" s="109"/>
      <c r="HSW241" s="109"/>
      <c r="HSX241" s="109"/>
      <c r="HSY241" s="109"/>
      <c r="HSZ241" s="109"/>
      <c r="HTA241" s="109"/>
      <c r="HTB241" s="109"/>
      <c r="HTC241" s="109"/>
      <c r="HTD241" s="109"/>
      <c r="HTE241" s="109"/>
      <c r="HTF241" s="109"/>
      <c r="HTG241" s="109"/>
      <c r="HTH241" s="109"/>
      <c r="HTI241" s="109"/>
      <c r="HTJ241" s="109"/>
      <c r="HTK241" s="109"/>
      <c r="HTL241" s="109"/>
      <c r="HTM241" s="109"/>
      <c r="HTN241" s="109"/>
      <c r="HTO241" s="109"/>
      <c r="HTP241" s="109"/>
      <c r="HTQ241" s="109"/>
      <c r="HTR241" s="109"/>
      <c r="HTS241" s="109"/>
      <c r="HTT241" s="109"/>
      <c r="HTU241" s="109"/>
      <c r="HTV241" s="109"/>
      <c r="HTW241" s="109"/>
      <c r="HTX241" s="109"/>
      <c r="HTY241" s="109"/>
      <c r="HTZ241" s="109"/>
      <c r="HUA241" s="109"/>
      <c r="HUB241" s="109"/>
      <c r="HUC241" s="109"/>
      <c r="HUD241" s="109"/>
      <c r="HUE241" s="109"/>
      <c r="HUF241" s="109"/>
      <c r="HUG241" s="109"/>
      <c r="HUH241" s="109"/>
      <c r="HUI241" s="109"/>
      <c r="HUJ241" s="109"/>
      <c r="HUK241" s="109"/>
      <c r="HUL241" s="109"/>
      <c r="HUM241" s="109"/>
      <c r="HUN241" s="109"/>
      <c r="HUO241" s="109"/>
      <c r="HUP241" s="109"/>
      <c r="HUQ241" s="109"/>
      <c r="HUR241" s="109"/>
      <c r="HUS241" s="109"/>
      <c r="HUT241" s="109"/>
      <c r="HUU241" s="109"/>
      <c r="HUV241" s="109"/>
      <c r="HUW241" s="109"/>
      <c r="HUX241" s="109"/>
      <c r="HUY241" s="109"/>
      <c r="HUZ241" s="109"/>
      <c r="HVA241" s="109"/>
      <c r="HVB241" s="109"/>
      <c r="HVC241" s="109"/>
      <c r="HVD241" s="109"/>
      <c r="HVE241" s="109"/>
      <c r="HVF241" s="109"/>
      <c r="HVG241" s="109"/>
      <c r="HVH241" s="109"/>
      <c r="HVI241" s="109"/>
      <c r="HVJ241" s="109"/>
      <c r="HVK241" s="109"/>
      <c r="HVL241" s="109"/>
      <c r="HVM241" s="109"/>
      <c r="HVN241" s="109"/>
      <c r="HVO241" s="109"/>
      <c r="HVP241" s="109"/>
      <c r="HVQ241" s="109"/>
      <c r="HVR241" s="109"/>
      <c r="HVS241" s="109"/>
      <c r="HVT241" s="109"/>
      <c r="HVU241" s="109"/>
      <c r="HVV241" s="109"/>
      <c r="HVW241" s="109"/>
      <c r="HVX241" s="109"/>
      <c r="HVY241" s="109"/>
      <c r="HVZ241" s="109"/>
      <c r="HWA241" s="109"/>
      <c r="HWB241" s="109"/>
      <c r="HWC241" s="109"/>
      <c r="HWD241" s="109"/>
      <c r="HWE241" s="109"/>
      <c r="HWF241" s="109"/>
      <c r="HWG241" s="109"/>
      <c r="HWH241" s="109"/>
      <c r="HWI241" s="109"/>
      <c r="HWJ241" s="109"/>
      <c r="HWK241" s="109"/>
      <c r="HWL241" s="109"/>
      <c r="HWM241" s="109"/>
      <c r="HWN241" s="109"/>
      <c r="HWO241" s="109"/>
      <c r="HWP241" s="109"/>
      <c r="HWQ241" s="109"/>
      <c r="HWR241" s="109"/>
      <c r="HWS241" s="109"/>
      <c r="HWT241" s="109"/>
      <c r="HWU241" s="109"/>
      <c r="HWV241" s="109"/>
      <c r="HWW241" s="109"/>
      <c r="HWX241" s="109"/>
      <c r="HWY241" s="109"/>
      <c r="HWZ241" s="109"/>
      <c r="HXA241" s="109"/>
      <c r="HXB241" s="109"/>
      <c r="HXC241" s="109"/>
      <c r="HXD241" s="109"/>
      <c r="HXE241" s="109"/>
      <c r="HXF241" s="109"/>
      <c r="HXG241" s="109"/>
      <c r="HXH241" s="109"/>
      <c r="HXI241" s="109"/>
      <c r="HXJ241" s="109"/>
      <c r="HXK241" s="109"/>
      <c r="HXL241" s="109"/>
      <c r="HXM241" s="109"/>
      <c r="HXN241" s="109"/>
      <c r="HXO241" s="109"/>
      <c r="HXP241" s="109"/>
      <c r="HXQ241" s="109"/>
      <c r="HXR241" s="109"/>
      <c r="HXS241" s="109"/>
      <c r="HXT241" s="109"/>
      <c r="HXU241" s="109"/>
      <c r="HXV241" s="109"/>
      <c r="HXW241" s="109"/>
      <c r="HXX241" s="109"/>
      <c r="HXY241" s="109"/>
      <c r="HXZ241" s="109"/>
      <c r="HYA241" s="109"/>
      <c r="HYB241" s="109"/>
      <c r="HYC241" s="109"/>
      <c r="HYD241" s="109"/>
      <c r="HYE241" s="109"/>
      <c r="HYF241" s="109"/>
      <c r="HYG241" s="109"/>
      <c r="HYH241" s="109"/>
      <c r="HYI241" s="109"/>
      <c r="HYJ241" s="109"/>
      <c r="HYK241" s="109"/>
      <c r="HYL241" s="109"/>
      <c r="HYM241" s="109"/>
      <c r="HYN241" s="109"/>
      <c r="HYO241" s="109"/>
      <c r="HYP241" s="109"/>
      <c r="HYQ241" s="109"/>
      <c r="HYR241" s="109"/>
      <c r="HYS241" s="109"/>
      <c r="HYT241" s="109"/>
      <c r="HYU241" s="109"/>
      <c r="HYV241" s="109"/>
      <c r="HYW241" s="109"/>
      <c r="HYX241" s="109"/>
      <c r="HYY241" s="109"/>
      <c r="HYZ241" s="109"/>
      <c r="HZA241" s="109"/>
      <c r="HZB241" s="109"/>
      <c r="HZC241" s="109"/>
      <c r="HZD241" s="109"/>
      <c r="HZE241" s="109"/>
      <c r="HZF241" s="109"/>
      <c r="HZG241" s="109"/>
      <c r="HZH241" s="109"/>
      <c r="HZI241" s="109"/>
      <c r="HZJ241" s="109"/>
      <c r="HZK241" s="109"/>
      <c r="HZL241" s="109"/>
      <c r="HZM241" s="109"/>
      <c r="HZN241" s="109"/>
      <c r="HZO241" s="109"/>
      <c r="HZP241" s="109"/>
      <c r="HZQ241" s="109"/>
      <c r="HZR241" s="109"/>
      <c r="HZS241" s="109"/>
      <c r="HZT241" s="109"/>
      <c r="HZU241" s="109"/>
      <c r="HZV241" s="109"/>
      <c r="HZW241" s="109"/>
      <c r="HZX241" s="109"/>
      <c r="HZY241" s="109"/>
      <c r="HZZ241" s="109"/>
      <c r="IAA241" s="109"/>
      <c r="IAB241" s="109"/>
      <c r="IAC241" s="109"/>
      <c r="IAD241" s="109"/>
      <c r="IAE241" s="109"/>
      <c r="IAF241" s="109"/>
      <c r="IAG241" s="109"/>
      <c r="IAH241" s="109"/>
      <c r="IAI241" s="109"/>
      <c r="IAJ241" s="109"/>
      <c r="IAK241" s="109"/>
      <c r="IAL241" s="109"/>
      <c r="IAM241" s="109"/>
      <c r="IAN241" s="109"/>
      <c r="IAO241" s="109"/>
      <c r="IAP241" s="109"/>
      <c r="IAQ241" s="109"/>
      <c r="IAR241" s="109"/>
      <c r="IAS241" s="109"/>
      <c r="IAT241" s="109"/>
      <c r="IAU241" s="109"/>
      <c r="IAV241" s="109"/>
      <c r="IAW241" s="109"/>
      <c r="IAX241" s="109"/>
      <c r="IAY241" s="109"/>
      <c r="IAZ241" s="109"/>
      <c r="IBA241" s="109"/>
      <c r="IBB241" s="109"/>
      <c r="IBC241" s="109"/>
      <c r="IBD241" s="109"/>
      <c r="IBE241" s="109"/>
      <c r="IBF241" s="109"/>
      <c r="IBG241" s="109"/>
      <c r="IBH241" s="109"/>
      <c r="IBI241" s="109"/>
      <c r="IBJ241" s="109"/>
      <c r="IBK241" s="109"/>
      <c r="IBL241" s="109"/>
      <c r="IBM241" s="109"/>
      <c r="IBN241" s="109"/>
      <c r="IBO241" s="109"/>
      <c r="IBP241" s="109"/>
      <c r="IBQ241" s="109"/>
      <c r="IBR241" s="109"/>
      <c r="IBS241" s="109"/>
      <c r="IBT241" s="109"/>
      <c r="IBU241" s="109"/>
      <c r="IBV241" s="109"/>
      <c r="IBW241" s="109"/>
      <c r="IBX241" s="109"/>
      <c r="IBY241" s="109"/>
      <c r="IBZ241" s="109"/>
      <c r="ICA241" s="109"/>
      <c r="ICB241" s="109"/>
      <c r="ICC241" s="109"/>
      <c r="ICD241" s="109"/>
      <c r="ICE241" s="109"/>
      <c r="ICF241" s="109"/>
      <c r="ICG241" s="109"/>
      <c r="ICH241" s="109"/>
      <c r="ICI241" s="109"/>
      <c r="ICJ241" s="109"/>
      <c r="ICK241" s="109"/>
      <c r="ICL241" s="109"/>
      <c r="ICM241" s="109"/>
      <c r="ICN241" s="109"/>
      <c r="ICO241" s="109"/>
      <c r="ICP241" s="109"/>
      <c r="ICQ241" s="109"/>
      <c r="ICR241" s="109"/>
      <c r="ICS241" s="109"/>
      <c r="ICT241" s="109"/>
      <c r="ICU241" s="109"/>
      <c r="ICV241" s="109"/>
      <c r="ICW241" s="109"/>
      <c r="ICX241" s="109"/>
      <c r="ICY241" s="109"/>
      <c r="ICZ241" s="109"/>
      <c r="IDA241" s="109"/>
      <c r="IDB241" s="109"/>
      <c r="IDC241" s="109"/>
      <c r="IDD241" s="109"/>
      <c r="IDE241" s="109"/>
      <c r="IDF241" s="109"/>
      <c r="IDG241" s="109"/>
      <c r="IDH241" s="109"/>
      <c r="IDI241" s="109"/>
      <c r="IDJ241" s="109"/>
      <c r="IDK241" s="109"/>
      <c r="IDL241" s="109"/>
      <c r="IDM241" s="109"/>
      <c r="IDN241" s="109"/>
      <c r="IDO241" s="109"/>
      <c r="IDP241" s="109"/>
      <c r="IDQ241" s="109"/>
      <c r="IDR241" s="109"/>
      <c r="IDS241" s="109"/>
      <c r="IDT241" s="109"/>
      <c r="IDU241" s="109"/>
      <c r="IDV241" s="109"/>
      <c r="IDW241" s="109"/>
      <c r="IDX241" s="109"/>
      <c r="IDY241" s="109"/>
      <c r="IDZ241" s="109"/>
      <c r="IEA241" s="109"/>
      <c r="IEB241" s="109"/>
      <c r="IEC241" s="109"/>
      <c r="IED241" s="109"/>
      <c r="IEE241" s="109"/>
      <c r="IEF241" s="109"/>
      <c r="IEG241" s="109"/>
      <c r="IEH241" s="109"/>
      <c r="IEI241" s="109"/>
      <c r="IEJ241" s="109"/>
      <c r="IEK241" s="109"/>
      <c r="IEL241" s="109"/>
      <c r="IEM241" s="109"/>
      <c r="IEN241" s="109"/>
      <c r="IEO241" s="109"/>
      <c r="IEP241" s="109"/>
      <c r="IEQ241" s="109"/>
      <c r="IER241" s="109"/>
      <c r="IES241" s="109"/>
      <c r="IET241" s="109"/>
      <c r="IEU241" s="109"/>
      <c r="IEV241" s="109"/>
      <c r="IEW241" s="109"/>
      <c r="IEX241" s="109"/>
      <c r="IEY241" s="109"/>
      <c r="IEZ241" s="109"/>
      <c r="IFA241" s="109"/>
      <c r="IFB241" s="109"/>
      <c r="IFC241" s="109"/>
      <c r="IFD241" s="109"/>
      <c r="IFE241" s="109"/>
      <c r="IFF241" s="109"/>
      <c r="IFG241" s="109"/>
      <c r="IFH241" s="109"/>
      <c r="IFI241" s="109"/>
      <c r="IFJ241" s="109"/>
      <c r="IFK241" s="109"/>
      <c r="IFL241" s="109"/>
      <c r="IFM241" s="109"/>
      <c r="IFN241" s="109"/>
      <c r="IFO241" s="109"/>
      <c r="IFP241" s="109"/>
      <c r="IFQ241" s="109"/>
      <c r="IFR241" s="109"/>
      <c r="IFS241" s="109"/>
      <c r="IFT241" s="109"/>
      <c r="IFU241" s="109"/>
      <c r="IFV241" s="109"/>
      <c r="IFW241" s="109"/>
      <c r="IFX241" s="109"/>
      <c r="IFY241" s="109"/>
      <c r="IFZ241" s="109"/>
      <c r="IGA241" s="109"/>
      <c r="IGB241" s="109"/>
      <c r="IGC241" s="109"/>
      <c r="IGD241" s="109"/>
      <c r="IGE241" s="109"/>
      <c r="IGF241" s="109"/>
      <c r="IGG241" s="109"/>
      <c r="IGH241" s="109"/>
      <c r="IGI241" s="109"/>
      <c r="IGJ241" s="109"/>
      <c r="IGK241" s="109"/>
      <c r="IGL241" s="109"/>
      <c r="IGM241" s="109"/>
      <c r="IGN241" s="109"/>
      <c r="IGO241" s="109"/>
      <c r="IGP241" s="109"/>
      <c r="IGQ241" s="109"/>
      <c r="IGR241" s="109"/>
      <c r="IGS241" s="109"/>
      <c r="IGT241" s="109"/>
      <c r="IGU241" s="109"/>
      <c r="IGV241" s="109"/>
      <c r="IGW241" s="109"/>
      <c r="IGX241" s="109"/>
      <c r="IGY241" s="109"/>
      <c r="IGZ241" s="109"/>
      <c r="IHA241" s="109"/>
      <c r="IHB241" s="109"/>
      <c r="IHC241" s="109"/>
      <c r="IHD241" s="109"/>
      <c r="IHE241" s="109"/>
      <c r="IHF241" s="109"/>
      <c r="IHG241" s="109"/>
      <c r="IHH241" s="109"/>
      <c r="IHI241" s="109"/>
      <c r="IHJ241" s="109"/>
      <c r="IHK241" s="109"/>
      <c r="IHL241" s="109"/>
      <c r="IHM241" s="109"/>
      <c r="IHN241" s="109"/>
      <c r="IHO241" s="109"/>
      <c r="IHP241" s="109"/>
      <c r="IHQ241" s="109"/>
      <c r="IHR241" s="109"/>
      <c r="IHS241" s="109"/>
      <c r="IHT241" s="109"/>
      <c r="IHU241" s="109"/>
      <c r="IHV241" s="109"/>
      <c r="IHW241" s="109"/>
      <c r="IHX241" s="109"/>
      <c r="IHY241" s="109"/>
      <c r="IHZ241" s="109"/>
      <c r="IIA241" s="109"/>
      <c r="IIB241" s="109"/>
      <c r="IIC241" s="109"/>
      <c r="IID241" s="109"/>
      <c r="IIE241" s="109"/>
      <c r="IIF241" s="109"/>
      <c r="IIG241" s="109"/>
      <c r="IIH241" s="109"/>
      <c r="III241" s="109"/>
      <c r="IIJ241" s="109"/>
      <c r="IIK241" s="109"/>
      <c r="IIL241" s="109"/>
      <c r="IIM241" s="109"/>
      <c r="IIN241" s="109"/>
      <c r="IIO241" s="109"/>
      <c r="IIP241" s="109"/>
      <c r="IIQ241" s="109"/>
      <c r="IIR241" s="109"/>
      <c r="IIS241" s="109"/>
      <c r="IIT241" s="109"/>
      <c r="IIU241" s="109"/>
      <c r="IIV241" s="109"/>
      <c r="IIW241" s="109"/>
      <c r="IIX241" s="109"/>
      <c r="IIY241" s="109"/>
      <c r="IIZ241" s="109"/>
      <c r="IJA241" s="109"/>
      <c r="IJB241" s="109"/>
      <c r="IJC241" s="109"/>
      <c r="IJD241" s="109"/>
      <c r="IJE241" s="109"/>
      <c r="IJF241" s="109"/>
      <c r="IJG241" s="109"/>
      <c r="IJH241" s="109"/>
      <c r="IJI241" s="109"/>
      <c r="IJJ241" s="109"/>
      <c r="IJK241" s="109"/>
      <c r="IJL241" s="109"/>
      <c r="IJM241" s="109"/>
      <c r="IJN241" s="109"/>
      <c r="IJO241" s="109"/>
      <c r="IJP241" s="109"/>
      <c r="IJQ241" s="109"/>
      <c r="IJR241" s="109"/>
      <c r="IJS241" s="109"/>
      <c r="IJT241" s="109"/>
      <c r="IJU241" s="109"/>
      <c r="IJV241" s="109"/>
      <c r="IJW241" s="109"/>
      <c r="IJX241" s="109"/>
      <c r="IJY241" s="109"/>
      <c r="IJZ241" s="109"/>
      <c r="IKA241" s="109"/>
      <c r="IKB241" s="109"/>
      <c r="IKC241" s="109"/>
      <c r="IKD241" s="109"/>
      <c r="IKE241" s="109"/>
      <c r="IKF241" s="109"/>
      <c r="IKG241" s="109"/>
      <c r="IKH241" s="109"/>
      <c r="IKI241" s="109"/>
      <c r="IKJ241" s="109"/>
      <c r="IKK241" s="109"/>
      <c r="IKL241" s="109"/>
      <c r="IKM241" s="109"/>
      <c r="IKN241" s="109"/>
      <c r="IKO241" s="109"/>
      <c r="IKP241" s="109"/>
      <c r="IKQ241" s="109"/>
      <c r="IKR241" s="109"/>
      <c r="IKS241" s="109"/>
      <c r="IKT241" s="109"/>
      <c r="IKU241" s="109"/>
      <c r="IKV241" s="109"/>
      <c r="IKW241" s="109"/>
      <c r="IKX241" s="109"/>
      <c r="IKY241" s="109"/>
      <c r="IKZ241" s="109"/>
      <c r="ILA241" s="109"/>
      <c r="ILB241" s="109"/>
      <c r="ILC241" s="109"/>
      <c r="ILD241" s="109"/>
      <c r="ILE241" s="109"/>
      <c r="ILF241" s="109"/>
      <c r="ILG241" s="109"/>
      <c r="ILH241" s="109"/>
      <c r="ILI241" s="109"/>
      <c r="ILJ241" s="109"/>
      <c r="ILK241" s="109"/>
      <c r="ILL241" s="109"/>
      <c r="ILM241" s="109"/>
      <c r="ILN241" s="109"/>
      <c r="ILO241" s="109"/>
      <c r="ILP241" s="109"/>
      <c r="ILQ241" s="109"/>
      <c r="ILR241" s="109"/>
      <c r="ILS241" s="109"/>
      <c r="ILT241" s="109"/>
      <c r="ILU241" s="109"/>
      <c r="ILV241" s="109"/>
      <c r="ILW241" s="109"/>
      <c r="ILX241" s="109"/>
      <c r="ILY241" s="109"/>
      <c r="ILZ241" s="109"/>
      <c r="IMA241" s="109"/>
      <c r="IMB241" s="109"/>
      <c r="IMC241" s="109"/>
      <c r="IMD241" s="109"/>
      <c r="IME241" s="109"/>
      <c r="IMF241" s="109"/>
      <c r="IMG241" s="109"/>
      <c r="IMH241" s="109"/>
      <c r="IMI241" s="109"/>
      <c r="IMJ241" s="109"/>
      <c r="IMK241" s="109"/>
      <c r="IML241" s="109"/>
      <c r="IMM241" s="109"/>
      <c r="IMN241" s="109"/>
      <c r="IMO241" s="109"/>
      <c r="IMP241" s="109"/>
      <c r="IMQ241" s="109"/>
      <c r="IMR241" s="109"/>
      <c r="IMS241" s="109"/>
      <c r="IMT241" s="109"/>
      <c r="IMU241" s="109"/>
      <c r="IMV241" s="109"/>
      <c r="IMW241" s="109"/>
      <c r="IMX241" s="109"/>
      <c r="IMY241" s="109"/>
      <c r="IMZ241" s="109"/>
      <c r="INA241" s="109"/>
      <c r="INB241" s="109"/>
      <c r="INC241" s="109"/>
      <c r="IND241" s="109"/>
      <c r="INE241" s="109"/>
      <c r="INF241" s="109"/>
      <c r="ING241" s="109"/>
      <c r="INH241" s="109"/>
      <c r="INI241" s="109"/>
      <c r="INJ241" s="109"/>
      <c r="INK241" s="109"/>
      <c r="INL241" s="109"/>
      <c r="INM241" s="109"/>
      <c r="INN241" s="109"/>
      <c r="INO241" s="109"/>
      <c r="INP241" s="109"/>
      <c r="INQ241" s="109"/>
      <c r="INR241" s="109"/>
      <c r="INS241" s="109"/>
      <c r="INT241" s="109"/>
      <c r="INU241" s="109"/>
      <c r="INV241" s="109"/>
      <c r="INW241" s="109"/>
      <c r="INX241" s="109"/>
      <c r="INY241" s="109"/>
      <c r="INZ241" s="109"/>
      <c r="IOA241" s="109"/>
      <c r="IOB241" s="109"/>
      <c r="IOC241" s="109"/>
      <c r="IOD241" s="109"/>
      <c r="IOE241" s="109"/>
      <c r="IOF241" s="109"/>
      <c r="IOG241" s="109"/>
      <c r="IOH241" s="109"/>
      <c r="IOI241" s="109"/>
      <c r="IOJ241" s="109"/>
      <c r="IOK241" s="109"/>
      <c r="IOL241" s="109"/>
      <c r="IOM241" s="109"/>
      <c r="ION241" s="109"/>
      <c r="IOO241" s="109"/>
      <c r="IOP241" s="109"/>
      <c r="IOQ241" s="109"/>
      <c r="IOR241" s="109"/>
      <c r="IOS241" s="109"/>
      <c r="IOT241" s="109"/>
      <c r="IOU241" s="109"/>
      <c r="IOV241" s="109"/>
      <c r="IOW241" s="109"/>
      <c r="IOX241" s="109"/>
      <c r="IOY241" s="109"/>
      <c r="IOZ241" s="109"/>
      <c r="IPA241" s="109"/>
      <c r="IPB241" s="109"/>
      <c r="IPC241" s="109"/>
      <c r="IPD241" s="109"/>
      <c r="IPE241" s="109"/>
      <c r="IPF241" s="109"/>
      <c r="IPG241" s="109"/>
      <c r="IPH241" s="109"/>
      <c r="IPI241" s="109"/>
      <c r="IPJ241" s="109"/>
      <c r="IPK241" s="109"/>
      <c r="IPL241" s="109"/>
      <c r="IPM241" s="109"/>
      <c r="IPN241" s="109"/>
      <c r="IPO241" s="109"/>
      <c r="IPP241" s="109"/>
      <c r="IPQ241" s="109"/>
      <c r="IPR241" s="109"/>
      <c r="IPS241" s="109"/>
      <c r="IPT241" s="109"/>
      <c r="IPU241" s="109"/>
      <c r="IPV241" s="109"/>
      <c r="IPW241" s="109"/>
      <c r="IPX241" s="109"/>
      <c r="IPY241" s="109"/>
      <c r="IPZ241" s="109"/>
      <c r="IQA241" s="109"/>
      <c r="IQB241" s="109"/>
      <c r="IQC241" s="109"/>
      <c r="IQD241" s="109"/>
      <c r="IQE241" s="109"/>
      <c r="IQF241" s="109"/>
      <c r="IQG241" s="109"/>
      <c r="IQH241" s="109"/>
      <c r="IQI241" s="109"/>
      <c r="IQJ241" s="109"/>
      <c r="IQK241" s="109"/>
      <c r="IQL241" s="109"/>
      <c r="IQM241" s="109"/>
      <c r="IQN241" s="109"/>
      <c r="IQO241" s="109"/>
      <c r="IQP241" s="109"/>
      <c r="IQQ241" s="109"/>
      <c r="IQR241" s="109"/>
      <c r="IQS241" s="109"/>
      <c r="IQT241" s="109"/>
      <c r="IQU241" s="109"/>
      <c r="IQV241" s="109"/>
      <c r="IQW241" s="109"/>
      <c r="IQX241" s="109"/>
      <c r="IQY241" s="109"/>
      <c r="IQZ241" s="109"/>
      <c r="IRA241" s="109"/>
      <c r="IRB241" s="109"/>
      <c r="IRC241" s="109"/>
      <c r="IRD241" s="109"/>
      <c r="IRE241" s="109"/>
      <c r="IRF241" s="109"/>
      <c r="IRG241" s="109"/>
      <c r="IRH241" s="109"/>
      <c r="IRI241" s="109"/>
      <c r="IRJ241" s="109"/>
      <c r="IRK241" s="109"/>
      <c r="IRL241" s="109"/>
      <c r="IRM241" s="109"/>
      <c r="IRN241" s="109"/>
      <c r="IRO241" s="109"/>
      <c r="IRP241" s="109"/>
      <c r="IRQ241" s="109"/>
      <c r="IRR241" s="109"/>
      <c r="IRS241" s="109"/>
      <c r="IRT241" s="109"/>
      <c r="IRU241" s="109"/>
      <c r="IRV241" s="109"/>
      <c r="IRW241" s="109"/>
      <c r="IRX241" s="109"/>
      <c r="IRY241" s="109"/>
      <c r="IRZ241" s="109"/>
      <c r="ISA241" s="109"/>
      <c r="ISB241" s="109"/>
      <c r="ISC241" s="109"/>
      <c r="ISD241" s="109"/>
      <c r="ISE241" s="109"/>
      <c r="ISF241" s="109"/>
      <c r="ISG241" s="109"/>
      <c r="ISH241" s="109"/>
      <c r="ISI241" s="109"/>
      <c r="ISJ241" s="109"/>
      <c r="ISK241" s="109"/>
      <c r="ISL241" s="109"/>
      <c r="ISM241" s="109"/>
      <c r="ISN241" s="109"/>
      <c r="ISO241" s="109"/>
      <c r="ISP241" s="109"/>
      <c r="ISQ241" s="109"/>
      <c r="ISR241" s="109"/>
      <c r="ISS241" s="109"/>
      <c r="IST241" s="109"/>
      <c r="ISU241" s="109"/>
      <c r="ISV241" s="109"/>
      <c r="ISW241" s="109"/>
      <c r="ISX241" s="109"/>
      <c r="ISY241" s="109"/>
      <c r="ISZ241" s="109"/>
      <c r="ITA241" s="109"/>
      <c r="ITB241" s="109"/>
      <c r="ITC241" s="109"/>
      <c r="ITD241" s="109"/>
      <c r="ITE241" s="109"/>
      <c r="ITF241" s="109"/>
      <c r="ITG241" s="109"/>
      <c r="ITH241" s="109"/>
      <c r="ITI241" s="109"/>
      <c r="ITJ241" s="109"/>
      <c r="ITK241" s="109"/>
      <c r="ITL241" s="109"/>
      <c r="ITM241" s="109"/>
      <c r="ITN241" s="109"/>
      <c r="ITO241" s="109"/>
      <c r="ITP241" s="109"/>
      <c r="ITQ241" s="109"/>
      <c r="ITR241" s="109"/>
      <c r="ITS241" s="109"/>
      <c r="ITT241" s="109"/>
      <c r="ITU241" s="109"/>
      <c r="ITV241" s="109"/>
      <c r="ITW241" s="109"/>
      <c r="ITX241" s="109"/>
      <c r="ITY241" s="109"/>
      <c r="ITZ241" s="109"/>
      <c r="IUA241" s="109"/>
      <c r="IUB241" s="109"/>
      <c r="IUC241" s="109"/>
      <c r="IUD241" s="109"/>
      <c r="IUE241" s="109"/>
      <c r="IUF241" s="109"/>
      <c r="IUG241" s="109"/>
      <c r="IUH241" s="109"/>
      <c r="IUI241" s="109"/>
      <c r="IUJ241" s="109"/>
      <c r="IUK241" s="109"/>
      <c r="IUL241" s="109"/>
      <c r="IUM241" s="109"/>
      <c r="IUN241" s="109"/>
      <c r="IUO241" s="109"/>
      <c r="IUP241" s="109"/>
      <c r="IUQ241" s="109"/>
      <c r="IUR241" s="109"/>
      <c r="IUS241" s="109"/>
      <c r="IUT241" s="109"/>
      <c r="IUU241" s="109"/>
      <c r="IUV241" s="109"/>
      <c r="IUW241" s="109"/>
      <c r="IUX241" s="109"/>
      <c r="IUY241" s="109"/>
      <c r="IUZ241" s="109"/>
      <c r="IVA241" s="109"/>
      <c r="IVB241" s="109"/>
      <c r="IVC241" s="109"/>
      <c r="IVD241" s="109"/>
      <c r="IVE241" s="109"/>
      <c r="IVF241" s="109"/>
      <c r="IVG241" s="109"/>
      <c r="IVH241" s="109"/>
      <c r="IVI241" s="109"/>
      <c r="IVJ241" s="109"/>
      <c r="IVK241" s="109"/>
      <c r="IVL241" s="109"/>
      <c r="IVM241" s="109"/>
      <c r="IVN241" s="109"/>
      <c r="IVO241" s="109"/>
      <c r="IVP241" s="109"/>
      <c r="IVQ241" s="109"/>
      <c r="IVR241" s="109"/>
      <c r="IVS241" s="109"/>
      <c r="IVT241" s="109"/>
      <c r="IVU241" s="109"/>
      <c r="IVV241" s="109"/>
      <c r="IVW241" s="109"/>
      <c r="IVX241" s="109"/>
      <c r="IVY241" s="109"/>
      <c r="IVZ241" s="109"/>
      <c r="IWA241" s="109"/>
      <c r="IWB241" s="109"/>
      <c r="IWC241" s="109"/>
      <c r="IWD241" s="109"/>
      <c r="IWE241" s="109"/>
      <c r="IWF241" s="109"/>
      <c r="IWG241" s="109"/>
      <c r="IWH241" s="109"/>
      <c r="IWI241" s="109"/>
      <c r="IWJ241" s="109"/>
      <c r="IWK241" s="109"/>
      <c r="IWL241" s="109"/>
      <c r="IWM241" s="109"/>
      <c r="IWN241" s="109"/>
      <c r="IWO241" s="109"/>
      <c r="IWP241" s="109"/>
      <c r="IWQ241" s="109"/>
      <c r="IWR241" s="109"/>
      <c r="IWS241" s="109"/>
      <c r="IWT241" s="109"/>
      <c r="IWU241" s="109"/>
      <c r="IWV241" s="109"/>
      <c r="IWW241" s="109"/>
      <c r="IWX241" s="109"/>
      <c r="IWY241" s="109"/>
      <c r="IWZ241" s="109"/>
      <c r="IXA241" s="109"/>
      <c r="IXB241" s="109"/>
      <c r="IXC241" s="109"/>
      <c r="IXD241" s="109"/>
      <c r="IXE241" s="109"/>
      <c r="IXF241" s="109"/>
      <c r="IXG241" s="109"/>
      <c r="IXH241" s="109"/>
      <c r="IXI241" s="109"/>
      <c r="IXJ241" s="109"/>
      <c r="IXK241" s="109"/>
      <c r="IXL241" s="109"/>
      <c r="IXM241" s="109"/>
      <c r="IXN241" s="109"/>
      <c r="IXO241" s="109"/>
      <c r="IXP241" s="109"/>
      <c r="IXQ241" s="109"/>
      <c r="IXR241" s="109"/>
      <c r="IXS241" s="109"/>
      <c r="IXT241" s="109"/>
      <c r="IXU241" s="109"/>
      <c r="IXV241" s="109"/>
      <c r="IXW241" s="109"/>
      <c r="IXX241" s="109"/>
      <c r="IXY241" s="109"/>
      <c r="IXZ241" s="109"/>
      <c r="IYA241" s="109"/>
      <c r="IYB241" s="109"/>
      <c r="IYC241" s="109"/>
      <c r="IYD241" s="109"/>
      <c r="IYE241" s="109"/>
      <c r="IYF241" s="109"/>
      <c r="IYG241" s="109"/>
      <c r="IYH241" s="109"/>
      <c r="IYI241" s="109"/>
      <c r="IYJ241" s="109"/>
      <c r="IYK241" s="109"/>
      <c r="IYL241" s="109"/>
      <c r="IYM241" s="109"/>
      <c r="IYN241" s="109"/>
      <c r="IYO241" s="109"/>
      <c r="IYP241" s="109"/>
      <c r="IYQ241" s="109"/>
      <c r="IYR241" s="109"/>
      <c r="IYS241" s="109"/>
      <c r="IYT241" s="109"/>
      <c r="IYU241" s="109"/>
      <c r="IYV241" s="109"/>
      <c r="IYW241" s="109"/>
      <c r="IYX241" s="109"/>
      <c r="IYY241" s="109"/>
      <c r="IYZ241" s="109"/>
      <c r="IZA241" s="109"/>
      <c r="IZB241" s="109"/>
      <c r="IZC241" s="109"/>
      <c r="IZD241" s="109"/>
      <c r="IZE241" s="109"/>
      <c r="IZF241" s="109"/>
      <c r="IZG241" s="109"/>
      <c r="IZH241" s="109"/>
      <c r="IZI241" s="109"/>
      <c r="IZJ241" s="109"/>
      <c r="IZK241" s="109"/>
      <c r="IZL241" s="109"/>
      <c r="IZM241" s="109"/>
      <c r="IZN241" s="109"/>
      <c r="IZO241" s="109"/>
      <c r="IZP241" s="109"/>
      <c r="IZQ241" s="109"/>
      <c r="IZR241" s="109"/>
      <c r="IZS241" s="109"/>
      <c r="IZT241" s="109"/>
      <c r="IZU241" s="109"/>
      <c r="IZV241" s="109"/>
      <c r="IZW241" s="109"/>
      <c r="IZX241" s="109"/>
      <c r="IZY241" s="109"/>
      <c r="IZZ241" s="109"/>
      <c r="JAA241" s="109"/>
      <c r="JAB241" s="109"/>
      <c r="JAC241" s="109"/>
      <c r="JAD241" s="109"/>
      <c r="JAE241" s="109"/>
      <c r="JAF241" s="109"/>
      <c r="JAG241" s="109"/>
      <c r="JAH241" s="109"/>
      <c r="JAI241" s="109"/>
      <c r="JAJ241" s="109"/>
      <c r="JAK241" s="109"/>
      <c r="JAL241" s="109"/>
      <c r="JAM241" s="109"/>
      <c r="JAN241" s="109"/>
      <c r="JAO241" s="109"/>
      <c r="JAP241" s="109"/>
      <c r="JAQ241" s="109"/>
      <c r="JAR241" s="109"/>
      <c r="JAS241" s="109"/>
      <c r="JAT241" s="109"/>
      <c r="JAU241" s="109"/>
      <c r="JAV241" s="109"/>
      <c r="JAW241" s="109"/>
      <c r="JAX241" s="109"/>
      <c r="JAY241" s="109"/>
      <c r="JAZ241" s="109"/>
      <c r="JBA241" s="109"/>
      <c r="JBB241" s="109"/>
      <c r="JBC241" s="109"/>
      <c r="JBD241" s="109"/>
      <c r="JBE241" s="109"/>
      <c r="JBF241" s="109"/>
      <c r="JBG241" s="109"/>
      <c r="JBH241" s="109"/>
      <c r="JBI241" s="109"/>
      <c r="JBJ241" s="109"/>
      <c r="JBK241" s="109"/>
      <c r="JBL241" s="109"/>
      <c r="JBM241" s="109"/>
      <c r="JBN241" s="109"/>
      <c r="JBO241" s="109"/>
      <c r="JBP241" s="109"/>
      <c r="JBQ241" s="109"/>
      <c r="JBR241" s="109"/>
      <c r="JBS241" s="109"/>
      <c r="JBT241" s="109"/>
      <c r="JBU241" s="109"/>
      <c r="JBV241" s="109"/>
      <c r="JBW241" s="109"/>
      <c r="JBX241" s="109"/>
      <c r="JBY241" s="109"/>
      <c r="JBZ241" s="109"/>
      <c r="JCA241" s="109"/>
      <c r="JCB241" s="109"/>
      <c r="JCC241" s="109"/>
      <c r="JCD241" s="109"/>
      <c r="JCE241" s="109"/>
      <c r="JCF241" s="109"/>
      <c r="JCG241" s="109"/>
      <c r="JCH241" s="109"/>
      <c r="JCI241" s="109"/>
      <c r="JCJ241" s="109"/>
      <c r="JCK241" s="109"/>
      <c r="JCL241" s="109"/>
      <c r="JCM241" s="109"/>
      <c r="JCN241" s="109"/>
      <c r="JCO241" s="109"/>
      <c r="JCP241" s="109"/>
      <c r="JCQ241" s="109"/>
      <c r="JCR241" s="109"/>
      <c r="JCS241" s="109"/>
      <c r="JCT241" s="109"/>
      <c r="JCU241" s="109"/>
      <c r="JCV241" s="109"/>
      <c r="JCW241" s="109"/>
      <c r="JCX241" s="109"/>
      <c r="JCY241" s="109"/>
      <c r="JCZ241" s="109"/>
      <c r="JDA241" s="109"/>
      <c r="JDB241" s="109"/>
      <c r="JDC241" s="109"/>
      <c r="JDD241" s="109"/>
      <c r="JDE241" s="109"/>
      <c r="JDF241" s="109"/>
      <c r="JDG241" s="109"/>
      <c r="JDH241" s="109"/>
      <c r="JDI241" s="109"/>
      <c r="JDJ241" s="109"/>
      <c r="JDK241" s="109"/>
      <c r="JDL241" s="109"/>
      <c r="JDM241" s="109"/>
      <c r="JDN241" s="109"/>
      <c r="JDO241" s="109"/>
      <c r="JDP241" s="109"/>
      <c r="JDQ241" s="109"/>
      <c r="JDR241" s="109"/>
      <c r="JDS241" s="109"/>
      <c r="JDT241" s="109"/>
      <c r="JDU241" s="109"/>
      <c r="JDV241" s="109"/>
      <c r="JDW241" s="109"/>
      <c r="JDX241" s="109"/>
      <c r="JDY241" s="109"/>
      <c r="JDZ241" s="109"/>
      <c r="JEA241" s="109"/>
      <c r="JEB241" s="109"/>
      <c r="JEC241" s="109"/>
      <c r="JED241" s="109"/>
      <c r="JEE241" s="109"/>
      <c r="JEF241" s="109"/>
      <c r="JEG241" s="109"/>
      <c r="JEH241" s="109"/>
      <c r="JEI241" s="109"/>
      <c r="JEJ241" s="109"/>
      <c r="JEK241" s="109"/>
      <c r="JEL241" s="109"/>
      <c r="JEM241" s="109"/>
      <c r="JEN241" s="109"/>
      <c r="JEO241" s="109"/>
      <c r="JEP241" s="109"/>
      <c r="JEQ241" s="109"/>
      <c r="JER241" s="109"/>
      <c r="JES241" s="109"/>
      <c r="JET241" s="109"/>
      <c r="JEU241" s="109"/>
      <c r="JEV241" s="109"/>
      <c r="JEW241" s="109"/>
      <c r="JEX241" s="109"/>
      <c r="JEY241" s="109"/>
      <c r="JEZ241" s="109"/>
      <c r="JFA241" s="109"/>
      <c r="JFB241" s="109"/>
      <c r="JFC241" s="109"/>
      <c r="JFD241" s="109"/>
      <c r="JFE241" s="109"/>
      <c r="JFF241" s="109"/>
      <c r="JFG241" s="109"/>
      <c r="JFH241" s="109"/>
      <c r="JFI241" s="109"/>
      <c r="JFJ241" s="109"/>
      <c r="JFK241" s="109"/>
      <c r="JFL241" s="109"/>
      <c r="JFM241" s="109"/>
      <c r="JFN241" s="109"/>
      <c r="JFO241" s="109"/>
      <c r="JFP241" s="109"/>
      <c r="JFQ241" s="109"/>
      <c r="JFR241" s="109"/>
      <c r="JFS241" s="109"/>
      <c r="JFT241" s="109"/>
      <c r="JFU241" s="109"/>
      <c r="JFV241" s="109"/>
      <c r="JFW241" s="109"/>
      <c r="JFX241" s="109"/>
      <c r="JFY241" s="109"/>
      <c r="JFZ241" s="109"/>
      <c r="JGA241" s="109"/>
      <c r="JGB241" s="109"/>
      <c r="JGC241" s="109"/>
      <c r="JGD241" s="109"/>
      <c r="JGE241" s="109"/>
      <c r="JGF241" s="109"/>
      <c r="JGG241" s="109"/>
      <c r="JGH241" s="109"/>
      <c r="JGI241" s="109"/>
      <c r="JGJ241" s="109"/>
      <c r="JGK241" s="109"/>
      <c r="JGL241" s="109"/>
      <c r="JGM241" s="109"/>
      <c r="JGN241" s="109"/>
      <c r="JGO241" s="109"/>
      <c r="JGP241" s="109"/>
      <c r="JGQ241" s="109"/>
      <c r="JGR241" s="109"/>
      <c r="JGS241" s="109"/>
      <c r="JGT241" s="109"/>
      <c r="JGU241" s="109"/>
      <c r="JGV241" s="109"/>
      <c r="JGW241" s="109"/>
      <c r="JGX241" s="109"/>
      <c r="JGY241" s="109"/>
      <c r="JGZ241" s="109"/>
      <c r="JHA241" s="109"/>
      <c r="JHB241" s="109"/>
      <c r="JHC241" s="109"/>
      <c r="JHD241" s="109"/>
      <c r="JHE241" s="109"/>
      <c r="JHF241" s="109"/>
      <c r="JHG241" s="109"/>
      <c r="JHH241" s="109"/>
      <c r="JHI241" s="109"/>
      <c r="JHJ241" s="109"/>
      <c r="JHK241" s="109"/>
      <c r="JHL241" s="109"/>
      <c r="JHM241" s="109"/>
      <c r="JHN241" s="109"/>
      <c r="JHO241" s="109"/>
      <c r="JHP241" s="109"/>
      <c r="JHQ241" s="109"/>
      <c r="JHR241" s="109"/>
      <c r="JHS241" s="109"/>
      <c r="JHT241" s="109"/>
      <c r="JHU241" s="109"/>
      <c r="JHV241" s="109"/>
      <c r="JHW241" s="109"/>
      <c r="JHX241" s="109"/>
      <c r="JHY241" s="109"/>
      <c r="JHZ241" s="109"/>
      <c r="JIA241" s="109"/>
      <c r="JIB241" s="109"/>
      <c r="JIC241" s="109"/>
      <c r="JID241" s="109"/>
      <c r="JIE241" s="109"/>
      <c r="JIF241" s="109"/>
      <c r="JIG241" s="109"/>
      <c r="JIH241" s="109"/>
      <c r="JII241" s="109"/>
      <c r="JIJ241" s="109"/>
      <c r="JIK241" s="109"/>
      <c r="JIL241" s="109"/>
      <c r="JIM241" s="109"/>
      <c r="JIN241" s="109"/>
      <c r="JIO241" s="109"/>
      <c r="JIP241" s="109"/>
      <c r="JIQ241" s="109"/>
      <c r="JIR241" s="109"/>
      <c r="JIS241" s="109"/>
      <c r="JIT241" s="109"/>
      <c r="JIU241" s="109"/>
      <c r="JIV241" s="109"/>
      <c r="JIW241" s="109"/>
      <c r="JIX241" s="109"/>
      <c r="JIY241" s="109"/>
      <c r="JIZ241" s="109"/>
      <c r="JJA241" s="109"/>
      <c r="JJB241" s="109"/>
      <c r="JJC241" s="109"/>
      <c r="JJD241" s="109"/>
      <c r="JJE241" s="109"/>
      <c r="JJF241" s="109"/>
      <c r="JJG241" s="109"/>
      <c r="JJH241" s="109"/>
      <c r="JJI241" s="109"/>
      <c r="JJJ241" s="109"/>
      <c r="JJK241" s="109"/>
      <c r="JJL241" s="109"/>
      <c r="JJM241" s="109"/>
      <c r="JJN241" s="109"/>
      <c r="JJO241" s="109"/>
      <c r="JJP241" s="109"/>
      <c r="JJQ241" s="109"/>
      <c r="JJR241" s="109"/>
      <c r="JJS241" s="109"/>
      <c r="JJT241" s="109"/>
      <c r="JJU241" s="109"/>
      <c r="JJV241" s="109"/>
      <c r="JJW241" s="109"/>
      <c r="JJX241" s="109"/>
      <c r="JJY241" s="109"/>
      <c r="JJZ241" s="109"/>
      <c r="JKA241" s="109"/>
      <c r="JKB241" s="109"/>
      <c r="JKC241" s="109"/>
      <c r="JKD241" s="109"/>
      <c r="JKE241" s="109"/>
      <c r="JKF241" s="109"/>
      <c r="JKG241" s="109"/>
      <c r="JKH241" s="109"/>
      <c r="JKI241" s="109"/>
      <c r="JKJ241" s="109"/>
      <c r="JKK241" s="109"/>
      <c r="JKL241" s="109"/>
      <c r="JKM241" s="109"/>
      <c r="JKN241" s="109"/>
      <c r="JKO241" s="109"/>
      <c r="JKP241" s="109"/>
      <c r="JKQ241" s="109"/>
      <c r="JKR241" s="109"/>
      <c r="JKS241" s="109"/>
      <c r="JKT241" s="109"/>
      <c r="JKU241" s="109"/>
      <c r="JKV241" s="109"/>
      <c r="JKW241" s="109"/>
      <c r="JKX241" s="109"/>
      <c r="JKY241" s="109"/>
      <c r="JKZ241" s="109"/>
      <c r="JLA241" s="109"/>
      <c r="JLB241" s="109"/>
      <c r="JLC241" s="109"/>
      <c r="JLD241" s="109"/>
      <c r="JLE241" s="109"/>
      <c r="JLF241" s="109"/>
      <c r="JLG241" s="109"/>
      <c r="JLH241" s="109"/>
      <c r="JLI241" s="109"/>
      <c r="JLJ241" s="109"/>
      <c r="JLK241" s="109"/>
      <c r="JLL241" s="109"/>
      <c r="JLM241" s="109"/>
      <c r="JLN241" s="109"/>
      <c r="JLO241" s="109"/>
      <c r="JLP241" s="109"/>
      <c r="JLQ241" s="109"/>
      <c r="JLR241" s="109"/>
      <c r="JLS241" s="109"/>
      <c r="JLT241" s="109"/>
      <c r="JLU241" s="109"/>
      <c r="JLV241" s="109"/>
      <c r="JLW241" s="109"/>
      <c r="JLX241" s="109"/>
      <c r="JLY241" s="109"/>
      <c r="JLZ241" s="109"/>
      <c r="JMA241" s="109"/>
      <c r="JMB241" s="109"/>
      <c r="JMC241" s="109"/>
      <c r="JMD241" s="109"/>
      <c r="JME241" s="109"/>
      <c r="JMF241" s="109"/>
      <c r="JMG241" s="109"/>
      <c r="JMH241" s="109"/>
      <c r="JMI241" s="109"/>
      <c r="JMJ241" s="109"/>
      <c r="JMK241" s="109"/>
      <c r="JML241" s="109"/>
      <c r="JMM241" s="109"/>
      <c r="JMN241" s="109"/>
      <c r="JMO241" s="109"/>
      <c r="JMP241" s="109"/>
      <c r="JMQ241" s="109"/>
      <c r="JMR241" s="109"/>
      <c r="JMS241" s="109"/>
      <c r="JMT241" s="109"/>
      <c r="JMU241" s="109"/>
      <c r="JMV241" s="109"/>
      <c r="JMW241" s="109"/>
      <c r="JMX241" s="109"/>
      <c r="JMY241" s="109"/>
      <c r="JMZ241" s="109"/>
      <c r="JNA241" s="109"/>
      <c r="JNB241" s="109"/>
      <c r="JNC241" s="109"/>
      <c r="JND241" s="109"/>
      <c r="JNE241" s="109"/>
      <c r="JNF241" s="109"/>
      <c r="JNG241" s="109"/>
      <c r="JNH241" s="109"/>
      <c r="JNI241" s="109"/>
      <c r="JNJ241" s="109"/>
      <c r="JNK241" s="109"/>
      <c r="JNL241" s="109"/>
      <c r="JNM241" s="109"/>
      <c r="JNN241" s="109"/>
      <c r="JNO241" s="109"/>
      <c r="JNP241" s="109"/>
      <c r="JNQ241" s="109"/>
      <c r="JNR241" s="109"/>
      <c r="JNS241" s="109"/>
      <c r="JNT241" s="109"/>
      <c r="JNU241" s="109"/>
      <c r="JNV241" s="109"/>
      <c r="JNW241" s="109"/>
      <c r="JNX241" s="109"/>
      <c r="JNY241" s="109"/>
      <c r="JNZ241" s="109"/>
      <c r="JOA241" s="109"/>
      <c r="JOB241" s="109"/>
      <c r="JOC241" s="109"/>
      <c r="JOD241" s="109"/>
      <c r="JOE241" s="109"/>
      <c r="JOF241" s="109"/>
      <c r="JOG241" s="109"/>
      <c r="JOH241" s="109"/>
      <c r="JOI241" s="109"/>
      <c r="JOJ241" s="109"/>
      <c r="JOK241" s="109"/>
      <c r="JOL241" s="109"/>
      <c r="JOM241" s="109"/>
      <c r="JON241" s="109"/>
      <c r="JOO241" s="109"/>
      <c r="JOP241" s="109"/>
      <c r="JOQ241" s="109"/>
      <c r="JOR241" s="109"/>
      <c r="JOS241" s="109"/>
      <c r="JOT241" s="109"/>
      <c r="JOU241" s="109"/>
      <c r="JOV241" s="109"/>
      <c r="JOW241" s="109"/>
      <c r="JOX241" s="109"/>
      <c r="JOY241" s="109"/>
      <c r="JOZ241" s="109"/>
      <c r="JPA241" s="109"/>
      <c r="JPB241" s="109"/>
      <c r="JPC241" s="109"/>
      <c r="JPD241" s="109"/>
      <c r="JPE241" s="109"/>
      <c r="JPF241" s="109"/>
      <c r="JPG241" s="109"/>
      <c r="JPH241" s="109"/>
      <c r="JPI241" s="109"/>
      <c r="JPJ241" s="109"/>
      <c r="JPK241" s="109"/>
      <c r="JPL241" s="109"/>
      <c r="JPM241" s="109"/>
      <c r="JPN241" s="109"/>
      <c r="JPO241" s="109"/>
      <c r="JPP241" s="109"/>
      <c r="JPQ241" s="109"/>
      <c r="JPR241" s="109"/>
      <c r="JPS241" s="109"/>
      <c r="JPT241" s="109"/>
      <c r="JPU241" s="109"/>
      <c r="JPV241" s="109"/>
      <c r="JPW241" s="109"/>
      <c r="JPX241" s="109"/>
      <c r="JPY241" s="109"/>
      <c r="JPZ241" s="109"/>
      <c r="JQA241" s="109"/>
      <c r="JQB241" s="109"/>
      <c r="JQC241" s="109"/>
      <c r="JQD241" s="109"/>
      <c r="JQE241" s="109"/>
      <c r="JQF241" s="109"/>
      <c r="JQG241" s="109"/>
      <c r="JQH241" s="109"/>
      <c r="JQI241" s="109"/>
      <c r="JQJ241" s="109"/>
      <c r="JQK241" s="109"/>
      <c r="JQL241" s="109"/>
      <c r="JQM241" s="109"/>
      <c r="JQN241" s="109"/>
      <c r="JQO241" s="109"/>
      <c r="JQP241" s="109"/>
      <c r="JQQ241" s="109"/>
      <c r="JQR241" s="109"/>
      <c r="JQS241" s="109"/>
      <c r="JQT241" s="109"/>
      <c r="JQU241" s="109"/>
      <c r="JQV241" s="109"/>
      <c r="JQW241" s="109"/>
      <c r="JQX241" s="109"/>
      <c r="JQY241" s="109"/>
      <c r="JQZ241" s="109"/>
      <c r="JRA241" s="109"/>
      <c r="JRB241" s="109"/>
      <c r="JRC241" s="109"/>
      <c r="JRD241" s="109"/>
      <c r="JRE241" s="109"/>
      <c r="JRF241" s="109"/>
      <c r="JRG241" s="109"/>
      <c r="JRH241" s="109"/>
      <c r="JRI241" s="109"/>
      <c r="JRJ241" s="109"/>
      <c r="JRK241" s="109"/>
      <c r="JRL241" s="109"/>
      <c r="JRM241" s="109"/>
      <c r="JRN241" s="109"/>
      <c r="JRO241" s="109"/>
      <c r="JRP241" s="109"/>
      <c r="JRQ241" s="109"/>
      <c r="JRR241" s="109"/>
      <c r="JRS241" s="109"/>
      <c r="JRT241" s="109"/>
      <c r="JRU241" s="109"/>
      <c r="JRV241" s="109"/>
      <c r="JRW241" s="109"/>
      <c r="JRX241" s="109"/>
      <c r="JRY241" s="109"/>
      <c r="JRZ241" s="109"/>
      <c r="JSA241" s="109"/>
      <c r="JSB241" s="109"/>
      <c r="JSC241" s="109"/>
      <c r="JSD241" s="109"/>
      <c r="JSE241" s="109"/>
      <c r="JSF241" s="109"/>
      <c r="JSG241" s="109"/>
      <c r="JSH241" s="109"/>
      <c r="JSI241" s="109"/>
      <c r="JSJ241" s="109"/>
      <c r="JSK241" s="109"/>
      <c r="JSL241" s="109"/>
      <c r="JSM241" s="109"/>
      <c r="JSN241" s="109"/>
      <c r="JSO241" s="109"/>
      <c r="JSP241" s="109"/>
      <c r="JSQ241" s="109"/>
      <c r="JSR241" s="109"/>
      <c r="JSS241" s="109"/>
      <c r="JST241" s="109"/>
      <c r="JSU241" s="109"/>
      <c r="JSV241" s="109"/>
      <c r="JSW241" s="109"/>
      <c r="JSX241" s="109"/>
      <c r="JSY241" s="109"/>
      <c r="JSZ241" s="109"/>
      <c r="JTA241" s="109"/>
      <c r="JTB241" s="109"/>
      <c r="JTC241" s="109"/>
      <c r="JTD241" s="109"/>
      <c r="JTE241" s="109"/>
      <c r="JTF241" s="109"/>
      <c r="JTG241" s="109"/>
      <c r="JTH241" s="109"/>
      <c r="JTI241" s="109"/>
      <c r="JTJ241" s="109"/>
      <c r="JTK241" s="109"/>
      <c r="JTL241" s="109"/>
      <c r="JTM241" s="109"/>
      <c r="JTN241" s="109"/>
      <c r="JTO241" s="109"/>
      <c r="JTP241" s="109"/>
      <c r="JTQ241" s="109"/>
      <c r="JTR241" s="109"/>
      <c r="JTS241" s="109"/>
      <c r="JTT241" s="109"/>
      <c r="JTU241" s="109"/>
      <c r="JTV241" s="109"/>
      <c r="JTW241" s="109"/>
      <c r="JTX241" s="109"/>
      <c r="JTY241" s="109"/>
      <c r="JTZ241" s="109"/>
      <c r="JUA241" s="109"/>
      <c r="JUB241" s="109"/>
      <c r="JUC241" s="109"/>
      <c r="JUD241" s="109"/>
      <c r="JUE241" s="109"/>
      <c r="JUF241" s="109"/>
      <c r="JUG241" s="109"/>
      <c r="JUH241" s="109"/>
      <c r="JUI241" s="109"/>
      <c r="JUJ241" s="109"/>
      <c r="JUK241" s="109"/>
      <c r="JUL241" s="109"/>
      <c r="JUM241" s="109"/>
      <c r="JUN241" s="109"/>
      <c r="JUO241" s="109"/>
      <c r="JUP241" s="109"/>
      <c r="JUQ241" s="109"/>
      <c r="JUR241" s="109"/>
      <c r="JUS241" s="109"/>
      <c r="JUT241" s="109"/>
      <c r="JUU241" s="109"/>
      <c r="JUV241" s="109"/>
      <c r="JUW241" s="109"/>
      <c r="JUX241" s="109"/>
      <c r="JUY241" s="109"/>
      <c r="JUZ241" s="109"/>
      <c r="JVA241" s="109"/>
      <c r="JVB241" s="109"/>
      <c r="JVC241" s="109"/>
      <c r="JVD241" s="109"/>
      <c r="JVE241" s="109"/>
      <c r="JVF241" s="109"/>
      <c r="JVG241" s="109"/>
      <c r="JVH241" s="109"/>
      <c r="JVI241" s="109"/>
      <c r="JVJ241" s="109"/>
      <c r="JVK241" s="109"/>
      <c r="JVL241" s="109"/>
      <c r="JVM241" s="109"/>
      <c r="JVN241" s="109"/>
      <c r="JVO241" s="109"/>
      <c r="JVP241" s="109"/>
      <c r="JVQ241" s="109"/>
      <c r="JVR241" s="109"/>
      <c r="JVS241" s="109"/>
      <c r="JVT241" s="109"/>
      <c r="JVU241" s="109"/>
      <c r="JVV241" s="109"/>
      <c r="JVW241" s="109"/>
      <c r="JVX241" s="109"/>
      <c r="JVY241" s="109"/>
      <c r="JVZ241" s="109"/>
      <c r="JWA241" s="109"/>
      <c r="JWB241" s="109"/>
      <c r="JWC241" s="109"/>
      <c r="JWD241" s="109"/>
      <c r="JWE241" s="109"/>
      <c r="JWF241" s="109"/>
      <c r="JWG241" s="109"/>
      <c r="JWH241" s="109"/>
      <c r="JWI241" s="109"/>
      <c r="JWJ241" s="109"/>
      <c r="JWK241" s="109"/>
      <c r="JWL241" s="109"/>
      <c r="JWM241" s="109"/>
      <c r="JWN241" s="109"/>
      <c r="JWO241" s="109"/>
      <c r="JWP241" s="109"/>
      <c r="JWQ241" s="109"/>
      <c r="JWR241" s="109"/>
      <c r="JWS241" s="109"/>
      <c r="JWT241" s="109"/>
      <c r="JWU241" s="109"/>
      <c r="JWV241" s="109"/>
      <c r="JWW241" s="109"/>
      <c r="JWX241" s="109"/>
      <c r="JWY241" s="109"/>
      <c r="JWZ241" s="109"/>
      <c r="JXA241" s="109"/>
      <c r="JXB241" s="109"/>
      <c r="JXC241" s="109"/>
      <c r="JXD241" s="109"/>
      <c r="JXE241" s="109"/>
      <c r="JXF241" s="109"/>
      <c r="JXG241" s="109"/>
      <c r="JXH241" s="109"/>
      <c r="JXI241" s="109"/>
      <c r="JXJ241" s="109"/>
      <c r="JXK241" s="109"/>
      <c r="JXL241" s="109"/>
      <c r="JXM241" s="109"/>
      <c r="JXN241" s="109"/>
      <c r="JXO241" s="109"/>
      <c r="JXP241" s="109"/>
      <c r="JXQ241" s="109"/>
      <c r="JXR241" s="109"/>
      <c r="JXS241" s="109"/>
      <c r="JXT241" s="109"/>
      <c r="JXU241" s="109"/>
      <c r="JXV241" s="109"/>
      <c r="JXW241" s="109"/>
      <c r="JXX241" s="109"/>
      <c r="JXY241" s="109"/>
      <c r="JXZ241" s="109"/>
      <c r="JYA241" s="109"/>
      <c r="JYB241" s="109"/>
      <c r="JYC241" s="109"/>
      <c r="JYD241" s="109"/>
      <c r="JYE241" s="109"/>
      <c r="JYF241" s="109"/>
      <c r="JYG241" s="109"/>
      <c r="JYH241" s="109"/>
      <c r="JYI241" s="109"/>
      <c r="JYJ241" s="109"/>
      <c r="JYK241" s="109"/>
      <c r="JYL241" s="109"/>
      <c r="JYM241" s="109"/>
      <c r="JYN241" s="109"/>
      <c r="JYO241" s="109"/>
      <c r="JYP241" s="109"/>
      <c r="JYQ241" s="109"/>
      <c r="JYR241" s="109"/>
      <c r="JYS241" s="109"/>
      <c r="JYT241" s="109"/>
      <c r="JYU241" s="109"/>
      <c r="JYV241" s="109"/>
      <c r="JYW241" s="109"/>
      <c r="JYX241" s="109"/>
      <c r="JYY241" s="109"/>
      <c r="JYZ241" s="109"/>
      <c r="JZA241" s="109"/>
      <c r="JZB241" s="109"/>
      <c r="JZC241" s="109"/>
      <c r="JZD241" s="109"/>
      <c r="JZE241" s="109"/>
      <c r="JZF241" s="109"/>
      <c r="JZG241" s="109"/>
      <c r="JZH241" s="109"/>
      <c r="JZI241" s="109"/>
      <c r="JZJ241" s="109"/>
      <c r="JZK241" s="109"/>
      <c r="JZL241" s="109"/>
      <c r="JZM241" s="109"/>
      <c r="JZN241" s="109"/>
      <c r="JZO241" s="109"/>
      <c r="JZP241" s="109"/>
      <c r="JZQ241" s="109"/>
      <c r="JZR241" s="109"/>
      <c r="JZS241" s="109"/>
      <c r="JZT241" s="109"/>
      <c r="JZU241" s="109"/>
      <c r="JZV241" s="109"/>
      <c r="JZW241" s="109"/>
      <c r="JZX241" s="109"/>
      <c r="JZY241" s="109"/>
      <c r="JZZ241" s="109"/>
      <c r="KAA241" s="109"/>
      <c r="KAB241" s="109"/>
      <c r="KAC241" s="109"/>
      <c r="KAD241" s="109"/>
      <c r="KAE241" s="109"/>
      <c r="KAF241" s="109"/>
      <c r="KAG241" s="109"/>
      <c r="KAH241" s="109"/>
      <c r="KAI241" s="109"/>
      <c r="KAJ241" s="109"/>
      <c r="KAK241" s="109"/>
      <c r="KAL241" s="109"/>
      <c r="KAM241" s="109"/>
      <c r="KAN241" s="109"/>
      <c r="KAO241" s="109"/>
      <c r="KAP241" s="109"/>
      <c r="KAQ241" s="109"/>
      <c r="KAR241" s="109"/>
      <c r="KAS241" s="109"/>
      <c r="KAT241" s="109"/>
      <c r="KAU241" s="109"/>
      <c r="KAV241" s="109"/>
      <c r="KAW241" s="109"/>
      <c r="KAX241" s="109"/>
      <c r="KAY241" s="109"/>
      <c r="KAZ241" s="109"/>
      <c r="KBA241" s="109"/>
      <c r="KBB241" s="109"/>
      <c r="KBC241" s="109"/>
      <c r="KBD241" s="109"/>
      <c r="KBE241" s="109"/>
      <c r="KBF241" s="109"/>
      <c r="KBG241" s="109"/>
      <c r="KBH241" s="109"/>
      <c r="KBI241" s="109"/>
      <c r="KBJ241" s="109"/>
      <c r="KBK241" s="109"/>
      <c r="KBL241" s="109"/>
      <c r="KBM241" s="109"/>
      <c r="KBN241" s="109"/>
      <c r="KBO241" s="109"/>
      <c r="KBP241" s="109"/>
      <c r="KBQ241" s="109"/>
      <c r="KBR241" s="109"/>
      <c r="KBS241" s="109"/>
      <c r="KBT241" s="109"/>
      <c r="KBU241" s="109"/>
      <c r="KBV241" s="109"/>
      <c r="KBW241" s="109"/>
      <c r="KBX241" s="109"/>
      <c r="KBY241" s="109"/>
      <c r="KBZ241" s="109"/>
      <c r="KCA241" s="109"/>
      <c r="KCB241" s="109"/>
      <c r="KCC241" s="109"/>
      <c r="KCD241" s="109"/>
      <c r="KCE241" s="109"/>
      <c r="KCF241" s="109"/>
      <c r="KCG241" s="109"/>
      <c r="KCH241" s="109"/>
      <c r="KCI241" s="109"/>
      <c r="KCJ241" s="109"/>
      <c r="KCK241" s="109"/>
      <c r="KCL241" s="109"/>
      <c r="KCM241" s="109"/>
      <c r="KCN241" s="109"/>
      <c r="KCO241" s="109"/>
      <c r="KCP241" s="109"/>
      <c r="KCQ241" s="109"/>
      <c r="KCR241" s="109"/>
      <c r="KCS241" s="109"/>
      <c r="KCT241" s="109"/>
      <c r="KCU241" s="109"/>
      <c r="KCV241" s="109"/>
      <c r="KCW241" s="109"/>
      <c r="KCX241" s="109"/>
      <c r="KCY241" s="109"/>
      <c r="KCZ241" s="109"/>
      <c r="KDA241" s="109"/>
      <c r="KDB241" s="109"/>
      <c r="KDC241" s="109"/>
      <c r="KDD241" s="109"/>
      <c r="KDE241" s="109"/>
      <c r="KDF241" s="109"/>
      <c r="KDG241" s="109"/>
      <c r="KDH241" s="109"/>
      <c r="KDI241" s="109"/>
      <c r="KDJ241" s="109"/>
      <c r="KDK241" s="109"/>
      <c r="KDL241" s="109"/>
      <c r="KDM241" s="109"/>
      <c r="KDN241" s="109"/>
      <c r="KDO241" s="109"/>
      <c r="KDP241" s="109"/>
      <c r="KDQ241" s="109"/>
      <c r="KDR241" s="109"/>
      <c r="KDS241" s="109"/>
      <c r="KDT241" s="109"/>
      <c r="KDU241" s="109"/>
      <c r="KDV241" s="109"/>
      <c r="KDW241" s="109"/>
      <c r="KDX241" s="109"/>
      <c r="KDY241" s="109"/>
      <c r="KDZ241" s="109"/>
      <c r="KEA241" s="109"/>
      <c r="KEB241" s="109"/>
      <c r="KEC241" s="109"/>
      <c r="KED241" s="109"/>
      <c r="KEE241" s="109"/>
      <c r="KEF241" s="109"/>
      <c r="KEG241" s="109"/>
      <c r="KEH241" s="109"/>
      <c r="KEI241" s="109"/>
      <c r="KEJ241" s="109"/>
      <c r="KEK241" s="109"/>
      <c r="KEL241" s="109"/>
      <c r="KEM241" s="109"/>
      <c r="KEN241" s="109"/>
      <c r="KEO241" s="109"/>
      <c r="KEP241" s="109"/>
      <c r="KEQ241" s="109"/>
      <c r="KER241" s="109"/>
      <c r="KES241" s="109"/>
      <c r="KET241" s="109"/>
      <c r="KEU241" s="109"/>
      <c r="KEV241" s="109"/>
      <c r="KEW241" s="109"/>
      <c r="KEX241" s="109"/>
      <c r="KEY241" s="109"/>
      <c r="KEZ241" s="109"/>
      <c r="KFA241" s="109"/>
      <c r="KFB241" s="109"/>
      <c r="KFC241" s="109"/>
      <c r="KFD241" s="109"/>
      <c r="KFE241" s="109"/>
      <c r="KFF241" s="109"/>
      <c r="KFG241" s="109"/>
      <c r="KFH241" s="109"/>
      <c r="KFI241" s="109"/>
      <c r="KFJ241" s="109"/>
      <c r="KFK241" s="109"/>
      <c r="KFL241" s="109"/>
      <c r="KFM241" s="109"/>
      <c r="KFN241" s="109"/>
      <c r="KFO241" s="109"/>
      <c r="KFP241" s="109"/>
      <c r="KFQ241" s="109"/>
      <c r="KFR241" s="109"/>
      <c r="KFS241" s="109"/>
      <c r="KFT241" s="109"/>
      <c r="KFU241" s="109"/>
      <c r="KFV241" s="109"/>
      <c r="KFW241" s="109"/>
      <c r="KFX241" s="109"/>
      <c r="KFY241" s="109"/>
      <c r="KFZ241" s="109"/>
      <c r="KGA241" s="109"/>
      <c r="KGB241" s="109"/>
      <c r="KGC241" s="109"/>
      <c r="KGD241" s="109"/>
      <c r="KGE241" s="109"/>
      <c r="KGF241" s="109"/>
      <c r="KGG241" s="109"/>
      <c r="KGH241" s="109"/>
      <c r="KGI241" s="109"/>
      <c r="KGJ241" s="109"/>
      <c r="KGK241" s="109"/>
      <c r="KGL241" s="109"/>
      <c r="KGM241" s="109"/>
      <c r="KGN241" s="109"/>
      <c r="KGO241" s="109"/>
      <c r="KGP241" s="109"/>
      <c r="KGQ241" s="109"/>
      <c r="KGR241" s="109"/>
      <c r="KGS241" s="109"/>
      <c r="KGT241" s="109"/>
      <c r="KGU241" s="109"/>
      <c r="KGV241" s="109"/>
      <c r="KGW241" s="109"/>
      <c r="KGX241" s="109"/>
      <c r="KGY241" s="109"/>
      <c r="KGZ241" s="109"/>
      <c r="KHA241" s="109"/>
      <c r="KHB241" s="109"/>
      <c r="KHC241" s="109"/>
      <c r="KHD241" s="109"/>
      <c r="KHE241" s="109"/>
      <c r="KHF241" s="109"/>
      <c r="KHG241" s="109"/>
      <c r="KHH241" s="109"/>
      <c r="KHI241" s="109"/>
      <c r="KHJ241" s="109"/>
      <c r="KHK241" s="109"/>
      <c r="KHL241" s="109"/>
      <c r="KHM241" s="109"/>
      <c r="KHN241" s="109"/>
      <c r="KHO241" s="109"/>
      <c r="KHP241" s="109"/>
      <c r="KHQ241" s="109"/>
      <c r="KHR241" s="109"/>
      <c r="KHS241" s="109"/>
      <c r="KHT241" s="109"/>
      <c r="KHU241" s="109"/>
      <c r="KHV241" s="109"/>
      <c r="KHW241" s="109"/>
      <c r="KHX241" s="109"/>
      <c r="KHY241" s="109"/>
      <c r="KHZ241" s="109"/>
      <c r="KIA241" s="109"/>
      <c r="KIB241" s="109"/>
      <c r="KIC241" s="109"/>
      <c r="KID241" s="109"/>
      <c r="KIE241" s="109"/>
      <c r="KIF241" s="109"/>
      <c r="KIG241" s="109"/>
      <c r="KIH241" s="109"/>
      <c r="KII241" s="109"/>
      <c r="KIJ241" s="109"/>
      <c r="KIK241" s="109"/>
      <c r="KIL241" s="109"/>
      <c r="KIM241" s="109"/>
      <c r="KIN241" s="109"/>
      <c r="KIO241" s="109"/>
      <c r="KIP241" s="109"/>
      <c r="KIQ241" s="109"/>
      <c r="KIR241" s="109"/>
      <c r="KIS241" s="109"/>
      <c r="KIT241" s="109"/>
      <c r="KIU241" s="109"/>
      <c r="KIV241" s="109"/>
      <c r="KIW241" s="109"/>
      <c r="KIX241" s="109"/>
      <c r="KIY241" s="109"/>
      <c r="KIZ241" s="109"/>
      <c r="KJA241" s="109"/>
      <c r="KJB241" s="109"/>
      <c r="KJC241" s="109"/>
      <c r="KJD241" s="109"/>
      <c r="KJE241" s="109"/>
      <c r="KJF241" s="109"/>
      <c r="KJG241" s="109"/>
      <c r="KJH241" s="109"/>
      <c r="KJI241" s="109"/>
      <c r="KJJ241" s="109"/>
      <c r="KJK241" s="109"/>
      <c r="KJL241" s="109"/>
      <c r="KJM241" s="109"/>
      <c r="KJN241" s="109"/>
      <c r="KJO241" s="109"/>
      <c r="KJP241" s="109"/>
      <c r="KJQ241" s="109"/>
      <c r="KJR241" s="109"/>
      <c r="KJS241" s="109"/>
      <c r="KJT241" s="109"/>
      <c r="KJU241" s="109"/>
      <c r="KJV241" s="109"/>
      <c r="KJW241" s="109"/>
      <c r="KJX241" s="109"/>
      <c r="KJY241" s="109"/>
      <c r="KJZ241" s="109"/>
      <c r="KKA241" s="109"/>
      <c r="KKB241" s="109"/>
      <c r="KKC241" s="109"/>
      <c r="KKD241" s="109"/>
      <c r="KKE241" s="109"/>
      <c r="KKF241" s="109"/>
      <c r="KKG241" s="109"/>
      <c r="KKH241" s="109"/>
      <c r="KKI241" s="109"/>
      <c r="KKJ241" s="109"/>
      <c r="KKK241" s="109"/>
      <c r="KKL241" s="109"/>
      <c r="KKM241" s="109"/>
      <c r="KKN241" s="109"/>
      <c r="KKO241" s="109"/>
      <c r="KKP241" s="109"/>
      <c r="KKQ241" s="109"/>
      <c r="KKR241" s="109"/>
      <c r="KKS241" s="109"/>
      <c r="KKT241" s="109"/>
      <c r="KKU241" s="109"/>
      <c r="KKV241" s="109"/>
      <c r="KKW241" s="109"/>
      <c r="KKX241" s="109"/>
      <c r="KKY241" s="109"/>
      <c r="KKZ241" s="109"/>
      <c r="KLA241" s="109"/>
      <c r="KLB241" s="109"/>
      <c r="KLC241" s="109"/>
      <c r="KLD241" s="109"/>
      <c r="KLE241" s="109"/>
      <c r="KLF241" s="109"/>
      <c r="KLG241" s="109"/>
      <c r="KLH241" s="109"/>
      <c r="KLI241" s="109"/>
      <c r="KLJ241" s="109"/>
      <c r="KLK241" s="109"/>
      <c r="KLL241" s="109"/>
      <c r="KLM241" s="109"/>
      <c r="KLN241" s="109"/>
      <c r="KLO241" s="109"/>
      <c r="KLP241" s="109"/>
      <c r="KLQ241" s="109"/>
      <c r="KLR241" s="109"/>
      <c r="KLS241" s="109"/>
      <c r="KLT241" s="109"/>
      <c r="KLU241" s="109"/>
      <c r="KLV241" s="109"/>
      <c r="KLW241" s="109"/>
      <c r="KLX241" s="109"/>
      <c r="KLY241" s="109"/>
      <c r="KLZ241" s="109"/>
      <c r="KMA241" s="109"/>
      <c r="KMB241" s="109"/>
      <c r="KMC241" s="109"/>
      <c r="KMD241" s="109"/>
      <c r="KME241" s="109"/>
      <c r="KMF241" s="109"/>
      <c r="KMG241" s="109"/>
      <c r="KMH241" s="109"/>
      <c r="KMI241" s="109"/>
      <c r="KMJ241" s="109"/>
      <c r="KMK241" s="109"/>
      <c r="KML241" s="109"/>
      <c r="KMM241" s="109"/>
      <c r="KMN241" s="109"/>
      <c r="KMO241" s="109"/>
      <c r="KMP241" s="109"/>
      <c r="KMQ241" s="109"/>
      <c r="KMR241" s="109"/>
      <c r="KMS241" s="109"/>
      <c r="KMT241" s="109"/>
      <c r="KMU241" s="109"/>
      <c r="KMV241" s="109"/>
      <c r="KMW241" s="109"/>
      <c r="KMX241" s="109"/>
      <c r="KMY241" s="109"/>
      <c r="KMZ241" s="109"/>
      <c r="KNA241" s="109"/>
      <c r="KNB241" s="109"/>
      <c r="KNC241" s="109"/>
      <c r="KND241" s="109"/>
      <c r="KNE241" s="109"/>
      <c r="KNF241" s="109"/>
      <c r="KNG241" s="109"/>
      <c r="KNH241" s="109"/>
      <c r="KNI241" s="109"/>
      <c r="KNJ241" s="109"/>
      <c r="KNK241" s="109"/>
      <c r="KNL241" s="109"/>
      <c r="KNM241" s="109"/>
      <c r="KNN241" s="109"/>
      <c r="KNO241" s="109"/>
      <c r="KNP241" s="109"/>
      <c r="KNQ241" s="109"/>
      <c r="KNR241" s="109"/>
      <c r="KNS241" s="109"/>
      <c r="KNT241" s="109"/>
      <c r="KNU241" s="109"/>
      <c r="KNV241" s="109"/>
      <c r="KNW241" s="109"/>
      <c r="KNX241" s="109"/>
      <c r="KNY241" s="109"/>
      <c r="KNZ241" s="109"/>
      <c r="KOA241" s="109"/>
      <c r="KOB241" s="109"/>
      <c r="KOC241" s="109"/>
      <c r="KOD241" s="109"/>
      <c r="KOE241" s="109"/>
      <c r="KOF241" s="109"/>
      <c r="KOG241" s="109"/>
      <c r="KOH241" s="109"/>
      <c r="KOI241" s="109"/>
      <c r="KOJ241" s="109"/>
      <c r="KOK241" s="109"/>
      <c r="KOL241" s="109"/>
      <c r="KOM241" s="109"/>
      <c r="KON241" s="109"/>
      <c r="KOO241" s="109"/>
      <c r="KOP241" s="109"/>
      <c r="KOQ241" s="109"/>
      <c r="KOR241" s="109"/>
      <c r="KOS241" s="109"/>
      <c r="KOT241" s="109"/>
      <c r="KOU241" s="109"/>
      <c r="KOV241" s="109"/>
      <c r="KOW241" s="109"/>
      <c r="KOX241" s="109"/>
      <c r="KOY241" s="109"/>
      <c r="KOZ241" s="109"/>
      <c r="KPA241" s="109"/>
      <c r="KPB241" s="109"/>
      <c r="KPC241" s="109"/>
      <c r="KPD241" s="109"/>
      <c r="KPE241" s="109"/>
      <c r="KPF241" s="109"/>
      <c r="KPG241" s="109"/>
      <c r="KPH241" s="109"/>
      <c r="KPI241" s="109"/>
      <c r="KPJ241" s="109"/>
      <c r="KPK241" s="109"/>
      <c r="KPL241" s="109"/>
      <c r="KPM241" s="109"/>
      <c r="KPN241" s="109"/>
      <c r="KPO241" s="109"/>
      <c r="KPP241" s="109"/>
      <c r="KPQ241" s="109"/>
      <c r="KPR241" s="109"/>
      <c r="KPS241" s="109"/>
      <c r="KPT241" s="109"/>
      <c r="KPU241" s="109"/>
      <c r="KPV241" s="109"/>
      <c r="KPW241" s="109"/>
      <c r="KPX241" s="109"/>
      <c r="KPY241" s="109"/>
      <c r="KPZ241" s="109"/>
      <c r="KQA241" s="109"/>
      <c r="KQB241" s="109"/>
      <c r="KQC241" s="109"/>
      <c r="KQD241" s="109"/>
      <c r="KQE241" s="109"/>
      <c r="KQF241" s="109"/>
      <c r="KQG241" s="109"/>
      <c r="KQH241" s="109"/>
      <c r="KQI241" s="109"/>
      <c r="KQJ241" s="109"/>
      <c r="KQK241" s="109"/>
      <c r="KQL241" s="109"/>
      <c r="KQM241" s="109"/>
      <c r="KQN241" s="109"/>
      <c r="KQO241" s="109"/>
      <c r="KQP241" s="109"/>
      <c r="KQQ241" s="109"/>
      <c r="KQR241" s="109"/>
      <c r="KQS241" s="109"/>
      <c r="KQT241" s="109"/>
      <c r="KQU241" s="109"/>
      <c r="KQV241" s="109"/>
      <c r="KQW241" s="109"/>
      <c r="KQX241" s="109"/>
      <c r="KQY241" s="109"/>
      <c r="KQZ241" s="109"/>
      <c r="KRA241" s="109"/>
      <c r="KRB241" s="109"/>
      <c r="KRC241" s="109"/>
      <c r="KRD241" s="109"/>
      <c r="KRE241" s="109"/>
      <c r="KRF241" s="109"/>
      <c r="KRG241" s="109"/>
      <c r="KRH241" s="109"/>
      <c r="KRI241" s="109"/>
      <c r="KRJ241" s="109"/>
      <c r="KRK241" s="109"/>
      <c r="KRL241" s="109"/>
      <c r="KRM241" s="109"/>
      <c r="KRN241" s="109"/>
      <c r="KRO241" s="109"/>
      <c r="KRP241" s="109"/>
      <c r="KRQ241" s="109"/>
      <c r="KRR241" s="109"/>
      <c r="KRS241" s="109"/>
      <c r="KRT241" s="109"/>
      <c r="KRU241" s="109"/>
      <c r="KRV241" s="109"/>
      <c r="KRW241" s="109"/>
      <c r="KRX241" s="109"/>
      <c r="KRY241" s="109"/>
      <c r="KRZ241" s="109"/>
      <c r="KSA241" s="109"/>
      <c r="KSB241" s="109"/>
      <c r="KSC241" s="109"/>
      <c r="KSD241" s="109"/>
      <c r="KSE241" s="109"/>
      <c r="KSF241" s="109"/>
      <c r="KSG241" s="109"/>
      <c r="KSH241" s="109"/>
      <c r="KSI241" s="109"/>
      <c r="KSJ241" s="109"/>
      <c r="KSK241" s="109"/>
      <c r="KSL241" s="109"/>
      <c r="KSM241" s="109"/>
      <c r="KSN241" s="109"/>
      <c r="KSO241" s="109"/>
      <c r="KSP241" s="109"/>
      <c r="KSQ241" s="109"/>
      <c r="KSR241" s="109"/>
      <c r="KSS241" s="109"/>
      <c r="KST241" s="109"/>
      <c r="KSU241" s="109"/>
      <c r="KSV241" s="109"/>
      <c r="KSW241" s="109"/>
      <c r="KSX241" s="109"/>
      <c r="KSY241" s="109"/>
      <c r="KSZ241" s="109"/>
      <c r="KTA241" s="109"/>
      <c r="KTB241" s="109"/>
      <c r="KTC241" s="109"/>
      <c r="KTD241" s="109"/>
      <c r="KTE241" s="109"/>
      <c r="KTF241" s="109"/>
      <c r="KTG241" s="109"/>
      <c r="KTH241" s="109"/>
      <c r="KTI241" s="109"/>
      <c r="KTJ241" s="109"/>
      <c r="KTK241" s="109"/>
      <c r="KTL241" s="109"/>
      <c r="KTM241" s="109"/>
      <c r="KTN241" s="109"/>
      <c r="KTO241" s="109"/>
      <c r="KTP241" s="109"/>
      <c r="KTQ241" s="109"/>
      <c r="KTR241" s="109"/>
      <c r="KTS241" s="109"/>
      <c r="KTT241" s="109"/>
      <c r="KTU241" s="109"/>
      <c r="KTV241" s="109"/>
      <c r="KTW241" s="109"/>
      <c r="KTX241" s="109"/>
      <c r="KTY241" s="109"/>
      <c r="KTZ241" s="109"/>
      <c r="KUA241" s="109"/>
      <c r="KUB241" s="109"/>
      <c r="KUC241" s="109"/>
      <c r="KUD241" s="109"/>
      <c r="KUE241" s="109"/>
      <c r="KUF241" s="109"/>
      <c r="KUG241" s="109"/>
      <c r="KUH241" s="109"/>
      <c r="KUI241" s="109"/>
      <c r="KUJ241" s="109"/>
      <c r="KUK241" s="109"/>
      <c r="KUL241" s="109"/>
      <c r="KUM241" s="109"/>
      <c r="KUN241" s="109"/>
      <c r="KUO241" s="109"/>
      <c r="KUP241" s="109"/>
      <c r="KUQ241" s="109"/>
      <c r="KUR241" s="109"/>
      <c r="KUS241" s="109"/>
      <c r="KUT241" s="109"/>
      <c r="KUU241" s="109"/>
      <c r="KUV241" s="109"/>
      <c r="KUW241" s="109"/>
      <c r="KUX241" s="109"/>
      <c r="KUY241" s="109"/>
      <c r="KUZ241" s="109"/>
      <c r="KVA241" s="109"/>
      <c r="KVB241" s="109"/>
      <c r="KVC241" s="109"/>
      <c r="KVD241" s="109"/>
      <c r="KVE241" s="109"/>
      <c r="KVF241" s="109"/>
      <c r="KVG241" s="109"/>
      <c r="KVH241" s="109"/>
      <c r="KVI241" s="109"/>
      <c r="KVJ241" s="109"/>
      <c r="KVK241" s="109"/>
      <c r="KVL241" s="109"/>
      <c r="KVM241" s="109"/>
      <c r="KVN241" s="109"/>
      <c r="KVO241" s="109"/>
      <c r="KVP241" s="109"/>
      <c r="KVQ241" s="109"/>
      <c r="KVR241" s="109"/>
      <c r="KVS241" s="109"/>
      <c r="KVT241" s="109"/>
      <c r="KVU241" s="109"/>
      <c r="KVV241" s="109"/>
      <c r="KVW241" s="109"/>
      <c r="KVX241" s="109"/>
      <c r="KVY241" s="109"/>
      <c r="KVZ241" s="109"/>
      <c r="KWA241" s="109"/>
      <c r="KWB241" s="109"/>
      <c r="KWC241" s="109"/>
      <c r="KWD241" s="109"/>
      <c r="KWE241" s="109"/>
      <c r="KWF241" s="109"/>
      <c r="KWG241" s="109"/>
      <c r="KWH241" s="109"/>
      <c r="KWI241" s="109"/>
      <c r="KWJ241" s="109"/>
      <c r="KWK241" s="109"/>
      <c r="KWL241" s="109"/>
      <c r="KWM241" s="109"/>
      <c r="KWN241" s="109"/>
      <c r="KWO241" s="109"/>
      <c r="KWP241" s="109"/>
      <c r="KWQ241" s="109"/>
      <c r="KWR241" s="109"/>
      <c r="KWS241" s="109"/>
      <c r="KWT241" s="109"/>
      <c r="KWU241" s="109"/>
      <c r="KWV241" s="109"/>
      <c r="KWW241" s="109"/>
      <c r="KWX241" s="109"/>
      <c r="KWY241" s="109"/>
      <c r="KWZ241" s="109"/>
      <c r="KXA241" s="109"/>
      <c r="KXB241" s="109"/>
      <c r="KXC241" s="109"/>
      <c r="KXD241" s="109"/>
      <c r="KXE241" s="109"/>
      <c r="KXF241" s="109"/>
      <c r="KXG241" s="109"/>
      <c r="KXH241" s="109"/>
      <c r="KXI241" s="109"/>
      <c r="KXJ241" s="109"/>
      <c r="KXK241" s="109"/>
      <c r="KXL241" s="109"/>
      <c r="KXM241" s="109"/>
      <c r="KXN241" s="109"/>
      <c r="KXO241" s="109"/>
      <c r="KXP241" s="109"/>
      <c r="KXQ241" s="109"/>
      <c r="KXR241" s="109"/>
      <c r="KXS241" s="109"/>
      <c r="KXT241" s="109"/>
      <c r="KXU241" s="109"/>
      <c r="KXV241" s="109"/>
      <c r="KXW241" s="109"/>
      <c r="KXX241" s="109"/>
      <c r="KXY241" s="109"/>
      <c r="KXZ241" s="109"/>
      <c r="KYA241" s="109"/>
      <c r="KYB241" s="109"/>
      <c r="KYC241" s="109"/>
      <c r="KYD241" s="109"/>
      <c r="KYE241" s="109"/>
      <c r="KYF241" s="109"/>
      <c r="KYG241" s="109"/>
      <c r="KYH241" s="109"/>
      <c r="KYI241" s="109"/>
      <c r="KYJ241" s="109"/>
      <c r="KYK241" s="109"/>
      <c r="KYL241" s="109"/>
      <c r="KYM241" s="109"/>
      <c r="KYN241" s="109"/>
      <c r="KYO241" s="109"/>
      <c r="KYP241" s="109"/>
      <c r="KYQ241" s="109"/>
      <c r="KYR241" s="109"/>
      <c r="KYS241" s="109"/>
      <c r="KYT241" s="109"/>
      <c r="KYU241" s="109"/>
      <c r="KYV241" s="109"/>
      <c r="KYW241" s="109"/>
      <c r="KYX241" s="109"/>
      <c r="KYY241" s="109"/>
      <c r="KYZ241" s="109"/>
      <c r="KZA241" s="109"/>
      <c r="KZB241" s="109"/>
      <c r="KZC241" s="109"/>
      <c r="KZD241" s="109"/>
      <c r="KZE241" s="109"/>
      <c r="KZF241" s="109"/>
      <c r="KZG241" s="109"/>
      <c r="KZH241" s="109"/>
      <c r="KZI241" s="109"/>
      <c r="KZJ241" s="109"/>
      <c r="KZK241" s="109"/>
      <c r="KZL241" s="109"/>
      <c r="KZM241" s="109"/>
      <c r="KZN241" s="109"/>
      <c r="KZO241" s="109"/>
      <c r="KZP241" s="109"/>
      <c r="KZQ241" s="109"/>
      <c r="KZR241" s="109"/>
      <c r="KZS241" s="109"/>
      <c r="KZT241" s="109"/>
      <c r="KZU241" s="109"/>
      <c r="KZV241" s="109"/>
      <c r="KZW241" s="109"/>
      <c r="KZX241" s="109"/>
      <c r="KZY241" s="109"/>
      <c r="KZZ241" s="109"/>
      <c r="LAA241" s="109"/>
      <c r="LAB241" s="109"/>
      <c r="LAC241" s="109"/>
      <c r="LAD241" s="109"/>
      <c r="LAE241" s="109"/>
      <c r="LAF241" s="109"/>
      <c r="LAG241" s="109"/>
      <c r="LAH241" s="109"/>
      <c r="LAI241" s="109"/>
      <c r="LAJ241" s="109"/>
      <c r="LAK241" s="109"/>
      <c r="LAL241" s="109"/>
      <c r="LAM241" s="109"/>
      <c r="LAN241" s="109"/>
      <c r="LAO241" s="109"/>
      <c r="LAP241" s="109"/>
      <c r="LAQ241" s="109"/>
      <c r="LAR241" s="109"/>
      <c r="LAS241" s="109"/>
      <c r="LAT241" s="109"/>
      <c r="LAU241" s="109"/>
      <c r="LAV241" s="109"/>
      <c r="LAW241" s="109"/>
      <c r="LAX241" s="109"/>
      <c r="LAY241" s="109"/>
      <c r="LAZ241" s="109"/>
      <c r="LBA241" s="109"/>
      <c r="LBB241" s="109"/>
      <c r="LBC241" s="109"/>
      <c r="LBD241" s="109"/>
      <c r="LBE241" s="109"/>
      <c r="LBF241" s="109"/>
      <c r="LBG241" s="109"/>
      <c r="LBH241" s="109"/>
      <c r="LBI241" s="109"/>
      <c r="LBJ241" s="109"/>
      <c r="LBK241" s="109"/>
      <c r="LBL241" s="109"/>
      <c r="LBM241" s="109"/>
      <c r="LBN241" s="109"/>
      <c r="LBO241" s="109"/>
      <c r="LBP241" s="109"/>
      <c r="LBQ241" s="109"/>
      <c r="LBR241" s="109"/>
      <c r="LBS241" s="109"/>
      <c r="LBT241" s="109"/>
      <c r="LBU241" s="109"/>
      <c r="LBV241" s="109"/>
      <c r="LBW241" s="109"/>
      <c r="LBX241" s="109"/>
      <c r="LBY241" s="109"/>
      <c r="LBZ241" s="109"/>
      <c r="LCA241" s="109"/>
      <c r="LCB241" s="109"/>
      <c r="LCC241" s="109"/>
      <c r="LCD241" s="109"/>
      <c r="LCE241" s="109"/>
      <c r="LCF241" s="109"/>
      <c r="LCG241" s="109"/>
      <c r="LCH241" s="109"/>
      <c r="LCI241" s="109"/>
      <c r="LCJ241" s="109"/>
      <c r="LCK241" s="109"/>
      <c r="LCL241" s="109"/>
      <c r="LCM241" s="109"/>
      <c r="LCN241" s="109"/>
      <c r="LCO241" s="109"/>
      <c r="LCP241" s="109"/>
      <c r="LCQ241" s="109"/>
      <c r="LCR241" s="109"/>
      <c r="LCS241" s="109"/>
      <c r="LCT241" s="109"/>
      <c r="LCU241" s="109"/>
      <c r="LCV241" s="109"/>
      <c r="LCW241" s="109"/>
      <c r="LCX241" s="109"/>
      <c r="LCY241" s="109"/>
      <c r="LCZ241" s="109"/>
      <c r="LDA241" s="109"/>
      <c r="LDB241" s="109"/>
      <c r="LDC241" s="109"/>
      <c r="LDD241" s="109"/>
      <c r="LDE241" s="109"/>
      <c r="LDF241" s="109"/>
      <c r="LDG241" s="109"/>
      <c r="LDH241" s="109"/>
      <c r="LDI241" s="109"/>
      <c r="LDJ241" s="109"/>
      <c r="LDK241" s="109"/>
      <c r="LDL241" s="109"/>
      <c r="LDM241" s="109"/>
      <c r="LDN241" s="109"/>
      <c r="LDO241" s="109"/>
      <c r="LDP241" s="109"/>
      <c r="LDQ241" s="109"/>
      <c r="LDR241" s="109"/>
      <c r="LDS241" s="109"/>
      <c r="LDT241" s="109"/>
      <c r="LDU241" s="109"/>
      <c r="LDV241" s="109"/>
      <c r="LDW241" s="109"/>
      <c r="LDX241" s="109"/>
      <c r="LDY241" s="109"/>
      <c r="LDZ241" s="109"/>
      <c r="LEA241" s="109"/>
      <c r="LEB241" s="109"/>
      <c r="LEC241" s="109"/>
      <c r="LED241" s="109"/>
      <c r="LEE241" s="109"/>
      <c r="LEF241" s="109"/>
      <c r="LEG241" s="109"/>
      <c r="LEH241" s="109"/>
      <c r="LEI241" s="109"/>
      <c r="LEJ241" s="109"/>
      <c r="LEK241" s="109"/>
      <c r="LEL241" s="109"/>
      <c r="LEM241" s="109"/>
      <c r="LEN241" s="109"/>
      <c r="LEO241" s="109"/>
      <c r="LEP241" s="109"/>
      <c r="LEQ241" s="109"/>
      <c r="LER241" s="109"/>
      <c r="LES241" s="109"/>
      <c r="LET241" s="109"/>
      <c r="LEU241" s="109"/>
      <c r="LEV241" s="109"/>
      <c r="LEW241" s="109"/>
      <c r="LEX241" s="109"/>
      <c r="LEY241" s="109"/>
      <c r="LEZ241" s="109"/>
      <c r="LFA241" s="109"/>
      <c r="LFB241" s="109"/>
      <c r="LFC241" s="109"/>
      <c r="LFD241" s="109"/>
      <c r="LFE241" s="109"/>
      <c r="LFF241" s="109"/>
      <c r="LFG241" s="109"/>
      <c r="LFH241" s="109"/>
      <c r="LFI241" s="109"/>
      <c r="LFJ241" s="109"/>
      <c r="LFK241" s="109"/>
      <c r="LFL241" s="109"/>
      <c r="LFM241" s="109"/>
      <c r="LFN241" s="109"/>
      <c r="LFO241" s="109"/>
      <c r="LFP241" s="109"/>
      <c r="LFQ241" s="109"/>
      <c r="LFR241" s="109"/>
      <c r="LFS241" s="109"/>
      <c r="LFT241" s="109"/>
      <c r="LFU241" s="109"/>
      <c r="LFV241" s="109"/>
      <c r="LFW241" s="109"/>
      <c r="LFX241" s="109"/>
      <c r="LFY241" s="109"/>
      <c r="LFZ241" s="109"/>
      <c r="LGA241" s="109"/>
      <c r="LGB241" s="109"/>
      <c r="LGC241" s="109"/>
      <c r="LGD241" s="109"/>
      <c r="LGE241" s="109"/>
      <c r="LGF241" s="109"/>
      <c r="LGG241" s="109"/>
      <c r="LGH241" s="109"/>
      <c r="LGI241" s="109"/>
      <c r="LGJ241" s="109"/>
      <c r="LGK241" s="109"/>
      <c r="LGL241" s="109"/>
      <c r="LGM241" s="109"/>
      <c r="LGN241" s="109"/>
      <c r="LGO241" s="109"/>
      <c r="LGP241" s="109"/>
      <c r="LGQ241" s="109"/>
      <c r="LGR241" s="109"/>
      <c r="LGS241" s="109"/>
      <c r="LGT241" s="109"/>
      <c r="LGU241" s="109"/>
      <c r="LGV241" s="109"/>
      <c r="LGW241" s="109"/>
      <c r="LGX241" s="109"/>
      <c r="LGY241" s="109"/>
      <c r="LGZ241" s="109"/>
      <c r="LHA241" s="109"/>
      <c r="LHB241" s="109"/>
      <c r="LHC241" s="109"/>
      <c r="LHD241" s="109"/>
      <c r="LHE241" s="109"/>
      <c r="LHF241" s="109"/>
      <c r="LHG241" s="109"/>
      <c r="LHH241" s="109"/>
      <c r="LHI241" s="109"/>
      <c r="LHJ241" s="109"/>
      <c r="LHK241" s="109"/>
      <c r="LHL241" s="109"/>
      <c r="LHM241" s="109"/>
      <c r="LHN241" s="109"/>
      <c r="LHO241" s="109"/>
      <c r="LHP241" s="109"/>
      <c r="LHQ241" s="109"/>
      <c r="LHR241" s="109"/>
      <c r="LHS241" s="109"/>
      <c r="LHT241" s="109"/>
      <c r="LHU241" s="109"/>
      <c r="LHV241" s="109"/>
      <c r="LHW241" s="109"/>
      <c r="LHX241" s="109"/>
      <c r="LHY241" s="109"/>
      <c r="LHZ241" s="109"/>
      <c r="LIA241" s="109"/>
      <c r="LIB241" s="109"/>
      <c r="LIC241" s="109"/>
      <c r="LID241" s="109"/>
      <c r="LIE241" s="109"/>
      <c r="LIF241" s="109"/>
      <c r="LIG241" s="109"/>
      <c r="LIH241" s="109"/>
      <c r="LII241" s="109"/>
      <c r="LIJ241" s="109"/>
      <c r="LIK241" s="109"/>
      <c r="LIL241" s="109"/>
      <c r="LIM241" s="109"/>
      <c r="LIN241" s="109"/>
      <c r="LIO241" s="109"/>
      <c r="LIP241" s="109"/>
      <c r="LIQ241" s="109"/>
      <c r="LIR241" s="109"/>
      <c r="LIS241" s="109"/>
      <c r="LIT241" s="109"/>
      <c r="LIU241" s="109"/>
      <c r="LIV241" s="109"/>
      <c r="LIW241" s="109"/>
      <c r="LIX241" s="109"/>
      <c r="LIY241" s="109"/>
      <c r="LIZ241" s="109"/>
      <c r="LJA241" s="109"/>
      <c r="LJB241" s="109"/>
      <c r="LJC241" s="109"/>
      <c r="LJD241" s="109"/>
      <c r="LJE241" s="109"/>
      <c r="LJF241" s="109"/>
      <c r="LJG241" s="109"/>
      <c r="LJH241" s="109"/>
      <c r="LJI241" s="109"/>
      <c r="LJJ241" s="109"/>
      <c r="LJK241" s="109"/>
      <c r="LJL241" s="109"/>
      <c r="LJM241" s="109"/>
      <c r="LJN241" s="109"/>
      <c r="LJO241" s="109"/>
      <c r="LJP241" s="109"/>
      <c r="LJQ241" s="109"/>
      <c r="LJR241" s="109"/>
      <c r="LJS241" s="109"/>
      <c r="LJT241" s="109"/>
      <c r="LJU241" s="109"/>
      <c r="LJV241" s="109"/>
      <c r="LJW241" s="109"/>
      <c r="LJX241" s="109"/>
      <c r="LJY241" s="109"/>
      <c r="LJZ241" s="109"/>
      <c r="LKA241" s="109"/>
      <c r="LKB241" s="109"/>
      <c r="LKC241" s="109"/>
      <c r="LKD241" s="109"/>
      <c r="LKE241" s="109"/>
      <c r="LKF241" s="109"/>
      <c r="LKG241" s="109"/>
      <c r="LKH241" s="109"/>
      <c r="LKI241" s="109"/>
      <c r="LKJ241" s="109"/>
      <c r="LKK241" s="109"/>
      <c r="LKL241" s="109"/>
      <c r="LKM241" s="109"/>
      <c r="LKN241" s="109"/>
      <c r="LKO241" s="109"/>
      <c r="LKP241" s="109"/>
      <c r="LKQ241" s="109"/>
      <c r="LKR241" s="109"/>
      <c r="LKS241" s="109"/>
      <c r="LKT241" s="109"/>
      <c r="LKU241" s="109"/>
      <c r="LKV241" s="109"/>
      <c r="LKW241" s="109"/>
      <c r="LKX241" s="109"/>
      <c r="LKY241" s="109"/>
      <c r="LKZ241" s="109"/>
      <c r="LLA241" s="109"/>
      <c r="LLB241" s="109"/>
      <c r="LLC241" s="109"/>
      <c r="LLD241" s="109"/>
      <c r="LLE241" s="109"/>
      <c r="LLF241" s="109"/>
      <c r="LLG241" s="109"/>
      <c r="LLH241" s="109"/>
      <c r="LLI241" s="109"/>
      <c r="LLJ241" s="109"/>
      <c r="LLK241" s="109"/>
      <c r="LLL241" s="109"/>
      <c r="LLM241" s="109"/>
      <c r="LLN241" s="109"/>
      <c r="LLO241" s="109"/>
      <c r="LLP241" s="109"/>
      <c r="LLQ241" s="109"/>
      <c r="LLR241" s="109"/>
      <c r="LLS241" s="109"/>
      <c r="LLT241" s="109"/>
      <c r="LLU241" s="109"/>
      <c r="LLV241" s="109"/>
      <c r="LLW241" s="109"/>
      <c r="LLX241" s="109"/>
      <c r="LLY241" s="109"/>
      <c r="LLZ241" s="109"/>
      <c r="LMA241" s="109"/>
      <c r="LMB241" s="109"/>
      <c r="LMC241" s="109"/>
      <c r="LMD241" s="109"/>
      <c r="LME241" s="109"/>
      <c r="LMF241" s="109"/>
      <c r="LMG241" s="109"/>
      <c r="LMH241" s="109"/>
      <c r="LMI241" s="109"/>
      <c r="LMJ241" s="109"/>
      <c r="LMK241" s="109"/>
      <c r="LML241" s="109"/>
      <c r="LMM241" s="109"/>
      <c r="LMN241" s="109"/>
      <c r="LMO241" s="109"/>
      <c r="LMP241" s="109"/>
      <c r="LMQ241" s="109"/>
      <c r="LMR241" s="109"/>
      <c r="LMS241" s="109"/>
      <c r="LMT241" s="109"/>
      <c r="LMU241" s="109"/>
      <c r="LMV241" s="109"/>
      <c r="LMW241" s="109"/>
      <c r="LMX241" s="109"/>
      <c r="LMY241" s="109"/>
      <c r="LMZ241" s="109"/>
      <c r="LNA241" s="109"/>
      <c r="LNB241" s="109"/>
      <c r="LNC241" s="109"/>
      <c r="LND241" s="109"/>
      <c r="LNE241" s="109"/>
      <c r="LNF241" s="109"/>
      <c r="LNG241" s="109"/>
      <c r="LNH241" s="109"/>
      <c r="LNI241" s="109"/>
      <c r="LNJ241" s="109"/>
      <c r="LNK241" s="109"/>
      <c r="LNL241" s="109"/>
      <c r="LNM241" s="109"/>
      <c r="LNN241" s="109"/>
      <c r="LNO241" s="109"/>
      <c r="LNP241" s="109"/>
      <c r="LNQ241" s="109"/>
      <c r="LNR241" s="109"/>
      <c r="LNS241" s="109"/>
      <c r="LNT241" s="109"/>
      <c r="LNU241" s="109"/>
      <c r="LNV241" s="109"/>
      <c r="LNW241" s="109"/>
      <c r="LNX241" s="109"/>
      <c r="LNY241" s="109"/>
      <c r="LNZ241" s="109"/>
      <c r="LOA241" s="109"/>
      <c r="LOB241" s="109"/>
      <c r="LOC241" s="109"/>
      <c r="LOD241" s="109"/>
      <c r="LOE241" s="109"/>
      <c r="LOF241" s="109"/>
      <c r="LOG241" s="109"/>
      <c r="LOH241" s="109"/>
      <c r="LOI241" s="109"/>
      <c r="LOJ241" s="109"/>
      <c r="LOK241" s="109"/>
      <c r="LOL241" s="109"/>
      <c r="LOM241" s="109"/>
      <c r="LON241" s="109"/>
      <c r="LOO241" s="109"/>
      <c r="LOP241" s="109"/>
      <c r="LOQ241" s="109"/>
      <c r="LOR241" s="109"/>
      <c r="LOS241" s="109"/>
      <c r="LOT241" s="109"/>
      <c r="LOU241" s="109"/>
      <c r="LOV241" s="109"/>
      <c r="LOW241" s="109"/>
      <c r="LOX241" s="109"/>
      <c r="LOY241" s="109"/>
      <c r="LOZ241" s="109"/>
      <c r="LPA241" s="109"/>
      <c r="LPB241" s="109"/>
      <c r="LPC241" s="109"/>
      <c r="LPD241" s="109"/>
      <c r="LPE241" s="109"/>
      <c r="LPF241" s="109"/>
      <c r="LPG241" s="109"/>
      <c r="LPH241" s="109"/>
      <c r="LPI241" s="109"/>
      <c r="LPJ241" s="109"/>
      <c r="LPK241" s="109"/>
      <c r="LPL241" s="109"/>
      <c r="LPM241" s="109"/>
      <c r="LPN241" s="109"/>
      <c r="LPO241" s="109"/>
      <c r="LPP241" s="109"/>
      <c r="LPQ241" s="109"/>
      <c r="LPR241" s="109"/>
      <c r="LPS241" s="109"/>
      <c r="LPT241" s="109"/>
      <c r="LPU241" s="109"/>
      <c r="LPV241" s="109"/>
      <c r="LPW241" s="109"/>
      <c r="LPX241" s="109"/>
      <c r="LPY241" s="109"/>
      <c r="LPZ241" s="109"/>
      <c r="LQA241" s="109"/>
      <c r="LQB241" s="109"/>
      <c r="LQC241" s="109"/>
      <c r="LQD241" s="109"/>
      <c r="LQE241" s="109"/>
      <c r="LQF241" s="109"/>
      <c r="LQG241" s="109"/>
      <c r="LQH241" s="109"/>
      <c r="LQI241" s="109"/>
      <c r="LQJ241" s="109"/>
      <c r="LQK241" s="109"/>
      <c r="LQL241" s="109"/>
      <c r="LQM241" s="109"/>
      <c r="LQN241" s="109"/>
      <c r="LQO241" s="109"/>
      <c r="LQP241" s="109"/>
      <c r="LQQ241" s="109"/>
      <c r="LQR241" s="109"/>
      <c r="LQS241" s="109"/>
      <c r="LQT241" s="109"/>
      <c r="LQU241" s="109"/>
      <c r="LQV241" s="109"/>
      <c r="LQW241" s="109"/>
      <c r="LQX241" s="109"/>
      <c r="LQY241" s="109"/>
      <c r="LQZ241" s="109"/>
      <c r="LRA241" s="109"/>
      <c r="LRB241" s="109"/>
      <c r="LRC241" s="109"/>
      <c r="LRD241" s="109"/>
      <c r="LRE241" s="109"/>
      <c r="LRF241" s="109"/>
      <c r="LRG241" s="109"/>
      <c r="LRH241" s="109"/>
      <c r="LRI241" s="109"/>
      <c r="LRJ241" s="109"/>
      <c r="LRK241" s="109"/>
      <c r="LRL241" s="109"/>
      <c r="LRM241" s="109"/>
      <c r="LRN241" s="109"/>
      <c r="LRO241" s="109"/>
      <c r="LRP241" s="109"/>
      <c r="LRQ241" s="109"/>
      <c r="LRR241" s="109"/>
      <c r="LRS241" s="109"/>
      <c r="LRT241" s="109"/>
      <c r="LRU241" s="109"/>
      <c r="LRV241" s="109"/>
      <c r="LRW241" s="109"/>
      <c r="LRX241" s="109"/>
      <c r="LRY241" s="109"/>
      <c r="LRZ241" s="109"/>
      <c r="LSA241" s="109"/>
      <c r="LSB241" s="109"/>
      <c r="LSC241" s="109"/>
      <c r="LSD241" s="109"/>
      <c r="LSE241" s="109"/>
      <c r="LSF241" s="109"/>
      <c r="LSG241" s="109"/>
      <c r="LSH241" s="109"/>
      <c r="LSI241" s="109"/>
      <c r="LSJ241" s="109"/>
      <c r="LSK241" s="109"/>
      <c r="LSL241" s="109"/>
      <c r="LSM241" s="109"/>
      <c r="LSN241" s="109"/>
      <c r="LSO241" s="109"/>
      <c r="LSP241" s="109"/>
      <c r="LSQ241" s="109"/>
      <c r="LSR241" s="109"/>
      <c r="LSS241" s="109"/>
      <c r="LST241" s="109"/>
      <c r="LSU241" s="109"/>
      <c r="LSV241" s="109"/>
      <c r="LSW241" s="109"/>
      <c r="LSX241" s="109"/>
      <c r="LSY241" s="109"/>
      <c r="LSZ241" s="109"/>
      <c r="LTA241" s="109"/>
      <c r="LTB241" s="109"/>
      <c r="LTC241" s="109"/>
      <c r="LTD241" s="109"/>
      <c r="LTE241" s="109"/>
      <c r="LTF241" s="109"/>
      <c r="LTG241" s="109"/>
      <c r="LTH241" s="109"/>
      <c r="LTI241" s="109"/>
      <c r="LTJ241" s="109"/>
      <c r="LTK241" s="109"/>
      <c r="LTL241" s="109"/>
      <c r="LTM241" s="109"/>
      <c r="LTN241" s="109"/>
      <c r="LTO241" s="109"/>
      <c r="LTP241" s="109"/>
      <c r="LTQ241" s="109"/>
      <c r="LTR241" s="109"/>
      <c r="LTS241" s="109"/>
      <c r="LTT241" s="109"/>
      <c r="LTU241" s="109"/>
      <c r="LTV241" s="109"/>
      <c r="LTW241" s="109"/>
      <c r="LTX241" s="109"/>
      <c r="LTY241" s="109"/>
      <c r="LTZ241" s="109"/>
      <c r="LUA241" s="109"/>
      <c r="LUB241" s="109"/>
      <c r="LUC241" s="109"/>
      <c r="LUD241" s="109"/>
      <c r="LUE241" s="109"/>
      <c r="LUF241" s="109"/>
      <c r="LUG241" s="109"/>
      <c r="LUH241" s="109"/>
      <c r="LUI241" s="109"/>
      <c r="LUJ241" s="109"/>
      <c r="LUK241" s="109"/>
      <c r="LUL241" s="109"/>
      <c r="LUM241" s="109"/>
      <c r="LUN241" s="109"/>
      <c r="LUO241" s="109"/>
      <c r="LUP241" s="109"/>
      <c r="LUQ241" s="109"/>
      <c r="LUR241" s="109"/>
      <c r="LUS241" s="109"/>
      <c r="LUT241" s="109"/>
      <c r="LUU241" s="109"/>
      <c r="LUV241" s="109"/>
      <c r="LUW241" s="109"/>
      <c r="LUX241" s="109"/>
      <c r="LUY241" s="109"/>
      <c r="LUZ241" s="109"/>
      <c r="LVA241" s="109"/>
      <c r="LVB241" s="109"/>
      <c r="LVC241" s="109"/>
      <c r="LVD241" s="109"/>
      <c r="LVE241" s="109"/>
      <c r="LVF241" s="109"/>
      <c r="LVG241" s="109"/>
      <c r="LVH241" s="109"/>
      <c r="LVI241" s="109"/>
      <c r="LVJ241" s="109"/>
      <c r="LVK241" s="109"/>
      <c r="LVL241" s="109"/>
      <c r="LVM241" s="109"/>
      <c r="LVN241" s="109"/>
      <c r="LVO241" s="109"/>
      <c r="LVP241" s="109"/>
      <c r="LVQ241" s="109"/>
      <c r="LVR241" s="109"/>
      <c r="LVS241" s="109"/>
      <c r="LVT241" s="109"/>
      <c r="LVU241" s="109"/>
      <c r="LVV241" s="109"/>
      <c r="LVW241" s="109"/>
      <c r="LVX241" s="109"/>
      <c r="LVY241" s="109"/>
      <c r="LVZ241" s="109"/>
      <c r="LWA241" s="109"/>
      <c r="LWB241" s="109"/>
      <c r="LWC241" s="109"/>
      <c r="LWD241" s="109"/>
      <c r="LWE241" s="109"/>
      <c r="LWF241" s="109"/>
      <c r="LWG241" s="109"/>
      <c r="LWH241" s="109"/>
      <c r="LWI241" s="109"/>
      <c r="LWJ241" s="109"/>
      <c r="LWK241" s="109"/>
      <c r="LWL241" s="109"/>
      <c r="LWM241" s="109"/>
      <c r="LWN241" s="109"/>
      <c r="LWO241" s="109"/>
      <c r="LWP241" s="109"/>
      <c r="LWQ241" s="109"/>
      <c r="LWR241" s="109"/>
      <c r="LWS241" s="109"/>
      <c r="LWT241" s="109"/>
      <c r="LWU241" s="109"/>
      <c r="LWV241" s="109"/>
      <c r="LWW241" s="109"/>
      <c r="LWX241" s="109"/>
      <c r="LWY241" s="109"/>
      <c r="LWZ241" s="109"/>
      <c r="LXA241" s="109"/>
      <c r="LXB241" s="109"/>
      <c r="LXC241" s="109"/>
      <c r="LXD241" s="109"/>
      <c r="LXE241" s="109"/>
      <c r="LXF241" s="109"/>
      <c r="LXG241" s="109"/>
      <c r="LXH241" s="109"/>
      <c r="LXI241" s="109"/>
      <c r="LXJ241" s="109"/>
      <c r="LXK241" s="109"/>
      <c r="LXL241" s="109"/>
      <c r="LXM241" s="109"/>
      <c r="LXN241" s="109"/>
      <c r="LXO241" s="109"/>
      <c r="LXP241" s="109"/>
      <c r="LXQ241" s="109"/>
      <c r="LXR241" s="109"/>
      <c r="LXS241" s="109"/>
      <c r="LXT241" s="109"/>
      <c r="LXU241" s="109"/>
      <c r="LXV241" s="109"/>
      <c r="LXW241" s="109"/>
      <c r="LXX241" s="109"/>
      <c r="LXY241" s="109"/>
      <c r="LXZ241" s="109"/>
      <c r="LYA241" s="109"/>
      <c r="LYB241" s="109"/>
      <c r="LYC241" s="109"/>
      <c r="LYD241" s="109"/>
      <c r="LYE241" s="109"/>
      <c r="LYF241" s="109"/>
      <c r="LYG241" s="109"/>
      <c r="LYH241" s="109"/>
      <c r="LYI241" s="109"/>
      <c r="LYJ241" s="109"/>
      <c r="LYK241" s="109"/>
      <c r="LYL241" s="109"/>
      <c r="LYM241" s="109"/>
      <c r="LYN241" s="109"/>
      <c r="LYO241" s="109"/>
      <c r="LYP241" s="109"/>
      <c r="LYQ241" s="109"/>
      <c r="LYR241" s="109"/>
      <c r="LYS241" s="109"/>
      <c r="LYT241" s="109"/>
      <c r="LYU241" s="109"/>
      <c r="LYV241" s="109"/>
      <c r="LYW241" s="109"/>
      <c r="LYX241" s="109"/>
      <c r="LYY241" s="109"/>
      <c r="LYZ241" s="109"/>
      <c r="LZA241" s="109"/>
      <c r="LZB241" s="109"/>
      <c r="LZC241" s="109"/>
      <c r="LZD241" s="109"/>
      <c r="LZE241" s="109"/>
      <c r="LZF241" s="109"/>
      <c r="LZG241" s="109"/>
      <c r="LZH241" s="109"/>
      <c r="LZI241" s="109"/>
      <c r="LZJ241" s="109"/>
      <c r="LZK241" s="109"/>
      <c r="LZL241" s="109"/>
      <c r="LZM241" s="109"/>
      <c r="LZN241" s="109"/>
      <c r="LZO241" s="109"/>
      <c r="LZP241" s="109"/>
      <c r="LZQ241" s="109"/>
      <c r="LZR241" s="109"/>
      <c r="LZS241" s="109"/>
      <c r="LZT241" s="109"/>
      <c r="LZU241" s="109"/>
      <c r="LZV241" s="109"/>
      <c r="LZW241" s="109"/>
      <c r="LZX241" s="109"/>
      <c r="LZY241" s="109"/>
      <c r="LZZ241" s="109"/>
      <c r="MAA241" s="109"/>
      <c r="MAB241" s="109"/>
      <c r="MAC241" s="109"/>
      <c r="MAD241" s="109"/>
      <c r="MAE241" s="109"/>
      <c r="MAF241" s="109"/>
      <c r="MAG241" s="109"/>
      <c r="MAH241" s="109"/>
      <c r="MAI241" s="109"/>
      <c r="MAJ241" s="109"/>
      <c r="MAK241" s="109"/>
      <c r="MAL241" s="109"/>
      <c r="MAM241" s="109"/>
      <c r="MAN241" s="109"/>
      <c r="MAO241" s="109"/>
      <c r="MAP241" s="109"/>
      <c r="MAQ241" s="109"/>
      <c r="MAR241" s="109"/>
      <c r="MAS241" s="109"/>
      <c r="MAT241" s="109"/>
      <c r="MAU241" s="109"/>
      <c r="MAV241" s="109"/>
      <c r="MAW241" s="109"/>
      <c r="MAX241" s="109"/>
      <c r="MAY241" s="109"/>
      <c r="MAZ241" s="109"/>
      <c r="MBA241" s="109"/>
      <c r="MBB241" s="109"/>
      <c r="MBC241" s="109"/>
      <c r="MBD241" s="109"/>
      <c r="MBE241" s="109"/>
      <c r="MBF241" s="109"/>
      <c r="MBG241" s="109"/>
      <c r="MBH241" s="109"/>
      <c r="MBI241" s="109"/>
      <c r="MBJ241" s="109"/>
      <c r="MBK241" s="109"/>
      <c r="MBL241" s="109"/>
      <c r="MBM241" s="109"/>
      <c r="MBN241" s="109"/>
      <c r="MBO241" s="109"/>
      <c r="MBP241" s="109"/>
      <c r="MBQ241" s="109"/>
      <c r="MBR241" s="109"/>
      <c r="MBS241" s="109"/>
      <c r="MBT241" s="109"/>
      <c r="MBU241" s="109"/>
      <c r="MBV241" s="109"/>
      <c r="MBW241" s="109"/>
      <c r="MBX241" s="109"/>
      <c r="MBY241" s="109"/>
      <c r="MBZ241" s="109"/>
      <c r="MCA241" s="109"/>
      <c r="MCB241" s="109"/>
      <c r="MCC241" s="109"/>
      <c r="MCD241" s="109"/>
      <c r="MCE241" s="109"/>
      <c r="MCF241" s="109"/>
      <c r="MCG241" s="109"/>
      <c r="MCH241" s="109"/>
      <c r="MCI241" s="109"/>
      <c r="MCJ241" s="109"/>
      <c r="MCK241" s="109"/>
      <c r="MCL241" s="109"/>
      <c r="MCM241" s="109"/>
      <c r="MCN241" s="109"/>
      <c r="MCO241" s="109"/>
      <c r="MCP241" s="109"/>
      <c r="MCQ241" s="109"/>
      <c r="MCR241" s="109"/>
      <c r="MCS241" s="109"/>
      <c r="MCT241" s="109"/>
      <c r="MCU241" s="109"/>
      <c r="MCV241" s="109"/>
      <c r="MCW241" s="109"/>
      <c r="MCX241" s="109"/>
      <c r="MCY241" s="109"/>
      <c r="MCZ241" s="109"/>
      <c r="MDA241" s="109"/>
      <c r="MDB241" s="109"/>
      <c r="MDC241" s="109"/>
      <c r="MDD241" s="109"/>
      <c r="MDE241" s="109"/>
      <c r="MDF241" s="109"/>
      <c r="MDG241" s="109"/>
      <c r="MDH241" s="109"/>
      <c r="MDI241" s="109"/>
      <c r="MDJ241" s="109"/>
      <c r="MDK241" s="109"/>
      <c r="MDL241" s="109"/>
      <c r="MDM241" s="109"/>
      <c r="MDN241" s="109"/>
      <c r="MDO241" s="109"/>
      <c r="MDP241" s="109"/>
      <c r="MDQ241" s="109"/>
      <c r="MDR241" s="109"/>
      <c r="MDS241" s="109"/>
      <c r="MDT241" s="109"/>
      <c r="MDU241" s="109"/>
      <c r="MDV241" s="109"/>
      <c r="MDW241" s="109"/>
      <c r="MDX241" s="109"/>
      <c r="MDY241" s="109"/>
      <c r="MDZ241" s="109"/>
      <c r="MEA241" s="109"/>
      <c r="MEB241" s="109"/>
      <c r="MEC241" s="109"/>
      <c r="MED241" s="109"/>
      <c r="MEE241" s="109"/>
      <c r="MEF241" s="109"/>
      <c r="MEG241" s="109"/>
      <c r="MEH241" s="109"/>
      <c r="MEI241" s="109"/>
      <c r="MEJ241" s="109"/>
      <c r="MEK241" s="109"/>
      <c r="MEL241" s="109"/>
      <c r="MEM241" s="109"/>
      <c r="MEN241" s="109"/>
      <c r="MEO241" s="109"/>
      <c r="MEP241" s="109"/>
      <c r="MEQ241" s="109"/>
      <c r="MER241" s="109"/>
      <c r="MES241" s="109"/>
      <c r="MET241" s="109"/>
      <c r="MEU241" s="109"/>
      <c r="MEV241" s="109"/>
      <c r="MEW241" s="109"/>
      <c r="MEX241" s="109"/>
      <c r="MEY241" s="109"/>
      <c r="MEZ241" s="109"/>
      <c r="MFA241" s="109"/>
      <c r="MFB241" s="109"/>
      <c r="MFC241" s="109"/>
      <c r="MFD241" s="109"/>
      <c r="MFE241" s="109"/>
      <c r="MFF241" s="109"/>
      <c r="MFG241" s="109"/>
      <c r="MFH241" s="109"/>
      <c r="MFI241" s="109"/>
      <c r="MFJ241" s="109"/>
      <c r="MFK241" s="109"/>
      <c r="MFL241" s="109"/>
      <c r="MFM241" s="109"/>
      <c r="MFN241" s="109"/>
      <c r="MFO241" s="109"/>
      <c r="MFP241" s="109"/>
      <c r="MFQ241" s="109"/>
      <c r="MFR241" s="109"/>
      <c r="MFS241" s="109"/>
      <c r="MFT241" s="109"/>
      <c r="MFU241" s="109"/>
      <c r="MFV241" s="109"/>
      <c r="MFW241" s="109"/>
      <c r="MFX241" s="109"/>
      <c r="MFY241" s="109"/>
      <c r="MFZ241" s="109"/>
      <c r="MGA241" s="109"/>
      <c r="MGB241" s="109"/>
      <c r="MGC241" s="109"/>
      <c r="MGD241" s="109"/>
      <c r="MGE241" s="109"/>
      <c r="MGF241" s="109"/>
      <c r="MGG241" s="109"/>
      <c r="MGH241" s="109"/>
      <c r="MGI241" s="109"/>
      <c r="MGJ241" s="109"/>
      <c r="MGK241" s="109"/>
      <c r="MGL241" s="109"/>
      <c r="MGM241" s="109"/>
      <c r="MGN241" s="109"/>
      <c r="MGO241" s="109"/>
      <c r="MGP241" s="109"/>
      <c r="MGQ241" s="109"/>
      <c r="MGR241" s="109"/>
      <c r="MGS241" s="109"/>
      <c r="MGT241" s="109"/>
      <c r="MGU241" s="109"/>
      <c r="MGV241" s="109"/>
      <c r="MGW241" s="109"/>
      <c r="MGX241" s="109"/>
      <c r="MGY241" s="109"/>
      <c r="MGZ241" s="109"/>
      <c r="MHA241" s="109"/>
      <c r="MHB241" s="109"/>
      <c r="MHC241" s="109"/>
      <c r="MHD241" s="109"/>
      <c r="MHE241" s="109"/>
      <c r="MHF241" s="109"/>
      <c r="MHG241" s="109"/>
      <c r="MHH241" s="109"/>
      <c r="MHI241" s="109"/>
      <c r="MHJ241" s="109"/>
      <c r="MHK241" s="109"/>
      <c r="MHL241" s="109"/>
      <c r="MHM241" s="109"/>
      <c r="MHN241" s="109"/>
      <c r="MHO241" s="109"/>
      <c r="MHP241" s="109"/>
      <c r="MHQ241" s="109"/>
      <c r="MHR241" s="109"/>
      <c r="MHS241" s="109"/>
      <c r="MHT241" s="109"/>
      <c r="MHU241" s="109"/>
      <c r="MHV241" s="109"/>
      <c r="MHW241" s="109"/>
      <c r="MHX241" s="109"/>
      <c r="MHY241" s="109"/>
      <c r="MHZ241" s="109"/>
      <c r="MIA241" s="109"/>
      <c r="MIB241" s="109"/>
      <c r="MIC241" s="109"/>
      <c r="MID241" s="109"/>
      <c r="MIE241" s="109"/>
      <c r="MIF241" s="109"/>
      <c r="MIG241" s="109"/>
      <c r="MIH241" s="109"/>
      <c r="MII241" s="109"/>
      <c r="MIJ241" s="109"/>
      <c r="MIK241" s="109"/>
      <c r="MIL241" s="109"/>
      <c r="MIM241" s="109"/>
      <c r="MIN241" s="109"/>
      <c r="MIO241" s="109"/>
      <c r="MIP241" s="109"/>
      <c r="MIQ241" s="109"/>
      <c r="MIR241" s="109"/>
      <c r="MIS241" s="109"/>
      <c r="MIT241" s="109"/>
      <c r="MIU241" s="109"/>
      <c r="MIV241" s="109"/>
      <c r="MIW241" s="109"/>
      <c r="MIX241" s="109"/>
      <c r="MIY241" s="109"/>
      <c r="MIZ241" s="109"/>
      <c r="MJA241" s="109"/>
      <c r="MJB241" s="109"/>
      <c r="MJC241" s="109"/>
      <c r="MJD241" s="109"/>
      <c r="MJE241" s="109"/>
      <c r="MJF241" s="109"/>
      <c r="MJG241" s="109"/>
      <c r="MJH241" s="109"/>
      <c r="MJI241" s="109"/>
      <c r="MJJ241" s="109"/>
      <c r="MJK241" s="109"/>
      <c r="MJL241" s="109"/>
      <c r="MJM241" s="109"/>
      <c r="MJN241" s="109"/>
      <c r="MJO241" s="109"/>
      <c r="MJP241" s="109"/>
      <c r="MJQ241" s="109"/>
      <c r="MJR241" s="109"/>
      <c r="MJS241" s="109"/>
      <c r="MJT241" s="109"/>
      <c r="MJU241" s="109"/>
      <c r="MJV241" s="109"/>
      <c r="MJW241" s="109"/>
      <c r="MJX241" s="109"/>
      <c r="MJY241" s="109"/>
      <c r="MJZ241" s="109"/>
      <c r="MKA241" s="109"/>
      <c r="MKB241" s="109"/>
      <c r="MKC241" s="109"/>
      <c r="MKD241" s="109"/>
      <c r="MKE241" s="109"/>
      <c r="MKF241" s="109"/>
      <c r="MKG241" s="109"/>
      <c r="MKH241" s="109"/>
      <c r="MKI241" s="109"/>
      <c r="MKJ241" s="109"/>
      <c r="MKK241" s="109"/>
      <c r="MKL241" s="109"/>
      <c r="MKM241" s="109"/>
      <c r="MKN241" s="109"/>
      <c r="MKO241" s="109"/>
      <c r="MKP241" s="109"/>
      <c r="MKQ241" s="109"/>
      <c r="MKR241" s="109"/>
      <c r="MKS241" s="109"/>
      <c r="MKT241" s="109"/>
      <c r="MKU241" s="109"/>
      <c r="MKV241" s="109"/>
      <c r="MKW241" s="109"/>
      <c r="MKX241" s="109"/>
      <c r="MKY241" s="109"/>
      <c r="MKZ241" s="109"/>
      <c r="MLA241" s="109"/>
      <c r="MLB241" s="109"/>
      <c r="MLC241" s="109"/>
      <c r="MLD241" s="109"/>
      <c r="MLE241" s="109"/>
      <c r="MLF241" s="109"/>
      <c r="MLG241" s="109"/>
      <c r="MLH241" s="109"/>
      <c r="MLI241" s="109"/>
      <c r="MLJ241" s="109"/>
      <c r="MLK241" s="109"/>
      <c r="MLL241" s="109"/>
      <c r="MLM241" s="109"/>
      <c r="MLN241" s="109"/>
      <c r="MLO241" s="109"/>
      <c r="MLP241" s="109"/>
      <c r="MLQ241" s="109"/>
      <c r="MLR241" s="109"/>
      <c r="MLS241" s="109"/>
      <c r="MLT241" s="109"/>
      <c r="MLU241" s="109"/>
      <c r="MLV241" s="109"/>
      <c r="MLW241" s="109"/>
      <c r="MLX241" s="109"/>
      <c r="MLY241" s="109"/>
      <c r="MLZ241" s="109"/>
      <c r="MMA241" s="109"/>
      <c r="MMB241" s="109"/>
      <c r="MMC241" s="109"/>
      <c r="MMD241" s="109"/>
      <c r="MME241" s="109"/>
      <c r="MMF241" s="109"/>
      <c r="MMG241" s="109"/>
      <c r="MMH241" s="109"/>
      <c r="MMI241" s="109"/>
      <c r="MMJ241" s="109"/>
      <c r="MMK241" s="109"/>
      <c r="MML241" s="109"/>
      <c r="MMM241" s="109"/>
      <c r="MMN241" s="109"/>
      <c r="MMO241" s="109"/>
      <c r="MMP241" s="109"/>
      <c r="MMQ241" s="109"/>
      <c r="MMR241" s="109"/>
      <c r="MMS241" s="109"/>
      <c r="MMT241" s="109"/>
      <c r="MMU241" s="109"/>
      <c r="MMV241" s="109"/>
      <c r="MMW241" s="109"/>
      <c r="MMX241" s="109"/>
      <c r="MMY241" s="109"/>
      <c r="MMZ241" s="109"/>
      <c r="MNA241" s="109"/>
      <c r="MNB241" s="109"/>
      <c r="MNC241" s="109"/>
      <c r="MND241" s="109"/>
      <c r="MNE241" s="109"/>
      <c r="MNF241" s="109"/>
      <c r="MNG241" s="109"/>
      <c r="MNH241" s="109"/>
      <c r="MNI241" s="109"/>
      <c r="MNJ241" s="109"/>
      <c r="MNK241" s="109"/>
      <c r="MNL241" s="109"/>
      <c r="MNM241" s="109"/>
      <c r="MNN241" s="109"/>
      <c r="MNO241" s="109"/>
      <c r="MNP241" s="109"/>
      <c r="MNQ241" s="109"/>
      <c r="MNR241" s="109"/>
      <c r="MNS241" s="109"/>
      <c r="MNT241" s="109"/>
      <c r="MNU241" s="109"/>
      <c r="MNV241" s="109"/>
      <c r="MNW241" s="109"/>
      <c r="MNX241" s="109"/>
      <c r="MNY241" s="109"/>
      <c r="MNZ241" s="109"/>
      <c r="MOA241" s="109"/>
      <c r="MOB241" s="109"/>
      <c r="MOC241" s="109"/>
      <c r="MOD241" s="109"/>
      <c r="MOE241" s="109"/>
      <c r="MOF241" s="109"/>
      <c r="MOG241" s="109"/>
      <c r="MOH241" s="109"/>
      <c r="MOI241" s="109"/>
      <c r="MOJ241" s="109"/>
      <c r="MOK241" s="109"/>
      <c r="MOL241" s="109"/>
      <c r="MOM241" s="109"/>
      <c r="MON241" s="109"/>
      <c r="MOO241" s="109"/>
      <c r="MOP241" s="109"/>
      <c r="MOQ241" s="109"/>
      <c r="MOR241" s="109"/>
      <c r="MOS241" s="109"/>
      <c r="MOT241" s="109"/>
      <c r="MOU241" s="109"/>
      <c r="MOV241" s="109"/>
      <c r="MOW241" s="109"/>
      <c r="MOX241" s="109"/>
      <c r="MOY241" s="109"/>
      <c r="MOZ241" s="109"/>
      <c r="MPA241" s="109"/>
      <c r="MPB241" s="109"/>
      <c r="MPC241" s="109"/>
      <c r="MPD241" s="109"/>
      <c r="MPE241" s="109"/>
      <c r="MPF241" s="109"/>
      <c r="MPG241" s="109"/>
      <c r="MPH241" s="109"/>
      <c r="MPI241" s="109"/>
      <c r="MPJ241" s="109"/>
      <c r="MPK241" s="109"/>
      <c r="MPL241" s="109"/>
      <c r="MPM241" s="109"/>
      <c r="MPN241" s="109"/>
      <c r="MPO241" s="109"/>
      <c r="MPP241" s="109"/>
      <c r="MPQ241" s="109"/>
      <c r="MPR241" s="109"/>
      <c r="MPS241" s="109"/>
      <c r="MPT241" s="109"/>
      <c r="MPU241" s="109"/>
      <c r="MPV241" s="109"/>
      <c r="MPW241" s="109"/>
      <c r="MPX241" s="109"/>
      <c r="MPY241" s="109"/>
      <c r="MPZ241" s="109"/>
      <c r="MQA241" s="109"/>
      <c r="MQB241" s="109"/>
      <c r="MQC241" s="109"/>
      <c r="MQD241" s="109"/>
      <c r="MQE241" s="109"/>
      <c r="MQF241" s="109"/>
      <c r="MQG241" s="109"/>
      <c r="MQH241" s="109"/>
      <c r="MQI241" s="109"/>
      <c r="MQJ241" s="109"/>
      <c r="MQK241" s="109"/>
      <c r="MQL241" s="109"/>
      <c r="MQM241" s="109"/>
      <c r="MQN241" s="109"/>
      <c r="MQO241" s="109"/>
      <c r="MQP241" s="109"/>
      <c r="MQQ241" s="109"/>
      <c r="MQR241" s="109"/>
      <c r="MQS241" s="109"/>
      <c r="MQT241" s="109"/>
      <c r="MQU241" s="109"/>
      <c r="MQV241" s="109"/>
      <c r="MQW241" s="109"/>
      <c r="MQX241" s="109"/>
      <c r="MQY241" s="109"/>
      <c r="MQZ241" s="109"/>
      <c r="MRA241" s="109"/>
      <c r="MRB241" s="109"/>
      <c r="MRC241" s="109"/>
      <c r="MRD241" s="109"/>
      <c r="MRE241" s="109"/>
      <c r="MRF241" s="109"/>
      <c r="MRG241" s="109"/>
      <c r="MRH241" s="109"/>
      <c r="MRI241" s="109"/>
      <c r="MRJ241" s="109"/>
      <c r="MRK241" s="109"/>
      <c r="MRL241" s="109"/>
      <c r="MRM241" s="109"/>
      <c r="MRN241" s="109"/>
      <c r="MRO241" s="109"/>
      <c r="MRP241" s="109"/>
      <c r="MRQ241" s="109"/>
      <c r="MRR241" s="109"/>
      <c r="MRS241" s="109"/>
      <c r="MRT241" s="109"/>
      <c r="MRU241" s="109"/>
      <c r="MRV241" s="109"/>
      <c r="MRW241" s="109"/>
      <c r="MRX241" s="109"/>
      <c r="MRY241" s="109"/>
      <c r="MRZ241" s="109"/>
      <c r="MSA241" s="109"/>
      <c r="MSB241" s="109"/>
      <c r="MSC241" s="109"/>
      <c r="MSD241" s="109"/>
      <c r="MSE241" s="109"/>
      <c r="MSF241" s="109"/>
      <c r="MSG241" s="109"/>
      <c r="MSH241" s="109"/>
      <c r="MSI241" s="109"/>
      <c r="MSJ241" s="109"/>
      <c r="MSK241" s="109"/>
      <c r="MSL241" s="109"/>
      <c r="MSM241" s="109"/>
      <c r="MSN241" s="109"/>
      <c r="MSO241" s="109"/>
      <c r="MSP241" s="109"/>
      <c r="MSQ241" s="109"/>
      <c r="MSR241" s="109"/>
      <c r="MSS241" s="109"/>
      <c r="MST241" s="109"/>
      <c r="MSU241" s="109"/>
      <c r="MSV241" s="109"/>
      <c r="MSW241" s="109"/>
      <c r="MSX241" s="109"/>
      <c r="MSY241" s="109"/>
      <c r="MSZ241" s="109"/>
      <c r="MTA241" s="109"/>
      <c r="MTB241" s="109"/>
      <c r="MTC241" s="109"/>
      <c r="MTD241" s="109"/>
      <c r="MTE241" s="109"/>
      <c r="MTF241" s="109"/>
      <c r="MTG241" s="109"/>
      <c r="MTH241" s="109"/>
      <c r="MTI241" s="109"/>
      <c r="MTJ241" s="109"/>
      <c r="MTK241" s="109"/>
      <c r="MTL241" s="109"/>
      <c r="MTM241" s="109"/>
      <c r="MTN241" s="109"/>
      <c r="MTO241" s="109"/>
      <c r="MTP241" s="109"/>
      <c r="MTQ241" s="109"/>
      <c r="MTR241" s="109"/>
      <c r="MTS241" s="109"/>
      <c r="MTT241" s="109"/>
      <c r="MTU241" s="109"/>
      <c r="MTV241" s="109"/>
      <c r="MTW241" s="109"/>
      <c r="MTX241" s="109"/>
      <c r="MTY241" s="109"/>
      <c r="MTZ241" s="109"/>
      <c r="MUA241" s="109"/>
      <c r="MUB241" s="109"/>
      <c r="MUC241" s="109"/>
      <c r="MUD241" s="109"/>
      <c r="MUE241" s="109"/>
      <c r="MUF241" s="109"/>
      <c r="MUG241" s="109"/>
      <c r="MUH241" s="109"/>
      <c r="MUI241" s="109"/>
      <c r="MUJ241" s="109"/>
      <c r="MUK241" s="109"/>
      <c r="MUL241" s="109"/>
      <c r="MUM241" s="109"/>
      <c r="MUN241" s="109"/>
      <c r="MUO241" s="109"/>
      <c r="MUP241" s="109"/>
      <c r="MUQ241" s="109"/>
      <c r="MUR241" s="109"/>
      <c r="MUS241" s="109"/>
      <c r="MUT241" s="109"/>
      <c r="MUU241" s="109"/>
      <c r="MUV241" s="109"/>
      <c r="MUW241" s="109"/>
      <c r="MUX241" s="109"/>
      <c r="MUY241" s="109"/>
      <c r="MUZ241" s="109"/>
      <c r="MVA241" s="109"/>
      <c r="MVB241" s="109"/>
      <c r="MVC241" s="109"/>
      <c r="MVD241" s="109"/>
      <c r="MVE241" s="109"/>
      <c r="MVF241" s="109"/>
      <c r="MVG241" s="109"/>
      <c r="MVH241" s="109"/>
      <c r="MVI241" s="109"/>
      <c r="MVJ241" s="109"/>
      <c r="MVK241" s="109"/>
      <c r="MVL241" s="109"/>
      <c r="MVM241" s="109"/>
      <c r="MVN241" s="109"/>
      <c r="MVO241" s="109"/>
      <c r="MVP241" s="109"/>
      <c r="MVQ241" s="109"/>
      <c r="MVR241" s="109"/>
      <c r="MVS241" s="109"/>
      <c r="MVT241" s="109"/>
      <c r="MVU241" s="109"/>
      <c r="MVV241" s="109"/>
      <c r="MVW241" s="109"/>
      <c r="MVX241" s="109"/>
      <c r="MVY241" s="109"/>
      <c r="MVZ241" s="109"/>
      <c r="MWA241" s="109"/>
      <c r="MWB241" s="109"/>
      <c r="MWC241" s="109"/>
      <c r="MWD241" s="109"/>
      <c r="MWE241" s="109"/>
      <c r="MWF241" s="109"/>
      <c r="MWG241" s="109"/>
      <c r="MWH241" s="109"/>
      <c r="MWI241" s="109"/>
      <c r="MWJ241" s="109"/>
      <c r="MWK241" s="109"/>
      <c r="MWL241" s="109"/>
      <c r="MWM241" s="109"/>
      <c r="MWN241" s="109"/>
      <c r="MWO241" s="109"/>
      <c r="MWP241" s="109"/>
      <c r="MWQ241" s="109"/>
      <c r="MWR241" s="109"/>
      <c r="MWS241" s="109"/>
      <c r="MWT241" s="109"/>
      <c r="MWU241" s="109"/>
      <c r="MWV241" s="109"/>
      <c r="MWW241" s="109"/>
      <c r="MWX241" s="109"/>
      <c r="MWY241" s="109"/>
      <c r="MWZ241" s="109"/>
      <c r="MXA241" s="109"/>
      <c r="MXB241" s="109"/>
      <c r="MXC241" s="109"/>
      <c r="MXD241" s="109"/>
      <c r="MXE241" s="109"/>
      <c r="MXF241" s="109"/>
      <c r="MXG241" s="109"/>
      <c r="MXH241" s="109"/>
      <c r="MXI241" s="109"/>
      <c r="MXJ241" s="109"/>
      <c r="MXK241" s="109"/>
      <c r="MXL241" s="109"/>
      <c r="MXM241" s="109"/>
      <c r="MXN241" s="109"/>
      <c r="MXO241" s="109"/>
      <c r="MXP241" s="109"/>
      <c r="MXQ241" s="109"/>
      <c r="MXR241" s="109"/>
      <c r="MXS241" s="109"/>
      <c r="MXT241" s="109"/>
      <c r="MXU241" s="109"/>
      <c r="MXV241" s="109"/>
      <c r="MXW241" s="109"/>
      <c r="MXX241" s="109"/>
      <c r="MXY241" s="109"/>
      <c r="MXZ241" s="109"/>
      <c r="MYA241" s="109"/>
      <c r="MYB241" s="109"/>
      <c r="MYC241" s="109"/>
      <c r="MYD241" s="109"/>
      <c r="MYE241" s="109"/>
      <c r="MYF241" s="109"/>
      <c r="MYG241" s="109"/>
      <c r="MYH241" s="109"/>
      <c r="MYI241" s="109"/>
      <c r="MYJ241" s="109"/>
      <c r="MYK241" s="109"/>
      <c r="MYL241" s="109"/>
      <c r="MYM241" s="109"/>
      <c r="MYN241" s="109"/>
      <c r="MYO241" s="109"/>
      <c r="MYP241" s="109"/>
      <c r="MYQ241" s="109"/>
      <c r="MYR241" s="109"/>
      <c r="MYS241" s="109"/>
      <c r="MYT241" s="109"/>
      <c r="MYU241" s="109"/>
      <c r="MYV241" s="109"/>
      <c r="MYW241" s="109"/>
      <c r="MYX241" s="109"/>
      <c r="MYY241" s="109"/>
      <c r="MYZ241" s="109"/>
      <c r="MZA241" s="109"/>
      <c r="MZB241" s="109"/>
      <c r="MZC241" s="109"/>
      <c r="MZD241" s="109"/>
      <c r="MZE241" s="109"/>
      <c r="MZF241" s="109"/>
      <c r="MZG241" s="109"/>
      <c r="MZH241" s="109"/>
      <c r="MZI241" s="109"/>
      <c r="MZJ241" s="109"/>
      <c r="MZK241" s="109"/>
      <c r="MZL241" s="109"/>
      <c r="MZM241" s="109"/>
      <c r="MZN241" s="109"/>
      <c r="MZO241" s="109"/>
      <c r="MZP241" s="109"/>
      <c r="MZQ241" s="109"/>
      <c r="MZR241" s="109"/>
      <c r="MZS241" s="109"/>
      <c r="MZT241" s="109"/>
      <c r="MZU241" s="109"/>
      <c r="MZV241" s="109"/>
      <c r="MZW241" s="109"/>
      <c r="MZX241" s="109"/>
      <c r="MZY241" s="109"/>
      <c r="MZZ241" s="109"/>
      <c r="NAA241" s="109"/>
      <c r="NAB241" s="109"/>
      <c r="NAC241" s="109"/>
      <c r="NAD241" s="109"/>
      <c r="NAE241" s="109"/>
      <c r="NAF241" s="109"/>
      <c r="NAG241" s="109"/>
      <c r="NAH241" s="109"/>
      <c r="NAI241" s="109"/>
      <c r="NAJ241" s="109"/>
      <c r="NAK241" s="109"/>
      <c r="NAL241" s="109"/>
      <c r="NAM241" s="109"/>
      <c r="NAN241" s="109"/>
      <c r="NAO241" s="109"/>
      <c r="NAP241" s="109"/>
      <c r="NAQ241" s="109"/>
      <c r="NAR241" s="109"/>
      <c r="NAS241" s="109"/>
      <c r="NAT241" s="109"/>
      <c r="NAU241" s="109"/>
      <c r="NAV241" s="109"/>
      <c r="NAW241" s="109"/>
      <c r="NAX241" s="109"/>
      <c r="NAY241" s="109"/>
      <c r="NAZ241" s="109"/>
      <c r="NBA241" s="109"/>
      <c r="NBB241" s="109"/>
      <c r="NBC241" s="109"/>
      <c r="NBD241" s="109"/>
      <c r="NBE241" s="109"/>
      <c r="NBF241" s="109"/>
      <c r="NBG241" s="109"/>
      <c r="NBH241" s="109"/>
      <c r="NBI241" s="109"/>
      <c r="NBJ241" s="109"/>
      <c r="NBK241" s="109"/>
      <c r="NBL241" s="109"/>
      <c r="NBM241" s="109"/>
      <c r="NBN241" s="109"/>
      <c r="NBO241" s="109"/>
      <c r="NBP241" s="109"/>
      <c r="NBQ241" s="109"/>
      <c r="NBR241" s="109"/>
      <c r="NBS241" s="109"/>
      <c r="NBT241" s="109"/>
      <c r="NBU241" s="109"/>
      <c r="NBV241" s="109"/>
      <c r="NBW241" s="109"/>
      <c r="NBX241" s="109"/>
      <c r="NBY241" s="109"/>
      <c r="NBZ241" s="109"/>
      <c r="NCA241" s="109"/>
      <c r="NCB241" s="109"/>
      <c r="NCC241" s="109"/>
      <c r="NCD241" s="109"/>
      <c r="NCE241" s="109"/>
      <c r="NCF241" s="109"/>
      <c r="NCG241" s="109"/>
      <c r="NCH241" s="109"/>
      <c r="NCI241" s="109"/>
      <c r="NCJ241" s="109"/>
      <c r="NCK241" s="109"/>
      <c r="NCL241" s="109"/>
      <c r="NCM241" s="109"/>
      <c r="NCN241" s="109"/>
      <c r="NCO241" s="109"/>
      <c r="NCP241" s="109"/>
      <c r="NCQ241" s="109"/>
      <c r="NCR241" s="109"/>
      <c r="NCS241" s="109"/>
      <c r="NCT241" s="109"/>
      <c r="NCU241" s="109"/>
      <c r="NCV241" s="109"/>
      <c r="NCW241" s="109"/>
      <c r="NCX241" s="109"/>
      <c r="NCY241" s="109"/>
      <c r="NCZ241" s="109"/>
      <c r="NDA241" s="109"/>
      <c r="NDB241" s="109"/>
      <c r="NDC241" s="109"/>
      <c r="NDD241" s="109"/>
      <c r="NDE241" s="109"/>
      <c r="NDF241" s="109"/>
      <c r="NDG241" s="109"/>
      <c r="NDH241" s="109"/>
      <c r="NDI241" s="109"/>
      <c r="NDJ241" s="109"/>
      <c r="NDK241" s="109"/>
      <c r="NDL241" s="109"/>
      <c r="NDM241" s="109"/>
      <c r="NDN241" s="109"/>
      <c r="NDO241" s="109"/>
      <c r="NDP241" s="109"/>
      <c r="NDQ241" s="109"/>
      <c r="NDR241" s="109"/>
      <c r="NDS241" s="109"/>
      <c r="NDT241" s="109"/>
      <c r="NDU241" s="109"/>
      <c r="NDV241" s="109"/>
      <c r="NDW241" s="109"/>
      <c r="NDX241" s="109"/>
      <c r="NDY241" s="109"/>
      <c r="NDZ241" s="109"/>
      <c r="NEA241" s="109"/>
      <c r="NEB241" s="109"/>
      <c r="NEC241" s="109"/>
      <c r="NED241" s="109"/>
      <c r="NEE241" s="109"/>
      <c r="NEF241" s="109"/>
      <c r="NEG241" s="109"/>
      <c r="NEH241" s="109"/>
      <c r="NEI241" s="109"/>
      <c r="NEJ241" s="109"/>
      <c r="NEK241" s="109"/>
      <c r="NEL241" s="109"/>
      <c r="NEM241" s="109"/>
      <c r="NEN241" s="109"/>
      <c r="NEO241" s="109"/>
      <c r="NEP241" s="109"/>
      <c r="NEQ241" s="109"/>
      <c r="NER241" s="109"/>
      <c r="NES241" s="109"/>
      <c r="NET241" s="109"/>
      <c r="NEU241" s="109"/>
      <c r="NEV241" s="109"/>
      <c r="NEW241" s="109"/>
      <c r="NEX241" s="109"/>
      <c r="NEY241" s="109"/>
      <c r="NEZ241" s="109"/>
      <c r="NFA241" s="109"/>
      <c r="NFB241" s="109"/>
      <c r="NFC241" s="109"/>
      <c r="NFD241" s="109"/>
      <c r="NFE241" s="109"/>
      <c r="NFF241" s="109"/>
      <c r="NFG241" s="109"/>
      <c r="NFH241" s="109"/>
      <c r="NFI241" s="109"/>
      <c r="NFJ241" s="109"/>
      <c r="NFK241" s="109"/>
      <c r="NFL241" s="109"/>
      <c r="NFM241" s="109"/>
      <c r="NFN241" s="109"/>
      <c r="NFO241" s="109"/>
      <c r="NFP241" s="109"/>
      <c r="NFQ241" s="109"/>
      <c r="NFR241" s="109"/>
      <c r="NFS241" s="109"/>
      <c r="NFT241" s="109"/>
      <c r="NFU241" s="109"/>
      <c r="NFV241" s="109"/>
      <c r="NFW241" s="109"/>
      <c r="NFX241" s="109"/>
      <c r="NFY241" s="109"/>
      <c r="NFZ241" s="109"/>
      <c r="NGA241" s="109"/>
      <c r="NGB241" s="109"/>
      <c r="NGC241" s="109"/>
      <c r="NGD241" s="109"/>
      <c r="NGE241" s="109"/>
      <c r="NGF241" s="109"/>
      <c r="NGG241" s="109"/>
      <c r="NGH241" s="109"/>
      <c r="NGI241" s="109"/>
      <c r="NGJ241" s="109"/>
      <c r="NGK241" s="109"/>
      <c r="NGL241" s="109"/>
      <c r="NGM241" s="109"/>
      <c r="NGN241" s="109"/>
      <c r="NGO241" s="109"/>
      <c r="NGP241" s="109"/>
      <c r="NGQ241" s="109"/>
      <c r="NGR241" s="109"/>
      <c r="NGS241" s="109"/>
      <c r="NGT241" s="109"/>
      <c r="NGU241" s="109"/>
      <c r="NGV241" s="109"/>
      <c r="NGW241" s="109"/>
      <c r="NGX241" s="109"/>
      <c r="NGY241" s="109"/>
      <c r="NGZ241" s="109"/>
      <c r="NHA241" s="109"/>
      <c r="NHB241" s="109"/>
      <c r="NHC241" s="109"/>
      <c r="NHD241" s="109"/>
      <c r="NHE241" s="109"/>
      <c r="NHF241" s="109"/>
      <c r="NHG241" s="109"/>
      <c r="NHH241" s="109"/>
      <c r="NHI241" s="109"/>
      <c r="NHJ241" s="109"/>
      <c r="NHK241" s="109"/>
      <c r="NHL241" s="109"/>
      <c r="NHM241" s="109"/>
      <c r="NHN241" s="109"/>
      <c r="NHO241" s="109"/>
      <c r="NHP241" s="109"/>
      <c r="NHQ241" s="109"/>
      <c r="NHR241" s="109"/>
      <c r="NHS241" s="109"/>
      <c r="NHT241" s="109"/>
      <c r="NHU241" s="109"/>
      <c r="NHV241" s="109"/>
      <c r="NHW241" s="109"/>
      <c r="NHX241" s="109"/>
      <c r="NHY241" s="109"/>
      <c r="NHZ241" s="109"/>
      <c r="NIA241" s="109"/>
      <c r="NIB241" s="109"/>
      <c r="NIC241" s="109"/>
      <c r="NID241" s="109"/>
      <c r="NIE241" s="109"/>
      <c r="NIF241" s="109"/>
      <c r="NIG241" s="109"/>
      <c r="NIH241" s="109"/>
      <c r="NII241" s="109"/>
      <c r="NIJ241" s="109"/>
      <c r="NIK241" s="109"/>
      <c r="NIL241" s="109"/>
      <c r="NIM241" s="109"/>
      <c r="NIN241" s="109"/>
      <c r="NIO241" s="109"/>
      <c r="NIP241" s="109"/>
      <c r="NIQ241" s="109"/>
      <c r="NIR241" s="109"/>
      <c r="NIS241" s="109"/>
      <c r="NIT241" s="109"/>
      <c r="NIU241" s="109"/>
      <c r="NIV241" s="109"/>
      <c r="NIW241" s="109"/>
      <c r="NIX241" s="109"/>
      <c r="NIY241" s="109"/>
      <c r="NIZ241" s="109"/>
      <c r="NJA241" s="109"/>
      <c r="NJB241" s="109"/>
      <c r="NJC241" s="109"/>
      <c r="NJD241" s="109"/>
      <c r="NJE241" s="109"/>
      <c r="NJF241" s="109"/>
      <c r="NJG241" s="109"/>
      <c r="NJH241" s="109"/>
      <c r="NJI241" s="109"/>
      <c r="NJJ241" s="109"/>
      <c r="NJK241" s="109"/>
      <c r="NJL241" s="109"/>
      <c r="NJM241" s="109"/>
      <c r="NJN241" s="109"/>
      <c r="NJO241" s="109"/>
      <c r="NJP241" s="109"/>
      <c r="NJQ241" s="109"/>
      <c r="NJR241" s="109"/>
      <c r="NJS241" s="109"/>
      <c r="NJT241" s="109"/>
      <c r="NJU241" s="109"/>
      <c r="NJV241" s="109"/>
      <c r="NJW241" s="109"/>
      <c r="NJX241" s="109"/>
      <c r="NJY241" s="109"/>
      <c r="NJZ241" s="109"/>
      <c r="NKA241" s="109"/>
      <c r="NKB241" s="109"/>
      <c r="NKC241" s="109"/>
      <c r="NKD241" s="109"/>
      <c r="NKE241" s="109"/>
      <c r="NKF241" s="109"/>
      <c r="NKG241" s="109"/>
      <c r="NKH241" s="109"/>
      <c r="NKI241" s="109"/>
      <c r="NKJ241" s="109"/>
      <c r="NKK241" s="109"/>
      <c r="NKL241" s="109"/>
      <c r="NKM241" s="109"/>
      <c r="NKN241" s="109"/>
      <c r="NKO241" s="109"/>
      <c r="NKP241" s="109"/>
      <c r="NKQ241" s="109"/>
      <c r="NKR241" s="109"/>
      <c r="NKS241" s="109"/>
      <c r="NKT241" s="109"/>
      <c r="NKU241" s="109"/>
      <c r="NKV241" s="109"/>
      <c r="NKW241" s="109"/>
      <c r="NKX241" s="109"/>
      <c r="NKY241" s="109"/>
      <c r="NKZ241" s="109"/>
      <c r="NLA241" s="109"/>
      <c r="NLB241" s="109"/>
      <c r="NLC241" s="109"/>
      <c r="NLD241" s="109"/>
      <c r="NLE241" s="109"/>
      <c r="NLF241" s="109"/>
      <c r="NLG241" s="109"/>
      <c r="NLH241" s="109"/>
      <c r="NLI241" s="109"/>
      <c r="NLJ241" s="109"/>
      <c r="NLK241" s="109"/>
      <c r="NLL241" s="109"/>
      <c r="NLM241" s="109"/>
      <c r="NLN241" s="109"/>
      <c r="NLO241" s="109"/>
      <c r="NLP241" s="109"/>
      <c r="NLQ241" s="109"/>
      <c r="NLR241" s="109"/>
      <c r="NLS241" s="109"/>
      <c r="NLT241" s="109"/>
      <c r="NLU241" s="109"/>
      <c r="NLV241" s="109"/>
      <c r="NLW241" s="109"/>
      <c r="NLX241" s="109"/>
      <c r="NLY241" s="109"/>
      <c r="NLZ241" s="109"/>
      <c r="NMA241" s="109"/>
      <c r="NMB241" s="109"/>
      <c r="NMC241" s="109"/>
      <c r="NMD241" s="109"/>
      <c r="NME241" s="109"/>
      <c r="NMF241" s="109"/>
      <c r="NMG241" s="109"/>
      <c r="NMH241" s="109"/>
      <c r="NMI241" s="109"/>
      <c r="NMJ241" s="109"/>
      <c r="NMK241" s="109"/>
      <c r="NML241" s="109"/>
      <c r="NMM241" s="109"/>
      <c r="NMN241" s="109"/>
      <c r="NMO241" s="109"/>
      <c r="NMP241" s="109"/>
      <c r="NMQ241" s="109"/>
      <c r="NMR241" s="109"/>
      <c r="NMS241" s="109"/>
      <c r="NMT241" s="109"/>
      <c r="NMU241" s="109"/>
      <c r="NMV241" s="109"/>
      <c r="NMW241" s="109"/>
      <c r="NMX241" s="109"/>
      <c r="NMY241" s="109"/>
      <c r="NMZ241" s="109"/>
      <c r="NNA241" s="109"/>
      <c r="NNB241" s="109"/>
      <c r="NNC241" s="109"/>
      <c r="NND241" s="109"/>
      <c r="NNE241" s="109"/>
      <c r="NNF241" s="109"/>
      <c r="NNG241" s="109"/>
      <c r="NNH241" s="109"/>
      <c r="NNI241" s="109"/>
      <c r="NNJ241" s="109"/>
      <c r="NNK241" s="109"/>
      <c r="NNL241" s="109"/>
      <c r="NNM241" s="109"/>
      <c r="NNN241" s="109"/>
      <c r="NNO241" s="109"/>
      <c r="NNP241" s="109"/>
      <c r="NNQ241" s="109"/>
      <c r="NNR241" s="109"/>
      <c r="NNS241" s="109"/>
      <c r="NNT241" s="109"/>
      <c r="NNU241" s="109"/>
      <c r="NNV241" s="109"/>
      <c r="NNW241" s="109"/>
      <c r="NNX241" s="109"/>
      <c r="NNY241" s="109"/>
      <c r="NNZ241" s="109"/>
      <c r="NOA241" s="109"/>
      <c r="NOB241" s="109"/>
      <c r="NOC241" s="109"/>
      <c r="NOD241" s="109"/>
      <c r="NOE241" s="109"/>
      <c r="NOF241" s="109"/>
      <c r="NOG241" s="109"/>
      <c r="NOH241" s="109"/>
      <c r="NOI241" s="109"/>
      <c r="NOJ241" s="109"/>
      <c r="NOK241" s="109"/>
      <c r="NOL241" s="109"/>
      <c r="NOM241" s="109"/>
      <c r="NON241" s="109"/>
      <c r="NOO241" s="109"/>
      <c r="NOP241" s="109"/>
      <c r="NOQ241" s="109"/>
      <c r="NOR241" s="109"/>
      <c r="NOS241" s="109"/>
      <c r="NOT241" s="109"/>
      <c r="NOU241" s="109"/>
      <c r="NOV241" s="109"/>
      <c r="NOW241" s="109"/>
      <c r="NOX241" s="109"/>
      <c r="NOY241" s="109"/>
      <c r="NOZ241" s="109"/>
      <c r="NPA241" s="109"/>
      <c r="NPB241" s="109"/>
      <c r="NPC241" s="109"/>
      <c r="NPD241" s="109"/>
      <c r="NPE241" s="109"/>
      <c r="NPF241" s="109"/>
      <c r="NPG241" s="109"/>
      <c r="NPH241" s="109"/>
      <c r="NPI241" s="109"/>
      <c r="NPJ241" s="109"/>
      <c r="NPK241" s="109"/>
      <c r="NPL241" s="109"/>
      <c r="NPM241" s="109"/>
      <c r="NPN241" s="109"/>
      <c r="NPO241" s="109"/>
      <c r="NPP241" s="109"/>
      <c r="NPQ241" s="109"/>
      <c r="NPR241" s="109"/>
      <c r="NPS241" s="109"/>
      <c r="NPT241" s="109"/>
      <c r="NPU241" s="109"/>
      <c r="NPV241" s="109"/>
      <c r="NPW241" s="109"/>
      <c r="NPX241" s="109"/>
      <c r="NPY241" s="109"/>
      <c r="NPZ241" s="109"/>
      <c r="NQA241" s="109"/>
      <c r="NQB241" s="109"/>
      <c r="NQC241" s="109"/>
      <c r="NQD241" s="109"/>
      <c r="NQE241" s="109"/>
      <c r="NQF241" s="109"/>
      <c r="NQG241" s="109"/>
      <c r="NQH241" s="109"/>
      <c r="NQI241" s="109"/>
      <c r="NQJ241" s="109"/>
      <c r="NQK241" s="109"/>
      <c r="NQL241" s="109"/>
      <c r="NQM241" s="109"/>
      <c r="NQN241" s="109"/>
      <c r="NQO241" s="109"/>
      <c r="NQP241" s="109"/>
      <c r="NQQ241" s="109"/>
      <c r="NQR241" s="109"/>
      <c r="NQS241" s="109"/>
      <c r="NQT241" s="109"/>
      <c r="NQU241" s="109"/>
      <c r="NQV241" s="109"/>
      <c r="NQW241" s="109"/>
      <c r="NQX241" s="109"/>
      <c r="NQY241" s="109"/>
      <c r="NQZ241" s="109"/>
      <c r="NRA241" s="109"/>
      <c r="NRB241" s="109"/>
      <c r="NRC241" s="109"/>
      <c r="NRD241" s="109"/>
      <c r="NRE241" s="109"/>
      <c r="NRF241" s="109"/>
      <c r="NRG241" s="109"/>
      <c r="NRH241" s="109"/>
      <c r="NRI241" s="109"/>
      <c r="NRJ241" s="109"/>
      <c r="NRK241" s="109"/>
      <c r="NRL241" s="109"/>
      <c r="NRM241" s="109"/>
      <c r="NRN241" s="109"/>
      <c r="NRO241" s="109"/>
      <c r="NRP241" s="109"/>
      <c r="NRQ241" s="109"/>
      <c r="NRR241" s="109"/>
      <c r="NRS241" s="109"/>
      <c r="NRT241" s="109"/>
      <c r="NRU241" s="109"/>
      <c r="NRV241" s="109"/>
      <c r="NRW241" s="109"/>
      <c r="NRX241" s="109"/>
      <c r="NRY241" s="109"/>
      <c r="NRZ241" s="109"/>
      <c r="NSA241" s="109"/>
      <c r="NSB241" s="109"/>
      <c r="NSC241" s="109"/>
      <c r="NSD241" s="109"/>
      <c r="NSE241" s="109"/>
      <c r="NSF241" s="109"/>
      <c r="NSG241" s="109"/>
      <c r="NSH241" s="109"/>
      <c r="NSI241" s="109"/>
      <c r="NSJ241" s="109"/>
      <c r="NSK241" s="109"/>
      <c r="NSL241" s="109"/>
      <c r="NSM241" s="109"/>
      <c r="NSN241" s="109"/>
      <c r="NSO241" s="109"/>
      <c r="NSP241" s="109"/>
      <c r="NSQ241" s="109"/>
      <c r="NSR241" s="109"/>
      <c r="NSS241" s="109"/>
      <c r="NST241" s="109"/>
      <c r="NSU241" s="109"/>
      <c r="NSV241" s="109"/>
      <c r="NSW241" s="109"/>
      <c r="NSX241" s="109"/>
      <c r="NSY241" s="109"/>
      <c r="NSZ241" s="109"/>
      <c r="NTA241" s="109"/>
      <c r="NTB241" s="109"/>
      <c r="NTC241" s="109"/>
      <c r="NTD241" s="109"/>
      <c r="NTE241" s="109"/>
      <c r="NTF241" s="109"/>
      <c r="NTG241" s="109"/>
      <c r="NTH241" s="109"/>
      <c r="NTI241" s="109"/>
      <c r="NTJ241" s="109"/>
      <c r="NTK241" s="109"/>
      <c r="NTL241" s="109"/>
      <c r="NTM241" s="109"/>
      <c r="NTN241" s="109"/>
      <c r="NTO241" s="109"/>
      <c r="NTP241" s="109"/>
      <c r="NTQ241" s="109"/>
      <c r="NTR241" s="109"/>
      <c r="NTS241" s="109"/>
      <c r="NTT241" s="109"/>
      <c r="NTU241" s="109"/>
      <c r="NTV241" s="109"/>
      <c r="NTW241" s="109"/>
      <c r="NTX241" s="109"/>
      <c r="NTY241" s="109"/>
      <c r="NTZ241" s="109"/>
      <c r="NUA241" s="109"/>
      <c r="NUB241" s="109"/>
      <c r="NUC241" s="109"/>
      <c r="NUD241" s="109"/>
      <c r="NUE241" s="109"/>
      <c r="NUF241" s="109"/>
      <c r="NUG241" s="109"/>
      <c r="NUH241" s="109"/>
      <c r="NUI241" s="109"/>
      <c r="NUJ241" s="109"/>
      <c r="NUK241" s="109"/>
      <c r="NUL241" s="109"/>
      <c r="NUM241" s="109"/>
      <c r="NUN241" s="109"/>
      <c r="NUO241" s="109"/>
      <c r="NUP241" s="109"/>
      <c r="NUQ241" s="109"/>
      <c r="NUR241" s="109"/>
      <c r="NUS241" s="109"/>
      <c r="NUT241" s="109"/>
      <c r="NUU241" s="109"/>
      <c r="NUV241" s="109"/>
      <c r="NUW241" s="109"/>
      <c r="NUX241" s="109"/>
      <c r="NUY241" s="109"/>
      <c r="NUZ241" s="109"/>
      <c r="NVA241" s="109"/>
      <c r="NVB241" s="109"/>
      <c r="NVC241" s="109"/>
      <c r="NVD241" s="109"/>
      <c r="NVE241" s="109"/>
      <c r="NVF241" s="109"/>
      <c r="NVG241" s="109"/>
      <c r="NVH241" s="109"/>
      <c r="NVI241" s="109"/>
      <c r="NVJ241" s="109"/>
      <c r="NVK241" s="109"/>
      <c r="NVL241" s="109"/>
      <c r="NVM241" s="109"/>
      <c r="NVN241" s="109"/>
      <c r="NVO241" s="109"/>
      <c r="NVP241" s="109"/>
      <c r="NVQ241" s="109"/>
      <c r="NVR241" s="109"/>
      <c r="NVS241" s="109"/>
      <c r="NVT241" s="109"/>
      <c r="NVU241" s="109"/>
      <c r="NVV241" s="109"/>
      <c r="NVW241" s="109"/>
      <c r="NVX241" s="109"/>
      <c r="NVY241" s="109"/>
      <c r="NVZ241" s="109"/>
      <c r="NWA241" s="109"/>
      <c r="NWB241" s="109"/>
      <c r="NWC241" s="109"/>
      <c r="NWD241" s="109"/>
      <c r="NWE241" s="109"/>
      <c r="NWF241" s="109"/>
      <c r="NWG241" s="109"/>
      <c r="NWH241" s="109"/>
      <c r="NWI241" s="109"/>
      <c r="NWJ241" s="109"/>
      <c r="NWK241" s="109"/>
      <c r="NWL241" s="109"/>
      <c r="NWM241" s="109"/>
      <c r="NWN241" s="109"/>
      <c r="NWO241" s="109"/>
      <c r="NWP241" s="109"/>
      <c r="NWQ241" s="109"/>
      <c r="NWR241" s="109"/>
      <c r="NWS241" s="109"/>
      <c r="NWT241" s="109"/>
      <c r="NWU241" s="109"/>
      <c r="NWV241" s="109"/>
      <c r="NWW241" s="109"/>
      <c r="NWX241" s="109"/>
      <c r="NWY241" s="109"/>
      <c r="NWZ241" s="109"/>
      <c r="NXA241" s="109"/>
      <c r="NXB241" s="109"/>
      <c r="NXC241" s="109"/>
      <c r="NXD241" s="109"/>
      <c r="NXE241" s="109"/>
      <c r="NXF241" s="109"/>
      <c r="NXG241" s="109"/>
      <c r="NXH241" s="109"/>
      <c r="NXI241" s="109"/>
      <c r="NXJ241" s="109"/>
      <c r="NXK241" s="109"/>
      <c r="NXL241" s="109"/>
      <c r="NXM241" s="109"/>
      <c r="NXN241" s="109"/>
      <c r="NXO241" s="109"/>
      <c r="NXP241" s="109"/>
      <c r="NXQ241" s="109"/>
      <c r="NXR241" s="109"/>
      <c r="NXS241" s="109"/>
      <c r="NXT241" s="109"/>
      <c r="NXU241" s="109"/>
      <c r="NXV241" s="109"/>
      <c r="NXW241" s="109"/>
      <c r="NXX241" s="109"/>
      <c r="NXY241" s="109"/>
      <c r="NXZ241" s="109"/>
      <c r="NYA241" s="109"/>
      <c r="NYB241" s="109"/>
      <c r="NYC241" s="109"/>
      <c r="NYD241" s="109"/>
      <c r="NYE241" s="109"/>
      <c r="NYF241" s="109"/>
      <c r="NYG241" s="109"/>
      <c r="NYH241" s="109"/>
      <c r="NYI241" s="109"/>
      <c r="NYJ241" s="109"/>
      <c r="NYK241" s="109"/>
      <c r="NYL241" s="109"/>
      <c r="NYM241" s="109"/>
      <c r="NYN241" s="109"/>
      <c r="NYO241" s="109"/>
      <c r="NYP241" s="109"/>
      <c r="NYQ241" s="109"/>
      <c r="NYR241" s="109"/>
      <c r="NYS241" s="109"/>
      <c r="NYT241" s="109"/>
      <c r="NYU241" s="109"/>
      <c r="NYV241" s="109"/>
      <c r="NYW241" s="109"/>
      <c r="NYX241" s="109"/>
      <c r="NYY241" s="109"/>
      <c r="NYZ241" s="109"/>
      <c r="NZA241" s="109"/>
      <c r="NZB241" s="109"/>
      <c r="NZC241" s="109"/>
      <c r="NZD241" s="109"/>
      <c r="NZE241" s="109"/>
      <c r="NZF241" s="109"/>
      <c r="NZG241" s="109"/>
      <c r="NZH241" s="109"/>
      <c r="NZI241" s="109"/>
      <c r="NZJ241" s="109"/>
      <c r="NZK241" s="109"/>
      <c r="NZL241" s="109"/>
      <c r="NZM241" s="109"/>
      <c r="NZN241" s="109"/>
      <c r="NZO241" s="109"/>
      <c r="NZP241" s="109"/>
      <c r="NZQ241" s="109"/>
      <c r="NZR241" s="109"/>
      <c r="NZS241" s="109"/>
      <c r="NZT241" s="109"/>
      <c r="NZU241" s="109"/>
      <c r="NZV241" s="109"/>
      <c r="NZW241" s="109"/>
      <c r="NZX241" s="109"/>
      <c r="NZY241" s="109"/>
      <c r="NZZ241" s="109"/>
      <c r="OAA241" s="109"/>
      <c r="OAB241" s="109"/>
      <c r="OAC241" s="109"/>
      <c r="OAD241" s="109"/>
      <c r="OAE241" s="109"/>
      <c r="OAF241" s="109"/>
      <c r="OAG241" s="109"/>
      <c r="OAH241" s="109"/>
      <c r="OAI241" s="109"/>
      <c r="OAJ241" s="109"/>
      <c r="OAK241" s="109"/>
      <c r="OAL241" s="109"/>
      <c r="OAM241" s="109"/>
      <c r="OAN241" s="109"/>
      <c r="OAO241" s="109"/>
      <c r="OAP241" s="109"/>
      <c r="OAQ241" s="109"/>
      <c r="OAR241" s="109"/>
      <c r="OAS241" s="109"/>
      <c r="OAT241" s="109"/>
      <c r="OAU241" s="109"/>
      <c r="OAV241" s="109"/>
      <c r="OAW241" s="109"/>
      <c r="OAX241" s="109"/>
      <c r="OAY241" s="109"/>
      <c r="OAZ241" s="109"/>
      <c r="OBA241" s="109"/>
      <c r="OBB241" s="109"/>
      <c r="OBC241" s="109"/>
      <c r="OBD241" s="109"/>
      <c r="OBE241" s="109"/>
      <c r="OBF241" s="109"/>
      <c r="OBG241" s="109"/>
      <c r="OBH241" s="109"/>
      <c r="OBI241" s="109"/>
      <c r="OBJ241" s="109"/>
      <c r="OBK241" s="109"/>
      <c r="OBL241" s="109"/>
      <c r="OBM241" s="109"/>
      <c r="OBN241" s="109"/>
      <c r="OBO241" s="109"/>
      <c r="OBP241" s="109"/>
      <c r="OBQ241" s="109"/>
      <c r="OBR241" s="109"/>
      <c r="OBS241" s="109"/>
      <c r="OBT241" s="109"/>
      <c r="OBU241" s="109"/>
      <c r="OBV241" s="109"/>
      <c r="OBW241" s="109"/>
      <c r="OBX241" s="109"/>
      <c r="OBY241" s="109"/>
      <c r="OBZ241" s="109"/>
      <c r="OCA241" s="109"/>
      <c r="OCB241" s="109"/>
      <c r="OCC241" s="109"/>
      <c r="OCD241" s="109"/>
      <c r="OCE241" s="109"/>
      <c r="OCF241" s="109"/>
      <c r="OCG241" s="109"/>
      <c r="OCH241" s="109"/>
      <c r="OCI241" s="109"/>
      <c r="OCJ241" s="109"/>
      <c r="OCK241" s="109"/>
      <c r="OCL241" s="109"/>
      <c r="OCM241" s="109"/>
      <c r="OCN241" s="109"/>
      <c r="OCO241" s="109"/>
      <c r="OCP241" s="109"/>
      <c r="OCQ241" s="109"/>
      <c r="OCR241" s="109"/>
      <c r="OCS241" s="109"/>
      <c r="OCT241" s="109"/>
      <c r="OCU241" s="109"/>
      <c r="OCV241" s="109"/>
      <c r="OCW241" s="109"/>
      <c r="OCX241" s="109"/>
      <c r="OCY241" s="109"/>
      <c r="OCZ241" s="109"/>
      <c r="ODA241" s="109"/>
      <c r="ODB241" s="109"/>
      <c r="ODC241" s="109"/>
      <c r="ODD241" s="109"/>
      <c r="ODE241" s="109"/>
      <c r="ODF241" s="109"/>
      <c r="ODG241" s="109"/>
      <c r="ODH241" s="109"/>
      <c r="ODI241" s="109"/>
      <c r="ODJ241" s="109"/>
      <c r="ODK241" s="109"/>
      <c r="ODL241" s="109"/>
      <c r="ODM241" s="109"/>
      <c r="ODN241" s="109"/>
      <c r="ODO241" s="109"/>
      <c r="ODP241" s="109"/>
      <c r="ODQ241" s="109"/>
      <c r="ODR241" s="109"/>
      <c r="ODS241" s="109"/>
      <c r="ODT241" s="109"/>
      <c r="ODU241" s="109"/>
      <c r="ODV241" s="109"/>
      <c r="ODW241" s="109"/>
      <c r="ODX241" s="109"/>
      <c r="ODY241" s="109"/>
      <c r="ODZ241" s="109"/>
      <c r="OEA241" s="109"/>
      <c r="OEB241" s="109"/>
      <c r="OEC241" s="109"/>
      <c r="OED241" s="109"/>
      <c r="OEE241" s="109"/>
      <c r="OEF241" s="109"/>
      <c r="OEG241" s="109"/>
      <c r="OEH241" s="109"/>
      <c r="OEI241" s="109"/>
      <c r="OEJ241" s="109"/>
      <c r="OEK241" s="109"/>
      <c r="OEL241" s="109"/>
      <c r="OEM241" s="109"/>
      <c r="OEN241" s="109"/>
      <c r="OEO241" s="109"/>
      <c r="OEP241" s="109"/>
      <c r="OEQ241" s="109"/>
      <c r="OER241" s="109"/>
      <c r="OES241" s="109"/>
      <c r="OET241" s="109"/>
      <c r="OEU241" s="109"/>
      <c r="OEV241" s="109"/>
      <c r="OEW241" s="109"/>
      <c r="OEX241" s="109"/>
      <c r="OEY241" s="109"/>
      <c r="OEZ241" s="109"/>
      <c r="OFA241" s="109"/>
      <c r="OFB241" s="109"/>
      <c r="OFC241" s="109"/>
      <c r="OFD241" s="109"/>
      <c r="OFE241" s="109"/>
      <c r="OFF241" s="109"/>
      <c r="OFG241" s="109"/>
      <c r="OFH241" s="109"/>
      <c r="OFI241" s="109"/>
      <c r="OFJ241" s="109"/>
      <c r="OFK241" s="109"/>
      <c r="OFL241" s="109"/>
      <c r="OFM241" s="109"/>
      <c r="OFN241" s="109"/>
      <c r="OFO241" s="109"/>
      <c r="OFP241" s="109"/>
      <c r="OFQ241" s="109"/>
      <c r="OFR241" s="109"/>
      <c r="OFS241" s="109"/>
      <c r="OFT241" s="109"/>
      <c r="OFU241" s="109"/>
      <c r="OFV241" s="109"/>
      <c r="OFW241" s="109"/>
      <c r="OFX241" s="109"/>
      <c r="OFY241" s="109"/>
      <c r="OFZ241" s="109"/>
      <c r="OGA241" s="109"/>
      <c r="OGB241" s="109"/>
      <c r="OGC241" s="109"/>
      <c r="OGD241" s="109"/>
      <c r="OGE241" s="109"/>
      <c r="OGF241" s="109"/>
      <c r="OGG241" s="109"/>
      <c r="OGH241" s="109"/>
      <c r="OGI241" s="109"/>
      <c r="OGJ241" s="109"/>
      <c r="OGK241" s="109"/>
      <c r="OGL241" s="109"/>
      <c r="OGM241" s="109"/>
      <c r="OGN241" s="109"/>
      <c r="OGO241" s="109"/>
      <c r="OGP241" s="109"/>
      <c r="OGQ241" s="109"/>
      <c r="OGR241" s="109"/>
      <c r="OGS241" s="109"/>
      <c r="OGT241" s="109"/>
      <c r="OGU241" s="109"/>
      <c r="OGV241" s="109"/>
      <c r="OGW241" s="109"/>
      <c r="OGX241" s="109"/>
      <c r="OGY241" s="109"/>
      <c r="OGZ241" s="109"/>
      <c r="OHA241" s="109"/>
      <c r="OHB241" s="109"/>
      <c r="OHC241" s="109"/>
      <c r="OHD241" s="109"/>
      <c r="OHE241" s="109"/>
      <c r="OHF241" s="109"/>
      <c r="OHG241" s="109"/>
      <c r="OHH241" s="109"/>
      <c r="OHI241" s="109"/>
      <c r="OHJ241" s="109"/>
      <c r="OHK241" s="109"/>
      <c r="OHL241" s="109"/>
      <c r="OHM241" s="109"/>
      <c r="OHN241" s="109"/>
      <c r="OHO241" s="109"/>
      <c r="OHP241" s="109"/>
      <c r="OHQ241" s="109"/>
      <c r="OHR241" s="109"/>
      <c r="OHS241" s="109"/>
      <c r="OHT241" s="109"/>
      <c r="OHU241" s="109"/>
      <c r="OHV241" s="109"/>
      <c r="OHW241" s="109"/>
      <c r="OHX241" s="109"/>
      <c r="OHY241" s="109"/>
      <c r="OHZ241" s="109"/>
      <c r="OIA241" s="109"/>
      <c r="OIB241" s="109"/>
      <c r="OIC241" s="109"/>
      <c r="OID241" s="109"/>
      <c r="OIE241" s="109"/>
      <c r="OIF241" s="109"/>
      <c r="OIG241" s="109"/>
      <c r="OIH241" s="109"/>
      <c r="OII241" s="109"/>
      <c r="OIJ241" s="109"/>
      <c r="OIK241" s="109"/>
      <c r="OIL241" s="109"/>
      <c r="OIM241" s="109"/>
      <c r="OIN241" s="109"/>
      <c r="OIO241" s="109"/>
      <c r="OIP241" s="109"/>
      <c r="OIQ241" s="109"/>
      <c r="OIR241" s="109"/>
      <c r="OIS241" s="109"/>
      <c r="OIT241" s="109"/>
      <c r="OIU241" s="109"/>
      <c r="OIV241" s="109"/>
      <c r="OIW241" s="109"/>
      <c r="OIX241" s="109"/>
      <c r="OIY241" s="109"/>
      <c r="OIZ241" s="109"/>
      <c r="OJA241" s="109"/>
      <c r="OJB241" s="109"/>
      <c r="OJC241" s="109"/>
      <c r="OJD241" s="109"/>
      <c r="OJE241" s="109"/>
      <c r="OJF241" s="109"/>
      <c r="OJG241" s="109"/>
      <c r="OJH241" s="109"/>
      <c r="OJI241" s="109"/>
      <c r="OJJ241" s="109"/>
      <c r="OJK241" s="109"/>
      <c r="OJL241" s="109"/>
      <c r="OJM241" s="109"/>
      <c r="OJN241" s="109"/>
      <c r="OJO241" s="109"/>
      <c r="OJP241" s="109"/>
      <c r="OJQ241" s="109"/>
      <c r="OJR241" s="109"/>
      <c r="OJS241" s="109"/>
      <c r="OJT241" s="109"/>
      <c r="OJU241" s="109"/>
      <c r="OJV241" s="109"/>
      <c r="OJW241" s="109"/>
      <c r="OJX241" s="109"/>
      <c r="OJY241" s="109"/>
      <c r="OJZ241" s="109"/>
      <c r="OKA241" s="109"/>
      <c r="OKB241" s="109"/>
      <c r="OKC241" s="109"/>
      <c r="OKD241" s="109"/>
      <c r="OKE241" s="109"/>
      <c r="OKF241" s="109"/>
      <c r="OKG241" s="109"/>
      <c r="OKH241" s="109"/>
      <c r="OKI241" s="109"/>
      <c r="OKJ241" s="109"/>
      <c r="OKK241" s="109"/>
      <c r="OKL241" s="109"/>
      <c r="OKM241" s="109"/>
      <c r="OKN241" s="109"/>
      <c r="OKO241" s="109"/>
      <c r="OKP241" s="109"/>
      <c r="OKQ241" s="109"/>
      <c r="OKR241" s="109"/>
      <c r="OKS241" s="109"/>
      <c r="OKT241" s="109"/>
      <c r="OKU241" s="109"/>
      <c r="OKV241" s="109"/>
      <c r="OKW241" s="109"/>
      <c r="OKX241" s="109"/>
      <c r="OKY241" s="109"/>
      <c r="OKZ241" s="109"/>
      <c r="OLA241" s="109"/>
      <c r="OLB241" s="109"/>
      <c r="OLC241" s="109"/>
      <c r="OLD241" s="109"/>
      <c r="OLE241" s="109"/>
      <c r="OLF241" s="109"/>
      <c r="OLG241" s="109"/>
      <c r="OLH241" s="109"/>
      <c r="OLI241" s="109"/>
      <c r="OLJ241" s="109"/>
      <c r="OLK241" s="109"/>
      <c r="OLL241" s="109"/>
      <c r="OLM241" s="109"/>
      <c r="OLN241" s="109"/>
      <c r="OLO241" s="109"/>
      <c r="OLP241" s="109"/>
      <c r="OLQ241" s="109"/>
      <c r="OLR241" s="109"/>
      <c r="OLS241" s="109"/>
      <c r="OLT241" s="109"/>
      <c r="OLU241" s="109"/>
      <c r="OLV241" s="109"/>
      <c r="OLW241" s="109"/>
      <c r="OLX241" s="109"/>
      <c r="OLY241" s="109"/>
      <c r="OLZ241" s="109"/>
      <c r="OMA241" s="109"/>
      <c r="OMB241" s="109"/>
      <c r="OMC241" s="109"/>
      <c r="OMD241" s="109"/>
      <c r="OME241" s="109"/>
      <c r="OMF241" s="109"/>
      <c r="OMG241" s="109"/>
      <c r="OMH241" s="109"/>
      <c r="OMI241" s="109"/>
      <c r="OMJ241" s="109"/>
      <c r="OMK241" s="109"/>
      <c r="OML241" s="109"/>
      <c r="OMM241" s="109"/>
      <c r="OMN241" s="109"/>
      <c r="OMO241" s="109"/>
      <c r="OMP241" s="109"/>
      <c r="OMQ241" s="109"/>
      <c r="OMR241" s="109"/>
      <c r="OMS241" s="109"/>
      <c r="OMT241" s="109"/>
      <c r="OMU241" s="109"/>
      <c r="OMV241" s="109"/>
      <c r="OMW241" s="109"/>
      <c r="OMX241" s="109"/>
      <c r="OMY241" s="109"/>
      <c r="OMZ241" s="109"/>
      <c r="ONA241" s="109"/>
      <c r="ONB241" s="109"/>
      <c r="ONC241" s="109"/>
      <c r="OND241" s="109"/>
      <c r="ONE241" s="109"/>
      <c r="ONF241" s="109"/>
      <c r="ONG241" s="109"/>
      <c r="ONH241" s="109"/>
      <c r="ONI241" s="109"/>
      <c r="ONJ241" s="109"/>
      <c r="ONK241" s="109"/>
      <c r="ONL241" s="109"/>
      <c r="ONM241" s="109"/>
      <c r="ONN241" s="109"/>
      <c r="ONO241" s="109"/>
      <c r="ONP241" s="109"/>
      <c r="ONQ241" s="109"/>
      <c r="ONR241" s="109"/>
      <c r="ONS241" s="109"/>
      <c r="ONT241" s="109"/>
      <c r="ONU241" s="109"/>
      <c r="ONV241" s="109"/>
      <c r="ONW241" s="109"/>
      <c r="ONX241" s="109"/>
      <c r="ONY241" s="109"/>
      <c r="ONZ241" s="109"/>
      <c r="OOA241" s="109"/>
      <c r="OOB241" s="109"/>
      <c r="OOC241" s="109"/>
      <c r="OOD241" s="109"/>
      <c r="OOE241" s="109"/>
      <c r="OOF241" s="109"/>
      <c r="OOG241" s="109"/>
      <c r="OOH241" s="109"/>
      <c r="OOI241" s="109"/>
      <c r="OOJ241" s="109"/>
      <c r="OOK241" s="109"/>
      <c r="OOL241" s="109"/>
      <c r="OOM241" s="109"/>
      <c r="OON241" s="109"/>
      <c r="OOO241" s="109"/>
      <c r="OOP241" s="109"/>
      <c r="OOQ241" s="109"/>
      <c r="OOR241" s="109"/>
      <c r="OOS241" s="109"/>
      <c r="OOT241" s="109"/>
      <c r="OOU241" s="109"/>
      <c r="OOV241" s="109"/>
      <c r="OOW241" s="109"/>
      <c r="OOX241" s="109"/>
      <c r="OOY241" s="109"/>
      <c r="OOZ241" s="109"/>
      <c r="OPA241" s="109"/>
      <c r="OPB241" s="109"/>
      <c r="OPC241" s="109"/>
      <c r="OPD241" s="109"/>
      <c r="OPE241" s="109"/>
      <c r="OPF241" s="109"/>
      <c r="OPG241" s="109"/>
      <c r="OPH241" s="109"/>
      <c r="OPI241" s="109"/>
      <c r="OPJ241" s="109"/>
      <c r="OPK241" s="109"/>
      <c r="OPL241" s="109"/>
      <c r="OPM241" s="109"/>
      <c r="OPN241" s="109"/>
      <c r="OPO241" s="109"/>
      <c r="OPP241" s="109"/>
      <c r="OPQ241" s="109"/>
      <c r="OPR241" s="109"/>
      <c r="OPS241" s="109"/>
      <c r="OPT241" s="109"/>
      <c r="OPU241" s="109"/>
      <c r="OPV241" s="109"/>
      <c r="OPW241" s="109"/>
      <c r="OPX241" s="109"/>
      <c r="OPY241" s="109"/>
      <c r="OPZ241" s="109"/>
      <c r="OQA241" s="109"/>
      <c r="OQB241" s="109"/>
      <c r="OQC241" s="109"/>
      <c r="OQD241" s="109"/>
      <c r="OQE241" s="109"/>
      <c r="OQF241" s="109"/>
      <c r="OQG241" s="109"/>
      <c r="OQH241" s="109"/>
      <c r="OQI241" s="109"/>
      <c r="OQJ241" s="109"/>
      <c r="OQK241" s="109"/>
      <c r="OQL241" s="109"/>
      <c r="OQM241" s="109"/>
      <c r="OQN241" s="109"/>
      <c r="OQO241" s="109"/>
      <c r="OQP241" s="109"/>
      <c r="OQQ241" s="109"/>
      <c r="OQR241" s="109"/>
      <c r="OQS241" s="109"/>
      <c r="OQT241" s="109"/>
      <c r="OQU241" s="109"/>
      <c r="OQV241" s="109"/>
      <c r="OQW241" s="109"/>
      <c r="OQX241" s="109"/>
      <c r="OQY241" s="109"/>
      <c r="OQZ241" s="109"/>
      <c r="ORA241" s="109"/>
      <c r="ORB241" s="109"/>
      <c r="ORC241" s="109"/>
      <c r="ORD241" s="109"/>
      <c r="ORE241" s="109"/>
      <c r="ORF241" s="109"/>
      <c r="ORG241" s="109"/>
      <c r="ORH241" s="109"/>
      <c r="ORI241" s="109"/>
      <c r="ORJ241" s="109"/>
      <c r="ORK241" s="109"/>
      <c r="ORL241" s="109"/>
      <c r="ORM241" s="109"/>
      <c r="ORN241" s="109"/>
      <c r="ORO241" s="109"/>
      <c r="ORP241" s="109"/>
      <c r="ORQ241" s="109"/>
      <c r="ORR241" s="109"/>
      <c r="ORS241" s="109"/>
      <c r="ORT241" s="109"/>
      <c r="ORU241" s="109"/>
      <c r="ORV241" s="109"/>
      <c r="ORW241" s="109"/>
      <c r="ORX241" s="109"/>
      <c r="ORY241" s="109"/>
      <c r="ORZ241" s="109"/>
      <c r="OSA241" s="109"/>
      <c r="OSB241" s="109"/>
      <c r="OSC241" s="109"/>
      <c r="OSD241" s="109"/>
      <c r="OSE241" s="109"/>
      <c r="OSF241" s="109"/>
      <c r="OSG241" s="109"/>
      <c r="OSH241" s="109"/>
      <c r="OSI241" s="109"/>
      <c r="OSJ241" s="109"/>
      <c r="OSK241" s="109"/>
      <c r="OSL241" s="109"/>
      <c r="OSM241" s="109"/>
      <c r="OSN241" s="109"/>
      <c r="OSO241" s="109"/>
      <c r="OSP241" s="109"/>
      <c r="OSQ241" s="109"/>
      <c r="OSR241" s="109"/>
      <c r="OSS241" s="109"/>
      <c r="OST241" s="109"/>
      <c r="OSU241" s="109"/>
      <c r="OSV241" s="109"/>
      <c r="OSW241" s="109"/>
      <c r="OSX241" s="109"/>
      <c r="OSY241" s="109"/>
      <c r="OSZ241" s="109"/>
      <c r="OTA241" s="109"/>
      <c r="OTB241" s="109"/>
      <c r="OTC241" s="109"/>
      <c r="OTD241" s="109"/>
      <c r="OTE241" s="109"/>
      <c r="OTF241" s="109"/>
      <c r="OTG241" s="109"/>
      <c r="OTH241" s="109"/>
      <c r="OTI241" s="109"/>
      <c r="OTJ241" s="109"/>
      <c r="OTK241" s="109"/>
      <c r="OTL241" s="109"/>
      <c r="OTM241" s="109"/>
      <c r="OTN241" s="109"/>
      <c r="OTO241" s="109"/>
      <c r="OTP241" s="109"/>
      <c r="OTQ241" s="109"/>
      <c r="OTR241" s="109"/>
      <c r="OTS241" s="109"/>
      <c r="OTT241" s="109"/>
      <c r="OTU241" s="109"/>
      <c r="OTV241" s="109"/>
      <c r="OTW241" s="109"/>
      <c r="OTX241" s="109"/>
      <c r="OTY241" s="109"/>
      <c r="OTZ241" s="109"/>
      <c r="OUA241" s="109"/>
      <c r="OUB241" s="109"/>
      <c r="OUC241" s="109"/>
      <c r="OUD241" s="109"/>
      <c r="OUE241" s="109"/>
      <c r="OUF241" s="109"/>
      <c r="OUG241" s="109"/>
      <c r="OUH241" s="109"/>
      <c r="OUI241" s="109"/>
      <c r="OUJ241" s="109"/>
      <c r="OUK241" s="109"/>
      <c r="OUL241" s="109"/>
      <c r="OUM241" s="109"/>
      <c r="OUN241" s="109"/>
      <c r="OUO241" s="109"/>
      <c r="OUP241" s="109"/>
      <c r="OUQ241" s="109"/>
      <c r="OUR241" s="109"/>
      <c r="OUS241" s="109"/>
      <c r="OUT241" s="109"/>
      <c r="OUU241" s="109"/>
      <c r="OUV241" s="109"/>
      <c r="OUW241" s="109"/>
      <c r="OUX241" s="109"/>
      <c r="OUY241" s="109"/>
      <c r="OUZ241" s="109"/>
      <c r="OVA241" s="109"/>
      <c r="OVB241" s="109"/>
      <c r="OVC241" s="109"/>
      <c r="OVD241" s="109"/>
      <c r="OVE241" s="109"/>
      <c r="OVF241" s="109"/>
      <c r="OVG241" s="109"/>
      <c r="OVH241" s="109"/>
      <c r="OVI241" s="109"/>
      <c r="OVJ241" s="109"/>
      <c r="OVK241" s="109"/>
      <c r="OVL241" s="109"/>
      <c r="OVM241" s="109"/>
      <c r="OVN241" s="109"/>
      <c r="OVO241" s="109"/>
      <c r="OVP241" s="109"/>
      <c r="OVQ241" s="109"/>
      <c r="OVR241" s="109"/>
      <c r="OVS241" s="109"/>
      <c r="OVT241" s="109"/>
      <c r="OVU241" s="109"/>
      <c r="OVV241" s="109"/>
      <c r="OVW241" s="109"/>
      <c r="OVX241" s="109"/>
      <c r="OVY241" s="109"/>
      <c r="OVZ241" s="109"/>
      <c r="OWA241" s="109"/>
      <c r="OWB241" s="109"/>
      <c r="OWC241" s="109"/>
      <c r="OWD241" s="109"/>
      <c r="OWE241" s="109"/>
      <c r="OWF241" s="109"/>
      <c r="OWG241" s="109"/>
      <c r="OWH241" s="109"/>
      <c r="OWI241" s="109"/>
      <c r="OWJ241" s="109"/>
      <c r="OWK241" s="109"/>
      <c r="OWL241" s="109"/>
      <c r="OWM241" s="109"/>
      <c r="OWN241" s="109"/>
      <c r="OWO241" s="109"/>
      <c r="OWP241" s="109"/>
      <c r="OWQ241" s="109"/>
      <c r="OWR241" s="109"/>
      <c r="OWS241" s="109"/>
      <c r="OWT241" s="109"/>
      <c r="OWU241" s="109"/>
      <c r="OWV241" s="109"/>
      <c r="OWW241" s="109"/>
      <c r="OWX241" s="109"/>
      <c r="OWY241" s="109"/>
      <c r="OWZ241" s="109"/>
      <c r="OXA241" s="109"/>
      <c r="OXB241" s="109"/>
      <c r="OXC241" s="109"/>
      <c r="OXD241" s="109"/>
      <c r="OXE241" s="109"/>
      <c r="OXF241" s="109"/>
      <c r="OXG241" s="109"/>
      <c r="OXH241" s="109"/>
      <c r="OXI241" s="109"/>
      <c r="OXJ241" s="109"/>
      <c r="OXK241" s="109"/>
      <c r="OXL241" s="109"/>
      <c r="OXM241" s="109"/>
      <c r="OXN241" s="109"/>
      <c r="OXO241" s="109"/>
      <c r="OXP241" s="109"/>
      <c r="OXQ241" s="109"/>
      <c r="OXR241" s="109"/>
      <c r="OXS241" s="109"/>
      <c r="OXT241" s="109"/>
      <c r="OXU241" s="109"/>
      <c r="OXV241" s="109"/>
      <c r="OXW241" s="109"/>
      <c r="OXX241" s="109"/>
      <c r="OXY241" s="109"/>
      <c r="OXZ241" s="109"/>
      <c r="OYA241" s="109"/>
      <c r="OYB241" s="109"/>
      <c r="OYC241" s="109"/>
      <c r="OYD241" s="109"/>
      <c r="OYE241" s="109"/>
      <c r="OYF241" s="109"/>
      <c r="OYG241" s="109"/>
      <c r="OYH241" s="109"/>
      <c r="OYI241" s="109"/>
      <c r="OYJ241" s="109"/>
      <c r="OYK241" s="109"/>
      <c r="OYL241" s="109"/>
      <c r="OYM241" s="109"/>
      <c r="OYN241" s="109"/>
      <c r="OYO241" s="109"/>
      <c r="OYP241" s="109"/>
      <c r="OYQ241" s="109"/>
      <c r="OYR241" s="109"/>
      <c r="OYS241" s="109"/>
      <c r="OYT241" s="109"/>
      <c r="OYU241" s="109"/>
      <c r="OYV241" s="109"/>
      <c r="OYW241" s="109"/>
      <c r="OYX241" s="109"/>
      <c r="OYY241" s="109"/>
      <c r="OYZ241" s="109"/>
      <c r="OZA241" s="109"/>
      <c r="OZB241" s="109"/>
      <c r="OZC241" s="109"/>
      <c r="OZD241" s="109"/>
      <c r="OZE241" s="109"/>
      <c r="OZF241" s="109"/>
      <c r="OZG241" s="109"/>
      <c r="OZH241" s="109"/>
      <c r="OZI241" s="109"/>
      <c r="OZJ241" s="109"/>
      <c r="OZK241" s="109"/>
      <c r="OZL241" s="109"/>
      <c r="OZM241" s="109"/>
      <c r="OZN241" s="109"/>
      <c r="OZO241" s="109"/>
      <c r="OZP241" s="109"/>
      <c r="OZQ241" s="109"/>
      <c r="OZR241" s="109"/>
      <c r="OZS241" s="109"/>
      <c r="OZT241" s="109"/>
      <c r="OZU241" s="109"/>
      <c r="OZV241" s="109"/>
      <c r="OZW241" s="109"/>
      <c r="OZX241" s="109"/>
      <c r="OZY241" s="109"/>
      <c r="OZZ241" s="109"/>
      <c r="PAA241" s="109"/>
      <c r="PAB241" s="109"/>
      <c r="PAC241" s="109"/>
      <c r="PAD241" s="109"/>
      <c r="PAE241" s="109"/>
      <c r="PAF241" s="109"/>
      <c r="PAG241" s="109"/>
      <c r="PAH241" s="109"/>
      <c r="PAI241" s="109"/>
      <c r="PAJ241" s="109"/>
      <c r="PAK241" s="109"/>
      <c r="PAL241" s="109"/>
      <c r="PAM241" s="109"/>
      <c r="PAN241" s="109"/>
      <c r="PAO241" s="109"/>
      <c r="PAP241" s="109"/>
      <c r="PAQ241" s="109"/>
      <c r="PAR241" s="109"/>
      <c r="PAS241" s="109"/>
      <c r="PAT241" s="109"/>
      <c r="PAU241" s="109"/>
      <c r="PAV241" s="109"/>
      <c r="PAW241" s="109"/>
      <c r="PAX241" s="109"/>
      <c r="PAY241" s="109"/>
      <c r="PAZ241" s="109"/>
      <c r="PBA241" s="109"/>
      <c r="PBB241" s="109"/>
      <c r="PBC241" s="109"/>
      <c r="PBD241" s="109"/>
      <c r="PBE241" s="109"/>
      <c r="PBF241" s="109"/>
      <c r="PBG241" s="109"/>
      <c r="PBH241" s="109"/>
      <c r="PBI241" s="109"/>
      <c r="PBJ241" s="109"/>
      <c r="PBK241" s="109"/>
      <c r="PBL241" s="109"/>
      <c r="PBM241" s="109"/>
      <c r="PBN241" s="109"/>
      <c r="PBO241" s="109"/>
      <c r="PBP241" s="109"/>
      <c r="PBQ241" s="109"/>
      <c r="PBR241" s="109"/>
      <c r="PBS241" s="109"/>
      <c r="PBT241" s="109"/>
      <c r="PBU241" s="109"/>
      <c r="PBV241" s="109"/>
      <c r="PBW241" s="109"/>
      <c r="PBX241" s="109"/>
      <c r="PBY241" s="109"/>
      <c r="PBZ241" s="109"/>
      <c r="PCA241" s="109"/>
      <c r="PCB241" s="109"/>
      <c r="PCC241" s="109"/>
      <c r="PCD241" s="109"/>
      <c r="PCE241" s="109"/>
      <c r="PCF241" s="109"/>
      <c r="PCG241" s="109"/>
      <c r="PCH241" s="109"/>
      <c r="PCI241" s="109"/>
      <c r="PCJ241" s="109"/>
      <c r="PCK241" s="109"/>
      <c r="PCL241" s="109"/>
      <c r="PCM241" s="109"/>
      <c r="PCN241" s="109"/>
      <c r="PCO241" s="109"/>
      <c r="PCP241" s="109"/>
      <c r="PCQ241" s="109"/>
      <c r="PCR241" s="109"/>
      <c r="PCS241" s="109"/>
      <c r="PCT241" s="109"/>
      <c r="PCU241" s="109"/>
      <c r="PCV241" s="109"/>
      <c r="PCW241" s="109"/>
      <c r="PCX241" s="109"/>
      <c r="PCY241" s="109"/>
      <c r="PCZ241" s="109"/>
      <c r="PDA241" s="109"/>
      <c r="PDB241" s="109"/>
      <c r="PDC241" s="109"/>
      <c r="PDD241" s="109"/>
      <c r="PDE241" s="109"/>
      <c r="PDF241" s="109"/>
      <c r="PDG241" s="109"/>
      <c r="PDH241" s="109"/>
      <c r="PDI241" s="109"/>
      <c r="PDJ241" s="109"/>
      <c r="PDK241" s="109"/>
      <c r="PDL241" s="109"/>
      <c r="PDM241" s="109"/>
      <c r="PDN241" s="109"/>
      <c r="PDO241" s="109"/>
      <c r="PDP241" s="109"/>
      <c r="PDQ241" s="109"/>
      <c r="PDR241" s="109"/>
      <c r="PDS241" s="109"/>
      <c r="PDT241" s="109"/>
      <c r="PDU241" s="109"/>
      <c r="PDV241" s="109"/>
      <c r="PDW241" s="109"/>
      <c r="PDX241" s="109"/>
      <c r="PDY241" s="109"/>
      <c r="PDZ241" s="109"/>
      <c r="PEA241" s="109"/>
      <c r="PEB241" s="109"/>
      <c r="PEC241" s="109"/>
      <c r="PED241" s="109"/>
      <c r="PEE241" s="109"/>
      <c r="PEF241" s="109"/>
      <c r="PEG241" s="109"/>
      <c r="PEH241" s="109"/>
      <c r="PEI241" s="109"/>
      <c r="PEJ241" s="109"/>
      <c r="PEK241" s="109"/>
      <c r="PEL241" s="109"/>
      <c r="PEM241" s="109"/>
      <c r="PEN241" s="109"/>
      <c r="PEO241" s="109"/>
      <c r="PEP241" s="109"/>
      <c r="PEQ241" s="109"/>
      <c r="PER241" s="109"/>
      <c r="PES241" s="109"/>
      <c r="PET241" s="109"/>
      <c r="PEU241" s="109"/>
      <c r="PEV241" s="109"/>
      <c r="PEW241" s="109"/>
      <c r="PEX241" s="109"/>
      <c r="PEY241" s="109"/>
      <c r="PEZ241" s="109"/>
      <c r="PFA241" s="109"/>
      <c r="PFB241" s="109"/>
      <c r="PFC241" s="109"/>
      <c r="PFD241" s="109"/>
      <c r="PFE241" s="109"/>
      <c r="PFF241" s="109"/>
      <c r="PFG241" s="109"/>
      <c r="PFH241" s="109"/>
      <c r="PFI241" s="109"/>
      <c r="PFJ241" s="109"/>
      <c r="PFK241" s="109"/>
      <c r="PFL241" s="109"/>
      <c r="PFM241" s="109"/>
      <c r="PFN241" s="109"/>
      <c r="PFO241" s="109"/>
      <c r="PFP241" s="109"/>
      <c r="PFQ241" s="109"/>
      <c r="PFR241" s="109"/>
      <c r="PFS241" s="109"/>
      <c r="PFT241" s="109"/>
      <c r="PFU241" s="109"/>
      <c r="PFV241" s="109"/>
      <c r="PFW241" s="109"/>
      <c r="PFX241" s="109"/>
      <c r="PFY241" s="109"/>
      <c r="PFZ241" s="109"/>
      <c r="PGA241" s="109"/>
      <c r="PGB241" s="109"/>
      <c r="PGC241" s="109"/>
      <c r="PGD241" s="109"/>
      <c r="PGE241" s="109"/>
      <c r="PGF241" s="109"/>
      <c r="PGG241" s="109"/>
      <c r="PGH241" s="109"/>
      <c r="PGI241" s="109"/>
      <c r="PGJ241" s="109"/>
      <c r="PGK241" s="109"/>
      <c r="PGL241" s="109"/>
      <c r="PGM241" s="109"/>
      <c r="PGN241" s="109"/>
      <c r="PGO241" s="109"/>
      <c r="PGP241" s="109"/>
      <c r="PGQ241" s="109"/>
      <c r="PGR241" s="109"/>
      <c r="PGS241" s="109"/>
      <c r="PGT241" s="109"/>
      <c r="PGU241" s="109"/>
      <c r="PGV241" s="109"/>
      <c r="PGW241" s="109"/>
      <c r="PGX241" s="109"/>
      <c r="PGY241" s="109"/>
      <c r="PGZ241" s="109"/>
      <c r="PHA241" s="109"/>
      <c r="PHB241" s="109"/>
      <c r="PHC241" s="109"/>
      <c r="PHD241" s="109"/>
      <c r="PHE241" s="109"/>
      <c r="PHF241" s="109"/>
      <c r="PHG241" s="109"/>
      <c r="PHH241" s="109"/>
      <c r="PHI241" s="109"/>
      <c r="PHJ241" s="109"/>
      <c r="PHK241" s="109"/>
      <c r="PHL241" s="109"/>
      <c r="PHM241" s="109"/>
      <c r="PHN241" s="109"/>
      <c r="PHO241" s="109"/>
      <c r="PHP241" s="109"/>
      <c r="PHQ241" s="109"/>
      <c r="PHR241" s="109"/>
      <c r="PHS241" s="109"/>
      <c r="PHT241" s="109"/>
      <c r="PHU241" s="109"/>
      <c r="PHV241" s="109"/>
      <c r="PHW241" s="109"/>
      <c r="PHX241" s="109"/>
      <c r="PHY241" s="109"/>
      <c r="PHZ241" s="109"/>
      <c r="PIA241" s="109"/>
      <c r="PIB241" s="109"/>
      <c r="PIC241" s="109"/>
      <c r="PID241" s="109"/>
      <c r="PIE241" s="109"/>
      <c r="PIF241" s="109"/>
      <c r="PIG241" s="109"/>
      <c r="PIH241" s="109"/>
      <c r="PII241" s="109"/>
      <c r="PIJ241" s="109"/>
      <c r="PIK241" s="109"/>
      <c r="PIL241" s="109"/>
      <c r="PIM241" s="109"/>
      <c r="PIN241" s="109"/>
      <c r="PIO241" s="109"/>
      <c r="PIP241" s="109"/>
      <c r="PIQ241" s="109"/>
      <c r="PIR241" s="109"/>
      <c r="PIS241" s="109"/>
      <c r="PIT241" s="109"/>
      <c r="PIU241" s="109"/>
      <c r="PIV241" s="109"/>
      <c r="PIW241" s="109"/>
      <c r="PIX241" s="109"/>
      <c r="PIY241" s="109"/>
      <c r="PIZ241" s="109"/>
      <c r="PJA241" s="109"/>
      <c r="PJB241" s="109"/>
      <c r="PJC241" s="109"/>
      <c r="PJD241" s="109"/>
      <c r="PJE241" s="109"/>
      <c r="PJF241" s="109"/>
      <c r="PJG241" s="109"/>
      <c r="PJH241" s="109"/>
      <c r="PJI241" s="109"/>
      <c r="PJJ241" s="109"/>
      <c r="PJK241" s="109"/>
      <c r="PJL241" s="109"/>
      <c r="PJM241" s="109"/>
      <c r="PJN241" s="109"/>
      <c r="PJO241" s="109"/>
      <c r="PJP241" s="109"/>
      <c r="PJQ241" s="109"/>
      <c r="PJR241" s="109"/>
      <c r="PJS241" s="109"/>
      <c r="PJT241" s="109"/>
      <c r="PJU241" s="109"/>
      <c r="PJV241" s="109"/>
      <c r="PJW241" s="109"/>
      <c r="PJX241" s="109"/>
      <c r="PJY241" s="109"/>
      <c r="PJZ241" s="109"/>
      <c r="PKA241" s="109"/>
      <c r="PKB241" s="109"/>
      <c r="PKC241" s="109"/>
      <c r="PKD241" s="109"/>
      <c r="PKE241" s="109"/>
      <c r="PKF241" s="109"/>
      <c r="PKG241" s="109"/>
      <c r="PKH241" s="109"/>
      <c r="PKI241" s="109"/>
      <c r="PKJ241" s="109"/>
      <c r="PKK241" s="109"/>
      <c r="PKL241" s="109"/>
      <c r="PKM241" s="109"/>
      <c r="PKN241" s="109"/>
      <c r="PKO241" s="109"/>
      <c r="PKP241" s="109"/>
      <c r="PKQ241" s="109"/>
      <c r="PKR241" s="109"/>
      <c r="PKS241" s="109"/>
      <c r="PKT241" s="109"/>
      <c r="PKU241" s="109"/>
      <c r="PKV241" s="109"/>
      <c r="PKW241" s="109"/>
      <c r="PKX241" s="109"/>
      <c r="PKY241" s="109"/>
      <c r="PKZ241" s="109"/>
      <c r="PLA241" s="109"/>
      <c r="PLB241" s="109"/>
      <c r="PLC241" s="109"/>
      <c r="PLD241" s="109"/>
      <c r="PLE241" s="109"/>
      <c r="PLF241" s="109"/>
      <c r="PLG241" s="109"/>
      <c r="PLH241" s="109"/>
      <c r="PLI241" s="109"/>
      <c r="PLJ241" s="109"/>
      <c r="PLK241" s="109"/>
      <c r="PLL241" s="109"/>
      <c r="PLM241" s="109"/>
      <c r="PLN241" s="109"/>
      <c r="PLO241" s="109"/>
      <c r="PLP241" s="109"/>
      <c r="PLQ241" s="109"/>
      <c r="PLR241" s="109"/>
      <c r="PLS241" s="109"/>
      <c r="PLT241" s="109"/>
      <c r="PLU241" s="109"/>
      <c r="PLV241" s="109"/>
      <c r="PLW241" s="109"/>
      <c r="PLX241" s="109"/>
      <c r="PLY241" s="109"/>
      <c r="PLZ241" s="109"/>
      <c r="PMA241" s="109"/>
      <c r="PMB241" s="109"/>
      <c r="PMC241" s="109"/>
      <c r="PMD241" s="109"/>
      <c r="PME241" s="109"/>
      <c r="PMF241" s="109"/>
      <c r="PMG241" s="109"/>
      <c r="PMH241" s="109"/>
      <c r="PMI241" s="109"/>
      <c r="PMJ241" s="109"/>
      <c r="PMK241" s="109"/>
      <c r="PML241" s="109"/>
      <c r="PMM241" s="109"/>
      <c r="PMN241" s="109"/>
      <c r="PMO241" s="109"/>
      <c r="PMP241" s="109"/>
      <c r="PMQ241" s="109"/>
      <c r="PMR241" s="109"/>
      <c r="PMS241" s="109"/>
      <c r="PMT241" s="109"/>
      <c r="PMU241" s="109"/>
      <c r="PMV241" s="109"/>
      <c r="PMW241" s="109"/>
      <c r="PMX241" s="109"/>
      <c r="PMY241" s="109"/>
      <c r="PMZ241" s="109"/>
      <c r="PNA241" s="109"/>
      <c r="PNB241" s="109"/>
      <c r="PNC241" s="109"/>
      <c r="PND241" s="109"/>
      <c r="PNE241" s="109"/>
      <c r="PNF241" s="109"/>
      <c r="PNG241" s="109"/>
      <c r="PNH241" s="109"/>
      <c r="PNI241" s="109"/>
      <c r="PNJ241" s="109"/>
      <c r="PNK241" s="109"/>
      <c r="PNL241" s="109"/>
      <c r="PNM241" s="109"/>
      <c r="PNN241" s="109"/>
      <c r="PNO241" s="109"/>
      <c r="PNP241" s="109"/>
      <c r="PNQ241" s="109"/>
      <c r="PNR241" s="109"/>
      <c r="PNS241" s="109"/>
      <c r="PNT241" s="109"/>
      <c r="PNU241" s="109"/>
      <c r="PNV241" s="109"/>
      <c r="PNW241" s="109"/>
      <c r="PNX241" s="109"/>
      <c r="PNY241" s="109"/>
      <c r="PNZ241" s="109"/>
      <c r="POA241" s="109"/>
      <c r="POB241" s="109"/>
      <c r="POC241" s="109"/>
      <c r="POD241" s="109"/>
      <c r="POE241" s="109"/>
      <c r="POF241" s="109"/>
      <c r="POG241" s="109"/>
      <c r="POH241" s="109"/>
      <c r="POI241" s="109"/>
      <c r="POJ241" s="109"/>
      <c r="POK241" s="109"/>
      <c r="POL241" s="109"/>
      <c r="POM241" s="109"/>
      <c r="PON241" s="109"/>
      <c r="POO241" s="109"/>
      <c r="POP241" s="109"/>
      <c r="POQ241" s="109"/>
      <c r="POR241" s="109"/>
      <c r="POS241" s="109"/>
      <c r="POT241" s="109"/>
      <c r="POU241" s="109"/>
      <c r="POV241" s="109"/>
      <c r="POW241" s="109"/>
      <c r="POX241" s="109"/>
      <c r="POY241" s="109"/>
      <c r="POZ241" s="109"/>
      <c r="PPA241" s="109"/>
      <c r="PPB241" s="109"/>
      <c r="PPC241" s="109"/>
      <c r="PPD241" s="109"/>
      <c r="PPE241" s="109"/>
      <c r="PPF241" s="109"/>
      <c r="PPG241" s="109"/>
      <c r="PPH241" s="109"/>
      <c r="PPI241" s="109"/>
      <c r="PPJ241" s="109"/>
      <c r="PPK241" s="109"/>
      <c r="PPL241" s="109"/>
      <c r="PPM241" s="109"/>
      <c r="PPN241" s="109"/>
      <c r="PPO241" s="109"/>
      <c r="PPP241" s="109"/>
      <c r="PPQ241" s="109"/>
      <c r="PPR241" s="109"/>
      <c r="PPS241" s="109"/>
      <c r="PPT241" s="109"/>
      <c r="PPU241" s="109"/>
      <c r="PPV241" s="109"/>
      <c r="PPW241" s="109"/>
      <c r="PPX241" s="109"/>
      <c r="PPY241" s="109"/>
      <c r="PPZ241" s="109"/>
      <c r="PQA241" s="109"/>
      <c r="PQB241" s="109"/>
      <c r="PQC241" s="109"/>
      <c r="PQD241" s="109"/>
      <c r="PQE241" s="109"/>
      <c r="PQF241" s="109"/>
      <c r="PQG241" s="109"/>
      <c r="PQH241" s="109"/>
      <c r="PQI241" s="109"/>
      <c r="PQJ241" s="109"/>
      <c r="PQK241" s="109"/>
      <c r="PQL241" s="109"/>
      <c r="PQM241" s="109"/>
      <c r="PQN241" s="109"/>
      <c r="PQO241" s="109"/>
      <c r="PQP241" s="109"/>
      <c r="PQQ241" s="109"/>
      <c r="PQR241" s="109"/>
      <c r="PQS241" s="109"/>
      <c r="PQT241" s="109"/>
      <c r="PQU241" s="109"/>
      <c r="PQV241" s="109"/>
      <c r="PQW241" s="109"/>
      <c r="PQX241" s="109"/>
      <c r="PQY241" s="109"/>
      <c r="PQZ241" s="109"/>
      <c r="PRA241" s="109"/>
      <c r="PRB241" s="109"/>
      <c r="PRC241" s="109"/>
      <c r="PRD241" s="109"/>
      <c r="PRE241" s="109"/>
      <c r="PRF241" s="109"/>
      <c r="PRG241" s="109"/>
      <c r="PRH241" s="109"/>
      <c r="PRI241" s="109"/>
      <c r="PRJ241" s="109"/>
      <c r="PRK241" s="109"/>
      <c r="PRL241" s="109"/>
      <c r="PRM241" s="109"/>
      <c r="PRN241" s="109"/>
      <c r="PRO241" s="109"/>
      <c r="PRP241" s="109"/>
      <c r="PRQ241" s="109"/>
      <c r="PRR241" s="109"/>
      <c r="PRS241" s="109"/>
      <c r="PRT241" s="109"/>
      <c r="PRU241" s="109"/>
      <c r="PRV241" s="109"/>
      <c r="PRW241" s="109"/>
      <c r="PRX241" s="109"/>
      <c r="PRY241" s="109"/>
      <c r="PRZ241" s="109"/>
      <c r="PSA241" s="109"/>
      <c r="PSB241" s="109"/>
      <c r="PSC241" s="109"/>
      <c r="PSD241" s="109"/>
      <c r="PSE241" s="109"/>
      <c r="PSF241" s="109"/>
      <c r="PSG241" s="109"/>
      <c r="PSH241" s="109"/>
      <c r="PSI241" s="109"/>
      <c r="PSJ241" s="109"/>
      <c r="PSK241" s="109"/>
      <c r="PSL241" s="109"/>
      <c r="PSM241" s="109"/>
      <c r="PSN241" s="109"/>
      <c r="PSO241" s="109"/>
      <c r="PSP241" s="109"/>
      <c r="PSQ241" s="109"/>
      <c r="PSR241" s="109"/>
      <c r="PSS241" s="109"/>
      <c r="PST241" s="109"/>
      <c r="PSU241" s="109"/>
      <c r="PSV241" s="109"/>
      <c r="PSW241" s="109"/>
      <c r="PSX241" s="109"/>
      <c r="PSY241" s="109"/>
      <c r="PSZ241" s="109"/>
      <c r="PTA241" s="109"/>
      <c r="PTB241" s="109"/>
      <c r="PTC241" s="109"/>
      <c r="PTD241" s="109"/>
      <c r="PTE241" s="109"/>
      <c r="PTF241" s="109"/>
      <c r="PTG241" s="109"/>
      <c r="PTH241" s="109"/>
      <c r="PTI241" s="109"/>
      <c r="PTJ241" s="109"/>
      <c r="PTK241" s="109"/>
      <c r="PTL241" s="109"/>
      <c r="PTM241" s="109"/>
      <c r="PTN241" s="109"/>
      <c r="PTO241" s="109"/>
      <c r="PTP241" s="109"/>
      <c r="PTQ241" s="109"/>
      <c r="PTR241" s="109"/>
      <c r="PTS241" s="109"/>
      <c r="PTT241" s="109"/>
      <c r="PTU241" s="109"/>
      <c r="PTV241" s="109"/>
      <c r="PTW241" s="109"/>
      <c r="PTX241" s="109"/>
      <c r="PTY241" s="109"/>
      <c r="PTZ241" s="109"/>
      <c r="PUA241" s="109"/>
      <c r="PUB241" s="109"/>
      <c r="PUC241" s="109"/>
      <c r="PUD241" s="109"/>
      <c r="PUE241" s="109"/>
      <c r="PUF241" s="109"/>
      <c r="PUG241" s="109"/>
      <c r="PUH241" s="109"/>
      <c r="PUI241" s="109"/>
      <c r="PUJ241" s="109"/>
      <c r="PUK241" s="109"/>
      <c r="PUL241" s="109"/>
      <c r="PUM241" s="109"/>
      <c r="PUN241" s="109"/>
      <c r="PUO241" s="109"/>
      <c r="PUP241" s="109"/>
      <c r="PUQ241" s="109"/>
      <c r="PUR241" s="109"/>
      <c r="PUS241" s="109"/>
      <c r="PUT241" s="109"/>
      <c r="PUU241" s="109"/>
      <c r="PUV241" s="109"/>
      <c r="PUW241" s="109"/>
      <c r="PUX241" s="109"/>
      <c r="PUY241" s="109"/>
      <c r="PUZ241" s="109"/>
      <c r="PVA241" s="109"/>
      <c r="PVB241" s="109"/>
      <c r="PVC241" s="109"/>
      <c r="PVD241" s="109"/>
      <c r="PVE241" s="109"/>
      <c r="PVF241" s="109"/>
      <c r="PVG241" s="109"/>
      <c r="PVH241" s="109"/>
      <c r="PVI241" s="109"/>
      <c r="PVJ241" s="109"/>
      <c r="PVK241" s="109"/>
      <c r="PVL241" s="109"/>
      <c r="PVM241" s="109"/>
      <c r="PVN241" s="109"/>
      <c r="PVO241" s="109"/>
      <c r="PVP241" s="109"/>
      <c r="PVQ241" s="109"/>
      <c r="PVR241" s="109"/>
      <c r="PVS241" s="109"/>
      <c r="PVT241" s="109"/>
      <c r="PVU241" s="109"/>
      <c r="PVV241" s="109"/>
      <c r="PVW241" s="109"/>
      <c r="PVX241" s="109"/>
      <c r="PVY241" s="109"/>
      <c r="PVZ241" s="109"/>
      <c r="PWA241" s="109"/>
      <c r="PWB241" s="109"/>
      <c r="PWC241" s="109"/>
      <c r="PWD241" s="109"/>
      <c r="PWE241" s="109"/>
      <c r="PWF241" s="109"/>
      <c r="PWG241" s="109"/>
      <c r="PWH241" s="109"/>
      <c r="PWI241" s="109"/>
      <c r="PWJ241" s="109"/>
      <c r="PWK241" s="109"/>
      <c r="PWL241" s="109"/>
      <c r="PWM241" s="109"/>
      <c r="PWN241" s="109"/>
      <c r="PWO241" s="109"/>
      <c r="PWP241" s="109"/>
      <c r="PWQ241" s="109"/>
      <c r="PWR241" s="109"/>
      <c r="PWS241" s="109"/>
      <c r="PWT241" s="109"/>
      <c r="PWU241" s="109"/>
      <c r="PWV241" s="109"/>
      <c r="PWW241" s="109"/>
      <c r="PWX241" s="109"/>
      <c r="PWY241" s="109"/>
      <c r="PWZ241" s="109"/>
      <c r="PXA241" s="109"/>
      <c r="PXB241" s="109"/>
      <c r="PXC241" s="109"/>
      <c r="PXD241" s="109"/>
      <c r="PXE241" s="109"/>
      <c r="PXF241" s="109"/>
      <c r="PXG241" s="109"/>
      <c r="PXH241" s="109"/>
      <c r="PXI241" s="109"/>
      <c r="PXJ241" s="109"/>
      <c r="PXK241" s="109"/>
      <c r="PXL241" s="109"/>
      <c r="PXM241" s="109"/>
      <c r="PXN241" s="109"/>
      <c r="PXO241" s="109"/>
      <c r="PXP241" s="109"/>
      <c r="PXQ241" s="109"/>
      <c r="PXR241" s="109"/>
      <c r="PXS241" s="109"/>
      <c r="PXT241" s="109"/>
      <c r="PXU241" s="109"/>
      <c r="PXV241" s="109"/>
      <c r="PXW241" s="109"/>
      <c r="PXX241" s="109"/>
      <c r="PXY241" s="109"/>
      <c r="PXZ241" s="109"/>
      <c r="PYA241" s="109"/>
      <c r="PYB241" s="109"/>
      <c r="PYC241" s="109"/>
      <c r="PYD241" s="109"/>
      <c r="PYE241" s="109"/>
      <c r="PYF241" s="109"/>
      <c r="PYG241" s="109"/>
      <c r="PYH241" s="109"/>
      <c r="PYI241" s="109"/>
      <c r="PYJ241" s="109"/>
      <c r="PYK241" s="109"/>
      <c r="PYL241" s="109"/>
      <c r="PYM241" s="109"/>
      <c r="PYN241" s="109"/>
      <c r="PYO241" s="109"/>
      <c r="PYP241" s="109"/>
      <c r="PYQ241" s="109"/>
      <c r="PYR241" s="109"/>
      <c r="PYS241" s="109"/>
      <c r="PYT241" s="109"/>
      <c r="PYU241" s="109"/>
      <c r="PYV241" s="109"/>
      <c r="PYW241" s="109"/>
      <c r="PYX241" s="109"/>
      <c r="PYY241" s="109"/>
      <c r="PYZ241" s="109"/>
      <c r="PZA241" s="109"/>
      <c r="PZB241" s="109"/>
      <c r="PZC241" s="109"/>
      <c r="PZD241" s="109"/>
      <c r="PZE241" s="109"/>
      <c r="PZF241" s="109"/>
      <c r="PZG241" s="109"/>
      <c r="PZH241" s="109"/>
      <c r="PZI241" s="109"/>
      <c r="PZJ241" s="109"/>
      <c r="PZK241" s="109"/>
      <c r="PZL241" s="109"/>
      <c r="PZM241" s="109"/>
      <c r="PZN241" s="109"/>
      <c r="PZO241" s="109"/>
      <c r="PZP241" s="109"/>
      <c r="PZQ241" s="109"/>
      <c r="PZR241" s="109"/>
      <c r="PZS241" s="109"/>
      <c r="PZT241" s="109"/>
      <c r="PZU241" s="109"/>
      <c r="PZV241" s="109"/>
      <c r="PZW241" s="109"/>
      <c r="PZX241" s="109"/>
      <c r="PZY241" s="109"/>
      <c r="PZZ241" s="109"/>
      <c r="QAA241" s="109"/>
      <c r="QAB241" s="109"/>
      <c r="QAC241" s="109"/>
      <c r="QAD241" s="109"/>
      <c r="QAE241" s="109"/>
      <c r="QAF241" s="109"/>
      <c r="QAG241" s="109"/>
      <c r="QAH241" s="109"/>
      <c r="QAI241" s="109"/>
      <c r="QAJ241" s="109"/>
      <c r="QAK241" s="109"/>
      <c r="QAL241" s="109"/>
      <c r="QAM241" s="109"/>
      <c r="QAN241" s="109"/>
      <c r="QAO241" s="109"/>
      <c r="QAP241" s="109"/>
      <c r="QAQ241" s="109"/>
      <c r="QAR241" s="109"/>
      <c r="QAS241" s="109"/>
      <c r="QAT241" s="109"/>
      <c r="QAU241" s="109"/>
      <c r="QAV241" s="109"/>
      <c r="QAW241" s="109"/>
      <c r="QAX241" s="109"/>
      <c r="QAY241" s="109"/>
      <c r="QAZ241" s="109"/>
      <c r="QBA241" s="109"/>
      <c r="QBB241" s="109"/>
      <c r="QBC241" s="109"/>
      <c r="QBD241" s="109"/>
      <c r="QBE241" s="109"/>
      <c r="QBF241" s="109"/>
      <c r="QBG241" s="109"/>
      <c r="QBH241" s="109"/>
      <c r="QBI241" s="109"/>
      <c r="QBJ241" s="109"/>
      <c r="QBK241" s="109"/>
      <c r="QBL241" s="109"/>
      <c r="QBM241" s="109"/>
      <c r="QBN241" s="109"/>
      <c r="QBO241" s="109"/>
      <c r="QBP241" s="109"/>
      <c r="QBQ241" s="109"/>
      <c r="QBR241" s="109"/>
      <c r="QBS241" s="109"/>
      <c r="QBT241" s="109"/>
      <c r="QBU241" s="109"/>
      <c r="QBV241" s="109"/>
      <c r="QBW241" s="109"/>
      <c r="QBX241" s="109"/>
      <c r="QBY241" s="109"/>
      <c r="QBZ241" s="109"/>
      <c r="QCA241" s="109"/>
      <c r="QCB241" s="109"/>
      <c r="QCC241" s="109"/>
      <c r="QCD241" s="109"/>
      <c r="QCE241" s="109"/>
      <c r="QCF241" s="109"/>
      <c r="QCG241" s="109"/>
      <c r="QCH241" s="109"/>
      <c r="QCI241" s="109"/>
      <c r="QCJ241" s="109"/>
      <c r="QCK241" s="109"/>
      <c r="QCL241" s="109"/>
      <c r="QCM241" s="109"/>
      <c r="QCN241" s="109"/>
      <c r="QCO241" s="109"/>
      <c r="QCP241" s="109"/>
      <c r="QCQ241" s="109"/>
      <c r="QCR241" s="109"/>
      <c r="QCS241" s="109"/>
      <c r="QCT241" s="109"/>
      <c r="QCU241" s="109"/>
      <c r="QCV241" s="109"/>
      <c r="QCW241" s="109"/>
      <c r="QCX241" s="109"/>
      <c r="QCY241" s="109"/>
      <c r="QCZ241" s="109"/>
      <c r="QDA241" s="109"/>
      <c r="QDB241" s="109"/>
      <c r="QDC241" s="109"/>
      <c r="QDD241" s="109"/>
      <c r="QDE241" s="109"/>
      <c r="QDF241" s="109"/>
      <c r="QDG241" s="109"/>
      <c r="QDH241" s="109"/>
      <c r="QDI241" s="109"/>
      <c r="QDJ241" s="109"/>
      <c r="QDK241" s="109"/>
      <c r="QDL241" s="109"/>
      <c r="QDM241" s="109"/>
      <c r="QDN241" s="109"/>
      <c r="QDO241" s="109"/>
      <c r="QDP241" s="109"/>
      <c r="QDQ241" s="109"/>
      <c r="QDR241" s="109"/>
      <c r="QDS241" s="109"/>
      <c r="QDT241" s="109"/>
      <c r="QDU241" s="109"/>
      <c r="QDV241" s="109"/>
      <c r="QDW241" s="109"/>
      <c r="QDX241" s="109"/>
      <c r="QDY241" s="109"/>
      <c r="QDZ241" s="109"/>
      <c r="QEA241" s="109"/>
      <c r="QEB241" s="109"/>
      <c r="QEC241" s="109"/>
      <c r="QED241" s="109"/>
      <c r="QEE241" s="109"/>
      <c r="QEF241" s="109"/>
      <c r="QEG241" s="109"/>
      <c r="QEH241" s="109"/>
      <c r="QEI241" s="109"/>
      <c r="QEJ241" s="109"/>
      <c r="QEK241" s="109"/>
      <c r="QEL241" s="109"/>
      <c r="QEM241" s="109"/>
      <c r="QEN241" s="109"/>
      <c r="QEO241" s="109"/>
      <c r="QEP241" s="109"/>
      <c r="QEQ241" s="109"/>
      <c r="QER241" s="109"/>
      <c r="QES241" s="109"/>
      <c r="QET241" s="109"/>
      <c r="QEU241" s="109"/>
      <c r="QEV241" s="109"/>
      <c r="QEW241" s="109"/>
      <c r="QEX241" s="109"/>
      <c r="QEY241" s="109"/>
      <c r="QEZ241" s="109"/>
      <c r="QFA241" s="109"/>
      <c r="QFB241" s="109"/>
      <c r="QFC241" s="109"/>
      <c r="QFD241" s="109"/>
      <c r="QFE241" s="109"/>
      <c r="QFF241" s="109"/>
      <c r="QFG241" s="109"/>
      <c r="QFH241" s="109"/>
      <c r="QFI241" s="109"/>
      <c r="QFJ241" s="109"/>
      <c r="QFK241" s="109"/>
      <c r="QFL241" s="109"/>
      <c r="QFM241" s="109"/>
      <c r="QFN241" s="109"/>
      <c r="QFO241" s="109"/>
      <c r="QFP241" s="109"/>
      <c r="QFQ241" s="109"/>
      <c r="QFR241" s="109"/>
      <c r="QFS241" s="109"/>
      <c r="QFT241" s="109"/>
      <c r="QFU241" s="109"/>
      <c r="QFV241" s="109"/>
      <c r="QFW241" s="109"/>
      <c r="QFX241" s="109"/>
      <c r="QFY241" s="109"/>
      <c r="QFZ241" s="109"/>
      <c r="QGA241" s="109"/>
      <c r="QGB241" s="109"/>
      <c r="QGC241" s="109"/>
      <c r="QGD241" s="109"/>
      <c r="QGE241" s="109"/>
      <c r="QGF241" s="109"/>
      <c r="QGG241" s="109"/>
      <c r="QGH241" s="109"/>
      <c r="QGI241" s="109"/>
      <c r="QGJ241" s="109"/>
      <c r="QGK241" s="109"/>
      <c r="QGL241" s="109"/>
      <c r="QGM241" s="109"/>
      <c r="QGN241" s="109"/>
      <c r="QGO241" s="109"/>
      <c r="QGP241" s="109"/>
      <c r="QGQ241" s="109"/>
      <c r="QGR241" s="109"/>
      <c r="QGS241" s="109"/>
      <c r="QGT241" s="109"/>
      <c r="QGU241" s="109"/>
      <c r="QGV241" s="109"/>
      <c r="QGW241" s="109"/>
      <c r="QGX241" s="109"/>
      <c r="QGY241" s="109"/>
      <c r="QGZ241" s="109"/>
      <c r="QHA241" s="109"/>
      <c r="QHB241" s="109"/>
      <c r="QHC241" s="109"/>
      <c r="QHD241" s="109"/>
      <c r="QHE241" s="109"/>
      <c r="QHF241" s="109"/>
      <c r="QHG241" s="109"/>
      <c r="QHH241" s="109"/>
      <c r="QHI241" s="109"/>
      <c r="QHJ241" s="109"/>
      <c r="QHK241" s="109"/>
      <c r="QHL241" s="109"/>
      <c r="QHM241" s="109"/>
      <c r="QHN241" s="109"/>
      <c r="QHO241" s="109"/>
      <c r="QHP241" s="109"/>
      <c r="QHQ241" s="109"/>
      <c r="QHR241" s="109"/>
      <c r="QHS241" s="109"/>
      <c r="QHT241" s="109"/>
      <c r="QHU241" s="109"/>
      <c r="QHV241" s="109"/>
      <c r="QHW241" s="109"/>
      <c r="QHX241" s="109"/>
      <c r="QHY241" s="109"/>
      <c r="QHZ241" s="109"/>
      <c r="QIA241" s="109"/>
      <c r="QIB241" s="109"/>
      <c r="QIC241" s="109"/>
      <c r="QID241" s="109"/>
      <c r="QIE241" s="109"/>
      <c r="QIF241" s="109"/>
      <c r="QIG241" s="109"/>
      <c r="QIH241" s="109"/>
      <c r="QII241" s="109"/>
      <c r="QIJ241" s="109"/>
      <c r="QIK241" s="109"/>
      <c r="QIL241" s="109"/>
      <c r="QIM241" s="109"/>
      <c r="QIN241" s="109"/>
      <c r="QIO241" s="109"/>
      <c r="QIP241" s="109"/>
      <c r="QIQ241" s="109"/>
      <c r="QIR241" s="109"/>
      <c r="QIS241" s="109"/>
      <c r="QIT241" s="109"/>
      <c r="QIU241" s="109"/>
      <c r="QIV241" s="109"/>
      <c r="QIW241" s="109"/>
      <c r="QIX241" s="109"/>
      <c r="QIY241" s="109"/>
      <c r="QIZ241" s="109"/>
      <c r="QJA241" s="109"/>
      <c r="QJB241" s="109"/>
      <c r="QJC241" s="109"/>
      <c r="QJD241" s="109"/>
      <c r="QJE241" s="109"/>
      <c r="QJF241" s="109"/>
      <c r="QJG241" s="109"/>
      <c r="QJH241" s="109"/>
      <c r="QJI241" s="109"/>
      <c r="QJJ241" s="109"/>
      <c r="QJK241" s="109"/>
      <c r="QJL241" s="109"/>
      <c r="QJM241" s="109"/>
      <c r="QJN241" s="109"/>
      <c r="QJO241" s="109"/>
      <c r="QJP241" s="109"/>
      <c r="QJQ241" s="109"/>
      <c r="QJR241" s="109"/>
      <c r="QJS241" s="109"/>
      <c r="QJT241" s="109"/>
      <c r="QJU241" s="109"/>
      <c r="QJV241" s="109"/>
      <c r="QJW241" s="109"/>
      <c r="QJX241" s="109"/>
      <c r="QJY241" s="109"/>
      <c r="QJZ241" s="109"/>
      <c r="QKA241" s="109"/>
      <c r="QKB241" s="109"/>
      <c r="QKC241" s="109"/>
      <c r="QKD241" s="109"/>
      <c r="QKE241" s="109"/>
      <c r="QKF241" s="109"/>
      <c r="QKG241" s="109"/>
      <c r="QKH241" s="109"/>
      <c r="QKI241" s="109"/>
      <c r="QKJ241" s="109"/>
      <c r="QKK241" s="109"/>
      <c r="QKL241" s="109"/>
      <c r="QKM241" s="109"/>
      <c r="QKN241" s="109"/>
      <c r="QKO241" s="109"/>
      <c r="QKP241" s="109"/>
      <c r="QKQ241" s="109"/>
      <c r="QKR241" s="109"/>
      <c r="QKS241" s="109"/>
      <c r="QKT241" s="109"/>
      <c r="QKU241" s="109"/>
      <c r="QKV241" s="109"/>
      <c r="QKW241" s="109"/>
      <c r="QKX241" s="109"/>
      <c r="QKY241" s="109"/>
      <c r="QKZ241" s="109"/>
      <c r="QLA241" s="109"/>
      <c r="QLB241" s="109"/>
      <c r="QLC241" s="109"/>
      <c r="QLD241" s="109"/>
      <c r="QLE241" s="109"/>
      <c r="QLF241" s="109"/>
      <c r="QLG241" s="109"/>
      <c r="QLH241" s="109"/>
      <c r="QLI241" s="109"/>
      <c r="QLJ241" s="109"/>
      <c r="QLK241" s="109"/>
      <c r="QLL241" s="109"/>
      <c r="QLM241" s="109"/>
      <c r="QLN241" s="109"/>
      <c r="QLO241" s="109"/>
      <c r="QLP241" s="109"/>
      <c r="QLQ241" s="109"/>
      <c r="QLR241" s="109"/>
      <c r="QLS241" s="109"/>
      <c r="QLT241" s="109"/>
      <c r="QLU241" s="109"/>
      <c r="QLV241" s="109"/>
      <c r="QLW241" s="109"/>
      <c r="QLX241" s="109"/>
      <c r="QLY241" s="109"/>
      <c r="QLZ241" s="109"/>
      <c r="QMA241" s="109"/>
      <c r="QMB241" s="109"/>
      <c r="QMC241" s="109"/>
      <c r="QMD241" s="109"/>
      <c r="QME241" s="109"/>
      <c r="QMF241" s="109"/>
      <c r="QMG241" s="109"/>
      <c r="QMH241" s="109"/>
      <c r="QMI241" s="109"/>
      <c r="QMJ241" s="109"/>
      <c r="QMK241" s="109"/>
      <c r="QML241" s="109"/>
      <c r="QMM241" s="109"/>
      <c r="QMN241" s="109"/>
      <c r="QMO241" s="109"/>
      <c r="QMP241" s="109"/>
      <c r="QMQ241" s="109"/>
      <c r="QMR241" s="109"/>
      <c r="QMS241" s="109"/>
      <c r="QMT241" s="109"/>
      <c r="QMU241" s="109"/>
      <c r="QMV241" s="109"/>
      <c r="QMW241" s="109"/>
      <c r="QMX241" s="109"/>
      <c r="QMY241" s="109"/>
      <c r="QMZ241" s="109"/>
      <c r="QNA241" s="109"/>
      <c r="QNB241" s="109"/>
      <c r="QNC241" s="109"/>
      <c r="QND241" s="109"/>
      <c r="QNE241" s="109"/>
      <c r="QNF241" s="109"/>
      <c r="QNG241" s="109"/>
      <c r="QNH241" s="109"/>
      <c r="QNI241" s="109"/>
      <c r="QNJ241" s="109"/>
      <c r="QNK241" s="109"/>
      <c r="QNL241" s="109"/>
      <c r="QNM241" s="109"/>
      <c r="QNN241" s="109"/>
      <c r="QNO241" s="109"/>
      <c r="QNP241" s="109"/>
      <c r="QNQ241" s="109"/>
      <c r="QNR241" s="109"/>
      <c r="QNS241" s="109"/>
      <c r="QNT241" s="109"/>
      <c r="QNU241" s="109"/>
      <c r="QNV241" s="109"/>
      <c r="QNW241" s="109"/>
      <c r="QNX241" s="109"/>
      <c r="QNY241" s="109"/>
      <c r="QNZ241" s="109"/>
      <c r="QOA241" s="109"/>
      <c r="QOB241" s="109"/>
      <c r="QOC241" s="109"/>
      <c r="QOD241" s="109"/>
      <c r="QOE241" s="109"/>
      <c r="QOF241" s="109"/>
      <c r="QOG241" s="109"/>
      <c r="QOH241" s="109"/>
      <c r="QOI241" s="109"/>
      <c r="QOJ241" s="109"/>
      <c r="QOK241" s="109"/>
      <c r="QOL241" s="109"/>
      <c r="QOM241" s="109"/>
      <c r="QON241" s="109"/>
      <c r="QOO241" s="109"/>
      <c r="QOP241" s="109"/>
      <c r="QOQ241" s="109"/>
      <c r="QOR241" s="109"/>
      <c r="QOS241" s="109"/>
      <c r="QOT241" s="109"/>
      <c r="QOU241" s="109"/>
      <c r="QOV241" s="109"/>
      <c r="QOW241" s="109"/>
      <c r="QOX241" s="109"/>
      <c r="QOY241" s="109"/>
      <c r="QOZ241" s="109"/>
      <c r="QPA241" s="109"/>
      <c r="QPB241" s="109"/>
      <c r="QPC241" s="109"/>
      <c r="QPD241" s="109"/>
      <c r="QPE241" s="109"/>
      <c r="QPF241" s="109"/>
      <c r="QPG241" s="109"/>
      <c r="QPH241" s="109"/>
      <c r="QPI241" s="109"/>
      <c r="QPJ241" s="109"/>
      <c r="QPK241" s="109"/>
      <c r="QPL241" s="109"/>
      <c r="QPM241" s="109"/>
      <c r="QPN241" s="109"/>
      <c r="QPO241" s="109"/>
      <c r="QPP241" s="109"/>
      <c r="QPQ241" s="109"/>
      <c r="QPR241" s="109"/>
      <c r="QPS241" s="109"/>
      <c r="QPT241" s="109"/>
      <c r="QPU241" s="109"/>
      <c r="QPV241" s="109"/>
      <c r="QPW241" s="109"/>
      <c r="QPX241" s="109"/>
      <c r="QPY241" s="109"/>
      <c r="QPZ241" s="109"/>
      <c r="QQA241" s="109"/>
      <c r="QQB241" s="109"/>
      <c r="QQC241" s="109"/>
      <c r="QQD241" s="109"/>
      <c r="QQE241" s="109"/>
      <c r="QQF241" s="109"/>
      <c r="QQG241" s="109"/>
      <c r="QQH241" s="109"/>
      <c r="QQI241" s="109"/>
      <c r="QQJ241" s="109"/>
      <c r="QQK241" s="109"/>
      <c r="QQL241" s="109"/>
      <c r="QQM241" s="109"/>
      <c r="QQN241" s="109"/>
      <c r="QQO241" s="109"/>
      <c r="QQP241" s="109"/>
      <c r="QQQ241" s="109"/>
      <c r="QQR241" s="109"/>
      <c r="QQS241" s="109"/>
      <c r="QQT241" s="109"/>
      <c r="QQU241" s="109"/>
      <c r="QQV241" s="109"/>
      <c r="QQW241" s="109"/>
      <c r="QQX241" s="109"/>
      <c r="QQY241" s="109"/>
      <c r="QQZ241" s="109"/>
      <c r="QRA241" s="109"/>
      <c r="QRB241" s="109"/>
      <c r="QRC241" s="109"/>
      <c r="QRD241" s="109"/>
      <c r="QRE241" s="109"/>
      <c r="QRF241" s="109"/>
      <c r="QRG241" s="109"/>
      <c r="QRH241" s="109"/>
      <c r="QRI241" s="109"/>
      <c r="QRJ241" s="109"/>
      <c r="QRK241" s="109"/>
      <c r="QRL241" s="109"/>
      <c r="QRM241" s="109"/>
      <c r="QRN241" s="109"/>
      <c r="QRO241" s="109"/>
      <c r="QRP241" s="109"/>
      <c r="QRQ241" s="109"/>
      <c r="QRR241" s="109"/>
      <c r="QRS241" s="109"/>
      <c r="QRT241" s="109"/>
      <c r="QRU241" s="109"/>
      <c r="QRV241" s="109"/>
      <c r="QRW241" s="109"/>
      <c r="QRX241" s="109"/>
      <c r="QRY241" s="109"/>
      <c r="QRZ241" s="109"/>
      <c r="QSA241" s="109"/>
      <c r="QSB241" s="109"/>
      <c r="QSC241" s="109"/>
      <c r="QSD241" s="109"/>
      <c r="QSE241" s="109"/>
      <c r="QSF241" s="109"/>
      <c r="QSG241" s="109"/>
      <c r="QSH241" s="109"/>
      <c r="QSI241" s="109"/>
      <c r="QSJ241" s="109"/>
      <c r="QSK241" s="109"/>
      <c r="QSL241" s="109"/>
      <c r="QSM241" s="109"/>
      <c r="QSN241" s="109"/>
      <c r="QSO241" s="109"/>
      <c r="QSP241" s="109"/>
      <c r="QSQ241" s="109"/>
      <c r="QSR241" s="109"/>
      <c r="QSS241" s="109"/>
      <c r="QST241" s="109"/>
      <c r="QSU241" s="109"/>
      <c r="QSV241" s="109"/>
      <c r="QSW241" s="109"/>
      <c r="QSX241" s="109"/>
      <c r="QSY241" s="109"/>
      <c r="QSZ241" s="109"/>
      <c r="QTA241" s="109"/>
      <c r="QTB241" s="109"/>
      <c r="QTC241" s="109"/>
      <c r="QTD241" s="109"/>
      <c r="QTE241" s="109"/>
      <c r="QTF241" s="109"/>
      <c r="QTG241" s="109"/>
      <c r="QTH241" s="109"/>
      <c r="QTI241" s="109"/>
      <c r="QTJ241" s="109"/>
      <c r="QTK241" s="109"/>
      <c r="QTL241" s="109"/>
      <c r="QTM241" s="109"/>
      <c r="QTN241" s="109"/>
      <c r="QTO241" s="109"/>
      <c r="QTP241" s="109"/>
      <c r="QTQ241" s="109"/>
      <c r="QTR241" s="109"/>
      <c r="QTS241" s="109"/>
      <c r="QTT241" s="109"/>
      <c r="QTU241" s="109"/>
      <c r="QTV241" s="109"/>
      <c r="QTW241" s="109"/>
      <c r="QTX241" s="109"/>
      <c r="QTY241" s="109"/>
      <c r="QTZ241" s="109"/>
      <c r="QUA241" s="109"/>
      <c r="QUB241" s="109"/>
      <c r="QUC241" s="109"/>
      <c r="QUD241" s="109"/>
      <c r="QUE241" s="109"/>
      <c r="QUF241" s="109"/>
      <c r="QUG241" s="109"/>
      <c r="QUH241" s="109"/>
      <c r="QUI241" s="109"/>
      <c r="QUJ241" s="109"/>
      <c r="QUK241" s="109"/>
      <c r="QUL241" s="109"/>
      <c r="QUM241" s="109"/>
      <c r="QUN241" s="109"/>
      <c r="QUO241" s="109"/>
      <c r="QUP241" s="109"/>
      <c r="QUQ241" s="109"/>
      <c r="QUR241" s="109"/>
      <c r="QUS241" s="109"/>
      <c r="QUT241" s="109"/>
      <c r="QUU241" s="109"/>
      <c r="QUV241" s="109"/>
      <c r="QUW241" s="109"/>
      <c r="QUX241" s="109"/>
      <c r="QUY241" s="109"/>
      <c r="QUZ241" s="109"/>
      <c r="QVA241" s="109"/>
      <c r="QVB241" s="109"/>
      <c r="QVC241" s="109"/>
      <c r="QVD241" s="109"/>
      <c r="QVE241" s="109"/>
      <c r="QVF241" s="109"/>
      <c r="QVG241" s="109"/>
      <c r="QVH241" s="109"/>
      <c r="QVI241" s="109"/>
      <c r="QVJ241" s="109"/>
      <c r="QVK241" s="109"/>
      <c r="QVL241" s="109"/>
      <c r="QVM241" s="109"/>
      <c r="QVN241" s="109"/>
      <c r="QVO241" s="109"/>
      <c r="QVP241" s="109"/>
      <c r="QVQ241" s="109"/>
      <c r="QVR241" s="109"/>
      <c r="QVS241" s="109"/>
      <c r="QVT241" s="109"/>
      <c r="QVU241" s="109"/>
      <c r="QVV241" s="109"/>
      <c r="QVW241" s="109"/>
      <c r="QVX241" s="109"/>
      <c r="QVY241" s="109"/>
      <c r="QVZ241" s="109"/>
      <c r="QWA241" s="109"/>
      <c r="QWB241" s="109"/>
      <c r="QWC241" s="109"/>
      <c r="QWD241" s="109"/>
      <c r="QWE241" s="109"/>
      <c r="QWF241" s="109"/>
      <c r="QWG241" s="109"/>
      <c r="QWH241" s="109"/>
      <c r="QWI241" s="109"/>
      <c r="QWJ241" s="109"/>
      <c r="QWK241" s="109"/>
      <c r="QWL241" s="109"/>
      <c r="QWM241" s="109"/>
      <c r="QWN241" s="109"/>
      <c r="QWO241" s="109"/>
      <c r="QWP241" s="109"/>
      <c r="QWQ241" s="109"/>
      <c r="QWR241" s="109"/>
      <c r="QWS241" s="109"/>
      <c r="QWT241" s="109"/>
      <c r="QWU241" s="109"/>
      <c r="QWV241" s="109"/>
      <c r="QWW241" s="109"/>
      <c r="QWX241" s="109"/>
      <c r="QWY241" s="109"/>
      <c r="QWZ241" s="109"/>
      <c r="QXA241" s="109"/>
      <c r="QXB241" s="109"/>
      <c r="QXC241" s="109"/>
      <c r="QXD241" s="109"/>
      <c r="QXE241" s="109"/>
      <c r="QXF241" s="109"/>
      <c r="QXG241" s="109"/>
      <c r="QXH241" s="109"/>
      <c r="QXI241" s="109"/>
      <c r="QXJ241" s="109"/>
      <c r="QXK241" s="109"/>
      <c r="QXL241" s="109"/>
      <c r="QXM241" s="109"/>
      <c r="QXN241" s="109"/>
      <c r="QXO241" s="109"/>
      <c r="QXP241" s="109"/>
      <c r="QXQ241" s="109"/>
      <c r="QXR241" s="109"/>
      <c r="QXS241" s="109"/>
      <c r="QXT241" s="109"/>
      <c r="QXU241" s="109"/>
      <c r="QXV241" s="109"/>
      <c r="QXW241" s="109"/>
      <c r="QXX241" s="109"/>
      <c r="QXY241" s="109"/>
      <c r="QXZ241" s="109"/>
      <c r="QYA241" s="109"/>
      <c r="QYB241" s="109"/>
      <c r="QYC241" s="109"/>
      <c r="QYD241" s="109"/>
      <c r="QYE241" s="109"/>
      <c r="QYF241" s="109"/>
      <c r="QYG241" s="109"/>
      <c r="QYH241" s="109"/>
      <c r="QYI241" s="109"/>
      <c r="QYJ241" s="109"/>
      <c r="QYK241" s="109"/>
      <c r="QYL241" s="109"/>
      <c r="QYM241" s="109"/>
      <c r="QYN241" s="109"/>
      <c r="QYO241" s="109"/>
      <c r="QYP241" s="109"/>
      <c r="QYQ241" s="109"/>
      <c r="QYR241" s="109"/>
      <c r="QYS241" s="109"/>
      <c r="QYT241" s="109"/>
      <c r="QYU241" s="109"/>
      <c r="QYV241" s="109"/>
      <c r="QYW241" s="109"/>
      <c r="QYX241" s="109"/>
      <c r="QYY241" s="109"/>
      <c r="QYZ241" s="109"/>
      <c r="QZA241" s="109"/>
      <c r="QZB241" s="109"/>
      <c r="QZC241" s="109"/>
      <c r="QZD241" s="109"/>
      <c r="QZE241" s="109"/>
      <c r="QZF241" s="109"/>
      <c r="QZG241" s="109"/>
      <c r="QZH241" s="109"/>
      <c r="QZI241" s="109"/>
      <c r="QZJ241" s="109"/>
      <c r="QZK241" s="109"/>
      <c r="QZL241" s="109"/>
      <c r="QZM241" s="109"/>
      <c r="QZN241" s="109"/>
      <c r="QZO241" s="109"/>
      <c r="QZP241" s="109"/>
      <c r="QZQ241" s="109"/>
      <c r="QZR241" s="109"/>
      <c r="QZS241" s="109"/>
      <c r="QZT241" s="109"/>
      <c r="QZU241" s="109"/>
      <c r="QZV241" s="109"/>
      <c r="QZW241" s="109"/>
      <c r="QZX241" s="109"/>
      <c r="QZY241" s="109"/>
      <c r="QZZ241" s="109"/>
      <c r="RAA241" s="109"/>
      <c r="RAB241" s="109"/>
      <c r="RAC241" s="109"/>
      <c r="RAD241" s="109"/>
      <c r="RAE241" s="109"/>
      <c r="RAF241" s="109"/>
      <c r="RAG241" s="109"/>
      <c r="RAH241" s="109"/>
      <c r="RAI241" s="109"/>
      <c r="RAJ241" s="109"/>
      <c r="RAK241" s="109"/>
      <c r="RAL241" s="109"/>
      <c r="RAM241" s="109"/>
      <c r="RAN241" s="109"/>
      <c r="RAO241" s="109"/>
      <c r="RAP241" s="109"/>
      <c r="RAQ241" s="109"/>
      <c r="RAR241" s="109"/>
      <c r="RAS241" s="109"/>
      <c r="RAT241" s="109"/>
      <c r="RAU241" s="109"/>
      <c r="RAV241" s="109"/>
      <c r="RAW241" s="109"/>
      <c r="RAX241" s="109"/>
      <c r="RAY241" s="109"/>
      <c r="RAZ241" s="109"/>
      <c r="RBA241" s="109"/>
      <c r="RBB241" s="109"/>
      <c r="RBC241" s="109"/>
      <c r="RBD241" s="109"/>
      <c r="RBE241" s="109"/>
      <c r="RBF241" s="109"/>
      <c r="RBG241" s="109"/>
      <c r="RBH241" s="109"/>
      <c r="RBI241" s="109"/>
      <c r="RBJ241" s="109"/>
      <c r="RBK241" s="109"/>
      <c r="RBL241" s="109"/>
      <c r="RBM241" s="109"/>
      <c r="RBN241" s="109"/>
      <c r="RBO241" s="109"/>
      <c r="RBP241" s="109"/>
      <c r="RBQ241" s="109"/>
      <c r="RBR241" s="109"/>
      <c r="RBS241" s="109"/>
      <c r="RBT241" s="109"/>
      <c r="RBU241" s="109"/>
      <c r="RBV241" s="109"/>
      <c r="RBW241" s="109"/>
      <c r="RBX241" s="109"/>
      <c r="RBY241" s="109"/>
      <c r="RBZ241" s="109"/>
      <c r="RCA241" s="109"/>
      <c r="RCB241" s="109"/>
      <c r="RCC241" s="109"/>
      <c r="RCD241" s="109"/>
      <c r="RCE241" s="109"/>
      <c r="RCF241" s="109"/>
      <c r="RCG241" s="109"/>
      <c r="RCH241" s="109"/>
      <c r="RCI241" s="109"/>
      <c r="RCJ241" s="109"/>
      <c r="RCK241" s="109"/>
      <c r="RCL241" s="109"/>
      <c r="RCM241" s="109"/>
      <c r="RCN241" s="109"/>
      <c r="RCO241" s="109"/>
      <c r="RCP241" s="109"/>
      <c r="RCQ241" s="109"/>
      <c r="RCR241" s="109"/>
      <c r="RCS241" s="109"/>
      <c r="RCT241" s="109"/>
      <c r="RCU241" s="109"/>
      <c r="RCV241" s="109"/>
      <c r="RCW241" s="109"/>
      <c r="RCX241" s="109"/>
      <c r="RCY241" s="109"/>
      <c r="RCZ241" s="109"/>
      <c r="RDA241" s="109"/>
      <c r="RDB241" s="109"/>
      <c r="RDC241" s="109"/>
      <c r="RDD241" s="109"/>
      <c r="RDE241" s="109"/>
      <c r="RDF241" s="109"/>
      <c r="RDG241" s="109"/>
      <c r="RDH241" s="109"/>
      <c r="RDI241" s="109"/>
      <c r="RDJ241" s="109"/>
      <c r="RDK241" s="109"/>
      <c r="RDL241" s="109"/>
      <c r="RDM241" s="109"/>
      <c r="RDN241" s="109"/>
      <c r="RDO241" s="109"/>
      <c r="RDP241" s="109"/>
      <c r="RDQ241" s="109"/>
      <c r="RDR241" s="109"/>
      <c r="RDS241" s="109"/>
      <c r="RDT241" s="109"/>
      <c r="RDU241" s="109"/>
      <c r="RDV241" s="109"/>
      <c r="RDW241" s="109"/>
      <c r="RDX241" s="109"/>
      <c r="RDY241" s="109"/>
      <c r="RDZ241" s="109"/>
      <c r="REA241" s="109"/>
      <c r="REB241" s="109"/>
      <c r="REC241" s="109"/>
      <c r="RED241" s="109"/>
      <c r="REE241" s="109"/>
      <c r="REF241" s="109"/>
      <c r="REG241" s="109"/>
      <c r="REH241" s="109"/>
      <c r="REI241" s="109"/>
      <c r="REJ241" s="109"/>
      <c r="REK241" s="109"/>
      <c r="REL241" s="109"/>
      <c r="REM241" s="109"/>
      <c r="REN241" s="109"/>
      <c r="REO241" s="109"/>
      <c r="REP241" s="109"/>
      <c r="REQ241" s="109"/>
      <c r="RER241" s="109"/>
      <c r="RES241" s="109"/>
      <c r="RET241" s="109"/>
      <c r="REU241" s="109"/>
      <c r="REV241" s="109"/>
      <c r="REW241" s="109"/>
      <c r="REX241" s="109"/>
      <c r="REY241" s="109"/>
      <c r="REZ241" s="109"/>
      <c r="RFA241" s="109"/>
      <c r="RFB241" s="109"/>
      <c r="RFC241" s="109"/>
      <c r="RFD241" s="109"/>
      <c r="RFE241" s="109"/>
      <c r="RFF241" s="109"/>
      <c r="RFG241" s="109"/>
      <c r="RFH241" s="109"/>
      <c r="RFI241" s="109"/>
      <c r="RFJ241" s="109"/>
      <c r="RFK241" s="109"/>
      <c r="RFL241" s="109"/>
      <c r="RFM241" s="109"/>
      <c r="RFN241" s="109"/>
      <c r="RFO241" s="109"/>
      <c r="RFP241" s="109"/>
      <c r="RFQ241" s="109"/>
      <c r="RFR241" s="109"/>
      <c r="RFS241" s="109"/>
      <c r="RFT241" s="109"/>
      <c r="RFU241" s="109"/>
      <c r="RFV241" s="109"/>
      <c r="RFW241" s="109"/>
      <c r="RFX241" s="109"/>
      <c r="RFY241" s="109"/>
      <c r="RFZ241" s="109"/>
      <c r="RGA241" s="109"/>
      <c r="RGB241" s="109"/>
      <c r="RGC241" s="109"/>
      <c r="RGD241" s="109"/>
      <c r="RGE241" s="109"/>
      <c r="RGF241" s="109"/>
      <c r="RGG241" s="109"/>
      <c r="RGH241" s="109"/>
      <c r="RGI241" s="109"/>
      <c r="RGJ241" s="109"/>
      <c r="RGK241" s="109"/>
      <c r="RGL241" s="109"/>
      <c r="RGM241" s="109"/>
      <c r="RGN241" s="109"/>
      <c r="RGO241" s="109"/>
      <c r="RGP241" s="109"/>
      <c r="RGQ241" s="109"/>
      <c r="RGR241" s="109"/>
      <c r="RGS241" s="109"/>
      <c r="RGT241" s="109"/>
      <c r="RGU241" s="109"/>
      <c r="RGV241" s="109"/>
      <c r="RGW241" s="109"/>
      <c r="RGX241" s="109"/>
      <c r="RGY241" s="109"/>
      <c r="RGZ241" s="109"/>
      <c r="RHA241" s="109"/>
      <c r="RHB241" s="109"/>
      <c r="RHC241" s="109"/>
      <c r="RHD241" s="109"/>
      <c r="RHE241" s="109"/>
      <c r="RHF241" s="109"/>
      <c r="RHG241" s="109"/>
      <c r="RHH241" s="109"/>
      <c r="RHI241" s="109"/>
      <c r="RHJ241" s="109"/>
      <c r="RHK241" s="109"/>
      <c r="RHL241" s="109"/>
      <c r="RHM241" s="109"/>
      <c r="RHN241" s="109"/>
      <c r="RHO241" s="109"/>
      <c r="RHP241" s="109"/>
      <c r="RHQ241" s="109"/>
      <c r="RHR241" s="109"/>
      <c r="RHS241" s="109"/>
      <c r="RHT241" s="109"/>
      <c r="RHU241" s="109"/>
      <c r="RHV241" s="109"/>
      <c r="RHW241" s="109"/>
      <c r="RHX241" s="109"/>
      <c r="RHY241" s="109"/>
      <c r="RHZ241" s="109"/>
      <c r="RIA241" s="109"/>
      <c r="RIB241" s="109"/>
      <c r="RIC241" s="109"/>
      <c r="RID241" s="109"/>
      <c r="RIE241" s="109"/>
      <c r="RIF241" s="109"/>
      <c r="RIG241" s="109"/>
      <c r="RIH241" s="109"/>
      <c r="RII241" s="109"/>
      <c r="RIJ241" s="109"/>
      <c r="RIK241" s="109"/>
      <c r="RIL241" s="109"/>
      <c r="RIM241" s="109"/>
      <c r="RIN241" s="109"/>
      <c r="RIO241" s="109"/>
      <c r="RIP241" s="109"/>
      <c r="RIQ241" s="109"/>
      <c r="RIR241" s="109"/>
      <c r="RIS241" s="109"/>
      <c r="RIT241" s="109"/>
      <c r="RIU241" s="109"/>
      <c r="RIV241" s="109"/>
      <c r="RIW241" s="109"/>
      <c r="RIX241" s="109"/>
      <c r="RIY241" s="109"/>
      <c r="RIZ241" s="109"/>
      <c r="RJA241" s="109"/>
      <c r="RJB241" s="109"/>
      <c r="RJC241" s="109"/>
      <c r="RJD241" s="109"/>
      <c r="RJE241" s="109"/>
      <c r="RJF241" s="109"/>
      <c r="RJG241" s="109"/>
      <c r="RJH241" s="109"/>
      <c r="RJI241" s="109"/>
      <c r="RJJ241" s="109"/>
      <c r="RJK241" s="109"/>
      <c r="RJL241" s="109"/>
      <c r="RJM241" s="109"/>
      <c r="RJN241" s="109"/>
      <c r="RJO241" s="109"/>
      <c r="RJP241" s="109"/>
      <c r="RJQ241" s="109"/>
      <c r="RJR241" s="109"/>
      <c r="RJS241" s="109"/>
      <c r="RJT241" s="109"/>
      <c r="RJU241" s="109"/>
      <c r="RJV241" s="109"/>
      <c r="RJW241" s="109"/>
      <c r="RJX241" s="109"/>
      <c r="RJY241" s="109"/>
      <c r="RJZ241" s="109"/>
      <c r="RKA241" s="109"/>
      <c r="RKB241" s="109"/>
      <c r="RKC241" s="109"/>
      <c r="RKD241" s="109"/>
      <c r="RKE241" s="109"/>
      <c r="RKF241" s="109"/>
      <c r="RKG241" s="109"/>
      <c r="RKH241" s="109"/>
      <c r="RKI241" s="109"/>
      <c r="RKJ241" s="109"/>
      <c r="RKK241" s="109"/>
      <c r="RKL241" s="109"/>
      <c r="RKM241" s="109"/>
      <c r="RKN241" s="109"/>
      <c r="RKO241" s="109"/>
      <c r="RKP241" s="109"/>
      <c r="RKQ241" s="109"/>
      <c r="RKR241" s="109"/>
      <c r="RKS241" s="109"/>
      <c r="RKT241" s="109"/>
      <c r="RKU241" s="109"/>
      <c r="RKV241" s="109"/>
      <c r="RKW241" s="109"/>
      <c r="RKX241" s="109"/>
      <c r="RKY241" s="109"/>
      <c r="RKZ241" s="109"/>
      <c r="RLA241" s="109"/>
      <c r="RLB241" s="109"/>
      <c r="RLC241" s="109"/>
      <c r="RLD241" s="109"/>
      <c r="RLE241" s="109"/>
      <c r="RLF241" s="109"/>
      <c r="RLG241" s="109"/>
      <c r="RLH241" s="109"/>
      <c r="RLI241" s="109"/>
      <c r="RLJ241" s="109"/>
      <c r="RLK241" s="109"/>
      <c r="RLL241" s="109"/>
      <c r="RLM241" s="109"/>
      <c r="RLN241" s="109"/>
      <c r="RLO241" s="109"/>
      <c r="RLP241" s="109"/>
      <c r="RLQ241" s="109"/>
      <c r="RLR241" s="109"/>
      <c r="RLS241" s="109"/>
      <c r="RLT241" s="109"/>
      <c r="RLU241" s="109"/>
      <c r="RLV241" s="109"/>
      <c r="RLW241" s="109"/>
      <c r="RLX241" s="109"/>
      <c r="RLY241" s="109"/>
      <c r="RLZ241" s="109"/>
      <c r="RMA241" s="109"/>
      <c r="RMB241" s="109"/>
      <c r="RMC241" s="109"/>
      <c r="RMD241" s="109"/>
      <c r="RME241" s="109"/>
      <c r="RMF241" s="109"/>
      <c r="RMG241" s="109"/>
      <c r="RMH241" s="109"/>
      <c r="RMI241" s="109"/>
      <c r="RMJ241" s="109"/>
      <c r="RMK241" s="109"/>
      <c r="RML241" s="109"/>
      <c r="RMM241" s="109"/>
      <c r="RMN241" s="109"/>
      <c r="RMO241" s="109"/>
      <c r="RMP241" s="109"/>
      <c r="RMQ241" s="109"/>
      <c r="RMR241" s="109"/>
      <c r="RMS241" s="109"/>
      <c r="RMT241" s="109"/>
      <c r="RMU241" s="109"/>
      <c r="RMV241" s="109"/>
      <c r="RMW241" s="109"/>
      <c r="RMX241" s="109"/>
      <c r="RMY241" s="109"/>
      <c r="RMZ241" s="109"/>
      <c r="RNA241" s="109"/>
      <c r="RNB241" s="109"/>
      <c r="RNC241" s="109"/>
      <c r="RND241" s="109"/>
      <c r="RNE241" s="109"/>
      <c r="RNF241" s="109"/>
      <c r="RNG241" s="109"/>
      <c r="RNH241" s="109"/>
      <c r="RNI241" s="109"/>
      <c r="RNJ241" s="109"/>
      <c r="RNK241" s="109"/>
      <c r="RNL241" s="109"/>
      <c r="RNM241" s="109"/>
      <c r="RNN241" s="109"/>
      <c r="RNO241" s="109"/>
      <c r="RNP241" s="109"/>
      <c r="RNQ241" s="109"/>
      <c r="RNR241" s="109"/>
      <c r="RNS241" s="109"/>
      <c r="RNT241" s="109"/>
      <c r="RNU241" s="109"/>
      <c r="RNV241" s="109"/>
      <c r="RNW241" s="109"/>
      <c r="RNX241" s="109"/>
      <c r="RNY241" s="109"/>
      <c r="RNZ241" s="109"/>
      <c r="ROA241" s="109"/>
      <c r="ROB241" s="109"/>
      <c r="ROC241" s="109"/>
      <c r="ROD241" s="109"/>
      <c r="ROE241" s="109"/>
      <c r="ROF241" s="109"/>
      <c r="ROG241" s="109"/>
      <c r="ROH241" s="109"/>
      <c r="ROI241" s="109"/>
      <c r="ROJ241" s="109"/>
      <c r="ROK241" s="109"/>
      <c r="ROL241" s="109"/>
      <c r="ROM241" s="109"/>
      <c r="RON241" s="109"/>
      <c r="ROO241" s="109"/>
      <c r="ROP241" s="109"/>
      <c r="ROQ241" s="109"/>
      <c r="ROR241" s="109"/>
      <c r="ROS241" s="109"/>
      <c r="ROT241" s="109"/>
      <c r="ROU241" s="109"/>
      <c r="ROV241" s="109"/>
      <c r="ROW241" s="109"/>
      <c r="ROX241" s="109"/>
      <c r="ROY241" s="109"/>
      <c r="ROZ241" s="109"/>
      <c r="RPA241" s="109"/>
      <c r="RPB241" s="109"/>
      <c r="RPC241" s="109"/>
      <c r="RPD241" s="109"/>
      <c r="RPE241" s="109"/>
      <c r="RPF241" s="109"/>
      <c r="RPG241" s="109"/>
      <c r="RPH241" s="109"/>
      <c r="RPI241" s="109"/>
      <c r="RPJ241" s="109"/>
      <c r="RPK241" s="109"/>
      <c r="RPL241" s="109"/>
      <c r="RPM241" s="109"/>
      <c r="RPN241" s="109"/>
      <c r="RPO241" s="109"/>
      <c r="RPP241" s="109"/>
      <c r="RPQ241" s="109"/>
      <c r="RPR241" s="109"/>
      <c r="RPS241" s="109"/>
      <c r="RPT241" s="109"/>
      <c r="RPU241" s="109"/>
      <c r="RPV241" s="109"/>
      <c r="RPW241" s="109"/>
      <c r="RPX241" s="109"/>
      <c r="RPY241" s="109"/>
      <c r="RPZ241" s="109"/>
      <c r="RQA241" s="109"/>
      <c r="RQB241" s="109"/>
      <c r="RQC241" s="109"/>
      <c r="RQD241" s="109"/>
      <c r="RQE241" s="109"/>
      <c r="RQF241" s="109"/>
      <c r="RQG241" s="109"/>
      <c r="RQH241" s="109"/>
      <c r="RQI241" s="109"/>
      <c r="RQJ241" s="109"/>
      <c r="RQK241" s="109"/>
      <c r="RQL241" s="109"/>
      <c r="RQM241" s="109"/>
      <c r="RQN241" s="109"/>
      <c r="RQO241" s="109"/>
      <c r="RQP241" s="109"/>
      <c r="RQQ241" s="109"/>
      <c r="RQR241" s="109"/>
      <c r="RQS241" s="109"/>
      <c r="RQT241" s="109"/>
      <c r="RQU241" s="109"/>
      <c r="RQV241" s="109"/>
      <c r="RQW241" s="109"/>
      <c r="RQX241" s="109"/>
      <c r="RQY241" s="109"/>
      <c r="RQZ241" s="109"/>
      <c r="RRA241" s="109"/>
      <c r="RRB241" s="109"/>
      <c r="RRC241" s="109"/>
      <c r="RRD241" s="109"/>
      <c r="RRE241" s="109"/>
      <c r="RRF241" s="109"/>
      <c r="RRG241" s="109"/>
      <c r="RRH241" s="109"/>
      <c r="RRI241" s="109"/>
      <c r="RRJ241" s="109"/>
      <c r="RRK241" s="109"/>
      <c r="RRL241" s="109"/>
      <c r="RRM241" s="109"/>
      <c r="RRN241" s="109"/>
      <c r="RRO241" s="109"/>
      <c r="RRP241" s="109"/>
      <c r="RRQ241" s="109"/>
      <c r="RRR241" s="109"/>
      <c r="RRS241" s="109"/>
      <c r="RRT241" s="109"/>
      <c r="RRU241" s="109"/>
      <c r="RRV241" s="109"/>
      <c r="RRW241" s="109"/>
      <c r="RRX241" s="109"/>
      <c r="RRY241" s="109"/>
      <c r="RRZ241" s="109"/>
      <c r="RSA241" s="109"/>
      <c r="RSB241" s="109"/>
      <c r="RSC241" s="109"/>
      <c r="RSD241" s="109"/>
      <c r="RSE241" s="109"/>
      <c r="RSF241" s="109"/>
      <c r="RSG241" s="109"/>
      <c r="RSH241" s="109"/>
      <c r="RSI241" s="109"/>
      <c r="RSJ241" s="109"/>
      <c r="RSK241" s="109"/>
      <c r="RSL241" s="109"/>
      <c r="RSM241" s="109"/>
      <c r="RSN241" s="109"/>
      <c r="RSO241" s="109"/>
      <c r="RSP241" s="109"/>
      <c r="RSQ241" s="109"/>
      <c r="RSR241" s="109"/>
      <c r="RSS241" s="109"/>
      <c r="RST241" s="109"/>
      <c r="RSU241" s="109"/>
      <c r="RSV241" s="109"/>
      <c r="RSW241" s="109"/>
      <c r="RSX241" s="109"/>
      <c r="RSY241" s="109"/>
      <c r="RSZ241" s="109"/>
      <c r="RTA241" s="109"/>
      <c r="RTB241" s="109"/>
      <c r="RTC241" s="109"/>
      <c r="RTD241" s="109"/>
      <c r="RTE241" s="109"/>
      <c r="RTF241" s="109"/>
      <c r="RTG241" s="109"/>
      <c r="RTH241" s="109"/>
      <c r="RTI241" s="109"/>
      <c r="RTJ241" s="109"/>
      <c r="RTK241" s="109"/>
      <c r="RTL241" s="109"/>
      <c r="RTM241" s="109"/>
      <c r="RTN241" s="109"/>
      <c r="RTO241" s="109"/>
      <c r="RTP241" s="109"/>
      <c r="RTQ241" s="109"/>
      <c r="RTR241" s="109"/>
      <c r="RTS241" s="109"/>
      <c r="RTT241" s="109"/>
      <c r="RTU241" s="109"/>
      <c r="RTV241" s="109"/>
      <c r="RTW241" s="109"/>
      <c r="RTX241" s="109"/>
      <c r="RTY241" s="109"/>
      <c r="RTZ241" s="109"/>
      <c r="RUA241" s="109"/>
      <c r="RUB241" s="109"/>
      <c r="RUC241" s="109"/>
      <c r="RUD241" s="109"/>
      <c r="RUE241" s="109"/>
      <c r="RUF241" s="109"/>
      <c r="RUG241" s="109"/>
      <c r="RUH241" s="109"/>
      <c r="RUI241" s="109"/>
      <c r="RUJ241" s="109"/>
      <c r="RUK241" s="109"/>
      <c r="RUL241" s="109"/>
      <c r="RUM241" s="109"/>
      <c r="RUN241" s="109"/>
      <c r="RUO241" s="109"/>
      <c r="RUP241" s="109"/>
      <c r="RUQ241" s="109"/>
      <c r="RUR241" s="109"/>
      <c r="RUS241" s="109"/>
      <c r="RUT241" s="109"/>
      <c r="RUU241" s="109"/>
      <c r="RUV241" s="109"/>
      <c r="RUW241" s="109"/>
      <c r="RUX241" s="109"/>
      <c r="RUY241" s="109"/>
      <c r="RUZ241" s="109"/>
      <c r="RVA241" s="109"/>
      <c r="RVB241" s="109"/>
      <c r="RVC241" s="109"/>
      <c r="RVD241" s="109"/>
      <c r="RVE241" s="109"/>
      <c r="RVF241" s="109"/>
      <c r="RVG241" s="109"/>
      <c r="RVH241" s="109"/>
      <c r="RVI241" s="109"/>
      <c r="RVJ241" s="109"/>
      <c r="RVK241" s="109"/>
      <c r="RVL241" s="109"/>
      <c r="RVM241" s="109"/>
      <c r="RVN241" s="109"/>
      <c r="RVO241" s="109"/>
      <c r="RVP241" s="109"/>
      <c r="RVQ241" s="109"/>
      <c r="RVR241" s="109"/>
      <c r="RVS241" s="109"/>
      <c r="RVT241" s="109"/>
      <c r="RVU241" s="109"/>
      <c r="RVV241" s="109"/>
      <c r="RVW241" s="109"/>
      <c r="RVX241" s="109"/>
      <c r="RVY241" s="109"/>
      <c r="RVZ241" s="109"/>
      <c r="RWA241" s="109"/>
      <c r="RWB241" s="109"/>
      <c r="RWC241" s="109"/>
      <c r="RWD241" s="109"/>
      <c r="RWE241" s="109"/>
      <c r="RWF241" s="109"/>
      <c r="RWG241" s="109"/>
      <c r="RWH241" s="109"/>
      <c r="RWI241" s="109"/>
      <c r="RWJ241" s="109"/>
      <c r="RWK241" s="109"/>
      <c r="RWL241" s="109"/>
      <c r="RWM241" s="109"/>
      <c r="RWN241" s="109"/>
      <c r="RWO241" s="109"/>
      <c r="RWP241" s="109"/>
      <c r="RWQ241" s="109"/>
      <c r="RWR241" s="109"/>
      <c r="RWS241" s="109"/>
      <c r="RWT241" s="109"/>
      <c r="RWU241" s="109"/>
      <c r="RWV241" s="109"/>
      <c r="RWW241" s="109"/>
      <c r="RWX241" s="109"/>
      <c r="RWY241" s="109"/>
      <c r="RWZ241" s="109"/>
      <c r="RXA241" s="109"/>
      <c r="RXB241" s="109"/>
      <c r="RXC241" s="109"/>
      <c r="RXD241" s="109"/>
      <c r="RXE241" s="109"/>
      <c r="RXF241" s="109"/>
      <c r="RXG241" s="109"/>
      <c r="RXH241" s="109"/>
      <c r="RXI241" s="109"/>
      <c r="RXJ241" s="109"/>
      <c r="RXK241" s="109"/>
      <c r="RXL241" s="109"/>
      <c r="RXM241" s="109"/>
      <c r="RXN241" s="109"/>
      <c r="RXO241" s="109"/>
      <c r="RXP241" s="109"/>
      <c r="RXQ241" s="109"/>
      <c r="RXR241" s="109"/>
      <c r="RXS241" s="109"/>
      <c r="RXT241" s="109"/>
      <c r="RXU241" s="109"/>
      <c r="RXV241" s="109"/>
      <c r="RXW241" s="109"/>
      <c r="RXX241" s="109"/>
      <c r="RXY241" s="109"/>
      <c r="RXZ241" s="109"/>
      <c r="RYA241" s="109"/>
      <c r="RYB241" s="109"/>
      <c r="RYC241" s="109"/>
      <c r="RYD241" s="109"/>
      <c r="RYE241" s="109"/>
      <c r="RYF241" s="109"/>
      <c r="RYG241" s="109"/>
      <c r="RYH241" s="109"/>
      <c r="RYI241" s="109"/>
      <c r="RYJ241" s="109"/>
      <c r="RYK241" s="109"/>
      <c r="RYL241" s="109"/>
      <c r="RYM241" s="109"/>
      <c r="RYN241" s="109"/>
      <c r="RYO241" s="109"/>
      <c r="RYP241" s="109"/>
      <c r="RYQ241" s="109"/>
      <c r="RYR241" s="109"/>
      <c r="RYS241" s="109"/>
      <c r="RYT241" s="109"/>
      <c r="RYU241" s="109"/>
      <c r="RYV241" s="109"/>
      <c r="RYW241" s="109"/>
      <c r="RYX241" s="109"/>
      <c r="RYY241" s="109"/>
      <c r="RYZ241" s="109"/>
      <c r="RZA241" s="109"/>
      <c r="RZB241" s="109"/>
      <c r="RZC241" s="109"/>
      <c r="RZD241" s="109"/>
      <c r="RZE241" s="109"/>
      <c r="RZF241" s="109"/>
      <c r="RZG241" s="109"/>
      <c r="RZH241" s="109"/>
      <c r="RZI241" s="109"/>
      <c r="RZJ241" s="109"/>
      <c r="RZK241" s="109"/>
      <c r="RZL241" s="109"/>
      <c r="RZM241" s="109"/>
      <c r="RZN241" s="109"/>
      <c r="RZO241" s="109"/>
      <c r="RZP241" s="109"/>
      <c r="RZQ241" s="109"/>
      <c r="RZR241" s="109"/>
      <c r="RZS241" s="109"/>
      <c r="RZT241" s="109"/>
      <c r="RZU241" s="109"/>
      <c r="RZV241" s="109"/>
      <c r="RZW241" s="109"/>
      <c r="RZX241" s="109"/>
      <c r="RZY241" s="109"/>
      <c r="RZZ241" s="109"/>
      <c r="SAA241" s="109"/>
      <c r="SAB241" s="109"/>
      <c r="SAC241" s="109"/>
      <c r="SAD241" s="109"/>
      <c r="SAE241" s="109"/>
      <c r="SAF241" s="109"/>
      <c r="SAG241" s="109"/>
      <c r="SAH241" s="109"/>
      <c r="SAI241" s="109"/>
      <c r="SAJ241" s="109"/>
      <c r="SAK241" s="109"/>
      <c r="SAL241" s="109"/>
      <c r="SAM241" s="109"/>
      <c r="SAN241" s="109"/>
      <c r="SAO241" s="109"/>
      <c r="SAP241" s="109"/>
      <c r="SAQ241" s="109"/>
      <c r="SAR241" s="109"/>
      <c r="SAS241" s="109"/>
      <c r="SAT241" s="109"/>
      <c r="SAU241" s="109"/>
      <c r="SAV241" s="109"/>
      <c r="SAW241" s="109"/>
      <c r="SAX241" s="109"/>
      <c r="SAY241" s="109"/>
      <c r="SAZ241" s="109"/>
      <c r="SBA241" s="109"/>
      <c r="SBB241" s="109"/>
      <c r="SBC241" s="109"/>
      <c r="SBD241" s="109"/>
      <c r="SBE241" s="109"/>
      <c r="SBF241" s="109"/>
      <c r="SBG241" s="109"/>
      <c r="SBH241" s="109"/>
      <c r="SBI241" s="109"/>
      <c r="SBJ241" s="109"/>
      <c r="SBK241" s="109"/>
      <c r="SBL241" s="109"/>
      <c r="SBM241" s="109"/>
      <c r="SBN241" s="109"/>
      <c r="SBO241" s="109"/>
      <c r="SBP241" s="109"/>
      <c r="SBQ241" s="109"/>
      <c r="SBR241" s="109"/>
      <c r="SBS241" s="109"/>
      <c r="SBT241" s="109"/>
      <c r="SBU241" s="109"/>
      <c r="SBV241" s="109"/>
      <c r="SBW241" s="109"/>
      <c r="SBX241" s="109"/>
      <c r="SBY241" s="109"/>
      <c r="SBZ241" s="109"/>
      <c r="SCA241" s="109"/>
      <c r="SCB241" s="109"/>
      <c r="SCC241" s="109"/>
      <c r="SCD241" s="109"/>
      <c r="SCE241" s="109"/>
      <c r="SCF241" s="109"/>
      <c r="SCG241" s="109"/>
      <c r="SCH241" s="109"/>
      <c r="SCI241" s="109"/>
      <c r="SCJ241" s="109"/>
      <c r="SCK241" s="109"/>
      <c r="SCL241" s="109"/>
      <c r="SCM241" s="109"/>
      <c r="SCN241" s="109"/>
      <c r="SCO241" s="109"/>
      <c r="SCP241" s="109"/>
      <c r="SCQ241" s="109"/>
      <c r="SCR241" s="109"/>
      <c r="SCS241" s="109"/>
      <c r="SCT241" s="109"/>
      <c r="SCU241" s="109"/>
      <c r="SCV241" s="109"/>
      <c r="SCW241" s="109"/>
      <c r="SCX241" s="109"/>
      <c r="SCY241" s="109"/>
      <c r="SCZ241" s="109"/>
      <c r="SDA241" s="109"/>
      <c r="SDB241" s="109"/>
      <c r="SDC241" s="109"/>
      <c r="SDD241" s="109"/>
      <c r="SDE241" s="109"/>
      <c r="SDF241" s="109"/>
      <c r="SDG241" s="109"/>
      <c r="SDH241" s="109"/>
      <c r="SDI241" s="109"/>
      <c r="SDJ241" s="109"/>
      <c r="SDK241" s="109"/>
      <c r="SDL241" s="109"/>
      <c r="SDM241" s="109"/>
      <c r="SDN241" s="109"/>
      <c r="SDO241" s="109"/>
      <c r="SDP241" s="109"/>
      <c r="SDQ241" s="109"/>
      <c r="SDR241" s="109"/>
      <c r="SDS241" s="109"/>
      <c r="SDT241" s="109"/>
      <c r="SDU241" s="109"/>
      <c r="SDV241" s="109"/>
      <c r="SDW241" s="109"/>
      <c r="SDX241" s="109"/>
      <c r="SDY241" s="109"/>
      <c r="SDZ241" s="109"/>
      <c r="SEA241" s="109"/>
      <c r="SEB241" s="109"/>
      <c r="SEC241" s="109"/>
      <c r="SED241" s="109"/>
      <c r="SEE241" s="109"/>
      <c r="SEF241" s="109"/>
      <c r="SEG241" s="109"/>
      <c r="SEH241" s="109"/>
      <c r="SEI241" s="109"/>
      <c r="SEJ241" s="109"/>
      <c r="SEK241" s="109"/>
      <c r="SEL241" s="109"/>
      <c r="SEM241" s="109"/>
      <c r="SEN241" s="109"/>
      <c r="SEO241" s="109"/>
      <c r="SEP241" s="109"/>
      <c r="SEQ241" s="109"/>
      <c r="SER241" s="109"/>
      <c r="SES241" s="109"/>
      <c r="SET241" s="109"/>
      <c r="SEU241" s="109"/>
      <c r="SEV241" s="109"/>
      <c r="SEW241" s="109"/>
      <c r="SEX241" s="109"/>
      <c r="SEY241" s="109"/>
      <c r="SEZ241" s="109"/>
      <c r="SFA241" s="109"/>
      <c r="SFB241" s="109"/>
      <c r="SFC241" s="109"/>
      <c r="SFD241" s="109"/>
      <c r="SFE241" s="109"/>
      <c r="SFF241" s="109"/>
      <c r="SFG241" s="109"/>
      <c r="SFH241" s="109"/>
      <c r="SFI241" s="109"/>
      <c r="SFJ241" s="109"/>
      <c r="SFK241" s="109"/>
      <c r="SFL241" s="109"/>
      <c r="SFM241" s="109"/>
      <c r="SFN241" s="109"/>
      <c r="SFO241" s="109"/>
      <c r="SFP241" s="109"/>
      <c r="SFQ241" s="109"/>
      <c r="SFR241" s="109"/>
      <c r="SFS241" s="109"/>
      <c r="SFT241" s="109"/>
      <c r="SFU241" s="109"/>
      <c r="SFV241" s="109"/>
      <c r="SFW241" s="109"/>
      <c r="SFX241" s="109"/>
      <c r="SFY241" s="109"/>
      <c r="SFZ241" s="109"/>
      <c r="SGA241" s="109"/>
      <c r="SGB241" s="109"/>
      <c r="SGC241" s="109"/>
      <c r="SGD241" s="109"/>
      <c r="SGE241" s="109"/>
      <c r="SGF241" s="109"/>
      <c r="SGG241" s="109"/>
      <c r="SGH241" s="109"/>
      <c r="SGI241" s="109"/>
      <c r="SGJ241" s="109"/>
      <c r="SGK241" s="109"/>
      <c r="SGL241" s="109"/>
      <c r="SGM241" s="109"/>
      <c r="SGN241" s="109"/>
      <c r="SGO241" s="109"/>
      <c r="SGP241" s="109"/>
      <c r="SGQ241" s="109"/>
      <c r="SGR241" s="109"/>
      <c r="SGS241" s="109"/>
      <c r="SGT241" s="109"/>
      <c r="SGU241" s="109"/>
      <c r="SGV241" s="109"/>
      <c r="SGW241" s="109"/>
      <c r="SGX241" s="109"/>
      <c r="SGY241" s="109"/>
      <c r="SGZ241" s="109"/>
      <c r="SHA241" s="109"/>
      <c r="SHB241" s="109"/>
      <c r="SHC241" s="109"/>
      <c r="SHD241" s="109"/>
      <c r="SHE241" s="109"/>
      <c r="SHF241" s="109"/>
      <c r="SHG241" s="109"/>
      <c r="SHH241" s="109"/>
      <c r="SHI241" s="109"/>
      <c r="SHJ241" s="109"/>
      <c r="SHK241" s="109"/>
      <c r="SHL241" s="109"/>
      <c r="SHM241" s="109"/>
      <c r="SHN241" s="109"/>
      <c r="SHO241" s="109"/>
      <c r="SHP241" s="109"/>
      <c r="SHQ241" s="109"/>
      <c r="SHR241" s="109"/>
      <c r="SHS241" s="109"/>
      <c r="SHT241" s="109"/>
      <c r="SHU241" s="109"/>
      <c r="SHV241" s="109"/>
      <c r="SHW241" s="109"/>
      <c r="SHX241" s="109"/>
      <c r="SHY241" s="109"/>
      <c r="SHZ241" s="109"/>
      <c r="SIA241" s="109"/>
      <c r="SIB241" s="109"/>
      <c r="SIC241" s="109"/>
      <c r="SID241" s="109"/>
      <c r="SIE241" s="109"/>
      <c r="SIF241" s="109"/>
      <c r="SIG241" s="109"/>
      <c r="SIH241" s="109"/>
      <c r="SII241" s="109"/>
      <c r="SIJ241" s="109"/>
      <c r="SIK241" s="109"/>
      <c r="SIL241" s="109"/>
      <c r="SIM241" s="109"/>
      <c r="SIN241" s="109"/>
      <c r="SIO241" s="109"/>
      <c r="SIP241" s="109"/>
      <c r="SIQ241" s="109"/>
      <c r="SIR241" s="109"/>
      <c r="SIS241" s="109"/>
      <c r="SIT241" s="109"/>
      <c r="SIU241" s="109"/>
      <c r="SIV241" s="109"/>
      <c r="SIW241" s="109"/>
      <c r="SIX241" s="109"/>
      <c r="SIY241" s="109"/>
      <c r="SIZ241" s="109"/>
      <c r="SJA241" s="109"/>
      <c r="SJB241" s="109"/>
      <c r="SJC241" s="109"/>
      <c r="SJD241" s="109"/>
      <c r="SJE241" s="109"/>
      <c r="SJF241" s="109"/>
      <c r="SJG241" s="109"/>
      <c r="SJH241" s="109"/>
      <c r="SJI241" s="109"/>
      <c r="SJJ241" s="109"/>
      <c r="SJK241" s="109"/>
      <c r="SJL241" s="109"/>
      <c r="SJM241" s="109"/>
      <c r="SJN241" s="109"/>
      <c r="SJO241" s="109"/>
      <c r="SJP241" s="109"/>
      <c r="SJQ241" s="109"/>
      <c r="SJR241" s="109"/>
      <c r="SJS241" s="109"/>
      <c r="SJT241" s="109"/>
      <c r="SJU241" s="109"/>
      <c r="SJV241" s="109"/>
      <c r="SJW241" s="109"/>
      <c r="SJX241" s="109"/>
      <c r="SJY241" s="109"/>
      <c r="SJZ241" s="109"/>
      <c r="SKA241" s="109"/>
      <c r="SKB241" s="109"/>
      <c r="SKC241" s="109"/>
      <c r="SKD241" s="109"/>
      <c r="SKE241" s="109"/>
      <c r="SKF241" s="109"/>
      <c r="SKG241" s="109"/>
      <c r="SKH241" s="109"/>
      <c r="SKI241" s="109"/>
      <c r="SKJ241" s="109"/>
      <c r="SKK241" s="109"/>
      <c r="SKL241" s="109"/>
      <c r="SKM241" s="109"/>
      <c r="SKN241" s="109"/>
      <c r="SKO241" s="109"/>
      <c r="SKP241" s="109"/>
      <c r="SKQ241" s="109"/>
      <c r="SKR241" s="109"/>
      <c r="SKS241" s="109"/>
      <c r="SKT241" s="109"/>
      <c r="SKU241" s="109"/>
      <c r="SKV241" s="109"/>
      <c r="SKW241" s="109"/>
      <c r="SKX241" s="109"/>
      <c r="SKY241" s="109"/>
      <c r="SKZ241" s="109"/>
      <c r="SLA241" s="109"/>
      <c r="SLB241" s="109"/>
      <c r="SLC241" s="109"/>
      <c r="SLD241" s="109"/>
      <c r="SLE241" s="109"/>
      <c r="SLF241" s="109"/>
      <c r="SLG241" s="109"/>
      <c r="SLH241" s="109"/>
      <c r="SLI241" s="109"/>
      <c r="SLJ241" s="109"/>
      <c r="SLK241" s="109"/>
      <c r="SLL241" s="109"/>
      <c r="SLM241" s="109"/>
      <c r="SLN241" s="109"/>
      <c r="SLO241" s="109"/>
      <c r="SLP241" s="109"/>
      <c r="SLQ241" s="109"/>
      <c r="SLR241" s="109"/>
      <c r="SLS241" s="109"/>
      <c r="SLT241" s="109"/>
      <c r="SLU241" s="109"/>
      <c r="SLV241" s="109"/>
      <c r="SLW241" s="109"/>
      <c r="SLX241" s="109"/>
      <c r="SLY241" s="109"/>
      <c r="SLZ241" s="109"/>
      <c r="SMA241" s="109"/>
      <c r="SMB241" s="109"/>
      <c r="SMC241" s="109"/>
      <c r="SMD241" s="109"/>
      <c r="SME241" s="109"/>
      <c r="SMF241" s="109"/>
      <c r="SMG241" s="109"/>
      <c r="SMH241" s="109"/>
      <c r="SMI241" s="109"/>
      <c r="SMJ241" s="109"/>
      <c r="SMK241" s="109"/>
      <c r="SML241" s="109"/>
      <c r="SMM241" s="109"/>
      <c r="SMN241" s="109"/>
      <c r="SMO241" s="109"/>
      <c r="SMP241" s="109"/>
      <c r="SMQ241" s="109"/>
      <c r="SMR241" s="109"/>
      <c r="SMS241" s="109"/>
      <c r="SMT241" s="109"/>
      <c r="SMU241" s="109"/>
      <c r="SMV241" s="109"/>
      <c r="SMW241" s="109"/>
      <c r="SMX241" s="109"/>
      <c r="SMY241" s="109"/>
      <c r="SMZ241" s="109"/>
      <c r="SNA241" s="109"/>
      <c r="SNB241" s="109"/>
      <c r="SNC241" s="109"/>
      <c r="SND241" s="109"/>
      <c r="SNE241" s="109"/>
      <c r="SNF241" s="109"/>
      <c r="SNG241" s="109"/>
      <c r="SNH241" s="109"/>
      <c r="SNI241" s="109"/>
      <c r="SNJ241" s="109"/>
      <c r="SNK241" s="109"/>
      <c r="SNL241" s="109"/>
      <c r="SNM241" s="109"/>
      <c r="SNN241" s="109"/>
      <c r="SNO241" s="109"/>
      <c r="SNP241" s="109"/>
      <c r="SNQ241" s="109"/>
      <c r="SNR241" s="109"/>
      <c r="SNS241" s="109"/>
      <c r="SNT241" s="109"/>
      <c r="SNU241" s="109"/>
      <c r="SNV241" s="109"/>
      <c r="SNW241" s="109"/>
      <c r="SNX241" s="109"/>
      <c r="SNY241" s="109"/>
      <c r="SNZ241" s="109"/>
      <c r="SOA241" s="109"/>
      <c r="SOB241" s="109"/>
      <c r="SOC241" s="109"/>
      <c r="SOD241" s="109"/>
      <c r="SOE241" s="109"/>
      <c r="SOF241" s="109"/>
      <c r="SOG241" s="109"/>
      <c r="SOH241" s="109"/>
      <c r="SOI241" s="109"/>
      <c r="SOJ241" s="109"/>
      <c r="SOK241" s="109"/>
      <c r="SOL241" s="109"/>
      <c r="SOM241" s="109"/>
      <c r="SON241" s="109"/>
      <c r="SOO241" s="109"/>
      <c r="SOP241" s="109"/>
      <c r="SOQ241" s="109"/>
      <c r="SOR241" s="109"/>
      <c r="SOS241" s="109"/>
      <c r="SOT241" s="109"/>
      <c r="SOU241" s="109"/>
      <c r="SOV241" s="109"/>
      <c r="SOW241" s="109"/>
      <c r="SOX241" s="109"/>
      <c r="SOY241" s="109"/>
      <c r="SOZ241" s="109"/>
      <c r="SPA241" s="109"/>
      <c r="SPB241" s="109"/>
      <c r="SPC241" s="109"/>
      <c r="SPD241" s="109"/>
      <c r="SPE241" s="109"/>
      <c r="SPF241" s="109"/>
      <c r="SPG241" s="109"/>
      <c r="SPH241" s="109"/>
      <c r="SPI241" s="109"/>
      <c r="SPJ241" s="109"/>
      <c r="SPK241" s="109"/>
      <c r="SPL241" s="109"/>
      <c r="SPM241" s="109"/>
      <c r="SPN241" s="109"/>
      <c r="SPO241" s="109"/>
      <c r="SPP241" s="109"/>
      <c r="SPQ241" s="109"/>
      <c r="SPR241" s="109"/>
      <c r="SPS241" s="109"/>
      <c r="SPT241" s="109"/>
      <c r="SPU241" s="109"/>
      <c r="SPV241" s="109"/>
      <c r="SPW241" s="109"/>
      <c r="SPX241" s="109"/>
      <c r="SPY241" s="109"/>
      <c r="SPZ241" s="109"/>
      <c r="SQA241" s="109"/>
      <c r="SQB241" s="109"/>
      <c r="SQC241" s="109"/>
      <c r="SQD241" s="109"/>
      <c r="SQE241" s="109"/>
      <c r="SQF241" s="109"/>
      <c r="SQG241" s="109"/>
      <c r="SQH241" s="109"/>
      <c r="SQI241" s="109"/>
      <c r="SQJ241" s="109"/>
      <c r="SQK241" s="109"/>
      <c r="SQL241" s="109"/>
      <c r="SQM241" s="109"/>
      <c r="SQN241" s="109"/>
      <c r="SQO241" s="109"/>
      <c r="SQP241" s="109"/>
      <c r="SQQ241" s="109"/>
      <c r="SQR241" s="109"/>
      <c r="SQS241" s="109"/>
      <c r="SQT241" s="109"/>
      <c r="SQU241" s="109"/>
      <c r="SQV241" s="109"/>
      <c r="SQW241" s="109"/>
      <c r="SQX241" s="109"/>
      <c r="SQY241" s="109"/>
      <c r="SQZ241" s="109"/>
      <c r="SRA241" s="109"/>
      <c r="SRB241" s="109"/>
      <c r="SRC241" s="109"/>
      <c r="SRD241" s="109"/>
      <c r="SRE241" s="109"/>
      <c r="SRF241" s="109"/>
      <c r="SRG241" s="109"/>
      <c r="SRH241" s="109"/>
      <c r="SRI241" s="109"/>
      <c r="SRJ241" s="109"/>
      <c r="SRK241" s="109"/>
      <c r="SRL241" s="109"/>
      <c r="SRM241" s="109"/>
      <c r="SRN241" s="109"/>
      <c r="SRO241" s="109"/>
      <c r="SRP241" s="109"/>
      <c r="SRQ241" s="109"/>
      <c r="SRR241" s="109"/>
      <c r="SRS241" s="109"/>
      <c r="SRT241" s="109"/>
      <c r="SRU241" s="109"/>
      <c r="SRV241" s="109"/>
      <c r="SRW241" s="109"/>
      <c r="SRX241" s="109"/>
      <c r="SRY241" s="109"/>
      <c r="SRZ241" s="109"/>
      <c r="SSA241" s="109"/>
      <c r="SSB241" s="109"/>
      <c r="SSC241" s="109"/>
      <c r="SSD241" s="109"/>
      <c r="SSE241" s="109"/>
      <c r="SSF241" s="109"/>
      <c r="SSG241" s="109"/>
      <c r="SSH241" s="109"/>
      <c r="SSI241" s="109"/>
      <c r="SSJ241" s="109"/>
      <c r="SSK241" s="109"/>
      <c r="SSL241" s="109"/>
      <c r="SSM241" s="109"/>
      <c r="SSN241" s="109"/>
      <c r="SSO241" s="109"/>
      <c r="SSP241" s="109"/>
      <c r="SSQ241" s="109"/>
      <c r="SSR241" s="109"/>
      <c r="SSS241" s="109"/>
      <c r="SST241" s="109"/>
      <c r="SSU241" s="109"/>
      <c r="SSV241" s="109"/>
      <c r="SSW241" s="109"/>
      <c r="SSX241" s="109"/>
      <c r="SSY241" s="109"/>
      <c r="SSZ241" s="109"/>
      <c r="STA241" s="109"/>
      <c r="STB241" s="109"/>
      <c r="STC241" s="109"/>
      <c r="STD241" s="109"/>
      <c r="STE241" s="109"/>
      <c r="STF241" s="109"/>
      <c r="STG241" s="109"/>
      <c r="STH241" s="109"/>
      <c r="STI241" s="109"/>
      <c r="STJ241" s="109"/>
      <c r="STK241" s="109"/>
      <c r="STL241" s="109"/>
      <c r="STM241" s="109"/>
      <c r="STN241" s="109"/>
      <c r="STO241" s="109"/>
      <c r="STP241" s="109"/>
      <c r="STQ241" s="109"/>
      <c r="STR241" s="109"/>
      <c r="STS241" s="109"/>
      <c r="STT241" s="109"/>
      <c r="STU241" s="109"/>
      <c r="STV241" s="109"/>
      <c r="STW241" s="109"/>
      <c r="STX241" s="109"/>
      <c r="STY241" s="109"/>
      <c r="STZ241" s="109"/>
      <c r="SUA241" s="109"/>
      <c r="SUB241" s="109"/>
      <c r="SUC241" s="109"/>
      <c r="SUD241" s="109"/>
      <c r="SUE241" s="109"/>
      <c r="SUF241" s="109"/>
      <c r="SUG241" s="109"/>
      <c r="SUH241" s="109"/>
      <c r="SUI241" s="109"/>
      <c r="SUJ241" s="109"/>
      <c r="SUK241" s="109"/>
      <c r="SUL241" s="109"/>
      <c r="SUM241" s="109"/>
      <c r="SUN241" s="109"/>
      <c r="SUO241" s="109"/>
      <c r="SUP241" s="109"/>
      <c r="SUQ241" s="109"/>
      <c r="SUR241" s="109"/>
      <c r="SUS241" s="109"/>
      <c r="SUT241" s="109"/>
      <c r="SUU241" s="109"/>
      <c r="SUV241" s="109"/>
      <c r="SUW241" s="109"/>
      <c r="SUX241" s="109"/>
      <c r="SUY241" s="109"/>
      <c r="SUZ241" s="109"/>
      <c r="SVA241" s="109"/>
      <c r="SVB241" s="109"/>
      <c r="SVC241" s="109"/>
      <c r="SVD241" s="109"/>
      <c r="SVE241" s="109"/>
      <c r="SVF241" s="109"/>
      <c r="SVG241" s="109"/>
      <c r="SVH241" s="109"/>
      <c r="SVI241" s="109"/>
      <c r="SVJ241" s="109"/>
      <c r="SVK241" s="109"/>
      <c r="SVL241" s="109"/>
      <c r="SVM241" s="109"/>
      <c r="SVN241" s="109"/>
      <c r="SVO241" s="109"/>
      <c r="SVP241" s="109"/>
      <c r="SVQ241" s="109"/>
      <c r="SVR241" s="109"/>
      <c r="SVS241" s="109"/>
      <c r="SVT241" s="109"/>
      <c r="SVU241" s="109"/>
      <c r="SVV241" s="109"/>
      <c r="SVW241" s="109"/>
      <c r="SVX241" s="109"/>
      <c r="SVY241" s="109"/>
      <c r="SVZ241" s="109"/>
      <c r="SWA241" s="109"/>
      <c r="SWB241" s="109"/>
      <c r="SWC241" s="109"/>
      <c r="SWD241" s="109"/>
      <c r="SWE241" s="109"/>
      <c r="SWF241" s="109"/>
      <c r="SWG241" s="109"/>
      <c r="SWH241" s="109"/>
      <c r="SWI241" s="109"/>
      <c r="SWJ241" s="109"/>
      <c r="SWK241" s="109"/>
      <c r="SWL241" s="109"/>
      <c r="SWM241" s="109"/>
      <c r="SWN241" s="109"/>
      <c r="SWO241" s="109"/>
      <c r="SWP241" s="109"/>
      <c r="SWQ241" s="109"/>
      <c r="SWR241" s="109"/>
      <c r="SWS241" s="109"/>
      <c r="SWT241" s="109"/>
      <c r="SWU241" s="109"/>
      <c r="SWV241" s="109"/>
      <c r="SWW241" s="109"/>
      <c r="SWX241" s="109"/>
      <c r="SWY241" s="109"/>
      <c r="SWZ241" s="109"/>
      <c r="SXA241" s="109"/>
      <c r="SXB241" s="109"/>
      <c r="SXC241" s="109"/>
      <c r="SXD241" s="109"/>
      <c r="SXE241" s="109"/>
      <c r="SXF241" s="109"/>
      <c r="SXG241" s="109"/>
      <c r="SXH241" s="109"/>
      <c r="SXI241" s="109"/>
      <c r="SXJ241" s="109"/>
      <c r="SXK241" s="109"/>
      <c r="SXL241" s="109"/>
      <c r="SXM241" s="109"/>
      <c r="SXN241" s="109"/>
      <c r="SXO241" s="109"/>
      <c r="SXP241" s="109"/>
      <c r="SXQ241" s="109"/>
      <c r="SXR241" s="109"/>
      <c r="SXS241" s="109"/>
      <c r="SXT241" s="109"/>
      <c r="SXU241" s="109"/>
      <c r="SXV241" s="109"/>
      <c r="SXW241" s="109"/>
      <c r="SXX241" s="109"/>
      <c r="SXY241" s="109"/>
      <c r="SXZ241" s="109"/>
      <c r="SYA241" s="109"/>
      <c r="SYB241" s="109"/>
      <c r="SYC241" s="109"/>
      <c r="SYD241" s="109"/>
      <c r="SYE241" s="109"/>
      <c r="SYF241" s="109"/>
      <c r="SYG241" s="109"/>
      <c r="SYH241" s="109"/>
      <c r="SYI241" s="109"/>
      <c r="SYJ241" s="109"/>
      <c r="SYK241" s="109"/>
      <c r="SYL241" s="109"/>
      <c r="SYM241" s="109"/>
      <c r="SYN241" s="109"/>
      <c r="SYO241" s="109"/>
      <c r="SYP241" s="109"/>
      <c r="SYQ241" s="109"/>
      <c r="SYR241" s="109"/>
      <c r="SYS241" s="109"/>
      <c r="SYT241" s="109"/>
      <c r="SYU241" s="109"/>
      <c r="SYV241" s="109"/>
      <c r="SYW241" s="109"/>
      <c r="SYX241" s="109"/>
      <c r="SYY241" s="109"/>
      <c r="SYZ241" s="109"/>
      <c r="SZA241" s="109"/>
      <c r="SZB241" s="109"/>
      <c r="SZC241" s="109"/>
      <c r="SZD241" s="109"/>
      <c r="SZE241" s="109"/>
      <c r="SZF241" s="109"/>
      <c r="SZG241" s="109"/>
      <c r="SZH241" s="109"/>
      <c r="SZI241" s="109"/>
      <c r="SZJ241" s="109"/>
      <c r="SZK241" s="109"/>
      <c r="SZL241" s="109"/>
      <c r="SZM241" s="109"/>
      <c r="SZN241" s="109"/>
      <c r="SZO241" s="109"/>
      <c r="SZP241" s="109"/>
      <c r="SZQ241" s="109"/>
      <c r="SZR241" s="109"/>
      <c r="SZS241" s="109"/>
      <c r="SZT241" s="109"/>
      <c r="SZU241" s="109"/>
      <c r="SZV241" s="109"/>
      <c r="SZW241" s="109"/>
      <c r="SZX241" s="109"/>
      <c r="SZY241" s="109"/>
      <c r="SZZ241" s="109"/>
      <c r="TAA241" s="109"/>
      <c r="TAB241" s="109"/>
      <c r="TAC241" s="109"/>
      <c r="TAD241" s="109"/>
      <c r="TAE241" s="109"/>
      <c r="TAF241" s="109"/>
      <c r="TAG241" s="109"/>
      <c r="TAH241" s="109"/>
      <c r="TAI241" s="109"/>
      <c r="TAJ241" s="109"/>
      <c r="TAK241" s="109"/>
      <c r="TAL241" s="109"/>
      <c r="TAM241" s="109"/>
      <c r="TAN241" s="109"/>
      <c r="TAO241" s="109"/>
      <c r="TAP241" s="109"/>
      <c r="TAQ241" s="109"/>
      <c r="TAR241" s="109"/>
      <c r="TAS241" s="109"/>
      <c r="TAT241" s="109"/>
      <c r="TAU241" s="109"/>
      <c r="TAV241" s="109"/>
      <c r="TAW241" s="109"/>
      <c r="TAX241" s="109"/>
      <c r="TAY241" s="109"/>
      <c r="TAZ241" s="109"/>
      <c r="TBA241" s="109"/>
      <c r="TBB241" s="109"/>
      <c r="TBC241" s="109"/>
      <c r="TBD241" s="109"/>
      <c r="TBE241" s="109"/>
      <c r="TBF241" s="109"/>
      <c r="TBG241" s="109"/>
      <c r="TBH241" s="109"/>
      <c r="TBI241" s="109"/>
      <c r="TBJ241" s="109"/>
      <c r="TBK241" s="109"/>
      <c r="TBL241" s="109"/>
      <c r="TBM241" s="109"/>
      <c r="TBN241" s="109"/>
      <c r="TBO241" s="109"/>
      <c r="TBP241" s="109"/>
      <c r="TBQ241" s="109"/>
      <c r="TBR241" s="109"/>
      <c r="TBS241" s="109"/>
      <c r="TBT241" s="109"/>
      <c r="TBU241" s="109"/>
      <c r="TBV241" s="109"/>
      <c r="TBW241" s="109"/>
      <c r="TBX241" s="109"/>
      <c r="TBY241" s="109"/>
      <c r="TBZ241" s="109"/>
      <c r="TCA241" s="109"/>
      <c r="TCB241" s="109"/>
      <c r="TCC241" s="109"/>
      <c r="TCD241" s="109"/>
      <c r="TCE241" s="109"/>
      <c r="TCF241" s="109"/>
      <c r="TCG241" s="109"/>
      <c r="TCH241" s="109"/>
      <c r="TCI241" s="109"/>
      <c r="TCJ241" s="109"/>
      <c r="TCK241" s="109"/>
      <c r="TCL241" s="109"/>
      <c r="TCM241" s="109"/>
      <c r="TCN241" s="109"/>
      <c r="TCO241" s="109"/>
      <c r="TCP241" s="109"/>
      <c r="TCQ241" s="109"/>
      <c r="TCR241" s="109"/>
      <c r="TCS241" s="109"/>
      <c r="TCT241" s="109"/>
      <c r="TCU241" s="109"/>
      <c r="TCV241" s="109"/>
      <c r="TCW241" s="109"/>
      <c r="TCX241" s="109"/>
      <c r="TCY241" s="109"/>
      <c r="TCZ241" s="109"/>
      <c r="TDA241" s="109"/>
      <c r="TDB241" s="109"/>
      <c r="TDC241" s="109"/>
      <c r="TDD241" s="109"/>
      <c r="TDE241" s="109"/>
      <c r="TDF241" s="109"/>
      <c r="TDG241" s="109"/>
      <c r="TDH241" s="109"/>
      <c r="TDI241" s="109"/>
      <c r="TDJ241" s="109"/>
      <c r="TDK241" s="109"/>
      <c r="TDL241" s="109"/>
      <c r="TDM241" s="109"/>
      <c r="TDN241" s="109"/>
      <c r="TDO241" s="109"/>
      <c r="TDP241" s="109"/>
      <c r="TDQ241" s="109"/>
      <c r="TDR241" s="109"/>
      <c r="TDS241" s="109"/>
      <c r="TDT241" s="109"/>
      <c r="TDU241" s="109"/>
      <c r="TDV241" s="109"/>
      <c r="TDW241" s="109"/>
      <c r="TDX241" s="109"/>
      <c r="TDY241" s="109"/>
      <c r="TDZ241" s="109"/>
      <c r="TEA241" s="109"/>
      <c r="TEB241" s="109"/>
      <c r="TEC241" s="109"/>
      <c r="TED241" s="109"/>
      <c r="TEE241" s="109"/>
      <c r="TEF241" s="109"/>
      <c r="TEG241" s="109"/>
      <c r="TEH241" s="109"/>
      <c r="TEI241" s="109"/>
      <c r="TEJ241" s="109"/>
      <c r="TEK241" s="109"/>
      <c r="TEL241" s="109"/>
      <c r="TEM241" s="109"/>
      <c r="TEN241" s="109"/>
      <c r="TEO241" s="109"/>
      <c r="TEP241" s="109"/>
      <c r="TEQ241" s="109"/>
      <c r="TER241" s="109"/>
      <c r="TES241" s="109"/>
      <c r="TET241" s="109"/>
      <c r="TEU241" s="109"/>
      <c r="TEV241" s="109"/>
      <c r="TEW241" s="109"/>
      <c r="TEX241" s="109"/>
      <c r="TEY241" s="109"/>
      <c r="TEZ241" s="109"/>
      <c r="TFA241" s="109"/>
      <c r="TFB241" s="109"/>
      <c r="TFC241" s="109"/>
      <c r="TFD241" s="109"/>
      <c r="TFE241" s="109"/>
      <c r="TFF241" s="109"/>
      <c r="TFG241" s="109"/>
      <c r="TFH241" s="109"/>
      <c r="TFI241" s="109"/>
      <c r="TFJ241" s="109"/>
      <c r="TFK241" s="109"/>
      <c r="TFL241" s="109"/>
      <c r="TFM241" s="109"/>
      <c r="TFN241" s="109"/>
      <c r="TFO241" s="109"/>
      <c r="TFP241" s="109"/>
      <c r="TFQ241" s="109"/>
      <c r="TFR241" s="109"/>
      <c r="TFS241" s="109"/>
      <c r="TFT241" s="109"/>
      <c r="TFU241" s="109"/>
      <c r="TFV241" s="109"/>
      <c r="TFW241" s="109"/>
      <c r="TFX241" s="109"/>
      <c r="TFY241" s="109"/>
      <c r="TFZ241" s="109"/>
      <c r="TGA241" s="109"/>
      <c r="TGB241" s="109"/>
      <c r="TGC241" s="109"/>
      <c r="TGD241" s="109"/>
      <c r="TGE241" s="109"/>
      <c r="TGF241" s="109"/>
      <c r="TGG241" s="109"/>
      <c r="TGH241" s="109"/>
      <c r="TGI241" s="109"/>
      <c r="TGJ241" s="109"/>
      <c r="TGK241" s="109"/>
      <c r="TGL241" s="109"/>
      <c r="TGM241" s="109"/>
      <c r="TGN241" s="109"/>
      <c r="TGO241" s="109"/>
      <c r="TGP241" s="109"/>
      <c r="TGQ241" s="109"/>
      <c r="TGR241" s="109"/>
      <c r="TGS241" s="109"/>
      <c r="TGT241" s="109"/>
      <c r="TGU241" s="109"/>
      <c r="TGV241" s="109"/>
      <c r="TGW241" s="109"/>
      <c r="TGX241" s="109"/>
      <c r="TGY241" s="109"/>
      <c r="TGZ241" s="109"/>
      <c r="THA241" s="109"/>
      <c r="THB241" s="109"/>
      <c r="THC241" s="109"/>
      <c r="THD241" s="109"/>
      <c r="THE241" s="109"/>
      <c r="THF241" s="109"/>
      <c r="THG241" s="109"/>
      <c r="THH241" s="109"/>
      <c r="THI241" s="109"/>
      <c r="THJ241" s="109"/>
      <c r="THK241" s="109"/>
      <c r="THL241" s="109"/>
      <c r="THM241" s="109"/>
      <c r="THN241" s="109"/>
      <c r="THO241" s="109"/>
      <c r="THP241" s="109"/>
      <c r="THQ241" s="109"/>
      <c r="THR241" s="109"/>
      <c r="THS241" s="109"/>
      <c r="THT241" s="109"/>
      <c r="THU241" s="109"/>
      <c r="THV241" s="109"/>
      <c r="THW241" s="109"/>
      <c r="THX241" s="109"/>
      <c r="THY241" s="109"/>
      <c r="THZ241" s="109"/>
      <c r="TIA241" s="109"/>
      <c r="TIB241" s="109"/>
      <c r="TIC241" s="109"/>
      <c r="TID241" s="109"/>
      <c r="TIE241" s="109"/>
      <c r="TIF241" s="109"/>
      <c r="TIG241" s="109"/>
      <c r="TIH241" s="109"/>
      <c r="TII241" s="109"/>
      <c r="TIJ241" s="109"/>
      <c r="TIK241" s="109"/>
      <c r="TIL241" s="109"/>
      <c r="TIM241" s="109"/>
      <c r="TIN241" s="109"/>
      <c r="TIO241" s="109"/>
      <c r="TIP241" s="109"/>
      <c r="TIQ241" s="109"/>
      <c r="TIR241" s="109"/>
      <c r="TIS241" s="109"/>
      <c r="TIT241" s="109"/>
      <c r="TIU241" s="109"/>
      <c r="TIV241" s="109"/>
      <c r="TIW241" s="109"/>
      <c r="TIX241" s="109"/>
      <c r="TIY241" s="109"/>
      <c r="TIZ241" s="109"/>
      <c r="TJA241" s="109"/>
      <c r="TJB241" s="109"/>
      <c r="TJC241" s="109"/>
      <c r="TJD241" s="109"/>
      <c r="TJE241" s="109"/>
      <c r="TJF241" s="109"/>
      <c r="TJG241" s="109"/>
      <c r="TJH241" s="109"/>
      <c r="TJI241" s="109"/>
      <c r="TJJ241" s="109"/>
      <c r="TJK241" s="109"/>
      <c r="TJL241" s="109"/>
      <c r="TJM241" s="109"/>
      <c r="TJN241" s="109"/>
      <c r="TJO241" s="109"/>
      <c r="TJP241" s="109"/>
      <c r="TJQ241" s="109"/>
      <c r="TJR241" s="109"/>
      <c r="TJS241" s="109"/>
      <c r="TJT241" s="109"/>
      <c r="TJU241" s="109"/>
      <c r="TJV241" s="109"/>
      <c r="TJW241" s="109"/>
      <c r="TJX241" s="109"/>
      <c r="TJY241" s="109"/>
      <c r="TJZ241" s="109"/>
      <c r="TKA241" s="109"/>
      <c r="TKB241" s="109"/>
      <c r="TKC241" s="109"/>
      <c r="TKD241" s="109"/>
      <c r="TKE241" s="109"/>
      <c r="TKF241" s="109"/>
      <c r="TKG241" s="109"/>
      <c r="TKH241" s="109"/>
      <c r="TKI241" s="109"/>
      <c r="TKJ241" s="109"/>
      <c r="TKK241" s="109"/>
      <c r="TKL241" s="109"/>
      <c r="TKM241" s="109"/>
      <c r="TKN241" s="109"/>
      <c r="TKO241" s="109"/>
      <c r="TKP241" s="109"/>
      <c r="TKQ241" s="109"/>
      <c r="TKR241" s="109"/>
      <c r="TKS241" s="109"/>
      <c r="TKT241" s="109"/>
      <c r="TKU241" s="109"/>
      <c r="TKV241" s="109"/>
      <c r="TKW241" s="109"/>
      <c r="TKX241" s="109"/>
      <c r="TKY241" s="109"/>
      <c r="TKZ241" s="109"/>
      <c r="TLA241" s="109"/>
      <c r="TLB241" s="109"/>
      <c r="TLC241" s="109"/>
      <c r="TLD241" s="109"/>
      <c r="TLE241" s="109"/>
      <c r="TLF241" s="109"/>
      <c r="TLG241" s="109"/>
      <c r="TLH241" s="109"/>
      <c r="TLI241" s="109"/>
      <c r="TLJ241" s="109"/>
      <c r="TLK241" s="109"/>
      <c r="TLL241" s="109"/>
      <c r="TLM241" s="109"/>
      <c r="TLN241" s="109"/>
      <c r="TLO241" s="109"/>
      <c r="TLP241" s="109"/>
      <c r="TLQ241" s="109"/>
      <c r="TLR241" s="109"/>
      <c r="TLS241" s="109"/>
      <c r="TLT241" s="109"/>
      <c r="TLU241" s="109"/>
      <c r="TLV241" s="109"/>
      <c r="TLW241" s="109"/>
      <c r="TLX241" s="109"/>
      <c r="TLY241" s="109"/>
      <c r="TLZ241" s="109"/>
      <c r="TMA241" s="109"/>
      <c r="TMB241" s="109"/>
      <c r="TMC241" s="109"/>
      <c r="TMD241" s="109"/>
      <c r="TME241" s="109"/>
      <c r="TMF241" s="109"/>
      <c r="TMG241" s="109"/>
      <c r="TMH241" s="109"/>
      <c r="TMI241" s="109"/>
      <c r="TMJ241" s="109"/>
      <c r="TMK241" s="109"/>
      <c r="TML241" s="109"/>
      <c r="TMM241" s="109"/>
      <c r="TMN241" s="109"/>
      <c r="TMO241" s="109"/>
      <c r="TMP241" s="109"/>
      <c r="TMQ241" s="109"/>
      <c r="TMR241" s="109"/>
      <c r="TMS241" s="109"/>
      <c r="TMT241" s="109"/>
      <c r="TMU241" s="109"/>
      <c r="TMV241" s="109"/>
      <c r="TMW241" s="109"/>
      <c r="TMX241" s="109"/>
      <c r="TMY241" s="109"/>
      <c r="TMZ241" s="109"/>
      <c r="TNA241" s="109"/>
      <c r="TNB241" s="109"/>
      <c r="TNC241" s="109"/>
      <c r="TND241" s="109"/>
      <c r="TNE241" s="109"/>
      <c r="TNF241" s="109"/>
      <c r="TNG241" s="109"/>
      <c r="TNH241" s="109"/>
      <c r="TNI241" s="109"/>
      <c r="TNJ241" s="109"/>
      <c r="TNK241" s="109"/>
      <c r="TNL241" s="109"/>
      <c r="TNM241" s="109"/>
      <c r="TNN241" s="109"/>
      <c r="TNO241" s="109"/>
      <c r="TNP241" s="109"/>
      <c r="TNQ241" s="109"/>
      <c r="TNR241" s="109"/>
      <c r="TNS241" s="109"/>
      <c r="TNT241" s="109"/>
      <c r="TNU241" s="109"/>
      <c r="TNV241" s="109"/>
      <c r="TNW241" s="109"/>
      <c r="TNX241" s="109"/>
      <c r="TNY241" s="109"/>
      <c r="TNZ241" s="109"/>
      <c r="TOA241" s="109"/>
      <c r="TOB241" s="109"/>
      <c r="TOC241" s="109"/>
      <c r="TOD241" s="109"/>
      <c r="TOE241" s="109"/>
      <c r="TOF241" s="109"/>
      <c r="TOG241" s="109"/>
      <c r="TOH241" s="109"/>
      <c r="TOI241" s="109"/>
      <c r="TOJ241" s="109"/>
      <c r="TOK241" s="109"/>
      <c r="TOL241" s="109"/>
      <c r="TOM241" s="109"/>
      <c r="TON241" s="109"/>
      <c r="TOO241" s="109"/>
      <c r="TOP241" s="109"/>
      <c r="TOQ241" s="109"/>
      <c r="TOR241" s="109"/>
      <c r="TOS241" s="109"/>
      <c r="TOT241" s="109"/>
      <c r="TOU241" s="109"/>
      <c r="TOV241" s="109"/>
      <c r="TOW241" s="109"/>
      <c r="TOX241" s="109"/>
      <c r="TOY241" s="109"/>
      <c r="TOZ241" s="109"/>
      <c r="TPA241" s="109"/>
      <c r="TPB241" s="109"/>
      <c r="TPC241" s="109"/>
      <c r="TPD241" s="109"/>
      <c r="TPE241" s="109"/>
      <c r="TPF241" s="109"/>
      <c r="TPG241" s="109"/>
      <c r="TPH241" s="109"/>
      <c r="TPI241" s="109"/>
      <c r="TPJ241" s="109"/>
      <c r="TPK241" s="109"/>
      <c r="TPL241" s="109"/>
      <c r="TPM241" s="109"/>
      <c r="TPN241" s="109"/>
      <c r="TPO241" s="109"/>
      <c r="TPP241" s="109"/>
      <c r="TPQ241" s="109"/>
      <c r="TPR241" s="109"/>
      <c r="TPS241" s="109"/>
      <c r="TPT241" s="109"/>
      <c r="TPU241" s="109"/>
      <c r="TPV241" s="109"/>
      <c r="TPW241" s="109"/>
      <c r="TPX241" s="109"/>
      <c r="TPY241" s="109"/>
      <c r="TPZ241" s="109"/>
      <c r="TQA241" s="109"/>
      <c r="TQB241" s="109"/>
      <c r="TQC241" s="109"/>
      <c r="TQD241" s="109"/>
      <c r="TQE241" s="109"/>
      <c r="TQF241" s="109"/>
      <c r="TQG241" s="109"/>
      <c r="TQH241" s="109"/>
      <c r="TQI241" s="109"/>
      <c r="TQJ241" s="109"/>
      <c r="TQK241" s="109"/>
      <c r="TQL241" s="109"/>
      <c r="TQM241" s="109"/>
      <c r="TQN241" s="109"/>
      <c r="TQO241" s="109"/>
      <c r="TQP241" s="109"/>
      <c r="TQQ241" s="109"/>
      <c r="TQR241" s="109"/>
      <c r="TQS241" s="109"/>
      <c r="TQT241" s="109"/>
      <c r="TQU241" s="109"/>
      <c r="TQV241" s="109"/>
      <c r="TQW241" s="109"/>
      <c r="TQX241" s="109"/>
      <c r="TQY241" s="109"/>
      <c r="TQZ241" s="109"/>
      <c r="TRA241" s="109"/>
      <c r="TRB241" s="109"/>
      <c r="TRC241" s="109"/>
      <c r="TRD241" s="109"/>
      <c r="TRE241" s="109"/>
      <c r="TRF241" s="109"/>
      <c r="TRG241" s="109"/>
      <c r="TRH241" s="109"/>
      <c r="TRI241" s="109"/>
      <c r="TRJ241" s="109"/>
      <c r="TRK241" s="109"/>
      <c r="TRL241" s="109"/>
      <c r="TRM241" s="109"/>
      <c r="TRN241" s="109"/>
      <c r="TRO241" s="109"/>
      <c r="TRP241" s="109"/>
      <c r="TRQ241" s="109"/>
      <c r="TRR241" s="109"/>
      <c r="TRS241" s="109"/>
      <c r="TRT241" s="109"/>
      <c r="TRU241" s="109"/>
      <c r="TRV241" s="109"/>
      <c r="TRW241" s="109"/>
      <c r="TRX241" s="109"/>
      <c r="TRY241" s="109"/>
      <c r="TRZ241" s="109"/>
      <c r="TSA241" s="109"/>
      <c r="TSB241" s="109"/>
      <c r="TSC241" s="109"/>
      <c r="TSD241" s="109"/>
      <c r="TSE241" s="109"/>
      <c r="TSF241" s="109"/>
      <c r="TSG241" s="109"/>
      <c r="TSH241" s="109"/>
      <c r="TSI241" s="109"/>
      <c r="TSJ241" s="109"/>
      <c r="TSK241" s="109"/>
      <c r="TSL241" s="109"/>
      <c r="TSM241" s="109"/>
      <c r="TSN241" s="109"/>
      <c r="TSO241" s="109"/>
      <c r="TSP241" s="109"/>
      <c r="TSQ241" s="109"/>
      <c r="TSR241" s="109"/>
      <c r="TSS241" s="109"/>
      <c r="TST241" s="109"/>
      <c r="TSU241" s="109"/>
      <c r="TSV241" s="109"/>
      <c r="TSW241" s="109"/>
      <c r="TSX241" s="109"/>
      <c r="TSY241" s="109"/>
      <c r="TSZ241" s="109"/>
      <c r="TTA241" s="109"/>
      <c r="TTB241" s="109"/>
      <c r="TTC241" s="109"/>
      <c r="TTD241" s="109"/>
      <c r="TTE241" s="109"/>
      <c r="TTF241" s="109"/>
      <c r="TTG241" s="109"/>
      <c r="TTH241" s="109"/>
      <c r="TTI241" s="109"/>
      <c r="TTJ241" s="109"/>
      <c r="TTK241" s="109"/>
      <c r="TTL241" s="109"/>
      <c r="TTM241" s="109"/>
      <c r="TTN241" s="109"/>
      <c r="TTO241" s="109"/>
      <c r="TTP241" s="109"/>
      <c r="TTQ241" s="109"/>
      <c r="TTR241" s="109"/>
      <c r="TTS241" s="109"/>
      <c r="TTT241" s="109"/>
      <c r="TTU241" s="109"/>
      <c r="TTV241" s="109"/>
      <c r="TTW241" s="109"/>
      <c r="TTX241" s="109"/>
      <c r="TTY241" s="109"/>
      <c r="TTZ241" s="109"/>
      <c r="TUA241" s="109"/>
      <c r="TUB241" s="109"/>
      <c r="TUC241" s="109"/>
      <c r="TUD241" s="109"/>
      <c r="TUE241" s="109"/>
      <c r="TUF241" s="109"/>
      <c r="TUG241" s="109"/>
      <c r="TUH241" s="109"/>
      <c r="TUI241" s="109"/>
      <c r="TUJ241" s="109"/>
      <c r="TUK241" s="109"/>
      <c r="TUL241" s="109"/>
      <c r="TUM241" s="109"/>
      <c r="TUN241" s="109"/>
      <c r="TUO241" s="109"/>
      <c r="TUP241" s="109"/>
      <c r="TUQ241" s="109"/>
      <c r="TUR241" s="109"/>
      <c r="TUS241" s="109"/>
      <c r="TUT241" s="109"/>
      <c r="TUU241" s="109"/>
      <c r="TUV241" s="109"/>
      <c r="TUW241" s="109"/>
      <c r="TUX241" s="109"/>
      <c r="TUY241" s="109"/>
      <c r="TUZ241" s="109"/>
      <c r="TVA241" s="109"/>
      <c r="TVB241" s="109"/>
      <c r="TVC241" s="109"/>
      <c r="TVD241" s="109"/>
      <c r="TVE241" s="109"/>
      <c r="TVF241" s="109"/>
      <c r="TVG241" s="109"/>
      <c r="TVH241" s="109"/>
      <c r="TVI241" s="109"/>
      <c r="TVJ241" s="109"/>
      <c r="TVK241" s="109"/>
      <c r="TVL241" s="109"/>
      <c r="TVM241" s="109"/>
      <c r="TVN241" s="109"/>
      <c r="TVO241" s="109"/>
      <c r="TVP241" s="109"/>
      <c r="TVQ241" s="109"/>
      <c r="TVR241" s="109"/>
      <c r="TVS241" s="109"/>
      <c r="TVT241" s="109"/>
      <c r="TVU241" s="109"/>
      <c r="TVV241" s="109"/>
      <c r="TVW241" s="109"/>
      <c r="TVX241" s="109"/>
      <c r="TVY241" s="109"/>
      <c r="TVZ241" s="109"/>
      <c r="TWA241" s="109"/>
      <c r="TWB241" s="109"/>
      <c r="TWC241" s="109"/>
      <c r="TWD241" s="109"/>
      <c r="TWE241" s="109"/>
      <c r="TWF241" s="109"/>
      <c r="TWG241" s="109"/>
      <c r="TWH241" s="109"/>
      <c r="TWI241" s="109"/>
      <c r="TWJ241" s="109"/>
      <c r="TWK241" s="109"/>
      <c r="TWL241" s="109"/>
      <c r="TWM241" s="109"/>
      <c r="TWN241" s="109"/>
      <c r="TWO241" s="109"/>
      <c r="TWP241" s="109"/>
      <c r="TWQ241" s="109"/>
      <c r="TWR241" s="109"/>
      <c r="TWS241" s="109"/>
      <c r="TWT241" s="109"/>
      <c r="TWU241" s="109"/>
      <c r="TWV241" s="109"/>
      <c r="TWW241" s="109"/>
      <c r="TWX241" s="109"/>
      <c r="TWY241" s="109"/>
      <c r="TWZ241" s="109"/>
      <c r="TXA241" s="109"/>
      <c r="TXB241" s="109"/>
      <c r="TXC241" s="109"/>
      <c r="TXD241" s="109"/>
      <c r="TXE241" s="109"/>
      <c r="TXF241" s="109"/>
      <c r="TXG241" s="109"/>
      <c r="TXH241" s="109"/>
      <c r="TXI241" s="109"/>
      <c r="TXJ241" s="109"/>
      <c r="TXK241" s="109"/>
      <c r="TXL241" s="109"/>
      <c r="TXM241" s="109"/>
      <c r="TXN241" s="109"/>
      <c r="TXO241" s="109"/>
      <c r="TXP241" s="109"/>
      <c r="TXQ241" s="109"/>
      <c r="TXR241" s="109"/>
      <c r="TXS241" s="109"/>
      <c r="TXT241" s="109"/>
      <c r="TXU241" s="109"/>
      <c r="TXV241" s="109"/>
      <c r="TXW241" s="109"/>
      <c r="TXX241" s="109"/>
      <c r="TXY241" s="109"/>
      <c r="TXZ241" s="109"/>
      <c r="TYA241" s="109"/>
      <c r="TYB241" s="109"/>
      <c r="TYC241" s="109"/>
      <c r="TYD241" s="109"/>
      <c r="TYE241" s="109"/>
      <c r="TYF241" s="109"/>
      <c r="TYG241" s="109"/>
      <c r="TYH241" s="109"/>
      <c r="TYI241" s="109"/>
      <c r="TYJ241" s="109"/>
      <c r="TYK241" s="109"/>
      <c r="TYL241" s="109"/>
      <c r="TYM241" s="109"/>
      <c r="TYN241" s="109"/>
      <c r="TYO241" s="109"/>
      <c r="TYP241" s="109"/>
      <c r="TYQ241" s="109"/>
      <c r="TYR241" s="109"/>
      <c r="TYS241" s="109"/>
      <c r="TYT241" s="109"/>
      <c r="TYU241" s="109"/>
      <c r="TYV241" s="109"/>
      <c r="TYW241" s="109"/>
      <c r="TYX241" s="109"/>
      <c r="TYY241" s="109"/>
      <c r="TYZ241" s="109"/>
      <c r="TZA241" s="109"/>
      <c r="TZB241" s="109"/>
      <c r="TZC241" s="109"/>
      <c r="TZD241" s="109"/>
      <c r="TZE241" s="109"/>
      <c r="TZF241" s="109"/>
      <c r="TZG241" s="109"/>
      <c r="TZH241" s="109"/>
      <c r="TZI241" s="109"/>
      <c r="TZJ241" s="109"/>
      <c r="TZK241" s="109"/>
      <c r="TZL241" s="109"/>
      <c r="TZM241" s="109"/>
      <c r="TZN241" s="109"/>
      <c r="TZO241" s="109"/>
      <c r="TZP241" s="109"/>
      <c r="TZQ241" s="109"/>
      <c r="TZR241" s="109"/>
      <c r="TZS241" s="109"/>
      <c r="TZT241" s="109"/>
      <c r="TZU241" s="109"/>
      <c r="TZV241" s="109"/>
      <c r="TZW241" s="109"/>
      <c r="TZX241" s="109"/>
      <c r="TZY241" s="109"/>
      <c r="TZZ241" s="109"/>
      <c r="UAA241" s="109"/>
      <c r="UAB241" s="109"/>
      <c r="UAC241" s="109"/>
      <c r="UAD241" s="109"/>
      <c r="UAE241" s="109"/>
      <c r="UAF241" s="109"/>
      <c r="UAG241" s="109"/>
      <c r="UAH241" s="109"/>
      <c r="UAI241" s="109"/>
      <c r="UAJ241" s="109"/>
      <c r="UAK241" s="109"/>
      <c r="UAL241" s="109"/>
      <c r="UAM241" s="109"/>
      <c r="UAN241" s="109"/>
      <c r="UAO241" s="109"/>
      <c r="UAP241" s="109"/>
      <c r="UAQ241" s="109"/>
      <c r="UAR241" s="109"/>
      <c r="UAS241" s="109"/>
      <c r="UAT241" s="109"/>
      <c r="UAU241" s="109"/>
      <c r="UAV241" s="109"/>
      <c r="UAW241" s="109"/>
      <c r="UAX241" s="109"/>
      <c r="UAY241" s="109"/>
      <c r="UAZ241" s="109"/>
      <c r="UBA241" s="109"/>
      <c r="UBB241" s="109"/>
      <c r="UBC241" s="109"/>
      <c r="UBD241" s="109"/>
      <c r="UBE241" s="109"/>
      <c r="UBF241" s="109"/>
      <c r="UBG241" s="109"/>
      <c r="UBH241" s="109"/>
      <c r="UBI241" s="109"/>
      <c r="UBJ241" s="109"/>
      <c r="UBK241" s="109"/>
      <c r="UBL241" s="109"/>
      <c r="UBM241" s="109"/>
      <c r="UBN241" s="109"/>
      <c r="UBO241" s="109"/>
      <c r="UBP241" s="109"/>
      <c r="UBQ241" s="109"/>
      <c r="UBR241" s="109"/>
      <c r="UBS241" s="109"/>
      <c r="UBT241" s="109"/>
      <c r="UBU241" s="109"/>
      <c r="UBV241" s="109"/>
      <c r="UBW241" s="109"/>
      <c r="UBX241" s="109"/>
      <c r="UBY241" s="109"/>
      <c r="UBZ241" s="109"/>
      <c r="UCA241" s="109"/>
      <c r="UCB241" s="109"/>
      <c r="UCC241" s="109"/>
      <c r="UCD241" s="109"/>
      <c r="UCE241" s="109"/>
      <c r="UCF241" s="109"/>
      <c r="UCG241" s="109"/>
      <c r="UCH241" s="109"/>
      <c r="UCI241" s="109"/>
      <c r="UCJ241" s="109"/>
      <c r="UCK241" s="109"/>
      <c r="UCL241" s="109"/>
      <c r="UCM241" s="109"/>
      <c r="UCN241" s="109"/>
      <c r="UCO241" s="109"/>
      <c r="UCP241" s="109"/>
      <c r="UCQ241" s="109"/>
      <c r="UCR241" s="109"/>
      <c r="UCS241" s="109"/>
      <c r="UCT241" s="109"/>
      <c r="UCU241" s="109"/>
      <c r="UCV241" s="109"/>
      <c r="UCW241" s="109"/>
      <c r="UCX241" s="109"/>
      <c r="UCY241" s="109"/>
      <c r="UCZ241" s="109"/>
      <c r="UDA241" s="109"/>
      <c r="UDB241" s="109"/>
      <c r="UDC241" s="109"/>
      <c r="UDD241" s="109"/>
      <c r="UDE241" s="109"/>
      <c r="UDF241" s="109"/>
      <c r="UDG241" s="109"/>
      <c r="UDH241" s="109"/>
      <c r="UDI241" s="109"/>
      <c r="UDJ241" s="109"/>
      <c r="UDK241" s="109"/>
      <c r="UDL241" s="109"/>
      <c r="UDM241" s="109"/>
      <c r="UDN241" s="109"/>
      <c r="UDO241" s="109"/>
      <c r="UDP241" s="109"/>
      <c r="UDQ241" s="109"/>
      <c r="UDR241" s="109"/>
      <c r="UDS241" s="109"/>
      <c r="UDT241" s="109"/>
      <c r="UDU241" s="109"/>
      <c r="UDV241" s="109"/>
      <c r="UDW241" s="109"/>
      <c r="UDX241" s="109"/>
      <c r="UDY241" s="109"/>
      <c r="UDZ241" s="109"/>
      <c r="UEA241" s="109"/>
      <c r="UEB241" s="109"/>
      <c r="UEC241" s="109"/>
      <c r="UED241" s="109"/>
      <c r="UEE241" s="109"/>
      <c r="UEF241" s="109"/>
      <c r="UEG241" s="109"/>
      <c r="UEH241" s="109"/>
      <c r="UEI241" s="109"/>
      <c r="UEJ241" s="109"/>
      <c r="UEK241" s="109"/>
      <c r="UEL241" s="109"/>
      <c r="UEM241" s="109"/>
      <c r="UEN241" s="109"/>
      <c r="UEO241" s="109"/>
      <c r="UEP241" s="109"/>
      <c r="UEQ241" s="109"/>
      <c r="UER241" s="109"/>
      <c r="UES241" s="109"/>
      <c r="UET241" s="109"/>
      <c r="UEU241" s="109"/>
      <c r="UEV241" s="109"/>
      <c r="UEW241" s="109"/>
      <c r="UEX241" s="109"/>
      <c r="UEY241" s="109"/>
      <c r="UEZ241" s="109"/>
      <c r="UFA241" s="109"/>
      <c r="UFB241" s="109"/>
      <c r="UFC241" s="109"/>
      <c r="UFD241" s="109"/>
      <c r="UFE241" s="109"/>
      <c r="UFF241" s="109"/>
      <c r="UFG241" s="109"/>
      <c r="UFH241" s="109"/>
      <c r="UFI241" s="109"/>
      <c r="UFJ241" s="109"/>
      <c r="UFK241" s="109"/>
      <c r="UFL241" s="109"/>
      <c r="UFM241" s="109"/>
      <c r="UFN241" s="109"/>
      <c r="UFO241" s="109"/>
      <c r="UFP241" s="109"/>
      <c r="UFQ241" s="109"/>
      <c r="UFR241" s="109"/>
      <c r="UFS241" s="109"/>
      <c r="UFT241" s="109"/>
      <c r="UFU241" s="109"/>
      <c r="UFV241" s="109"/>
      <c r="UFW241" s="109"/>
      <c r="UFX241" s="109"/>
      <c r="UFY241" s="109"/>
      <c r="UFZ241" s="109"/>
      <c r="UGA241" s="109"/>
      <c r="UGB241" s="109"/>
      <c r="UGC241" s="109"/>
      <c r="UGD241" s="109"/>
      <c r="UGE241" s="109"/>
      <c r="UGF241" s="109"/>
      <c r="UGG241" s="109"/>
      <c r="UGH241" s="109"/>
      <c r="UGI241" s="109"/>
      <c r="UGJ241" s="109"/>
      <c r="UGK241" s="109"/>
      <c r="UGL241" s="109"/>
      <c r="UGM241" s="109"/>
      <c r="UGN241" s="109"/>
      <c r="UGO241" s="109"/>
      <c r="UGP241" s="109"/>
      <c r="UGQ241" s="109"/>
      <c r="UGR241" s="109"/>
      <c r="UGS241" s="109"/>
      <c r="UGT241" s="109"/>
      <c r="UGU241" s="109"/>
      <c r="UGV241" s="109"/>
      <c r="UGW241" s="109"/>
      <c r="UGX241" s="109"/>
      <c r="UGY241" s="109"/>
      <c r="UGZ241" s="109"/>
      <c r="UHA241" s="109"/>
      <c r="UHB241" s="109"/>
      <c r="UHC241" s="109"/>
      <c r="UHD241" s="109"/>
      <c r="UHE241" s="109"/>
      <c r="UHF241" s="109"/>
      <c r="UHG241" s="109"/>
      <c r="UHH241" s="109"/>
      <c r="UHI241" s="109"/>
      <c r="UHJ241" s="109"/>
      <c r="UHK241" s="109"/>
      <c r="UHL241" s="109"/>
      <c r="UHM241" s="109"/>
      <c r="UHN241" s="109"/>
      <c r="UHO241" s="109"/>
      <c r="UHP241" s="109"/>
      <c r="UHQ241" s="109"/>
      <c r="UHR241" s="109"/>
      <c r="UHS241" s="109"/>
      <c r="UHT241" s="109"/>
      <c r="UHU241" s="109"/>
      <c r="UHV241" s="109"/>
      <c r="UHW241" s="109"/>
      <c r="UHX241" s="109"/>
      <c r="UHY241" s="109"/>
      <c r="UHZ241" s="109"/>
      <c r="UIA241" s="109"/>
      <c r="UIB241" s="109"/>
      <c r="UIC241" s="109"/>
      <c r="UID241" s="109"/>
      <c r="UIE241" s="109"/>
      <c r="UIF241" s="109"/>
      <c r="UIG241" s="109"/>
      <c r="UIH241" s="109"/>
      <c r="UII241" s="109"/>
      <c r="UIJ241" s="109"/>
      <c r="UIK241" s="109"/>
      <c r="UIL241" s="109"/>
      <c r="UIM241" s="109"/>
      <c r="UIN241" s="109"/>
      <c r="UIO241" s="109"/>
      <c r="UIP241" s="109"/>
      <c r="UIQ241" s="109"/>
      <c r="UIR241" s="109"/>
      <c r="UIS241" s="109"/>
      <c r="UIT241" s="109"/>
      <c r="UIU241" s="109"/>
      <c r="UIV241" s="109"/>
      <c r="UIW241" s="109"/>
      <c r="UIX241" s="109"/>
      <c r="UIY241" s="109"/>
      <c r="UIZ241" s="109"/>
      <c r="UJA241" s="109"/>
      <c r="UJB241" s="109"/>
      <c r="UJC241" s="109"/>
      <c r="UJD241" s="109"/>
      <c r="UJE241" s="109"/>
      <c r="UJF241" s="109"/>
      <c r="UJG241" s="109"/>
      <c r="UJH241" s="109"/>
      <c r="UJI241" s="109"/>
      <c r="UJJ241" s="109"/>
      <c r="UJK241" s="109"/>
      <c r="UJL241" s="109"/>
      <c r="UJM241" s="109"/>
      <c r="UJN241" s="109"/>
      <c r="UJO241" s="109"/>
      <c r="UJP241" s="109"/>
      <c r="UJQ241" s="109"/>
      <c r="UJR241" s="109"/>
      <c r="UJS241" s="109"/>
      <c r="UJT241" s="109"/>
      <c r="UJU241" s="109"/>
      <c r="UJV241" s="109"/>
      <c r="UJW241" s="109"/>
      <c r="UJX241" s="109"/>
      <c r="UJY241" s="109"/>
      <c r="UJZ241" s="109"/>
      <c r="UKA241" s="109"/>
      <c r="UKB241" s="109"/>
      <c r="UKC241" s="109"/>
      <c r="UKD241" s="109"/>
      <c r="UKE241" s="109"/>
      <c r="UKF241" s="109"/>
      <c r="UKG241" s="109"/>
      <c r="UKH241" s="109"/>
      <c r="UKI241" s="109"/>
      <c r="UKJ241" s="109"/>
      <c r="UKK241" s="109"/>
      <c r="UKL241" s="109"/>
      <c r="UKM241" s="109"/>
      <c r="UKN241" s="109"/>
      <c r="UKO241" s="109"/>
      <c r="UKP241" s="109"/>
      <c r="UKQ241" s="109"/>
      <c r="UKR241" s="109"/>
      <c r="UKS241" s="109"/>
      <c r="UKT241" s="109"/>
      <c r="UKU241" s="109"/>
      <c r="UKV241" s="109"/>
      <c r="UKW241" s="109"/>
      <c r="UKX241" s="109"/>
      <c r="UKY241" s="109"/>
      <c r="UKZ241" s="109"/>
      <c r="ULA241" s="109"/>
      <c r="ULB241" s="109"/>
      <c r="ULC241" s="109"/>
      <c r="ULD241" s="109"/>
      <c r="ULE241" s="109"/>
      <c r="ULF241" s="109"/>
      <c r="ULG241" s="109"/>
      <c r="ULH241" s="109"/>
      <c r="ULI241" s="109"/>
      <c r="ULJ241" s="109"/>
      <c r="ULK241" s="109"/>
      <c r="ULL241" s="109"/>
      <c r="ULM241" s="109"/>
      <c r="ULN241" s="109"/>
      <c r="ULO241" s="109"/>
      <c r="ULP241" s="109"/>
      <c r="ULQ241" s="109"/>
      <c r="ULR241" s="109"/>
      <c r="ULS241" s="109"/>
      <c r="ULT241" s="109"/>
      <c r="ULU241" s="109"/>
      <c r="ULV241" s="109"/>
      <c r="ULW241" s="109"/>
      <c r="ULX241" s="109"/>
      <c r="ULY241" s="109"/>
      <c r="ULZ241" s="109"/>
      <c r="UMA241" s="109"/>
      <c r="UMB241" s="109"/>
      <c r="UMC241" s="109"/>
      <c r="UMD241" s="109"/>
      <c r="UME241" s="109"/>
      <c r="UMF241" s="109"/>
      <c r="UMG241" s="109"/>
      <c r="UMH241" s="109"/>
      <c r="UMI241" s="109"/>
      <c r="UMJ241" s="109"/>
      <c r="UMK241" s="109"/>
      <c r="UML241" s="109"/>
      <c r="UMM241" s="109"/>
      <c r="UMN241" s="109"/>
      <c r="UMO241" s="109"/>
      <c r="UMP241" s="109"/>
      <c r="UMQ241" s="109"/>
      <c r="UMR241" s="109"/>
      <c r="UMS241" s="109"/>
      <c r="UMT241" s="109"/>
      <c r="UMU241" s="109"/>
      <c r="UMV241" s="109"/>
      <c r="UMW241" s="109"/>
      <c r="UMX241" s="109"/>
      <c r="UMY241" s="109"/>
      <c r="UMZ241" s="109"/>
      <c r="UNA241" s="109"/>
      <c r="UNB241" s="109"/>
      <c r="UNC241" s="109"/>
      <c r="UND241" s="109"/>
      <c r="UNE241" s="109"/>
      <c r="UNF241" s="109"/>
      <c r="UNG241" s="109"/>
      <c r="UNH241" s="109"/>
      <c r="UNI241" s="109"/>
      <c r="UNJ241" s="109"/>
      <c r="UNK241" s="109"/>
      <c r="UNL241" s="109"/>
      <c r="UNM241" s="109"/>
      <c r="UNN241" s="109"/>
      <c r="UNO241" s="109"/>
      <c r="UNP241" s="109"/>
      <c r="UNQ241" s="109"/>
      <c r="UNR241" s="109"/>
      <c r="UNS241" s="109"/>
      <c r="UNT241" s="109"/>
      <c r="UNU241" s="109"/>
      <c r="UNV241" s="109"/>
      <c r="UNW241" s="109"/>
      <c r="UNX241" s="109"/>
      <c r="UNY241" s="109"/>
      <c r="UNZ241" s="109"/>
      <c r="UOA241" s="109"/>
      <c r="UOB241" s="109"/>
      <c r="UOC241" s="109"/>
      <c r="UOD241" s="109"/>
      <c r="UOE241" s="109"/>
      <c r="UOF241" s="109"/>
      <c r="UOG241" s="109"/>
      <c r="UOH241" s="109"/>
      <c r="UOI241" s="109"/>
      <c r="UOJ241" s="109"/>
      <c r="UOK241" s="109"/>
      <c r="UOL241" s="109"/>
      <c r="UOM241" s="109"/>
      <c r="UON241" s="109"/>
      <c r="UOO241" s="109"/>
      <c r="UOP241" s="109"/>
      <c r="UOQ241" s="109"/>
      <c r="UOR241" s="109"/>
      <c r="UOS241" s="109"/>
      <c r="UOT241" s="109"/>
      <c r="UOU241" s="109"/>
      <c r="UOV241" s="109"/>
      <c r="UOW241" s="109"/>
      <c r="UOX241" s="109"/>
      <c r="UOY241" s="109"/>
      <c r="UOZ241" s="109"/>
      <c r="UPA241" s="109"/>
      <c r="UPB241" s="109"/>
      <c r="UPC241" s="109"/>
      <c r="UPD241" s="109"/>
      <c r="UPE241" s="109"/>
      <c r="UPF241" s="109"/>
      <c r="UPG241" s="109"/>
      <c r="UPH241" s="109"/>
      <c r="UPI241" s="109"/>
      <c r="UPJ241" s="109"/>
      <c r="UPK241" s="109"/>
      <c r="UPL241" s="109"/>
      <c r="UPM241" s="109"/>
      <c r="UPN241" s="109"/>
      <c r="UPO241" s="109"/>
      <c r="UPP241" s="109"/>
      <c r="UPQ241" s="109"/>
      <c r="UPR241" s="109"/>
      <c r="UPS241" s="109"/>
      <c r="UPT241" s="109"/>
      <c r="UPU241" s="109"/>
      <c r="UPV241" s="109"/>
      <c r="UPW241" s="109"/>
      <c r="UPX241" s="109"/>
      <c r="UPY241" s="109"/>
      <c r="UPZ241" s="109"/>
      <c r="UQA241" s="109"/>
      <c r="UQB241" s="109"/>
      <c r="UQC241" s="109"/>
      <c r="UQD241" s="109"/>
      <c r="UQE241" s="109"/>
      <c r="UQF241" s="109"/>
      <c r="UQG241" s="109"/>
      <c r="UQH241" s="109"/>
      <c r="UQI241" s="109"/>
      <c r="UQJ241" s="109"/>
      <c r="UQK241" s="109"/>
      <c r="UQL241" s="109"/>
      <c r="UQM241" s="109"/>
      <c r="UQN241" s="109"/>
      <c r="UQO241" s="109"/>
      <c r="UQP241" s="109"/>
      <c r="UQQ241" s="109"/>
      <c r="UQR241" s="109"/>
      <c r="UQS241" s="109"/>
      <c r="UQT241" s="109"/>
      <c r="UQU241" s="109"/>
      <c r="UQV241" s="109"/>
      <c r="UQW241" s="109"/>
      <c r="UQX241" s="109"/>
      <c r="UQY241" s="109"/>
      <c r="UQZ241" s="109"/>
      <c r="URA241" s="109"/>
      <c r="URB241" s="109"/>
      <c r="URC241" s="109"/>
      <c r="URD241" s="109"/>
      <c r="URE241" s="109"/>
      <c r="URF241" s="109"/>
      <c r="URG241" s="109"/>
      <c r="URH241" s="109"/>
      <c r="URI241" s="109"/>
      <c r="URJ241" s="109"/>
      <c r="URK241" s="109"/>
      <c r="URL241" s="109"/>
      <c r="URM241" s="109"/>
      <c r="URN241" s="109"/>
      <c r="URO241" s="109"/>
      <c r="URP241" s="109"/>
      <c r="URQ241" s="109"/>
      <c r="URR241" s="109"/>
      <c r="URS241" s="109"/>
      <c r="URT241" s="109"/>
      <c r="URU241" s="109"/>
      <c r="URV241" s="109"/>
      <c r="URW241" s="109"/>
      <c r="URX241" s="109"/>
      <c r="URY241" s="109"/>
      <c r="URZ241" s="109"/>
      <c r="USA241" s="109"/>
      <c r="USB241" s="109"/>
      <c r="USC241" s="109"/>
      <c r="USD241" s="109"/>
      <c r="USE241" s="109"/>
      <c r="USF241" s="109"/>
      <c r="USG241" s="109"/>
      <c r="USH241" s="109"/>
      <c r="USI241" s="109"/>
      <c r="USJ241" s="109"/>
      <c r="USK241" s="109"/>
      <c r="USL241" s="109"/>
      <c r="USM241" s="109"/>
      <c r="USN241" s="109"/>
      <c r="USO241" s="109"/>
      <c r="USP241" s="109"/>
      <c r="USQ241" s="109"/>
      <c r="USR241" s="109"/>
      <c r="USS241" s="109"/>
      <c r="UST241" s="109"/>
      <c r="USU241" s="109"/>
      <c r="USV241" s="109"/>
      <c r="USW241" s="109"/>
      <c r="USX241" s="109"/>
      <c r="USY241" s="109"/>
      <c r="USZ241" s="109"/>
      <c r="UTA241" s="109"/>
      <c r="UTB241" s="109"/>
      <c r="UTC241" s="109"/>
      <c r="UTD241" s="109"/>
      <c r="UTE241" s="109"/>
      <c r="UTF241" s="109"/>
      <c r="UTG241" s="109"/>
      <c r="UTH241" s="109"/>
      <c r="UTI241" s="109"/>
      <c r="UTJ241" s="109"/>
      <c r="UTK241" s="109"/>
      <c r="UTL241" s="109"/>
      <c r="UTM241" s="109"/>
      <c r="UTN241" s="109"/>
      <c r="UTO241" s="109"/>
      <c r="UTP241" s="109"/>
      <c r="UTQ241" s="109"/>
      <c r="UTR241" s="109"/>
      <c r="UTS241" s="109"/>
      <c r="UTT241" s="109"/>
      <c r="UTU241" s="109"/>
      <c r="UTV241" s="109"/>
      <c r="UTW241" s="109"/>
      <c r="UTX241" s="109"/>
      <c r="UTY241" s="109"/>
      <c r="UTZ241" s="109"/>
      <c r="UUA241" s="109"/>
      <c r="UUB241" s="109"/>
      <c r="UUC241" s="109"/>
      <c r="UUD241" s="109"/>
      <c r="UUE241" s="109"/>
      <c r="UUF241" s="109"/>
      <c r="UUG241" s="109"/>
      <c r="UUH241" s="109"/>
      <c r="UUI241" s="109"/>
      <c r="UUJ241" s="109"/>
      <c r="UUK241" s="109"/>
      <c r="UUL241" s="109"/>
      <c r="UUM241" s="109"/>
      <c r="UUN241" s="109"/>
      <c r="UUO241" s="109"/>
      <c r="UUP241" s="109"/>
      <c r="UUQ241" s="109"/>
      <c r="UUR241" s="109"/>
      <c r="UUS241" s="109"/>
      <c r="UUT241" s="109"/>
      <c r="UUU241" s="109"/>
      <c r="UUV241" s="109"/>
      <c r="UUW241" s="109"/>
      <c r="UUX241" s="109"/>
      <c r="UUY241" s="109"/>
      <c r="UUZ241" s="109"/>
      <c r="UVA241" s="109"/>
      <c r="UVB241" s="109"/>
      <c r="UVC241" s="109"/>
      <c r="UVD241" s="109"/>
      <c r="UVE241" s="109"/>
      <c r="UVF241" s="109"/>
      <c r="UVG241" s="109"/>
      <c r="UVH241" s="109"/>
      <c r="UVI241" s="109"/>
      <c r="UVJ241" s="109"/>
      <c r="UVK241" s="109"/>
      <c r="UVL241" s="109"/>
      <c r="UVM241" s="109"/>
      <c r="UVN241" s="109"/>
      <c r="UVO241" s="109"/>
      <c r="UVP241" s="109"/>
      <c r="UVQ241" s="109"/>
      <c r="UVR241" s="109"/>
      <c r="UVS241" s="109"/>
      <c r="UVT241" s="109"/>
      <c r="UVU241" s="109"/>
      <c r="UVV241" s="109"/>
      <c r="UVW241" s="109"/>
      <c r="UVX241" s="109"/>
      <c r="UVY241" s="109"/>
      <c r="UVZ241" s="109"/>
      <c r="UWA241" s="109"/>
      <c r="UWB241" s="109"/>
      <c r="UWC241" s="109"/>
      <c r="UWD241" s="109"/>
      <c r="UWE241" s="109"/>
      <c r="UWF241" s="109"/>
      <c r="UWG241" s="109"/>
      <c r="UWH241" s="109"/>
      <c r="UWI241" s="109"/>
      <c r="UWJ241" s="109"/>
      <c r="UWK241" s="109"/>
      <c r="UWL241" s="109"/>
      <c r="UWM241" s="109"/>
      <c r="UWN241" s="109"/>
      <c r="UWO241" s="109"/>
      <c r="UWP241" s="109"/>
      <c r="UWQ241" s="109"/>
      <c r="UWR241" s="109"/>
      <c r="UWS241" s="109"/>
      <c r="UWT241" s="109"/>
      <c r="UWU241" s="109"/>
      <c r="UWV241" s="109"/>
      <c r="UWW241" s="109"/>
      <c r="UWX241" s="109"/>
      <c r="UWY241" s="109"/>
      <c r="UWZ241" s="109"/>
      <c r="UXA241" s="109"/>
      <c r="UXB241" s="109"/>
      <c r="UXC241" s="109"/>
      <c r="UXD241" s="109"/>
      <c r="UXE241" s="109"/>
      <c r="UXF241" s="109"/>
      <c r="UXG241" s="109"/>
      <c r="UXH241" s="109"/>
      <c r="UXI241" s="109"/>
      <c r="UXJ241" s="109"/>
      <c r="UXK241" s="109"/>
      <c r="UXL241" s="109"/>
      <c r="UXM241" s="109"/>
      <c r="UXN241" s="109"/>
      <c r="UXO241" s="109"/>
      <c r="UXP241" s="109"/>
      <c r="UXQ241" s="109"/>
      <c r="UXR241" s="109"/>
      <c r="UXS241" s="109"/>
      <c r="UXT241" s="109"/>
      <c r="UXU241" s="109"/>
      <c r="UXV241" s="109"/>
      <c r="UXW241" s="109"/>
      <c r="UXX241" s="109"/>
      <c r="UXY241" s="109"/>
      <c r="UXZ241" s="109"/>
      <c r="UYA241" s="109"/>
      <c r="UYB241" s="109"/>
      <c r="UYC241" s="109"/>
      <c r="UYD241" s="109"/>
      <c r="UYE241" s="109"/>
      <c r="UYF241" s="109"/>
      <c r="UYG241" s="109"/>
      <c r="UYH241" s="109"/>
      <c r="UYI241" s="109"/>
      <c r="UYJ241" s="109"/>
      <c r="UYK241" s="109"/>
      <c r="UYL241" s="109"/>
      <c r="UYM241" s="109"/>
      <c r="UYN241" s="109"/>
      <c r="UYO241" s="109"/>
      <c r="UYP241" s="109"/>
      <c r="UYQ241" s="109"/>
      <c r="UYR241" s="109"/>
      <c r="UYS241" s="109"/>
      <c r="UYT241" s="109"/>
      <c r="UYU241" s="109"/>
      <c r="UYV241" s="109"/>
      <c r="UYW241" s="109"/>
      <c r="UYX241" s="109"/>
      <c r="UYY241" s="109"/>
      <c r="UYZ241" s="109"/>
      <c r="UZA241" s="109"/>
      <c r="UZB241" s="109"/>
      <c r="UZC241" s="109"/>
      <c r="UZD241" s="109"/>
      <c r="UZE241" s="109"/>
      <c r="UZF241" s="109"/>
      <c r="UZG241" s="109"/>
      <c r="UZH241" s="109"/>
      <c r="UZI241" s="109"/>
      <c r="UZJ241" s="109"/>
      <c r="UZK241" s="109"/>
      <c r="UZL241" s="109"/>
      <c r="UZM241" s="109"/>
      <c r="UZN241" s="109"/>
      <c r="UZO241" s="109"/>
      <c r="UZP241" s="109"/>
      <c r="UZQ241" s="109"/>
      <c r="UZR241" s="109"/>
      <c r="UZS241" s="109"/>
      <c r="UZT241" s="109"/>
      <c r="UZU241" s="109"/>
      <c r="UZV241" s="109"/>
      <c r="UZW241" s="109"/>
      <c r="UZX241" s="109"/>
      <c r="UZY241" s="109"/>
      <c r="UZZ241" s="109"/>
      <c r="VAA241" s="109"/>
      <c r="VAB241" s="109"/>
      <c r="VAC241" s="109"/>
      <c r="VAD241" s="109"/>
      <c r="VAE241" s="109"/>
      <c r="VAF241" s="109"/>
      <c r="VAG241" s="109"/>
      <c r="VAH241" s="109"/>
      <c r="VAI241" s="109"/>
      <c r="VAJ241" s="109"/>
      <c r="VAK241" s="109"/>
      <c r="VAL241" s="109"/>
      <c r="VAM241" s="109"/>
      <c r="VAN241" s="109"/>
      <c r="VAO241" s="109"/>
      <c r="VAP241" s="109"/>
      <c r="VAQ241" s="109"/>
      <c r="VAR241" s="109"/>
      <c r="VAS241" s="109"/>
      <c r="VAT241" s="109"/>
      <c r="VAU241" s="109"/>
      <c r="VAV241" s="109"/>
      <c r="VAW241" s="109"/>
      <c r="VAX241" s="109"/>
      <c r="VAY241" s="109"/>
      <c r="VAZ241" s="109"/>
      <c r="VBA241" s="109"/>
      <c r="VBB241" s="109"/>
      <c r="VBC241" s="109"/>
      <c r="VBD241" s="109"/>
      <c r="VBE241" s="109"/>
      <c r="VBF241" s="109"/>
      <c r="VBG241" s="109"/>
      <c r="VBH241" s="109"/>
      <c r="VBI241" s="109"/>
      <c r="VBJ241" s="109"/>
      <c r="VBK241" s="109"/>
      <c r="VBL241" s="109"/>
      <c r="VBM241" s="109"/>
      <c r="VBN241" s="109"/>
      <c r="VBO241" s="109"/>
      <c r="VBP241" s="109"/>
      <c r="VBQ241" s="109"/>
      <c r="VBR241" s="109"/>
      <c r="VBS241" s="109"/>
      <c r="VBT241" s="109"/>
      <c r="VBU241" s="109"/>
      <c r="VBV241" s="109"/>
      <c r="VBW241" s="109"/>
      <c r="VBX241" s="109"/>
      <c r="VBY241" s="109"/>
      <c r="VBZ241" s="109"/>
      <c r="VCA241" s="109"/>
      <c r="VCB241" s="109"/>
      <c r="VCC241" s="109"/>
      <c r="VCD241" s="109"/>
      <c r="VCE241" s="109"/>
      <c r="VCF241" s="109"/>
      <c r="VCG241" s="109"/>
      <c r="VCH241" s="109"/>
      <c r="VCI241" s="109"/>
      <c r="VCJ241" s="109"/>
      <c r="VCK241" s="109"/>
      <c r="VCL241" s="109"/>
      <c r="VCM241" s="109"/>
      <c r="VCN241" s="109"/>
      <c r="VCO241" s="109"/>
      <c r="VCP241" s="109"/>
      <c r="VCQ241" s="109"/>
      <c r="VCR241" s="109"/>
      <c r="VCS241" s="109"/>
      <c r="VCT241" s="109"/>
      <c r="VCU241" s="109"/>
      <c r="VCV241" s="109"/>
      <c r="VCW241" s="109"/>
      <c r="VCX241" s="109"/>
      <c r="VCY241" s="109"/>
      <c r="VCZ241" s="109"/>
      <c r="VDA241" s="109"/>
      <c r="VDB241" s="109"/>
      <c r="VDC241" s="109"/>
      <c r="VDD241" s="109"/>
      <c r="VDE241" s="109"/>
      <c r="VDF241" s="109"/>
      <c r="VDG241" s="109"/>
      <c r="VDH241" s="109"/>
      <c r="VDI241" s="109"/>
      <c r="VDJ241" s="109"/>
      <c r="VDK241" s="109"/>
      <c r="VDL241" s="109"/>
      <c r="VDM241" s="109"/>
      <c r="VDN241" s="109"/>
      <c r="VDO241" s="109"/>
      <c r="VDP241" s="109"/>
      <c r="VDQ241" s="109"/>
      <c r="VDR241" s="109"/>
      <c r="VDS241" s="109"/>
      <c r="VDT241" s="109"/>
      <c r="VDU241" s="109"/>
      <c r="VDV241" s="109"/>
      <c r="VDW241" s="109"/>
      <c r="VDX241" s="109"/>
      <c r="VDY241" s="109"/>
      <c r="VDZ241" s="109"/>
      <c r="VEA241" s="109"/>
      <c r="VEB241" s="109"/>
      <c r="VEC241" s="109"/>
      <c r="VED241" s="109"/>
      <c r="VEE241" s="109"/>
      <c r="VEF241" s="109"/>
      <c r="VEG241" s="109"/>
      <c r="VEH241" s="109"/>
      <c r="VEI241" s="109"/>
      <c r="VEJ241" s="109"/>
      <c r="VEK241" s="109"/>
      <c r="VEL241" s="109"/>
      <c r="VEM241" s="109"/>
      <c r="VEN241" s="109"/>
      <c r="VEO241" s="109"/>
      <c r="VEP241" s="109"/>
      <c r="VEQ241" s="109"/>
      <c r="VER241" s="109"/>
      <c r="VES241" s="109"/>
      <c r="VET241" s="109"/>
      <c r="VEU241" s="109"/>
      <c r="VEV241" s="109"/>
      <c r="VEW241" s="109"/>
      <c r="VEX241" s="109"/>
      <c r="VEY241" s="109"/>
      <c r="VEZ241" s="109"/>
      <c r="VFA241" s="109"/>
      <c r="VFB241" s="109"/>
      <c r="VFC241" s="109"/>
      <c r="VFD241" s="109"/>
      <c r="VFE241" s="109"/>
      <c r="VFF241" s="109"/>
      <c r="VFG241" s="109"/>
      <c r="VFH241" s="109"/>
      <c r="VFI241" s="109"/>
      <c r="VFJ241" s="109"/>
      <c r="VFK241" s="109"/>
      <c r="VFL241" s="109"/>
      <c r="VFM241" s="109"/>
      <c r="VFN241" s="109"/>
      <c r="VFO241" s="109"/>
      <c r="VFP241" s="109"/>
      <c r="VFQ241" s="109"/>
      <c r="VFR241" s="109"/>
      <c r="VFS241" s="109"/>
      <c r="VFT241" s="109"/>
      <c r="VFU241" s="109"/>
      <c r="VFV241" s="109"/>
      <c r="VFW241" s="109"/>
      <c r="VFX241" s="109"/>
      <c r="VFY241" s="109"/>
      <c r="VFZ241" s="109"/>
      <c r="VGA241" s="109"/>
      <c r="VGB241" s="109"/>
      <c r="VGC241" s="109"/>
      <c r="VGD241" s="109"/>
      <c r="VGE241" s="109"/>
      <c r="VGF241" s="109"/>
      <c r="VGG241" s="109"/>
      <c r="VGH241" s="109"/>
      <c r="VGI241" s="109"/>
      <c r="VGJ241" s="109"/>
      <c r="VGK241" s="109"/>
      <c r="VGL241" s="109"/>
      <c r="VGM241" s="109"/>
      <c r="VGN241" s="109"/>
      <c r="VGO241" s="109"/>
      <c r="VGP241" s="109"/>
      <c r="VGQ241" s="109"/>
      <c r="VGR241" s="109"/>
      <c r="VGS241" s="109"/>
      <c r="VGT241" s="109"/>
      <c r="VGU241" s="109"/>
      <c r="VGV241" s="109"/>
      <c r="VGW241" s="109"/>
      <c r="VGX241" s="109"/>
      <c r="VGY241" s="109"/>
      <c r="VGZ241" s="109"/>
      <c r="VHA241" s="109"/>
      <c r="VHB241" s="109"/>
      <c r="VHC241" s="109"/>
      <c r="VHD241" s="109"/>
      <c r="VHE241" s="109"/>
      <c r="VHF241" s="109"/>
      <c r="VHG241" s="109"/>
      <c r="VHH241" s="109"/>
      <c r="VHI241" s="109"/>
      <c r="VHJ241" s="109"/>
      <c r="VHK241" s="109"/>
      <c r="VHL241" s="109"/>
      <c r="VHM241" s="109"/>
      <c r="VHN241" s="109"/>
      <c r="VHO241" s="109"/>
      <c r="VHP241" s="109"/>
      <c r="VHQ241" s="109"/>
      <c r="VHR241" s="109"/>
      <c r="VHS241" s="109"/>
      <c r="VHT241" s="109"/>
      <c r="VHU241" s="109"/>
      <c r="VHV241" s="109"/>
      <c r="VHW241" s="109"/>
      <c r="VHX241" s="109"/>
      <c r="VHY241" s="109"/>
      <c r="VHZ241" s="109"/>
      <c r="VIA241" s="109"/>
      <c r="VIB241" s="109"/>
      <c r="VIC241" s="109"/>
      <c r="VID241" s="109"/>
      <c r="VIE241" s="109"/>
      <c r="VIF241" s="109"/>
      <c r="VIG241" s="109"/>
      <c r="VIH241" s="109"/>
      <c r="VII241" s="109"/>
      <c r="VIJ241" s="109"/>
      <c r="VIK241" s="109"/>
      <c r="VIL241" s="109"/>
      <c r="VIM241" s="109"/>
      <c r="VIN241" s="109"/>
      <c r="VIO241" s="109"/>
      <c r="VIP241" s="109"/>
      <c r="VIQ241" s="109"/>
      <c r="VIR241" s="109"/>
      <c r="VIS241" s="109"/>
      <c r="VIT241" s="109"/>
      <c r="VIU241" s="109"/>
      <c r="VIV241" s="109"/>
      <c r="VIW241" s="109"/>
      <c r="VIX241" s="109"/>
      <c r="VIY241" s="109"/>
      <c r="VIZ241" s="109"/>
      <c r="VJA241" s="109"/>
      <c r="VJB241" s="109"/>
      <c r="VJC241" s="109"/>
      <c r="VJD241" s="109"/>
      <c r="VJE241" s="109"/>
      <c r="VJF241" s="109"/>
      <c r="VJG241" s="109"/>
      <c r="VJH241" s="109"/>
      <c r="VJI241" s="109"/>
      <c r="VJJ241" s="109"/>
      <c r="VJK241" s="109"/>
      <c r="VJL241" s="109"/>
      <c r="VJM241" s="109"/>
      <c r="VJN241" s="109"/>
      <c r="VJO241" s="109"/>
      <c r="VJP241" s="109"/>
      <c r="VJQ241" s="109"/>
      <c r="VJR241" s="109"/>
      <c r="VJS241" s="109"/>
      <c r="VJT241" s="109"/>
      <c r="VJU241" s="109"/>
      <c r="VJV241" s="109"/>
      <c r="VJW241" s="109"/>
      <c r="VJX241" s="109"/>
      <c r="VJY241" s="109"/>
      <c r="VJZ241" s="109"/>
      <c r="VKA241" s="109"/>
      <c r="VKB241" s="109"/>
      <c r="VKC241" s="109"/>
      <c r="VKD241" s="109"/>
      <c r="VKE241" s="109"/>
      <c r="VKF241" s="109"/>
      <c r="VKG241" s="109"/>
      <c r="VKH241" s="109"/>
      <c r="VKI241" s="109"/>
      <c r="VKJ241" s="109"/>
      <c r="VKK241" s="109"/>
      <c r="VKL241" s="109"/>
      <c r="VKM241" s="109"/>
      <c r="VKN241" s="109"/>
      <c r="VKO241" s="109"/>
      <c r="VKP241" s="109"/>
      <c r="VKQ241" s="109"/>
      <c r="VKR241" s="109"/>
      <c r="VKS241" s="109"/>
      <c r="VKT241" s="109"/>
      <c r="VKU241" s="109"/>
      <c r="VKV241" s="109"/>
      <c r="VKW241" s="109"/>
      <c r="VKX241" s="109"/>
      <c r="VKY241" s="109"/>
      <c r="VKZ241" s="109"/>
      <c r="VLA241" s="109"/>
      <c r="VLB241" s="109"/>
      <c r="VLC241" s="109"/>
      <c r="VLD241" s="109"/>
      <c r="VLE241" s="109"/>
      <c r="VLF241" s="109"/>
      <c r="VLG241" s="109"/>
      <c r="VLH241" s="109"/>
      <c r="VLI241" s="109"/>
      <c r="VLJ241" s="109"/>
      <c r="VLK241" s="109"/>
      <c r="VLL241" s="109"/>
      <c r="VLM241" s="109"/>
      <c r="VLN241" s="109"/>
      <c r="VLO241" s="109"/>
      <c r="VLP241" s="109"/>
      <c r="VLQ241" s="109"/>
      <c r="VLR241" s="109"/>
      <c r="VLS241" s="109"/>
      <c r="VLT241" s="109"/>
      <c r="VLU241" s="109"/>
      <c r="VLV241" s="109"/>
      <c r="VLW241" s="109"/>
      <c r="VLX241" s="109"/>
      <c r="VLY241" s="109"/>
      <c r="VLZ241" s="109"/>
      <c r="VMA241" s="109"/>
      <c r="VMB241" s="109"/>
      <c r="VMC241" s="109"/>
      <c r="VMD241" s="109"/>
      <c r="VME241" s="109"/>
      <c r="VMF241" s="109"/>
      <c r="VMG241" s="109"/>
      <c r="VMH241" s="109"/>
      <c r="VMI241" s="109"/>
      <c r="VMJ241" s="109"/>
      <c r="VMK241" s="109"/>
      <c r="VML241" s="109"/>
      <c r="VMM241" s="109"/>
      <c r="VMN241" s="109"/>
      <c r="VMO241" s="109"/>
      <c r="VMP241" s="109"/>
      <c r="VMQ241" s="109"/>
      <c r="VMR241" s="109"/>
      <c r="VMS241" s="109"/>
      <c r="VMT241" s="109"/>
      <c r="VMU241" s="109"/>
      <c r="VMV241" s="109"/>
      <c r="VMW241" s="109"/>
      <c r="VMX241" s="109"/>
      <c r="VMY241" s="109"/>
      <c r="VMZ241" s="109"/>
      <c r="VNA241" s="109"/>
      <c r="VNB241" s="109"/>
      <c r="VNC241" s="109"/>
      <c r="VND241" s="109"/>
      <c r="VNE241" s="109"/>
      <c r="VNF241" s="109"/>
      <c r="VNG241" s="109"/>
      <c r="VNH241" s="109"/>
      <c r="VNI241" s="109"/>
      <c r="VNJ241" s="109"/>
      <c r="VNK241" s="109"/>
      <c r="VNL241" s="109"/>
      <c r="VNM241" s="109"/>
      <c r="VNN241" s="109"/>
      <c r="VNO241" s="109"/>
      <c r="VNP241" s="109"/>
      <c r="VNQ241" s="109"/>
      <c r="VNR241" s="109"/>
      <c r="VNS241" s="109"/>
      <c r="VNT241" s="109"/>
      <c r="VNU241" s="109"/>
      <c r="VNV241" s="109"/>
      <c r="VNW241" s="109"/>
      <c r="VNX241" s="109"/>
      <c r="VNY241" s="109"/>
      <c r="VNZ241" s="109"/>
      <c r="VOA241" s="109"/>
      <c r="VOB241" s="109"/>
      <c r="VOC241" s="109"/>
      <c r="VOD241" s="109"/>
      <c r="VOE241" s="109"/>
      <c r="VOF241" s="109"/>
      <c r="VOG241" s="109"/>
      <c r="VOH241" s="109"/>
      <c r="VOI241" s="109"/>
      <c r="VOJ241" s="109"/>
      <c r="VOK241" s="109"/>
      <c r="VOL241" s="109"/>
      <c r="VOM241" s="109"/>
      <c r="VON241" s="109"/>
      <c r="VOO241" s="109"/>
      <c r="VOP241" s="109"/>
      <c r="VOQ241" s="109"/>
      <c r="VOR241" s="109"/>
      <c r="VOS241" s="109"/>
      <c r="VOT241" s="109"/>
      <c r="VOU241" s="109"/>
      <c r="VOV241" s="109"/>
      <c r="VOW241" s="109"/>
      <c r="VOX241" s="109"/>
      <c r="VOY241" s="109"/>
      <c r="VOZ241" s="109"/>
      <c r="VPA241" s="109"/>
      <c r="VPB241" s="109"/>
      <c r="VPC241" s="109"/>
      <c r="VPD241" s="109"/>
      <c r="VPE241" s="109"/>
      <c r="VPF241" s="109"/>
      <c r="VPG241" s="109"/>
      <c r="VPH241" s="109"/>
      <c r="VPI241" s="109"/>
      <c r="VPJ241" s="109"/>
      <c r="VPK241" s="109"/>
      <c r="VPL241" s="109"/>
      <c r="VPM241" s="109"/>
      <c r="VPN241" s="109"/>
      <c r="VPO241" s="109"/>
      <c r="VPP241" s="109"/>
      <c r="VPQ241" s="109"/>
      <c r="VPR241" s="109"/>
      <c r="VPS241" s="109"/>
      <c r="VPT241" s="109"/>
      <c r="VPU241" s="109"/>
      <c r="VPV241" s="109"/>
      <c r="VPW241" s="109"/>
      <c r="VPX241" s="109"/>
      <c r="VPY241" s="109"/>
      <c r="VPZ241" s="109"/>
      <c r="VQA241" s="109"/>
      <c r="VQB241" s="109"/>
      <c r="VQC241" s="109"/>
      <c r="VQD241" s="109"/>
      <c r="VQE241" s="109"/>
      <c r="VQF241" s="109"/>
      <c r="VQG241" s="109"/>
      <c r="VQH241" s="109"/>
      <c r="VQI241" s="109"/>
      <c r="VQJ241" s="109"/>
      <c r="VQK241" s="109"/>
      <c r="VQL241" s="109"/>
      <c r="VQM241" s="109"/>
      <c r="VQN241" s="109"/>
      <c r="VQO241" s="109"/>
      <c r="VQP241" s="109"/>
      <c r="VQQ241" s="109"/>
      <c r="VQR241" s="109"/>
      <c r="VQS241" s="109"/>
      <c r="VQT241" s="109"/>
      <c r="VQU241" s="109"/>
      <c r="VQV241" s="109"/>
      <c r="VQW241" s="109"/>
      <c r="VQX241" s="109"/>
      <c r="VQY241" s="109"/>
      <c r="VQZ241" s="109"/>
      <c r="VRA241" s="109"/>
      <c r="VRB241" s="109"/>
      <c r="VRC241" s="109"/>
      <c r="VRD241" s="109"/>
      <c r="VRE241" s="109"/>
      <c r="VRF241" s="109"/>
      <c r="VRG241" s="109"/>
      <c r="VRH241" s="109"/>
      <c r="VRI241" s="109"/>
      <c r="VRJ241" s="109"/>
      <c r="VRK241" s="109"/>
      <c r="VRL241" s="109"/>
      <c r="VRM241" s="109"/>
      <c r="VRN241" s="109"/>
      <c r="VRO241" s="109"/>
      <c r="VRP241" s="109"/>
      <c r="VRQ241" s="109"/>
      <c r="VRR241" s="109"/>
      <c r="VRS241" s="109"/>
      <c r="VRT241" s="109"/>
      <c r="VRU241" s="109"/>
      <c r="VRV241" s="109"/>
      <c r="VRW241" s="109"/>
      <c r="VRX241" s="109"/>
      <c r="VRY241" s="109"/>
      <c r="VRZ241" s="109"/>
      <c r="VSA241" s="109"/>
      <c r="VSB241" s="109"/>
      <c r="VSC241" s="109"/>
      <c r="VSD241" s="109"/>
      <c r="VSE241" s="109"/>
      <c r="VSF241" s="109"/>
      <c r="VSG241" s="109"/>
      <c r="VSH241" s="109"/>
      <c r="VSI241" s="109"/>
      <c r="VSJ241" s="109"/>
      <c r="VSK241" s="109"/>
      <c r="VSL241" s="109"/>
      <c r="VSM241" s="109"/>
      <c r="VSN241" s="109"/>
      <c r="VSO241" s="109"/>
      <c r="VSP241" s="109"/>
      <c r="VSQ241" s="109"/>
      <c r="VSR241" s="109"/>
      <c r="VSS241" s="109"/>
      <c r="VST241" s="109"/>
      <c r="VSU241" s="109"/>
      <c r="VSV241" s="109"/>
      <c r="VSW241" s="109"/>
      <c r="VSX241" s="109"/>
      <c r="VSY241" s="109"/>
      <c r="VSZ241" s="109"/>
      <c r="VTA241" s="109"/>
      <c r="VTB241" s="109"/>
      <c r="VTC241" s="109"/>
      <c r="VTD241" s="109"/>
      <c r="VTE241" s="109"/>
      <c r="VTF241" s="109"/>
      <c r="VTG241" s="109"/>
      <c r="VTH241" s="109"/>
      <c r="VTI241" s="109"/>
      <c r="VTJ241" s="109"/>
      <c r="VTK241" s="109"/>
      <c r="VTL241" s="109"/>
      <c r="VTM241" s="109"/>
      <c r="VTN241" s="109"/>
      <c r="VTO241" s="109"/>
      <c r="VTP241" s="109"/>
      <c r="VTQ241" s="109"/>
      <c r="VTR241" s="109"/>
      <c r="VTS241" s="109"/>
      <c r="VTT241" s="109"/>
      <c r="VTU241" s="109"/>
      <c r="VTV241" s="109"/>
      <c r="VTW241" s="109"/>
      <c r="VTX241" s="109"/>
      <c r="VTY241" s="109"/>
      <c r="VTZ241" s="109"/>
      <c r="VUA241" s="109"/>
      <c r="VUB241" s="109"/>
      <c r="VUC241" s="109"/>
      <c r="VUD241" s="109"/>
      <c r="VUE241" s="109"/>
      <c r="VUF241" s="109"/>
      <c r="VUG241" s="109"/>
      <c r="VUH241" s="109"/>
      <c r="VUI241" s="109"/>
      <c r="VUJ241" s="109"/>
      <c r="VUK241" s="109"/>
      <c r="VUL241" s="109"/>
      <c r="VUM241" s="109"/>
      <c r="VUN241" s="109"/>
      <c r="VUO241" s="109"/>
      <c r="VUP241" s="109"/>
      <c r="VUQ241" s="109"/>
      <c r="VUR241" s="109"/>
      <c r="VUS241" s="109"/>
      <c r="VUT241" s="109"/>
      <c r="VUU241" s="109"/>
      <c r="VUV241" s="109"/>
      <c r="VUW241" s="109"/>
      <c r="VUX241" s="109"/>
      <c r="VUY241" s="109"/>
      <c r="VUZ241" s="109"/>
      <c r="VVA241" s="109"/>
      <c r="VVB241" s="109"/>
      <c r="VVC241" s="109"/>
      <c r="VVD241" s="109"/>
      <c r="VVE241" s="109"/>
      <c r="VVF241" s="109"/>
      <c r="VVG241" s="109"/>
      <c r="VVH241" s="109"/>
      <c r="VVI241" s="109"/>
      <c r="VVJ241" s="109"/>
      <c r="VVK241" s="109"/>
      <c r="VVL241" s="109"/>
      <c r="VVM241" s="109"/>
      <c r="VVN241" s="109"/>
      <c r="VVO241" s="109"/>
      <c r="VVP241" s="109"/>
      <c r="VVQ241" s="109"/>
      <c r="VVR241" s="109"/>
      <c r="VVS241" s="109"/>
      <c r="VVT241" s="109"/>
      <c r="VVU241" s="109"/>
      <c r="VVV241" s="109"/>
      <c r="VVW241" s="109"/>
      <c r="VVX241" s="109"/>
      <c r="VVY241" s="109"/>
      <c r="VVZ241" s="109"/>
      <c r="VWA241" s="109"/>
      <c r="VWB241" s="109"/>
      <c r="VWC241" s="109"/>
      <c r="VWD241" s="109"/>
      <c r="VWE241" s="109"/>
      <c r="VWF241" s="109"/>
      <c r="VWG241" s="109"/>
      <c r="VWH241" s="109"/>
      <c r="VWI241" s="109"/>
      <c r="VWJ241" s="109"/>
      <c r="VWK241" s="109"/>
      <c r="VWL241" s="109"/>
      <c r="VWM241" s="109"/>
      <c r="VWN241" s="109"/>
      <c r="VWO241" s="109"/>
      <c r="VWP241" s="109"/>
      <c r="VWQ241" s="109"/>
      <c r="VWR241" s="109"/>
      <c r="VWS241" s="109"/>
      <c r="VWT241" s="109"/>
      <c r="VWU241" s="109"/>
      <c r="VWV241" s="109"/>
      <c r="VWW241" s="109"/>
      <c r="VWX241" s="109"/>
      <c r="VWY241" s="109"/>
      <c r="VWZ241" s="109"/>
      <c r="VXA241" s="109"/>
      <c r="VXB241" s="109"/>
      <c r="VXC241" s="109"/>
      <c r="VXD241" s="109"/>
      <c r="VXE241" s="109"/>
      <c r="VXF241" s="109"/>
      <c r="VXG241" s="109"/>
      <c r="VXH241" s="109"/>
      <c r="VXI241" s="109"/>
      <c r="VXJ241" s="109"/>
      <c r="VXK241" s="109"/>
      <c r="VXL241" s="109"/>
      <c r="VXM241" s="109"/>
      <c r="VXN241" s="109"/>
      <c r="VXO241" s="109"/>
      <c r="VXP241" s="109"/>
      <c r="VXQ241" s="109"/>
      <c r="VXR241" s="109"/>
      <c r="VXS241" s="109"/>
      <c r="VXT241" s="109"/>
      <c r="VXU241" s="109"/>
      <c r="VXV241" s="109"/>
      <c r="VXW241" s="109"/>
      <c r="VXX241" s="109"/>
      <c r="VXY241" s="109"/>
      <c r="VXZ241" s="109"/>
      <c r="VYA241" s="109"/>
      <c r="VYB241" s="109"/>
      <c r="VYC241" s="109"/>
      <c r="VYD241" s="109"/>
      <c r="VYE241" s="109"/>
      <c r="VYF241" s="109"/>
      <c r="VYG241" s="109"/>
      <c r="VYH241" s="109"/>
      <c r="VYI241" s="109"/>
      <c r="VYJ241" s="109"/>
      <c r="VYK241" s="109"/>
      <c r="VYL241" s="109"/>
      <c r="VYM241" s="109"/>
      <c r="VYN241" s="109"/>
      <c r="VYO241" s="109"/>
      <c r="VYP241" s="109"/>
      <c r="VYQ241" s="109"/>
      <c r="VYR241" s="109"/>
      <c r="VYS241" s="109"/>
      <c r="VYT241" s="109"/>
      <c r="VYU241" s="109"/>
      <c r="VYV241" s="109"/>
      <c r="VYW241" s="109"/>
      <c r="VYX241" s="109"/>
      <c r="VYY241" s="109"/>
      <c r="VYZ241" s="109"/>
      <c r="VZA241" s="109"/>
      <c r="VZB241" s="109"/>
      <c r="VZC241" s="109"/>
      <c r="VZD241" s="109"/>
      <c r="VZE241" s="109"/>
      <c r="VZF241" s="109"/>
      <c r="VZG241" s="109"/>
      <c r="VZH241" s="109"/>
      <c r="VZI241" s="109"/>
      <c r="VZJ241" s="109"/>
      <c r="VZK241" s="109"/>
      <c r="VZL241" s="109"/>
      <c r="VZM241" s="109"/>
      <c r="VZN241" s="109"/>
      <c r="VZO241" s="109"/>
      <c r="VZP241" s="109"/>
      <c r="VZQ241" s="109"/>
      <c r="VZR241" s="109"/>
      <c r="VZS241" s="109"/>
      <c r="VZT241" s="109"/>
      <c r="VZU241" s="109"/>
      <c r="VZV241" s="109"/>
      <c r="VZW241" s="109"/>
      <c r="VZX241" s="109"/>
      <c r="VZY241" s="109"/>
      <c r="VZZ241" s="109"/>
      <c r="WAA241" s="109"/>
      <c r="WAB241" s="109"/>
      <c r="WAC241" s="109"/>
      <c r="WAD241" s="109"/>
      <c r="WAE241" s="109"/>
      <c r="WAF241" s="109"/>
      <c r="WAG241" s="109"/>
      <c r="WAH241" s="109"/>
      <c r="WAI241" s="109"/>
      <c r="WAJ241" s="109"/>
      <c r="WAK241" s="109"/>
      <c r="WAL241" s="109"/>
      <c r="WAM241" s="109"/>
      <c r="WAN241" s="109"/>
      <c r="WAO241" s="109"/>
      <c r="WAP241" s="109"/>
      <c r="WAQ241" s="109"/>
      <c r="WAR241" s="109"/>
      <c r="WAS241" s="109"/>
      <c r="WAT241" s="109"/>
      <c r="WAU241" s="109"/>
      <c r="WAV241" s="109"/>
      <c r="WAW241" s="109"/>
      <c r="WAX241" s="109"/>
      <c r="WAY241" s="109"/>
      <c r="WAZ241" s="109"/>
      <c r="WBA241" s="109"/>
      <c r="WBB241" s="109"/>
      <c r="WBC241" s="109"/>
      <c r="WBD241" s="109"/>
      <c r="WBE241" s="109"/>
      <c r="WBF241" s="109"/>
      <c r="WBG241" s="109"/>
      <c r="WBH241" s="109"/>
      <c r="WBI241" s="109"/>
      <c r="WBJ241" s="109"/>
      <c r="WBK241" s="109"/>
      <c r="WBL241" s="109"/>
      <c r="WBM241" s="109"/>
      <c r="WBN241" s="109"/>
      <c r="WBO241" s="109"/>
      <c r="WBP241" s="109"/>
      <c r="WBQ241" s="109"/>
      <c r="WBR241" s="109"/>
      <c r="WBS241" s="109"/>
      <c r="WBT241" s="109"/>
      <c r="WBU241" s="109"/>
      <c r="WBV241" s="109"/>
      <c r="WBW241" s="109"/>
      <c r="WBX241" s="109"/>
      <c r="WBY241" s="109"/>
      <c r="WBZ241" s="109"/>
      <c r="WCA241" s="109"/>
      <c r="WCB241" s="109"/>
      <c r="WCC241" s="109"/>
      <c r="WCD241" s="109"/>
      <c r="WCE241" s="109"/>
      <c r="WCF241" s="109"/>
      <c r="WCG241" s="109"/>
      <c r="WCH241" s="109"/>
      <c r="WCI241" s="109"/>
      <c r="WCJ241" s="109"/>
      <c r="WCK241" s="109"/>
      <c r="WCL241" s="109"/>
      <c r="WCM241" s="109"/>
      <c r="WCN241" s="109"/>
      <c r="WCO241" s="109"/>
      <c r="WCP241" s="109"/>
      <c r="WCQ241" s="109"/>
      <c r="WCR241" s="109"/>
      <c r="WCS241" s="109"/>
      <c r="WCT241" s="109"/>
      <c r="WCU241" s="109"/>
      <c r="WCV241" s="109"/>
      <c r="WCW241" s="109"/>
      <c r="WCX241" s="109"/>
      <c r="WCY241" s="109"/>
      <c r="WCZ241" s="109"/>
      <c r="WDA241" s="109"/>
      <c r="WDB241" s="109"/>
      <c r="WDC241" s="109"/>
      <c r="WDD241" s="109"/>
      <c r="WDE241" s="109"/>
      <c r="WDF241" s="109"/>
      <c r="WDG241" s="109"/>
      <c r="WDH241" s="109"/>
      <c r="WDI241" s="109"/>
      <c r="WDJ241" s="109"/>
      <c r="WDK241" s="109"/>
      <c r="WDL241" s="109"/>
      <c r="WDM241" s="109"/>
      <c r="WDN241" s="109"/>
      <c r="WDO241" s="109"/>
      <c r="WDP241" s="109"/>
      <c r="WDQ241" s="109"/>
      <c r="WDR241" s="109"/>
      <c r="WDS241" s="109"/>
      <c r="WDT241" s="109"/>
      <c r="WDU241" s="109"/>
      <c r="WDV241" s="109"/>
      <c r="WDW241" s="109"/>
      <c r="WDX241" s="109"/>
      <c r="WDY241" s="109"/>
      <c r="WDZ241" s="109"/>
      <c r="WEA241" s="109"/>
      <c r="WEB241" s="109"/>
      <c r="WEC241" s="109"/>
      <c r="WED241" s="109"/>
      <c r="WEE241" s="109"/>
      <c r="WEF241" s="109"/>
      <c r="WEG241" s="109"/>
      <c r="WEH241" s="109"/>
      <c r="WEI241" s="109"/>
      <c r="WEJ241" s="109"/>
      <c r="WEK241" s="109"/>
      <c r="WEL241" s="109"/>
      <c r="WEM241" s="109"/>
      <c r="WEN241" s="109"/>
      <c r="WEO241" s="109"/>
      <c r="WEP241" s="109"/>
      <c r="WEQ241" s="109"/>
      <c r="WER241" s="109"/>
      <c r="WES241" s="109"/>
      <c r="WET241" s="109"/>
      <c r="WEU241" s="109"/>
      <c r="WEV241" s="109"/>
      <c r="WEW241" s="109"/>
      <c r="WEX241" s="109"/>
      <c r="WEY241" s="109"/>
      <c r="WEZ241" s="109"/>
      <c r="WFA241" s="109"/>
      <c r="WFB241" s="109"/>
      <c r="WFC241" s="109"/>
      <c r="WFD241" s="109"/>
      <c r="WFE241" s="109"/>
      <c r="WFF241" s="109"/>
      <c r="WFG241" s="109"/>
      <c r="WFH241" s="109"/>
      <c r="WFI241" s="109"/>
      <c r="WFJ241" s="109"/>
      <c r="WFK241" s="109"/>
      <c r="WFL241" s="109"/>
      <c r="WFM241" s="109"/>
      <c r="WFN241" s="109"/>
      <c r="WFO241" s="109"/>
      <c r="WFP241" s="109"/>
      <c r="WFQ241" s="109"/>
      <c r="WFR241" s="109"/>
      <c r="WFS241" s="109"/>
      <c r="WFT241" s="109"/>
      <c r="WFU241" s="109"/>
      <c r="WFV241" s="109"/>
      <c r="WFW241" s="109"/>
      <c r="WFX241" s="109"/>
      <c r="WFY241" s="109"/>
      <c r="WFZ241" s="109"/>
      <c r="WGA241" s="109"/>
      <c r="WGB241" s="109"/>
      <c r="WGC241" s="109"/>
      <c r="WGD241" s="109"/>
      <c r="WGE241" s="109"/>
      <c r="WGF241" s="109"/>
      <c r="WGG241" s="109"/>
      <c r="WGH241" s="109"/>
      <c r="WGI241" s="109"/>
      <c r="WGJ241" s="109"/>
      <c r="WGK241" s="109"/>
      <c r="WGL241" s="109"/>
      <c r="WGM241" s="109"/>
      <c r="WGN241" s="109"/>
      <c r="WGO241" s="109"/>
      <c r="WGP241" s="109"/>
      <c r="WGQ241" s="109"/>
      <c r="WGR241" s="109"/>
      <c r="WGS241" s="109"/>
      <c r="WGT241" s="109"/>
      <c r="WGU241" s="109"/>
      <c r="WGV241" s="109"/>
      <c r="WGW241" s="109"/>
      <c r="WGX241" s="109"/>
      <c r="WGY241" s="109"/>
      <c r="WGZ241" s="109"/>
      <c r="WHA241" s="109"/>
      <c r="WHB241" s="109"/>
      <c r="WHC241" s="109"/>
      <c r="WHD241" s="109"/>
      <c r="WHE241" s="109"/>
      <c r="WHF241" s="109"/>
      <c r="WHG241" s="109"/>
      <c r="WHH241" s="109"/>
      <c r="WHI241" s="109"/>
      <c r="WHJ241" s="109"/>
      <c r="WHK241" s="109"/>
      <c r="WHL241" s="109"/>
      <c r="WHM241" s="109"/>
      <c r="WHN241" s="109"/>
      <c r="WHO241" s="109"/>
      <c r="WHP241" s="109"/>
      <c r="WHQ241" s="109"/>
      <c r="WHR241" s="109"/>
      <c r="WHS241" s="109"/>
      <c r="WHT241" s="109"/>
      <c r="WHU241" s="109"/>
      <c r="WHV241" s="109"/>
      <c r="WHW241" s="109"/>
      <c r="WHX241" s="109"/>
      <c r="WHY241" s="109"/>
      <c r="WHZ241" s="109"/>
      <c r="WIA241" s="109"/>
      <c r="WIB241" s="109"/>
      <c r="WIC241" s="109"/>
      <c r="WID241" s="109"/>
      <c r="WIE241" s="109"/>
      <c r="WIF241" s="109"/>
      <c r="WIG241" s="109"/>
      <c r="WIH241" s="109"/>
      <c r="WII241" s="109"/>
      <c r="WIJ241" s="109"/>
      <c r="WIK241" s="109"/>
      <c r="WIL241" s="109"/>
      <c r="WIM241" s="109"/>
      <c r="WIN241" s="109"/>
      <c r="WIO241" s="109"/>
      <c r="WIP241" s="109"/>
      <c r="WIQ241" s="109"/>
      <c r="WIR241" s="109"/>
      <c r="WIS241" s="109"/>
      <c r="WIT241" s="109"/>
      <c r="WIU241" s="109"/>
      <c r="WIV241" s="109"/>
      <c r="WIW241" s="109"/>
      <c r="WIX241" s="109"/>
      <c r="WIY241" s="109"/>
      <c r="WIZ241" s="109"/>
      <c r="WJA241" s="109"/>
      <c r="WJB241" s="109"/>
      <c r="WJC241" s="109"/>
      <c r="WJD241" s="109"/>
      <c r="WJE241" s="109"/>
      <c r="WJF241" s="109"/>
      <c r="WJG241" s="109"/>
      <c r="WJH241" s="109"/>
      <c r="WJI241" s="109"/>
      <c r="WJJ241" s="109"/>
      <c r="WJK241" s="109"/>
      <c r="WJL241" s="109"/>
      <c r="WJM241" s="109"/>
      <c r="WJN241" s="109"/>
      <c r="WJO241" s="109"/>
      <c r="WJP241" s="109"/>
      <c r="WJQ241" s="109"/>
      <c r="WJR241" s="109"/>
      <c r="WJS241" s="109"/>
      <c r="WJT241" s="109"/>
      <c r="WJU241" s="109"/>
      <c r="WJV241" s="109"/>
      <c r="WJW241" s="109"/>
      <c r="WJX241" s="109"/>
      <c r="WJY241" s="109"/>
      <c r="WJZ241" s="109"/>
      <c r="WKA241" s="109"/>
      <c r="WKB241" s="109"/>
      <c r="WKC241" s="109"/>
      <c r="WKD241" s="109"/>
      <c r="WKE241" s="109"/>
      <c r="WKF241" s="109"/>
      <c r="WKG241" s="109"/>
      <c r="WKH241" s="109"/>
      <c r="WKI241" s="109"/>
      <c r="WKJ241" s="109"/>
      <c r="WKK241" s="109"/>
      <c r="WKL241" s="109"/>
      <c r="WKM241" s="109"/>
      <c r="WKN241" s="109"/>
      <c r="WKO241" s="109"/>
      <c r="WKP241" s="109"/>
      <c r="WKQ241" s="109"/>
      <c r="WKR241" s="109"/>
      <c r="WKS241" s="109"/>
      <c r="WKT241" s="109"/>
      <c r="WKU241" s="109"/>
      <c r="WKV241" s="109"/>
      <c r="WKW241" s="109"/>
      <c r="WKX241" s="109"/>
      <c r="WKY241" s="109"/>
      <c r="WKZ241" s="109"/>
      <c r="WLA241" s="109"/>
      <c r="WLB241" s="109"/>
      <c r="WLC241" s="109"/>
      <c r="WLD241" s="109"/>
      <c r="WLE241" s="109"/>
      <c r="WLF241" s="109"/>
      <c r="WLG241" s="109"/>
      <c r="WLH241" s="109"/>
      <c r="WLI241" s="109"/>
      <c r="WLJ241" s="109"/>
      <c r="WLK241" s="109"/>
      <c r="WLL241" s="109"/>
      <c r="WLM241" s="109"/>
      <c r="WLN241" s="109"/>
      <c r="WLO241" s="109"/>
      <c r="WLP241" s="109"/>
      <c r="WLQ241" s="109"/>
      <c r="WLR241" s="109"/>
      <c r="WLS241" s="109"/>
      <c r="WLT241" s="109"/>
      <c r="WLU241" s="109"/>
      <c r="WLV241" s="109"/>
      <c r="WLW241" s="109"/>
      <c r="WLX241" s="109"/>
      <c r="WLY241" s="109"/>
      <c r="WLZ241" s="109"/>
      <c r="WMA241" s="109"/>
      <c r="WMB241" s="109"/>
      <c r="WMC241" s="109"/>
      <c r="WMD241" s="109"/>
      <c r="WME241" s="109"/>
      <c r="WMF241" s="109"/>
      <c r="WMG241" s="109"/>
      <c r="WMH241" s="109"/>
      <c r="WMI241" s="109"/>
      <c r="WMJ241" s="109"/>
      <c r="WMK241" s="109"/>
      <c r="WML241" s="109"/>
      <c r="WMM241" s="109"/>
      <c r="WMN241" s="109"/>
      <c r="WMO241" s="109"/>
      <c r="WMP241" s="109"/>
      <c r="WMQ241" s="109"/>
      <c r="WMR241" s="109"/>
      <c r="WMS241" s="109"/>
      <c r="WMT241" s="109"/>
      <c r="WMU241" s="109"/>
      <c r="WMV241" s="109"/>
      <c r="WMW241" s="109"/>
      <c r="WMX241" s="109"/>
      <c r="WMY241" s="109"/>
      <c r="WMZ241" s="109"/>
      <c r="WNA241" s="109"/>
      <c r="WNB241" s="109"/>
      <c r="WNC241" s="109"/>
      <c r="WND241" s="109"/>
      <c r="WNE241" s="109"/>
      <c r="WNF241" s="109"/>
      <c r="WNG241" s="109"/>
      <c r="WNH241" s="109"/>
      <c r="WNI241" s="109"/>
      <c r="WNJ241" s="109"/>
      <c r="WNK241" s="109"/>
      <c r="WNL241" s="109"/>
      <c r="WNM241" s="109"/>
      <c r="WNN241" s="109"/>
      <c r="WNO241" s="109"/>
      <c r="WNP241" s="109"/>
      <c r="WNQ241" s="109"/>
      <c r="WNR241" s="109"/>
      <c r="WNS241" s="109"/>
      <c r="WNT241" s="109"/>
      <c r="WNU241" s="109"/>
      <c r="WNV241" s="109"/>
      <c r="WNW241" s="109"/>
      <c r="WNX241" s="109"/>
      <c r="WNY241" s="109"/>
      <c r="WNZ241" s="109"/>
      <c r="WOA241" s="109"/>
      <c r="WOB241" s="109"/>
      <c r="WOC241" s="109"/>
      <c r="WOD241" s="109"/>
      <c r="WOE241" s="109"/>
      <c r="WOF241" s="109"/>
      <c r="WOG241" s="109"/>
      <c r="WOH241" s="109"/>
      <c r="WOI241" s="109"/>
      <c r="WOJ241" s="109"/>
      <c r="WOK241" s="109"/>
      <c r="WOL241" s="109"/>
      <c r="WOM241" s="109"/>
      <c r="WON241" s="109"/>
      <c r="WOO241" s="109"/>
      <c r="WOP241" s="109"/>
      <c r="WOQ241" s="109"/>
      <c r="WOR241" s="109"/>
      <c r="WOS241" s="109"/>
      <c r="WOT241" s="109"/>
      <c r="WOU241" s="109"/>
      <c r="WOV241" s="109"/>
      <c r="WOW241" s="109"/>
      <c r="WOX241" s="109"/>
      <c r="WOY241" s="109"/>
      <c r="WOZ241" s="109"/>
      <c r="WPA241" s="109"/>
      <c r="WPB241" s="109"/>
      <c r="WPC241" s="109"/>
      <c r="WPD241" s="109"/>
      <c r="WPE241" s="109"/>
      <c r="WPF241" s="109"/>
      <c r="WPG241" s="109"/>
      <c r="WPH241" s="109"/>
      <c r="WPI241" s="109"/>
      <c r="WPJ241" s="109"/>
      <c r="WPK241" s="109"/>
      <c r="WPL241" s="109"/>
      <c r="WPM241" s="109"/>
      <c r="WPN241" s="109"/>
      <c r="WPO241" s="109"/>
      <c r="WPP241" s="109"/>
      <c r="WPQ241" s="109"/>
      <c r="WPR241" s="109"/>
      <c r="WPS241" s="109"/>
      <c r="WPT241" s="109"/>
      <c r="WPU241" s="109"/>
      <c r="WPV241" s="109"/>
      <c r="WPW241" s="109"/>
      <c r="WPX241" s="109"/>
      <c r="WPY241" s="109"/>
      <c r="WPZ241" s="109"/>
      <c r="WQA241" s="109"/>
      <c r="WQB241" s="109"/>
      <c r="WQC241" s="109"/>
      <c r="WQD241" s="109"/>
      <c r="WQE241" s="109"/>
      <c r="WQF241" s="109"/>
      <c r="WQG241" s="109"/>
      <c r="WQH241" s="109"/>
      <c r="WQI241" s="109"/>
      <c r="WQJ241" s="109"/>
      <c r="WQK241" s="109"/>
      <c r="WQL241" s="109"/>
      <c r="WQM241" s="109"/>
      <c r="WQN241" s="109"/>
      <c r="WQO241" s="109"/>
      <c r="WQP241" s="109"/>
      <c r="WQQ241" s="109"/>
      <c r="WQR241" s="109"/>
      <c r="WQS241" s="109"/>
      <c r="WQT241" s="109"/>
      <c r="WQU241" s="109"/>
      <c r="WQV241" s="109"/>
      <c r="WQW241" s="109"/>
      <c r="WQX241" s="109"/>
      <c r="WQY241" s="109"/>
      <c r="WQZ241" s="109"/>
      <c r="WRA241" s="109"/>
      <c r="WRB241" s="109"/>
      <c r="WRC241" s="109"/>
      <c r="WRD241" s="109"/>
      <c r="WRE241" s="109"/>
      <c r="WRF241" s="109"/>
      <c r="WRG241" s="109"/>
      <c r="WRH241" s="109"/>
      <c r="WRI241" s="109"/>
      <c r="WRJ241" s="109"/>
      <c r="WRK241" s="109"/>
      <c r="WRL241" s="109"/>
      <c r="WRM241" s="109"/>
      <c r="WRN241" s="109"/>
      <c r="WRO241" s="109"/>
      <c r="WRP241" s="109"/>
      <c r="WRQ241" s="109"/>
      <c r="WRR241" s="109"/>
      <c r="WRS241" s="109"/>
      <c r="WRT241" s="109"/>
      <c r="WRU241" s="109"/>
      <c r="WRV241" s="109"/>
      <c r="WRW241" s="109"/>
      <c r="WRX241" s="109"/>
      <c r="WRY241" s="109"/>
      <c r="WRZ241" s="109"/>
      <c r="WSA241" s="109"/>
      <c r="WSB241" s="109"/>
      <c r="WSC241" s="109"/>
      <c r="WSD241" s="109"/>
      <c r="WSE241" s="109"/>
      <c r="WSF241" s="109"/>
      <c r="WSG241" s="109"/>
      <c r="WSH241" s="109"/>
      <c r="WSI241" s="109"/>
      <c r="WSJ241" s="109"/>
      <c r="WSK241" s="109"/>
      <c r="WSL241" s="109"/>
      <c r="WSM241" s="109"/>
      <c r="WSN241" s="109"/>
      <c r="WSO241" s="109"/>
      <c r="WSP241" s="109"/>
      <c r="WSQ241" s="109"/>
      <c r="WSR241" s="109"/>
      <c r="WSS241" s="109"/>
      <c r="WST241" s="109"/>
      <c r="WSU241" s="109"/>
      <c r="WSV241" s="109"/>
      <c r="WSW241" s="109"/>
      <c r="WSX241" s="109"/>
      <c r="WSY241" s="109"/>
      <c r="WSZ241" s="109"/>
      <c r="WTA241" s="109"/>
      <c r="WTB241" s="109"/>
      <c r="WTC241" s="109"/>
      <c r="WTD241" s="109"/>
      <c r="WTE241" s="109"/>
      <c r="WTF241" s="109"/>
      <c r="WTG241" s="109"/>
      <c r="WTH241" s="109"/>
      <c r="WTI241" s="109"/>
      <c r="WTJ241" s="109"/>
      <c r="WTK241" s="109"/>
      <c r="WTL241" s="109"/>
      <c r="WTM241" s="109"/>
      <c r="WTN241" s="109"/>
      <c r="WTO241" s="109"/>
      <c r="WTP241" s="109"/>
      <c r="WTQ241" s="109"/>
      <c r="WTR241" s="109"/>
      <c r="WTS241" s="109"/>
      <c r="WTT241" s="109"/>
      <c r="WTU241" s="109"/>
      <c r="WTV241" s="109"/>
      <c r="WTW241" s="109"/>
      <c r="WTX241" s="109"/>
      <c r="WTY241" s="109"/>
      <c r="WTZ241" s="109"/>
      <c r="WUA241" s="109"/>
      <c r="WUB241" s="109"/>
      <c r="WUC241" s="109"/>
      <c r="WUD241" s="109"/>
      <c r="WUE241" s="109"/>
      <c r="WUF241" s="109"/>
      <c r="WUG241" s="109"/>
      <c r="WUH241" s="109"/>
      <c r="WUI241" s="109"/>
      <c r="WUJ241" s="109"/>
      <c r="WUK241" s="109"/>
      <c r="WUL241" s="109"/>
      <c r="WUM241" s="109"/>
      <c r="WUN241" s="109"/>
      <c r="WUO241" s="109"/>
      <c r="WUP241" s="109"/>
      <c r="WUQ241" s="109"/>
      <c r="WUR241" s="109"/>
      <c r="WUS241" s="109"/>
      <c r="WUT241" s="109"/>
      <c r="WUU241" s="109"/>
      <c r="WUV241" s="109"/>
      <c r="WUW241" s="109"/>
      <c r="WUX241" s="109"/>
      <c r="WUY241" s="109"/>
      <c r="WUZ241" s="109"/>
      <c r="WVA241" s="109"/>
      <c r="WVB241" s="109"/>
      <c r="WVC241" s="109"/>
      <c r="WVD241" s="109"/>
      <c r="WVE241" s="109"/>
      <c r="WVF241" s="109"/>
      <c r="WVG241" s="109"/>
      <c r="WVH241" s="109"/>
      <c r="WVI241" s="109"/>
      <c r="WVJ241" s="109"/>
      <c r="WVK241" s="109"/>
      <c r="WVL241" s="109"/>
      <c r="WVM241" s="109"/>
      <c r="WVN241" s="109"/>
      <c r="WVO241" s="109"/>
      <c r="WVP241" s="109"/>
      <c r="WVQ241" s="109"/>
      <c r="WVR241" s="109"/>
      <c r="WVS241" s="109"/>
      <c r="WVT241" s="109"/>
      <c r="WVU241" s="109"/>
      <c r="WVV241" s="109"/>
      <c r="WVW241" s="109"/>
      <c r="WVX241" s="109"/>
      <c r="WVY241" s="109"/>
      <c r="WVZ241" s="109"/>
      <c r="WWA241" s="109"/>
      <c r="WWB241" s="109"/>
      <c r="WWC241" s="109"/>
      <c r="WWD241" s="109"/>
      <c r="WWE241" s="109"/>
      <c r="WWF241" s="109"/>
      <c r="WWG241" s="109"/>
      <c r="WWH241" s="109"/>
      <c r="WWI241" s="109"/>
      <c r="WWJ241" s="109"/>
      <c r="WWK241" s="109"/>
      <c r="WWL241" s="109"/>
      <c r="WWM241" s="109"/>
      <c r="WWN241" s="109"/>
      <c r="WWO241" s="109"/>
      <c r="WWP241" s="109"/>
      <c r="WWQ241" s="109"/>
      <c r="WWR241" s="109"/>
      <c r="WWS241" s="109"/>
      <c r="WWT241" s="109"/>
      <c r="WWU241" s="109"/>
      <c r="WWV241" s="109"/>
      <c r="WWW241" s="109"/>
      <c r="WWX241" s="109"/>
      <c r="WWY241" s="109"/>
      <c r="WWZ241" s="109"/>
      <c r="WXA241" s="109"/>
      <c r="WXB241" s="109"/>
      <c r="WXC241" s="109"/>
      <c r="WXD241" s="109"/>
      <c r="WXE241" s="109"/>
      <c r="WXF241" s="109"/>
      <c r="WXG241" s="109"/>
      <c r="WXH241" s="109"/>
      <c r="WXI241" s="109"/>
      <c r="WXJ241" s="109"/>
      <c r="WXK241" s="109"/>
      <c r="WXL241" s="109"/>
      <c r="WXM241" s="109"/>
      <c r="WXN241" s="109"/>
      <c r="WXO241" s="109"/>
      <c r="WXP241" s="109"/>
      <c r="WXQ241" s="109"/>
      <c r="WXR241" s="109"/>
      <c r="WXS241" s="109"/>
      <c r="WXT241" s="109"/>
      <c r="WXU241" s="109"/>
      <c r="WXV241" s="109"/>
      <c r="WXW241" s="109"/>
      <c r="WXX241" s="109"/>
      <c r="WXY241" s="109"/>
      <c r="WXZ241" s="109"/>
      <c r="WYA241" s="109"/>
      <c r="WYB241" s="109"/>
      <c r="WYC241" s="109"/>
      <c r="WYD241" s="109"/>
      <c r="WYE241" s="109"/>
      <c r="WYF241" s="109"/>
      <c r="WYG241" s="109"/>
      <c r="WYH241" s="109"/>
      <c r="WYI241" s="109"/>
      <c r="WYJ241" s="109"/>
      <c r="WYK241" s="109"/>
      <c r="WYL241" s="109"/>
      <c r="WYM241" s="109"/>
      <c r="WYN241" s="109"/>
      <c r="WYO241" s="109"/>
      <c r="WYP241" s="109"/>
      <c r="WYQ241" s="109"/>
      <c r="WYR241" s="109"/>
      <c r="WYS241" s="109"/>
      <c r="WYT241" s="109"/>
      <c r="WYU241" s="109"/>
      <c r="WYV241" s="109"/>
      <c r="WYW241" s="109"/>
      <c r="WYX241" s="109"/>
      <c r="WYY241" s="109"/>
      <c r="WYZ241" s="109"/>
      <c r="WZA241" s="109"/>
      <c r="WZB241" s="109"/>
      <c r="WZC241" s="109"/>
      <c r="WZD241" s="109"/>
      <c r="WZE241" s="109"/>
      <c r="WZF241" s="109"/>
      <c r="WZG241" s="109"/>
      <c r="WZH241" s="109"/>
      <c r="WZI241" s="109"/>
      <c r="WZJ241" s="109"/>
      <c r="WZK241" s="109"/>
      <c r="WZL241" s="109"/>
      <c r="WZM241" s="109"/>
      <c r="WZN241" s="109"/>
      <c r="WZO241" s="109"/>
      <c r="WZP241" s="109"/>
      <c r="WZQ241" s="109"/>
      <c r="WZR241" s="109"/>
      <c r="WZS241" s="109"/>
      <c r="WZT241" s="109"/>
      <c r="WZU241" s="109"/>
      <c r="WZV241" s="109"/>
      <c r="WZW241" s="109"/>
      <c r="WZX241" s="109"/>
      <c r="WZY241" s="109"/>
      <c r="WZZ241" s="109"/>
      <c r="XAA241" s="109"/>
      <c r="XAB241" s="109"/>
      <c r="XAC241" s="109"/>
      <c r="XAD241" s="109"/>
      <c r="XAE241" s="109"/>
      <c r="XAF241" s="109"/>
      <c r="XAG241" s="109"/>
      <c r="XAH241" s="109"/>
      <c r="XAI241" s="109"/>
      <c r="XAJ241" s="109"/>
      <c r="XAK241" s="109"/>
      <c r="XAL241" s="109"/>
      <c r="XAM241" s="109"/>
      <c r="XAN241" s="109"/>
      <c r="XAO241" s="109"/>
      <c r="XAP241" s="109"/>
      <c r="XAQ241" s="109"/>
      <c r="XAR241" s="109"/>
      <c r="XAS241" s="109"/>
      <c r="XAT241" s="109"/>
      <c r="XAU241" s="109"/>
      <c r="XAV241" s="109"/>
      <c r="XAW241" s="109"/>
      <c r="XAX241" s="109"/>
      <c r="XAY241" s="109"/>
      <c r="XAZ241" s="109"/>
      <c r="XBA241" s="109"/>
      <c r="XBB241" s="109"/>
      <c r="XBC241" s="109"/>
      <c r="XBD241" s="109"/>
      <c r="XBE241" s="109"/>
      <c r="XBF241" s="109"/>
      <c r="XBG241" s="109"/>
      <c r="XBH241" s="109"/>
      <c r="XBI241" s="109"/>
      <c r="XBJ241" s="109"/>
      <c r="XBK241" s="109"/>
      <c r="XBL241" s="109"/>
      <c r="XBM241" s="109"/>
      <c r="XBN241" s="109"/>
      <c r="XBO241" s="109"/>
      <c r="XBP241" s="109"/>
      <c r="XBQ241" s="109"/>
      <c r="XBR241" s="109"/>
      <c r="XBS241" s="109"/>
      <c r="XBT241" s="109"/>
      <c r="XBU241" s="109"/>
      <c r="XBV241" s="109"/>
      <c r="XBW241" s="109"/>
      <c r="XBX241" s="109"/>
      <c r="XBY241" s="109"/>
      <c r="XBZ241" s="109"/>
      <c r="XCA241" s="109"/>
      <c r="XCB241" s="109"/>
      <c r="XCC241" s="109"/>
      <c r="XCD241" s="109"/>
      <c r="XCE241" s="109"/>
      <c r="XCF241" s="109"/>
      <c r="XCG241" s="109"/>
      <c r="XCH241" s="109"/>
      <c r="XCI241" s="109"/>
      <c r="XCJ241" s="109"/>
      <c r="XCK241" s="109"/>
      <c r="XCL241" s="109"/>
      <c r="XCM241" s="109"/>
      <c r="XCN241" s="109"/>
      <c r="XCO241" s="109"/>
      <c r="XCP241" s="109"/>
      <c r="XCQ241" s="109"/>
      <c r="XCR241" s="109"/>
      <c r="XCS241" s="109"/>
      <c r="XCT241" s="109"/>
      <c r="XCU241" s="109"/>
      <c r="XCV241" s="109"/>
      <c r="XCW241" s="109"/>
      <c r="XCX241" s="109"/>
      <c r="XCY241" s="109"/>
      <c r="XCZ241" s="109"/>
      <c r="XDA241" s="109"/>
      <c r="XDB241" s="109"/>
      <c r="XDC241" s="109"/>
      <c r="XDD241" s="109"/>
      <c r="XDE241" s="109"/>
      <c r="XDF241" s="109"/>
      <c r="XDG241" s="109"/>
      <c r="XDH241" s="109"/>
      <c r="XDI241" s="109"/>
      <c r="XDJ241" s="109"/>
      <c r="XDK241" s="109"/>
      <c r="XDL241" s="109"/>
      <c r="XDM241" s="109"/>
      <c r="XDN241" s="109"/>
      <c r="XDO241" s="109"/>
      <c r="XDP241" s="109"/>
      <c r="XDQ241" s="109"/>
      <c r="XDR241" s="109"/>
      <c r="XDS241" s="109"/>
      <c r="XDT241" s="109"/>
      <c r="XDU241" s="109"/>
      <c r="XDV241" s="109"/>
      <c r="XDW241" s="109"/>
      <c r="XDX241" s="109"/>
      <c r="XDY241" s="109"/>
      <c r="XDZ241" s="109"/>
      <c r="XEA241" s="109"/>
      <c r="XEB241" s="109"/>
      <c r="XEC241" s="109"/>
      <c r="XED241" s="109"/>
      <c r="XEE241" s="109"/>
      <c r="XEF241" s="109"/>
      <c r="XEG241" s="109"/>
      <c r="XEH241" s="109"/>
      <c r="XEI241" s="109"/>
      <c r="XEJ241" s="109"/>
      <c r="XEK241" s="109"/>
      <c r="XEL241" s="109"/>
      <c r="XEM241" s="109"/>
      <c r="XEN241" s="109"/>
      <c r="XEO241" s="109"/>
      <c r="XEP241" s="109"/>
      <c r="XEQ241" s="109"/>
      <c r="XER241" s="109"/>
      <c r="XES241" s="109"/>
      <c r="XET241" s="109"/>
      <c r="XEU241" s="109"/>
      <c r="XEV241" s="109"/>
      <c r="XEW241" s="109"/>
      <c r="XEX241" s="109"/>
      <c r="XEY241" s="109"/>
      <c r="XEZ241" s="109"/>
      <c r="XFA241" s="109"/>
      <c r="XFB241" s="109"/>
      <c r="XFC241" s="109"/>
      <c r="XFD241" s="109"/>
    </row>
    <row r="242" spans="1:16384" s="1" customFormat="1">
      <c r="H242" s="33"/>
      <c r="I242" s="33"/>
      <c r="J242" s="33"/>
      <c r="K242" s="33"/>
      <c r="L242" s="33"/>
      <c r="M242" s="33"/>
      <c r="N242" s="33"/>
      <c r="O242" s="33"/>
      <c r="P242" s="33"/>
      <c r="R242" s="60"/>
    </row>
    <row r="243" spans="1:16384" s="1" customFormat="1">
      <c r="B243" s="2" t="s">
        <v>209</v>
      </c>
      <c r="C243" s="5"/>
      <c r="D243" s="5"/>
      <c r="F243" s="5"/>
      <c r="H243" s="33"/>
      <c r="I243" s="33"/>
      <c r="J243" s="33"/>
      <c r="K243" s="33"/>
      <c r="L243" s="33"/>
      <c r="M243" s="33"/>
      <c r="N243" s="33"/>
      <c r="O243" s="33"/>
      <c r="P243" s="33"/>
      <c r="R243" s="60"/>
    </row>
    <row r="244" spans="1:16384" s="1" customFormat="1">
      <c r="B244" s="1" t="s">
        <v>172</v>
      </c>
      <c r="C244" s="5"/>
      <c r="D244" s="5"/>
      <c r="F244" s="5" t="s">
        <v>90</v>
      </c>
      <c r="H244" s="32">
        <f>SUM(L244:P244)</f>
        <v>778782056.0899868</v>
      </c>
      <c r="I244" s="33"/>
      <c r="J244" s="33"/>
      <c r="K244" s="33"/>
      <c r="L244" s="3">
        <f>$H$17*$H$25*(L161+L163+L213)</f>
        <v>720708946.76674831</v>
      </c>
      <c r="M244" s="3">
        <f>$H$17*$H$25*(M161+M163+M213)</f>
        <v>18690106.767678455</v>
      </c>
      <c r="N244" s="3">
        <f>$H$17*$H$25*(N161+N163+N213)</f>
        <v>39383002.555560023</v>
      </c>
      <c r="O244" s="179"/>
      <c r="P244" s="179"/>
      <c r="R244" s="60" t="s">
        <v>376</v>
      </c>
    </row>
    <row r="245" spans="1:16384" s="1" customFormat="1">
      <c r="B245" s="1" t="s">
        <v>173</v>
      </c>
      <c r="C245" s="5"/>
      <c r="D245" s="5"/>
      <c r="F245" s="5" t="s">
        <v>90</v>
      </c>
      <c r="H245" s="32">
        <f>SUM(L245:P245)</f>
        <v>167243059.55197409</v>
      </c>
      <c r="I245" s="33"/>
      <c r="J245" s="33"/>
      <c r="K245" s="33"/>
      <c r="L245" s="3">
        <f>$H$17*$H$25*(L162+L164+L214+6*L239)</f>
        <v>57617684.580030672</v>
      </c>
      <c r="M245" s="3">
        <f>$H$17*$H$25*(M162+M164+M214+6*M239)</f>
        <v>11081950.169083584</v>
      </c>
      <c r="N245" s="3">
        <f>$H$17*$H$25*(N162+N164+N214+6*N239)</f>
        <v>2166428.8936780007</v>
      </c>
      <c r="O245" s="3">
        <f>$H$17*$H$25*(O162+O164+O214+6*O239)</f>
        <v>674226.83431087714</v>
      </c>
      <c r="P245" s="3">
        <f>$H$17*$H$25*(P162+P164+P214+6*P239)</f>
        <v>95702769.074870959</v>
      </c>
      <c r="R245" s="60" t="s">
        <v>376</v>
      </c>
    </row>
    <row r="246" spans="1:16384" s="1" customFormat="1">
      <c r="C246" s="5"/>
      <c r="D246" s="5"/>
      <c r="F246" s="5"/>
      <c r="H246" s="34"/>
      <c r="I246" s="35"/>
      <c r="J246" s="35"/>
      <c r="K246" s="35"/>
      <c r="L246" s="35"/>
      <c r="M246" s="35"/>
      <c r="N246" s="35"/>
      <c r="O246" s="35"/>
      <c r="P246" s="35"/>
      <c r="R246" s="60"/>
    </row>
    <row r="247" spans="1:16384" s="1" customFormat="1">
      <c r="B247" s="2" t="s">
        <v>221</v>
      </c>
      <c r="C247" s="5"/>
      <c r="D247" s="5"/>
      <c r="F247" s="5"/>
      <c r="H247" s="33"/>
      <c r="I247" s="33"/>
      <c r="J247" s="33"/>
      <c r="K247" s="33"/>
      <c r="L247" s="33"/>
      <c r="M247" s="33"/>
      <c r="N247" s="33"/>
      <c r="O247" s="33"/>
      <c r="P247" s="33"/>
      <c r="R247" s="60"/>
    </row>
    <row r="248" spans="1:16384" s="1" customFormat="1">
      <c r="B248" s="1" t="s">
        <v>174</v>
      </c>
      <c r="C248" s="5"/>
      <c r="D248" s="5"/>
      <c r="F248" s="5" t="s">
        <v>90</v>
      </c>
      <c r="H248" s="100">
        <f>SUM(L248:P248)</f>
        <v>663910383.70855248</v>
      </c>
      <c r="I248" s="92"/>
      <c r="J248" s="92"/>
      <c r="K248" s="92"/>
      <c r="L248" s="93">
        <f>$H$17*$H$25*(L166+L168+L217)</f>
        <v>612433867.29405785</v>
      </c>
      <c r="M248" s="93">
        <f>$H$17*$H$25*(M166+M168+M217)</f>
        <v>17641419.906263128</v>
      </c>
      <c r="N248" s="93">
        <f>$H$17*$H$25*(N166+N168+N217)</f>
        <v>33466331.546123378</v>
      </c>
      <c r="O248" s="93">
        <f>$H$17*$H$25*(O166+O168+O217)</f>
        <v>368764.96210809698</v>
      </c>
      <c r="P248" s="178"/>
      <c r="R248" s="60" t="s">
        <v>376</v>
      </c>
    </row>
    <row r="249" spans="1:16384" s="1" customFormat="1">
      <c r="B249" s="1" t="s">
        <v>175</v>
      </c>
      <c r="C249" s="5"/>
      <c r="D249" s="5"/>
      <c r="F249" s="5" t="s">
        <v>90</v>
      </c>
      <c r="H249" s="100">
        <f>SUM(L249:P249)</f>
        <v>282114731.93340832</v>
      </c>
      <c r="I249" s="92"/>
      <c r="J249" s="92"/>
      <c r="K249" s="92"/>
      <c r="L249" s="93">
        <f>$H$17*$H$25*(L167+L169+L218+6*L239)</f>
        <v>165892764.05272099</v>
      </c>
      <c r="M249" s="93">
        <f>$H$17*$H$25*(M167+M169+M218+6*M239)</f>
        <v>12130637.030498909</v>
      </c>
      <c r="N249" s="93">
        <f>$H$17*$H$25*(N167+N169+N218+6*N239)</f>
        <v>8083099.9031146327</v>
      </c>
      <c r="O249" s="93">
        <f>$H$17*$H$25*(O167+O169+O218+6*O239)</f>
        <v>305461.87220278016</v>
      </c>
      <c r="P249" s="93">
        <f>$H$17*$H$25*(P167+P169+P218+6*P239)</f>
        <v>95702769.074870959</v>
      </c>
      <c r="R249" s="60" t="s">
        <v>376</v>
      </c>
    </row>
    <row r="250" spans="1:16384" s="1" customFormat="1">
      <c r="C250" s="5"/>
      <c r="D250" s="5"/>
      <c r="F250" s="5"/>
      <c r="H250" s="101"/>
      <c r="I250" s="97"/>
      <c r="J250" s="97"/>
      <c r="K250" s="97"/>
      <c r="L250" s="97"/>
      <c r="M250" s="97"/>
      <c r="N250" s="97"/>
      <c r="O250" s="97"/>
      <c r="P250" s="97"/>
      <c r="R250" s="60"/>
    </row>
    <row r="251" spans="1:16384" s="1" customFormat="1">
      <c r="A251" s="109"/>
      <c r="B251" s="123" t="s">
        <v>374</v>
      </c>
      <c r="C251" s="109"/>
      <c r="D251" s="109"/>
      <c r="E251" s="109"/>
      <c r="F251" s="109"/>
      <c r="G251" s="109"/>
      <c r="H251" s="124"/>
      <c r="I251" s="125"/>
      <c r="J251" s="125"/>
      <c r="K251" s="125"/>
      <c r="L251" s="125"/>
      <c r="M251" s="125"/>
      <c r="N251" s="125"/>
      <c r="O251" s="125"/>
      <c r="P251" s="125"/>
      <c r="Q251" s="109"/>
      <c r="R251" s="113"/>
      <c r="S251" s="109"/>
      <c r="T251" s="181"/>
      <c r="U251" s="109"/>
      <c r="V251" s="109"/>
      <c r="W251" s="109"/>
      <c r="X251" s="109"/>
      <c r="Y251" s="109"/>
      <c r="Z251" s="109"/>
      <c r="AA251" s="109"/>
      <c r="AB251" s="109"/>
      <c r="AC251" s="109"/>
      <c r="AD251" s="109"/>
      <c r="AE251" s="109"/>
      <c r="AF251" s="109"/>
      <c r="AG251" s="109"/>
      <c r="AH251" s="109"/>
      <c r="AI251" s="109"/>
      <c r="AJ251" s="109"/>
      <c r="AK251" s="109"/>
      <c r="AL251" s="109"/>
      <c r="AM251" s="109"/>
      <c r="AN251" s="109"/>
      <c r="AO251" s="109"/>
      <c r="AP251" s="109"/>
      <c r="AQ251" s="109"/>
      <c r="AR251" s="109"/>
      <c r="AS251" s="109"/>
      <c r="AT251" s="109"/>
      <c r="AU251" s="109"/>
      <c r="AV251" s="109"/>
      <c r="AW251" s="109"/>
      <c r="AX251" s="109"/>
      <c r="AY251" s="109"/>
      <c r="AZ251" s="109"/>
      <c r="BA251" s="109"/>
      <c r="BB251" s="109"/>
      <c r="BC251" s="109"/>
      <c r="BD251" s="109"/>
      <c r="BE251" s="109"/>
      <c r="BF251" s="109"/>
      <c r="BG251" s="109"/>
      <c r="BH251" s="109"/>
      <c r="BI251" s="109"/>
      <c r="BJ251" s="109"/>
      <c r="BK251" s="109"/>
      <c r="BL251" s="109"/>
      <c r="BM251" s="109"/>
      <c r="BN251" s="109"/>
      <c r="BO251" s="109"/>
      <c r="BP251" s="109"/>
      <c r="BQ251" s="109"/>
      <c r="BR251" s="109"/>
      <c r="BS251" s="109"/>
      <c r="BT251" s="109"/>
      <c r="BU251" s="109"/>
      <c r="BV251" s="109"/>
      <c r="BW251" s="109"/>
      <c r="BX251" s="109"/>
      <c r="BY251" s="109"/>
      <c r="BZ251" s="109"/>
      <c r="CA251" s="109"/>
      <c r="CB251" s="109"/>
      <c r="CC251" s="109"/>
      <c r="CD251" s="109"/>
      <c r="CE251" s="109"/>
      <c r="CF251" s="109"/>
      <c r="CG251" s="109"/>
      <c r="CH251" s="109"/>
      <c r="CI251" s="109"/>
      <c r="CJ251" s="109"/>
      <c r="CK251" s="109"/>
      <c r="CL251" s="109"/>
      <c r="CM251" s="109"/>
      <c r="CN251" s="109"/>
      <c r="CO251" s="109"/>
      <c r="CP251" s="109"/>
      <c r="CQ251" s="109"/>
      <c r="CR251" s="109"/>
      <c r="CS251" s="109"/>
      <c r="CT251" s="109"/>
      <c r="CU251" s="109"/>
      <c r="CV251" s="109"/>
      <c r="CW251" s="109"/>
      <c r="CX251" s="109"/>
      <c r="CY251" s="109"/>
      <c r="CZ251" s="109"/>
      <c r="DA251" s="109"/>
      <c r="DB251" s="109"/>
      <c r="DC251" s="109"/>
      <c r="DD251" s="109"/>
      <c r="DE251" s="109"/>
      <c r="DF251" s="109"/>
      <c r="DG251" s="109"/>
      <c r="DH251" s="109"/>
      <c r="DI251" s="109"/>
      <c r="DJ251" s="109"/>
      <c r="DK251" s="109"/>
      <c r="DL251" s="109"/>
      <c r="DM251" s="109"/>
      <c r="DN251" s="109"/>
      <c r="DO251" s="109"/>
      <c r="DP251" s="109"/>
      <c r="DQ251" s="109"/>
      <c r="DR251" s="109"/>
      <c r="DS251" s="109"/>
      <c r="DT251" s="109"/>
      <c r="DU251" s="109"/>
      <c r="DV251" s="109"/>
      <c r="DW251" s="109"/>
      <c r="DX251" s="109"/>
      <c r="DY251" s="109"/>
      <c r="DZ251" s="109"/>
      <c r="EA251" s="109"/>
      <c r="EB251" s="109"/>
      <c r="EC251" s="109"/>
      <c r="ED251" s="109"/>
      <c r="EE251" s="109"/>
      <c r="EF251" s="109"/>
      <c r="EG251" s="109"/>
      <c r="EH251" s="109"/>
      <c r="EI251" s="109"/>
      <c r="EJ251" s="109"/>
      <c r="EK251" s="109"/>
      <c r="EL251" s="109"/>
      <c r="EM251" s="109"/>
      <c r="EN251" s="109"/>
      <c r="EO251" s="109"/>
      <c r="EP251" s="109"/>
      <c r="EQ251" s="109"/>
      <c r="ER251" s="109"/>
      <c r="ES251" s="109"/>
      <c r="ET251" s="109"/>
      <c r="EU251" s="109"/>
      <c r="EV251" s="109"/>
      <c r="EW251" s="109"/>
      <c r="EX251" s="109"/>
      <c r="EY251" s="109"/>
      <c r="EZ251" s="109"/>
      <c r="FA251" s="109"/>
      <c r="FB251" s="109"/>
      <c r="FC251" s="109"/>
      <c r="FD251" s="109"/>
      <c r="FE251" s="109"/>
      <c r="FF251" s="109"/>
      <c r="FG251" s="109"/>
      <c r="FH251" s="109"/>
      <c r="FI251" s="109"/>
      <c r="FJ251" s="109"/>
      <c r="FK251" s="109"/>
      <c r="FL251" s="109"/>
      <c r="FM251" s="109"/>
      <c r="FN251" s="109"/>
      <c r="FO251" s="109"/>
      <c r="FP251" s="109"/>
      <c r="FQ251" s="109"/>
      <c r="FR251" s="109"/>
      <c r="FS251" s="109"/>
      <c r="FT251" s="109"/>
      <c r="FU251" s="109"/>
      <c r="FV251" s="109"/>
      <c r="FW251" s="109"/>
      <c r="FX251" s="109"/>
      <c r="FY251" s="109"/>
      <c r="FZ251" s="109"/>
      <c r="GA251" s="109"/>
      <c r="GB251" s="109"/>
      <c r="GC251" s="109"/>
      <c r="GD251" s="109"/>
      <c r="GE251" s="109"/>
      <c r="GF251" s="109"/>
      <c r="GG251" s="109"/>
      <c r="GH251" s="109"/>
      <c r="GI251" s="109"/>
      <c r="GJ251" s="109"/>
      <c r="GK251" s="109"/>
      <c r="GL251" s="109"/>
      <c r="GM251" s="109"/>
      <c r="GN251" s="109"/>
      <c r="GO251" s="109"/>
      <c r="GP251" s="109"/>
      <c r="GQ251" s="109"/>
      <c r="GR251" s="109"/>
      <c r="GS251" s="109"/>
      <c r="GT251" s="109"/>
      <c r="GU251" s="109"/>
      <c r="GV251" s="109"/>
      <c r="GW251" s="109"/>
      <c r="GX251" s="109"/>
      <c r="GY251" s="109"/>
      <c r="GZ251" s="109"/>
      <c r="HA251" s="109"/>
      <c r="HB251" s="109"/>
      <c r="HC251" s="109"/>
      <c r="HD251" s="109"/>
      <c r="HE251" s="109"/>
      <c r="HF251" s="109"/>
      <c r="HG251" s="109"/>
      <c r="HH251" s="109"/>
      <c r="HI251" s="109"/>
      <c r="HJ251" s="109"/>
      <c r="HK251" s="109"/>
      <c r="HL251" s="109"/>
      <c r="HM251" s="109"/>
      <c r="HN251" s="109"/>
      <c r="HO251" s="109"/>
      <c r="HP251" s="109"/>
      <c r="HQ251" s="109"/>
      <c r="HR251" s="109"/>
      <c r="HS251" s="109"/>
      <c r="HT251" s="109"/>
      <c r="HU251" s="109"/>
      <c r="HV251" s="109"/>
      <c r="HW251" s="109"/>
      <c r="HX251" s="109"/>
      <c r="HY251" s="109"/>
      <c r="HZ251" s="109"/>
      <c r="IA251" s="109"/>
      <c r="IB251" s="109"/>
      <c r="IC251" s="109"/>
      <c r="ID251" s="109"/>
      <c r="IE251" s="109"/>
      <c r="IF251" s="109"/>
      <c r="IG251" s="109"/>
      <c r="IH251" s="109"/>
      <c r="II251" s="109"/>
      <c r="IJ251" s="109"/>
      <c r="IK251" s="109"/>
      <c r="IL251" s="109"/>
      <c r="IM251" s="109"/>
      <c r="IN251" s="109"/>
      <c r="IO251" s="109"/>
      <c r="IP251" s="109"/>
      <c r="IQ251" s="109"/>
      <c r="IR251" s="109"/>
      <c r="IS251" s="109"/>
      <c r="IT251" s="109"/>
      <c r="IU251" s="109"/>
      <c r="IV251" s="109"/>
      <c r="IW251" s="109"/>
      <c r="IX251" s="109"/>
      <c r="IY251" s="109"/>
      <c r="IZ251" s="109"/>
      <c r="JA251" s="109"/>
      <c r="JB251" s="109"/>
      <c r="JC251" s="109"/>
      <c r="JD251" s="109"/>
      <c r="JE251" s="109"/>
      <c r="JF251" s="109"/>
      <c r="JG251" s="109"/>
      <c r="JH251" s="109"/>
      <c r="JI251" s="109"/>
      <c r="JJ251" s="109"/>
      <c r="JK251" s="109"/>
      <c r="JL251" s="109"/>
      <c r="JM251" s="109"/>
      <c r="JN251" s="109"/>
      <c r="JO251" s="109"/>
      <c r="JP251" s="109"/>
      <c r="JQ251" s="109"/>
      <c r="JR251" s="109"/>
      <c r="JS251" s="109"/>
      <c r="JT251" s="109"/>
      <c r="JU251" s="109"/>
      <c r="JV251" s="109"/>
      <c r="JW251" s="109"/>
      <c r="JX251" s="109"/>
      <c r="JY251" s="109"/>
      <c r="JZ251" s="109"/>
      <c r="KA251" s="109"/>
      <c r="KB251" s="109"/>
      <c r="KC251" s="109"/>
      <c r="KD251" s="109"/>
      <c r="KE251" s="109"/>
      <c r="KF251" s="109"/>
      <c r="KG251" s="109"/>
      <c r="KH251" s="109"/>
      <c r="KI251" s="109"/>
      <c r="KJ251" s="109"/>
      <c r="KK251" s="109"/>
      <c r="KL251" s="109"/>
      <c r="KM251" s="109"/>
      <c r="KN251" s="109"/>
      <c r="KO251" s="109"/>
      <c r="KP251" s="109"/>
      <c r="KQ251" s="109"/>
      <c r="KR251" s="109"/>
      <c r="KS251" s="109"/>
      <c r="KT251" s="109"/>
      <c r="KU251" s="109"/>
      <c r="KV251" s="109"/>
      <c r="KW251" s="109"/>
      <c r="KX251" s="109"/>
      <c r="KY251" s="109"/>
      <c r="KZ251" s="109"/>
      <c r="LA251" s="109"/>
      <c r="LB251" s="109"/>
      <c r="LC251" s="109"/>
      <c r="LD251" s="109"/>
      <c r="LE251" s="109"/>
      <c r="LF251" s="109"/>
      <c r="LG251" s="109"/>
      <c r="LH251" s="109"/>
      <c r="LI251" s="109"/>
      <c r="LJ251" s="109"/>
      <c r="LK251" s="109"/>
      <c r="LL251" s="109"/>
      <c r="LM251" s="109"/>
      <c r="LN251" s="109"/>
      <c r="LO251" s="109"/>
      <c r="LP251" s="109"/>
      <c r="LQ251" s="109"/>
      <c r="LR251" s="109"/>
      <c r="LS251" s="109"/>
      <c r="LT251" s="109"/>
      <c r="LU251" s="109"/>
      <c r="LV251" s="109"/>
      <c r="LW251" s="109"/>
      <c r="LX251" s="109"/>
      <c r="LY251" s="109"/>
      <c r="LZ251" s="109"/>
      <c r="MA251" s="109"/>
      <c r="MB251" s="109"/>
      <c r="MC251" s="109"/>
      <c r="MD251" s="109"/>
      <c r="ME251" s="109"/>
      <c r="MF251" s="109"/>
      <c r="MG251" s="109"/>
      <c r="MH251" s="109"/>
      <c r="MI251" s="109"/>
      <c r="MJ251" s="109"/>
      <c r="MK251" s="109"/>
      <c r="ML251" s="109"/>
      <c r="MM251" s="109"/>
      <c r="MN251" s="109"/>
      <c r="MO251" s="109"/>
      <c r="MP251" s="109"/>
      <c r="MQ251" s="109"/>
      <c r="MR251" s="109"/>
      <c r="MS251" s="109"/>
      <c r="MT251" s="109"/>
      <c r="MU251" s="109"/>
      <c r="MV251" s="109"/>
      <c r="MW251" s="109"/>
      <c r="MX251" s="109"/>
      <c r="MY251" s="109"/>
      <c r="MZ251" s="109"/>
      <c r="NA251" s="109"/>
      <c r="NB251" s="109"/>
      <c r="NC251" s="109"/>
      <c r="ND251" s="109"/>
      <c r="NE251" s="109"/>
      <c r="NF251" s="109"/>
      <c r="NG251" s="109"/>
      <c r="NH251" s="109"/>
      <c r="NI251" s="109"/>
      <c r="NJ251" s="109"/>
      <c r="NK251" s="109"/>
      <c r="NL251" s="109"/>
      <c r="NM251" s="109"/>
      <c r="NN251" s="109"/>
      <c r="NO251" s="109"/>
      <c r="NP251" s="109"/>
      <c r="NQ251" s="109"/>
      <c r="NR251" s="109"/>
      <c r="NS251" s="109"/>
      <c r="NT251" s="109"/>
      <c r="NU251" s="109"/>
      <c r="NV251" s="109"/>
      <c r="NW251" s="109"/>
      <c r="NX251" s="109"/>
      <c r="NY251" s="109"/>
      <c r="NZ251" s="109"/>
      <c r="OA251" s="109"/>
      <c r="OB251" s="109"/>
      <c r="OC251" s="109"/>
      <c r="OD251" s="109"/>
      <c r="OE251" s="109"/>
      <c r="OF251" s="109"/>
      <c r="OG251" s="109"/>
      <c r="OH251" s="109"/>
      <c r="OI251" s="109"/>
      <c r="OJ251" s="109"/>
      <c r="OK251" s="109"/>
      <c r="OL251" s="109"/>
      <c r="OM251" s="109"/>
      <c r="ON251" s="109"/>
      <c r="OO251" s="109"/>
      <c r="OP251" s="109"/>
      <c r="OQ251" s="109"/>
      <c r="OR251" s="109"/>
      <c r="OS251" s="109"/>
      <c r="OT251" s="109"/>
      <c r="OU251" s="109"/>
      <c r="OV251" s="109"/>
      <c r="OW251" s="109"/>
      <c r="OX251" s="109"/>
      <c r="OY251" s="109"/>
      <c r="OZ251" s="109"/>
      <c r="PA251" s="109"/>
      <c r="PB251" s="109"/>
      <c r="PC251" s="109"/>
      <c r="PD251" s="109"/>
      <c r="PE251" s="109"/>
      <c r="PF251" s="109"/>
      <c r="PG251" s="109"/>
      <c r="PH251" s="109"/>
      <c r="PI251" s="109"/>
      <c r="PJ251" s="109"/>
      <c r="PK251" s="109"/>
      <c r="PL251" s="109"/>
      <c r="PM251" s="109"/>
      <c r="PN251" s="109"/>
      <c r="PO251" s="109"/>
      <c r="PP251" s="109"/>
      <c r="PQ251" s="109"/>
      <c r="PR251" s="109"/>
      <c r="PS251" s="109"/>
      <c r="PT251" s="109"/>
      <c r="PU251" s="109"/>
      <c r="PV251" s="109"/>
      <c r="PW251" s="109"/>
      <c r="PX251" s="109"/>
      <c r="PY251" s="109"/>
      <c r="PZ251" s="109"/>
      <c r="QA251" s="109"/>
      <c r="QB251" s="109"/>
      <c r="QC251" s="109"/>
      <c r="QD251" s="109"/>
      <c r="QE251" s="109"/>
      <c r="QF251" s="109"/>
      <c r="QG251" s="109"/>
      <c r="QH251" s="109"/>
      <c r="QI251" s="109"/>
      <c r="QJ251" s="109"/>
      <c r="QK251" s="109"/>
      <c r="QL251" s="109"/>
      <c r="QM251" s="109"/>
      <c r="QN251" s="109"/>
      <c r="QO251" s="109"/>
      <c r="QP251" s="109"/>
      <c r="QQ251" s="109"/>
      <c r="QR251" s="109"/>
      <c r="QS251" s="109"/>
      <c r="QT251" s="109"/>
      <c r="QU251" s="109"/>
      <c r="QV251" s="109"/>
      <c r="QW251" s="109"/>
      <c r="QX251" s="109"/>
      <c r="QY251" s="109"/>
      <c r="QZ251" s="109"/>
      <c r="RA251" s="109"/>
      <c r="RB251" s="109"/>
      <c r="RC251" s="109"/>
      <c r="RD251" s="109"/>
      <c r="RE251" s="109"/>
      <c r="RF251" s="109"/>
      <c r="RG251" s="109"/>
      <c r="RH251" s="109"/>
      <c r="RI251" s="109"/>
      <c r="RJ251" s="109"/>
      <c r="RK251" s="109"/>
      <c r="RL251" s="109"/>
      <c r="RM251" s="109"/>
      <c r="RN251" s="109"/>
      <c r="RO251" s="109"/>
      <c r="RP251" s="109"/>
      <c r="RQ251" s="109"/>
      <c r="RR251" s="109"/>
      <c r="RS251" s="109"/>
      <c r="RT251" s="109"/>
      <c r="RU251" s="109"/>
      <c r="RV251" s="109"/>
      <c r="RW251" s="109"/>
      <c r="RX251" s="109"/>
      <c r="RY251" s="109"/>
      <c r="RZ251" s="109"/>
      <c r="SA251" s="109"/>
      <c r="SB251" s="109"/>
      <c r="SC251" s="109"/>
      <c r="SD251" s="109"/>
      <c r="SE251" s="109"/>
      <c r="SF251" s="109"/>
      <c r="SG251" s="109"/>
      <c r="SH251" s="109"/>
      <c r="SI251" s="109"/>
      <c r="SJ251" s="109"/>
      <c r="SK251" s="109"/>
      <c r="SL251" s="109"/>
      <c r="SM251" s="109"/>
      <c r="SN251" s="109"/>
      <c r="SO251" s="109"/>
      <c r="SP251" s="109"/>
      <c r="SQ251" s="109"/>
      <c r="SR251" s="109"/>
      <c r="SS251" s="109"/>
      <c r="ST251" s="109"/>
      <c r="SU251" s="109"/>
      <c r="SV251" s="109"/>
      <c r="SW251" s="109"/>
      <c r="SX251" s="109"/>
      <c r="SY251" s="109"/>
      <c r="SZ251" s="109"/>
      <c r="TA251" s="109"/>
      <c r="TB251" s="109"/>
      <c r="TC251" s="109"/>
      <c r="TD251" s="109"/>
      <c r="TE251" s="109"/>
      <c r="TF251" s="109"/>
      <c r="TG251" s="109"/>
      <c r="TH251" s="109"/>
      <c r="TI251" s="109"/>
      <c r="TJ251" s="109"/>
      <c r="TK251" s="109"/>
      <c r="TL251" s="109"/>
      <c r="TM251" s="109"/>
      <c r="TN251" s="109"/>
      <c r="TO251" s="109"/>
      <c r="TP251" s="109"/>
      <c r="TQ251" s="109"/>
      <c r="TR251" s="109"/>
      <c r="TS251" s="109"/>
      <c r="TT251" s="109"/>
      <c r="TU251" s="109"/>
      <c r="TV251" s="109"/>
      <c r="TW251" s="109"/>
      <c r="TX251" s="109"/>
      <c r="TY251" s="109"/>
      <c r="TZ251" s="109"/>
      <c r="UA251" s="109"/>
      <c r="UB251" s="109"/>
      <c r="UC251" s="109"/>
      <c r="UD251" s="109"/>
      <c r="UE251" s="109"/>
      <c r="UF251" s="109"/>
      <c r="UG251" s="109"/>
      <c r="UH251" s="109"/>
      <c r="UI251" s="109"/>
      <c r="UJ251" s="109"/>
      <c r="UK251" s="109"/>
      <c r="UL251" s="109"/>
      <c r="UM251" s="109"/>
      <c r="UN251" s="109"/>
      <c r="UO251" s="109"/>
      <c r="UP251" s="109"/>
      <c r="UQ251" s="109"/>
      <c r="UR251" s="109"/>
      <c r="US251" s="109"/>
      <c r="UT251" s="109"/>
      <c r="UU251" s="109"/>
      <c r="UV251" s="109"/>
      <c r="UW251" s="109"/>
      <c r="UX251" s="109"/>
      <c r="UY251" s="109"/>
      <c r="UZ251" s="109"/>
      <c r="VA251" s="109"/>
      <c r="VB251" s="109"/>
      <c r="VC251" s="109"/>
      <c r="VD251" s="109"/>
      <c r="VE251" s="109"/>
      <c r="VF251" s="109"/>
      <c r="VG251" s="109"/>
      <c r="VH251" s="109"/>
      <c r="VI251" s="109"/>
      <c r="VJ251" s="109"/>
      <c r="VK251" s="109"/>
      <c r="VL251" s="109"/>
      <c r="VM251" s="109"/>
      <c r="VN251" s="109"/>
      <c r="VO251" s="109"/>
      <c r="VP251" s="109"/>
      <c r="VQ251" s="109"/>
      <c r="VR251" s="109"/>
      <c r="VS251" s="109"/>
      <c r="VT251" s="109"/>
      <c r="VU251" s="109"/>
      <c r="VV251" s="109"/>
      <c r="VW251" s="109"/>
      <c r="VX251" s="109"/>
      <c r="VY251" s="109"/>
      <c r="VZ251" s="109"/>
      <c r="WA251" s="109"/>
      <c r="WB251" s="109"/>
      <c r="WC251" s="109"/>
      <c r="WD251" s="109"/>
      <c r="WE251" s="109"/>
      <c r="WF251" s="109"/>
      <c r="WG251" s="109"/>
      <c r="WH251" s="109"/>
      <c r="WI251" s="109"/>
      <c r="WJ251" s="109"/>
      <c r="WK251" s="109"/>
      <c r="WL251" s="109"/>
      <c r="WM251" s="109"/>
      <c r="WN251" s="109"/>
      <c r="WO251" s="109"/>
      <c r="WP251" s="109"/>
      <c r="WQ251" s="109"/>
      <c r="WR251" s="109"/>
      <c r="WS251" s="109"/>
      <c r="WT251" s="109"/>
      <c r="WU251" s="109"/>
      <c r="WV251" s="109"/>
      <c r="WW251" s="109"/>
      <c r="WX251" s="109"/>
      <c r="WY251" s="109"/>
      <c r="WZ251" s="109"/>
      <c r="XA251" s="109"/>
      <c r="XB251" s="109"/>
      <c r="XC251" s="109"/>
      <c r="XD251" s="109"/>
      <c r="XE251" s="109"/>
      <c r="XF251" s="109"/>
      <c r="XG251" s="109"/>
      <c r="XH251" s="109"/>
      <c r="XI251" s="109"/>
      <c r="XJ251" s="109"/>
      <c r="XK251" s="109"/>
      <c r="XL251" s="109"/>
      <c r="XM251" s="109"/>
      <c r="XN251" s="109"/>
      <c r="XO251" s="109"/>
      <c r="XP251" s="109"/>
      <c r="XQ251" s="109"/>
      <c r="XR251" s="109"/>
      <c r="XS251" s="109"/>
      <c r="XT251" s="109"/>
      <c r="XU251" s="109"/>
      <c r="XV251" s="109"/>
      <c r="XW251" s="109"/>
      <c r="XX251" s="109"/>
      <c r="XY251" s="109"/>
      <c r="XZ251" s="109"/>
      <c r="YA251" s="109"/>
      <c r="YB251" s="109"/>
      <c r="YC251" s="109"/>
      <c r="YD251" s="109"/>
      <c r="YE251" s="109"/>
      <c r="YF251" s="109"/>
      <c r="YG251" s="109"/>
      <c r="YH251" s="109"/>
      <c r="YI251" s="109"/>
      <c r="YJ251" s="109"/>
      <c r="YK251" s="109"/>
      <c r="YL251" s="109"/>
      <c r="YM251" s="109"/>
      <c r="YN251" s="109"/>
      <c r="YO251" s="109"/>
      <c r="YP251" s="109"/>
      <c r="YQ251" s="109"/>
      <c r="YR251" s="109"/>
      <c r="YS251" s="109"/>
      <c r="YT251" s="109"/>
      <c r="YU251" s="109"/>
      <c r="YV251" s="109"/>
      <c r="YW251" s="109"/>
      <c r="YX251" s="109"/>
      <c r="YY251" s="109"/>
      <c r="YZ251" s="109"/>
      <c r="ZA251" s="109"/>
      <c r="ZB251" s="109"/>
      <c r="ZC251" s="109"/>
      <c r="ZD251" s="109"/>
      <c r="ZE251" s="109"/>
      <c r="ZF251" s="109"/>
      <c r="ZG251" s="109"/>
      <c r="ZH251" s="109"/>
      <c r="ZI251" s="109"/>
      <c r="ZJ251" s="109"/>
      <c r="ZK251" s="109"/>
      <c r="ZL251" s="109"/>
      <c r="ZM251" s="109"/>
      <c r="ZN251" s="109"/>
      <c r="ZO251" s="109"/>
      <c r="ZP251" s="109"/>
      <c r="ZQ251" s="109"/>
      <c r="ZR251" s="109"/>
      <c r="ZS251" s="109"/>
      <c r="ZT251" s="109"/>
      <c r="ZU251" s="109"/>
      <c r="ZV251" s="109"/>
      <c r="ZW251" s="109"/>
      <c r="ZX251" s="109"/>
      <c r="ZY251" s="109"/>
      <c r="ZZ251" s="109"/>
      <c r="AAA251" s="109"/>
      <c r="AAB251" s="109"/>
      <c r="AAC251" s="109"/>
      <c r="AAD251" s="109"/>
      <c r="AAE251" s="109"/>
      <c r="AAF251" s="109"/>
      <c r="AAG251" s="109"/>
      <c r="AAH251" s="109"/>
      <c r="AAI251" s="109"/>
      <c r="AAJ251" s="109"/>
      <c r="AAK251" s="109"/>
      <c r="AAL251" s="109"/>
      <c r="AAM251" s="109"/>
      <c r="AAN251" s="109"/>
      <c r="AAO251" s="109"/>
      <c r="AAP251" s="109"/>
      <c r="AAQ251" s="109"/>
      <c r="AAR251" s="109"/>
      <c r="AAS251" s="109"/>
      <c r="AAT251" s="109"/>
      <c r="AAU251" s="109"/>
      <c r="AAV251" s="109"/>
      <c r="AAW251" s="109"/>
      <c r="AAX251" s="109"/>
      <c r="AAY251" s="109"/>
      <c r="AAZ251" s="109"/>
      <c r="ABA251" s="109"/>
      <c r="ABB251" s="109"/>
      <c r="ABC251" s="109"/>
      <c r="ABD251" s="109"/>
      <c r="ABE251" s="109"/>
      <c r="ABF251" s="109"/>
      <c r="ABG251" s="109"/>
      <c r="ABH251" s="109"/>
      <c r="ABI251" s="109"/>
      <c r="ABJ251" s="109"/>
      <c r="ABK251" s="109"/>
      <c r="ABL251" s="109"/>
      <c r="ABM251" s="109"/>
      <c r="ABN251" s="109"/>
      <c r="ABO251" s="109"/>
      <c r="ABP251" s="109"/>
      <c r="ABQ251" s="109"/>
      <c r="ABR251" s="109"/>
      <c r="ABS251" s="109"/>
      <c r="ABT251" s="109"/>
      <c r="ABU251" s="109"/>
      <c r="ABV251" s="109"/>
      <c r="ABW251" s="109"/>
      <c r="ABX251" s="109"/>
      <c r="ABY251" s="109"/>
      <c r="ABZ251" s="109"/>
      <c r="ACA251" s="109"/>
      <c r="ACB251" s="109"/>
      <c r="ACC251" s="109"/>
      <c r="ACD251" s="109"/>
      <c r="ACE251" s="109"/>
      <c r="ACF251" s="109"/>
      <c r="ACG251" s="109"/>
      <c r="ACH251" s="109"/>
      <c r="ACI251" s="109"/>
      <c r="ACJ251" s="109"/>
      <c r="ACK251" s="109"/>
      <c r="ACL251" s="109"/>
      <c r="ACM251" s="109"/>
      <c r="ACN251" s="109"/>
      <c r="ACO251" s="109"/>
      <c r="ACP251" s="109"/>
      <c r="ACQ251" s="109"/>
      <c r="ACR251" s="109"/>
      <c r="ACS251" s="109"/>
      <c r="ACT251" s="109"/>
      <c r="ACU251" s="109"/>
      <c r="ACV251" s="109"/>
      <c r="ACW251" s="109"/>
      <c r="ACX251" s="109"/>
      <c r="ACY251" s="109"/>
      <c r="ACZ251" s="109"/>
      <c r="ADA251" s="109"/>
      <c r="ADB251" s="109"/>
      <c r="ADC251" s="109"/>
      <c r="ADD251" s="109"/>
      <c r="ADE251" s="109"/>
      <c r="ADF251" s="109"/>
      <c r="ADG251" s="109"/>
      <c r="ADH251" s="109"/>
      <c r="ADI251" s="109"/>
      <c r="ADJ251" s="109"/>
      <c r="ADK251" s="109"/>
      <c r="ADL251" s="109"/>
      <c r="ADM251" s="109"/>
      <c r="ADN251" s="109"/>
      <c r="ADO251" s="109"/>
      <c r="ADP251" s="109"/>
      <c r="ADQ251" s="109"/>
      <c r="ADR251" s="109"/>
      <c r="ADS251" s="109"/>
      <c r="ADT251" s="109"/>
      <c r="ADU251" s="109"/>
      <c r="ADV251" s="109"/>
      <c r="ADW251" s="109"/>
      <c r="ADX251" s="109"/>
      <c r="ADY251" s="109"/>
      <c r="ADZ251" s="109"/>
      <c r="AEA251" s="109"/>
      <c r="AEB251" s="109"/>
      <c r="AEC251" s="109"/>
      <c r="AED251" s="109"/>
      <c r="AEE251" s="109"/>
      <c r="AEF251" s="109"/>
      <c r="AEG251" s="109"/>
      <c r="AEH251" s="109"/>
      <c r="AEI251" s="109"/>
      <c r="AEJ251" s="109"/>
      <c r="AEK251" s="109"/>
      <c r="AEL251" s="109"/>
      <c r="AEM251" s="109"/>
      <c r="AEN251" s="109"/>
      <c r="AEO251" s="109"/>
      <c r="AEP251" s="109"/>
      <c r="AEQ251" s="109"/>
      <c r="AER251" s="109"/>
      <c r="AES251" s="109"/>
      <c r="AET251" s="109"/>
      <c r="AEU251" s="109"/>
      <c r="AEV251" s="109"/>
      <c r="AEW251" s="109"/>
      <c r="AEX251" s="109"/>
      <c r="AEY251" s="109"/>
      <c r="AEZ251" s="109"/>
      <c r="AFA251" s="109"/>
      <c r="AFB251" s="109"/>
      <c r="AFC251" s="109"/>
      <c r="AFD251" s="109"/>
      <c r="AFE251" s="109"/>
      <c r="AFF251" s="109"/>
      <c r="AFG251" s="109"/>
      <c r="AFH251" s="109"/>
      <c r="AFI251" s="109"/>
      <c r="AFJ251" s="109"/>
      <c r="AFK251" s="109"/>
      <c r="AFL251" s="109"/>
      <c r="AFM251" s="109"/>
      <c r="AFN251" s="109"/>
      <c r="AFO251" s="109"/>
      <c r="AFP251" s="109"/>
      <c r="AFQ251" s="109"/>
      <c r="AFR251" s="109"/>
      <c r="AFS251" s="109"/>
      <c r="AFT251" s="109"/>
      <c r="AFU251" s="109"/>
      <c r="AFV251" s="109"/>
      <c r="AFW251" s="109"/>
      <c r="AFX251" s="109"/>
      <c r="AFY251" s="109"/>
      <c r="AFZ251" s="109"/>
      <c r="AGA251" s="109"/>
      <c r="AGB251" s="109"/>
      <c r="AGC251" s="109"/>
      <c r="AGD251" s="109"/>
      <c r="AGE251" s="109"/>
      <c r="AGF251" s="109"/>
      <c r="AGG251" s="109"/>
      <c r="AGH251" s="109"/>
      <c r="AGI251" s="109"/>
      <c r="AGJ251" s="109"/>
      <c r="AGK251" s="109"/>
      <c r="AGL251" s="109"/>
      <c r="AGM251" s="109"/>
      <c r="AGN251" s="109"/>
      <c r="AGO251" s="109"/>
      <c r="AGP251" s="109"/>
      <c r="AGQ251" s="109"/>
      <c r="AGR251" s="109"/>
      <c r="AGS251" s="109"/>
      <c r="AGT251" s="109"/>
      <c r="AGU251" s="109"/>
      <c r="AGV251" s="109"/>
      <c r="AGW251" s="109"/>
      <c r="AGX251" s="109"/>
      <c r="AGY251" s="109"/>
      <c r="AGZ251" s="109"/>
      <c r="AHA251" s="109"/>
      <c r="AHB251" s="109"/>
      <c r="AHC251" s="109"/>
      <c r="AHD251" s="109"/>
      <c r="AHE251" s="109"/>
      <c r="AHF251" s="109"/>
      <c r="AHG251" s="109"/>
      <c r="AHH251" s="109"/>
      <c r="AHI251" s="109"/>
      <c r="AHJ251" s="109"/>
      <c r="AHK251" s="109"/>
      <c r="AHL251" s="109"/>
      <c r="AHM251" s="109"/>
      <c r="AHN251" s="109"/>
      <c r="AHO251" s="109"/>
      <c r="AHP251" s="109"/>
      <c r="AHQ251" s="109"/>
      <c r="AHR251" s="109"/>
      <c r="AHS251" s="109"/>
      <c r="AHT251" s="109"/>
      <c r="AHU251" s="109"/>
      <c r="AHV251" s="109"/>
      <c r="AHW251" s="109"/>
      <c r="AHX251" s="109"/>
      <c r="AHY251" s="109"/>
      <c r="AHZ251" s="109"/>
      <c r="AIA251" s="109"/>
      <c r="AIB251" s="109"/>
      <c r="AIC251" s="109"/>
      <c r="AID251" s="109"/>
      <c r="AIE251" s="109"/>
      <c r="AIF251" s="109"/>
      <c r="AIG251" s="109"/>
      <c r="AIH251" s="109"/>
      <c r="AII251" s="109"/>
      <c r="AIJ251" s="109"/>
      <c r="AIK251" s="109"/>
      <c r="AIL251" s="109"/>
      <c r="AIM251" s="109"/>
      <c r="AIN251" s="109"/>
      <c r="AIO251" s="109"/>
      <c r="AIP251" s="109"/>
      <c r="AIQ251" s="109"/>
      <c r="AIR251" s="109"/>
      <c r="AIS251" s="109"/>
      <c r="AIT251" s="109"/>
      <c r="AIU251" s="109"/>
      <c r="AIV251" s="109"/>
      <c r="AIW251" s="109"/>
      <c r="AIX251" s="109"/>
      <c r="AIY251" s="109"/>
      <c r="AIZ251" s="109"/>
      <c r="AJA251" s="109"/>
      <c r="AJB251" s="109"/>
      <c r="AJC251" s="109"/>
      <c r="AJD251" s="109"/>
      <c r="AJE251" s="109"/>
      <c r="AJF251" s="109"/>
      <c r="AJG251" s="109"/>
      <c r="AJH251" s="109"/>
      <c r="AJI251" s="109"/>
      <c r="AJJ251" s="109"/>
      <c r="AJK251" s="109"/>
      <c r="AJL251" s="109"/>
      <c r="AJM251" s="109"/>
      <c r="AJN251" s="109"/>
      <c r="AJO251" s="109"/>
      <c r="AJP251" s="109"/>
      <c r="AJQ251" s="109"/>
      <c r="AJR251" s="109"/>
      <c r="AJS251" s="109"/>
      <c r="AJT251" s="109"/>
      <c r="AJU251" s="109"/>
      <c r="AJV251" s="109"/>
      <c r="AJW251" s="109"/>
      <c r="AJX251" s="109"/>
      <c r="AJY251" s="109"/>
      <c r="AJZ251" s="109"/>
      <c r="AKA251" s="109"/>
      <c r="AKB251" s="109"/>
      <c r="AKC251" s="109"/>
      <c r="AKD251" s="109"/>
      <c r="AKE251" s="109"/>
      <c r="AKF251" s="109"/>
      <c r="AKG251" s="109"/>
      <c r="AKH251" s="109"/>
      <c r="AKI251" s="109"/>
      <c r="AKJ251" s="109"/>
      <c r="AKK251" s="109"/>
      <c r="AKL251" s="109"/>
      <c r="AKM251" s="109"/>
      <c r="AKN251" s="109"/>
      <c r="AKO251" s="109"/>
      <c r="AKP251" s="109"/>
      <c r="AKQ251" s="109"/>
      <c r="AKR251" s="109"/>
      <c r="AKS251" s="109"/>
      <c r="AKT251" s="109"/>
      <c r="AKU251" s="109"/>
      <c r="AKV251" s="109"/>
      <c r="AKW251" s="109"/>
      <c r="AKX251" s="109"/>
      <c r="AKY251" s="109"/>
      <c r="AKZ251" s="109"/>
      <c r="ALA251" s="109"/>
      <c r="ALB251" s="109"/>
      <c r="ALC251" s="109"/>
      <c r="ALD251" s="109"/>
      <c r="ALE251" s="109"/>
      <c r="ALF251" s="109"/>
      <c r="ALG251" s="109"/>
      <c r="ALH251" s="109"/>
      <c r="ALI251" s="109"/>
      <c r="ALJ251" s="109"/>
      <c r="ALK251" s="109"/>
      <c r="ALL251" s="109"/>
      <c r="ALM251" s="109"/>
      <c r="ALN251" s="109"/>
      <c r="ALO251" s="109"/>
      <c r="ALP251" s="109"/>
      <c r="ALQ251" s="109"/>
      <c r="ALR251" s="109"/>
      <c r="ALS251" s="109"/>
      <c r="ALT251" s="109"/>
      <c r="ALU251" s="109"/>
      <c r="ALV251" s="109"/>
      <c r="ALW251" s="109"/>
      <c r="ALX251" s="109"/>
      <c r="ALY251" s="109"/>
      <c r="ALZ251" s="109"/>
      <c r="AMA251" s="109"/>
      <c r="AMB251" s="109"/>
      <c r="AMC251" s="109"/>
      <c r="AMD251" s="109"/>
      <c r="AME251" s="109"/>
      <c r="AMF251" s="109"/>
      <c r="AMG251" s="109"/>
      <c r="AMH251" s="109"/>
      <c r="AMI251" s="109"/>
      <c r="AMJ251" s="109"/>
      <c r="AMK251" s="109"/>
      <c r="AML251" s="109"/>
      <c r="AMM251" s="109"/>
      <c r="AMN251" s="109"/>
      <c r="AMO251" s="109"/>
      <c r="AMP251" s="109"/>
      <c r="AMQ251" s="109"/>
      <c r="AMR251" s="109"/>
      <c r="AMS251" s="109"/>
      <c r="AMT251" s="109"/>
      <c r="AMU251" s="109"/>
      <c r="AMV251" s="109"/>
      <c r="AMW251" s="109"/>
      <c r="AMX251" s="109"/>
      <c r="AMY251" s="109"/>
      <c r="AMZ251" s="109"/>
      <c r="ANA251" s="109"/>
      <c r="ANB251" s="109"/>
      <c r="ANC251" s="109"/>
      <c r="AND251" s="109"/>
      <c r="ANE251" s="109"/>
      <c r="ANF251" s="109"/>
      <c r="ANG251" s="109"/>
      <c r="ANH251" s="109"/>
      <c r="ANI251" s="109"/>
      <c r="ANJ251" s="109"/>
      <c r="ANK251" s="109"/>
      <c r="ANL251" s="109"/>
      <c r="ANM251" s="109"/>
      <c r="ANN251" s="109"/>
      <c r="ANO251" s="109"/>
      <c r="ANP251" s="109"/>
      <c r="ANQ251" s="109"/>
      <c r="ANR251" s="109"/>
      <c r="ANS251" s="109"/>
      <c r="ANT251" s="109"/>
      <c r="ANU251" s="109"/>
      <c r="ANV251" s="109"/>
      <c r="ANW251" s="109"/>
      <c r="ANX251" s="109"/>
      <c r="ANY251" s="109"/>
      <c r="ANZ251" s="109"/>
      <c r="AOA251" s="109"/>
      <c r="AOB251" s="109"/>
      <c r="AOC251" s="109"/>
      <c r="AOD251" s="109"/>
      <c r="AOE251" s="109"/>
      <c r="AOF251" s="109"/>
      <c r="AOG251" s="109"/>
      <c r="AOH251" s="109"/>
      <c r="AOI251" s="109"/>
      <c r="AOJ251" s="109"/>
      <c r="AOK251" s="109"/>
      <c r="AOL251" s="109"/>
      <c r="AOM251" s="109"/>
      <c r="AON251" s="109"/>
      <c r="AOO251" s="109"/>
      <c r="AOP251" s="109"/>
      <c r="AOQ251" s="109"/>
      <c r="AOR251" s="109"/>
      <c r="AOS251" s="109"/>
      <c r="AOT251" s="109"/>
      <c r="AOU251" s="109"/>
      <c r="AOV251" s="109"/>
      <c r="AOW251" s="109"/>
      <c r="AOX251" s="109"/>
      <c r="AOY251" s="109"/>
      <c r="AOZ251" s="109"/>
      <c r="APA251" s="109"/>
      <c r="APB251" s="109"/>
      <c r="APC251" s="109"/>
      <c r="APD251" s="109"/>
      <c r="APE251" s="109"/>
      <c r="APF251" s="109"/>
      <c r="APG251" s="109"/>
      <c r="APH251" s="109"/>
      <c r="API251" s="109"/>
      <c r="APJ251" s="109"/>
      <c r="APK251" s="109"/>
      <c r="APL251" s="109"/>
      <c r="APM251" s="109"/>
      <c r="APN251" s="109"/>
      <c r="APO251" s="109"/>
      <c r="APP251" s="109"/>
      <c r="APQ251" s="109"/>
      <c r="APR251" s="109"/>
      <c r="APS251" s="109"/>
      <c r="APT251" s="109"/>
      <c r="APU251" s="109"/>
      <c r="APV251" s="109"/>
      <c r="APW251" s="109"/>
      <c r="APX251" s="109"/>
      <c r="APY251" s="109"/>
      <c r="APZ251" s="109"/>
      <c r="AQA251" s="109"/>
      <c r="AQB251" s="109"/>
      <c r="AQC251" s="109"/>
      <c r="AQD251" s="109"/>
      <c r="AQE251" s="109"/>
      <c r="AQF251" s="109"/>
      <c r="AQG251" s="109"/>
      <c r="AQH251" s="109"/>
      <c r="AQI251" s="109"/>
      <c r="AQJ251" s="109"/>
      <c r="AQK251" s="109"/>
      <c r="AQL251" s="109"/>
      <c r="AQM251" s="109"/>
      <c r="AQN251" s="109"/>
      <c r="AQO251" s="109"/>
      <c r="AQP251" s="109"/>
      <c r="AQQ251" s="109"/>
      <c r="AQR251" s="109"/>
      <c r="AQS251" s="109"/>
      <c r="AQT251" s="109"/>
      <c r="AQU251" s="109"/>
      <c r="AQV251" s="109"/>
      <c r="AQW251" s="109"/>
      <c r="AQX251" s="109"/>
      <c r="AQY251" s="109"/>
      <c r="AQZ251" s="109"/>
      <c r="ARA251" s="109"/>
      <c r="ARB251" s="109"/>
      <c r="ARC251" s="109"/>
      <c r="ARD251" s="109"/>
      <c r="ARE251" s="109"/>
      <c r="ARF251" s="109"/>
      <c r="ARG251" s="109"/>
      <c r="ARH251" s="109"/>
      <c r="ARI251" s="109"/>
      <c r="ARJ251" s="109"/>
      <c r="ARK251" s="109"/>
      <c r="ARL251" s="109"/>
      <c r="ARM251" s="109"/>
      <c r="ARN251" s="109"/>
      <c r="ARO251" s="109"/>
      <c r="ARP251" s="109"/>
      <c r="ARQ251" s="109"/>
      <c r="ARR251" s="109"/>
      <c r="ARS251" s="109"/>
      <c r="ART251" s="109"/>
      <c r="ARU251" s="109"/>
      <c r="ARV251" s="109"/>
      <c r="ARW251" s="109"/>
      <c r="ARX251" s="109"/>
      <c r="ARY251" s="109"/>
      <c r="ARZ251" s="109"/>
      <c r="ASA251" s="109"/>
      <c r="ASB251" s="109"/>
      <c r="ASC251" s="109"/>
      <c r="ASD251" s="109"/>
      <c r="ASE251" s="109"/>
      <c r="ASF251" s="109"/>
      <c r="ASG251" s="109"/>
      <c r="ASH251" s="109"/>
      <c r="ASI251" s="109"/>
      <c r="ASJ251" s="109"/>
      <c r="ASK251" s="109"/>
      <c r="ASL251" s="109"/>
      <c r="ASM251" s="109"/>
      <c r="ASN251" s="109"/>
      <c r="ASO251" s="109"/>
      <c r="ASP251" s="109"/>
      <c r="ASQ251" s="109"/>
      <c r="ASR251" s="109"/>
      <c r="ASS251" s="109"/>
      <c r="AST251" s="109"/>
      <c r="ASU251" s="109"/>
      <c r="ASV251" s="109"/>
      <c r="ASW251" s="109"/>
      <c r="ASX251" s="109"/>
      <c r="ASY251" s="109"/>
      <c r="ASZ251" s="109"/>
      <c r="ATA251" s="109"/>
      <c r="ATB251" s="109"/>
      <c r="ATC251" s="109"/>
      <c r="ATD251" s="109"/>
      <c r="ATE251" s="109"/>
      <c r="ATF251" s="109"/>
      <c r="ATG251" s="109"/>
      <c r="ATH251" s="109"/>
      <c r="ATI251" s="109"/>
      <c r="ATJ251" s="109"/>
      <c r="ATK251" s="109"/>
      <c r="ATL251" s="109"/>
      <c r="ATM251" s="109"/>
      <c r="ATN251" s="109"/>
      <c r="ATO251" s="109"/>
      <c r="ATP251" s="109"/>
      <c r="ATQ251" s="109"/>
      <c r="ATR251" s="109"/>
      <c r="ATS251" s="109"/>
      <c r="ATT251" s="109"/>
      <c r="ATU251" s="109"/>
      <c r="ATV251" s="109"/>
      <c r="ATW251" s="109"/>
      <c r="ATX251" s="109"/>
      <c r="ATY251" s="109"/>
      <c r="ATZ251" s="109"/>
      <c r="AUA251" s="109"/>
      <c r="AUB251" s="109"/>
      <c r="AUC251" s="109"/>
      <c r="AUD251" s="109"/>
      <c r="AUE251" s="109"/>
      <c r="AUF251" s="109"/>
      <c r="AUG251" s="109"/>
      <c r="AUH251" s="109"/>
      <c r="AUI251" s="109"/>
      <c r="AUJ251" s="109"/>
      <c r="AUK251" s="109"/>
      <c r="AUL251" s="109"/>
      <c r="AUM251" s="109"/>
      <c r="AUN251" s="109"/>
      <c r="AUO251" s="109"/>
      <c r="AUP251" s="109"/>
      <c r="AUQ251" s="109"/>
      <c r="AUR251" s="109"/>
      <c r="AUS251" s="109"/>
      <c r="AUT251" s="109"/>
      <c r="AUU251" s="109"/>
      <c r="AUV251" s="109"/>
      <c r="AUW251" s="109"/>
      <c r="AUX251" s="109"/>
      <c r="AUY251" s="109"/>
      <c r="AUZ251" s="109"/>
      <c r="AVA251" s="109"/>
      <c r="AVB251" s="109"/>
      <c r="AVC251" s="109"/>
      <c r="AVD251" s="109"/>
      <c r="AVE251" s="109"/>
      <c r="AVF251" s="109"/>
      <c r="AVG251" s="109"/>
      <c r="AVH251" s="109"/>
      <c r="AVI251" s="109"/>
      <c r="AVJ251" s="109"/>
      <c r="AVK251" s="109"/>
      <c r="AVL251" s="109"/>
      <c r="AVM251" s="109"/>
      <c r="AVN251" s="109"/>
      <c r="AVO251" s="109"/>
      <c r="AVP251" s="109"/>
      <c r="AVQ251" s="109"/>
      <c r="AVR251" s="109"/>
      <c r="AVS251" s="109"/>
      <c r="AVT251" s="109"/>
      <c r="AVU251" s="109"/>
      <c r="AVV251" s="109"/>
      <c r="AVW251" s="109"/>
      <c r="AVX251" s="109"/>
      <c r="AVY251" s="109"/>
      <c r="AVZ251" s="109"/>
      <c r="AWA251" s="109"/>
      <c r="AWB251" s="109"/>
      <c r="AWC251" s="109"/>
      <c r="AWD251" s="109"/>
      <c r="AWE251" s="109"/>
      <c r="AWF251" s="109"/>
      <c r="AWG251" s="109"/>
      <c r="AWH251" s="109"/>
      <c r="AWI251" s="109"/>
      <c r="AWJ251" s="109"/>
      <c r="AWK251" s="109"/>
      <c r="AWL251" s="109"/>
      <c r="AWM251" s="109"/>
      <c r="AWN251" s="109"/>
      <c r="AWO251" s="109"/>
      <c r="AWP251" s="109"/>
      <c r="AWQ251" s="109"/>
      <c r="AWR251" s="109"/>
      <c r="AWS251" s="109"/>
      <c r="AWT251" s="109"/>
      <c r="AWU251" s="109"/>
      <c r="AWV251" s="109"/>
      <c r="AWW251" s="109"/>
      <c r="AWX251" s="109"/>
      <c r="AWY251" s="109"/>
      <c r="AWZ251" s="109"/>
      <c r="AXA251" s="109"/>
      <c r="AXB251" s="109"/>
      <c r="AXC251" s="109"/>
      <c r="AXD251" s="109"/>
      <c r="AXE251" s="109"/>
      <c r="AXF251" s="109"/>
      <c r="AXG251" s="109"/>
      <c r="AXH251" s="109"/>
      <c r="AXI251" s="109"/>
      <c r="AXJ251" s="109"/>
      <c r="AXK251" s="109"/>
      <c r="AXL251" s="109"/>
      <c r="AXM251" s="109"/>
      <c r="AXN251" s="109"/>
      <c r="AXO251" s="109"/>
      <c r="AXP251" s="109"/>
      <c r="AXQ251" s="109"/>
      <c r="AXR251" s="109"/>
      <c r="AXS251" s="109"/>
      <c r="AXT251" s="109"/>
      <c r="AXU251" s="109"/>
      <c r="AXV251" s="109"/>
      <c r="AXW251" s="109"/>
      <c r="AXX251" s="109"/>
      <c r="AXY251" s="109"/>
      <c r="AXZ251" s="109"/>
      <c r="AYA251" s="109"/>
      <c r="AYB251" s="109"/>
      <c r="AYC251" s="109"/>
      <c r="AYD251" s="109"/>
      <c r="AYE251" s="109"/>
      <c r="AYF251" s="109"/>
      <c r="AYG251" s="109"/>
      <c r="AYH251" s="109"/>
      <c r="AYI251" s="109"/>
      <c r="AYJ251" s="109"/>
      <c r="AYK251" s="109"/>
      <c r="AYL251" s="109"/>
      <c r="AYM251" s="109"/>
      <c r="AYN251" s="109"/>
      <c r="AYO251" s="109"/>
      <c r="AYP251" s="109"/>
      <c r="AYQ251" s="109"/>
      <c r="AYR251" s="109"/>
      <c r="AYS251" s="109"/>
      <c r="AYT251" s="109"/>
      <c r="AYU251" s="109"/>
      <c r="AYV251" s="109"/>
      <c r="AYW251" s="109"/>
      <c r="AYX251" s="109"/>
      <c r="AYY251" s="109"/>
      <c r="AYZ251" s="109"/>
      <c r="AZA251" s="109"/>
      <c r="AZB251" s="109"/>
      <c r="AZC251" s="109"/>
      <c r="AZD251" s="109"/>
      <c r="AZE251" s="109"/>
      <c r="AZF251" s="109"/>
      <c r="AZG251" s="109"/>
      <c r="AZH251" s="109"/>
      <c r="AZI251" s="109"/>
      <c r="AZJ251" s="109"/>
      <c r="AZK251" s="109"/>
      <c r="AZL251" s="109"/>
      <c r="AZM251" s="109"/>
      <c r="AZN251" s="109"/>
      <c r="AZO251" s="109"/>
      <c r="AZP251" s="109"/>
      <c r="AZQ251" s="109"/>
      <c r="AZR251" s="109"/>
      <c r="AZS251" s="109"/>
      <c r="AZT251" s="109"/>
      <c r="AZU251" s="109"/>
      <c r="AZV251" s="109"/>
      <c r="AZW251" s="109"/>
      <c r="AZX251" s="109"/>
      <c r="AZY251" s="109"/>
      <c r="AZZ251" s="109"/>
      <c r="BAA251" s="109"/>
      <c r="BAB251" s="109"/>
      <c r="BAC251" s="109"/>
      <c r="BAD251" s="109"/>
      <c r="BAE251" s="109"/>
      <c r="BAF251" s="109"/>
      <c r="BAG251" s="109"/>
      <c r="BAH251" s="109"/>
      <c r="BAI251" s="109"/>
      <c r="BAJ251" s="109"/>
      <c r="BAK251" s="109"/>
      <c r="BAL251" s="109"/>
      <c r="BAM251" s="109"/>
      <c r="BAN251" s="109"/>
      <c r="BAO251" s="109"/>
      <c r="BAP251" s="109"/>
      <c r="BAQ251" s="109"/>
      <c r="BAR251" s="109"/>
      <c r="BAS251" s="109"/>
      <c r="BAT251" s="109"/>
      <c r="BAU251" s="109"/>
      <c r="BAV251" s="109"/>
      <c r="BAW251" s="109"/>
      <c r="BAX251" s="109"/>
      <c r="BAY251" s="109"/>
      <c r="BAZ251" s="109"/>
      <c r="BBA251" s="109"/>
      <c r="BBB251" s="109"/>
      <c r="BBC251" s="109"/>
      <c r="BBD251" s="109"/>
      <c r="BBE251" s="109"/>
      <c r="BBF251" s="109"/>
      <c r="BBG251" s="109"/>
      <c r="BBH251" s="109"/>
      <c r="BBI251" s="109"/>
      <c r="BBJ251" s="109"/>
      <c r="BBK251" s="109"/>
      <c r="BBL251" s="109"/>
      <c r="BBM251" s="109"/>
      <c r="BBN251" s="109"/>
      <c r="BBO251" s="109"/>
      <c r="BBP251" s="109"/>
      <c r="BBQ251" s="109"/>
      <c r="BBR251" s="109"/>
      <c r="BBS251" s="109"/>
      <c r="BBT251" s="109"/>
      <c r="BBU251" s="109"/>
      <c r="BBV251" s="109"/>
      <c r="BBW251" s="109"/>
      <c r="BBX251" s="109"/>
      <c r="BBY251" s="109"/>
      <c r="BBZ251" s="109"/>
      <c r="BCA251" s="109"/>
      <c r="BCB251" s="109"/>
      <c r="BCC251" s="109"/>
      <c r="BCD251" s="109"/>
      <c r="BCE251" s="109"/>
      <c r="BCF251" s="109"/>
      <c r="BCG251" s="109"/>
      <c r="BCH251" s="109"/>
      <c r="BCI251" s="109"/>
      <c r="BCJ251" s="109"/>
      <c r="BCK251" s="109"/>
      <c r="BCL251" s="109"/>
      <c r="BCM251" s="109"/>
      <c r="BCN251" s="109"/>
      <c r="BCO251" s="109"/>
      <c r="BCP251" s="109"/>
      <c r="BCQ251" s="109"/>
      <c r="BCR251" s="109"/>
      <c r="BCS251" s="109"/>
      <c r="BCT251" s="109"/>
      <c r="BCU251" s="109"/>
      <c r="BCV251" s="109"/>
      <c r="BCW251" s="109"/>
      <c r="BCX251" s="109"/>
      <c r="BCY251" s="109"/>
      <c r="BCZ251" s="109"/>
      <c r="BDA251" s="109"/>
      <c r="BDB251" s="109"/>
      <c r="BDC251" s="109"/>
      <c r="BDD251" s="109"/>
      <c r="BDE251" s="109"/>
      <c r="BDF251" s="109"/>
      <c r="BDG251" s="109"/>
      <c r="BDH251" s="109"/>
      <c r="BDI251" s="109"/>
      <c r="BDJ251" s="109"/>
      <c r="BDK251" s="109"/>
      <c r="BDL251" s="109"/>
      <c r="BDM251" s="109"/>
      <c r="BDN251" s="109"/>
      <c r="BDO251" s="109"/>
      <c r="BDP251" s="109"/>
      <c r="BDQ251" s="109"/>
      <c r="BDR251" s="109"/>
      <c r="BDS251" s="109"/>
      <c r="BDT251" s="109"/>
      <c r="BDU251" s="109"/>
      <c r="BDV251" s="109"/>
      <c r="BDW251" s="109"/>
      <c r="BDX251" s="109"/>
      <c r="BDY251" s="109"/>
      <c r="BDZ251" s="109"/>
      <c r="BEA251" s="109"/>
      <c r="BEB251" s="109"/>
      <c r="BEC251" s="109"/>
      <c r="BED251" s="109"/>
      <c r="BEE251" s="109"/>
      <c r="BEF251" s="109"/>
      <c r="BEG251" s="109"/>
      <c r="BEH251" s="109"/>
      <c r="BEI251" s="109"/>
      <c r="BEJ251" s="109"/>
      <c r="BEK251" s="109"/>
      <c r="BEL251" s="109"/>
      <c r="BEM251" s="109"/>
      <c r="BEN251" s="109"/>
      <c r="BEO251" s="109"/>
      <c r="BEP251" s="109"/>
      <c r="BEQ251" s="109"/>
      <c r="BER251" s="109"/>
      <c r="BES251" s="109"/>
      <c r="BET251" s="109"/>
      <c r="BEU251" s="109"/>
      <c r="BEV251" s="109"/>
      <c r="BEW251" s="109"/>
      <c r="BEX251" s="109"/>
      <c r="BEY251" s="109"/>
      <c r="BEZ251" s="109"/>
      <c r="BFA251" s="109"/>
      <c r="BFB251" s="109"/>
      <c r="BFC251" s="109"/>
      <c r="BFD251" s="109"/>
      <c r="BFE251" s="109"/>
      <c r="BFF251" s="109"/>
      <c r="BFG251" s="109"/>
      <c r="BFH251" s="109"/>
      <c r="BFI251" s="109"/>
      <c r="BFJ251" s="109"/>
      <c r="BFK251" s="109"/>
      <c r="BFL251" s="109"/>
      <c r="BFM251" s="109"/>
      <c r="BFN251" s="109"/>
      <c r="BFO251" s="109"/>
      <c r="BFP251" s="109"/>
      <c r="BFQ251" s="109"/>
      <c r="BFR251" s="109"/>
      <c r="BFS251" s="109"/>
      <c r="BFT251" s="109"/>
      <c r="BFU251" s="109"/>
      <c r="BFV251" s="109"/>
      <c r="BFW251" s="109"/>
      <c r="BFX251" s="109"/>
      <c r="BFY251" s="109"/>
      <c r="BFZ251" s="109"/>
      <c r="BGA251" s="109"/>
      <c r="BGB251" s="109"/>
      <c r="BGC251" s="109"/>
      <c r="BGD251" s="109"/>
      <c r="BGE251" s="109"/>
      <c r="BGF251" s="109"/>
      <c r="BGG251" s="109"/>
      <c r="BGH251" s="109"/>
      <c r="BGI251" s="109"/>
      <c r="BGJ251" s="109"/>
      <c r="BGK251" s="109"/>
      <c r="BGL251" s="109"/>
      <c r="BGM251" s="109"/>
      <c r="BGN251" s="109"/>
      <c r="BGO251" s="109"/>
      <c r="BGP251" s="109"/>
      <c r="BGQ251" s="109"/>
      <c r="BGR251" s="109"/>
      <c r="BGS251" s="109"/>
      <c r="BGT251" s="109"/>
      <c r="BGU251" s="109"/>
      <c r="BGV251" s="109"/>
      <c r="BGW251" s="109"/>
      <c r="BGX251" s="109"/>
      <c r="BGY251" s="109"/>
      <c r="BGZ251" s="109"/>
      <c r="BHA251" s="109"/>
      <c r="BHB251" s="109"/>
      <c r="BHC251" s="109"/>
      <c r="BHD251" s="109"/>
      <c r="BHE251" s="109"/>
      <c r="BHF251" s="109"/>
      <c r="BHG251" s="109"/>
      <c r="BHH251" s="109"/>
      <c r="BHI251" s="109"/>
      <c r="BHJ251" s="109"/>
      <c r="BHK251" s="109"/>
      <c r="BHL251" s="109"/>
      <c r="BHM251" s="109"/>
      <c r="BHN251" s="109"/>
      <c r="BHO251" s="109"/>
      <c r="BHP251" s="109"/>
      <c r="BHQ251" s="109"/>
      <c r="BHR251" s="109"/>
      <c r="BHS251" s="109"/>
      <c r="BHT251" s="109"/>
      <c r="BHU251" s="109"/>
      <c r="BHV251" s="109"/>
      <c r="BHW251" s="109"/>
      <c r="BHX251" s="109"/>
      <c r="BHY251" s="109"/>
      <c r="BHZ251" s="109"/>
      <c r="BIA251" s="109"/>
      <c r="BIB251" s="109"/>
      <c r="BIC251" s="109"/>
      <c r="BID251" s="109"/>
      <c r="BIE251" s="109"/>
      <c r="BIF251" s="109"/>
      <c r="BIG251" s="109"/>
      <c r="BIH251" s="109"/>
      <c r="BII251" s="109"/>
      <c r="BIJ251" s="109"/>
      <c r="BIK251" s="109"/>
      <c r="BIL251" s="109"/>
      <c r="BIM251" s="109"/>
      <c r="BIN251" s="109"/>
      <c r="BIO251" s="109"/>
      <c r="BIP251" s="109"/>
      <c r="BIQ251" s="109"/>
      <c r="BIR251" s="109"/>
      <c r="BIS251" s="109"/>
      <c r="BIT251" s="109"/>
      <c r="BIU251" s="109"/>
      <c r="BIV251" s="109"/>
      <c r="BIW251" s="109"/>
      <c r="BIX251" s="109"/>
      <c r="BIY251" s="109"/>
      <c r="BIZ251" s="109"/>
      <c r="BJA251" s="109"/>
      <c r="BJB251" s="109"/>
      <c r="BJC251" s="109"/>
      <c r="BJD251" s="109"/>
      <c r="BJE251" s="109"/>
      <c r="BJF251" s="109"/>
      <c r="BJG251" s="109"/>
      <c r="BJH251" s="109"/>
      <c r="BJI251" s="109"/>
      <c r="BJJ251" s="109"/>
      <c r="BJK251" s="109"/>
      <c r="BJL251" s="109"/>
      <c r="BJM251" s="109"/>
      <c r="BJN251" s="109"/>
      <c r="BJO251" s="109"/>
      <c r="BJP251" s="109"/>
      <c r="BJQ251" s="109"/>
      <c r="BJR251" s="109"/>
      <c r="BJS251" s="109"/>
      <c r="BJT251" s="109"/>
      <c r="BJU251" s="109"/>
      <c r="BJV251" s="109"/>
      <c r="BJW251" s="109"/>
      <c r="BJX251" s="109"/>
      <c r="BJY251" s="109"/>
      <c r="BJZ251" s="109"/>
      <c r="BKA251" s="109"/>
      <c r="BKB251" s="109"/>
      <c r="BKC251" s="109"/>
      <c r="BKD251" s="109"/>
      <c r="BKE251" s="109"/>
      <c r="BKF251" s="109"/>
      <c r="BKG251" s="109"/>
      <c r="BKH251" s="109"/>
      <c r="BKI251" s="109"/>
      <c r="BKJ251" s="109"/>
      <c r="BKK251" s="109"/>
      <c r="BKL251" s="109"/>
      <c r="BKM251" s="109"/>
      <c r="BKN251" s="109"/>
      <c r="BKO251" s="109"/>
      <c r="BKP251" s="109"/>
      <c r="BKQ251" s="109"/>
      <c r="BKR251" s="109"/>
      <c r="BKS251" s="109"/>
      <c r="BKT251" s="109"/>
      <c r="BKU251" s="109"/>
      <c r="BKV251" s="109"/>
      <c r="BKW251" s="109"/>
      <c r="BKX251" s="109"/>
      <c r="BKY251" s="109"/>
      <c r="BKZ251" s="109"/>
      <c r="BLA251" s="109"/>
      <c r="BLB251" s="109"/>
      <c r="BLC251" s="109"/>
      <c r="BLD251" s="109"/>
      <c r="BLE251" s="109"/>
      <c r="BLF251" s="109"/>
      <c r="BLG251" s="109"/>
      <c r="BLH251" s="109"/>
      <c r="BLI251" s="109"/>
      <c r="BLJ251" s="109"/>
      <c r="BLK251" s="109"/>
      <c r="BLL251" s="109"/>
      <c r="BLM251" s="109"/>
      <c r="BLN251" s="109"/>
      <c r="BLO251" s="109"/>
      <c r="BLP251" s="109"/>
      <c r="BLQ251" s="109"/>
      <c r="BLR251" s="109"/>
      <c r="BLS251" s="109"/>
      <c r="BLT251" s="109"/>
      <c r="BLU251" s="109"/>
      <c r="BLV251" s="109"/>
      <c r="BLW251" s="109"/>
      <c r="BLX251" s="109"/>
      <c r="BLY251" s="109"/>
      <c r="BLZ251" s="109"/>
      <c r="BMA251" s="109"/>
      <c r="BMB251" s="109"/>
      <c r="BMC251" s="109"/>
      <c r="BMD251" s="109"/>
      <c r="BME251" s="109"/>
      <c r="BMF251" s="109"/>
      <c r="BMG251" s="109"/>
      <c r="BMH251" s="109"/>
      <c r="BMI251" s="109"/>
      <c r="BMJ251" s="109"/>
      <c r="BMK251" s="109"/>
      <c r="BML251" s="109"/>
      <c r="BMM251" s="109"/>
      <c r="BMN251" s="109"/>
      <c r="BMO251" s="109"/>
      <c r="BMP251" s="109"/>
      <c r="BMQ251" s="109"/>
      <c r="BMR251" s="109"/>
      <c r="BMS251" s="109"/>
      <c r="BMT251" s="109"/>
      <c r="BMU251" s="109"/>
      <c r="BMV251" s="109"/>
      <c r="BMW251" s="109"/>
      <c r="BMX251" s="109"/>
      <c r="BMY251" s="109"/>
      <c r="BMZ251" s="109"/>
      <c r="BNA251" s="109"/>
      <c r="BNB251" s="109"/>
      <c r="BNC251" s="109"/>
      <c r="BND251" s="109"/>
      <c r="BNE251" s="109"/>
      <c r="BNF251" s="109"/>
      <c r="BNG251" s="109"/>
      <c r="BNH251" s="109"/>
      <c r="BNI251" s="109"/>
      <c r="BNJ251" s="109"/>
      <c r="BNK251" s="109"/>
      <c r="BNL251" s="109"/>
      <c r="BNM251" s="109"/>
      <c r="BNN251" s="109"/>
      <c r="BNO251" s="109"/>
      <c r="BNP251" s="109"/>
      <c r="BNQ251" s="109"/>
      <c r="BNR251" s="109"/>
      <c r="BNS251" s="109"/>
      <c r="BNT251" s="109"/>
      <c r="BNU251" s="109"/>
      <c r="BNV251" s="109"/>
      <c r="BNW251" s="109"/>
      <c r="BNX251" s="109"/>
      <c r="BNY251" s="109"/>
      <c r="BNZ251" s="109"/>
      <c r="BOA251" s="109"/>
      <c r="BOB251" s="109"/>
      <c r="BOC251" s="109"/>
      <c r="BOD251" s="109"/>
      <c r="BOE251" s="109"/>
      <c r="BOF251" s="109"/>
      <c r="BOG251" s="109"/>
      <c r="BOH251" s="109"/>
      <c r="BOI251" s="109"/>
      <c r="BOJ251" s="109"/>
      <c r="BOK251" s="109"/>
      <c r="BOL251" s="109"/>
      <c r="BOM251" s="109"/>
      <c r="BON251" s="109"/>
      <c r="BOO251" s="109"/>
      <c r="BOP251" s="109"/>
      <c r="BOQ251" s="109"/>
      <c r="BOR251" s="109"/>
      <c r="BOS251" s="109"/>
      <c r="BOT251" s="109"/>
      <c r="BOU251" s="109"/>
      <c r="BOV251" s="109"/>
      <c r="BOW251" s="109"/>
      <c r="BOX251" s="109"/>
      <c r="BOY251" s="109"/>
      <c r="BOZ251" s="109"/>
      <c r="BPA251" s="109"/>
      <c r="BPB251" s="109"/>
      <c r="BPC251" s="109"/>
      <c r="BPD251" s="109"/>
      <c r="BPE251" s="109"/>
      <c r="BPF251" s="109"/>
      <c r="BPG251" s="109"/>
      <c r="BPH251" s="109"/>
      <c r="BPI251" s="109"/>
      <c r="BPJ251" s="109"/>
      <c r="BPK251" s="109"/>
      <c r="BPL251" s="109"/>
      <c r="BPM251" s="109"/>
      <c r="BPN251" s="109"/>
      <c r="BPO251" s="109"/>
      <c r="BPP251" s="109"/>
      <c r="BPQ251" s="109"/>
      <c r="BPR251" s="109"/>
      <c r="BPS251" s="109"/>
      <c r="BPT251" s="109"/>
      <c r="BPU251" s="109"/>
      <c r="BPV251" s="109"/>
      <c r="BPW251" s="109"/>
      <c r="BPX251" s="109"/>
      <c r="BPY251" s="109"/>
      <c r="BPZ251" s="109"/>
      <c r="BQA251" s="109"/>
      <c r="BQB251" s="109"/>
      <c r="BQC251" s="109"/>
      <c r="BQD251" s="109"/>
      <c r="BQE251" s="109"/>
      <c r="BQF251" s="109"/>
      <c r="BQG251" s="109"/>
      <c r="BQH251" s="109"/>
      <c r="BQI251" s="109"/>
      <c r="BQJ251" s="109"/>
      <c r="BQK251" s="109"/>
      <c r="BQL251" s="109"/>
      <c r="BQM251" s="109"/>
      <c r="BQN251" s="109"/>
      <c r="BQO251" s="109"/>
      <c r="BQP251" s="109"/>
      <c r="BQQ251" s="109"/>
      <c r="BQR251" s="109"/>
      <c r="BQS251" s="109"/>
      <c r="BQT251" s="109"/>
      <c r="BQU251" s="109"/>
      <c r="BQV251" s="109"/>
      <c r="BQW251" s="109"/>
      <c r="BQX251" s="109"/>
      <c r="BQY251" s="109"/>
      <c r="BQZ251" s="109"/>
      <c r="BRA251" s="109"/>
      <c r="BRB251" s="109"/>
      <c r="BRC251" s="109"/>
      <c r="BRD251" s="109"/>
      <c r="BRE251" s="109"/>
      <c r="BRF251" s="109"/>
      <c r="BRG251" s="109"/>
      <c r="BRH251" s="109"/>
      <c r="BRI251" s="109"/>
      <c r="BRJ251" s="109"/>
      <c r="BRK251" s="109"/>
      <c r="BRL251" s="109"/>
      <c r="BRM251" s="109"/>
      <c r="BRN251" s="109"/>
      <c r="BRO251" s="109"/>
      <c r="BRP251" s="109"/>
      <c r="BRQ251" s="109"/>
      <c r="BRR251" s="109"/>
      <c r="BRS251" s="109"/>
      <c r="BRT251" s="109"/>
      <c r="BRU251" s="109"/>
      <c r="BRV251" s="109"/>
      <c r="BRW251" s="109"/>
      <c r="BRX251" s="109"/>
      <c r="BRY251" s="109"/>
      <c r="BRZ251" s="109"/>
      <c r="BSA251" s="109"/>
      <c r="BSB251" s="109"/>
      <c r="BSC251" s="109"/>
      <c r="BSD251" s="109"/>
      <c r="BSE251" s="109"/>
      <c r="BSF251" s="109"/>
      <c r="BSG251" s="109"/>
      <c r="BSH251" s="109"/>
      <c r="BSI251" s="109"/>
      <c r="BSJ251" s="109"/>
      <c r="BSK251" s="109"/>
      <c r="BSL251" s="109"/>
      <c r="BSM251" s="109"/>
      <c r="BSN251" s="109"/>
      <c r="BSO251" s="109"/>
      <c r="BSP251" s="109"/>
      <c r="BSQ251" s="109"/>
      <c r="BSR251" s="109"/>
      <c r="BSS251" s="109"/>
      <c r="BST251" s="109"/>
      <c r="BSU251" s="109"/>
      <c r="BSV251" s="109"/>
      <c r="BSW251" s="109"/>
      <c r="BSX251" s="109"/>
      <c r="BSY251" s="109"/>
      <c r="BSZ251" s="109"/>
      <c r="BTA251" s="109"/>
      <c r="BTB251" s="109"/>
      <c r="BTC251" s="109"/>
      <c r="BTD251" s="109"/>
      <c r="BTE251" s="109"/>
      <c r="BTF251" s="109"/>
      <c r="BTG251" s="109"/>
      <c r="BTH251" s="109"/>
      <c r="BTI251" s="109"/>
      <c r="BTJ251" s="109"/>
      <c r="BTK251" s="109"/>
      <c r="BTL251" s="109"/>
      <c r="BTM251" s="109"/>
      <c r="BTN251" s="109"/>
      <c r="BTO251" s="109"/>
      <c r="BTP251" s="109"/>
      <c r="BTQ251" s="109"/>
      <c r="BTR251" s="109"/>
      <c r="BTS251" s="109"/>
      <c r="BTT251" s="109"/>
      <c r="BTU251" s="109"/>
      <c r="BTV251" s="109"/>
      <c r="BTW251" s="109"/>
      <c r="BTX251" s="109"/>
      <c r="BTY251" s="109"/>
      <c r="BTZ251" s="109"/>
      <c r="BUA251" s="109"/>
      <c r="BUB251" s="109"/>
      <c r="BUC251" s="109"/>
      <c r="BUD251" s="109"/>
      <c r="BUE251" s="109"/>
      <c r="BUF251" s="109"/>
      <c r="BUG251" s="109"/>
      <c r="BUH251" s="109"/>
      <c r="BUI251" s="109"/>
      <c r="BUJ251" s="109"/>
      <c r="BUK251" s="109"/>
      <c r="BUL251" s="109"/>
      <c r="BUM251" s="109"/>
      <c r="BUN251" s="109"/>
      <c r="BUO251" s="109"/>
      <c r="BUP251" s="109"/>
      <c r="BUQ251" s="109"/>
      <c r="BUR251" s="109"/>
      <c r="BUS251" s="109"/>
      <c r="BUT251" s="109"/>
      <c r="BUU251" s="109"/>
      <c r="BUV251" s="109"/>
      <c r="BUW251" s="109"/>
      <c r="BUX251" s="109"/>
      <c r="BUY251" s="109"/>
      <c r="BUZ251" s="109"/>
      <c r="BVA251" s="109"/>
      <c r="BVB251" s="109"/>
      <c r="BVC251" s="109"/>
      <c r="BVD251" s="109"/>
      <c r="BVE251" s="109"/>
      <c r="BVF251" s="109"/>
      <c r="BVG251" s="109"/>
      <c r="BVH251" s="109"/>
      <c r="BVI251" s="109"/>
      <c r="BVJ251" s="109"/>
      <c r="BVK251" s="109"/>
      <c r="BVL251" s="109"/>
      <c r="BVM251" s="109"/>
      <c r="BVN251" s="109"/>
      <c r="BVO251" s="109"/>
      <c r="BVP251" s="109"/>
      <c r="BVQ251" s="109"/>
      <c r="BVR251" s="109"/>
      <c r="BVS251" s="109"/>
      <c r="BVT251" s="109"/>
      <c r="BVU251" s="109"/>
      <c r="BVV251" s="109"/>
      <c r="BVW251" s="109"/>
      <c r="BVX251" s="109"/>
      <c r="BVY251" s="109"/>
      <c r="BVZ251" s="109"/>
      <c r="BWA251" s="109"/>
      <c r="BWB251" s="109"/>
      <c r="BWC251" s="109"/>
      <c r="BWD251" s="109"/>
      <c r="BWE251" s="109"/>
      <c r="BWF251" s="109"/>
      <c r="BWG251" s="109"/>
      <c r="BWH251" s="109"/>
      <c r="BWI251" s="109"/>
      <c r="BWJ251" s="109"/>
      <c r="BWK251" s="109"/>
      <c r="BWL251" s="109"/>
      <c r="BWM251" s="109"/>
      <c r="BWN251" s="109"/>
      <c r="BWO251" s="109"/>
      <c r="BWP251" s="109"/>
      <c r="BWQ251" s="109"/>
      <c r="BWR251" s="109"/>
      <c r="BWS251" s="109"/>
      <c r="BWT251" s="109"/>
      <c r="BWU251" s="109"/>
      <c r="BWV251" s="109"/>
      <c r="BWW251" s="109"/>
      <c r="BWX251" s="109"/>
      <c r="BWY251" s="109"/>
      <c r="BWZ251" s="109"/>
      <c r="BXA251" s="109"/>
      <c r="BXB251" s="109"/>
      <c r="BXC251" s="109"/>
      <c r="BXD251" s="109"/>
      <c r="BXE251" s="109"/>
      <c r="BXF251" s="109"/>
      <c r="BXG251" s="109"/>
      <c r="BXH251" s="109"/>
      <c r="BXI251" s="109"/>
      <c r="BXJ251" s="109"/>
      <c r="BXK251" s="109"/>
      <c r="BXL251" s="109"/>
      <c r="BXM251" s="109"/>
      <c r="BXN251" s="109"/>
      <c r="BXO251" s="109"/>
      <c r="BXP251" s="109"/>
      <c r="BXQ251" s="109"/>
      <c r="BXR251" s="109"/>
      <c r="BXS251" s="109"/>
      <c r="BXT251" s="109"/>
      <c r="BXU251" s="109"/>
      <c r="BXV251" s="109"/>
      <c r="BXW251" s="109"/>
      <c r="BXX251" s="109"/>
      <c r="BXY251" s="109"/>
      <c r="BXZ251" s="109"/>
      <c r="BYA251" s="109"/>
      <c r="BYB251" s="109"/>
      <c r="BYC251" s="109"/>
      <c r="BYD251" s="109"/>
      <c r="BYE251" s="109"/>
      <c r="BYF251" s="109"/>
      <c r="BYG251" s="109"/>
      <c r="BYH251" s="109"/>
      <c r="BYI251" s="109"/>
      <c r="BYJ251" s="109"/>
      <c r="BYK251" s="109"/>
      <c r="BYL251" s="109"/>
      <c r="BYM251" s="109"/>
      <c r="BYN251" s="109"/>
      <c r="BYO251" s="109"/>
      <c r="BYP251" s="109"/>
      <c r="BYQ251" s="109"/>
      <c r="BYR251" s="109"/>
      <c r="BYS251" s="109"/>
      <c r="BYT251" s="109"/>
      <c r="BYU251" s="109"/>
      <c r="BYV251" s="109"/>
      <c r="BYW251" s="109"/>
      <c r="BYX251" s="109"/>
      <c r="BYY251" s="109"/>
      <c r="BYZ251" s="109"/>
      <c r="BZA251" s="109"/>
      <c r="BZB251" s="109"/>
      <c r="BZC251" s="109"/>
      <c r="BZD251" s="109"/>
      <c r="BZE251" s="109"/>
      <c r="BZF251" s="109"/>
      <c r="BZG251" s="109"/>
      <c r="BZH251" s="109"/>
      <c r="BZI251" s="109"/>
      <c r="BZJ251" s="109"/>
      <c r="BZK251" s="109"/>
      <c r="BZL251" s="109"/>
      <c r="BZM251" s="109"/>
      <c r="BZN251" s="109"/>
      <c r="BZO251" s="109"/>
      <c r="BZP251" s="109"/>
      <c r="BZQ251" s="109"/>
      <c r="BZR251" s="109"/>
      <c r="BZS251" s="109"/>
      <c r="BZT251" s="109"/>
      <c r="BZU251" s="109"/>
      <c r="BZV251" s="109"/>
      <c r="BZW251" s="109"/>
      <c r="BZX251" s="109"/>
      <c r="BZY251" s="109"/>
      <c r="BZZ251" s="109"/>
      <c r="CAA251" s="109"/>
      <c r="CAB251" s="109"/>
      <c r="CAC251" s="109"/>
      <c r="CAD251" s="109"/>
      <c r="CAE251" s="109"/>
      <c r="CAF251" s="109"/>
      <c r="CAG251" s="109"/>
      <c r="CAH251" s="109"/>
      <c r="CAI251" s="109"/>
      <c r="CAJ251" s="109"/>
      <c r="CAK251" s="109"/>
      <c r="CAL251" s="109"/>
      <c r="CAM251" s="109"/>
      <c r="CAN251" s="109"/>
      <c r="CAO251" s="109"/>
      <c r="CAP251" s="109"/>
      <c r="CAQ251" s="109"/>
      <c r="CAR251" s="109"/>
      <c r="CAS251" s="109"/>
      <c r="CAT251" s="109"/>
      <c r="CAU251" s="109"/>
      <c r="CAV251" s="109"/>
      <c r="CAW251" s="109"/>
      <c r="CAX251" s="109"/>
      <c r="CAY251" s="109"/>
      <c r="CAZ251" s="109"/>
      <c r="CBA251" s="109"/>
      <c r="CBB251" s="109"/>
      <c r="CBC251" s="109"/>
      <c r="CBD251" s="109"/>
      <c r="CBE251" s="109"/>
      <c r="CBF251" s="109"/>
      <c r="CBG251" s="109"/>
      <c r="CBH251" s="109"/>
      <c r="CBI251" s="109"/>
      <c r="CBJ251" s="109"/>
      <c r="CBK251" s="109"/>
      <c r="CBL251" s="109"/>
      <c r="CBM251" s="109"/>
      <c r="CBN251" s="109"/>
      <c r="CBO251" s="109"/>
      <c r="CBP251" s="109"/>
      <c r="CBQ251" s="109"/>
      <c r="CBR251" s="109"/>
      <c r="CBS251" s="109"/>
      <c r="CBT251" s="109"/>
      <c r="CBU251" s="109"/>
      <c r="CBV251" s="109"/>
      <c r="CBW251" s="109"/>
      <c r="CBX251" s="109"/>
      <c r="CBY251" s="109"/>
      <c r="CBZ251" s="109"/>
      <c r="CCA251" s="109"/>
      <c r="CCB251" s="109"/>
      <c r="CCC251" s="109"/>
      <c r="CCD251" s="109"/>
      <c r="CCE251" s="109"/>
      <c r="CCF251" s="109"/>
      <c r="CCG251" s="109"/>
      <c r="CCH251" s="109"/>
      <c r="CCI251" s="109"/>
      <c r="CCJ251" s="109"/>
      <c r="CCK251" s="109"/>
      <c r="CCL251" s="109"/>
      <c r="CCM251" s="109"/>
      <c r="CCN251" s="109"/>
      <c r="CCO251" s="109"/>
      <c r="CCP251" s="109"/>
      <c r="CCQ251" s="109"/>
      <c r="CCR251" s="109"/>
      <c r="CCS251" s="109"/>
      <c r="CCT251" s="109"/>
      <c r="CCU251" s="109"/>
      <c r="CCV251" s="109"/>
      <c r="CCW251" s="109"/>
      <c r="CCX251" s="109"/>
      <c r="CCY251" s="109"/>
      <c r="CCZ251" s="109"/>
      <c r="CDA251" s="109"/>
      <c r="CDB251" s="109"/>
      <c r="CDC251" s="109"/>
      <c r="CDD251" s="109"/>
      <c r="CDE251" s="109"/>
      <c r="CDF251" s="109"/>
      <c r="CDG251" s="109"/>
      <c r="CDH251" s="109"/>
      <c r="CDI251" s="109"/>
      <c r="CDJ251" s="109"/>
      <c r="CDK251" s="109"/>
      <c r="CDL251" s="109"/>
      <c r="CDM251" s="109"/>
      <c r="CDN251" s="109"/>
      <c r="CDO251" s="109"/>
      <c r="CDP251" s="109"/>
      <c r="CDQ251" s="109"/>
      <c r="CDR251" s="109"/>
      <c r="CDS251" s="109"/>
      <c r="CDT251" s="109"/>
      <c r="CDU251" s="109"/>
      <c r="CDV251" s="109"/>
      <c r="CDW251" s="109"/>
      <c r="CDX251" s="109"/>
      <c r="CDY251" s="109"/>
      <c r="CDZ251" s="109"/>
      <c r="CEA251" s="109"/>
      <c r="CEB251" s="109"/>
      <c r="CEC251" s="109"/>
      <c r="CED251" s="109"/>
      <c r="CEE251" s="109"/>
      <c r="CEF251" s="109"/>
      <c r="CEG251" s="109"/>
      <c r="CEH251" s="109"/>
      <c r="CEI251" s="109"/>
      <c r="CEJ251" s="109"/>
      <c r="CEK251" s="109"/>
      <c r="CEL251" s="109"/>
      <c r="CEM251" s="109"/>
      <c r="CEN251" s="109"/>
      <c r="CEO251" s="109"/>
      <c r="CEP251" s="109"/>
      <c r="CEQ251" s="109"/>
      <c r="CER251" s="109"/>
      <c r="CES251" s="109"/>
      <c r="CET251" s="109"/>
      <c r="CEU251" s="109"/>
      <c r="CEV251" s="109"/>
      <c r="CEW251" s="109"/>
      <c r="CEX251" s="109"/>
      <c r="CEY251" s="109"/>
      <c r="CEZ251" s="109"/>
      <c r="CFA251" s="109"/>
      <c r="CFB251" s="109"/>
      <c r="CFC251" s="109"/>
      <c r="CFD251" s="109"/>
      <c r="CFE251" s="109"/>
      <c r="CFF251" s="109"/>
      <c r="CFG251" s="109"/>
      <c r="CFH251" s="109"/>
      <c r="CFI251" s="109"/>
      <c r="CFJ251" s="109"/>
      <c r="CFK251" s="109"/>
      <c r="CFL251" s="109"/>
      <c r="CFM251" s="109"/>
      <c r="CFN251" s="109"/>
      <c r="CFO251" s="109"/>
      <c r="CFP251" s="109"/>
      <c r="CFQ251" s="109"/>
      <c r="CFR251" s="109"/>
      <c r="CFS251" s="109"/>
      <c r="CFT251" s="109"/>
      <c r="CFU251" s="109"/>
      <c r="CFV251" s="109"/>
      <c r="CFW251" s="109"/>
      <c r="CFX251" s="109"/>
      <c r="CFY251" s="109"/>
      <c r="CFZ251" s="109"/>
      <c r="CGA251" s="109"/>
      <c r="CGB251" s="109"/>
      <c r="CGC251" s="109"/>
      <c r="CGD251" s="109"/>
      <c r="CGE251" s="109"/>
      <c r="CGF251" s="109"/>
      <c r="CGG251" s="109"/>
      <c r="CGH251" s="109"/>
      <c r="CGI251" s="109"/>
      <c r="CGJ251" s="109"/>
      <c r="CGK251" s="109"/>
      <c r="CGL251" s="109"/>
      <c r="CGM251" s="109"/>
      <c r="CGN251" s="109"/>
      <c r="CGO251" s="109"/>
      <c r="CGP251" s="109"/>
      <c r="CGQ251" s="109"/>
      <c r="CGR251" s="109"/>
      <c r="CGS251" s="109"/>
      <c r="CGT251" s="109"/>
      <c r="CGU251" s="109"/>
      <c r="CGV251" s="109"/>
      <c r="CGW251" s="109"/>
      <c r="CGX251" s="109"/>
      <c r="CGY251" s="109"/>
      <c r="CGZ251" s="109"/>
      <c r="CHA251" s="109"/>
      <c r="CHB251" s="109"/>
      <c r="CHC251" s="109"/>
      <c r="CHD251" s="109"/>
      <c r="CHE251" s="109"/>
      <c r="CHF251" s="109"/>
      <c r="CHG251" s="109"/>
      <c r="CHH251" s="109"/>
      <c r="CHI251" s="109"/>
      <c r="CHJ251" s="109"/>
      <c r="CHK251" s="109"/>
      <c r="CHL251" s="109"/>
      <c r="CHM251" s="109"/>
      <c r="CHN251" s="109"/>
      <c r="CHO251" s="109"/>
      <c r="CHP251" s="109"/>
      <c r="CHQ251" s="109"/>
      <c r="CHR251" s="109"/>
      <c r="CHS251" s="109"/>
      <c r="CHT251" s="109"/>
      <c r="CHU251" s="109"/>
      <c r="CHV251" s="109"/>
      <c r="CHW251" s="109"/>
      <c r="CHX251" s="109"/>
      <c r="CHY251" s="109"/>
      <c r="CHZ251" s="109"/>
      <c r="CIA251" s="109"/>
      <c r="CIB251" s="109"/>
      <c r="CIC251" s="109"/>
      <c r="CID251" s="109"/>
      <c r="CIE251" s="109"/>
      <c r="CIF251" s="109"/>
      <c r="CIG251" s="109"/>
      <c r="CIH251" s="109"/>
      <c r="CII251" s="109"/>
      <c r="CIJ251" s="109"/>
      <c r="CIK251" s="109"/>
      <c r="CIL251" s="109"/>
      <c r="CIM251" s="109"/>
      <c r="CIN251" s="109"/>
      <c r="CIO251" s="109"/>
      <c r="CIP251" s="109"/>
      <c r="CIQ251" s="109"/>
      <c r="CIR251" s="109"/>
      <c r="CIS251" s="109"/>
      <c r="CIT251" s="109"/>
      <c r="CIU251" s="109"/>
      <c r="CIV251" s="109"/>
      <c r="CIW251" s="109"/>
      <c r="CIX251" s="109"/>
      <c r="CIY251" s="109"/>
      <c r="CIZ251" s="109"/>
      <c r="CJA251" s="109"/>
      <c r="CJB251" s="109"/>
      <c r="CJC251" s="109"/>
      <c r="CJD251" s="109"/>
      <c r="CJE251" s="109"/>
      <c r="CJF251" s="109"/>
      <c r="CJG251" s="109"/>
      <c r="CJH251" s="109"/>
      <c r="CJI251" s="109"/>
      <c r="CJJ251" s="109"/>
      <c r="CJK251" s="109"/>
      <c r="CJL251" s="109"/>
      <c r="CJM251" s="109"/>
      <c r="CJN251" s="109"/>
      <c r="CJO251" s="109"/>
      <c r="CJP251" s="109"/>
      <c r="CJQ251" s="109"/>
      <c r="CJR251" s="109"/>
      <c r="CJS251" s="109"/>
      <c r="CJT251" s="109"/>
      <c r="CJU251" s="109"/>
      <c r="CJV251" s="109"/>
      <c r="CJW251" s="109"/>
      <c r="CJX251" s="109"/>
      <c r="CJY251" s="109"/>
      <c r="CJZ251" s="109"/>
      <c r="CKA251" s="109"/>
      <c r="CKB251" s="109"/>
      <c r="CKC251" s="109"/>
      <c r="CKD251" s="109"/>
      <c r="CKE251" s="109"/>
      <c r="CKF251" s="109"/>
      <c r="CKG251" s="109"/>
      <c r="CKH251" s="109"/>
      <c r="CKI251" s="109"/>
      <c r="CKJ251" s="109"/>
      <c r="CKK251" s="109"/>
      <c r="CKL251" s="109"/>
      <c r="CKM251" s="109"/>
      <c r="CKN251" s="109"/>
      <c r="CKO251" s="109"/>
      <c r="CKP251" s="109"/>
      <c r="CKQ251" s="109"/>
      <c r="CKR251" s="109"/>
      <c r="CKS251" s="109"/>
      <c r="CKT251" s="109"/>
      <c r="CKU251" s="109"/>
      <c r="CKV251" s="109"/>
      <c r="CKW251" s="109"/>
      <c r="CKX251" s="109"/>
      <c r="CKY251" s="109"/>
      <c r="CKZ251" s="109"/>
      <c r="CLA251" s="109"/>
      <c r="CLB251" s="109"/>
      <c r="CLC251" s="109"/>
      <c r="CLD251" s="109"/>
      <c r="CLE251" s="109"/>
      <c r="CLF251" s="109"/>
      <c r="CLG251" s="109"/>
      <c r="CLH251" s="109"/>
      <c r="CLI251" s="109"/>
      <c r="CLJ251" s="109"/>
      <c r="CLK251" s="109"/>
      <c r="CLL251" s="109"/>
      <c r="CLM251" s="109"/>
      <c r="CLN251" s="109"/>
      <c r="CLO251" s="109"/>
      <c r="CLP251" s="109"/>
      <c r="CLQ251" s="109"/>
      <c r="CLR251" s="109"/>
      <c r="CLS251" s="109"/>
      <c r="CLT251" s="109"/>
      <c r="CLU251" s="109"/>
      <c r="CLV251" s="109"/>
      <c r="CLW251" s="109"/>
      <c r="CLX251" s="109"/>
      <c r="CLY251" s="109"/>
      <c r="CLZ251" s="109"/>
      <c r="CMA251" s="109"/>
      <c r="CMB251" s="109"/>
      <c r="CMC251" s="109"/>
      <c r="CMD251" s="109"/>
      <c r="CME251" s="109"/>
      <c r="CMF251" s="109"/>
      <c r="CMG251" s="109"/>
      <c r="CMH251" s="109"/>
      <c r="CMI251" s="109"/>
      <c r="CMJ251" s="109"/>
      <c r="CMK251" s="109"/>
      <c r="CML251" s="109"/>
      <c r="CMM251" s="109"/>
      <c r="CMN251" s="109"/>
      <c r="CMO251" s="109"/>
      <c r="CMP251" s="109"/>
      <c r="CMQ251" s="109"/>
      <c r="CMR251" s="109"/>
      <c r="CMS251" s="109"/>
      <c r="CMT251" s="109"/>
      <c r="CMU251" s="109"/>
      <c r="CMV251" s="109"/>
      <c r="CMW251" s="109"/>
      <c r="CMX251" s="109"/>
      <c r="CMY251" s="109"/>
      <c r="CMZ251" s="109"/>
      <c r="CNA251" s="109"/>
      <c r="CNB251" s="109"/>
      <c r="CNC251" s="109"/>
      <c r="CND251" s="109"/>
      <c r="CNE251" s="109"/>
      <c r="CNF251" s="109"/>
      <c r="CNG251" s="109"/>
      <c r="CNH251" s="109"/>
      <c r="CNI251" s="109"/>
      <c r="CNJ251" s="109"/>
      <c r="CNK251" s="109"/>
      <c r="CNL251" s="109"/>
      <c r="CNM251" s="109"/>
      <c r="CNN251" s="109"/>
      <c r="CNO251" s="109"/>
      <c r="CNP251" s="109"/>
      <c r="CNQ251" s="109"/>
      <c r="CNR251" s="109"/>
      <c r="CNS251" s="109"/>
      <c r="CNT251" s="109"/>
      <c r="CNU251" s="109"/>
      <c r="CNV251" s="109"/>
      <c r="CNW251" s="109"/>
      <c r="CNX251" s="109"/>
      <c r="CNY251" s="109"/>
      <c r="CNZ251" s="109"/>
      <c r="COA251" s="109"/>
      <c r="COB251" s="109"/>
      <c r="COC251" s="109"/>
      <c r="COD251" s="109"/>
      <c r="COE251" s="109"/>
      <c r="COF251" s="109"/>
      <c r="COG251" s="109"/>
      <c r="COH251" s="109"/>
      <c r="COI251" s="109"/>
      <c r="COJ251" s="109"/>
      <c r="COK251" s="109"/>
      <c r="COL251" s="109"/>
      <c r="COM251" s="109"/>
      <c r="CON251" s="109"/>
      <c r="COO251" s="109"/>
      <c r="COP251" s="109"/>
      <c r="COQ251" s="109"/>
      <c r="COR251" s="109"/>
      <c r="COS251" s="109"/>
      <c r="COT251" s="109"/>
      <c r="COU251" s="109"/>
      <c r="COV251" s="109"/>
      <c r="COW251" s="109"/>
      <c r="COX251" s="109"/>
      <c r="COY251" s="109"/>
      <c r="COZ251" s="109"/>
      <c r="CPA251" s="109"/>
      <c r="CPB251" s="109"/>
      <c r="CPC251" s="109"/>
      <c r="CPD251" s="109"/>
      <c r="CPE251" s="109"/>
      <c r="CPF251" s="109"/>
      <c r="CPG251" s="109"/>
      <c r="CPH251" s="109"/>
      <c r="CPI251" s="109"/>
      <c r="CPJ251" s="109"/>
      <c r="CPK251" s="109"/>
      <c r="CPL251" s="109"/>
      <c r="CPM251" s="109"/>
      <c r="CPN251" s="109"/>
      <c r="CPO251" s="109"/>
      <c r="CPP251" s="109"/>
      <c r="CPQ251" s="109"/>
      <c r="CPR251" s="109"/>
      <c r="CPS251" s="109"/>
      <c r="CPT251" s="109"/>
      <c r="CPU251" s="109"/>
      <c r="CPV251" s="109"/>
      <c r="CPW251" s="109"/>
      <c r="CPX251" s="109"/>
      <c r="CPY251" s="109"/>
      <c r="CPZ251" s="109"/>
      <c r="CQA251" s="109"/>
      <c r="CQB251" s="109"/>
      <c r="CQC251" s="109"/>
      <c r="CQD251" s="109"/>
      <c r="CQE251" s="109"/>
      <c r="CQF251" s="109"/>
      <c r="CQG251" s="109"/>
      <c r="CQH251" s="109"/>
      <c r="CQI251" s="109"/>
      <c r="CQJ251" s="109"/>
      <c r="CQK251" s="109"/>
      <c r="CQL251" s="109"/>
      <c r="CQM251" s="109"/>
      <c r="CQN251" s="109"/>
      <c r="CQO251" s="109"/>
      <c r="CQP251" s="109"/>
      <c r="CQQ251" s="109"/>
      <c r="CQR251" s="109"/>
      <c r="CQS251" s="109"/>
      <c r="CQT251" s="109"/>
      <c r="CQU251" s="109"/>
      <c r="CQV251" s="109"/>
      <c r="CQW251" s="109"/>
      <c r="CQX251" s="109"/>
      <c r="CQY251" s="109"/>
      <c r="CQZ251" s="109"/>
      <c r="CRA251" s="109"/>
      <c r="CRB251" s="109"/>
      <c r="CRC251" s="109"/>
      <c r="CRD251" s="109"/>
      <c r="CRE251" s="109"/>
      <c r="CRF251" s="109"/>
      <c r="CRG251" s="109"/>
      <c r="CRH251" s="109"/>
      <c r="CRI251" s="109"/>
      <c r="CRJ251" s="109"/>
      <c r="CRK251" s="109"/>
      <c r="CRL251" s="109"/>
      <c r="CRM251" s="109"/>
      <c r="CRN251" s="109"/>
      <c r="CRO251" s="109"/>
      <c r="CRP251" s="109"/>
      <c r="CRQ251" s="109"/>
      <c r="CRR251" s="109"/>
      <c r="CRS251" s="109"/>
      <c r="CRT251" s="109"/>
      <c r="CRU251" s="109"/>
      <c r="CRV251" s="109"/>
      <c r="CRW251" s="109"/>
      <c r="CRX251" s="109"/>
      <c r="CRY251" s="109"/>
      <c r="CRZ251" s="109"/>
      <c r="CSA251" s="109"/>
      <c r="CSB251" s="109"/>
      <c r="CSC251" s="109"/>
      <c r="CSD251" s="109"/>
      <c r="CSE251" s="109"/>
      <c r="CSF251" s="109"/>
      <c r="CSG251" s="109"/>
      <c r="CSH251" s="109"/>
      <c r="CSI251" s="109"/>
      <c r="CSJ251" s="109"/>
      <c r="CSK251" s="109"/>
      <c r="CSL251" s="109"/>
      <c r="CSM251" s="109"/>
      <c r="CSN251" s="109"/>
      <c r="CSO251" s="109"/>
      <c r="CSP251" s="109"/>
      <c r="CSQ251" s="109"/>
      <c r="CSR251" s="109"/>
      <c r="CSS251" s="109"/>
      <c r="CST251" s="109"/>
      <c r="CSU251" s="109"/>
      <c r="CSV251" s="109"/>
      <c r="CSW251" s="109"/>
      <c r="CSX251" s="109"/>
      <c r="CSY251" s="109"/>
      <c r="CSZ251" s="109"/>
      <c r="CTA251" s="109"/>
      <c r="CTB251" s="109"/>
      <c r="CTC251" s="109"/>
      <c r="CTD251" s="109"/>
      <c r="CTE251" s="109"/>
      <c r="CTF251" s="109"/>
      <c r="CTG251" s="109"/>
      <c r="CTH251" s="109"/>
      <c r="CTI251" s="109"/>
      <c r="CTJ251" s="109"/>
      <c r="CTK251" s="109"/>
      <c r="CTL251" s="109"/>
      <c r="CTM251" s="109"/>
      <c r="CTN251" s="109"/>
      <c r="CTO251" s="109"/>
      <c r="CTP251" s="109"/>
      <c r="CTQ251" s="109"/>
      <c r="CTR251" s="109"/>
      <c r="CTS251" s="109"/>
      <c r="CTT251" s="109"/>
      <c r="CTU251" s="109"/>
      <c r="CTV251" s="109"/>
      <c r="CTW251" s="109"/>
      <c r="CTX251" s="109"/>
      <c r="CTY251" s="109"/>
      <c r="CTZ251" s="109"/>
      <c r="CUA251" s="109"/>
      <c r="CUB251" s="109"/>
      <c r="CUC251" s="109"/>
      <c r="CUD251" s="109"/>
      <c r="CUE251" s="109"/>
      <c r="CUF251" s="109"/>
      <c r="CUG251" s="109"/>
      <c r="CUH251" s="109"/>
      <c r="CUI251" s="109"/>
      <c r="CUJ251" s="109"/>
      <c r="CUK251" s="109"/>
      <c r="CUL251" s="109"/>
      <c r="CUM251" s="109"/>
      <c r="CUN251" s="109"/>
      <c r="CUO251" s="109"/>
      <c r="CUP251" s="109"/>
      <c r="CUQ251" s="109"/>
      <c r="CUR251" s="109"/>
      <c r="CUS251" s="109"/>
      <c r="CUT251" s="109"/>
      <c r="CUU251" s="109"/>
      <c r="CUV251" s="109"/>
      <c r="CUW251" s="109"/>
      <c r="CUX251" s="109"/>
      <c r="CUY251" s="109"/>
      <c r="CUZ251" s="109"/>
      <c r="CVA251" s="109"/>
      <c r="CVB251" s="109"/>
      <c r="CVC251" s="109"/>
      <c r="CVD251" s="109"/>
      <c r="CVE251" s="109"/>
      <c r="CVF251" s="109"/>
      <c r="CVG251" s="109"/>
      <c r="CVH251" s="109"/>
      <c r="CVI251" s="109"/>
      <c r="CVJ251" s="109"/>
      <c r="CVK251" s="109"/>
      <c r="CVL251" s="109"/>
      <c r="CVM251" s="109"/>
      <c r="CVN251" s="109"/>
      <c r="CVO251" s="109"/>
      <c r="CVP251" s="109"/>
      <c r="CVQ251" s="109"/>
      <c r="CVR251" s="109"/>
      <c r="CVS251" s="109"/>
      <c r="CVT251" s="109"/>
      <c r="CVU251" s="109"/>
      <c r="CVV251" s="109"/>
      <c r="CVW251" s="109"/>
      <c r="CVX251" s="109"/>
      <c r="CVY251" s="109"/>
      <c r="CVZ251" s="109"/>
      <c r="CWA251" s="109"/>
      <c r="CWB251" s="109"/>
      <c r="CWC251" s="109"/>
      <c r="CWD251" s="109"/>
      <c r="CWE251" s="109"/>
      <c r="CWF251" s="109"/>
      <c r="CWG251" s="109"/>
      <c r="CWH251" s="109"/>
      <c r="CWI251" s="109"/>
      <c r="CWJ251" s="109"/>
      <c r="CWK251" s="109"/>
      <c r="CWL251" s="109"/>
      <c r="CWM251" s="109"/>
      <c r="CWN251" s="109"/>
      <c r="CWO251" s="109"/>
      <c r="CWP251" s="109"/>
      <c r="CWQ251" s="109"/>
      <c r="CWR251" s="109"/>
      <c r="CWS251" s="109"/>
      <c r="CWT251" s="109"/>
      <c r="CWU251" s="109"/>
      <c r="CWV251" s="109"/>
      <c r="CWW251" s="109"/>
      <c r="CWX251" s="109"/>
      <c r="CWY251" s="109"/>
      <c r="CWZ251" s="109"/>
      <c r="CXA251" s="109"/>
      <c r="CXB251" s="109"/>
      <c r="CXC251" s="109"/>
      <c r="CXD251" s="109"/>
      <c r="CXE251" s="109"/>
      <c r="CXF251" s="109"/>
      <c r="CXG251" s="109"/>
      <c r="CXH251" s="109"/>
      <c r="CXI251" s="109"/>
      <c r="CXJ251" s="109"/>
      <c r="CXK251" s="109"/>
      <c r="CXL251" s="109"/>
      <c r="CXM251" s="109"/>
      <c r="CXN251" s="109"/>
      <c r="CXO251" s="109"/>
      <c r="CXP251" s="109"/>
      <c r="CXQ251" s="109"/>
      <c r="CXR251" s="109"/>
      <c r="CXS251" s="109"/>
      <c r="CXT251" s="109"/>
      <c r="CXU251" s="109"/>
      <c r="CXV251" s="109"/>
      <c r="CXW251" s="109"/>
      <c r="CXX251" s="109"/>
      <c r="CXY251" s="109"/>
      <c r="CXZ251" s="109"/>
      <c r="CYA251" s="109"/>
      <c r="CYB251" s="109"/>
      <c r="CYC251" s="109"/>
      <c r="CYD251" s="109"/>
      <c r="CYE251" s="109"/>
      <c r="CYF251" s="109"/>
      <c r="CYG251" s="109"/>
      <c r="CYH251" s="109"/>
      <c r="CYI251" s="109"/>
      <c r="CYJ251" s="109"/>
      <c r="CYK251" s="109"/>
      <c r="CYL251" s="109"/>
      <c r="CYM251" s="109"/>
      <c r="CYN251" s="109"/>
      <c r="CYO251" s="109"/>
      <c r="CYP251" s="109"/>
      <c r="CYQ251" s="109"/>
      <c r="CYR251" s="109"/>
      <c r="CYS251" s="109"/>
      <c r="CYT251" s="109"/>
      <c r="CYU251" s="109"/>
      <c r="CYV251" s="109"/>
      <c r="CYW251" s="109"/>
      <c r="CYX251" s="109"/>
      <c r="CYY251" s="109"/>
      <c r="CYZ251" s="109"/>
      <c r="CZA251" s="109"/>
      <c r="CZB251" s="109"/>
      <c r="CZC251" s="109"/>
      <c r="CZD251" s="109"/>
      <c r="CZE251" s="109"/>
      <c r="CZF251" s="109"/>
      <c r="CZG251" s="109"/>
      <c r="CZH251" s="109"/>
      <c r="CZI251" s="109"/>
      <c r="CZJ251" s="109"/>
      <c r="CZK251" s="109"/>
      <c r="CZL251" s="109"/>
      <c r="CZM251" s="109"/>
      <c r="CZN251" s="109"/>
      <c r="CZO251" s="109"/>
      <c r="CZP251" s="109"/>
      <c r="CZQ251" s="109"/>
      <c r="CZR251" s="109"/>
      <c r="CZS251" s="109"/>
      <c r="CZT251" s="109"/>
      <c r="CZU251" s="109"/>
      <c r="CZV251" s="109"/>
      <c r="CZW251" s="109"/>
      <c r="CZX251" s="109"/>
      <c r="CZY251" s="109"/>
      <c r="CZZ251" s="109"/>
      <c r="DAA251" s="109"/>
      <c r="DAB251" s="109"/>
      <c r="DAC251" s="109"/>
      <c r="DAD251" s="109"/>
      <c r="DAE251" s="109"/>
      <c r="DAF251" s="109"/>
      <c r="DAG251" s="109"/>
      <c r="DAH251" s="109"/>
      <c r="DAI251" s="109"/>
      <c r="DAJ251" s="109"/>
      <c r="DAK251" s="109"/>
      <c r="DAL251" s="109"/>
      <c r="DAM251" s="109"/>
      <c r="DAN251" s="109"/>
      <c r="DAO251" s="109"/>
      <c r="DAP251" s="109"/>
      <c r="DAQ251" s="109"/>
      <c r="DAR251" s="109"/>
      <c r="DAS251" s="109"/>
      <c r="DAT251" s="109"/>
      <c r="DAU251" s="109"/>
      <c r="DAV251" s="109"/>
      <c r="DAW251" s="109"/>
      <c r="DAX251" s="109"/>
      <c r="DAY251" s="109"/>
      <c r="DAZ251" s="109"/>
      <c r="DBA251" s="109"/>
      <c r="DBB251" s="109"/>
      <c r="DBC251" s="109"/>
      <c r="DBD251" s="109"/>
      <c r="DBE251" s="109"/>
      <c r="DBF251" s="109"/>
      <c r="DBG251" s="109"/>
      <c r="DBH251" s="109"/>
      <c r="DBI251" s="109"/>
      <c r="DBJ251" s="109"/>
      <c r="DBK251" s="109"/>
      <c r="DBL251" s="109"/>
      <c r="DBM251" s="109"/>
      <c r="DBN251" s="109"/>
      <c r="DBO251" s="109"/>
      <c r="DBP251" s="109"/>
      <c r="DBQ251" s="109"/>
      <c r="DBR251" s="109"/>
      <c r="DBS251" s="109"/>
      <c r="DBT251" s="109"/>
      <c r="DBU251" s="109"/>
      <c r="DBV251" s="109"/>
      <c r="DBW251" s="109"/>
      <c r="DBX251" s="109"/>
      <c r="DBY251" s="109"/>
      <c r="DBZ251" s="109"/>
      <c r="DCA251" s="109"/>
      <c r="DCB251" s="109"/>
      <c r="DCC251" s="109"/>
      <c r="DCD251" s="109"/>
      <c r="DCE251" s="109"/>
      <c r="DCF251" s="109"/>
      <c r="DCG251" s="109"/>
      <c r="DCH251" s="109"/>
      <c r="DCI251" s="109"/>
      <c r="DCJ251" s="109"/>
      <c r="DCK251" s="109"/>
      <c r="DCL251" s="109"/>
      <c r="DCM251" s="109"/>
      <c r="DCN251" s="109"/>
      <c r="DCO251" s="109"/>
      <c r="DCP251" s="109"/>
      <c r="DCQ251" s="109"/>
      <c r="DCR251" s="109"/>
      <c r="DCS251" s="109"/>
      <c r="DCT251" s="109"/>
      <c r="DCU251" s="109"/>
      <c r="DCV251" s="109"/>
      <c r="DCW251" s="109"/>
      <c r="DCX251" s="109"/>
      <c r="DCY251" s="109"/>
      <c r="DCZ251" s="109"/>
      <c r="DDA251" s="109"/>
      <c r="DDB251" s="109"/>
      <c r="DDC251" s="109"/>
      <c r="DDD251" s="109"/>
      <c r="DDE251" s="109"/>
      <c r="DDF251" s="109"/>
      <c r="DDG251" s="109"/>
      <c r="DDH251" s="109"/>
      <c r="DDI251" s="109"/>
      <c r="DDJ251" s="109"/>
      <c r="DDK251" s="109"/>
      <c r="DDL251" s="109"/>
      <c r="DDM251" s="109"/>
      <c r="DDN251" s="109"/>
      <c r="DDO251" s="109"/>
      <c r="DDP251" s="109"/>
      <c r="DDQ251" s="109"/>
      <c r="DDR251" s="109"/>
      <c r="DDS251" s="109"/>
      <c r="DDT251" s="109"/>
      <c r="DDU251" s="109"/>
      <c r="DDV251" s="109"/>
      <c r="DDW251" s="109"/>
      <c r="DDX251" s="109"/>
      <c r="DDY251" s="109"/>
      <c r="DDZ251" s="109"/>
      <c r="DEA251" s="109"/>
      <c r="DEB251" s="109"/>
      <c r="DEC251" s="109"/>
      <c r="DED251" s="109"/>
      <c r="DEE251" s="109"/>
      <c r="DEF251" s="109"/>
      <c r="DEG251" s="109"/>
      <c r="DEH251" s="109"/>
      <c r="DEI251" s="109"/>
      <c r="DEJ251" s="109"/>
      <c r="DEK251" s="109"/>
      <c r="DEL251" s="109"/>
      <c r="DEM251" s="109"/>
      <c r="DEN251" s="109"/>
      <c r="DEO251" s="109"/>
      <c r="DEP251" s="109"/>
      <c r="DEQ251" s="109"/>
      <c r="DER251" s="109"/>
      <c r="DES251" s="109"/>
      <c r="DET251" s="109"/>
      <c r="DEU251" s="109"/>
      <c r="DEV251" s="109"/>
      <c r="DEW251" s="109"/>
      <c r="DEX251" s="109"/>
      <c r="DEY251" s="109"/>
      <c r="DEZ251" s="109"/>
      <c r="DFA251" s="109"/>
      <c r="DFB251" s="109"/>
      <c r="DFC251" s="109"/>
      <c r="DFD251" s="109"/>
      <c r="DFE251" s="109"/>
      <c r="DFF251" s="109"/>
      <c r="DFG251" s="109"/>
      <c r="DFH251" s="109"/>
      <c r="DFI251" s="109"/>
      <c r="DFJ251" s="109"/>
      <c r="DFK251" s="109"/>
      <c r="DFL251" s="109"/>
      <c r="DFM251" s="109"/>
      <c r="DFN251" s="109"/>
      <c r="DFO251" s="109"/>
      <c r="DFP251" s="109"/>
      <c r="DFQ251" s="109"/>
      <c r="DFR251" s="109"/>
      <c r="DFS251" s="109"/>
      <c r="DFT251" s="109"/>
      <c r="DFU251" s="109"/>
      <c r="DFV251" s="109"/>
      <c r="DFW251" s="109"/>
      <c r="DFX251" s="109"/>
      <c r="DFY251" s="109"/>
      <c r="DFZ251" s="109"/>
      <c r="DGA251" s="109"/>
      <c r="DGB251" s="109"/>
      <c r="DGC251" s="109"/>
      <c r="DGD251" s="109"/>
      <c r="DGE251" s="109"/>
      <c r="DGF251" s="109"/>
      <c r="DGG251" s="109"/>
      <c r="DGH251" s="109"/>
      <c r="DGI251" s="109"/>
      <c r="DGJ251" s="109"/>
      <c r="DGK251" s="109"/>
      <c r="DGL251" s="109"/>
      <c r="DGM251" s="109"/>
      <c r="DGN251" s="109"/>
      <c r="DGO251" s="109"/>
      <c r="DGP251" s="109"/>
      <c r="DGQ251" s="109"/>
      <c r="DGR251" s="109"/>
      <c r="DGS251" s="109"/>
      <c r="DGT251" s="109"/>
      <c r="DGU251" s="109"/>
      <c r="DGV251" s="109"/>
      <c r="DGW251" s="109"/>
      <c r="DGX251" s="109"/>
      <c r="DGY251" s="109"/>
      <c r="DGZ251" s="109"/>
      <c r="DHA251" s="109"/>
      <c r="DHB251" s="109"/>
      <c r="DHC251" s="109"/>
      <c r="DHD251" s="109"/>
      <c r="DHE251" s="109"/>
      <c r="DHF251" s="109"/>
      <c r="DHG251" s="109"/>
      <c r="DHH251" s="109"/>
      <c r="DHI251" s="109"/>
      <c r="DHJ251" s="109"/>
      <c r="DHK251" s="109"/>
      <c r="DHL251" s="109"/>
      <c r="DHM251" s="109"/>
      <c r="DHN251" s="109"/>
      <c r="DHO251" s="109"/>
      <c r="DHP251" s="109"/>
      <c r="DHQ251" s="109"/>
      <c r="DHR251" s="109"/>
      <c r="DHS251" s="109"/>
      <c r="DHT251" s="109"/>
      <c r="DHU251" s="109"/>
      <c r="DHV251" s="109"/>
      <c r="DHW251" s="109"/>
      <c r="DHX251" s="109"/>
      <c r="DHY251" s="109"/>
      <c r="DHZ251" s="109"/>
      <c r="DIA251" s="109"/>
      <c r="DIB251" s="109"/>
      <c r="DIC251" s="109"/>
      <c r="DID251" s="109"/>
      <c r="DIE251" s="109"/>
      <c r="DIF251" s="109"/>
      <c r="DIG251" s="109"/>
      <c r="DIH251" s="109"/>
      <c r="DII251" s="109"/>
      <c r="DIJ251" s="109"/>
      <c r="DIK251" s="109"/>
      <c r="DIL251" s="109"/>
      <c r="DIM251" s="109"/>
      <c r="DIN251" s="109"/>
      <c r="DIO251" s="109"/>
      <c r="DIP251" s="109"/>
      <c r="DIQ251" s="109"/>
      <c r="DIR251" s="109"/>
      <c r="DIS251" s="109"/>
      <c r="DIT251" s="109"/>
      <c r="DIU251" s="109"/>
      <c r="DIV251" s="109"/>
      <c r="DIW251" s="109"/>
      <c r="DIX251" s="109"/>
      <c r="DIY251" s="109"/>
      <c r="DIZ251" s="109"/>
      <c r="DJA251" s="109"/>
      <c r="DJB251" s="109"/>
      <c r="DJC251" s="109"/>
      <c r="DJD251" s="109"/>
      <c r="DJE251" s="109"/>
      <c r="DJF251" s="109"/>
      <c r="DJG251" s="109"/>
      <c r="DJH251" s="109"/>
      <c r="DJI251" s="109"/>
      <c r="DJJ251" s="109"/>
      <c r="DJK251" s="109"/>
      <c r="DJL251" s="109"/>
      <c r="DJM251" s="109"/>
      <c r="DJN251" s="109"/>
      <c r="DJO251" s="109"/>
      <c r="DJP251" s="109"/>
      <c r="DJQ251" s="109"/>
      <c r="DJR251" s="109"/>
      <c r="DJS251" s="109"/>
      <c r="DJT251" s="109"/>
      <c r="DJU251" s="109"/>
      <c r="DJV251" s="109"/>
      <c r="DJW251" s="109"/>
      <c r="DJX251" s="109"/>
      <c r="DJY251" s="109"/>
      <c r="DJZ251" s="109"/>
      <c r="DKA251" s="109"/>
      <c r="DKB251" s="109"/>
      <c r="DKC251" s="109"/>
      <c r="DKD251" s="109"/>
      <c r="DKE251" s="109"/>
      <c r="DKF251" s="109"/>
      <c r="DKG251" s="109"/>
      <c r="DKH251" s="109"/>
      <c r="DKI251" s="109"/>
      <c r="DKJ251" s="109"/>
      <c r="DKK251" s="109"/>
      <c r="DKL251" s="109"/>
      <c r="DKM251" s="109"/>
      <c r="DKN251" s="109"/>
      <c r="DKO251" s="109"/>
      <c r="DKP251" s="109"/>
      <c r="DKQ251" s="109"/>
      <c r="DKR251" s="109"/>
      <c r="DKS251" s="109"/>
      <c r="DKT251" s="109"/>
      <c r="DKU251" s="109"/>
      <c r="DKV251" s="109"/>
      <c r="DKW251" s="109"/>
      <c r="DKX251" s="109"/>
      <c r="DKY251" s="109"/>
      <c r="DKZ251" s="109"/>
      <c r="DLA251" s="109"/>
      <c r="DLB251" s="109"/>
      <c r="DLC251" s="109"/>
      <c r="DLD251" s="109"/>
      <c r="DLE251" s="109"/>
      <c r="DLF251" s="109"/>
      <c r="DLG251" s="109"/>
      <c r="DLH251" s="109"/>
      <c r="DLI251" s="109"/>
      <c r="DLJ251" s="109"/>
      <c r="DLK251" s="109"/>
      <c r="DLL251" s="109"/>
      <c r="DLM251" s="109"/>
      <c r="DLN251" s="109"/>
      <c r="DLO251" s="109"/>
      <c r="DLP251" s="109"/>
      <c r="DLQ251" s="109"/>
      <c r="DLR251" s="109"/>
      <c r="DLS251" s="109"/>
      <c r="DLT251" s="109"/>
      <c r="DLU251" s="109"/>
      <c r="DLV251" s="109"/>
      <c r="DLW251" s="109"/>
      <c r="DLX251" s="109"/>
      <c r="DLY251" s="109"/>
      <c r="DLZ251" s="109"/>
      <c r="DMA251" s="109"/>
      <c r="DMB251" s="109"/>
      <c r="DMC251" s="109"/>
      <c r="DMD251" s="109"/>
      <c r="DME251" s="109"/>
      <c r="DMF251" s="109"/>
      <c r="DMG251" s="109"/>
      <c r="DMH251" s="109"/>
      <c r="DMI251" s="109"/>
      <c r="DMJ251" s="109"/>
      <c r="DMK251" s="109"/>
      <c r="DML251" s="109"/>
      <c r="DMM251" s="109"/>
      <c r="DMN251" s="109"/>
      <c r="DMO251" s="109"/>
      <c r="DMP251" s="109"/>
      <c r="DMQ251" s="109"/>
      <c r="DMR251" s="109"/>
      <c r="DMS251" s="109"/>
      <c r="DMT251" s="109"/>
      <c r="DMU251" s="109"/>
      <c r="DMV251" s="109"/>
      <c r="DMW251" s="109"/>
      <c r="DMX251" s="109"/>
      <c r="DMY251" s="109"/>
      <c r="DMZ251" s="109"/>
      <c r="DNA251" s="109"/>
      <c r="DNB251" s="109"/>
      <c r="DNC251" s="109"/>
      <c r="DND251" s="109"/>
      <c r="DNE251" s="109"/>
      <c r="DNF251" s="109"/>
      <c r="DNG251" s="109"/>
      <c r="DNH251" s="109"/>
      <c r="DNI251" s="109"/>
      <c r="DNJ251" s="109"/>
      <c r="DNK251" s="109"/>
      <c r="DNL251" s="109"/>
      <c r="DNM251" s="109"/>
      <c r="DNN251" s="109"/>
      <c r="DNO251" s="109"/>
      <c r="DNP251" s="109"/>
      <c r="DNQ251" s="109"/>
      <c r="DNR251" s="109"/>
      <c r="DNS251" s="109"/>
      <c r="DNT251" s="109"/>
      <c r="DNU251" s="109"/>
      <c r="DNV251" s="109"/>
      <c r="DNW251" s="109"/>
      <c r="DNX251" s="109"/>
      <c r="DNY251" s="109"/>
      <c r="DNZ251" s="109"/>
      <c r="DOA251" s="109"/>
      <c r="DOB251" s="109"/>
      <c r="DOC251" s="109"/>
      <c r="DOD251" s="109"/>
      <c r="DOE251" s="109"/>
      <c r="DOF251" s="109"/>
      <c r="DOG251" s="109"/>
      <c r="DOH251" s="109"/>
      <c r="DOI251" s="109"/>
      <c r="DOJ251" s="109"/>
      <c r="DOK251" s="109"/>
      <c r="DOL251" s="109"/>
      <c r="DOM251" s="109"/>
      <c r="DON251" s="109"/>
      <c r="DOO251" s="109"/>
      <c r="DOP251" s="109"/>
      <c r="DOQ251" s="109"/>
      <c r="DOR251" s="109"/>
      <c r="DOS251" s="109"/>
      <c r="DOT251" s="109"/>
      <c r="DOU251" s="109"/>
      <c r="DOV251" s="109"/>
      <c r="DOW251" s="109"/>
      <c r="DOX251" s="109"/>
      <c r="DOY251" s="109"/>
      <c r="DOZ251" s="109"/>
      <c r="DPA251" s="109"/>
      <c r="DPB251" s="109"/>
      <c r="DPC251" s="109"/>
      <c r="DPD251" s="109"/>
      <c r="DPE251" s="109"/>
      <c r="DPF251" s="109"/>
      <c r="DPG251" s="109"/>
      <c r="DPH251" s="109"/>
      <c r="DPI251" s="109"/>
      <c r="DPJ251" s="109"/>
      <c r="DPK251" s="109"/>
      <c r="DPL251" s="109"/>
      <c r="DPM251" s="109"/>
      <c r="DPN251" s="109"/>
      <c r="DPO251" s="109"/>
      <c r="DPP251" s="109"/>
      <c r="DPQ251" s="109"/>
      <c r="DPR251" s="109"/>
      <c r="DPS251" s="109"/>
      <c r="DPT251" s="109"/>
      <c r="DPU251" s="109"/>
      <c r="DPV251" s="109"/>
      <c r="DPW251" s="109"/>
      <c r="DPX251" s="109"/>
      <c r="DPY251" s="109"/>
      <c r="DPZ251" s="109"/>
      <c r="DQA251" s="109"/>
      <c r="DQB251" s="109"/>
      <c r="DQC251" s="109"/>
      <c r="DQD251" s="109"/>
      <c r="DQE251" s="109"/>
      <c r="DQF251" s="109"/>
      <c r="DQG251" s="109"/>
      <c r="DQH251" s="109"/>
      <c r="DQI251" s="109"/>
      <c r="DQJ251" s="109"/>
      <c r="DQK251" s="109"/>
      <c r="DQL251" s="109"/>
      <c r="DQM251" s="109"/>
      <c r="DQN251" s="109"/>
      <c r="DQO251" s="109"/>
      <c r="DQP251" s="109"/>
      <c r="DQQ251" s="109"/>
      <c r="DQR251" s="109"/>
      <c r="DQS251" s="109"/>
      <c r="DQT251" s="109"/>
      <c r="DQU251" s="109"/>
      <c r="DQV251" s="109"/>
      <c r="DQW251" s="109"/>
      <c r="DQX251" s="109"/>
      <c r="DQY251" s="109"/>
      <c r="DQZ251" s="109"/>
      <c r="DRA251" s="109"/>
      <c r="DRB251" s="109"/>
      <c r="DRC251" s="109"/>
      <c r="DRD251" s="109"/>
      <c r="DRE251" s="109"/>
      <c r="DRF251" s="109"/>
      <c r="DRG251" s="109"/>
      <c r="DRH251" s="109"/>
      <c r="DRI251" s="109"/>
      <c r="DRJ251" s="109"/>
      <c r="DRK251" s="109"/>
      <c r="DRL251" s="109"/>
      <c r="DRM251" s="109"/>
      <c r="DRN251" s="109"/>
      <c r="DRO251" s="109"/>
      <c r="DRP251" s="109"/>
      <c r="DRQ251" s="109"/>
      <c r="DRR251" s="109"/>
      <c r="DRS251" s="109"/>
      <c r="DRT251" s="109"/>
      <c r="DRU251" s="109"/>
      <c r="DRV251" s="109"/>
      <c r="DRW251" s="109"/>
      <c r="DRX251" s="109"/>
      <c r="DRY251" s="109"/>
      <c r="DRZ251" s="109"/>
      <c r="DSA251" s="109"/>
      <c r="DSB251" s="109"/>
      <c r="DSC251" s="109"/>
      <c r="DSD251" s="109"/>
      <c r="DSE251" s="109"/>
      <c r="DSF251" s="109"/>
      <c r="DSG251" s="109"/>
      <c r="DSH251" s="109"/>
      <c r="DSI251" s="109"/>
      <c r="DSJ251" s="109"/>
      <c r="DSK251" s="109"/>
      <c r="DSL251" s="109"/>
      <c r="DSM251" s="109"/>
      <c r="DSN251" s="109"/>
      <c r="DSO251" s="109"/>
      <c r="DSP251" s="109"/>
      <c r="DSQ251" s="109"/>
      <c r="DSR251" s="109"/>
      <c r="DSS251" s="109"/>
      <c r="DST251" s="109"/>
      <c r="DSU251" s="109"/>
      <c r="DSV251" s="109"/>
      <c r="DSW251" s="109"/>
      <c r="DSX251" s="109"/>
      <c r="DSY251" s="109"/>
      <c r="DSZ251" s="109"/>
      <c r="DTA251" s="109"/>
      <c r="DTB251" s="109"/>
      <c r="DTC251" s="109"/>
      <c r="DTD251" s="109"/>
      <c r="DTE251" s="109"/>
      <c r="DTF251" s="109"/>
      <c r="DTG251" s="109"/>
      <c r="DTH251" s="109"/>
      <c r="DTI251" s="109"/>
      <c r="DTJ251" s="109"/>
      <c r="DTK251" s="109"/>
      <c r="DTL251" s="109"/>
      <c r="DTM251" s="109"/>
      <c r="DTN251" s="109"/>
      <c r="DTO251" s="109"/>
      <c r="DTP251" s="109"/>
      <c r="DTQ251" s="109"/>
      <c r="DTR251" s="109"/>
      <c r="DTS251" s="109"/>
      <c r="DTT251" s="109"/>
      <c r="DTU251" s="109"/>
      <c r="DTV251" s="109"/>
      <c r="DTW251" s="109"/>
      <c r="DTX251" s="109"/>
      <c r="DTY251" s="109"/>
      <c r="DTZ251" s="109"/>
      <c r="DUA251" s="109"/>
      <c r="DUB251" s="109"/>
      <c r="DUC251" s="109"/>
      <c r="DUD251" s="109"/>
      <c r="DUE251" s="109"/>
      <c r="DUF251" s="109"/>
      <c r="DUG251" s="109"/>
      <c r="DUH251" s="109"/>
      <c r="DUI251" s="109"/>
      <c r="DUJ251" s="109"/>
      <c r="DUK251" s="109"/>
      <c r="DUL251" s="109"/>
      <c r="DUM251" s="109"/>
      <c r="DUN251" s="109"/>
      <c r="DUO251" s="109"/>
      <c r="DUP251" s="109"/>
      <c r="DUQ251" s="109"/>
      <c r="DUR251" s="109"/>
      <c r="DUS251" s="109"/>
      <c r="DUT251" s="109"/>
      <c r="DUU251" s="109"/>
      <c r="DUV251" s="109"/>
      <c r="DUW251" s="109"/>
      <c r="DUX251" s="109"/>
      <c r="DUY251" s="109"/>
      <c r="DUZ251" s="109"/>
      <c r="DVA251" s="109"/>
      <c r="DVB251" s="109"/>
      <c r="DVC251" s="109"/>
      <c r="DVD251" s="109"/>
      <c r="DVE251" s="109"/>
      <c r="DVF251" s="109"/>
      <c r="DVG251" s="109"/>
      <c r="DVH251" s="109"/>
      <c r="DVI251" s="109"/>
      <c r="DVJ251" s="109"/>
      <c r="DVK251" s="109"/>
      <c r="DVL251" s="109"/>
      <c r="DVM251" s="109"/>
      <c r="DVN251" s="109"/>
      <c r="DVO251" s="109"/>
      <c r="DVP251" s="109"/>
      <c r="DVQ251" s="109"/>
      <c r="DVR251" s="109"/>
      <c r="DVS251" s="109"/>
      <c r="DVT251" s="109"/>
      <c r="DVU251" s="109"/>
      <c r="DVV251" s="109"/>
      <c r="DVW251" s="109"/>
      <c r="DVX251" s="109"/>
      <c r="DVY251" s="109"/>
      <c r="DVZ251" s="109"/>
      <c r="DWA251" s="109"/>
      <c r="DWB251" s="109"/>
      <c r="DWC251" s="109"/>
      <c r="DWD251" s="109"/>
      <c r="DWE251" s="109"/>
      <c r="DWF251" s="109"/>
      <c r="DWG251" s="109"/>
      <c r="DWH251" s="109"/>
      <c r="DWI251" s="109"/>
      <c r="DWJ251" s="109"/>
      <c r="DWK251" s="109"/>
      <c r="DWL251" s="109"/>
      <c r="DWM251" s="109"/>
      <c r="DWN251" s="109"/>
      <c r="DWO251" s="109"/>
      <c r="DWP251" s="109"/>
      <c r="DWQ251" s="109"/>
      <c r="DWR251" s="109"/>
      <c r="DWS251" s="109"/>
      <c r="DWT251" s="109"/>
      <c r="DWU251" s="109"/>
      <c r="DWV251" s="109"/>
      <c r="DWW251" s="109"/>
      <c r="DWX251" s="109"/>
      <c r="DWY251" s="109"/>
      <c r="DWZ251" s="109"/>
      <c r="DXA251" s="109"/>
      <c r="DXB251" s="109"/>
      <c r="DXC251" s="109"/>
      <c r="DXD251" s="109"/>
      <c r="DXE251" s="109"/>
      <c r="DXF251" s="109"/>
      <c r="DXG251" s="109"/>
      <c r="DXH251" s="109"/>
      <c r="DXI251" s="109"/>
      <c r="DXJ251" s="109"/>
      <c r="DXK251" s="109"/>
      <c r="DXL251" s="109"/>
      <c r="DXM251" s="109"/>
      <c r="DXN251" s="109"/>
      <c r="DXO251" s="109"/>
      <c r="DXP251" s="109"/>
      <c r="DXQ251" s="109"/>
      <c r="DXR251" s="109"/>
      <c r="DXS251" s="109"/>
      <c r="DXT251" s="109"/>
      <c r="DXU251" s="109"/>
      <c r="DXV251" s="109"/>
      <c r="DXW251" s="109"/>
      <c r="DXX251" s="109"/>
      <c r="DXY251" s="109"/>
      <c r="DXZ251" s="109"/>
      <c r="DYA251" s="109"/>
      <c r="DYB251" s="109"/>
      <c r="DYC251" s="109"/>
      <c r="DYD251" s="109"/>
      <c r="DYE251" s="109"/>
      <c r="DYF251" s="109"/>
      <c r="DYG251" s="109"/>
      <c r="DYH251" s="109"/>
      <c r="DYI251" s="109"/>
      <c r="DYJ251" s="109"/>
      <c r="DYK251" s="109"/>
      <c r="DYL251" s="109"/>
      <c r="DYM251" s="109"/>
      <c r="DYN251" s="109"/>
      <c r="DYO251" s="109"/>
      <c r="DYP251" s="109"/>
      <c r="DYQ251" s="109"/>
      <c r="DYR251" s="109"/>
      <c r="DYS251" s="109"/>
      <c r="DYT251" s="109"/>
      <c r="DYU251" s="109"/>
      <c r="DYV251" s="109"/>
      <c r="DYW251" s="109"/>
      <c r="DYX251" s="109"/>
      <c r="DYY251" s="109"/>
      <c r="DYZ251" s="109"/>
      <c r="DZA251" s="109"/>
      <c r="DZB251" s="109"/>
      <c r="DZC251" s="109"/>
      <c r="DZD251" s="109"/>
      <c r="DZE251" s="109"/>
      <c r="DZF251" s="109"/>
      <c r="DZG251" s="109"/>
      <c r="DZH251" s="109"/>
      <c r="DZI251" s="109"/>
      <c r="DZJ251" s="109"/>
      <c r="DZK251" s="109"/>
      <c r="DZL251" s="109"/>
      <c r="DZM251" s="109"/>
      <c r="DZN251" s="109"/>
      <c r="DZO251" s="109"/>
      <c r="DZP251" s="109"/>
      <c r="DZQ251" s="109"/>
      <c r="DZR251" s="109"/>
      <c r="DZS251" s="109"/>
      <c r="DZT251" s="109"/>
      <c r="DZU251" s="109"/>
      <c r="DZV251" s="109"/>
      <c r="DZW251" s="109"/>
      <c r="DZX251" s="109"/>
      <c r="DZY251" s="109"/>
      <c r="DZZ251" s="109"/>
      <c r="EAA251" s="109"/>
      <c r="EAB251" s="109"/>
      <c r="EAC251" s="109"/>
      <c r="EAD251" s="109"/>
      <c r="EAE251" s="109"/>
      <c r="EAF251" s="109"/>
      <c r="EAG251" s="109"/>
      <c r="EAH251" s="109"/>
      <c r="EAI251" s="109"/>
      <c r="EAJ251" s="109"/>
      <c r="EAK251" s="109"/>
      <c r="EAL251" s="109"/>
      <c r="EAM251" s="109"/>
      <c r="EAN251" s="109"/>
      <c r="EAO251" s="109"/>
      <c r="EAP251" s="109"/>
      <c r="EAQ251" s="109"/>
      <c r="EAR251" s="109"/>
      <c r="EAS251" s="109"/>
      <c r="EAT251" s="109"/>
      <c r="EAU251" s="109"/>
      <c r="EAV251" s="109"/>
      <c r="EAW251" s="109"/>
      <c r="EAX251" s="109"/>
      <c r="EAY251" s="109"/>
      <c r="EAZ251" s="109"/>
      <c r="EBA251" s="109"/>
      <c r="EBB251" s="109"/>
      <c r="EBC251" s="109"/>
      <c r="EBD251" s="109"/>
      <c r="EBE251" s="109"/>
      <c r="EBF251" s="109"/>
      <c r="EBG251" s="109"/>
      <c r="EBH251" s="109"/>
      <c r="EBI251" s="109"/>
      <c r="EBJ251" s="109"/>
      <c r="EBK251" s="109"/>
      <c r="EBL251" s="109"/>
      <c r="EBM251" s="109"/>
      <c r="EBN251" s="109"/>
      <c r="EBO251" s="109"/>
      <c r="EBP251" s="109"/>
      <c r="EBQ251" s="109"/>
      <c r="EBR251" s="109"/>
      <c r="EBS251" s="109"/>
      <c r="EBT251" s="109"/>
      <c r="EBU251" s="109"/>
      <c r="EBV251" s="109"/>
      <c r="EBW251" s="109"/>
      <c r="EBX251" s="109"/>
      <c r="EBY251" s="109"/>
      <c r="EBZ251" s="109"/>
      <c r="ECA251" s="109"/>
      <c r="ECB251" s="109"/>
      <c r="ECC251" s="109"/>
      <c r="ECD251" s="109"/>
      <c r="ECE251" s="109"/>
      <c r="ECF251" s="109"/>
      <c r="ECG251" s="109"/>
      <c r="ECH251" s="109"/>
      <c r="ECI251" s="109"/>
      <c r="ECJ251" s="109"/>
      <c r="ECK251" s="109"/>
      <c r="ECL251" s="109"/>
      <c r="ECM251" s="109"/>
      <c r="ECN251" s="109"/>
      <c r="ECO251" s="109"/>
      <c r="ECP251" s="109"/>
      <c r="ECQ251" s="109"/>
      <c r="ECR251" s="109"/>
      <c r="ECS251" s="109"/>
      <c r="ECT251" s="109"/>
      <c r="ECU251" s="109"/>
      <c r="ECV251" s="109"/>
      <c r="ECW251" s="109"/>
      <c r="ECX251" s="109"/>
      <c r="ECY251" s="109"/>
      <c r="ECZ251" s="109"/>
      <c r="EDA251" s="109"/>
      <c r="EDB251" s="109"/>
      <c r="EDC251" s="109"/>
      <c r="EDD251" s="109"/>
      <c r="EDE251" s="109"/>
      <c r="EDF251" s="109"/>
      <c r="EDG251" s="109"/>
      <c r="EDH251" s="109"/>
      <c r="EDI251" s="109"/>
      <c r="EDJ251" s="109"/>
      <c r="EDK251" s="109"/>
      <c r="EDL251" s="109"/>
      <c r="EDM251" s="109"/>
      <c r="EDN251" s="109"/>
      <c r="EDO251" s="109"/>
      <c r="EDP251" s="109"/>
      <c r="EDQ251" s="109"/>
      <c r="EDR251" s="109"/>
      <c r="EDS251" s="109"/>
      <c r="EDT251" s="109"/>
      <c r="EDU251" s="109"/>
      <c r="EDV251" s="109"/>
      <c r="EDW251" s="109"/>
      <c r="EDX251" s="109"/>
      <c r="EDY251" s="109"/>
      <c r="EDZ251" s="109"/>
      <c r="EEA251" s="109"/>
      <c r="EEB251" s="109"/>
      <c r="EEC251" s="109"/>
      <c r="EED251" s="109"/>
      <c r="EEE251" s="109"/>
      <c r="EEF251" s="109"/>
      <c r="EEG251" s="109"/>
      <c r="EEH251" s="109"/>
      <c r="EEI251" s="109"/>
      <c r="EEJ251" s="109"/>
      <c r="EEK251" s="109"/>
      <c r="EEL251" s="109"/>
      <c r="EEM251" s="109"/>
      <c r="EEN251" s="109"/>
      <c r="EEO251" s="109"/>
      <c r="EEP251" s="109"/>
      <c r="EEQ251" s="109"/>
      <c r="EER251" s="109"/>
      <c r="EES251" s="109"/>
      <c r="EET251" s="109"/>
      <c r="EEU251" s="109"/>
      <c r="EEV251" s="109"/>
      <c r="EEW251" s="109"/>
      <c r="EEX251" s="109"/>
      <c r="EEY251" s="109"/>
      <c r="EEZ251" s="109"/>
      <c r="EFA251" s="109"/>
      <c r="EFB251" s="109"/>
      <c r="EFC251" s="109"/>
      <c r="EFD251" s="109"/>
      <c r="EFE251" s="109"/>
      <c r="EFF251" s="109"/>
      <c r="EFG251" s="109"/>
      <c r="EFH251" s="109"/>
      <c r="EFI251" s="109"/>
      <c r="EFJ251" s="109"/>
      <c r="EFK251" s="109"/>
      <c r="EFL251" s="109"/>
      <c r="EFM251" s="109"/>
      <c r="EFN251" s="109"/>
      <c r="EFO251" s="109"/>
      <c r="EFP251" s="109"/>
      <c r="EFQ251" s="109"/>
      <c r="EFR251" s="109"/>
      <c r="EFS251" s="109"/>
      <c r="EFT251" s="109"/>
      <c r="EFU251" s="109"/>
      <c r="EFV251" s="109"/>
      <c r="EFW251" s="109"/>
      <c r="EFX251" s="109"/>
      <c r="EFY251" s="109"/>
      <c r="EFZ251" s="109"/>
      <c r="EGA251" s="109"/>
      <c r="EGB251" s="109"/>
      <c r="EGC251" s="109"/>
      <c r="EGD251" s="109"/>
      <c r="EGE251" s="109"/>
      <c r="EGF251" s="109"/>
      <c r="EGG251" s="109"/>
      <c r="EGH251" s="109"/>
      <c r="EGI251" s="109"/>
      <c r="EGJ251" s="109"/>
      <c r="EGK251" s="109"/>
      <c r="EGL251" s="109"/>
      <c r="EGM251" s="109"/>
      <c r="EGN251" s="109"/>
      <c r="EGO251" s="109"/>
      <c r="EGP251" s="109"/>
      <c r="EGQ251" s="109"/>
      <c r="EGR251" s="109"/>
      <c r="EGS251" s="109"/>
      <c r="EGT251" s="109"/>
      <c r="EGU251" s="109"/>
      <c r="EGV251" s="109"/>
      <c r="EGW251" s="109"/>
      <c r="EGX251" s="109"/>
      <c r="EGY251" s="109"/>
      <c r="EGZ251" s="109"/>
      <c r="EHA251" s="109"/>
      <c r="EHB251" s="109"/>
      <c r="EHC251" s="109"/>
      <c r="EHD251" s="109"/>
      <c r="EHE251" s="109"/>
      <c r="EHF251" s="109"/>
      <c r="EHG251" s="109"/>
      <c r="EHH251" s="109"/>
      <c r="EHI251" s="109"/>
      <c r="EHJ251" s="109"/>
      <c r="EHK251" s="109"/>
      <c r="EHL251" s="109"/>
      <c r="EHM251" s="109"/>
      <c r="EHN251" s="109"/>
      <c r="EHO251" s="109"/>
      <c r="EHP251" s="109"/>
      <c r="EHQ251" s="109"/>
      <c r="EHR251" s="109"/>
      <c r="EHS251" s="109"/>
      <c r="EHT251" s="109"/>
      <c r="EHU251" s="109"/>
      <c r="EHV251" s="109"/>
      <c r="EHW251" s="109"/>
      <c r="EHX251" s="109"/>
      <c r="EHY251" s="109"/>
      <c r="EHZ251" s="109"/>
      <c r="EIA251" s="109"/>
      <c r="EIB251" s="109"/>
      <c r="EIC251" s="109"/>
      <c r="EID251" s="109"/>
      <c r="EIE251" s="109"/>
      <c r="EIF251" s="109"/>
      <c r="EIG251" s="109"/>
      <c r="EIH251" s="109"/>
      <c r="EII251" s="109"/>
      <c r="EIJ251" s="109"/>
      <c r="EIK251" s="109"/>
      <c r="EIL251" s="109"/>
      <c r="EIM251" s="109"/>
      <c r="EIN251" s="109"/>
      <c r="EIO251" s="109"/>
      <c r="EIP251" s="109"/>
      <c r="EIQ251" s="109"/>
      <c r="EIR251" s="109"/>
      <c r="EIS251" s="109"/>
      <c r="EIT251" s="109"/>
      <c r="EIU251" s="109"/>
      <c r="EIV251" s="109"/>
      <c r="EIW251" s="109"/>
      <c r="EIX251" s="109"/>
      <c r="EIY251" s="109"/>
      <c r="EIZ251" s="109"/>
      <c r="EJA251" s="109"/>
      <c r="EJB251" s="109"/>
      <c r="EJC251" s="109"/>
      <c r="EJD251" s="109"/>
      <c r="EJE251" s="109"/>
      <c r="EJF251" s="109"/>
      <c r="EJG251" s="109"/>
      <c r="EJH251" s="109"/>
      <c r="EJI251" s="109"/>
      <c r="EJJ251" s="109"/>
      <c r="EJK251" s="109"/>
      <c r="EJL251" s="109"/>
      <c r="EJM251" s="109"/>
      <c r="EJN251" s="109"/>
      <c r="EJO251" s="109"/>
      <c r="EJP251" s="109"/>
      <c r="EJQ251" s="109"/>
      <c r="EJR251" s="109"/>
      <c r="EJS251" s="109"/>
      <c r="EJT251" s="109"/>
      <c r="EJU251" s="109"/>
      <c r="EJV251" s="109"/>
      <c r="EJW251" s="109"/>
      <c r="EJX251" s="109"/>
      <c r="EJY251" s="109"/>
      <c r="EJZ251" s="109"/>
      <c r="EKA251" s="109"/>
      <c r="EKB251" s="109"/>
      <c r="EKC251" s="109"/>
      <c r="EKD251" s="109"/>
      <c r="EKE251" s="109"/>
      <c r="EKF251" s="109"/>
      <c r="EKG251" s="109"/>
      <c r="EKH251" s="109"/>
      <c r="EKI251" s="109"/>
      <c r="EKJ251" s="109"/>
      <c r="EKK251" s="109"/>
      <c r="EKL251" s="109"/>
      <c r="EKM251" s="109"/>
      <c r="EKN251" s="109"/>
      <c r="EKO251" s="109"/>
      <c r="EKP251" s="109"/>
      <c r="EKQ251" s="109"/>
      <c r="EKR251" s="109"/>
      <c r="EKS251" s="109"/>
      <c r="EKT251" s="109"/>
      <c r="EKU251" s="109"/>
      <c r="EKV251" s="109"/>
      <c r="EKW251" s="109"/>
      <c r="EKX251" s="109"/>
      <c r="EKY251" s="109"/>
      <c r="EKZ251" s="109"/>
      <c r="ELA251" s="109"/>
      <c r="ELB251" s="109"/>
      <c r="ELC251" s="109"/>
      <c r="ELD251" s="109"/>
      <c r="ELE251" s="109"/>
      <c r="ELF251" s="109"/>
      <c r="ELG251" s="109"/>
      <c r="ELH251" s="109"/>
      <c r="ELI251" s="109"/>
      <c r="ELJ251" s="109"/>
      <c r="ELK251" s="109"/>
      <c r="ELL251" s="109"/>
      <c r="ELM251" s="109"/>
      <c r="ELN251" s="109"/>
      <c r="ELO251" s="109"/>
      <c r="ELP251" s="109"/>
      <c r="ELQ251" s="109"/>
      <c r="ELR251" s="109"/>
      <c r="ELS251" s="109"/>
      <c r="ELT251" s="109"/>
      <c r="ELU251" s="109"/>
      <c r="ELV251" s="109"/>
      <c r="ELW251" s="109"/>
      <c r="ELX251" s="109"/>
      <c r="ELY251" s="109"/>
      <c r="ELZ251" s="109"/>
      <c r="EMA251" s="109"/>
      <c r="EMB251" s="109"/>
      <c r="EMC251" s="109"/>
      <c r="EMD251" s="109"/>
      <c r="EME251" s="109"/>
      <c r="EMF251" s="109"/>
      <c r="EMG251" s="109"/>
      <c r="EMH251" s="109"/>
      <c r="EMI251" s="109"/>
      <c r="EMJ251" s="109"/>
      <c r="EMK251" s="109"/>
      <c r="EML251" s="109"/>
      <c r="EMM251" s="109"/>
      <c r="EMN251" s="109"/>
      <c r="EMO251" s="109"/>
      <c r="EMP251" s="109"/>
      <c r="EMQ251" s="109"/>
      <c r="EMR251" s="109"/>
      <c r="EMS251" s="109"/>
      <c r="EMT251" s="109"/>
      <c r="EMU251" s="109"/>
      <c r="EMV251" s="109"/>
      <c r="EMW251" s="109"/>
      <c r="EMX251" s="109"/>
      <c r="EMY251" s="109"/>
      <c r="EMZ251" s="109"/>
      <c r="ENA251" s="109"/>
      <c r="ENB251" s="109"/>
      <c r="ENC251" s="109"/>
      <c r="END251" s="109"/>
      <c r="ENE251" s="109"/>
      <c r="ENF251" s="109"/>
      <c r="ENG251" s="109"/>
      <c r="ENH251" s="109"/>
      <c r="ENI251" s="109"/>
      <c r="ENJ251" s="109"/>
      <c r="ENK251" s="109"/>
      <c r="ENL251" s="109"/>
      <c r="ENM251" s="109"/>
      <c r="ENN251" s="109"/>
      <c r="ENO251" s="109"/>
      <c r="ENP251" s="109"/>
      <c r="ENQ251" s="109"/>
      <c r="ENR251" s="109"/>
      <c r="ENS251" s="109"/>
      <c r="ENT251" s="109"/>
      <c r="ENU251" s="109"/>
      <c r="ENV251" s="109"/>
      <c r="ENW251" s="109"/>
      <c r="ENX251" s="109"/>
      <c r="ENY251" s="109"/>
      <c r="ENZ251" s="109"/>
      <c r="EOA251" s="109"/>
      <c r="EOB251" s="109"/>
      <c r="EOC251" s="109"/>
      <c r="EOD251" s="109"/>
      <c r="EOE251" s="109"/>
      <c r="EOF251" s="109"/>
      <c r="EOG251" s="109"/>
      <c r="EOH251" s="109"/>
      <c r="EOI251" s="109"/>
      <c r="EOJ251" s="109"/>
      <c r="EOK251" s="109"/>
      <c r="EOL251" s="109"/>
      <c r="EOM251" s="109"/>
      <c r="EON251" s="109"/>
      <c r="EOO251" s="109"/>
      <c r="EOP251" s="109"/>
      <c r="EOQ251" s="109"/>
      <c r="EOR251" s="109"/>
      <c r="EOS251" s="109"/>
      <c r="EOT251" s="109"/>
      <c r="EOU251" s="109"/>
      <c r="EOV251" s="109"/>
      <c r="EOW251" s="109"/>
      <c r="EOX251" s="109"/>
      <c r="EOY251" s="109"/>
      <c r="EOZ251" s="109"/>
      <c r="EPA251" s="109"/>
      <c r="EPB251" s="109"/>
      <c r="EPC251" s="109"/>
      <c r="EPD251" s="109"/>
      <c r="EPE251" s="109"/>
      <c r="EPF251" s="109"/>
      <c r="EPG251" s="109"/>
      <c r="EPH251" s="109"/>
      <c r="EPI251" s="109"/>
      <c r="EPJ251" s="109"/>
      <c r="EPK251" s="109"/>
      <c r="EPL251" s="109"/>
      <c r="EPM251" s="109"/>
      <c r="EPN251" s="109"/>
      <c r="EPO251" s="109"/>
      <c r="EPP251" s="109"/>
      <c r="EPQ251" s="109"/>
      <c r="EPR251" s="109"/>
      <c r="EPS251" s="109"/>
      <c r="EPT251" s="109"/>
      <c r="EPU251" s="109"/>
      <c r="EPV251" s="109"/>
      <c r="EPW251" s="109"/>
      <c r="EPX251" s="109"/>
      <c r="EPY251" s="109"/>
      <c r="EPZ251" s="109"/>
      <c r="EQA251" s="109"/>
      <c r="EQB251" s="109"/>
      <c r="EQC251" s="109"/>
      <c r="EQD251" s="109"/>
      <c r="EQE251" s="109"/>
      <c r="EQF251" s="109"/>
      <c r="EQG251" s="109"/>
      <c r="EQH251" s="109"/>
      <c r="EQI251" s="109"/>
      <c r="EQJ251" s="109"/>
      <c r="EQK251" s="109"/>
      <c r="EQL251" s="109"/>
      <c r="EQM251" s="109"/>
      <c r="EQN251" s="109"/>
      <c r="EQO251" s="109"/>
      <c r="EQP251" s="109"/>
      <c r="EQQ251" s="109"/>
      <c r="EQR251" s="109"/>
      <c r="EQS251" s="109"/>
      <c r="EQT251" s="109"/>
      <c r="EQU251" s="109"/>
      <c r="EQV251" s="109"/>
      <c r="EQW251" s="109"/>
      <c r="EQX251" s="109"/>
      <c r="EQY251" s="109"/>
      <c r="EQZ251" s="109"/>
      <c r="ERA251" s="109"/>
      <c r="ERB251" s="109"/>
      <c r="ERC251" s="109"/>
      <c r="ERD251" s="109"/>
      <c r="ERE251" s="109"/>
      <c r="ERF251" s="109"/>
      <c r="ERG251" s="109"/>
      <c r="ERH251" s="109"/>
      <c r="ERI251" s="109"/>
      <c r="ERJ251" s="109"/>
      <c r="ERK251" s="109"/>
      <c r="ERL251" s="109"/>
      <c r="ERM251" s="109"/>
      <c r="ERN251" s="109"/>
      <c r="ERO251" s="109"/>
      <c r="ERP251" s="109"/>
      <c r="ERQ251" s="109"/>
      <c r="ERR251" s="109"/>
      <c r="ERS251" s="109"/>
      <c r="ERT251" s="109"/>
      <c r="ERU251" s="109"/>
      <c r="ERV251" s="109"/>
      <c r="ERW251" s="109"/>
      <c r="ERX251" s="109"/>
      <c r="ERY251" s="109"/>
      <c r="ERZ251" s="109"/>
      <c r="ESA251" s="109"/>
      <c r="ESB251" s="109"/>
      <c r="ESC251" s="109"/>
      <c r="ESD251" s="109"/>
      <c r="ESE251" s="109"/>
      <c r="ESF251" s="109"/>
      <c r="ESG251" s="109"/>
      <c r="ESH251" s="109"/>
      <c r="ESI251" s="109"/>
      <c r="ESJ251" s="109"/>
      <c r="ESK251" s="109"/>
      <c r="ESL251" s="109"/>
      <c r="ESM251" s="109"/>
      <c r="ESN251" s="109"/>
      <c r="ESO251" s="109"/>
      <c r="ESP251" s="109"/>
      <c r="ESQ251" s="109"/>
      <c r="ESR251" s="109"/>
      <c r="ESS251" s="109"/>
      <c r="EST251" s="109"/>
      <c r="ESU251" s="109"/>
      <c r="ESV251" s="109"/>
      <c r="ESW251" s="109"/>
      <c r="ESX251" s="109"/>
      <c r="ESY251" s="109"/>
      <c r="ESZ251" s="109"/>
      <c r="ETA251" s="109"/>
      <c r="ETB251" s="109"/>
      <c r="ETC251" s="109"/>
      <c r="ETD251" s="109"/>
      <c r="ETE251" s="109"/>
      <c r="ETF251" s="109"/>
      <c r="ETG251" s="109"/>
      <c r="ETH251" s="109"/>
      <c r="ETI251" s="109"/>
      <c r="ETJ251" s="109"/>
      <c r="ETK251" s="109"/>
      <c r="ETL251" s="109"/>
      <c r="ETM251" s="109"/>
      <c r="ETN251" s="109"/>
      <c r="ETO251" s="109"/>
      <c r="ETP251" s="109"/>
      <c r="ETQ251" s="109"/>
      <c r="ETR251" s="109"/>
      <c r="ETS251" s="109"/>
      <c r="ETT251" s="109"/>
      <c r="ETU251" s="109"/>
      <c r="ETV251" s="109"/>
      <c r="ETW251" s="109"/>
      <c r="ETX251" s="109"/>
      <c r="ETY251" s="109"/>
      <c r="ETZ251" s="109"/>
      <c r="EUA251" s="109"/>
      <c r="EUB251" s="109"/>
      <c r="EUC251" s="109"/>
      <c r="EUD251" s="109"/>
      <c r="EUE251" s="109"/>
      <c r="EUF251" s="109"/>
      <c r="EUG251" s="109"/>
      <c r="EUH251" s="109"/>
      <c r="EUI251" s="109"/>
      <c r="EUJ251" s="109"/>
      <c r="EUK251" s="109"/>
      <c r="EUL251" s="109"/>
      <c r="EUM251" s="109"/>
      <c r="EUN251" s="109"/>
      <c r="EUO251" s="109"/>
      <c r="EUP251" s="109"/>
      <c r="EUQ251" s="109"/>
      <c r="EUR251" s="109"/>
      <c r="EUS251" s="109"/>
      <c r="EUT251" s="109"/>
      <c r="EUU251" s="109"/>
      <c r="EUV251" s="109"/>
      <c r="EUW251" s="109"/>
      <c r="EUX251" s="109"/>
      <c r="EUY251" s="109"/>
      <c r="EUZ251" s="109"/>
      <c r="EVA251" s="109"/>
      <c r="EVB251" s="109"/>
      <c r="EVC251" s="109"/>
      <c r="EVD251" s="109"/>
      <c r="EVE251" s="109"/>
      <c r="EVF251" s="109"/>
      <c r="EVG251" s="109"/>
      <c r="EVH251" s="109"/>
      <c r="EVI251" s="109"/>
      <c r="EVJ251" s="109"/>
      <c r="EVK251" s="109"/>
      <c r="EVL251" s="109"/>
      <c r="EVM251" s="109"/>
      <c r="EVN251" s="109"/>
      <c r="EVO251" s="109"/>
      <c r="EVP251" s="109"/>
      <c r="EVQ251" s="109"/>
      <c r="EVR251" s="109"/>
      <c r="EVS251" s="109"/>
      <c r="EVT251" s="109"/>
      <c r="EVU251" s="109"/>
      <c r="EVV251" s="109"/>
      <c r="EVW251" s="109"/>
      <c r="EVX251" s="109"/>
      <c r="EVY251" s="109"/>
      <c r="EVZ251" s="109"/>
      <c r="EWA251" s="109"/>
      <c r="EWB251" s="109"/>
      <c r="EWC251" s="109"/>
      <c r="EWD251" s="109"/>
      <c r="EWE251" s="109"/>
      <c r="EWF251" s="109"/>
      <c r="EWG251" s="109"/>
      <c r="EWH251" s="109"/>
      <c r="EWI251" s="109"/>
      <c r="EWJ251" s="109"/>
      <c r="EWK251" s="109"/>
      <c r="EWL251" s="109"/>
      <c r="EWM251" s="109"/>
      <c r="EWN251" s="109"/>
      <c r="EWO251" s="109"/>
      <c r="EWP251" s="109"/>
      <c r="EWQ251" s="109"/>
      <c r="EWR251" s="109"/>
      <c r="EWS251" s="109"/>
      <c r="EWT251" s="109"/>
      <c r="EWU251" s="109"/>
      <c r="EWV251" s="109"/>
      <c r="EWW251" s="109"/>
      <c r="EWX251" s="109"/>
      <c r="EWY251" s="109"/>
      <c r="EWZ251" s="109"/>
      <c r="EXA251" s="109"/>
      <c r="EXB251" s="109"/>
      <c r="EXC251" s="109"/>
      <c r="EXD251" s="109"/>
      <c r="EXE251" s="109"/>
      <c r="EXF251" s="109"/>
      <c r="EXG251" s="109"/>
      <c r="EXH251" s="109"/>
      <c r="EXI251" s="109"/>
      <c r="EXJ251" s="109"/>
      <c r="EXK251" s="109"/>
      <c r="EXL251" s="109"/>
      <c r="EXM251" s="109"/>
      <c r="EXN251" s="109"/>
      <c r="EXO251" s="109"/>
      <c r="EXP251" s="109"/>
      <c r="EXQ251" s="109"/>
      <c r="EXR251" s="109"/>
      <c r="EXS251" s="109"/>
      <c r="EXT251" s="109"/>
      <c r="EXU251" s="109"/>
      <c r="EXV251" s="109"/>
      <c r="EXW251" s="109"/>
      <c r="EXX251" s="109"/>
      <c r="EXY251" s="109"/>
      <c r="EXZ251" s="109"/>
      <c r="EYA251" s="109"/>
      <c r="EYB251" s="109"/>
      <c r="EYC251" s="109"/>
      <c r="EYD251" s="109"/>
      <c r="EYE251" s="109"/>
      <c r="EYF251" s="109"/>
      <c r="EYG251" s="109"/>
      <c r="EYH251" s="109"/>
      <c r="EYI251" s="109"/>
      <c r="EYJ251" s="109"/>
      <c r="EYK251" s="109"/>
      <c r="EYL251" s="109"/>
      <c r="EYM251" s="109"/>
      <c r="EYN251" s="109"/>
      <c r="EYO251" s="109"/>
      <c r="EYP251" s="109"/>
      <c r="EYQ251" s="109"/>
      <c r="EYR251" s="109"/>
      <c r="EYS251" s="109"/>
      <c r="EYT251" s="109"/>
      <c r="EYU251" s="109"/>
      <c r="EYV251" s="109"/>
      <c r="EYW251" s="109"/>
      <c r="EYX251" s="109"/>
      <c r="EYY251" s="109"/>
      <c r="EYZ251" s="109"/>
      <c r="EZA251" s="109"/>
      <c r="EZB251" s="109"/>
      <c r="EZC251" s="109"/>
      <c r="EZD251" s="109"/>
      <c r="EZE251" s="109"/>
      <c r="EZF251" s="109"/>
      <c r="EZG251" s="109"/>
      <c r="EZH251" s="109"/>
      <c r="EZI251" s="109"/>
      <c r="EZJ251" s="109"/>
      <c r="EZK251" s="109"/>
      <c r="EZL251" s="109"/>
      <c r="EZM251" s="109"/>
      <c r="EZN251" s="109"/>
      <c r="EZO251" s="109"/>
      <c r="EZP251" s="109"/>
      <c r="EZQ251" s="109"/>
      <c r="EZR251" s="109"/>
      <c r="EZS251" s="109"/>
      <c r="EZT251" s="109"/>
      <c r="EZU251" s="109"/>
      <c r="EZV251" s="109"/>
      <c r="EZW251" s="109"/>
      <c r="EZX251" s="109"/>
      <c r="EZY251" s="109"/>
      <c r="EZZ251" s="109"/>
      <c r="FAA251" s="109"/>
      <c r="FAB251" s="109"/>
      <c r="FAC251" s="109"/>
      <c r="FAD251" s="109"/>
      <c r="FAE251" s="109"/>
      <c r="FAF251" s="109"/>
      <c r="FAG251" s="109"/>
      <c r="FAH251" s="109"/>
      <c r="FAI251" s="109"/>
      <c r="FAJ251" s="109"/>
      <c r="FAK251" s="109"/>
      <c r="FAL251" s="109"/>
      <c r="FAM251" s="109"/>
      <c r="FAN251" s="109"/>
      <c r="FAO251" s="109"/>
      <c r="FAP251" s="109"/>
      <c r="FAQ251" s="109"/>
      <c r="FAR251" s="109"/>
      <c r="FAS251" s="109"/>
      <c r="FAT251" s="109"/>
      <c r="FAU251" s="109"/>
      <c r="FAV251" s="109"/>
      <c r="FAW251" s="109"/>
      <c r="FAX251" s="109"/>
      <c r="FAY251" s="109"/>
      <c r="FAZ251" s="109"/>
      <c r="FBA251" s="109"/>
      <c r="FBB251" s="109"/>
      <c r="FBC251" s="109"/>
      <c r="FBD251" s="109"/>
      <c r="FBE251" s="109"/>
      <c r="FBF251" s="109"/>
      <c r="FBG251" s="109"/>
      <c r="FBH251" s="109"/>
      <c r="FBI251" s="109"/>
      <c r="FBJ251" s="109"/>
      <c r="FBK251" s="109"/>
      <c r="FBL251" s="109"/>
      <c r="FBM251" s="109"/>
      <c r="FBN251" s="109"/>
      <c r="FBO251" s="109"/>
      <c r="FBP251" s="109"/>
      <c r="FBQ251" s="109"/>
      <c r="FBR251" s="109"/>
      <c r="FBS251" s="109"/>
      <c r="FBT251" s="109"/>
      <c r="FBU251" s="109"/>
      <c r="FBV251" s="109"/>
      <c r="FBW251" s="109"/>
      <c r="FBX251" s="109"/>
      <c r="FBY251" s="109"/>
      <c r="FBZ251" s="109"/>
      <c r="FCA251" s="109"/>
      <c r="FCB251" s="109"/>
      <c r="FCC251" s="109"/>
      <c r="FCD251" s="109"/>
      <c r="FCE251" s="109"/>
      <c r="FCF251" s="109"/>
      <c r="FCG251" s="109"/>
      <c r="FCH251" s="109"/>
      <c r="FCI251" s="109"/>
      <c r="FCJ251" s="109"/>
      <c r="FCK251" s="109"/>
      <c r="FCL251" s="109"/>
      <c r="FCM251" s="109"/>
      <c r="FCN251" s="109"/>
      <c r="FCO251" s="109"/>
      <c r="FCP251" s="109"/>
      <c r="FCQ251" s="109"/>
      <c r="FCR251" s="109"/>
      <c r="FCS251" s="109"/>
      <c r="FCT251" s="109"/>
      <c r="FCU251" s="109"/>
      <c r="FCV251" s="109"/>
      <c r="FCW251" s="109"/>
      <c r="FCX251" s="109"/>
      <c r="FCY251" s="109"/>
      <c r="FCZ251" s="109"/>
      <c r="FDA251" s="109"/>
      <c r="FDB251" s="109"/>
      <c r="FDC251" s="109"/>
      <c r="FDD251" s="109"/>
      <c r="FDE251" s="109"/>
      <c r="FDF251" s="109"/>
      <c r="FDG251" s="109"/>
      <c r="FDH251" s="109"/>
      <c r="FDI251" s="109"/>
      <c r="FDJ251" s="109"/>
      <c r="FDK251" s="109"/>
      <c r="FDL251" s="109"/>
      <c r="FDM251" s="109"/>
      <c r="FDN251" s="109"/>
      <c r="FDO251" s="109"/>
      <c r="FDP251" s="109"/>
      <c r="FDQ251" s="109"/>
      <c r="FDR251" s="109"/>
      <c r="FDS251" s="109"/>
      <c r="FDT251" s="109"/>
      <c r="FDU251" s="109"/>
      <c r="FDV251" s="109"/>
      <c r="FDW251" s="109"/>
      <c r="FDX251" s="109"/>
      <c r="FDY251" s="109"/>
      <c r="FDZ251" s="109"/>
      <c r="FEA251" s="109"/>
      <c r="FEB251" s="109"/>
      <c r="FEC251" s="109"/>
      <c r="FED251" s="109"/>
      <c r="FEE251" s="109"/>
      <c r="FEF251" s="109"/>
      <c r="FEG251" s="109"/>
      <c r="FEH251" s="109"/>
      <c r="FEI251" s="109"/>
      <c r="FEJ251" s="109"/>
      <c r="FEK251" s="109"/>
      <c r="FEL251" s="109"/>
      <c r="FEM251" s="109"/>
      <c r="FEN251" s="109"/>
      <c r="FEO251" s="109"/>
      <c r="FEP251" s="109"/>
      <c r="FEQ251" s="109"/>
      <c r="FER251" s="109"/>
      <c r="FES251" s="109"/>
      <c r="FET251" s="109"/>
      <c r="FEU251" s="109"/>
      <c r="FEV251" s="109"/>
      <c r="FEW251" s="109"/>
      <c r="FEX251" s="109"/>
      <c r="FEY251" s="109"/>
      <c r="FEZ251" s="109"/>
      <c r="FFA251" s="109"/>
      <c r="FFB251" s="109"/>
      <c r="FFC251" s="109"/>
      <c r="FFD251" s="109"/>
      <c r="FFE251" s="109"/>
      <c r="FFF251" s="109"/>
      <c r="FFG251" s="109"/>
      <c r="FFH251" s="109"/>
      <c r="FFI251" s="109"/>
      <c r="FFJ251" s="109"/>
      <c r="FFK251" s="109"/>
      <c r="FFL251" s="109"/>
      <c r="FFM251" s="109"/>
      <c r="FFN251" s="109"/>
      <c r="FFO251" s="109"/>
      <c r="FFP251" s="109"/>
      <c r="FFQ251" s="109"/>
      <c r="FFR251" s="109"/>
      <c r="FFS251" s="109"/>
      <c r="FFT251" s="109"/>
      <c r="FFU251" s="109"/>
      <c r="FFV251" s="109"/>
      <c r="FFW251" s="109"/>
      <c r="FFX251" s="109"/>
      <c r="FFY251" s="109"/>
      <c r="FFZ251" s="109"/>
      <c r="FGA251" s="109"/>
      <c r="FGB251" s="109"/>
      <c r="FGC251" s="109"/>
      <c r="FGD251" s="109"/>
      <c r="FGE251" s="109"/>
      <c r="FGF251" s="109"/>
      <c r="FGG251" s="109"/>
      <c r="FGH251" s="109"/>
      <c r="FGI251" s="109"/>
      <c r="FGJ251" s="109"/>
      <c r="FGK251" s="109"/>
      <c r="FGL251" s="109"/>
      <c r="FGM251" s="109"/>
      <c r="FGN251" s="109"/>
      <c r="FGO251" s="109"/>
      <c r="FGP251" s="109"/>
      <c r="FGQ251" s="109"/>
      <c r="FGR251" s="109"/>
      <c r="FGS251" s="109"/>
      <c r="FGT251" s="109"/>
      <c r="FGU251" s="109"/>
      <c r="FGV251" s="109"/>
      <c r="FGW251" s="109"/>
      <c r="FGX251" s="109"/>
      <c r="FGY251" s="109"/>
      <c r="FGZ251" s="109"/>
      <c r="FHA251" s="109"/>
      <c r="FHB251" s="109"/>
      <c r="FHC251" s="109"/>
      <c r="FHD251" s="109"/>
      <c r="FHE251" s="109"/>
      <c r="FHF251" s="109"/>
      <c r="FHG251" s="109"/>
      <c r="FHH251" s="109"/>
      <c r="FHI251" s="109"/>
      <c r="FHJ251" s="109"/>
      <c r="FHK251" s="109"/>
      <c r="FHL251" s="109"/>
      <c r="FHM251" s="109"/>
      <c r="FHN251" s="109"/>
      <c r="FHO251" s="109"/>
      <c r="FHP251" s="109"/>
      <c r="FHQ251" s="109"/>
      <c r="FHR251" s="109"/>
      <c r="FHS251" s="109"/>
      <c r="FHT251" s="109"/>
      <c r="FHU251" s="109"/>
      <c r="FHV251" s="109"/>
      <c r="FHW251" s="109"/>
      <c r="FHX251" s="109"/>
      <c r="FHY251" s="109"/>
      <c r="FHZ251" s="109"/>
      <c r="FIA251" s="109"/>
      <c r="FIB251" s="109"/>
      <c r="FIC251" s="109"/>
      <c r="FID251" s="109"/>
      <c r="FIE251" s="109"/>
      <c r="FIF251" s="109"/>
      <c r="FIG251" s="109"/>
      <c r="FIH251" s="109"/>
      <c r="FII251" s="109"/>
      <c r="FIJ251" s="109"/>
      <c r="FIK251" s="109"/>
      <c r="FIL251" s="109"/>
      <c r="FIM251" s="109"/>
      <c r="FIN251" s="109"/>
      <c r="FIO251" s="109"/>
      <c r="FIP251" s="109"/>
      <c r="FIQ251" s="109"/>
      <c r="FIR251" s="109"/>
      <c r="FIS251" s="109"/>
      <c r="FIT251" s="109"/>
      <c r="FIU251" s="109"/>
      <c r="FIV251" s="109"/>
      <c r="FIW251" s="109"/>
      <c r="FIX251" s="109"/>
      <c r="FIY251" s="109"/>
      <c r="FIZ251" s="109"/>
      <c r="FJA251" s="109"/>
      <c r="FJB251" s="109"/>
      <c r="FJC251" s="109"/>
      <c r="FJD251" s="109"/>
      <c r="FJE251" s="109"/>
      <c r="FJF251" s="109"/>
      <c r="FJG251" s="109"/>
      <c r="FJH251" s="109"/>
      <c r="FJI251" s="109"/>
      <c r="FJJ251" s="109"/>
      <c r="FJK251" s="109"/>
      <c r="FJL251" s="109"/>
      <c r="FJM251" s="109"/>
      <c r="FJN251" s="109"/>
      <c r="FJO251" s="109"/>
      <c r="FJP251" s="109"/>
      <c r="FJQ251" s="109"/>
      <c r="FJR251" s="109"/>
      <c r="FJS251" s="109"/>
      <c r="FJT251" s="109"/>
      <c r="FJU251" s="109"/>
      <c r="FJV251" s="109"/>
      <c r="FJW251" s="109"/>
      <c r="FJX251" s="109"/>
      <c r="FJY251" s="109"/>
      <c r="FJZ251" s="109"/>
      <c r="FKA251" s="109"/>
      <c r="FKB251" s="109"/>
      <c r="FKC251" s="109"/>
      <c r="FKD251" s="109"/>
      <c r="FKE251" s="109"/>
      <c r="FKF251" s="109"/>
      <c r="FKG251" s="109"/>
      <c r="FKH251" s="109"/>
      <c r="FKI251" s="109"/>
      <c r="FKJ251" s="109"/>
      <c r="FKK251" s="109"/>
      <c r="FKL251" s="109"/>
      <c r="FKM251" s="109"/>
      <c r="FKN251" s="109"/>
      <c r="FKO251" s="109"/>
      <c r="FKP251" s="109"/>
      <c r="FKQ251" s="109"/>
      <c r="FKR251" s="109"/>
      <c r="FKS251" s="109"/>
      <c r="FKT251" s="109"/>
      <c r="FKU251" s="109"/>
      <c r="FKV251" s="109"/>
      <c r="FKW251" s="109"/>
      <c r="FKX251" s="109"/>
      <c r="FKY251" s="109"/>
      <c r="FKZ251" s="109"/>
      <c r="FLA251" s="109"/>
      <c r="FLB251" s="109"/>
      <c r="FLC251" s="109"/>
      <c r="FLD251" s="109"/>
      <c r="FLE251" s="109"/>
      <c r="FLF251" s="109"/>
      <c r="FLG251" s="109"/>
      <c r="FLH251" s="109"/>
      <c r="FLI251" s="109"/>
      <c r="FLJ251" s="109"/>
      <c r="FLK251" s="109"/>
      <c r="FLL251" s="109"/>
      <c r="FLM251" s="109"/>
      <c r="FLN251" s="109"/>
      <c r="FLO251" s="109"/>
      <c r="FLP251" s="109"/>
      <c r="FLQ251" s="109"/>
      <c r="FLR251" s="109"/>
      <c r="FLS251" s="109"/>
      <c r="FLT251" s="109"/>
      <c r="FLU251" s="109"/>
      <c r="FLV251" s="109"/>
      <c r="FLW251" s="109"/>
      <c r="FLX251" s="109"/>
      <c r="FLY251" s="109"/>
      <c r="FLZ251" s="109"/>
      <c r="FMA251" s="109"/>
      <c r="FMB251" s="109"/>
      <c r="FMC251" s="109"/>
      <c r="FMD251" s="109"/>
      <c r="FME251" s="109"/>
      <c r="FMF251" s="109"/>
      <c r="FMG251" s="109"/>
      <c r="FMH251" s="109"/>
      <c r="FMI251" s="109"/>
      <c r="FMJ251" s="109"/>
      <c r="FMK251" s="109"/>
      <c r="FML251" s="109"/>
      <c r="FMM251" s="109"/>
      <c r="FMN251" s="109"/>
      <c r="FMO251" s="109"/>
      <c r="FMP251" s="109"/>
      <c r="FMQ251" s="109"/>
      <c r="FMR251" s="109"/>
      <c r="FMS251" s="109"/>
      <c r="FMT251" s="109"/>
      <c r="FMU251" s="109"/>
      <c r="FMV251" s="109"/>
      <c r="FMW251" s="109"/>
      <c r="FMX251" s="109"/>
      <c r="FMY251" s="109"/>
      <c r="FMZ251" s="109"/>
      <c r="FNA251" s="109"/>
      <c r="FNB251" s="109"/>
      <c r="FNC251" s="109"/>
      <c r="FND251" s="109"/>
      <c r="FNE251" s="109"/>
      <c r="FNF251" s="109"/>
      <c r="FNG251" s="109"/>
      <c r="FNH251" s="109"/>
      <c r="FNI251" s="109"/>
      <c r="FNJ251" s="109"/>
      <c r="FNK251" s="109"/>
      <c r="FNL251" s="109"/>
      <c r="FNM251" s="109"/>
      <c r="FNN251" s="109"/>
      <c r="FNO251" s="109"/>
      <c r="FNP251" s="109"/>
      <c r="FNQ251" s="109"/>
      <c r="FNR251" s="109"/>
      <c r="FNS251" s="109"/>
      <c r="FNT251" s="109"/>
      <c r="FNU251" s="109"/>
      <c r="FNV251" s="109"/>
      <c r="FNW251" s="109"/>
      <c r="FNX251" s="109"/>
      <c r="FNY251" s="109"/>
      <c r="FNZ251" s="109"/>
      <c r="FOA251" s="109"/>
      <c r="FOB251" s="109"/>
      <c r="FOC251" s="109"/>
      <c r="FOD251" s="109"/>
      <c r="FOE251" s="109"/>
      <c r="FOF251" s="109"/>
      <c r="FOG251" s="109"/>
      <c r="FOH251" s="109"/>
      <c r="FOI251" s="109"/>
      <c r="FOJ251" s="109"/>
      <c r="FOK251" s="109"/>
      <c r="FOL251" s="109"/>
      <c r="FOM251" s="109"/>
      <c r="FON251" s="109"/>
      <c r="FOO251" s="109"/>
      <c r="FOP251" s="109"/>
      <c r="FOQ251" s="109"/>
      <c r="FOR251" s="109"/>
      <c r="FOS251" s="109"/>
      <c r="FOT251" s="109"/>
      <c r="FOU251" s="109"/>
      <c r="FOV251" s="109"/>
      <c r="FOW251" s="109"/>
      <c r="FOX251" s="109"/>
      <c r="FOY251" s="109"/>
      <c r="FOZ251" s="109"/>
      <c r="FPA251" s="109"/>
      <c r="FPB251" s="109"/>
      <c r="FPC251" s="109"/>
      <c r="FPD251" s="109"/>
      <c r="FPE251" s="109"/>
      <c r="FPF251" s="109"/>
      <c r="FPG251" s="109"/>
      <c r="FPH251" s="109"/>
      <c r="FPI251" s="109"/>
      <c r="FPJ251" s="109"/>
      <c r="FPK251" s="109"/>
      <c r="FPL251" s="109"/>
      <c r="FPM251" s="109"/>
      <c r="FPN251" s="109"/>
      <c r="FPO251" s="109"/>
      <c r="FPP251" s="109"/>
      <c r="FPQ251" s="109"/>
      <c r="FPR251" s="109"/>
      <c r="FPS251" s="109"/>
      <c r="FPT251" s="109"/>
      <c r="FPU251" s="109"/>
      <c r="FPV251" s="109"/>
      <c r="FPW251" s="109"/>
      <c r="FPX251" s="109"/>
      <c r="FPY251" s="109"/>
      <c r="FPZ251" s="109"/>
      <c r="FQA251" s="109"/>
      <c r="FQB251" s="109"/>
      <c r="FQC251" s="109"/>
      <c r="FQD251" s="109"/>
      <c r="FQE251" s="109"/>
      <c r="FQF251" s="109"/>
      <c r="FQG251" s="109"/>
      <c r="FQH251" s="109"/>
      <c r="FQI251" s="109"/>
      <c r="FQJ251" s="109"/>
      <c r="FQK251" s="109"/>
      <c r="FQL251" s="109"/>
      <c r="FQM251" s="109"/>
      <c r="FQN251" s="109"/>
      <c r="FQO251" s="109"/>
      <c r="FQP251" s="109"/>
      <c r="FQQ251" s="109"/>
      <c r="FQR251" s="109"/>
      <c r="FQS251" s="109"/>
      <c r="FQT251" s="109"/>
      <c r="FQU251" s="109"/>
      <c r="FQV251" s="109"/>
      <c r="FQW251" s="109"/>
      <c r="FQX251" s="109"/>
      <c r="FQY251" s="109"/>
      <c r="FQZ251" s="109"/>
      <c r="FRA251" s="109"/>
      <c r="FRB251" s="109"/>
      <c r="FRC251" s="109"/>
      <c r="FRD251" s="109"/>
      <c r="FRE251" s="109"/>
      <c r="FRF251" s="109"/>
      <c r="FRG251" s="109"/>
      <c r="FRH251" s="109"/>
      <c r="FRI251" s="109"/>
      <c r="FRJ251" s="109"/>
      <c r="FRK251" s="109"/>
      <c r="FRL251" s="109"/>
      <c r="FRM251" s="109"/>
      <c r="FRN251" s="109"/>
      <c r="FRO251" s="109"/>
      <c r="FRP251" s="109"/>
      <c r="FRQ251" s="109"/>
      <c r="FRR251" s="109"/>
      <c r="FRS251" s="109"/>
      <c r="FRT251" s="109"/>
      <c r="FRU251" s="109"/>
      <c r="FRV251" s="109"/>
      <c r="FRW251" s="109"/>
      <c r="FRX251" s="109"/>
      <c r="FRY251" s="109"/>
      <c r="FRZ251" s="109"/>
      <c r="FSA251" s="109"/>
      <c r="FSB251" s="109"/>
      <c r="FSC251" s="109"/>
      <c r="FSD251" s="109"/>
      <c r="FSE251" s="109"/>
      <c r="FSF251" s="109"/>
      <c r="FSG251" s="109"/>
      <c r="FSH251" s="109"/>
      <c r="FSI251" s="109"/>
      <c r="FSJ251" s="109"/>
      <c r="FSK251" s="109"/>
      <c r="FSL251" s="109"/>
      <c r="FSM251" s="109"/>
      <c r="FSN251" s="109"/>
      <c r="FSO251" s="109"/>
      <c r="FSP251" s="109"/>
      <c r="FSQ251" s="109"/>
      <c r="FSR251" s="109"/>
      <c r="FSS251" s="109"/>
      <c r="FST251" s="109"/>
      <c r="FSU251" s="109"/>
      <c r="FSV251" s="109"/>
      <c r="FSW251" s="109"/>
      <c r="FSX251" s="109"/>
      <c r="FSY251" s="109"/>
      <c r="FSZ251" s="109"/>
      <c r="FTA251" s="109"/>
      <c r="FTB251" s="109"/>
      <c r="FTC251" s="109"/>
      <c r="FTD251" s="109"/>
      <c r="FTE251" s="109"/>
      <c r="FTF251" s="109"/>
      <c r="FTG251" s="109"/>
      <c r="FTH251" s="109"/>
      <c r="FTI251" s="109"/>
      <c r="FTJ251" s="109"/>
      <c r="FTK251" s="109"/>
      <c r="FTL251" s="109"/>
      <c r="FTM251" s="109"/>
      <c r="FTN251" s="109"/>
      <c r="FTO251" s="109"/>
      <c r="FTP251" s="109"/>
      <c r="FTQ251" s="109"/>
      <c r="FTR251" s="109"/>
      <c r="FTS251" s="109"/>
      <c r="FTT251" s="109"/>
      <c r="FTU251" s="109"/>
      <c r="FTV251" s="109"/>
      <c r="FTW251" s="109"/>
      <c r="FTX251" s="109"/>
      <c r="FTY251" s="109"/>
      <c r="FTZ251" s="109"/>
      <c r="FUA251" s="109"/>
      <c r="FUB251" s="109"/>
      <c r="FUC251" s="109"/>
      <c r="FUD251" s="109"/>
      <c r="FUE251" s="109"/>
      <c r="FUF251" s="109"/>
      <c r="FUG251" s="109"/>
      <c r="FUH251" s="109"/>
      <c r="FUI251" s="109"/>
      <c r="FUJ251" s="109"/>
      <c r="FUK251" s="109"/>
      <c r="FUL251" s="109"/>
      <c r="FUM251" s="109"/>
      <c r="FUN251" s="109"/>
      <c r="FUO251" s="109"/>
      <c r="FUP251" s="109"/>
      <c r="FUQ251" s="109"/>
      <c r="FUR251" s="109"/>
      <c r="FUS251" s="109"/>
      <c r="FUT251" s="109"/>
      <c r="FUU251" s="109"/>
      <c r="FUV251" s="109"/>
      <c r="FUW251" s="109"/>
      <c r="FUX251" s="109"/>
      <c r="FUY251" s="109"/>
      <c r="FUZ251" s="109"/>
      <c r="FVA251" s="109"/>
      <c r="FVB251" s="109"/>
      <c r="FVC251" s="109"/>
      <c r="FVD251" s="109"/>
      <c r="FVE251" s="109"/>
      <c r="FVF251" s="109"/>
      <c r="FVG251" s="109"/>
      <c r="FVH251" s="109"/>
      <c r="FVI251" s="109"/>
      <c r="FVJ251" s="109"/>
      <c r="FVK251" s="109"/>
      <c r="FVL251" s="109"/>
      <c r="FVM251" s="109"/>
      <c r="FVN251" s="109"/>
      <c r="FVO251" s="109"/>
      <c r="FVP251" s="109"/>
      <c r="FVQ251" s="109"/>
      <c r="FVR251" s="109"/>
      <c r="FVS251" s="109"/>
      <c r="FVT251" s="109"/>
      <c r="FVU251" s="109"/>
      <c r="FVV251" s="109"/>
      <c r="FVW251" s="109"/>
      <c r="FVX251" s="109"/>
      <c r="FVY251" s="109"/>
      <c r="FVZ251" s="109"/>
      <c r="FWA251" s="109"/>
      <c r="FWB251" s="109"/>
      <c r="FWC251" s="109"/>
      <c r="FWD251" s="109"/>
      <c r="FWE251" s="109"/>
      <c r="FWF251" s="109"/>
      <c r="FWG251" s="109"/>
      <c r="FWH251" s="109"/>
      <c r="FWI251" s="109"/>
      <c r="FWJ251" s="109"/>
      <c r="FWK251" s="109"/>
      <c r="FWL251" s="109"/>
      <c r="FWM251" s="109"/>
      <c r="FWN251" s="109"/>
      <c r="FWO251" s="109"/>
      <c r="FWP251" s="109"/>
      <c r="FWQ251" s="109"/>
      <c r="FWR251" s="109"/>
      <c r="FWS251" s="109"/>
      <c r="FWT251" s="109"/>
      <c r="FWU251" s="109"/>
      <c r="FWV251" s="109"/>
      <c r="FWW251" s="109"/>
      <c r="FWX251" s="109"/>
      <c r="FWY251" s="109"/>
      <c r="FWZ251" s="109"/>
      <c r="FXA251" s="109"/>
      <c r="FXB251" s="109"/>
      <c r="FXC251" s="109"/>
      <c r="FXD251" s="109"/>
      <c r="FXE251" s="109"/>
      <c r="FXF251" s="109"/>
      <c r="FXG251" s="109"/>
      <c r="FXH251" s="109"/>
      <c r="FXI251" s="109"/>
      <c r="FXJ251" s="109"/>
      <c r="FXK251" s="109"/>
      <c r="FXL251" s="109"/>
      <c r="FXM251" s="109"/>
      <c r="FXN251" s="109"/>
      <c r="FXO251" s="109"/>
      <c r="FXP251" s="109"/>
      <c r="FXQ251" s="109"/>
      <c r="FXR251" s="109"/>
      <c r="FXS251" s="109"/>
      <c r="FXT251" s="109"/>
      <c r="FXU251" s="109"/>
      <c r="FXV251" s="109"/>
      <c r="FXW251" s="109"/>
      <c r="FXX251" s="109"/>
      <c r="FXY251" s="109"/>
      <c r="FXZ251" s="109"/>
      <c r="FYA251" s="109"/>
      <c r="FYB251" s="109"/>
      <c r="FYC251" s="109"/>
      <c r="FYD251" s="109"/>
      <c r="FYE251" s="109"/>
      <c r="FYF251" s="109"/>
      <c r="FYG251" s="109"/>
      <c r="FYH251" s="109"/>
      <c r="FYI251" s="109"/>
      <c r="FYJ251" s="109"/>
      <c r="FYK251" s="109"/>
      <c r="FYL251" s="109"/>
      <c r="FYM251" s="109"/>
      <c r="FYN251" s="109"/>
      <c r="FYO251" s="109"/>
      <c r="FYP251" s="109"/>
      <c r="FYQ251" s="109"/>
      <c r="FYR251" s="109"/>
      <c r="FYS251" s="109"/>
      <c r="FYT251" s="109"/>
      <c r="FYU251" s="109"/>
      <c r="FYV251" s="109"/>
      <c r="FYW251" s="109"/>
      <c r="FYX251" s="109"/>
      <c r="FYY251" s="109"/>
      <c r="FYZ251" s="109"/>
      <c r="FZA251" s="109"/>
      <c r="FZB251" s="109"/>
      <c r="FZC251" s="109"/>
      <c r="FZD251" s="109"/>
      <c r="FZE251" s="109"/>
      <c r="FZF251" s="109"/>
      <c r="FZG251" s="109"/>
      <c r="FZH251" s="109"/>
      <c r="FZI251" s="109"/>
      <c r="FZJ251" s="109"/>
      <c r="FZK251" s="109"/>
      <c r="FZL251" s="109"/>
      <c r="FZM251" s="109"/>
      <c r="FZN251" s="109"/>
      <c r="FZO251" s="109"/>
      <c r="FZP251" s="109"/>
      <c r="FZQ251" s="109"/>
      <c r="FZR251" s="109"/>
      <c r="FZS251" s="109"/>
      <c r="FZT251" s="109"/>
      <c r="FZU251" s="109"/>
      <c r="FZV251" s="109"/>
      <c r="FZW251" s="109"/>
      <c r="FZX251" s="109"/>
      <c r="FZY251" s="109"/>
      <c r="FZZ251" s="109"/>
      <c r="GAA251" s="109"/>
      <c r="GAB251" s="109"/>
      <c r="GAC251" s="109"/>
      <c r="GAD251" s="109"/>
      <c r="GAE251" s="109"/>
      <c r="GAF251" s="109"/>
      <c r="GAG251" s="109"/>
      <c r="GAH251" s="109"/>
      <c r="GAI251" s="109"/>
      <c r="GAJ251" s="109"/>
      <c r="GAK251" s="109"/>
      <c r="GAL251" s="109"/>
      <c r="GAM251" s="109"/>
      <c r="GAN251" s="109"/>
      <c r="GAO251" s="109"/>
      <c r="GAP251" s="109"/>
      <c r="GAQ251" s="109"/>
      <c r="GAR251" s="109"/>
      <c r="GAS251" s="109"/>
      <c r="GAT251" s="109"/>
      <c r="GAU251" s="109"/>
      <c r="GAV251" s="109"/>
      <c r="GAW251" s="109"/>
      <c r="GAX251" s="109"/>
      <c r="GAY251" s="109"/>
      <c r="GAZ251" s="109"/>
      <c r="GBA251" s="109"/>
      <c r="GBB251" s="109"/>
      <c r="GBC251" s="109"/>
      <c r="GBD251" s="109"/>
      <c r="GBE251" s="109"/>
      <c r="GBF251" s="109"/>
      <c r="GBG251" s="109"/>
      <c r="GBH251" s="109"/>
      <c r="GBI251" s="109"/>
      <c r="GBJ251" s="109"/>
      <c r="GBK251" s="109"/>
      <c r="GBL251" s="109"/>
      <c r="GBM251" s="109"/>
      <c r="GBN251" s="109"/>
      <c r="GBO251" s="109"/>
      <c r="GBP251" s="109"/>
      <c r="GBQ251" s="109"/>
      <c r="GBR251" s="109"/>
      <c r="GBS251" s="109"/>
      <c r="GBT251" s="109"/>
      <c r="GBU251" s="109"/>
      <c r="GBV251" s="109"/>
      <c r="GBW251" s="109"/>
      <c r="GBX251" s="109"/>
      <c r="GBY251" s="109"/>
      <c r="GBZ251" s="109"/>
      <c r="GCA251" s="109"/>
      <c r="GCB251" s="109"/>
      <c r="GCC251" s="109"/>
      <c r="GCD251" s="109"/>
      <c r="GCE251" s="109"/>
      <c r="GCF251" s="109"/>
      <c r="GCG251" s="109"/>
      <c r="GCH251" s="109"/>
      <c r="GCI251" s="109"/>
      <c r="GCJ251" s="109"/>
      <c r="GCK251" s="109"/>
      <c r="GCL251" s="109"/>
      <c r="GCM251" s="109"/>
      <c r="GCN251" s="109"/>
      <c r="GCO251" s="109"/>
      <c r="GCP251" s="109"/>
      <c r="GCQ251" s="109"/>
      <c r="GCR251" s="109"/>
      <c r="GCS251" s="109"/>
      <c r="GCT251" s="109"/>
      <c r="GCU251" s="109"/>
      <c r="GCV251" s="109"/>
      <c r="GCW251" s="109"/>
      <c r="GCX251" s="109"/>
      <c r="GCY251" s="109"/>
      <c r="GCZ251" s="109"/>
      <c r="GDA251" s="109"/>
      <c r="GDB251" s="109"/>
      <c r="GDC251" s="109"/>
      <c r="GDD251" s="109"/>
      <c r="GDE251" s="109"/>
      <c r="GDF251" s="109"/>
      <c r="GDG251" s="109"/>
      <c r="GDH251" s="109"/>
      <c r="GDI251" s="109"/>
      <c r="GDJ251" s="109"/>
      <c r="GDK251" s="109"/>
      <c r="GDL251" s="109"/>
      <c r="GDM251" s="109"/>
      <c r="GDN251" s="109"/>
      <c r="GDO251" s="109"/>
      <c r="GDP251" s="109"/>
      <c r="GDQ251" s="109"/>
      <c r="GDR251" s="109"/>
      <c r="GDS251" s="109"/>
      <c r="GDT251" s="109"/>
      <c r="GDU251" s="109"/>
      <c r="GDV251" s="109"/>
      <c r="GDW251" s="109"/>
      <c r="GDX251" s="109"/>
      <c r="GDY251" s="109"/>
      <c r="GDZ251" s="109"/>
      <c r="GEA251" s="109"/>
      <c r="GEB251" s="109"/>
      <c r="GEC251" s="109"/>
      <c r="GED251" s="109"/>
      <c r="GEE251" s="109"/>
      <c r="GEF251" s="109"/>
      <c r="GEG251" s="109"/>
      <c r="GEH251" s="109"/>
      <c r="GEI251" s="109"/>
      <c r="GEJ251" s="109"/>
      <c r="GEK251" s="109"/>
      <c r="GEL251" s="109"/>
      <c r="GEM251" s="109"/>
      <c r="GEN251" s="109"/>
      <c r="GEO251" s="109"/>
      <c r="GEP251" s="109"/>
      <c r="GEQ251" s="109"/>
      <c r="GER251" s="109"/>
      <c r="GES251" s="109"/>
      <c r="GET251" s="109"/>
      <c r="GEU251" s="109"/>
      <c r="GEV251" s="109"/>
      <c r="GEW251" s="109"/>
      <c r="GEX251" s="109"/>
      <c r="GEY251" s="109"/>
      <c r="GEZ251" s="109"/>
      <c r="GFA251" s="109"/>
      <c r="GFB251" s="109"/>
      <c r="GFC251" s="109"/>
      <c r="GFD251" s="109"/>
      <c r="GFE251" s="109"/>
      <c r="GFF251" s="109"/>
      <c r="GFG251" s="109"/>
      <c r="GFH251" s="109"/>
      <c r="GFI251" s="109"/>
      <c r="GFJ251" s="109"/>
      <c r="GFK251" s="109"/>
      <c r="GFL251" s="109"/>
      <c r="GFM251" s="109"/>
      <c r="GFN251" s="109"/>
      <c r="GFO251" s="109"/>
      <c r="GFP251" s="109"/>
      <c r="GFQ251" s="109"/>
      <c r="GFR251" s="109"/>
      <c r="GFS251" s="109"/>
      <c r="GFT251" s="109"/>
      <c r="GFU251" s="109"/>
      <c r="GFV251" s="109"/>
      <c r="GFW251" s="109"/>
      <c r="GFX251" s="109"/>
      <c r="GFY251" s="109"/>
      <c r="GFZ251" s="109"/>
      <c r="GGA251" s="109"/>
      <c r="GGB251" s="109"/>
      <c r="GGC251" s="109"/>
      <c r="GGD251" s="109"/>
      <c r="GGE251" s="109"/>
      <c r="GGF251" s="109"/>
      <c r="GGG251" s="109"/>
      <c r="GGH251" s="109"/>
      <c r="GGI251" s="109"/>
      <c r="GGJ251" s="109"/>
      <c r="GGK251" s="109"/>
      <c r="GGL251" s="109"/>
      <c r="GGM251" s="109"/>
      <c r="GGN251" s="109"/>
      <c r="GGO251" s="109"/>
      <c r="GGP251" s="109"/>
      <c r="GGQ251" s="109"/>
      <c r="GGR251" s="109"/>
      <c r="GGS251" s="109"/>
      <c r="GGT251" s="109"/>
      <c r="GGU251" s="109"/>
      <c r="GGV251" s="109"/>
      <c r="GGW251" s="109"/>
      <c r="GGX251" s="109"/>
      <c r="GGY251" s="109"/>
      <c r="GGZ251" s="109"/>
      <c r="GHA251" s="109"/>
      <c r="GHB251" s="109"/>
      <c r="GHC251" s="109"/>
      <c r="GHD251" s="109"/>
      <c r="GHE251" s="109"/>
      <c r="GHF251" s="109"/>
      <c r="GHG251" s="109"/>
      <c r="GHH251" s="109"/>
      <c r="GHI251" s="109"/>
      <c r="GHJ251" s="109"/>
      <c r="GHK251" s="109"/>
      <c r="GHL251" s="109"/>
      <c r="GHM251" s="109"/>
      <c r="GHN251" s="109"/>
      <c r="GHO251" s="109"/>
      <c r="GHP251" s="109"/>
      <c r="GHQ251" s="109"/>
      <c r="GHR251" s="109"/>
      <c r="GHS251" s="109"/>
      <c r="GHT251" s="109"/>
      <c r="GHU251" s="109"/>
      <c r="GHV251" s="109"/>
      <c r="GHW251" s="109"/>
      <c r="GHX251" s="109"/>
      <c r="GHY251" s="109"/>
      <c r="GHZ251" s="109"/>
      <c r="GIA251" s="109"/>
      <c r="GIB251" s="109"/>
      <c r="GIC251" s="109"/>
      <c r="GID251" s="109"/>
      <c r="GIE251" s="109"/>
      <c r="GIF251" s="109"/>
      <c r="GIG251" s="109"/>
      <c r="GIH251" s="109"/>
      <c r="GII251" s="109"/>
      <c r="GIJ251" s="109"/>
      <c r="GIK251" s="109"/>
      <c r="GIL251" s="109"/>
      <c r="GIM251" s="109"/>
      <c r="GIN251" s="109"/>
      <c r="GIO251" s="109"/>
      <c r="GIP251" s="109"/>
      <c r="GIQ251" s="109"/>
      <c r="GIR251" s="109"/>
      <c r="GIS251" s="109"/>
      <c r="GIT251" s="109"/>
      <c r="GIU251" s="109"/>
      <c r="GIV251" s="109"/>
      <c r="GIW251" s="109"/>
      <c r="GIX251" s="109"/>
      <c r="GIY251" s="109"/>
      <c r="GIZ251" s="109"/>
      <c r="GJA251" s="109"/>
      <c r="GJB251" s="109"/>
      <c r="GJC251" s="109"/>
      <c r="GJD251" s="109"/>
      <c r="GJE251" s="109"/>
      <c r="GJF251" s="109"/>
      <c r="GJG251" s="109"/>
      <c r="GJH251" s="109"/>
      <c r="GJI251" s="109"/>
      <c r="GJJ251" s="109"/>
      <c r="GJK251" s="109"/>
      <c r="GJL251" s="109"/>
      <c r="GJM251" s="109"/>
      <c r="GJN251" s="109"/>
      <c r="GJO251" s="109"/>
      <c r="GJP251" s="109"/>
      <c r="GJQ251" s="109"/>
      <c r="GJR251" s="109"/>
      <c r="GJS251" s="109"/>
      <c r="GJT251" s="109"/>
      <c r="GJU251" s="109"/>
      <c r="GJV251" s="109"/>
      <c r="GJW251" s="109"/>
      <c r="GJX251" s="109"/>
      <c r="GJY251" s="109"/>
      <c r="GJZ251" s="109"/>
      <c r="GKA251" s="109"/>
      <c r="GKB251" s="109"/>
      <c r="GKC251" s="109"/>
      <c r="GKD251" s="109"/>
      <c r="GKE251" s="109"/>
      <c r="GKF251" s="109"/>
      <c r="GKG251" s="109"/>
      <c r="GKH251" s="109"/>
      <c r="GKI251" s="109"/>
      <c r="GKJ251" s="109"/>
      <c r="GKK251" s="109"/>
      <c r="GKL251" s="109"/>
      <c r="GKM251" s="109"/>
      <c r="GKN251" s="109"/>
      <c r="GKO251" s="109"/>
      <c r="GKP251" s="109"/>
      <c r="GKQ251" s="109"/>
      <c r="GKR251" s="109"/>
      <c r="GKS251" s="109"/>
      <c r="GKT251" s="109"/>
      <c r="GKU251" s="109"/>
      <c r="GKV251" s="109"/>
      <c r="GKW251" s="109"/>
      <c r="GKX251" s="109"/>
      <c r="GKY251" s="109"/>
      <c r="GKZ251" s="109"/>
      <c r="GLA251" s="109"/>
      <c r="GLB251" s="109"/>
      <c r="GLC251" s="109"/>
      <c r="GLD251" s="109"/>
      <c r="GLE251" s="109"/>
      <c r="GLF251" s="109"/>
      <c r="GLG251" s="109"/>
      <c r="GLH251" s="109"/>
      <c r="GLI251" s="109"/>
      <c r="GLJ251" s="109"/>
      <c r="GLK251" s="109"/>
      <c r="GLL251" s="109"/>
      <c r="GLM251" s="109"/>
      <c r="GLN251" s="109"/>
      <c r="GLO251" s="109"/>
      <c r="GLP251" s="109"/>
      <c r="GLQ251" s="109"/>
      <c r="GLR251" s="109"/>
      <c r="GLS251" s="109"/>
      <c r="GLT251" s="109"/>
      <c r="GLU251" s="109"/>
      <c r="GLV251" s="109"/>
      <c r="GLW251" s="109"/>
      <c r="GLX251" s="109"/>
      <c r="GLY251" s="109"/>
      <c r="GLZ251" s="109"/>
      <c r="GMA251" s="109"/>
      <c r="GMB251" s="109"/>
      <c r="GMC251" s="109"/>
      <c r="GMD251" s="109"/>
      <c r="GME251" s="109"/>
      <c r="GMF251" s="109"/>
      <c r="GMG251" s="109"/>
      <c r="GMH251" s="109"/>
      <c r="GMI251" s="109"/>
      <c r="GMJ251" s="109"/>
      <c r="GMK251" s="109"/>
      <c r="GML251" s="109"/>
      <c r="GMM251" s="109"/>
      <c r="GMN251" s="109"/>
      <c r="GMO251" s="109"/>
      <c r="GMP251" s="109"/>
      <c r="GMQ251" s="109"/>
      <c r="GMR251" s="109"/>
      <c r="GMS251" s="109"/>
      <c r="GMT251" s="109"/>
      <c r="GMU251" s="109"/>
      <c r="GMV251" s="109"/>
      <c r="GMW251" s="109"/>
      <c r="GMX251" s="109"/>
      <c r="GMY251" s="109"/>
      <c r="GMZ251" s="109"/>
      <c r="GNA251" s="109"/>
      <c r="GNB251" s="109"/>
      <c r="GNC251" s="109"/>
      <c r="GND251" s="109"/>
      <c r="GNE251" s="109"/>
      <c r="GNF251" s="109"/>
      <c r="GNG251" s="109"/>
      <c r="GNH251" s="109"/>
      <c r="GNI251" s="109"/>
      <c r="GNJ251" s="109"/>
      <c r="GNK251" s="109"/>
      <c r="GNL251" s="109"/>
      <c r="GNM251" s="109"/>
      <c r="GNN251" s="109"/>
      <c r="GNO251" s="109"/>
      <c r="GNP251" s="109"/>
      <c r="GNQ251" s="109"/>
      <c r="GNR251" s="109"/>
      <c r="GNS251" s="109"/>
      <c r="GNT251" s="109"/>
      <c r="GNU251" s="109"/>
      <c r="GNV251" s="109"/>
      <c r="GNW251" s="109"/>
      <c r="GNX251" s="109"/>
      <c r="GNY251" s="109"/>
      <c r="GNZ251" s="109"/>
      <c r="GOA251" s="109"/>
      <c r="GOB251" s="109"/>
      <c r="GOC251" s="109"/>
      <c r="GOD251" s="109"/>
      <c r="GOE251" s="109"/>
      <c r="GOF251" s="109"/>
      <c r="GOG251" s="109"/>
      <c r="GOH251" s="109"/>
      <c r="GOI251" s="109"/>
      <c r="GOJ251" s="109"/>
      <c r="GOK251" s="109"/>
      <c r="GOL251" s="109"/>
      <c r="GOM251" s="109"/>
      <c r="GON251" s="109"/>
      <c r="GOO251" s="109"/>
      <c r="GOP251" s="109"/>
      <c r="GOQ251" s="109"/>
      <c r="GOR251" s="109"/>
      <c r="GOS251" s="109"/>
      <c r="GOT251" s="109"/>
      <c r="GOU251" s="109"/>
      <c r="GOV251" s="109"/>
      <c r="GOW251" s="109"/>
      <c r="GOX251" s="109"/>
      <c r="GOY251" s="109"/>
      <c r="GOZ251" s="109"/>
      <c r="GPA251" s="109"/>
      <c r="GPB251" s="109"/>
      <c r="GPC251" s="109"/>
      <c r="GPD251" s="109"/>
      <c r="GPE251" s="109"/>
      <c r="GPF251" s="109"/>
      <c r="GPG251" s="109"/>
      <c r="GPH251" s="109"/>
      <c r="GPI251" s="109"/>
      <c r="GPJ251" s="109"/>
      <c r="GPK251" s="109"/>
      <c r="GPL251" s="109"/>
      <c r="GPM251" s="109"/>
      <c r="GPN251" s="109"/>
      <c r="GPO251" s="109"/>
      <c r="GPP251" s="109"/>
      <c r="GPQ251" s="109"/>
      <c r="GPR251" s="109"/>
      <c r="GPS251" s="109"/>
      <c r="GPT251" s="109"/>
      <c r="GPU251" s="109"/>
      <c r="GPV251" s="109"/>
      <c r="GPW251" s="109"/>
      <c r="GPX251" s="109"/>
      <c r="GPY251" s="109"/>
      <c r="GPZ251" s="109"/>
      <c r="GQA251" s="109"/>
      <c r="GQB251" s="109"/>
      <c r="GQC251" s="109"/>
      <c r="GQD251" s="109"/>
      <c r="GQE251" s="109"/>
      <c r="GQF251" s="109"/>
      <c r="GQG251" s="109"/>
      <c r="GQH251" s="109"/>
      <c r="GQI251" s="109"/>
      <c r="GQJ251" s="109"/>
      <c r="GQK251" s="109"/>
      <c r="GQL251" s="109"/>
      <c r="GQM251" s="109"/>
      <c r="GQN251" s="109"/>
      <c r="GQO251" s="109"/>
      <c r="GQP251" s="109"/>
      <c r="GQQ251" s="109"/>
      <c r="GQR251" s="109"/>
      <c r="GQS251" s="109"/>
      <c r="GQT251" s="109"/>
      <c r="GQU251" s="109"/>
      <c r="GQV251" s="109"/>
      <c r="GQW251" s="109"/>
      <c r="GQX251" s="109"/>
      <c r="GQY251" s="109"/>
      <c r="GQZ251" s="109"/>
      <c r="GRA251" s="109"/>
      <c r="GRB251" s="109"/>
      <c r="GRC251" s="109"/>
      <c r="GRD251" s="109"/>
      <c r="GRE251" s="109"/>
      <c r="GRF251" s="109"/>
      <c r="GRG251" s="109"/>
      <c r="GRH251" s="109"/>
      <c r="GRI251" s="109"/>
      <c r="GRJ251" s="109"/>
      <c r="GRK251" s="109"/>
      <c r="GRL251" s="109"/>
      <c r="GRM251" s="109"/>
      <c r="GRN251" s="109"/>
      <c r="GRO251" s="109"/>
      <c r="GRP251" s="109"/>
      <c r="GRQ251" s="109"/>
      <c r="GRR251" s="109"/>
      <c r="GRS251" s="109"/>
      <c r="GRT251" s="109"/>
      <c r="GRU251" s="109"/>
      <c r="GRV251" s="109"/>
      <c r="GRW251" s="109"/>
      <c r="GRX251" s="109"/>
      <c r="GRY251" s="109"/>
      <c r="GRZ251" s="109"/>
      <c r="GSA251" s="109"/>
      <c r="GSB251" s="109"/>
      <c r="GSC251" s="109"/>
      <c r="GSD251" s="109"/>
      <c r="GSE251" s="109"/>
      <c r="GSF251" s="109"/>
      <c r="GSG251" s="109"/>
      <c r="GSH251" s="109"/>
      <c r="GSI251" s="109"/>
      <c r="GSJ251" s="109"/>
      <c r="GSK251" s="109"/>
      <c r="GSL251" s="109"/>
      <c r="GSM251" s="109"/>
      <c r="GSN251" s="109"/>
      <c r="GSO251" s="109"/>
      <c r="GSP251" s="109"/>
      <c r="GSQ251" s="109"/>
      <c r="GSR251" s="109"/>
      <c r="GSS251" s="109"/>
      <c r="GST251" s="109"/>
      <c r="GSU251" s="109"/>
      <c r="GSV251" s="109"/>
      <c r="GSW251" s="109"/>
      <c r="GSX251" s="109"/>
      <c r="GSY251" s="109"/>
      <c r="GSZ251" s="109"/>
      <c r="GTA251" s="109"/>
      <c r="GTB251" s="109"/>
      <c r="GTC251" s="109"/>
      <c r="GTD251" s="109"/>
      <c r="GTE251" s="109"/>
      <c r="GTF251" s="109"/>
      <c r="GTG251" s="109"/>
      <c r="GTH251" s="109"/>
      <c r="GTI251" s="109"/>
      <c r="GTJ251" s="109"/>
      <c r="GTK251" s="109"/>
      <c r="GTL251" s="109"/>
      <c r="GTM251" s="109"/>
      <c r="GTN251" s="109"/>
      <c r="GTO251" s="109"/>
      <c r="GTP251" s="109"/>
      <c r="GTQ251" s="109"/>
      <c r="GTR251" s="109"/>
      <c r="GTS251" s="109"/>
      <c r="GTT251" s="109"/>
      <c r="GTU251" s="109"/>
      <c r="GTV251" s="109"/>
      <c r="GTW251" s="109"/>
      <c r="GTX251" s="109"/>
      <c r="GTY251" s="109"/>
      <c r="GTZ251" s="109"/>
      <c r="GUA251" s="109"/>
      <c r="GUB251" s="109"/>
      <c r="GUC251" s="109"/>
      <c r="GUD251" s="109"/>
      <c r="GUE251" s="109"/>
      <c r="GUF251" s="109"/>
      <c r="GUG251" s="109"/>
      <c r="GUH251" s="109"/>
      <c r="GUI251" s="109"/>
      <c r="GUJ251" s="109"/>
      <c r="GUK251" s="109"/>
      <c r="GUL251" s="109"/>
      <c r="GUM251" s="109"/>
      <c r="GUN251" s="109"/>
      <c r="GUO251" s="109"/>
      <c r="GUP251" s="109"/>
      <c r="GUQ251" s="109"/>
      <c r="GUR251" s="109"/>
      <c r="GUS251" s="109"/>
      <c r="GUT251" s="109"/>
      <c r="GUU251" s="109"/>
      <c r="GUV251" s="109"/>
      <c r="GUW251" s="109"/>
      <c r="GUX251" s="109"/>
      <c r="GUY251" s="109"/>
      <c r="GUZ251" s="109"/>
      <c r="GVA251" s="109"/>
      <c r="GVB251" s="109"/>
      <c r="GVC251" s="109"/>
      <c r="GVD251" s="109"/>
      <c r="GVE251" s="109"/>
      <c r="GVF251" s="109"/>
      <c r="GVG251" s="109"/>
      <c r="GVH251" s="109"/>
      <c r="GVI251" s="109"/>
      <c r="GVJ251" s="109"/>
      <c r="GVK251" s="109"/>
      <c r="GVL251" s="109"/>
      <c r="GVM251" s="109"/>
      <c r="GVN251" s="109"/>
      <c r="GVO251" s="109"/>
      <c r="GVP251" s="109"/>
      <c r="GVQ251" s="109"/>
      <c r="GVR251" s="109"/>
      <c r="GVS251" s="109"/>
      <c r="GVT251" s="109"/>
      <c r="GVU251" s="109"/>
      <c r="GVV251" s="109"/>
      <c r="GVW251" s="109"/>
      <c r="GVX251" s="109"/>
      <c r="GVY251" s="109"/>
      <c r="GVZ251" s="109"/>
      <c r="GWA251" s="109"/>
      <c r="GWB251" s="109"/>
      <c r="GWC251" s="109"/>
      <c r="GWD251" s="109"/>
      <c r="GWE251" s="109"/>
      <c r="GWF251" s="109"/>
      <c r="GWG251" s="109"/>
      <c r="GWH251" s="109"/>
      <c r="GWI251" s="109"/>
      <c r="GWJ251" s="109"/>
      <c r="GWK251" s="109"/>
      <c r="GWL251" s="109"/>
      <c r="GWM251" s="109"/>
      <c r="GWN251" s="109"/>
      <c r="GWO251" s="109"/>
      <c r="GWP251" s="109"/>
      <c r="GWQ251" s="109"/>
      <c r="GWR251" s="109"/>
      <c r="GWS251" s="109"/>
      <c r="GWT251" s="109"/>
      <c r="GWU251" s="109"/>
      <c r="GWV251" s="109"/>
      <c r="GWW251" s="109"/>
      <c r="GWX251" s="109"/>
      <c r="GWY251" s="109"/>
      <c r="GWZ251" s="109"/>
      <c r="GXA251" s="109"/>
      <c r="GXB251" s="109"/>
      <c r="GXC251" s="109"/>
      <c r="GXD251" s="109"/>
      <c r="GXE251" s="109"/>
      <c r="GXF251" s="109"/>
      <c r="GXG251" s="109"/>
      <c r="GXH251" s="109"/>
      <c r="GXI251" s="109"/>
      <c r="GXJ251" s="109"/>
      <c r="GXK251" s="109"/>
      <c r="GXL251" s="109"/>
      <c r="GXM251" s="109"/>
      <c r="GXN251" s="109"/>
      <c r="GXO251" s="109"/>
      <c r="GXP251" s="109"/>
      <c r="GXQ251" s="109"/>
      <c r="GXR251" s="109"/>
      <c r="GXS251" s="109"/>
      <c r="GXT251" s="109"/>
      <c r="GXU251" s="109"/>
      <c r="GXV251" s="109"/>
      <c r="GXW251" s="109"/>
      <c r="GXX251" s="109"/>
      <c r="GXY251" s="109"/>
      <c r="GXZ251" s="109"/>
      <c r="GYA251" s="109"/>
      <c r="GYB251" s="109"/>
      <c r="GYC251" s="109"/>
      <c r="GYD251" s="109"/>
      <c r="GYE251" s="109"/>
      <c r="GYF251" s="109"/>
      <c r="GYG251" s="109"/>
      <c r="GYH251" s="109"/>
      <c r="GYI251" s="109"/>
      <c r="GYJ251" s="109"/>
      <c r="GYK251" s="109"/>
      <c r="GYL251" s="109"/>
      <c r="GYM251" s="109"/>
      <c r="GYN251" s="109"/>
      <c r="GYO251" s="109"/>
      <c r="GYP251" s="109"/>
      <c r="GYQ251" s="109"/>
      <c r="GYR251" s="109"/>
      <c r="GYS251" s="109"/>
      <c r="GYT251" s="109"/>
      <c r="GYU251" s="109"/>
      <c r="GYV251" s="109"/>
      <c r="GYW251" s="109"/>
      <c r="GYX251" s="109"/>
      <c r="GYY251" s="109"/>
      <c r="GYZ251" s="109"/>
      <c r="GZA251" s="109"/>
      <c r="GZB251" s="109"/>
      <c r="GZC251" s="109"/>
      <c r="GZD251" s="109"/>
      <c r="GZE251" s="109"/>
      <c r="GZF251" s="109"/>
      <c r="GZG251" s="109"/>
      <c r="GZH251" s="109"/>
      <c r="GZI251" s="109"/>
      <c r="GZJ251" s="109"/>
      <c r="GZK251" s="109"/>
      <c r="GZL251" s="109"/>
      <c r="GZM251" s="109"/>
      <c r="GZN251" s="109"/>
      <c r="GZO251" s="109"/>
      <c r="GZP251" s="109"/>
      <c r="GZQ251" s="109"/>
      <c r="GZR251" s="109"/>
      <c r="GZS251" s="109"/>
      <c r="GZT251" s="109"/>
      <c r="GZU251" s="109"/>
      <c r="GZV251" s="109"/>
      <c r="GZW251" s="109"/>
      <c r="GZX251" s="109"/>
      <c r="GZY251" s="109"/>
      <c r="GZZ251" s="109"/>
      <c r="HAA251" s="109"/>
      <c r="HAB251" s="109"/>
      <c r="HAC251" s="109"/>
      <c r="HAD251" s="109"/>
      <c r="HAE251" s="109"/>
      <c r="HAF251" s="109"/>
      <c r="HAG251" s="109"/>
      <c r="HAH251" s="109"/>
      <c r="HAI251" s="109"/>
      <c r="HAJ251" s="109"/>
      <c r="HAK251" s="109"/>
      <c r="HAL251" s="109"/>
      <c r="HAM251" s="109"/>
      <c r="HAN251" s="109"/>
      <c r="HAO251" s="109"/>
      <c r="HAP251" s="109"/>
      <c r="HAQ251" s="109"/>
      <c r="HAR251" s="109"/>
      <c r="HAS251" s="109"/>
      <c r="HAT251" s="109"/>
      <c r="HAU251" s="109"/>
      <c r="HAV251" s="109"/>
      <c r="HAW251" s="109"/>
      <c r="HAX251" s="109"/>
      <c r="HAY251" s="109"/>
      <c r="HAZ251" s="109"/>
      <c r="HBA251" s="109"/>
      <c r="HBB251" s="109"/>
      <c r="HBC251" s="109"/>
      <c r="HBD251" s="109"/>
      <c r="HBE251" s="109"/>
      <c r="HBF251" s="109"/>
      <c r="HBG251" s="109"/>
      <c r="HBH251" s="109"/>
      <c r="HBI251" s="109"/>
      <c r="HBJ251" s="109"/>
      <c r="HBK251" s="109"/>
      <c r="HBL251" s="109"/>
      <c r="HBM251" s="109"/>
      <c r="HBN251" s="109"/>
      <c r="HBO251" s="109"/>
      <c r="HBP251" s="109"/>
      <c r="HBQ251" s="109"/>
      <c r="HBR251" s="109"/>
      <c r="HBS251" s="109"/>
      <c r="HBT251" s="109"/>
      <c r="HBU251" s="109"/>
      <c r="HBV251" s="109"/>
      <c r="HBW251" s="109"/>
      <c r="HBX251" s="109"/>
      <c r="HBY251" s="109"/>
      <c r="HBZ251" s="109"/>
      <c r="HCA251" s="109"/>
      <c r="HCB251" s="109"/>
      <c r="HCC251" s="109"/>
      <c r="HCD251" s="109"/>
      <c r="HCE251" s="109"/>
      <c r="HCF251" s="109"/>
      <c r="HCG251" s="109"/>
      <c r="HCH251" s="109"/>
      <c r="HCI251" s="109"/>
      <c r="HCJ251" s="109"/>
      <c r="HCK251" s="109"/>
      <c r="HCL251" s="109"/>
      <c r="HCM251" s="109"/>
      <c r="HCN251" s="109"/>
      <c r="HCO251" s="109"/>
      <c r="HCP251" s="109"/>
      <c r="HCQ251" s="109"/>
      <c r="HCR251" s="109"/>
      <c r="HCS251" s="109"/>
      <c r="HCT251" s="109"/>
      <c r="HCU251" s="109"/>
      <c r="HCV251" s="109"/>
      <c r="HCW251" s="109"/>
      <c r="HCX251" s="109"/>
      <c r="HCY251" s="109"/>
      <c r="HCZ251" s="109"/>
      <c r="HDA251" s="109"/>
      <c r="HDB251" s="109"/>
      <c r="HDC251" s="109"/>
      <c r="HDD251" s="109"/>
      <c r="HDE251" s="109"/>
      <c r="HDF251" s="109"/>
      <c r="HDG251" s="109"/>
      <c r="HDH251" s="109"/>
      <c r="HDI251" s="109"/>
      <c r="HDJ251" s="109"/>
      <c r="HDK251" s="109"/>
      <c r="HDL251" s="109"/>
      <c r="HDM251" s="109"/>
      <c r="HDN251" s="109"/>
      <c r="HDO251" s="109"/>
      <c r="HDP251" s="109"/>
      <c r="HDQ251" s="109"/>
      <c r="HDR251" s="109"/>
      <c r="HDS251" s="109"/>
      <c r="HDT251" s="109"/>
      <c r="HDU251" s="109"/>
      <c r="HDV251" s="109"/>
      <c r="HDW251" s="109"/>
      <c r="HDX251" s="109"/>
      <c r="HDY251" s="109"/>
      <c r="HDZ251" s="109"/>
      <c r="HEA251" s="109"/>
      <c r="HEB251" s="109"/>
      <c r="HEC251" s="109"/>
      <c r="HED251" s="109"/>
      <c r="HEE251" s="109"/>
      <c r="HEF251" s="109"/>
      <c r="HEG251" s="109"/>
      <c r="HEH251" s="109"/>
      <c r="HEI251" s="109"/>
      <c r="HEJ251" s="109"/>
      <c r="HEK251" s="109"/>
      <c r="HEL251" s="109"/>
      <c r="HEM251" s="109"/>
      <c r="HEN251" s="109"/>
      <c r="HEO251" s="109"/>
      <c r="HEP251" s="109"/>
      <c r="HEQ251" s="109"/>
      <c r="HER251" s="109"/>
      <c r="HES251" s="109"/>
      <c r="HET251" s="109"/>
      <c r="HEU251" s="109"/>
      <c r="HEV251" s="109"/>
      <c r="HEW251" s="109"/>
      <c r="HEX251" s="109"/>
      <c r="HEY251" s="109"/>
      <c r="HEZ251" s="109"/>
      <c r="HFA251" s="109"/>
      <c r="HFB251" s="109"/>
      <c r="HFC251" s="109"/>
      <c r="HFD251" s="109"/>
      <c r="HFE251" s="109"/>
      <c r="HFF251" s="109"/>
      <c r="HFG251" s="109"/>
      <c r="HFH251" s="109"/>
      <c r="HFI251" s="109"/>
      <c r="HFJ251" s="109"/>
      <c r="HFK251" s="109"/>
      <c r="HFL251" s="109"/>
      <c r="HFM251" s="109"/>
      <c r="HFN251" s="109"/>
      <c r="HFO251" s="109"/>
      <c r="HFP251" s="109"/>
      <c r="HFQ251" s="109"/>
      <c r="HFR251" s="109"/>
      <c r="HFS251" s="109"/>
      <c r="HFT251" s="109"/>
      <c r="HFU251" s="109"/>
      <c r="HFV251" s="109"/>
      <c r="HFW251" s="109"/>
      <c r="HFX251" s="109"/>
      <c r="HFY251" s="109"/>
      <c r="HFZ251" s="109"/>
      <c r="HGA251" s="109"/>
      <c r="HGB251" s="109"/>
      <c r="HGC251" s="109"/>
      <c r="HGD251" s="109"/>
      <c r="HGE251" s="109"/>
      <c r="HGF251" s="109"/>
      <c r="HGG251" s="109"/>
      <c r="HGH251" s="109"/>
      <c r="HGI251" s="109"/>
      <c r="HGJ251" s="109"/>
      <c r="HGK251" s="109"/>
      <c r="HGL251" s="109"/>
      <c r="HGM251" s="109"/>
      <c r="HGN251" s="109"/>
      <c r="HGO251" s="109"/>
      <c r="HGP251" s="109"/>
      <c r="HGQ251" s="109"/>
      <c r="HGR251" s="109"/>
      <c r="HGS251" s="109"/>
      <c r="HGT251" s="109"/>
      <c r="HGU251" s="109"/>
      <c r="HGV251" s="109"/>
      <c r="HGW251" s="109"/>
      <c r="HGX251" s="109"/>
      <c r="HGY251" s="109"/>
      <c r="HGZ251" s="109"/>
      <c r="HHA251" s="109"/>
      <c r="HHB251" s="109"/>
      <c r="HHC251" s="109"/>
      <c r="HHD251" s="109"/>
      <c r="HHE251" s="109"/>
      <c r="HHF251" s="109"/>
      <c r="HHG251" s="109"/>
      <c r="HHH251" s="109"/>
      <c r="HHI251" s="109"/>
      <c r="HHJ251" s="109"/>
      <c r="HHK251" s="109"/>
      <c r="HHL251" s="109"/>
      <c r="HHM251" s="109"/>
      <c r="HHN251" s="109"/>
      <c r="HHO251" s="109"/>
      <c r="HHP251" s="109"/>
      <c r="HHQ251" s="109"/>
      <c r="HHR251" s="109"/>
      <c r="HHS251" s="109"/>
      <c r="HHT251" s="109"/>
      <c r="HHU251" s="109"/>
      <c r="HHV251" s="109"/>
      <c r="HHW251" s="109"/>
      <c r="HHX251" s="109"/>
      <c r="HHY251" s="109"/>
      <c r="HHZ251" s="109"/>
      <c r="HIA251" s="109"/>
      <c r="HIB251" s="109"/>
      <c r="HIC251" s="109"/>
      <c r="HID251" s="109"/>
      <c r="HIE251" s="109"/>
      <c r="HIF251" s="109"/>
      <c r="HIG251" s="109"/>
      <c r="HIH251" s="109"/>
      <c r="HII251" s="109"/>
      <c r="HIJ251" s="109"/>
      <c r="HIK251" s="109"/>
      <c r="HIL251" s="109"/>
      <c r="HIM251" s="109"/>
      <c r="HIN251" s="109"/>
      <c r="HIO251" s="109"/>
      <c r="HIP251" s="109"/>
      <c r="HIQ251" s="109"/>
      <c r="HIR251" s="109"/>
      <c r="HIS251" s="109"/>
      <c r="HIT251" s="109"/>
      <c r="HIU251" s="109"/>
      <c r="HIV251" s="109"/>
      <c r="HIW251" s="109"/>
      <c r="HIX251" s="109"/>
      <c r="HIY251" s="109"/>
      <c r="HIZ251" s="109"/>
      <c r="HJA251" s="109"/>
      <c r="HJB251" s="109"/>
      <c r="HJC251" s="109"/>
      <c r="HJD251" s="109"/>
      <c r="HJE251" s="109"/>
      <c r="HJF251" s="109"/>
      <c r="HJG251" s="109"/>
      <c r="HJH251" s="109"/>
      <c r="HJI251" s="109"/>
      <c r="HJJ251" s="109"/>
      <c r="HJK251" s="109"/>
      <c r="HJL251" s="109"/>
      <c r="HJM251" s="109"/>
      <c r="HJN251" s="109"/>
      <c r="HJO251" s="109"/>
      <c r="HJP251" s="109"/>
      <c r="HJQ251" s="109"/>
      <c r="HJR251" s="109"/>
      <c r="HJS251" s="109"/>
      <c r="HJT251" s="109"/>
      <c r="HJU251" s="109"/>
      <c r="HJV251" s="109"/>
      <c r="HJW251" s="109"/>
      <c r="HJX251" s="109"/>
      <c r="HJY251" s="109"/>
      <c r="HJZ251" s="109"/>
      <c r="HKA251" s="109"/>
      <c r="HKB251" s="109"/>
      <c r="HKC251" s="109"/>
      <c r="HKD251" s="109"/>
      <c r="HKE251" s="109"/>
      <c r="HKF251" s="109"/>
      <c r="HKG251" s="109"/>
      <c r="HKH251" s="109"/>
      <c r="HKI251" s="109"/>
      <c r="HKJ251" s="109"/>
      <c r="HKK251" s="109"/>
      <c r="HKL251" s="109"/>
      <c r="HKM251" s="109"/>
      <c r="HKN251" s="109"/>
      <c r="HKO251" s="109"/>
      <c r="HKP251" s="109"/>
      <c r="HKQ251" s="109"/>
      <c r="HKR251" s="109"/>
      <c r="HKS251" s="109"/>
      <c r="HKT251" s="109"/>
      <c r="HKU251" s="109"/>
      <c r="HKV251" s="109"/>
      <c r="HKW251" s="109"/>
      <c r="HKX251" s="109"/>
      <c r="HKY251" s="109"/>
      <c r="HKZ251" s="109"/>
      <c r="HLA251" s="109"/>
      <c r="HLB251" s="109"/>
      <c r="HLC251" s="109"/>
      <c r="HLD251" s="109"/>
      <c r="HLE251" s="109"/>
      <c r="HLF251" s="109"/>
      <c r="HLG251" s="109"/>
      <c r="HLH251" s="109"/>
      <c r="HLI251" s="109"/>
      <c r="HLJ251" s="109"/>
      <c r="HLK251" s="109"/>
      <c r="HLL251" s="109"/>
      <c r="HLM251" s="109"/>
      <c r="HLN251" s="109"/>
      <c r="HLO251" s="109"/>
      <c r="HLP251" s="109"/>
      <c r="HLQ251" s="109"/>
      <c r="HLR251" s="109"/>
      <c r="HLS251" s="109"/>
      <c r="HLT251" s="109"/>
      <c r="HLU251" s="109"/>
      <c r="HLV251" s="109"/>
      <c r="HLW251" s="109"/>
      <c r="HLX251" s="109"/>
      <c r="HLY251" s="109"/>
      <c r="HLZ251" s="109"/>
      <c r="HMA251" s="109"/>
      <c r="HMB251" s="109"/>
      <c r="HMC251" s="109"/>
      <c r="HMD251" s="109"/>
      <c r="HME251" s="109"/>
      <c r="HMF251" s="109"/>
      <c r="HMG251" s="109"/>
      <c r="HMH251" s="109"/>
      <c r="HMI251" s="109"/>
      <c r="HMJ251" s="109"/>
      <c r="HMK251" s="109"/>
      <c r="HML251" s="109"/>
      <c r="HMM251" s="109"/>
      <c r="HMN251" s="109"/>
      <c r="HMO251" s="109"/>
      <c r="HMP251" s="109"/>
      <c r="HMQ251" s="109"/>
      <c r="HMR251" s="109"/>
      <c r="HMS251" s="109"/>
      <c r="HMT251" s="109"/>
      <c r="HMU251" s="109"/>
      <c r="HMV251" s="109"/>
      <c r="HMW251" s="109"/>
      <c r="HMX251" s="109"/>
      <c r="HMY251" s="109"/>
      <c r="HMZ251" s="109"/>
      <c r="HNA251" s="109"/>
      <c r="HNB251" s="109"/>
      <c r="HNC251" s="109"/>
      <c r="HND251" s="109"/>
      <c r="HNE251" s="109"/>
      <c r="HNF251" s="109"/>
      <c r="HNG251" s="109"/>
      <c r="HNH251" s="109"/>
      <c r="HNI251" s="109"/>
      <c r="HNJ251" s="109"/>
      <c r="HNK251" s="109"/>
      <c r="HNL251" s="109"/>
      <c r="HNM251" s="109"/>
      <c r="HNN251" s="109"/>
      <c r="HNO251" s="109"/>
      <c r="HNP251" s="109"/>
      <c r="HNQ251" s="109"/>
      <c r="HNR251" s="109"/>
      <c r="HNS251" s="109"/>
      <c r="HNT251" s="109"/>
      <c r="HNU251" s="109"/>
      <c r="HNV251" s="109"/>
      <c r="HNW251" s="109"/>
      <c r="HNX251" s="109"/>
      <c r="HNY251" s="109"/>
      <c r="HNZ251" s="109"/>
      <c r="HOA251" s="109"/>
      <c r="HOB251" s="109"/>
      <c r="HOC251" s="109"/>
      <c r="HOD251" s="109"/>
      <c r="HOE251" s="109"/>
      <c r="HOF251" s="109"/>
      <c r="HOG251" s="109"/>
      <c r="HOH251" s="109"/>
      <c r="HOI251" s="109"/>
      <c r="HOJ251" s="109"/>
      <c r="HOK251" s="109"/>
      <c r="HOL251" s="109"/>
      <c r="HOM251" s="109"/>
      <c r="HON251" s="109"/>
      <c r="HOO251" s="109"/>
      <c r="HOP251" s="109"/>
      <c r="HOQ251" s="109"/>
      <c r="HOR251" s="109"/>
      <c r="HOS251" s="109"/>
      <c r="HOT251" s="109"/>
      <c r="HOU251" s="109"/>
      <c r="HOV251" s="109"/>
      <c r="HOW251" s="109"/>
      <c r="HOX251" s="109"/>
      <c r="HOY251" s="109"/>
      <c r="HOZ251" s="109"/>
      <c r="HPA251" s="109"/>
      <c r="HPB251" s="109"/>
      <c r="HPC251" s="109"/>
      <c r="HPD251" s="109"/>
      <c r="HPE251" s="109"/>
      <c r="HPF251" s="109"/>
      <c r="HPG251" s="109"/>
      <c r="HPH251" s="109"/>
      <c r="HPI251" s="109"/>
      <c r="HPJ251" s="109"/>
      <c r="HPK251" s="109"/>
      <c r="HPL251" s="109"/>
      <c r="HPM251" s="109"/>
      <c r="HPN251" s="109"/>
      <c r="HPO251" s="109"/>
      <c r="HPP251" s="109"/>
      <c r="HPQ251" s="109"/>
      <c r="HPR251" s="109"/>
      <c r="HPS251" s="109"/>
      <c r="HPT251" s="109"/>
      <c r="HPU251" s="109"/>
      <c r="HPV251" s="109"/>
      <c r="HPW251" s="109"/>
      <c r="HPX251" s="109"/>
      <c r="HPY251" s="109"/>
      <c r="HPZ251" s="109"/>
      <c r="HQA251" s="109"/>
      <c r="HQB251" s="109"/>
      <c r="HQC251" s="109"/>
      <c r="HQD251" s="109"/>
      <c r="HQE251" s="109"/>
      <c r="HQF251" s="109"/>
      <c r="HQG251" s="109"/>
      <c r="HQH251" s="109"/>
      <c r="HQI251" s="109"/>
      <c r="HQJ251" s="109"/>
      <c r="HQK251" s="109"/>
      <c r="HQL251" s="109"/>
      <c r="HQM251" s="109"/>
      <c r="HQN251" s="109"/>
      <c r="HQO251" s="109"/>
      <c r="HQP251" s="109"/>
      <c r="HQQ251" s="109"/>
      <c r="HQR251" s="109"/>
      <c r="HQS251" s="109"/>
      <c r="HQT251" s="109"/>
      <c r="HQU251" s="109"/>
      <c r="HQV251" s="109"/>
      <c r="HQW251" s="109"/>
      <c r="HQX251" s="109"/>
      <c r="HQY251" s="109"/>
      <c r="HQZ251" s="109"/>
      <c r="HRA251" s="109"/>
      <c r="HRB251" s="109"/>
      <c r="HRC251" s="109"/>
      <c r="HRD251" s="109"/>
      <c r="HRE251" s="109"/>
      <c r="HRF251" s="109"/>
      <c r="HRG251" s="109"/>
      <c r="HRH251" s="109"/>
      <c r="HRI251" s="109"/>
      <c r="HRJ251" s="109"/>
      <c r="HRK251" s="109"/>
      <c r="HRL251" s="109"/>
      <c r="HRM251" s="109"/>
      <c r="HRN251" s="109"/>
      <c r="HRO251" s="109"/>
      <c r="HRP251" s="109"/>
      <c r="HRQ251" s="109"/>
      <c r="HRR251" s="109"/>
      <c r="HRS251" s="109"/>
      <c r="HRT251" s="109"/>
      <c r="HRU251" s="109"/>
      <c r="HRV251" s="109"/>
      <c r="HRW251" s="109"/>
      <c r="HRX251" s="109"/>
      <c r="HRY251" s="109"/>
      <c r="HRZ251" s="109"/>
      <c r="HSA251" s="109"/>
      <c r="HSB251" s="109"/>
      <c r="HSC251" s="109"/>
      <c r="HSD251" s="109"/>
      <c r="HSE251" s="109"/>
      <c r="HSF251" s="109"/>
      <c r="HSG251" s="109"/>
      <c r="HSH251" s="109"/>
      <c r="HSI251" s="109"/>
      <c r="HSJ251" s="109"/>
      <c r="HSK251" s="109"/>
      <c r="HSL251" s="109"/>
      <c r="HSM251" s="109"/>
      <c r="HSN251" s="109"/>
      <c r="HSO251" s="109"/>
      <c r="HSP251" s="109"/>
      <c r="HSQ251" s="109"/>
      <c r="HSR251" s="109"/>
      <c r="HSS251" s="109"/>
      <c r="HST251" s="109"/>
      <c r="HSU251" s="109"/>
      <c r="HSV251" s="109"/>
      <c r="HSW251" s="109"/>
      <c r="HSX251" s="109"/>
      <c r="HSY251" s="109"/>
      <c r="HSZ251" s="109"/>
      <c r="HTA251" s="109"/>
      <c r="HTB251" s="109"/>
      <c r="HTC251" s="109"/>
      <c r="HTD251" s="109"/>
      <c r="HTE251" s="109"/>
      <c r="HTF251" s="109"/>
      <c r="HTG251" s="109"/>
      <c r="HTH251" s="109"/>
      <c r="HTI251" s="109"/>
      <c r="HTJ251" s="109"/>
      <c r="HTK251" s="109"/>
      <c r="HTL251" s="109"/>
      <c r="HTM251" s="109"/>
      <c r="HTN251" s="109"/>
      <c r="HTO251" s="109"/>
      <c r="HTP251" s="109"/>
      <c r="HTQ251" s="109"/>
      <c r="HTR251" s="109"/>
      <c r="HTS251" s="109"/>
      <c r="HTT251" s="109"/>
      <c r="HTU251" s="109"/>
      <c r="HTV251" s="109"/>
      <c r="HTW251" s="109"/>
      <c r="HTX251" s="109"/>
      <c r="HTY251" s="109"/>
      <c r="HTZ251" s="109"/>
      <c r="HUA251" s="109"/>
      <c r="HUB251" s="109"/>
      <c r="HUC251" s="109"/>
      <c r="HUD251" s="109"/>
      <c r="HUE251" s="109"/>
      <c r="HUF251" s="109"/>
      <c r="HUG251" s="109"/>
      <c r="HUH251" s="109"/>
      <c r="HUI251" s="109"/>
      <c r="HUJ251" s="109"/>
      <c r="HUK251" s="109"/>
      <c r="HUL251" s="109"/>
      <c r="HUM251" s="109"/>
      <c r="HUN251" s="109"/>
      <c r="HUO251" s="109"/>
      <c r="HUP251" s="109"/>
      <c r="HUQ251" s="109"/>
      <c r="HUR251" s="109"/>
      <c r="HUS251" s="109"/>
      <c r="HUT251" s="109"/>
      <c r="HUU251" s="109"/>
      <c r="HUV251" s="109"/>
      <c r="HUW251" s="109"/>
      <c r="HUX251" s="109"/>
      <c r="HUY251" s="109"/>
      <c r="HUZ251" s="109"/>
      <c r="HVA251" s="109"/>
      <c r="HVB251" s="109"/>
      <c r="HVC251" s="109"/>
      <c r="HVD251" s="109"/>
      <c r="HVE251" s="109"/>
      <c r="HVF251" s="109"/>
      <c r="HVG251" s="109"/>
      <c r="HVH251" s="109"/>
      <c r="HVI251" s="109"/>
      <c r="HVJ251" s="109"/>
      <c r="HVK251" s="109"/>
      <c r="HVL251" s="109"/>
      <c r="HVM251" s="109"/>
      <c r="HVN251" s="109"/>
      <c r="HVO251" s="109"/>
      <c r="HVP251" s="109"/>
      <c r="HVQ251" s="109"/>
      <c r="HVR251" s="109"/>
      <c r="HVS251" s="109"/>
      <c r="HVT251" s="109"/>
      <c r="HVU251" s="109"/>
      <c r="HVV251" s="109"/>
      <c r="HVW251" s="109"/>
      <c r="HVX251" s="109"/>
      <c r="HVY251" s="109"/>
      <c r="HVZ251" s="109"/>
      <c r="HWA251" s="109"/>
      <c r="HWB251" s="109"/>
      <c r="HWC251" s="109"/>
      <c r="HWD251" s="109"/>
      <c r="HWE251" s="109"/>
      <c r="HWF251" s="109"/>
      <c r="HWG251" s="109"/>
      <c r="HWH251" s="109"/>
      <c r="HWI251" s="109"/>
      <c r="HWJ251" s="109"/>
      <c r="HWK251" s="109"/>
      <c r="HWL251" s="109"/>
      <c r="HWM251" s="109"/>
      <c r="HWN251" s="109"/>
      <c r="HWO251" s="109"/>
      <c r="HWP251" s="109"/>
      <c r="HWQ251" s="109"/>
      <c r="HWR251" s="109"/>
      <c r="HWS251" s="109"/>
      <c r="HWT251" s="109"/>
      <c r="HWU251" s="109"/>
      <c r="HWV251" s="109"/>
      <c r="HWW251" s="109"/>
      <c r="HWX251" s="109"/>
      <c r="HWY251" s="109"/>
      <c r="HWZ251" s="109"/>
      <c r="HXA251" s="109"/>
      <c r="HXB251" s="109"/>
      <c r="HXC251" s="109"/>
      <c r="HXD251" s="109"/>
      <c r="HXE251" s="109"/>
      <c r="HXF251" s="109"/>
      <c r="HXG251" s="109"/>
      <c r="HXH251" s="109"/>
      <c r="HXI251" s="109"/>
      <c r="HXJ251" s="109"/>
      <c r="HXK251" s="109"/>
      <c r="HXL251" s="109"/>
      <c r="HXM251" s="109"/>
      <c r="HXN251" s="109"/>
      <c r="HXO251" s="109"/>
      <c r="HXP251" s="109"/>
      <c r="HXQ251" s="109"/>
      <c r="HXR251" s="109"/>
      <c r="HXS251" s="109"/>
      <c r="HXT251" s="109"/>
      <c r="HXU251" s="109"/>
      <c r="HXV251" s="109"/>
      <c r="HXW251" s="109"/>
      <c r="HXX251" s="109"/>
      <c r="HXY251" s="109"/>
      <c r="HXZ251" s="109"/>
      <c r="HYA251" s="109"/>
      <c r="HYB251" s="109"/>
      <c r="HYC251" s="109"/>
      <c r="HYD251" s="109"/>
      <c r="HYE251" s="109"/>
      <c r="HYF251" s="109"/>
      <c r="HYG251" s="109"/>
      <c r="HYH251" s="109"/>
      <c r="HYI251" s="109"/>
      <c r="HYJ251" s="109"/>
      <c r="HYK251" s="109"/>
      <c r="HYL251" s="109"/>
      <c r="HYM251" s="109"/>
      <c r="HYN251" s="109"/>
      <c r="HYO251" s="109"/>
      <c r="HYP251" s="109"/>
      <c r="HYQ251" s="109"/>
      <c r="HYR251" s="109"/>
      <c r="HYS251" s="109"/>
      <c r="HYT251" s="109"/>
      <c r="HYU251" s="109"/>
      <c r="HYV251" s="109"/>
      <c r="HYW251" s="109"/>
      <c r="HYX251" s="109"/>
      <c r="HYY251" s="109"/>
      <c r="HYZ251" s="109"/>
      <c r="HZA251" s="109"/>
      <c r="HZB251" s="109"/>
      <c r="HZC251" s="109"/>
      <c r="HZD251" s="109"/>
      <c r="HZE251" s="109"/>
      <c r="HZF251" s="109"/>
      <c r="HZG251" s="109"/>
      <c r="HZH251" s="109"/>
      <c r="HZI251" s="109"/>
      <c r="HZJ251" s="109"/>
      <c r="HZK251" s="109"/>
      <c r="HZL251" s="109"/>
      <c r="HZM251" s="109"/>
      <c r="HZN251" s="109"/>
      <c r="HZO251" s="109"/>
      <c r="HZP251" s="109"/>
      <c r="HZQ251" s="109"/>
      <c r="HZR251" s="109"/>
      <c r="HZS251" s="109"/>
      <c r="HZT251" s="109"/>
      <c r="HZU251" s="109"/>
      <c r="HZV251" s="109"/>
      <c r="HZW251" s="109"/>
      <c r="HZX251" s="109"/>
      <c r="HZY251" s="109"/>
      <c r="HZZ251" s="109"/>
      <c r="IAA251" s="109"/>
      <c r="IAB251" s="109"/>
      <c r="IAC251" s="109"/>
      <c r="IAD251" s="109"/>
      <c r="IAE251" s="109"/>
      <c r="IAF251" s="109"/>
      <c r="IAG251" s="109"/>
      <c r="IAH251" s="109"/>
      <c r="IAI251" s="109"/>
      <c r="IAJ251" s="109"/>
      <c r="IAK251" s="109"/>
      <c r="IAL251" s="109"/>
      <c r="IAM251" s="109"/>
      <c r="IAN251" s="109"/>
      <c r="IAO251" s="109"/>
      <c r="IAP251" s="109"/>
      <c r="IAQ251" s="109"/>
      <c r="IAR251" s="109"/>
      <c r="IAS251" s="109"/>
      <c r="IAT251" s="109"/>
      <c r="IAU251" s="109"/>
      <c r="IAV251" s="109"/>
      <c r="IAW251" s="109"/>
      <c r="IAX251" s="109"/>
      <c r="IAY251" s="109"/>
      <c r="IAZ251" s="109"/>
      <c r="IBA251" s="109"/>
      <c r="IBB251" s="109"/>
      <c r="IBC251" s="109"/>
      <c r="IBD251" s="109"/>
      <c r="IBE251" s="109"/>
      <c r="IBF251" s="109"/>
      <c r="IBG251" s="109"/>
      <c r="IBH251" s="109"/>
      <c r="IBI251" s="109"/>
      <c r="IBJ251" s="109"/>
      <c r="IBK251" s="109"/>
      <c r="IBL251" s="109"/>
      <c r="IBM251" s="109"/>
      <c r="IBN251" s="109"/>
      <c r="IBO251" s="109"/>
      <c r="IBP251" s="109"/>
      <c r="IBQ251" s="109"/>
      <c r="IBR251" s="109"/>
      <c r="IBS251" s="109"/>
      <c r="IBT251" s="109"/>
      <c r="IBU251" s="109"/>
      <c r="IBV251" s="109"/>
      <c r="IBW251" s="109"/>
      <c r="IBX251" s="109"/>
      <c r="IBY251" s="109"/>
      <c r="IBZ251" s="109"/>
      <c r="ICA251" s="109"/>
      <c r="ICB251" s="109"/>
      <c r="ICC251" s="109"/>
      <c r="ICD251" s="109"/>
      <c r="ICE251" s="109"/>
      <c r="ICF251" s="109"/>
      <c r="ICG251" s="109"/>
      <c r="ICH251" s="109"/>
      <c r="ICI251" s="109"/>
      <c r="ICJ251" s="109"/>
      <c r="ICK251" s="109"/>
      <c r="ICL251" s="109"/>
      <c r="ICM251" s="109"/>
      <c r="ICN251" s="109"/>
      <c r="ICO251" s="109"/>
      <c r="ICP251" s="109"/>
      <c r="ICQ251" s="109"/>
      <c r="ICR251" s="109"/>
      <c r="ICS251" s="109"/>
      <c r="ICT251" s="109"/>
      <c r="ICU251" s="109"/>
      <c r="ICV251" s="109"/>
      <c r="ICW251" s="109"/>
      <c r="ICX251" s="109"/>
      <c r="ICY251" s="109"/>
      <c r="ICZ251" s="109"/>
      <c r="IDA251" s="109"/>
      <c r="IDB251" s="109"/>
      <c r="IDC251" s="109"/>
      <c r="IDD251" s="109"/>
      <c r="IDE251" s="109"/>
      <c r="IDF251" s="109"/>
      <c r="IDG251" s="109"/>
      <c r="IDH251" s="109"/>
      <c r="IDI251" s="109"/>
      <c r="IDJ251" s="109"/>
      <c r="IDK251" s="109"/>
      <c r="IDL251" s="109"/>
      <c r="IDM251" s="109"/>
      <c r="IDN251" s="109"/>
      <c r="IDO251" s="109"/>
      <c r="IDP251" s="109"/>
      <c r="IDQ251" s="109"/>
      <c r="IDR251" s="109"/>
      <c r="IDS251" s="109"/>
      <c r="IDT251" s="109"/>
      <c r="IDU251" s="109"/>
      <c r="IDV251" s="109"/>
      <c r="IDW251" s="109"/>
      <c r="IDX251" s="109"/>
      <c r="IDY251" s="109"/>
      <c r="IDZ251" s="109"/>
      <c r="IEA251" s="109"/>
      <c r="IEB251" s="109"/>
      <c r="IEC251" s="109"/>
      <c r="IED251" s="109"/>
      <c r="IEE251" s="109"/>
      <c r="IEF251" s="109"/>
      <c r="IEG251" s="109"/>
      <c r="IEH251" s="109"/>
      <c r="IEI251" s="109"/>
      <c r="IEJ251" s="109"/>
      <c r="IEK251" s="109"/>
      <c r="IEL251" s="109"/>
      <c r="IEM251" s="109"/>
      <c r="IEN251" s="109"/>
      <c r="IEO251" s="109"/>
      <c r="IEP251" s="109"/>
      <c r="IEQ251" s="109"/>
      <c r="IER251" s="109"/>
      <c r="IES251" s="109"/>
      <c r="IET251" s="109"/>
      <c r="IEU251" s="109"/>
      <c r="IEV251" s="109"/>
      <c r="IEW251" s="109"/>
      <c r="IEX251" s="109"/>
      <c r="IEY251" s="109"/>
      <c r="IEZ251" s="109"/>
      <c r="IFA251" s="109"/>
      <c r="IFB251" s="109"/>
      <c r="IFC251" s="109"/>
      <c r="IFD251" s="109"/>
      <c r="IFE251" s="109"/>
      <c r="IFF251" s="109"/>
      <c r="IFG251" s="109"/>
      <c r="IFH251" s="109"/>
      <c r="IFI251" s="109"/>
      <c r="IFJ251" s="109"/>
      <c r="IFK251" s="109"/>
      <c r="IFL251" s="109"/>
      <c r="IFM251" s="109"/>
      <c r="IFN251" s="109"/>
      <c r="IFO251" s="109"/>
      <c r="IFP251" s="109"/>
      <c r="IFQ251" s="109"/>
      <c r="IFR251" s="109"/>
      <c r="IFS251" s="109"/>
      <c r="IFT251" s="109"/>
      <c r="IFU251" s="109"/>
      <c r="IFV251" s="109"/>
      <c r="IFW251" s="109"/>
      <c r="IFX251" s="109"/>
      <c r="IFY251" s="109"/>
      <c r="IFZ251" s="109"/>
      <c r="IGA251" s="109"/>
      <c r="IGB251" s="109"/>
      <c r="IGC251" s="109"/>
      <c r="IGD251" s="109"/>
      <c r="IGE251" s="109"/>
      <c r="IGF251" s="109"/>
      <c r="IGG251" s="109"/>
      <c r="IGH251" s="109"/>
      <c r="IGI251" s="109"/>
      <c r="IGJ251" s="109"/>
      <c r="IGK251" s="109"/>
      <c r="IGL251" s="109"/>
      <c r="IGM251" s="109"/>
      <c r="IGN251" s="109"/>
      <c r="IGO251" s="109"/>
      <c r="IGP251" s="109"/>
      <c r="IGQ251" s="109"/>
      <c r="IGR251" s="109"/>
      <c r="IGS251" s="109"/>
      <c r="IGT251" s="109"/>
      <c r="IGU251" s="109"/>
      <c r="IGV251" s="109"/>
      <c r="IGW251" s="109"/>
      <c r="IGX251" s="109"/>
      <c r="IGY251" s="109"/>
      <c r="IGZ251" s="109"/>
      <c r="IHA251" s="109"/>
      <c r="IHB251" s="109"/>
      <c r="IHC251" s="109"/>
      <c r="IHD251" s="109"/>
      <c r="IHE251" s="109"/>
      <c r="IHF251" s="109"/>
      <c r="IHG251" s="109"/>
      <c r="IHH251" s="109"/>
      <c r="IHI251" s="109"/>
      <c r="IHJ251" s="109"/>
      <c r="IHK251" s="109"/>
      <c r="IHL251" s="109"/>
      <c r="IHM251" s="109"/>
      <c r="IHN251" s="109"/>
      <c r="IHO251" s="109"/>
      <c r="IHP251" s="109"/>
      <c r="IHQ251" s="109"/>
      <c r="IHR251" s="109"/>
      <c r="IHS251" s="109"/>
      <c r="IHT251" s="109"/>
      <c r="IHU251" s="109"/>
      <c r="IHV251" s="109"/>
      <c r="IHW251" s="109"/>
      <c r="IHX251" s="109"/>
      <c r="IHY251" s="109"/>
      <c r="IHZ251" s="109"/>
      <c r="IIA251" s="109"/>
      <c r="IIB251" s="109"/>
      <c r="IIC251" s="109"/>
      <c r="IID251" s="109"/>
      <c r="IIE251" s="109"/>
      <c r="IIF251" s="109"/>
      <c r="IIG251" s="109"/>
      <c r="IIH251" s="109"/>
      <c r="III251" s="109"/>
      <c r="IIJ251" s="109"/>
      <c r="IIK251" s="109"/>
      <c r="IIL251" s="109"/>
      <c r="IIM251" s="109"/>
      <c r="IIN251" s="109"/>
      <c r="IIO251" s="109"/>
      <c r="IIP251" s="109"/>
      <c r="IIQ251" s="109"/>
      <c r="IIR251" s="109"/>
      <c r="IIS251" s="109"/>
      <c r="IIT251" s="109"/>
      <c r="IIU251" s="109"/>
      <c r="IIV251" s="109"/>
      <c r="IIW251" s="109"/>
      <c r="IIX251" s="109"/>
      <c r="IIY251" s="109"/>
      <c r="IIZ251" s="109"/>
      <c r="IJA251" s="109"/>
      <c r="IJB251" s="109"/>
      <c r="IJC251" s="109"/>
      <c r="IJD251" s="109"/>
      <c r="IJE251" s="109"/>
      <c r="IJF251" s="109"/>
      <c r="IJG251" s="109"/>
      <c r="IJH251" s="109"/>
      <c r="IJI251" s="109"/>
      <c r="IJJ251" s="109"/>
      <c r="IJK251" s="109"/>
      <c r="IJL251" s="109"/>
      <c r="IJM251" s="109"/>
      <c r="IJN251" s="109"/>
      <c r="IJO251" s="109"/>
      <c r="IJP251" s="109"/>
      <c r="IJQ251" s="109"/>
      <c r="IJR251" s="109"/>
      <c r="IJS251" s="109"/>
      <c r="IJT251" s="109"/>
      <c r="IJU251" s="109"/>
      <c r="IJV251" s="109"/>
      <c r="IJW251" s="109"/>
      <c r="IJX251" s="109"/>
      <c r="IJY251" s="109"/>
      <c r="IJZ251" s="109"/>
      <c r="IKA251" s="109"/>
      <c r="IKB251" s="109"/>
      <c r="IKC251" s="109"/>
      <c r="IKD251" s="109"/>
      <c r="IKE251" s="109"/>
      <c r="IKF251" s="109"/>
      <c r="IKG251" s="109"/>
      <c r="IKH251" s="109"/>
      <c r="IKI251" s="109"/>
      <c r="IKJ251" s="109"/>
      <c r="IKK251" s="109"/>
      <c r="IKL251" s="109"/>
      <c r="IKM251" s="109"/>
      <c r="IKN251" s="109"/>
      <c r="IKO251" s="109"/>
      <c r="IKP251" s="109"/>
      <c r="IKQ251" s="109"/>
      <c r="IKR251" s="109"/>
      <c r="IKS251" s="109"/>
      <c r="IKT251" s="109"/>
      <c r="IKU251" s="109"/>
      <c r="IKV251" s="109"/>
      <c r="IKW251" s="109"/>
      <c r="IKX251" s="109"/>
      <c r="IKY251" s="109"/>
      <c r="IKZ251" s="109"/>
      <c r="ILA251" s="109"/>
      <c r="ILB251" s="109"/>
      <c r="ILC251" s="109"/>
      <c r="ILD251" s="109"/>
      <c r="ILE251" s="109"/>
      <c r="ILF251" s="109"/>
      <c r="ILG251" s="109"/>
      <c r="ILH251" s="109"/>
      <c r="ILI251" s="109"/>
      <c r="ILJ251" s="109"/>
      <c r="ILK251" s="109"/>
      <c r="ILL251" s="109"/>
      <c r="ILM251" s="109"/>
      <c r="ILN251" s="109"/>
      <c r="ILO251" s="109"/>
      <c r="ILP251" s="109"/>
      <c r="ILQ251" s="109"/>
      <c r="ILR251" s="109"/>
      <c r="ILS251" s="109"/>
      <c r="ILT251" s="109"/>
      <c r="ILU251" s="109"/>
      <c r="ILV251" s="109"/>
      <c r="ILW251" s="109"/>
      <c r="ILX251" s="109"/>
      <c r="ILY251" s="109"/>
      <c r="ILZ251" s="109"/>
      <c r="IMA251" s="109"/>
      <c r="IMB251" s="109"/>
      <c r="IMC251" s="109"/>
      <c r="IMD251" s="109"/>
      <c r="IME251" s="109"/>
      <c r="IMF251" s="109"/>
      <c r="IMG251" s="109"/>
      <c r="IMH251" s="109"/>
      <c r="IMI251" s="109"/>
      <c r="IMJ251" s="109"/>
      <c r="IMK251" s="109"/>
      <c r="IML251" s="109"/>
      <c r="IMM251" s="109"/>
      <c r="IMN251" s="109"/>
      <c r="IMO251" s="109"/>
      <c r="IMP251" s="109"/>
      <c r="IMQ251" s="109"/>
      <c r="IMR251" s="109"/>
      <c r="IMS251" s="109"/>
      <c r="IMT251" s="109"/>
      <c r="IMU251" s="109"/>
      <c r="IMV251" s="109"/>
      <c r="IMW251" s="109"/>
      <c r="IMX251" s="109"/>
      <c r="IMY251" s="109"/>
      <c r="IMZ251" s="109"/>
      <c r="INA251" s="109"/>
      <c r="INB251" s="109"/>
      <c r="INC251" s="109"/>
      <c r="IND251" s="109"/>
      <c r="INE251" s="109"/>
      <c r="INF251" s="109"/>
      <c r="ING251" s="109"/>
      <c r="INH251" s="109"/>
      <c r="INI251" s="109"/>
      <c r="INJ251" s="109"/>
      <c r="INK251" s="109"/>
      <c r="INL251" s="109"/>
      <c r="INM251" s="109"/>
      <c r="INN251" s="109"/>
      <c r="INO251" s="109"/>
      <c r="INP251" s="109"/>
      <c r="INQ251" s="109"/>
      <c r="INR251" s="109"/>
      <c r="INS251" s="109"/>
      <c r="INT251" s="109"/>
      <c r="INU251" s="109"/>
      <c r="INV251" s="109"/>
      <c r="INW251" s="109"/>
      <c r="INX251" s="109"/>
      <c r="INY251" s="109"/>
      <c r="INZ251" s="109"/>
      <c r="IOA251" s="109"/>
      <c r="IOB251" s="109"/>
      <c r="IOC251" s="109"/>
      <c r="IOD251" s="109"/>
      <c r="IOE251" s="109"/>
      <c r="IOF251" s="109"/>
      <c r="IOG251" s="109"/>
      <c r="IOH251" s="109"/>
      <c r="IOI251" s="109"/>
      <c r="IOJ251" s="109"/>
      <c r="IOK251" s="109"/>
      <c r="IOL251" s="109"/>
      <c r="IOM251" s="109"/>
      <c r="ION251" s="109"/>
      <c r="IOO251" s="109"/>
      <c r="IOP251" s="109"/>
      <c r="IOQ251" s="109"/>
      <c r="IOR251" s="109"/>
      <c r="IOS251" s="109"/>
      <c r="IOT251" s="109"/>
      <c r="IOU251" s="109"/>
      <c r="IOV251" s="109"/>
      <c r="IOW251" s="109"/>
      <c r="IOX251" s="109"/>
      <c r="IOY251" s="109"/>
      <c r="IOZ251" s="109"/>
      <c r="IPA251" s="109"/>
      <c r="IPB251" s="109"/>
      <c r="IPC251" s="109"/>
      <c r="IPD251" s="109"/>
      <c r="IPE251" s="109"/>
      <c r="IPF251" s="109"/>
      <c r="IPG251" s="109"/>
      <c r="IPH251" s="109"/>
      <c r="IPI251" s="109"/>
      <c r="IPJ251" s="109"/>
      <c r="IPK251" s="109"/>
      <c r="IPL251" s="109"/>
      <c r="IPM251" s="109"/>
      <c r="IPN251" s="109"/>
      <c r="IPO251" s="109"/>
      <c r="IPP251" s="109"/>
      <c r="IPQ251" s="109"/>
      <c r="IPR251" s="109"/>
      <c r="IPS251" s="109"/>
      <c r="IPT251" s="109"/>
      <c r="IPU251" s="109"/>
      <c r="IPV251" s="109"/>
      <c r="IPW251" s="109"/>
      <c r="IPX251" s="109"/>
      <c r="IPY251" s="109"/>
      <c r="IPZ251" s="109"/>
      <c r="IQA251" s="109"/>
      <c r="IQB251" s="109"/>
      <c r="IQC251" s="109"/>
      <c r="IQD251" s="109"/>
      <c r="IQE251" s="109"/>
      <c r="IQF251" s="109"/>
      <c r="IQG251" s="109"/>
      <c r="IQH251" s="109"/>
      <c r="IQI251" s="109"/>
      <c r="IQJ251" s="109"/>
      <c r="IQK251" s="109"/>
      <c r="IQL251" s="109"/>
      <c r="IQM251" s="109"/>
      <c r="IQN251" s="109"/>
      <c r="IQO251" s="109"/>
      <c r="IQP251" s="109"/>
      <c r="IQQ251" s="109"/>
      <c r="IQR251" s="109"/>
      <c r="IQS251" s="109"/>
      <c r="IQT251" s="109"/>
      <c r="IQU251" s="109"/>
      <c r="IQV251" s="109"/>
      <c r="IQW251" s="109"/>
      <c r="IQX251" s="109"/>
      <c r="IQY251" s="109"/>
      <c r="IQZ251" s="109"/>
      <c r="IRA251" s="109"/>
      <c r="IRB251" s="109"/>
      <c r="IRC251" s="109"/>
      <c r="IRD251" s="109"/>
      <c r="IRE251" s="109"/>
      <c r="IRF251" s="109"/>
      <c r="IRG251" s="109"/>
      <c r="IRH251" s="109"/>
      <c r="IRI251" s="109"/>
      <c r="IRJ251" s="109"/>
      <c r="IRK251" s="109"/>
      <c r="IRL251" s="109"/>
      <c r="IRM251" s="109"/>
      <c r="IRN251" s="109"/>
      <c r="IRO251" s="109"/>
      <c r="IRP251" s="109"/>
      <c r="IRQ251" s="109"/>
      <c r="IRR251" s="109"/>
      <c r="IRS251" s="109"/>
      <c r="IRT251" s="109"/>
      <c r="IRU251" s="109"/>
      <c r="IRV251" s="109"/>
      <c r="IRW251" s="109"/>
      <c r="IRX251" s="109"/>
      <c r="IRY251" s="109"/>
      <c r="IRZ251" s="109"/>
      <c r="ISA251" s="109"/>
      <c r="ISB251" s="109"/>
      <c r="ISC251" s="109"/>
      <c r="ISD251" s="109"/>
      <c r="ISE251" s="109"/>
      <c r="ISF251" s="109"/>
      <c r="ISG251" s="109"/>
      <c r="ISH251" s="109"/>
      <c r="ISI251" s="109"/>
      <c r="ISJ251" s="109"/>
      <c r="ISK251" s="109"/>
      <c r="ISL251" s="109"/>
      <c r="ISM251" s="109"/>
      <c r="ISN251" s="109"/>
      <c r="ISO251" s="109"/>
      <c r="ISP251" s="109"/>
      <c r="ISQ251" s="109"/>
      <c r="ISR251" s="109"/>
      <c r="ISS251" s="109"/>
      <c r="IST251" s="109"/>
      <c r="ISU251" s="109"/>
      <c r="ISV251" s="109"/>
      <c r="ISW251" s="109"/>
      <c r="ISX251" s="109"/>
      <c r="ISY251" s="109"/>
      <c r="ISZ251" s="109"/>
      <c r="ITA251" s="109"/>
      <c r="ITB251" s="109"/>
      <c r="ITC251" s="109"/>
      <c r="ITD251" s="109"/>
      <c r="ITE251" s="109"/>
      <c r="ITF251" s="109"/>
      <c r="ITG251" s="109"/>
      <c r="ITH251" s="109"/>
      <c r="ITI251" s="109"/>
      <c r="ITJ251" s="109"/>
      <c r="ITK251" s="109"/>
      <c r="ITL251" s="109"/>
      <c r="ITM251" s="109"/>
      <c r="ITN251" s="109"/>
      <c r="ITO251" s="109"/>
      <c r="ITP251" s="109"/>
      <c r="ITQ251" s="109"/>
      <c r="ITR251" s="109"/>
      <c r="ITS251" s="109"/>
      <c r="ITT251" s="109"/>
      <c r="ITU251" s="109"/>
      <c r="ITV251" s="109"/>
      <c r="ITW251" s="109"/>
      <c r="ITX251" s="109"/>
      <c r="ITY251" s="109"/>
      <c r="ITZ251" s="109"/>
      <c r="IUA251" s="109"/>
      <c r="IUB251" s="109"/>
      <c r="IUC251" s="109"/>
      <c r="IUD251" s="109"/>
      <c r="IUE251" s="109"/>
      <c r="IUF251" s="109"/>
      <c r="IUG251" s="109"/>
      <c r="IUH251" s="109"/>
      <c r="IUI251" s="109"/>
      <c r="IUJ251" s="109"/>
      <c r="IUK251" s="109"/>
      <c r="IUL251" s="109"/>
      <c r="IUM251" s="109"/>
      <c r="IUN251" s="109"/>
      <c r="IUO251" s="109"/>
      <c r="IUP251" s="109"/>
      <c r="IUQ251" s="109"/>
      <c r="IUR251" s="109"/>
      <c r="IUS251" s="109"/>
      <c r="IUT251" s="109"/>
      <c r="IUU251" s="109"/>
      <c r="IUV251" s="109"/>
      <c r="IUW251" s="109"/>
      <c r="IUX251" s="109"/>
      <c r="IUY251" s="109"/>
      <c r="IUZ251" s="109"/>
      <c r="IVA251" s="109"/>
      <c r="IVB251" s="109"/>
      <c r="IVC251" s="109"/>
      <c r="IVD251" s="109"/>
      <c r="IVE251" s="109"/>
      <c r="IVF251" s="109"/>
      <c r="IVG251" s="109"/>
      <c r="IVH251" s="109"/>
      <c r="IVI251" s="109"/>
      <c r="IVJ251" s="109"/>
      <c r="IVK251" s="109"/>
      <c r="IVL251" s="109"/>
      <c r="IVM251" s="109"/>
      <c r="IVN251" s="109"/>
      <c r="IVO251" s="109"/>
      <c r="IVP251" s="109"/>
      <c r="IVQ251" s="109"/>
      <c r="IVR251" s="109"/>
      <c r="IVS251" s="109"/>
      <c r="IVT251" s="109"/>
      <c r="IVU251" s="109"/>
      <c r="IVV251" s="109"/>
      <c r="IVW251" s="109"/>
      <c r="IVX251" s="109"/>
      <c r="IVY251" s="109"/>
      <c r="IVZ251" s="109"/>
      <c r="IWA251" s="109"/>
      <c r="IWB251" s="109"/>
      <c r="IWC251" s="109"/>
      <c r="IWD251" s="109"/>
      <c r="IWE251" s="109"/>
      <c r="IWF251" s="109"/>
      <c r="IWG251" s="109"/>
      <c r="IWH251" s="109"/>
      <c r="IWI251" s="109"/>
      <c r="IWJ251" s="109"/>
      <c r="IWK251" s="109"/>
      <c r="IWL251" s="109"/>
      <c r="IWM251" s="109"/>
      <c r="IWN251" s="109"/>
      <c r="IWO251" s="109"/>
      <c r="IWP251" s="109"/>
      <c r="IWQ251" s="109"/>
      <c r="IWR251" s="109"/>
      <c r="IWS251" s="109"/>
      <c r="IWT251" s="109"/>
      <c r="IWU251" s="109"/>
      <c r="IWV251" s="109"/>
      <c r="IWW251" s="109"/>
      <c r="IWX251" s="109"/>
      <c r="IWY251" s="109"/>
      <c r="IWZ251" s="109"/>
      <c r="IXA251" s="109"/>
      <c r="IXB251" s="109"/>
      <c r="IXC251" s="109"/>
      <c r="IXD251" s="109"/>
      <c r="IXE251" s="109"/>
      <c r="IXF251" s="109"/>
      <c r="IXG251" s="109"/>
      <c r="IXH251" s="109"/>
      <c r="IXI251" s="109"/>
      <c r="IXJ251" s="109"/>
      <c r="IXK251" s="109"/>
      <c r="IXL251" s="109"/>
      <c r="IXM251" s="109"/>
      <c r="IXN251" s="109"/>
      <c r="IXO251" s="109"/>
      <c r="IXP251" s="109"/>
      <c r="IXQ251" s="109"/>
      <c r="IXR251" s="109"/>
      <c r="IXS251" s="109"/>
      <c r="IXT251" s="109"/>
      <c r="IXU251" s="109"/>
      <c r="IXV251" s="109"/>
      <c r="IXW251" s="109"/>
      <c r="IXX251" s="109"/>
      <c r="IXY251" s="109"/>
      <c r="IXZ251" s="109"/>
      <c r="IYA251" s="109"/>
      <c r="IYB251" s="109"/>
      <c r="IYC251" s="109"/>
      <c r="IYD251" s="109"/>
      <c r="IYE251" s="109"/>
      <c r="IYF251" s="109"/>
      <c r="IYG251" s="109"/>
      <c r="IYH251" s="109"/>
      <c r="IYI251" s="109"/>
      <c r="IYJ251" s="109"/>
      <c r="IYK251" s="109"/>
      <c r="IYL251" s="109"/>
      <c r="IYM251" s="109"/>
      <c r="IYN251" s="109"/>
      <c r="IYO251" s="109"/>
      <c r="IYP251" s="109"/>
      <c r="IYQ251" s="109"/>
      <c r="IYR251" s="109"/>
      <c r="IYS251" s="109"/>
      <c r="IYT251" s="109"/>
      <c r="IYU251" s="109"/>
      <c r="IYV251" s="109"/>
      <c r="IYW251" s="109"/>
      <c r="IYX251" s="109"/>
      <c r="IYY251" s="109"/>
      <c r="IYZ251" s="109"/>
      <c r="IZA251" s="109"/>
      <c r="IZB251" s="109"/>
      <c r="IZC251" s="109"/>
      <c r="IZD251" s="109"/>
      <c r="IZE251" s="109"/>
      <c r="IZF251" s="109"/>
      <c r="IZG251" s="109"/>
      <c r="IZH251" s="109"/>
      <c r="IZI251" s="109"/>
      <c r="IZJ251" s="109"/>
      <c r="IZK251" s="109"/>
      <c r="IZL251" s="109"/>
      <c r="IZM251" s="109"/>
      <c r="IZN251" s="109"/>
      <c r="IZO251" s="109"/>
      <c r="IZP251" s="109"/>
      <c r="IZQ251" s="109"/>
      <c r="IZR251" s="109"/>
      <c r="IZS251" s="109"/>
      <c r="IZT251" s="109"/>
      <c r="IZU251" s="109"/>
      <c r="IZV251" s="109"/>
      <c r="IZW251" s="109"/>
      <c r="IZX251" s="109"/>
      <c r="IZY251" s="109"/>
      <c r="IZZ251" s="109"/>
      <c r="JAA251" s="109"/>
      <c r="JAB251" s="109"/>
      <c r="JAC251" s="109"/>
      <c r="JAD251" s="109"/>
      <c r="JAE251" s="109"/>
      <c r="JAF251" s="109"/>
      <c r="JAG251" s="109"/>
      <c r="JAH251" s="109"/>
      <c r="JAI251" s="109"/>
      <c r="JAJ251" s="109"/>
      <c r="JAK251" s="109"/>
      <c r="JAL251" s="109"/>
      <c r="JAM251" s="109"/>
      <c r="JAN251" s="109"/>
      <c r="JAO251" s="109"/>
      <c r="JAP251" s="109"/>
      <c r="JAQ251" s="109"/>
      <c r="JAR251" s="109"/>
      <c r="JAS251" s="109"/>
      <c r="JAT251" s="109"/>
      <c r="JAU251" s="109"/>
      <c r="JAV251" s="109"/>
      <c r="JAW251" s="109"/>
      <c r="JAX251" s="109"/>
      <c r="JAY251" s="109"/>
      <c r="JAZ251" s="109"/>
      <c r="JBA251" s="109"/>
      <c r="JBB251" s="109"/>
      <c r="JBC251" s="109"/>
      <c r="JBD251" s="109"/>
      <c r="JBE251" s="109"/>
      <c r="JBF251" s="109"/>
      <c r="JBG251" s="109"/>
      <c r="JBH251" s="109"/>
      <c r="JBI251" s="109"/>
      <c r="JBJ251" s="109"/>
      <c r="JBK251" s="109"/>
      <c r="JBL251" s="109"/>
      <c r="JBM251" s="109"/>
      <c r="JBN251" s="109"/>
      <c r="JBO251" s="109"/>
      <c r="JBP251" s="109"/>
      <c r="JBQ251" s="109"/>
      <c r="JBR251" s="109"/>
      <c r="JBS251" s="109"/>
      <c r="JBT251" s="109"/>
      <c r="JBU251" s="109"/>
      <c r="JBV251" s="109"/>
      <c r="JBW251" s="109"/>
      <c r="JBX251" s="109"/>
      <c r="JBY251" s="109"/>
      <c r="JBZ251" s="109"/>
      <c r="JCA251" s="109"/>
      <c r="JCB251" s="109"/>
      <c r="JCC251" s="109"/>
      <c r="JCD251" s="109"/>
      <c r="JCE251" s="109"/>
      <c r="JCF251" s="109"/>
      <c r="JCG251" s="109"/>
      <c r="JCH251" s="109"/>
      <c r="JCI251" s="109"/>
      <c r="JCJ251" s="109"/>
      <c r="JCK251" s="109"/>
      <c r="JCL251" s="109"/>
      <c r="JCM251" s="109"/>
      <c r="JCN251" s="109"/>
      <c r="JCO251" s="109"/>
      <c r="JCP251" s="109"/>
      <c r="JCQ251" s="109"/>
      <c r="JCR251" s="109"/>
      <c r="JCS251" s="109"/>
      <c r="JCT251" s="109"/>
      <c r="JCU251" s="109"/>
      <c r="JCV251" s="109"/>
      <c r="JCW251" s="109"/>
      <c r="JCX251" s="109"/>
      <c r="JCY251" s="109"/>
      <c r="JCZ251" s="109"/>
      <c r="JDA251" s="109"/>
      <c r="JDB251" s="109"/>
      <c r="JDC251" s="109"/>
      <c r="JDD251" s="109"/>
      <c r="JDE251" s="109"/>
      <c r="JDF251" s="109"/>
      <c r="JDG251" s="109"/>
      <c r="JDH251" s="109"/>
      <c r="JDI251" s="109"/>
      <c r="JDJ251" s="109"/>
      <c r="JDK251" s="109"/>
      <c r="JDL251" s="109"/>
      <c r="JDM251" s="109"/>
      <c r="JDN251" s="109"/>
      <c r="JDO251" s="109"/>
      <c r="JDP251" s="109"/>
      <c r="JDQ251" s="109"/>
      <c r="JDR251" s="109"/>
      <c r="JDS251" s="109"/>
      <c r="JDT251" s="109"/>
      <c r="JDU251" s="109"/>
      <c r="JDV251" s="109"/>
      <c r="JDW251" s="109"/>
      <c r="JDX251" s="109"/>
      <c r="JDY251" s="109"/>
      <c r="JDZ251" s="109"/>
      <c r="JEA251" s="109"/>
      <c r="JEB251" s="109"/>
      <c r="JEC251" s="109"/>
      <c r="JED251" s="109"/>
      <c r="JEE251" s="109"/>
      <c r="JEF251" s="109"/>
      <c r="JEG251" s="109"/>
      <c r="JEH251" s="109"/>
      <c r="JEI251" s="109"/>
      <c r="JEJ251" s="109"/>
      <c r="JEK251" s="109"/>
      <c r="JEL251" s="109"/>
      <c r="JEM251" s="109"/>
      <c r="JEN251" s="109"/>
      <c r="JEO251" s="109"/>
      <c r="JEP251" s="109"/>
      <c r="JEQ251" s="109"/>
      <c r="JER251" s="109"/>
      <c r="JES251" s="109"/>
      <c r="JET251" s="109"/>
      <c r="JEU251" s="109"/>
      <c r="JEV251" s="109"/>
      <c r="JEW251" s="109"/>
      <c r="JEX251" s="109"/>
      <c r="JEY251" s="109"/>
      <c r="JEZ251" s="109"/>
      <c r="JFA251" s="109"/>
      <c r="JFB251" s="109"/>
      <c r="JFC251" s="109"/>
      <c r="JFD251" s="109"/>
      <c r="JFE251" s="109"/>
      <c r="JFF251" s="109"/>
      <c r="JFG251" s="109"/>
      <c r="JFH251" s="109"/>
      <c r="JFI251" s="109"/>
      <c r="JFJ251" s="109"/>
      <c r="JFK251" s="109"/>
      <c r="JFL251" s="109"/>
      <c r="JFM251" s="109"/>
      <c r="JFN251" s="109"/>
      <c r="JFO251" s="109"/>
      <c r="JFP251" s="109"/>
      <c r="JFQ251" s="109"/>
      <c r="JFR251" s="109"/>
      <c r="JFS251" s="109"/>
      <c r="JFT251" s="109"/>
      <c r="JFU251" s="109"/>
      <c r="JFV251" s="109"/>
      <c r="JFW251" s="109"/>
      <c r="JFX251" s="109"/>
      <c r="JFY251" s="109"/>
      <c r="JFZ251" s="109"/>
      <c r="JGA251" s="109"/>
      <c r="JGB251" s="109"/>
      <c r="JGC251" s="109"/>
      <c r="JGD251" s="109"/>
      <c r="JGE251" s="109"/>
      <c r="JGF251" s="109"/>
      <c r="JGG251" s="109"/>
      <c r="JGH251" s="109"/>
      <c r="JGI251" s="109"/>
      <c r="JGJ251" s="109"/>
      <c r="JGK251" s="109"/>
      <c r="JGL251" s="109"/>
      <c r="JGM251" s="109"/>
      <c r="JGN251" s="109"/>
      <c r="JGO251" s="109"/>
      <c r="JGP251" s="109"/>
      <c r="JGQ251" s="109"/>
      <c r="JGR251" s="109"/>
      <c r="JGS251" s="109"/>
      <c r="JGT251" s="109"/>
      <c r="JGU251" s="109"/>
      <c r="JGV251" s="109"/>
      <c r="JGW251" s="109"/>
      <c r="JGX251" s="109"/>
      <c r="JGY251" s="109"/>
      <c r="JGZ251" s="109"/>
      <c r="JHA251" s="109"/>
      <c r="JHB251" s="109"/>
      <c r="JHC251" s="109"/>
      <c r="JHD251" s="109"/>
      <c r="JHE251" s="109"/>
      <c r="JHF251" s="109"/>
      <c r="JHG251" s="109"/>
      <c r="JHH251" s="109"/>
      <c r="JHI251" s="109"/>
      <c r="JHJ251" s="109"/>
      <c r="JHK251" s="109"/>
      <c r="JHL251" s="109"/>
      <c r="JHM251" s="109"/>
      <c r="JHN251" s="109"/>
      <c r="JHO251" s="109"/>
      <c r="JHP251" s="109"/>
      <c r="JHQ251" s="109"/>
      <c r="JHR251" s="109"/>
      <c r="JHS251" s="109"/>
      <c r="JHT251" s="109"/>
      <c r="JHU251" s="109"/>
      <c r="JHV251" s="109"/>
      <c r="JHW251" s="109"/>
      <c r="JHX251" s="109"/>
      <c r="JHY251" s="109"/>
      <c r="JHZ251" s="109"/>
      <c r="JIA251" s="109"/>
      <c r="JIB251" s="109"/>
      <c r="JIC251" s="109"/>
      <c r="JID251" s="109"/>
      <c r="JIE251" s="109"/>
      <c r="JIF251" s="109"/>
      <c r="JIG251" s="109"/>
      <c r="JIH251" s="109"/>
      <c r="JII251" s="109"/>
      <c r="JIJ251" s="109"/>
      <c r="JIK251" s="109"/>
      <c r="JIL251" s="109"/>
      <c r="JIM251" s="109"/>
      <c r="JIN251" s="109"/>
      <c r="JIO251" s="109"/>
      <c r="JIP251" s="109"/>
      <c r="JIQ251" s="109"/>
      <c r="JIR251" s="109"/>
      <c r="JIS251" s="109"/>
      <c r="JIT251" s="109"/>
      <c r="JIU251" s="109"/>
      <c r="JIV251" s="109"/>
      <c r="JIW251" s="109"/>
      <c r="JIX251" s="109"/>
      <c r="JIY251" s="109"/>
      <c r="JIZ251" s="109"/>
      <c r="JJA251" s="109"/>
      <c r="JJB251" s="109"/>
      <c r="JJC251" s="109"/>
      <c r="JJD251" s="109"/>
      <c r="JJE251" s="109"/>
      <c r="JJF251" s="109"/>
      <c r="JJG251" s="109"/>
      <c r="JJH251" s="109"/>
      <c r="JJI251" s="109"/>
      <c r="JJJ251" s="109"/>
      <c r="JJK251" s="109"/>
      <c r="JJL251" s="109"/>
      <c r="JJM251" s="109"/>
      <c r="JJN251" s="109"/>
      <c r="JJO251" s="109"/>
      <c r="JJP251" s="109"/>
      <c r="JJQ251" s="109"/>
      <c r="JJR251" s="109"/>
      <c r="JJS251" s="109"/>
      <c r="JJT251" s="109"/>
      <c r="JJU251" s="109"/>
      <c r="JJV251" s="109"/>
      <c r="JJW251" s="109"/>
      <c r="JJX251" s="109"/>
      <c r="JJY251" s="109"/>
      <c r="JJZ251" s="109"/>
      <c r="JKA251" s="109"/>
      <c r="JKB251" s="109"/>
      <c r="JKC251" s="109"/>
      <c r="JKD251" s="109"/>
      <c r="JKE251" s="109"/>
      <c r="JKF251" s="109"/>
      <c r="JKG251" s="109"/>
      <c r="JKH251" s="109"/>
      <c r="JKI251" s="109"/>
      <c r="JKJ251" s="109"/>
      <c r="JKK251" s="109"/>
      <c r="JKL251" s="109"/>
      <c r="JKM251" s="109"/>
      <c r="JKN251" s="109"/>
      <c r="JKO251" s="109"/>
      <c r="JKP251" s="109"/>
      <c r="JKQ251" s="109"/>
      <c r="JKR251" s="109"/>
      <c r="JKS251" s="109"/>
      <c r="JKT251" s="109"/>
      <c r="JKU251" s="109"/>
      <c r="JKV251" s="109"/>
      <c r="JKW251" s="109"/>
      <c r="JKX251" s="109"/>
      <c r="JKY251" s="109"/>
      <c r="JKZ251" s="109"/>
      <c r="JLA251" s="109"/>
      <c r="JLB251" s="109"/>
      <c r="JLC251" s="109"/>
      <c r="JLD251" s="109"/>
      <c r="JLE251" s="109"/>
      <c r="JLF251" s="109"/>
      <c r="JLG251" s="109"/>
      <c r="JLH251" s="109"/>
      <c r="JLI251" s="109"/>
      <c r="JLJ251" s="109"/>
      <c r="JLK251" s="109"/>
      <c r="JLL251" s="109"/>
      <c r="JLM251" s="109"/>
      <c r="JLN251" s="109"/>
      <c r="JLO251" s="109"/>
      <c r="JLP251" s="109"/>
      <c r="JLQ251" s="109"/>
      <c r="JLR251" s="109"/>
      <c r="JLS251" s="109"/>
      <c r="JLT251" s="109"/>
      <c r="JLU251" s="109"/>
      <c r="JLV251" s="109"/>
      <c r="JLW251" s="109"/>
      <c r="JLX251" s="109"/>
      <c r="JLY251" s="109"/>
      <c r="JLZ251" s="109"/>
      <c r="JMA251" s="109"/>
      <c r="JMB251" s="109"/>
      <c r="JMC251" s="109"/>
      <c r="JMD251" s="109"/>
      <c r="JME251" s="109"/>
      <c r="JMF251" s="109"/>
      <c r="JMG251" s="109"/>
      <c r="JMH251" s="109"/>
      <c r="JMI251" s="109"/>
      <c r="JMJ251" s="109"/>
      <c r="JMK251" s="109"/>
      <c r="JML251" s="109"/>
      <c r="JMM251" s="109"/>
      <c r="JMN251" s="109"/>
      <c r="JMO251" s="109"/>
      <c r="JMP251" s="109"/>
      <c r="JMQ251" s="109"/>
      <c r="JMR251" s="109"/>
      <c r="JMS251" s="109"/>
      <c r="JMT251" s="109"/>
      <c r="JMU251" s="109"/>
      <c r="JMV251" s="109"/>
      <c r="JMW251" s="109"/>
      <c r="JMX251" s="109"/>
      <c r="JMY251" s="109"/>
      <c r="JMZ251" s="109"/>
      <c r="JNA251" s="109"/>
      <c r="JNB251" s="109"/>
      <c r="JNC251" s="109"/>
      <c r="JND251" s="109"/>
      <c r="JNE251" s="109"/>
      <c r="JNF251" s="109"/>
      <c r="JNG251" s="109"/>
      <c r="JNH251" s="109"/>
      <c r="JNI251" s="109"/>
      <c r="JNJ251" s="109"/>
      <c r="JNK251" s="109"/>
      <c r="JNL251" s="109"/>
      <c r="JNM251" s="109"/>
      <c r="JNN251" s="109"/>
      <c r="JNO251" s="109"/>
      <c r="JNP251" s="109"/>
      <c r="JNQ251" s="109"/>
      <c r="JNR251" s="109"/>
      <c r="JNS251" s="109"/>
      <c r="JNT251" s="109"/>
      <c r="JNU251" s="109"/>
      <c r="JNV251" s="109"/>
      <c r="JNW251" s="109"/>
      <c r="JNX251" s="109"/>
      <c r="JNY251" s="109"/>
      <c r="JNZ251" s="109"/>
      <c r="JOA251" s="109"/>
      <c r="JOB251" s="109"/>
      <c r="JOC251" s="109"/>
      <c r="JOD251" s="109"/>
      <c r="JOE251" s="109"/>
      <c r="JOF251" s="109"/>
      <c r="JOG251" s="109"/>
      <c r="JOH251" s="109"/>
      <c r="JOI251" s="109"/>
      <c r="JOJ251" s="109"/>
      <c r="JOK251" s="109"/>
      <c r="JOL251" s="109"/>
      <c r="JOM251" s="109"/>
      <c r="JON251" s="109"/>
      <c r="JOO251" s="109"/>
      <c r="JOP251" s="109"/>
      <c r="JOQ251" s="109"/>
      <c r="JOR251" s="109"/>
      <c r="JOS251" s="109"/>
      <c r="JOT251" s="109"/>
      <c r="JOU251" s="109"/>
      <c r="JOV251" s="109"/>
      <c r="JOW251" s="109"/>
      <c r="JOX251" s="109"/>
      <c r="JOY251" s="109"/>
      <c r="JOZ251" s="109"/>
      <c r="JPA251" s="109"/>
      <c r="JPB251" s="109"/>
      <c r="JPC251" s="109"/>
      <c r="JPD251" s="109"/>
      <c r="JPE251" s="109"/>
      <c r="JPF251" s="109"/>
      <c r="JPG251" s="109"/>
      <c r="JPH251" s="109"/>
      <c r="JPI251" s="109"/>
      <c r="JPJ251" s="109"/>
      <c r="JPK251" s="109"/>
      <c r="JPL251" s="109"/>
      <c r="JPM251" s="109"/>
      <c r="JPN251" s="109"/>
      <c r="JPO251" s="109"/>
      <c r="JPP251" s="109"/>
      <c r="JPQ251" s="109"/>
      <c r="JPR251" s="109"/>
      <c r="JPS251" s="109"/>
      <c r="JPT251" s="109"/>
      <c r="JPU251" s="109"/>
      <c r="JPV251" s="109"/>
      <c r="JPW251" s="109"/>
      <c r="JPX251" s="109"/>
      <c r="JPY251" s="109"/>
      <c r="JPZ251" s="109"/>
      <c r="JQA251" s="109"/>
      <c r="JQB251" s="109"/>
      <c r="JQC251" s="109"/>
      <c r="JQD251" s="109"/>
      <c r="JQE251" s="109"/>
      <c r="JQF251" s="109"/>
      <c r="JQG251" s="109"/>
      <c r="JQH251" s="109"/>
      <c r="JQI251" s="109"/>
      <c r="JQJ251" s="109"/>
      <c r="JQK251" s="109"/>
      <c r="JQL251" s="109"/>
      <c r="JQM251" s="109"/>
      <c r="JQN251" s="109"/>
      <c r="JQO251" s="109"/>
      <c r="JQP251" s="109"/>
      <c r="JQQ251" s="109"/>
      <c r="JQR251" s="109"/>
      <c r="JQS251" s="109"/>
      <c r="JQT251" s="109"/>
      <c r="JQU251" s="109"/>
      <c r="JQV251" s="109"/>
      <c r="JQW251" s="109"/>
      <c r="JQX251" s="109"/>
      <c r="JQY251" s="109"/>
      <c r="JQZ251" s="109"/>
      <c r="JRA251" s="109"/>
      <c r="JRB251" s="109"/>
      <c r="JRC251" s="109"/>
      <c r="JRD251" s="109"/>
      <c r="JRE251" s="109"/>
      <c r="JRF251" s="109"/>
      <c r="JRG251" s="109"/>
      <c r="JRH251" s="109"/>
      <c r="JRI251" s="109"/>
      <c r="JRJ251" s="109"/>
      <c r="JRK251" s="109"/>
      <c r="JRL251" s="109"/>
      <c r="JRM251" s="109"/>
      <c r="JRN251" s="109"/>
      <c r="JRO251" s="109"/>
      <c r="JRP251" s="109"/>
      <c r="JRQ251" s="109"/>
      <c r="JRR251" s="109"/>
      <c r="JRS251" s="109"/>
      <c r="JRT251" s="109"/>
      <c r="JRU251" s="109"/>
      <c r="JRV251" s="109"/>
      <c r="JRW251" s="109"/>
      <c r="JRX251" s="109"/>
      <c r="JRY251" s="109"/>
      <c r="JRZ251" s="109"/>
      <c r="JSA251" s="109"/>
      <c r="JSB251" s="109"/>
      <c r="JSC251" s="109"/>
      <c r="JSD251" s="109"/>
      <c r="JSE251" s="109"/>
      <c r="JSF251" s="109"/>
      <c r="JSG251" s="109"/>
      <c r="JSH251" s="109"/>
      <c r="JSI251" s="109"/>
      <c r="JSJ251" s="109"/>
      <c r="JSK251" s="109"/>
      <c r="JSL251" s="109"/>
      <c r="JSM251" s="109"/>
      <c r="JSN251" s="109"/>
      <c r="JSO251" s="109"/>
      <c r="JSP251" s="109"/>
      <c r="JSQ251" s="109"/>
      <c r="JSR251" s="109"/>
      <c r="JSS251" s="109"/>
      <c r="JST251" s="109"/>
      <c r="JSU251" s="109"/>
      <c r="JSV251" s="109"/>
      <c r="JSW251" s="109"/>
      <c r="JSX251" s="109"/>
      <c r="JSY251" s="109"/>
      <c r="JSZ251" s="109"/>
      <c r="JTA251" s="109"/>
      <c r="JTB251" s="109"/>
      <c r="JTC251" s="109"/>
      <c r="JTD251" s="109"/>
      <c r="JTE251" s="109"/>
      <c r="JTF251" s="109"/>
      <c r="JTG251" s="109"/>
      <c r="JTH251" s="109"/>
      <c r="JTI251" s="109"/>
      <c r="JTJ251" s="109"/>
      <c r="JTK251" s="109"/>
      <c r="JTL251" s="109"/>
      <c r="JTM251" s="109"/>
      <c r="JTN251" s="109"/>
      <c r="JTO251" s="109"/>
      <c r="JTP251" s="109"/>
      <c r="JTQ251" s="109"/>
      <c r="JTR251" s="109"/>
      <c r="JTS251" s="109"/>
      <c r="JTT251" s="109"/>
      <c r="JTU251" s="109"/>
      <c r="JTV251" s="109"/>
      <c r="JTW251" s="109"/>
      <c r="JTX251" s="109"/>
      <c r="JTY251" s="109"/>
      <c r="JTZ251" s="109"/>
      <c r="JUA251" s="109"/>
      <c r="JUB251" s="109"/>
      <c r="JUC251" s="109"/>
      <c r="JUD251" s="109"/>
      <c r="JUE251" s="109"/>
      <c r="JUF251" s="109"/>
      <c r="JUG251" s="109"/>
      <c r="JUH251" s="109"/>
      <c r="JUI251" s="109"/>
      <c r="JUJ251" s="109"/>
      <c r="JUK251" s="109"/>
      <c r="JUL251" s="109"/>
      <c r="JUM251" s="109"/>
      <c r="JUN251" s="109"/>
      <c r="JUO251" s="109"/>
      <c r="JUP251" s="109"/>
      <c r="JUQ251" s="109"/>
      <c r="JUR251" s="109"/>
      <c r="JUS251" s="109"/>
      <c r="JUT251" s="109"/>
      <c r="JUU251" s="109"/>
      <c r="JUV251" s="109"/>
      <c r="JUW251" s="109"/>
      <c r="JUX251" s="109"/>
      <c r="JUY251" s="109"/>
      <c r="JUZ251" s="109"/>
      <c r="JVA251" s="109"/>
      <c r="JVB251" s="109"/>
      <c r="JVC251" s="109"/>
      <c r="JVD251" s="109"/>
      <c r="JVE251" s="109"/>
      <c r="JVF251" s="109"/>
      <c r="JVG251" s="109"/>
      <c r="JVH251" s="109"/>
      <c r="JVI251" s="109"/>
      <c r="JVJ251" s="109"/>
      <c r="JVK251" s="109"/>
      <c r="JVL251" s="109"/>
      <c r="JVM251" s="109"/>
      <c r="JVN251" s="109"/>
      <c r="JVO251" s="109"/>
      <c r="JVP251" s="109"/>
      <c r="JVQ251" s="109"/>
      <c r="JVR251" s="109"/>
      <c r="JVS251" s="109"/>
      <c r="JVT251" s="109"/>
      <c r="JVU251" s="109"/>
      <c r="JVV251" s="109"/>
      <c r="JVW251" s="109"/>
      <c r="JVX251" s="109"/>
      <c r="JVY251" s="109"/>
      <c r="JVZ251" s="109"/>
      <c r="JWA251" s="109"/>
      <c r="JWB251" s="109"/>
      <c r="JWC251" s="109"/>
      <c r="JWD251" s="109"/>
      <c r="JWE251" s="109"/>
      <c r="JWF251" s="109"/>
      <c r="JWG251" s="109"/>
      <c r="JWH251" s="109"/>
      <c r="JWI251" s="109"/>
      <c r="JWJ251" s="109"/>
      <c r="JWK251" s="109"/>
      <c r="JWL251" s="109"/>
      <c r="JWM251" s="109"/>
      <c r="JWN251" s="109"/>
      <c r="JWO251" s="109"/>
      <c r="JWP251" s="109"/>
      <c r="JWQ251" s="109"/>
      <c r="JWR251" s="109"/>
      <c r="JWS251" s="109"/>
      <c r="JWT251" s="109"/>
      <c r="JWU251" s="109"/>
      <c r="JWV251" s="109"/>
      <c r="JWW251" s="109"/>
      <c r="JWX251" s="109"/>
      <c r="JWY251" s="109"/>
      <c r="JWZ251" s="109"/>
      <c r="JXA251" s="109"/>
      <c r="JXB251" s="109"/>
      <c r="JXC251" s="109"/>
      <c r="JXD251" s="109"/>
      <c r="JXE251" s="109"/>
      <c r="JXF251" s="109"/>
      <c r="JXG251" s="109"/>
      <c r="JXH251" s="109"/>
      <c r="JXI251" s="109"/>
      <c r="JXJ251" s="109"/>
      <c r="JXK251" s="109"/>
      <c r="JXL251" s="109"/>
      <c r="JXM251" s="109"/>
      <c r="JXN251" s="109"/>
      <c r="JXO251" s="109"/>
      <c r="JXP251" s="109"/>
      <c r="JXQ251" s="109"/>
      <c r="JXR251" s="109"/>
      <c r="JXS251" s="109"/>
      <c r="JXT251" s="109"/>
      <c r="JXU251" s="109"/>
      <c r="JXV251" s="109"/>
      <c r="JXW251" s="109"/>
      <c r="JXX251" s="109"/>
      <c r="JXY251" s="109"/>
      <c r="JXZ251" s="109"/>
      <c r="JYA251" s="109"/>
      <c r="JYB251" s="109"/>
      <c r="JYC251" s="109"/>
      <c r="JYD251" s="109"/>
      <c r="JYE251" s="109"/>
      <c r="JYF251" s="109"/>
      <c r="JYG251" s="109"/>
      <c r="JYH251" s="109"/>
      <c r="JYI251" s="109"/>
      <c r="JYJ251" s="109"/>
      <c r="JYK251" s="109"/>
      <c r="JYL251" s="109"/>
      <c r="JYM251" s="109"/>
      <c r="JYN251" s="109"/>
      <c r="JYO251" s="109"/>
      <c r="JYP251" s="109"/>
      <c r="JYQ251" s="109"/>
      <c r="JYR251" s="109"/>
      <c r="JYS251" s="109"/>
      <c r="JYT251" s="109"/>
      <c r="JYU251" s="109"/>
      <c r="JYV251" s="109"/>
      <c r="JYW251" s="109"/>
      <c r="JYX251" s="109"/>
      <c r="JYY251" s="109"/>
      <c r="JYZ251" s="109"/>
      <c r="JZA251" s="109"/>
      <c r="JZB251" s="109"/>
      <c r="JZC251" s="109"/>
      <c r="JZD251" s="109"/>
      <c r="JZE251" s="109"/>
      <c r="JZF251" s="109"/>
      <c r="JZG251" s="109"/>
      <c r="JZH251" s="109"/>
      <c r="JZI251" s="109"/>
      <c r="JZJ251" s="109"/>
      <c r="JZK251" s="109"/>
      <c r="JZL251" s="109"/>
      <c r="JZM251" s="109"/>
      <c r="JZN251" s="109"/>
      <c r="JZO251" s="109"/>
      <c r="JZP251" s="109"/>
      <c r="JZQ251" s="109"/>
      <c r="JZR251" s="109"/>
      <c r="JZS251" s="109"/>
      <c r="JZT251" s="109"/>
      <c r="JZU251" s="109"/>
      <c r="JZV251" s="109"/>
      <c r="JZW251" s="109"/>
      <c r="JZX251" s="109"/>
      <c r="JZY251" s="109"/>
      <c r="JZZ251" s="109"/>
      <c r="KAA251" s="109"/>
      <c r="KAB251" s="109"/>
      <c r="KAC251" s="109"/>
      <c r="KAD251" s="109"/>
      <c r="KAE251" s="109"/>
      <c r="KAF251" s="109"/>
      <c r="KAG251" s="109"/>
      <c r="KAH251" s="109"/>
      <c r="KAI251" s="109"/>
      <c r="KAJ251" s="109"/>
      <c r="KAK251" s="109"/>
      <c r="KAL251" s="109"/>
      <c r="KAM251" s="109"/>
      <c r="KAN251" s="109"/>
      <c r="KAO251" s="109"/>
      <c r="KAP251" s="109"/>
      <c r="KAQ251" s="109"/>
      <c r="KAR251" s="109"/>
      <c r="KAS251" s="109"/>
      <c r="KAT251" s="109"/>
      <c r="KAU251" s="109"/>
      <c r="KAV251" s="109"/>
      <c r="KAW251" s="109"/>
      <c r="KAX251" s="109"/>
      <c r="KAY251" s="109"/>
      <c r="KAZ251" s="109"/>
      <c r="KBA251" s="109"/>
      <c r="KBB251" s="109"/>
      <c r="KBC251" s="109"/>
      <c r="KBD251" s="109"/>
      <c r="KBE251" s="109"/>
      <c r="KBF251" s="109"/>
      <c r="KBG251" s="109"/>
      <c r="KBH251" s="109"/>
      <c r="KBI251" s="109"/>
      <c r="KBJ251" s="109"/>
      <c r="KBK251" s="109"/>
      <c r="KBL251" s="109"/>
      <c r="KBM251" s="109"/>
      <c r="KBN251" s="109"/>
      <c r="KBO251" s="109"/>
      <c r="KBP251" s="109"/>
      <c r="KBQ251" s="109"/>
      <c r="KBR251" s="109"/>
      <c r="KBS251" s="109"/>
      <c r="KBT251" s="109"/>
      <c r="KBU251" s="109"/>
      <c r="KBV251" s="109"/>
      <c r="KBW251" s="109"/>
      <c r="KBX251" s="109"/>
      <c r="KBY251" s="109"/>
      <c r="KBZ251" s="109"/>
      <c r="KCA251" s="109"/>
      <c r="KCB251" s="109"/>
      <c r="KCC251" s="109"/>
      <c r="KCD251" s="109"/>
      <c r="KCE251" s="109"/>
      <c r="KCF251" s="109"/>
      <c r="KCG251" s="109"/>
      <c r="KCH251" s="109"/>
      <c r="KCI251" s="109"/>
      <c r="KCJ251" s="109"/>
      <c r="KCK251" s="109"/>
      <c r="KCL251" s="109"/>
      <c r="KCM251" s="109"/>
      <c r="KCN251" s="109"/>
      <c r="KCO251" s="109"/>
      <c r="KCP251" s="109"/>
      <c r="KCQ251" s="109"/>
      <c r="KCR251" s="109"/>
      <c r="KCS251" s="109"/>
      <c r="KCT251" s="109"/>
      <c r="KCU251" s="109"/>
      <c r="KCV251" s="109"/>
      <c r="KCW251" s="109"/>
      <c r="KCX251" s="109"/>
      <c r="KCY251" s="109"/>
      <c r="KCZ251" s="109"/>
      <c r="KDA251" s="109"/>
      <c r="KDB251" s="109"/>
      <c r="KDC251" s="109"/>
      <c r="KDD251" s="109"/>
      <c r="KDE251" s="109"/>
      <c r="KDF251" s="109"/>
      <c r="KDG251" s="109"/>
      <c r="KDH251" s="109"/>
      <c r="KDI251" s="109"/>
      <c r="KDJ251" s="109"/>
      <c r="KDK251" s="109"/>
      <c r="KDL251" s="109"/>
      <c r="KDM251" s="109"/>
      <c r="KDN251" s="109"/>
      <c r="KDO251" s="109"/>
      <c r="KDP251" s="109"/>
      <c r="KDQ251" s="109"/>
      <c r="KDR251" s="109"/>
      <c r="KDS251" s="109"/>
      <c r="KDT251" s="109"/>
      <c r="KDU251" s="109"/>
      <c r="KDV251" s="109"/>
      <c r="KDW251" s="109"/>
      <c r="KDX251" s="109"/>
      <c r="KDY251" s="109"/>
      <c r="KDZ251" s="109"/>
      <c r="KEA251" s="109"/>
      <c r="KEB251" s="109"/>
      <c r="KEC251" s="109"/>
      <c r="KED251" s="109"/>
      <c r="KEE251" s="109"/>
      <c r="KEF251" s="109"/>
      <c r="KEG251" s="109"/>
      <c r="KEH251" s="109"/>
      <c r="KEI251" s="109"/>
      <c r="KEJ251" s="109"/>
      <c r="KEK251" s="109"/>
      <c r="KEL251" s="109"/>
      <c r="KEM251" s="109"/>
      <c r="KEN251" s="109"/>
      <c r="KEO251" s="109"/>
      <c r="KEP251" s="109"/>
      <c r="KEQ251" s="109"/>
      <c r="KER251" s="109"/>
      <c r="KES251" s="109"/>
      <c r="KET251" s="109"/>
      <c r="KEU251" s="109"/>
      <c r="KEV251" s="109"/>
      <c r="KEW251" s="109"/>
      <c r="KEX251" s="109"/>
      <c r="KEY251" s="109"/>
      <c r="KEZ251" s="109"/>
      <c r="KFA251" s="109"/>
      <c r="KFB251" s="109"/>
      <c r="KFC251" s="109"/>
      <c r="KFD251" s="109"/>
      <c r="KFE251" s="109"/>
      <c r="KFF251" s="109"/>
      <c r="KFG251" s="109"/>
      <c r="KFH251" s="109"/>
      <c r="KFI251" s="109"/>
      <c r="KFJ251" s="109"/>
      <c r="KFK251" s="109"/>
      <c r="KFL251" s="109"/>
      <c r="KFM251" s="109"/>
      <c r="KFN251" s="109"/>
      <c r="KFO251" s="109"/>
      <c r="KFP251" s="109"/>
      <c r="KFQ251" s="109"/>
      <c r="KFR251" s="109"/>
      <c r="KFS251" s="109"/>
      <c r="KFT251" s="109"/>
      <c r="KFU251" s="109"/>
      <c r="KFV251" s="109"/>
      <c r="KFW251" s="109"/>
      <c r="KFX251" s="109"/>
      <c r="KFY251" s="109"/>
      <c r="KFZ251" s="109"/>
      <c r="KGA251" s="109"/>
      <c r="KGB251" s="109"/>
      <c r="KGC251" s="109"/>
      <c r="KGD251" s="109"/>
      <c r="KGE251" s="109"/>
      <c r="KGF251" s="109"/>
      <c r="KGG251" s="109"/>
      <c r="KGH251" s="109"/>
      <c r="KGI251" s="109"/>
      <c r="KGJ251" s="109"/>
      <c r="KGK251" s="109"/>
      <c r="KGL251" s="109"/>
      <c r="KGM251" s="109"/>
      <c r="KGN251" s="109"/>
      <c r="KGO251" s="109"/>
      <c r="KGP251" s="109"/>
      <c r="KGQ251" s="109"/>
      <c r="KGR251" s="109"/>
      <c r="KGS251" s="109"/>
      <c r="KGT251" s="109"/>
      <c r="KGU251" s="109"/>
      <c r="KGV251" s="109"/>
      <c r="KGW251" s="109"/>
      <c r="KGX251" s="109"/>
      <c r="KGY251" s="109"/>
      <c r="KGZ251" s="109"/>
      <c r="KHA251" s="109"/>
      <c r="KHB251" s="109"/>
      <c r="KHC251" s="109"/>
      <c r="KHD251" s="109"/>
      <c r="KHE251" s="109"/>
      <c r="KHF251" s="109"/>
      <c r="KHG251" s="109"/>
      <c r="KHH251" s="109"/>
      <c r="KHI251" s="109"/>
      <c r="KHJ251" s="109"/>
      <c r="KHK251" s="109"/>
      <c r="KHL251" s="109"/>
      <c r="KHM251" s="109"/>
      <c r="KHN251" s="109"/>
      <c r="KHO251" s="109"/>
      <c r="KHP251" s="109"/>
      <c r="KHQ251" s="109"/>
      <c r="KHR251" s="109"/>
      <c r="KHS251" s="109"/>
      <c r="KHT251" s="109"/>
      <c r="KHU251" s="109"/>
      <c r="KHV251" s="109"/>
      <c r="KHW251" s="109"/>
      <c r="KHX251" s="109"/>
      <c r="KHY251" s="109"/>
      <c r="KHZ251" s="109"/>
      <c r="KIA251" s="109"/>
      <c r="KIB251" s="109"/>
      <c r="KIC251" s="109"/>
      <c r="KID251" s="109"/>
      <c r="KIE251" s="109"/>
      <c r="KIF251" s="109"/>
      <c r="KIG251" s="109"/>
      <c r="KIH251" s="109"/>
      <c r="KII251" s="109"/>
      <c r="KIJ251" s="109"/>
      <c r="KIK251" s="109"/>
      <c r="KIL251" s="109"/>
      <c r="KIM251" s="109"/>
      <c r="KIN251" s="109"/>
      <c r="KIO251" s="109"/>
      <c r="KIP251" s="109"/>
      <c r="KIQ251" s="109"/>
      <c r="KIR251" s="109"/>
      <c r="KIS251" s="109"/>
      <c r="KIT251" s="109"/>
      <c r="KIU251" s="109"/>
      <c r="KIV251" s="109"/>
      <c r="KIW251" s="109"/>
      <c r="KIX251" s="109"/>
      <c r="KIY251" s="109"/>
      <c r="KIZ251" s="109"/>
      <c r="KJA251" s="109"/>
      <c r="KJB251" s="109"/>
      <c r="KJC251" s="109"/>
      <c r="KJD251" s="109"/>
      <c r="KJE251" s="109"/>
      <c r="KJF251" s="109"/>
      <c r="KJG251" s="109"/>
      <c r="KJH251" s="109"/>
      <c r="KJI251" s="109"/>
      <c r="KJJ251" s="109"/>
      <c r="KJK251" s="109"/>
      <c r="KJL251" s="109"/>
      <c r="KJM251" s="109"/>
      <c r="KJN251" s="109"/>
      <c r="KJO251" s="109"/>
      <c r="KJP251" s="109"/>
      <c r="KJQ251" s="109"/>
      <c r="KJR251" s="109"/>
      <c r="KJS251" s="109"/>
      <c r="KJT251" s="109"/>
      <c r="KJU251" s="109"/>
      <c r="KJV251" s="109"/>
      <c r="KJW251" s="109"/>
      <c r="KJX251" s="109"/>
      <c r="KJY251" s="109"/>
      <c r="KJZ251" s="109"/>
      <c r="KKA251" s="109"/>
      <c r="KKB251" s="109"/>
      <c r="KKC251" s="109"/>
      <c r="KKD251" s="109"/>
      <c r="KKE251" s="109"/>
      <c r="KKF251" s="109"/>
      <c r="KKG251" s="109"/>
      <c r="KKH251" s="109"/>
      <c r="KKI251" s="109"/>
      <c r="KKJ251" s="109"/>
      <c r="KKK251" s="109"/>
      <c r="KKL251" s="109"/>
      <c r="KKM251" s="109"/>
      <c r="KKN251" s="109"/>
      <c r="KKO251" s="109"/>
      <c r="KKP251" s="109"/>
      <c r="KKQ251" s="109"/>
      <c r="KKR251" s="109"/>
      <c r="KKS251" s="109"/>
      <c r="KKT251" s="109"/>
      <c r="KKU251" s="109"/>
      <c r="KKV251" s="109"/>
      <c r="KKW251" s="109"/>
      <c r="KKX251" s="109"/>
      <c r="KKY251" s="109"/>
      <c r="KKZ251" s="109"/>
      <c r="KLA251" s="109"/>
      <c r="KLB251" s="109"/>
      <c r="KLC251" s="109"/>
      <c r="KLD251" s="109"/>
      <c r="KLE251" s="109"/>
      <c r="KLF251" s="109"/>
      <c r="KLG251" s="109"/>
      <c r="KLH251" s="109"/>
      <c r="KLI251" s="109"/>
      <c r="KLJ251" s="109"/>
      <c r="KLK251" s="109"/>
      <c r="KLL251" s="109"/>
      <c r="KLM251" s="109"/>
      <c r="KLN251" s="109"/>
      <c r="KLO251" s="109"/>
      <c r="KLP251" s="109"/>
      <c r="KLQ251" s="109"/>
      <c r="KLR251" s="109"/>
      <c r="KLS251" s="109"/>
      <c r="KLT251" s="109"/>
      <c r="KLU251" s="109"/>
      <c r="KLV251" s="109"/>
      <c r="KLW251" s="109"/>
      <c r="KLX251" s="109"/>
      <c r="KLY251" s="109"/>
      <c r="KLZ251" s="109"/>
      <c r="KMA251" s="109"/>
      <c r="KMB251" s="109"/>
      <c r="KMC251" s="109"/>
      <c r="KMD251" s="109"/>
      <c r="KME251" s="109"/>
      <c r="KMF251" s="109"/>
      <c r="KMG251" s="109"/>
      <c r="KMH251" s="109"/>
      <c r="KMI251" s="109"/>
      <c r="KMJ251" s="109"/>
      <c r="KMK251" s="109"/>
      <c r="KML251" s="109"/>
      <c r="KMM251" s="109"/>
      <c r="KMN251" s="109"/>
      <c r="KMO251" s="109"/>
      <c r="KMP251" s="109"/>
      <c r="KMQ251" s="109"/>
      <c r="KMR251" s="109"/>
      <c r="KMS251" s="109"/>
      <c r="KMT251" s="109"/>
      <c r="KMU251" s="109"/>
      <c r="KMV251" s="109"/>
      <c r="KMW251" s="109"/>
      <c r="KMX251" s="109"/>
      <c r="KMY251" s="109"/>
      <c r="KMZ251" s="109"/>
      <c r="KNA251" s="109"/>
      <c r="KNB251" s="109"/>
      <c r="KNC251" s="109"/>
      <c r="KND251" s="109"/>
      <c r="KNE251" s="109"/>
      <c r="KNF251" s="109"/>
      <c r="KNG251" s="109"/>
      <c r="KNH251" s="109"/>
      <c r="KNI251" s="109"/>
      <c r="KNJ251" s="109"/>
      <c r="KNK251" s="109"/>
      <c r="KNL251" s="109"/>
      <c r="KNM251" s="109"/>
      <c r="KNN251" s="109"/>
      <c r="KNO251" s="109"/>
      <c r="KNP251" s="109"/>
      <c r="KNQ251" s="109"/>
      <c r="KNR251" s="109"/>
      <c r="KNS251" s="109"/>
      <c r="KNT251" s="109"/>
      <c r="KNU251" s="109"/>
      <c r="KNV251" s="109"/>
      <c r="KNW251" s="109"/>
      <c r="KNX251" s="109"/>
      <c r="KNY251" s="109"/>
      <c r="KNZ251" s="109"/>
      <c r="KOA251" s="109"/>
      <c r="KOB251" s="109"/>
      <c r="KOC251" s="109"/>
      <c r="KOD251" s="109"/>
      <c r="KOE251" s="109"/>
      <c r="KOF251" s="109"/>
      <c r="KOG251" s="109"/>
      <c r="KOH251" s="109"/>
      <c r="KOI251" s="109"/>
      <c r="KOJ251" s="109"/>
      <c r="KOK251" s="109"/>
      <c r="KOL251" s="109"/>
      <c r="KOM251" s="109"/>
      <c r="KON251" s="109"/>
      <c r="KOO251" s="109"/>
      <c r="KOP251" s="109"/>
      <c r="KOQ251" s="109"/>
      <c r="KOR251" s="109"/>
      <c r="KOS251" s="109"/>
      <c r="KOT251" s="109"/>
      <c r="KOU251" s="109"/>
      <c r="KOV251" s="109"/>
      <c r="KOW251" s="109"/>
      <c r="KOX251" s="109"/>
      <c r="KOY251" s="109"/>
      <c r="KOZ251" s="109"/>
      <c r="KPA251" s="109"/>
      <c r="KPB251" s="109"/>
      <c r="KPC251" s="109"/>
      <c r="KPD251" s="109"/>
      <c r="KPE251" s="109"/>
      <c r="KPF251" s="109"/>
      <c r="KPG251" s="109"/>
      <c r="KPH251" s="109"/>
      <c r="KPI251" s="109"/>
      <c r="KPJ251" s="109"/>
      <c r="KPK251" s="109"/>
      <c r="KPL251" s="109"/>
      <c r="KPM251" s="109"/>
      <c r="KPN251" s="109"/>
      <c r="KPO251" s="109"/>
      <c r="KPP251" s="109"/>
      <c r="KPQ251" s="109"/>
      <c r="KPR251" s="109"/>
      <c r="KPS251" s="109"/>
      <c r="KPT251" s="109"/>
      <c r="KPU251" s="109"/>
      <c r="KPV251" s="109"/>
      <c r="KPW251" s="109"/>
      <c r="KPX251" s="109"/>
      <c r="KPY251" s="109"/>
      <c r="KPZ251" s="109"/>
      <c r="KQA251" s="109"/>
      <c r="KQB251" s="109"/>
      <c r="KQC251" s="109"/>
      <c r="KQD251" s="109"/>
      <c r="KQE251" s="109"/>
      <c r="KQF251" s="109"/>
      <c r="KQG251" s="109"/>
      <c r="KQH251" s="109"/>
      <c r="KQI251" s="109"/>
      <c r="KQJ251" s="109"/>
      <c r="KQK251" s="109"/>
      <c r="KQL251" s="109"/>
      <c r="KQM251" s="109"/>
      <c r="KQN251" s="109"/>
      <c r="KQO251" s="109"/>
      <c r="KQP251" s="109"/>
      <c r="KQQ251" s="109"/>
      <c r="KQR251" s="109"/>
      <c r="KQS251" s="109"/>
      <c r="KQT251" s="109"/>
      <c r="KQU251" s="109"/>
      <c r="KQV251" s="109"/>
      <c r="KQW251" s="109"/>
      <c r="KQX251" s="109"/>
      <c r="KQY251" s="109"/>
      <c r="KQZ251" s="109"/>
      <c r="KRA251" s="109"/>
      <c r="KRB251" s="109"/>
      <c r="KRC251" s="109"/>
      <c r="KRD251" s="109"/>
      <c r="KRE251" s="109"/>
      <c r="KRF251" s="109"/>
      <c r="KRG251" s="109"/>
      <c r="KRH251" s="109"/>
      <c r="KRI251" s="109"/>
      <c r="KRJ251" s="109"/>
      <c r="KRK251" s="109"/>
      <c r="KRL251" s="109"/>
      <c r="KRM251" s="109"/>
      <c r="KRN251" s="109"/>
      <c r="KRO251" s="109"/>
      <c r="KRP251" s="109"/>
      <c r="KRQ251" s="109"/>
      <c r="KRR251" s="109"/>
      <c r="KRS251" s="109"/>
      <c r="KRT251" s="109"/>
      <c r="KRU251" s="109"/>
      <c r="KRV251" s="109"/>
      <c r="KRW251" s="109"/>
      <c r="KRX251" s="109"/>
      <c r="KRY251" s="109"/>
      <c r="KRZ251" s="109"/>
      <c r="KSA251" s="109"/>
      <c r="KSB251" s="109"/>
      <c r="KSC251" s="109"/>
      <c r="KSD251" s="109"/>
      <c r="KSE251" s="109"/>
      <c r="KSF251" s="109"/>
      <c r="KSG251" s="109"/>
      <c r="KSH251" s="109"/>
      <c r="KSI251" s="109"/>
      <c r="KSJ251" s="109"/>
      <c r="KSK251" s="109"/>
      <c r="KSL251" s="109"/>
      <c r="KSM251" s="109"/>
      <c r="KSN251" s="109"/>
      <c r="KSO251" s="109"/>
      <c r="KSP251" s="109"/>
      <c r="KSQ251" s="109"/>
      <c r="KSR251" s="109"/>
      <c r="KSS251" s="109"/>
      <c r="KST251" s="109"/>
      <c r="KSU251" s="109"/>
      <c r="KSV251" s="109"/>
      <c r="KSW251" s="109"/>
      <c r="KSX251" s="109"/>
      <c r="KSY251" s="109"/>
      <c r="KSZ251" s="109"/>
      <c r="KTA251" s="109"/>
      <c r="KTB251" s="109"/>
      <c r="KTC251" s="109"/>
      <c r="KTD251" s="109"/>
      <c r="KTE251" s="109"/>
      <c r="KTF251" s="109"/>
      <c r="KTG251" s="109"/>
      <c r="KTH251" s="109"/>
      <c r="KTI251" s="109"/>
      <c r="KTJ251" s="109"/>
      <c r="KTK251" s="109"/>
      <c r="KTL251" s="109"/>
      <c r="KTM251" s="109"/>
      <c r="KTN251" s="109"/>
      <c r="KTO251" s="109"/>
      <c r="KTP251" s="109"/>
      <c r="KTQ251" s="109"/>
      <c r="KTR251" s="109"/>
      <c r="KTS251" s="109"/>
      <c r="KTT251" s="109"/>
      <c r="KTU251" s="109"/>
      <c r="KTV251" s="109"/>
      <c r="KTW251" s="109"/>
      <c r="KTX251" s="109"/>
      <c r="KTY251" s="109"/>
      <c r="KTZ251" s="109"/>
      <c r="KUA251" s="109"/>
      <c r="KUB251" s="109"/>
      <c r="KUC251" s="109"/>
      <c r="KUD251" s="109"/>
      <c r="KUE251" s="109"/>
      <c r="KUF251" s="109"/>
      <c r="KUG251" s="109"/>
      <c r="KUH251" s="109"/>
      <c r="KUI251" s="109"/>
      <c r="KUJ251" s="109"/>
      <c r="KUK251" s="109"/>
      <c r="KUL251" s="109"/>
      <c r="KUM251" s="109"/>
      <c r="KUN251" s="109"/>
      <c r="KUO251" s="109"/>
      <c r="KUP251" s="109"/>
      <c r="KUQ251" s="109"/>
      <c r="KUR251" s="109"/>
      <c r="KUS251" s="109"/>
      <c r="KUT251" s="109"/>
      <c r="KUU251" s="109"/>
      <c r="KUV251" s="109"/>
      <c r="KUW251" s="109"/>
      <c r="KUX251" s="109"/>
      <c r="KUY251" s="109"/>
      <c r="KUZ251" s="109"/>
      <c r="KVA251" s="109"/>
      <c r="KVB251" s="109"/>
      <c r="KVC251" s="109"/>
      <c r="KVD251" s="109"/>
      <c r="KVE251" s="109"/>
      <c r="KVF251" s="109"/>
      <c r="KVG251" s="109"/>
      <c r="KVH251" s="109"/>
      <c r="KVI251" s="109"/>
      <c r="KVJ251" s="109"/>
      <c r="KVK251" s="109"/>
      <c r="KVL251" s="109"/>
      <c r="KVM251" s="109"/>
      <c r="KVN251" s="109"/>
      <c r="KVO251" s="109"/>
      <c r="KVP251" s="109"/>
      <c r="KVQ251" s="109"/>
      <c r="KVR251" s="109"/>
      <c r="KVS251" s="109"/>
      <c r="KVT251" s="109"/>
      <c r="KVU251" s="109"/>
      <c r="KVV251" s="109"/>
      <c r="KVW251" s="109"/>
      <c r="KVX251" s="109"/>
      <c r="KVY251" s="109"/>
      <c r="KVZ251" s="109"/>
      <c r="KWA251" s="109"/>
      <c r="KWB251" s="109"/>
      <c r="KWC251" s="109"/>
      <c r="KWD251" s="109"/>
      <c r="KWE251" s="109"/>
      <c r="KWF251" s="109"/>
      <c r="KWG251" s="109"/>
      <c r="KWH251" s="109"/>
      <c r="KWI251" s="109"/>
      <c r="KWJ251" s="109"/>
      <c r="KWK251" s="109"/>
      <c r="KWL251" s="109"/>
      <c r="KWM251" s="109"/>
      <c r="KWN251" s="109"/>
      <c r="KWO251" s="109"/>
      <c r="KWP251" s="109"/>
      <c r="KWQ251" s="109"/>
      <c r="KWR251" s="109"/>
      <c r="KWS251" s="109"/>
      <c r="KWT251" s="109"/>
      <c r="KWU251" s="109"/>
      <c r="KWV251" s="109"/>
      <c r="KWW251" s="109"/>
      <c r="KWX251" s="109"/>
      <c r="KWY251" s="109"/>
      <c r="KWZ251" s="109"/>
      <c r="KXA251" s="109"/>
      <c r="KXB251" s="109"/>
      <c r="KXC251" s="109"/>
      <c r="KXD251" s="109"/>
      <c r="KXE251" s="109"/>
      <c r="KXF251" s="109"/>
      <c r="KXG251" s="109"/>
      <c r="KXH251" s="109"/>
      <c r="KXI251" s="109"/>
      <c r="KXJ251" s="109"/>
      <c r="KXK251" s="109"/>
      <c r="KXL251" s="109"/>
      <c r="KXM251" s="109"/>
      <c r="KXN251" s="109"/>
      <c r="KXO251" s="109"/>
      <c r="KXP251" s="109"/>
      <c r="KXQ251" s="109"/>
      <c r="KXR251" s="109"/>
      <c r="KXS251" s="109"/>
      <c r="KXT251" s="109"/>
      <c r="KXU251" s="109"/>
      <c r="KXV251" s="109"/>
      <c r="KXW251" s="109"/>
      <c r="KXX251" s="109"/>
      <c r="KXY251" s="109"/>
      <c r="KXZ251" s="109"/>
      <c r="KYA251" s="109"/>
      <c r="KYB251" s="109"/>
      <c r="KYC251" s="109"/>
      <c r="KYD251" s="109"/>
      <c r="KYE251" s="109"/>
      <c r="KYF251" s="109"/>
      <c r="KYG251" s="109"/>
      <c r="KYH251" s="109"/>
      <c r="KYI251" s="109"/>
      <c r="KYJ251" s="109"/>
      <c r="KYK251" s="109"/>
      <c r="KYL251" s="109"/>
      <c r="KYM251" s="109"/>
      <c r="KYN251" s="109"/>
      <c r="KYO251" s="109"/>
      <c r="KYP251" s="109"/>
      <c r="KYQ251" s="109"/>
      <c r="KYR251" s="109"/>
      <c r="KYS251" s="109"/>
      <c r="KYT251" s="109"/>
      <c r="KYU251" s="109"/>
      <c r="KYV251" s="109"/>
      <c r="KYW251" s="109"/>
      <c r="KYX251" s="109"/>
      <c r="KYY251" s="109"/>
      <c r="KYZ251" s="109"/>
      <c r="KZA251" s="109"/>
      <c r="KZB251" s="109"/>
      <c r="KZC251" s="109"/>
      <c r="KZD251" s="109"/>
      <c r="KZE251" s="109"/>
      <c r="KZF251" s="109"/>
      <c r="KZG251" s="109"/>
      <c r="KZH251" s="109"/>
      <c r="KZI251" s="109"/>
      <c r="KZJ251" s="109"/>
      <c r="KZK251" s="109"/>
      <c r="KZL251" s="109"/>
      <c r="KZM251" s="109"/>
      <c r="KZN251" s="109"/>
      <c r="KZO251" s="109"/>
      <c r="KZP251" s="109"/>
      <c r="KZQ251" s="109"/>
      <c r="KZR251" s="109"/>
      <c r="KZS251" s="109"/>
      <c r="KZT251" s="109"/>
      <c r="KZU251" s="109"/>
      <c r="KZV251" s="109"/>
      <c r="KZW251" s="109"/>
      <c r="KZX251" s="109"/>
      <c r="KZY251" s="109"/>
      <c r="KZZ251" s="109"/>
      <c r="LAA251" s="109"/>
      <c r="LAB251" s="109"/>
      <c r="LAC251" s="109"/>
      <c r="LAD251" s="109"/>
      <c r="LAE251" s="109"/>
      <c r="LAF251" s="109"/>
      <c r="LAG251" s="109"/>
      <c r="LAH251" s="109"/>
      <c r="LAI251" s="109"/>
      <c r="LAJ251" s="109"/>
      <c r="LAK251" s="109"/>
      <c r="LAL251" s="109"/>
      <c r="LAM251" s="109"/>
      <c r="LAN251" s="109"/>
      <c r="LAO251" s="109"/>
      <c r="LAP251" s="109"/>
      <c r="LAQ251" s="109"/>
      <c r="LAR251" s="109"/>
      <c r="LAS251" s="109"/>
      <c r="LAT251" s="109"/>
      <c r="LAU251" s="109"/>
      <c r="LAV251" s="109"/>
      <c r="LAW251" s="109"/>
      <c r="LAX251" s="109"/>
      <c r="LAY251" s="109"/>
      <c r="LAZ251" s="109"/>
      <c r="LBA251" s="109"/>
      <c r="LBB251" s="109"/>
      <c r="LBC251" s="109"/>
      <c r="LBD251" s="109"/>
      <c r="LBE251" s="109"/>
      <c r="LBF251" s="109"/>
      <c r="LBG251" s="109"/>
      <c r="LBH251" s="109"/>
      <c r="LBI251" s="109"/>
      <c r="LBJ251" s="109"/>
      <c r="LBK251" s="109"/>
      <c r="LBL251" s="109"/>
      <c r="LBM251" s="109"/>
      <c r="LBN251" s="109"/>
      <c r="LBO251" s="109"/>
      <c r="LBP251" s="109"/>
      <c r="LBQ251" s="109"/>
      <c r="LBR251" s="109"/>
      <c r="LBS251" s="109"/>
      <c r="LBT251" s="109"/>
      <c r="LBU251" s="109"/>
      <c r="LBV251" s="109"/>
      <c r="LBW251" s="109"/>
      <c r="LBX251" s="109"/>
      <c r="LBY251" s="109"/>
      <c r="LBZ251" s="109"/>
      <c r="LCA251" s="109"/>
      <c r="LCB251" s="109"/>
      <c r="LCC251" s="109"/>
      <c r="LCD251" s="109"/>
      <c r="LCE251" s="109"/>
      <c r="LCF251" s="109"/>
      <c r="LCG251" s="109"/>
      <c r="LCH251" s="109"/>
      <c r="LCI251" s="109"/>
      <c r="LCJ251" s="109"/>
      <c r="LCK251" s="109"/>
      <c r="LCL251" s="109"/>
      <c r="LCM251" s="109"/>
      <c r="LCN251" s="109"/>
      <c r="LCO251" s="109"/>
      <c r="LCP251" s="109"/>
      <c r="LCQ251" s="109"/>
      <c r="LCR251" s="109"/>
      <c r="LCS251" s="109"/>
      <c r="LCT251" s="109"/>
      <c r="LCU251" s="109"/>
      <c r="LCV251" s="109"/>
      <c r="LCW251" s="109"/>
      <c r="LCX251" s="109"/>
      <c r="LCY251" s="109"/>
      <c r="LCZ251" s="109"/>
      <c r="LDA251" s="109"/>
      <c r="LDB251" s="109"/>
      <c r="LDC251" s="109"/>
      <c r="LDD251" s="109"/>
      <c r="LDE251" s="109"/>
      <c r="LDF251" s="109"/>
      <c r="LDG251" s="109"/>
      <c r="LDH251" s="109"/>
      <c r="LDI251" s="109"/>
      <c r="LDJ251" s="109"/>
      <c r="LDK251" s="109"/>
      <c r="LDL251" s="109"/>
      <c r="LDM251" s="109"/>
      <c r="LDN251" s="109"/>
      <c r="LDO251" s="109"/>
      <c r="LDP251" s="109"/>
      <c r="LDQ251" s="109"/>
      <c r="LDR251" s="109"/>
      <c r="LDS251" s="109"/>
      <c r="LDT251" s="109"/>
      <c r="LDU251" s="109"/>
      <c r="LDV251" s="109"/>
      <c r="LDW251" s="109"/>
      <c r="LDX251" s="109"/>
      <c r="LDY251" s="109"/>
      <c r="LDZ251" s="109"/>
      <c r="LEA251" s="109"/>
      <c r="LEB251" s="109"/>
      <c r="LEC251" s="109"/>
      <c r="LED251" s="109"/>
      <c r="LEE251" s="109"/>
      <c r="LEF251" s="109"/>
      <c r="LEG251" s="109"/>
      <c r="LEH251" s="109"/>
      <c r="LEI251" s="109"/>
      <c r="LEJ251" s="109"/>
      <c r="LEK251" s="109"/>
      <c r="LEL251" s="109"/>
      <c r="LEM251" s="109"/>
      <c r="LEN251" s="109"/>
      <c r="LEO251" s="109"/>
      <c r="LEP251" s="109"/>
      <c r="LEQ251" s="109"/>
      <c r="LER251" s="109"/>
      <c r="LES251" s="109"/>
      <c r="LET251" s="109"/>
      <c r="LEU251" s="109"/>
      <c r="LEV251" s="109"/>
      <c r="LEW251" s="109"/>
      <c r="LEX251" s="109"/>
      <c r="LEY251" s="109"/>
      <c r="LEZ251" s="109"/>
      <c r="LFA251" s="109"/>
      <c r="LFB251" s="109"/>
      <c r="LFC251" s="109"/>
      <c r="LFD251" s="109"/>
      <c r="LFE251" s="109"/>
      <c r="LFF251" s="109"/>
      <c r="LFG251" s="109"/>
      <c r="LFH251" s="109"/>
      <c r="LFI251" s="109"/>
      <c r="LFJ251" s="109"/>
      <c r="LFK251" s="109"/>
      <c r="LFL251" s="109"/>
      <c r="LFM251" s="109"/>
      <c r="LFN251" s="109"/>
      <c r="LFO251" s="109"/>
      <c r="LFP251" s="109"/>
      <c r="LFQ251" s="109"/>
      <c r="LFR251" s="109"/>
      <c r="LFS251" s="109"/>
      <c r="LFT251" s="109"/>
      <c r="LFU251" s="109"/>
      <c r="LFV251" s="109"/>
      <c r="LFW251" s="109"/>
      <c r="LFX251" s="109"/>
      <c r="LFY251" s="109"/>
      <c r="LFZ251" s="109"/>
      <c r="LGA251" s="109"/>
      <c r="LGB251" s="109"/>
      <c r="LGC251" s="109"/>
      <c r="LGD251" s="109"/>
      <c r="LGE251" s="109"/>
      <c r="LGF251" s="109"/>
      <c r="LGG251" s="109"/>
      <c r="LGH251" s="109"/>
      <c r="LGI251" s="109"/>
      <c r="LGJ251" s="109"/>
      <c r="LGK251" s="109"/>
      <c r="LGL251" s="109"/>
      <c r="LGM251" s="109"/>
      <c r="LGN251" s="109"/>
      <c r="LGO251" s="109"/>
      <c r="LGP251" s="109"/>
      <c r="LGQ251" s="109"/>
      <c r="LGR251" s="109"/>
      <c r="LGS251" s="109"/>
      <c r="LGT251" s="109"/>
      <c r="LGU251" s="109"/>
      <c r="LGV251" s="109"/>
      <c r="LGW251" s="109"/>
      <c r="LGX251" s="109"/>
      <c r="LGY251" s="109"/>
      <c r="LGZ251" s="109"/>
      <c r="LHA251" s="109"/>
      <c r="LHB251" s="109"/>
      <c r="LHC251" s="109"/>
      <c r="LHD251" s="109"/>
      <c r="LHE251" s="109"/>
      <c r="LHF251" s="109"/>
      <c r="LHG251" s="109"/>
      <c r="LHH251" s="109"/>
      <c r="LHI251" s="109"/>
      <c r="LHJ251" s="109"/>
      <c r="LHK251" s="109"/>
      <c r="LHL251" s="109"/>
      <c r="LHM251" s="109"/>
      <c r="LHN251" s="109"/>
      <c r="LHO251" s="109"/>
      <c r="LHP251" s="109"/>
      <c r="LHQ251" s="109"/>
      <c r="LHR251" s="109"/>
      <c r="LHS251" s="109"/>
      <c r="LHT251" s="109"/>
      <c r="LHU251" s="109"/>
      <c r="LHV251" s="109"/>
      <c r="LHW251" s="109"/>
      <c r="LHX251" s="109"/>
      <c r="LHY251" s="109"/>
      <c r="LHZ251" s="109"/>
      <c r="LIA251" s="109"/>
      <c r="LIB251" s="109"/>
      <c r="LIC251" s="109"/>
      <c r="LID251" s="109"/>
      <c r="LIE251" s="109"/>
      <c r="LIF251" s="109"/>
      <c r="LIG251" s="109"/>
      <c r="LIH251" s="109"/>
      <c r="LII251" s="109"/>
      <c r="LIJ251" s="109"/>
      <c r="LIK251" s="109"/>
      <c r="LIL251" s="109"/>
      <c r="LIM251" s="109"/>
      <c r="LIN251" s="109"/>
      <c r="LIO251" s="109"/>
      <c r="LIP251" s="109"/>
      <c r="LIQ251" s="109"/>
      <c r="LIR251" s="109"/>
      <c r="LIS251" s="109"/>
      <c r="LIT251" s="109"/>
      <c r="LIU251" s="109"/>
      <c r="LIV251" s="109"/>
      <c r="LIW251" s="109"/>
      <c r="LIX251" s="109"/>
      <c r="LIY251" s="109"/>
      <c r="LIZ251" s="109"/>
      <c r="LJA251" s="109"/>
      <c r="LJB251" s="109"/>
      <c r="LJC251" s="109"/>
      <c r="LJD251" s="109"/>
      <c r="LJE251" s="109"/>
      <c r="LJF251" s="109"/>
      <c r="LJG251" s="109"/>
      <c r="LJH251" s="109"/>
      <c r="LJI251" s="109"/>
      <c r="LJJ251" s="109"/>
      <c r="LJK251" s="109"/>
      <c r="LJL251" s="109"/>
      <c r="LJM251" s="109"/>
      <c r="LJN251" s="109"/>
      <c r="LJO251" s="109"/>
      <c r="LJP251" s="109"/>
      <c r="LJQ251" s="109"/>
      <c r="LJR251" s="109"/>
      <c r="LJS251" s="109"/>
      <c r="LJT251" s="109"/>
      <c r="LJU251" s="109"/>
      <c r="LJV251" s="109"/>
      <c r="LJW251" s="109"/>
      <c r="LJX251" s="109"/>
      <c r="LJY251" s="109"/>
      <c r="LJZ251" s="109"/>
      <c r="LKA251" s="109"/>
      <c r="LKB251" s="109"/>
      <c r="LKC251" s="109"/>
      <c r="LKD251" s="109"/>
      <c r="LKE251" s="109"/>
      <c r="LKF251" s="109"/>
      <c r="LKG251" s="109"/>
      <c r="LKH251" s="109"/>
      <c r="LKI251" s="109"/>
      <c r="LKJ251" s="109"/>
      <c r="LKK251" s="109"/>
      <c r="LKL251" s="109"/>
      <c r="LKM251" s="109"/>
      <c r="LKN251" s="109"/>
      <c r="LKO251" s="109"/>
      <c r="LKP251" s="109"/>
      <c r="LKQ251" s="109"/>
      <c r="LKR251" s="109"/>
      <c r="LKS251" s="109"/>
      <c r="LKT251" s="109"/>
      <c r="LKU251" s="109"/>
      <c r="LKV251" s="109"/>
      <c r="LKW251" s="109"/>
      <c r="LKX251" s="109"/>
      <c r="LKY251" s="109"/>
      <c r="LKZ251" s="109"/>
      <c r="LLA251" s="109"/>
      <c r="LLB251" s="109"/>
      <c r="LLC251" s="109"/>
      <c r="LLD251" s="109"/>
      <c r="LLE251" s="109"/>
      <c r="LLF251" s="109"/>
      <c r="LLG251" s="109"/>
      <c r="LLH251" s="109"/>
      <c r="LLI251" s="109"/>
      <c r="LLJ251" s="109"/>
      <c r="LLK251" s="109"/>
      <c r="LLL251" s="109"/>
      <c r="LLM251" s="109"/>
      <c r="LLN251" s="109"/>
      <c r="LLO251" s="109"/>
      <c r="LLP251" s="109"/>
      <c r="LLQ251" s="109"/>
      <c r="LLR251" s="109"/>
      <c r="LLS251" s="109"/>
      <c r="LLT251" s="109"/>
      <c r="LLU251" s="109"/>
      <c r="LLV251" s="109"/>
      <c r="LLW251" s="109"/>
      <c r="LLX251" s="109"/>
      <c r="LLY251" s="109"/>
      <c r="LLZ251" s="109"/>
      <c r="LMA251" s="109"/>
      <c r="LMB251" s="109"/>
      <c r="LMC251" s="109"/>
      <c r="LMD251" s="109"/>
      <c r="LME251" s="109"/>
      <c r="LMF251" s="109"/>
      <c r="LMG251" s="109"/>
      <c r="LMH251" s="109"/>
      <c r="LMI251" s="109"/>
      <c r="LMJ251" s="109"/>
      <c r="LMK251" s="109"/>
      <c r="LML251" s="109"/>
      <c r="LMM251" s="109"/>
      <c r="LMN251" s="109"/>
      <c r="LMO251" s="109"/>
      <c r="LMP251" s="109"/>
      <c r="LMQ251" s="109"/>
      <c r="LMR251" s="109"/>
      <c r="LMS251" s="109"/>
      <c r="LMT251" s="109"/>
      <c r="LMU251" s="109"/>
      <c r="LMV251" s="109"/>
      <c r="LMW251" s="109"/>
      <c r="LMX251" s="109"/>
      <c r="LMY251" s="109"/>
      <c r="LMZ251" s="109"/>
      <c r="LNA251" s="109"/>
      <c r="LNB251" s="109"/>
      <c r="LNC251" s="109"/>
      <c r="LND251" s="109"/>
      <c r="LNE251" s="109"/>
      <c r="LNF251" s="109"/>
      <c r="LNG251" s="109"/>
      <c r="LNH251" s="109"/>
      <c r="LNI251" s="109"/>
      <c r="LNJ251" s="109"/>
      <c r="LNK251" s="109"/>
      <c r="LNL251" s="109"/>
      <c r="LNM251" s="109"/>
      <c r="LNN251" s="109"/>
      <c r="LNO251" s="109"/>
      <c r="LNP251" s="109"/>
      <c r="LNQ251" s="109"/>
      <c r="LNR251" s="109"/>
      <c r="LNS251" s="109"/>
      <c r="LNT251" s="109"/>
      <c r="LNU251" s="109"/>
      <c r="LNV251" s="109"/>
      <c r="LNW251" s="109"/>
      <c r="LNX251" s="109"/>
      <c r="LNY251" s="109"/>
      <c r="LNZ251" s="109"/>
      <c r="LOA251" s="109"/>
      <c r="LOB251" s="109"/>
      <c r="LOC251" s="109"/>
      <c r="LOD251" s="109"/>
      <c r="LOE251" s="109"/>
      <c r="LOF251" s="109"/>
      <c r="LOG251" s="109"/>
      <c r="LOH251" s="109"/>
      <c r="LOI251" s="109"/>
      <c r="LOJ251" s="109"/>
      <c r="LOK251" s="109"/>
      <c r="LOL251" s="109"/>
      <c r="LOM251" s="109"/>
      <c r="LON251" s="109"/>
      <c r="LOO251" s="109"/>
      <c r="LOP251" s="109"/>
      <c r="LOQ251" s="109"/>
      <c r="LOR251" s="109"/>
      <c r="LOS251" s="109"/>
      <c r="LOT251" s="109"/>
      <c r="LOU251" s="109"/>
      <c r="LOV251" s="109"/>
      <c r="LOW251" s="109"/>
      <c r="LOX251" s="109"/>
      <c r="LOY251" s="109"/>
      <c r="LOZ251" s="109"/>
      <c r="LPA251" s="109"/>
      <c r="LPB251" s="109"/>
      <c r="LPC251" s="109"/>
      <c r="LPD251" s="109"/>
      <c r="LPE251" s="109"/>
      <c r="LPF251" s="109"/>
      <c r="LPG251" s="109"/>
      <c r="LPH251" s="109"/>
      <c r="LPI251" s="109"/>
      <c r="LPJ251" s="109"/>
      <c r="LPK251" s="109"/>
      <c r="LPL251" s="109"/>
      <c r="LPM251" s="109"/>
      <c r="LPN251" s="109"/>
      <c r="LPO251" s="109"/>
      <c r="LPP251" s="109"/>
      <c r="LPQ251" s="109"/>
      <c r="LPR251" s="109"/>
      <c r="LPS251" s="109"/>
      <c r="LPT251" s="109"/>
      <c r="LPU251" s="109"/>
      <c r="LPV251" s="109"/>
      <c r="LPW251" s="109"/>
      <c r="LPX251" s="109"/>
      <c r="LPY251" s="109"/>
      <c r="LPZ251" s="109"/>
      <c r="LQA251" s="109"/>
      <c r="LQB251" s="109"/>
      <c r="LQC251" s="109"/>
      <c r="LQD251" s="109"/>
      <c r="LQE251" s="109"/>
      <c r="LQF251" s="109"/>
      <c r="LQG251" s="109"/>
      <c r="LQH251" s="109"/>
      <c r="LQI251" s="109"/>
      <c r="LQJ251" s="109"/>
      <c r="LQK251" s="109"/>
      <c r="LQL251" s="109"/>
      <c r="LQM251" s="109"/>
      <c r="LQN251" s="109"/>
      <c r="LQO251" s="109"/>
      <c r="LQP251" s="109"/>
      <c r="LQQ251" s="109"/>
      <c r="LQR251" s="109"/>
      <c r="LQS251" s="109"/>
      <c r="LQT251" s="109"/>
      <c r="LQU251" s="109"/>
      <c r="LQV251" s="109"/>
      <c r="LQW251" s="109"/>
      <c r="LQX251" s="109"/>
      <c r="LQY251" s="109"/>
      <c r="LQZ251" s="109"/>
      <c r="LRA251" s="109"/>
      <c r="LRB251" s="109"/>
      <c r="LRC251" s="109"/>
      <c r="LRD251" s="109"/>
      <c r="LRE251" s="109"/>
      <c r="LRF251" s="109"/>
      <c r="LRG251" s="109"/>
      <c r="LRH251" s="109"/>
      <c r="LRI251" s="109"/>
      <c r="LRJ251" s="109"/>
      <c r="LRK251" s="109"/>
      <c r="LRL251" s="109"/>
      <c r="LRM251" s="109"/>
      <c r="LRN251" s="109"/>
      <c r="LRO251" s="109"/>
      <c r="LRP251" s="109"/>
      <c r="LRQ251" s="109"/>
      <c r="LRR251" s="109"/>
      <c r="LRS251" s="109"/>
      <c r="LRT251" s="109"/>
      <c r="LRU251" s="109"/>
      <c r="LRV251" s="109"/>
      <c r="LRW251" s="109"/>
      <c r="LRX251" s="109"/>
      <c r="LRY251" s="109"/>
      <c r="LRZ251" s="109"/>
      <c r="LSA251" s="109"/>
      <c r="LSB251" s="109"/>
      <c r="LSC251" s="109"/>
      <c r="LSD251" s="109"/>
      <c r="LSE251" s="109"/>
      <c r="LSF251" s="109"/>
      <c r="LSG251" s="109"/>
      <c r="LSH251" s="109"/>
      <c r="LSI251" s="109"/>
      <c r="LSJ251" s="109"/>
      <c r="LSK251" s="109"/>
      <c r="LSL251" s="109"/>
      <c r="LSM251" s="109"/>
      <c r="LSN251" s="109"/>
      <c r="LSO251" s="109"/>
      <c r="LSP251" s="109"/>
      <c r="LSQ251" s="109"/>
      <c r="LSR251" s="109"/>
      <c r="LSS251" s="109"/>
      <c r="LST251" s="109"/>
      <c r="LSU251" s="109"/>
      <c r="LSV251" s="109"/>
      <c r="LSW251" s="109"/>
      <c r="LSX251" s="109"/>
      <c r="LSY251" s="109"/>
      <c r="LSZ251" s="109"/>
      <c r="LTA251" s="109"/>
      <c r="LTB251" s="109"/>
      <c r="LTC251" s="109"/>
      <c r="LTD251" s="109"/>
      <c r="LTE251" s="109"/>
      <c r="LTF251" s="109"/>
      <c r="LTG251" s="109"/>
      <c r="LTH251" s="109"/>
      <c r="LTI251" s="109"/>
      <c r="LTJ251" s="109"/>
      <c r="LTK251" s="109"/>
      <c r="LTL251" s="109"/>
      <c r="LTM251" s="109"/>
      <c r="LTN251" s="109"/>
      <c r="LTO251" s="109"/>
      <c r="LTP251" s="109"/>
      <c r="LTQ251" s="109"/>
      <c r="LTR251" s="109"/>
      <c r="LTS251" s="109"/>
      <c r="LTT251" s="109"/>
      <c r="LTU251" s="109"/>
      <c r="LTV251" s="109"/>
      <c r="LTW251" s="109"/>
      <c r="LTX251" s="109"/>
      <c r="LTY251" s="109"/>
      <c r="LTZ251" s="109"/>
      <c r="LUA251" s="109"/>
      <c r="LUB251" s="109"/>
      <c r="LUC251" s="109"/>
      <c r="LUD251" s="109"/>
      <c r="LUE251" s="109"/>
      <c r="LUF251" s="109"/>
      <c r="LUG251" s="109"/>
      <c r="LUH251" s="109"/>
      <c r="LUI251" s="109"/>
      <c r="LUJ251" s="109"/>
      <c r="LUK251" s="109"/>
      <c r="LUL251" s="109"/>
      <c r="LUM251" s="109"/>
      <c r="LUN251" s="109"/>
      <c r="LUO251" s="109"/>
      <c r="LUP251" s="109"/>
      <c r="LUQ251" s="109"/>
      <c r="LUR251" s="109"/>
      <c r="LUS251" s="109"/>
      <c r="LUT251" s="109"/>
      <c r="LUU251" s="109"/>
      <c r="LUV251" s="109"/>
      <c r="LUW251" s="109"/>
      <c r="LUX251" s="109"/>
      <c r="LUY251" s="109"/>
      <c r="LUZ251" s="109"/>
      <c r="LVA251" s="109"/>
      <c r="LVB251" s="109"/>
      <c r="LVC251" s="109"/>
      <c r="LVD251" s="109"/>
      <c r="LVE251" s="109"/>
      <c r="LVF251" s="109"/>
      <c r="LVG251" s="109"/>
      <c r="LVH251" s="109"/>
      <c r="LVI251" s="109"/>
      <c r="LVJ251" s="109"/>
      <c r="LVK251" s="109"/>
      <c r="LVL251" s="109"/>
      <c r="LVM251" s="109"/>
      <c r="LVN251" s="109"/>
      <c r="LVO251" s="109"/>
      <c r="LVP251" s="109"/>
      <c r="LVQ251" s="109"/>
      <c r="LVR251" s="109"/>
      <c r="LVS251" s="109"/>
      <c r="LVT251" s="109"/>
      <c r="LVU251" s="109"/>
      <c r="LVV251" s="109"/>
      <c r="LVW251" s="109"/>
      <c r="LVX251" s="109"/>
      <c r="LVY251" s="109"/>
      <c r="LVZ251" s="109"/>
      <c r="LWA251" s="109"/>
      <c r="LWB251" s="109"/>
      <c r="LWC251" s="109"/>
      <c r="LWD251" s="109"/>
      <c r="LWE251" s="109"/>
      <c r="LWF251" s="109"/>
      <c r="LWG251" s="109"/>
      <c r="LWH251" s="109"/>
      <c r="LWI251" s="109"/>
      <c r="LWJ251" s="109"/>
      <c r="LWK251" s="109"/>
      <c r="LWL251" s="109"/>
      <c r="LWM251" s="109"/>
      <c r="LWN251" s="109"/>
      <c r="LWO251" s="109"/>
      <c r="LWP251" s="109"/>
      <c r="LWQ251" s="109"/>
      <c r="LWR251" s="109"/>
      <c r="LWS251" s="109"/>
      <c r="LWT251" s="109"/>
      <c r="LWU251" s="109"/>
      <c r="LWV251" s="109"/>
      <c r="LWW251" s="109"/>
      <c r="LWX251" s="109"/>
      <c r="LWY251" s="109"/>
      <c r="LWZ251" s="109"/>
      <c r="LXA251" s="109"/>
      <c r="LXB251" s="109"/>
      <c r="LXC251" s="109"/>
      <c r="LXD251" s="109"/>
      <c r="LXE251" s="109"/>
      <c r="LXF251" s="109"/>
      <c r="LXG251" s="109"/>
      <c r="LXH251" s="109"/>
      <c r="LXI251" s="109"/>
      <c r="LXJ251" s="109"/>
      <c r="LXK251" s="109"/>
      <c r="LXL251" s="109"/>
      <c r="LXM251" s="109"/>
      <c r="LXN251" s="109"/>
      <c r="LXO251" s="109"/>
      <c r="LXP251" s="109"/>
      <c r="LXQ251" s="109"/>
      <c r="LXR251" s="109"/>
      <c r="LXS251" s="109"/>
      <c r="LXT251" s="109"/>
      <c r="LXU251" s="109"/>
      <c r="LXV251" s="109"/>
      <c r="LXW251" s="109"/>
      <c r="LXX251" s="109"/>
      <c r="LXY251" s="109"/>
      <c r="LXZ251" s="109"/>
      <c r="LYA251" s="109"/>
      <c r="LYB251" s="109"/>
      <c r="LYC251" s="109"/>
      <c r="LYD251" s="109"/>
      <c r="LYE251" s="109"/>
      <c r="LYF251" s="109"/>
      <c r="LYG251" s="109"/>
      <c r="LYH251" s="109"/>
      <c r="LYI251" s="109"/>
      <c r="LYJ251" s="109"/>
      <c r="LYK251" s="109"/>
      <c r="LYL251" s="109"/>
      <c r="LYM251" s="109"/>
      <c r="LYN251" s="109"/>
      <c r="LYO251" s="109"/>
      <c r="LYP251" s="109"/>
      <c r="LYQ251" s="109"/>
      <c r="LYR251" s="109"/>
      <c r="LYS251" s="109"/>
      <c r="LYT251" s="109"/>
      <c r="LYU251" s="109"/>
      <c r="LYV251" s="109"/>
      <c r="LYW251" s="109"/>
      <c r="LYX251" s="109"/>
      <c r="LYY251" s="109"/>
      <c r="LYZ251" s="109"/>
      <c r="LZA251" s="109"/>
      <c r="LZB251" s="109"/>
      <c r="LZC251" s="109"/>
      <c r="LZD251" s="109"/>
      <c r="LZE251" s="109"/>
      <c r="LZF251" s="109"/>
      <c r="LZG251" s="109"/>
      <c r="LZH251" s="109"/>
      <c r="LZI251" s="109"/>
      <c r="LZJ251" s="109"/>
      <c r="LZK251" s="109"/>
      <c r="LZL251" s="109"/>
      <c r="LZM251" s="109"/>
      <c r="LZN251" s="109"/>
      <c r="LZO251" s="109"/>
      <c r="LZP251" s="109"/>
      <c r="LZQ251" s="109"/>
      <c r="LZR251" s="109"/>
      <c r="LZS251" s="109"/>
      <c r="LZT251" s="109"/>
      <c r="LZU251" s="109"/>
      <c r="LZV251" s="109"/>
      <c r="LZW251" s="109"/>
      <c r="LZX251" s="109"/>
      <c r="LZY251" s="109"/>
      <c r="LZZ251" s="109"/>
      <c r="MAA251" s="109"/>
      <c r="MAB251" s="109"/>
      <c r="MAC251" s="109"/>
      <c r="MAD251" s="109"/>
      <c r="MAE251" s="109"/>
      <c r="MAF251" s="109"/>
      <c r="MAG251" s="109"/>
      <c r="MAH251" s="109"/>
      <c r="MAI251" s="109"/>
      <c r="MAJ251" s="109"/>
      <c r="MAK251" s="109"/>
      <c r="MAL251" s="109"/>
      <c r="MAM251" s="109"/>
      <c r="MAN251" s="109"/>
      <c r="MAO251" s="109"/>
      <c r="MAP251" s="109"/>
      <c r="MAQ251" s="109"/>
      <c r="MAR251" s="109"/>
      <c r="MAS251" s="109"/>
      <c r="MAT251" s="109"/>
      <c r="MAU251" s="109"/>
      <c r="MAV251" s="109"/>
      <c r="MAW251" s="109"/>
      <c r="MAX251" s="109"/>
      <c r="MAY251" s="109"/>
      <c r="MAZ251" s="109"/>
      <c r="MBA251" s="109"/>
      <c r="MBB251" s="109"/>
      <c r="MBC251" s="109"/>
      <c r="MBD251" s="109"/>
      <c r="MBE251" s="109"/>
      <c r="MBF251" s="109"/>
      <c r="MBG251" s="109"/>
      <c r="MBH251" s="109"/>
      <c r="MBI251" s="109"/>
      <c r="MBJ251" s="109"/>
      <c r="MBK251" s="109"/>
      <c r="MBL251" s="109"/>
      <c r="MBM251" s="109"/>
      <c r="MBN251" s="109"/>
      <c r="MBO251" s="109"/>
      <c r="MBP251" s="109"/>
      <c r="MBQ251" s="109"/>
      <c r="MBR251" s="109"/>
      <c r="MBS251" s="109"/>
      <c r="MBT251" s="109"/>
      <c r="MBU251" s="109"/>
      <c r="MBV251" s="109"/>
      <c r="MBW251" s="109"/>
      <c r="MBX251" s="109"/>
      <c r="MBY251" s="109"/>
      <c r="MBZ251" s="109"/>
      <c r="MCA251" s="109"/>
      <c r="MCB251" s="109"/>
      <c r="MCC251" s="109"/>
      <c r="MCD251" s="109"/>
      <c r="MCE251" s="109"/>
      <c r="MCF251" s="109"/>
      <c r="MCG251" s="109"/>
      <c r="MCH251" s="109"/>
      <c r="MCI251" s="109"/>
      <c r="MCJ251" s="109"/>
      <c r="MCK251" s="109"/>
      <c r="MCL251" s="109"/>
      <c r="MCM251" s="109"/>
      <c r="MCN251" s="109"/>
      <c r="MCO251" s="109"/>
      <c r="MCP251" s="109"/>
      <c r="MCQ251" s="109"/>
      <c r="MCR251" s="109"/>
      <c r="MCS251" s="109"/>
      <c r="MCT251" s="109"/>
      <c r="MCU251" s="109"/>
      <c r="MCV251" s="109"/>
      <c r="MCW251" s="109"/>
      <c r="MCX251" s="109"/>
      <c r="MCY251" s="109"/>
      <c r="MCZ251" s="109"/>
      <c r="MDA251" s="109"/>
      <c r="MDB251" s="109"/>
      <c r="MDC251" s="109"/>
      <c r="MDD251" s="109"/>
      <c r="MDE251" s="109"/>
      <c r="MDF251" s="109"/>
      <c r="MDG251" s="109"/>
      <c r="MDH251" s="109"/>
      <c r="MDI251" s="109"/>
      <c r="MDJ251" s="109"/>
      <c r="MDK251" s="109"/>
      <c r="MDL251" s="109"/>
      <c r="MDM251" s="109"/>
      <c r="MDN251" s="109"/>
      <c r="MDO251" s="109"/>
      <c r="MDP251" s="109"/>
      <c r="MDQ251" s="109"/>
      <c r="MDR251" s="109"/>
      <c r="MDS251" s="109"/>
      <c r="MDT251" s="109"/>
      <c r="MDU251" s="109"/>
      <c r="MDV251" s="109"/>
      <c r="MDW251" s="109"/>
      <c r="MDX251" s="109"/>
      <c r="MDY251" s="109"/>
      <c r="MDZ251" s="109"/>
      <c r="MEA251" s="109"/>
      <c r="MEB251" s="109"/>
      <c r="MEC251" s="109"/>
      <c r="MED251" s="109"/>
      <c r="MEE251" s="109"/>
      <c r="MEF251" s="109"/>
      <c r="MEG251" s="109"/>
      <c r="MEH251" s="109"/>
      <c r="MEI251" s="109"/>
      <c r="MEJ251" s="109"/>
      <c r="MEK251" s="109"/>
      <c r="MEL251" s="109"/>
      <c r="MEM251" s="109"/>
      <c r="MEN251" s="109"/>
      <c r="MEO251" s="109"/>
      <c r="MEP251" s="109"/>
      <c r="MEQ251" s="109"/>
      <c r="MER251" s="109"/>
      <c r="MES251" s="109"/>
      <c r="MET251" s="109"/>
      <c r="MEU251" s="109"/>
      <c r="MEV251" s="109"/>
      <c r="MEW251" s="109"/>
      <c r="MEX251" s="109"/>
      <c r="MEY251" s="109"/>
      <c r="MEZ251" s="109"/>
      <c r="MFA251" s="109"/>
      <c r="MFB251" s="109"/>
      <c r="MFC251" s="109"/>
      <c r="MFD251" s="109"/>
      <c r="MFE251" s="109"/>
      <c r="MFF251" s="109"/>
      <c r="MFG251" s="109"/>
      <c r="MFH251" s="109"/>
      <c r="MFI251" s="109"/>
      <c r="MFJ251" s="109"/>
      <c r="MFK251" s="109"/>
      <c r="MFL251" s="109"/>
      <c r="MFM251" s="109"/>
      <c r="MFN251" s="109"/>
      <c r="MFO251" s="109"/>
      <c r="MFP251" s="109"/>
      <c r="MFQ251" s="109"/>
      <c r="MFR251" s="109"/>
      <c r="MFS251" s="109"/>
      <c r="MFT251" s="109"/>
      <c r="MFU251" s="109"/>
      <c r="MFV251" s="109"/>
      <c r="MFW251" s="109"/>
      <c r="MFX251" s="109"/>
      <c r="MFY251" s="109"/>
      <c r="MFZ251" s="109"/>
      <c r="MGA251" s="109"/>
      <c r="MGB251" s="109"/>
      <c r="MGC251" s="109"/>
      <c r="MGD251" s="109"/>
      <c r="MGE251" s="109"/>
      <c r="MGF251" s="109"/>
      <c r="MGG251" s="109"/>
      <c r="MGH251" s="109"/>
      <c r="MGI251" s="109"/>
      <c r="MGJ251" s="109"/>
      <c r="MGK251" s="109"/>
      <c r="MGL251" s="109"/>
      <c r="MGM251" s="109"/>
      <c r="MGN251" s="109"/>
      <c r="MGO251" s="109"/>
      <c r="MGP251" s="109"/>
      <c r="MGQ251" s="109"/>
      <c r="MGR251" s="109"/>
      <c r="MGS251" s="109"/>
      <c r="MGT251" s="109"/>
      <c r="MGU251" s="109"/>
      <c r="MGV251" s="109"/>
      <c r="MGW251" s="109"/>
      <c r="MGX251" s="109"/>
      <c r="MGY251" s="109"/>
      <c r="MGZ251" s="109"/>
      <c r="MHA251" s="109"/>
      <c r="MHB251" s="109"/>
      <c r="MHC251" s="109"/>
      <c r="MHD251" s="109"/>
      <c r="MHE251" s="109"/>
      <c r="MHF251" s="109"/>
      <c r="MHG251" s="109"/>
      <c r="MHH251" s="109"/>
      <c r="MHI251" s="109"/>
      <c r="MHJ251" s="109"/>
      <c r="MHK251" s="109"/>
      <c r="MHL251" s="109"/>
      <c r="MHM251" s="109"/>
      <c r="MHN251" s="109"/>
      <c r="MHO251" s="109"/>
      <c r="MHP251" s="109"/>
      <c r="MHQ251" s="109"/>
      <c r="MHR251" s="109"/>
      <c r="MHS251" s="109"/>
      <c r="MHT251" s="109"/>
      <c r="MHU251" s="109"/>
      <c r="MHV251" s="109"/>
      <c r="MHW251" s="109"/>
      <c r="MHX251" s="109"/>
      <c r="MHY251" s="109"/>
      <c r="MHZ251" s="109"/>
      <c r="MIA251" s="109"/>
      <c r="MIB251" s="109"/>
      <c r="MIC251" s="109"/>
      <c r="MID251" s="109"/>
      <c r="MIE251" s="109"/>
      <c r="MIF251" s="109"/>
      <c r="MIG251" s="109"/>
      <c r="MIH251" s="109"/>
      <c r="MII251" s="109"/>
      <c r="MIJ251" s="109"/>
      <c r="MIK251" s="109"/>
      <c r="MIL251" s="109"/>
      <c r="MIM251" s="109"/>
      <c r="MIN251" s="109"/>
      <c r="MIO251" s="109"/>
      <c r="MIP251" s="109"/>
      <c r="MIQ251" s="109"/>
      <c r="MIR251" s="109"/>
      <c r="MIS251" s="109"/>
      <c r="MIT251" s="109"/>
      <c r="MIU251" s="109"/>
      <c r="MIV251" s="109"/>
      <c r="MIW251" s="109"/>
      <c r="MIX251" s="109"/>
      <c r="MIY251" s="109"/>
      <c r="MIZ251" s="109"/>
      <c r="MJA251" s="109"/>
      <c r="MJB251" s="109"/>
      <c r="MJC251" s="109"/>
      <c r="MJD251" s="109"/>
      <c r="MJE251" s="109"/>
      <c r="MJF251" s="109"/>
      <c r="MJG251" s="109"/>
      <c r="MJH251" s="109"/>
      <c r="MJI251" s="109"/>
      <c r="MJJ251" s="109"/>
      <c r="MJK251" s="109"/>
      <c r="MJL251" s="109"/>
      <c r="MJM251" s="109"/>
      <c r="MJN251" s="109"/>
      <c r="MJO251" s="109"/>
      <c r="MJP251" s="109"/>
      <c r="MJQ251" s="109"/>
      <c r="MJR251" s="109"/>
      <c r="MJS251" s="109"/>
      <c r="MJT251" s="109"/>
      <c r="MJU251" s="109"/>
      <c r="MJV251" s="109"/>
      <c r="MJW251" s="109"/>
      <c r="MJX251" s="109"/>
      <c r="MJY251" s="109"/>
      <c r="MJZ251" s="109"/>
      <c r="MKA251" s="109"/>
      <c r="MKB251" s="109"/>
      <c r="MKC251" s="109"/>
      <c r="MKD251" s="109"/>
      <c r="MKE251" s="109"/>
      <c r="MKF251" s="109"/>
      <c r="MKG251" s="109"/>
      <c r="MKH251" s="109"/>
      <c r="MKI251" s="109"/>
      <c r="MKJ251" s="109"/>
      <c r="MKK251" s="109"/>
      <c r="MKL251" s="109"/>
      <c r="MKM251" s="109"/>
      <c r="MKN251" s="109"/>
      <c r="MKO251" s="109"/>
      <c r="MKP251" s="109"/>
      <c r="MKQ251" s="109"/>
      <c r="MKR251" s="109"/>
      <c r="MKS251" s="109"/>
      <c r="MKT251" s="109"/>
      <c r="MKU251" s="109"/>
      <c r="MKV251" s="109"/>
      <c r="MKW251" s="109"/>
      <c r="MKX251" s="109"/>
      <c r="MKY251" s="109"/>
      <c r="MKZ251" s="109"/>
      <c r="MLA251" s="109"/>
      <c r="MLB251" s="109"/>
      <c r="MLC251" s="109"/>
      <c r="MLD251" s="109"/>
      <c r="MLE251" s="109"/>
      <c r="MLF251" s="109"/>
      <c r="MLG251" s="109"/>
      <c r="MLH251" s="109"/>
      <c r="MLI251" s="109"/>
      <c r="MLJ251" s="109"/>
      <c r="MLK251" s="109"/>
      <c r="MLL251" s="109"/>
      <c r="MLM251" s="109"/>
      <c r="MLN251" s="109"/>
      <c r="MLO251" s="109"/>
      <c r="MLP251" s="109"/>
      <c r="MLQ251" s="109"/>
      <c r="MLR251" s="109"/>
      <c r="MLS251" s="109"/>
      <c r="MLT251" s="109"/>
      <c r="MLU251" s="109"/>
      <c r="MLV251" s="109"/>
      <c r="MLW251" s="109"/>
      <c r="MLX251" s="109"/>
      <c r="MLY251" s="109"/>
      <c r="MLZ251" s="109"/>
      <c r="MMA251" s="109"/>
      <c r="MMB251" s="109"/>
      <c r="MMC251" s="109"/>
      <c r="MMD251" s="109"/>
      <c r="MME251" s="109"/>
      <c r="MMF251" s="109"/>
      <c r="MMG251" s="109"/>
      <c r="MMH251" s="109"/>
      <c r="MMI251" s="109"/>
      <c r="MMJ251" s="109"/>
      <c r="MMK251" s="109"/>
      <c r="MML251" s="109"/>
      <c r="MMM251" s="109"/>
      <c r="MMN251" s="109"/>
      <c r="MMO251" s="109"/>
      <c r="MMP251" s="109"/>
      <c r="MMQ251" s="109"/>
      <c r="MMR251" s="109"/>
      <c r="MMS251" s="109"/>
      <c r="MMT251" s="109"/>
      <c r="MMU251" s="109"/>
      <c r="MMV251" s="109"/>
      <c r="MMW251" s="109"/>
      <c r="MMX251" s="109"/>
      <c r="MMY251" s="109"/>
      <c r="MMZ251" s="109"/>
      <c r="MNA251" s="109"/>
      <c r="MNB251" s="109"/>
      <c r="MNC251" s="109"/>
      <c r="MND251" s="109"/>
      <c r="MNE251" s="109"/>
      <c r="MNF251" s="109"/>
      <c r="MNG251" s="109"/>
      <c r="MNH251" s="109"/>
      <c r="MNI251" s="109"/>
      <c r="MNJ251" s="109"/>
      <c r="MNK251" s="109"/>
      <c r="MNL251" s="109"/>
      <c r="MNM251" s="109"/>
      <c r="MNN251" s="109"/>
      <c r="MNO251" s="109"/>
      <c r="MNP251" s="109"/>
      <c r="MNQ251" s="109"/>
      <c r="MNR251" s="109"/>
      <c r="MNS251" s="109"/>
      <c r="MNT251" s="109"/>
      <c r="MNU251" s="109"/>
      <c r="MNV251" s="109"/>
      <c r="MNW251" s="109"/>
      <c r="MNX251" s="109"/>
      <c r="MNY251" s="109"/>
      <c r="MNZ251" s="109"/>
      <c r="MOA251" s="109"/>
      <c r="MOB251" s="109"/>
      <c r="MOC251" s="109"/>
      <c r="MOD251" s="109"/>
      <c r="MOE251" s="109"/>
      <c r="MOF251" s="109"/>
      <c r="MOG251" s="109"/>
      <c r="MOH251" s="109"/>
      <c r="MOI251" s="109"/>
      <c r="MOJ251" s="109"/>
      <c r="MOK251" s="109"/>
      <c r="MOL251" s="109"/>
      <c r="MOM251" s="109"/>
      <c r="MON251" s="109"/>
      <c r="MOO251" s="109"/>
      <c r="MOP251" s="109"/>
      <c r="MOQ251" s="109"/>
      <c r="MOR251" s="109"/>
      <c r="MOS251" s="109"/>
      <c r="MOT251" s="109"/>
      <c r="MOU251" s="109"/>
      <c r="MOV251" s="109"/>
      <c r="MOW251" s="109"/>
      <c r="MOX251" s="109"/>
      <c r="MOY251" s="109"/>
      <c r="MOZ251" s="109"/>
      <c r="MPA251" s="109"/>
      <c r="MPB251" s="109"/>
      <c r="MPC251" s="109"/>
      <c r="MPD251" s="109"/>
      <c r="MPE251" s="109"/>
      <c r="MPF251" s="109"/>
      <c r="MPG251" s="109"/>
      <c r="MPH251" s="109"/>
      <c r="MPI251" s="109"/>
      <c r="MPJ251" s="109"/>
      <c r="MPK251" s="109"/>
      <c r="MPL251" s="109"/>
      <c r="MPM251" s="109"/>
      <c r="MPN251" s="109"/>
      <c r="MPO251" s="109"/>
      <c r="MPP251" s="109"/>
      <c r="MPQ251" s="109"/>
      <c r="MPR251" s="109"/>
      <c r="MPS251" s="109"/>
      <c r="MPT251" s="109"/>
      <c r="MPU251" s="109"/>
      <c r="MPV251" s="109"/>
      <c r="MPW251" s="109"/>
      <c r="MPX251" s="109"/>
      <c r="MPY251" s="109"/>
      <c r="MPZ251" s="109"/>
      <c r="MQA251" s="109"/>
      <c r="MQB251" s="109"/>
      <c r="MQC251" s="109"/>
      <c r="MQD251" s="109"/>
      <c r="MQE251" s="109"/>
      <c r="MQF251" s="109"/>
      <c r="MQG251" s="109"/>
      <c r="MQH251" s="109"/>
      <c r="MQI251" s="109"/>
      <c r="MQJ251" s="109"/>
      <c r="MQK251" s="109"/>
      <c r="MQL251" s="109"/>
      <c r="MQM251" s="109"/>
      <c r="MQN251" s="109"/>
      <c r="MQO251" s="109"/>
      <c r="MQP251" s="109"/>
      <c r="MQQ251" s="109"/>
      <c r="MQR251" s="109"/>
      <c r="MQS251" s="109"/>
      <c r="MQT251" s="109"/>
      <c r="MQU251" s="109"/>
      <c r="MQV251" s="109"/>
      <c r="MQW251" s="109"/>
      <c r="MQX251" s="109"/>
      <c r="MQY251" s="109"/>
      <c r="MQZ251" s="109"/>
      <c r="MRA251" s="109"/>
      <c r="MRB251" s="109"/>
      <c r="MRC251" s="109"/>
      <c r="MRD251" s="109"/>
      <c r="MRE251" s="109"/>
      <c r="MRF251" s="109"/>
      <c r="MRG251" s="109"/>
      <c r="MRH251" s="109"/>
      <c r="MRI251" s="109"/>
      <c r="MRJ251" s="109"/>
      <c r="MRK251" s="109"/>
      <c r="MRL251" s="109"/>
      <c r="MRM251" s="109"/>
      <c r="MRN251" s="109"/>
      <c r="MRO251" s="109"/>
      <c r="MRP251" s="109"/>
      <c r="MRQ251" s="109"/>
      <c r="MRR251" s="109"/>
      <c r="MRS251" s="109"/>
      <c r="MRT251" s="109"/>
      <c r="MRU251" s="109"/>
      <c r="MRV251" s="109"/>
      <c r="MRW251" s="109"/>
      <c r="MRX251" s="109"/>
      <c r="MRY251" s="109"/>
      <c r="MRZ251" s="109"/>
      <c r="MSA251" s="109"/>
      <c r="MSB251" s="109"/>
      <c r="MSC251" s="109"/>
      <c r="MSD251" s="109"/>
      <c r="MSE251" s="109"/>
      <c r="MSF251" s="109"/>
      <c r="MSG251" s="109"/>
      <c r="MSH251" s="109"/>
      <c r="MSI251" s="109"/>
      <c r="MSJ251" s="109"/>
      <c r="MSK251" s="109"/>
      <c r="MSL251" s="109"/>
      <c r="MSM251" s="109"/>
      <c r="MSN251" s="109"/>
      <c r="MSO251" s="109"/>
      <c r="MSP251" s="109"/>
      <c r="MSQ251" s="109"/>
      <c r="MSR251" s="109"/>
      <c r="MSS251" s="109"/>
      <c r="MST251" s="109"/>
      <c r="MSU251" s="109"/>
      <c r="MSV251" s="109"/>
      <c r="MSW251" s="109"/>
      <c r="MSX251" s="109"/>
      <c r="MSY251" s="109"/>
      <c r="MSZ251" s="109"/>
      <c r="MTA251" s="109"/>
      <c r="MTB251" s="109"/>
      <c r="MTC251" s="109"/>
      <c r="MTD251" s="109"/>
      <c r="MTE251" s="109"/>
      <c r="MTF251" s="109"/>
      <c r="MTG251" s="109"/>
      <c r="MTH251" s="109"/>
      <c r="MTI251" s="109"/>
      <c r="MTJ251" s="109"/>
      <c r="MTK251" s="109"/>
      <c r="MTL251" s="109"/>
      <c r="MTM251" s="109"/>
      <c r="MTN251" s="109"/>
      <c r="MTO251" s="109"/>
      <c r="MTP251" s="109"/>
      <c r="MTQ251" s="109"/>
      <c r="MTR251" s="109"/>
      <c r="MTS251" s="109"/>
      <c r="MTT251" s="109"/>
      <c r="MTU251" s="109"/>
      <c r="MTV251" s="109"/>
      <c r="MTW251" s="109"/>
      <c r="MTX251" s="109"/>
      <c r="MTY251" s="109"/>
      <c r="MTZ251" s="109"/>
      <c r="MUA251" s="109"/>
      <c r="MUB251" s="109"/>
      <c r="MUC251" s="109"/>
      <c r="MUD251" s="109"/>
      <c r="MUE251" s="109"/>
      <c r="MUF251" s="109"/>
      <c r="MUG251" s="109"/>
      <c r="MUH251" s="109"/>
      <c r="MUI251" s="109"/>
      <c r="MUJ251" s="109"/>
      <c r="MUK251" s="109"/>
      <c r="MUL251" s="109"/>
      <c r="MUM251" s="109"/>
      <c r="MUN251" s="109"/>
      <c r="MUO251" s="109"/>
      <c r="MUP251" s="109"/>
      <c r="MUQ251" s="109"/>
      <c r="MUR251" s="109"/>
      <c r="MUS251" s="109"/>
      <c r="MUT251" s="109"/>
      <c r="MUU251" s="109"/>
      <c r="MUV251" s="109"/>
      <c r="MUW251" s="109"/>
      <c r="MUX251" s="109"/>
      <c r="MUY251" s="109"/>
      <c r="MUZ251" s="109"/>
      <c r="MVA251" s="109"/>
      <c r="MVB251" s="109"/>
      <c r="MVC251" s="109"/>
      <c r="MVD251" s="109"/>
      <c r="MVE251" s="109"/>
      <c r="MVF251" s="109"/>
      <c r="MVG251" s="109"/>
      <c r="MVH251" s="109"/>
      <c r="MVI251" s="109"/>
      <c r="MVJ251" s="109"/>
      <c r="MVK251" s="109"/>
      <c r="MVL251" s="109"/>
      <c r="MVM251" s="109"/>
      <c r="MVN251" s="109"/>
      <c r="MVO251" s="109"/>
      <c r="MVP251" s="109"/>
      <c r="MVQ251" s="109"/>
      <c r="MVR251" s="109"/>
      <c r="MVS251" s="109"/>
      <c r="MVT251" s="109"/>
      <c r="MVU251" s="109"/>
      <c r="MVV251" s="109"/>
      <c r="MVW251" s="109"/>
      <c r="MVX251" s="109"/>
      <c r="MVY251" s="109"/>
      <c r="MVZ251" s="109"/>
      <c r="MWA251" s="109"/>
      <c r="MWB251" s="109"/>
      <c r="MWC251" s="109"/>
      <c r="MWD251" s="109"/>
      <c r="MWE251" s="109"/>
      <c r="MWF251" s="109"/>
      <c r="MWG251" s="109"/>
      <c r="MWH251" s="109"/>
      <c r="MWI251" s="109"/>
      <c r="MWJ251" s="109"/>
      <c r="MWK251" s="109"/>
      <c r="MWL251" s="109"/>
      <c r="MWM251" s="109"/>
      <c r="MWN251" s="109"/>
      <c r="MWO251" s="109"/>
      <c r="MWP251" s="109"/>
      <c r="MWQ251" s="109"/>
      <c r="MWR251" s="109"/>
      <c r="MWS251" s="109"/>
      <c r="MWT251" s="109"/>
      <c r="MWU251" s="109"/>
      <c r="MWV251" s="109"/>
      <c r="MWW251" s="109"/>
      <c r="MWX251" s="109"/>
      <c r="MWY251" s="109"/>
      <c r="MWZ251" s="109"/>
      <c r="MXA251" s="109"/>
      <c r="MXB251" s="109"/>
      <c r="MXC251" s="109"/>
      <c r="MXD251" s="109"/>
      <c r="MXE251" s="109"/>
      <c r="MXF251" s="109"/>
      <c r="MXG251" s="109"/>
      <c r="MXH251" s="109"/>
      <c r="MXI251" s="109"/>
      <c r="MXJ251" s="109"/>
      <c r="MXK251" s="109"/>
      <c r="MXL251" s="109"/>
      <c r="MXM251" s="109"/>
      <c r="MXN251" s="109"/>
      <c r="MXO251" s="109"/>
      <c r="MXP251" s="109"/>
      <c r="MXQ251" s="109"/>
      <c r="MXR251" s="109"/>
      <c r="MXS251" s="109"/>
      <c r="MXT251" s="109"/>
      <c r="MXU251" s="109"/>
      <c r="MXV251" s="109"/>
      <c r="MXW251" s="109"/>
      <c r="MXX251" s="109"/>
      <c r="MXY251" s="109"/>
      <c r="MXZ251" s="109"/>
      <c r="MYA251" s="109"/>
      <c r="MYB251" s="109"/>
      <c r="MYC251" s="109"/>
      <c r="MYD251" s="109"/>
      <c r="MYE251" s="109"/>
      <c r="MYF251" s="109"/>
      <c r="MYG251" s="109"/>
      <c r="MYH251" s="109"/>
      <c r="MYI251" s="109"/>
      <c r="MYJ251" s="109"/>
      <c r="MYK251" s="109"/>
      <c r="MYL251" s="109"/>
      <c r="MYM251" s="109"/>
      <c r="MYN251" s="109"/>
      <c r="MYO251" s="109"/>
      <c r="MYP251" s="109"/>
      <c r="MYQ251" s="109"/>
      <c r="MYR251" s="109"/>
      <c r="MYS251" s="109"/>
      <c r="MYT251" s="109"/>
      <c r="MYU251" s="109"/>
      <c r="MYV251" s="109"/>
      <c r="MYW251" s="109"/>
      <c r="MYX251" s="109"/>
      <c r="MYY251" s="109"/>
      <c r="MYZ251" s="109"/>
      <c r="MZA251" s="109"/>
      <c r="MZB251" s="109"/>
      <c r="MZC251" s="109"/>
      <c r="MZD251" s="109"/>
      <c r="MZE251" s="109"/>
      <c r="MZF251" s="109"/>
      <c r="MZG251" s="109"/>
      <c r="MZH251" s="109"/>
      <c r="MZI251" s="109"/>
      <c r="MZJ251" s="109"/>
      <c r="MZK251" s="109"/>
      <c r="MZL251" s="109"/>
      <c r="MZM251" s="109"/>
      <c r="MZN251" s="109"/>
      <c r="MZO251" s="109"/>
      <c r="MZP251" s="109"/>
      <c r="MZQ251" s="109"/>
      <c r="MZR251" s="109"/>
      <c r="MZS251" s="109"/>
      <c r="MZT251" s="109"/>
      <c r="MZU251" s="109"/>
      <c r="MZV251" s="109"/>
      <c r="MZW251" s="109"/>
      <c r="MZX251" s="109"/>
      <c r="MZY251" s="109"/>
      <c r="MZZ251" s="109"/>
      <c r="NAA251" s="109"/>
      <c r="NAB251" s="109"/>
      <c r="NAC251" s="109"/>
      <c r="NAD251" s="109"/>
      <c r="NAE251" s="109"/>
      <c r="NAF251" s="109"/>
      <c r="NAG251" s="109"/>
      <c r="NAH251" s="109"/>
      <c r="NAI251" s="109"/>
      <c r="NAJ251" s="109"/>
      <c r="NAK251" s="109"/>
      <c r="NAL251" s="109"/>
      <c r="NAM251" s="109"/>
      <c r="NAN251" s="109"/>
      <c r="NAO251" s="109"/>
      <c r="NAP251" s="109"/>
      <c r="NAQ251" s="109"/>
      <c r="NAR251" s="109"/>
      <c r="NAS251" s="109"/>
      <c r="NAT251" s="109"/>
      <c r="NAU251" s="109"/>
      <c r="NAV251" s="109"/>
      <c r="NAW251" s="109"/>
      <c r="NAX251" s="109"/>
      <c r="NAY251" s="109"/>
      <c r="NAZ251" s="109"/>
      <c r="NBA251" s="109"/>
      <c r="NBB251" s="109"/>
      <c r="NBC251" s="109"/>
      <c r="NBD251" s="109"/>
      <c r="NBE251" s="109"/>
      <c r="NBF251" s="109"/>
      <c r="NBG251" s="109"/>
      <c r="NBH251" s="109"/>
      <c r="NBI251" s="109"/>
      <c r="NBJ251" s="109"/>
      <c r="NBK251" s="109"/>
      <c r="NBL251" s="109"/>
      <c r="NBM251" s="109"/>
      <c r="NBN251" s="109"/>
      <c r="NBO251" s="109"/>
      <c r="NBP251" s="109"/>
      <c r="NBQ251" s="109"/>
      <c r="NBR251" s="109"/>
      <c r="NBS251" s="109"/>
      <c r="NBT251" s="109"/>
      <c r="NBU251" s="109"/>
      <c r="NBV251" s="109"/>
      <c r="NBW251" s="109"/>
      <c r="NBX251" s="109"/>
      <c r="NBY251" s="109"/>
      <c r="NBZ251" s="109"/>
      <c r="NCA251" s="109"/>
      <c r="NCB251" s="109"/>
      <c r="NCC251" s="109"/>
      <c r="NCD251" s="109"/>
      <c r="NCE251" s="109"/>
      <c r="NCF251" s="109"/>
      <c r="NCG251" s="109"/>
      <c r="NCH251" s="109"/>
      <c r="NCI251" s="109"/>
      <c r="NCJ251" s="109"/>
      <c r="NCK251" s="109"/>
      <c r="NCL251" s="109"/>
      <c r="NCM251" s="109"/>
      <c r="NCN251" s="109"/>
      <c r="NCO251" s="109"/>
      <c r="NCP251" s="109"/>
      <c r="NCQ251" s="109"/>
      <c r="NCR251" s="109"/>
      <c r="NCS251" s="109"/>
      <c r="NCT251" s="109"/>
      <c r="NCU251" s="109"/>
      <c r="NCV251" s="109"/>
      <c r="NCW251" s="109"/>
      <c r="NCX251" s="109"/>
      <c r="NCY251" s="109"/>
      <c r="NCZ251" s="109"/>
      <c r="NDA251" s="109"/>
      <c r="NDB251" s="109"/>
      <c r="NDC251" s="109"/>
      <c r="NDD251" s="109"/>
      <c r="NDE251" s="109"/>
      <c r="NDF251" s="109"/>
      <c r="NDG251" s="109"/>
      <c r="NDH251" s="109"/>
      <c r="NDI251" s="109"/>
      <c r="NDJ251" s="109"/>
      <c r="NDK251" s="109"/>
      <c r="NDL251" s="109"/>
      <c r="NDM251" s="109"/>
      <c r="NDN251" s="109"/>
      <c r="NDO251" s="109"/>
      <c r="NDP251" s="109"/>
      <c r="NDQ251" s="109"/>
      <c r="NDR251" s="109"/>
      <c r="NDS251" s="109"/>
      <c r="NDT251" s="109"/>
      <c r="NDU251" s="109"/>
      <c r="NDV251" s="109"/>
      <c r="NDW251" s="109"/>
      <c r="NDX251" s="109"/>
      <c r="NDY251" s="109"/>
      <c r="NDZ251" s="109"/>
      <c r="NEA251" s="109"/>
      <c r="NEB251" s="109"/>
      <c r="NEC251" s="109"/>
      <c r="NED251" s="109"/>
      <c r="NEE251" s="109"/>
      <c r="NEF251" s="109"/>
      <c r="NEG251" s="109"/>
      <c r="NEH251" s="109"/>
      <c r="NEI251" s="109"/>
      <c r="NEJ251" s="109"/>
      <c r="NEK251" s="109"/>
      <c r="NEL251" s="109"/>
      <c r="NEM251" s="109"/>
      <c r="NEN251" s="109"/>
      <c r="NEO251" s="109"/>
      <c r="NEP251" s="109"/>
      <c r="NEQ251" s="109"/>
      <c r="NER251" s="109"/>
      <c r="NES251" s="109"/>
      <c r="NET251" s="109"/>
      <c r="NEU251" s="109"/>
      <c r="NEV251" s="109"/>
      <c r="NEW251" s="109"/>
      <c r="NEX251" s="109"/>
      <c r="NEY251" s="109"/>
      <c r="NEZ251" s="109"/>
      <c r="NFA251" s="109"/>
      <c r="NFB251" s="109"/>
      <c r="NFC251" s="109"/>
      <c r="NFD251" s="109"/>
      <c r="NFE251" s="109"/>
      <c r="NFF251" s="109"/>
      <c r="NFG251" s="109"/>
      <c r="NFH251" s="109"/>
      <c r="NFI251" s="109"/>
      <c r="NFJ251" s="109"/>
      <c r="NFK251" s="109"/>
      <c r="NFL251" s="109"/>
      <c r="NFM251" s="109"/>
      <c r="NFN251" s="109"/>
      <c r="NFO251" s="109"/>
      <c r="NFP251" s="109"/>
      <c r="NFQ251" s="109"/>
      <c r="NFR251" s="109"/>
      <c r="NFS251" s="109"/>
      <c r="NFT251" s="109"/>
      <c r="NFU251" s="109"/>
      <c r="NFV251" s="109"/>
      <c r="NFW251" s="109"/>
      <c r="NFX251" s="109"/>
      <c r="NFY251" s="109"/>
      <c r="NFZ251" s="109"/>
      <c r="NGA251" s="109"/>
      <c r="NGB251" s="109"/>
      <c r="NGC251" s="109"/>
      <c r="NGD251" s="109"/>
      <c r="NGE251" s="109"/>
      <c r="NGF251" s="109"/>
      <c r="NGG251" s="109"/>
      <c r="NGH251" s="109"/>
      <c r="NGI251" s="109"/>
      <c r="NGJ251" s="109"/>
      <c r="NGK251" s="109"/>
      <c r="NGL251" s="109"/>
      <c r="NGM251" s="109"/>
      <c r="NGN251" s="109"/>
      <c r="NGO251" s="109"/>
      <c r="NGP251" s="109"/>
      <c r="NGQ251" s="109"/>
      <c r="NGR251" s="109"/>
      <c r="NGS251" s="109"/>
      <c r="NGT251" s="109"/>
      <c r="NGU251" s="109"/>
      <c r="NGV251" s="109"/>
      <c r="NGW251" s="109"/>
      <c r="NGX251" s="109"/>
      <c r="NGY251" s="109"/>
      <c r="NGZ251" s="109"/>
      <c r="NHA251" s="109"/>
      <c r="NHB251" s="109"/>
      <c r="NHC251" s="109"/>
      <c r="NHD251" s="109"/>
      <c r="NHE251" s="109"/>
      <c r="NHF251" s="109"/>
      <c r="NHG251" s="109"/>
      <c r="NHH251" s="109"/>
      <c r="NHI251" s="109"/>
      <c r="NHJ251" s="109"/>
      <c r="NHK251" s="109"/>
      <c r="NHL251" s="109"/>
      <c r="NHM251" s="109"/>
      <c r="NHN251" s="109"/>
      <c r="NHO251" s="109"/>
      <c r="NHP251" s="109"/>
      <c r="NHQ251" s="109"/>
      <c r="NHR251" s="109"/>
      <c r="NHS251" s="109"/>
      <c r="NHT251" s="109"/>
      <c r="NHU251" s="109"/>
      <c r="NHV251" s="109"/>
      <c r="NHW251" s="109"/>
      <c r="NHX251" s="109"/>
      <c r="NHY251" s="109"/>
      <c r="NHZ251" s="109"/>
      <c r="NIA251" s="109"/>
      <c r="NIB251" s="109"/>
      <c r="NIC251" s="109"/>
      <c r="NID251" s="109"/>
      <c r="NIE251" s="109"/>
      <c r="NIF251" s="109"/>
      <c r="NIG251" s="109"/>
      <c r="NIH251" s="109"/>
      <c r="NII251" s="109"/>
      <c r="NIJ251" s="109"/>
      <c r="NIK251" s="109"/>
      <c r="NIL251" s="109"/>
      <c r="NIM251" s="109"/>
      <c r="NIN251" s="109"/>
      <c r="NIO251" s="109"/>
      <c r="NIP251" s="109"/>
      <c r="NIQ251" s="109"/>
      <c r="NIR251" s="109"/>
      <c r="NIS251" s="109"/>
      <c r="NIT251" s="109"/>
      <c r="NIU251" s="109"/>
      <c r="NIV251" s="109"/>
      <c r="NIW251" s="109"/>
      <c r="NIX251" s="109"/>
      <c r="NIY251" s="109"/>
      <c r="NIZ251" s="109"/>
      <c r="NJA251" s="109"/>
      <c r="NJB251" s="109"/>
      <c r="NJC251" s="109"/>
      <c r="NJD251" s="109"/>
      <c r="NJE251" s="109"/>
      <c r="NJF251" s="109"/>
      <c r="NJG251" s="109"/>
      <c r="NJH251" s="109"/>
      <c r="NJI251" s="109"/>
      <c r="NJJ251" s="109"/>
      <c r="NJK251" s="109"/>
      <c r="NJL251" s="109"/>
      <c r="NJM251" s="109"/>
      <c r="NJN251" s="109"/>
      <c r="NJO251" s="109"/>
      <c r="NJP251" s="109"/>
      <c r="NJQ251" s="109"/>
      <c r="NJR251" s="109"/>
      <c r="NJS251" s="109"/>
      <c r="NJT251" s="109"/>
      <c r="NJU251" s="109"/>
      <c r="NJV251" s="109"/>
      <c r="NJW251" s="109"/>
      <c r="NJX251" s="109"/>
      <c r="NJY251" s="109"/>
      <c r="NJZ251" s="109"/>
      <c r="NKA251" s="109"/>
      <c r="NKB251" s="109"/>
      <c r="NKC251" s="109"/>
      <c r="NKD251" s="109"/>
      <c r="NKE251" s="109"/>
      <c r="NKF251" s="109"/>
      <c r="NKG251" s="109"/>
      <c r="NKH251" s="109"/>
      <c r="NKI251" s="109"/>
      <c r="NKJ251" s="109"/>
      <c r="NKK251" s="109"/>
      <c r="NKL251" s="109"/>
      <c r="NKM251" s="109"/>
      <c r="NKN251" s="109"/>
      <c r="NKO251" s="109"/>
      <c r="NKP251" s="109"/>
      <c r="NKQ251" s="109"/>
      <c r="NKR251" s="109"/>
      <c r="NKS251" s="109"/>
      <c r="NKT251" s="109"/>
      <c r="NKU251" s="109"/>
      <c r="NKV251" s="109"/>
      <c r="NKW251" s="109"/>
      <c r="NKX251" s="109"/>
      <c r="NKY251" s="109"/>
      <c r="NKZ251" s="109"/>
      <c r="NLA251" s="109"/>
      <c r="NLB251" s="109"/>
      <c r="NLC251" s="109"/>
      <c r="NLD251" s="109"/>
      <c r="NLE251" s="109"/>
      <c r="NLF251" s="109"/>
      <c r="NLG251" s="109"/>
      <c r="NLH251" s="109"/>
      <c r="NLI251" s="109"/>
      <c r="NLJ251" s="109"/>
      <c r="NLK251" s="109"/>
      <c r="NLL251" s="109"/>
      <c r="NLM251" s="109"/>
      <c r="NLN251" s="109"/>
      <c r="NLO251" s="109"/>
      <c r="NLP251" s="109"/>
      <c r="NLQ251" s="109"/>
      <c r="NLR251" s="109"/>
      <c r="NLS251" s="109"/>
      <c r="NLT251" s="109"/>
      <c r="NLU251" s="109"/>
      <c r="NLV251" s="109"/>
      <c r="NLW251" s="109"/>
      <c r="NLX251" s="109"/>
      <c r="NLY251" s="109"/>
      <c r="NLZ251" s="109"/>
      <c r="NMA251" s="109"/>
      <c r="NMB251" s="109"/>
      <c r="NMC251" s="109"/>
      <c r="NMD251" s="109"/>
      <c r="NME251" s="109"/>
      <c r="NMF251" s="109"/>
      <c r="NMG251" s="109"/>
      <c r="NMH251" s="109"/>
      <c r="NMI251" s="109"/>
      <c r="NMJ251" s="109"/>
      <c r="NMK251" s="109"/>
      <c r="NML251" s="109"/>
      <c r="NMM251" s="109"/>
      <c r="NMN251" s="109"/>
      <c r="NMO251" s="109"/>
      <c r="NMP251" s="109"/>
      <c r="NMQ251" s="109"/>
      <c r="NMR251" s="109"/>
      <c r="NMS251" s="109"/>
      <c r="NMT251" s="109"/>
      <c r="NMU251" s="109"/>
      <c r="NMV251" s="109"/>
      <c r="NMW251" s="109"/>
      <c r="NMX251" s="109"/>
      <c r="NMY251" s="109"/>
      <c r="NMZ251" s="109"/>
      <c r="NNA251" s="109"/>
      <c r="NNB251" s="109"/>
      <c r="NNC251" s="109"/>
      <c r="NND251" s="109"/>
      <c r="NNE251" s="109"/>
      <c r="NNF251" s="109"/>
      <c r="NNG251" s="109"/>
      <c r="NNH251" s="109"/>
      <c r="NNI251" s="109"/>
      <c r="NNJ251" s="109"/>
      <c r="NNK251" s="109"/>
      <c r="NNL251" s="109"/>
      <c r="NNM251" s="109"/>
      <c r="NNN251" s="109"/>
      <c r="NNO251" s="109"/>
      <c r="NNP251" s="109"/>
      <c r="NNQ251" s="109"/>
      <c r="NNR251" s="109"/>
      <c r="NNS251" s="109"/>
      <c r="NNT251" s="109"/>
      <c r="NNU251" s="109"/>
      <c r="NNV251" s="109"/>
      <c r="NNW251" s="109"/>
      <c r="NNX251" s="109"/>
      <c r="NNY251" s="109"/>
      <c r="NNZ251" s="109"/>
      <c r="NOA251" s="109"/>
      <c r="NOB251" s="109"/>
      <c r="NOC251" s="109"/>
      <c r="NOD251" s="109"/>
      <c r="NOE251" s="109"/>
      <c r="NOF251" s="109"/>
      <c r="NOG251" s="109"/>
      <c r="NOH251" s="109"/>
      <c r="NOI251" s="109"/>
      <c r="NOJ251" s="109"/>
      <c r="NOK251" s="109"/>
      <c r="NOL251" s="109"/>
      <c r="NOM251" s="109"/>
      <c r="NON251" s="109"/>
      <c r="NOO251" s="109"/>
      <c r="NOP251" s="109"/>
      <c r="NOQ251" s="109"/>
      <c r="NOR251" s="109"/>
      <c r="NOS251" s="109"/>
      <c r="NOT251" s="109"/>
      <c r="NOU251" s="109"/>
      <c r="NOV251" s="109"/>
      <c r="NOW251" s="109"/>
      <c r="NOX251" s="109"/>
      <c r="NOY251" s="109"/>
      <c r="NOZ251" s="109"/>
      <c r="NPA251" s="109"/>
      <c r="NPB251" s="109"/>
      <c r="NPC251" s="109"/>
      <c r="NPD251" s="109"/>
      <c r="NPE251" s="109"/>
      <c r="NPF251" s="109"/>
      <c r="NPG251" s="109"/>
      <c r="NPH251" s="109"/>
      <c r="NPI251" s="109"/>
      <c r="NPJ251" s="109"/>
      <c r="NPK251" s="109"/>
      <c r="NPL251" s="109"/>
      <c r="NPM251" s="109"/>
      <c r="NPN251" s="109"/>
      <c r="NPO251" s="109"/>
      <c r="NPP251" s="109"/>
      <c r="NPQ251" s="109"/>
      <c r="NPR251" s="109"/>
      <c r="NPS251" s="109"/>
      <c r="NPT251" s="109"/>
      <c r="NPU251" s="109"/>
      <c r="NPV251" s="109"/>
      <c r="NPW251" s="109"/>
      <c r="NPX251" s="109"/>
      <c r="NPY251" s="109"/>
      <c r="NPZ251" s="109"/>
      <c r="NQA251" s="109"/>
      <c r="NQB251" s="109"/>
      <c r="NQC251" s="109"/>
      <c r="NQD251" s="109"/>
      <c r="NQE251" s="109"/>
      <c r="NQF251" s="109"/>
      <c r="NQG251" s="109"/>
      <c r="NQH251" s="109"/>
      <c r="NQI251" s="109"/>
      <c r="NQJ251" s="109"/>
      <c r="NQK251" s="109"/>
      <c r="NQL251" s="109"/>
      <c r="NQM251" s="109"/>
      <c r="NQN251" s="109"/>
      <c r="NQO251" s="109"/>
      <c r="NQP251" s="109"/>
      <c r="NQQ251" s="109"/>
      <c r="NQR251" s="109"/>
      <c r="NQS251" s="109"/>
      <c r="NQT251" s="109"/>
      <c r="NQU251" s="109"/>
      <c r="NQV251" s="109"/>
      <c r="NQW251" s="109"/>
      <c r="NQX251" s="109"/>
      <c r="NQY251" s="109"/>
      <c r="NQZ251" s="109"/>
      <c r="NRA251" s="109"/>
      <c r="NRB251" s="109"/>
      <c r="NRC251" s="109"/>
      <c r="NRD251" s="109"/>
      <c r="NRE251" s="109"/>
      <c r="NRF251" s="109"/>
      <c r="NRG251" s="109"/>
      <c r="NRH251" s="109"/>
      <c r="NRI251" s="109"/>
      <c r="NRJ251" s="109"/>
      <c r="NRK251" s="109"/>
      <c r="NRL251" s="109"/>
      <c r="NRM251" s="109"/>
      <c r="NRN251" s="109"/>
      <c r="NRO251" s="109"/>
      <c r="NRP251" s="109"/>
      <c r="NRQ251" s="109"/>
      <c r="NRR251" s="109"/>
      <c r="NRS251" s="109"/>
      <c r="NRT251" s="109"/>
      <c r="NRU251" s="109"/>
      <c r="NRV251" s="109"/>
      <c r="NRW251" s="109"/>
      <c r="NRX251" s="109"/>
      <c r="NRY251" s="109"/>
      <c r="NRZ251" s="109"/>
      <c r="NSA251" s="109"/>
      <c r="NSB251" s="109"/>
      <c r="NSC251" s="109"/>
      <c r="NSD251" s="109"/>
      <c r="NSE251" s="109"/>
      <c r="NSF251" s="109"/>
      <c r="NSG251" s="109"/>
      <c r="NSH251" s="109"/>
      <c r="NSI251" s="109"/>
      <c r="NSJ251" s="109"/>
      <c r="NSK251" s="109"/>
      <c r="NSL251" s="109"/>
      <c r="NSM251" s="109"/>
      <c r="NSN251" s="109"/>
      <c r="NSO251" s="109"/>
      <c r="NSP251" s="109"/>
      <c r="NSQ251" s="109"/>
      <c r="NSR251" s="109"/>
      <c r="NSS251" s="109"/>
      <c r="NST251" s="109"/>
      <c r="NSU251" s="109"/>
      <c r="NSV251" s="109"/>
      <c r="NSW251" s="109"/>
      <c r="NSX251" s="109"/>
      <c r="NSY251" s="109"/>
      <c r="NSZ251" s="109"/>
      <c r="NTA251" s="109"/>
      <c r="NTB251" s="109"/>
      <c r="NTC251" s="109"/>
      <c r="NTD251" s="109"/>
      <c r="NTE251" s="109"/>
      <c r="NTF251" s="109"/>
      <c r="NTG251" s="109"/>
      <c r="NTH251" s="109"/>
      <c r="NTI251" s="109"/>
      <c r="NTJ251" s="109"/>
      <c r="NTK251" s="109"/>
      <c r="NTL251" s="109"/>
      <c r="NTM251" s="109"/>
      <c r="NTN251" s="109"/>
      <c r="NTO251" s="109"/>
      <c r="NTP251" s="109"/>
      <c r="NTQ251" s="109"/>
      <c r="NTR251" s="109"/>
      <c r="NTS251" s="109"/>
      <c r="NTT251" s="109"/>
      <c r="NTU251" s="109"/>
      <c r="NTV251" s="109"/>
      <c r="NTW251" s="109"/>
      <c r="NTX251" s="109"/>
      <c r="NTY251" s="109"/>
      <c r="NTZ251" s="109"/>
      <c r="NUA251" s="109"/>
      <c r="NUB251" s="109"/>
      <c r="NUC251" s="109"/>
      <c r="NUD251" s="109"/>
      <c r="NUE251" s="109"/>
      <c r="NUF251" s="109"/>
      <c r="NUG251" s="109"/>
      <c r="NUH251" s="109"/>
      <c r="NUI251" s="109"/>
      <c r="NUJ251" s="109"/>
      <c r="NUK251" s="109"/>
      <c r="NUL251" s="109"/>
      <c r="NUM251" s="109"/>
      <c r="NUN251" s="109"/>
      <c r="NUO251" s="109"/>
      <c r="NUP251" s="109"/>
      <c r="NUQ251" s="109"/>
      <c r="NUR251" s="109"/>
      <c r="NUS251" s="109"/>
      <c r="NUT251" s="109"/>
      <c r="NUU251" s="109"/>
      <c r="NUV251" s="109"/>
      <c r="NUW251" s="109"/>
      <c r="NUX251" s="109"/>
      <c r="NUY251" s="109"/>
      <c r="NUZ251" s="109"/>
      <c r="NVA251" s="109"/>
      <c r="NVB251" s="109"/>
      <c r="NVC251" s="109"/>
      <c r="NVD251" s="109"/>
      <c r="NVE251" s="109"/>
      <c r="NVF251" s="109"/>
      <c r="NVG251" s="109"/>
      <c r="NVH251" s="109"/>
      <c r="NVI251" s="109"/>
      <c r="NVJ251" s="109"/>
      <c r="NVK251" s="109"/>
      <c r="NVL251" s="109"/>
      <c r="NVM251" s="109"/>
      <c r="NVN251" s="109"/>
      <c r="NVO251" s="109"/>
      <c r="NVP251" s="109"/>
      <c r="NVQ251" s="109"/>
      <c r="NVR251" s="109"/>
      <c r="NVS251" s="109"/>
      <c r="NVT251" s="109"/>
      <c r="NVU251" s="109"/>
      <c r="NVV251" s="109"/>
      <c r="NVW251" s="109"/>
      <c r="NVX251" s="109"/>
      <c r="NVY251" s="109"/>
      <c r="NVZ251" s="109"/>
      <c r="NWA251" s="109"/>
      <c r="NWB251" s="109"/>
      <c r="NWC251" s="109"/>
      <c r="NWD251" s="109"/>
      <c r="NWE251" s="109"/>
      <c r="NWF251" s="109"/>
      <c r="NWG251" s="109"/>
      <c r="NWH251" s="109"/>
      <c r="NWI251" s="109"/>
      <c r="NWJ251" s="109"/>
      <c r="NWK251" s="109"/>
      <c r="NWL251" s="109"/>
      <c r="NWM251" s="109"/>
      <c r="NWN251" s="109"/>
      <c r="NWO251" s="109"/>
      <c r="NWP251" s="109"/>
      <c r="NWQ251" s="109"/>
      <c r="NWR251" s="109"/>
      <c r="NWS251" s="109"/>
      <c r="NWT251" s="109"/>
      <c r="NWU251" s="109"/>
      <c r="NWV251" s="109"/>
      <c r="NWW251" s="109"/>
      <c r="NWX251" s="109"/>
      <c r="NWY251" s="109"/>
      <c r="NWZ251" s="109"/>
      <c r="NXA251" s="109"/>
      <c r="NXB251" s="109"/>
      <c r="NXC251" s="109"/>
      <c r="NXD251" s="109"/>
      <c r="NXE251" s="109"/>
      <c r="NXF251" s="109"/>
      <c r="NXG251" s="109"/>
      <c r="NXH251" s="109"/>
      <c r="NXI251" s="109"/>
      <c r="NXJ251" s="109"/>
      <c r="NXK251" s="109"/>
      <c r="NXL251" s="109"/>
      <c r="NXM251" s="109"/>
      <c r="NXN251" s="109"/>
      <c r="NXO251" s="109"/>
      <c r="NXP251" s="109"/>
      <c r="NXQ251" s="109"/>
      <c r="NXR251" s="109"/>
      <c r="NXS251" s="109"/>
      <c r="NXT251" s="109"/>
      <c r="NXU251" s="109"/>
      <c r="NXV251" s="109"/>
      <c r="NXW251" s="109"/>
      <c r="NXX251" s="109"/>
      <c r="NXY251" s="109"/>
      <c r="NXZ251" s="109"/>
      <c r="NYA251" s="109"/>
      <c r="NYB251" s="109"/>
      <c r="NYC251" s="109"/>
      <c r="NYD251" s="109"/>
      <c r="NYE251" s="109"/>
      <c r="NYF251" s="109"/>
      <c r="NYG251" s="109"/>
      <c r="NYH251" s="109"/>
      <c r="NYI251" s="109"/>
      <c r="NYJ251" s="109"/>
      <c r="NYK251" s="109"/>
      <c r="NYL251" s="109"/>
      <c r="NYM251" s="109"/>
      <c r="NYN251" s="109"/>
      <c r="NYO251" s="109"/>
      <c r="NYP251" s="109"/>
      <c r="NYQ251" s="109"/>
      <c r="NYR251" s="109"/>
      <c r="NYS251" s="109"/>
      <c r="NYT251" s="109"/>
      <c r="NYU251" s="109"/>
      <c r="NYV251" s="109"/>
      <c r="NYW251" s="109"/>
      <c r="NYX251" s="109"/>
      <c r="NYY251" s="109"/>
      <c r="NYZ251" s="109"/>
      <c r="NZA251" s="109"/>
      <c r="NZB251" s="109"/>
      <c r="NZC251" s="109"/>
      <c r="NZD251" s="109"/>
      <c r="NZE251" s="109"/>
      <c r="NZF251" s="109"/>
      <c r="NZG251" s="109"/>
      <c r="NZH251" s="109"/>
      <c r="NZI251" s="109"/>
      <c r="NZJ251" s="109"/>
      <c r="NZK251" s="109"/>
      <c r="NZL251" s="109"/>
      <c r="NZM251" s="109"/>
      <c r="NZN251" s="109"/>
      <c r="NZO251" s="109"/>
      <c r="NZP251" s="109"/>
      <c r="NZQ251" s="109"/>
      <c r="NZR251" s="109"/>
      <c r="NZS251" s="109"/>
      <c r="NZT251" s="109"/>
      <c r="NZU251" s="109"/>
      <c r="NZV251" s="109"/>
      <c r="NZW251" s="109"/>
      <c r="NZX251" s="109"/>
      <c r="NZY251" s="109"/>
      <c r="NZZ251" s="109"/>
      <c r="OAA251" s="109"/>
      <c r="OAB251" s="109"/>
      <c r="OAC251" s="109"/>
      <c r="OAD251" s="109"/>
      <c r="OAE251" s="109"/>
      <c r="OAF251" s="109"/>
      <c r="OAG251" s="109"/>
      <c r="OAH251" s="109"/>
      <c r="OAI251" s="109"/>
      <c r="OAJ251" s="109"/>
      <c r="OAK251" s="109"/>
      <c r="OAL251" s="109"/>
      <c r="OAM251" s="109"/>
      <c r="OAN251" s="109"/>
      <c r="OAO251" s="109"/>
      <c r="OAP251" s="109"/>
      <c r="OAQ251" s="109"/>
      <c r="OAR251" s="109"/>
      <c r="OAS251" s="109"/>
      <c r="OAT251" s="109"/>
      <c r="OAU251" s="109"/>
      <c r="OAV251" s="109"/>
      <c r="OAW251" s="109"/>
      <c r="OAX251" s="109"/>
      <c r="OAY251" s="109"/>
      <c r="OAZ251" s="109"/>
      <c r="OBA251" s="109"/>
      <c r="OBB251" s="109"/>
      <c r="OBC251" s="109"/>
      <c r="OBD251" s="109"/>
      <c r="OBE251" s="109"/>
      <c r="OBF251" s="109"/>
      <c r="OBG251" s="109"/>
      <c r="OBH251" s="109"/>
      <c r="OBI251" s="109"/>
      <c r="OBJ251" s="109"/>
      <c r="OBK251" s="109"/>
      <c r="OBL251" s="109"/>
      <c r="OBM251" s="109"/>
      <c r="OBN251" s="109"/>
      <c r="OBO251" s="109"/>
      <c r="OBP251" s="109"/>
      <c r="OBQ251" s="109"/>
      <c r="OBR251" s="109"/>
      <c r="OBS251" s="109"/>
      <c r="OBT251" s="109"/>
      <c r="OBU251" s="109"/>
      <c r="OBV251" s="109"/>
      <c r="OBW251" s="109"/>
      <c r="OBX251" s="109"/>
      <c r="OBY251" s="109"/>
      <c r="OBZ251" s="109"/>
      <c r="OCA251" s="109"/>
      <c r="OCB251" s="109"/>
      <c r="OCC251" s="109"/>
      <c r="OCD251" s="109"/>
      <c r="OCE251" s="109"/>
      <c r="OCF251" s="109"/>
      <c r="OCG251" s="109"/>
      <c r="OCH251" s="109"/>
      <c r="OCI251" s="109"/>
      <c r="OCJ251" s="109"/>
      <c r="OCK251" s="109"/>
      <c r="OCL251" s="109"/>
      <c r="OCM251" s="109"/>
      <c r="OCN251" s="109"/>
      <c r="OCO251" s="109"/>
      <c r="OCP251" s="109"/>
      <c r="OCQ251" s="109"/>
      <c r="OCR251" s="109"/>
      <c r="OCS251" s="109"/>
      <c r="OCT251" s="109"/>
      <c r="OCU251" s="109"/>
      <c r="OCV251" s="109"/>
      <c r="OCW251" s="109"/>
      <c r="OCX251" s="109"/>
      <c r="OCY251" s="109"/>
      <c r="OCZ251" s="109"/>
      <c r="ODA251" s="109"/>
      <c r="ODB251" s="109"/>
      <c r="ODC251" s="109"/>
      <c r="ODD251" s="109"/>
      <c r="ODE251" s="109"/>
      <c r="ODF251" s="109"/>
      <c r="ODG251" s="109"/>
      <c r="ODH251" s="109"/>
      <c r="ODI251" s="109"/>
      <c r="ODJ251" s="109"/>
      <c r="ODK251" s="109"/>
      <c r="ODL251" s="109"/>
      <c r="ODM251" s="109"/>
      <c r="ODN251" s="109"/>
      <c r="ODO251" s="109"/>
      <c r="ODP251" s="109"/>
      <c r="ODQ251" s="109"/>
      <c r="ODR251" s="109"/>
      <c r="ODS251" s="109"/>
      <c r="ODT251" s="109"/>
      <c r="ODU251" s="109"/>
      <c r="ODV251" s="109"/>
      <c r="ODW251" s="109"/>
      <c r="ODX251" s="109"/>
      <c r="ODY251" s="109"/>
      <c r="ODZ251" s="109"/>
      <c r="OEA251" s="109"/>
      <c r="OEB251" s="109"/>
      <c r="OEC251" s="109"/>
      <c r="OED251" s="109"/>
      <c r="OEE251" s="109"/>
      <c r="OEF251" s="109"/>
      <c r="OEG251" s="109"/>
      <c r="OEH251" s="109"/>
      <c r="OEI251" s="109"/>
      <c r="OEJ251" s="109"/>
      <c r="OEK251" s="109"/>
      <c r="OEL251" s="109"/>
      <c r="OEM251" s="109"/>
      <c r="OEN251" s="109"/>
      <c r="OEO251" s="109"/>
      <c r="OEP251" s="109"/>
      <c r="OEQ251" s="109"/>
      <c r="OER251" s="109"/>
      <c r="OES251" s="109"/>
      <c r="OET251" s="109"/>
      <c r="OEU251" s="109"/>
      <c r="OEV251" s="109"/>
      <c r="OEW251" s="109"/>
      <c r="OEX251" s="109"/>
      <c r="OEY251" s="109"/>
      <c r="OEZ251" s="109"/>
      <c r="OFA251" s="109"/>
      <c r="OFB251" s="109"/>
      <c r="OFC251" s="109"/>
      <c r="OFD251" s="109"/>
      <c r="OFE251" s="109"/>
      <c r="OFF251" s="109"/>
      <c r="OFG251" s="109"/>
      <c r="OFH251" s="109"/>
      <c r="OFI251" s="109"/>
      <c r="OFJ251" s="109"/>
      <c r="OFK251" s="109"/>
      <c r="OFL251" s="109"/>
      <c r="OFM251" s="109"/>
      <c r="OFN251" s="109"/>
      <c r="OFO251" s="109"/>
      <c r="OFP251" s="109"/>
      <c r="OFQ251" s="109"/>
      <c r="OFR251" s="109"/>
      <c r="OFS251" s="109"/>
      <c r="OFT251" s="109"/>
      <c r="OFU251" s="109"/>
      <c r="OFV251" s="109"/>
      <c r="OFW251" s="109"/>
      <c r="OFX251" s="109"/>
      <c r="OFY251" s="109"/>
      <c r="OFZ251" s="109"/>
      <c r="OGA251" s="109"/>
      <c r="OGB251" s="109"/>
      <c r="OGC251" s="109"/>
      <c r="OGD251" s="109"/>
      <c r="OGE251" s="109"/>
      <c r="OGF251" s="109"/>
      <c r="OGG251" s="109"/>
      <c r="OGH251" s="109"/>
      <c r="OGI251" s="109"/>
      <c r="OGJ251" s="109"/>
      <c r="OGK251" s="109"/>
      <c r="OGL251" s="109"/>
      <c r="OGM251" s="109"/>
      <c r="OGN251" s="109"/>
      <c r="OGO251" s="109"/>
      <c r="OGP251" s="109"/>
      <c r="OGQ251" s="109"/>
      <c r="OGR251" s="109"/>
      <c r="OGS251" s="109"/>
      <c r="OGT251" s="109"/>
      <c r="OGU251" s="109"/>
      <c r="OGV251" s="109"/>
      <c r="OGW251" s="109"/>
      <c r="OGX251" s="109"/>
      <c r="OGY251" s="109"/>
      <c r="OGZ251" s="109"/>
      <c r="OHA251" s="109"/>
      <c r="OHB251" s="109"/>
      <c r="OHC251" s="109"/>
      <c r="OHD251" s="109"/>
      <c r="OHE251" s="109"/>
      <c r="OHF251" s="109"/>
      <c r="OHG251" s="109"/>
      <c r="OHH251" s="109"/>
      <c r="OHI251" s="109"/>
      <c r="OHJ251" s="109"/>
      <c r="OHK251" s="109"/>
      <c r="OHL251" s="109"/>
      <c r="OHM251" s="109"/>
      <c r="OHN251" s="109"/>
      <c r="OHO251" s="109"/>
      <c r="OHP251" s="109"/>
      <c r="OHQ251" s="109"/>
      <c r="OHR251" s="109"/>
      <c r="OHS251" s="109"/>
      <c r="OHT251" s="109"/>
      <c r="OHU251" s="109"/>
      <c r="OHV251" s="109"/>
      <c r="OHW251" s="109"/>
      <c r="OHX251" s="109"/>
      <c r="OHY251" s="109"/>
      <c r="OHZ251" s="109"/>
      <c r="OIA251" s="109"/>
      <c r="OIB251" s="109"/>
      <c r="OIC251" s="109"/>
      <c r="OID251" s="109"/>
      <c r="OIE251" s="109"/>
      <c r="OIF251" s="109"/>
      <c r="OIG251" s="109"/>
      <c r="OIH251" s="109"/>
      <c r="OII251" s="109"/>
      <c r="OIJ251" s="109"/>
      <c r="OIK251" s="109"/>
      <c r="OIL251" s="109"/>
      <c r="OIM251" s="109"/>
      <c r="OIN251" s="109"/>
      <c r="OIO251" s="109"/>
      <c r="OIP251" s="109"/>
      <c r="OIQ251" s="109"/>
      <c r="OIR251" s="109"/>
      <c r="OIS251" s="109"/>
      <c r="OIT251" s="109"/>
      <c r="OIU251" s="109"/>
      <c r="OIV251" s="109"/>
      <c r="OIW251" s="109"/>
      <c r="OIX251" s="109"/>
      <c r="OIY251" s="109"/>
      <c r="OIZ251" s="109"/>
      <c r="OJA251" s="109"/>
      <c r="OJB251" s="109"/>
      <c r="OJC251" s="109"/>
      <c r="OJD251" s="109"/>
      <c r="OJE251" s="109"/>
      <c r="OJF251" s="109"/>
      <c r="OJG251" s="109"/>
      <c r="OJH251" s="109"/>
      <c r="OJI251" s="109"/>
      <c r="OJJ251" s="109"/>
      <c r="OJK251" s="109"/>
      <c r="OJL251" s="109"/>
      <c r="OJM251" s="109"/>
      <c r="OJN251" s="109"/>
      <c r="OJO251" s="109"/>
      <c r="OJP251" s="109"/>
      <c r="OJQ251" s="109"/>
      <c r="OJR251" s="109"/>
      <c r="OJS251" s="109"/>
      <c r="OJT251" s="109"/>
      <c r="OJU251" s="109"/>
      <c r="OJV251" s="109"/>
      <c r="OJW251" s="109"/>
      <c r="OJX251" s="109"/>
      <c r="OJY251" s="109"/>
      <c r="OJZ251" s="109"/>
      <c r="OKA251" s="109"/>
      <c r="OKB251" s="109"/>
      <c r="OKC251" s="109"/>
      <c r="OKD251" s="109"/>
      <c r="OKE251" s="109"/>
      <c r="OKF251" s="109"/>
      <c r="OKG251" s="109"/>
      <c r="OKH251" s="109"/>
      <c r="OKI251" s="109"/>
      <c r="OKJ251" s="109"/>
      <c r="OKK251" s="109"/>
      <c r="OKL251" s="109"/>
      <c r="OKM251" s="109"/>
      <c r="OKN251" s="109"/>
      <c r="OKO251" s="109"/>
      <c r="OKP251" s="109"/>
      <c r="OKQ251" s="109"/>
      <c r="OKR251" s="109"/>
      <c r="OKS251" s="109"/>
      <c r="OKT251" s="109"/>
      <c r="OKU251" s="109"/>
      <c r="OKV251" s="109"/>
      <c r="OKW251" s="109"/>
      <c r="OKX251" s="109"/>
      <c r="OKY251" s="109"/>
      <c r="OKZ251" s="109"/>
      <c r="OLA251" s="109"/>
      <c r="OLB251" s="109"/>
      <c r="OLC251" s="109"/>
      <c r="OLD251" s="109"/>
      <c r="OLE251" s="109"/>
      <c r="OLF251" s="109"/>
      <c r="OLG251" s="109"/>
      <c r="OLH251" s="109"/>
      <c r="OLI251" s="109"/>
      <c r="OLJ251" s="109"/>
      <c r="OLK251" s="109"/>
      <c r="OLL251" s="109"/>
      <c r="OLM251" s="109"/>
      <c r="OLN251" s="109"/>
      <c r="OLO251" s="109"/>
      <c r="OLP251" s="109"/>
      <c r="OLQ251" s="109"/>
      <c r="OLR251" s="109"/>
      <c r="OLS251" s="109"/>
      <c r="OLT251" s="109"/>
      <c r="OLU251" s="109"/>
      <c r="OLV251" s="109"/>
      <c r="OLW251" s="109"/>
      <c r="OLX251" s="109"/>
      <c r="OLY251" s="109"/>
      <c r="OLZ251" s="109"/>
      <c r="OMA251" s="109"/>
      <c r="OMB251" s="109"/>
      <c r="OMC251" s="109"/>
      <c r="OMD251" s="109"/>
      <c r="OME251" s="109"/>
      <c r="OMF251" s="109"/>
      <c r="OMG251" s="109"/>
      <c r="OMH251" s="109"/>
      <c r="OMI251" s="109"/>
      <c r="OMJ251" s="109"/>
      <c r="OMK251" s="109"/>
      <c r="OML251" s="109"/>
      <c r="OMM251" s="109"/>
      <c r="OMN251" s="109"/>
      <c r="OMO251" s="109"/>
      <c r="OMP251" s="109"/>
      <c r="OMQ251" s="109"/>
      <c r="OMR251" s="109"/>
      <c r="OMS251" s="109"/>
      <c r="OMT251" s="109"/>
      <c r="OMU251" s="109"/>
      <c r="OMV251" s="109"/>
      <c r="OMW251" s="109"/>
      <c r="OMX251" s="109"/>
      <c r="OMY251" s="109"/>
      <c r="OMZ251" s="109"/>
      <c r="ONA251" s="109"/>
      <c r="ONB251" s="109"/>
      <c r="ONC251" s="109"/>
      <c r="OND251" s="109"/>
      <c r="ONE251" s="109"/>
      <c r="ONF251" s="109"/>
      <c r="ONG251" s="109"/>
      <c r="ONH251" s="109"/>
      <c r="ONI251" s="109"/>
      <c r="ONJ251" s="109"/>
      <c r="ONK251" s="109"/>
      <c r="ONL251" s="109"/>
      <c r="ONM251" s="109"/>
      <c r="ONN251" s="109"/>
      <c r="ONO251" s="109"/>
      <c r="ONP251" s="109"/>
      <c r="ONQ251" s="109"/>
      <c r="ONR251" s="109"/>
      <c r="ONS251" s="109"/>
      <c r="ONT251" s="109"/>
      <c r="ONU251" s="109"/>
      <c r="ONV251" s="109"/>
      <c r="ONW251" s="109"/>
      <c r="ONX251" s="109"/>
      <c r="ONY251" s="109"/>
      <c r="ONZ251" s="109"/>
      <c r="OOA251" s="109"/>
      <c r="OOB251" s="109"/>
      <c r="OOC251" s="109"/>
      <c r="OOD251" s="109"/>
      <c r="OOE251" s="109"/>
      <c r="OOF251" s="109"/>
      <c r="OOG251" s="109"/>
      <c r="OOH251" s="109"/>
      <c r="OOI251" s="109"/>
      <c r="OOJ251" s="109"/>
      <c r="OOK251" s="109"/>
      <c r="OOL251" s="109"/>
      <c r="OOM251" s="109"/>
      <c r="OON251" s="109"/>
      <c r="OOO251" s="109"/>
      <c r="OOP251" s="109"/>
      <c r="OOQ251" s="109"/>
      <c r="OOR251" s="109"/>
      <c r="OOS251" s="109"/>
      <c r="OOT251" s="109"/>
      <c r="OOU251" s="109"/>
      <c r="OOV251" s="109"/>
      <c r="OOW251" s="109"/>
      <c r="OOX251" s="109"/>
      <c r="OOY251" s="109"/>
      <c r="OOZ251" s="109"/>
      <c r="OPA251" s="109"/>
      <c r="OPB251" s="109"/>
      <c r="OPC251" s="109"/>
      <c r="OPD251" s="109"/>
      <c r="OPE251" s="109"/>
      <c r="OPF251" s="109"/>
      <c r="OPG251" s="109"/>
      <c r="OPH251" s="109"/>
      <c r="OPI251" s="109"/>
      <c r="OPJ251" s="109"/>
      <c r="OPK251" s="109"/>
      <c r="OPL251" s="109"/>
      <c r="OPM251" s="109"/>
      <c r="OPN251" s="109"/>
      <c r="OPO251" s="109"/>
      <c r="OPP251" s="109"/>
      <c r="OPQ251" s="109"/>
      <c r="OPR251" s="109"/>
      <c r="OPS251" s="109"/>
      <c r="OPT251" s="109"/>
      <c r="OPU251" s="109"/>
      <c r="OPV251" s="109"/>
      <c r="OPW251" s="109"/>
      <c r="OPX251" s="109"/>
      <c r="OPY251" s="109"/>
      <c r="OPZ251" s="109"/>
      <c r="OQA251" s="109"/>
      <c r="OQB251" s="109"/>
      <c r="OQC251" s="109"/>
      <c r="OQD251" s="109"/>
      <c r="OQE251" s="109"/>
      <c r="OQF251" s="109"/>
      <c r="OQG251" s="109"/>
      <c r="OQH251" s="109"/>
      <c r="OQI251" s="109"/>
      <c r="OQJ251" s="109"/>
      <c r="OQK251" s="109"/>
      <c r="OQL251" s="109"/>
      <c r="OQM251" s="109"/>
      <c r="OQN251" s="109"/>
      <c r="OQO251" s="109"/>
      <c r="OQP251" s="109"/>
      <c r="OQQ251" s="109"/>
      <c r="OQR251" s="109"/>
      <c r="OQS251" s="109"/>
      <c r="OQT251" s="109"/>
      <c r="OQU251" s="109"/>
      <c r="OQV251" s="109"/>
      <c r="OQW251" s="109"/>
      <c r="OQX251" s="109"/>
      <c r="OQY251" s="109"/>
      <c r="OQZ251" s="109"/>
      <c r="ORA251" s="109"/>
      <c r="ORB251" s="109"/>
      <c r="ORC251" s="109"/>
      <c r="ORD251" s="109"/>
      <c r="ORE251" s="109"/>
      <c r="ORF251" s="109"/>
      <c r="ORG251" s="109"/>
      <c r="ORH251" s="109"/>
      <c r="ORI251" s="109"/>
      <c r="ORJ251" s="109"/>
      <c r="ORK251" s="109"/>
      <c r="ORL251" s="109"/>
      <c r="ORM251" s="109"/>
      <c r="ORN251" s="109"/>
      <c r="ORO251" s="109"/>
      <c r="ORP251" s="109"/>
      <c r="ORQ251" s="109"/>
      <c r="ORR251" s="109"/>
      <c r="ORS251" s="109"/>
      <c r="ORT251" s="109"/>
      <c r="ORU251" s="109"/>
      <c r="ORV251" s="109"/>
      <c r="ORW251" s="109"/>
      <c r="ORX251" s="109"/>
      <c r="ORY251" s="109"/>
      <c r="ORZ251" s="109"/>
      <c r="OSA251" s="109"/>
      <c r="OSB251" s="109"/>
      <c r="OSC251" s="109"/>
      <c r="OSD251" s="109"/>
      <c r="OSE251" s="109"/>
      <c r="OSF251" s="109"/>
      <c r="OSG251" s="109"/>
      <c r="OSH251" s="109"/>
      <c r="OSI251" s="109"/>
      <c r="OSJ251" s="109"/>
      <c r="OSK251" s="109"/>
      <c r="OSL251" s="109"/>
      <c r="OSM251" s="109"/>
      <c r="OSN251" s="109"/>
      <c r="OSO251" s="109"/>
      <c r="OSP251" s="109"/>
      <c r="OSQ251" s="109"/>
      <c r="OSR251" s="109"/>
      <c r="OSS251" s="109"/>
      <c r="OST251" s="109"/>
      <c r="OSU251" s="109"/>
      <c r="OSV251" s="109"/>
      <c r="OSW251" s="109"/>
      <c r="OSX251" s="109"/>
      <c r="OSY251" s="109"/>
      <c r="OSZ251" s="109"/>
      <c r="OTA251" s="109"/>
      <c r="OTB251" s="109"/>
      <c r="OTC251" s="109"/>
      <c r="OTD251" s="109"/>
      <c r="OTE251" s="109"/>
      <c r="OTF251" s="109"/>
      <c r="OTG251" s="109"/>
      <c r="OTH251" s="109"/>
      <c r="OTI251" s="109"/>
      <c r="OTJ251" s="109"/>
      <c r="OTK251" s="109"/>
      <c r="OTL251" s="109"/>
      <c r="OTM251" s="109"/>
      <c r="OTN251" s="109"/>
      <c r="OTO251" s="109"/>
      <c r="OTP251" s="109"/>
      <c r="OTQ251" s="109"/>
      <c r="OTR251" s="109"/>
      <c r="OTS251" s="109"/>
      <c r="OTT251" s="109"/>
      <c r="OTU251" s="109"/>
      <c r="OTV251" s="109"/>
      <c r="OTW251" s="109"/>
      <c r="OTX251" s="109"/>
      <c r="OTY251" s="109"/>
      <c r="OTZ251" s="109"/>
      <c r="OUA251" s="109"/>
      <c r="OUB251" s="109"/>
      <c r="OUC251" s="109"/>
      <c r="OUD251" s="109"/>
      <c r="OUE251" s="109"/>
      <c r="OUF251" s="109"/>
      <c r="OUG251" s="109"/>
      <c r="OUH251" s="109"/>
      <c r="OUI251" s="109"/>
      <c r="OUJ251" s="109"/>
      <c r="OUK251" s="109"/>
      <c r="OUL251" s="109"/>
      <c r="OUM251" s="109"/>
      <c r="OUN251" s="109"/>
      <c r="OUO251" s="109"/>
      <c r="OUP251" s="109"/>
      <c r="OUQ251" s="109"/>
      <c r="OUR251" s="109"/>
      <c r="OUS251" s="109"/>
      <c r="OUT251" s="109"/>
      <c r="OUU251" s="109"/>
      <c r="OUV251" s="109"/>
      <c r="OUW251" s="109"/>
      <c r="OUX251" s="109"/>
      <c r="OUY251" s="109"/>
      <c r="OUZ251" s="109"/>
      <c r="OVA251" s="109"/>
      <c r="OVB251" s="109"/>
      <c r="OVC251" s="109"/>
      <c r="OVD251" s="109"/>
      <c r="OVE251" s="109"/>
      <c r="OVF251" s="109"/>
      <c r="OVG251" s="109"/>
      <c r="OVH251" s="109"/>
      <c r="OVI251" s="109"/>
      <c r="OVJ251" s="109"/>
      <c r="OVK251" s="109"/>
      <c r="OVL251" s="109"/>
      <c r="OVM251" s="109"/>
      <c r="OVN251" s="109"/>
      <c r="OVO251" s="109"/>
      <c r="OVP251" s="109"/>
      <c r="OVQ251" s="109"/>
      <c r="OVR251" s="109"/>
      <c r="OVS251" s="109"/>
      <c r="OVT251" s="109"/>
      <c r="OVU251" s="109"/>
      <c r="OVV251" s="109"/>
      <c r="OVW251" s="109"/>
      <c r="OVX251" s="109"/>
      <c r="OVY251" s="109"/>
      <c r="OVZ251" s="109"/>
      <c r="OWA251" s="109"/>
      <c r="OWB251" s="109"/>
      <c r="OWC251" s="109"/>
      <c r="OWD251" s="109"/>
      <c r="OWE251" s="109"/>
      <c r="OWF251" s="109"/>
      <c r="OWG251" s="109"/>
      <c r="OWH251" s="109"/>
      <c r="OWI251" s="109"/>
      <c r="OWJ251" s="109"/>
      <c r="OWK251" s="109"/>
      <c r="OWL251" s="109"/>
      <c r="OWM251" s="109"/>
      <c r="OWN251" s="109"/>
      <c r="OWO251" s="109"/>
      <c r="OWP251" s="109"/>
      <c r="OWQ251" s="109"/>
      <c r="OWR251" s="109"/>
      <c r="OWS251" s="109"/>
      <c r="OWT251" s="109"/>
      <c r="OWU251" s="109"/>
      <c r="OWV251" s="109"/>
      <c r="OWW251" s="109"/>
      <c r="OWX251" s="109"/>
      <c r="OWY251" s="109"/>
      <c r="OWZ251" s="109"/>
      <c r="OXA251" s="109"/>
      <c r="OXB251" s="109"/>
      <c r="OXC251" s="109"/>
      <c r="OXD251" s="109"/>
      <c r="OXE251" s="109"/>
      <c r="OXF251" s="109"/>
      <c r="OXG251" s="109"/>
      <c r="OXH251" s="109"/>
      <c r="OXI251" s="109"/>
      <c r="OXJ251" s="109"/>
      <c r="OXK251" s="109"/>
      <c r="OXL251" s="109"/>
      <c r="OXM251" s="109"/>
      <c r="OXN251" s="109"/>
      <c r="OXO251" s="109"/>
      <c r="OXP251" s="109"/>
      <c r="OXQ251" s="109"/>
      <c r="OXR251" s="109"/>
      <c r="OXS251" s="109"/>
      <c r="OXT251" s="109"/>
      <c r="OXU251" s="109"/>
      <c r="OXV251" s="109"/>
      <c r="OXW251" s="109"/>
      <c r="OXX251" s="109"/>
      <c r="OXY251" s="109"/>
      <c r="OXZ251" s="109"/>
      <c r="OYA251" s="109"/>
      <c r="OYB251" s="109"/>
      <c r="OYC251" s="109"/>
      <c r="OYD251" s="109"/>
      <c r="OYE251" s="109"/>
      <c r="OYF251" s="109"/>
      <c r="OYG251" s="109"/>
      <c r="OYH251" s="109"/>
      <c r="OYI251" s="109"/>
      <c r="OYJ251" s="109"/>
      <c r="OYK251" s="109"/>
      <c r="OYL251" s="109"/>
      <c r="OYM251" s="109"/>
      <c r="OYN251" s="109"/>
      <c r="OYO251" s="109"/>
      <c r="OYP251" s="109"/>
      <c r="OYQ251" s="109"/>
      <c r="OYR251" s="109"/>
      <c r="OYS251" s="109"/>
      <c r="OYT251" s="109"/>
      <c r="OYU251" s="109"/>
      <c r="OYV251" s="109"/>
      <c r="OYW251" s="109"/>
      <c r="OYX251" s="109"/>
      <c r="OYY251" s="109"/>
      <c r="OYZ251" s="109"/>
      <c r="OZA251" s="109"/>
      <c r="OZB251" s="109"/>
      <c r="OZC251" s="109"/>
      <c r="OZD251" s="109"/>
      <c r="OZE251" s="109"/>
      <c r="OZF251" s="109"/>
      <c r="OZG251" s="109"/>
      <c r="OZH251" s="109"/>
      <c r="OZI251" s="109"/>
      <c r="OZJ251" s="109"/>
      <c r="OZK251" s="109"/>
      <c r="OZL251" s="109"/>
      <c r="OZM251" s="109"/>
      <c r="OZN251" s="109"/>
      <c r="OZO251" s="109"/>
      <c r="OZP251" s="109"/>
      <c r="OZQ251" s="109"/>
      <c r="OZR251" s="109"/>
      <c r="OZS251" s="109"/>
      <c r="OZT251" s="109"/>
      <c r="OZU251" s="109"/>
      <c r="OZV251" s="109"/>
      <c r="OZW251" s="109"/>
      <c r="OZX251" s="109"/>
      <c r="OZY251" s="109"/>
      <c r="OZZ251" s="109"/>
      <c r="PAA251" s="109"/>
      <c r="PAB251" s="109"/>
      <c r="PAC251" s="109"/>
      <c r="PAD251" s="109"/>
      <c r="PAE251" s="109"/>
      <c r="PAF251" s="109"/>
      <c r="PAG251" s="109"/>
      <c r="PAH251" s="109"/>
      <c r="PAI251" s="109"/>
      <c r="PAJ251" s="109"/>
      <c r="PAK251" s="109"/>
      <c r="PAL251" s="109"/>
      <c r="PAM251" s="109"/>
      <c r="PAN251" s="109"/>
      <c r="PAO251" s="109"/>
      <c r="PAP251" s="109"/>
      <c r="PAQ251" s="109"/>
      <c r="PAR251" s="109"/>
      <c r="PAS251" s="109"/>
      <c r="PAT251" s="109"/>
      <c r="PAU251" s="109"/>
      <c r="PAV251" s="109"/>
      <c r="PAW251" s="109"/>
      <c r="PAX251" s="109"/>
      <c r="PAY251" s="109"/>
      <c r="PAZ251" s="109"/>
      <c r="PBA251" s="109"/>
      <c r="PBB251" s="109"/>
      <c r="PBC251" s="109"/>
      <c r="PBD251" s="109"/>
      <c r="PBE251" s="109"/>
      <c r="PBF251" s="109"/>
      <c r="PBG251" s="109"/>
      <c r="PBH251" s="109"/>
      <c r="PBI251" s="109"/>
      <c r="PBJ251" s="109"/>
      <c r="PBK251" s="109"/>
      <c r="PBL251" s="109"/>
      <c r="PBM251" s="109"/>
      <c r="PBN251" s="109"/>
      <c r="PBO251" s="109"/>
      <c r="PBP251" s="109"/>
      <c r="PBQ251" s="109"/>
      <c r="PBR251" s="109"/>
      <c r="PBS251" s="109"/>
      <c r="PBT251" s="109"/>
      <c r="PBU251" s="109"/>
      <c r="PBV251" s="109"/>
      <c r="PBW251" s="109"/>
      <c r="PBX251" s="109"/>
      <c r="PBY251" s="109"/>
      <c r="PBZ251" s="109"/>
      <c r="PCA251" s="109"/>
      <c r="PCB251" s="109"/>
      <c r="PCC251" s="109"/>
      <c r="PCD251" s="109"/>
      <c r="PCE251" s="109"/>
      <c r="PCF251" s="109"/>
      <c r="PCG251" s="109"/>
      <c r="PCH251" s="109"/>
      <c r="PCI251" s="109"/>
      <c r="PCJ251" s="109"/>
      <c r="PCK251" s="109"/>
      <c r="PCL251" s="109"/>
      <c r="PCM251" s="109"/>
      <c r="PCN251" s="109"/>
      <c r="PCO251" s="109"/>
      <c r="PCP251" s="109"/>
      <c r="PCQ251" s="109"/>
      <c r="PCR251" s="109"/>
      <c r="PCS251" s="109"/>
      <c r="PCT251" s="109"/>
      <c r="PCU251" s="109"/>
      <c r="PCV251" s="109"/>
      <c r="PCW251" s="109"/>
      <c r="PCX251" s="109"/>
      <c r="PCY251" s="109"/>
      <c r="PCZ251" s="109"/>
      <c r="PDA251" s="109"/>
      <c r="PDB251" s="109"/>
      <c r="PDC251" s="109"/>
      <c r="PDD251" s="109"/>
      <c r="PDE251" s="109"/>
      <c r="PDF251" s="109"/>
      <c r="PDG251" s="109"/>
      <c r="PDH251" s="109"/>
      <c r="PDI251" s="109"/>
      <c r="PDJ251" s="109"/>
      <c r="PDK251" s="109"/>
      <c r="PDL251" s="109"/>
      <c r="PDM251" s="109"/>
      <c r="PDN251" s="109"/>
      <c r="PDO251" s="109"/>
      <c r="PDP251" s="109"/>
      <c r="PDQ251" s="109"/>
      <c r="PDR251" s="109"/>
      <c r="PDS251" s="109"/>
      <c r="PDT251" s="109"/>
      <c r="PDU251" s="109"/>
      <c r="PDV251" s="109"/>
      <c r="PDW251" s="109"/>
      <c r="PDX251" s="109"/>
      <c r="PDY251" s="109"/>
      <c r="PDZ251" s="109"/>
      <c r="PEA251" s="109"/>
      <c r="PEB251" s="109"/>
      <c r="PEC251" s="109"/>
      <c r="PED251" s="109"/>
      <c r="PEE251" s="109"/>
      <c r="PEF251" s="109"/>
      <c r="PEG251" s="109"/>
      <c r="PEH251" s="109"/>
      <c r="PEI251" s="109"/>
      <c r="PEJ251" s="109"/>
      <c r="PEK251" s="109"/>
      <c r="PEL251" s="109"/>
      <c r="PEM251" s="109"/>
      <c r="PEN251" s="109"/>
      <c r="PEO251" s="109"/>
      <c r="PEP251" s="109"/>
      <c r="PEQ251" s="109"/>
      <c r="PER251" s="109"/>
      <c r="PES251" s="109"/>
      <c r="PET251" s="109"/>
      <c r="PEU251" s="109"/>
      <c r="PEV251" s="109"/>
      <c r="PEW251" s="109"/>
      <c r="PEX251" s="109"/>
      <c r="PEY251" s="109"/>
      <c r="PEZ251" s="109"/>
      <c r="PFA251" s="109"/>
      <c r="PFB251" s="109"/>
      <c r="PFC251" s="109"/>
      <c r="PFD251" s="109"/>
      <c r="PFE251" s="109"/>
      <c r="PFF251" s="109"/>
      <c r="PFG251" s="109"/>
      <c r="PFH251" s="109"/>
      <c r="PFI251" s="109"/>
      <c r="PFJ251" s="109"/>
      <c r="PFK251" s="109"/>
      <c r="PFL251" s="109"/>
      <c r="PFM251" s="109"/>
      <c r="PFN251" s="109"/>
      <c r="PFO251" s="109"/>
      <c r="PFP251" s="109"/>
      <c r="PFQ251" s="109"/>
      <c r="PFR251" s="109"/>
      <c r="PFS251" s="109"/>
      <c r="PFT251" s="109"/>
      <c r="PFU251" s="109"/>
      <c r="PFV251" s="109"/>
      <c r="PFW251" s="109"/>
      <c r="PFX251" s="109"/>
      <c r="PFY251" s="109"/>
      <c r="PFZ251" s="109"/>
      <c r="PGA251" s="109"/>
      <c r="PGB251" s="109"/>
      <c r="PGC251" s="109"/>
      <c r="PGD251" s="109"/>
      <c r="PGE251" s="109"/>
      <c r="PGF251" s="109"/>
      <c r="PGG251" s="109"/>
      <c r="PGH251" s="109"/>
      <c r="PGI251" s="109"/>
      <c r="PGJ251" s="109"/>
      <c r="PGK251" s="109"/>
      <c r="PGL251" s="109"/>
      <c r="PGM251" s="109"/>
      <c r="PGN251" s="109"/>
      <c r="PGO251" s="109"/>
      <c r="PGP251" s="109"/>
      <c r="PGQ251" s="109"/>
      <c r="PGR251" s="109"/>
      <c r="PGS251" s="109"/>
      <c r="PGT251" s="109"/>
      <c r="PGU251" s="109"/>
      <c r="PGV251" s="109"/>
      <c r="PGW251" s="109"/>
      <c r="PGX251" s="109"/>
      <c r="PGY251" s="109"/>
      <c r="PGZ251" s="109"/>
      <c r="PHA251" s="109"/>
      <c r="PHB251" s="109"/>
      <c r="PHC251" s="109"/>
      <c r="PHD251" s="109"/>
      <c r="PHE251" s="109"/>
      <c r="PHF251" s="109"/>
      <c r="PHG251" s="109"/>
      <c r="PHH251" s="109"/>
      <c r="PHI251" s="109"/>
      <c r="PHJ251" s="109"/>
      <c r="PHK251" s="109"/>
      <c r="PHL251" s="109"/>
      <c r="PHM251" s="109"/>
      <c r="PHN251" s="109"/>
      <c r="PHO251" s="109"/>
      <c r="PHP251" s="109"/>
      <c r="PHQ251" s="109"/>
      <c r="PHR251" s="109"/>
      <c r="PHS251" s="109"/>
      <c r="PHT251" s="109"/>
      <c r="PHU251" s="109"/>
      <c r="PHV251" s="109"/>
      <c r="PHW251" s="109"/>
      <c r="PHX251" s="109"/>
      <c r="PHY251" s="109"/>
      <c r="PHZ251" s="109"/>
      <c r="PIA251" s="109"/>
      <c r="PIB251" s="109"/>
      <c r="PIC251" s="109"/>
      <c r="PID251" s="109"/>
      <c r="PIE251" s="109"/>
      <c r="PIF251" s="109"/>
      <c r="PIG251" s="109"/>
      <c r="PIH251" s="109"/>
      <c r="PII251" s="109"/>
      <c r="PIJ251" s="109"/>
      <c r="PIK251" s="109"/>
      <c r="PIL251" s="109"/>
      <c r="PIM251" s="109"/>
      <c r="PIN251" s="109"/>
      <c r="PIO251" s="109"/>
      <c r="PIP251" s="109"/>
      <c r="PIQ251" s="109"/>
      <c r="PIR251" s="109"/>
      <c r="PIS251" s="109"/>
      <c r="PIT251" s="109"/>
      <c r="PIU251" s="109"/>
      <c r="PIV251" s="109"/>
      <c r="PIW251" s="109"/>
      <c r="PIX251" s="109"/>
      <c r="PIY251" s="109"/>
      <c r="PIZ251" s="109"/>
      <c r="PJA251" s="109"/>
      <c r="PJB251" s="109"/>
      <c r="PJC251" s="109"/>
      <c r="PJD251" s="109"/>
      <c r="PJE251" s="109"/>
      <c r="PJF251" s="109"/>
      <c r="PJG251" s="109"/>
      <c r="PJH251" s="109"/>
      <c r="PJI251" s="109"/>
      <c r="PJJ251" s="109"/>
      <c r="PJK251" s="109"/>
      <c r="PJL251" s="109"/>
      <c r="PJM251" s="109"/>
      <c r="PJN251" s="109"/>
      <c r="PJO251" s="109"/>
      <c r="PJP251" s="109"/>
      <c r="PJQ251" s="109"/>
      <c r="PJR251" s="109"/>
      <c r="PJS251" s="109"/>
      <c r="PJT251" s="109"/>
      <c r="PJU251" s="109"/>
      <c r="PJV251" s="109"/>
      <c r="PJW251" s="109"/>
      <c r="PJX251" s="109"/>
      <c r="PJY251" s="109"/>
      <c r="PJZ251" s="109"/>
      <c r="PKA251" s="109"/>
      <c r="PKB251" s="109"/>
      <c r="PKC251" s="109"/>
      <c r="PKD251" s="109"/>
      <c r="PKE251" s="109"/>
      <c r="PKF251" s="109"/>
      <c r="PKG251" s="109"/>
      <c r="PKH251" s="109"/>
      <c r="PKI251" s="109"/>
      <c r="PKJ251" s="109"/>
      <c r="PKK251" s="109"/>
      <c r="PKL251" s="109"/>
      <c r="PKM251" s="109"/>
      <c r="PKN251" s="109"/>
      <c r="PKO251" s="109"/>
      <c r="PKP251" s="109"/>
      <c r="PKQ251" s="109"/>
      <c r="PKR251" s="109"/>
      <c r="PKS251" s="109"/>
      <c r="PKT251" s="109"/>
      <c r="PKU251" s="109"/>
      <c r="PKV251" s="109"/>
      <c r="PKW251" s="109"/>
      <c r="PKX251" s="109"/>
      <c r="PKY251" s="109"/>
      <c r="PKZ251" s="109"/>
      <c r="PLA251" s="109"/>
      <c r="PLB251" s="109"/>
      <c r="PLC251" s="109"/>
      <c r="PLD251" s="109"/>
      <c r="PLE251" s="109"/>
      <c r="PLF251" s="109"/>
      <c r="PLG251" s="109"/>
      <c r="PLH251" s="109"/>
      <c r="PLI251" s="109"/>
      <c r="PLJ251" s="109"/>
      <c r="PLK251" s="109"/>
      <c r="PLL251" s="109"/>
      <c r="PLM251" s="109"/>
      <c r="PLN251" s="109"/>
      <c r="PLO251" s="109"/>
      <c r="PLP251" s="109"/>
      <c r="PLQ251" s="109"/>
      <c r="PLR251" s="109"/>
      <c r="PLS251" s="109"/>
      <c r="PLT251" s="109"/>
      <c r="PLU251" s="109"/>
      <c r="PLV251" s="109"/>
      <c r="PLW251" s="109"/>
      <c r="PLX251" s="109"/>
      <c r="PLY251" s="109"/>
      <c r="PLZ251" s="109"/>
      <c r="PMA251" s="109"/>
      <c r="PMB251" s="109"/>
      <c r="PMC251" s="109"/>
      <c r="PMD251" s="109"/>
      <c r="PME251" s="109"/>
      <c r="PMF251" s="109"/>
      <c r="PMG251" s="109"/>
      <c r="PMH251" s="109"/>
      <c r="PMI251" s="109"/>
      <c r="PMJ251" s="109"/>
      <c r="PMK251" s="109"/>
      <c r="PML251" s="109"/>
      <c r="PMM251" s="109"/>
      <c r="PMN251" s="109"/>
      <c r="PMO251" s="109"/>
      <c r="PMP251" s="109"/>
      <c r="PMQ251" s="109"/>
      <c r="PMR251" s="109"/>
      <c r="PMS251" s="109"/>
      <c r="PMT251" s="109"/>
      <c r="PMU251" s="109"/>
      <c r="PMV251" s="109"/>
      <c r="PMW251" s="109"/>
      <c r="PMX251" s="109"/>
      <c r="PMY251" s="109"/>
      <c r="PMZ251" s="109"/>
      <c r="PNA251" s="109"/>
      <c r="PNB251" s="109"/>
      <c r="PNC251" s="109"/>
      <c r="PND251" s="109"/>
      <c r="PNE251" s="109"/>
      <c r="PNF251" s="109"/>
      <c r="PNG251" s="109"/>
      <c r="PNH251" s="109"/>
      <c r="PNI251" s="109"/>
      <c r="PNJ251" s="109"/>
      <c r="PNK251" s="109"/>
      <c r="PNL251" s="109"/>
      <c r="PNM251" s="109"/>
      <c r="PNN251" s="109"/>
      <c r="PNO251" s="109"/>
      <c r="PNP251" s="109"/>
      <c r="PNQ251" s="109"/>
      <c r="PNR251" s="109"/>
      <c r="PNS251" s="109"/>
      <c r="PNT251" s="109"/>
      <c r="PNU251" s="109"/>
      <c r="PNV251" s="109"/>
      <c r="PNW251" s="109"/>
      <c r="PNX251" s="109"/>
      <c r="PNY251" s="109"/>
      <c r="PNZ251" s="109"/>
      <c r="POA251" s="109"/>
      <c r="POB251" s="109"/>
      <c r="POC251" s="109"/>
      <c r="POD251" s="109"/>
      <c r="POE251" s="109"/>
      <c r="POF251" s="109"/>
      <c r="POG251" s="109"/>
      <c r="POH251" s="109"/>
      <c r="POI251" s="109"/>
      <c r="POJ251" s="109"/>
      <c r="POK251" s="109"/>
      <c r="POL251" s="109"/>
      <c r="POM251" s="109"/>
      <c r="PON251" s="109"/>
      <c r="POO251" s="109"/>
      <c r="POP251" s="109"/>
      <c r="POQ251" s="109"/>
      <c r="POR251" s="109"/>
      <c r="POS251" s="109"/>
      <c r="POT251" s="109"/>
      <c r="POU251" s="109"/>
      <c r="POV251" s="109"/>
      <c r="POW251" s="109"/>
      <c r="POX251" s="109"/>
      <c r="POY251" s="109"/>
      <c r="POZ251" s="109"/>
      <c r="PPA251" s="109"/>
      <c r="PPB251" s="109"/>
      <c r="PPC251" s="109"/>
      <c r="PPD251" s="109"/>
      <c r="PPE251" s="109"/>
      <c r="PPF251" s="109"/>
      <c r="PPG251" s="109"/>
      <c r="PPH251" s="109"/>
      <c r="PPI251" s="109"/>
      <c r="PPJ251" s="109"/>
      <c r="PPK251" s="109"/>
      <c r="PPL251" s="109"/>
      <c r="PPM251" s="109"/>
      <c r="PPN251" s="109"/>
      <c r="PPO251" s="109"/>
      <c r="PPP251" s="109"/>
      <c r="PPQ251" s="109"/>
      <c r="PPR251" s="109"/>
      <c r="PPS251" s="109"/>
      <c r="PPT251" s="109"/>
      <c r="PPU251" s="109"/>
      <c r="PPV251" s="109"/>
      <c r="PPW251" s="109"/>
      <c r="PPX251" s="109"/>
      <c r="PPY251" s="109"/>
      <c r="PPZ251" s="109"/>
      <c r="PQA251" s="109"/>
      <c r="PQB251" s="109"/>
      <c r="PQC251" s="109"/>
      <c r="PQD251" s="109"/>
      <c r="PQE251" s="109"/>
      <c r="PQF251" s="109"/>
      <c r="PQG251" s="109"/>
      <c r="PQH251" s="109"/>
      <c r="PQI251" s="109"/>
      <c r="PQJ251" s="109"/>
      <c r="PQK251" s="109"/>
      <c r="PQL251" s="109"/>
      <c r="PQM251" s="109"/>
      <c r="PQN251" s="109"/>
      <c r="PQO251" s="109"/>
      <c r="PQP251" s="109"/>
      <c r="PQQ251" s="109"/>
      <c r="PQR251" s="109"/>
      <c r="PQS251" s="109"/>
      <c r="PQT251" s="109"/>
      <c r="PQU251" s="109"/>
      <c r="PQV251" s="109"/>
      <c r="PQW251" s="109"/>
      <c r="PQX251" s="109"/>
      <c r="PQY251" s="109"/>
      <c r="PQZ251" s="109"/>
      <c r="PRA251" s="109"/>
      <c r="PRB251" s="109"/>
      <c r="PRC251" s="109"/>
      <c r="PRD251" s="109"/>
      <c r="PRE251" s="109"/>
      <c r="PRF251" s="109"/>
      <c r="PRG251" s="109"/>
      <c r="PRH251" s="109"/>
      <c r="PRI251" s="109"/>
      <c r="PRJ251" s="109"/>
      <c r="PRK251" s="109"/>
      <c r="PRL251" s="109"/>
      <c r="PRM251" s="109"/>
      <c r="PRN251" s="109"/>
      <c r="PRO251" s="109"/>
      <c r="PRP251" s="109"/>
      <c r="PRQ251" s="109"/>
      <c r="PRR251" s="109"/>
      <c r="PRS251" s="109"/>
      <c r="PRT251" s="109"/>
      <c r="PRU251" s="109"/>
      <c r="PRV251" s="109"/>
      <c r="PRW251" s="109"/>
      <c r="PRX251" s="109"/>
      <c r="PRY251" s="109"/>
      <c r="PRZ251" s="109"/>
      <c r="PSA251" s="109"/>
      <c r="PSB251" s="109"/>
      <c r="PSC251" s="109"/>
      <c r="PSD251" s="109"/>
      <c r="PSE251" s="109"/>
      <c r="PSF251" s="109"/>
      <c r="PSG251" s="109"/>
      <c r="PSH251" s="109"/>
      <c r="PSI251" s="109"/>
      <c r="PSJ251" s="109"/>
      <c r="PSK251" s="109"/>
      <c r="PSL251" s="109"/>
      <c r="PSM251" s="109"/>
      <c r="PSN251" s="109"/>
      <c r="PSO251" s="109"/>
      <c r="PSP251" s="109"/>
      <c r="PSQ251" s="109"/>
      <c r="PSR251" s="109"/>
      <c r="PSS251" s="109"/>
      <c r="PST251" s="109"/>
      <c r="PSU251" s="109"/>
      <c r="PSV251" s="109"/>
      <c r="PSW251" s="109"/>
      <c r="PSX251" s="109"/>
      <c r="PSY251" s="109"/>
      <c r="PSZ251" s="109"/>
      <c r="PTA251" s="109"/>
      <c r="PTB251" s="109"/>
      <c r="PTC251" s="109"/>
      <c r="PTD251" s="109"/>
      <c r="PTE251" s="109"/>
      <c r="PTF251" s="109"/>
      <c r="PTG251" s="109"/>
      <c r="PTH251" s="109"/>
      <c r="PTI251" s="109"/>
      <c r="PTJ251" s="109"/>
      <c r="PTK251" s="109"/>
      <c r="PTL251" s="109"/>
      <c r="PTM251" s="109"/>
      <c r="PTN251" s="109"/>
      <c r="PTO251" s="109"/>
      <c r="PTP251" s="109"/>
      <c r="PTQ251" s="109"/>
      <c r="PTR251" s="109"/>
      <c r="PTS251" s="109"/>
      <c r="PTT251" s="109"/>
      <c r="PTU251" s="109"/>
      <c r="PTV251" s="109"/>
      <c r="PTW251" s="109"/>
      <c r="PTX251" s="109"/>
      <c r="PTY251" s="109"/>
      <c r="PTZ251" s="109"/>
      <c r="PUA251" s="109"/>
      <c r="PUB251" s="109"/>
      <c r="PUC251" s="109"/>
      <c r="PUD251" s="109"/>
      <c r="PUE251" s="109"/>
      <c r="PUF251" s="109"/>
      <c r="PUG251" s="109"/>
      <c r="PUH251" s="109"/>
      <c r="PUI251" s="109"/>
      <c r="PUJ251" s="109"/>
      <c r="PUK251" s="109"/>
      <c r="PUL251" s="109"/>
      <c r="PUM251" s="109"/>
      <c r="PUN251" s="109"/>
      <c r="PUO251" s="109"/>
      <c r="PUP251" s="109"/>
      <c r="PUQ251" s="109"/>
      <c r="PUR251" s="109"/>
      <c r="PUS251" s="109"/>
      <c r="PUT251" s="109"/>
      <c r="PUU251" s="109"/>
      <c r="PUV251" s="109"/>
      <c r="PUW251" s="109"/>
      <c r="PUX251" s="109"/>
      <c r="PUY251" s="109"/>
      <c r="PUZ251" s="109"/>
      <c r="PVA251" s="109"/>
      <c r="PVB251" s="109"/>
      <c r="PVC251" s="109"/>
      <c r="PVD251" s="109"/>
      <c r="PVE251" s="109"/>
      <c r="PVF251" s="109"/>
      <c r="PVG251" s="109"/>
      <c r="PVH251" s="109"/>
      <c r="PVI251" s="109"/>
      <c r="PVJ251" s="109"/>
      <c r="PVK251" s="109"/>
      <c r="PVL251" s="109"/>
      <c r="PVM251" s="109"/>
      <c r="PVN251" s="109"/>
      <c r="PVO251" s="109"/>
      <c r="PVP251" s="109"/>
      <c r="PVQ251" s="109"/>
      <c r="PVR251" s="109"/>
      <c r="PVS251" s="109"/>
      <c r="PVT251" s="109"/>
      <c r="PVU251" s="109"/>
      <c r="PVV251" s="109"/>
      <c r="PVW251" s="109"/>
      <c r="PVX251" s="109"/>
      <c r="PVY251" s="109"/>
      <c r="PVZ251" s="109"/>
      <c r="PWA251" s="109"/>
      <c r="PWB251" s="109"/>
      <c r="PWC251" s="109"/>
      <c r="PWD251" s="109"/>
      <c r="PWE251" s="109"/>
      <c r="PWF251" s="109"/>
      <c r="PWG251" s="109"/>
      <c r="PWH251" s="109"/>
      <c r="PWI251" s="109"/>
      <c r="PWJ251" s="109"/>
      <c r="PWK251" s="109"/>
      <c r="PWL251" s="109"/>
      <c r="PWM251" s="109"/>
      <c r="PWN251" s="109"/>
      <c r="PWO251" s="109"/>
      <c r="PWP251" s="109"/>
      <c r="PWQ251" s="109"/>
      <c r="PWR251" s="109"/>
      <c r="PWS251" s="109"/>
      <c r="PWT251" s="109"/>
      <c r="PWU251" s="109"/>
      <c r="PWV251" s="109"/>
      <c r="PWW251" s="109"/>
      <c r="PWX251" s="109"/>
      <c r="PWY251" s="109"/>
      <c r="PWZ251" s="109"/>
      <c r="PXA251" s="109"/>
      <c r="PXB251" s="109"/>
      <c r="PXC251" s="109"/>
      <c r="PXD251" s="109"/>
      <c r="PXE251" s="109"/>
      <c r="PXF251" s="109"/>
      <c r="PXG251" s="109"/>
      <c r="PXH251" s="109"/>
      <c r="PXI251" s="109"/>
      <c r="PXJ251" s="109"/>
      <c r="PXK251" s="109"/>
      <c r="PXL251" s="109"/>
      <c r="PXM251" s="109"/>
      <c r="PXN251" s="109"/>
      <c r="PXO251" s="109"/>
      <c r="PXP251" s="109"/>
      <c r="PXQ251" s="109"/>
      <c r="PXR251" s="109"/>
      <c r="PXS251" s="109"/>
      <c r="PXT251" s="109"/>
      <c r="PXU251" s="109"/>
      <c r="PXV251" s="109"/>
      <c r="PXW251" s="109"/>
      <c r="PXX251" s="109"/>
      <c r="PXY251" s="109"/>
      <c r="PXZ251" s="109"/>
      <c r="PYA251" s="109"/>
      <c r="PYB251" s="109"/>
      <c r="PYC251" s="109"/>
      <c r="PYD251" s="109"/>
      <c r="PYE251" s="109"/>
      <c r="PYF251" s="109"/>
      <c r="PYG251" s="109"/>
      <c r="PYH251" s="109"/>
      <c r="PYI251" s="109"/>
      <c r="PYJ251" s="109"/>
      <c r="PYK251" s="109"/>
      <c r="PYL251" s="109"/>
      <c r="PYM251" s="109"/>
      <c r="PYN251" s="109"/>
      <c r="PYO251" s="109"/>
      <c r="PYP251" s="109"/>
      <c r="PYQ251" s="109"/>
      <c r="PYR251" s="109"/>
      <c r="PYS251" s="109"/>
      <c r="PYT251" s="109"/>
      <c r="PYU251" s="109"/>
      <c r="PYV251" s="109"/>
      <c r="PYW251" s="109"/>
      <c r="PYX251" s="109"/>
      <c r="PYY251" s="109"/>
      <c r="PYZ251" s="109"/>
      <c r="PZA251" s="109"/>
      <c r="PZB251" s="109"/>
      <c r="PZC251" s="109"/>
      <c r="PZD251" s="109"/>
      <c r="PZE251" s="109"/>
      <c r="PZF251" s="109"/>
      <c r="PZG251" s="109"/>
      <c r="PZH251" s="109"/>
      <c r="PZI251" s="109"/>
      <c r="PZJ251" s="109"/>
      <c r="PZK251" s="109"/>
      <c r="PZL251" s="109"/>
      <c r="PZM251" s="109"/>
      <c r="PZN251" s="109"/>
      <c r="PZO251" s="109"/>
      <c r="PZP251" s="109"/>
      <c r="PZQ251" s="109"/>
      <c r="PZR251" s="109"/>
      <c r="PZS251" s="109"/>
      <c r="PZT251" s="109"/>
      <c r="PZU251" s="109"/>
      <c r="PZV251" s="109"/>
      <c r="PZW251" s="109"/>
      <c r="PZX251" s="109"/>
      <c r="PZY251" s="109"/>
      <c r="PZZ251" s="109"/>
      <c r="QAA251" s="109"/>
      <c r="QAB251" s="109"/>
      <c r="QAC251" s="109"/>
      <c r="QAD251" s="109"/>
      <c r="QAE251" s="109"/>
      <c r="QAF251" s="109"/>
      <c r="QAG251" s="109"/>
      <c r="QAH251" s="109"/>
      <c r="QAI251" s="109"/>
      <c r="QAJ251" s="109"/>
      <c r="QAK251" s="109"/>
      <c r="QAL251" s="109"/>
      <c r="QAM251" s="109"/>
      <c r="QAN251" s="109"/>
      <c r="QAO251" s="109"/>
      <c r="QAP251" s="109"/>
      <c r="QAQ251" s="109"/>
      <c r="QAR251" s="109"/>
      <c r="QAS251" s="109"/>
      <c r="QAT251" s="109"/>
      <c r="QAU251" s="109"/>
      <c r="QAV251" s="109"/>
      <c r="QAW251" s="109"/>
      <c r="QAX251" s="109"/>
      <c r="QAY251" s="109"/>
      <c r="QAZ251" s="109"/>
      <c r="QBA251" s="109"/>
      <c r="QBB251" s="109"/>
      <c r="QBC251" s="109"/>
      <c r="QBD251" s="109"/>
      <c r="QBE251" s="109"/>
      <c r="QBF251" s="109"/>
      <c r="QBG251" s="109"/>
      <c r="QBH251" s="109"/>
      <c r="QBI251" s="109"/>
      <c r="QBJ251" s="109"/>
      <c r="QBK251" s="109"/>
      <c r="QBL251" s="109"/>
      <c r="QBM251" s="109"/>
      <c r="QBN251" s="109"/>
      <c r="QBO251" s="109"/>
      <c r="QBP251" s="109"/>
      <c r="QBQ251" s="109"/>
      <c r="QBR251" s="109"/>
      <c r="QBS251" s="109"/>
      <c r="QBT251" s="109"/>
      <c r="QBU251" s="109"/>
      <c r="QBV251" s="109"/>
      <c r="QBW251" s="109"/>
      <c r="QBX251" s="109"/>
      <c r="QBY251" s="109"/>
      <c r="QBZ251" s="109"/>
      <c r="QCA251" s="109"/>
      <c r="QCB251" s="109"/>
      <c r="QCC251" s="109"/>
      <c r="QCD251" s="109"/>
      <c r="QCE251" s="109"/>
      <c r="QCF251" s="109"/>
      <c r="QCG251" s="109"/>
      <c r="QCH251" s="109"/>
      <c r="QCI251" s="109"/>
      <c r="QCJ251" s="109"/>
      <c r="QCK251" s="109"/>
      <c r="QCL251" s="109"/>
      <c r="QCM251" s="109"/>
      <c r="QCN251" s="109"/>
      <c r="QCO251" s="109"/>
      <c r="QCP251" s="109"/>
      <c r="QCQ251" s="109"/>
      <c r="QCR251" s="109"/>
      <c r="QCS251" s="109"/>
      <c r="QCT251" s="109"/>
      <c r="QCU251" s="109"/>
      <c r="QCV251" s="109"/>
      <c r="QCW251" s="109"/>
      <c r="QCX251" s="109"/>
      <c r="QCY251" s="109"/>
      <c r="QCZ251" s="109"/>
      <c r="QDA251" s="109"/>
      <c r="QDB251" s="109"/>
      <c r="QDC251" s="109"/>
      <c r="QDD251" s="109"/>
      <c r="QDE251" s="109"/>
      <c r="QDF251" s="109"/>
      <c r="QDG251" s="109"/>
      <c r="QDH251" s="109"/>
      <c r="QDI251" s="109"/>
      <c r="QDJ251" s="109"/>
      <c r="QDK251" s="109"/>
      <c r="QDL251" s="109"/>
      <c r="QDM251" s="109"/>
      <c r="QDN251" s="109"/>
      <c r="QDO251" s="109"/>
      <c r="QDP251" s="109"/>
      <c r="QDQ251" s="109"/>
      <c r="QDR251" s="109"/>
      <c r="QDS251" s="109"/>
      <c r="QDT251" s="109"/>
      <c r="QDU251" s="109"/>
      <c r="QDV251" s="109"/>
      <c r="QDW251" s="109"/>
      <c r="QDX251" s="109"/>
      <c r="QDY251" s="109"/>
      <c r="QDZ251" s="109"/>
      <c r="QEA251" s="109"/>
      <c r="QEB251" s="109"/>
      <c r="QEC251" s="109"/>
      <c r="QED251" s="109"/>
      <c r="QEE251" s="109"/>
      <c r="QEF251" s="109"/>
      <c r="QEG251" s="109"/>
      <c r="QEH251" s="109"/>
      <c r="QEI251" s="109"/>
      <c r="QEJ251" s="109"/>
      <c r="QEK251" s="109"/>
      <c r="QEL251" s="109"/>
      <c r="QEM251" s="109"/>
      <c r="QEN251" s="109"/>
      <c r="QEO251" s="109"/>
      <c r="QEP251" s="109"/>
      <c r="QEQ251" s="109"/>
      <c r="QER251" s="109"/>
      <c r="QES251" s="109"/>
      <c r="QET251" s="109"/>
      <c r="QEU251" s="109"/>
      <c r="QEV251" s="109"/>
      <c r="QEW251" s="109"/>
      <c r="QEX251" s="109"/>
      <c r="QEY251" s="109"/>
      <c r="QEZ251" s="109"/>
      <c r="QFA251" s="109"/>
      <c r="QFB251" s="109"/>
      <c r="QFC251" s="109"/>
      <c r="QFD251" s="109"/>
      <c r="QFE251" s="109"/>
      <c r="QFF251" s="109"/>
      <c r="QFG251" s="109"/>
      <c r="QFH251" s="109"/>
      <c r="QFI251" s="109"/>
      <c r="QFJ251" s="109"/>
      <c r="QFK251" s="109"/>
      <c r="QFL251" s="109"/>
      <c r="QFM251" s="109"/>
      <c r="QFN251" s="109"/>
      <c r="QFO251" s="109"/>
      <c r="QFP251" s="109"/>
      <c r="QFQ251" s="109"/>
      <c r="QFR251" s="109"/>
      <c r="QFS251" s="109"/>
      <c r="QFT251" s="109"/>
      <c r="QFU251" s="109"/>
      <c r="QFV251" s="109"/>
      <c r="QFW251" s="109"/>
      <c r="QFX251" s="109"/>
      <c r="QFY251" s="109"/>
      <c r="QFZ251" s="109"/>
      <c r="QGA251" s="109"/>
      <c r="QGB251" s="109"/>
      <c r="QGC251" s="109"/>
      <c r="QGD251" s="109"/>
      <c r="QGE251" s="109"/>
      <c r="QGF251" s="109"/>
      <c r="QGG251" s="109"/>
      <c r="QGH251" s="109"/>
      <c r="QGI251" s="109"/>
      <c r="QGJ251" s="109"/>
      <c r="QGK251" s="109"/>
      <c r="QGL251" s="109"/>
      <c r="QGM251" s="109"/>
      <c r="QGN251" s="109"/>
      <c r="QGO251" s="109"/>
      <c r="QGP251" s="109"/>
      <c r="QGQ251" s="109"/>
      <c r="QGR251" s="109"/>
      <c r="QGS251" s="109"/>
      <c r="QGT251" s="109"/>
      <c r="QGU251" s="109"/>
      <c r="QGV251" s="109"/>
      <c r="QGW251" s="109"/>
      <c r="QGX251" s="109"/>
      <c r="QGY251" s="109"/>
      <c r="QGZ251" s="109"/>
      <c r="QHA251" s="109"/>
      <c r="QHB251" s="109"/>
      <c r="QHC251" s="109"/>
      <c r="QHD251" s="109"/>
      <c r="QHE251" s="109"/>
      <c r="QHF251" s="109"/>
      <c r="QHG251" s="109"/>
      <c r="QHH251" s="109"/>
      <c r="QHI251" s="109"/>
      <c r="QHJ251" s="109"/>
      <c r="QHK251" s="109"/>
      <c r="QHL251" s="109"/>
      <c r="QHM251" s="109"/>
      <c r="QHN251" s="109"/>
      <c r="QHO251" s="109"/>
      <c r="QHP251" s="109"/>
      <c r="QHQ251" s="109"/>
      <c r="QHR251" s="109"/>
      <c r="QHS251" s="109"/>
      <c r="QHT251" s="109"/>
      <c r="QHU251" s="109"/>
      <c r="QHV251" s="109"/>
      <c r="QHW251" s="109"/>
      <c r="QHX251" s="109"/>
      <c r="QHY251" s="109"/>
      <c r="QHZ251" s="109"/>
      <c r="QIA251" s="109"/>
      <c r="QIB251" s="109"/>
      <c r="QIC251" s="109"/>
      <c r="QID251" s="109"/>
      <c r="QIE251" s="109"/>
      <c r="QIF251" s="109"/>
      <c r="QIG251" s="109"/>
      <c r="QIH251" s="109"/>
      <c r="QII251" s="109"/>
      <c r="QIJ251" s="109"/>
      <c r="QIK251" s="109"/>
      <c r="QIL251" s="109"/>
      <c r="QIM251" s="109"/>
      <c r="QIN251" s="109"/>
      <c r="QIO251" s="109"/>
      <c r="QIP251" s="109"/>
      <c r="QIQ251" s="109"/>
      <c r="QIR251" s="109"/>
      <c r="QIS251" s="109"/>
      <c r="QIT251" s="109"/>
      <c r="QIU251" s="109"/>
      <c r="QIV251" s="109"/>
      <c r="QIW251" s="109"/>
      <c r="QIX251" s="109"/>
      <c r="QIY251" s="109"/>
      <c r="QIZ251" s="109"/>
      <c r="QJA251" s="109"/>
      <c r="QJB251" s="109"/>
      <c r="QJC251" s="109"/>
      <c r="QJD251" s="109"/>
      <c r="QJE251" s="109"/>
      <c r="QJF251" s="109"/>
      <c r="QJG251" s="109"/>
      <c r="QJH251" s="109"/>
      <c r="QJI251" s="109"/>
      <c r="QJJ251" s="109"/>
      <c r="QJK251" s="109"/>
      <c r="QJL251" s="109"/>
      <c r="QJM251" s="109"/>
      <c r="QJN251" s="109"/>
      <c r="QJO251" s="109"/>
      <c r="QJP251" s="109"/>
      <c r="QJQ251" s="109"/>
      <c r="QJR251" s="109"/>
      <c r="QJS251" s="109"/>
      <c r="QJT251" s="109"/>
      <c r="QJU251" s="109"/>
      <c r="QJV251" s="109"/>
      <c r="QJW251" s="109"/>
      <c r="QJX251" s="109"/>
      <c r="QJY251" s="109"/>
      <c r="QJZ251" s="109"/>
      <c r="QKA251" s="109"/>
      <c r="QKB251" s="109"/>
      <c r="QKC251" s="109"/>
      <c r="QKD251" s="109"/>
      <c r="QKE251" s="109"/>
      <c r="QKF251" s="109"/>
      <c r="QKG251" s="109"/>
      <c r="QKH251" s="109"/>
      <c r="QKI251" s="109"/>
      <c r="QKJ251" s="109"/>
      <c r="QKK251" s="109"/>
      <c r="QKL251" s="109"/>
      <c r="QKM251" s="109"/>
      <c r="QKN251" s="109"/>
      <c r="QKO251" s="109"/>
      <c r="QKP251" s="109"/>
      <c r="QKQ251" s="109"/>
      <c r="QKR251" s="109"/>
      <c r="QKS251" s="109"/>
      <c r="QKT251" s="109"/>
      <c r="QKU251" s="109"/>
      <c r="QKV251" s="109"/>
      <c r="QKW251" s="109"/>
      <c r="QKX251" s="109"/>
      <c r="QKY251" s="109"/>
      <c r="QKZ251" s="109"/>
      <c r="QLA251" s="109"/>
      <c r="QLB251" s="109"/>
      <c r="QLC251" s="109"/>
      <c r="QLD251" s="109"/>
      <c r="QLE251" s="109"/>
      <c r="QLF251" s="109"/>
      <c r="QLG251" s="109"/>
      <c r="QLH251" s="109"/>
      <c r="QLI251" s="109"/>
      <c r="QLJ251" s="109"/>
      <c r="QLK251" s="109"/>
      <c r="QLL251" s="109"/>
      <c r="QLM251" s="109"/>
      <c r="QLN251" s="109"/>
      <c r="QLO251" s="109"/>
      <c r="QLP251" s="109"/>
      <c r="QLQ251" s="109"/>
      <c r="QLR251" s="109"/>
      <c r="QLS251" s="109"/>
      <c r="QLT251" s="109"/>
      <c r="QLU251" s="109"/>
      <c r="QLV251" s="109"/>
      <c r="QLW251" s="109"/>
      <c r="QLX251" s="109"/>
      <c r="QLY251" s="109"/>
      <c r="QLZ251" s="109"/>
      <c r="QMA251" s="109"/>
      <c r="QMB251" s="109"/>
      <c r="QMC251" s="109"/>
      <c r="QMD251" s="109"/>
      <c r="QME251" s="109"/>
      <c r="QMF251" s="109"/>
      <c r="QMG251" s="109"/>
      <c r="QMH251" s="109"/>
      <c r="QMI251" s="109"/>
      <c r="QMJ251" s="109"/>
      <c r="QMK251" s="109"/>
      <c r="QML251" s="109"/>
      <c r="QMM251" s="109"/>
      <c r="QMN251" s="109"/>
      <c r="QMO251" s="109"/>
      <c r="QMP251" s="109"/>
      <c r="QMQ251" s="109"/>
      <c r="QMR251" s="109"/>
      <c r="QMS251" s="109"/>
      <c r="QMT251" s="109"/>
      <c r="QMU251" s="109"/>
      <c r="QMV251" s="109"/>
      <c r="QMW251" s="109"/>
      <c r="QMX251" s="109"/>
      <c r="QMY251" s="109"/>
      <c r="QMZ251" s="109"/>
      <c r="QNA251" s="109"/>
      <c r="QNB251" s="109"/>
      <c r="QNC251" s="109"/>
      <c r="QND251" s="109"/>
      <c r="QNE251" s="109"/>
      <c r="QNF251" s="109"/>
      <c r="QNG251" s="109"/>
      <c r="QNH251" s="109"/>
      <c r="QNI251" s="109"/>
      <c r="QNJ251" s="109"/>
      <c r="QNK251" s="109"/>
      <c r="QNL251" s="109"/>
      <c r="QNM251" s="109"/>
      <c r="QNN251" s="109"/>
      <c r="QNO251" s="109"/>
      <c r="QNP251" s="109"/>
      <c r="QNQ251" s="109"/>
      <c r="QNR251" s="109"/>
      <c r="QNS251" s="109"/>
      <c r="QNT251" s="109"/>
      <c r="QNU251" s="109"/>
      <c r="QNV251" s="109"/>
      <c r="QNW251" s="109"/>
      <c r="QNX251" s="109"/>
      <c r="QNY251" s="109"/>
      <c r="QNZ251" s="109"/>
      <c r="QOA251" s="109"/>
      <c r="QOB251" s="109"/>
      <c r="QOC251" s="109"/>
      <c r="QOD251" s="109"/>
      <c r="QOE251" s="109"/>
      <c r="QOF251" s="109"/>
      <c r="QOG251" s="109"/>
      <c r="QOH251" s="109"/>
      <c r="QOI251" s="109"/>
      <c r="QOJ251" s="109"/>
      <c r="QOK251" s="109"/>
      <c r="QOL251" s="109"/>
      <c r="QOM251" s="109"/>
      <c r="QON251" s="109"/>
      <c r="QOO251" s="109"/>
      <c r="QOP251" s="109"/>
      <c r="QOQ251" s="109"/>
      <c r="QOR251" s="109"/>
      <c r="QOS251" s="109"/>
      <c r="QOT251" s="109"/>
      <c r="QOU251" s="109"/>
      <c r="QOV251" s="109"/>
      <c r="QOW251" s="109"/>
      <c r="QOX251" s="109"/>
      <c r="QOY251" s="109"/>
      <c r="QOZ251" s="109"/>
      <c r="QPA251" s="109"/>
      <c r="QPB251" s="109"/>
      <c r="QPC251" s="109"/>
      <c r="QPD251" s="109"/>
      <c r="QPE251" s="109"/>
      <c r="QPF251" s="109"/>
      <c r="QPG251" s="109"/>
      <c r="QPH251" s="109"/>
      <c r="QPI251" s="109"/>
      <c r="QPJ251" s="109"/>
      <c r="QPK251" s="109"/>
      <c r="QPL251" s="109"/>
      <c r="QPM251" s="109"/>
      <c r="QPN251" s="109"/>
      <c r="QPO251" s="109"/>
      <c r="QPP251" s="109"/>
      <c r="QPQ251" s="109"/>
      <c r="QPR251" s="109"/>
      <c r="QPS251" s="109"/>
      <c r="QPT251" s="109"/>
      <c r="QPU251" s="109"/>
      <c r="QPV251" s="109"/>
      <c r="QPW251" s="109"/>
      <c r="QPX251" s="109"/>
      <c r="QPY251" s="109"/>
      <c r="QPZ251" s="109"/>
      <c r="QQA251" s="109"/>
      <c r="QQB251" s="109"/>
      <c r="QQC251" s="109"/>
      <c r="QQD251" s="109"/>
      <c r="QQE251" s="109"/>
      <c r="QQF251" s="109"/>
      <c r="QQG251" s="109"/>
      <c r="QQH251" s="109"/>
      <c r="QQI251" s="109"/>
      <c r="QQJ251" s="109"/>
      <c r="QQK251" s="109"/>
      <c r="QQL251" s="109"/>
      <c r="QQM251" s="109"/>
      <c r="QQN251" s="109"/>
      <c r="QQO251" s="109"/>
      <c r="QQP251" s="109"/>
      <c r="QQQ251" s="109"/>
      <c r="QQR251" s="109"/>
      <c r="QQS251" s="109"/>
      <c r="QQT251" s="109"/>
      <c r="QQU251" s="109"/>
      <c r="QQV251" s="109"/>
      <c r="QQW251" s="109"/>
      <c r="QQX251" s="109"/>
      <c r="QQY251" s="109"/>
      <c r="QQZ251" s="109"/>
      <c r="QRA251" s="109"/>
      <c r="QRB251" s="109"/>
      <c r="QRC251" s="109"/>
      <c r="QRD251" s="109"/>
      <c r="QRE251" s="109"/>
      <c r="QRF251" s="109"/>
      <c r="QRG251" s="109"/>
      <c r="QRH251" s="109"/>
      <c r="QRI251" s="109"/>
      <c r="QRJ251" s="109"/>
      <c r="QRK251" s="109"/>
      <c r="QRL251" s="109"/>
      <c r="QRM251" s="109"/>
      <c r="QRN251" s="109"/>
      <c r="QRO251" s="109"/>
      <c r="QRP251" s="109"/>
      <c r="QRQ251" s="109"/>
      <c r="QRR251" s="109"/>
      <c r="QRS251" s="109"/>
      <c r="QRT251" s="109"/>
      <c r="QRU251" s="109"/>
      <c r="QRV251" s="109"/>
      <c r="QRW251" s="109"/>
      <c r="QRX251" s="109"/>
      <c r="QRY251" s="109"/>
      <c r="QRZ251" s="109"/>
      <c r="QSA251" s="109"/>
      <c r="QSB251" s="109"/>
      <c r="QSC251" s="109"/>
      <c r="QSD251" s="109"/>
      <c r="QSE251" s="109"/>
      <c r="QSF251" s="109"/>
      <c r="QSG251" s="109"/>
      <c r="QSH251" s="109"/>
      <c r="QSI251" s="109"/>
      <c r="QSJ251" s="109"/>
      <c r="QSK251" s="109"/>
      <c r="QSL251" s="109"/>
      <c r="QSM251" s="109"/>
      <c r="QSN251" s="109"/>
      <c r="QSO251" s="109"/>
      <c r="QSP251" s="109"/>
      <c r="QSQ251" s="109"/>
      <c r="QSR251" s="109"/>
      <c r="QSS251" s="109"/>
      <c r="QST251" s="109"/>
      <c r="QSU251" s="109"/>
      <c r="QSV251" s="109"/>
      <c r="QSW251" s="109"/>
      <c r="QSX251" s="109"/>
      <c r="QSY251" s="109"/>
      <c r="QSZ251" s="109"/>
      <c r="QTA251" s="109"/>
      <c r="QTB251" s="109"/>
      <c r="QTC251" s="109"/>
      <c r="QTD251" s="109"/>
      <c r="QTE251" s="109"/>
      <c r="QTF251" s="109"/>
      <c r="QTG251" s="109"/>
      <c r="QTH251" s="109"/>
      <c r="QTI251" s="109"/>
      <c r="QTJ251" s="109"/>
      <c r="QTK251" s="109"/>
      <c r="QTL251" s="109"/>
      <c r="QTM251" s="109"/>
      <c r="QTN251" s="109"/>
      <c r="QTO251" s="109"/>
      <c r="QTP251" s="109"/>
      <c r="QTQ251" s="109"/>
      <c r="QTR251" s="109"/>
      <c r="QTS251" s="109"/>
      <c r="QTT251" s="109"/>
      <c r="QTU251" s="109"/>
      <c r="QTV251" s="109"/>
      <c r="QTW251" s="109"/>
      <c r="QTX251" s="109"/>
      <c r="QTY251" s="109"/>
      <c r="QTZ251" s="109"/>
      <c r="QUA251" s="109"/>
      <c r="QUB251" s="109"/>
      <c r="QUC251" s="109"/>
      <c r="QUD251" s="109"/>
      <c r="QUE251" s="109"/>
      <c r="QUF251" s="109"/>
      <c r="QUG251" s="109"/>
      <c r="QUH251" s="109"/>
      <c r="QUI251" s="109"/>
      <c r="QUJ251" s="109"/>
      <c r="QUK251" s="109"/>
      <c r="QUL251" s="109"/>
      <c r="QUM251" s="109"/>
      <c r="QUN251" s="109"/>
      <c r="QUO251" s="109"/>
      <c r="QUP251" s="109"/>
      <c r="QUQ251" s="109"/>
      <c r="QUR251" s="109"/>
      <c r="QUS251" s="109"/>
      <c r="QUT251" s="109"/>
      <c r="QUU251" s="109"/>
      <c r="QUV251" s="109"/>
      <c r="QUW251" s="109"/>
      <c r="QUX251" s="109"/>
      <c r="QUY251" s="109"/>
      <c r="QUZ251" s="109"/>
      <c r="QVA251" s="109"/>
      <c r="QVB251" s="109"/>
      <c r="QVC251" s="109"/>
      <c r="QVD251" s="109"/>
      <c r="QVE251" s="109"/>
      <c r="QVF251" s="109"/>
      <c r="QVG251" s="109"/>
      <c r="QVH251" s="109"/>
      <c r="QVI251" s="109"/>
      <c r="QVJ251" s="109"/>
      <c r="QVK251" s="109"/>
      <c r="QVL251" s="109"/>
      <c r="QVM251" s="109"/>
      <c r="QVN251" s="109"/>
      <c r="QVO251" s="109"/>
      <c r="QVP251" s="109"/>
      <c r="QVQ251" s="109"/>
      <c r="QVR251" s="109"/>
      <c r="QVS251" s="109"/>
      <c r="QVT251" s="109"/>
      <c r="QVU251" s="109"/>
      <c r="QVV251" s="109"/>
      <c r="QVW251" s="109"/>
      <c r="QVX251" s="109"/>
      <c r="QVY251" s="109"/>
      <c r="QVZ251" s="109"/>
      <c r="QWA251" s="109"/>
      <c r="QWB251" s="109"/>
      <c r="QWC251" s="109"/>
      <c r="QWD251" s="109"/>
      <c r="QWE251" s="109"/>
      <c r="QWF251" s="109"/>
      <c r="QWG251" s="109"/>
      <c r="QWH251" s="109"/>
      <c r="QWI251" s="109"/>
      <c r="QWJ251" s="109"/>
      <c r="QWK251" s="109"/>
      <c r="QWL251" s="109"/>
      <c r="QWM251" s="109"/>
      <c r="QWN251" s="109"/>
      <c r="QWO251" s="109"/>
      <c r="QWP251" s="109"/>
      <c r="QWQ251" s="109"/>
      <c r="QWR251" s="109"/>
      <c r="QWS251" s="109"/>
      <c r="QWT251" s="109"/>
      <c r="QWU251" s="109"/>
      <c r="QWV251" s="109"/>
      <c r="QWW251" s="109"/>
      <c r="QWX251" s="109"/>
      <c r="QWY251" s="109"/>
      <c r="QWZ251" s="109"/>
      <c r="QXA251" s="109"/>
      <c r="QXB251" s="109"/>
      <c r="QXC251" s="109"/>
      <c r="QXD251" s="109"/>
      <c r="QXE251" s="109"/>
      <c r="QXF251" s="109"/>
      <c r="QXG251" s="109"/>
      <c r="QXH251" s="109"/>
      <c r="QXI251" s="109"/>
      <c r="QXJ251" s="109"/>
      <c r="QXK251" s="109"/>
      <c r="QXL251" s="109"/>
      <c r="QXM251" s="109"/>
      <c r="QXN251" s="109"/>
      <c r="QXO251" s="109"/>
      <c r="QXP251" s="109"/>
      <c r="QXQ251" s="109"/>
      <c r="QXR251" s="109"/>
      <c r="QXS251" s="109"/>
      <c r="QXT251" s="109"/>
      <c r="QXU251" s="109"/>
      <c r="QXV251" s="109"/>
      <c r="QXW251" s="109"/>
      <c r="QXX251" s="109"/>
      <c r="QXY251" s="109"/>
      <c r="QXZ251" s="109"/>
      <c r="QYA251" s="109"/>
      <c r="QYB251" s="109"/>
      <c r="QYC251" s="109"/>
      <c r="QYD251" s="109"/>
      <c r="QYE251" s="109"/>
      <c r="QYF251" s="109"/>
      <c r="QYG251" s="109"/>
      <c r="QYH251" s="109"/>
      <c r="QYI251" s="109"/>
      <c r="QYJ251" s="109"/>
      <c r="QYK251" s="109"/>
      <c r="QYL251" s="109"/>
      <c r="QYM251" s="109"/>
      <c r="QYN251" s="109"/>
      <c r="QYO251" s="109"/>
      <c r="QYP251" s="109"/>
      <c r="QYQ251" s="109"/>
      <c r="QYR251" s="109"/>
      <c r="QYS251" s="109"/>
      <c r="QYT251" s="109"/>
      <c r="QYU251" s="109"/>
      <c r="QYV251" s="109"/>
      <c r="QYW251" s="109"/>
      <c r="QYX251" s="109"/>
      <c r="QYY251" s="109"/>
      <c r="QYZ251" s="109"/>
      <c r="QZA251" s="109"/>
      <c r="QZB251" s="109"/>
      <c r="QZC251" s="109"/>
      <c r="QZD251" s="109"/>
      <c r="QZE251" s="109"/>
      <c r="QZF251" s="109"/>
      <c r="QZG251" s="109"/>
      <c r="QZH251" s="109"/>
      <c r="QZI251" s="109"/>
      <c r="QZJ251" s="109"/>
      <c r="QZK251" s="109"/>
      <c r="QZL251" s="109"/>
      <c r="QZM251" s="109"/>
      <c r="QZN251" s="109"/>
      <c r="QZO251" s="109"/>
      <c r="QZP251" s="109"/>
      <c r="QZQ251" s="109"/>
      <c r="QZR251" s="109"/>
      <c r="QZS251" s="109"/>
      <c r="QZT251" s="109"/>
      <c r="QZU251" s="109"/>
      <c r="QZV251" s="109"/>
      <c r="QZW251" s="109"/>
      <c r="QZX251" s="109"/>
      <c r="QZY251" s="109"/>
      <c r="QZZ251" s="109"/>
      <c r="RAA251" s="109"/>
      <c r="RAB251" s="109"/>
      <c r="RAC251" s="109"/>
      <c r="RAD251" s="109"/>
      <c r="RAE251" s="109"/>
      <c r="RAF251" s="109"/>
      <c r="RAG251" s="109"/>
      <c r="RAH251" s="109"/>
      <c r="RAI251" s="109"/>
      <c r="RAJ251" s="109"/>
      <c r="RAK251" s="109"/>
      <c r="RAL251" s="109"/>
      <c r="RAM251" s="109"/>
      <c r="RAN251" s="109"/>
      <c r="RAO251" s="109"/>
      <c r="RAP251" s="109"/>
      <c r="RAQ251" s="109"/>
      <c r="RAR251" s="109"/>
      <c r="RAS251" s="109"/>
      <c r="RAT251" s="109"/>
      <c r="RAU251" s="109"/>
      <c r="RAV251" s="109"/>
      <c r="RAW251" s="109"/>
      <c r="RAX251" s="109"/>
      <c r="RAY251" s="109"/>
      <c r="RAZ251" s="109"/>
      <c r="RBA251" s="109"/>
      <c r="RBB251" s="109"/>
      <c r="RBC251" s="109"/>
      <c r="RBD251" s="109"/>
      <c r="RBE251" s="109"/>
      <c r="RBF251" s="109"/>
      <c r="RBG251" s="109"/>
      <c r="RBH251" s="109"/>
      <c r="RBI251" s="109"/>
      <c r="RBJ251" s="109"/>
      <c r="RBK251" s="109"/>
      <c r="RBL251" s="109"/>
      <c r="RBM251" s="109"/>
      <c r="RBN251" s="109"/>
      <c r="RBO251" s="109"/>
      <c r="RBP251" s="109"/>
      <c r="RBQ251" s="109"/>
      <c r="RBR251" s="109"/>
      <c r="RBS251" s="109"/>
      <c r="RBT251" s="109"/>
      <c r="RBU251" s="109"/>
      <c r="RBV251" s="109"/>
      <c r="RBW251" s="109"/>
      <c r="RBX251" s="109"/>
      <c r="RBY251" s="109"/>
      <c r="RBZ251" s="109"/>
      <c r="RCA251" s="109"/>
      <c r="RCB251" s="109"/>
      <c r="RCC251" s="109"/>
      <c r="RCD251" s="109"/>
      <c r="RCE251" s="109"/>
      <c r="RCF251" s="109"/>
      <c r="RCG251" s="109"/>
      <c r="RCH251" s="109"/>
      <c r="RCI251" s="109"/>
      <c r="RCJ251" s="109"/>
      <c r="RCK251" s="109"/>
      <c r="RCL251" s="109"/>
      <c r="RCM251" s="109"/>
      <c r="RCN251" s="109"/>
      <c r="RCO251" s="109"/>
      <c r="RCP251" s="109"/>
      <c r="RCQ251" s="109"/>
      <c r="RCR251" s="109"/>
      <c r="RCS251" s="109"/>
      <c r="RCT251" s="109"/>
      <c r="RCU251" s="109"/>
      <c r="RCV251" s="109"/>
      <c r="RCW251" s="109"/>
      <c r="RCX251" s="109"/>
      <c r="RCY251" s="109"/>
      <c r="RCZ251" s="109"/>
      <c r="RDA251" s="109"/>
      <c r="RDB251" s="109"/>
      <c r="RDC251" s="109"/>
      <c r="RDD251" s="109"/>
      <c r="RDE251" s="109"/>
      <c r="RDF251" s="109"/>
      <c r="RDG251" s="109"/>
      <c r="RDH251" s="109"/>
      <c r="RDI251" s="109"/>
      <c r="RDJ251" s="109"/>
      <c r="RDK251" s="109"/>
      <c r="RDL251" s="109"/>
      <c r="RDM251" s="109"/>
      <c r="RDN251" s="109"/>
      <c r="RDO251" s="109"/>
      <c r="RDP251" s="109"/>
      <c r="RDQ251" s="109"/>
      <c r="RDR251" s="109"/>
      <c r="RDS251" s="109"/>
      <c r="RDT251" s="109"/>
      <c r="RDU251" s="109"/>
      <c r="RDV251" s="109"/>
      <c r="RDW251" s="109"/>
      <c r="RDX251" s="109"/>
      <c r="RDY251" s="109"/>
      <c r="RDZ251" s="109"/>
      <c r="REA251" s="109"/>
      <c r="REB251" s="109"/>
      <c r="REC251" s="109"/>
      <c r="RED251" s="109"/>
      <c r="REE251" s="109"/>
      <c r="REF251" s="109"/>
      <c r="REG251" s="109"/>
      <c r="REH251" s="109"/>
      <c r="REI251" s="109"/>
      <c r="REJ251" s="109"/>
      <c r="REK251" s="109"/>
      <c r="REL251" s="109"/>
      <c r="REM251" s="109"/>
      <c r="REN251" s="109"/>
      <c r="REO251" s="109"/>
      <c r="REP251" s="109"/>
      <c r="REQ251" s="109"/>
      <c r="RER251" s="109"/>
      <c r="RES251" s="109"/>
      <c r="RET251" s="109"/>
      <c r="REU251" s="109"/>
      <c r="REV251" s="109"/>
      <c r="REW251" s="109"/>
      <c r="REX251" s="109"/>
      <c r="REY251" s="109"/>
      <c r="REZ251" s="109"/>
      <c r="RFA251" s="109"/>
      <c r="RFB251" s="109"/>
      <c r="RFC251" s="109"/>
      <c r="RFD251" s="109"/>
      <c r="RFE251" s="109"/>
      <c r="RFF251" s="109"/>
      <c r="RFG251" s="109"/>
      <c r="RFH251" s="109"/>
      <c r="RFI251" s="109"/>
      <c r="RFJ251" s="109"/>
      <c r="RFK251" s="109"/>
      <c r="RFL251" s="109"/>
      <c r="RFM251" s="109"/>
      <c r="RFN251" s="109"/>
      <c r="RFO251" s="109"/>
      <c r="RFP251" s="109"/>
      <c r="RFQ251" s="109"/>
      <c r="RFR251" s="109"/>
      <c r="RFS251" s="109"/>
      <c r="RFT251" s="109"/>
      <c r="RFU251" s="109"/>
      <c r="RFV251" s="109"/>
      <c r="RFW251" s="109"/>
      <c r="RFX251" s="109"/>
      <c r="RFY251" s="109"/>
      <c r="RFZ251" s="109"/>
      <c r="RGA251" s="109"/>
      <c r="RGB251" s="109"/>
      <c r="RGC251" s="109"/>
      <c r="RGD251" s="109"/>
      <c r="RGE251" s="109"/>
      <c r="RGF251" s="109"/>
      <c r="RGG251" s="109"/>
      <c r="RGH251" s="109"/>
      <c r="RGI251" s="109"/>
      <c r="RGJ251" s="109"/>
      <c r="RGK251" s="109"/>
      <c r="RGL251" s="109"/>
      <c r="RGM251" s="109"/>
      <c r="RGN251" s="109"/>
      <c r="RGO251" s="109"/>
      <c r="RGP251" s="109"/>
      <c r="RGQ251" s="109"/>
      <c r="RGR251" s="109"/>
      <c r="RGS251" s="109"/>
      <c r="RGT251" s="109"/>
      <c r="RGU251" s="109"/>
      <c r="RGV251" s="109"/>
      <c r="RGW251" s="109"/>
      <c r="RGX251" s="109"/>
      <c r="RGY251" s="109"/>
      <c r="RGZ251" s="109"/>
      <c r="RHA251" s="109"/>
      <c r="RHB251" s="109"/>
      <c r="RHC251" s="109"/>
      <c r="RHD251" s="109"/>
      <c r="RHE251" s="109"/>
      <c r="RHF251" s="109"/>
      <c r="RHG251" s="109"/>
      <c r="RHH251" s="109"/>
      <c r="RHI251" s="109"/>
      <c r="RHJ251" s="109"/>
      <c r="RHK251" s="109"/>
      <c r="RHL251" s="109"/>
      <c r="RHM251" s="109"/>
      <c r="RHN251" s="109"/>
      <c r="RHO251" s="109"/>
      <c r="RHP251" s="109"/>
      <c r="RHQ251" s="109"/>
      <c r="RHR251" s="109"/>
      <c r="RHS251" s="109"/>
      <c r="RHT251" s="109"/>
      <c r="RHU251" s="109"/>
      <c r="RHV251" s="109"/>
      <c r="RHW251" s="109"/>
      <c r="RHX251" s="109"/>
      <c r="RHY251" s="109"/>
      <c r="RHZ251" s="109"/>
      <c r="RIA251" s="109"/>
      <c r="RIB251" s="109"/>
      <c r="RIC251" s="109"/>
      <c r="RID251" s="109"/>
      <c r="RIE251" s="109"/>
      <c r="RIF251" s="109"/>
      <c r="RIG251" s="109"/>
      <c r="RIH251" s="109"/>
      <c r="RII251" s="109"/>
      <c r="RIJ251" s="109"/>
      <c r="RIK251" s="109"/>
      <c r="RIL251" s="109"/>
      <c r="RIM251" s="109"/>
      <c r="RIN251" s="109"/>
      <c r="RIO251" s="109"/>
      <c r="RIP251" s="109"/>
      <c r="RIQ251" s="109"/>
      <c r="RIR251" s="109"/>
      <c r="RIS251" s="109"/>
      <c r="RIT251" s="109"/>
      <c r="RIU251" s="109"/>
      <c r="RIV251" s="109"/>
      <c r="RIW251" s="109"/>
      <c r="RIX251" s="109"/>
      <c r="RIY251" s="109"/>
      <c r="RIZ251" s="109"/>
      <c r="RJA251" s="109"/>
      <c r="RJB251" s="109"/>
      <c r="RJC251" s="109"/>
      <c r="RJD251" s="109"/>
      <c r="RJE251" s="109"/>
      <c r="RJF251" s="109"/>
      <c r="RJG251" s="109"/>
      <c r="RJH251" s="109"/>
      <c r="RJI251" s="109"/>
      <c r="RJJ251" s="109"/>
      <c r="RJK251" s="109"/>
      <c r="RJL251" s="109"/>
      <c r="RJM251" s="109"/>
      <c r="RJN251" s="109"/>
      <c r="RJO251" s="109"/>
      <c r="RJP251" s="109"/>
      <c r="RJQ251" s="109"/>
      <c r="RJR251" s="109"/>
      <c r="RJS251" s="109"/>
      <c r="RJT251" s="109"/>
      <c r="RJU251" s="109"/>
      <c r="RJV251" s="109"/>
      <c r="RJW251" s="109"/>
      <c r="RJX251" s="109"/>
      <c r="RJY251" s="109"/>
      <c r="RJZ251" s="109"/>
      <c r="RKA251" s="109"/>
      <c r="RKB251" s="109"/>
      <c r="RKC251" s="109"/>
      <c r="RKD251" s="109"/>
      <c r="RKE251" s="109"/>
      <c r="RKF251" s="109"/>
      <c r="RKG251" s="109"/>
      <c r="RKH251" s="109"/>
      <c r="RKI251" s="109"/>
      <c r="RKJ251" s="109"/>
      <c r="RKK251" s="109"/>
      <c r="RKL251" s="109"/>
      <c r="RKM251" s="109"/>
      <c r="RKN251" s="109"/>
      <c r="RKO251" s="109"/>
      <c r="RKP251" s="109"/>
      <c r="RKQ251" s="109"/>
      <c r="RKR251" s="109"/>
      <c r="RKS251" s="109"/>
      <c r="RKT251" s="109"/>
      <c r="RKU251" s="109"/>
      <c r="RKV251" s="109"/>
      <c r="RKW251" s="109"/>
      <c r="RKX251" s="109"/>
      <c r="RKY251" s="109"/>
      <c r="RKZ251" s="109"/>
      <c r="RLA251" s="109"/>
      <c r="RLB251" s="109"/>
      <c r="RLC251" s="109"/>
      <c r="RLD251" s="109"/>
      <c r="RLE251" s="109"/>
      <c r="RLF251" s="109"/>
      <c r="RLG251" s="109"/>
      <c r="RLH251" s="109"/>
      <c r="RLI251" s="109"/>
      <c r="RLJ251" s="109"/>
      <c r="RLK251" s="109"/>
      <c r="RLL251" s="109"/>
      <c r="RLM251" s="109"/>
      <c r="RLN251" s="109"/>
      <c r="RLO251" s="109"/>
      <c r="RLP251" s="109"/>
      <c r="RLQ251" s="109"/>
      <c r="RLR251" s="109"/>
      <c r="RLS251" s="109"/>
      <c r="RLT251" s="109"/>
      <c r="RLU251" s="109"/>
      <c r="RLV251" s="109"/>
      <c r="RLW251" s="109"/>
      <c r="RLX251" s="109"/>
      <c r="RLY251" s="109"/>
      <c r="RLZ251" s="109"/>
      <c r="RMA251" s="109"/>
      <c r="RMB251" s="109"/>
      <c r="RMC251" s="109"/>
      <c r="RMD251" s="109"/>
      <c r="RME251" s="109"/>
      <c r="RMF251" s="109"/>
      <c r="RMG251" s="109"/>
      <c r="RMH251" s="109"/>
      <c r="RMI251" s="109"/>
      <c r="RMJ251" s="109"/>
      <c r="RMK251" s="109"/>
      <c r="RML251" s="109"/>
      <c r="RMM251" s="109"/>
      <c r="RMN251" s="109"/>
      <c r="RMO251" s="109"/>
      <c r="RMP251" s="109"/>
      <c r="RMQ251" s="109"/>
      <c r="RMR251" s="109"/>
      <c r="RMS251" s="109"/>
      <c r="RMT251" s="109"/>
      <c r="RMU251" s="109"/>
      <c r="RMV251" s="109"/>
      <c r="RMW251" s="109"/>
      <c r="RMX251" s="109"/>
      <c r="RMY251" s="109"/>
      <c r="RMZ251" s="109"/>
      <c r="RNA251" s="109"/>
      <c r="RNB251" s="109"/>
      <c r="RNC251" s="109"/>
      <c r="RND251" s="109"/>
      <c r="RNE251" s="109"/>
      <c r="RNF251" s="109"/>
      <c r="RNG251" s="109"/>
      <c r="RNH251" s="109"/>
      <c r="RNI251" s="109"/>
      <c r="RNJ251" s="109"/>
      <c r="RNK251" s="109"/>
      <c r="RNL251" s="109"/>
      <c r="RNM251" s="109"/>
      <c r="RNN251" s="109"/>
      <c r="RNO251" s="109"/>
      <c r="RNP251" s="109"/>
      <c r="RNQ251" s="109"/>
      <c r="RNR251" s="109"/>
      <c r="RNS251" s="109"/>
      <c r="RNT251" s="109"/>
      <c r="RNU251" s="109"/>
      <c r="RNV251" s="109"/>
      <c r="RNW251" s="109"/>
      <c r="RNX251" s="109"/>
      <c r="RNY251" s="109"/>
      <c r="RNZ251" s="109"/>
      <c r="ROA251" s="109"/>
      <c r="ROB251" s="109"/>
      <c r="ROC251" s="109"/>
      <c r="ROD251" s="109"/>
      <c r="ROE251" s="109"/>
      <c r="ROF251" s="109"/>
      <c r="ROG251" s="109"/>
      <c r="ROH251" s="109"/>
      <c r="ROI251" s="109"/>
      <c r="ROJ251" s="109"/>
      <c r="ROK251" s="109"/>
      <c r="ROL251" s="109"/>
      <c r="ROM251" s="109"/>
      <c r="RON251" s="109"/>
      <c r="ROO251" s="109"/>
      <c r="ROP251" s="109"/>
      <c r="ROQ251" s="109"/>
      <c r="ROR251" s="109"/>
      <c r="ROS251" s="109"/>
      <c r="ROT251" s="109"/>
      <c r="ROU251" s="109"/>
      <c r="ROV251" s="109"/>
      <c r="ROW251" s="109"/>
      <c r="ROX251" s="109"/>
      <c r="ROY251" s="109"/>
      <c r="ROZ251" s="109"/>
      <c r="RPA251" s="109"/>
      <c r="RPB251" s="109"/>
      <c r="RPC251" s="109"/>
      <c r="RPD251" s="109"/>
      <c r="RPE251" s="109"/>
      <c r="RPF251" s="109"/>
      <c r="RPG251" s="109"/>
      <c r="RPH251" s="109"/>
      <c r="RPI251" s="109"/>
      <c r="RPJ251" s="109"/>
      <c r="RPK251" s="109"/>
      <c r="RPL251" s="109"/>
      <c r="RPM251" s="109"/>
      <c r="RPN251" s="109"/>
      <c r="RPO251" s="109"/>
      <c r="RPP251" s="109"/>
      <c r="RPQ251" s="109"/>
      <c r="RPR251" s="109"/>
      <c r="RPS251" s="109"/>
      <c r="RPT251" s="109"/>
      <c r="RPU251" s="109"/>
      <c r="RPV251" s="109"/>
      <c r="RPW251" s="109"/>
      <c r="RPX251" s="109"/>
      <c r="RPY251" s="109"/>
      <c r="RPZ251" s="109"/>
      <c r="RQA251" s="109"/>
      <c r="RQB251" s="109"/>
      <c r="RQC251" s="109"/>
      <c r="RQD251" s="109"/>
      <c r="RQE251" s="109"/>
      <c r="RQF251" s="109"/>
      <c r="RQG251" s="109"/>
      <c r="RQH251" s="109"/>
      <c r="RQI251" s="109"/>
      <c r="RQJ251" s="109"/>
      <c r="RQK251" s="109"/>
      <c r="RQL251" s="109"/>
      <c r="RQM251" s="109"/>
      <c r="RQN251" s="109"/>
      <c r="RQO251" s="109"/>
      <c r="RQP251" s="109"/>
      <c r="RQQ251" s="109"/>
      <c r="RQR251" s="109"/>
      <c r="RQS251" s="109"/>
      <c r="RQT251" s="109"/>
      <c r="RQU251" s="109"/>
      <c r="RQV251" s="109"/>
      <c r="RQW251" s="109"/>
      <c r="RQX251" s="109"/>
      <c r="RQY251" s="109"/>
      <c r="RQZ251" s="109"/>
      <c r="RRA251" s="109"/>
      <c r="RRB251" s="109"/>
      <c r="RRC251" s="109"/>
      <c r="RRD251" s="109"/>
      <c r="RRE251" s="109"/>
      <c r="RRF251" s="109"/>
      <c r="RRG251" s="109"/>
      <c r="RRH251" s="109"/>
      <c r="RRI251" s="109"/>
      <c r="RRJ251" s="109"/>
      <c r="RRK251" s="109"/>
      <c r="RRL251" s="109"/>
      <c r="RRM251" s="109"/>
      <c r="RRN251" s="109"/>
      <c r="RRO251" s="109"/>
      <c r="RRP251" s="109"/>
      <c r="RRQ251" s="109"/>
      <c r="RRR251" s="109"/>
      <c r="RRS251" s="109"/>
      <c r="RRT251" s="109"/>
      <c r="RRU251" s="109"/>
      <c r="RRV251" s="109"/>
      <c r="RRW251" s="109"/>
      <c r="RRX251" s="109"/>
      <c r="RRY251" s="109"/>
      <c r="RRZ251" s="109"/>
      <c r="RSA251" s="109"/>
      <c r="RSB251" s="109"/>
      <c r="RSC251" s="109"/>
      <c r="RSD251" s="109"/>
      <c r="RSE251" s="109"/>
      <c r="RSF251" s="109"/>
      <c r="RSG251" s="109"/>
      <c r="RSH251" s="109"/>
      <c r="RSI251" s="109"/>
      <c r="RSJ251" s="109"/>
      <c r="RSK251" s="109"/>
      <c r="RSL251" s="109"/>
      <c r="RSM251" s="109"/>
      <c r="RSN251" s="109"/>
      <c r="RSO251" s="109"/>
      <c r="RSP251" s="109"/>
      <c r="RSQ251" s="109"/>
      <c r="RSR251" s="109"/>
      <c r="RSS251" s="109"/>
      <c r="RST251" s="109"/>
      <c r="RSU251" s="109"/>
      <c r="RSV251" s="109"/>
      <c r="RSW251" s="109"/>
      <c r="RSX251" s="109"/>
      <c r="RSY251" s="109"/>
      <c r="RSZ251" s="109"/>
      <c r="RTA251" s="109"/>
      <c r="RTB251" s="109"/>
      <c r="RTC251" s="109"/>
      <c r="RTD251" s="109"/>
      <c r="RTE251" s="109"/>
      <c r="RTF251" s="109"/>
      <c r="RTG251" s="109"/>
      <c r="RTH251" s="109"/>
      <c r="RTI251" s="109"/>
      <c r="RTJ251" s="109"/>
      <c r="RTK251" s="109"/>
      <c r="RTL251" s="109"/>
      <c r="RTM251" s="109"/>
      <c r="RTN251" s="109"/>
      <c r="RTO251" s="109"/>
      <c r="RTP251" s="109"/>
      <c r="RTQ251" s="109"/>
      <c r="RTR251" s="109"/>
      <c r="RTS251" s="109"/>
      <c r="RTT251" s="109"/>
      <c r="RTU251" s="109"/>
      <c r="RTV251" s="109"/>
      <c r="RTW251" s="109"/>
      <c r="RTX251" s="109"/>
      <c r="RTY251" s="109"/>
      <c r="RTZ251" s="109"/>
      <c r="RUA251" s="109"/>
      <c r="RUB251" s="109"/>
      <c r="RUC251" s="109"/>
      <c r="RUD251" s="109"/>
      <c r="RUE251" s="109"/>
      <c r="RUF251" s="109"/>
      <c r="RUG251" s="109"/>
      <c r="RUH251" s="109"/>
      <c r="RUI251" s="109"/>
      <c r="RUJ251" s="109"/>
      <c r="RUK251" s="109"/>
      <c r="RUL251" s="109"/>
      <c r="RUM251" s="109"/>
      <c r="RUN251" s="109"/>
      <c r="RUO251" s="109"/>
      <c r="RUP251" s="109"/>
      <c r="RUQ251" s="109"/>
      <c r="RUR251" s="109"/>
      <c r="RUS251" s="109"/>
      <c r="RUT251" s="109"/>
      <c r="RUU251" s="109"/>
      <c r="RUV251" s="109"/>
      <c r="RUW251" s="109"/>
      <c r="RUX251" s="109"/>
      <c r="RUY251" s="109"/>
      <c r="RUZ251" s="109"/>
      <c r="RVA251" s="109"/>
      <c r="RVB251" s="109"/>
      <c r="RVC251" s="109"/>
      <c r="RVD251" s="109"/>
      <c r="RVE251" s="109"/>
      <c r="RVF251" s="109"/>
      <c r="RVG251" s="109"/>
      <c r="RVH251" s="109"/>
      <c r="RVI251" s="109"/>
      <c r="RVJ251" s="109"/>
      <c r="RVK251" s="109"/>
      <c r="RVL251" s="109"/>
      <c r="RVM251" s="109"/>
      <c r="RVN251" s="109"/>
      <c r="RVO251" s="109"/>
      <c r="RVP251" s="109"/>
      <c r="RVQ251" s="109"/>
      <c r="RVR251" s="109"/>
      <c r="RVS251" s="109"/>
      <c r="RVT251" s="109"/>
      <c r="RVU251" s="109"/>
      <c r="RVV251" s="109"/>
      <c r="RVW251" s="109"/>
      <c r="RVX251" s="109"/>
      <c r="RVY251" s="109"/>
      <c r="RVZ251" s="109"/>
      <c r="RWA251" s="109"/>
      <c r="RWB251" s="109"/>
      <c r="RWC251" s="109"/>
      <c r="RWD251" s="109"/>
      <c r="RWE251" s="109"/>
      <c r="RWF251" s="109"/>
      <c r="RWG251" s="109"/>
      <c r="RWH251" s="109"/>
      <c r="RWI251" s="109"/>
      <c r="RWJ251" s="109"/>
      <c r="RWK251" s="109"/>
      <c r="RWL251" s="109"/>
      <c r="RWM251" s="109"/>
      <c r="RWN251" s="109"/>
      <c r="RWO251" s="109"/>
      <c r="RWP251" s="109"/>
      <c r="RWQ251" s="109"/>
      <c r="RWR251" s="109"/>
      <c r="RWS251" s="109"/>
      <c r="RWT251" s="109"/>
      <c r="RWU251" s="109"/>
      <c r="RWV251" s="109"/>
      <c r="RWW251" s="109"/>
      <c r="RWX251" s="109"/>
      <c r="RWY251" s="109"/>
      <c r="RWZ251" s="109"/>
      <c r="RXA251" s="109"/>
      <c r="RXB251" s="109"/>
      <c r="RXC251" s="109"/>
      <c r="RXD251" s="109"/>
      <c r="RXE251" s="109"/>
      <c r="RXF251" s="109"/>
      <c r="RXG251" s="109"/>
      <c r="RXH251" s="109"/>
      <c r="RXI251" s="109"/>
      <c r="RXJ251" s="109"/>
      <c r="RXK251" s="109"/>
      <c r="RXL251" s="109"/>
      <c r="RXM251" s="109"/>
      <c r="RXN251" s="109"/>
      <c r="RXO251" s="109"/>
      <c r="RXP251" s="109"/>
      <c r="RXQ251" s="109"/>
      <c r="RXR251" s="109"/>
      <c r="RXS251" s="109"/>
      <c r="RXT251" s="109"/>
      <c r="RXU251" s="109"/>
      <c r="RXV251" s="109"/>
      <c r="RXW251" s="109"/>
      <c r="RXX251" s="109"/>
      <c r="RXY251" s="109"/>
      <c r="RXZ251" s="109"/>
      <c r="RYA251" s="109"/>
      <c r="RYB251" s="109"/>
      <c r="RYC251" s="109"/>
      <c r="RYD251" s="109"/>
      <c r="RYE251" s="109"/>
      <c r="RYF251" s="109"/>
      <c r="RYG251" s="109"/>
      <c r="RYH251" s="109"/>
      <c r="RYI251" s="109"/>
      <c r="RYJ251" s="109"/>
      <c r="RYK251" s="109"/>
      <c r="RYL251" s="109"/>
      <c r="RYM251" s="109"/>
      <c r="RYN251" s="109"/>
      <c r="RYO251" s="109"/>
      <c r="RYP251" s="109"/>
      <c r="RYQ251" s="109"/>
      <c r="RYR251" s="109"/>
      <c r="RYS251" s="109"/>
      <c r="RYT251" s="109"/>
      <c r="RYU251" s="109"/>
      <c r="RYV251" s="109"/>
      <c r="RYW251" s="109"/>
      <c r="RYX251" s="109"/>
      <c r="RYY251" s="109"/>
      <c r="RYZ251" s="109"/>
      <c r="RZA251" s="109"/>
      <c r="RZB251" s="109"/>
      <c r="RZC251" s="109"/>
      <c r="RZD251" s="109"/>
      <c r="RZE251" s="109"/>
      <c r="RZF251" s="109"/>
      <c r="RZG251" s="109"/>
      <c r="RZH251" s="109"/>
      <c r="RZI251" s="109"/>
      <c r="RZJ251" s="109"/>
      <c r="RZK251" s="109"/>
      <c r="RZL251" s="109"/>
      <c r="RZM251" s="109"/>
      <c r="RZN251" s="109"/>
      <c r="RZO251" s="109"/>
      <c r="RZP251" s="109"/>
      <c r="RZQ251" s="109"/>
      <c r="RZR251" s="109"/>
      <c r="RZS251" s="109"/>
      <c r="RZT251" s="109"/>
      <c r="RZU251" s="109"/>
      <c r="RZV251" s="109"/>
      <c r="RZW251" s="109"/>
      <c r="RZX251" s="109"/>
      <c r="RZY251" s="109"/>
      <c r="RZZ251" s="109"/>
      <c r="SAA251" s="109"/>
      <c r="SAB251" s="109"/>
      <c r="SAC251" s="109"/>
      <c r="SAD251" s="109"/>
      <c r="SAE251" s="109"/>
      <c r="SAF251" s="109"/>
      <c r="SAG251" s="109"/>
      <c r="SAH251" s="109"/>
      <c r="SAI251" s="109"/>
      <c r="SAJ251" s="109"/>
      <c r="SAK251" s="109"/>
      <c r="SAL251" s="109"/>
      <c r="SAM251" s="109"/>
      <c r="SAN251" s="109"/>
      <c r="SAO251" s="109"/>
      <c r="SAP251" s="109"/>
      <c r="SAQ251" s="109"/>
      <c r="SAR251" s="109"/>
      <c r="SAS251" s="109"/>
      <c r="SAT251" s="109"/>
      <c r="SAU251" s="109"/>
      <c r="SAV251" s="109"/>
      <c r="SAW251" s="109"/>
      <c r="SAX251" s="109"/>
      <c r="SAY251" s="109"/>
      <c r="SAZ251" s="109"/>
      <c r="SBA251" s="109"/>
      <c r="SBB251" s="109"/>
      <c r="SBC251" s="109"/>
      <c r="SBD251" s="109"/>
      <c r="SBE251" s="109"/>
      <c r="SBF251" s="109"/>
      <c r="SBG251" s="109"/>
      <c r="SBH251" s="109"/>
      <c r="SBI251" s="109"/>
      <c r="SBJ251" s="109"/>
      <c r="SBK251" s="109"/>
      <c r="SBL251" s="109"/>
      <c r="SBM251" s="109"/>
      <c r="SBN251" s="109"/>
      <c r="SBO251" s="109"/>
      <c r="SBP251" s="109"/>
      <c r="SBQ251" s="109"/>
      <c r="SBR251" s="109"/>
      <c r="SBS251" s="109"/>
      <c r="SBT251" s="109"/>
      <c r="SBU251" s="109"/>
      <c r="SBV251" s="109"/>
      <c r="SBW251" s="109"/>
      <c r="SBX251" s="109"/>
      <c r="SBY251" s="109"/>
      <c r="SBZ251" s="109"/>
      <c r="SCA251" s="109"/>
      <c r="SCB251" s="109"/>
      <c r="SCC251" s="109"/>
      <c r="SCD251" s="109"/>
      <c r="SCE251" s="109"/>
      <c r="SCF251" s="109"/>
      <c r="SCG251" s="109"/>
      <c r="SCH251" s="109"/>
      <c r="SCI251" s="109"/>
      <c r="SCJ251" s="109"/>
      <c r="SCK251" s="109"/>
      <c r="SCL251" s="109"/>
      <c r="SCM251" s="109"/>
      <c r="SCN251" s="109"/>
      <c r="SCO251" s="109"/>
      <c r="SCP251" s="109"/>
      <c r="SCQ251" s="109"/>
      <c r="SCR251" s="109"/>
      <c r="SCS251" s="109"/>
      <c r="SCT251" s="109"/>
      <c r="SCU251" s="109"/>
      <c r="SCV251" s="109"/>
      <c r="SCW251" s="109"/>
      <c r="SCX251" s="109"/>
      <c r="SCY251" s="109"/>
      <c r="SCZ251" s="109"/>
      <c r="SDA251" s="109"/>
      <c r="SDB251" s="109"/>
      <c r="SDC251" s="109"/>
      <c r="SDD251" s="109"/>
      <c r="SDE251" s="109"/>
      <c r="SDF251" s="109"/>
      <c r="SDG251" s="109"/>
      <c r="SDH251" s="109"/>
      <c r="SDI251" s="109"/>
      <c r="SDJ251" s="109"/>
      <c r="SDK251" s="109"/>
      <c r="SDL251" s="109"/>
      <c r="SDM251" s="109"/>
      <c r="SDN251" s="109"/>
      <c r="SDO251" s="109"/>
      <c r="SDP251" s="109"/>
      <c r="SDQ251" s="109"/>
      <c r="SDR251" s="109"/>
      <c r="SDS251" s="109"/>
      <c r="SDT251" s="109"/>
      <c r="SDU251" s="109"/>
      <c r="SDV251" s="109"/>
      <c r="SDW251" s="109"/>
      <c r="SDX251" s="109"/>
      <c r="SDY251" s="109"/>
      <c r="SDZ251" s="109"/>
      <c r="SEA251" s="109"/>
      <c r="SEB251" s="109"/>
      <c r="SEC251" s="109"/>
      <c r="SED251" s="109"/>
      <c r="SEE251" s="109"/>
      <c r="SEF251" s="109"/>
      <c r="SEG251" s="109"/>
      <c r="SEH251" s="109"/>
      <c r="SEI251" s="109"/>
      <c r="SEJ251" s="109"/>
      <c r="SEK251" s="109"/>
      <c r="SEL251" s="109"/>
      <c r="SEM251" s="109"/>
      <c r="SEN251" s="109"/>
      <c r="SEO251" s="109"/>
      <c r="SEP251" s="109"/>
      <c r="SEQ251" s="109"/>
      <c r="SER251" s="109"/>
      <c r="SES251" s="109"/>
      <c r="SET251" s="109"/>
      <c r="SEU251" s="109"/>
      <c r="SEV251" s="109"/>
      <c r="SEW251" s="109"/>
      <c r="SEX251" s="109"/>
      <c r="SEY251" s="109"/>
      <c r="SEZ251" s="109"/>
      <c r="SFA251" s="109"/>
      <c r="SFB251" s="109"/>
      <c r="SFC251" s="109"/>
      <c r="SFD251" s="109"/>
      <c r="SFE251" s="109"/>
      <c r="SFF251" s="109"/>
      <c r="SFG251" s="109"/>
      <c r="SFH251" s="109"/>
      <c r="SFI251" s="109"/>
      <c r="SFJ251" s="109"/>
      <c r="SFK251" s="109"/>
      <c r="SFL251" s="109"/>
      <c r="SFM251" s="109"/>
      <c r="SFN251" s="109"/>
      <c r="SFO251" s="109"/>
      <c r="SFP251" s="109"/>
      <c r="SFQ251" s="109"/>
      <c r="SFR251" s="109"/>
      <c r="SFS251" s="109"/>
      <c r="SFT251" s="109"/>
      <c r="SFU251" s="109"/>
      <c r="SFV251" s="109"/>
      <c r="SFW251" s="109"/>
      <c r="SFX251" s="109"/>
      <c r="SFY251" s="109"/>
      <c r="SFZ251" s="109"/>
      <c r="SGA251" s="109"/>
      <c r="SGB251" s="109"/>
      <c r="SGC251" s="109"/>
      <c r="SGD251" s="109"/>
      <c r="SGE251" s="109"/>
      <c r="SGF251" s="109"/>
      <c r="SGG251" s="109"/>
      <c r="SGH251" s="109"/>
      <c r="SGI251" s="109"/>
      <c r="SGJ251" s="109"/>
      <c r="SGK251" s="109"/>
      <c r="SGL251" s="109"/>
      <c r="SGM251" s="109"/>
      <c r="SGN251" s="109"/>
      <c r="SGO251" s="109"/>
      <c r="SGP251" s="109"/>
      <c r="SGQ251" s="109"/>
      <c r="SGR251" s="109"/>
      <c r="SGS251" s="109"/>
      <c r="SGT251" s="109"/>
      <c r="SGU251" s="109"/>
      <c r="SGV251" s="109"/>
      <c r="SGW251" s="109"/>
      <c r="SGX251" s="109"/>
      <c r="SGY251" s="109"/>
      <c r="SGZ251" s="109"/>
      <c r="SHA251" s="109"/>
      <c r="SHB251" s="109"/>
      <c r="SHC251" s="109"/>
      <c r="SHD251" s="109"/>
      <c r="SHE251" s="109"/>
      <c r="SHF251" s="109"/>
      <c r="SHG251" s="109"/>
      <c r="SHH251" s="109"/>
      <c r="SHI251" s="109"/>
      <c r="SHJ251" s="109"/>
      <c r="SHK251" s="109"/>
      <c r="SHL251" s="109"/>
      <c r="SHM251" s="109"/>
      <c r="SHN251" s="109"/>
      <c r="SHO251" s="109"/>
      <c r="SHP251" s="109"/>
      <c r="SHQ251" s="109"/>
      <c r="SHR251" s="109"/>
      <c r="SHS251" s="109"/>
      <c r="SHT251" s="109"/>
      <c r="SHU251" s="109"/>
      <c r="SHV251" s="109"/>
      <c r="SHW251" s="109"/>
      <c r="SHX251" s="109"/>
      <c r="SHY251" s="109"/>
      <c r="SHZ251" s="109"/>
      <c r="SIA251" s="109"/>
      <c r="SIB251" s="109"/>
      <c r="SIC251" s="109"/>
      <c r="SID251" s="109"/>
      <c r="SIE251" s="109"/>
      <c r="SIF251" s="109"/>
      <c r="SIG251" s="109"/>
      <c r="SIH251" s="109"/>
      <c r="SII251" s="109"/>
      <c r="SIJ251" s="109"/>
      <c r="SIK251" s="109"/>
      <c r="SIL251" s="109"/>
      <c r="SIM251" s="109"/>
      <c r="SIN251" s="109"/>
      <c r="SIO251" s="109"/>
      <c r="SIP251" s="109"/>
      <c r="SIQ251" s="109"/>
      <c r="SIR251" s="109"/>
      <c r="SIS251" s="109"/>
      <c r="SIT251" s="109"/>
      <c r="SIU251" s="109"/>
      <c r="SIV251" s="109"/>
      <c r="SIW251" s="109"/>
      <c r="SIX251" s="109"/>
      <c r="SIY251" s="109"/>
      <c r="SIZ251" s="109"/>
      <c r="SJA251" s="109"/>
      <c r="SJB251" s="109"/>
      <c r="SJC251" s="109"/>
      <c r="SJD251" s="109"/>
      <c r="SJE251" s="109"/>
      <c r="SJF251" s="109"/>
      <c r="SJG251" s="109"/>
      <c r="SJH251" s="109"/>
      <c r="SJI251" s="109"/>
      <c r="SJJ251" s="109"/>
      <c r="SJK251" s="109"/>
      <c r="SJL251" s="109"/>
      <c r="SJM251" s="109"/>
      <c r="SJN251" s="109"/>
      <c r="SJO251" s="109"/>
      <c r="SJP251" s="109"/>
      <c r="SJQ251" s="109"/>
      <c r="SJR251" s="109"/>
      <c r="SJS251" s="109"/>
      <c r="SJT251" s="109"/>
      <c r="SJU251" s="109"/>
      <c r="SJV251" s="109"/>
      <c r="SJW251" s="109"/>
      <c r="SJX251" s="109"/>
      <c r="SJY251" s="109"/>
      <c r="SJZ251" s="109"/>
      <c r="SKA251" s="109"/>
      <c r="SKB251" s="109"/>
      <c r="SKC251" s="109"/>
      <c r="SKD251" s="109"/>
      <c r="SKE251" s="109"/>
      <c r="SKF251" s="109"/>
      <c r="SKG251" s="109"/>
      <c r="SKH251" s="109"/>
      <c r="SKI251" s="109"/>
      <c r="SKJ251" s="109"/>
      <c r="SKK251" s="109"/>
      <c r="SKL251" s="109"/>
      <c r="SKM251" s="109"/>
      <c r="SKN251" s="109"/>
      <c r="SKO251" s="109"/>
      <c r="SKP251" s="109"/>
      <c r="SKQ251" s="109"/>
      <c r="SKR251" s="109"/>
      <c r="SKS251" s="109"/>
      <c r="SKT251" s="109"/>
      <c r="SKU251" s="109"/>
      <c r="SKV251" s="109"/>
      <c r="SKW251" s="109"/>
      <c r="SKX251" s="109"/>
      <c r="SKY251" s="109"/>
      <c r="SKZ251" s="109"/>
      <c r="SLA251" s="109"/>
      <c r="SLB251" s="109"/>
      <c r="SLC251" s="109"/>
      <c r="SLD251" s="109"/>
      <c r="SLE251" s="109"/>
      <c r="SLF251" s="109"/>
      <c r="SLG251" s="109"/>
      <c r="SLH251" s="109"/>
      <c r="SLI251" s="109"/>
      <c r="SLJ251" s="109"/>
      <c r="SLK251" s="109"/>
      <c r="SLL251" s="109"/>
      <c r="SLM251" s="109"/>
      <c r="SLN251" s="109"/>
      <c r="SLO251" s="109"/>
      <c r="SLP251" s="109"/>
      <c r="SLQ251" s="109"/>
      <c r="SLR251" s="109"/>
      <c r="SLS251" s="109"/>
      <c r="SLT251" s="109"/>
      <c r="SLU251" s="109"/>
      <c r="SLV251" s="109"/>
      <c r="SLW251" s="109"/>
      <c r="SLX251" s="109"/>
      <c r="SLY251" s="109"/>
      <c r="SLZ251" s="109"/>
      <c r="SMA251" s="109"/>
      <c r="SMB251" s="109"/>
      <c r="SMC251" s="109"/>
      <c r="SMD251" s="109"/>
      <c r="SME251" s="109"/>
      <c r="SMF251" s="109"/>
      <c r="SMG251" s="109"/>
      <c r="SMH251" s="109"/>
      <c r="SMI251" s="109"/>
      <c r="SMJ251" s="109"/>
      <c r="SMK251" s="109"/>
      <c r="SML251" s="109"/>
      <c r="SMM251" s="109"/>
      <c r="SMN251" s="109"/>
      <c r="SMO251" s="109"/>
      <c r="SMP251" s="109"/>
      <c r="SMQ251" s="109"/>
      <c r="SMR251" s="109"/>
      <c r="SMS251" s="109"/>
      <c r="SMT251" s="109"/>
      <c r="SMU251" s="109"/>
      <c r="SMV251" s="109"/>
      <c r="SMW251" s="109"/>
      <c r="SMX251" s="109"/>
      <c r="SMY251" s="109"/>
      <c r="SMZ251" s="109"/>
      <c r="SNA251" s="109"/>
      <c r="SNB251" s="109"/>
      <c r="SNC251" s="109"/>
      <c r="SND251" s="109"/>
      <c r="SNE251" s="109"/>
      <c r="SNF251" s="109"/>
      <c r="SNG251" s="109"/>
      <c r="SNH251" s="109"/>
      <c r="SNI251" s="109"/>
      <c r="SNJ251" s="109"/>
      <c r="SNK251" s="109"/>
      <c r="SNL251" s="109"/>
      <c r="SNM251" s="109"/>
      <c r="SNN251" s="109"/>
      <c r="SNO251" s="109"/>
      <c r="SNP251" s="109"/>
      <c r="SNQ251" s="109"/>
      <c r="SNR251" s="109"/>
      <c r="SNS251" s="109"/>
      <c r="SNT251" s="109"/>
      <c r="SNU251" s="109"/>
      <c r="SNV251" s="109"/>
      <c r="SNW251" s="109"/>
      <c r="SNX251" s="109"/>
      <c r="SNY251" s="109"/>
      <c r="SNZ251" s="109"/>
      <c r="SOA251" s="109"/>
      <c r="SOB251" s="109"/>
      <c r="SOC251" s="109"/>
      <c r="SOD251" s="109"/>
      <c r="SOE251" s="109"/>
      <c r="SOF251" s="109"/>
      <c r="SOG251" s="109"/>
      <c r="SOH251" s="109"/>
      <c r="SOI251" s="109"/>
      <c r="SOJ251" s="109"/>
      <c r="SOK251" s="109"/>
      <c r="SOL251" s="109"/>
      <c r="SOM251" s="109"/>
      <c r="SON251" s="109"/>
      <c r="SOO251" s="109"/>
      <c r="SOP251" s="109"/>
      <c r="SOQ251" s="109"/>
      <c r="SOR251" s="109"/>
      <c r="SOS251" s="109"/>
      <c r="SOT251" s="109"/>
      <c r="SOU251" s="109"/>
      <c r="SOV251" s="109"/>
      <c r="SOW251" s="109"/>
      <c r="SOX251" s="109"/>
      <c r="SOY251" s="109"/>
      <c r="SOZ251" s="109"/>
      <c r="SPA251" s="109"/>
      <c r="SPB251" s="109"/>
      <c r="SPC251" s="109"/>
      <c r="SPD251" s="109"/>
      <c r="SPE251" s="109"/>
      <c r="SPF251" s="109"/>
      <c r="SPG251" s="109"/>
      <c r="SPH251" s="109"/>
      <c r="SPI251" s="109"/>
      <c r="SPJ251" s="109"/>
      <c r="SPK251" s="109"/>
      <c r="SPL251" s="109"/>
      <c r="SPM251" s="109"/>
      <c r="SPN251" s="109"/>
      <c r="SPO251" s="109"/>
      <c r="SPP251" s="109"/>
      <c r="SPQ251" s="109"/>
      <c r="SPR251" s="109"/>
      <c r="SPS251" s="109"/>
      <c r="SPT251" s="109"/>
      <c r="SPU251" s="109"/>
      <c r="SPV251" s="109"/>
      <c r="SPW251" s="109"/>
      <c r="SPX251" s="109"/>
      <c r="SPY251" s="109"/>
      <c r="SPZ251" s="109"/>
      <c r="SQA251" s="109"/>
      <c r="SQB251" s="109"/>
      <c r="SQC251" s="109"/>
      <c r="SQD251" s="109"/>
      <c r="SQE251" s="109"/>
      <c r="SQF251" s="109"/>
      <c r="SQG251" s="109"/>
      <c r="SQH251" s="109"/>
      <c r="SQI251" s="109"/>
      <c r="SQJ251" s="109"/>
      <c r="SQK251" s="109"/>
      <c r="SQL251" s="109"/>
      <c r="SQM251" s="109"/>
      <c r="SQN251" s="109"/>
      <c r="SQO251" s="109"/>
      <c r="SQP251" s="109"/>
      <c r="SQQ251" s="109"/>
      <c r="SQR251" s="109"/>
      <c r="SQS251" s="109"/>
      <c r="SQT251" s="109"/>
      <c r="SQU251" s="109"/>
      <c r="SQV251" s="109"/>
      <c r="SQW251" s="109"/>
      <c r="SQX251" s="109"/>
      <c r="SQY251" s="109"/>
      <c r="SQZ251" s="109"/>
      <c r="SRA251" s="109"/>
      <c r="SRB251" s="109"/>
      <c r="SRC251" s="109"/>
      <c r="SRD251" s="109"/>
      <c r="SRE251" s="109"/>
      <c r="SRF251" s="109"/>
      <c r="SRG251" s="109"/>
      <c r="SRH251" s="109"/>
      <c r="SRI251" s="109"/>
      <c r="SRJ251" s="109"/>
      <c r="SRK251" s="109"/>
      <c r="SRL251" s="109"/>
      <c r="SRM251" s="109"/>
      <c r="SRN251" s="109"/>
      <c r="SRO251" s="109"/>
      <c r="SRP251" s="109"/>
      <c r="SRQ251" s="109"/>
      <c r="SRR251" s="109"/>
      <c r="SRS251" s="109"/>
      <c r="SRT251" s="109"/>
      <c r="SRU251" s="109"/>
      <c r="SRV251" s="109"/>
      <c r="SRW251" s="109"/>
      <c r="SRX251" s="109"/>
      <c r="SRY251" s="109"/>
      <c r="SRZ251" s="109"/>
      <c r="SSA251" s="109"/>
      <c r="SSB251" s="109"/>
      <c r="SSC251" s="109"/>
      <c r="SSD251" s="109"/>
      <c r="SSE251" s="109"/>
      <c r="SSF251" s="109"/>
      <c r="SSG251" s="109"/>
      <c r="SSH251" s="109"/>
      <c r="SSI251" s="109"/>
      <c r="SSJ251" s="109"/>
      <c r="SSK251" s="109"/>
      <c r="SSL251" s="109"/>
      <c r="SSM251" s="109"/>
      <c r="SSN251" s="109"/>
      <c r="SSO251" s="109"/>
      <c r="SSP251" s="109"/>
      <c r="SSQ251" s="109"/>
      <c r="SSR251" s="109"/>
      <c r="SSS251" s="109"/>
      <c r="SST251" s="109"/>
      <c r="SSU251" s="109"/>
      <c r="SSV251" s="109"/>
      <c r="SSW251" s="109"/>
      <c r="SSX251" s="109"/>
      <c r="SSY251" s="109"/>
      <c r="SSZ251" s="109"/>
      <c r="STA251" s="109"/>
      <c r="STB251" s="109"/>
      <c r="STC251" s="109"/>
      <c r="STD251" s="109"/>
      <c r="STE251" s="109"/>
      <c r="STF251" s="109"/>
      <c r="STG251" s="109"/>
      <c r="STH251" s="109"/>
      <c r="STI251" s="109"/>
      <c r="STJ251" s="109"/>
      <c r="STK251" s="109"/>
      <c r="STL251" s="109"/>
      <c r="STM251" s="109"/>
      <c r="STN251" s="109"/>
      <c r="STO251" s="109"/>
      <c r="STP251" s="109"/>
      <c r="STQ251" s="109"/>
      <c r="STR251" s="109"/>
      <c r="STS251" s="109"/>
      <c r="STT251" s="109"/>
      <c r="STU251" s="109"/>
      <c r="STV251" s="109"/>
      <c r="STW251" s="109"/>
      <c r="STX251" s="109"/>
      <c r="STY251" s="109"/>
      <c r="STZ251" s="109"/>
      <c r="SUA251" s="109"/>
      <c r="SUB251" s="109"/>
      <c r="SUC251" s="109"/>
      <c r="SUD251" s="109"/>
      <c r="SUE251" s="109"/>
      <c r="SUF251" s="109"/>
      <c r="SUG251" s="109"/>
      <c r="SUH251" s="109"/>
      <c r="SUI251" s="109"/>
      <c r="SUJ251" s="109"/>
      <c r="SUK251" s="109"/>
      <c r="SUL251" s="109"/>
      <c r="SUM251" s="109"/>
      <c r="SUN251" s="109"/>
      <c r="SUO251" s="109"/>
      <c r="SUP251" s="109"/>
      <c r="SUQ251" s="109"/>
      <c r="SUR251" s="109"/>
      <c r="SUS251" s="109"/>
      <c r="SUT251" s="109"/>
      <c r="SUU251" s="109"/>
      <c r="SUV251" s="109"/>
      <c r="SUW251" s="109"/>
      <c r="SUX251" s="109"/>
      <c r="SUY251" s="109"/>
      <c r="SUZ251" s="109"/>
      <c r="SVA251" s="109"/>
      <c r="SVB251" s="109"/>
      <c r="SVC251" s="109"/>
      <c r="SVD251" s="109"/>
      <c r="SVE251" s="109"/>
      <c r="SVF251" s="109"/>
      <c r="SVG251" s="109"/>
      <c r="SVH251" s="109"/>
      <c r="SVI251" s="109"/>
      <c r="SVJ251" s="109"/>
      <c r="SVK251" s="109"/>
      <c r="SVL251" s="109"/>
      <c r="SVM251" s="109"/>
      <c r="SVN251" s="109"/>
      <c r="SVO251" s="109"/>
      <c r="SVP251" s="109"/>
      <c r="SVQ251" s="109"/>
      <c r="SVR251" s="109"/>
      <c r="SVS251" s="109"/>
      <c r="SVT251" s="109"/>
      <c r="SVU251" s="109"/>
      <c r="SVV251" s="109"/>
      <c r="SVW251" s="109"/>
      <c r="SVX251" s="109"/>
      <c r="SVY251" s="109"/>
      <c r="SVZ251" s="109"/>
      <c r="SWA251" s="109"/>
      <c r="SWB251" s="109"/>
      <c r="SWC251" s="109"/>
      <c r="SWD251" s="109"/>
      <c r="SWE251" s="109"/>
      <c r="SWF251" s="109"/>
      <c r="SWG251" s="109"/>
      <c r="SWH251" s="109"/>
      <c r="SWI251" s="109"/>
      <c r="SWJ251" s="109"/>
      <c r="SWK251" s="109"/>
      <c r="SWL251" s="109"/>
      <c r="SWM251" s="109"/>
      <c r="SWN251" s="109"/>
      <c r="SWO251" s="109"/>
      <c r="SWP251" s="109"/>
      <c r="SWQ251" s="109"/>
      <c r="SWR251" s="109"/>
      <c r="SWS251" s="109"/>
      <c r="SWT251" s="109"/>
      <c r="SWU251" s="109"/>
      <c r="SWV251" s="109"/>
      <c r="SWW251" s="109"/>
      <c r="SWX251" s="109"/>
      <c r="SWY251" s="109"/>
      <c r="SWZ251" s="109"/>
      <c r="SXA251" s="109"/>
      <c r="SXB251" s="109"/>
      <c r="SXC251" s="109"/>
      <c r="SXD251" s="109"/>
      <c r="SXE251" s="109"/>
      <c r="SXF251" s="109"/>
      <c r="SXG251" s="109"/>
      <c r="SXH251" s="109"/>
      <c r="SXI251" s="109"/>
      <c r="SXJ251" s="109"/>
      <c r="SXK251" s="109"/>
      <c r="SXL251" s="109"/>
      <c r="SXM251" s="109"/>
      <c r="SXN251" s="109"/>
      <c r="SXO251" s="109"/>
      <c r="SXP251" s="109"/>
      <c r="SXQ251" s="109"/>
      <c r="SXR251" s="109"/>
      <c r="SXS251" s="109"/>
      <c r="SXT251" s="109"/>
      <c r="SXU251" s="109"/>
      <c r="SXV251" s="109"/>
      <c r="SXW251" s="109"/>
      <c r="SXX251" s="109"/>
      <c r="SXY251" s="109"/>
      <c r="SXZ251" s="109"/>
      <c r="SYA251" s="109"/>
      <c r="SYB251" s="109"/>
      <c r="SYC251" s="109"/>
      <c r="SYD251" s="109"/>
      <c r="SYE251" s="109"/>
      <c r="SYF251" s="109"/>
      <c r="SYG251" s="109"/>
      <c r="SYH251" s="109"/>
      <c r="SYI251" s="109"/>
      <c r="SYJ251" s="109"/>
      <c r="SYK251" s="109"/>
      <c r="SYL251" s="109"/>
      <c r="SYM251" s="109"/>
      <c r="SYN251" s="109"/>
      <c r="SYO251" s="109"/>
      <c r="SYP251" s="109"/>
      <c r="SYQ251" s="109"/>
      <c r="SYR251" s="109"/>
      <c r="SYS251" s="109"/>
      <c r="SYT251" s="109"/>
      <c r="SYU251" s="109"/>
      <c r="SYV251" s="109"/>
      <c r="SYW251" s="109"/>
      <c r="SYX251" s="109"/>
      <c r="SYY251" s="109"/>
      <c r="SYZ251" s="109"/>
      <c r="SZA251" s="109"/>
      <c r="SZB251" s="109"/>
      <c r="SZC251" s="109"/>
      <c r="SZD251" s="109"/>
      <c r="SZE251" s="109"/>
      <c r="SZF251" s="109"/>
      <c r="SZG251" s="109"/>
      <c r="SZH251" s="109"/>
      <c r="SZI251" s="109"/>
      <c r="SZJ251" s="109"/>
      <c r="SZK251" s="109"/>
      <c r="SZL251" s="109"/>
      <c r="SZM251" s="109"/>
      <c r="SZN251" s="109"/>
      <c r="SZO251" s="109"/>
      <c r="SZP251" s="109"/>
      <c r="SZQ251" s="109"/>
      <c r="SZR251" s="109"/>
      <c r="SZS251" s="109"/>
      <c r="SZT251" s="109"/>
      <c r="SZU251" s="109"/>
      <c r="SZV251" s="109"/>
      <c r="SZW251" s="109"/>
      <c r="SZX251" s="109"/>
      <c r="SZY251" s="109"/>
      <c r="SZZ251" s="109"/>
      <c r="TAA251" s="109"/>
      <c r="TAB251" s="109"/>
      <c r="TAC251" s="109"/>
      <c r="TAD251" s="109"/>
      <c r="TAE251" s="109"/>
      <c r="TAF251" s="109"/>
      <c r="TAG251" s="109"/>
      <c r="TAH251" s="109"/>
      <c r="TAI251" s="109"/>
      <c r="TAJ251" s="109"/>
      <c r="TAK251" s="109"/>
      <c r="TAL251" s="109"/>
      <c r="TAM251" s="109"/>
      <c r="TAN251" s="109"/>
      <c r="TAO251" s="109"/>
      <c r="TAP251" s="109"/>
      <c r="TAQ251" s="109"/>
      <c r="TAR251" s="109"/>
      <c r="TAS251" s="109"/>
      <c r="TAT251" s="109"/>
      <c r="TAU251" s="109"/>
      <c r="TAV251" s="109"/>
      <c r="TAW251" s="109"/>
      <c r="TAX251" s="109"/>
      <c r="TAY251" s="109"/>
      <c r="TAZ251" s="109"/>
      <c r="TBA251" s="109"/>
      <c r="TBB251" s="109"/>
      <c r="TBC251" s="109"/>
      <c r="TBD251" s="109"/>
      <c r="TBE251" s="109"/>
      <c r="TBF251" s="109"/>
      <c r="TBG251" s="109"/>
      <c r="TBH251" s="109"/>
      <c r="TBI251" s="109"/>
      <c r="TBJ251" s="109"/>
      <c r="TBK251" s="109"/>
      <c r="TBL251" s="109"/>
      <c r="TBM251" s="109"/>
      <c r="TBN251" s="109"/>
      <c r="TBO251" s="109"/>
      <c r="TBP251" s="109"/>
      <c r="TBQ251" s="109"/>
      <c r="TBR251" s="109"/>
      <c r="TBS251" s="109"/>
      <c r="TBT251" s="109"/>
      <c r="TBU251" s="109"/>
      <c r="TBV251" s="109"/>
      <c r="TBW251" s="109"/>
      <c r="TBX251" s="109"/>
      <c r="TBY251" s="109"/>
      <c r="TBZ251" s="109"/>
      <c r="TCA251" s="109"/>
      <c r="TCB251" s="109"/>
      <c r="TCC251" s="109"/>
      <c r="TCD251" s="109"/>
      <c r="TCE251" s="109"/>
      <c r="TCF251" s="109"/>
      <c r="TCG251" s="109"/>
      <c r="TCH251" s="109"/>
      <c r="TCI251" s="109"/>
      <c r="TCJ251" s="109"/>
      <c r="TCK251" s="109"/>
      <c r="TCL251" s="109"/>
      <c r="TCM251" s="109"/>
      <c r="TCN251" s="109"/>
      <c r="TCO251" s="109"/>
      <c r="TCP251" s="109"/>
      <c r="TCQ251" s="109"/>
      <c r="TCR251" s="109"/>
      <c r="TCS251" s="109"/>
      <c r="TCT251" s="109"/>
      <c r="TCU251" s="109"/>
      <c r="TCV251" s="109"/>
      <c r="TCW251" s="109"/>
      <c r="TCX251" s="109"/>
      <c r="TCY251" s="109"/>
      <c r="TCZ251" s="109"/>
      <c r="TDA251" s="109"/>
      <c r="TDB251" s="109"/>
      <c r="TDC251" s="109"/>
      <c r="TDD251" s="109"/>
      <c r="TDE251" s="109"/>
      <c r="TDF251" s="109"/>
      <c r="TDG251" s="109"/>
      <c r="TDH251" s="109"/>
      <c r="TDI251" s="109"/>
      <c r="TDJ251" s="109"/>
      <c r="TDK251" s="109"/>
      <c r="TDL251" s="109"/>
      <c r="TDM251" s="109"/>
      <c r="TDN251" s="109"/>
      <c r="TDO251" s="109"/>
      <c r="TDP251" s="109"/>
      <c r="TDQ251" s="109"/>
      <c r="TDR251" s="109"/>
      <c r="TDS251" s="109"/>
      <c r="TDT251" s="109"/>
      <c r="TDU251" s="109"/>
      <c r="TDV251" s="109"/>
      <c r="TDW251" s="109"/>
      <c r="TDX251" s="109"/>
      <c r="TDY251" s="109"/>
      <c r="TDZ251" s="109"/>
      <c r="TEA251" s="109"/>
      <c r="TEB251" s="109"/>
      <c r="TEC251" s="109"/>
      <c r="TED251" s="109"/>
      <c r="TEE251" s="109"/>
      <c r="TEF251" s="109"/>
      <c r="TEG251" s="109"/>
      <c r="TEH251" s="109"/>
      <c r="TEI251" s="109"/>
      <c r="TEJ251" s="109"/>
      <c r="TEK251" s="109"/>
      <c r="TEL251" s="109"/>
      <c r="TEM251" s="109"/>
      <c r="TEN251" s="109"/>
      <c r="TEO251" s="109"/>
      <c r="TEP251" s="109"/>
      <c r="TEQ251" s="109"/>
      <c r="TER251" s="109"/>
      <c r="TES251" s="109"/>
      <c r="TET251" s="109"/>
      <c r="TEU251" s="109"/>
      <c r="TEV251" s="109"/>
      <c r="TEW251" s="109"/>
      <c r="TEX251" s="109"/>
      <c r="TEY251" s="109"/>
      <c r="TEZ251" s="109"/>
      <c r="TFA251" s="109"/>
      <c r="TFB251" s="109"/>
      <c r="TFC251" s="109"/>
      <c r="TFD251" s="109"/>
      <c r="TFE251" s="109"/>
      <c r="TFF251" s="109"/>
      <c r="TFG251" s="109"/>
      <c r="TFH251" s="109"/>
      <c r="TFI251" s="109"/>
      <c r="TFJ251" s="109"/>
      <c r="TFK251" s="109"/>
      <c r="TFL251" s="109"/>
      <c r="TFM251" s="109"/>
      <c r="TFN251" s="109"/>
      <c r="TFO251" s="109"/>
      <c r="TFP251" s="109"/>
      <c r="TFQ251" s="109"/>
      <c r="TFR251" s="109"/>
      <c r="TFS251" s="109"/>
      <c r="TFT251" s="109"/>
      <c r="TFU251" s="109"/>
      <c r="TFV251" s="109"/>
      <c r="TFW251" s="109"/>
      <c r="TFX251" s="109"/>
      <c r="TFY251" s="109"/>
      <c r="TFZ251" s="109"/>
      <c r="TGA251" s="109"/>
      <c r="TGB251" s="109"/>
      <c r="TGC251" s="109"/>
      <c r="TGD251" s="109"/>
      <c r="TGE251" s="109"/>
      <c r="TGF251" s="109"/>
      <c r="TGG251" s="109"/>
      <c r="TGH251" s="109"/>
      <c r="TGI251" s="109"/>
      <c r="TGJ251" s="109"/>
      <c r="TGK251" s="109"/>
      <c r="TGL251" s="109"/>
      <c r="TGM251" s="109"/>
      <c r="TGN251" s="109"/>
      <c r="TGO251" s="109"/>
      <c r="TGP251" s="109"/>
      <c r="TGQ251" s="109"/>
      <c r="TGR251" s="109"/>
      <c r="TGS251" s="109"/>
      <c r="TGT251" s="109"/>
      <c r="TGU251" s="109"/>
      <c r="TGV251" s="109"/>
      <c r="TGW251" s="109"/>
      <c r="TGX251" s="109"/>
      <c r="TGY251" s="109"/>
      <c r="TGZ251" s="109"/>
      <c r="THA251" s="109"/>
      <c r="THB251" s="109"/>
      <c r="THC251" s="109"/>
      <c r="THD251" s="109"/>
      <c r="THE251" s="109"/>
      <c r="THF251" s="109"/>
      <c r="THG251" s="109"/>
      <c r="THH251" s="109"/>
      <c r="THI251" s="109"/>
      <c r="THJ251" s="109"/>
      <c r="THK251" s="109"/>
      <c r="THL251" s="109"/>
      <c r="THM251" s="109"/>
      <c r="THN251" s="109"/>
      <c r="THO251" s="109"/>
      <c r="THP251" s="109"/>
      <c r="THQ251" s="109"/>
      <c r="THR251" s="109"/>
      <c r="THS251" s="109"/>
      <c r="THT251" s="109"/>
      <c r="THU251" s="109"/>
      <c r="THV251" s="109"/>
      <c r="THW251" s="109"/>
      <c r="THX251" s="109"/>
      <c r="THY251" s="109"/>
      <c r="THZ251" s="109"/>
      <c r="TIA251" s="109"/>
      <c r="TIB251" s="109"/>
      <c r="TIC251" s="109"/>
      <c r="TID251" s="109"/>
      <c r="TIE251" s="109"/>
      <c r="TIF251" s="109"/>
      <c r="TIG251" s="109"/>
      <c r="TIH251" s="109"/>
      <c r="TII251" s="109"/>
      <c r="TIJ251" s="109"/>
      <c r="TIK251" s="109"/>
      <c r="TIL251" s="109"/>
      <c r="TIM251" s="109"/>
      <c r="TIN251" s="109"/>
      <c r="TIO251" s="109"/>
      <c r="TIP251" s="109"/>
      <c r="TIQ251" s="109"/>
      <c r="TIR251" s="109"/>
      <c r="TIS251" s="109"/>
      <c r="TIT251" s="109"/>
      <c r="TIU251" s="109"/>
      <c r="TIV251" s="109"/>
      <c r="TIW251" s="109"/>
      <c r="TIX251" s="109"/>
      <c r="TIY251" s="109"/>
      <c r="TIZ251" s="109"/>
      <c r="TJA251" s="109"/>
      <c r="TJB251" s="109"/>
      <c r="TJC251" s="109"/>
      <c r="TJD251" s="109"/>
      <c r="TJE251" s="109"/>
      <c r="TJF251" s="109"/>
      <c r="TJG251" s="109"/>
      <c r="TJH251" s="109"/>
      <c r="TJI251" s="109"/>
      <c r="TJJ251" s="109"/>
      <c r="TJK251" s="109"/>
      <c r="TJL251" s="109"/>
      <c r="TJM251" s="109"/>
      <c r="TJN251" s="109"/>
      <c r="TJO251" s="109"/>
      <c r="TJP251" s="109"/>
      <c r="TJQ251" s="109"/>
      <c r="TJR251" s="109"/>
      <c r="TJS251" s="109"/>
      <c r="TJT251" s="109"/>
      <c r="TJU251" s="109"/>
      <c r="TJV251" s="109"/>
      <c r="TJW251" s="109"/>
      <c r="TJX251" s="109"/>
      <c r="TJY251" s="109"/>
      <c r="TJZ251" s="109"/>
      <c r="TKA251" s="109"/>
      <c r="TKB251" s="109"/>
      <c r="TKC251" s="109"/>
      <c r="TKD251" s="109"/>
      <c r="TKE251" s="109"/>
      <c r="TKF251" s="109"/>
      <c r="TKG251" s="109"/>
      <c r="TKH251" s="109"/>
      <c r="TKI251" s="109"/>
      <c r="TKJ251" s="109"/>
      <c r="TKK251" s="109"/>
      <c r="TKL251" s="109"/>
      <c r="TKM251" s="109"/>
      <c r="TKN251" s="109"/>
      <c r="TKO251" s="109"/>
      <c r="TKP251" s="109"/>
      <c r="TKQ251" s="109"/>
      <c r="TKR251" s="109"/>
      <c r="TKS251" s="109"/>
      <c r="TKT251" s="109"/>
      <c r="TKU251" s="109"/>
      <c r="TKV251" s="109"/>
      <c r="TKW251" s="109"/>
      <c r="TKX251" s="109"/>
      <c r="TKY251" s="109"/>
      <c r="TKZ251" s="109"/>
      <c r="TLA251" s="109"/>
      <c r="TLB251" s="109"/>
      <c r="TLC251" s="109"/>
      <c r="TLD251" s="109"/>
      <c r="TLE251" s="109"/>
      <c r="TLF251" s="109"/>
      <c r="TLG251" s="109"/>
      <c r="TLH251" s="109"/>
      <c r="TLI251" s="109"/>
      <c r="TLJ251" s="109"/>
      <c r="TLK251" s="109"/>
      <c r="TLL251" s="109"/>
      <c r="TLM251" s="109"/>
      <c r="TLN251" s="109"/>
      <c r="TLO251" s="109"/>
      <c r="TLP251" s="109"/>
      <c r="TLQ251" s="109"/>
      <c r="TLR251" s="109"/>
      <c r="TLS251" s="109"/>
      <c r="TLT251" s="109"/>
      <c r="TLU251" s="109"/>
      <c r="TLV251" s="109"/>
      <c r="TLW251" s="109"/>
      <c r="TLX251" s="109"/>
      <c r="TLY251" s="109"/>
      <c r="TLZ251" s="109"/>
      <c r="TMA251" s="109"/>
      <c r="TMB251" s="109"/>
      <c r="TMC251" s="109"/>
      <c r="TMD251" s="109"/>
      <c r="TME251" s="109"/>
      <c r="TMF251" s="109"/>
      <c r="TMG251" s="109"/>
      <c r="TMH251" s="109"/>
      <c r="TMI251" s="109"/>
      <c r="TMJ251" s="109"/>
      <c r="TMK251" s="109"/>
      <c r="TML251" s="109"/>
      <c r="TMM251" s="109"/>
      <c r="TMN251" s="109"/>
      <c r="TMO251" s="109"/>
      <c r="TMP251" s="109"/>
      <c r="TMQ251" s="109"/>
      <c r="TMR251" s="109"/>
      <c r="TMS251" s="109"/>
      <c r="TMT251" s="109"/>
      <c r="TMU251" s="109"/>
      <c r="TMV251" s="109"/>
      <c r="TMW251" s="109"/>
      <c r="TMX251" s="109"/>
      <c r="TMY251" s="109"/>
      <c r="TMZ251" s="109"/>
      <c r="TNA251" s="109"/>
      <c r="TNB251" s="109"/>
      <c r="TNC251" s="109"/>
      <c r="TND251" s="109"/>
      <c r="TNE251" s="109"/>
      <c r="TNF251" s="109"/>
      <c r="TNG251" s="109"/>
      <c r="TNH251" s="109"/>
      <c r="TNI251" s="109"/>
      <c r="TNJ251" s="109"/>
      <c r="TNK251" s="109"/>
      <c r="TNL251" s="109"/>
      <c r="TNM251" s="109"/>
      <c r="TNN251" s="109"/>
      <c r="TNO251" s="109"/>
      <c r="TNP251" s="109"/>
      <c r="TNQ251" s="109"/>
      <c r="TNR251" s="109"/>
      <c r="TNS251" s="109"/>
      <c r="TNT251" s="109"/>
      <c r="TNU251" s="109"/>
      <c r="TNV251" s="109"/>
      <c r="TNW251" s="109"/>
      <c r="TNX251" s="109"/>
      <c r="TNY251" s="109"/>
      <c r="TNZ251" s="109"/>
      <c r="TOA251" s="109"/>
      <c r="TOB251" s="109"/>
      <c r="TOC251" s="109"/>
      <c r="TOD251" s="109"/>
      <c r="TOE251" s="109"/>
      <c r="TOF251" s="109"/>
      <c r="TOG251" s="109"/>
      <c r="TOH251" s="109"/>
      <c r="TOI251" s="109"/>
      <c r="TOJ251" s="109"/>
      <c r="TOK251" s="109"/>
      <c r="TOL251" s="109"/>
      <c r="TOM251" s="109"/>
      <c r="TON251" s="109"/>
      <c r="TOO251" s="109"/>
      <c r="TOP251" s="109"/>
      <c r="TOQ251" s="109"/>
      <c r="TOR251" s="109"/>
      <c r="TOS251" s="109"/>
      <c r="TOT251" s="109"/>
      <c r="TOU251" s="109"/>
      <c r="TOV251" s="109"/>
      <c r="TOW251" s="109"/>
      <c r="TOX251" s="109"/>
      <c r="TOY251" s="109"/>
      <c r="TOZ251" s="109"/>
      <c r="TPA251" s="109"/>
      <c r="TPB251" s="109"/>
      <c r="TPC251" s="109"/>
      <c r="TPD251" s="109"/>
      <c r="TPE251" s="109"/>
      <c r="TPF251" s="109"/>
      <c r="TPG251" s="109"/>
      <c r="TPH251" s="109"/>
      <c r="TPI251" s="109"/>
      <c r="TPJ251" s="109"/>
      <c r="TPK251" s="109"/>
      <c r="TPL251" s="109"/>
      <c r="TPM251" s="109"/>
      <c r="TPN251" s="109"/>
      <c r="TPO251" s="109"/>
      <c r="TPP251" s="109"/>
      <c r="TPQ251" s="109"/>
      <c r="TPR251" s="109"/>
      <c r="TPS251" s="109"/>
      <c r="TPT251" s="109"/>
      <c r="TPU251" s="109"/>
      <c r="TPV251" s="109"/>
      <c r="TPW251" s="109"/>
      <c r="TPX251" s="109"/>
      <c r="TPY251" s="109"/>
      <c r="TPZ251" s="109"/>
      <c r="TQA251" s="109"/>
      <c r="TQB251" s="109"/>
      <c r="TQC251" s="109"/>
      <c r="TQD251" s="109"/>
      <c r="TQE251" s="109"/>
      <c r="TQF251" s="109"/>
      <c r="TQG251" s="109"/>
      <c r="TQH251" s="109"/>
      <c r="TQI251" s="109"/>
      <c r="TQJ251" s="109"/>
      <c r="TQK251" s="109"/>
      <c r="TQL251" s="109"/>
      <c r="TQM251" s="109"/>
      <c r="TQN251" s="109"/>
      <c r="TQO251" s="109"/>
      <c r="TQP251" s="109"/>
      <c r="TQQ251" s="109"/>
      <c r="TQR251" s="109"/>
      <c r="TQS251" s="109"/>
      <c r="TQT251" s="109"/>
      <c r="TQU251" s="109"/>
      <c r="TQV251" s="109"/>
      <c r="TQW251" s="109"/>
      <c r="TQX251" s="109"/>
      <c r="TQY251" s="109"/>
      <c r="TQZ251" s="109"/>
      <c r="TRA251" s="109"/>
      <c r="TRB251" s="109"/>
      <c r="TRC251" s="109"/>
      <c r="TRD251" s="109"/>
      <c r="TRE251" s="109"/>
      <c r="TRF251" s="109"/>
      <c r="TRG251" s="109"/>
      <c r="TRH251" s="109"/>
      <c r="TRI251" s="109"/>
      <c r="TRJ251" s="109"/>
      <c r="TRK251" s="109"/>
      <c r="TRL251" s="109"/>
      <c r="TRM251" s="109"/>
      <c r="TRN251" s="109"/>
      <c r="TRO251" s="109"/>
      <c r="TRP251" s="109"/>
      <c r="TRQ251" s="109"/>
      <c r="TRR251" s="109"/>
      <c r="TRS251" s="109"/>
      <c r="TRT251" s="109"/>
      <c r="TRU251" s="109"/>
      <c r="TRV251" s="109"/>
      <c r="TRW251" s="109"/>
      <c r="TRX251" s="109"/>
      <c r="TRY251" s="109"/>
      <c r="TRZ251" s="109"/>
      <c r="TSA251" s="109"/>
      <c r="TSB251" s="109"/>
      <c r="TSC251" s="109"/>
      <c r="TSD251" s="109"/>
      <c r="TSE251" s="109"/>
      <c r="TSF251" s="109"/>
      <c r="TSG251" s="109"/>
      <c r="TSH251" s="109"/>
      <c r="TSI251" s="109"/>
      <c r="TSJ251" s="109"/>
      <c r="TSK251" s="109"/>
      <c r="TSL251" s="109"/>
      <c r="TSM251" s="109"/>
      <c r="TSN251" s="109"/>
      <c r="TSO251" s="109"/>
      <c r="TSP251" s="109"/>
      <c r="TSQ251" s="109"/>
      <c r="TSR251" s="109"/>
      <c r="TSS251" s="109"/>
      <c r="TST251" s="109"/>
      <c r="TSU251" s="109"/>
      <c r="TSV251" s="109"/>
      <c r="TSW251" s="109"/>
      <c r="TSX251" s="109"/>
      <c r="TSY251" s="109"/>
      <c r="TSZ251" s="109"/>
      <c r="TTA251" s="109"/>
      <c r="TTB251" s="109"/>
      <c r="TTC251" s="109"/>
      <c r="TTD251" s="109"/>
      <c r="TTE251" s="109"/>
      <c r="TTF251" s="109"/>
      <c r="TTG251" s="109"/>
      <c r="TTH251" s="109"/>
      <c r="TTI251" s="109"/>
      <c r="TTJ251" s="109"/>
      <c r="TTK251" s="109"/>
      <c r="TTL251" s="109"/>
      <c r="TTM251" s="109"/>
      <c r="TTN251" s="109"/>
      <c r="TTO251" s="109"/>
      <c r="TTP251" s="109"/>
      <c r="TTQ251" s="109"/>
      <c r="TTR251" s="109"/>
      <c r="TTS251" s="109"/>
      <c r="TTT251" s="109"/>
      <c r="TTU251" s="109"/>
      <c r="TTV251" s="109"/>
      <c r="TTW251" s="109"/>
      <c r="TTX251" s="109"/>
      <c r="TTY251" s="109"/>
      <c r="TTZ251" s="109"/>
      <c r="TUA251" s="109"/>
      <c r="TUB251" s="109"/>
      <c r="TUC251" s="109"/>
      <c r="TUD251" s="109"/>
      <c r="TUE251" s="109"/>
      <c r="TUF251" s="109"/>
      <c r="TUG251" s="109"/>
      <c r="TUH251" s="109"/>
      <c r="TUI251" s="109"/>
      <c r="TUJ251" s="109"/>
      <c r="TUK251" s="109"/>
      <c r="TUL251" s="109"/>
      <c r="TUM251" s="109"/>
      <c r="TUN251" s="109"/>
      <c r="TUO251" s="109"/>
      <c r="TUP251" s="109"/>
      <c r="TUQ251" s="109"/>
      <c r="TUR251" s="109"/>
      <c r="TUS251" s="109"/>
      <c r="TUT251" s="109"/>
      <c r="TUU251" s="109"/>
      <c r="TUV251" s="109"/>
      <c r="TUW251" s="109"/>
      <c r="TUX251" s="109"/>
      <c r="TUY251" s="109"/>
      <c r="TUZ251" s="109"/>
      <c r="TVA251" s="109"/>
      <c r="TVB251" s="109"/>
      <c r="TVC251" s="109"/>
      <c r="TVD251" s="109"/>
      <c r="TVE251" s="109"/>
      <c r="TVF251" s="109"/>
      <c r="TVG251" s="109"/>
      <c r="TVH251" s="109"/>
      <c r="TVI251" s="109"/>
      <c r="TVJ251" s="109"/>
      <c r="TVK251" s="109"/>
      <c r="TVL251" s="109"/>
      <c r="TVM251" s="109"/>
      <c r="TVN251" s="109"/>
      <c r="TVO251" s="109"/>
      <c r="TVP251" s="109"/>
      <c r="TVQ251" s="109"/>
      <c r="TVR251" s="109"/>
      <c r="TVS251" s="109"/>
      <c r="TVT251" s="109"/>
      <c r="TVU251" s="109"/>
      <c r="TVV251" s="109"/>
      <c r="TVW251" s="109"/>
      <c r="TVX251" s="109"/>
      <c r="TVY251" s="109"/>
      <c r="TVZ251" s="109"/>
      <c r="TWA251" s="109"/>
      <c r="TWB251" s="109"/>
      <c r="TWC251" s="109"/>
      <c r="TWD251" s="109"/>
      <c r="TWE251" s="109"/>
      <c r="TWF251" s="109"/>
      <c r="TWG251" s="109"/>
      <c r="TWH251" s="109"/>
      <c r="TWI251" s="109"/>
      <c r="TWJ251" s="109"/>
      <c r="TWK251" s="109"/>
      <c r="TWL251" s="109"/>
      <c r="TWM251" s="109"/>
      <c r="TWN251" s="109"/>
      <c r="TWO251" s="109"/>
      <c r="TWP251" s="109"/>
      <c r="TWQ251" s="109"/>
      <c r="TWR251" s="109"/>
      <c r="TWS251" s="109"/>
      <c r="TWT251" s="109"/>
      <c r="TWU251" s="109"/>
      <c r="TWV251" s="109"/>
      <c r="TWW251" s="109"/>
      <c r="TWX251" s="109"/>
      <c r="TWY251" s="109"/>
      <c r="TWZ251" s="109"/>
      <c r="TXA251" s="109"/>
      <c r="TXB251" s="109"/>
      <c r="TXC251" s="109"/>
      <c r="TXD251" s="109"/>
      <c r="TXE251" s="109"/>
      <c r="TXF251" s="109"/>
      <c r="TXG251" s="109"/>
      <c r="TXH251" s="109"/>
      <c r="TXI251" s="109"/>
      <c r="TXJ251" s="109"/>
      <c r="TXK251" s="109"/>
      <c r="TXL251" s="109"/>
      <c r="TXM251" s="109"/>
      <c r="TXN251" s="109"/>
      <c r="TXO251" s="109"/>
      <c r="TXP251" s="109"/>
      <c r="TXQ251" s="109"/>
      <c r="TXR251" s="109"/>
      <c r="TXS251" s="109"/>
      <c r="TXT251" s="109"/>
      <c r="TXU251" s="109"/>
      <c r="TXV251" s="109"/>
      <c r="TXW251" s="109"/>
      <c r="TXX251" s="109"/>
      <c r="TXY251" s="109"/>
      <c r="TXZ251" s="109"/>
      <c r="TYA251" s="109"/>
      <c r="TYB251" s="109"/>
      <c r="TYC251" s="109"/>
      <c r="TYD251" s="109"/>
      <c r="TYE251" s="109"/>
      <c r="TYF251" s="109"/>
      <c r="TYG251" s="109"/>
      <c r="TYH251" s="109"/>
      <c r="TYI251" s="109"/>
      <c r="TYJ251" s="109"/>
      <c r="TYK251" s="109"/>
      <c r="TYL251" s="109"/>
      <c r="TYM251" s="109"/>
      <c r="TYN251" s="109"/>
      <c r="TYO251" s="109"/>
      <c r="TYP251" s="109"/>
      <c r="TYQ251" s="109"/>
      <c r="TYR251" s="109"/>
      <c r="TYS251" s="109"/>
      <c r="TYT251" s="109"/>
      <c r="TYU251" s="109"/>
      <c r="TYV251" s="109"/>
      <c r="TYW251" s="109"/>
      <c r="TYX251" s="109"/>
      <c r="TYY251" s="109"/>
      <c r="TYZ251" s="109"/>
      <c r="TZA251" s="109"/>
      <c r="TZB251" s="109"/>
      <c r="TZC251" s="109"/>
      <c r="TZD251" s="109"/>
      <c r="TZE251" s="109"/>
      <c r="TZF251" s="109"/>
      <c r="TZG251" s="109"/>
      <c r="TZH251" s="109"/>
      <c r="TZI251" s="109"/>
      <c r="TZJ251" s="109"/>
      <c r="TZK251" s="109"/>
      <c r="TZL251" s="109"/>
      <c r="TZM251" s="109"/>
      <c r="TZN251" s="109"/>
      <c r="TZO251" s="109"/>
      <c r="TZP251" s="109"/>
      <c r="TZQ251" s="109"/>
      <c r="TZR251" s="109"/>
      <c r="TZS251" s="109"/>
      <c r="TZT251" s="109"/>
      <c r="TZU251" s="109"/>
      <c r="TZV251" s="109"/>
      <c r="TZW251" s="109"/>
      <c r="TZX251" s="109"/>
      <c r="TZY251" s="109"/>
      <c r="TZZ251" s="109"/>
      <c r="UAA251" s="109"/>
      <c r="UAB251" s="109"/>
      <c r="UAC251" s="109"/>
      <c r="UAD251" s="109"/>
      <c r="UAE251" s="109"/>
      <c r="UAF251" s="109"/>
      <c r="UAG251" s="109"/>
      <c r="UAH251" s="109"/>
      <c r="UAI251" s="109"/>
      <c r="UAJ251" s="109"/>
      <c r="UAK251" s="109"/>
      <c r="UAL251" s="109"/>
      <c r="UAM251" s="109"/>
      <c r="UAN251" s="109"/>
      <c r="UAO251" s="109"/>
      <c r="UAP251" s="109"/>
      <c r="UAQ251" s="109"/>
      <c r="UAR251" s="109"/>
      <c r="UAS251" s="109"/>
      <c r="UAT251" s="109"/>
      <c r="UAU251" s="109"/>
      <c r="UAV251" s="109"/>
      <c r="UAW251" s="109"/>
      <c r="UAX251" s="109"/>
      <c r="UAY251" s="109"/>
      <c r="UAZ251" s="109"/>
      <c r="UBA251" s="109"/>
      <c r="UBB251" s="109"/>
      <c r="UBC251" s="109"/>
      <c r="UBD251" s="109"/>
      <c r="UBE251" s="109"/>
      <c r="UBF251" s="109"/>
      <c r="UBG251" s="109"/>
      <c r="UBH251" s="109"/>
      <c r="UBI251" s="109"/>
      <c r="UBJ251" s="109"/>
      <c r="UBK251" s="109"/>
      <c r="UBL251" s="109"/>
      <c r="UBM251" s="109"/>
      <c r="UBN251" s="109"/>
      <c r="UBO251" s="109"/>
      <c r="UBP251" s="109"/>
      <c r="UBQ251" s="109"/>
      <c r="UBR251" s="109"/>
      <c r="UBS251" s="109"/>
      <c r="UBT251" s="109"/>
      <c r="UBU251" s="109"/>
      <c r="UBV251" s="109"/>
      <c r="UBW251" s="109"/>
      <c r="UBX251" s="109"/>
      <c r="UBY251" s="109"/>
      <c r="UBZ251" s="109"/>
      <c r="UCA251" s="109"/>
      <c r="UCB251" s="109"/>
      <c r="UCC251" s="109"/>
      <c r="UCD251" s="109"/>
      <c r="UCE251" s="109"/>
      <c r="UCF251" s="109"/>
      <c r="UCG251" s="109"/>
      <c r="UCH251" s="109"/>
      <c r="UCI251" s="109"/>
      <c r="UCJ251" s="109"/>
      <c r="UCK251" s="109"/>
      <c r="UCL251" s="109"/>
      <c r="UCM251" s="109"/>
      <c r="UCN251" s="109"/>
      <c r="UCO251" s="109"/>
      <c r="UCP251" s="109"/>
      <c r="UCQ251" s="109"/>
      <c r="UCR251" s="109"/>
      <c r="UCS251" s="109"/>
      <c r="UCT251" s="109"/>
      <c r="UCU251" s="109"/>
      <c r="UCV251" s="109"/>
      <c r="UCW251" s="109"/>
      <c r="UCX251" s="109"/>
      <c r="UCY251" s="109"/>
      <c r="UCZ251" s="109"/>
      <c r="UDA251" s="109"/>
      <c r="UDB251" s="109"/>
      <c r="UDC251" s="109"/>
      <c r="UDD251" s="109"/>
      <c r="UDE251" s="109"/>
      <c r="UDF251" s="109"/>
      <c r="UDG251" s="109"/>
      <c r="UDH251" s="109"/>
      <c r="UDI251" s="109"/>
      <c r="UDJ251" s="109"/>
      <c r="UDK251" s="109"/>
      <c r="UDL251" s="109"/>
      <c r="UDM251" s="109"/>
      <c r="UDN251" s="109"/>
      <c r="UDO251" s="109"/>
      <c r="UDP251" s="109"/>
      <c r="UDQ251" s="109"/>
      <c r="UDR251" s="109"/>
      <c r="UDS251" s="109"/>
      <c r="UDT251" s="109"/>
      <c r="UDU251" s="109"/>
      <c r="UDV251" s="109"/>
      <c r="UDW251" s="109"/>
      <c r="UDX251" s="109"/>
      <c r="UDY251" s="109"/>
      <c r="UDZ251" s="109"/>
      <c r="UEA251" s="109"/>
      <c r="UEB251" s="109"/>
      <c r="UEC251" s="109"/>
      <c r="UED251" s="109"/>
      <c r="UEE251" s="109"/>
      <c r="UEF251" s="109"/>
      <c r="UEG251" s="109"/>
      <c r="UEH251" s="109"/>
      <c r="UEI251" s="109"/>
      <c r="UEJ251" s="109"/>
      <c r="UEK251" s="109"/>
      <c r="UEL251" s="109"/>
      <c r="UEM251" s="109"/>
      <c r="UEN251" s="109"/>
      <c r="UEO251" s="109"/>
      <c r="UEP251" s="109"/>
      <c r="UEQ251" s="109"/>
      <c r="UER251" s="109"/>
      <c r="UES251" s="109"/>
      <c r="UET251" s="109"/>
      <c r="UEU251" s="109"/>
      <c r="UEV251" s="109"/>
      <c r="UEW251" s="109"/>
      <c r="UEX251" s="109"/>
      <c r="UEY251" s="109"/>
      <c r="UEZ251" s="109"/>
      <c r="UFA251" s="109"/>
      <c r="UFB251" s="109"/>
      <c r="UFC251" s="109"/>
      <c r="UFD251" s="109"/>
      <c r="UFE251" s="109"/>
      <c r="UFF251" s="109"/>
      <c r="UFG251" s="109"/>
      <c r="UFH251" s="109"/>
      <c r="UFI251" s="109"/>
      <c r="UFJ251" s="109"/>
      <c r="UFK251" s="109"/>
      <c r="UFL251" s="109"/>
      <c r="UFM251" s="109"/>
      <c r="UFN251" s="109"/>
      <c r="UFO251" s="109"/>
      <c r="UFP251" s="109"/>
      <c r="UFQ251" s="109"/>
      <c r="UFR251" s="109"/>
      <c r="UFS251" s="109"/>
      <c r="UFT251" s="109"/>
      <c r="UFU251" s="109"/>
      <c r="UFV251" s="109"/>
      <c r="UFW251" s="109"/>
      <c r="UFX251" s="109"/>
      <c r="UFY251" s="109"/>
      <c r="UFZ251" s="109"/>
      <c r="UGA251" s="109"/>
      <c r="UGB251" s="109"/>
      <c r="UGC251" s="109"/>
      <c r="UGD251" s="109"/>
      <c r="UGE251" s="109"/>
      <c r="UGF251" s="109"/>
      <c r="UGG251" s="109"/>
      <c r="UGH251" s="109"/>
      <c r="UGI251" s="109"/>
      <c r="UGJ251" s="109"/>
      <c r="UGK251" s="109"/>
      <c r="UGL251" s="109"/>
      <c r="UGM251" s="109"/>
      <c r="UGN251" s="109"/>
      <c r="UGO251" s="109"/>
      <c r="UGP251" s="109"/>
      <c r="UGQ251" s="109"/>
      <c r="UGR251" s="109"/>
      <c r="UGS251" s="109"/>
      <c r="UGT251" s="109"/>
      <c r="UGU251" s="109"/>
      <c r="UGV251" s="109"/>
      <c r="UGW251" s="109"/>
      <c r="UGX251" s="109"/>
      <c r="UGY251" s="109"/>
      <c r="UGZ251" s="109"/>
      <c r="UHA251" s="109"/>
      <c r="UHB251" s="109"/>
      <c r="UHC251" s="109"/>
      <c r="UHD251" s="109"/>
      <c r="UHE251" s="109"/>
      <c r="UHF251" s="109"/>
      <c r="UHG251" s="109"/>
      <c r="UHH251" s="109"/>
      <c r="UHI251" s="109"/>
      <c r="UHJ251" s="109"/>
      <c r="UHK251" s="109"/>
      <c r="UHL251" s="109"/>
      <c r="UHM251" s="109"/>
      <c r="UHN251" s="109"/>
      <c r="UHO251" s="109"/>
      <c r="UHP251" s="109"/>
      <c r="UHQ251" s="109"/>
      <c r="UHR251" s="109"/>
      <c r="UHS251" s="109"/>
      <c r="UHT251" s="109"/>
      <c r="UHU251" s="109"/>
      <c r="UHV251" s="109"/>
      <c r="UHW251" s="109"/>
      <c r="UHX251" s="109"/>
      <c r="UHY251" s="109"/>
      <c r="UHZ251" s="109"/>
      <c r="UIA251" s="109"/>
      <c r="UIB251" s="109"/>
      <c r="UIC251" s="109"/>
      <c r="UID251" s="109"/>
      <c r="UIE251" s="109"/>
      <c r="UIF251" s="109"/>
      <c r="UIG251" s="109"/>
      <c r="UIH251" s="109"/>
      <c r="UII251" s="109"/>
      <c r="UIJ251" s="109"/>
      <c r="UIK251" s="109"/>
      <c r="UIL251" s="109"/>
      <c r="UIM251" s="109"/>
      <c r="UIN251" s="109"/>
      <c r="UIO251" s="109"/>
      <c r="UIP251" s="109"/>
      <c r="UIQ251" s="109"/>
      <c r="UIR251" s="109"/>
      <c r="UIS251" s="109"/>
      <c r="UIT251" s="109"/>
      <c r="UIU251" s="109"/>
      <c r="UIV251" s="109"/>
      <c r="UIW251" s="109"/>
      <c r="UIX251" s="109"/>
      <c r="UIY251" s="109"/>
      <c r="UIZ251" s="109"/>
      <c r="UJA251" s="109"/>
      <c r="UJB251" s="109"/>
      <c r="UJC251" s="109"/>
      <c r="UJD251" s="109"/>
      <c r="UJE251" s="109"/>
      <c r="UJF251" s="109"/>
      <c r="UJG251" s="109"/>
      <c r="UJH251" s="109"/>
      <c r="UJI251" s="109"/>
      <c r="UJJ251" s="109"/>
      <c r="UJK251" s="109"/>
      <c r="UJL251" s="109"/>
      <c r="UJM251" s="109"/>
      <c r="UJN251" s="109"/>
      <c r="UJO251" s="109"/>
      <c r="UJP251" s="109"/>
      <c r="UJQ251" s="109"/>
      <c r="UJR251" s="109"/>
      <c r="UJS251" s="109"/>
      <c r="UJT251" s="109"/>
      <c r="UJU251" s="109"/>
      <c r="UJV251" s="109"/>
      <c r="UJW251" s="109"/>
      <c r="UJX251" s="109"/>
      <c r="UJY251" s="109"/>
      <c r="UJZ251" s="109"/>
      <c r="UKA251" s="109"/>
      <c r="UKB251" s="109"/>
      <c r="UKC251" s="109"/>
      <c r="UKD251" s="109"/>
      <c r="UKE251" s="109"/>
      <c r="UKF251" s="109"/>
      <c r="UKG251" s="109"/>
      <c r="UKH251" s="109"/>
      <c r="UKI251" s="109"/>
      <c r="UKJ251" s="109"/>
      <c r="UKK251" s="109"/>
      <c r="UKL251" s="109"/>
      <c r="UKM251" s="109"/>
      <c r="UKN251" s="109"/>
      <c r="UKO251" s="109"/>
      <c r="UKP251" s="109"/>
      <c r="UKQ251" s="109"/>
      <c r="UKR251" s="109"/>
      <c r="UKS251" s="109"/>
      <c r="UKT251" s="109"/>
      <c r="UKU251" s="109"/>
      <c r="UKV251" s="109"/>
      <c r="UKW251" s="109"/>
      <c r="UKX251" s="109"/>
      <c r="UKY251" s="109"/>
      <c r="UKZ251" s="109"/>
      <c r="ULA251" s="109"/>
      <c r="ULB251" s="109"/>
      <c r="ULC251" s="109"/>
      <c r="ULD251" s="109"/>
      <c r="ULE251" s="109"/>
      <c r="ULF251" s="109"/>
      <c r="ULG251" s="109"/>
      <c r="ULH251" s="109"/>
      <c r="ULI251" s="109"/>
      <c r="ULJ251" s="109"/>
      <c r="ULK251" s="109"/>
      <c r="ULL251" s="109"/>
      <c r="ULM251" s="109"/>
      <c r="ULN251" s="109"/>
      <c r="ULO251" s="109"/>
      <c r="ULP251" s="109"/>
      <c r="ULQ251" s="109"/>
      <c r="ULR251" s="109"/>
      <c r="ULS251" s="109"/>
      <c r="ULT251" s="109"/>
      <c r="ULU251" s="109"/>
      <c r="ULV251" s="109"/>
      <c r="ULW251" s="109"/>
      <c r="ULX251" s="109"/>
      <c r="ULY251" s="109"/>
      <c r="ULZ251" s="109"/>
      <c r="UMA251" s="109"/>
      <c r="UMB251" s="109"/>
      <c r="UMC251" s="109"/>
      <c r="UMD251" s="109"/>
      <c r="UME251" s="109"/>
      <c r="UMF251" s="109"/>
      <c r="UMG251" s="109"/>
      <c r="UMH251" s="109"/>
      <c r="UMI251" s="109"/>
      <c r="UMJ251" s="109"/>
      <c r="UMK251" s="109"/>
      <c r="UML251" s="109"/>
      <c r="UMM251" s="109"/>
      <c r="UMN251" s="109"/>
      <c r="UMO251" s="109"/>
      <c r="UMP251" s="109"/>
      <c r="UMQ251" s="109"/>
      <c r="UMR251" s="109"/>
      <c r="UMS251" s="109"/>
      <c r="UMT251" s="109"/>
      <c r="UMU251" s="109"/>
      <c r="UMV251" s="109"/>
      <c r="UMW251" s="109"/>
      <c r="UMX251" s="109"/>
      <c r="UMY251" s="109"/>
      <c r="UMZ251" s="109"/>
      <c r="UNA251" s="109"/>
      <c r="UNB251" s="109"/>
      <c r="UNC251" s="109"/>
      <c r="UND251" s="109"/>
      <c r="UNE251" s="109"/>
      <c r="UNF251" s="109"/>
      <c r="UNG251" s="109"/>
      <c r="UNH251" s="109"/>
      <c r="UNI251" s="109"/>
      <c r="UNJ251" s="109"/>
      <c r="UNK251" s="109"/>
      <c r="UNL251" s="109"/>
      <c r="UNM251" s="109"/>
      <c r="UNN251" s="109"/>
      <c r="UNO251" s="109"/>
      <c r="UNP251" s="109"/>
      <c r="UNQ251" s="109"/>
      <c r="UNR251" s="109"/>
      <c r="UNS251" s="109"/>
      <c r="UNT251" s="109"/>
      <c r="UNU251" s="109"/>
      <c r="UNV251" s="109"/>
      <c r="UNW251" s="109"/>
      <c r="UNX251" s="109"/>
      <c r="UNY251" s="109"/>
      <c r="UNZ251" s="109"/>
      <c r="UOA251" s="109"/>
      <c r="UOB251" s="109"/>
      <c r="UOC251" s="109"/>
      <c r="UOD251" s="109"/>
      <c r="UOE251" s="109"/>
      <c r="UOF251" s="109"/>
      <c r="UOG251" s="109"/>
      <c r="UOH251" s="109"/>
      <c r="UOI251" s="109"/>
      <c r="UOJ251" s="109"/>
      <c r="UOK251" s="109"/>
      <c r="UOL251" s="109"/>
      <c r="UOM251" s="109"/>
      <c r="UON251" s="109"/>
      <c r="UOO251" s="109"/>
      <c r="UOP251" s="109"/>
      <c r="UOQ251" s="109"/>
      <c r="UOR251" s="109"/>
      <c r="UOS251" s="109"/>
      <c r="UOT251" s="109"/>
      <c r="UOU251" s="109"/>
      <c r="UOV251" s="109"/>
      <c r="UOW251" s="109"/>
      <c r="UOX251" s="109"/>
      <c r="UOY251" s="109"/>
      <c r="UOZ251" s="109"/>
      <c r="UPA251" s="109"/>
      <c r="UPB251" s="109"/>
      <c r="UPC251" s="109"/>
      <c r="UPD251" s="109"/>
      <c r="UPE251" s="109"/>
      <c r="UPF251" s="109"/>
      <c r="UPG251" s="109"/>
      <c r="UPH251" s="109"/>
      <c r="UPI251" s="109"/>
      <c r="UPJ251" s="109"/>
      <c r="UPK251" s="109"/>
      <c r="UPL251" s="109"/>
      <c r="UPM251" s="109"/>
      <c r="UPN251" s="109"/>
      <c r="UPO251" s="109"/>
      <c r="UPP251" s="109"/>
      <c r="UPQ251" s="109"/>
      <c r="UPR251" s="109"/>
      <c r="UPS251" s="109"/>
      <c r="UPT251" s="109"/>
      <c r="UPU251" s="109"/>
      <c r="UPV251" s="109"/>
      <c r="UPW251" s="109"/>
      <c r="UPX251" s="109"/>
      <c r="UPY251" s="109"/>
      <c r="UPZ251" s="109"/>
      <c r="UQA251" s="109"/>
      <c r="UQB251" s="109"/>
      <c r="UQC251" s="109"/>
      <c r="UQD251" s="109"/>
      <c r="UQE251" s="109"/>
      <c r="UQF251" s="109"/>
      <c r="UQG251" s="109"/>
      <c r="UQH251" s="109"/>
      <c r="UQI251" s="109"/>
      <c r="UQJ251" s="109"/>
      <c r="UQK251" s="109"/>
      <c r="UQL251" s="109"/>
      <c r="UQM251" s="109"/>
      <c r="UQN251" s="109"/>
      <c r="UQO251" s="109"/>
      <c r="UQP251" s="109"/>
      <c r="UQQ251" s="109"/>
      <c r="UQR251" s="109"/>
      <c r="UQS251" s="109"/>
      <c r="UQT251" s="109"/>
      <c r="UQU251" s="109"/>
      <c r="UQV251" s="109"/>
      <c r="UQW251" s="109"/>
      <c r="UQX251" s="109"/>
      <c r="UQY251" s="109"/>
      <c r="UQZ251" s="109"/>
      <c r="URA251" s="109"/>
      <c r="URB251" s="109"/>
      <c r="URC251" s="109"/>
      <c r="URD251" s="109"/>
      <c r="URE251" s="109"/>
      <c r="URF251" s="109"/>
      <c r="URG251" s="109"/>
      <c r="URH251" s="109"/>
      <c r="URI251" s="109"/>
      <c r="URJ251" s="109"/>
      <c r="URK251" s="109"/>
      <c r="URL251" s="109"/>
      <c r="URM251" s="109"/>
      <c r="URN251" s="109"/>
      <c r="URO251" s="109"/>
      <c r="URP251" s="109"/>
      <c r="URQ251" s="109"/>
      <c r="URR251" s="109"/>
      <c r="URS251" s="109"/>
      <c r="URT251" s="109"/>
      <c r="URU251" s="109"/>
      <c r="URV251" s="109"/>
      <c r="URW251" s="109"/>
      <c r="URX251" s="109"/>
      <c r="URY251" s="109"/>
      <c r="URZ251" s="109"/>
      <c r="USA251" s="109"/>
      <c r="USB251" s="109"/>
      <c r="USC251" s="109"/>
      <c r="USD251" s="109"/>
      <c r="USE251" s="109"/>
      <c r="USF251" s="109"/>
      <c r="USG251" s="109"/>
      <c r="USH251" s="109"/>
      <c r="USI251" s="109"/>
      <c r="USJ251" s="109"/>
      <c r="USK251" s="109"/>
      <c r="USL251" s="109"/>
      <c r="USM251" s="109"/>
      <c r="USN251" s="109"/>
      <c r="USO251" s="109"/>
      <c r="USP251" s="109"/>
      <c r="USQ251" s="109"/>
      <c r="USR251" s="109"/>
      <c r="USS251" s="109"/>
      <c r="UST251" s="109"/>
      <c r="USU251" s="109"/>
      <c r="USV251" s="109"/>
      <c r="USW251" s="109"/>
      <c r="USX251" s="109"/>
      <c r="USY251" s="109"/>
      <c r="USZ251" s="109"/>
      <c r="UTA251" s="109"/>
      <c r="UTB251" s="109"/>
      <c r="UTC251" s="109"/>
      <c r="UTD251" s="109"/>
      <c r="UTE251" s="109"/>
      <c r="UTF251" s="109"/>
      <c r="UTG251" s="109"/>
      <c r="UTH251" s="109"/>
      <c r="UTI251" s="109"/>
      <c r="UTJ251" s="109"/>
      <c r="UTK251" s="109"/>
      <c r="UTL251" s="109"/>
      <c r="UTM251" s="109"/>
      <c r="UTN251" s="109"/>
      <c r="UTO251" s="109"/>
      <c r="UTP251" s="109"/>
      <c r="UTQ251" s="109"/>
      <c r="UTR251" s="109"/>
      <c r="UTS251" s="109"/>
      <c r="UTT251" s="109"/>
      <c r="UTU251" s="109"/>
      <c r="UTV251" s="109"/>
      <c r="UTW251" s="109"/>
      <c r="UTX251" s="109"/>
      <c r="UTY251" s="109"/>
      <c r="UTZ251" s="109"/>
      <c r="UUA251" s="109"/>
      <c r="UUB251" s="109"/>
      <c r="UUC251" s="109"/>
      <c r="UUD251" s="109"/>
      <c r="UUE251" s="109"/>
      <c r="UUF251" s="109"/>
      <c r="UUG251" s="109"/>
      <c r="UUH251" s="109"/>
      <c r="UUI251" s="109"/>
      <c r="UUJ251" s="109"/>
      <c r="UUK251" s="109"/>
      <c r="UUL251" s="109"/>
      <c r="UUM251" s="109"/>
      <c r="UUN251" s="109"/>
      <c r="UUO251" s="109"/>
      <c r="UUP251" s="109"/>
      <c r="UUQ251" s="109"/>
      <c r="UUR251" s="109"/>
      <c r="UUS251" s="109"/>
      <c r="UUT251" s="109"/>
      <c r="UUU251" s="109"/>
      <c r="UUV251" s="109"/>
      <c r="UUW251" s="109"/>
      <c r="UUX251" s="109"/>
      <c r="UUY251" s="109"/>
      <c r="UUZ251" s="109"/>
      <c r="UVA251" s="109"/>
      <c r="UVB251" s="109"/>
      <c r="UVC251" s="109"/>
      <c r="UVD251" s="109"/>
      <c r="UVE251" s="109"/>
      <c r="UVF251" s="109"/>
      <c r="UVG251" s="109"/>
      <c r="UVH251" s="109"/>
      <c r="UVI251" s="109"/>
      <c r="UVJ251" s="109"/>
      <c r="UVK251" s="109"/>
      <c r="UVL251" s="109"/>
      <c r="UVM251" s="109"/>
      <c r="UVN251" s="109"/>
      <c r="UVO251" s="109"/>
      <c r="UVP251" s="109"/>
      <c r="UVQ251" s="109"/>
      <c r="UVR251" s="109"/>
      <c r="UVS251" s="109"/>
      <c r="UVT251" s="109"/>
      <c r="UVU251" s="109"/>
      <c r="UVV251" s="109"/>
      <c r="UVW251" s="109"/>
      <c r="UVX251" s="109"/>
      <c r="UVY251" s="109"/>
      <c r="UVZ251" s="109"/>
      <c r="UWA251" s="109"/>
      <c r="UWB251" s="109"/>
      <c r="UWC251" s="109"/>
      <c r="UWD251" s="109"/>
      <c r="UWE251" s="109"/>
      <c r="UWF251" s="109"/>
      <c r="UWG251" s="109"/>
      <c r="UWH251" s="109"/>
      <c r="UWI251" s="109"/>
      <c r="UWJ251" s="109"/>
      <c r="UWK251" s="109"/>
      <c r="UWL251" s="109"/>
      <c r="UWM251" s="109"/>
      <c r="UWN251" s="109"/>
      <c r="UWO251" s="109"/>
      <c r="UWP251" s="109"/>
      <c r="UWQ251" s="109"/>
      <c r="UWR251" s="109"/>
      <c r="UWS251" s="109"/>
      <c r="UWT251" s="109"/>
      <c r="UWU251" s="109"/>
      <c r="UWV251" s="109"/>
      <c r="UWW251" s="109"/>
      <c r="UWX251" s="109"/>
      <c r="UWY251" s="109"/>
      <c r="UWZ251" s="109"/>
      <c r="UXA251" s="109"/>
      <c r="UXB251" s="109"/>
      <c r="UXC251" s="109"/>
      <c r="UXD251" s="109"/>
      <c r="UXE251" s="109"/>
      <c r="UXF251" s="109"/>
      <c r="UXG251" s="109"/>
      <c r="UXH251" s="109"/>
      <c r="UXI251" s="109"/>
      <c r="UXJ251" s="109"/>
      <c r="UXK251" s="109"/>
      <c r="UXL251" s="109"/>
      <c r="UXM251" s="109"/>
      <c r="UXN251" s="109"/>
      <c r="UXO251" s="109"/>
      <c r="UXP251" s="109"/>
      <c r="UXQ251" s="109"/>
      <c r="UXR251" s="109"/>
      <c r="UXS251" s="109"/>
      <c r="UXT251" s="109"/>
      <c r="UXU251" s="109"/>
      <c r="UXV251" s="109"/>
      <c r="UXW251" s="109"/>
      <c r="UXX251" s="109"/>
      <c r="UXY251" s="109"/>
      <c r="UXZ251" s="109"/>
      <c r="UYA251" s="109"/>
      <c r="UYB251" s="109"/>
      <c r="UYC251" s="109"/>
      <c r="UYD251" s="109"/>
      <c r="UYE251" s="109"/>
      <c r="UYF251" s="109"/>
      <c r="UYG251" s="109"/>
      <c r="UYH251" s="109"/>
      <c r="UYI251" s="109"/>
      <c r="UYJ251" s="109"/>
      <c r="UYK251" s="109"/>
      <c r="UYL251" s="109"/>
      <c r="UYM251" s="109"/>
      <c r="UYN251" s="109"/>
      <c r="UYO251" s="109"/>
      <c r="UYP251" s="109"/>
      <c r="UYQ251" s="109"/>
      <c r="UYR251" s="109"/>
      <c r="UYS251" s="109"/>
      <c r="UYT251" s="109"/>
      <c r="UYU251" s="109"/>
      <c r="UYV251" s="109"/>
      <c r="UYW251" s="109"/>
      <c r="UYX251" s="109"/>
      <c r="UYY251" s="109"/>
      <c r="UYZ251" s="109"/>
      <c r="UZA251" s="109"/>
      <c r="UZB251" s="109"/>
      <c r="UZC251" s="109"/>
      <c r="UZD251" s="109"/>
      <c r="UZE251" s="109"/>
      <c r="UZF251" s="109"/>
      <c r="UZG251" s="109"/>
      <c r="UZH251" s="109"/>
      <c r="UZI251" s="109"/>
      <c r="UZJ251" s="109"/>
      <c r="UZK251" s="109"/>
      <c r="UZL251" s="109"/>
      <c r="UZM251" s="109"/>
      <c r="UZN251" s="109"/>
      <c r="UZO251" s="109"/>
      <c r="UZP251" s="109"/>
      <c r="UZQ251" s="109"/>
      <c r="UZR251" s="109"/>
      <c r="UZS251" s="109"/>
      <c r="UZT251" s="109"/>
      <c r="UZU251" s="109"/>
      <c r="UZV251" s="109"/>
      <c r="UZW251" s="109"/>
      <c r="UZX251" s="109"/>
      <c r="UZY251" s="109"/>
      <c r="UZZ251" s="109"/>
      <c r="VAA251" s="109"/>
      <c r="VAB251" s="109"/>
      <c r="VAC251" s="109"/>
      <c r="VAD251" s="109"/>
      <c r="VAE251" s="109"/>
      <c r="VAF251" s="109"/>
      <c r="VAG251" s="109"/>
      <c r="VAH251" s="109"/>
      <c r="VAI251" s="109"/>
      <c r="VAJ251" s="109"/>
      <c r="VAK251" s="109"/>
      <c r="VAL251" s="109"/>
      <c r="VAM251" s="109"/>
      <c r="VAN251" s="109"/>
      <c r="VAO251" s="109"/>
      <c r="VAP251" s="109"/>
      <c r="VAQ251" s="109"/>
      <c r="VAR251" s="109"/>
      <c r="VAS251" s="109"/>
      <c r="VAT251" s="109"/>
      <c r="VAU251" s="109"/>
      <c r="VAV251" s="109"/>
      <c r="VAW251" s="109"/>
      <c r="VAX251" s="109"/>
      <c r="VAY251" s="109"/>
      <c r="VAZ251" s="109"/>
      <c r="VBA251" s="109"/>
      <c r="VBB251" s="109"/>
      <c r="VBC251" s="109"/>
      <c r="VBD251" s="109"/>
      <c r="VBE251" s="109"/>
      <c r="VBF251" s="109"/>
      <c r="VBG251" s="109"/>
      <c r="VBH251" s="109"/>
      <c r="VBI251" s="109"/>
      <c r="VBJ251" s="109"/>
      <c r="VBK251" s="109"/>
      <c r="VBL251" s="109"/>
      <c r="VBM251" s="109"/>
      <c r="VBN251" s="109"/>
      <c r="VBO251" s="109"/>
      <c r="VBP251" s="109"/>
      <c r="VBQ251" s="109"/>
      <c r="VBR251" s="109"/>
      <c r="VBS251" s="109"/>
      <c r="VBT251" s="109"/>
      <c r="VBU251" s="109"/>
      <c r="VBV251" s="109"/>
      <c r="VBW251" s="109"/>
      <c r="VBX251" s="109"/>
      <c r="VBY251" s="109"/>
      <c r="VBZ251" s="109"/>
      <c r="VCA251" s="109"/>
      <c r="VCB251" s="109"/>
      <c r="VCC251" s="109"/>
      <c r="VCD251" s="109"/>
      <c r="VCE251" s="109"/>
      <c r="VCF251" s="109"/>
      <c r="VCG251" s="109"/>
      <c r="VCH251" s="109"/>
      <c r="VCI251" s="109"/>
      <c r="VCJ251" s="109"/>
      <c r="VCK251" s="109"/>
      <c r="VCL251" s="109"/>
      <c r="VCM251" s="109"/>
      <c r="VCN251" s="109"/>
      <c r="VCO251" s="109"/>
      <c r="VCP251" s="109"/>
      <c r="VCQ251" s="109"/>
      <c r="VCR251" s="109"/>
      <c r="VCS251" s="109"/>
      <c r="VCT251" s="109"/>
      <c r="VCU251" s="109"/>
      <c r="VCV251" s="109"/>
      <c r="VCW251" s="109"/>
      <c r="VCX251" s="109"/>
      <c r="VCY251" s="109"/>
      <c r="VCZ251" s="109"/>
      <c r="VDA251" s="109"/>
      <c r="VDB251" s="109"/>
      <c r="VDC251" s="109"/>
      <c r="VDD251" s="109"/>
      <c r="VDE251" s="109"/>
      <c r="VDF251" s="109"/>
      <c r="VDG251" s="109"/>
      <c r="VDH251" s="109"/>
      <c r="VDI251" s="109"/>
      <c r="VDJ251" s="109"/>
      <c r="VDK251" s="109"/>
      <c r="VDL251" s="109"/>
      <c r="VDM251" s="109"/>
      <c r="VDN251" s="109"/>
      <c r="VDO251" s="109"/>
      <c r="VDP251" s="109"/>
      <c r="VDQ251" s="109"/>
      <c r="VDR251" s="109"/>
      <c r="VDS251" s="109"/>
      <c r="VDT251" s="109"/>
      <c r="VDU251" s="109"/>
      <c r="VDV251" s="109"/>
      <c r="VDW251" s="109"/>
      <c r="VDX251" s="109"/>
      <c r="VDY251" s="109"/>
      <c r="VDZ251" s="109"/>
      <c r="VEA251" s="109"/>
      <c r="VEB251" s="109"/>
      <c r="VEC251" s="109"/>
      <c r="VED251" s="109"/>
      <c r="VEE251" s="109"/>
      <c r="VEF251" s="109"/>
      <c r="VEG251" s="109"/>
      <c r="VEH251" s="109"/>
      <c r="VEI251" s="109"/>
      <c r="VEJ251" s="109"/>
      <c r="VEK251" s="109"/>
      <c r="VEL251" s="109"/>
      <c r="VEM251" s="109"/>
      <c r="VEN251" s="109"/>
      <c r="VEO251" s="109"/>
      <c r="VEP251" s="109"/>
      <c r="VEQ251" s="109"/>
      <c r="VER251" s="109"/>
      <c r="VES251" s="109"/>
      <c r="VET251" s="109"/>
      <c r="VEU251" s="109"/>
      <c r="VEV251" s="109"/>
      <c r="VEW251" s="109"/>
      <c r="VEX251" s="109"/>
      <c r="VEY251" s="109"/>
      <c r="VEZ251" s="109"/>
      <c r="VFA251" s="109"/>
      <c r="VFB251" s="109"/>
      <c r="VFC251" s="109"/>
      <c r="VFD251" s="109"/>
      <c r="VFE251" s="109"/>
      <c r="VFF251" s="109"/>
      <c r="VFG251" s="109"/>
      <c r="VFH251" s="109"/>
      <c r="VFI251" s="109"/>
      <c r="VFJ251" s="109"/>
      <c r="VFK251" s="109"/>
      <c r="VFL251" s="109"/>
      <c r="VFM251" s="109"/>
      <c r="VFN251" s="109"/>
      <c r="VFO251" s="109"/>
      <c r="VFP251" s="109"/>
      <c r="VFQ251" s="109"/>
      <c r="VFR251" s="109"/>
      <c r="VFS251" s="109"/>
      <c r="VFT251" s="109"/>
      <c r="VFU251" s="109"/>
      <c r="VFV251" s="109"/>
      <c r="VFW251" s="109"/>
      <c r="VFX251" s="109"/>
      <c r="VFY251" s="109"/>
      <c r="VFZ251" s="109"/>
      <c r="VGA251" s="109"/>
      <c r="VGB251" s="109"/>
      <c r="VGC251" s="109"/>
      <c r="VGD251" s="109"/>
      <c r="VGE251" s="109"/>
      <c r="VGF251" s="109"/>
      <c r="VGG251" s="109"/>
      <c r="VGH251" s="109"/>
      <c r="VGI251" s="109"/>
      <c r="VGJ251" s="109"/>
      <c r="VGK251" s="109"/>
      <c r="VGL251" s="109"/>
      <c r="VGM251" s="109"/>
      <c r="VGN251" s="109"/>
      <c r="VGO251" s="109"/>
      <c r="VGP251" s="109"/>
      <c r="VGQ251" s="109"/>
      <c r="VGR251" s="109"/>
      <c r="VGS251" s="109"/>
      <c r="VGT251" s="109"/>
      <c r="VGU251" s="109"/>
      <c r="VGV251" s="109"/>
      <c r="VGW251" s="109"/>
      <c r="VGX251" s="109"/>
      <c r="VGY251" s="109"/>
      <c r="VGZ251" s="109"/>
      <c r="VHA251" s="109"/>
      <c r="VHB251" s="109"/>
      <c r="VHC251" s="109"/>
      <c r="VHD251" s="109"/>
      <c r="VHE251" s="109"/>
      <c r="VHF251" s="109"/>
      <c r="VHG251" s="109"/>
      <c r="VHH251" s="109"/>
      <c r="VHI251" s="109"/>
      <c r="VHJ251" s="109"/>
      <c r="VHK251" s="109"/>
      <c r="VHL251" s="109"/>
      <c r="VHM251" s="109"/>
      <c r="VHN251" s="109"/>
      <c r="VHO251" s="109"/>
      <c r="VHP251" s="109"/>
      <c r="VHQ251" s="109"/>
      <c r="VHR251" s="109"/>
      <c r="VHS251" s="109"/>
      <c r="VHT251" s="109"/>
      <c r="VHU251" s="109"/>
      <c r="VHV251" s="109"/>
      <c r="VHW251" s="109"/>
      <c r="VHX251" s="109"/>
      <c r="VHY251" s="109"/>
      <c r="VHZ251" s="109"/>
      <c r="VIA251" s="109"/>
      <c r="VIB251" s="109"/>
      <c r="VIC251" s="109"/>
      <c r="VID251" s="109"/>
      <c r="VIE251" s="109"/>
      <c r="VIF251" s="109"/>
      <c r="VIG251" s="109"/>
      <c r="VIH251" s="109"/>
      <c r="VII251" s="109"/>
      <c r="VIJ251" s="109"/>
      <c r="VIK251" s="109"/>
      <c r="VIL251" s="109"/>
      <c r="VIM251" s="109"/>
      <c r="VIN251" s="109"/>
      <c r="VIO251" s="109"/>
      <c r="VIP251" s="109"/>
      <c r="VIQ251" s="109"/>
      <c r="VIR251" s="109"/>
      <c r="VIS251" s="109"/>
      <c r="VIT251" s="109"/>
      <c r="VIU251" s="109"/>
      <c r="VIV251" s="109"/>
      <c r="VIW251" s="109"/>
      <c r="VIX251" s="109"/>
      <c r="VIY251" s="109"/>
      <c r="VIZ251" s="109"/>
      <c r="VJA251" s="109"/>
      <c r="VJB251" s="109"/>
      <c r="VJC251" s="109"/>
      <c r="VJD251" s="109"/>
      <c r="VJE251" s="109"/>
      <c r="VJF251" s="109"/>
      <c r="VJG251" s="109"/>
      <c r="VJH251" s="109"/>
      <c r="VJI251" s="109"/>
      <c r="VJJ251" s="109"/>
      <c r="VJK251" s="109"/>
      <c r="VJL251" s="109"/>
      <c r="VJM251" s="109"/>
      <c r="VJN251" s="109"/>
      <c r="VJO251" s="109"/>
      <c r="VJP251" s="109"/>
      <c r="VJQ251" s="109"/>
      <c r="VJR251" s="109"/>
      <c r="VJS251" s="109"/>
      <c r="VJT251" s="109"/>
      <c r="VJU251" s="109"/>
      <c r="VJV251" s="109"/>
      <c r="VJW251" s="109"/>
      <c r="VJX251" s="109"/>
      <c r="VJY251" s="109"/>
      <c r="VJZ251" s="109"/>
      <c r="VKA251" s="109"/>
      <c r="VKB251" s="109"/>
      <c r="VKC251" s="109"/>
      <c r="VKD251" s="109"/>
      <c r="VKE251" s="109"/>
      <c r="VKF251" s="109"/>
      <c r="VKG251" s="109"/>
      <c r="VKH251" s="109"/>
      <c r="VKI251" s="109"/>
      <c r="VKJ251" s="109"/>
      <c r="VKK251" s="109"/>
      <c r="VKL251" s="109"/>
      <c r="VKM251" s="109"/>
      <c r="VKN251" s="109"/>
      <c r="VKO251" s="109"/>
      <c r="VKP251" s="109"/>
      <c r="VKQ251" s="109"/>
      <c r="VKR251" s="109"/>
      <c r="VKS251" s="109"/>
      <c r="VKT251" s="109"/>
      <c r="VKU251" s="109"/>
      <c r="VKV251" s="109"/>
      <c r="VKW251" s="109"/>
      <c r="VKX251" s="109"/>
      <c r="VKY251" s="109"/>
      <c r="VKZ251" s="109"/>
      <c r="VLA251" s="109"/>
      <c r="VLB251" s="109"/>
      <c r="VLC251" s="109"/>
      <c r="VLD251" s="109"/>
      <c r="VLE251" s="109"/>
      <c r="VLF251" s="109"/>
      <c r="VLG251" s="109"/>
      <c r="VLH251" s="109"/>
      <c r="VLI251" s="109"/>
      <c r="VLJ251" s="109"/>
      <c r="VLK251" s="109"/>
      <c r="VLL251" s="109"/>
      <c r="VLM251" s="109"/>
      <c r="VLN251" s="109"/>
      <c r="VLO251" s="109"/>
      <c r="VLP251" s="109"/>
      <c r="VLQ251" s="109"/>
      <c r="VLR251" s="109"/>
      <c r="VLS251" s="109"/>
      <c r="VLT251" s="109"/>
      <c r="VLU251" s="109"/>
      <c r="VLV251" s="109"/>
      <c r="VLW251" s="109"/>
      <c r="VLX251" s="109"/>
      <c r="VLY251" s="109"/>
      <c r="VLZ251" s="109"/>
      <c r="VMA251" s="109"/>
      <c r="VMB251" s="109"/>
      <c r="VMC251" s="109"/>
      <c r="VMD251" s="109"/>
      <c r="VME251" s="109"/>
      <c r="VMF251" s="109"/>
      <c r="VMG251" s="109"/>
      <c r="VMH251" s="109"/>
      <c r="VMI251" s="109"/>
      <c r="VMJ251" s="109"/>
      <c r="VMK251" s="109"/>
      <c r="VML251" s="109"/>
      <c r="VMM251" s="109"/>
      <c r="VMN251" s="109"/>
      <c r="VMO251" s="109"/>
      <c r="VMP251" s="109"/>
      <c r="VMQ251" s="109"/>
      <c r="VMR251" s="109"/>
      <c r="VMS251" s="109"/>
      <c r="VMT251" s="109"/>
      <c r="VMU251" s="109"/>
      <c r="VMV251" s="109"/>
      <c r="VMW251" s="109"/>
      <c r="VMX251" s="109"/>
      <c r="VMY251" s="109"/>
      <c r="VMZ251" s="109"/>
      <c r="VNA251" s="109"/>
      <c r="VNB251" s="109"/>
      <c r="VNC251" s="109"/>
      <c r="VND251" s="109"/>
      <c r="VNE251" s="109"/>
      <c r="VNF251" s="109"/>
      <c r="VNG251" s="109"/>
      <c r="VNH251" s="109"/>
      <c r="VNI251" s="109"/>
      <c r="VNJ251" s="109"/>
      <c r="VNK251" s="109"/>
      <c r="VNL251" s="109"/>
      <c r="VNM251" s="109"/>
      <c r="VNN251" s="109"/>
      <c r="VNO251" s="109"/>
      <c r="VNP251" s="109"/>
      <c r="VNQ251" s="109"/>
      <c r="VNR251" s="109"/>
      <c r="VNS251" s="109"/>
      <c r="VNT251" s="109"/>
      <c r="VNU251" s="109"/>
      <c r="VNV251" s="109"/>
      <c r="VNW251" s="109"/>
      <c r="VNX251" s="109"/>
      <c r="VNY251" s="109"/>
      <c r="VNZ251" s="109"/>
      <c r="VOA251" s="109"/>
      <c r="VOB251" s="109"/>
      <c r="VOC251" s="109"/>
      <c r="VOD251" s="109"/>
      <c r="VOE251" s="109"/>
      <c r="VOF251" s="109"/>
      <c r="VOG251" s="109"/>
      <c r="VOH251" s="109"/>
      <c r="VOI251" s="109"/>
      <c r="VOJ251" s="109"/>
      <c r="VOK251" s="109"/>
      <c r="VOL251" s="109"/>
      <c r="VOM251" s="109"/>
      <c r="VON251" s="109"/>
      <c r="VOO251" s="109"/>
      <c r="VOP251" s="109"/>
      <c r="VOQ251" s="109"/>
      <c r="VOR251" s="109"/>
      <c r="VOS251" s="109"/>
      <c r="VOT251" s="109"/>
      <c r="VOU251" s="109"/>
      <c r="VOV251" s="109"/>
      <c r="VOW251" s="109"/>
      <c r="VOX251" s="109"/>
      <c r="VOY251" s="109"/>
      <c r="VOZ251" s="109"/>
      <c r="VPA251" s="109"/>
      <c r="VPB251" s="109"/>
      <c r="VPC251" s="109"/>
      <c r="VPD251" s="109"/>
      <c r="VPE251" s="109"/>
      <c r="VPF251" s="109"/>
      <c r="VPG251" s="109"/>
      <c r="VPH251" s="109"/>
      <c r="VPI251" s="109"/>
      <c r="VPJ251" s="109"/>
      <c r="VPK251" s="109"/>
      <c r="VPL251" s="109"/>
      <c r="VPM251" s="109"/>
      <c r="VPN251" s="109"/>
      <c r="VPO251" s="109"/>
      <c r="VPP251" s="109"/>
      <c r="VPQ251" s="109"/>
      <c r="VPR251" s="109"/>
      <c r="VPS251" s="109"/>
      <c r="VPT251" s="109"/>
      <c r="VPU251" s="109"/>
      <c r="VPV251" s="109"/>
      <c r="VPW251" s="109"/>
      <c r="VPX251" s="109"/>
      <c r="VPY251" s="109"/>
      <c r="VPZ251" s="109"/>
      <c r="VQA251" s="109"/>
      <c r="VQB251" s="109"/>
      <c r="VQC251" s="109"/>
      <c r="VQD251" s="109"/>
      <c r="VQE251" s="109"/>
      <c r="VQF251" s="109"/>
      <c r="VQG251" s="109"/>
      <c r="VQH251" s="109"/>
      <c r="VQI251" s="109"/>
      <c r="VQJ251" s="109"/>
      <c r="VQK251" s="109"/>
      <c r="VQL251" s="109"/>
      <c r="VQM251" s="109"/>
      <c r="VQN251" s="109"/>
      <c r="VQO251" s="109"/>
      <c r="VQP251" s="109"/>
      <c r="VQQ251" s="109"/>
      <c r="VQR251" s="109"/>
      <c r="VQS251" s="109"/>
      <c r="VQT251" s="109"/>
      <c r="VQU251" s="109"/>
      <c r="VQV251" s="109"/>
      <c r="VQW251" s="109"/>
      <c r="VQX251" s="109"/>
      <c r="VQY251" s="109"/>
      <c r="VQZ251" s="109"/>
      <c r="VRA251" s="109"/>
      <c r="VRB251" s="109"/>
      <c r="VRC251" s="109"/>
      <c r="VRD251" s="109"/>
      <c r="VRE251" s="109"/>
      <c r="VRF251" s="109"/>
      <c r="VRG251" s="109"/>
      <c r="VRH251" s="109"/>
      <c r="VRI251" s="109"/>
      <c r="VRJ251" s="109"/>
      <c r="VRK251" s="109"/>
      <c r="VRL251" s="109"/>
      <c r="VRM251" s="109"/>
      <c r="VRN251" s="109"/>
      <c r="VRO251" s="109"/>
      <c r="VRP251" s="109"/>
      <c r="VRQ251" s="109"/>
      <c r="VRR251" s="109"/>
      <c r="VRS251" s="109"/>
      <c r="VRT251" s="109"/>
      <c r="VRU251" s="109"/>
      <c r="VRV251" s="109"/>
      <c r="VRW251" s="109"/>
      <c r="VRX251" s="109"/>
      <c r="VRY251" s="109"/>
      <c r="VRZ251" s="109"/>
      <c r="VSA251" s="109"/>
      <c r="VSB251" s="109"/>
      <c r="VSC251" s="109"/>
      <c r="VSD251" s="109"/>
      <c r="VSE251" s="109"/>
      <c r="VSF251" s="109"/>
      <c r="VSG251" s="109"/>
      <c r="VSH251" s="109"/>
      <c r="VSI251" s="109"/>
      <c r="VSJ251" s="109"/>
      <c r="VSK251" s="109"/>
      <c r="VSL251" s="109"/>
      <c r="VSM251" s="109"/>
      <c r="VSN251" s="109"/>
      <c r="VSO251" s="109"/>
      <c r="VSP251" s="109"/>
      <c r="VSQ251" s="109"/>
      <c r="VSR251" s="109"/>
      <c r="VSS251" s="109"/>
      <c r="VST251" s="109"/>
      <c r="VSU251" s="109"/>
      <c r="VSV251" s="109"/>
      <c r="VSW251" s="109"/>
      <c r="VSX251" s="109"/>
      <c r="VSY251" s="109"/>
      <c r="VSZ251" s="109"/>
      <c r="VTA251" s="109"/>
      <c r="VTB251" s="109"/>
      <c r="VTC251" s="109"/>
      <c r="VTD251" s="109"/>
      <c r="VTE251" s="109"/>
      <c r="VTF251" s="109"/>
      <c r="VTG251" s="109"/>
      <c r="VTH251" s="109"/>
      <c r="VTI251" s="109"/>
      <c r="VTJ251" s="109"/>
      <c r="VTK251" s="109"/>
      <c r="VTL251" s="109"/>
      <c r="VTM251" s="109"/>
      <c r="VTN251" s="109"/>
      <c r="VTO251" s="109"/>
      <c r="VTP251" s="109"/>
      <c r="VTQ251" s="109"/>
      <c r="VTR251" s="109"/>
      <c r="VTS251" s="109"/>
      <c r="VTT251" s="109"/>
      <c r="VTU251" s="109"/>
      <c r="VTV251" s="109"/>
      <c r="VTW251" s="109"/>
      <c r="VTX251" s="109"/>
      <c r="VTY251" s="109"/>
      <c r="VTZ251" s="109"/>
      <c r="VUA251" s="109"/>
      <c r="VUB251" s="109"/>
      <c r="VUC251" s="109"/>
      <c r="VUD251" s="109"/>
      <c r="VUE251" s="109"/>
      <c r="VUF251" s="109"/>
      <c r="VUG251" s="109"/>
      <c r="VUH251" s="109"/>
      <c r="VUI251" s="109"/>
      <c r="VUJ251" s="109"/>
      <c r="VUK251" s="109"/>
      <c r="VUL251" s="109"/>
      <c r="VUM251" s="109"/>
      <c r="VUN251" s="109"/>
      <c r="VUO251" s="109"/>
      <c r="VUP251" s="109"/>
      <c r="VUQ251" s="109"/>
      <c r="VUR251" s="109"/>
      <c r="VUS251" s="109"/>
      <c r="VUT251" s="109"/>
      <c r="VUU251" s="109"/>
      <c r="VUV251" s="109"/>
      <c r="VUW251" s="109"/>
      <c r="VUX251" s="109"/>
      <c r="VUY251" s="109"/>
      <c r="VUZ251" s="109"/>
      <c r="VVA251" s="109"/>
      <c r="VVB251" s="109"/>
      <c r="VVC251" s="109"/>
      <c r="VVD251" s="109"/>
      <c r="VVE251" s="109"/>
      <c r="VVF251" s="109"/>
      <c r="VVG251" s="109"/>
      <c r="VVH251" s="109"/>
      <c r="VVI251" s="109"/>
      <c r="VVJ251" s="109"/>
      <c r="VVK251" s="109"/>
      <c r="VVL251" s="109"/>
      <c r="VVM251" s="109"/>
      <c r="VVN251" s="109"/>
      <c r="VVO251" s="109"/>
      <c r="VVP251" s="109"/>
      <c r="VVQ251" s="109"/>
      <c r="VVR251" s="109"/>
      <c r="VVS251" s="109"/>
      <c r="VVT251" s="109"/>
      <c r="VVU251" s="109"/>
      <c r="VVV251" s="109"/>
      <c r="VVW251" s="109"/>
      <c r="VVX251" s="109"/>
      <c r="VVY251" s="109"/>
      <c r="VVZ251" s="109"/>
      <c r="VWA251" s="109"/>
      <c r="VWB251" s="109"/>
      <c r="VWC251" s="109"/>
      <c r="VWD251" s="109"/>
      <c r="VWE251" s="109"/>
      <c r="VWF251" s="109"/>
      <c r="VWG251" s="109"/>
      <c r="VWH251" s="109"/>
      <c r="VWI251" s="109"/>
      <c r="VWJ251" s="109"/>
      <c r="VWK251" s="109"/>
      <c r="VWL251" s="109"/>
      <c r="VWM251" s="109"/>
      <c r="VWN251" s="109"/>
      <c r="VWO251" s="109"/>
      <c r="VWP251" s="109"/>
      <c r="VWQ251" s="109"/>
      <c r="VWR251" s="109"/>
      <c r="VWS251" s="109"/>
      <c r="VWT251" s="109"/>
      <c r="VWU251" s="109"/>
      <c r="VWV251" s="109"/>
      <c r="VWW251" s="109"/>
      <c r="VWX251" s="109"/>
      <c r="VWY251" s="109"/>
      <c r="VWZ251" s="109"/>
      <c r="VXA251" s="109"/>
      <c r="VXB251" s="109"/>
      <c r="VXC251" s="109"/>
      <c r="VXD251" s="109"/>
      <c r="VXE251" s="109"/>
      <c r="VXF251" s="109"/>
      <c r="VXG251" s="109"/>
      <c r="VXH251" s="109"/>
      <c r="VXI251" s="109"/>
      <c r="VXJ251" s="109"/>
      <c r="VXK251" s="109"/>
      <c r="VXL251" s="109"/>
      <c r="VXM251" s="109"/>
      <c r="VXN251" s="109"/>
      <c r="VXO251" s="109"/>
      <c r="VXP251" s="109"/>
      <c r="VXQ251" s="109"/>
      <c r="VXR251" s="109"/>
      <c r="VXS251" s="109"/>
      <c r="VXT251" s="109"/>
      <c r="VXU251" s="109"/>
      <c r="VXV251" s="109"/>
      <c r="VXW251" s="109"/>
      <c r="VXX251" s="109"/>
      <c r="VXY251" s="109"/>
      <c r="VXZ251" s="109"/>
      <c r="VYA251" s="109"/>
      <c r="VYB251" s="109"/>
      <c r="VYC251" s="109"/>
      <c r="VYD251" s="109"/>
      <c r="VYE251" s="109"/>
      <c r="VYF251" s="109"/>
      <c r="VYG251" s="109"/>
      <c r="VYH251" s="109"/>
      <c r="VYI251" s="109"/>
      <c r="VYJ251" s="109"/>
      <c r="VYK251" s="109"/>
      <c r="VYL251" s="109"/>
      <c r="VYM251" s="109"/>
      <c r="VYN251" s="109"/>
      <c r="VYO251" s="109"/>
      <c r="VYP251" s="109"/>
      <c r="VYQ251" s="109"/>
      <c r="VYR251" s="109"/>
      <c r="VYS251" s="109"/>
      <c r="VYT251" s="109"/>
      <c r="VYU251" s="109"/>
      <c r="VYV251" s="109"/>
      <c r="VYW251" s="109"/>
      <c r="VYX251" s="109"/>
      <c r="VYY251" s="109"/>
      <c r="VYZ251" s="109"/>
      <c r="VZA251" s="109"/>
      <c r="VZB251" s="109"/>
      <c r="VZC251" s="109"/>
      <c r="VZD251" s="109"/>
      <c r="VZE251" s="109"/>
      <c r="VZF251" s="109"/>
      <c r="VZG251" s="109"/>
      <c r="VZH251" s="109"/>
      <c r="VZI251" s="109"/>
      <c r="VZJ251" s="109"/>
      <c r="VZK251" s="109"/>
      <c r="VZL251" s="109"/>
      <c r="VZM251" s="109"/>
      <c r="VZN251" s="109"/>
      <c r="VZO251" s="109"/>
      <c r="VZP251" s="109"/>
      <c r="VZQ251" s="109"/>
      <c r="VZR251" s="109"/>
      <c r="VZS251" s="109"/>
      <c r="VZT251" s="109"/>
      <c r="VZU251" s="109"/>
      <c r="VZV251" s="109"/>
      <c r="VZW251" s="109"/>
      <c r="VZX251" s="109"/>
      <c r="VZY251" s="109"/>
      <c r="VZZ251" s="109"/>
      <c r="WAA251" s="109"/>
      <c r="WAB251" s="109"/>
      <c r="WAC251" s="109"/>
      <c r="WAD251" s="109"/>
      <c r="WAE251" s="109"/>
      <c r="WAF251" s="109"/>
      <c r="WAG251" s="109"/>
      <c r="WAH251" s="109"/>
      <c r="WAI251" s="109"/>
      <c r="WAJ251" s="109"/>
      <c r="WAK251" s="109"/>
      <c r="WAL251" s="109"/>
      <c r="WAM251" s="109"/>
      <c r="WAN251" s="109"/>
      <c r="WAO251" s="109"/>
      <c r="WAP251" s="109"/>
      <c r="WAQ251" s="109"/>
      <c r="WAR251" s="109"/>
      <c r="WAS251" s="109"/>
      <c r="WAT251" s="109"/>
      <c r="WAU251" s="109"/>
      <c r="WAV251" s="109"/>
      <c r="WAW251" s="109"/>
      <c r="WAX251" s="109"/>
      <c r="WAY251" s="109"/>
      <c r="WAZ251" s="109"/>
      <c r="WBA251" s="109"/>
      <c r="WBB251" s="109"/>
      <c r="WBC251" s="109"/>
      <c r="WBD251" s="109"/>
      <c r="WBE251" s="109"/>
      <c r="WBF251" s="109"/>
      <c r="WBG251" s="109"/>
      <c r="WBH251" s="109"/>
      <c r="WBI251" s="109"/>
      <c r="WBJ251" s="109"/>
      <c r="WBK251" s="109"/>
      <c r="WBL251" s="109"/>
      <c r="WBM251" s="109"/>
      <c r="WBN251" s="109"/>
      <c r="WBO251" s="109"/>
      <c r="WBP251" s="109"/>
      <c r="WBQ251" s="109"/>
      <c r="WBR251" s="109"/>
      <c r="WBS251" s="109"/>
      <c r="WBT251" s="109"/>
      <c r="WBU251" s="109"/>
      <c r="WBV251" s="109"/>
      <c r="WBW251" s="109"/>
      <c r="WBX251" s="109"/>
      <c r="WBY251" s="109"/>
      <c r="WBZ251" s="109"/>
      <c r="WCA251" s="109"/>
      <c r="WCB251" s="109"/>
      <c r="WCC251" s="109"/>
      <c r="WCD251" s="109"/>
      <c r="WCE251" s="109"/>
      <c r="WCF251" s="109"/>
      <c r="WCG251" s="109"/>
      <c r="WCH251" s="109"/>
      <c r="WCI251" s="109"/>
      <c r="WCJ251" s="109"/>
      <c r="WCK251" s="109"/>
      <c r="WCL251" s="109"/>
      <c r="WCM251" s="109"/>
      <c r="WCN251" s="109"/>
      <c r="WCO251" s="109"/>
      <c r="WCP251" s="109"/>
      <c r="WCQ251" s="109"/>
      <c r="WCR251" s="109"/>
      <c r="WCS251" s="109"/>
      <c r="WCT251" s="109"/>
      <c r="WCU251" s="109"/>
      <c r="WCV251" s="109"/>
      <c r="WCW251" s="109"/>
      <c r="WCX251" s="109"/>
      <c r="WCY251" s="109"/>
      <c r="WCZ251" s="109"/>
      <c r="WDA251" s="109"/>
      <c r="WDB251" s="109"/>
      <c r="WDC251" s="109"/>
      <c r="WDD251" s="109"/>
      <c r="WDE251" s="109"/>
      <c r="WDF251" s="109"/>
      <c r="WDG251" s="109"/>
      <c r="WDH251" s="109"/>
      <c r="WDI251" s="109"/>
      <c r="WDJ251" s="109"/>
      <c r="WDK251" s="109"/>
      <c r="WDL251" s="109"/>
      <c r="WDM251" s="109"/>
      <c r="WDN251" s="109"/>
      <c r="WDO251" s="109"/>
      <c r="WDP251" s="109"/>
      <c r="WDQ251" s="109"/>
      <c r="WDR251" s="109"/>
      <c r="WDS251" s="109"/>
      <c r="WDT251" s="109"/>
      <c r="WDU251" s="109"/>
      <c r="WDV251" s="109"/>
      <c r="WDW251" s="109"/>
      <c r="WDX251" s="109"/>
      <c r="WDY251" s="109"/>
      <c r="WDZ251" s="109"/>
      <c r="WEA251" s="109"/>
      <c r="WEB251" s="109"/>
      <c r="WEC251" s="109"/>
      <c r="WED251" s="109"/>
      <c r="WEE251" s="109"/>
      <c r="WEF251" s="109"/>
      <c r="WEG251" s="109"/>
      <c r="WEH251" s="109"/>
      <c r="WEI251" s="109"/>
      <c r="WEJ251" s="109"/>
      <c r="WEK251" s="109"/>
      <c r="WEL251" s="109"/>
      <c r="WEM251" s="109"/>
      <c r="WEN251" s="109"/>
      <c r="WEO251" s="109"/>
      <c r="WEP251" s="109"/>
      <c r="WEQ251" s="109"/>
      <c r="WER251" s="109"/>
      <c r="WES251" s="109"/>
      <c r="WET251" s="109"/>
      <c r="WEU251" s="109"/>
      <c r="WEV251" s="109"/>
      <c r="WEW251" s="109"/>
      <c r="WEX251" s="109"/>
      <c r="WEY251" s="109"/>
      <c r="WEZ251" s="109"/>
      <c r="WFA251" s="109"/>
      <c r="WFB251" s="109"/>
      <c r="WFC251" s="109"/>
      <c r="WFD251" s="109"/>
      <c r="WFE251" s="109"/>
      <c r="WFF251" s="109"/>
      <c r="WFG251" s="109"/>
      <c r="WFH251" s="109"/>
      <c r="WFI251" s="109"/>
      <c r="WFJ251" s="109"/>
      <c r="WFK251" s="109"/>
      <c r="WFL251" s="109"/>
      <c r="WFM251" s="109"/>
      <c r="WFN251" s="109"/>
      <c r="WFO251" s="109"/>
      <c r="WFP251" s="109"/>
      <c r="WFQ251" s="109"/>
      <c r="WFR251" s="109"/>
      <c r="WFS251" s="109"/>
      <c r="WFT251" s="109"/>
      <c r="WFU251" s="109"/>
      <c r="WFV251" s="109"/>
      <c r="WFW251" s="109"/>
      <c r="WFX251" s="109"/>
      <c r="WFY251" s="109"/>
      <c r="WFZ251" s="109"/>
      <c r="WGA251" s="109"/>
      <c r="WGB251" s="109"/>
      <c r="WGC251" s="109"/>
      <c r="WGD251" s="109"/>
      <c r="WGE251" s="109"/>
      <c r="WGF251" s="109"/>
      <c r="WGG251" s="109"/>
      <c r="WGH251" s="109"/>
      <c r="WGI251" s="109"/>
      <c r="WGJ251" s="109"/>
      <c r="WGK251" s="109"/>
      <c r="WGL251" s="109"/>
      <c r="WGM251" s="109"/>
      <c r="WGN251" s="109"/>
      <c r="WGO251" s="109"/>
      <c r="WGP251" s="109"/>
      <c r="WGQ251" s="109"/>
      <c r="WGR251" s="109"/>
      <c r="WGS251" s="109"/>
      <c r="WGT251" s="109"/>
      <c r="WGU251" s="109"/>
      <c r="WGV251" s="109"/>
      <c r="WGW251" s="109"/>
      <c r="WGX251" s="109"/>
      <c r="WGY251" s="109"/>
      <c r="WGZ251" s="109"/>
      <c r="WHA251" s="109"/>
      <c r="WHB251" s="109"/>
      <c r="WHC251" s="109"/>
      <c r="WHD251" s="109"/>
      <c r="WHE251" s="109"/>
      <c r="WHF251" s="109"/>
      <c r="WHG251" s="109"/>
      <c r="WHH251" s="109"/>
      <c r="WHI251" s="109"/>
      <c r="WHJ251" s="109"/>
      <c r="WHK251" s="109"/>
      <c r="WHL251" s="109"/>
      <c r="WHM251" s="109"/>
      <c r="WHN251" s="109"/>
      <c r="WHO251" s="109"/>
      <c r="WHP251" s="109"/>
      <c r="WHQ251" s="109"/>
      <c r="WHR251" s="109"/>
      <c r="WHS251" s="109"/>
      <c r="WHT251" s="109"/>
      <c r="WHU251" s="109"/>
      <c r="WHV251" s="109"/>
      <c r="WHW251" s="109"/>
      <c r="WHX251" s="109"/>
      <c r="WHY251" s="109"/>
      <c r="WHZ251" s="109"/>
      <c r="WIA251" s="109"/>
      <c r="WIB251" s="109"/>
      <c r="WIC251" s="109"/>
      <c r="WID251" s="109"/>
      <c r="WIE251" s="109"/>
      <c r="WIF251" s="109"/>
      <c r="WIG251" s="109"/>
      <c r="WIH251" s="109"/>
      <c r="WII251" s="109"/>
      <c r="WIJ251" s="109"/>
      <c r="WIK251" s="109"/>
      <c r="WIL251" s="109"/>
      <c r="WIM251" s="109"/>
      <c r="WIN251" s="109"/>
      <c r="WIO251" s="109"/>
      <c r="WIP251" s="109"/>
      <c r="WIQ251" s="109"/>
      <c r="WIR251" s="109"/>
      <c r="WIS251" s="109"/>
      <c r="WIT251" s="109"/>
      <c r="WIU251" s="109"/>
      <c r="WIV251" s="109"/>
      <c r="WIW251" s="109"/>
      <c r="WIX251" s="109"/>
      <c r="WIY251" s="109"/>
      <c r="WIZ251" s="109"/>
      <c r="WJA251" s="109"/>
      <c r="WJB251" s="109"/>
      <c r="WJC251" s="109"/>
      <c r="WJD251" s="109"/>
      <c r="WJE251" s="109"/>
      <c r="WJF251" s="109"/>
      <c r="WJG251" s="109"/>
      <c r="WJH251" s="109"/>
      <c r="WJI251" s="109"/>
      <c r="WJJ251" s="109"/>
      <c r="WJK251" s="109"/>
      <c r="WJL251" s="109"/>
      <c r="WJM251" s="109"/>
      <c r="WJN251" s="109"/>
      <c r="WJO251" s="109"/>
      <c r="WJP251" s="109"/>
      <c r="WJQ251" s="109"/>
      <c r="WJR251" s="109"/>
      <c r="WJS251" s="109"/>
      <c r="WJT251" s="109"/>
      <c r="WJU251" s="109"/>
      <c r="WJV251" s="109"/>
      <c r="WJW251" s="109"/>
      <c r="WJX251" s="109"/>
      <c r="WJY251" s="109"/>
      <c r="WJZ251" s="109"/>
      <c r="WKA251" s="109"/>
      <c r="WKB251" s="109"/>
      <c r="WKC251" s="109"/>
      <c r="WKD251" s="109"/>
      <c r="WKE251" s="109"/>
      <c r="WKF251" s="109"/>
      <c r="WKG251" s="109"/>
      <c r="WKH251" s="109"/>
      <c r="WKI251" s="109"/>
      <c r="WKJ251" s="109"/>
      <c r="WKK251" s="109"/>
      <c r="WKL251" s="109"/>
      <c r="WKM251" s="109"/>
      <c r="WKN251" s="109"/>
      <c r="WKO251" s="109"/>
      <c r="WKP251" s="109"/>
      <c r="WKQ251" s="109"/>
      <c r="WKR251" s="109"/>
      <c r="WKS251" s="109"/>
      <c r="WKT251" s="109"/>
      <c r="WKU251" s="109"/>
      <c r="WKV251" s="109"/>
      <c r="WKW251" s="109"/>
      <c r="WKX251" s="109"/>
      <c r="WKY251" s="109"/>
      <c r="WKZ251" s="109"/>
      <c r="WLA251" s="109"/>
      <c r="WLB251" s="109"/>
      <c r="WLC251" s="109"/>
      <c r="WLD251" s="109"/>
      <c r="WLE251" s="109"/>
      <c r="WLF251" s="109"/>
      <c r="WLG251" s="109"/>
      <c r="WLH251" s="109"/>
      <c r="WLI251" s="109"/>
      <c r="WLJ251" s="109"/>
      <c r="WLK251" s="109"/>
      <c r="WLL251" s="109"/>
      <c r="WLM251" s="109"/>
      <c r="WLN251" s="109"/>
      <c r="WLO251" s="109"/>
      <c r="WLP251" s="109"/>
      <c r="WLQ251" s="109"/>
      <c r="WLR251" s="109"/>
      <c r="WLS251" s="109"/>
      <c r="WLT251" s="109"/>
      <c r="WLU251" s="109"/>
      <c r="WLV251" s="109"/>
      <c r="WLW251" s="109"/>
      <c r="WLX251" s="109"/>
      <c r="WLY251" s="109"/>
      <c r="WLZ251" s="109"/>
      <c r="WMA251" s="109"/>
      <c r="WMB251" s="109"/>
      <c r="WMC251" s="109"/>
      <c r="WMD251" s="109"/>
      <c r="WME251" s="109"/>
      <c r="WMF251" s="109"/>
      <c r="WMG251" s="109"/>
      <c r="WMH251" s="109"/>
      <c r="WMI251" s="109"/>
      <c r="WMJ251" s="109"/>
      <c r="WMK251" s="109"/>
      <c r="WML251" s="109"/>
      <c r="WMM251" s="109"/>
      <c r="WMN251" s="109"/>
      <c r="WMO251" s="109"/>
      <c r="WMP251" s="109"/>
      <c r="WMQ251" s="109"/>
      <c r="WMR251" s="109"/>
      <c r="WMS251" s="109"/>
      <c r="WMT251" s="109"/>
      <c r="WMU251" s="109"/>
      <c r="WMV251" s="109"/>
      <c r="WMW251" s="109"/>
      <c r="WMX251" s="109"/>
      <c r="WMY251" s="109"/>
      <c r="WMZ251" s="109"/>
      <c r="WNA251" s="109"/>
      <c r="WNB251" s="109"/>
      <c r="WNC251" s="109"/>
      <c r="WND251" s="109"/>
      <c r="WNE251" s="109"/>
      <c r="WNF251" s="109"/>
      <c r="WNG251" s="109"/>
      <c r="WNH251" s="109"/>
      <c r="WNI251" s="109"/>
      <c r="WNJ251" s="109"/>
      <c r="WNK251" s="109"/>
      <c r="WNL251" s="109"/>
      <c r="WNM251" s="109"/>
      <c r="WNN251" s="109"/>
      <c r="WNO251" s="109"/>
      <c r="WNP251" s="109"/>
      <c r="WNQ251" s="109"/>
      <c r="WNR251" s="109"/>
      <c r="WNS251" s="109"/>
      <c r="WNT251" s="109"/>
      <c r="WNU251" s="109"/>
      <c r="WNV251" s="109"/>
      <c r="WNW251" s="109"/>
      <c r="WNX251" s="109"/>
      <c r="WNY251" s="109"/>
      <c r="WNZ251" s="109"/>
      <c r="WOA251" s="109"/>
      <c r="WOB251" s="109"/>
      <c r="WOC251" s="109"/>
      <c r="WOD251" s="109"/>
      <c r="WOE251" s="109"/>
      <c r="WOF251" s="109"/>
      <c r="WOG251" s="109"/>
      <c r="WOH251" s="109"/>
      <c r="WOI251" s="109"/>
      <c r="WOJ251" s="109"/>
      <c r="WOK251" s="109"/>
      <c r="WOL251" s="109"/>
      <c r="WOM251" s="109"/>
      <c r="WON251" s="109"/>
      <c r="WOO251" s="109"/>
      <c r="WOP251" s="109"/>
      <c r="WOQ251" s="109"/>
      <c r="WOR251" s="109"/>
      <c r="WOS251" s="109"/>
      <c r="WOT251" s="109"/>
      <c r="WOU251" s="109"/>
      <c r="WOV251" s="109"/>
      <c r="WOW251" s="109"/>
      <c r="WOX251" s="109"/>
      <c r="WOY251" s="109"/>
      <c r="WOZ251" s="109"/>
      <c r="WPA251" s="109"/>
      <c r="WPB251" s="109"/>
      <c r="WPC251" s="109"/>
      <c r="WPD251" s="109"/>
      <c r="WPE251" s="109"/>
      <c r="WPF251" s="109"/>
      <c r="WPG251" s="109"/>
      <c r="WPH251" s="109"/>
      <c r="WPI251" s="109"/>
      <c r="WPJ251" s="109"/>
      <c r="WPK251" s="109"/>
      <c r="WPL251" s="109"/>
      <c r="WPM251" s="109"/>
      <c r="WPN251" s="109"/>
      <c r="WPO251" s="109"/>
      <c r="WPP251" s="109"/>
      <c r="WPQ251" s="109"/>
      <c r="WPR251" s="109"/>
      <c r="WPS251" s="109"/>
      <c r="WPT251" s="109"/>
      <c r="WPU251" s="109"/>
      <c r="WPV251" s="109"/>
      <c r="WPW251" s="109"/>
      <c r="WPX251" s="109"/>
      <c r="WPY251" s="109"/>
      <c r="WPZ251" s="109"/>
      <c r="WQA251" s="109"/>
      <c r="WQB251" s="109"/>
      <c r="WQC251" s="109"/>
      <c r="WQD251" s="109"/>
      <c r="WQE251" s="109"/>
      <c r="WQF251" s="109"/>
      <c r="WQG251" s="109"/>
      <c r="WQH251" s="109"/>
      <c r="WQI251" s="109"/>
      <c r="WQJ251" s="109"/>
      <c r="WQK251" s="109"/>
      <c r="WQL251" s="109"/>
      <c r="WQM251" s="109"/>
      <c r="WQN251" s="109"/>
      <c r="WQO251" s="109"/>
      <c r="WQP251" s="109"/>
      <c r="WQQ251" s="109"/>
      <c r="WQR251" s="109"/>
      <c r="WQS251" s="109"/>
      <c r="WQT251" s="109"/>
      <c r="WQU251" s="109"/>
      <c r="WQV251" s="109"/>
      <c r="WQW251" s="109"/>
      <c r="WQX251" s="109"/>
      <c r="WQY251" s="109"/>
      <c r="WQZ251" s="109"/>
      <c r="WRA251" s="109"/>
      <c r="WRB251" s="109"/>
      <c r="WRC251" s="109"/>
      <c r="WRD251" s="109"/>
      <c r="WRE251" s="109"/>
      <c r="WRF251" s="109"/>
      <c r="WRG251" s="109"/>
      <c r="WRH251" s="109"/>
      <c r="WRI251" s="109"/>
      <c r="WRJ251" s="109"/>
      <c r="WRK251" s="109"/>
      <c r="WRL251" s="109"/>
      <c r="WRM251" s="109"/>
      <c r="WRN251" s="109"/>
      <c r="WRO251" s="109"/>
      <c r="WRP251" s="109"/>
      <c r="WRQ251" s="109"/>
      <c r="WRR251" s="109"/>
      <c r="WRS251" s="109"/>
      <c r="WRT251" s="109"/>
      <c r="WRU251" s="109"/>
      <c r="WRV251" s="109"/>
      <c r="WRW251" s="109"/>
      <c r="WRX251" s="109"/>
      <c r="WRY251" s="109"/>
      <c r="WRZ251" s="109"/>
      <c r="WSA251" s="109"/>
      <c r="WSB251" s="109"/>
      <c r="WSC251" s="109"/>
      <c r="WSD251" s="109"/>
      <c r="WSE251" s="109"/>
      <c r="WSF251" s="109"/>
      <c r="WSG251" s="109"/>
      <c r="WSH251" s="109"/>
      <c r="WSI251" s="109"/>
      <c r="WSJ251" s="109"/>
      <c r="WSK251" s="109"/>
      <c r="WSL251" s="109"/>
      <c r="WSM251" s="109"/>
      <c r="WSN251" s="109"/>
      <c r="WSO251" s="109"/>
      <c r="WSP251" s="109"/>
      <c r="WSQ251" s="109"/>
      <c r="WSR251" s="109"/>
      <c r="WSS251" s="109"/>
      <c r="WST251" s="109"/>
      <c r="WSU251" s="109"/>
      <c r="WSV251" s="109"/>
      <c r="WSW251" s="109"/>
      <c r="WSX251" s="109"/>
      <c r="WSY251" s="109"/>
      <c r="WSZ251" s="109"/>
      <c r="WTA251" s="109"/>
      <c r="WTB251" s="109"/>
      <c r="WTC251" s="109"/>
      <c r="WTD251" s="109"/>
      <c r="WTE251" s="109"/>
      <c r="WTF251" s="109"/>
      <c r="WTG251" s="109"/>
      <c r="WTH251" s="109"/>
      <c r="WTI251" s="109"/>
      <c r="WTJ251" s="109"/>
      <c r="WTK251" s="109"/>
      <c r="WTL251" s="109"/>
      <c r="WTM251" s="109"/>
      <c r="WTN251" s="109"/>
      <c r="WTO251" s="109"/>
      <c r="WTP251" s="109"/>
      <c r="WTQ251" s="109"/>
      <c r="WTR251" s="109"/>
      <c r="WTS251" s="109"/>
      <c r="WTT251" s="109"/>
      <c r="WTU251" s="109"/>
      <c r="WTV251" s="109"/>
      <c r="WTW251" s="109"/>
      <c r="WTX251" s="109"/>
      <c r="WTY251" s="109"/>
      <c r="WTZ251" s="109"/>
      <c r="WUA251" s="109"/>
      <c r="WUB251" s="109"/>
      <c r="WUC251" s="109"/>
      <c r="WUD251" s="109"/>
      <c r="WUE251" s="109"/>
      <c r="WUF251" s="109"/>
      <c r="WUG251" s="109"/>
      <c r="WUH251" s="109"/>
      <c r="WUI251" s="109"/>
      <c r="WUJ251" s="109"/>
      <c r="WUK251" s="109"/>
      <c r="WUL251" s="109"/>
      <c r="WUM251" s="109"/>
      <c r="WUN251" s="109"/>
      <c r="WUO251" s="109"/>
      <c r="WUP251" s="109"/>
      <c r="WUQ251" s="109"/>
      <c r="WUR251" s="109"/>
      <c r="WUS251" s="109"/>
      <c r="WUT251" s="109"/>
      <c r="WUU251" s="109"/>
      <c r="WUV251" s="109"/>
      <c r="WUW251" s="109"/>
      <c r="WUX251" s="109"/>
      <c r="WUY251" s="109"/>
      <c r="WUZ251" s="109"/>
      <c r="WVA251" s="109"/>
      <c r="WVB251" s="109"/>
      <c r="WVC251" s="109"/>
      <c r="WVD251" s="109"/>
      <c r="WVE251" s="109"/>
      <c r="WVF251" s="109"/>
      <c r="WVG251" s="109"/>
      <c r="WVH251" s="109"/>
      <c r="WVI251" s="109"/>
      <c r="WVJ251" s="109"/>
      <c r="WVK251" s="109"/>
      <c r="WVL251" s="109"/>
      <c r="WVM251" s="109"/>
      <c r="WVN251" s="109"/>
      <c r="WVO251" s="109"/>
      <c r="WVP251" s="109"/>
      <c r="WVQ251" s="109"/>
      <c r="WVR251" s="109"/>
      <c r="WVS251" s="109"/>
      <c r="WVT251" s="109"/>
      <c r="WVU251" s="109"/>
      <c r="WVV251" s="109"/>
      <c r="WVW251" s="109"/>
      <c r="WVX251" s="109"/>
      <c r="WVY251" s="109"/>
      <c r="WVZ251" s="109"/>
      <c r="WWA251" s="109"/>
      <c r="WWB251" s="109"/>
      <c r="WWC251" s="109"/>
      <c r="WWD251" s="109"/>
      <c r="WWE251" s="109"/>
      <c r="WWF251" s="109"/>
      <c r="WWG251" s="109"/>
      <c r="WWH251" s="109"/>
      <c r="WWI251" s="109"/>
      <c r="WWJ251" s="109"/>
      <c r="WWK251" s="109"/>
      <c r="WWL251" s="109"/>
      <c r="WWM251" s="109"/>
      <c r="WWN251" s="109"/>
      <c r="WWO251" s="109"/>
      <c r="WWP251" s="109"/>
      <c r="WWQ251" s="109"/>
      <c r="WWR251" s="109"/>
      <c r="WWS251" s="109"/>
      <c r="WWT251" s="109"/>
      <c r="WWU251" s="109"/>
      <c r="WWV251" s="109"/>
      <c r="WWW251" s="109"/>
      <c r="WWX251" s="109"/>
      <c r="WWY251" s="109"/>
      <c r="WWZ251" s="109"/>
      <c r="WXA251" s="109"/>
      <c r="WXB251" s="109"/>
      <c r="WXC251" s="109"/>
      <c r="WXD251" s="109"/>
      <c r="WXE251" s="109"/>
      <c r="WXF251" s="109"/>
      <c r="WXG251" s="109"/>
      <c r="WXH251" s="109"/>
      <c r="WXI251" s="109"/>
      <c r="WXJ251" s="109"/>
      <c r="WXK251" s="109"/>
      <c r="WXL251" s="109"/>
      <c r="WXM251" s="109"/>
      <c r="WXN251" s="109"/>
      <c r="WXO251" s="109"/>
      <c r="WXP251" s="109"/>
      <c r="WXQ251" s="109"/>
      <c r="WXR251" s="109"/>
      <c r="WXS251" s="109"/>
      <c r="WXT251" s="109"/>
      <c r="WXU251" s="109"/>
      <c r="WXV251" s="109"/>
      <c r="WXW251" s="109"/>
      <c r="WXX251" s="109"/>
      <c r="WXY251" s="109"/>
      <c r="WXZ251" s="109"/>
      <c r="WYA251" s="109"/>
      <c r="WYB251" s="109"/>
      <c r="WYC251" s="109"/>
      <c r="WYD251" s="109"/>
      <c r="WYE251" s="109"/>
      <c r="WYF251" s="109"/>
      <c r="WYG251" s="109"/>
      <c r="WYH251" s="109"/>
      <c r="WYI251" s="109"/>
      <c r="WYJ251" s="109"/>
      <c r="WYK251" s="109"/>
      <c r="WYL251" s="109"/>
      <c r="WYM251" s="109"/>
      <c r="WYN251" s="109"/>
      <c r="WYO251" s="109"/>
      <c r="WYP251" s="109"/>
      <c r="WYQ251" s="109"/>
      <c r="WYR251" s="109"/>
      <c r="WYS251" s="109"/>
      <c r="WYT251" s="109"/>
      <c r="WYU251" s="109"/>
      <c r="WYV251" s="109"/>
      <c r="WYW251" s="109"/>
      <c r="WYX251" s="109"/>
      <c r="WYY251" s="109"/>
      <c r="WYZ251" s="109"/>
      <c r="WZA251" s="109"/>
      <c r="WZB251" s="109"/>
      <c r="WZC251" s="109"/>
      <c r="WZD251" s="109"/>
      <c r="WZE251" s="109"/>
      <c r="WZF251" s="109"/>
      <c r="WZG251" s="109"/>
      <c r="WZH251" s="109"/>
      <c r="WZI251" s="109"/>
      <c r="WZJ251" s="109"/>
      <c r="WZK251" s="109"/>
      <c r="WZL251" s="109"/>
      <c r="WZM251" s="109"/>
      <c r="WZN251" s="109"/>
      <c r="WZO251" s="109"/>
      <c r="WZP251" s="109"/>
      <c r="WZQ251" s="109"/>
      <c r="WZR251" s="109"/>
      <c r="WZS251" s="109"/>
      <c r="WZT251" s="109"/>
      <c r="WZU251" s="109"/>
      <c r="WZV251" s="109"/>
      <c r="WZW251" s="109"/>
      <c r="WZX251" s="109"/>
      <c r="WZY251" s="109"/>
      <c r="WZZ251" s="109"/>
      <c r="XAA251" s="109"/>
      <c r="XAB251" s="109"/>
      <c r="XAC251" s="109"/>
      <c r="XAD251" s="109"/>
      <c r="XAE251" s="109"/>
      <c r="XAF251" s="109"/>
      <c r="XAG251" s="109"/>
      <c r="XAH251" s="109"/>
      <c r="XAI251" s="109"/>
      <c r="XAJ251" s="109"/>
      <c r="XAK251" s="109"/>
      <c r="XAL251" s="109"/>
      <c r="XAM251" s="109"/>
      <c r="XAN251" s="109"/>
      <c r="XAO251" s="109"/>
      <c r="XAP251" s="109"/>
      <c r="XAQ251" s="109"/>
      <c r="XAR251" s="109"/>
      <c r="XAS251" s="109"/>
      <c r="XAT251" s="109"/>
      <c r="XAU251" s="109"/>
      <c r="XAV251" s="109"/>
      <c r="XAW251" s="109"/>
      <c r="XAX251" s="109"/>
      <c r="XAY251" s="109"/>
      <c r="XAZ251" s="109"/>
      <c r="XBA251" s="109"/>
      <c r="XBB251" s="109"/>
      <c r="XBC251" s="109"/>
      <c r="XBD251" s="109"/>
      <c r="XBE251" s="109"/>
      <c r="XBF251" s="109"/>
      <c r="XBG251" s="109"/>
      <c r="XBH251" s="109"/>
      <c r="XBI251" s="109"/>
      <c r="XBJ251" s="109"/>
      <c r="XBK251" s="109"/>
      <c r="XBL251" s="109"/>
      <c r="XBM251" s="109"/>
      <c r="XBN251" s="109"/>
      <c r="XBO251" s="109"/>
      <c r="XBP251" s="109"/>
      <c r="XBQ251" s="109"/>
      <c r="XBR251" s="109"/>
      <c r="XBS251" s="109"/>
      <c r="XBT251" s="109"/>
      <c r="XBU251" s="109"/>
      <c r="XBV251" s="109"/>
      <c r="XBW251" s="109"/>
      <c r="XBX251" s="109"/>
      <c r="XBY251" s="109"/>
      <c r="XBZ251" s="109"/>
      <c r="XCA251" s="109"/>
      <c r="XCB251" s="109"/>
      <c r="XCC251" s="109"/>
      <c r="XCD251" s="109"/>
      <c r="XCE251" s="109"/>
      <c r="XCF251" s="109"/>
      <c r="XCG251" s="109"/>
      <c r="XCH251" s="109"/>
      <c r="XCI251" s="109"/>
      <c r="XCJ251" s="109"/>
      <c r="XCK251" s="109"/>
      <c r="XCL251" s="109"/>
      <c r="XCM251" s="109"/>
      <c r="XCN251" s="109"/>
      <c r="XCO251" s="109"/>
      <c r="XCP251" s="109"/>
      <c r="XCQ251" s="109"/>
      <c r="XCR251" s="109"/>
      <c r="XCS251" s="109"/>
      <c r="XCT251" s="109"/>
      <c r="XCU251" s="109"/>
      <c r="XCV251" s="109"/>
      <c r="XCW251" s="109"/>
      <c r="XCX251" s="109"/>
      <c r="XCY251" s="109"/>
      <c r="XCZ251" s="109"/>
      <c r="XDA251" s="109"/>
      <c r="XDB251" s="109"/>
      <c r="XDC251" s="109"/>
      <c r="XDD251" s="109"/>
      <c r="XDE251" s="109"/>
      <c r="XDF251" s="109"/>
      <c r="XDG251" s="109"/>
      <c r="XDH251" s="109"/>
      <c r="XDI251" s="109"/>
      <c r="XDJ251" s="109"/>
      <c r="XDK251" s="109"/>
      <c r="XDL251" s="109"/>
      <c r="XDM251" s="109"/>
      <c r="XDN251" s="109"/>
      <c r="XDO251" s="109"/>
      <c r="XDP251" s="109"/>
      <c r="XDQ251" s="109"/>
      <c r="XDR251" s="109"/>
      <c r="XDS251" s="109"/>
      <c r="XDT251" s="109"/>
      <c r="XDU251" s="109"/>
      <c r="XDV251" s="109"/>
      <c r="XDW251" s="109"/>
      <c r="XDX251" s="109"/>
      <c r="XDY251" s="109"/>
      <c r="XDZ251" s="109"/>
      <c r="XEA251" s="109"/>
      <c r="XEB251" s="109"/>
      <c r="XEC251" s="109"/>
      <c r="XED251" s="109"/>
      <c r="XEE251" s="109"/>
      <c r="XEF251" s="109"/>
      <c r="XEG251" s="109"/>
      <c r="XEH251" s="109"/>
      <c r="XEI251" s="109"/>
      <c r="XEJ251" s="109"/>
      <c r="XEK251" s="109"/>
      <c r="XEL251" s="109"/>
      <c r="XEM251" s="109"/>
      <c r="XEN251" s="109"/>
      <c r="XEO251" s="109"/>
      <c r="XEP251" s="109"/>
      <c r="XEQ251" s="109"/>
      <c r="XER251" s="109"/>
      <c r="XES251" s="109"/>
      <c r="XET251" s="109"/>
      <c r="XEU251" s="109"/>
      <c r="XEV251" s="109"/>
      <c r="XEW251" s="109"/>
      <c r="XEX251" s="109"/>
      <c r="XEY251" s="109"/>
      <c r="XEZ251" s="109"/>
      <c r="XFA251" s="109"/>
      <c r="XFB251" s="109"/>
      <c r="XFC251" s="109"/>
      <c r="XFD251" s="109"/>
    </row>
    <row r="252" spans="1:16384" s="1" customFormat="1">
      <c r="A252" s="12"/>
      <c r="B252" s="127"/>
      <c r="C252" s="5"/>
      <c r="D252" s="5"/>
      <c r="F252" s="5"/>
      <c r="H252" s="98"/>
      <c r="I252" s="92"/>
      <c r="J252" s="92"/>
      <c r="K252" s="92"/>
      <c r="L252" s="95"/>
      <c r="M252" s="95"/>
      <c r="N252" s="95"/>
      <c r="O252" s="95"/>
      <c r="P252" s="95"/>
      <c r="Q252" s="74"/>
      <c r="R252" s="60"/>
    </row>
    <row r="253" spans="1:16384" s="1" customFormat="1">
      <c r="A253" s="12"/>
      <c r="B253" s="1" t="s">
        <v>375</v>
      </c>
      <c r="C253" s="5"/>
      <c r="D253" s="5"/>
      <c r="F253" s="5" t="s">
        <v>112</v>
      </c>
      <c r="H253" s="147" t="str">
        <f>IF(ROUND(SUM(H244:H245), 3)=ROUND(SUM(H248:H249), 3),"JA","NEE")</f>
        <v>JA</v>
      </c>
      <c r="I253" s="73"/>
      <c r="J253" s="73"/>
      <c r="K253" s="73"/>
      <c r="L253" s="147" t="str">
        <f>IF(ROUND(SUM(L244:L245), 3)=ROUND(SUM(L248:L249), 3),"JA","NEE")</f>
        <v>JA</v>
      </c>
      <c r="M253" s="147" t="str">
        <f>IF(ROUND(SUM(M244:M245), 3)=ROUND(SUM(M248:M249), 3),"JA","NEE")</f>
        <v>JA</v>
      </c>
      <c r="N253" s="147" t="str">
        <f>IF(ROUND(SUM(N244:N245), 3)=ROUND(SUM(N248:N249), 3),"JA","NEE")</f>
        <v>JA</v>
      </c>
      <c r="O253" s="147" t="str">
        <f>IF(ROUND(SUM(O244:O245), 3)=ROUND(SUM(O248:O249), 3),"JA","NEE")</f>
        <v>JA</v>
      </c>
      <c r="P253" s="147" t="str">
        <f>IF(ROUND(SUM(P244:P245), 3)=ROUND(SUM(P248:P249), 3),"JA","NEE")</f>
        <v>JA</v>
      </c>
      <c r="Q253" s="74"/>
      <c r="R253" s="60"/>
    </row>
    <row r="254" spans="1:16384" s="110" customFormat="1">
      <c r="A254" s="5"/>
      <c r="B254" s="1"/>
      <c r="C254" s="5"/>
      <c r="D254" s="5"/>
      <c r="E254" s="1"/>
      <c r="F254" s="5"/>
      <c r="G254" s="1"/>
      <c r="H254" s="72"/>
      <c r="I254" s="73"/>
      <c r="J254" s="73"/>
      <c r="K254" s="73"/>
      <c r="L254" s="73"/>
      <c r="M254" s="73"/>
      <c r="N254" s="73"/>
      <c r="O254" s="73"/>
      <c r="P254" s="73"/>
      <c r="Q254" s="1"/>
      <c r="R254" s="60"/>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c r="IY254" s="1"/>
      <c r="IZ254" s="1"/>
      <c r="JA254" s="1"/>
      <c r="JB254" s="1"/>
      <c r="JC254" s="1"/>
      <c r="JD254" s="1"/>
      <c r="JE254" s="1"/>
      <c r="JF254" s="1"/>
      <c r="JG254" s="1"/>
      <c r="JH254" s="1"/>
      <c r="JI254" s="1"/>
      <c r="JJ254" s="1"/>
      <c r="JK254" s="1"/>
      <c r="JL254" s="1"/>
      <c r="JM254" s="1"/>
      <c r="JN254" s="1"/>
      <c r="JO254" s="1"/>
      <c r="JP254" s="1"/>
      <c r="JQ254" s="1"/>
      <c r="JR254" s="1"/>
      <c r="JS254" s="1"/>
      <c r="JT254" s="1"/>
      <c r="JU254" s="1"/>
      <c r="JV254" s="1"/>
      <c r="JW254" s="1"/>
      <c r="JX254" s="1"/>
      <c r="JY254" s="1"/>
      <c r="JZ254" s="1"/>
      <c r="KA254" s="1"/>
      <c r="KB254" s="1"/>
      <c r="KC254" s="1"/>
      <c r="KD254" s="1"/>
      <c r="KE254" s="1"/>
      <c r="KF254" s="1"/>
      <c r="KG254" s="1"/>
      <c r="KH254" s="1"/>
      <c r="KI254" s="1"/>
      <c r="KJ254" s="1"/>
      <c r="KK254" s="1"/>
      <c r="KL254" s="1"/>
      <c r="KM254" s="1"/>
      <c r="KN254" s="1"/>
      <c r="KO254" s="1"/>
      <c r="KP254" s="1"/>
      <c r="KQ254" s="1"/>
      <c r="KR254" s="1"/>
      <c r="KS254" s="1"/>
      <c r="KT254" s="1"/>
      <c r="KU254" s="1"/>
      <c r="KV254" s="1"/>
      <c r="KW254" s="1"/>
      <c r="KX254" s="1"/>
      <c r="KY254" s="1"/>
      <c r="KZ254" s="1"/>
      <c r="LA254" s="1"/>
      <c r="LB254" s="1"/>
      <c r="LC254" s="1"/>
      <c r="LD254" s="1"/>
      <c r="LE254" s="1"/>
      <c r="LF254" s="1"/>
      <c r="LG254" s="1"/>
      <c r="LH254" s="1"/>
      <c r="LI254" s="1"/>
      <c r="LJ254" s="1"/>
      <c r="LK254" s="1"/>
      <c r="LL254" s="1"/>
      <c r="LM254" s="1"/>
      <c r="LN254" s="1"/>
      <c r="LO254" s="1"/>
      <c r="LP254" s="1"/>
      <c r="LQ254" s="1"/>
      <c r="LR254" s="1"/>
      <c r="LS254" s="1"/>
      <c r="LT254" s="1"/>
      <c r="LU254" s="1"/>
      <c r="LV254" s="1"/>
      <c r="LW254" s="1"/>
      <c r="LX254" s="1"/>
      <c r="LY254" s="1"/>
      <c r="LZ254" s="1"/>
      <c r="MA254" s="1"/>
      <c r="MB254" s="1"/>
      <c r="MC254" s="1"/>
      <c r="MD254" s="1"/>
      <c r="ME254" s="1"/>
      <c r="MF254" s="1"/>
      <c r="MG254" s="1"/>
      <c r="MH254" s="1"/>
      <c r="MI254" s="1"/>
      <c r="MJ254" s="1"/>
      <c r="MK254" s="1"/>
      <c r="ML254" s="1"/>
      <c r="MM254" s="1"/>
      <c r="MN254" s="1"/>
      <c r="MO254" s="1"/>
      <c r="MP254" s="1"/>
      <c r="MQ254" s="1"/>
      <c r="MR254" s="1"/>
      <c r="MS254" s="1"/>
      <c r="MT254" s="1"/>
      <c r="MU254" s="1"/>
      <c r="MV254" s="1"/>
      <c r="MW254" s="1"/>
      <c r="MX254" s="1"/>
      <c r="MY254" s="1"/>
      <c r="MZ254" s="1"/>
      <c r="NA254" s="1"/>
      <c r="NB254" s="1"/>
      <c r="NC254" s="1"/>
      <c r="ND254" s="1"/>
      <c r="NE254" s="1"/>
      <c r="NF254" s="1"/>
      <c r="NG254" s="1"/>
      <c r="NH254" s="1"/>
      <c r="NI254" s="1"/>
      <c r="NJ254" s="1"/>
      <c r="NK254" s="1"/>
      <c r="NL254" s="1"/>
      <c r="NM254" s="1"/>
      <c r="NN254" s="1"/>
      <c r="NO254" s="1"/>
      <c r="NP254" s="1"/>
      <c r="NQ254" s="1"/>
      <c r="NR254" s="1"/>
      <c r="NS254" s="1"/>
      <c r="NT254" s="1"/>
      <c r="NU254" s="1"/>
      <c r="NV254" s="1"/>
      <c r="NW254" s="1"/>
      <c r="NX254" s="1"/>
      <c r="NY254" s="1"/>
      <c r="NZ254" s="1"/>
      <c r="OA254" s="1"/>
      <c r="OB254" s="1"/>
      <c r="OC254" s="1"/>
      <c r="OD254" s="1"/>
      <c r="OE254" s="1"/>
      <c r="OF254" s="1"/>
      <c r="OG254" s="1"/>
      <c r="OH254" s="1"/>
      <c r="OI254" s="1"/>
      <c r="OJ254" s="1"/>
      <c r="OK254" s="1"/>
      <c r="OL254" s="1"/>
      <c r="OM254" s="1"/>
      <c r="ON254" s="1"/>
      <c r="OO254" s="1"/>
      <c r="OP254" s="1"/>
      <c r="OQ254" s="1"/>
      <c r="OR254" s="1"/>
      <c r="OS254" s="1"/>
      <c r="OT254" s="1"/>
      <c r="OU254" s="1"/>
      <c r="OV254" s="1"/>
      <c r="OW254" s="1"/>
      <c r="OX254" s="1"/>
      <c r="OY254" s="1"/>
      <c r="OZ254" s="1"/>
      <c r="PA254" s="1"/>
      <c r="PB254" s="1"/>
      <c r="PC254" s="1"/>
      <c r="PD254" s="1"/>
      <c r="PE254" s="1"/>
      <c r="PF254" s="1"/>
      <c r="PG254" s="1"/>
      <c r="PH254" s="1"/>
      <c r="PI254" s="1"/>
      <c r="PJ254" s="1"/>
      <c r="PK254" s="1"/>
      <c r="PL254" s="1"/>
      <c r="PM254" s="1"/>
      <c r="PN254" s="1"/>
      <c r="PO254" s="1"/>
      <c r="PP254" s="1"/>
      <c r="PQ254" s="1"/>
      <c r="PR254" s="1"/>
      <c r="PS254" s="1"/>
      <c r="PT254" s="1"/>
      <c r="PU254" s="1"/>
      <c r="PV254" s="1"/>
      <c r="PW254" s="1"/>
      <c r="PX254" s="1"/>
      <c r="PY254" s="1"/>
      <c r="PZ254" s="1"/>
      <c r="QA254" s="1"/>
      <c r="QB254" s="1"/>
      <c r="QC254" s="1"/>
      <c r="QD254" s="1"/>
      <c r="QE254" s="1"/>
      <c r="QF254" s="1"/>
      <c r="QG254" s="1"/>
      <c r="QH254" s="1"/>
      <c r="QI254" s="1"/>
      <c r="QJ254" s="1"/>
      <c r="QK254" s="1"/>
      <c r="QL254" s="1"/>
      <c r="QM254" s="1"/>
      <c r="QN254" s="1"/>
      <c r="QO254" s="1"/>
      <c r="QP254" s="1"/>
      <c r="QQ254" s="1"/>
      <c r="QR254" s="1"/>
      <c r="QS254" s="1"/>
      <c r="QT254" s="1"/>
      <c r="QU254" s="1"/>
      <c r="QV254" s="1"/>
      <c r="QW254" s="1"/>
      <c r="QX254" s="1"/>
      <c r="QY254" s="1"/>
      <c r="QZ254" s="1"/>
      <c r="RA254" s="1"/>
      <c r="RB254" s="1"/>
      <c r="RC254" s="1"/>
      <c r="RD254" s="1"/>
      <c r="RE254" s="1"/>
      <c r="RF254" s="1"/>
      <c r="RG254" s="1"/>
      <c r="RH254" s="1"/>
      <c r="RI254" s="1"/>
      <c r="RJ254" s="1"/>
      <c r="RK254" s="1"/>
      <c r="RL254" s="1"/>
      <c r="RM254" s="1"/>
      <c r="RN254" s="1"/>
      <c r="RO254" s="1"/>
      <c r="RP254" s="1"/>
      <c r="RQ254" s="1"/>
      <c r="RR254" s="1"/>
      <c r="RS254" s="1"/>
      <c r="RT254" s="1"/>
      <c r="RU254" s="1"/>
      <c r="RV254" s="1"/>
      <c r="RW254" s="1"/>
      <c r="RX254" s="1"/>
      <c r="RY254" s="1"/>
      <c r="RZ254" s="1"/>
      <c r="SA254" s="1"/>
      <c r="SB254" s="1"/>
      <c r="SC254" s="1"/>
      <c r="SD254" s="1"/>
      <c r="SE254" s="1"/>
      <c r="SF254" s="1"/>
      <c r="SG254" s="1"/>
      <c r="SH254" s="1"/>
      <c r="SI254" s="1"/>
      <c r="SJ254" s="1"/>
      <c r="SK254" s="1"/>
      <c r="SL254" s="1"/>
      <c r="SM254" s="1"/>
      <c r="SN254" s="1"/>
      <c r="SO254" s="1"/>
      <c r="SP254" s="1"/>
      <c r="SQ254" s="1"/>
      <c r="SR254" s="1"/>
      <c r="SS254" s="1"/>
      <c r="ST254" s="1"/>
      <c r="SU254" s="1"/>
      <c r="SV254" s="1"/>
      <c r="SW254" s="1"/>
      <c r="SX254" s="1"/>
      <c r="SY254" s="1"/>
      <c r="SZ254" s="1"/>
      <c r="TA254" s="1"/>
      <c r="TB254" s="1"/>
      <c r="TC254" s="1"/>
      <c r="TD254" s="1"/>
      <c r="TE254" s="1"/>
      <c r="TF254" s="1"/>
      <c r="TG254" s="1"/>
      <c r="TH254" s="1"/>
      <c r="TI254" s="1"/>
      <c r="TJ254" s="1"/>
      <c r="TK254" s="1"/>
      <c r="TL254" s="1"/>
      <c r="TM254" s="1"/>
      <c r="TN254" s="1"/>
      <c r="TO254" s="1"/>
      <c r="TP254" s="1"/>
      <c r="TQ254" s="1"/>
      <c r="TR254" s="1"/>
      <c r="TS254" s="1"/>
      <c r="TT254" s="1"/>
      <c r="TU254" s="1"/>
      <c r="TV254" s="1"/>
      <c r="TW254" s="1"/>
      <c r="TX254" s="1"/>
      <c r="TY254" s="1"/>
      <c r="TZ254" s="1"/>
      <c r="UA254" s="1"/>
      <c r="UB254" s="1"/>
      <c r="UC254" s="1"/>
      <c r="UD254" s="1"/>
      <c r="UE254" s="1"/>
      <c r="UF254" s="1"/>
      <c r="UG254" s="1"/>
      <c r="UH254" s="1"/>
      <c r="UI254" s="1"/>
      <c r="UJ254" s="1"/>
      <c r="UK254" s="1"/>
      <c r="UL254" s="1"/>
      <c r="UM254" s="1"/>
      <c r="UN254" s="1"/>
      <c r="UO254" s="1"/>
      <c r="UP254" s="1"/>
      <c r="UQ254" s="1"/>
      <c r="UR254" s="1"/>
      <c r="US254" s="1"/>
      <c r="UT254" s="1"/>
      <c r="UU254" s="1"/>
      <c r="UV254" s="1"/>
      <c r="UW254" s="1"/>
      <c r="UX254" s="1"/>
      <c r="UY254" s="1"/>
      <c r="UZ254" s="1"/>
      <c r="VA254" s="1"/>
      <c r="VB254" s="1"/>
      <c r="VC254" s="1"/>
      <c r="VD254" s="1"/>
      <c r="VE254" s="1"/>
      <c r="VF254" s="1"/>
      <c r="VG254" s="1"/>
      <c r="VH254" s="1"/>
      <c r="VI254" s="1"/>
      <c r="VJ254" s="1"/>
      <c r="VK254" s="1"/>
      <c r="VL254" s="1"/>
      <c r="VM254" s="1"/>
      <c r="VN254" s="1"/>
      <c r="VO254" s="1"/>
      <c r="VP254" s="1"/>
      <c r="VQ254" s="1"/>
      <c r="VR254" s="1"/>
      <c r="VS254" s="1"/>
      <c r="VT254" s="1"/>
      <c r="VU254" s="1"/>
      <c r="VV254" s="1"/>
      <c r="VW254" s="1"/>
      <c r="VX254" s="1"/>
      <c r="VY254" s="1"/>
      <c r="VZ254" s="1"/>
      <c r="WA254" s="1"/>
      <c r="WB254" s="1"/>
      <c r="WC254" s="1"/>
      <c r="WD254" s="1"/>
      <c r="WE254" s="1"/>
      <c r="WF254" s="1"/>
      <c r="WG254" s="1"/>
      <c r="WH254" s="1"/>
      <c r="WI254" s="1"/>
      <c r="WJ254" s="1"/>
      <c r="WK254" s="1"/>
      <c r="WL254" s="1"/>
      <c r="WM254" s="1"/>
      <c r="WN254" s="1"/>
      <c r="WO254" s="1"/>
      <c r="WP254" s="1"/>
      <c r="WQ254" s="1"/>
      <c r="WR254" s="1"/>
      <c r="WS254" s="1"/>
      <c r="WT254" s="1"/>
      <c r="WU254" s="1"/>
      <c r="WV254" s="1"/>
      <c r="WW254" s="1"/>
      <c r="WX254" s="1"/>
      <c r="WY254" s="1"/>
      <c r="WZ254" s="1"/>
      <c r="XA254" s="1"/>
      <c r="XB254" s="1"/>
      <c r="XC254" s="1"/>
      <c r="XD254" s="1"/>
      <c r="XE254" s="1"/>
      <c r="XF254" s="1"/>
      <c r="XG254" s="1"/>
      <c r="XH254" s="1"/>
      <c r="XI254" s="1"/>
      <c r="XJ254" s="1"/>
      <c r="XK254" s="1"/>
      <c r="XL254" s="1"/>
      <c r="XM254" s="1"/>
      <c r="XN254" s="1"/>
      <c r="XO254" s="1"/>
      <c r="XP254" s="1"/>
      <c r="XQ254" s="1"/>
      <c r="XR254" s="1"/>
      <c r="XS254" s="1"/>
      <c r="XT254" s="1"/>
      <c r="XU254" s="1"/>
      <c r="XV254" s="1"/>
      <c r="XW254" s="1"/>
      <c r="XX254" s="1"/>
      <c r="XY254" s="1"/>
      <c r="XZ254" s="1"/>
      <c r="YA254" s="1"/>
      <c r="YB254" s="1"/>
      <c r="YC254" s="1"/>
      <c r="YD254" s="1"/>
      <c r="YE254" s="1"/>
      <c r="YF254" s="1"/>
      <c r="YG254" s="1"/>
      <c r="YH254" s="1"/>
      <c r="YI254" s="1"/>
      <c r="YJ254" s="1"/>
      <c r="YK254" s="1"/>
      <c r="YL254" s="1"/>
      <c r="YM254" s="1"/>
      <c r="YN254" s="1"/>
      <c r="YO254" s="1"/>
      <c r="YP254" s="1"/>
      <c r="YQ254" s="1"/>
      <c r="YR254" s="1"/>
      <c r="YS254" s="1"/>
      <c r="YT254" s="1"/>
      <c r="YU254" s="1"/>
      <c r="YV254" s="1"/>
      <c r="YW254" s="1"/>
      <c r="YX254" s="1"/>
      <c r="YY254" s="1"/>
      <c r="YZ254" s="1"/>
      <c r="ZA254" s="1"/>
      <c r="ZB254" s="1"/>
      <c r="ZC254" s="1"/>
      <c r="ZD254" s="1"/>
      <c r="ZE254" s="1"/>
      <c r="ZF254" s="1"/>
      <c r="ZG254" s="1"/>
      <c r="ZH254" s="1"/>
      <c r="ZI254" s="1"/>
      <c r="ZJ254" s="1"/>
      <c r="ZK254" s="1"/>
      <c r="ZL254" s="1"/>
      <c r="ZM254" s="1"/>
      <c r="ZN254" s="1"/>
      <c r="ZO254" s="1"/>
      <c r="ZP254" s="1"/>
      <c r="ZQ254" s="1"/>
      <c r="ZR254" s="1"/>
      <c r="ZS254" s="1"/>
      <c r="ZT254" s="1"/>
      <c r="ZU254" s="1"/>
      <c r="ZV254" s="1"/>
      <c r="ZW254" s="1"/>
      <c r="ZX254" s="1"/>
      <c r="ZY254" s="1"/>
      <c r="ZZ254" s="1"/>
      <c r="AAA254" s="1"/>
      <c r="AAB254" s="1"/>
      <c r="AAC254" s="1"/>
      <c r="AAD254" s="1"/>
      <c r="AAE254" s="1"/>
      <c r="AAF254" s="1"/>
      <c r="AAG254" s="1"/>
      <c r="AAH254" s="1"/>
      <c r="AAI254" s="1"/>
      <c r="AAJ254" s="1"/>
      <c r="AAK254" s="1"/>
      <c r="AAL254" s="1"/>
      <c r="AAM254" s="1"/>
      <c r="AAN254" s="1"/>
      <c r="AAO254" s="1"/>
      <c r="AAP254" s="1"/>
      <c r="AAQ254" s="1"/>
      <c r="AAR254" s="1"/>
      <c r="AAS254" s="1"/>
      <c r="AAT254" s="1"/>
      <c r="AAU254" s="1"/>
      <c r="AAV254" s="1"/>
      <c r="AAW254" s="1"/>
      <c r="AAX254" s="1"/>
      <c r="AAY254" s="1"/>
      <c r="AAZ254" s="1"/>
      <c r="ABA254" s="1"/>
      <c r="ABB254" s="1"/>
      <c r="ABC254" s="1"/>
      <c r="ABD254" s="1"/>
      <c r="ABE254" s="1"/>
      <c r="ABF254" s="1"/>
      <c r="ABG254" s="1"/>
      <c r="ABH254" s="1"/>
      <c r="ABI254" s="1"/>
      <c r="ABJ254" s="1"/>
      <c r="ABK254" s="1"/>
      <c r="ABL254" s="1"/>
      <c r="ABM254" s="1"/>
      <c r="ABN254" s="1"/>
      <c r="ABO254" s="1"/>
      <c r="ABP254" s="1"/>
      <c r="ABQ254" s="1"/>
      <c r="ABR254" s="1"/>
      <c r="ABS254" s="1"/>
      <c r="ABT254" s="1"/>
      <c r="ABU254" s="1"/>
      <c r="ABV254" s="1"/>
      <c r="ABW254" s="1"/>
      <c r="ABX254" s="1"/>
      <c r="ABY254" s="1"/>
      <c r="ABZ254" s="1"/>
      <c r="ACA254" s="1"/>
      <c r="ACB254" s="1"/>
      <c r="ACC254" s="1"/>
      <c r="ACD254" s="1"/>
      <c r="ACE254" s="1"/>
      <c r="ACF254" s="1"/>
      <c r="ACG254" s="1"/>
      <c r="ACH254" s="1"/>
      <c r="ACI254" s="1"/>
      <c r="ACJ254" s="1"/>
      <c r="ACK254" s="1"/>
      <c r="ACL254" s="1"/>
      <c r="ACM254" s="1"/>
      <c r="ACN254" s="1"/>
      <c r="ACO254" s="1"/>
      <c r="ACP254" s="1"/>
      <c r="ACQ254" s="1"/>
      <c r="ACR254" s="1"/>
      <c r="ACS254" s="1"/>
      <c r="ACT254" s="1"/>
      <c r="ACU254" s="1"/>
      <c r="ACV254" s="1"/>
      <c r="ACW254" s="1"/>
      <c r="ACX254" s="1"/>
      <c r="ACY254" s="1"/>
      <c r="ACZ254" s="1"/>
      <c r="ADA254" s="1"/>
      <c r="ADB254" s="1"/>
      <c r="ADC254" s="1"/>
      <c r="ADD254" s="1"/>
      <c r="ADE254" s="1"/>
      <c r="ADF254" s="1"/>
      <c r="ADG254" s="1"/>
      <c r="ADH254" s="1"/>
      <c r="ADI254" s="1"/>
      <c r="ADJ254" s="1"/>
      <c r="ADK254" s="1"/>
      <c r="ADL254" s="1"/>
      <c r="ADM254" s="1"/>
      <c r="ADN254" s="1"/>
      <c r="ADO254" s="1"/>
      <c r="ADP254" s="1"/>
      <c r="ADQ254" s="1"/>
      <c r="ADR254" s="1"/>
      <c r="ADS254" s="1"/>
      <c r="ADT254" s="1"/>
      <c r="ADU254" s="1"/>
      <c r="ADV254" s="1"/>
      <c r="ADW254" s="1"/>
      <c r="ADX254" s="1"/>
      <c r="ADY254" s="1"/>
      <c r="ADZ254" s="1"/>
      <c r="AEA254" s="1"/>
      <c r="AEB254" s="1"/>
      <c r="AEC254" s="1"/>
      <c r="AED254" s="1"/>
      <c r="AEE254" s="1"/>
      <c r="AEF254" s="1"/>
      <c r="AEG254" s="1"/>
      <c r="AEH254" s="1"/>
      <c r="AEI254" s="1"/>
      <c r="AEJ254" s="1"/>
      <c r="AEK254" s="1"/>
      <c r="AEL254" s="1"/>
      <c r="AEM254" s="1"/>
      <c r="AEN254" s="1"/>
      <c r="AEO254" s="1"/>
      <c r="AEP254" s="1"/>
      <c r="AEQ254" s="1"/>
      <c r="AER254" s="1"/>
      <c r="AES254" s="1"/>
      <c r="AET254" s="1"/>
      <c r="AEU254" s="1"/>
      <c r="AEV254" s="1"/>
      <c r="AEW254" s="1"/>
      <c r="AEX254" s="1"/>
      <c r="AEY254" s="1"/>
      <c r="AEZ254" s="1"/>
      <c r="AFA254" s="1"/>
      <c r="AFB254" s="1"/>
      <c r="AFC254" s="1"/>
      <c r="AFD254" s="1"/>
      <c r="AFE254" s="1"/>
      <c r="AFF254" s="1"/>
      <c r="AFG254" s="1"/>
      <c r="AFH254" s="1"/>
      <c r="AFI254" s="1"/>
      <c r="AFJ254" s="1"/>
      <c r="AFK254" s="1"/>
      <c r="AFL254" s="1"/>
      <c r="AFM254" s="1"/>
      <c r="AFN254" s="1"/>
      <c r="AFO254" s="1"/>
      <c r="AFP254" s="1"/>
      <c r="AFQ254" s="1"/>
      <c r="AFR254" s="1"/>
      <c r="AFS254" s="1"/>
      <c r="AFT254" s="1"/>
      <c r="AFU254" s="1"/>
      <c r="AFV254" s="1"/>
      <c r="AFW254" s="1"/>
      <c r="AFX254" s="1"/>
      <c r="AFY254" s="1"/>
      <c r="AFZ254" s="1"/>
      <c r="AGA254" s="1"/>
      <c r="AGB254" s="1"/>
      <c r="AGC254" s="1"/>
      <c r="AGD254" s="1"/>
      <c r="AGE254" s="1"/>
      <c r="AGF254" s="1"/>
      <c r="AGG254" s="1"/>
      <c r="AGH254" s="1"/>
      <c r="AGI254" s="1"/>
      <c r="AGJ254" s="1"/>
      <c r="AGK254" s="1"/>
      <c r="AGL254" s="1"/>
      <c r="AGM254" s="1"/>
      <c r="AGN254" s="1"/>
      <c r="AGO254" s="1"/>
      <c r="AGP254" s="1"/>
      <c r="AGQ254" s="1"/>
      <c r="AGR254" s="1"/>
      <c r="AGS254" s="1"/>
      <c r="AGT254" s="1"/>
      <c r="AGU254" s="1"/>
      <c r="AGV254" s="1"/>
      <c r="AGW254" s="1"/>
      <c r="AGX254" s="1"/>
      <c r="AGY254" s="1"/>
      <c r="AGZ254" s="1"/>
      <c r="AHA254" s="1"/>
      <c r="AHB254" s="1"/>
      <c r="AHC254" s="1"/>
      <c r="AHD254" s="1"/>
      <c r="AHE254" s="1"/>
      <c r="AHF254" s="1"/>
      <c r="AHG254" s="1"/>
      <c r="AHH254" s="1"/>
      <c r="AHI254" s="1"/>
      <c r="AHJ254" s="1"/>
      <c r="AHK254" s="1"/>
      <c r="AHL254" s="1"/>
      <c r="AHM254" s="1"/>
      <c r="AHN254" s="1"/>
      <c r="AHO254" s="1"/>
      <c r="AHP254" s="1"/>
      <c r="AHQ254" s="1"/>
      <c r="AHR254" s="1"/>
      <c r="AHS254" s="1"/>
      <c r="AHT254" s="1"/>
      <c r="AHU254" s="1"/>
      <c r="AHV254" s="1"/>
      <c r="AHW254" s="1"/>
      <c r="AHX254" s="1"/>
      <c r="AHY254" s="1"/>
      <c r="AHZ254" s="1"/>
      <c r="AIA254" s="1"/>
      <c r="AIB254" s="1"/>
      <c r="AIC254" s="1"/>
      <c r="AID254" s="1"/>
      <c r="AIE254" s="1"/>
      <c r="AIF254" s="1"/>
      <c r="AIG254" s="1"/>
      <c r="AIH254" s="1"/>
      <c r="AII254" s="1"/>
      <c r="AIJ254" s="1"/>
      <c r="AIK254" s="1"/>
      <c r="AIL254" s="1"/>
      <c r="AIM254" s="1"/>
      <c r="AIN254" s="1"/>
      <c r="AIO254" s="1"/>
      <c r="AIP254" s="1"/>
      <c r="AIQ254" s="1"/>
      <c r="AIR254" s="1"/>
      <c r="AIS254" s="1"/>
      <c r="AIT254" s="1"/>
      <c r="AIU254" s="1"/>
      <c r="AIV254" s="1"/>
      <c r="AIW254" s="1"/>
      <c r="AIX254" s="1"/>
      <c r="AIY254" s="1"/>
      <c r="AIZ254" s="1"/>
      <c r="AJA254" s="1"/>
      <c r="AJB254" s="1"/>
      <c r="AJC254" s="1"/>
      <c r="AJD254" s="1"/>
      <c r="AJE254" s="1"/>
      <c r="AJF254" s="1"/>
      <c r="AJG254" s="1"/>
      <c r="AJH254" s="1"/>
      <c r="AJI254" s="1"/>
      <c r="AJJ254" s="1"/>
      <c r="AJK254" s="1"/>
      <c r="AJL254" s="1"/>
      <c r="AJM254" s="1"/>
      <c r="AJN254" s="1"/>
      <c r="AJO254" s="1"/>
      <c r="AJP254" s="1"/>
      <c r="AJQ254" s="1"/>
      <c r="AJR254" s="1"/>
      <c r="AJS254" s="1"/>
      <c r="AJT254" s="1"/>
      <c r="AJU254" s="1"/>
      <c r="AJV254" s="1"/>
      <c r="AJW254" s="1"/>
      <c r="AJX254" s="1"/>
      <c r="AJY254" s="1"/>
      <c r="AJZ254" s="1"/>
      <c r="AKA254" s="1"/>
      <c r="AKB254" s="1"/>
      <c r="AKC254" s="1"/>
      <c r="AKD254" s="1"/>
      <c r="AKE254" s="1"/>
      <c r="AKF254" s="1"/>
      <c r="AKG254" s="1"/>
      <c r="AKH254" s="1"/>
      <c r="AKI254" s="1"/>
      <c r="AKJ254" s="1"/>
      <c r="AKK254" s="1"/>
      <c r="AKL254" s="1"/>
      <c r="AKM254" s="1"/>
      <c r="AKN254" s="1"/>
      <c r="AKO254" s="1"/>
      <c r="AKP254" s="1"/>
      <c r="AKQ254" s="1"/>
      <c r="AKR254" s="1"/>
      <c r="AKS254" s="1"/>
      <c r="AKT254" s="1"/>
      <c r="AKU254" s="1"/>
      <c r="AKV254" s="1"/>
      <c r="AKW254" s="1"/>
      <c r="AKX254" s="1"/>
      <c r="AKY254" s="1"/>
      <c r="AKZ254" s="1"/>
      <c r="ALA254" s="1"/>
      <c r="ALB254" s="1"/>
      <c r="ALC254" s="1"/>
      <c r="ALD254" s="1"/>
      <c r="ALE254" s="1"/>
      <c r="ALF254" s="1"/>
      <c r="ALG254" s="1"/>
      <c r="ALH254" s="1"/>
      <c r="ALI254" s="1"/>
      <c r="ALJ254" s="1"/>
      <c r="ALK254" s="1"/>
      <c r="ALL254" s="1"/>
      <c r="ALM254" s="1"/>
      <c r="ALN254" s="1"/>
      <c r="ALO254" s="1"/>
      <c r="ALP254" s="1"/>
      <c r="ALQ254" s="1"/>
      <c r="ALR254" s="1"/>
      <c r="ALS254" s="1"/>
      <c r="ALT254" s="1"/>
      <c r="ALU254" s="1"/>
      <c r="ALV254" s="1"/>
      <c r="ALW254" s="1"/>
      <c r="ALX254" s="1"/>
      <c r="ALY254" s="1"/>
      <c r="ALZ254" s="1"/>
      <c r="AMA254" s="1"/>
      <c r="AMB254" s="1"/>
      <c r="AMC254" s="1"/>
      <c r="AMD254" s="1"/>
      <c r="AME254" s="1"/>
      <c r="AMF254" s="1"/>
      <c r="AMG254" s="1"/>
      <c r="AMH254" s="1"/>
      <c r="AMI254" s="1"/>
      <c r="AMJ254" s="1"/>
      <c r="AMK254" s="1"/>
      <c r="AML254" s="1"/>
      <c r="AMM254" s="1"/>
      <c r="AMN254" s="1"/>
      <c r="AMO254" s="1"/>
      <c r="AMP254" s="1"/>
      <c r="AMQ254" s="1"/>
      <c r="AMR254" s="1"/>
      <c r="AMS254" s="1"/>
      <c r="AMT254" s="1"/>
      <c r="AMU254" s="1"/>
      <c r="AMV254" s="1"/>
      <c r="AMW254" s="1"/>
      <c r="AMX254" s="1"/>
      <c r="AMY254" s="1"/>
      <c r="AMZ254" s="1"/>
      <c r="ANA254" s="1"/>
      <c r="ANB254" s="1"/>
      <c r="ANC254" s="1"/>
      <c r="AND254" s="1"/>
      <c r="ANE254" s="1"/>
      <c r="ANF254" s="1"/>
      <c r="ANG254" s="1"/>
      <c r="ANH254" s="1"/>
      <c r="ANI254" s="1"/>
      <c r="ANJ254" s="1"/>
      <c r="ANK254" s="1"/>
      <c r="ANL254" s="1"/>
      <c r="ANM254" s="1"/>
      <c r="ANN254" s="1"/>
      <c r="ANO254" s="1"/>
      <c r="ANP254" s="1"/>
      <c r="ANQ254" s="1"/>
      <c r="ANR254" s="1"/>
      <c r="ANS254" s="1"/>
      <c r="ANT254" s="1"/>
      <c r="ANU254" s="1"/>
      <c r="ANV254" s="1"/>
      <c r="ANW254" s="1"/>
      <c r="ANX254" s="1"/>
      <c r="ANY254" s="1"/>
      <c r="ANZ254" s="1"/>
      <c r="AOA254" s="1"/>
      <c r="AOB254" s="1"/>
      <c r="AOC254" s="1"/>
      <c r="AOD254" s="1"/>
      <c r="AOE254" s="1"/>
      <c r="AOF254" s="1"/>
      <c r="AOG254" s="1"/>
      <c r="AOH254" s="1"/>
      <c r="AOI254" s="1"/>
      <c r="AOJ254" s="1"/>
      <c r="AOK254" s="1"/>
      <c r="AOL254" s="1"/>
      <c r="AOM254" s="1"/>
      <c r="AON254" s="1"/>
      <c r="AOO254" s="1"/>
      <c r="AOP254" s="1"/>
      <c r="AOQ254" s="1"/>
      <c r="AOR254" s="1"/>
      <c r="AOS254" s="1"/>
      <c r="AOT254" s="1"/>
      <c r="AOU254" s="1"/>
      <c r="AOV254" s="1"/>
      <c r="AOW254" s="1"/>
      <c r="AOX254" s="1"/>
      <c r="AOY254" s="1"/>
      <c r="AOZ254" s="1"/>
      <c r="APA254" s="1"/>
      <c r="APB254" s="1"/>
      <c r="APC254" s="1"/>
      <c r="APD254" s="1"/>
      <c r="APE254" s="1"/>
      <c r="APF254" s="1"/>
      <c r="APG254" s="1"/>
      <c r="APH254" s="1"/>
      <c r="API254" s="1"/>
      <c r="APJ254" s="1"/>
      <c r="APK254" s="1"/>
      <c r="APL254" s="1"/>
      <c r="APM254" s="1"/>
      <c r="APN254" s="1"/>
      <c r="APO254" s="1"/>
      <c r="APP254" s="1"/>
      <c r="APQ254" s="1"/>
      <c r="APR254" s="1"/>
      <c r="APS254" s="1"/>
      <c r="APT254" s="1"/>
      <c r="APU254" s="1"/>
      <c r="APV254" s="1"/>
      <c r="APW254" s="1"/>
      <c r="APX254" s="1"/>
      <c r="APY254" s="1"/>
      <c r="APZ254" s="1"/>
      <c r="AQA254" s="1"/>
      <c r="AQB254" s="1"/>
      <c r="AQC254" s="1"/>
      <c r="AQD254" s="1"/>
      <c r="AQE254" s="1"/>
      <c r="AQF254" s="1"/>
      <c r="AQG254" s="1"/>
      <c r="AQH254" s="1"/>
      <c r="AQI254" s="1"/>
      <c r="AQJ254" s="1"/>
      <c r="AQK254" s="1"/>
      <c r="AQL254" s="1"/>
      <c r="AQM254" s="1"/>
      <c r="AQN254" s="1"/>
      <c r="AQO254" s="1"/>
      <c r="AQP254" s="1"/>
      <c r="AQQ254" s="1"/>
      <c r="AQR254" s="1"/>
      <c r="AQS254" s="1"/>
      <c r="AQT254" s="1"/>
      <c r="AQU254" s="1"/>
      <c r="AQV254" s="1"/>
      <c r="AQW254" s="1"/>
      <c r="AQX254" s="1"/>
      <c r="AQY254" s="1"/>
      <c r="AQZ254" s="1"/>
      <c r="ARA254" s="1"/>
      <c r="ARB254" s="1"/>
      <c r="ARC254" s="1"/>
      <c r="ARD254" s="1"/>
      <c r="ARE254" s="1"/>
      <c r="ARF254" s="1"/>
      <c r="ARG254" s="1"/>
      <c r="ARH254" s="1"/>
      <c r="ARI254" s="1"/>
      <c r="ARJ254" s="1"/>
      <c r="ARK254" s="1"/>
      <c r="ARL254" s="1"/>
      <c r="ARM254" s="1"/>
      <c r="ARN254" s="1"/>
      <c r="ARO254" s="1"/>
      <c r="ARP254" s="1"/>
      <c r="ARQ254" s="1"/>
      <c r="ARR254" s="1"/>
      <c r="ARS254" s="1"/>
      <c r="ART254" s="1"/>
      <c r="ARU254" s="1"/>
      <c r="ARV254" s="1"/>
      <c r="ARW254" s="1"/>
      <c r="ARX254" s="1"/>
      <c r="ARY254" s="1"/>
      <c r="ARZ254" s="1"/>
      <c r="ASA254" s="1"/>
      <c r="ASB254" s="1"/>
      <c r="ASC254" s="1"/>
      <c r="ASD254" s="1"/>
      <c r="ASE254" s="1"/>
      <c r="ASF254" s="1"/>
      <c r="ASG254" s="1"/>
      <c r="ASH254" s="1"/>
      <c r="ASI254" s="1"/>
      <c r="ASJ254" s="1"/>
      <c r="ASK254" s="1"/>
      <c r="ASL254" s="1"/>
      <c r="ASM254" s="1"/>
      <c r="ASN254" s="1"/>
      <c r="ASO254" s="1"/>
      <c r="ASP254" s="1"/>
      <c r="ASQ254" s="1"/>
      <c r="ASR254" s="1"/>
      <c r="ASS254" s="1"/>
      <c r="AST254" s="1"/>
      <c r="ASU254" s="1"/>
      <c r="ASV254" s="1"/>
      <c r="ASW254" s="1"/>
      <c r="ASX254" s="1"/>
      <c r="ASY254" s="1"/>
      <c r="ASZ254" s="1"/>
      <c r="ATA254" s="1"/>
      <c r="ATB254" s="1"/>
      <c r="ATC254" s="1"/>
      <c r="ATD254" s="1"/>
      <c r="ATE254" s="1"/>
      <c r="ATF254" s="1"/>
      <c r="ATG254" s="1"/>
      <c r="ATH254" s="1"/>
      <c r="ATI254" s="1"/>
      <c r="ATJ254" s="1"/>
      <c r="ATK254" s="1"/>
      <c r="ATL254" s="1"/>
      <c r="ATM254" s="1"/>
      <c r="ATN254" s="1"/>
      <c r="ATO254" s="1"/>
      <c r="ATP254" s="1"/>
      <c r="ATQ254" s="1"/>
      <c r="ATR254" s="1"/>
      <c r="ATS254" s="1"/>
      <c r="ATT254" s="1"/>
      <c r="ATU254" s="1"/>
      <c r="ATV254" s="1"/>
      <c r="ATW254" s="1"/>
      <c r="ATX254" s="1"/>
      <c r="ATY254" s="1"/>
      <c r="ATZ254" s="1"/>
      <c r="AUA254" s="1"/>
      <c r="AUB254" s="1"/>
      <c r="AUC254" s="1"/>
      <c r="AUD254" s="1"/>
      <c r="AUE254" s="1"/>
      <c r="AUF254" s="1"/>
      <c r="AUG254" s="1"/>
      <c r="AUH254" s="1"/>
      <c r="AUI254" s="1"/>
      <c r="AUJ254" s="1"/>
      <c r="AUK254" s="1"/>
      <c r="AUL254" s="1"/>
      <c r="AUM254" s="1"/>
      <c r="AUN254" s="1"/>
      <c r="AUO254" s="1"/>
      <c r="AUP254" s="1"/>
      <c r="AUQ254" s="1"/>
      <c r="AUR254" s="1"/>
      <c r="AUS254" s="1"/>
      <c r="AUT254" s="1"/>
      <c r="AUU254" s="1"/>
      <c r="AUV254" s="1"/>
      <c r="AUW254" s="1"/>
      <c r="AUX254" s="1"/>
      <c r="AUY254" s="1"/>
      <c r="AUZ254" s="1"/>
      <c r="AVA254" s="1"/>
      <c r="AVB254" s="1"/>
      <c r="AVC254" s="1"/>
      <c r="AVD254" s="1"/>
      <c r="AVE254" s="1"/>
      <c r="AVF254" s="1"/>
      <c r="AVG254" s="1"/>
      <c r="AVH254" s="1"/>
      <c r="AVI254" s="1"/>
      <c r="AVJ254" s="1"/>
      <c r="AVK254" s="1"/>
      <c r="AVL254" s="1"/>
      <c r="AVM254" s="1"/>
      <c r="AVN254" s="1"/>
      <c r="AVO254" s="1"/>
      <c r="AVP254" s="1"/>
      <c r="AVQ254" s="1"/>
      <c r="AVR254" s="1"/>
      <c r="AVS254" s="1"/>
      <c r="AVT254" s="1"/>
      <c r="AVU254" s="1"/>
      <c r="AVV254" s="1"/>
      <c r="AVW254" s="1"/>
      <c r="AVX254" s="1"/>
      <c r="AVY254" s="1"/>
      <c r="AVZ254" s="1"/>
      <c r="AWA254" s="1"/>
      <c r="AWB254" s="1"/>
      <c r="AWC254" s="1"/>
      <c r="AWD254" s="1"/>
      <c r="AWE254" s="1"/>
      <c r="AWF254" s="1"/>
      <c r="AWG254" s="1"/>
      <c r="AWH254" s="1"/>
      <c r="AWI254" s="1"/>
      <c r="AWJ254" s="1"/>
      <c r="AWK254" s="1"/>
      <c r="AWL254" s="1"/>
      <c r="AWM254" s="1"/>
      <c r="AWN254" s="1"/>
      <c r="AWO254" s="1"/>
      <c r="AWP254" s="1"/>
      <c r="AWQ254" s="1"/>
      <c r="AWR254" s="1"/>
      <c r="AWS254" s="1"/>
      <c r="AWT254" s="1"/>
      <c r="AWU254" s="1"/>
      <c r="AWV254" s="1"/>
      <c r="AWW254" s="1"/>
      <c r="AWX254" s="1"/>
      <c r="AWY254" s="1"/>
      <c r="AWZ254" s="1"/>
      <c r="AXA254" s="1"/>
      <c r="AXB254" s="1"/>
      <c r="AXC254" s="1"/>
      <c r="AXD254" s="1"/>
      <c r="AXE254" s="1"/>
      <c r="AXF254" s="1"/>
      <c r="AXG254" s="1"/>
      <c r="AXH254" s="1"/>
      <c r="AXI254" s="1"/>
      <c r="AXJ254" s="1"/>
      <c r="AXK254" s="1"/>
      <c r="AXL254" s="1"/>
      <c r="AXM254" s="1"/>
      <c r="AXN254" s="1"/>
      <c r="AXO254" s="1"/>
      <c r="AXP254" s="1"/>
      <c r="AXQ254" s="1"/>
      <c r="AXR254" s="1"/>
      <c r="AXS254" s="1"/>
      <c r="AXT254" s="1"/>
      <c r="AXU254" s="1"/>
      <c r="AXV254" s="1"/>
      <c r="AXW254" s="1"/>
      <c r="AXX254" s="1"/>
      <c r="AXY254" s="1"/>
      <c r="AXZ254" s="1"/>
      <c r="AYA254" s="1"/>
      <c r="AYB254" s="1"/>
      <c r="AYC254" s="1"/>
      <c r="AYD254" s="1"/>
      <c r="AYE254" s="1"/>
      <c r="AYF254" s="1"/>
      <c r="AYG254" s="1"/>
      <c r="AYH254" s="1"/>
      <c r="AYI254" s="1"/>
      <c r="AYJ254" s="1"/>
      <c r="AYK254" s="1"/>
      <c r="AYL254" s="1"/>
      <c r="AYM254" s="1"/>
      <c r="AYN254" s="1"/>
      <c r="AYO254" s="1"/>
      <c r="AYP254" s="1"/>
      <c r="AYQ254" s="1"/>
      <c r="AYR254" s="1"/>
      <c r="AYS254" s="1"/>
      <c r="AYT254" s="1"/>
      <c r="AYU254" s="1"/>
      <c r="AYV254" s="1"/>
      <c r="AYW254" s="1"/>
      <c r="AYX254" s="1"/>
      <c r="AYY254" s="1"/>
      <c r="AYZ254" s="1"/>
      <c r="AZA254" s="1"/>
      <c r="AZB254" s="1"/>
      <c r="AZC254" s="1"/>
      <c r="AZD254" s="1"/>
      <c r="AZE254" s="1"/>
      <c r="AZF254" s="1"/>
      <c r="AZG254" s="1"/>
      <c r="AZH254" s="1"/>
      <c r="AZI254" s="1"/>
      <c r="AZJ254" s="1"/>
      <c r="AZK254" s="1"/>
      <c r="AZL254" s="1"/>
      <c r="AZM254" s="1"/>
      <c r="AZN254" s="1"/>
      <c r="AZO254" s="1"/>
      <c r="AZP254" s="1"/>
      <c r="AZQ254" s="1"/>
      <c r="AZR254" s="1"/>
      <c r="AZS254" s="1"/>
      <c r="AZT254" s="1"/>
      <c r="AZU254" s="1"/>
      <c r="AZV254" s="1"/>
      <c r="AZW254" s="1"/>
      <c r="AZX254" s="1"/>
      <c r="AZY254" s="1"/>
      <c r="AZZ254" s="1"/>
      <c r="BAA254" s="1"/>
      <c r="BAB254" s="1"/>
      <c r="BAC254" s="1"/>
      <c r="BAD254" s="1"/>
      <c r="BAE254" s="1"/>
      <c r="BAF254" s="1"/>
      <c r="BAG254" s="1"/>
      <c r="BAH254" s="1"/>
      <c r="BAI254" s="1"/>
      <c r="BAJ254" s="1"/>
      <c r="BAK254" s="1"/>
      <c r="BAL254" s="1"/>
      <c r="BAM254" s="1"/>
      <c r="BAN254" s="1"/>
      <c r="BAO254" s="1"/>
      <c r="BAP254" s="1"/>
      <c r="BAQ254" s="1"/>
      <c r="BAR254" s="1"/>
      <c r="BAS254" s="1"/>
      <c r="BAT254" s="1"/>
      <c r="BAU254" s="1"/>
      <c r="BAV254" s="1"/>
      <c r="BAW254" s="1"/>
      <c r="BAX254" s="1"/>
      <c r="BAY254" s="1"/>
      <c r="BAZ254" s="1"/>
      <c r="BBA254" s="1"/>
      <c r="BBB254" s="1"/>
      <c r="BBC254" s="1"/>
      <c r="BBD254" s="1"/>
      <c r="BBE254" s="1"/>
      <c r="BBF254" s="1"/>
      <c r="BBG254" s="1"/>
      <c r="BBH254" s="1"/>
      <c r="BBI254" s="1"/>
      <c r="BBJ254" s="1"/>
      <c r="BBK254" s="1"/>
      <c r="BBL254" s="1"/>
      <c r="BBM254" s="1"/>
      <c r="BBN254" s="1"/>
      <c r="BBO254" s="1"/>
      <c r="BBP254" s="1"/>
      <c r="BBQ254" s="1"/>
      <c r="BBR254" s="1"/>
      <c r="BBS254" s="1"/>
      <c r="BBT254" s="1"/>
      <c r="BBU254" s="1"/>
      <c r="BBV254" s="1"/>
      <c r="BBW254" s="1"/>
      <c r="BBX254" s="1"/>
      <c r="BBY254" s="1"/>
      <c r="BBZ254" s="1"/>
      <c r="BCA254" s="1"/>
      <c r="BCB254" s="1"/>
      <c r="BCC254" s="1"/>
      <c r="BCD254" s="1"/>
      <c r="BCE254" s="1"/>
      <c r="BCF254" s="1"/>
      <c r="BCG254" s="1"/>
      <c r="BCH254" s="1"/>
      <c r="BCI254" s="1"/>
      <c r="BCJ254" s="1"/>
      <c r="BCK254" s="1"/>
      <c r="BCL254" s="1"/>
      <c r="BCM254" s="1"/>
      <c r="BCN254" s="1"/>
      <c r="BCO254" s="1"/>
      <c r="BCP254" s="1"/>
      <c r="BCQ254" s="1"/>
      <c r="BCR254" s="1"/>
      <c r="BCS254" s="1"/>
      <c r="BCT254" s="1"/>
      <c r="BCU254" s="1"/>
      <c r="BCV254" s="1"/>
      <c r="BCW254" s="1"/>
      <c r="BCX254" s="1"/>
      <c r="BCY254" s="1"/>
      <c r="BCZ254" s="1"/>
      <c r="BDA254" s="1"/>
      <c r="BDB254" s="1"/>
      <c r="BDC254" s="1"/>
      <c r="BDD254" s="1"/>
      <c r="BDE254" s="1"/>
      <c r="BDF254" s="1"/>
      <c r="BDG254" s="1"/>
      <c r="BDH254" s="1"/>
      <c r="BDI254" s="1"/>
      <c r="BDJ254" s="1"/>
      <c r="BDK254" s="1"/>
      <c r="BDL254" s="1"/>
      <c r="BDM254" s="1"/>
      <c r="BDN254" s="1"/>
      <c r="BDO254" s="1"/>
      <c r="BDP254" s="1"/>
      <c r="BDQ254" s="1"/>
      <c r="BDR254" s="1"/>
      <c r="BDS254" s="1"/>
      <c r="BDT254" s="1"/>
      <c r="BDU254" s="1"/>
      <c r="BDV254" s="1"/>
      <c r="BDW254" s="1"/>
      <c r="BDX254" s="1"/>
      <c r="BDY254" s="1"/>
      <c r="BDZ254" s="1"/>
      <c r="BEA254" s="1"/>
      <c r="BEB254" s="1"/>
      <c r="BEC254" s="1"/>
      <c r="BED254" s="1"/>
      <c r="BEE254" s="1"/>
      <c r="BEF254" s="1"/>
      <c r="BEG254" s="1"/>
      <c r="BEH254" s="1"/>
      <c r="BEI254" s="1"/>
      <c r="BEJ254" s="1"/>
      <c r="BEK254" s="1"/>
      <c r="BEL254" s="1"/>
      <c r="BEM254" s="1"/>
      <c r="BEN254" s="1"/>
      <c r="BEO254" s="1"/>
      <c r="BEP254" s="1"/>
      <c r="BEQ254" s="1"/>
      <c r="BER254" s="1"/>
      <c r="BES254" s="1"/>
      <c r="BET254" s="1"/>
      <c r="BEU254" s="1"/>
      <c r="BEV254" s="1"/>
      <c r="BEW254" s="1"/>
      <c r="BEX254" s="1"/>
      <c r="BEY254" s="1"/>
      <c r="BEZ254" s="1"/>
      <c r="BFA254" s="1"/>
      <c r="BFB254" s="1"/>
      <c r="BFC254" s="1"/>
      <c r="BFD254" s="1"/>
      <c r="BFE254" s="1"/>
      <c r="BFF254" s="1"/>
      <c r="BFG254" s="1"/>
      <c r="BFH254" s="1"/>
      <c r="BFI254" s="1"/>
      <c r="BFJ254" s="1"/>
      <c r="BFK254" s="1"/>
      <c r="BFL254" s="1"/>
      <c r="BFM254" s="1"/>
      <c r="BFN254" s="1"/>
      <c r="BFO254" s="1"/>
      <c r="BFP254" s="1"/>
      <c r="BFQ254" s="1"/>
      <c r="BFR254" s="1"/>
      <c r="BFS254" s="1"/>
      <c r="BFT254" s="1"/>
      <c r="BFU254" s="1"/>
      <c r="BFV254" s="1"/>
      <c r="BFW254" s="1"/>
      <c r="BFX254" s="1"/>
      <c r="BFY254" s="1"/>
      <c r="BFZ254" s="1"/>
      <c r="BGA254" s="1"/>
      <c r="BGB254" s="1"/>
      <c r="BGC254" s="1"/>
      <c r="BGD254" s="1"/>
      <c r="BGE254" s="1"/>
      <c r="BGF254" s="1"/>
      <c r="BGG254" s="1"/>
      <c r="BGH254" s="1"/>
      <c r="BGI254" s="1"/>
      <c r="BGJ254" s="1"/>
      <c r="BGK254" s="1"/>
      <c r="BGL254" s="1"/>
      <c r="BGM254" s="1"/>
      <c r="BGN254" s="1"/>
      <c r="BGO254" s="1"/>
      <c r="BGP254" s="1"/>
      <c r="BGQ254" s="1"/>
      <c r="BGR254" s="1"/>
      <c r="BGS254" s="1"/>
      <c r="BGT254" s="1"/>
      <c r="BGU254" s="1"/>
      <c r="BGV254" s="1"/>
      <c r="BGW254" s="1"/>
      <c r="BGX254" s="1"/>
      <c r="BGY254" s="1"/>
      <c r="BGZ254" s="1"/>
      <c r="BHA254" s="1"/>
      <c r="BHB254" s="1"/>
      <c r="BHC254" s="1"/>
      <c r="BHD254" s="1"/>
      <c r="BHE254" s="1"/>
      <c r="BHF254" s="1"/>
      <c r="BHG254" s="1"/>
      <c r="BHH254" s="1"/>
      <c r="BHI254" s="1"/>
      <c r="BHJ254" s="1"/>
      <c r="BHK254" s="1"/>
      <c r="BHL254" s="1"/>
      <c r="BHM254" s="1"/>
      <c r="BHN254" s="1"/>
      <c r="BHO254" s="1"/>
      <c r="BHP254" s="1"/>
      <c r="BHQ254" s="1"/>
      <c r="BHR254" s="1"/>
      <c r="BHS254" s="1"/>
      <c r="BHT254" s="1"/>
      <c r="BHU254" s="1"/>
      <c r="BHV254" s="1"/>
      <c r="BHW254" s="1"/>
      <c r="BHX254" s="1"/>
      <c r="BHY254" s="1"/>
      <c r="BHZ254" s="1"/>
      <c r="BIA254" s="1"/>
      <c r="BIB254" s="1"/>
      <c r="BIC254" s="1"/>
      <c r="BID254" s="1"/>
      <c r="BIE254" s="1"/>
      <c r="BIF254" s="1"/>
      <c r="BIG254" s="1"/>
      <c r="BIH254" s="1"/>
      <c r="BII254" s="1"/>
      <c r="BIJ254" s="1"/>
      <c r="BIK254" s="1"/>
      <c r="BIL254" s="1"/>
      <c r="BIM254" s="1"/>
      <c r="BIN254" s="1"/>
      <c r="BIO254" s="1"/>
      <c r="BIP254" s="1"/>
      <c r="BIQ254" s="1"/>
      <c r="BIR254" s="1"/>
      <c r="BIS254" s="1"/>
      <c r="BIT254" s="1"/>
      <c r="BIU254" s="1"/>
      <c r="BIV254" s="1"/>
      <c r="BIW254" s="1"/>
      <c r="BIX254" s="1"/>
      <c r="BIY254" s="1"/>
      <c r="BIZ254" s="1"/>
      <c r="BJA254" s="1"/>
      <c r="BJB254" s="1"/>
      <c r="BJC254" s="1"/>
      <c r="BJD254" s="1"/>
      <c r="BJE254" s="1"/>
      <c r="BJF254" s="1"/>
      <c r="BJG254" s="1"/>
      <c r="BJH254" s="1"/>
      <c r="BJI254" s="1"/>
      <c r="BJJ254" s="1"/>
      <c r="BJK254" s="1"/>
      <c r="BJL254" s="1"/>
      <c r="BJM254" s="1"/>
      <c r="BJN254" s="1"/>
      <c r="BJO254" s="1"/>
      <c r="BJP254" s="1"/>
      <c r="BJQ254" s="1"/>
      <c r="BJR254" s="1"/>
      <c r="BJS254" s="1"/>
      <c r="BJT254" s="1"/>
      <c r="BJU254" s="1"/>
      <c r="BJV254" s="1"/>
      <c r="BJW254" s="1"/>
      <c r="BJX254" s="1"/>
      <c r="BJY254" s="1"/>
      <c r="BJZ254" s="1"/>
      <c r="BKA254" s="1"/>
      <c r="BKB254" s="1"/>
      <c r="BKC254" s="1"/>
      <c r="BKD254" s="1"/>
      <c r="BKE254" s="1"/>
      <c r="BKF254" s="1"/>
      <c r="BKG254" s="1"/>
      <c r="BKH254" s="1"/>
      <c r="BKI254" s="1"/>
      <c r="BKJ254" s="1"/>
      <c r="BKK254" s="1"/>
      <c r="BKL254" s="1"/>
      <c r="BKM254" s="1"/>
      <c r="BKN254" s="1"/>
      <c r="BKO254" s="1"/>
      <c r="BKP254" s="1"/>
      <c r="BKQ254" s="1"/>
      <c r="BKR254" s="1"/>
      <c r="BKS254" s="1"/>
      <c r="BKT254" s="1"/>
      <c r="BKU254" s="1"/>
      <c r="BKV254" s="1"/>
      <c r="BKW254" s="1"/>
      <c r="BKX254" s="1"/>
      <c r="BKY254" s="1"/>
      <c r="BKZ254" s="1"/>
      <c r="BLA254" s="1"/>
      <c r="BLB254" s="1"/>
      <c r="BLC254" s="1"/>
      <c r="BLD254" s="1"/>
      <c r="BLE254" s="1"/>
      <c r="BLF254" s="1"/>
      <c r="BLG254" s="1"/>
      <c r="BLH254" s="1"/>
      <c r="BLI254" s="1"/>
      <c r="BLJ254" s="1"/>
      <c r="BLK254" s="1"/>
      <c r="BLL254" s="1"/>
      <c r="BLM254" s="1"/>
      <c r="BLN254" s="1"/>
      <c r="BLO254" s="1"/>
      <c r="BLP254" s="1"/>
      <c r="BLQ254" s="1"/>
      <c r="BLR254" s="1"/>
      <c r="BLS254" s="1"/>
      <c r="BLT254" s="1"/>
      <c r="BLU254" s="1"/>
      <c r="BLV254" s="1"/>
      <c r="BLW254" s="1"/>
      <c r="BLX254" s="1"/>
      <c r="BLY254" s="1"/>
      <c r="BLZ254" s="1"/>
      <c r="BMA254" s="1"/>
      <c r="BMB254" s="1"/>
      <c r="BMC254" s="1"/>
      <c r="BMD254" s="1"/>
      <c r="BME254" s="1"/>
      <c r="BMF254" s="1"/>
      <c r="BMG254" s="1"/>
      <c r="BMH254" s="1"/>
      <c r="BMI254" s="1"/>
      <c r="BMJ254" s="1"/>
      <c r="BMK254" s="1"/>
      <c r="BML254" s="1"/>
      <c r="BMM254" s="1"/>
      <c r="BMN254" s="1"/>
      <c r="BMO254" s="1"/>
      <c r="BMP254" s="1"/>
      <c r="BMQ254" s="1"/>
      <c r="BMR254" s="1"/>
      <c r="BMS254" s="1"/>
      <c r="BMT254" s="1"/>
      <c r="BMU254" s="1"/>
      <c r="BMV254" s="1"/>
      <c r="BMW254" s="1"/>
      <c r="BMX254" s="1"/>
      <c r="BMY254" s="1"/>
      <c r="BMZ254" s="1"/>
      <c r="BNA254" s="1"/>
      <c r="BNB254" s="1"/>
      <c r="BNC254" s="1"/>
      <c r="BND254" s="1"/>
      <c r="BNE254" s="1"/>
      <c r="BNF254" s="1"/>
      <c r="BNG254" s="1"/>
      <c r="BNH254" s="1"/>
      <c r="BNI254" s="1"/>
      <c r="BNJ254" s="1"/>
      <c r="BNK254" s="1"/>
      <c r="BNL254" s="1"/>
      <c r="BNM254" s="1"/>
      <c r="BNN254" s="1"/>
      <c r="BNO254" s="1"/>
      <c r="BNP254" s="1"/>
      <c r="BNQ254" s="1"/>
      <c r="BNR254" s="1"/>
      <c r="BNS254" s="1"/>
      <c r="BNT254" s="1"/>
      <c r="BNU254" s="1"/>
      <c r="BNV254" s="1"/>
      <c r="BNW254" s="1"/>
      <c r="BNX254" s="1"/>
      <c r="BNY254" s="1"/>
      <c r="BNZ254" s="1"/>
      <c r="BOA254" s="1"/>
      <c r="BOB254" s="1"/>
      <c r="BOC254" s="1"/>
      <c r="BOD254" s="1"/>
      <c r="BOE254" s="1"/>
      <c r="BOF254" s="1"/>
      <c r="BOG254" s="1"/>
      <c r="BOH254" s="1"/>
      <c r="BOI254" s="1"/>
      <c r="BOJ254" s="1"/>
      <c r="BOK254" s="1"/>
      <c r="BOL254" s="1"/>
      <c r="BOM254" s="1"/>
      <c r="BON254" s="1"/>
      <c r="BOO254" s="1"/>
      <c r="BOP254" s="1"/>
      <c r="BOQ254" s="1"/>
      <c r="BOR254" s="1"/>
      <c r="BOS254" s="1"/>
      <c r="BOT254" s="1"/>
      <c r="BOU254" s="1"/>
      <c r="BOV254" s="1"/>
      <c r="BOW254" s="1"/>
      <c r="BOX254" s="1"/>
      <c r="BOY254" s="1"/>
      <c r="BOZ254" s="1"/>
      <c r="BPA254" s="1"/>
      <c r="BPB254" s="1"/>
      <c r="BPC254" s="1"/>
      <c r="BPD254" s="1"/>
      <c r="BPE254" s="1"/>
      <c r="BPF254" s="1"/>
      <c r="BPG254" s="1"/>
      <c r="BPH254" s="1"/>
      <c r="BPI254" s="1"/>
      <c r="BPJ254" s="1"/>
      <c r="BPK254" s="1"/>
      <c r="BPL254" s="1"/>
      <c r="BPM254" s="1"/>
      <c r="BPN254" s="1"/>
      <c r="BPO254" s="1"/>
      <c r="BPP254" s="1"/>
      <c r="BPQ254" s="1"/>
      <c r="BPR254" s="1"/>
      <c r="BPS254" s="1"/>
      <c r="BPT254" s="1"/>
      <c r="BPU254" s="1"/>
      <c r="BPV254" s="1"/>
      <c r="BPW254" s="1"/>
      <c r="BPX254" s="1"/>
      <c r="BPY254" s="1"/>
      <c r="BPZ254" s="1"/>
      <c r="BQA254" s="1"/>
      <c r="BQB254" s="1"/>
      <c r="BQC254" s="1"/>
      <c r="BQD254" s="1"/>
      <c r="BQE254" s="1"/>
      <c r="BQF254" s="1"/>
      <c r="BQG254" s="1"/>
      <c r="BQH254" s="1"/>
      <c r="BQI254" s="1"/>
      <c r="BQJ254" s="1"/>
      <c r="BQK254" s="1"/>
      <c r="BQL254" s="1"/>
      <c r="BQM254" s="1"/>
      <c r="BQN254" s="1"/>
      <c r="BQO254" s="1"/>
      <c r="BQP254" s="1"/>
      <c r="BQQ254" s="1"/>
      <c r="BQR254" s="1"/>
      <c r="BQS254" s="1"/>
      <c r="BQT254" s="1"/>
      <c r="BQU254" s="1"/>
      <c r="BQV254" s="1"/>
      <c r="BQW254" s="1"/>
      <c r="BQX254" s="1"/>
      <c r="BQY254" s="1"/>
      <c r="BQZ254" s="1"/>
      <c r="BRA254" s="1"/>
      <c r="BRB254" s="1"/>
      <c r="BRC254" s="1"/>
      <c r="BRD254" s="1"/>
      <c r="BRE254" s="1"/>
      <c r="BRF254" s="1"/>
      <c r="BRG254" s="1"/>
      <c r="BRH254" s="1"/>
      <c r="BRI254" s="1"/>
      <c r="BRJ254" s="1"/>
      <c r="BRK254" s="1"/>
      <c r="BRL254" s="1"/>
      <c r="BRM254" s="1"/>
      <c r="BRN254" s="1"/>
      <c r="BRO254" s="1"/>
      <c r="BRP254" s="1"/>
      <c r="BRQ254" s="1"/>
      <c r="BRR254" s="1"/>
      <c r="BRS254" s="1"/>
      <c r="BRT254" s="1"/>
      <c r="BRU254" s="1"/>
      <c r="BRV254" s="1"/>
      <c r="BRW254" s="1"/>
      <c r="BRX254" s="1"/>
      <c r="BRY254" s="1"/>
      <c r="BRZ254" s="1"/>
      <c r="BSA254" s="1"/>
      <c r="BSB254" s="1"/>
      <c r="BSC254" s="1"/>
      <c r="BSD254" s="1"/>
      <c r="BSE254" s="1"/>
      <c r="BSF254" s="1"/>
      <c r="BSG254" s="1"/>
      <c r="BSH254" s="1"/>
      <c r="BSI254" s="1"/>
      <c r="BSJ254" s="1"/>
      <c r="BSK254" s="1"/>
      <c r="BSL254" s="1"/>
      <c r="BSM254" s="1"/>
      <c r="BSN254" s="1"/>
      <c r="BSO254" s="1"/>
      <c r="BSP254" s="1"/>
      <c r="BSQ254" s="1"/>
      <c r="BSR254" s="1"/>
      <c r="BSS254" s="1"/>
      <c r="BST254" s="1"/>
      <c r="BSU254" s="1"/>
      <c r="BSV254" s="1"/>
      <c r="BSW254" s="1"/>
      <c r="BSX254" s="1"/>
      <c r="BSY254" s="1"/>
      <c r="BSZ254" s="1"/>
      <c r="BTA254" s="1"/>
      <c r="BTB254" s="1"/>
      <c r="BTC254" s="1"/>
      <c r="BTD254" s="1"/>
      <c r="BTE254" s="1"/>
      <c r="BTF254" s="1"/>
      <c r="BTG254" s="1"/>
      <c r="BTH254" s="1"/>
      <c r="BTI254" s="1"/>
      <c r="BTJ254" s="1"/>
      <c r="BTK254" s="1"/>
      <c r="BTL254" s="1"/>
      <c r="BTM254" s="1"/>
      <c r="BTN254" s="1"/>
      <c r="BTO254" s="1"/>
      <c r="BTP254" s="1"/>
      <c r="BTQ254" s="1"/>
      <c r="BTR254" s="1"/>
      <c r="BTS254" s="1"/>
      <c r="BTT254" s="1"/>
      <c r="BTU254" s="1"/>
      <c r="BTV254" s="1"/>
      <c r="BTW254" s="1"/>
      <c r="BTX254" s="1"/>
      <c r="BTY254" s="1"/>
      <c r="BTZ254" s="1"/>
      <c r="BUA254" s="1"/>
      <c r="BUB254" s="1"/>
      <c r="BUC254" s="1"/>
      <c r="BUD254" s="1"/>
      <c r="BUE254" s="1"/>
      <c r="BUF254" s="1"/>
      <c r="BUG254" s="1"/>
      <c r="BUH254" s="1"/>
      <c r="BUI254" s="1"/>
      <c r="BUJ254" s="1"/>
      <c r="BUK254" s="1"/>
      <c r="BUL254" s="1"/>
      <c r="BUM254" s="1"/>
      <c r="BUN254" s="1"/>
      <c r="BUO254" s="1"/>
      <c r="BUP254" s="1"/>
      <c r="BUQ254" s="1"/>
      <c r="BUR254" s="1"/>
      <c r="BUS254" s="1"/>
      <c r="BUT254" s="1"/>
      <c r="BUU254" s="1"/>
      <c r="BUV254" s="1"/>
      <c r="BUW254" s="1"/>
      <c r="BUX254" s="1"/>
      <c r="BUY254" s="1"/>
      <c r="BUZ254" s="1"/>
      <c r="BVA254" s="1"/>
      <c r="BVB254" s="1"/>
      <c r="BVC254" s="1"/>
      <c r="BVD254" s="1"/>
      <c r="BVE254" s="1"/>
      <c r="BVF254" s="1"/>
      <c r="BVG254" s="1"/>
      <c r="BVH254" s="1"/>
      <c r="BVI254" s="1"/>
      <c r="BVJ254" s="1"/>
      <c r="BVK254" s="1"/>
      <c r="BVL254" s="1"/>
      <c r="BVM254" s="1"/>
      <c r="BVN254" s="1"/>
      <c r="BVO254" s="1"/>
      <c r="BVP254" s="1"/>
      <c r="BVQ254" s="1"/>
      <c r="BVR254" s="1"/>
      <c r="BVS254" s="1"/>
      <c r="BVT254" s="1"/>
      <c r="BVU254" s="1"/>
      <c r="BVV254" s="1"/>
      <c r="BVW254" s="1"/>
      <c r="BVX254" s="1"/>
      <c r="BVY254" s="1"/>
      <c r="BVZ254" s="1"/>
      <c r="BWA254" s="1"/>
      <c r="BWB254" s="1"/>
      <c r="BWC254" s="1"/>
      <c r="BWD254" s="1"/>
      <c r="BWE254" s="1"/>
      <c r="BWF254" s="1"/>
      <c r="BWG254" s="1"/>
      <c r="BWH254" s="1"/>
      <c r="BWI254" s="1"/>
      <c r="BWJ254" s="1"/>
      <c r="BWK254" s="1"/>
      <c r="BWL254" s="1"/>
      <c r="BWM254" s="1"/>
      <c r="BWN254" s="1"/>
      <c r="BWO254" s="1"/>
      <c r="BWP254" s="1"/>
      <c r="BWQ254" s="1"/>
      <c r="BWR254" s="1"/>
      <c r="BWS254" s="1"/>
      <c r="BWT254" s="1"/>
      <c r="BWU254" s="1"/>
      <c r="BWV254" s="1"/>
      <c r="BWW254" s="1"/>
      <c r="BWX254" s="1"/>
      <c r="BWY254" s="1"/>
      <c r="BWZ254" s="1"/>
      <c r="BXA254" s="1"/>
      <c r="BXB254" s="1"/>
      <c r="BXC254" s="1"/>
      <c r="BXD254" s="1"/>
      <c r="BXE254" s="1"/>
      <c r="BXF254" s="1"/>
      <c r="BXG254" s="1"/>
      <c r="BXH254" s="1"/>
      <c r="BXI254" s="1"/>
      <c r="BXJ254" s="1"/>
      <c r="BXK254" s="1"/>
      <c r="BXL254" s="1"/>
      <c r="BXM254" s="1"/>
      <c r="BXN254" s="1"/>
      <c r="BXO254" s="1"/>
      <c r="BXP254" s="1"/>
      <c r="BXQ254" s="1"/>
      <c r="BXR254" s="1"/>
      <c r="BXS254" s="1"/>
      <c r="BXT254" s="1"/>
      <c r="BXU254" s="1"/>
      <c r="BXV254" s="1"/>
      <c r="BXW254" s="1"/>
      <c r="BXX254" s="1"/>
      <c r="BXY254" s="1"/>
      <c r="BXZ254" s="1"/>
      <c r="BYA254" s="1"/>
      <c r="BYB254" s="1"/>
      <c r="BYC254" s="1"/>
      <c r="BYD254" s="1"/>
      <c r="BYE254" s="1"/>
      <c r="BYF254" s="1"/>
      <c r="BYG254" s="1"/>
      <c r="BYH254" s="1"/>
      <c r="BYI254" s="1"/>
      <c r="BYJ254" s="1"/>
      <c r="BYK254" s="1"/>
      <c r="BYL254" s="1"/>
      <c r="BYM254" s="1"/>
      <c r="BYN254" s="1"/>
      <c r="BYO254" s="1"/>
      <c r="BYP254" s="1"/>
      <c r="BYQ254" s="1"/>
      <c r="BYR254" s="1"/>
      <c r="BYS254" s="1"/>
      <c r="BYT254" s="1"/>
      <c r="BYU254" s="1"/>
      <c r="BYV254" s="1"/>
      <c r="BYW254" s="1"/>
      <c r="BYX254" s="1"/>
      <c r="BYY254" s="1"/>
      <c r="BYZ254" s="1"/>
      <c r="BZA254" s="1"/>
      <c r="BZB254" s="1"/>
      <c r="BZC254" s="1"/>
      <c r="BZD254" s="1"/>
      <c r="BZE254" s="1"/>
      <c r="BZF254" s="1"/>
      <c r="BZG254" s="1"/>
      <c r="BZH254" s="1"/>
      <c r="BZI254" s="1"/>
      <c r="BZJ254" s="1"/>
      <c r="BZK254" s="1"/>
      <c r="BZL254" s="1"/>
      <c r="BZM254" s="1"/>
      <c r="BZN254" s="1"/>
      <c r="BZO254" s="1"/>
      <c r="BZP254" s="1"/>
      <c r="BZQ254" s="1"/>
      <c r="BZR254" s="1"/>
      <c r="BZS254" s="1"/>
      <c r="BZT254" s="1"/>
      <c r="BZU254" s="1"/>
      <c r="BZV254" s="1"/>
      <c r="BZW254" s="1"/>
      <c r="BZX254" s="1"/>
      <c r="BZY254" s="1"/>
      <c r="BZZ254" s="1"/>
      <c r="CAA254" s="1"/>
      <c r="CAB254" s="1"/>
      <c r="CAC254" s="1"/>
      <c r="CAD254" s="1"/>
      <c r="CAE254" s="1"/>
      <c r="CAF254" s="1"/>
      <c r="CAG254" s="1"/>
      <c r="CAH254" s="1"/>
      <c r="CAI254" s="1"/>
      <c r="CAJ254" s="1"/>
      <c r="CAK254" s="1"/>
      <c r="CAL254" s="1"/>
      <c r="CAM254" s="1"/>
      <c r="CAN254" s="1"/>
      <c r="CAO254" s="1"/>
      <c r="CAP254" s="1"/>
      <c r="CAQ254" s="1"/>
      <c r="CAR254" s="1"/>
      <c r="CAS254" s="1"/>
      <c r="CAT254" s="1"/>
      <c r="CAU254" s="1"/>
      <c r="CAV254" s="1"/>
      <c r="CAW254" s="1"/>
      <c r="CAX254" s="1"/>
      <c r="CAY254" s="1"/>
      <c r="CAZ254" s="1"/>
      <c r="CBA254" s="1"/>
      <c r="CBB254" s="1"/>
      <c r="CBC254" s="1"/>
      <c r="CBD254" s="1"/>
      <c r="CBE254" s="1"/>
      <c r="CBF254" s="1"/>
      <c r="CBG254" s="1"/>
      <c r="CBH254" s="1"/>
      <c r="CBI254" s="1"/>
      <c r="CBJ254" s="1"/>
      <c r="CBK254" s="1"/>
      <c r="CBL254" s="1"/>
      <c r="CBM254" s="1"/>
      <c r="CBN254" s="1"/>
      <c r="CBO254" s="1"/>
      <c r="CBP254" s="1"/>
      <c r="CBQ254" s="1"/>
      <c r="CBR254" s="1"/>
      <c r="CBS254" s="1"/>
      <c r="CBT254" s="1"/>
      <c r="CBU254" s="1"/>
      <c r="CBV254" s="1"/>
      <c r="CBW254" s="1"/>
      <c r="CBX254" s="1"/>
      <c r="CBY254" s="1"/>
      <c r="CBZ254" s="1"/>
      <c r="CCA254" s="1"/>
      <c r="CCB254" s="1"/>
      <c r="CCC254" s="1"/>
      <c r="CCD254" s="1"/>
      <c r="CCE254" s="1"/>
      <c r="CCF254" s="1"/>
      <c r="CCG254" s="1"/>
      <c r="CCH254" s="1"/>
      <c r="CCI254" s="1"/>
      <c r="CCJ254" s="1"/>
      <c r="CCK254" s="1"/>
      <c r="CCL254" s="1"/>
      <c r="CCM254" s="1"/>
      <c r="CCN254" s="1"/>
      <c r="CCO254" s="1"/>
      <c r="CCP254" s="1"/>
      <c r="CCQ254" s="1"/>
      <c r="CCR254" s="1"/>
      <c r="CCS254" s="1"/>
      <c r="CCT254" s="1"/>
      <c r="CCU254" s="1"/>
      <c r="CCV254" s="1"/>
      <c r="CCW254" s="1"/>
      <c r="CCX254" s="1"/>
      <c r="CCY254" s="1"/>
      <c r="CCZ254" s="1"/>
      <c r="CDA254" s="1"/>
      <c r="CDB254" s="1"/>
      <c r="CDC254" s="1"/>
      <c r="CDD254" s="1"/>
      <c r="CDE254" s="1"/>
      <c r="CDF254" s="1"/>
      <c r="CDG254" s="1"/>
      <c r="CDH254" s="1"/>
      <c r="CDI254" s="1"/>
      <c r="CDJ254" s="1"/>
      <c r="CDK254" s="1"/>
      <c r="CDL254" s="1"/>
      <c r="CDM254" s="1"/>
      <c r="CDN254" s="1"/>
      <c r="CDO254" s="1"/>
      <c r="CDP254" s="1"/>
      <c r="CDQ254" s="1"/>
      <c r="CDR254" s="1"/>
      <c r="CDS254" s="1"/>
      <c r="CDT254" s="1"/>
      <c r="CDU254" s="1"/>
      <c r="CDV254" s="1"/>
      <c r="CDW254" s="1"/>
      <c r="CDX254" s="1"/>
      <c r="CDY254" s="1"/>
      <c r="CDZ254" s="1"/>
      <c r="CEA254" s="1"/>
      <c r="CEB254" s="1"/>
      <c r="CEC254" s="1"/>
      <c r="CED254" s="1"/>
      <c r="CEE254" s="1"/>
      <c r="CEF254" s="1"/>
      <c r="CEG254" s="1"/>
      <c r="CEH254" s="1"/>
      <c r="CEI254" s="1"/>
      <c r="CEJ254" s="1"/>
      <c r="CEK254" s="1"/>
      <c r="CEL254" s="1"/>
      <c r="CEM254" s="1"/>
      <c r="CEN254" s="1"/>
      <c r="CEO254" s="1"/>
      <c r="CEP254" s="1"/>
      <c r="CEQ254" s="1"/>
      <c r="CER254" s="1"/>
      <c r="CES254" s="1"/>
      <c r="CET254" s="1"/>
      <c r="CEU254" s="1"/>
      <c r="CEV254" s="1"/>
      <c r="CEW254" s="1"/>
      <c r="CEX254" s="1"/>
      <c r="CEY254" s="1"/>
      <c r="CEZ254" s="1"/>
      <c r="CFA254" s="1"/>
      <c r="CFB254" s="1"/>
      <c r="CFC254" s="1"/>
      <c r="CFD254" s="1"/>
      <c r="CFE254" s="1"/>
      <c r="CFF254" s="1"/>
      <c r="CFG254" s="1"/>
      <c r="CFH254" s="1"/>
      <c r="CFI254" s="1"/>
      <c r="CFJ254" s="1"/>
      <c r="CFK254" s="1"/>
      <c r="CFL254" s="1"/>
      <c r="CFM254" s="1"/>
      <c r="CFN254" s="1"/>
      <c r="CFO254" s="1"/>
      <c r="CFP254" s="1"/>
      <c r="CFQ254" s="1"/>
      <c r="CFR254" s="1"/>
      <c r="CFS254" s="1"/>
      <c r="CFT254" s="1"/>
      <c r="CFU254" s="1"/>
      <c r="CFV254" s="1"/>
      <c r="CFW254" s="1"/>
      <c r="CFX254" s="1"/>
      <c r="CFY254" s="1"/>
      <c r="CFZ254" s="1"/>
      <c r="CGA254" s="1"/>
      <c r="CGB254" s="1"/>
      <c r="CGC254" s="1"/>
      <c r="CGD254" s="1"/>
      <c r="CGE254" s="1"/>
      <c r="CGF254" s="1"/>
      <c r="CGG254" s="1"/>
      <c r="CGH254" s="1"/>
      <c r="CGI254" s="1"/>
      <c r="CGJ254" s="1"/>
      <c r="CGK254" s="1"/>
      <c r="CGL254" s="1"/>
      <c r="CGM254" s="1"/>
      <c r="CGN254" s="1"/>
      <c r="CGO254" s="1"/>
      <c r="CGP254" s="1"/>
      <c r="CGQ254" s="1"/>
      <c r="CGR254" s="1"/>
      <c r="CGS254" s="1"/>
      <c r="CGT254" s="1"/>
      <c r="CGU254" s="1"/>
      <c r="CGV254" s="1"/>
      <c r="CGW254" s="1"/>
      <c r="CGX254" s="1"/>
      <c r="CGY254" s="1"/>
      <c r="CGZ254" s="1"/>
      <c r="CHA254" s="1"/>
      <c r="CHB254" s="1"/>
      <c r="CHC254" s="1"/>
      <c r="CHD254" s="1"/>
      <c r="CHE254" s="1"/>
      <c r="CHF254" s="1"/>
      <c r="CHG254" s="1"/>
      <c r="CHH254" s="1"/>
      <c r="CHI254" s="1"/>
      <c r="CHJ254" s="1"/>
      <c r="CHK254" s="1"/>
      <c r="CHL254" s="1"/>
      <c r="CHM254" s="1"/>
      <c r="CHN254" s="1"/>
      <c r="CHO254" s="1"/>
      <c r="CHP254" s="1"/>
      <c r="CHQ254" s="1"/>
      <c r="CHR254" s="1"/>
      <c r="CHS254" s="1"/>
      <c r="CHT254" s="1"/>
      <c r="CHU254" s="1"/>
      <c r="CHV254" s="1"/>
      <c r="CHW254" s="1"/>
      <c r="CHX254" s="1"/>
      <c r="CHY254" s="1"/>
      <c r="CHZ254" s="1"/>
      <c r="CIA254" s="1"/>
      <c r="CIB254" s="1"/>
      <c r="CIC254" s="1"/>
      <c r="CID254" s="1"/>
      <c r="CIE254" s="1"/>
      <c r="CIF254" s="1"/>
      <c r="CIG254" s="1"/>
      <c r="CIH254" s="1"/>
      <c r="CII254" s="1"/>
      <c r="CIJ254" s="1"/>
      <c r="CIK254" s="1"/>
      <c r="CIL254" s="1"/>
      <c r="CIM254" s="1"/>
      <c r="CIN254" s="1"/>
      <c r="CIO254" s="1"/>
      <c r="CIP254" s="1"/>
      <c r="CIQ254" s="1"/>
      <c r="CIR254" s="1"/>
      <c r="CIS254" s="1"/>
      <c r="CIT254" s="1"/>
      <c r="CIU254" s="1"/>
      <c r="CIV254" s="1"/>
      <c r="CIW254" s="1"/>
      <c r="CIX254" s="1"/>
      <c r="CIY254" s="1"/>
      <c r="CIZ254" s="1"/>
      <c r="CJA254" s="1"/>
      <c r="CJB254" s="1"/>
      <c r="CJC254" s="1"/>
      <c r="CJD254" s="1"/>
      <c r="CJE254" s="1"/>
      <c r="CJF254" s="1"/>
      <c r="CJG254" s="1"/>
      <c r="CJH254" s="1"/>
      <c r="CJI254" s="1"/>
      <c r="CJJ254" s="1"/>
      <c r="CJK254" s="1"/>
      <c r="CJL254" s="1"/>
      <c r="CJM254" s="1"/>
      <c r="CJN254" s="1"/>
      <c r="CJO254" s="1"/>
      <c r="CJP254" s="1"/>
      <c r="CJQ254" s="1"/>
      <c r="CJR254" s="1"/>
      <c r="CJS254" s="1"/>
      <c r="CJT254" s="1"/>
      <c r="CJU254" s="1"/>
      <c r="CJV254" s="1"/>
      <c r="CJW254" s="1"/>
      <c r="CJX254" s="1"/>
      <c r="CJY254" s="1"/>
      <c r="CJZ254" s="1"/>
      <c r="CKA254" s="1"/>
      <c r="CKB254" s="1"/>
      <c r="CKC254" s="1"/>
      <c r="CKD254" s="1"/>
      <c r="CKE254" s="1"/>
      <c r="CKF254" s="1"/>
      <c r="CKG254" s="1"/>
      <c r="CKH254" s="1"/>
      <c r="CKI254" s="1"/>
      <c r="CKJ254" s="1"/>
      <c r="CKK254" s="1"/>
      <c r="CKL254" s="1"/>
      <c r="CKM254" s="1"/>
      <c r="CKN254" s="1"/>
      <c r="CKO254" s="1"/>
      <c r="CKP254" s="1"/>
      <c r="CKQ254" s="1"/>
      <c r="CKR254" s="1"/>
      <c r="CKS254" s="1"/>
      <c r="CKT254" s="1"/>
      <c r="CKU254" s="1"/>
      <c r="CKV254" s="1"/>
      <c r="CKW254" s="1"/>
      <c r="CKX254" s="1"/>
      <c r="CKY254" s="1"/>
      <c r="CKZ254" s="1"/>
      <c r="CLA254" s="1"/>
      <c r="CLB254" s="1"/>
      <c r="CLC254" s="1"/>
      <c r="CLD254" s="1"/>
      <c r="CLE254" s="1"/>
      <c r="CLF254" s="1"/>
      <c r="CLG254" s="1"/>
      <c r="CLH254" s="1"/>
      <c r="CLI254" s="1"/>
      <c r="CLJ254" s="1"/>
      <c r="CLK254" s="1"/>
      <c r="CLL254" s="1"/>
      <c r="CLM254" s="1"/>
      <c r="CLN254" s="1"/>
      <c r="CLO254" s="1"/>
      <c r="CLP254" s="1"/>
      <c r="CLQ254" s="1"/>
      <c r="CLR254" s="1"/>
      <c r="CLS254" s="1"/>
      <c r="CLT254" s="1"/>
      <c r="CLU254" s="1"/>
      <c r="CLV254" s="1"/>
      <c r="CLW254" s="1"/>
      <c r="CLX254" s="1"/>
      <c r="CLY254" s="1"/>
      <c r="CLZ254" s="1"/>
      <c r="CMA254" s="1"/>
      <c r="CMB254" s="1"/>
      <c r="CMC254" s="1"/>
      <c r="CMD254" s="1"/>
      <c r="CME254" s="1"/>
      <c r="CMF254" s="1"/>
      <c r="CMG254" s="1"/>
      <c r="CMH254" s="1"/>
      <c r="CMI254" s="1"/>
      <c r="CMJ254" s="1"/>
      <c r="CMK254" s="1"/>
      <c r="CML254" s="1"/>
      <c r="CMM254" s="1"/>
      <c r="CMN254" s="1"/>
      <c r="CMO254" s="1"/>
      <c r="CMP254" s="1"/>
      <c r="CMQ254" s="1"/>
      <c r="CMR254" s="1"/>
      <c r="CMS254" s="1"/>
      <c r="CMT254" s="1"/>
      <c r="CMU254" s="1"/>
      <c r="CMV254" s="1"/>
      <c r="CMW254" s="1"/>
      <c r="CMX254" s="1"/>
      <c r="CMY254" s="1"/>
      <c r="CMZ254" s="1"/>
      <c r="CNA254" s="1"/>
      <c r="CNB254" s="1"/>
      <c r="CNC254" s="1"/>
      <c r="CND254" s="1"/>
      <c r="CNE254" s="1"/>
      <c r="CNF254" s="1"/>
      <c r="CNG254" s="1"/>
      <c r="CNH254" s="1"/>
      <c r="CNI254" s="1"/>
      <c r="CNJ254" s="1"/>
      <c r="CNK254" s="1"/>
      <c r="CNL254" s="1"/>
      <c r="CNM254" s="1"/>
      <c r="CNN254" s="1"/>
      <c r="CNO254" s="1"/>
      <c r="CNP254" s="1"/>
      <c r="CNQ254" s="1"/>
      <c r="CNR254" s="1"/>
      <c r="CNS254" s="1"/>
      <c r="CNT254" s="1"/>
      <c r="CNU254" s="1"/>
      <c r="CNV254" s="1"/>
      <c r="CNW254" s="1"/>
      <c r="CNX254" s="1"/>
      <c r="CNY254" s="1"/>
      <c r="CNZ254" s="1"/>
      <c r="COA254" s="1"/>
      <c r="COB254" s="1"/>
      <c r="COC254" s="1"/>
      <c r="COD254" s="1"/>
      <c r="COE254" s="1"/>
      <c r="COF254" s="1"/>
      <c r="COG254" s="1"/>
      <c r="COH254" s="1"/>
      <c r="COI254" s="1"/>
      <c r="COJ254" s="1"/>
      <c r="COK254" s="1"/>
      <c r="COL254" s="1"/>
      <c r="COM254" s="1"/>
      <c r="CON254" s="1"/>
      <c r="COO254" s="1"/>
      <c r="COP254" s="1"/>
      <c r="COQ254" s="1"/>
      <c r="COR254" s="1"/>
      <c r="COS254" s="1"/>
      <c r="COT254" s="1"/>
      <c r="COU254" s="1"/>
      <c r="COV254" s="1"/>
      <c r="COW254" s="1"/>
      <c r="COX254" s="1"/>
      <c r="COY254" s="1"/>
      <c r="COZ254" s="1"/>
      <c r="CPA254" s="1"/>
      <c r="CPB254" s="1"/>
      <c r="CPC254" s="1"/>
      <c r="CPD254" s="1"/>
      <c r="CPE254" s="1"/>
      <c r="CPF254" s="1"/>
      <c r="CPG254" s="1"/>
      <c r="CPH254" s="1"/>
      <c r="CPI254" s="1"/>
      <c r="CPJ254" s="1"/>
      <c r="CPK254" s="1"/>
      <c r="CPL254" s="1"/>
      <c r="CPM254" s="1"/>
      <c r="CPN254" s="1"/>
      <c r="CPO254" s="1"/>
      <c r="CPP254" s="1"/>
      <c r="CPQ254" s="1"/>
      <c r="CPR254" s="1"/>
      <c r="CPS254" s="1"/>
      <c r="CPT254" s="1"/>
      <c r="CPU254" s="1"/>
      <c r="CPV254" s="1"/>
      <c r="CPW254" s="1"/>
      <c r="CPX254" s="1"/>
      <c r="CPY254" s="1"/>
      <c r="CPZ254" s="1"/>
      <c r="CQA254" s="1"/>
      <c r="CQB254" s="1"/>
      <c r="CQC254" s="1"/>
      <c r="CQD254" s="1"/>
      <c r="CQE254" s="1"/>
      <c r="CQF254" s="1"/>
      <c r="CQG254" s="1"/>
      <c r="CQH254" s="1"/>
      <c r="CQI254" s="1"/>
      <c r="CQJ254" s="1"/>
      <c r="CQK254" s="1"/>
      <c r="CQL254" s="1"/>
      <c r="CQM254" s="1"/>
      <c r="CQN254" s="1"/>
      <c r="CQO254" s="1"/>
      <c r="CQP254" s="1"/>
      <c r="CQQ254" s="1"/>
      <c r="CQR254" s="1"/>
      <c r="CQS254" s="1"/>
      <c r="CQT254" s="1"/>
      <c r="CQU254" s="1"/>
      <c r="CQV254" s="1"/>
      <c r="CQW254" s="1"/>
      <c r="CQX254" s="1"/>
      <c r="CQY254" s="1"/>
      <c r="CQZ254" s="1"/>
      <c r="CRA254" s="1"/>
      <c r="CRB254" s="1"/>
      <c r="CRC254" s="1"/>
      <c r="CRD254" s="1"/>
      <c r="CRE254" s="1"/>
      <c r="CRF254" s="1"/>
      <c r="CRG254" s="1"/>
      <c r="CRH254" s="1"/>
      <c r="CRI254" s="1"/>
      <c r="CRJ254" s="1"/>
      <c r="CRK254" s="1"/>
      <c r="CRL254" s="1"/>
      <c r="CRM254" s="1"/>
      <c r="CRN254" s="1"/>
      <c r="CRO254" s="1"/>
      <c r="CRP254" s="1"/>
      <c r="CRQ254" s="1"/>
      <c r="CRR254" s="1"/>
      <c r="CRS254" s="1"/>
      <c r="CRT254" s="1"/>
      <c r="CRU254" s="1"/>
      <c r="CRV254" s="1"/>
      <c r="CRW254" s="1"/>
      <c r="CRX254" s="1"/>
      <c r="CRY254" s="1"/>
      <c r="CRZ254" s="1"/>
      <c r="CSA254" s="1"/>
      <c r="CSB254" s="1"/>
      <c r="CSC254" s="1"/>
      <c r="CSD254" s="1"/>
      <c r="CSE254" s="1"/>
      <c r="CSF254" s="1"/>
      <c r="CSG254" s="1"/>
      <c r="CSH254" s="1"/>
      <c r="CSI254" s="1"/>
      <c r="CSJ254" s="1"/>
      <c r="CSK254" s="1"/>
      <c r="CSL254" s="1"/>
      <c r="CSM254" s="1"/>
      <c r="CSN254" s="1"/>
      <c r="CSO254" s="1"/>
      <c r="CSP254" s="1"/>
      <c r="CSQ254" s="1"/>
      <c r="CSR254" s="1"/>
      <c r="CSS254" s="1"/>
      <c r="CST254" s="1"/>
      <c r="CSU254" s="1"/>
      <c r="CSV254" s="1"/>
      <c r="CSW254" s="1"/>
      <c r="CSX254" s="1"/>
      <c r="CSY254" s="1"/>
      <c r="CSZ254" s="1"/>
      <c r="CTA254" s="1"/>
      <c r="CTB254" s="1"/>
      <c r="CTC254" s="1"/>
      <c r="CTD254" s="1"/>
      <c r="CTE254" s="1"/>
      <c r="CTF254" s="1"/>
      <c r="CTG254" s="1"/>
      <c r="CTH254" s="1"/>
      <c r="CTI254" s="1"/>
      <c r="CTJ254" s="1"/>
      <c r="CTK254" s="1"/>
      <c r="CTL254" s="1"/>
      <c r="CTM254" s="1"/>
      <c r="CTN254" s="1"/>
      <c r="CTO254" s="1"/>
      <c r="CTP254" s="1"/>
      <c r="CTQ254" s="1"/>
      <c r="CTR254" s="1"/>
      <c r="CTS254" s="1"/>
      <c r="CTT254" s="1"/>
      <c r="CTU254" s="1"/>
      <c r="CTV254" s="1"/>
      <c r="CTW254" s="1"/>
      <c r="CTX254" s="1"/>
      <c r="CTY254" s="1"/>
      <c r="CTZ254" s="1"/>
      <c r="CUA254" s="1"/>
      <c r="CUB254" s="1"/>
      <c r="CUC254" s="1"/>
      <c r="CUD254" s="1"/>
      <c r="CUE254" s="1"/>
      <c r="CUF254" s="1"/>
      <c r="CUG254" s="1"/>
      <c r="CUH254" s="1"/>
      <c r="CUI254" s="1"/>
      <c r="CUJ254" s="1"/>
      <c r="CUK254" s="1"/>
      <c r="CUL254" s="1"/>
      <c r="CUM254" s="1"/>
      <c r="CUN254" s="1"/>
      <c r="CUO254" s="1"/>
      <c r="CUP254" s="1"/>
      <c r="CUQ254" s="1"/>
      <c r="CUR254" s="1"/>
      <c r="CUS254" s="1"/>
      <c r="CUT254" s="1"/>
      <c r="CUU254" s="1"/>
      <c r="CUV254" s="1"/>
      <c r="CUW254" s="1"/>
      <c r="CUX254" s="1"/>
      <c r="CUY254" s="1"/>
      <c r="CUZ254" s="1"/>
      <c r="CVA254" s="1"/>
      <c r="CVB254" s="1"/>
      <c r="CVC254" s="1"/>
      <c r="CVD254" s="1"/>
      <c r="CVE254" s="1"/>
      <c r="CVF254" s="1"/>
      <c r="CVG254" s="1"/>
      <c r="CVH254" s="1"/>
      <c r="CVI254" s="1"/>
      <c r="CVJ254" s="1"/>
      <c r="CVK254" s="1"/>
      <c r="CVL254" s="1"/>
      <c r="CVM254" s="1"/>
      <c r="CVN254" s="1"/>
      <c r="CVO254" s="1"/>
      <c r="CVP254" s="1"/>
      <c r="CVQ254" s="1"/>
      <c r="CVR254" s="1"/>
      <c r="CVS254" s="1"/>
      <c r="CVT254" s="1"/>
      <c r="CVU254" s="1"/>
      <c r="CVV254" s="1"/>
      <c r="CVW254" s="1"/>
      <c r="CVX254" s="1"/>
      <c r="CVY254" s="1"/>
      <c r="CVZ254" s="1"/>
      <c r="CWA254" s="1"/>
      <c r="CWB254" s="1"/>
      <c r="CWC254" s="1"/>
      <c r="CWD254" s="1"/>
      <c r="CWE254" s="1"/>
      <c r="CWF254" s="1"/>
      <c r="CWG254" s="1"/>
      <c r="CWH254" s="1"/>
      <c r="CWI254" s="1"/>
      <c r="CWJ254" s="1"/>
      <c r="CWK254" s="1"/>
      <c r="CWL254" s="1"/>
      <c r="CWM254" s="1"/>
      <c r="CWN254" s="1"/>
      <c r="CWO254" s="1"/>
      <c r="CWP254" s="1"/>
      <c r="CWQ254" s="1"/>
      <c r="CWR254" s="1"/>
      <c r="CWS254" s="1"/>
      <c r="CWT254" s="1"/>
      <c r="CWU254" s="1"/>
      <c r="CWV254" s="1"/>
      <c r="CWW254" s="1"/>
      <c r="CWX254" s="1"/>
      <c r="CWY254" s="1"/>
      <c r="CWZ254" s="1"/>
      <c r="CXA254" s="1"/>
      <c r="CXB254" s="1"/>
      <c r="CXC254" s="1"/>
      <c r="CXD254" s="1"/>
      <c r="CXE254" s="1"/>
      <c r="CXF254" s="1"/>
      <c r="CXG254" s="1"/>
      <c r="CXH254" s="1"/>
      <c r="CXI254" s="1"/>
      <c r="CXJ254" s="1"/>
      <c r="CXK254" s="1"/>
      <c r="CXL254" s="1"/>
      <c r="CXM254" s="1"/>
      <c r="CXN254" s="1"/>
      <c r="CXO254" s="1"/>
      <c r="CXP254" s="1"/>
      <c r="CXQ254" s="1"/>
      <c r="CXR254" s="1"/>
      <c r="CXS254" s="1"/>
      <c r="CXT254" s="1"/>
      <c r="CXU254" s="1"/>
      <c r="CXV254" s="1"/>
      <c r="CXW254" s="1"/>
      <c r="CXX254" s="1"/>
      <c r="CXY254" s="1"/>
      <c r="CXZ254" s="1"/>
      <c r="CYA254" s="1"/>
      <c r="CYB254" s="1"/>
      <c r="CYC254" s="1"/>
      <c r="CYD254" s="1"/>
      <c r="CYE254" s="1"/>
      <c r="CYF254" s="1"/>
      <c r="CYG254" s="1"/>
      <c r="CYH254" s="1"/>
      <c r="CYI254" s="1"/>
      <c r="CYJ254" s="1"/>
      <c r="CYK254" s="1"/>
      <c r="CYL254" s="1"/>
      <c r="CYM254" s="1"/>
      <c r="CYN254" s="1"/>
      <c r="CYO254" s="1"/>
      <c r="CYP254" s="1"/>
      <c r="CYQ254" s="1"/>
      <c r="CYR254" s="1"/>
      <c r="CYS254" s="1"/>
      <c r="CYT254" s="1"/>
      <c r="CYU254" s="1"/>
      <c r="CYV254" s="1"/>
      <c r="CYW254" s="1"/>
      <c r="CYX254" s="1"/>
      <c r="CYY254" s="1"/>
      <c r="CYZ254" s="1"/>
      <c r="CZA254" s="1"/>
      <c r="CZB254" s="1"/>
      <c r="CZC254" s="1"/>
      <c r="CZD254" s="1"/>
      <c r="CZE254" s="1"/>
      <c r="CZF254" s="1"/>
      <c r="CZG254" s="1"/>
      <c r="CZH254" s="1"/>
      <c r="CZI254" s="1"/>
      <c r="CZJ254" s="1"/>
      <c r="CZK254" s="1"/>
      <c r="CZL254" s="1"/>
      <c r="CZM254" s="1"/>
      <c r="CZN254" s="1"/>
      <c r="CZO254" s="1"/>
      <c r="CZP254" s="1"/>
      <c r="CZQ254" s="1"/>
      <c r="CZR254" s="1"/>
      <c r="CZS254" s="1"/>
      <c r="CZT254" s="1"/>
      <c r="CZU254" s="1"/>
      <c r="CZV254" s="1"/>
      <c r="CZW254" s="1"/>
      <c r="CZX254" s="1"/>
      <c r="CZY254" s="1"/>
      <c r="CZZ254" s="1"/>
      <c r="DAA254" s="1"/>
      <c r="DAB254" s="1"/>
      <c r="DAC254" s="1"/>
      <c r="DAD254" s="1"/>
      <c r="DAE254" s="1"/>
      <c r="DAF254" s="1"/>
      <c r="DAG254" s="1"/>
      <c r="DAH254" s="1"/>
      <c r="DAI254" s="1"/>
      <c r="DAJ254" s="1"/>
      <c r="DAK254" s="1"/>
      <c r="DAL254" s="1"/>
      <c r="DAM254" s="1"/>
      <c r="DAN254" s="1"/>
      <c r="DAO254" s="1"/>
      <c r="DAP254" s="1"/>
      <c r="DAQ254" s="1"/>
      <c r="DAR254" s="1"/>
      <c r="DAS254" s="1"/>
      <c r="DAT254" s="1"/>
      <c r="DAU254" s="1"/>
      <c r="DAV254" s="1"/>
      <c r="DAW254" s="1"/>
      <c r="DAX254" s="1"/>
      <c r="DAY254" s="1"/>
      <c r="DAZ254" s="1"/>
      <c r="DBA254" s="1"/>
      <c r="DBB254" s="1"/>
      <c r="DBC254" s="1"/>
      <c r="DBD254" s="1"/>
      <c r="DBE254" s="1"/>
      <c r="DBF254" s="1"/>
      <c r="DBG254" s="1"/>
      <c r="DBH254" s="1"/>
      <c r="DBI254" s="1"/>
      <c r="DBJ254" s="1"/>
      <c r="DBK254" s="1"/>
      <c r="DBL254" s="1"/>
      <c r="DBM254" s="1"/>
      <c r="DBN254" s="1"/>
      <c r="DBO254" s="1"/>
      <c r="DBP254" s="1"/>
      <c r="DBQ254" s="1"/>
      <c r="DBR254" s="1"/>
      <c r="DBS254" s="1"/>
      <c r="DBT254" s="1"/>
      <c r="DBU254" s="1"/>
      <c r="DBV254" s="1"/>
      <c r="DBW254" s="1"/>
      <c r="DBX254" s="1"/>
      <c r="DBY254" s="1"/>
      <c r="DBZ254" s="1"/>
      <c r="DCA254" s="1"/>
      <c r="DCB254" s="1"/>
      <c r="DCC254" s="1"/>
      <c r="DCD254" s="1"/>
      <c r="DCE254" s="1"/>
      <c r="DCF254" s="1"/>
      <c r="DCG254" s="1"/>
      <c r="DCH254" s="1"/>
      <c r="DCI254" s="1"/>
      <c r="DCJ254" s="1"/>
      <c r="DCK254" s="1"/>
      <c r="DCL254" s="1"/>
      <c r="DCM254" s="1"/>
      <c r="DCN254" s="1"/>
      <c r="DCO254" s="1"/>
      <c r="DCP254" s="1"/>
      <c r="DCQ254" s="1"/>
      <c r="DCR254" s="1"/>
      <c r="DCS254" s="1"/>
      <c r="DCT254" s="1"/>
      <c r="DCU254" s="1"/>
      <c r="DCV254" s="1"/>
      <c r="DCW254" s="1"/>
      <c r="DCX254" s="1"/>
      <c r="DCY254" s="1"/>
      <c r="DCZ254" s="1"/>
      <c r="DDA254" s="1"/>
      <c r="DDB254" s="1"/>
      <c r="DDC254" s="1"/>
      <c r="DDD254" s="1"/>
      <c r="DDE254" s="1"/>
      <c r="DDF254" s="1"/>
      <c r="DDG254" s="1"/>
      <c r="DDH254" s="1"/>
      <c r="DDI254" s="1"/>
      <c r="DDJ254" s="1"/>
      <c r="DDK254" s="1"/>
      <c r="DDL254" s="1"/>
      <c r="DDM254" s="1"/>
      <c r="DDN254" s="1"/>
      <c r="DDO254" s="1"/>
      <c r="DDP254" s="1"/>
      <c r="DDQ254" s="1"/>
      <c r="DDR254" s="1"/>
      <c r="DDS254" s="1"/>
      <c r="DDT254" s="1"/>
      <c r="DDU254" s="1"/>
      <c r="DDV254" s="1"/>
      <c r="DDW254" s="1"/>
      <c r="DDX254" s="1"/>
      <c r="DDY254" s="1"/>
      <c r="DDZ254" s="1"/>
      <c r="DEA254" s="1"/>
      <c r="DEB254" s="1"/>
      <c r="DEC254" s="1"/>
      <c r="DED254" s="1"/>
      <c r="DEE254" s="1"/>
      <c r="DEF254" s="1"/>
      <c r="DEG254" s="1"/>
      <c r="DEH254" s="1"/>
      <c r="DEI254" s="1"/>
      <c r="DEJ254" s="1"/>
      <c r="DEK254" s="1"/>
      <c r="DEL254" s="1"/>
      <c r="DEM254" s="1"/>
      <c r="DEN254" s="1"/>
      <c r="DEO254" s="1"/>
      <c r="DEP254" s="1"/>
      <c r="DEQ254" s="1"/>
      <c r="DER254" s="1"/>
      <c r="DES254" s="1"/>
      <c r="DET254" s="1"/>
      <c r="DEU254" s="1"/>
      <c r="DEV254" s="1"/>
      <c r="DEW254" s="1"/>
      <c r="DEX254" s="1"/>
      <c r="DEY254" s="1"/>
      <c r="DEZ254" s="1"/>
      <c r="DFA254" s="1"/>
      <c r="DFB254" s="1"/>
      <c r="DFC254" s="1"/>
      <c r="DFD254" s="1"/>
      <c r="DFE254" s="1"/>
      <c r="DFF254" s="1"/>
      <c r="DFG254" s="1"/>
      <c r="DFH254" s="1"/>
      <c r="DFI254" s="1"/>
      <c r="DFJ254" s="1"/>
      <c r="DFK254" s="1"/>
      <c r="DFL254" s="1"/>
      <c r="DFM254" s="1"/>
      <c r="DFN254" s="1"/>
      <c r="DFO254" s="1"/>
      <c r="DFP254" s="1"/>
      <c r="DFQ254" s="1"/>
      <c r="DFR254" s="1"/>
      <c r="DFS254" s="1"/>
      <c r="DFT254" s="1"/>
      <c r="DFU254" s="1"/>
      <c r="DFV254" s="1"/>
      <c r="DFW254" s="1"/>
      <c r="DFX254" s="1"/>
      <c r="DFY254" s="1"/>
      <c r="DFZ254" s="1"/>
      <c r="DGA254" s="1"/>
      <c r="DGB254" s="1"/>
      <c r="DGC254" s="1"/>
      <c r="DGD254" s="1"/>
      <c r="DGE254" s="1"/>
      <c r="DGF254" s="1"/>
      <c r="DGG254" s="1"/>
      <c r="DGH254" s="1"/>
      <c r="DGI254" s="1"/>
      <c r="DGJ254" s="1"/>
      <c r="DGK254" s="1"/>
      <c r="DGL254" s="1"/>
      <c r="DGM254" s="1"/>
      <c r="DGN254" s="1"/>
      <c r="DGO254" s="1"/>
      <c r="DGP254" s="1"/>
      <c r="DGQ254" s="1"/>
      <c r="DGR254" s="1"/>
      <c r="DGS254" s="1"/>
      <c r="DGT254" s="1"/>
      <c r="DGU254" s="1"/>
      <c r="DGV254" s="1"/>
      <c r="DGW254" s="1"/>
      <c r="DGX254" s="1"/>
      <c r="DGY254" s="1"/>
      <c r="DGZ254" s="1"/>
      <c r="DHA254" s="1"/>
      <c r="DHB254" s="1"/>
      <c r="DHC254" s="1"/>
      <c r="DHD254" s="1"/>
      <c r="DHE254" s="1"/>
      <c r="DHF254" s="1"/>
      <c r="DHG254" s="1"/>
      <c r="DHH254" s="1"/>
      <c r="DHI254" s="1"/>
      <c r="DHJ254" s="1"/>
      <c r="DHK254" s="1"/>
      <c r="DHL254" s="1"/>
      <c r="DHM254" s="1"/>
      <c r="DHN254" s="1"/>
      <c r="DHO254" s="1"/>
      <c r="DHP254" s="1"/>
      <c r="DHQ254" s="1"/>
      <c r="DHR254" s="1"/>
      <c r="DHS254" s="1"/>
      <c r="DHT254" s="1"/>
      <c r="DHU254" s="1"/>
      <c r="DHV254" s="1"/>
      <c r="DHW254" s="1"/>
      <c r="DHX254" s="1"/>
      <c r="DHY254" s="1"/>
      <c r="DHZ254" s="1"/>
      <c r="DIA254" s="1"/>
      <c r="DIB254" s="1"/>
      <c r="DIC254" s="1"/>
      <c r="DID254" s="1"/>
      <c r="DIE254" s="1"/>
      <c r="DIF254" s="1"/>
      <c r="DIG254" s="1"/>
      <c r="DIH254" s="1"/>
      <c r="DII254" s="1"/>
      <c r="DIJ254" s="1"/>
      <c r="DIK254" s="1"/>
      <c r="DIL254" s="1"/>
      <c r="DIM254" s="1"/>
      <c r="DIN254" s="1"/>
      <c r="DIO254" s="1"/>
      <c r="DIP254" s="1"/>
      <c r="DIQ254" s="1"/>
      <c r="DIR254" s="1"/>
      <c r="DIS254" s="1"/>
      <c r="DIT254" s="1"/>
      <c r="DIU254" s="1"/>
      <c r="DIV254" s="1"/>
      <c r="DIW254" s="1"/>
      <c r="DIX254" s="1"/>
      <c r="DIY254" s="1"/>
      <c r="DIZ254" s="1"/>
      <c r="DJA254" s="1"/>
      <c r="DJB254" s="1"/>
      <c r="DJC254" s="1"/>
      <c r="DJD254" s="1"/>
      <c r="DJE254" s="1"/>
      <c r="DJF254" s="1"/>
      <c r="DJG254" s="1"/>
      <c r="DJH254" s="1"/>
      <c r="DJI254" s="1"/>
      <c r="DJJ254" s="1"/>
      <c r="DJK254" s="1"/>
      <c r="DJL254" s="1"/>
      <c r="DJM254" s="1"/>
      <c r="DJN254" s="1"/>
      <c r="DJO254" s="1"/>
      <c r="DJP254" s="1"/>
      <c r="DJQ254" s="1"/>
      <c r="DJR254" s="1"/>
      <c r="DJS254" s="1"/>
      <c r="DJT254" s="1"/>
      <c r="DJU254" s="1"/>
      <c r="DJV254" s="1"/>
      <c r="DJW254" s="1"/>
      <c r="DJX254" s="1"/>
      <c r="DJY254" s="1"/>
      <c r="DJZ254" s="1"/>
      <c r="DKA254" s="1"/>
      <c r="DKB254" s="1"/>
      <c r="DKC254" s="1"/>
      <c r="DKD254" s="1"/>
      <c r="DKE254" s="1"/>
      <c r="DKF254" s="1"/>
      <c r="DKG254" s="1"/>
      <c r="DKH254" s="1"/>
      <c r="DKI254" s="1"/>
      <c r="DKJ254" s="1"/>
      <c r="DKK254" s="1"/>
      <c r="DKL254" s="1"/>
      <c r="DKM254" s="1"/>
      <c r="DKN254" s="1"/>
      <c r="DKO254" s="1"/>
      <c r="DKP254" s="1"/>
      <c r="DKQ254" s="1"/>
      <c r="DKR254" s="1"/>
      <c r="DKS254" s="1"/>
      <c r="DKT254" s="1"/>
      <c r="DKU254" s="1"/>
      <c r="DKV254" s="1"/>
      <c r="DKW254" s="1"/>
      <c r="DKX254" s="1"/>
      <c r="DKY254" s="1"/>
      <c r="DKZ254" s="1"/>
      <c r="DLA254" s="1"/>
      <c r="DLB254" s="1"/>
      <c r="DLC254" s="1"/>
      <c r="DLD254" s="1"/>
      <c r="DLE254" s="1"/>
      <c r="DLF254" s="1"/>
      <c r="DLG254" s="1"/>
      <c r="DLH254" s="1"/>
      <c r="DLI254" s="1"/>
      <c r="DLJ254" s="1"/>
      <c r="DLK254" s="1"/>
      <c r="DLL254" s="1"/>
      <c r="DLM254" s="1"/>
      <c r="DLN254" s="1"/>
      <c r="DLO254" s="1"/>
      <c r="DLP254" s="1"/>
      <c r="DLQ254" s="1"/>
      <c r="DLR254" s="1"/>
      <c r="DLS254" s="1"/>
      <c r="DLT254" s="1"/>
      <c r="DLU254" s="1"/>
      <c r="DLV254" s="1"/>
      <c r="DLW254" s="1"/>
      <c r="DLX254" s="1"/>
      <c r="DLY254" s="1"/>
      <c r="DLZ254" s="1"/>
      <c r="DMA254" s="1"/>
      <c r="DMB254" s="1"/>
      <c r="DMC254" s="1"/>
      <c r="DMD254" s="1"/>
      <c r="DME254" s="1"/>
      <c r="DMF254" s="1"/>
      <c r="DMG254" s="1"/>
      <c r="DMH254" s="1"/>
      <c r="DMI254" s="1"/>
      <c r="DMJ254" s="1"/>
      <c r="DMK254" s="1"/>
      <c r="DML254" s="1"/>
      <c r="DMM254" s="1"/>
      <c r="DMN254" s="1"/>
      <c r="DMO254" s="1"/>
      <c r="DMP254" s="1"/>
      <c r="DMQ254" s="1"/>
      <c r="DMR254" s="1"/>
      <c r="DMS254" s="1"/>
      <c r="DMT254" s="1"/>
      <c r="DMU254" s="1"/>
      <c r="DMV254" s="1"/>
      <c r="DMW254" s="1"/>
      <c r="DMX254" s="1"/>
      <c r="DMY254" s="1"/>
      <c r="DMZ254" s="1"/>
      <c r="DNA254" s="1"/>
      <c r="DNB254" s="1"/>
      <c r="DNC254" s="1"/>
      <c r="DND254" s="1"/>
      <c r="DNE254" s="1"/>
      <c r="DNF254" s="1"/>
      <c r="DNG254" s="1"/>
      <c r="DNH254" s="1"/>
      <c r="DNI254" s="1"/>
      <c r="DNJ254" s="1"/>
      <c r="DNK254" s="1"/>
      <c r="DNL254" s="1"/>
      <c r="DNM254" s="1"/>
      <c r="DNN254" s="1"/>
      <c r="DNO254" s="1"/>
      <c r="DNP254" s="1"/>
      <c r="DNQ254" s="1"/>
      <c r="DNR254" s="1"/>
      <c r="DNS254" s="1"/>
      <c r="DNT254" s="1"/>
      <c r="DNU254" s="1"/>
      <c r="DNV254" s="1"/>
      <c r="DNW254" s="1"/>
      <c r="DNX254" s="1"/>
      <c r="DNY254" s="1"/>
      <c r="DNZ254" s="1"/>
      <c r="DOA254" s="1"/>
      <c r="DOB254" s="1"/>
      <c r="DOC254" s="1"/>
      <c r="DOD254" s="1"/>
      <c r="DOE254" s="1"/>
      <c r="DOF254" s="1"/>
      <c r="DOG254" s="1"/>
      <c r="DOH254" s="1"/>
      <c r="DOI254" s="1"/>
      <c r="DOJ254" s="1"/>
      <c r="DOK254" s="1"/>
      <c r="DOL254" s="1"/>
      <c r="DOM254" s="1"/>
      <c r="DON254" s="1"/>
      <c r="DOO254" s="1"/>
      <c r="DOP254" s="1"/>
      <c r="DOQ254" s="1"/>
      <c r="DOR254" s="1"/>
      <c r="DOS254" s="1"/>
      <c r="DOT254" s="1"/>
      <c r="DOU254" s="1"/>
      <c r="DOV254" s="1"/>
      <c r="DOW254" s="1"/>
      <c r="DOX254" s="1"/>
      <c r="DOY254" s="1"/>
      <c r="DOZ254" s="1"/>
      <c r="DPA254" s="1"/>
      <c r="DPB254" s="1"/>
      <c r="DPC254" s="1"/>
      <c r="DPD254" s="1"/>
      <c r="DPE254" s="1"/>
      <c r="DPF254" s="1"/>
      <c r="DPG254" s="1"/>
      <c r="DPH254" s="1"/>
      <c r="DPI254" s="1"/>
      <c r="DPJ254" s="1"/>
      <c r="DPK254" s="1"/>
      <c r="DPL254" s="1"/>
      <c r="DPM254" s="1"/>
      <c r="DPN254" s="1"/>
      <c r="DPO254" s="1"/>
      <c r="DPP254" s="1"/>
      <c r="DPQ254" s="1"/>
      <c r="DPR254" s="1"/>
      <c r="DPS254" s="1"/>
      <c r="DPT254" s="1"/>
      <c r="DPU254" s="1"/>
      <c r="DPV254" s="1"/>
      <c r="DPW254" s="1"/>
      <c r="DPX254" s="1"/>
      <c r="DPY254" s="1"/>
      <c r="DPZ254" s="1"/>
      <c r="DQA254" s="1"/>
      <c r="DQB254" s="1"/>
      <c r="DQC254" s="1"/>
      <c r="DQD254" s="1"/>
      <c r="DQE254" s="1"/>
      <c r="DQF254" s="1"/>
      <c r="DQG254" s="1"/>
      <c r="DQH254" s="1"/>
      <c r="DQI254" s="1"/>
      <c r="DQJ254" s="1"/>
      <c r="DQK254" s="1"/>
      <c r="DQL254" s="1"/>
      <c r="DQM254" s="1"/>
      <c r="DQN254" s="1"/>
      <c r="DQO254" s="1"/>
      <c r="DQP254" s="1"/>
      <c r="DQQ254" s="1"/>
      <c r="DQR254" s="1"/>
      <c r="DQS254" s="1"/>
      <c r="DQT254" s="1"/>
      <c r="DQU254" s="1"/>
      <c r="DQV254" s="1"/>
      <c r="DQW254" s="1"/>
      <c r="DQX254" s="1"/>
      <c r="DQY254" s="1"/>
      <c r="DQZ254" s="1"/>
      <c r="DRA254" s="1"/>
      <c r="DRB254" s="1"/>
      <c r="DRC254" s="1"/>
      <c r="DRD254" s="1"/>
      <c r="DRE254" s="1"/>
      <c r="DRF254" s="1"/>
      <c r="DRG254" s="1"/>
      <c r="DRH254" s="1"/>
      <c r="DRI254" s="1"/>
      <c r="DRJ254" s="1"/>
      <c r="DRK254" s="1"/>
      <c r="DRL254" s="1"/>
      <c r="DRM254" s="1"/>
      <c r="DRN254" s="1"/>
      <c r="DRO254" s="1"/>
      <c r="DRP254" s="1"/>
      <c r="DRQ254" s="1"/>
      <c r="DRR254" s="1"/>
      <c r="DRS254" s="1"/>
      <c r="DRT254" s="1"/>
      <c r="DRU254" s="1"/>
      <c r="DRV254" s="1"/>
      <c r="DRW254" s="1"/>
      <c r="DRX254" s="1"/>
      <c r="DRY254" s="1"/>
      <c r="DRZ254" s="1"/>
      <c r="DSA254" s="1"/>
      <c r="DSB254" s="1"/>
      <c r="DSC254" s="1"/>
      <c r="DSD254" s="1"/>
      <c r="DSE254" s="1"/>
      <c r="DSF254" s="1"/>
      <c r="DSG254" s="1"/>
      <c r="DSH254" s="1"/>
      <c r="DSI254" s="1"/>
      <c r="DSJ254" s="1"/>
      <c r="DSK254" s="1"/>
      <c r="DSL254" s="1"/>
      <c r="DSM254" s="1"/>
      <c r="DSN254" s="1"/>
      <c r="DSO254" s="1"/>
      <c r="DSP254" s="1"/>
      <c r="DSQ254" s="1"/>
      <c r="DSR254" s="1"/>
      <c r="DSS254" s="1"/>
      <c r="DST254" s="1"/>
      <c r="DSU254" s="1"/>
      <c r="DSV254" s="1"/>
      <c r="DSW254" s="1"/>
      <c r="DSX254" s="1"/>
      <c r="DSY254" s="1"/>
      <c r="DSZ254" s="1"/>
      <c r="DTA254" s="1"/>
      <c r="DTB254" s="1"/>
      <c r="DTC254" s="1"/>
      <c r="DTD254" s="1"/>
      <c r="DTE254" s="1"/>
      <c r="DTF254" s="1"/>
      <c r="DTG254" s="1"/>
      <c r="DTH254" s="1"/>
      <c r="DTI254" s="1"/>
      <c r="DTJ254" s="1"/>
      <c r="DTK254" s="1"/>
      <c r="DTL254" s="1"/>
      <c r="DTM254" s="1"/>
      <c r="DTN254" s="1"/>
      <c r="DTO254" s="1"/>
      <c r="DTP254" s="1"/>
      <c r="DTQ254" s="1"/>
      <c r="DTR254" s="1"/>
      <c r="DTS254" s="1"/>
      <c r="DTT254" s="1"/>
      <c r="DTU254" s="1"/>
      <c r="DTV254" s="1"/>
      <c r="DTW254" s="1"/>
      <c r="DTX254" s="1"/>
      <c r="DTY254" s="1"/>
      <c r="DTZ254" s="1"/>
      <c r="DUA254" s="1"/>
      <c r="DUB254" s="1"/>
      <c r="DUC254" s="1"/>
      <c r="DUD254" s="1"/>
      <c r="DUE254" s="1"/>
      <c r="DUF254" s="1"/>
      <c r="DUG254" s="1"/>
      <c r="DUH254" s="1"/>
      <c r="DUI254" s="1"/>
      <c r="DUJ254" s="1"/>
      <c r="DUK254" s="1"/>
      <c r="DUL254" s="1"/>
      <c r="DUM254" s="1"/>
      <c r="DUN254" s="1"/>
      <c r="DUO254" s="1"/>
      <c r="DUP254" s="1"/>
      <c r="DUQ254" s="1"/>
      <c r="DUR254" s="1"/>
      <c r="DUS254" s="1"/>
      <c r="DUT254" s="1"/>
      <c r="DUU254" s="1"/>
      <c r="DUV254" s="1"/>
      <c r="DUW254" s="1"/>
      <c r="DUX254" s="1"/>
      <c r="DUY254" s="1"/>
      <c r="DUZ254" s="1"/>
      <c r="DVA254" s="1"/>
      <c r="DVB254" s="1"/>
      <c r="DVC254" s="1"/>
      <c r="DVD254" s="1"/>
      <c r="DVE254" s="1"/>
      <c r="DVF254" s="1"/>
      <c r="DVG254" s="1"/>
      <c r="DVH254" s="1"/>
      <c r="DVI254" s="1"/>
      <c r="DVJ254" s="1"/>
      <c r="DVK254" s="1"/>
      <c r="DVL254" s="1"/>
      <c r="DVM254" s="1"/>
      <c r="DVN254" s="1"/>
      <c r="DVO254" s="1"/>
      <c r="DVP254" s="1"/>
      <c r="DVQ254" s="1"/>
      <c r="DVR254" s="1"/>
      <c r="DVS254" s="1"/>
      <c r="DVT254" s="1"/>
      <c r="DVU254" s="1"/>
      <c r="DVV254" s="1"/>
      <c r="DVW254" s="1"/>
      <c r="DVX254" s="1"/>
      <c r="DVY254" s="1"/>
      <c r="DVZ254" s="1"/>
      <c r="DWA254" s="1"/>
      <c r="DWB254" s="1"/>
      <c r="DWC254" s="1"/>
      <c r="DWD254" s="1"/>
      <c r="DWE254" s="1"/>
      <c r="DWF254" s="1"/>
      <c r="DWG254" s="1"/>
      <c r="DWH254" s="1"/>
      <c r="DWI254" s="1"/>
      <c r="DWJ254" s="1"/>
      <c r="DWK254" s="1"/>
      <c r="DWL254" s="1"/>
      <c r="DWM254" s="1"/>
      <c r="DWN254" s="1"/>
      <c r="DWO254" s="1"/>
      <c r="DWP254" s="1"/>
      <c r="DWQ254" s="1"/>
      <c r="DWR254" s="1"/>
      <c r="DWS254" s="1"/>
      <c r="DWT254" s="1"/>
      <c r="DWU254" s="1"/>
      <c r="DWV254" s="1"/>
      <c r="DWW254" s="1"/>
      <c r="DWX254" s="1"/>
      <c r="DWY254" s="1"/>
      <c r="DWZ254" s="1"/>
      <c r="DXA254" s="1"/>
      <c r="DXB254" s="1"/>
      <c r="DXC254" s="1"/>
      <c r="DXD254" s="1"/>
      <c r="DXE254" s="1"/>
      <c r="DXF254" s="1"/>
      <c r="DXG254" s="1"/>
      <c r="DXH254" s="1"/>
      <c r="DXI254" s="1"/>
      <c r="DXJ254" s="1"/>
      <c r="DXK254" s="1"/>
      <c r="DXL254" s="1"/>
      <c r="DXM254" s="1"/>
      <c r="DXN254" s="1"/>
      <c r="DXO254" s="1"/>
      <c r="DXP254" s="1"/>
      <c r="DXQ254" s="1"/>
      <c r="DXR254" s="1"/>
      <c r="DXS254" s="1"/>
      <c r="DXT254" s="1"/>
      <c r="DXU254" s="1"/>
      <c r="DXV254" s="1"/>
      <c r="DXW254" s="1"/>
      <c r="DXX254" s="1"/>
      <c r="DXY254" s="1"/>
      <c r="DXZ254" s="1"/>
      <c r="DYA254" s="1"/>
      <c r="DYB254" s="1"/>
      <c r="DYC254" s="1"/>
      <c r="DYD254" s="1"/>
      <c r="DYE254" s="1"/>
      <c r="DYF254" s="1"/>
      <c r="DYG254" s="1"/>
      <c r="DYH254" s="1"/>
      <c r="DYI254" s="1"/>
      <c r="DYJ254" s="1"/>
      <c r="DYK254" s="1"/>
      <c r="DYL254" s="1"/>
      <c r="DYM254" s="1"/>
      <c r="DYN254" s="1"/>
      <c r="DYO254" s="1"/>
      <c r="DYP254" s="1"/>
      <c r="DYQ254" s="1"/>
      <c r="DYR254" s="1"/>
      <c r="DYS254" s="1"/>
      <c r="DYT254" s="1"/>
      <c r="DYU254" s="1"/>
      <c r="DYV254" s="1"/>
      <c r="DYW254" s="1"/>
      <c r="DYX254" s="1"/>
      <c r="DYY254" s="1"/>
      <c r="DYZ254" s="1"/>
      <c r="DZA254" s="1"/>
      <c r="DZB254" s="1"/>
      <c r="DZC254" s="1"/>
      <c r="DZD254" s="1"/>
      <c r="DZE254" s="1"/>
      <c r="DZF254" s="1"/>
      <c r="DZG254" s="1"/>
      <c r="DZH254" s="1"/>
      <c r="DZI254" s="1"/>
      <c r="DZJ254" s="1"/>
      <c r="DZK254" s="1"/>
      <c r="DZL254" s="1"/>
      <c r="DZM254" s="1"/>
      <c r="DZN254" s="1"/>
      <c r="DZO254" s="1"/>
      <c r="DZP254" s="1"/>
      <c r="DZQ254" s="1"/>
      <c r="DZR254" s="1"/>
      <c r="DZS254" s="1"/>
      <c r="DZT254" s="1"/>
      <c r="DZU254" s="1"/>
      <c r="DZV254" s="1"/>
      <c r="DZW254" s="1"/>
      <c r="DZX254" s="1"/>
      <c r="DZY254" s="1"/>
      <c r="DZZ254" s="1"/>
      <c r="EAA254" s="1"/>
      <c r="EAB254" s="1"/>
      <c r="EAC254" s="1"/>
      <c r="EAD254" s="1"/>
      <c r="EAE254" s="1"/>
      <c r="EAF254" s="1"/>
      <c r="EAG254" s="1"/>
      <c r="EAH254" s="1"/>
      <c r="EAI254" s="1"/>
      <c r="EAJ254" s="1"/>
      <c r="EAK254" s="1"/>
      <c r="EAL254" s="1"/>
      <c r="EAM254" s="1"/>
      <c r="EAN254" s="1"/>
      <c r="EAO254" s="1"/>
      <c r="EAP254" s="1"/>
      <c r="EAQ254" s="1"/>
      <c r="EAR254" s="1"/>
      <c r="EAS254" s="1"/>
      <c r="EAT254" s="1"/>
      <c r="EAU254" s="1"/>
      <c r="EAV254" s="1"/>
      <c r="EAW254" s="1"/>
      <c r="EAX254" s="1"/>
      <c r="EAY254" s="1"/>
      <c r="EAZ254" s="1"/>
      <c r="EBA254" s="1"/>
      <c r="EBB254" s="1"/>
      <c r="EBC254" s="1"/>
      <c r="EBD254" s="1"/>
      <c r="EBE254" s="1"/>
      <c r="EBF254" s="1"/>
      <c r="EBG254" s="1"/>
      <c r="EBH254" s="1"/>
      <c r="EBI254" s="1"/>
      <c r="EBJ254" s="1"/>
      <c r="EBK254" s="1"/>
      <c r="EBL254" s="1"/>
      <c r="EBM254" s="1"/>
      <c r="EBN254" s="1"/>
      <c r="EBO254" s="1"/>
      <c r="EBP254" s="1"/>
      <c r="EBQ254" s="1"/>
      <c r="EBR254" s="1"/>
      <c r="EBS254" s="1"/>
      <c r="EBT254" s="1"/>
      <c r="EBU254" s="1"/>
      <c r="EBV254" s="1"/>
      <c r="EBW254" s="1"/>
      <c r="EBX254" s="1"/>
      <c r="EBY254" s="1"/>
      <c r="EBZ254" s="1"/>
      <c r="ECA254" s="1"/>
      <c r="ECB254" s="1"/>
      <c r="ECC254" s="1"/>
      <c r="ECD254" s="1"/>
      <c r="ECE254" s="1"/>
      <c r="ECF254" s="1"/>
      <c r="ECG254" s="1"/>
      <c r="ECH254" s="1"/>
      <c r="ECI254" s="1"/>
      <c r="ECJ254" s="1"/>
      <c r="ECK254" s="1"/>
      <c r="ECL254" s="1"/>
      <c r="ECM254" s="1"/>
      <c r="ECN254" s="1"/>
      <c r="ECO254" s="1"/>
      <c r="ECP254" s="1"/>
      <c r="ECQ254" s="1"/>
      <c r="ECR254" s="1"/>
      <c r="ECS254" s="1"/>
      <c r="ECT254" s="1"/>
      <c r="ECU254" s="1"/>
      <c r="ECV254" s="1"/>
      <c r="ECW254" s="1"/>
      <c r="ECX254" s="1"/>
      <c r="ECY254" s="1"/>
      <c r="ECZ254" s="1"/>
      <c r="EDA254" s="1"/>
      <c r="EDB254" s="1"/>
      <c r="EDC254" s="1"/>
      <c r="EDD254" s="1"/>
      <c r="EDE254" s="1"/>
      <c r="EDF254" s="1"/>
      <c r="EDG254" s="1"/>
      <c r="EDH254" s="1"/>
      <c r="EDI254" s="1"/>
      <c r="EDJ254" s="1"/>
      <c r="EDK254" s="1"/>
      <c r="EDL254" s="1"/>
      <c r="EDM254" s="1"/>
      <c r="EDN254" s="1"/>
      <c r="EDO254" s="1"/>
      <c r="EDP254" s="1"/>
      <c r="EDQ254" s="1"/>
      <c r="EDR254" s="1"/>
      <c r="EDS254" s="1"/>
      <c r="EDT254" s="1"/>
      <c r="EDU254" s="1"/>
      <c r="EDV254" s="1"/>
      <c r="EDW254" s="1"/>
      <c r="EDX254" s="1"/>
      <c r="EDY254" s="1"/>
      <c r="EDZ254" s="1"/>
      <c r="EEA254" s="1"/>
      <c r="EEB254" s="1"/>
      <c r="EEC254" s="1"/>
      <c r="EED254" s="1"/>
      <c r="EEE254" s="1"/>
      <c r="EEF254" s="1"/>
      <c r="EEG254" s="1"/>
      <c r="EEH254" s="1"/>
      <c r="EEI254" s="1"/>
      <c r="EEJ254" s="1"/>
      <c r="EEK254" s="1"/>
      <c r="EEL254" s="1"/>
      <c r="EEM254" s="1"/>
      <c r="EEN254" s="1"/>
      <c r="EEO254" s="1"/>
      <c r="EEP254" s="1"/>
      <c r="EEQ254" s="1"/>
      <c r="EER254" s="1"/>
      <c r="EES254" s="1"/>
      <c r="EET254" s="1"/>
      <c r="EEU254" s="1"/>
      <c r="EEV254" s="1"/>
      <c r="EEW254" s="1"/>
      <c r="EEX254" s="1"/>
      <c r="EEY254" s="1"/>
      <c r="EEZ254" s="1"/>
      <c r="EFA254" s="1"/>
      <c r="EFB254" s="1"/>
      <c r="EFC254" s="1"/>
      <c r="EFD254" s="1"/>
      <c r="EFE254" s="1"/>
      <c r="EFF254" s="1"/>
      <c r="EFG254" s="1"/>
      <c r="EFH254" s="1"/>
      <c r="EFI254" s="1"/>
      <c r="EFJ254" s="1"/>
      <c r="EFK254" s="1"/>
      <c r="EFL254" s="1"/>
      <c r="EFM254" s="1"/>
      <c r="EFN254" s="1"/>
      <c r="EFO254" s="1"/>
      <c r="EFP254" s="1"/>
      <c r="EFQ254" s="1"/>
      <c r="EFR254" s="1"/>
      <c r="EFS254" s="1"/>
      <c r="EFT254" s="1"/>
      <c r="EFU254" s="1"/>
      <c r="EFV254" s="1"/>
      <c r="EFW254" s="1"/>
      <c r="EFX254" s="1"/>
      <c r="EFY254" s="1"/>
      <c r="EFZ254" s="1"/>
      <c r="EGA254" s="1"/>
      <c r="EGB254" s="1"/>
      <c r="EGC254" s="1"/>
      <c r="EGD254" s="1"/>
      <c r="EGE254" s="1"/>
      <c r="EGF254" s="1"/>
      <c r="EGG254" s="1"/>
      <c r="EGH254" s="1"/>
      <c r="EGI254" s="1"/>
      <c r="EGJ254" s="1"/>
      <c r="EGK254" s="1"/>
      <c r="EGL254" s="1"/>
      <c r="EGM254" s="1"/>
      <c r="EGN254" s="1"/>
      <c r="EGO254" s="1"/>
      <c r="EGP254" s="1"/>
      <c r="EGQ254" s="1"/>
      <c r="EGR254" s="1"/>
      <c r="EGS254" s="1"/>
      <c r="EGT254" s="1"/>
      <c r="EGU254" s="1"/>
      <c r="EGV254" s="1"/>
      <c r="EGW254" s="1"/>
      <c r="EGX254" s="1"/>
      <c r="EGY254" s="1"/>
      <c r="EGZ254" s="1"/>
      <c r="EHA254" s="1"/>
      <c r="EHB254" s="1"/>
      <c r="EHC254" s="1"/>
      <c r="EHD254" s="1"/>
      <c r="EHE254" s="1"/>
      <c r="EHF254" s="1"/>
      <c r="EHG254" s="1"/>
      <c r="EHH254" s="1"/>
      <c r="EHI254" s="1"/>
      <c r="EHJ254" s="1"/>
      <c r="EHK254" s="1"/>
      <c r="EHL254" s="1"/>
      <c r="EHM254" s="1"/>
      <c r="EHN254" s="1"/>
      <c r="EHO254" s="1"/>
      <c r="EHP254" s="1"/>
      <c r="EHQ254" s="1"/>
      <c r="EHR254" s="1"/>
      <c r="EHS254" s="1"/>
      <c r="EHT254" s="1"/>
      <c r="EHU254" s="1"/>
      <c r="EHV254" s="1"/>
      <c r="EHW254" s="1"/>
      <c r="EHX254" s="1"/>
      <c r="EHY254" s="1"/>
      <c r="EHZ254" s="1"/>
      <c r="EIA254" s="1"/>
      <c r="EIB254" s="1"/>
      <c r="EIC254" s="1"/>
      <c r="EID254" s="1"/>
      <c r="EIE254" s="1"/>
      <c r="EIF254" s="1"/>
      <c r="EIG254" s="1"/>
      <c r="EIH254" s="1"/>
      <c r="EII254" s="1"/>
      <c r="EIJ254" s="1"/>
      <c r="EIK254" s="1"/>
      <c r="EIL254" s="1"/>
      <c r="EIM254" s="1"/>
      <c r="EIN254" s="1"/>
      <c r="EIO254" s="1"/>
      <c r="EIP254" s="1"/>
      <c r="EIQ254" s="1"/>
      <c r="EIR254" s="1"/>
      <c r="EIS254" s="1"/>
      <c r="EIT254" s="1"/>
      <c r="EIU254" s="1"/>
      <c r="EIV254" s="1"/>
      <c r="EIW254" s="1"/>
      <c r="EIX254" s="1"/>
      <c r="EIY254" s="1"/>
      <c r="EIZ254" s="1"/>
      <c r="EJA254" s="1"/>
      <c r="EJB254" s="1"/>
      <c r="EJC254" s="1"/>
      <c r="EJD254" s="1"/>
      <c r="EJE254" s="1"/>
      <c r="EJF254" s="1"/>
      <c r="EJG254" s="1"/>
      <c r="EJH254" s="1"/>
      <c r="EJI254" s="1"/>
      <c r="EJJ254" s="1"/>
      <c r="EJK254" s="1"/>
      <c r="EJL254" s="1"/>
      <c r="EJM254" s="1"/>
      <c r="EJN254" s="1"/>
      <c r="EJO254" s="1"/>
      <c r="EJP254" s="1"/>
      <c r="EJQ254" s="1"/>
      <c r="EJR254" s="1"/>
      <c r="EJS254" s="1"/>
      <c r="EJT254" s="1"/>
      <c r="EJU254" s="1"/>
      <c r="EJV254" s="1"/>
      <c r="EJW254" s="1"/>
      <c r="EJX254" s="1"/>
      <c r="EJY254" s="1"/>
      <c r="EJZ254" s="1"/>
      <c r="EKA254" s="1"/>
      <c r="EKB254" s="1"/>
      <c r="EKC254" s="1"/>
      <c r="EKD254" s="1"/>
      <c r="EKE254" s="1"/>
      <c r="EKF254" s="1"/>
      <c r="EKG254" s="1"/>
      <c r="EKH254" s="1"/>
      <c r="EKI254" s="1"/>
      <c r="EKJ254" s="1"/>
      <c r="EKK254" s="1"/>
      <c r="EKL254" s="1"/>
      <c r="EKM254" s="1"/>
      <c r="EKN254" s="1"/>
      <c r="EKO254" s="1"/>
      <c r="EKP254" s="1"/>
      <c r="EKQ254" s="1"/>
      <c r="EKR254" s="1"/>
      <c r="EKS254" s="1"/>
      <c r="EKT254" s="1"/>
      <c r="EKU254" s="1"/>
      <c r="EKV254" s="1"/>
      <c r="EKW254" s="1"/>
      <c r="EKX254" s="1"/>
      <c r="EKY254" s="1"/>
      <c r="EKZ254" s="1"/>
      <c r="ELA254" s="1"/>
      <c r="ELB254" s="1"/>
      <c r="ELC254" s="1"/>
      <c r="ELD254" s="1"/>
      <c r="ELE254" s="1"/>
      <c r="ELF254" s="1"/>
      <c r="ELG254" s="1"/>
      <c r="ELH254" s="1"/>
      <c r="ELI254" s="1"/>
      <c r="ELJ254" s="1"/>
      <c r="ELK254" s="1"/>
      <c r="ELL254" s="1"/>
      <c r="ELM254" s="1"/>
      <c r="ELN254" s="1"/>
      <c r="ELO254" s="1"/>
      <c r="ELP254" s="1"/>
      <c r="ELQ254" s="1"/>
      <c r="ELR254" s="1"/>
      <c r="ELS254" s="1"/>
      <c r="ELT254" s="1"/>
      <c r="ELU254" s="1"/>
      <c r="ELV254" s="1"/>
      <c r="ELW254" s="1"/>
      <c r="ELX254" s="1"/>
      <c r="ELY254" s="1"/>
      <c r="ELZ254" s="1"/>
      <c r="EMA254" s="1"/>
      <c r="EMB254" s="1"/>
      <c r="EMC254" s="1"/>
      <c r="EMD254" s="1"/>
      <c r="EME254" s="1"/>
      <c r="EMF254" s="1"/>
      <c r="EMG254" s="1"/>
      <c r="EMH254" s="1"/>
      <c r="EMI254" s="1"/>
      <c r="EMJ254" s="1"/>
      <c r="EMK254" s="1"/>
      <c r="EML254" s="1"/>
      <c r="EMM254" s="1"/>
      <c r="EMN254" s="1"/>
      <c r="EMO254" s="1"/>
      <c r="EMP254" s="1"/>
      <c r="EMQ254" s="1"/>
      <c r="EMR254" s="1"/>
      <c r="EMS254" s="1"/>
      <c r="EMT254" s="1"/>
      <c r="EMU254" s="1"/>
      <c r="EMV254" s="1"/>
      <c r="EMW254" s="1"/>
      <c r="EMX254" s="1"/>
      <c r="EMY254" s="1"/>
      <c r="EMZ254" s="1"/>
      <c r="ENA254" s="1"/>
      <c r="ENB254" s="1"/>
      <c r="ENC254" s="1"/>
      <c r="END254" s="1"/>
      <c r="ENE254" s="1"/>
      <c r="ENF254" s="1"/>
      <c r="ENG254" s="1"/>
      <c r="ENH254" s="1"/>
      <c r="ENI254" s="1"/>
      <c r="ENJ254" s="1"/>
      <c r="ENK254" s="1"/>
      <c r="ENL254" s="1"/>
      <c r="ENM254" s="1"/>
      <c r="ENN254" s="1"/>
      <c r="ENO254" s="1"/>
      <c r="ENP254" s="1"/>
      <c r="ENQ254" s="1"/>
      <c r="ENR254" s="1"/>
      <c r="ENS254" s="1"/>
      <c r="ENT254" s="1"/>
      <c r="ENU254" s="1"/>
      <c r="ENV254" s="1"/>
      <c r="ENW254" s="1"/>
      <c r="ENX254" s="1"/>
      <c r="ENY254" s="1"/>
      <c r="ENZ254" s="1"/>
      <c r="EOA254" s="1"/>
      <c r="EOB254" s="1"/>
      <c r="EOC254" s="1"/>
      <c r="EOD254" s="1"/>
      <c r="EOE254" s="1"/>
      <c r="EOF254" s="1"/>
      <c r="EOG254" s="1"/>
      <c r="EOH254" s="1"/>
      <c r="EOI254" s="1"/>
      <c r="EOJ254" s="1"/>
      <c r="EOK254" s="1"/>
      <c r="EOL254" s="1"/>
      <c r="EOM254" s="1"/>
      <c r="EON254" s="1"/>
      <c r="EOO254" s="1"/>
      <c r="EOP254" s="1"/>
      <c r="EOQ254" s="1"/>
      <c r="EOR254" s="1"/>
      <c r="EOS254" s="1"/>
      <c r="EOT254" s="1"/>
      <c r="EOU254" s="1"/>
      <c r="EOV254" s="1"/>
      <c r="EOW254" s="1"/>
      <c r="EOX254" s="1"/>
      <c r="EOY254" s="1"/>
      <c r="EOZ254" s="1"/>
      <c r="EPA254" s="1"/>
      <c r="EPB254" s="1"/>
      <c r="EPC254" s="1"/>
      <c r="EPD254" s="1"/>
      <c r="EPE254" s="1"/>
      <c r="EPF254" s="1"/>
      <c r="EPG254" s="1"/>
      <c r="EPH254" s="1"/>
      <c r="EPI254" s="1"/>
      <c r="EPJ254" s="1"/>
      <c r="EPK254" s="1"/>
      <c r="EPL254" s="1"/>
      <c r="EPM254" s="1"/>
      <c r="EPN254" s="1"/>
      <c r="EPO254" s="1"/>
      <c r="EPP254" s="1"/>
      <c r="EPQ254" s="1"/>
      <c r="EPR254" s="1"/>
      <c r="EPS254" s="1"/>
      <c r="EPT254" s="1"/>
      <c r="EPU254" s="1"/>
      <c r="EPV254" s="1"/>
      <c r="EPW254" s="1"/>
      <c r="EPX254" s="1"/>
      <c r="EPY254" s="1"/>
      <c r="EPZ254" s="1"/>
      <c r="EQA254" s="1"/>
      <c r="EQB254" s="1"/>
      <c r="EQC254" s="1"/>
      <c r="EQD254" s="1"/>
      <c r="EQE254" s="1"/>
      <c r="EQF254" s="1"/>
      <c r="EQG254" s="1"/>
      <c r="EQH254" s="1"/>
      <c r="EQI254" s="1"/>
      <c r="EQJ254" s="1"/>
      <c r="EQK254" s="1"/>
      <c r="EQL254" s="1"/>
      <c r="EQM254" s="1"/>
      <c r="EQN254" s="1"/>
      <c r="EQO254" s="1"/>
      <c r="EQP254" s="1"/>
      <c r="EQQ254" s="1"/>
      <c r="EQR254" s="1"/>
      <c r="EQS254" s="1"/>
      <c r="EQT254" s="1"/>
      <c r="EQU254" s="1"/>
      <c r="EQV254" s="1"/>
      <c r="EQW254" s="1"/>
      <c r="EQX254" s="1"/>
      <c r="EQY254" s="1"/>
      <c r="EQZ254" s="1"/>
      <c r="ERA254" s="1"/>
      <c r="ERB254" s="1"/>
      <c r="ERC254" s="1"/>
      <c r="ERD254" s="1"/>
      <c r="ERE254" s="1"/>
      <c r="ERF254" s="1"/>
      <c r="ERG254" s="1"/>
      <c r="ERH254" s="1"/>
      <c r="ERI254" s="1"/>
      <c r="ERJ254" s="1"/>
      <c r="ERK254" s="1"/>
      <c r="ERL254" s="1"/>
      <c r="ERM254" s="1"/>
      <c r="ERN254" s="1"/>
      <c r="ERO254" s="1"/>
      <c r="ERP254" s="1"/>
      <c r="ERQ254" s="1"/>
      <c r="ERR254" s="1"/>
      <c r="ERS254" s="1"/>
      <c r="ERT254" s="1"/>
      <c r="ERU254" s="1"/>
      <c r="ERV254" s="1"/>
      <c r="ERW254" s="1"/>
      <c r="ERX254" s="1"/>
      <c r="ERY254" s="1"/>
      <c r="ERZ254" s="1"/>
      <c r="ESA254" s="1"/>
      <c r="ESB254" s="1"/>
      <c r="ESC254" s="1"/>
      <c r="ESD254" s="1"/>
      <c r="ESE254" s="1"/>
      <c r="ESF254" s="1"/>
      <c r="ESG254" s="1"/>
      <c r="ESH254" s="1"/>
      <c r="ESI254" s="1"/>
      <c r="ESJ254" s="1"/>
      <c r="ESK254" s="1"/>
      <c r="ESL254" s="1"/>
      <c r="ESM254" s="1"/>
      <c r="ESN254" s="1"/>
      <c r="ESO254" s="1"/>
      <c r="ESP254" s="1"/>
      <c r="ESQ254" s="1"/>
      <c r="ESR254" s="1"/>
      <c r="ESS254" s="1"/>
      <c r="EST254" s="1"/>
      <c r="ESU254" s="1"/>
      <c r="ESV254" s="1"/>
      <c r="ESW254" s="1"/>
      <c r="ESX254" s="1"/>
      <c r="ESY254" s="1"/>
      <c r="ESZ254" s="1"/>
      <c r="ETA254" s="1"/>
      <c r="ETB254" s="1"/>
      <c r="ETC254" s="1"/>
      <c r="ETD254" s="1"/>
      <c r="ETE254" s="1"/>
      <c r="ETF254" s="1"/>
      <c r="ETG254" s="1"/>
      <c r="ETH254" s="1"/>
      <c r="ETI254" s="1"/>
      <c r="ETJ254" s="1"/>
      <c r="ETK254" s="1"/>
      <c r="ETL254" s="1"/>
      <c r="ETM254" s="1"/>
      <c r="ETN254" s="1"/>
      <c r="ETO254" s="1"/>
      <c r="ETP254" s="1"/>
      <c r="ETQ254" s="1"/>
      <c r="ETR254" s="1"/>
      <c r="ETS254" s="1"/>
      <c r="ETT254" s="1"/>
      <c r="ETU254" s="1"/>
      <c r="ETV254" s="1"/>
      <c r="ETW254" s="1"/>
      <c r="ETX254" s="1"/>
      <c r="ETY254" s="1"/>
      <c r="ETZ254" s="1"/>
      <c r="EUA254" s="1"/>
      <c r="EUB254" s="1"/>
      <c r="EUC254" s="1"/>
      <c r="EUD254" s="1"/>
      <c r="EUE254" s="1"/>
      <c r="EUF254" s="1"/>
      <c r="EUG254" s="1"/>
      <c r="EUH254" s="1"/>
      <c r="EUI254" s="1"/>
      <c r="EUJ254" s="1"/>
      <c r="EUK254" s="1"/>
      <c r="EUL254" s="1"/>
      <c r="EUM254" s="1"/>
      <c r="EUN254" s="1"/>
      <c r="EUO254" s="1"/>
      <c r="EUP254" s="1"/>
      <c r="EUQ254" s="1"/>
      <c r="EUR254" s="1"/>
      <c r="EUS254" s="1"/>
      <c r="EUT254" s="1"/>
      <c r="EUU254" s="1"/>
      <c r="EUV254" s="1"/>
      <c r="EUW254" s="1"/>
      <c r="EUX254" s="1"/>
      <c r="EUY254" s="1"/>
      <c r="EUZ254" s="1"/>
      <c r="EVA254" s="1"/>
      <c r="EVB254" s="1"/>
      <c r="EVC254" s="1"/>
      <c r="EVD254" s="1"/>
      <c r="EVE254" s="1"/>
      <c r="EVF254" s="1"/>
      <c r="EVG254" s="1"/>
      <c r="EVH254" s="1"/>
      <c r="EVI254" s="1"/>
      <c r="EVJ254" s="1"/>
      <c r="EVK254" s="1"/>
      <c r="EVL254" s="1"/>
      <c r="EVM254" s="1"/>
      <c r="EVN254" s="1"/>
      <c r="EVO254" s="1"/>
      <c r="EVP254" s="1"/>
      <c r="EVQ254" s="1"/>
      <c r="EVR254" s="1"/>
      <c r="EVS254" s="1"/>
      <c r="EVT254" s="1"/>
      <c r="EVU254" s="1"/>
      <c r="EVV254" s="1"/>
      <c r="EVW254" s="1"/>
      <c r="EVX254" s="1"/>
      <c r="EVY254" s="1"/>
      <c r="EVZ254" s="1"/>
      <c r="EWA254" s="1"/>
      <c r="EWB254" s="1"/>
      <c r="EWC254" s="1"/>
      <c r="EWD254" s="1"/>
      <c r="EWE254" s="1"/>
      <c r="EWF254" s="1"/>
      <c r="EWG254" s="1"/>
      <c r="EWH254" s="1"/>
      <c r="EWI254" s="1"/>
      <c r="EWJ254" s="1"/>
      <c r="EWK254" s="1"/>
      <c r="EWL254" s="1"/>
      <c r="EWM254" s="1"/>
      <c r="EWN254" s="1"/>
      <c r="EWO254" s="1"/>
      <c r="EWP254" s="1"/>
      <c r="EWQ254" s="1"/>
      <c r="EWR254" s="1"/>
      <c r="EWS254" s="1"/>
      <c r="EWT254" s="1"/>
      <c r="EWU254" s="1"/>
      <c r="EWV254" s="1"/>
      <c r="EWW254" s="1"/>
      <c r="EWX254" s="1"/>
      <c r="EWY254" s="1"/>
      <c r="EWZ254" s="1"/>
      <c r="EXA254" s="1"/>
      <c r="EXB254" s="1"/>
      <c r="EXC254" s="1"/>
      <c r="EXD254" s="1"/>
      <c r="EXE254" s="1"/>
      <c r="EXF254" s="1"/>
      <c r="EXG254" s="1"/>
      <c r="EXH254" s="1"/>
      <c r="EXI254" s="1"/>
      <c r="EXJ254" s="1"/>
      <c r="EXK254" s="1"/>
      <c r="EXL254" s="1"/>
      <c r="EXM254" s="1"/>
      <c r="EXN254" s="1"/>
      <c r="EXO254" s="1"/>
      <c r="EXP254" s="1"/>
      <c r="EXQ254" s="1"/>
      <c r="EXR254" s="1"/>
      <c r="EXS254" s="1"/>
      <c r="EXT254" s="1"/>
      <c r="EXU254" s="1"/>
      <c r="EXV254" s="1"/>
      <c r="EXW254" s="1"/>
      <c r="EXX254" s="1"/>
      <c r="EXY254" s="1"/>
      <c r="EXZ254" s="1"/>
      <c r="EYA254" s="1"/>
      <c r="EYB254" s="1"/>
      <c r="EYC254" s="1"/>
      <c r="EYD254" s="1"/>
      <c r="EYE254" s="1"/>
      <c r="EYF254" s="1"/>
      <c r="EYG254" s="1"/>
      <c r="EYH254" s="1"/>
      <c r="EYI254" s="1"/>
      <c r="EYJ254" s="1"/>
      <c r="EYK254" s="1"/>
      <c r="EYL254" s="1"/>
      <c r="EYM254" s="1"/>
      <c r="EYN254" s="1"/>
      <c r="EYO254" s="1"/>
      <c r="EYP254" s="1"/>
      <c r="EYQ254" s="1"/>
      <c r="EYR254" s="1"/>
      <c r="EYS254" s="1"/>
      <c r="EYT254" s="1"/>
      <c r="EYU254" s="1"/>
      <c r="EYV254" s="1"/>
      <c r="EYW254" s="1"/>
      <c r="EYX254" s="1"/>
      <c r="EYY254" s="1"/>
      <c r="EYZ254" s="1"/>
      <c r="EZA254" s="1"/>
      <c r="EZB254" s="1"/>
      <c r="EZC254" s="1"/>
      <c r="EZD254" s="1"/>
      <c r="EZE254" s="1"/>
      <c r="EZF254" s="1"/>
      <c r="EZG254" s="1"/>
      <c r="EZH254" s="1"/>
      <c r="EZI254" s="1"/>
      <c r="EZJ254" s="1"/>
      <c r="EZK254" s="1"/>
      <c r="EZL254" s="1"/>
      <c r="EZM254" s="1"/>
      <c r="EZN254" s="1"/>
      <c r="EZO254" s="1"/>
      <c r="EZP254" s="1"/>
      <c r="EZQ254" s="1"/>
      <c r="EZR254" s="1"/>
      <c r="EZS254" s="1"/>
      <c r="EZT254" s="1"/>
      <c r="EZU254" s="1"/>
      <c r="EZV254" s="1"/>
      <c r="EZW254" s="1"/>
      <c r="EZX254" s="1"/>
      <c r="EZY254" s="1"/>
      <c r="EZZ254" s="1"/>
      <c r="FAA254" s="1"/>
      <c r="FAB254" s="1"/>
      <c r="FAC254" s="1"/>
      <c r="FAD254" s="1"/>
      <c r="FAE254" s="1"/>
      <c r="FAF254" s="1"/>
      <c r="FAG254" s="1"/>
      <c r="FAH254" s="1"/>
      <c r="FAI254" s="1"/>
      <c r="FAJ254" s="1"/>
      <c r="FAK254" s="1"/>
      <c r="FAL254" s="1"/>
      <c r="FAM254" s="1"/>
      <c r="FAN254" s="1"/>
      <c r="FAO254" s="1"/>
      <c r="FAP254" s="1"/>
      <c r="FAQ254" s="1"/>
      <c r="FAR254" s="1"/>
      <c r="FAS254" s="1"/>
      <c r="FAT254" s="1"/>
      <c r="FAU254" s="1"/>
      <c r="FAV254" s="1"/>
      <c r="FAW254" s="1"/>
      <c r="FAX254" s="1"/>
      <c r="FAY254" s="1"/>
      <c r="FAZ254" s="1"/>
      <c r="FBA254" s="1"/>
      <c r="FBB254" s="1"/>
      <c r="FBC254" s="1"/>
      <c r="FBD254" s="1"/>
      <c r="FBE254" s="1"/>
      <c r="FBF254" s="1"/>
      <c r="FBG254" s="1"/>
      <c r="FBH254" s="1"/>
      <c r="FBI254" s="1"/>
      <c r="FBJ254" s="1"/>
      <c r="FBK254" s="1"/>
      <c r="FBL254" s="1"/>
      <c r="FBM254" s="1"/>
      <c r="FBN254" s="1"/>
      <c r="FBO254" s="1"/>
      <c r="FBP254" s="1"/>
      <c r="FBQ254" s="1"/>
      <c r="FBR254" s="1"/>
      <c r="FBS254" s="1"/>
      <c r="FBT254" s="1"/>
      <c r="FBU254" s="1"/>
      <c r="FBV254" s="1"/>
      <c r="FBW254" s="1"/>
      <c r="FBX254" s="1"/>
      <c r="FBY254" s="1"/>
      <c r="FBZ254" s="1"/>
      <c r="FCA254" s="1"/>
      <c r="FCB254" s="1"/>
      <c r="FCC254" s="1"/>
      <c r="FCD254" s="1"/>
      <c r="FCE254" s="1"/>
      <c r="FCF254" s="1"/>
      <c r="FCG254" s="1"/>
      <c r="FCH254" s="1"/>
      <c r="FCI254" s="1"/>
      <c r="FCJ254" s="1"/>
      <c r="FCK254" s="1"/>
      <c r="FCL254" s="1"/>
      <c r="FCM254" s="1"/>
      <c r="FCN254" s="1"/>
      <c r="FCO254" s="1"/>
      <c r="FCP254" s="1"/>
      <c r="FCQ254" s="1"/>
      <c r="FCR254" s="1"/>
      <c r="FCS254" s="1"/>
      <c r="FCT254" s="1"/>
      <c r="FCU254" s="1"/>
      <c r="FCV254" s="1"/>
      <c r="FCW254" s="1"/>
      <c r="FCX254" s="1"/>
      <c r="FCY254" s="1"/>
      <c r="FCZ254" s="1"/>
      <c r="FDA254" s="1"/>
      <c r="FDB254" s="1"/>
      <c r="FDC254" s="1"/>
      <c r="FDD254" s="1"/>
      <c r="FDE254" s="1"/>
      <c r="FDF254" s="1"/>
      <c r="FDG254" s="1"/>
      <c r="FDH254" s="1"/>
      <c r="FDI254" s="1"/>
      <c r="FDJ254" s="1"/>
      <c r="FDK254" s="1"/>
      <c r="FDL254" s="1"/>
      <c r="FDM254" s="1"/>
      <c r="FDN254" s="1"/>
      <c r="FDO254" s="1"/>
      <c r="FDP254" s="1"/>
      <c r="FDQ254" s="1"/>
      <c r="FDR254" s="1"/>
      <c r="FDS254" s="1"/>
      <c r="FDT254" s="1"/>
      <c r="FDU254" s="1"/>
      <c r="FDV254" s="1"/>
      <c r="FDW254" s="1"/>
      <c r="FDX254" s="1"/>
      <c r="FDY254" s="1"/>
      <c r="FDZ254" s="1"/>
      <c r="FEA254" s="1"/>
      <c r="FEB254" s="1"/>
      <c r="FEC254" s="1"/>
      <c r="FED254" s="1"/>
      <c r="FEE254" s="1"/>
      <c r="FEF254" s="1"/>
      <c r="FEG254" s="1"/>
      <c r="FEH254" s="1"/>
      <c r="FEI254" s="1"/>
      <c r="FEJ254" s="1"/>
      <c r="FEK254" s="1"/>
      <c r="FEL254" s="1"/>
      <c r="FEM254" s="1"/>
      <c r="FEN254" s="1"/>
      <c r="FEO254" s="1"/>
      <c r="FEP254" s="1"/>
      <c r="FEQ254" s="1"/>
      <c r="FER254" s="1"/>
      <c r="FES254" s="1"/>
      <c r="FET254" s="1"/>
      <c r="FEU254" s="1"/>
      <c r="FEV254" s="1"/>
      <c r="FEW254" s="1"/>
      <c r="FEX254" s="1"/>
      <c r="FEY254" s="1"/>
      <c r="FEZ254" s="1"/>
      <c r="FFA254" s="1"/>
      <c r="FFB254" s="1"/>
      <c r="FFC254" s="1"/>
      <c r="FFD254" s="1"/>
      <c r="FFE254" s="1"/>
      <c r="FFF254" s="1"/>
      <c r="FFG254" s="1"/>
      <c r="FFH254" s="1"/>
      <c r="FFI254" s="1"/>
      <c r="FFJ254" s="1"/>
      <c r="FFK254" s="1"/>
      <c r="FFL254" s="1"/>
      <c r="FFM254" s="1"/>
      <c r="FFN254" s="1"/>
      <c r="FFO254" s="1"/>
      <c r="FFP254" s="1"/>
      <c r="FFQ254" s="1"/>
      <c r="FFR254" s="1"/>
      <c r="FFS254" s="1"/>
      <c r="FFT254" s="1"/>
      <c r="FFU254" s="1"/>
      <c r="FFV254" s="1"/>
      <c r="FFW254" s="1"/>
      <c r="FFX254" s="1"/>
      <c r="FFY254" s="1"/>
      <c r="FFZ254" s="1"/>
      <c r="FGA254" s="1"/>
      <c r="FGB254" s="1"/>
      <c r="FGC254" s="1"/>
      <c r="FGD254" s="1"/>
      <c r="FGE254" s="1"/>
      <c r="FGF254" s="1"/>
      <c r="FGG254" s="1"/>
      <c r="FGH254" s="1"/>
      <c r="FGI254" s="1"/>
      <c r="FGJ254" s="1"/>
      <c r="FGK254" s="1"/>
      <c r="FGL254" s="1"/>
      <c r="FGM254" s="1"/>
      <c r="FGN254" s="1"/>
      <c r="FGO254" s="1"/>
      <c r="FGP254" s="1"/>
      <c r="FGQ254" s="1"/>
      <c r="FGR254" s="1"/>
      <c r="FGS254" s="1"/>
      <c r="FGT254" s="1"/>
      <c r="FGU254" s="1"/>
      <c r="FGV254" s="1"/>
      <c r="FGW254" s="1"/>
      <c r="FGX254" s="1"/>
      <c r="FGY254" s="1"/>
      <c r="FGZ254" s="1"/>
      <c r="FHA254" s="1"/>
      <c r="FHB254" s="1"/>
      <c r="FHC254" s="1"/>
      <c r="FHD254" s="1"/>
      <c r="FHE254" s="1"/>
      <c r="FHF254" s="1"/>
      <c r="FHG254" s="1"/>
      <c r="FHH254" s="1"/>
      <c r="FHI254" s="1"/>
      <c r="FHJ254" s="1"/>
      <c r="FHK254" s="1"/>
      <c r="FHL254" s="1"/>
      <c r="FHM254" s="1"/>
      <c r="FHN254" s="1"/>
      <c r="FHO254" s="1"/>
      <c r="FHP254" s="1"/>
      <c r="FHQ254" s="1"/>
      <c r="FHR254" s="1"/>
      <c r="FHS254" s="1"/>
      <c r="FHT254" s="1"/>
      <c r="FHU254" s="1"/>
      <c r="FHV254" s="1"/>
      <c r="FHW254" s="1"/>
      <c r="FHX254" s="1"/>
      <c r="FHY254" s="1"/>
      <c r="FHZ254" s="1"/>
      <c r="FIA254" s="1"/>
      <c r="FIB254" s="1"/>
      <c r="FIC254" s="1"/>
      <c r="FID254" s="1"/>
      <c r="FIE254" s="1"/>
      <c r="FIF254" s="1"/>
      <c r="FIG254" s="1"/>
      <c r="FIH254" s="1"/>
      <c r="FII254" s="1"/>
      <c r="FIJ254" s="1"/>
      <c r="FIK254" s="1"/>
      <c r="FIL254" s="1"/>
      <c r="FIM254" s="1"/>
      <c r="FIN254" s="1"/>
      <c r="FIO254" s="1"/>
      <c r="FIP254" s="1"/>
      <c r="FIQ254" s="1"/>
      <c r="FIR254" s="1"/>
      <c r="FIS254" s="1"/>
      <c r="FIT254" s="1"/>
      <c r="FIU254" s="1"/>
      <c r="FIV254" s="1"/>
      <c r="FIW254" s="1"/>
      <c r="FIX254" s="1"/>
      <c r="FIY254" s="1"/>
      <c r="FIZ254" s="1"/>
      <c r="FJA254" s="1"/>
      <c r="FJB254" s="1"/>
      <c r="FJC254" s="1"/>
      <c r="FJD254" s="1"/>
      <c r="FJE254" s="1"/>
      <c r="FJF254" s="1"/>
      <c r="FJG254" s="1"/>
      <c r="FJH254" s="1"/>
      <c r="FJI254" s="1"/>
      <c r="FJJ254" s="1"/>
      <c r="FJK254" s="1"/>
      <c r="FJL254" s="1"/>
      <c r="FJM254" s="1"/>
      <c r="FJN254" s="1"/>
      <c r="FJO254" s="1"/>
      <c r="FJP254" s="1"/>
      <c r="FJQ254" s="1"/>
      <c r="FJR254" s="1"/>
      <c r="FJS254" s="1"/>
      <c r="FJT254" s="1"/>
      <c r="FJU254" s="1"/>
      <c r="FJV254" s="1"/>
      <c r="FJW254" s="1"/>
      <c r="FJX254" s="1"/>
      <c r="FJY254" s="1"/>
      <c r="FJZ254" s="1"/>
      <c r="FKA254" s="1"/>
      <c r="FKB254" s="1"/>
      <c r="FKC254" s="1"/>
      <c r="FKD254" s="1"/>
      <c r="FKE254" s="1"/>
      <c r="FKF254" s="1"/>
      <c r="FKG254" s="1"/>
      <c r="FKH254" s="1"/>
      <c r="FKI254" s="1"/>
      <c r="FKJ254" s="1"/>
      <c r="FKK254" s="1"/>
      <c r="FKL254" s="1"/>
      <c r="FKM254" s="1"/>
      <c r="FKN254" s="1"/>
      <c r="FKO254" s="1"/>
      <c r="FKP254" s="1"/>
      <c r="FKQ254" s="1"/>
      <c r="FKR254" s="1"/>
      <c r="FKS254" s="1"/>
      <c r="FKT254" s="1"/>
      <c r="FKU254" s="1"/>
      <c r="FKV254" s="1"/>
      <c r="FKW254" s="1"/>
      <c r="FKX254" s="1"/>
      <c r="FKY254" s="1"/>
      <c r="FKZ254" s="1"/>
      <c r="FLA254" s="1"/>
      <c r="FLB254" s="1"/>
      <c r="FLC254" s="1"/>
      <c r="FLD254" s="1"/>
      <c r="FLE254" s="1"/>
      <c r="FLF254" s="1"/>
      <c r="FLG254" s="1"/>
      <c r="FLH254" s="1"/>
      <c r="FLI254" s="1"/>
      <c r="FLJ254" s="1"/>
      <c r="FLK254" s="1"/>
      <c r="FLL254" s="1"/>
      <c r="FLM254" s="1"/>
      <c r="FLN254" s="1"/>
      <c r="FLO254" s="1"/>
      <c r="FLP254" s="1"/>
      <c r="FLQ254" s="1"/>
      <c r="FLR254" s="1"/>
      <c r="FLS254" s="1"/>
      <c r="FLT254" s="1"/>
      <c r="FLU254" s="1"/>
      <c r="FLV254" s="1"/>
      <c r="FLW254" s="1"/>
      <c r="FLX254" s="1"/>
      <c r="FLY254" s="1"/>
      <c r="FLZ254" s="1"/>
      <c r="FMA254" s="1"/>
      <c r="FMB254" s="1"/>
      <c r="FMC254" s="1"/>
      <c r="FMD254" s="1"/>
      <c r="FME254" s="1"/>
      <c r="FMF254" s="1"/>
      <c r="FMG254" s="1"/>
      <c r="FMH254" s="1"/>
      <c r="FMI254" s="1"/>
      <c r="FMJ254" s="1"/>
      <c r="FMK254" s="1"/>
      <c r="FML254" s="1"/>
      <c r="FMM254" s="1"/>
      <c r="FMN254" s="1"/>
      <c r="FMO254" s="1"/>
      <c r="FMP254" s="1"/>
      <c r="FMQ254" s="1"/>
      <c r="FMR254" s="1"/>
      <c r="FMS254" s="1"/>
      <c r="FMT254" s="1"/>
      <c r="FMU254" s="1"/>
      <c r="FMV254" s="1"/>
      <c r="FMW254" s="1"/>
      <c r="FMX254" s="1"/>
      <c r="FMY254" s="1"/>
      <c r="FMZ254" s="1"/>
      <c r="FNA254" s="1"/>
      <c r="FNB254" s="1"/>
      <c r="FNC254" s="1"/>
      <c r="FND254" s="1"/>
      <c r="FNE254" s="1"/>
      <c r="FNF254" s="1"/>
      <c r="FNG254" s="1"/>
      <c r="FNH254" s="1"/>
      <c r="FNI254" s="1"/>
      <c r="FNJ254" s="1"/>
      <c r="FNK254" s="1"/>
      <c r="FNL254" s="1"/>
      <c r="FNM254" s="1"/>
      <c r="FNN254" s="1"/>
      <c r="FNO254" s="1"/>
      <c r="FNP254" s="1"/>
      <c r="FNQ254" s="1"/>
      <c r="FNR254" s="1"/>
      <c r="FNS254" s="1"/>
      <c r="FNT254" s="1"/>
      <c r="FNU254" s="1"/>
      <c r="FNV254" s="1"/>
      <c r="FNW254" s="1"/>
      <c r="FNX254" s="1"/>
      <c r="FNY254" s="1"/>
      <c r="FNZ254" s="1"/>
      <c r="FOA254" s="1"/>
      <c r="FOB254" s="1"/>
      <c r="FOC254" s="1"/>
      <c r="FOD254" s="1"/>
      <c r="FOE254" s="1"/>
      <c r="FOF254" s="1"/>
      <c r="FOG254" s="1"/>
      <c r="FOH254" s="1"/>
      <c r="FOI254" s="1"/>
      <c r="FOJ254" s="1"/>
      <c r="FOK254" s="1"/>
      <c r="FOL254" s="1"/>
      <c r="FOM254" s="1"/>
      <c r="FON254" s="1"/>
      <c r="FOO254" s="1"/>
      <c r="FOP254" s="1"/>
      <c r="FOQ254" s="1"/>
      <c r="FOR254" s="1"/>
      <c r="FOS254" s="1"/>
      <c r="FOT254" s="1"/>
      <c r="FOU254" s="1"/>
      <c r="FOV254" s="1"/>
      <c r="FOW254" s="1"/>
      <c r="FOX254" s="1"/>
      <c r="FOY254" s="1"/>
      <c r="FOZ254" s="1"/>
      <c r="FPA254" s="1"/>
      <c r="FPB254" s="1"/>
      <c r="FPC254" s="1"/>
      <c r="FPD254" s="1"/>
      <c r="FPE254" s="1"/>
      <c r="FPF254" s="1"/>
      <c r="FPG254" s="1"/>
      <c r="FPH254" s="1"/>
      <c r="FPI254" s="1"/>
      <c r="FPJ254" s="1"/>
      <c r="FPK254" s="1"/>
      <c r="FPL254" s="1"/>
      <c r="FPM254" s="1"/>
      <c r="FPN254" s="1"/>
      <c r="FPO254" s="1"/>
      <c r="FPP254" s="1"/>
      <c r="FPQ254" s="1"/>
      <c r="FPR254" s="1"/>
      <c r="FPS254" s="1"/>
      <c r="FPT254" s="1"/>
      <c r="FPU254" s="1"/>
      <c r="FPV254" s="1"/>
      <c r="FPW254" s="1"/>
      <c r="FPX254" s="1"/>
      <c r="FPY254" s="1"/>
      <c r="FPZ254" s="1"/>
      <c r="FQA254" s="1"/>
      <c r="FQB254" s="1"/>
      <c r="FQC254" s="1"/>
      <c r="FQD254" s="1"/>
      <c r="FQE254" s="1"/>
      <c r="FQF254" s="1"/>
      <c r="FQG254" s="1"/>
      <c r="FQH254" s="1"/>
      <c r="FQI254" s="1"/>
      <c r="FQJ254" s="1"/>
      <c r="FQK254" s="1"/>
      <c r="FQL254" s="1"/>
      <c r="FQM254" s="1"/>
      <c r="FQN254" s="1"/>
      <c r="FQO254" s="1"/>
      <c r="FQP254" s="1"/>
      <c r="FQQ254" s="1"/>
      <c r="FQR254" s="1"/>
      <c r="FQS254" s="1"/>
      <c r="FQT254" s="1"/>
      <c r="FQU254" s="1"/>
      <c r="FQV254" s="1"/>
      <c r="FQW254" s="1"/>
      <c r="FQX254" s="1"/>
      <c r="FQY254" s="1"/>
      <c r="FQZ254" s="1"/>
      <c r="FRA254" s="1"/>
      <c r="FRB254" s="1"/>
      <c r="FRC254" s="1"/>
      <c r="FRD254" s="1"/>
      <c r="FRE254" s="1"/>
      <c r="FRF254" s="1"/>
      <c r="FRG254" s="1"/>
      <c r="FRH254" s="1"/>
      <c r="FRI254" s="1"/>
      <c r="FRJ254" s="1"/>
      <c r="FRK254" s="1"/>
      <c r="FRL254" s="1"/>
      <c r="FRM254" s="1"/>
      <c r="FRN254" s="1"/>
      <c r="FRO254" s="1"/>
      <c r="FRP254" s="1"/>
      <c r="FRQ254" s="1"/>
      <c r="FRR254" s="1"/>
      <c r="FRS254" s="1"/>
      <c r="FRT254" s="1"/>
      <c r="FRU254" s="1"/>
      <c r="FRV254" s="1"/>
      <c r="FRW254" s="1"/>
      <c r="FRX254" s="1"/>
      <c r="FRY254" s="1"/>
      <c r="FRZ254" s="1"/>
      <c r="FSA254" s="1"/>
      <c r="FSB254" s="1"/>
      <c r="FSC254" s="1"/>
      <c r="FSD254" s="1"/>
      <c r="FSE254" s="1"/>
      <c r="FSF254" s="1"/>
      <c r="FSG254" s="1"/>
      <c r="FSH254" s="1"/>
      <c r="FSI254" s="1"/>
      <c r="FSJ254" s="1"/>
      <c r="FSK254" s="1"/>
      <c r="FSL254" s="1"/>
      <c r="FSM254" s="1"/>
      <c r="FSN254" s="1"/>
      <c r="FSO254" s="1"/>
      <c r="FSP254" s="1"/>
      <c r="FSQ254" s="1"/>
      <c r="FSR254" s="1"/>
      <c r="FSS254" s="1"/>
      <c r="FST254" s="1"/>
      <c r="FSU254" s="1"/>
      <c r="FSV254" s="1"/>
      <c r="FSW254" s="1"/>
      <c r="FSX254" s="1"/>
      <c r="FSY254" s="1"/>
      <c r="FSZ254" s="1"/>
      <c r="FTA254" s="1"/>
      <c r="FTB254" s="1"/>
      <c r="FTC254" s="1"/>
      <c r="FTD254" s="1"/>
      <c r="FTE254" s="1"/>
      <c r="FTF254" s="1"/>
      <c r="FTG254" s="1"/>
      <c r="FTH254" s="1"/>
      <c r="FTI254" s="1"/>
      <c r="FTJ254" s="1"/>
      <c r="FTK254" s="1"/>
      <c r="FTL254" s="1"/>
      <c r="FTM254" s="1"/>
      <c r="FTN254" s="1"/>
      <c r="FTO254" s="1"/>
      <c r="FTP254" s="1"/>
      <c r="FTQ254" s="1"/>
      <c r="FTR254" s="1"/>
      <c r="FTS254" s="1"/>
      <c r="FTT254" s="1"/>
      <c r="FTU254" s="1"/>
      <c r="FTV254" s="1"/>
      <c r="FTW254" s="1"/>
      <c r="FTX254" s="1"/>
      <c r="FTY254" s="1"/>
      <c r="FTZ254" s="1"/>
      <c r="FUA254" s="1"/>
      <c r="FUB254" s="1"/>
      <c r="FUC254" s="1"/>
      <c r="FUD254" s="1"/>
      <c r="FUE254" s="1"/>
      <c r="FUF254" s="1"/>
      <c r="FUG254" s="1"/>
      <c r="FUH254" s="1"/>
      <c r="FUI254" s="1"/>
      <c r="FUJ254" s="1"/>
      <c r="FUK254" s="1"/>
      <c r="FUL254" s="1"/>
      <c r="FUM254" s="1"/>
      <c r="FUN254" s="1"/>
      <c r="FUO254" s="1"/>
      <c r="FUP254" s="1"/>
      <c r="FUQ254" s="1"/>
      <c r="FUR254" s="1"/>
      <c r="FUS254" s="1"/>
      <c r="FUT254" s="1"/>
      <c r="FUU254" s="1"/>
      <c r="FUV254" s="1"/>
      <c r="FUW254" s="1"/>
      <c r="FUX254" s="1"/>
      <c r="FUY254" s="1"/>
      <c r="FUZ254" s="1"/>
      <c r="FVA254" s="1"/>
      <c r="FVB254" s="1"/>
      <c r="FVC254" s="1"/>
      <c r="FVD254" s="1"/>
      <c r="FVE254" s="1"/>
      <c r="FVF254" s="1"/>
      <c r="FVG254" s="1"/>
      <c r="FVH254" s="1"/>
      <c r="FVI254" s="1"/>
      <c r="FVJ254" s="1"/>
      <c r="FVK254" s="1"/>
      <c r="FVL254" s="1"/>
      <c r="FVM254" s="1"/>
      <c r="FVN254" s="1"/>
      <c r="FVO254" s="1"/>
      <c r="FVP254" s="1"/>
      <c r="FVQ254" s="1"/>
      <c r="FVR254" s="1"/>
      <c r="FVS254" s="1"/>
      <c r="FVT254" s="1"/>
      <c r="FVU254" s="1"/>
      <c r="FVV254" s="1"/>
      <c r="FVW254" s="1"/>
      <c r="FVX254" s="1"/>
      <c r="FVY254" s="1"/>
      <c r="FVZ254" s="1"/>
      <c r="FWA254" s="1"/>
      <c r="FWB254" s="1"/>
      <c r="FWC254" s="1"/>
      <c r="FWD254" s="1"/>
      <c r="FWE254" s="1"/>
      <c r="FWF254" s="1"/>
      <c r="FWG254" s="1"/>
      <c r="FWH254" s="1"/>
      <c r="FWI254" s="1"/>
      <c r="FWJ254" s="1"/>
      <c r="FWK254" s="1"/>
      <c r="FWL254" s="1"/>
      <c r="FWM254" s="1"/>
      <c r="FWN254" s="1"/>
      <c r="FWO254" s="1"/>
      <c r="FWP254" s="1"/>
      <c r="FWQ254" s="1"/>
      <c r="FWR254" s="1"/>
      <c r="FWS254" s="1"/>
      <c r="FWT254" s="1"/>
      <c r="FWU254" s="1"/>
      <c r="FWV254" s="1"/>
      <c r="FWW254" s="1"/>
      <c r="FWX254" s="1"/>
      <c r="FWY254" s="1"/>
      <c r="FWZ254" s="1"/>
      <c r="FXA254" s="1"/>
      <c r="FXB254" s="1"/>
      <c r="FXC254" s="1"/>
      <c r="FXD254" s="1"/>
      <c r="FXE254" s="1"/>
      <c r="FXF254" s="1"/>
      <c r="FXG254" s="1"/>
      <c r="FXH254" s="1"/>
      <c r="FXI254" s="1"/>
      <c r="FXJ254" s="1"/>
      <c r="FXK254" s="1"/>
      <c r="FXL254" s="1"/>
      <c r="FXM254" s="1"/>
      <c r="FXN254" s="1"/>
      <c r="FXO254" s="1"/>
      <c r="FXP254" s="1"/>
      <c r="FXQ254" s="1"/>
      <c r="FXR254" s="1"/>
      <c r="FXS254" s="1"/>
      <c r="FXT254" s="1"/>
      <c r="FXU254" s="1"/>
      <c r="FXV254" s="1"/>
      <c r="FXW254" s="1"/>
      <c r="FXX254" s="1"/>
      <c r="FXY254" s="1"/>
      <c r="FXZ254" s="1"/>
      <c r="FYA254" s="1"/>
      <c r="FYB254" s="1"/>
      <c r="FYC254" s="1"/>
      <c r="FYD254" s="1"/>
      <c r="FYE254" s="1"/>
      <c r="FYF254" s="1"/>
      <c r="FYG254" s="1"/>
      <c r="FYH254" s="1"/>
      <c r="FYI254" s="1"/>
      <c r="FYJ254" s="1"/>
      <c r="FYK254" s="1"/>
      <c r="FYL254" s="1"/>
      <c r="FYM254" s="1"/>
      <c r="FYN254" s="1"/>
      <c r="FYO254" s="1"/>
      <c r="FYP254" s="1"/>
      <c r="FYQ254" s="1"/>
      <c r="FYR254" s="1"/>
      <c r="FYS254" s="1"/>
      <c r="FYT254" s="1"/>
      <c r="FYU254" s="1"/>
      <c r="FYV254" s="1"/>
      <c r="FYW254" s="1"/>
      <c r="FYX254" s="1"/>
      <c r="FYY254" s="1"/>
      <c r="FYZ254" s="1"/>
      <c r="FZA254" s="1"/>
      <c r="FZB254" s="1"/>
      <c r="FZC254" s="1"/>
      <c r="FZD254" s="1"/>
      <c r="FZE254" s="1"/>
      <c r="FZF254" s="1"/>
      <c r="FZG254" s="1"/>
      <c r="FZH254" s="1"/>
      <c r="FZI254" s="1"/>
      <c r="FZJ254" s="1"/>
      <c r="FZK254" s="1"/>
      <c r="FZL254" s="1"/>
      <c r="FZM254" s="1"/>
      <c r="FZN254" s="1"/>
      <c r="FZO254" s="1"/>
      <c r="FZP254" s="1"/>
      <c r="FZQ254" s="1"/>
      <c r="FZR254" s="1"/>
      <c r="FZS254" s="1"/>
      <c r="FZT254" s="1"/>
      <c r="FZU254" s="1"/>
      <c r="FZV254" s="1"/>
      <c r="FZW254" s="1"/>
      <c r="FZX254" s="1"/>
      <c r="FZY254" s="1"/>
      <c r="FZZ254" s="1"/>
      <c r="GAA254" s="1"/>
      <c r="GAB254" s="1"/>
      <c r="GAC254" s="1"/>
      <c r="GAD254" s="1"/>
      <c r="GAE254" s="1"/>
      <c r="GAF254" s="1"/>
      <c r="GAG254" s="1"/>
      <c r="GAH254" s="1"/>
      <c r="GAI254" s="1"/>
      <c r="GAJ254" s="1"/>
      <c r="GAK254" s="1"/>
      <c r="GAL254" s="1"/>
      <c r="GAM254" s="1"/>
      <c r="GAN254" s="1"/>
      <c r="GAO254" s="1"/>
      <c r="GAP254" s="1"/>
      <c r="GAQ254" s="1"/>
      <c r="GAR254" s="1"/>
      <c r="GAS254" s="1"/>
      <c r="GAT254" s="1"/>
      <c r="GAU254" s="1"/>
      <c r="GAV254" s="1"/>
      <c r="GAW254" s="1"/>
      <c r="GAX254" s="1"/>
      <c r="GAY254" s="1"/>
      <c r="GAZ254" s="1"/>
      <c r="GBA254" s="1"/>
      <c r="GBB254" s="1"/>
      <c r="GBC254" s="1"/>
      <c r="GBD254" s="1"/>
      <c r="GBE254" s="1"/>
      <c r="GBF254" s="1"/>
      <c r="GBG254" s="1"/>
      <c r="GBH254" s="1"/>
      <c r="GBI254" s="1"/>
      <c r="GBJ254" s="1"/>
      <c r="GBK254" s="1"/>
      <c r="GBL254" s="1"/>
      <c r="GBM254" s="1"/>
      <c r="GBN254" s="1"/>
      <c r="GBO254" s="1"/>
      <c r="GBP254" s="1"/>
      <c r="GBQ254" s="1"/>
      <c r="GBR254" s="1"/>
      <c r="GBS254" s="1"/>
      <c r="GBT254" s="1"/>
      <c r="GBU254" s="1"/>
      <c r="GBV254" s="1"/>
      <c r="GBW254" s="1"/>
      <c r="GBX254" s="1"/>
      <c r="GBY254" s="1"/>
      <c r="GBZ254" s="1"/>
      <c r="GCA254" s="1"/>
      <c r="GCB254" s="1"/>
      <c r="GCC254" s="1"/>
      <c r="GCD254" s="1"/>
      <c r="GCE254" s="1"/>
      <c r="GCF254" s="1"/>
      <c r="GCG254" s="1"/>
      <c r="GCH254" s="1"/>
      <c r="GCI254" s="1"/>
      <c r="GCJ254" s="1"/>
      <c r="GCK254" s="1"/>
      <c r="GCL254" s="1"/>
      <c r="GCM254" s="1"/>
      <c r="GCN254" s="1"/>
      <c r="GCO254" s="1"/>
      <c r="GCP254" s="1"/>
      <c r="GCQ254" s="1"/>
      <c r="GCR254" s="1"/>
      <c r="GCS254" s="1"/>
      <c r="GCT254" s="1"/>
      <c r="GCU254" s="1"/>
      <c r="GCV254" s="1"/>
      <c r="GCW254" s="1"/>
      <c r="GCX254" s="1"/>
      <c r="GCY254" s="1"/>
      <c r="GCZ254" s="1"/>
      <c r="GDA254" s="1"/>
      <c r="GDB254" s="1"/>
      <c r="GDC254" s="1"/>
      <c r="GDD254" s="1"/>
      <c r="GDE254" s="1"/>
      <c r="GDF254" s="1"/>
      <c r="GDG254" s="1"/>
      <c r="GDH254" s="1"/>
      <c r="GDI254" s="1"/>
      <c r="GDJ254" s="1"/>
      <c r="GDK254" s="1"/>
      <c r="GDL254" s="1"/>
      <c r="GDM254" s="1"/>
      <c r="GDN254" s="1"/>
      <c r="GDO254" s="1"/>
      <c r="GDP254" s="1"/>
      <c r="GDQ254" s="1"/>
      <c r="GDR254" s="1"/>
      <c r="GDS254" s="1"/>
      <c r="GDT254" s="1"/>
      <c r="GDU254" s="1"/>
      <c r="GDV254" s="1"/>
      <c r="GDW254" s="1"/>
      <c r="GDX254" s="1"/>
      <c r="GDY254" s="1"/>
      <c r="GDZ254" s="1"/>
      <c r="GEA254" s="1"/>
      <c r="GEB254" s="1"/>
      <c r="GEC254" s="1"/>
      <c r="GED254" s="1"/>
      <c r="GEE254" s="1"/>
      <c r="GEF254" s="1"/>
      <c r="GEG254" s="1"/>
      <c r="GEH254" s="1"/>
      <c r="GEI254" s="1"/>
      <c r="GEJ254" s="1"/>
      <c r="GEK254" s="1"/>
      <c r="GEL254" s="1"/>
      <c r="GEM254" s="1"/>
      <c r="GEN254" s="1"/>
      <c r="GEO254" s="1"/>
      <c r="GEP254" s="1"/>
      <c r="GEQ254" s="1"/>
      <c r="GER254" s="1"/>
      <c r="GES254" s="1"/>
      <c r="GET254" s="1"/>
      <c r="GEU254" s="1"/>
      <c r="GEV254" s="1"/>
      <c r="GEW254" s="1"/>
      <c r="GEX254" s="1"/>
      <c r="GEY254" s="1"/>
      <c r="GEZ254" s="1"/>
      <c r="GFA254" s="1"/>
      <c r="GFB254" s="1"/>
      <c r="GFC254" s="1"/>
      <c r="GFD254" s="1"/>
      <c r="GFE254" s="1"/>
      <c r="GFF254" s="1"/>
      <c r="GFG254" s="1"/>
      <c r="GFH254" s="1"/>
      <c r="GFI254" s="1"/>
      <c r="GFJ254" s="1"/>
      <c r="GFK254" s="1"/>
      <c r="GFL254" s="1"/>
      <c r="GFM254" s="1"/>
      <c r="GFN254" s="1"/>
      <c r="GFO254" s="1"/>
      <c r="GFP254" s="1"/>
      <c r="GFQ254" s="1"/>
      <c r="GFR254" s="1"/>
      <c r="GFS254" s="1"/>
      <c r="GFT254" s="1"/>
      <c r="GFU254" s="1"/>
      <c r="GFV254" s="1"/>
      <c r="GFW254" s="1"/>
      <c r="GFX254" s="1"/>
      <c r="GFY254" s="1"/>
      <c r="GFZ254" s="1"/>
      <c r="GGA254" s="1"/>
      <c r="GGB254" s="1"/>
      <c r="GGC254" s="1"/>
      <c r="GGD254" s="1"/>
      <c r="GGE254" s="1"/>
      <c r="GGF254" s="1"/>
      <c r="GGG254" s="1"/>
      <c r="GGH254" s="1"/>
      <c r="GGI254" s="1"/>
      <c r="GGJ254" s="1"/>
      <c r="GGK254" s="1"/>
      <c r="GGL254" s="1"/>
      <c r="GGM254" s="1"/>
      <c r="GGN254" s="1"/>
      <c r="GGO254" s="1"/>
      <c r="GGP254" s="1"/>
      <c r="GGQ254" s="1"/>
      <c r="GGR254" s="1"/>
      <c r="GGS254" s="1"/>
      <c r="GGT254" s="1"/>
      <c r="GGU254" s="1"/>
      <c r="GGV254" s="1"/>
      <c r="GGW254" s="1"/>
      <c r="GGX254" s="1"/>
      <c r="GGY254" s="1"/>
      <c r="GGZ254" s="1"/>
      <c r="GHA254" s="1"/>
      <c r="GHB254" s="1"/>
      <c r="GHC254" s="1"/>
      <c r="GHD254" s="1"/>
      <c r="GHE254" s="1"/>
      <c r="GHF254" s="1"/>
      <c r="GHG254" s="1"/>
      <c r="GHH254" s="1"/>
      <c r="GHI254" s="1"/>
      <c r="GHJ254" s="1"/>
      <c r="GHK254" s="1"/>
      <c r="GHL254" s="1"/>
      <c r="GHM254" s="1"/>
      <c r="GHN254" s="1"/>
      <c r="GHO254" s="1"/>
      <c r="GHP254" s="1"/>
      <c r="GHQ254" s="1"/>
      <c r="GHR254" s="1"/>
      <c r="GHS254" s="1"/>
      <c r="GHT254" s="1"/>
      <c r="GHU254" s="1"/>
      <c r="GHV254" s="1"/>
      <c r="GHW254" s="1"/>
      <c r="GHX254" s="1"/>
      <c r="GHY254" s="1"/>
      <c r="GHZ254" s="1"/>
      <c r="GIA254" s="1"/>
      <c r="GIB254" s="1"/>
      <c r="GIC254" s="1"/>
      <c r="GID254" s="1"/>
      <c r="GIE254" s="1"/>
      <c r="GIF254" s="1"/>
      <c r="GIG254" s="1"/>
      <c r="GIH254" s="1"/>
      <c r="GII254" s="1"/>
      <c r="GIJ254" s="1"/>
      <c r="GIK254" s="1"/>
      <c r="GIL254" s="1"/>
      <c r="GIM254" s="1"/>
      <c r="GIN254" s="1"/>
      <c r="GIO254" s="1"/>
      <c r="GIP254" s="1"/>
      <c r="GIQ254" s="1"/>
      <c r="GIR254" s="1"/>
      <c r="GIS254" s="1"/>
      <c r="GIT254" s="1"/>
      <c r="GIU254" s="1"/>
      <c r="GIV254" s="1"/>
      <c r="GIW254" s="1"/>
      <c r="GIX254" s="1"/>
      <c r="GIY254" s="1"/>
      <c r="GIZ254" s="1"/>
      <c r="GJA254" s="1"/>
      <c r="GJB254" s="1"/>
      <c r="GJC254" s="1"/>
      <c r="GJD254" s="1"/>
      <c r="GJE254" s="1"/>
      <c r="GJF254" s="1"/>
      <c r="GJG254" s="1"/>
      <c r="GJH254" s="1"/>
      <c r="GJI254" s="1"/>
      <c r="GJJ254" s="1"/>
      <c r="GJK254" s="1"/>
      <c r="GJL254" s="1"/>
      <c r="GJM254" s="1"/>
      <c r="GJN254" s="1"/>
      <c r="GJO254" s="1"/>
      <c r="GJP254" s="1"/>
      <c r="GJQ254" s="1"/>
      <c r="GJR254" s="1"/>
      <c r="GJS254" s="1"/>
      <c r="GJT254" s="1"/>
      <c r="GJU254" s="1"/>
      <c r="GJV254" s="1"/>
      <c r="GJW254" s="1"/>
      <c r="GJX254" s="1"/>
      <c r="GJY254" s="1"/>
      <c r="GJZ254" s="1"/>
      <c r="GKA254" s="1"/>
      <c r="GKB254" s="1"/>
      <c r="GKC254" s="1"/>
      <c r="GKD254" s="1"/>
      <c r="GKE254" s="1"/>
      <c r="GKF254" s="1"/>
      <c r="GKG254" s="1"/>
      <c r="GKH254" s="1"/>
      <c r="GKI254" s="1"/>
      <c r="GKJ254" s="1"/>
      <c r="GKK254" s="1"/>
      <c r="GKL254" s="1"/>
      <c r="GKM254" s="1"/>
      <c r="GKN254" s="1"/>
      <c r="GKO254" s="1"/>
      <c r="GKP254" s="1"/>
      <c r="GKQ254" s="1"/>
      <c r="GKR254" s="1"/>
      <c r="GKS254" s="1"/>
      <c r="GKT254" s="1"/>
      <c r="GKU254" s="1"/>
      <c r="GKV254" s="1"/>
      <c r="GKW254" s="1"/>
      <c r="GKX254" s="1"/>
      <c r="GKY254" s="1"/>
      <c r="GKZ254" s="1"/>
      <c r="GLA254" s="1"/>
      <c r="GLB254" s="1"/>
      <c r="GLC254" s="1"/>
      <c r="GLD254" s="1"/>
      <c r="GLE254" s="1"/>
      <c r="GLF254" s="1"/>
      <c r="GLG254" s="1"/>
      <c r="GLH254" s="1"/>
      <c r="GLI254" s="1"/>
      <c r="GLJ254" s="1"/>
      <c r="GLK254" s="1"/>
      <c r="GLL254" s="1"/>
      <c r="GLM254" s="1"/>
      <c r="GLN254" s="1"/>
      <c r="GLO254" s="1"/>
      <c r="GLP254" s="1"/>
      <c r="GLQ254" s="1"/>
      <c r="GLR254" s="1"/>
      <c r="GLS254" s="1"/>
      <c r="GLT254" s="1"/>
      <c r="GLU254" s="1"/>
      <c r="GLV254" s="1"/>
      <c r="GLW254" s="1"/>
      <c r="GLX254" s="1"/>
      <c r="GLY254" s="1"/>
      <c r="GLZ254" s="1"/>
      <c r="GMA254" s="1"/>
      <c r="GMB254" s="1"/>
      <c r="GMC254" s="1"/>
      <c r="GMD254" s="1"/>
      <c r="GME254" s="1"/>
      <c r="GMF254" s="1"/>
      <c r="GMG254" s="1"/>
      <c r="GMH254" s="1"/>
      <c r="GMI254" s="1"/>
      <c r="GMJ254" s="1"/>
      <c r="GMK254" s="1"/>
      <c r="GML254" s="1"/>
      <c r="GMM254" s="1"/>
      <c r="GMN254" s="1"/>
      <c r="GMO254" s="1"/>
      <c r="GMP254" s="1"/>
      <c r="GMQ254" s="1"/>
      <c r="GMR254" s="1"/>
      <c r="GMS254" s="1"/>
      <c r="GMT254" s="1"/>
      <c r="GMU254" s="1"/>
      <c r="GMV254" s="1"/>
      <c r="GMW254" s="1"/>
      <c r="GMX254" s="1"/>
      <c r="GMY254" s="1"/>
      <c r="GMZ254" s="1"/>
      <c r="GNA254" s="1"/>
      <c r="GNB254" s="1"/>
      <c r="GNC254" s="1"/>
      <c r="GND254" s="1"/>
      <c r="GNE254" s="1"/>
      <c r="GNF254" s="1"/>
      <c r="GNG254" s="1"/>
      <c r="GNH254" s="1"/>
      <c r="GNI254" s="1"/>
      <c r="GNJ254" s="1"/>
      <c r="GNK254" s="1"/>
      <c r="GNL254" s="1"/>
      <c r="GNM254" s="1"/>
      <c r="GNN254" s="1"/>
      <c r="GNO254" s="1"/>
      <c r="GNP254" s="1"/>
      <c r="GNQ254" s="1"/>
      <c r="GNR254" s="1"/>
      <c r="GNS254" s="1"/>
      <c r="GNT254" s="1"/>
      <c r="GNU254" s="1"/>
      <c r="GNV254" s="1"/>
      <c r="GNW254" s="1"/>
      <c r="GNX254" s="1"/>
      <c r="GNY254" s="1"/>
      <c r="GNZ254" s="1"/>
      <c r="GOA254" s="1"/>
      <c r="GOB254" s="1"/>
      <c r="GOC254" s="1"/>
      <c r="GOD254" s="1"/>
      <c r="GOE254" s="1"/>
      <c r="GOF254" s="1"/>
      <c r="GOG254" s="1"/>
      <c r="GOH254" s="1"/>
      <c r="GOI254" s="1"/>
      <c r="GOJ254" s="1"/>
      <c r="GOK254" s="1"/>
      <c r="GOL254" s="1"/>
      <c r="GOM254" s="1"/>
      <c r="GON254" s="1"/>
      <c r="GOO254" s="1"/>
      <c r="GOP254" s="1"/>
      <c r="GOQ254" s="1"/>
      <c r="GOR254" s="1"/>
      <c r="GOS254" s="1"/>
      <c r="GOT254" s="1"/>
      <c r="GOU254" s="1"/>
      <c r="GOV254" s="1"/>
      <c r="GOW254" s="1"/>
      <c r="GOX254" s="1"/>
      <c r="GOY254" s="1"/>
      <c r="GOZ254" s="1"/>
      <c r="GPA254" s="1"/>
      <c r="GPB254" s="1"/>
      <c r="GPC254" s="1"/>
      <c r="GPD254" s="1"/>
      <c r="GPE254" s="1"/>
      <c r="GPF254" s="1"/>
      <c r="GPG254" s="1"/>
      <c r="GPH254" s="1"/>
      <c r="GPI254" s="1"/>
      <c r="GPJ254" s="1"/>
      <c r="GPK254" s="1"/>
      <c r="GPL254" s="1"/>
      <c r="GPM254" s="1"/>
      <c r="GPN254" s="1"/>
      <c r="GPO254" s="1"/>
      <c r="GPP254" s="1"/>
      <c r="GPQ254" s="1"/>
      <c r="GPR254" s="1"/>
      <c r="GPS254" s="1"/>
      <c r="GPT254" s="1"/>
      <c r="GPU254" s="1"/>
      <c r="GPV254" s="1"/>
      <c r="GPW254" s="1"/>
      <c r="GPX254" s="1"/>
      <c r="GPY254" s="1"/>
      <c r="GPZ254" s="1"/>
      <c r="GQA254" s="1"/>
      <c r="GQB254" s="1"/>
      <c r="GQC254" s="1"/>
      <c r="GQD254" s="1"/>
      <c r="GQE254" s="1"/>
      <c r="GQF254" s="1"/>
      <c r="GQG254" s="1"/>
      <c r="GQH254" s="1"/>
      <c r="GQI254" s="1"/>
      <c r="GQJ254" s="1"/>
      <c r="GQK254" s="1"/>
      <c r="GQL254" s="1"/>
      <c r="GQM254" s="1"/>
      <c r="GQN254" s="1"/>
      <c r="GQO254" s="1"/>
      <c r="GQP254" s="1"/>
      <c r="GQQ254" s="1"/>
      <c r="GQR254" s="1"/>
      <c r="GQS254" s="1"/>
      <c r="GQT254" s="1"/>
      <c r="GQU254" s="1"/>
      <c r="GQV254" s="1"/>
      <c r="GQW254" s="1"/>
      <c r="GQX254" s="1"/>
      <c r="GQY254" s="1"/>
      <c r="GQZ254" s="1"/>
      <c r="GRA254" s="1"/>
      <c r="GRB254" s="1"/>
      <c r="GRC254" s="1"/>
      <c r="GRD254" s="1"/>
      <c r="GRE254" s="1"/>
      <c r="GRF254" s="1"/>
      <c r="GRG254" s="1"/>
      <c r="GRH254" s="1"/>
      <c r="GRI254" s="1"/>
      <c r="GRJ254" s="1"/>
      <c r="GRK254" s="1"/>
      <c r="GRL254" s="1"/>
      <c r="GRM254" s="1"/>
      <c r="GRN254" s="1"/>
      <c r="GRO254" s="1"/>
      <c r="GRP254" s="1"/>
      <c r="GRQ254" s="1"/>
      <c r="GRR254" s="1"/>
      <c r="GRS254" s="1"/>
      <c r="GRT254" s="1"/>
      <c r="GRU254" s="1"/>
      <c r="GRV254" s="1"/>
      <c r="GRW254" s="1"/>
      <c r="GRX254" s="1"/>
      <c r="GRY254" s="1"/>
      <c r="GRZ254" s="1"/>
      <c r="GSA254" s="1"/>
      <c r="GSB254" s="1"/>
      <c r="GSC254" s="1"/>
      <c r="GSD254" s="1"/>
      <c r="GSE254" s="1"/>
      <c r="GSF254" s="1"/>
      <c r="GSG254" s="1"/>
      <c r="GSH254" s="1"/>
      <c r="GSI254" s="1"/>
      <c r="GSJ254" s="1"/>
      <c r="GSK254" s="1"/>
      <c r="GSL254" s="1"/>
      <c r="GSM254" s="1"/>
      <c r="GSN254" s="1"/>
      <c r="GSO254" s="1"/>
      <c r="GSP254" s="1"/>
      <c r="GSQ254" s="1"/>
      <c r="GSR254" s="1"/>
      <c r="GSS254" s="1"/>
      <c r="GST254" s="1"/>
      <c r="GSU254" s="1"/>
      <c r="GSV254" s="1"/>
      <c r="GSW254" s="1"/>
      <c r="GSX254" s="1"/>
      <c r="GSY254" s="1"/>
      <c r="GSZ254" s="1"/>
      <c r="GTA254" s="1"/>
      <c r="GTB254" s="1"/>
      <c r="GTC254" s="1"/>
      <c r="GTD254" s="1"/>
      <c r="GTE254" s="1"/>
      <c r="GTF254" s="1"/>
      <c r="GTG254" s="1"/>
      <c r="GTH254" s="1"/>
      <c r="GTI254" s="1"/>
      <c r="GTJ254" s="1"/>
      <c r="GTK254" s="1"/>
      <c r="GTL254" s="1"/>
      <c r="GTM254" s="1"/>
      <c r="GTN254" s="1"/>
      <c r="GTO254" s="1"/>
      <c r="GTP254" s="1"/>
      <c r="GTQ254" s="1"/>
      <c r="GTR254" s="1"/>
      <c r="GTS254" s="1"/>
      <c r="GTT254" s="1"/>
      <c r="GTU254" s="1"/>
      <c r="GTV254" s="1"/>
      <c r="GTW254" s="1"/>
      <c r="GTX254" s="1"/>
      <c r="GTY254" s="1"/>
      <c r="GTZ254" s="1"/>
      <c r="GUA254" s="1"/>
      <c r="GUB254" s="1"/>
      <c r="GUC254" s="1"/>
      <c r="GUD254" s="1"/>
      <c r="GUE254" s="1"/>
      <c r="GUF254" s="1"/>
      <c r="GUG254" s="1"/>
      <c r="GUH254" s="1"/>
      <c r="GUI254" s="1"/>
      <c r="GUJ254" s="1"/>
      <c r="GUK254" s="1"/>
      <c r="GUL254" s="1"/>
      <c r="GUM254" s="1"/>
      <c r="GUN254" s="1"/>
      <c r="GUO254" s="1"/>
      <c r="GUP254" s="1"/>
      <c r="GUQ254" s="1"/>
      <c r="GUR254" s="1"/>
      <c r="GUS254" s="1"/>
      <c r="GUT254" s="1"/>
      <c r="GUU254" s="1"/>
      <c r="GUV254" s="1"/>
      <c r="GUW254" s="1"/>
      <c r="GUX254" s="1"/>
      <c r="GUY254" s="1"/>
      <c r="GUZ254" s="1"/>
      <c r="GVA254" s="1"/>
      <c r="GVB254" s="1"/>
      <c r="GVC254" s="1"/>
      <c r="GVD254" s="1"/>
      <c r="GVE254" s="1"/>
      <c r="GVF254" s="1"/>
      <c r="GVG254" s="1"/>
      <c r="GVH254" s="1"/>
      <c r="GVI254" s="1"/>
      <c r="GVJ254" s="1"/>
      <c r="GVK254" s="1"/>
      <c r="GVL254" s="1"/>
      <c r="GVM254" s="1"/>
      <c r="GVN254" s="1"/>
      <c r="GVO254" s="1"/>
      <c r="GVP254" s="1"/>
      <c r="GVQ254" s="1"/>
      <c r="GVR254" s="1"/>
      <c r="GVS254" s="1"/>
      <c r="GVT254" s="1"/>
      <c r="GVU254" s="1"/>
      <c r="GVV254" s="1"/>
      <c r="GVW254" s="1"/>
      <c r="GVX254" s="1"/>
      <c r="GVY254" s="1"/>
      <c r="GVZ254" s="1"/>
      <c r="GWA254" s="1"/>
      <c r="GWB254" s="1"/>
      <c r="GWC254" s="1"/>
      <c r="GWD254" s="1"/>
      <c r="GWE254" s="1"/>
      <c r="GWF254" s="1"/>
      <c r="GWG254" s="1"/>
      <c r="GWH254" s="1"/>
      <c r="GWI254" s="1"/>
      <c r="GWJ254" s="1"/>
      <c r="GWK254" s="1"/>
      <c r="GWL254" s="1"/>
      <c r="GWM254" s="1"/>
      <c r="GWN254" s="1"/>
      <c r="GWO254" s="1"/>
      <c r="GWP254" s="1"/>
      <c r="GWQ254" s="1"/>
      <c r="GWR254" s="1"/>
      <c r="GWS254" s="1"/>
      <c r="GWT254" s="1"/>
      <c r="GWU254" s="1"/>
      <c r="GWV254" s="1"/>
      <c r="GWW254" s="1"/>
      <c r="GWX254" s="1"/>
      <c r="GWY254" s="1"/>
      <c r="GWZ254" s="1"/>
      <c r="GXA254" s="1"/>
      <c r="GXB254" s="1"/>
      <c r="GXC254" s="1"/>
      <c r="GXD254" s="1"/>
      <c r="GXE254" s="1"/>
      <c r="GXF254" s="1"/>
      <c r="GXG254" s="1"/>
      <c r="GXH254" s="1"/>
      <c r="GXI254" s="1"/>
      <c r="GXJ254" s="1"/>
      <c r="GXK254" s="1"/>
      <c r="GXL254" s="1"/>
      <c r="GXM254" s="1"/>
      <c r="GXN254" s="1"/>
      <c r="GXO254" s="1"/>
      <c r="GXP254" s="1"/>
      <c r="GXQ254" s="1"/>
      <c r="GXR254" s="1"/>
      <c r="GXS254" s="1"/>
      <c r="GXT254" s="1"/>
      <c r="GXU254" s="1"/>
      <c r="GXV254" s="1"/>
      <c r="GXW254" s="1"/>
      <c r="GXX254" s="1"/>
      <c r="GXY254" s="1"/>
      <c r="GXZ254" s="1"/>
      <c r="GYA254" s="1"/>
      <c r="GYB254" s="1"/>
      <c r="GYC254" s="1"/>
      <c r="GYD254" s="1"/>
      <c r="GYE254" s="1"/>
      <c r="GYF254" s="1"/>
      <c r="GYG254" s="1"/>
      <c r="GYH254" s="1"/>
      <c r="GYI254" s="1"/>
      <c r="GYJ254" s="1"/>
      <c r="GYK254" s="1"/>
      <c r="GYL254" s="1"/>
      <c r="GYM254" s="1"/>
      <c r="GYN254" s="1"/>
      <c r="GYO254" s="1"/>
      <c r="GYP254" s="1"/>
      <c r="GYQ254" s="1"/>
      <c r="GYR254" s="1"/>
      <c r="GYS254" s="1"/>
      <c r="GYT254" s="1"/>
      <c r="GYU254" s="1"/>
      <c r="GYV254" s="1"/>
      <c r="GYW254" s="1"/>
      <c r="GYX254" s="1"/>
      <c r="GYY254" s="1"/>
      <c r="GYZ254" s="1"/>
      <c r="GZA254" s="1"/>
      <c r="GZB254" s="1"/>
      <c r="GZC254" s="1"/>
      <c r="GZD254" s="1"/>
      <c r="GZE254" s="1"/>
      <c r="GZF254" s="1"/>
      <c r="GZG254" s="1"/>
      <c r="GZH254" s="1"/>
      <c r="GZI254" s="1"/>
      <c r="GZJ254" s="1"/>
      <c r="GZK254" s="1"/>
      <c r="GZL254" s="1"/>
      <c r="GZM254" s="1"/>
      <c r="GZN254" s="1"/>
      <c r="GZO254" s="1"/>
      <c r="GZP254" s="1"/>
      <c r="GZQ254" s="1"/>
      <c r="GZR254" s="1"/>
      <c r="GZS254" s="1"/>
      <c r="GZT254" s="1"/>
      <c r="GZU254" s="1"/>
      <c r="GZV254" s="1"/>
      <c r="GZW254" s="1"/>
      <c r="GZX254" s="1"/>
      <c r="GZY254" s="1"/>
      <c r="GZZ254" s="1"/>
      <c r="HAA254" s="1"/>
      <c r="HAB254" s="1"/>
      <c r="HAC254" s="1"/>
      <c r="HAD254" s="1"/>
      <c r="HAE254" s="1"/>
      <c r="HAF254" s="1"/>
      <c r="HAG254" s="1"/>
      <c r="HAH254" s="1"/>
      <c r="HAI254" s="1"/>
      <c r="HAJ254" s="1"/>
      <c r="HAK254" s="1"/>
      <c r="HAL254" s="1"/>
      <c r="HAM254" s="1"/>
      <c r="HAN254" s="1"/>
      <c r="HAO254" s="1"/>
      <c r="HAP254" s="1"/>
      <c r="HAQ254" s="1"/>
      <c r="HAR254" s="1"/>
      <c r="HAS254" s="1"/>
      <c r="HAT254" s="1"/>
      <c r="HAU254" s="1"/>
      <c r="HAV254" s="1"/>
      <c r="HAW254" s="1"/>
      <c r="HAX254" s="1"/>
      <c r="HAY254" s="1"/>
      <c r="HAZ254" s="1"/>
      <c r="HBA254" s="1"/>
      <c r="HBB254" s="1"/>
      <c r="HBC254" s="1"/>
      <c r="HBD254" s="1"/>
      <c r="HBE254" s="1"/>
      <c r="HBF254" s="1"/>
      <c r="HBG254" s="1"/>
      <c r="HBH254" s="1"/>
      <c r="HBI254" s="1"/>
      <c r="HBJ254" s="1"/>
      <c r="HBK254" s="1"/>
      <c r="HBL254" s="1"/>
      <c r="HBM254" s="1"/>
      <c r="HBN254" s="1"/>
      <c r="HBO254" s="1"/>
      <c r="HBP254" s="1"/>
      <c r="HBQ254" s="1"/>
      <c r="HBR254" s="1"/>
      <c r="HBS254" s="1"/>
      <c r="HBT254" s="1"/>
      <c r="HBU254" s="1"/>
      <c r="HBV254" s="1"/>
      <c r="HBW254" s="1"/>
      <c r="HBX254" s="1"/>
      <c r="HBY254" s="1"/>
      <c r="HBZ254" s="1"/>
      <c r="HCA254" s="1"/>
      <c r="HCB254" s="1"/>
      <c r="HCC254" s="1"/>
      <c r="HCD254" s="1"/>
      <c r="HCE254" s="1"/>
      <c r="HCF254" s="1"/>
      <c r="HCG254" s="1"/>
      <c r="HCH254" s="1"/>
      <c r="HCI254" s="1"/>
      <c r="HCJ254" s="1"/>
      <c r="HCK254" s="1"/>
      <c r="HCL254" s="1"/>
      <c r="HCM254" s="1"/>
      <c r="HCN254" s="1"/>
      <c r="HCO254" s="1"/>
      <c r="HCP254" s="1"/>
      <c r="HCQ254" s="1"/>
      <c r="HCR254" s="1"/>
      <c r="HCS254" s="1"/>
      <c r="HCT254" s="1"/>
      <c r="HCU254" s="1"/>
      <c r="HCV254" s="1"/>
      <c r="HCW254" s="1"/>
      <c r="HCX254" s="1"/>
      <c r="HCY254" s="1"/>
      <c r="HCZ254" s="1"/>
      <c r="HDA254" s="1"/>
      <c r="HDB254" s="1"/>
      <c r="HDC254" s="1"/>
      <c r="HDD254" s="1"/>
      <c r="HDE254" s="1"/>
      <c r="HDF254" s="1"/>
      <c r="HDG254" s="1"/>
      <c r="HDH254" s="1"/>
      <c r="HDI254" s="1"/>
      <c r="HDJ254" s="1"/>
      <c r="HDK254" s="1"/>
      <c r="HDL254" s="1"/>
      <c r="HDM254" s="1"/>
      <c r="HDN254" s="1"/>
      <c r="HDO254" s="1"/>
      <c r="HDP254" s="1"/>
      <c r="HDQ254" s="1"/>
      <c r="HDR254" s="1"/>
      <c r="HDS254" s="1"/>
      <c r="HDT254" s="1"/>
      <c r="HDU254" s="1"/>
      <c r="HDV254" s="1"/>
      <c r="HDW254" s="1"/>
      <c r="HDX254" s="1"/>
      <c r="HDY254" s="1"/>
      <c r="HDZ254" s="1"/>
      <c r="HEA254" s="1"/>
      <c r="HEB254" s="1"/>
      <c r="HEC254" s="1"/>
      <c r="HED254" s="1"/>
      <c r="HEE254" s="1"/>
      <c r="HEF254" s="1"/>
      <c r="HEG254" s="1"/>
      <c r="HEH254" s="1"/>
      <c r="HEI254" s="1"/>
      <c r="HEJ254" s="1"/>
      <c r="HEK254" s="1"/>
      <c r="HEL254" s="1"/>
      <c r="HEM254" s="1"/>
      <c r="HEN254" s="1"/>
      <c r="HEO254" s="1"/>
      <c r="HEP254" s="1"/>
      <c r="HEQ254" s="1"/>
      <c r="HER254" s="1"/>
      <c r="HES254" s="1"/>
      <c r="HET254" s="1"/>
      <c r="HEU254" s="1"/>
      <c r="HEV254" s="1"/>
      <c r="HEW254" s="1"/>
      <c r="HEX254" s="1"/>
      <c r="HEY254" s="1"/>
      <c r="HEZ254" s="1"/>
      <c r="HFA254" s="1"/>
      <c r="HFB254" s="1"/>
      <c r="HFC254" s="1"/>
      <c r="HFD254" s="1"/>
      <c r="HFE254" s="1"/>
      <c r="HFF254" s="1"/>
      <c r="HFG254" s="1"/>
      <c r="HFH254" s="1"/>
      <c r="HFI254" s="1"/>
      <c r="HFJ254" s="1"/>
      <c r="HFK254" s="1"/>
      <c r="HFL254" s="1"/>
      <c r="HFM254" s="1"/>
      <c r="HFN254" s="1"/>
      <c r="HFO254" s="1"/>
      <c r="HFP254" s="1"/>
      <c r="HFQ254" s="1"/>
      <c r="HFR254" s="1"/>
      <c r="HFS254" s="1"/>
      <c r="HFT254" s="1"/>
      <c r="HFU254" s="1"/>
      <c r="HFV254" s="1"/>
      <c r="HFW254" s="1"/>
      <c r="HFX254" s="1"/>
      <c r="HFY254" s="1"/>
      <c r="HFZ254" s="1"/>
      <c r="HGA254" s="1"/>
      <c r="HGB254" s="1"/>
      <c r="HGC254" s="1"/>
      <c r="HGD254" s="1"/>
      <c r="HGE254" s="1"/>
      <c r="HGF254" s="1"/>
      <c r="HGG254" s="1"/>
      <c r="HGH254" s="1"/>
      <c r="HGI254" s="1"/>
      <c r="HGJ254" s="1"/>
      <c r="HGK254" s="1"/>
      <c r="HGL254" s="1"/>
      <c r="HGM254" s="1"/>
      <c r="HGN254" s="1"/>
      <c r="HGO254" s="1"/>
      <c r="HGP254" s="1"/>
      <c r="HGQ254" s="1"/>
      <c r="HGR254" s="1"/>
      <c r="HGS254" s="1"/>
      <c r="HGT254" s="1"/>
      <c r="HGU254" s="1"/>
      <c r="HGV254" s="1"/>
      <c r="HGW254" s="1"/>
      <c r="HGX254" s="1"/>
      <c r="HGY254" s="1"/>
      <c r="HGZ254" s="1"/>
      <c r="HHA254" s="1"/>
      <c r="HHB254" s="1"/>
      <c r="HHC254" s="1"/>
      <c r="HHD254" s="1"/>
      <c r="HHE254" s="1"/>
      <c r="HHF254" s="1"/>
      <c r="HHG254" s="1"/>
      <c r="HHH254" s="1"/>
      <c r="HHI254" s="1"/>
      <c r="HHJ254" s="1"/>
      <c r="HHK254" s="1"/>
      <c r="HHL254" s="1"/>
      <c r="HHM254" s="1"/>
      <c r="HHN254" s="1"/>
      <c r="HHO254" s="1"/>
      <c r="HHP254" s="1"/>
      <c r="HHQ254" s="1"/>
      <c r="HHR254" s="1"/>
      <c r="HHS254" s="1"/>
      <c r="HHT254" s="1"/>
      <c r="HHU254" s="1"/>
      <c r="HHV254" s="1"/>
      <c r="HHW254" s="1"/>
      <c r="HHX254" s="1"/>
      <c r="HHY254" s="1"/>
      <c r="HHZ254" s="1"/>
      <c r="HIA254" s="1"/>
      <c r="HIB254" s="1"/>
      <c r="HIC254" s="1"/>
      <c r="HID254" s="1"/>
      <c r="HIE254" s="1"/>
      <c r="HIF254" s="1"/>
      <c r="HIG254" s="1"/>
      <c r="HIH254" s="1"/>
      <c r="HII254" s="1"/>
      <c r="HIJ254" s="1"/>
      <c r="HIK254" s="1"/>
      <c r="HIL254" s="1"/>
      <c r="HIM254" s="1"/>
      <c r="HIN254" s="1"/>
      <c r="HIO254" s="1"/>
      <c r="HIP254" s="1"/>
      <c r="HIQ254" s="1"/>
      <c r="HIR254" s="1"/>
      <c r="HIS254" s="1"/>
      <c r="HIT254" s="1"/>
      <c r="HIU254" s="1"/>
      <c r="HIV254" s="1"/>
      <c r="HIW254" s="1"/>
      <c r="HIX254" s="1"/>
      <c r="HIY254" s="1"/>
      <c r="HIZ254" s="1"/>
      <c r="HJA254" s="1"/>
      <c r="HJB254" s="1"/>
      <c r="HJC254" s="1"/>
      <c r="HJD254" s="1"/>
      <c r="HJE254" s="1"/>
      <c r="HJF254" s="1"/>
      <c r="HJG254" s="1"/>
      <c r="HJH254" s="1"/>
      <c r="HJI254" s="1"/>
      <c r="HJJ254" s="1"/>
      <c r="HJK254" s="1"/>
      <c r="HJL254" s="1"/>
      <c r="HJM254" s="1"/>
      <c r="HJN254" s="1"/>
      <c r="HJO254" s="1"/>
      <c r="HJP254" s="1"/>
      <c r="HJQ254" s="1"/>
      <c r="HJR254" s="1"/>
      <c r="HJS254" s="1"/>
      <c r="HJT254" s="1"/>
      <c r="HJU254" s="1"/>
      <c r="HJV254" s="1"/>
      <c r="HJW254" s="1"/>
      <c r="HJX254" s="1"/>
      <c r="HJY254" s="1"/>
      <c r="HJZ254" s="1"/>
      <c r="HKA254" s="1"/>
      <c r="HKB254" s="1"/>
      <c r="HKC254" s="1"/>
      <c r="HKD254" s="1"/>
      <c r="HKE254" s="1"/>
      <c r="HKF254" s="1"/>
      <c r="HKG254" s="1"/>
      <c r="HKH254" s="1"/>
      <c r="HKI254" s="1"/>
      <c r="HKJ254" s="1"/>
      <c r="HKK254" s="1"/>
      <c r="HKL254" s="1"/>
      <c r="HKM254" s="1"/>
      <c r="HKN254" s="1"/>
      <c r="HKO254" s="1"/>
      <c r="HKP254" s="1"/>
      <c r="HKQ254" s="1"/>
      <c r="HKR254" s="1"/>
      <c r="HKS254" s="1"/>
      <c r="HKT254" s="1"/>
      <c r="HKU254" s="1"/>
      <c r="HKV254" s="1"/>
      <c r="HKW254" s="1"/>
      <c r="HKX254" s="1"/>
      <c r="HKY254" s="1"/>
      <c r="HKZ254" s="1"/>
      <c r="HLA254" s="1"/>
      <c r="HLB254" s="1"/>
      <c r="HLC254" s="1"/>
      <c r="HLD254" s="1"/>
      <c r="HLE254" s="1"/>
      <c r="HLF254" s="1"/>
      <c r="HLG254" s="1"/>
      <c r="HLH254" s="1"/>
      <c r="HLI254" s="1"/>
      <c r="HLJ254" s="1"/>
      <c r="HLK254" s="1"/>
      <c r="HLL254" s="1"/>
      <c r="HLM254" s="1"/>
      <c r="HLN254" s="1"/>
      <c r="HLO254" s="1"/>
      <c r="HLP254" s="1"/>
      <c r="HLQ254" s="1"/>
      <c r="HLR254" s="1"/>
      <c r="HLS254" s="1"/>
      <c r="HLT254" s="1"/>
      <c r="HLU254" s="1"/>
      <c r="HLV254" s="1"/>
      <c r="HLW254" s="1"/>
      <c r="HLX254" s="1"/>
      <c r="HLY254" s="1"/>
      <c r="HLZ254" s="1"/>
      <c r="HMA254" s="1"/>
      <c r="HMB254" s="1"/>
      <c r="HMC254" s="1"/>
      <c r="HMD254" s="1"/>
      <c r="HME254" s="1"/>
      <c r="HMF254" s="1"/>
      <c r="HMG254" s="1"/>
      <c r="HMH254" s="1"/>
      <c r="HMI254" s="1"/>
      <c r="HMJ254" s="1"/>
      <c r="HMK254" s="1"/>
      <c r="HML254" s="1"/>
      <c r="HMM254" s="1"/>
      <c r="HMN254" s="1"/>
      <c r="HMO254" s="1"/>
      <c r="HMP254" s="1"/>
      <c r="HMQ254" s="1"/>
      <c r="HMR254" s="1"/>
      <c r="HMS254" s="1"/>
      <c r="HMT254" s="1"/>
      <c r="HMU254" s="1"/>
      <c r="HMV254" s="1"/>
      <c r="HMW254" s="1"/>
      <c r="HMX254" s="1"/>
      <c r="HMY254" s="1"/>
      <c r="HMZ254" s="1"/>
      <c r="HNA254" s="1"/>
      <c r="HNB254" s="1"/>
      <c r="HNC254" s="1"/>
      <c r="HND254" s="1"/>
      <c r="HNE254" s="1"/>
      <c r="HNF254" s="1"/>
      <c r="HNG254" s="1"/>
      <c r="HNH254" s="1"/>
      <c r="HNI254" s="1"/>
      <c r="HNJ254" s="1"/>
      <c r="HNK254" s="1"/>
      <c r="HNL254" s="1"/>
      <c r="HNM254" s="1"/>
      <c r="HNN254" s="1"/>
      <c r="HNO254" s="1"/>
      <c r="HNP254" s="1"/>
      <c r="HNQ254" s="1"/>
      <c r="HNR254" s="1"/>
      <c r="HNS254" s="1"/>
      <c r="HNT254" s="1"/>
      <c r="HNU254" s="1"/>
      <c r="HNV254" s="1"/>
      <c r="HNW254" s="1"/>
      <c r="HNX254" s="1"/>
      <c r="HNY254" s="1"/>
      <c r="HNZ254" s="1"/>
      <c r="HOA254" s="1"/>
      <c r="HOB254" s="1"/>
      <c r="HOC254" s="1"/>
      <c r="HOD254" s="1"/>
      <c r="HOE254" s="1"/>
      <c r="HOF254" s="1"/>
      <c r="HOG254" s="1"/>
      <c r="HOH254" s="1"/>
      <c r="HOI254" s="1"/>
      <c r="HOJ254" s="1"/>
      <c r="HOK254" s="1"/>
      <c r="HOL254" s="1"/>
      <c r="HOM254" s="1"/>
      <c r="HON254" s="1"/>
      <c r="HOO254" s="1"/>
      <c r="HOP254" s="1"/>
      <c r="HOQ254" s="1"/>
      <c r="HOR254" s="1"/>
      <c r="HOS254" s="1"/>
      <c r="HOT254" s="1"/>
      <c r="HOU254" s="1"/>
      <c r="HOV254" s="1"/>
      <c r="HOW254" s="1"/>
      <c r="HOX254" s="1"/>
      <c r="HOY254" s="1"/>
      <c r="HOZ254" s="1"/>
      <c r="HPA254" s="1"/>
      <c r="HPB254" s="1"/>
      <c r="HPC254" s="1"/>
      <c r="HPD254" s="1"/>
      <c r="HPE254" s="1"/>
      <c r="HPF254" s="1"/>
      <c r="HPG254" s="1"/>
      <c r="HPH254" s="1"/>
      <c r="HPI254" s="1"/>
      <c r="HPJ254" s="1"/>
      <c r="HPK254" s="1"/>
      <c r="HPL254" s="1"/>
      <c r="HPM254" s="1"/>
      <c r="HPN254" s="1"/>
      <c r="HPO254" s="1"/>
      <c r="HPP254" s="1"/>
      <c r="HPQ254" s="1"/>
      <c r="HPR254" s="1"/>
      <c r="HPS254" s="1"/>
      <c r="HPT254" s="1"/>
      <c r="HPU254" s="1"/>
      <c r="HPV254" s="1"/>
      <c r="HPW254" s="1"/>
      <c r="HPX254" s="1"/>
      <c r="HPY254" s="1"/>
      <c r="HPZ254" s="1"/>
      <c r="HQA254" s="1"/>
      <c r="HQB254" s="1"/>
      <c r="HQC254" s="1"/>
      <c r="HQD254" s="1"/>
      <c r="HQE254" s="1"/>
      <c r="HQF254" s="1"/>
      <c r="HQG254" s="1"/>
      <c r="HQH254" s="1"/>
      <c r="HQI254" s="1"/>
      <c r="HQJ254" s="1"/>
      <c r="HQK254" s="1"/>
      <c r="HQL254" s="1"/>
      <c r="HQM254" s="1"/>
      <c r="HQN254" s="1"/>
      <c r="HQO254" s="1"/>
      <c r="HQP254" s="1"/>
      <c r="HQQ254" s="1"/>
      <c r="HQR254" s="1"/>
      <c r="HQS254" s="1"/>
      <c r="HQT254" s="1"/>
      <c r="HQU254" s="1"/>
      <c r="HQV254" s="1"/>
      <c r="HQW254" s="1"/>
      <c r="HQX254" s="1"/>
      <c r="HQY254" s="1"/>
      <c r="HQZ254" s="1"/>
      <c r="HRA254" s="1"/>
      <c r="HRB254" s="1"/>
      <c r="HRC254" s="1"/>
      <c r="HRD254" s="1"/>
      <c r="HRE254" s="1"/>
      <c r="HRF254" s="1"/>
      <c r="HRG254" s="1"/>
      <c r="HRH254" s="1"/>
      <c r="HRI254" s="1"/>
      <c r="HRJ254" s="1"/>
      <c r="HRK254" s="1"/>
      <c r="HRL254" s="1"/>
      <c r="HRM254" s="1"/>
      <c r="HRN254" s="1"/>
      <c r="HRO254" s="1"/>
      <c r="HRP254" s="1"/>
      <c r="HRQ254" s="1"/>
      <c r="HRR254" s="1"/>
      <c r="HRS254" s="1"/>
      <c r="HRT254" s="1"/>
      <c r="HRU254" s="1"/>
      <c r="HRV254" s="1"/>
      <c r="HRW254" s="1"/>
      <c r="HRX254" s="1"/>
      <c r="HRY254" s="1"/>
      <c r="HRZ254" s="1"/>
      <c r="HSA254" s="1"/>
      <c r="HSB254" s="1"/>
      <c r="HSC254" s="1"/>
      <c r="HSD254" s="1"/>
      <c r="HSE254" s="1"/>
      <c r="HSF254" s="1"/>
      <c r="HSG254" s="1"/>
      <c r="HSH254" s="1"/>
      <c r="HSI254" s="1"/>
      <c r="HSJ254" s="1"/>
      <c r="HSK254" s="1"/>
      <c r="HSL254" s="1"/>
      <c r="HSM254" s="1"/>
      <c r="HSN254" s="1"/>
      <c r="HSO254" s="1"/>
      <c r="HSP254" s="1"/>
      <c r="HSQ254" s="1"/>
      <c r="HSR254" s="1"/>
      <c r="HSS254" s="1"/>
      <c r="HST254" s="1"/>
      <c r="HSU254" s="1"/>
      <c r="HSV254" s="1"/>
      <c r="HSW254" s="1"/>
      <c r="HSX254" s="1"/>
      <c r="HSY254" s="1"/>
      <c r="HSZ254" s="1"/>
      <c r="HTA254" s="1"/>
      <c r="HTB254" s="1"/>
      <c r="HTC254" s="1"/>
      <c r="HTD254" s="1"/>
      <c r="HTE254" s="1"/>
      <c r="HTF254" s="1"/>
      <c r="HTG254" s="1"/>
      <c r="HTH254" s="1"/>
      <c r="HTI254" s="1"/>
      <c r="HTJ254" s="1"/>
      <c r="HTK254" s="1"/>
      <c r="HTL254" s="1"/>
      <c r="HTM254" s="1"/>
      <c r="HTN254" s="1"/>
      <c r="HTO254" s="1"/>
      <c r="HTP254" s="1"/>
      <c r="HTQ254" s="1"/>
      <c r="HTR254" s="1"/>
      <c r="HTS254" s="1"/>
      <c r="HTT254" s="1"/>
      <c r="HTU254" s="1"/>
      <c r="HTV254" s="1"/>
      <c r="HTW254" s="1"/>
      <c r="HTX254" s="1"/>
      <c r="HTY254" s="1"/>
      <c r="HTZ254" s="1"/>
      <c r="HUA254" s="1"/>
      <c r="HUB254" s="1"/>
      <c r="HUC254" s="1"/>
      <c r="HUD254" s="1"/>
      <c r="HUE254" s="1"/>
      <c r="HUF254" s="1"/>
      <c r="HUG254" s="1"/>
      <c r="HUH254" s="1"/>
      <c r="HUI254" s="1"/>
      <c r="HUJ254" s="1"/>
      <c r="HUK254" s="1"/>
      <c r="HUL254" s="1"/>
      <c r="HUM254" s="1"/>
      <c r="HUN254" s="1"/>
      <c r="HUO254" s="1"/>
      <c r="HUP254" s="1"/>
      <c r="HUQ254" s="1"/>
      <c r="HUR254" s="1"/>
      <c r="HUS254" s="1"/>
      <c r="HUT254" s="1"/>
      <c r="HUU254" s="1"/>
      <c r="HUV254" s="1"/>
      <c r="HUW254" s="1"/>
      <c r="HUX254" s="1"/>
      <c r="HUY254" s="1"/>
      <c r="HUZ254" s="1"/>
      <c r="HVA254" s="1"/>
      <c r="HVB254" s="1"/>
      <c r="HVC254" s="1"/>
      <c r="HVD254" s="1"/>
      <c r="HVE254" s="1"/>
      <c r="HVF254" s="1"/>
      <c r="HVG254" s="1"/>
      <c r="HVH254" s="1"/>
      <c r="HVI254" s="1"/>
      <c r="HVJ254" s="1"/>
      <c r="HVK254" s="1"/>
      <c r="HVL254" s="1"/>
      <c r="HVM254" s="1"/>
      <c r="HVN254" s="1"/>
      <c r="HVO254" s="1"/>
      <c r="HVP254" s="1"/>
      <c r="HVQ254" s="1"/>
      <c r="HVR254" s="1"/>
      <c r="HVS254" s="1"/>
      <c r="HVT254" s="1"/>
      <c r="HVU254" s="1"/>
      <c r="HVV254" s="1"/>
      <c r="HVW254" s="1"/>
      <c r="HVX254" s="1"/>
      <c r="HVY254" s="1"/>
      <c r="HVZ254" s="1"/>
      <c r="HWA254" s="1"/>
      <c r="HWB254" s="1"/>
      <c r="HWC254" s="1"/>
      <c r="HWD254" s="1"/>
      <c r="HWE254" s="1"/>
      <c r="HWF254" s="1"/>
      <c r="HWG254" s="1"/>
      <c r="HWH254" s="1"/>
      <c r="HWI254" s="1"/>
      <c r="HWJ254" s="1"/>
      <c r="HWK254" s="1"/>
      <c r="HWL254" s="1"/>
      <c r="HWM254" s="1"/>
      <c r="HWN254" s="1"/>
      <c r="HWO254" s="1"/>
      <c r="HWP254" s="1"/>
      <c r="HWQ254" s="1"/>
      <c r="HWR254" s="1"/>
      <c r="HWS254" s="1"/>
      <c r="HWT254" s="1"/>
      <c r="HWU254" s="1"/>
      <c r="HWV254" s="1"/>
      <c r="HWW254" s="1"/>
      <c r="HWX254" s="1"/>
      <c r="HWY254" s="1"/>
      <c r="HWZ254" s="1"/>
      <c r="HXA254" s="1"/>
      <c r="HXB254" s="1"/>
      <c r="HXC254" s="1"/>
      <c r="HXD254" s="1"/>
      <c r="HXE254" s="1"/>
      <c r="HXF254" s="1"/>
      <c r="HXG254" s="1"/>
      <c r="HXH254" s="1"/>
      <c r="HXI254" s="1"/>
      <c r="HXJ254" s="1"/>
      <c r="HXK254" s="1"/>
      <c r="HXL254" s="1"/>
      <c r="HXM254" s="1"/>
      <c r="HXN254" s="1"/>
      <c r="HXO254" s="1"/>
      <c r="HXP254" s="1"/>
      <c r="HXQ254" s="1"/>
      <c r="HXR254" s="1"/>
      <c r="HXS254" s="1"/>
      <c r="HXT254" s="1"/>
      <c r="HXU254" s="1"/>
      <c r="HXV254" s="1"/>
      <c r="HXW254" s="1"/>
      <c r="HXX254" s="1"/>
      <c r="HXY254" s="1"/>
      <c r="HXZ254" s="1"/>
      <c r="HYA254" s="1"/>
      <c r="HYB254" s="1"/>
      <c r="HYC254" s="1"/>
      <c r="HYD254" s="1"/>
      <c r="HYE254" s="1"/>
      <c r="HYF254" s="1"/>
      <c r="HYG254" s="1"/>
      <c r="HYH254" s="1"/>
      <c r="HYI254" s="1"/>
      <c r="HYJ254" s="1"/>
      <c r="HYK254" s="1"/>
      <c r="HYL254" s="1"/>
      <c r="HYM254" s="1"/>
      <c r="HYN254" s="1"/>
      <c r="HYO254" s="1"/>
      <c r="HYP254" s="1"/>
      <c r="HYQ254" s="1"/>
      <c r="HYR254" s="1"/>
      <c r="HYS254" s="1"/>
      <c r="HYT254" s="1"/>
      <c r="HYU254" s="1"/>
      <c r="HYV254" s="1"/>
      <c r="HYW254" s="1"/>
      <c r="HYX254" s="1"/>
      <c r="HYY254" s="1"/>
      <c r="HYZ254" s="1"/>
      <c r="HZA254" s="1"/>
      <c r="HZB254" s="1"/>
      <c r="HZC254" s="1"/>
      <c r="HZD254" s="1"/>
      <c r="HZE254" s="1"/>
      <c r="HZF254" s="1"/>
      <c r="HZG254" s="1"/>
      <c r="HZH254" s="1"/>
      <c r="HZI254" s="1"/>
      <c r="HZJ254" s="1"/>
      <c r="HZK254" s="1"/>
      <c r="HZL254" s="1"/>
      <c r="HZM254" s="1"/>
      <c r="HZN254" s="1"/>
      <c r="HZO254" s="1"/>
      <c r="HZP254" s="1"/>
      <c r="HZQ254" s="1"/>
      <c r="HZR254" s="1"/>
      <c r="HZS254" s="1"/>
      <c r="HZT254" s="1"/>
      <c r="HZU254" s="1"/>
      <c r="HZV254" s="1"/>
      <c r="HZW254" s="1"/>
      <c r="HZX254" s="1"/>
      <c r="HZY254" s="1"/>
      <c r="HZZ254" s="1"/>
      <c r="IAA254" s="1"/>
      <c r="IAB254" s="1"/>
      <c r="IAC254" s="1"/>
      <c r="IAD254" s="1"/>
      <c r="IAE254" s="1"/>
      <c r="IAF254" s="1"/>
      <c r="IAG254" s="1"/>
      <c r="IAH254" s="1"/>
      <c r="IAI254" s="1"/>
      <c r="IAJ254" s="1"/>
      <c r="IAK254" s="1"/>
      <c r="IAL254" s="1"/>
      <c r="IAM254" s="1"/>
      <c r="IAN254" s="1"/>
      <c r="IAO254" s="1"/>
      <c r="IAP254" s="1"/>
      <c r="IAQ254" s="1"/>
      <c r="IAR254" s="1"/>
      <c r="IAS254" s="1"/>
      <c r="IAT254" s="1"/>
      <c r="IAU254" s="1"/>
      <c r="IAV254" s="1"/>
      <c r="IAW254" s="1"/>
      <c r="IAX254" s="1"/>
      <c r="IAY254" s="1"/>
      <c r="IAZ254" s="1"/>
      <c r="IBA254" s="1"/>
      <c r="IBB254" s="1"/>
      <c r="IBC254" s="1"/>
      <c r="IBD254" s="1"/>
      <c r="IBE254" s="1"/>
      <c r="IBF254" s="1"/>
      <c r="IBG254" s="1"/>
      <c r="IBH254" s="1"/>
      <c r="IBI254" s="1"/>
      <c r="IBJ254" s="1"/>
      <c r="IBK254" s="1"/>
      <c r="IBL254" s="1"/>
      <c r="IBM254" s="1"/>
      <c r="IBN254" s="1"/>
      <c r="IBO254" s="1"/>
      <c r="IBP254" s="1"/>
      <c r="IBQ254" s="1"/>
      <c r="IBR254" s="1"/>
      <c r="IBS254" s="1"/>
      <c r="IBT254" s="1"/>
      <c r="IBU254" s="1"/>
      <c r="IBV254" s="1"/>
      <c r="IBW254" s="1"/>
      <c r="IBX254" s="1"/>
      <c r="IBY254" s="1"/>
      <c r="IBZ254" s="1"/>
      <c r="ICA254" s="1"/>
      <c r="ICB254" s="1"/>
      <c r="ICC254" s="1"/>
      <c r="ICD254" s="1"/>
      <c r="ICE254" s="1"/>
      <c r="ICF254" s="1"/>
      <c r="ICG254" s="1"/>
      <c r="ICH254" s="1"/>
      <c r="ICI254" s="1"/>
      <c r="ICJ254" s="1"/>
      <c r="ICK254" s="1"/>
      <c r="ICL254" s="1"/>
      <c r="ICM254" s="1"/>
      <c r="ICN254" s="1"/>
      <c r="ICO254" s="1"/>
      <c r="ICP254" s="1"/>
      <c r="ICQ254" s="1"/>
      <c r="ICR254" s="1"/>
      <c r="ICS254" s="1"/>
      <c r="ICT254" s="1"/>
      <c r="ICU254" s="1"/>
      <c r="ICV254" s="1"/>
      <c r="ICW254" s="1"/>
      <c r="ICX254" s="1"/>
      <c r="ICY254" s="1"/>
      <c r="ICZ254" s="1"/>
      <c r="IDA254" s="1"/>
      <c r="IDB254" s="1"/>
      <c r="IDC254" s="1"/>
      <c r="IDD254" s="1"/>
      <c r="IDE254" s="1"/>
      <c r="IDF254" s="1"/>
      <c r="IDG254" s="1"/>
      <c r="IDH254" s="1"/>
      <c r="IDI254" s="1"/>
      <c r="IDJ254" s="1"/>
      <c r="IDK254" s="1"/>
      <c r="IDL254" s="1"/>
      <c r="IDM254" s="1"/>
      <c r="IDN254" s="1"/>
      <c r="IDO254" s="1"/>
      <c r="IDP254" s="1"/>
      <c r="IDQ254" s="1"/>
      <c r="IDR254" s="1"/>
      <c r="IDS254" s="1"/>
      <c r="IDT254" s="1"/>
      <c r="IDU254" s="1"/>
      <c r="IDV254" s="1"/>
      <c r="IDW254" s="1"/>
      <c r="IDX254" s="1"/>
      <c r="IDY254" s="1"/>
      <c r="IDZ254" s="1"/>
      <c r="IEA254" s="1"/>
      <c r="IEB254" s="1"/>
      <c r="IEC254" s="1"/>
      <c r="IED254" s="1"/>
      <c r="IEE254" s="1"/>
      <c r="IEF254" s="1"/>
      <c r="IEG254" s="1"/>
      <c r="IEH254" s="1"/>
      <c r="IEI254" s="1"/>
      <c r="IEJ254" s="1"/>
      <c r="IEK254" s="1"/>
      <c r="IEL254" s="1"/>
      <c r="IEM254" s="1"/>
      <c r="IEN254" s="1"/>
      <c r="IEO254" s="1"/>
      <c r="IEP254" s="1"/>
      <c r="IEQ254" s="1"/>
      <c r="IER254" s="1"/>
      <c r="IES254" s="1"/>
      <c r="IET254" s="1"/>
      <c r="IEU254" s="1"/>
      <c r="IEV254" s="1"/>
      <c r="IEW254" s="1"/>
      <c r="IEX254" s="1"/>
      <c r="IEY254" s="1"/>
      <c r="IEZ254" s="1"/>
      <c r="IFA254" s="1"/>
      <c r="IFB254" s="1"/>
      <c r="IFC254" s="1"/>
      <c r="IFD254" s="1"/>
      <c r="IFE254" s="1"/>
      <c r="IFF254" s="1"/>
      <c r="IFG254" s="1"/>
      <c r="IFH254" s="1"/>
      <c r="IFI254" s="1"/>
      <c r="IFJ254" s="1"/>
      <c r="IFK254" s="1"/>
      <c r="IFL254" s="1"/>
      <c r="IFM254" s="1"/>
      <c r="IFN254" s="1"/>
      <c r="IFO254" s="1"/>
      <c r="IFP254" s="1"/>
      <c r="IFQ254" s="1"/>
      <c r="IFR254" s="1"/>
      <c r="IFS254" s="1"/>
      <c r="IFT254" s="1"/>
      <c r="IFU254" s="1"/>
      <c r="IFV254" s="1"/>
      <c r="IFW254" s="1"/>
      <c r="IFX254" s="1"/>
      <c r="IFY254" s="1"/>
      <c r="IFZ254" s="1"/>
      <c r="IGA254" s="1"/>
      <c r="IGB254" s="1"/>
      <c r="IGC254" s="1"/>
      <c r="IGD254" s="1"/>
      <c r="IGE254" s="1"/>
      <c r="IGF254" s="1"/>
      <c r="IGG254" s="1"/>
      <c r="IGH254" s="1"/>
      <c r="IGI254" s="1"/>
      <c r="IGJ254" s="1"/>
      <c r="IGK254" s="1"/>
      <c r="IGL254" s="1"/>
      <c r="IGM254" s="1"/>
      <c r="IGN254" s="1"/>
      <c r="IGO254" s="1"/>
      <c r="IGP254" s="1"/>
      <c r="IGQ254" s="1"/>
      <c r="IGR254" s="1"/>
      <c r="IGS254" s="1"/>
      <c r="IGT254" s="1"/>
      <c r="IGU254" s="1"/>
      <c r="IGV254" s="1"/>
      <c r="IGW254" s="1"/>
      <c r="IGX254" s="1"/>
      <c r="IGY254" s="1"/>
      <c r="IGZ254" s="1"/>
      <c r="IHA254" s="1"/>
      <c r="IHB254" s="1"/>
      <c r="IHC254" s="1"/>
      <c r="IHD254" s="1"/>
      <c r="IHE254" s="1"/>
      <c r="IHF254" s="1"/>
      <c r="IHG254" s="1"/>
      <c r="IHH254" s="1"/>
      <c r="IHI254" s="1"/>
      <c r="IHJ254" s="1"/>
      <c r="IHK254" s="1"/>
      <c r="IHL254" s="1"/>
      <c r="IHM254" s="1"/>
      <c r="IHN254" s="1"/>
      <c r="IHO254" s="1"/>
      <c r="IHP254" s="1"/>
      <c r="IHQ254" s="1"/>
      <c r="IHR254" s="1"/>
      <c r="IHS254" s="1"/>
      <c r="IHT254" s="1"/>
      <c r="IHU254" s="1"/>
      <c r="IHV254" s="1"/>
      <c r="IHW254" s="1"/>
      <c r="IHX254" s="1"/>
      <c r="IHY254" s="1"/>
      <c r="IHZ254" s="1"/>
      <c r="IIA254" s="1"/>
      <c r="IIB254" s="1"/>
      <c r="IIC254" s="1"/>
      <c r="IID254" s="1"/>
      <c r="IIE254" s="1"/>
      <c r="IIF254" s="1"/>
      <c r="IIG254" s="1"/>
      <c r="IIH254" s="1"/>
      <c r="III254" s="1"/>
      <c r="IIJ254" s="1"/>
      <c r="IIK254" s="1"/>
      <c r="IIL254" s="1"/>
      <c r="IIM254" s="1"/>
      <c r="IIN254" s="1"/>
      <c r="IIO254" s="1"/>
      <c r="IIP254" s="1"/>
      <c r="IIQ254" s="1"/>
      <c r="IIR254" s="1"/>
      <c r="IIS254" s="1"/>
      <c r="IIT254" s="1"/>
      <c r="IIU254" s="1"/>
      <c r="IIV254" s="1"/>
      <c r="IIW254" s="1"/>
      <c r="IIX254" s="1"/>
      <c r="IIY254" s="1"/>
      <c r="IIZ254" s="1"/>
      <c r="IJA254" s="1"/>
      <c r="IJB254" s="1"/>
      <c r="IJC254" s="1"/>
      <c r="IJD254" s="1"/>
      <c r="IJE254" s="1"/>
      <c r="IJF254" s="1"/>
      <c r="IJG254" s="1"/>
      <c r="IJH254" s="1"/>
      <c r="IJI254" s="1"/>
      <c r="IJJ254" s="1"/>
      <c r="IJK254" s="1"/>
      <c r="IJL254" s="1"/>
      <c r="IJM254" s="1"/>
      <c r="IJN254" s="1"/>
      <c r="IJO254" s="1"/>
      <c r="IJP254" s="1"/>
      <c r="IJQ254" s="1"/>
      <c r="IJR254" s="1"/>
      <c r="IJS254" s="1"/>
      <c r="IJT254" s="1"/>
      <c r="IJU254" s="1"/>
      <c r="IJV254" s="1"/>
      <c r="IJW254" s="1"/>
      <c r="IJX254" s="1"/>
      <c r="IJY254" s="1"/>
      <c r="IJZ254" s="1"/>
      <c r="IKA254" s="1"/>
      <c r="IKB254" s="1"/>
      <c r="IKC254" s="1"/>
      <c r="IKD254" s="1"/>
      <c r="IKE254" s="1"/>
      <c r="IKF254" s="1"/>
      <c r="IKG254" s="1"/>
      <c r="IKH254" s="1"/>
      <c r="IKI254" s="1"/>
      <c r="IKJ254" s="1"/>
      <c r="IKK254" s="1"/>
      <c r="IKL254" s="1"/>
      <c r="IKM254" s="1"/>
      <c r="IKN254" s="1"/>
      <c r="IKO254" s="1"/>
      <c r="IKP254" s="1"/>
      <c r="IKQ254" s="1"/>
      <c r="IKR254" s="1"/>
      <c r="IKS254" s="1"/>
      <c r="IKT254" s="1"/>
      <c r="IKU254" s="1"/>
      <c r="IKV254" s="1"/>
      <c r="IKW254" s="1"/>
      <c r="IKX254" s="1"/>
      <c r="IKY254" s="1"/>
      <c r="IKZ254" s="1"/>
      <c r="ILA254" s="1"/>
      <c r="ILB254" s="1"/>
      <c r="ILC254" s="1"/>
      <c r="ILD254" s="1"/>
      <c r="ILE254" s="1"/>
      <c r="ILF254" s="1"/>
      <c r="ILG254" s="1"/>
      <c r="ILH254" s="1"/>
      <c r="ILI254" s="1"/>
      <c r="ILJ254" s="1"/>
      <c r="ILK254" s="1"/>
      <c r="ILL254" s="1"/>
      <c r="ILM254" s="1"/>
      <c r="ILN254" s="1"/>
      <c r="ILO254" s="1"/>
      <c r="ILP254" s="1"/>
      <c r="ILQ254" s="1"/>
      <c r="ILR254" s="1"/>
      <c r="ILS254" s="1"/>
      <c r="ILT254" s="1"/>
      <c r="ILU254" s="1"/>
      <c r="ILV254" s="1"/>
      <c r="ILW254" s="1"/>
      <c r="ILX254" s="1"/>
      <c r="ILY254" s="1"/>
      <c r="ILZ254" s="1"/>
      <c r="IMA254" s="1"/>
      <c r="IMB254" s="1"/>
      <c r="IMC254" s="1"/>
      <c r="IMD254" s="1"/>
      <c r="IME254" s="1"/>
      <c r="IMF254" s="1"/>
      <c r="IMG254" s="1"/>
      <c r="IMH254" s="1"/>
      <c r="IMI254" s="1"/>
      <c r="IMJ254" s="1"/>
      <c r="IMK254" s="1"/>
      <c r="IML254" s="1"/>
      <c r="IMM254" s="1"/>
      <c r="IMN254" s="1"/>
      <c r="IMO254" s="1"/>
      <c r="IMP254" s="1"/>
      <c r="IMQ254" s="1"/>
      <c r="IMR254" s="1"/>
      <c r="IMS254" s="1"/>
      <c r="IMT254" s="1"/>
      <c r="IMU254" s="1"/>
      <c r="IMV254" s="1"/>
      <c r="IMW254" s="1"/>
      <c r="IMX254" s="1"/>
      <c r="IMY254" s="1"/>
      <c r="IMZ254" s="1"/>
      <c r="INA254" s="1"/>
      <c r="INB254" s="1"/>
      <c r="INC254" s="1"/>
      <c r="IND254" s="1"/>
      <c r="INE254" s="1"/>
      <c r="INF254" s="1"/>
      <c r="ING254" s="1"/>
      <c r="INH254" s="1"/>
      <c r="INI254" s="1"/>
      <c r="INJ254" s="1"/>
      <c r="INK254" s="1"/>
      <c r="INL254" s="1"/>
      <c r="INM254" s="1"/>
      <c r="INN254" s="1"/>
      <c r="INO254" s="1"/>
      <c r="INP254" s="1"/>
      <c r="INQ254" s="1"/>
      <c r="INR254" s="1"/>
      <c r="INS254" s="1"/>
      <c r="INT254" s="1"/>
      <c r="INU254" s="1"/>
      <c r="INV254" s="1"/>
      <c r="INW254" s="1"/>
      <c r="INX254" s="1"/>
      <c r="INY254" s="1"/>
      <c r="INZ254" s="1"/>
      <c r="IOA254" s="1"/>
      <c r="IOB254" s="1"/>
      <c r="IOC254" s="1"/>
      <c r="IOD254" s="1"/>
      <c r="IOE254" s="1"/>
      <c r="IOF254" s="1"/>
      <c r="IOG254" s="1"/>
      <c r="IOH254" s="1"/>
      <c r="IOI254" s="1"/>
      <c r="IOJ254" s="1"/>
      <c r="IOK254" s="1"/>
      <c r="IOL254" s="1"/>
      <c r="IOM254" s="1"/>
      <c r="ION254" s="1"/>
      <c r="IOO254" s="1"/>
      <c r="IOP254" s="1"/>
      <c r="IOQ254" s="1"/>
      <c r="IOR254" s="1"/>
      <c r="IOS254" s="1"/>
      <c r="IOT254" s="1"/>
      <c r="IOU254" s="1"/>
      <c r="IOV254" s="1"/>
      <c r="IOW254" s="1"/>
      <c r="IOX254" s="1"/>
      <c r="IOY254" s="1"/>
      <c r="IOZ254" s="1"/>
      <c r="IPA254" s="1"/>
      <c r="IPB254" s="1"/>
      <c r="IPC254" s="1"/>
      <c r="IPD254" s="1"/>
      <c r="IPE254" s="1"/>
      <c r="IPF254" s="1"/>
      <c r="IPG254" s="1"/>
      <c r="IPH254" s="1"/>
      <c r="IPI254" s="1"/>
      <c r="IPJ254" s="1"/>
      <c r="IPK254" s="1"/>
      <c r="IPL254" s="1"/>
      <c r="IPM254" s="1"/>
      <c r="IPN254" s="1"/>
      <c r="IPO254" s="1"/>
      <c r="IPP254" s="1"/>
      <c r="IPQ254" s="1"/>
      <c r="IPR254" s="1"/>
      <c r="IPS254" s="1"/>
      <c r="IPT254" s="1"/>
      <c r="IPU254" s="1"/>
      <c r="IPV254" s="1"/>
      <c r="IPW254" s="1"/>
      <c r="IPX254" s="1"/>
      <c r="IPY254" s="1"/>
      <c r="IPZ254" s="1"/>
      <c r="IQA254" s="1"/>
      <c r="IQB254" s="1"/>
      <c r="IQC254" s="1"/>
      <c r="IQD254" s="1"/>
      <c r="IQE254" s="1"/>
      <c r="IQF254" s="1"/>
      <c r="IQG254" s="1"/>
      <c r="IQH254" s="1"/>
      <c r="IQI254" s="1"/>
      <c r="IQJ254" s="1"/>
      <c r="IQK254" s="1"/>
      <c r="IQL254" s="1"/>
      <c r="IQM254" s="1"/>
      <c r="IQN254" s="1"/>
      <c r="IQO254" s="1"/>
      <c r="IQP254" s="1"/>
      <c r="IQQ254" s="1"/>
      <c r="IQR254" s="1"/>
      <c r="IQS254" s="1"/>
      <c r="IQT254" s="1"/>
      <c r="IQU254" s="1"/>
      <c r="IQV254" s="1"/>
      <c r="IQW254" s="1"/>
      <c r="IQX254" s="1"/>
      <c r="IQY254" s="1"/>
      <c r="IQZ254" s="1"/>
      <c r="IRA254" s="1"/>
      <c r="IRB254" s="1"/>
      <c r="IRC254" s="1"/>
      <c r="IRD254" s="1"/>
      <c r="IRE254" s="1"/>
      <c r="IRF254" s="1"/>
      <c r="IRG254" s="1"/>
      <c r="IRH254" s="1"/>
      <c r="IRI254" s="1"/>
      <c r="IRJ254" s="1"/>
      <c r="IRK254" s="1"/>
      <c r="IRL254" s="1"/>
      <c r="IRM254" s="1"/>
      <c r="IRN254" s="1"/>
      <c r="IRO254" s="1"/>
      <c r="IRP254" s="1"/>
      <c r="IRQ254" s="1"/>
      <c r="IRR254" s="1"/>
      <c r="IRS254" s="1"/>
      <c r="IRT254" s="1"/>
      <c r="IRU254" s="1"/>
      <c r="IRV254" s="1"/>
      <c r="IRW254" s="1"/>
      <c r="IRX254" s="1"/>
      <c r="IRY254" s="1"/>
      <c r="IRZ254" s="1"/>
      <c r="ISA254" s="1"/>
      <c r="ISB254" s="1"/>
      <c r="ISC254" s="1"/>
      <c r="ISD254" s="1"/>
      <c r="ISE254" s="1"/>
      <c r="ISF254" s="1"/>
      <c r="ISG254" s="1"/>
      <c r="ISH254" s="1"/>
      <c r="ISI254" s="1"/>
      <c r="ISJ254" s="1"/>
      <c r="ISK254" s="1"/>
      <c r="ISL254" s="1"/>
      <c r="ISM254" s="1"/>
      <c r="ISN254" s="1"/>
      <c r="ISO254" s="1"/>
      <c r="ISP254" s="1"/>
      <c r="ISQ254" s="1"/>
      <c r="ISR254" s="1"/>
      <c r="ISS254" s="1"/>
      <c r="IST254" s="1"/>
      <c r="ISU254" s="1"/>
      <c r="ISV254" s="1"/>
      <c r="ISW254" s="1"/>
      <c r="ISX254" s="1"/>
      <c r="ISY254" s="1"/>
      <c r="ISZ254" s="1"/>
      <c r="ITA254" s="1"/>
      <c r="ITB254" s="1"/>
      <c r="ITC254" s="1"/>
      <c r="ITD254" s="1"/>
      <c r="ITE254" s="1"/>
      <c r="ITF254" s="1"/>
      <c r="ITG254" s="1"/>
      <c r="ITH254" s="1"/>
      <c r="ITI254" s="1"/>
      <c r="ITJ254" s="1"/>
      <c r="ITK254" s="1"/>
      <c r="ITL254" s="1"/>
      <c r="ITM254" s="1"/>
      <c r="ITN254" s="1"/>
      <c r="ITO254" s="1"/>
      <c r="ITP254" s="1"/>
      <c r="ITQ254" s="1"/>
      <c r="ITR254" s="1"/>
      <c r="ITS254" s="1"/>
      <c r="ITT254" s="1"/>
      <c r="ITU254" s="1"/>
      <c r="ITV254" s="1"/>
      <c r="ITW254" s="1"/>
      <c r="ITX254" s="1"/>
      <c r="ITY254" s="1"/>
      <c r="ITZ254" s="1"/>
      <c r="IUA254" s="1"/>
      <c r="IUB254" s="1"/>
      <c r="IUC254" s="1"/>
      <c r="IUD254" s="1"/>
      <c r="IUE254" s="1"/>
      <c r="IUF254" s="1"/>
      <c r="IUG254" s="1"/>
      <c r="IUH254" s="1"/>
      <c r="IUI254" s="1"/>
      <c r="IUJ254" s="1"/>
      <c r="IUK254" s="1"/>
      <c r="IUL254" s="1"/>
      <c r="IUM254" s="1"/>
      <c r="IUN254" s="1"/>
      <c r="IUO254" s="1"/>
      <c r="IUP254" s="1"/>
      <c r="IUQ254" s="1"/>
      <c r="IUR254" s="1"/>
      <c r="IUS254" s="1"/>
      <c r="IUT254" s="1"/>
      <c r="IUU254" s="1"/>
      <c r="IUV254" s="1"/>
      <c r="IUW254" s="1"/>
      <c r="IUX254" s="1"/>
      <c r="IUY254" s="1"/>
      <c r="IUZ254" s="1"/>
      <c r="IVA254" s="1"/>
      <c r="IVB254" s="1"/>
      <c r="IVC254" s="1"/>
      <c r="IVD254" s="1"/>
      <c r="IVE254" s="1"/>
      <c r="IVF254" s="1"/>
      <c r="IVG254" s="1"/>
      <c r="IVH254" s="1"/>
      <c r="IVI254" s="1"/>
      <c r="IVJ254" s="1"/>
      <c r="IVK254" s="1"/>
      <c r="IVL254" s="1"/>
      <c r="IVM254" s="1"/>
      <c r="IVN254" s="1"/>
      <c r="IVO254" s="1"/>
      <c r="IVP254" s="1"/>
      <c r="IVQ254" s="1"/>
      <c r="IVR254" s="1"/>
      <c r="IVS254" s="1"/>
      <c r="IVT254" s="1"/>
      <c r="IVU254" s="1"/>
      <c r="IVV254" s="1"/>
      <c r="IVW254" s="1"/>
      <c r="IVX254" s="1"/>
      <c r="IVY254" s="1"/>
      <c r="IVZ254" s="1"/>
      <c r="IWA254" s="1"/>
      <c r="IWB254" s="1"/>
      <c r="IWC254" s="1"/>
      <c r="IWD254" s="1"/>
      <c r="IWE254" s="1"/>
      <c r="IWF254" s="1"/>
      <c r="IWG254" s="1"/>
      <c r="IWH254" s="1"/>
      <c r="IWI254" s="1"/>
      <c r="IWJ254" s="1"/>
      <c r="IWK254" s="1"/>
      <c r="IWL254" s="1"/>
      <c r="IWM254" s="1"/>
      <c r="IWN254" s="1"/>
      <c r="IWO254" s="1"/>
      <c r="IWP254" s="1"/>
      <c r="IWQ254" s="1"/>
      <c r="IWR254" s="1"/>
      <c r="IWS254" s="1"/>
      <c r="IWT254" s="1"/>
      <c r="IWU254" s="1"/>
      <c r="IWV254" s="1"/>
      <c r="IWW254" s="1"/>
      <c r="IWX254" s="1"/>
      <c r="IWY254" s="1"/>
      <c r="IWZ254" s="1"/>
      <c r="IXA254" s="1"/>
      <c r="IXB254" s="1"/>
      <c r="IXC254" s="1"/>
      <c r="IXD254" s="1"/>
      <c r="IXE254" s="1"/>
      <c r="IXF254" s="1"/>
      <c r="IXG254" s="1"/>
      <c r="IXH254" s="1"/>
      <c r="IXI254" s="1"/>
      <c r="IXJ254" s="1"/>
      <c r="IXK254" s="1"/>
      <c r="IXL254" s="1"/>
      <c r="IXM254" s="1"/>
      <c r="IXN254" s="1"/>
      <c r="IXO254" s="1"/>
      <c r="IXP254" s="1"/>
      <c r="IXQ254" s="1"/>
      <c r="IXR254" s="1"/>
      <c r="IXS254" s="1"/>
      <c r="IXT254" s="1"/>
      <c r="IXU254" s="1"/>
      <c r="IXV254" s="1"/>
      <c r="IXW254" s="1"/>
      <c r="IXX254" s="1"/>
      <c r="IXY254" s="1"/>
      <c r="IXZ254" s="1"/>
      <c r="IYA254" s="1"/>
      <c r="IYB254" s="1"/>
      <c r="IYC254" s="1"/>
      <c r="IYD254" s="1"/>
      <c r="IYE254" s="1"/>
      <c r="IYF254" s="1"/>
      <c r="IYG254" s="1"/>
      <c r="IYH254" s="1"/>
      <c r="IYI254" s="1"/>
      <c r="IYJ254" s="1"/>
      <c r="IYK254" s="1"/>
      <c r="IYL254" s="1"/>
      <c r="IYM254" s="1"/>
      <c r="IYN254" s="1"/>
      <c r="IYO254" s="1"/>
      <c r="IYP254" s="1"/>
      <c r="IYQ254" s="1"/>
      <c r="IYR254" s="1"/>
      <c r="IYS254" s="1"/>
      <c r="IYT254" s="1"/>
      <c r="IYU254" s="1"/>
      <c r="IYV254" s="1"/>
      <c r="IYW254" s="1"/>
      <c r="IYX254" s="1"/>
      <c r="IYY254" s="1"/>
      <c r="IYZ254" s="1"/>
      <c r="IZA254" s="1"/>
      <c r="IZB254" s="1"/>
      <c r="IZC254" s="1"/>
      <c r="IZD254" s="1"/>
      <c r="IZE254" s="1"/>
      <c r="IZF254" s="1"/>
      <c r="IZG254" s="1"/>
      <c r="IZH254" s="1"/>
      <c r="IZI254" s="1"/>
      <c r="IZJ254" s="1"/>
      <c r="IZK254" s="1"/>
      <c r="IZL254" s="1"/>
      <c r="IZM254" s="1"/>
      <c r="IZN254" s="1"/>
      <c r="IZO254" s="1"/>
      <c r="IZP254" s="1"/>
      <c r="IZQ254" s="1"/>
      <c r="IZR254" s="1"/>
      <c r="IZS254" s="1"/>
      <c r="IZT254" s="1"/>
      <c r="IZU254" s="1"/>
      <c r="IZV254" s="1"/>
      <c r="IZW254" s="1"/>
      <c r="IZX254" s="1"/>
      <c r="IZY254" s="1"/>
      <c r="IZZ254" s="1"/>
      <c r="JAA254" s="1"/>
      <c r="JAB254" s="1"/>
      <c r="JAC254" s="1"/>
      <c r="JAD254" s="1"/>
      <c r="JAE254" s="1"/>
      <c r="JAF254" s="1"/>
      <c r="JAG254" s="1"/>
      <c r="JAH254" s="1"/>
      <c r="JAI254" s="1"/>
      <c r="JAJ254" s="1"/>
      <c r="JAK254" s="1"/>
      <c r="JAL254" s="1"/>
      <c r="JAM254" s="1"/>
      <c r="JAN254" s="1"/>
      <c r="JAO254" s="1"/>
      <c r="JAP254" s="1"/>
      <c r="JAQ254" s="1"/>
      <c r="JAR254" s="1"/>
      <c r="JAS254" s="1"/>
      <c r="JAT254" s="1"/>
      <c r="JAU254" s="1"/>
      <c r="JAV254" s="1"/>
      <c r="JAW254" s="1"/>
      <c r="JAX254" s="1"/>
      <c r="JAY254" s="1"/>
      <c r="JAZ254" s="1"/>
      <c r="JBA254" s="1"/>
      <c r="JBB254" s="1"/>
      <c r="JBC254" s="1"/>
      <c r="JBD254" s="1"/>
      <c r="JBE254" s="1"/>
      <c r="JBF254" s="1"/>
      <c r="JBG254" s="1"/>
      <c r="JBH254" s="1"/>
      <c r="JBI254" s="1"/>
      <c r="JBJ254" s="1"/>
      <c r="JBK254" s="1"/>
      <c r="JBL254" s="1"/>
      <c r="JBM254" s="1"/>
      <c r="JBN254" s="1"/>
      <c r="JBO254" s="1"/>
      <c r="JBP254" s="1"/>
      <c r="JBQ254" s="1"/>
      <c r="JBR254" s="1"/>
      <c r="JBS254" s="1"/>
      <c r="JBT254" s="1"/>
      <c r="JBU254" s="1"/>
      <c r="JBV254" s="1"/>
      <c r="JBW254" s="1"/>
      <c r="JBX254" s="1"/>
      <c r="JBY254" s="1"/>
      <c r="JBZ254" s="1"/>
      <c r="JCA254" s="1"/>
      <c r="JCB254" s="1"/>
      <c r="JCC254" s="1"/>
      <c r="JCD254" s="1"/>
      <c r="JCE254" s="1"/>
      <c r="JCF254" s="1"/>
      <c r="JCG254" s="1"/>
      <c r="JCH254" s="1"/>
      <c r="JCI254" s="1"/>
      <c r="JCJ254" s="1"/>
      <c r="JCK254" s="1"/>
      <c r="JCL254" s="1"/>
      <c r="JCM254" s="1"/>
      <c r="JCN254" s="1"/>
      <c r="JCO254" s="1"/>
      <c r="JCP254" s="1"/>
      <c r="JCQ254" s="1"/>
      <c r="JCR254" s="1"/>
      <c r="JCS254" s="1"/>
      <c r="JCT254" s="1"/>
      <c r="JCU254" s="1"/>
      <c r="JCV254" s="1"/>
      <c r="JCW254" s="1"/>
      <c r="JCX254" s="1"/>
      <c r="JCY254" s="1"/>
      <c r="JCZ254" s="1"/>
      <c r="JDA254" s="1"/>
      <c r="JDB254" s="1"/>
      <c r="JDC254" s="1"/>
      <c r="JDD254" s="1"/>
      <c r="JDE254" s="1"/>
      <c r="JDF254" s="1"/>
      <c r="JDG254" s="1"/>
      <c r="JDH254" s="1"/>
      <c r="JDI254" s="1"/>
      <c r="JDJ254" s="1"/>
      <c r="JDK254" s="1"/>
      <c r="JDL254" s="1"/>
      <c r="JDM254" s="1"/>
      <c r="JDN254" s="1"/>
      <c r="JDO254" s="1"/>
      <c r="JDP254" s="1"/>
      <c r="JDQ254" s="1"/>
      <c r="JDR254" s="1"/>
      <c r="JDS254" s="1"/>
      <c r="JDT254" s="1"/>
      <c r="JDU254" s="1"/>
      <c r="JDV254" s="1"/>
      <c r="JDW254" s="1"/>
      <c r="JDX254" s="1"/>
      <c r="JDY254" s="1"/>
      <c r="JDZ254" s="1"/>
      <c r="JEA254" s="1"/>
      <c r="JEB254" s="1"/>
      <c r="JEC254" s="1"/>
      <c r="JED254" s="1"/>
      <c r="JEE254" s="1"/>
      <c r="JEF254" s="1"/>
      <c r="JEG254" s="1"/>
      <c r="JEH254" s="1"/>
      <c r="JEI254" s="1"/>
      <c r="JEJ254" s="1"/>
      <c r="JEK254" s="1"/>
      <c r="JEL254" s="1"/>
      <c r="JEM254" s="1"/>
      <c r="JEN254" s="1"/>
      <c r="JEO254" s="1"/>
      <c r="JEP254" s="1"/>
      <c r="JEQ254" s="1"/>
      <c r="JER254" s="1"/>
      <c r="JES254" s="1"/>
      <c r="JET254" s="1"/>
      <c r="JEU254" s="1"/>
      <c r="JEV254" s="1"/>
      <c r="JEW254" s="1"/>
      <c r="JEX254" s="1"/>
      <c r="JEY254" s="1"/>
      <c r="JEZ254" s="1"/>
      <c r="JFA254" s="1"/>
      <c r="JFB254" s="1"/>
      <c r="JFC254" s="1"/>
      <c r="JFD254" s="1"/>
      <c r="JFE254" s="1"/>
      <c r="JFF254" s="1"/>
      <c r="JFG254" s="1"/>
      <c r="JFH254" s="1"/>
      <c r="JFI254" s="1"/>
      <c r="JFJ254" s="1"/>
      <c r="JFK254" s="1"/>
      <c r="JFL254" s="1"/>
      <c r="JFM254" s="1"/>
      <c r="JFN254" s="1"/>
      <c r="JFO254" s="1"/>
      <c r="JFP254" s="1"/>
      <c r="JFQ254" s="1"/>
      <c r="JFR254" s="1"/>
      <c r="JFS254" s="1"/>
      <c r="JFT254" s="1"/>
      <c r="JFU254" s="1"/>
      <c r="JFV254" s="1"/>
      <c r="JFW254" s="1"/>
      <c r="JFX254" s="1"/>
      <c r="JFY254" s="1"/>
      <c r="JFZ254" s="1"/>
      <c r="JGA254" s="1"/>
      <c r="JGB254" s="1"/>
      <c r="JGC254" s="1"/>
      <c r="JGD254" s="1"/>
      <c r="JGE254" s="1"/>
      <c r="JGF254" s="1"/>
      <c r="JGG254" s="1"/>
      <c r="JGH254" s="1"/>
      <c r="JGI254" s="1"/>
      <c r="JGJ254" s="1"/>
      <c r="JGK254" s="1"/>
      <c r="JGL254" s="1"/>
      <c r="JGM254" s="1"/>
      <c r="JGN254" s="1"/>
      <c r="JGO254" s="1"/>
      <c r="JGP254" s="1"/>
      <c r="JGQ254" s="1"/>
      <c r="JGR254" s="1"/>
      <c r="JGS254" s="1"/>
      <c r="JGT254" s="1"/>
      <c r="JGU254" s="1"/>
      <c r="JGV254" s="1"/>
      <c r="JGW254" s="1"/>
      <c r="JGX254" s="1"/>
      <c r="JGY254" s="1"/>
      <c r="JGZ254" s="1"/>
      <c r="JHA254" s="1"/>
      <c r="JHB254" s="1"/>
      <c r="JHC254" s="1"/>
      <c r="JHD254" s="1"/>
      <c r="JHE254" s="1"/>
      <c r="JHF254" s="1"/>
      <c r="JHG254" s="1"/>
      <c r="JHH254" s="1"/>
      <c r="JHI254" s="1"/>
      <c r="JHJ254" s="1"/>
      <c r="JHK254" s="1"/>
      <c r="JHL254" s="1"/>
      <c r="JHM254" s="1"/>
      <c r="JHN254" s="1"/>
      <c r="JHO254" s="1"/>
      <c r="JHP254" s="1"/>
      <c r="JHQ254" s="1"/>
      <c r="JHR254" s="1"/>
      <c r="JHS254" s="1"/>
      <c r="JHT254" s="1"/>
      <c r="JHU254" s="1"/>
      <c r="JHV254" s="1"/>
      <c r="JHW254" s="1"/>
      <c r="JHX254" s="1"/>
      <c r="JHY254" s="1"/>
      <c r="JHZ254" s="1"/>
      <c r="JIA254" s="1"/>
      <c r="JIB254" s="1"/>
      <c r="JIC254" s="1"/>
      <c r="JID254" s="1"/>
      <c r="JIE254" s="1"/>
      <c r="JIF254" s="1"/>
      <c r="JIG254" s="1"/>
      <c r="JIH254" s="1"/>
      <c r="JII254" s="1"/>
      <c r="JIJ254" s="1"/>
      <c r="JIK254" s="1"/>
      <c r="JIL254" s="1"/>
      <c r="JIM254" s="1"/>
      <c r="JIN254" s="1"/>
      <c r="JIO254" s="1"/>
      <c r="JIP254" s="1"/>
      <c r="JIQ254" s="1"/>
      <c r="JIR254" s="1"/>
      <c r="JIS254" s="1"/>
      <c r="JIT254" s="1"/>
      <c r="JIU254" s="1"/>
      <c r="JIV254" s="1"/>
      <c r="JIW254" s="1"/>
      <c r="JIX254" s="1"/>
      <c r="JIY254" s="1"/>
      <c r="JIZ254" s="1"/>
      <c r="JJA254" s="1"/>
      <c r="JJB254" s="1"/>
      <c r="JJC254" s="1"/>
      <c r="JJD254" s="1"/>
      <c r="JJE254" s="1"/>
      <c r="JJF254" s="1"/>
      <c r="JJG254" s="1"/>
      <c r="JJH254" s="1"/>
      <c r="JJI254" s="1"/>
      <c r="JJJ254" s="1"/>
      <c r="JJK254" s="1"/>
      <c r="JJL254" s="1"/>
      <c r="JJM254" s="1"/>
      <c r="JJN254" s="1"/>
      <c r="JJO254" s="1"/>
      <c r="JJP254" s="1"/>
      <c r="JJQ254" s="1"/>
      <c r="JJR254" s="1"/>
      <c r="JJS254" s="1"/>
      <c r="JJT254" s="1"/>
      <c r="JJU254" s="1"/>
      <c r="JJV254" s="1"/>
      <c r="JJW254" s="1"/>
      <c r="JJX254" s="1"/>
      <c r="JJY254" s="1"/>
      <c r="JJZ254" s="1"/>
      <c r="JKA254" s="1"/>
      <c r="JKB254" s="1"/>
      <c r="JKC254" s="1"/>
      <c r="JKD254" s="1"/>
      <c r="JKE254" s="1"/>
      <c r="JKF254" s="1"/>
      <c r="JKG254" s="1"/>
      <c r="JKH254" s="1"/>
      <c r="JKI254" s="1"/>
      <c r="JKJ254" s="1"/>
      <c r="JKK254" s="1"/>
      <c r="JKL254" s="1"/>
      <c r="JKM254" s="1"/>
      <c r="JKN254" s="1"/>
      <c r="JKO254" s="1"/>
      <c r="JKP254" s="1"/>
      <c r="JKQ254" s="1"/>
      <c r="JKR254" s="1"/>
      <c r="JKS254" s="1"/>
      <c r="JKT254" s="1"/>
      <c r="JKU254" s="1"/>
      <c r="JKV254" s="1"/>
      <c r="JKW254" s="1"/>
      <c r="JKX254" s="1"/>
      <c r="JKY254" s="1"/>
      <c r="JKZ254" s="1"/>
      <c r="JLA254" s="1"/>
      <c r="JLB254" s="1"/>
      <c r="JLC254" s="1"/>
      <c r="JLD254" s="1"/>
      <c r="JLE254" s="1"/>
      <c r="JLF254" s="1"/>
      <c r="JLG254" s="1"/>
      <c r="JLH254" s="1"/>
      <c r="JLI254" s="1"/>
      <c r="JLJ254" s="1"/>
      <c r="JLK254" s="1"/>
      <c r="JLL254" s="1"/>
      <c r="JLM254" s="1"/>
      <c r="JLN254" s="1"/>
      <c r="JLO254" s="1"/>
      <c r="JLP254" s="1"/>
      <c r="JLQ254" s="1"/>
      <c r="JLR254" s="1"/>
      <c r="JLS254" s="1"/>
      <c r="JLT254" s="1"/>
      <c r="JLU254" s="1"/>
      <c r="JLV254" s="1"/>
      <c r="JLW254" s="1"/>
      <c r="JLX254" s="1"/>
      <c r="JLY254" s="1"/>
      <c r="JLZ254" s="1"/>
      <c r="JMA254" s="1"/>
      <c r="JMB254" s="1"/>
      <c r="JMC254" s="1"/>
      <c r="JMD254" s="1"/>
      <c r="JME254" s="1"/>
      <c r="JMF254" s="1"/>
      <c r="JMG254" s="1"/>
      <c r="JMH254" s="1"/>
      <c r="JMI254" s="1"/>
      <c r="JMJ254" s="1"/>
      <c r="JMK254" s="1"/>
      <c r="JML254" s="1"/>
      <c r="JMM254" s="1"/>
      <c r="JMN254" s="1"/>
      <c r="JMO254" s="1"/>
      <c r="JMP254" s="1"/>
      <c r="JMQ254" s="1"/>
      <c r="JMR254" s="1"/>
      <c r="JMS254" s="1"/>
      <c r="JMT254" s="1"/>
      <c r="JMU254" s="1"/>
      <c r="JMV254" s="1"/>
      <c r="JMW254" s="1"/>
      <c r="JMX254" s="1"/>
      <c r="JMY254" s="1"/>
      <c r="JMZ254" s="1"/>
      <c r="JNA254" s="1"/>
      <c r="JNB254" s="1"/>
      <c r="JNC254" s="1"/>
      <c r="JND254" s="1"/>
      <c r="JNE254" s="1"/>
      <c r="JNF254" s="1"/>
      <c r="JNG254" s="1"/>
      <c r="JNH254" s="1"/>
      <c r="JNI254" s="1"/>
      <c r="JNJ254" s="1"/>
      <c r="JNK254" s="1"/>
      <c r="JNL254" s="1"/>
      <c r="JNM254" s="1"/>
      <c r="JNN254" s="1"/>
      <c r="JNO254" s="1"/>
      <c r="JNP254" s="1"/>
      <c r="JNQ254" s="1"/>
      <c r="JNR254" s="1"/>
      <c r="JNS254" s="1"/>
      <c r="JNT254" s="1"/>
      <c r="JNU254" s="1"/>
      <c r="JNV254" s="1"/>
      <c r="JNW254" s="1"/>
      <c r="JNX254" s="1"/>
      <c r="JNY254" s="1"/>
      <c r="JNZ254" s="1"/>
      <c r="JOA254" s="1"/>
      <c r="JOB254" s="1"/>
      <c r="JOC254" s="1"/>
      <c r="JOD254" s="1"/>
      <c r="JOE254" s="1"/>
      <c r="JOF254" s="1"/>
      <c r="JOG254" s="1"/>
      <c r="JOH254" s="1"/>
      <c r="JOI254" s="1"/>
      <c r="JOJ254" s="1"/>
      <c r="JOK254" s="1"/>
      <c r="JOL254" s="1"/>
      <c r="JOM254" s="1"/>
      <c r="JON254" s="1"/>
      <c r="JOO254" s="1"/>
      <c r="JOP254" s="1"/>
      <c r="JOQ254" s="1"/>
      <c r="JOR254" s="1"/>
      <c r="JOS254" s="1"/>
      <c r="JOT254" s="1"/>
      <c r="JOU254" s="1"/>
      <c r="JOV254" s="1"/>
      <c r="JOW254" s="1"/>
      <c r="JOX254" s="1"/>
      <c r="JOY254" s="1"/>
      <c r="JOZ254" s="1"/>
      <c r="JPA254" s="1"/>
      <c r="JPB254" s="1"/>
      <c r="JPC254" s="1"/>
      <c r="JPD254" s="1"/>
      <c r="JPE254" s="1"/>
      <c r="JPF254" s="1"/>
      <c r="JPG254" s="1"/>
      <c r="JPH254" s="1"/>
      <c r="JPI254" s="1"/>
      <c r="JPJ254" s="1"/>
      <c r="JPK254" s="1"/>
      <c r="JPL254" s="1"/>
      <c r="JPM254" s="1"/>
      <c r="JPN254" s="1"/>
      <c r="JPO254" s="1"/>
      <c r="JPP254" s="1"/>
      <c r="JPQ254" s="1"/>
      <c r="JPR254" s="1"/>
      <c r="JPS254" s="1"/>
      <c r="JPT254" s="1"/>
      <c r="JPU254" s="1"/>
      <c r="JPV254" s="1"/>
      <c r="JPW254" s="1"/>
      <c r="JPX254" s="1"/>
      <c r="JPY254" s="1"/>
      <c r="JPZ254" s="1"/>
      <c r="JQA254" s="1"/>
      <c r="JQB254" s="1"/>
      <c r="JQC254" s="1"/>
      <c r="JQD254" s="1"/>
      <c r="JQE254" s="1"/>
      <c r="JQF254" s="1"/>
      <c r="JQG254" s="1"/>
      <c r="JQH254" s="1"/>
      <c r="JQI254" s="1"/>
      <c r="JQJ254" s="1"/>
      <c r="JQK254" s="1"/>
      <c r="JQL254" s="1"/>
      <c r="JQM254" s="1"/>
      <c r="JQN254" s="1"/>
      <c r="JQO254" s="1"/>
      <c r="JQP254" s="1"/>
      <c r="JQQ254" s="1"/>
      <c r="JQR254" s="1"/>
      <c r="JQS254" s="1"/>
      <c r="JQT254" s="1"/>
      <c r="JQU254" s="1"/>
      <c r="JQV254" s="1"/>
      <c r="JQW254" s="1"/>
      <c r="JQX254" s="1"/>
      <c r="JQY254" s="1"/>
      <c r="JQZ254" s="1"/>
      <c r="JRA254" s="1"/>
      <c r="JRB254" s="1"/>
      <c r="JRC254" s="1"/>
      <c r="JRD254" s="1"/>
      <c r="JRE254" s="1"/>
      <c r="JRF254" s="1"/>
      <c r="JRG254" s="1"/>
      <c r="JRH254" s="1"/>
      <c r="JRI254" s="1"/>
      <c r="JRJ254" s="1"/>
      <c r="JRK254" s="1"/>
      <c r="JRL254" s="1"/>
      <c r="JRM254" s="1"/>
      <c r="JRN254" s="1"/>
      <c r="JRO254" s="1"/>
      <c r="JRP254" s="1"/>
      <c r="JRQ254" s="1"/>
      <c r="JRR254" s="1"/>
      <c r="JRS254" s="1"/>
      <c r="JRT254" s="1"/>
      <c r="JRU254" s="1"/>
      <c r="JRV254" s="1"/>
      <c r="JRW254" s="1"/>
      <c r="JRX254" s="1"/>
      <c r="JRY254" s="1"/>
      <c r="JRZ254" s="1"/>
      <c r="JSA254" s="1"/>
      <c r="JSB254" s="1"/>
      <c r="JSC254" s="1"/>
      <c r="JSD254" s="1"/>
      <c r="JSE254" s="1"/>
      <c r="JSF254" s="1"/>
      <c r="JSG254" s="1"/>
      <c r="JSH254" s="1"/>
      <c r="JSI254" s="1"/>
      <c r="JSJ254" s="1"/>
      <c r="JSK254" s="1"/>
      <c r="JSL254" s="1"/>
      <c r="JSM254" s="1"/>
      <c r="JSN254" s="1"/>
      <c r="JSO254" s="1"/>
      <c r="JSP254" s="1"/>
      <c r="JSQ254" s="1"/>
      <c r="JSR254" s="1"/>
      <c r="JSS254" s="1"/>
      <c r="JST254" s="1"/>
      <c r="JSU254" s="1"/>
      <c r="JSV254" s="1"/>
      <c r="JSW254" s="1"/>
      <c r="JSX254" s="1"/>
      <c r="JSY254" s="1"/>
      <c r="JSZ254" s="1"/>
      <c r="JTA254" s="1"/>
      <c r="JTB254" s="1"/>
      <c r="JTC254" s="1"/>
      <c r="JTD254" s="1"/>
      <c r="JTE254" s="1"/>
      <c r="JTF254" s="1"/>
      <c r="JTG254" s="1"/>
      <c r="JTH254" s="1"/>
      <c r="JTI254" s="1"/>
      <c r="JTJ254" s="1"/>
      <c r="JTK254" s="1"/>
      <c r="JTL254" s="1"/>
      <c r="JTM254" s="1"/>
      <c r="JTN254" s="1"/>
      <c r="JTO254" s="1"/>
      <c r="JTP254" s="1"/>
      <c r="JTQ254" s="1"/>
      <c r="JTR254" s="1"/>
      <c r="JTS254" s="1"/>
      <c r="JTT254" s="1"/>
      <c r="JTU254" s="1"/>
      <c r="JTV254" s="1"/>
      <c r="JTW254" s="1"/>
      <c r="JTX254" s="1"/>
      <c r="JTY254" s="1"/>
      <c r="JTZ254" s="1"/>
      <c r="JUA254" s="1"/>
      <c r="JUB254" s="1"/>
      <c r="JUC254" s="1"/>
      <c r="JUD254" s="1"/>
      <c r="JUE254" s="1"/>
      <c r="JUF254" s="1"/>
      <c r="JUG254" s="1"/>
      <c r="JUH254" s="1"/>
      <c r="JUI254" s="1"/>
      <c r="JUJ254" s="1"/>
      <c r="JUK254" s="1"/>
      <c r="JUL254" s="1"/>
      <c r="JUM254" s="1"/>
      <c r="JUN254" s="1"/>
      <c r="JUO254" s="1"/>
      <c r="JUP254" s="1"/>
      <c r="JUQ254" s="1"/>
      <c r="JUR254" s="1"/>
      <c r="JUS254" s="1"/>
      <c r="JUT254" s="1"/>
      <c r="JUU254" s="1"/>
      <c r="JUV254" s="1"/>
      <c r="JUW254" s="1"/>
      <c r="JUX254" s="1"/>
      <c r="JUY254" s="1"/>
      <c r="JUZ254" s="1"/>
      <c r="JVA254" s="1"/>
      <c r="JVB254" s="1"/>
      <c r="JVC254" s="1"/>
      <c r="JVD254" s="1"/>
      <c r="JVE254" s="1"/>
      <c r="JVF254" s="1"/>
      <c r="JVG254" s="1"/>
      <c r="JVH254" s="1"/>
      <c r="JVI254" s="1"/>
      <c r="JVJ254" s="1"/>
      <c r="JVK254" s="1"/>
      <c r="JVL254" s="1"/>
      <c r="JVM254" s="1"/>
      <c r="JVN254" s="1"/>
      <c r="JVO254" s="1"/>
      <c r="JVP254" s="1"/>
      <c r="JVQ254" s="1"/>
      <c r="JVR254" s="1"/>
      <c r="JVS254" s="1"/>
      <c r="JVT254" s="1"/>
      <c r="JVU254" s="1"/>
      <c r="JVV254" s="1"/>
      <c r="JVW254" s="1"/>
      <c r="JVX254" s="1"/>
      <c r="JVY254" s="1"/>
      <c r="JVZ254" s="1"/>
      <c r="JWA254" s="1"/>
      <c r="JWB254" s="1"/>
      <c r="JWC254" s="1"/>
      <c r="JWD254" s="1"/>
      <c r="JWE254" s="1"/>
      <c r="JWF254" s="1"/>
      <c r="JWG254" s="1"/>
      <c r="JWH254" s="1"/>
      <c r="JWI254" s="1"/>
      <c r="JWJ254" s="1"/>
      <c r="JWK254" s="1"/>
      <c r="JWL254" s="1"/>
      <c r="JWM254" s="1"/>
      <c r="JWN254" s="1"/>
      <c r="JWO254" s="1"/>
      <c r="JWP254" s="1"/>
      <c r="JWQ254" s="1"/>
      <c r="JWR254" s="1"/>
      <c r="JWS254" s="1"/>
      <c r="JWT254" s="1"/>
      <c r="JWU254" s="1"/>
      <c r="JWV254" s="1"/>
      <c r="JWW254" s="1"/>
      <c r="JWX254" s="1"/>
      <c r="JWY254" s="1"/>
      <c r="JWZ254" s="1"/>
      <c r="JXA254" s="1"/>
      <c r="JXB254" s="1"/>
      <c r="JXC254" s="1"/>
      <c r="JXD254" s="1"/>
      <c r="JXE254" s="1"/>
      <c r="JXF254" s="1"/>
      <c r="JXG254" s="1"/>
      <c r="JXH254" s="1"/>
      <c r="JXI254" s="1"/>
      <c r="JXJ254" s="1"/>
      <c r="JXK254" s="1"/>
      <c r="JXL254" s="1"/>
      <c r="JXM254" s="1"/>
      <c r="JXN254" s="1"/>
      <c r="JXO254" s="1"/>
      <c r="JXP254" s="1"/>
      <c r="JXQ254" s="1"/>
      <c r="JXR254" s="1"/>
      <c r="JXS254" s="1"/>
      <c r="JXT254" s="1"/>
      <c r="JXU254" s="1"/>
      <c r="JXV254" s="1"/>
      <c r="JXW254" s="1"/>
      <c r="JXX254" s="1"/>
      <c r="JXY254" s="1"/>
      <c r="JXZ254" s="1"/>
      <c r="JYA254" s="1"/>
      <c r="JYB254" s="1"/>
      <c r="JYC254" s="1"/>
      <c r="JYD254" s="1"/>
      <c r="JYE254" s="1"/>
      <c r="JYF254" s="1"/>
      <c r="JYG254" s="1"/>
      <c r="JYH254" s="1"/>
      <c r="JYI254" s="1"/>
      <c r="JYJ254" s="1"/>
      <c r="JYK254" s="1"/>
      <c r="JYL254" s="1"/>
      <c r="JYM254" s="1"/>
      <c r="JYN254" s="1"/>
      <c r="JYO254" s="1"/>
      <c r="JYP254" s="1"/>
      <c r="JYQ254" s="1"/>
      <c r="JYR254" s="1"/>
      <c r="JYS254" s="1"/>
      <c r="JYT254" s="1"/>
      <c r="JYU254" s="1"/>
      <c r="JYV254" s="1"/>
      <c r="JYW254" s="1"/>
      <c r="JYX254" s="1"/>
      <c r="JYY254" s="1"/>
      <c r="JYZ254" s="1"/>
      <c r="JZA254" s="1"/>
      <c r="JZB254" s="1"/>
      <c r="JZC254" s="1"/>
      <c r="JZD254" s="1"/>
      <c r="JZE254" s="1"/>
      <c r="JZF254" s="1"/>
      <c r="JZG254" s="1"/>
      <c r="JZH254" s="1"/>
      <c r="JZI254" s="1"/>
      <c r="JZJ254" s="1"/>
      <c r="JZK254" s="1"/>
      <c r="JZL254" s="1"/>
      <c r="JZM254" s="1"/>
      <c r="JZN254" s="1"/>
      <c r="JZO254" s="1"/>
      <c r="JZP254" s="1"/>
      <c r="JZQ254" s="1"/>
      <c r="JZR254" s="1"/>
      <c r="JZS254" s="1"/>
      <c r="JZT254" s="1"/>
      <c r="JZU254" s="1"/>
      <c r="JZV254" s="1"/>
      <c r="JZW254" s="1"/>
      <c r="JZX254" s="1"/>
      <c r="JZY254" s="1"/>
      <c r="JZZ254" s="1"/>
      <c r="KAA254" s="1"/>
      <c r="KAB254" s="1"/>
      <c r="KAC254" s="1"/>
      <c r="KAD254" s="1"/>
      <c r="KAE254" s="1"/>
      <c r="KAF254" s="1"/>
      <c r="KAG254" s="1"/>
      <c r="KAH254" s="1"/>
      <c r="KAI254" s="1"/>
      <c r="KAJ254" s="1"/>
      <c r="KAK254" s="1"/>
      <c r="KAL254" s="1"/>
      <c r="KAM254" s="1"/>
      <c r="KAN254" s="1"/>
      <c r="KAO254" s="1"/>
      <c r="KAP254" s="1"/>
      <c r="KAQ254" s="1"/>
      <c r="KAR254" s="1"/>
      <c r="KAS254" s="1"/>
      <c r="KAT254" s="1"/>
      <c r="KAU254" s="1"/>
      <c r="KAV254" s="1"/>
      <c r="KAW254" s="1"/>
      <c r="KAX254" s="1"/>
      <c r="KAY254" s="1"/>
      <c r="KAZ254" s="1"/>
      <c r="KBA254" s="1"/>
      <c r="KBB254" s="1"/>
      <c r="KBC254" s="1"/>
      <c r="KBD254" s="1"/>
      <c r="KBE254" s="1"/>
      <c r="KBF254" s="1"/>
      <c r="KBG254" s="1"/>
      <c r="KBH254" s="1"/>
      <c r="KBI254" s="1"/>
      <c r="KBJ254" s="1"/>
      <c r="KBK254" s="1"/>
      <c r="KBL254" s="1"/>
      <c r="KBM254" s="1"/>
      <c r="KBN254" s="1"/>
      <c r="KBO254" s="1"/>
      <c r="KBP254" s="1"/>
      <c r="KBQ254" s="1"/>
      <c r="KBR254" s="1"/>
      <c r="KBS254" s="1"/>
      <c r="KBT254" s="1"/>
      <c r="KBU254" s="1"/>
      <c r="KBV254" s="1"/>
      <c r="KBW254" s="1"/>
      <c r="KBX254" s="1"/>
      <c r="KBY254" s="1"/>
      <c r="KBZ254" s="1"/>
      <c r="KCA254" s="1"/>
      <c r="KCB254" s="1"/>
      <c r="KCC254" s="1"/>
      <c r="KCD254" s="1"/>
      <c r="KCE254" s="1"/>
      <c r="KCF254" s="1"/>
      <c r="KCG254" s="1"/>
      <c r="KCH254" s="1"/>
      <c r="KCI254" s="1"/>
      <c r="KCJ254" s="1"/>
      <c r="KCK254" s="1"/>
      <c r="KCL254" s="1"/>
      <c r="KCM254" s="1"/>
      <c r="KCN254" s="1"/>
      <c r="KCO254" s="1"/>
      <c r="KCP254" s="1"/>
      <c r="KCQ254" s="1"/>
      <c r="KCR254" s="1"/>
      <c r="KCS254" s="1"/>
      <c r="KCT254" s="1"/>
      <c r="KCU254" s="1"/>
      <c r="KCV254" s="1"/>
      <c r="KCW254" s="1"/>
      <c r="KCX254" s="1"/>
      <c r="KCY254" s="1"/>
      <c r="KCZ254" s="1"/>
      <c r="KDA254" s="1"/>
      <c r="KDB254" s="1"/>
      <c r="KDC254" s="1"/>
      <c r="KDD254" s="1"/>
      <c r="KDE254" s="1"/>
      <c r="KDF254" s="1"/>
      <c r="KDG254" s="1"/>
      <c r="KDH254" s="1"/>
      <c r="KDI254" s="1"/>
      <c r="KDJ254" s="1"/>
      <c r="KDK254" s="1"/>
      <c r="KDL254" s="1"/>
      <c r="KDM254" s="1"/>
      <c r="KDN254" s="1"/>
      <c r="KDO254" s="1"/>
      <c r="KDP254" s="1"/>
      <c r="KDQ254" s="1"/>
      <c r="KDR254" s="1"/>
      <c r="KDS254" s="1"/>
      <c r="KDT254" s="1"/>
      <c r="KDU254" s="1"/>
      <c r="KDV254" s="1"/>
      <c r="KDW254" s="1"/>
      <c r="KDX254" s="1"/>
      <c r="KDY254" s="1"/>
      <c r="KDZ254" s="1"/>
      <c r="KEA254" s="1"/>
      <c r="KEB254" s="1"/>
      <c r="KEC254" s="1"/>
      <c r="KED254" s="1"/>
      <c r="KEE254" s="1"/>
      <c r="KEF254" s="1"/>
      <c r="KEG254" s="1"/>
      <c r="KEH254" s="1"/>
      <c r="KEI254" s="1"/>
      <c r="KEJ254" s="1"/>
      <c r="KEK254" s="1"/>
      <c r="KEL254" s="1"/>
      <c r="KEM254" s="1"/>
      <c r="KEN254" s="1"/>
      <c r="KEO254" s="1"/>
      <c r="KEP254" s="1"/>
      <c r="KEQ254" s="1"/>
      <c r="KER254" s="1"/>
      <c r="KES254" s="1"/>
      <c r="KET254" s="1"/>
      <c r="KEU254" s="1"/>
      <c r="KEV254" s="1"/>
      <c r="KEW254" s="1"/>
      <c r="KEX254" s="1"/>
      <c r="KEY254" s="1"/>
      <c r="KEZ254" s="1"/>
      <c r="KFA254" s="1"/>
      <c r="KFB254" s="1"/>
      <c r="KFC254" s="1"/>
      <c r="KFD254" s="1"/>
      <c r="KFE254" s="1"/>
      <c r="KFF254" s="1"/>
      <c r="KFG254" s="1"/>
      <c r="KFH254" s="1"/>
      <c r="KFI254" s="1"/>
      <c r="KFJ254" s="1"/>
      <c r="KFK254" s="1"/>
      <c r="KFL254" s="1"/>
      <c r="KFM254" s="1"/>
      <c r="KFN254" s="1"/>
      <c r="KFO254" s="1"/>
      <c r="KFP254" s="1"/>
      <c r="KFQ254" s="1"/>
      <c r="KFR254" s="1"/>
      <c r="KFS254" s="1"/>
      <c r="KFT254" s="1"/>
      <c r="KFU254" s="1"/>
      <c r="KFV254" s="1"/>
      <c r="KFW254" s="1"/>
      <c r="KFX254" s="1"/>
      <c r="KFY254" s="1"/>
      <c r="KFZ254" s="1"/>
      <c r="KGA254" s="1"/>
      <c r="KGB254" s="1"/>
      <c r="KGC254" s="1"/>
      <c r="KGD254" s="1"/>
      <c r="KGE254" s="1"/>
      <c r="KGF254" s="1"/>
      <c r="KGG254" s="1"/>
      <c r="KGH254" s="1"/>
      <c r="KGI254" s="1"/>
      <c r="KGJ254" s="1"/>
      <c r="KGK254" s="1"/>
      <c r="KGL254" s="1"/>
      <c r="KGM254" s="1"/>
      <c r="KGN254" s="1"/>
      <c r="KGO254" s="1"/>
      <c r="KGP254" s="1"/>
      <c r="KGQ254" s="1"/>
      <c r="KGR254" s="1"/>
      <c r="KGS254" s="1"/>
      <c r="KGT254" s="1"/>
      <c r="KGU254" s="1"/>
      <c r="KGV254" s="1"/>
      <c r="KGW254" s="1"/>
      <c r="KGX254" s="1"/>
      <c r="KGY254" s="1"/>
      <c r="KGZ254" s="1"/>
      <c r="KHA254" s="1"/>
      <c r="KHB254" s="1"/>
      <c r="KHC254" s="1"/>
      <c r="KHD254" s="1"/>
      <c r="KHE254" s="1"/>
      <c r="KHF254" s="1"/>
      <c r="KHG254" s="1"/>
      <c r="KHH254" s="1"/>
      <c r="KHI254" s="1"/>
      <c r="KHJ254" s="1"/>
      <c r="KHK254" s="1"/>
      <c r="KHL254" s="1"/>
      <c r="KHM254" s="1"/>
      <c r="KHN254" s="1"/>
      <c r="KHO254" s="1"/>
      <c r="KHP254" s="1"/>
      <c r="KHQ254" s="1"/>
      <c r="KHR254" s="1"/>
      <c r="KHS254" s="1"/>
      <c r="KHT254" s="1"/>
      <c r="KHU254" s="1"/>
      <c r="KHV254" s="1"/>
      <c r="KHW254" s="1"/>
      <c r="KHX254" s="1"/>
      <c r="KHY254" s="1"/>
      <c r="KHZ254" s="1"/>
      <c r="KIA254" s="1"/>
      <c r="KIB254" s="1"/>
      <c r="KIC254" s="1"/>
      <c r="KID254" s="1"/>
      <c r="KIE254" s="1"/>
      <c r="KIF254" s="1"/>
      <c r="KIG254" s="1"/>
      <c r="KIH254" s="1"/>
      <c r="KII254" s="1"/>
      <c r="KIJ254" s="1"/>
      <c r="KIK254" s="1"/>
      <c r="KIL254" s="1"/>
      <c r="KIM254" s="1"/>
      <c r="KIN254" s="1"/>
      <c r="KIO254" s="1"/>
      <c r="KIP254" s="1"/>
      <c r="KIQ254" s="1"/>
      <c r="KIR254" s="1"/>
      <c r="KIS254" s="1"/>
      <c r="KIT254" s="1"/>
      <c r="KIU254" s="1"/>
      <c r="KIV254" s="1"/>
      <c r="KIW254" s="1"/>
      <c r="KIX254" s="1"/>
      <c r="KIY254" s="1"/>
      <c r="KIZ254" s="1"/>
      <c r="KJA254" s="1"/>
      <c r="KJB254" s="1"/>
      <c r="KJC254" s="1"/>
      <c r="KJD254" s="1"/>
      <c r="KJE254" s="1"/>
      <c r="KJF254" s="1"/>
      <c r="KJG254" s="1"/>
      <c r="KJH254" s="1"/>
      <c r="KJI254" s="1"/>
      <c r="KJJ254" s="1"/>
      <c r="KJK254" s="1"/>
      <c r="KJL254" s="1"/>
      <c r="KJM254" s="1"/>
      <c r="KJN254" s="1"/>
      <c r="KJO254" s="1"/>
      <c r="KJP254" s="1"/>
      <c r="KJQ254" s="1"/>
      <c r="KJR254" s="1"/>
      <c r="KJS254" s="1"/>
      <c r="KJT254" s="1"/>
      <c r="KJU254" s="1"/>
      <c r="KJV254" s="1"/>
      <c r="KJW254" s="1"/>
      <c r="KJX254" s="1"/>
      <c r="KJY254" s="1"/>
      <c r="KJZ254" s="1"/>
      <c r="KKA254" s="1"/>
      <c r="KKB254" s="1"/>
      <c r="KKC254" s="1"/>
      <c r="KKD254" s="1"/>
      <c r="KKE254" s="1"/>
      <c r="KKF254" s="1"/>
      <c r="KKG254" s="1"/>
      <c r="KKH254" s="1"/>
      <c r="KKI254" s="1"/>
      <c r="KKJ254" s="1"/>
      <c r="KKK254" s="1"/>
      <c r="KKL254" s="1"/>
      <c r="KKM254" s="1"/>
      <c r="KKN254" s="1"/>
      <c r="KKO254" s="1"/>
      <c r="KKP254" s="1"/>
      <c r="KKQ254" s="1"/>
      <c r="KKR254" s="1"/>
      <c r="KKS254" s="1"/>
      <c r="KKT254" s="1"/>
      <c r="KKU254" s="1"/>
      <c r="KKV254" s="1"/>
      <c r="KKW254" s="1"/>
      <c r="KKX254" s="1"/>
      <c r="KKY254" s="1"/>
      <c r="KKZ254" s="1"/>
      <c r="KLA254" s="1"/>
      <c r="KLB254" s="1"/>
      <c r="KLC254" s="1"/>
      <c r="KLD254" s="1"/>
      <c r="KLE254" s="1"/>
      <c r="KLF254" s="1"/>
      <c r="KLG254" s="1"/>
      <c r="KLH254" s="1"/>
      <c r="KLI254" s="1"/>
      <c r="KLJ254" s="1"/>
      <c r="KLK254" s="1"/>
      <c r="KLL254" s="1"/>
      <c r="KLM254" s="1"/>
      <c r="KLN254" s="1"/>
      <c r="KLO254" s="1"/>
      <c r="KLP254" s="1"/>
      <c r="KLQ254" s="1"/>
      <c r="KLR254" s="1"/>
      <c r="KLS254" s="1"/>
      <c r="KLT254" s="1"/>
      <c r="KLU254" s="1"/>
      <c r="KLV254" s="1"/>
      <c r="KLW254" s="1"/>
      <c r="KLX254" s="1"/>
      <c r="KLY254" s="1"/>
      <c r="KLZ254" s="1"/>
      <c r="KMA254" s="1"/>
      <c r="KMB254" s="1"/>
      <c r="KMC254" s="1"/>
      <c r="KMD254" s="1"/>
      <c r="KME254" s="1"/>
      <c r="KMF254" s="1"/>
      <c r="KMG254" s="1"/>
      <c r="KMH254" s="1"/>
      <c r="KMI254" s="1"/>
      <c r="KMJ254" s="1"/>
      <c r="KMK254" s="1"/>
      <c r="KML254" s="1"/>
      <c r="KMM254" s="1"/>
      <c r="KMN254" s="1"/>
      <c r="KMO254" s="1"/>
      <c r="KMP254" s="1"/>
      <c r="KMQ254" s="1"/>
      <c r="KMR254" s="1"/>
      <c r="KMS254" s="1"/>
      <c r="KMT254" s="1"/>
      <c r="KMU254" s="1"/>
      <c r="KMV254" s="1"/>
      <c r="KMW254" s="1"/>
      <c r="KMX254" s="1"/>
      <c r="KMY254" s="1"/>
      <c r="KMZ254" s="1"/>
      <c r="KNA254" s="1"/>
      <c r="KNB254" s="1"/>
      <c r="KNC254" s="1"/>
      <c r="KND254" s="1"/>
      <c r="KNE254" s="1"/>
      <c r="KNF254" s="1"/>
      <c r="KNG254" s="1"/>
      <c r="KNH254" s="1"/>
      <c r="KNI254" s="1"/>
      <c r="KNJ254" s="1"/>
      <c r="KNK254" s="1"/>
      <c r="KNL254" s="1"/>
      <c r="KNM254" s="1"/>
      <c r="KNN254" s="1"/>
      <c r="KNO254" s="1"/>
      <c r="KNP254" s="1"/>
      <c r="KNQ254" s="1"/>
      <c r="KNR254" s="1"/>
      <c r="KNS254" s="1"/>
      <c r="KNT254" s="1"/>
      <c r="KNU254" s="1"/>
      <c r="KNV254" s="1"/>
      <c r="KNW254" s="1"/>
      <c r="KNX254" s="1"/>
      <c r="KNY254" s="1"/>
      <c r="KNZ254" s="1"/>
      <c r="KOA254" s="1"/>
      <c r="KOB254" s="1"/>
      <c r="KOC254" s="1"/>
      <c r="KOD254" s="1"/>
      <c r="KOE254" s="1"/>
      <c r="KOF254" s="1"/>
      <c r="KOG254" s="1"/>
      <c r="KOH254" s="1"/>
      <c r="KOI254" s="1"/>
      <c r="KOJ254" s="1"/>
      <c r="KOK254" s="1"/>
      <c r="KOL254" s="1"/>
      <c r="KOM254" s="1"/>
      <c r="KON254" s="1"/>
      <c r="KOO254" s="1"/>
      <c r="KOP254" s="1"/>
      <c r="KOQ254" s="1"/>
      <c r="KOR254" s="1"/>
      <c r="KOS254" s="1"/>
      <c r="KOT254" s="1"/>
      <c r="KOU254" s="1"/>
      <c r="KOV254" s="1"/>
      <c r="KOW254" s="1"/>
      <c r="KOX254" s="1"/>
      <c r="KOY254" s="1"/>
      <c r="KOZ254" s="1"/>
      <c r="KPA254" s="1"/>
      <c r="KPB254" s="1"/>
      <c r="KPC254" s="1"/>
      <c r="KPD254" s="1"/>
      <c r="KPE254" s="1"/>
      <c r="KPF254" s="1"/>
      <c r="KPG254" s="1"/>
      <c r="KPH254" s="1"/>
      <c r="KPI254" s="1"/>
      <c r="KPJ254" s="1"/>
      <c r="KPK254" s="1"/>
      <c r="KPL254" s="1"/>
      <c r="KPM254" s="1"/>
      <c r="KPN254" s="1"/>
      <c r="KPO254" s="1"/>
      <c r="KPP254" s="1"/>
      <c r="KPQ254" s="1"/>
      <c r="KPR254" s="1"/>
      <c r="KPS254" s="1"/>
      <c r="KPT254" s="1"/>
      <c r="KPU254" s="1"/>
      <c r="KPV254" s="1"/>
      <c r="KPW254" s="1"/>
      <c r="KPX254" s="1"/>
      <c r="KPY254" s="1"/>
      <c r="KPZ254" s="1"/>
      <c r="KQA254" s="1"/>
      <c r="KQB254" s="1"/>
      <c r="KQC254" s="1"/>
      <c r="KQD254" s="1"/>
      <c r="KQE254" s="1"/>
      <c r="KQF254" s="1"/>
      <c r="KQG254" s="1"/>
      <c r="KQH254" s="1"/>
      <c r="KQI254" s="1"/>
      <c r="KQJ254" s="1"/>
      <c r="KQK254" s="1"/>
      <c r="KQL254" s="1"/>
      <c r="KQM254" s="1"/>
      <c r="KQN254" s="1"/>
      <c r="KQO254" s="1"/>
      <c r="KQP254" s="1"/>
      <c r="KQQ254" s="1"/>
      <c r="KQR254" s="1"/>
      <c r="KQS254" s="1"/>
      <c r="KQT254" s="1"/>
      <c r="KQU254" s="1"/>
      <c r="KQV254" s="1"/>
      <c r="KQW254" s="1"/>
      <c r="KQX254" s="1"/>
      <c r="KQY254" s="1"/>
      <c r="KQZ254" s="1"/>
      <c r="KRA254" s="1"/>
      <c r="KRB254" s="1"/>
      <c r="KRC254" s="1"/>
      <c r="KRD254" s="1"/>
      <c r="KRE254" s="1"/>
      <c r="KRF254" s="1"/>
      <c r="KRG254" s="1"/>
      <c r="KRH254" s="1"/>
      <c r="KRI254" s="1"/>
      <c r="KRJ254" s="1"/>
      <c r="KRK254" s="1"/>
      <c r="KRL254" s="1"/>
      <c r="KRM254" s="1"/>
      <c r="KRN254" s="1"/>
      <c r="KRO254" s="1"/>
      <c r="KRP254" s="1"/>
      <c r="KRQ254" s="1"/>
      <c r="KRR254" s="1"/>
      <c r="KRS254" s="1"/>
      <c r="KRT254" s="1"/>
      <c r="KRU254" s="1"/>
      <c r="KRV254" s="1"/>
      <c r="KRW254" s="1"/>
      <c r="KRX254" s="1"/>
      <c r="KRY254" s="1"/>
      <c r="KRZ254" s="1"/>
      <c r="KSA254" s="1"/>
      <c r="KSB254" s="1"/>
      <c r="KSC254" s="1"/>
      <c r="KSD254" s="1"/>
      <c r="KSE254" s="1"/>
      <c r="KSF254" s="1"/>
      <c r="KSG254" s="1"/>
      <c r="KSH254" s="1"/>
      <c r="KSI254" s="1"/>
      <c r="KSJ254" s="1"/>
      <c r="KSK254" s="1"/>
      <c r="KSL254" s="1"/>
      <c r="KSM254" s="1"/>
      <c r="KSN254" s="1"/>
      <c r="KSO254" s="1"/>
      <c r="KSP254" s="1"/>
      <c r="KSQ254" s="1"/>
      <c r="KSR254" s="1"/>
      <c r="KSS254" s="1"/>
      <c r="KST254" s="1"/>
      <c r="KSU254" s="1"/>
      <c r="KSV254" s="1"/>
      <c r="KSW254" s="1"/>
      <c r="KSX254" s="1"/>
      <c r="KSY254" s="1"/>
      <c r="KSZ254" s="1"/>
      <c r="KTA254" s="1"/>
      <c r="KTB254" s="1"/>
      <c r="KTC254" s="1"/>
      <c r="KTD254" s="1"/>
      <c r="KTE254" s="1"/>
      <c r="KTF254" s="1"/>
      <c r="KTG254" s="1"/>
      <c r="KTH254" s="1"/>
      <c r="KTI254" s="1"/>
      <c r="KTJ254" s="1"/>
      <c r="KTK254" s="1"/>
      <c r="KTL254" s="1"/>
      <c r="KTM254" s="1"/>
      <c r="KTN254" s="1"/>
      <c r="KTO254" s="1"/>
      <c r="KTP254" s="1"/>
      <c r="KTQ254" s="1"/>
      <c r="KTR254" s="1"/>
      <c r="KTS254" s="1"/>
      <c r="KTT254" s="1"/>
      <c r="KTU254" s="1"/>
      <c r="KTV254" s="1"/>
      <c r="KTW254" s="1"/>
      <c r="KTX254" s="1"/>
      <c r="KTY254" s="1"/>
      <c r="KTZ254" s="1"/>
      <c r="KUA254" s="1"/>
      <c r="KUB254" s="1"/>
      <c r="KUC254" s="1"/>
      <c r="KUD254" s="1"/>
      <c r="KUE254" s="1"/>
      <c r="KUF254" s="1"/>
      <c r="KUG254" s="1"/>
      <c r="KUH254" s="1"/>
      <c r="KUI254" s="1"/>
      <c r="KUJ254" s="1"/>
      <c r="KUK254" s="1"/>
      <c r="KUL254" s="1"/>
      <c r="KUM254" s="1"/>
      <c r="KUN254" s="1"/>
      <c r="KUO254" s="1"/>
      <c r="KUP254" s="1"/>
      <c r="KUQ254" s="1"/>
      <c r="KUR254" s="1"/>
      <c r="KUS254" s="1"/>
      <c r="KUT254" s="1"/>
      <c r="KUU254" s="1"/>
      <c r="KUV254" s="1"/>
      <c r="KUW254" s="1"/>
      <c r="KUX254" s="1"/>
      <c r="KUY254" s="1"/>
      <c r="KUZ254" s="1"/>
      <c r="KVA254" s="1"/>
      <c r="KVB254" s="1"/>
      <c r="KVC254" s="1"/>
      <c r="KVD254" s="1"/>
      <c r="KVE254" s="1"/>
      <c r="KVF254" s="1"/>
      <c r="KVG254" s="1"/>
      <c r="KVH254" s="1"/>
      <c r="KVI254" s="1"/>
      <c r="KVJ254" s="1"/>
      <c r="KVK254" s="1"/>
      <c r="KVL254" s="1"/>
      <c r="KVM254" s="1"/>
      <c r="KVN254" s="1"/>
      <c r="KVO254" s="1"/>
      <c r="KVP254" s="1"/>
      <c r="KVQ254" s="1"/>
      <c r="KVR254" s="1"/>
      <c r="KVS254" s="1"/>
      <c r="KVT254" s="1"/>
      <c r="KVU254" s="1"/>
      <c r="KVV254" s="1"/>
      <c r="KVW254" s="1"/>
      <c r="KVX254" s="1"/>
      <c r="KVY254" s="1"/>
      <c r="KVZ254" s="1"/>
      <c r="KWA254" s="1"/>
      <c r="KWB254" s="1"/>
      <c r="KWC254" s="1"/>
      <c r="KWD254" s="1"/>
      <c r="KWE254" s="1"/>
      <c r="KWF254" s="1"/>
      <c r="KWG254" s="1"/>
      <c r="KWH254" s="1"/>
      <c r="KWI254" s="1"/>
      <c r="KWJ254" s="1"/>
      <c r="KWK254" s="1"/>
      <c r="KWL254" s="1"/>
      <c r="KWM254" s="1"/>
      <c r="KWN254" s="1"/>
      <c r="KWO254" s="1"/>
      <c r="KWP254" s="1"/>
      <c r="KWQ254" s="1"/>
      <c r="KWR254" s="1"/>
      <c r="KWS254" s="1"/>
      <c r="KWT254" s="1"/>
      <c r="KWU254" s="1"/>
      <c r="KWV254" s="1"/>
      <c r="KWW254" s="1"/>
      <c r="KWX254" s="1"/>
      <c r="KWY254" s="1"/>
      <c r="KWZ254" s="1"/>
      <c r="KXA254" s="1"/>
      <c r="KXB254" s="1"/>
      <c r="KXC254" s="1"/>
      <c r="KXD254" s="1"/>
      <c r="KXE254" s="1"/>
      <c r="KXF254" s="1"/>
      <c r="KXG254" s="1"/>
      <c r="KXH254" s="1"/>
      <c r="KXI254" s="1"/>
      <c r="KXJ254" s="1"/>
      <c r="KXK254" s="1"/>
      <c r="KXL254" s="1"/>
      <c r="KXM254" s="1"/>
      <c r="KXN254" s="1"/>
      <c r="KXO254" s="1"/>
      <c r="KXP254" s="1"/>
      <c r="KXQ254" s="1"/>
      <c r="KXR254" s="1"/>
      <c r="KXS254" s="1"/>
      <c r="KXT254" s="1"/>
      <c r="KXU254" s="1"/>
      <c r="KXV254" s="1"/>
      <c r="KXW254" s="1"/>
      <c r="KXX254" s="1"/>
      <c r="KXY254" s="1"/>
      <c r="KXZ254" s="1"/>
      <c r="KYA254" s="1"/>
      <c r="KYB254" s="1"/>
      <c r="KYC254" s="1"/>
      <c r="KYD254" s="1"/>
      <c r="KYE254" s="1"/>
      <c r="KYF254" s="1"/>
      <c r="KYG254" s="1"/>
      <c r="KYH254" s="1"/>
      <c r="KYI254" s="1"/>
      <c r="KYJ254" s="1"/>
      <c r="KYK254" s="1"/>
      <c r="KYL254" s="1"/>
      <c r="KYM254" s="1"/>
      <c r="KYN254" s="1"/>
      <c r="KYO254" s="1"/>
      <c r="KYP254" s="1"/>
      <c r="KYQ254" s="1"/>
      <c r="KYR254" s="1"/>
      <c r="KYS254" s="1"/>
      <c r="KYT254" s="1"/>
      <c r="KYU254" s="1"/>
      <c r="KYV254" s="1"/>
      <c r="KYW254" s="1"/>
      <c r="KYX254" s="1"/>
      <c r="KYY254" s="1"/>
      <c r="KYZ254" s="1"/>
      <c r="KZA254" s="1"/>
      <c r="KZB254" s="1"/>
      <c r="KZC254" s="1"/>
      <c r="KZD254" s="1"/>
      <c r="KZE254" s="1"/>
      <c r="KZF254" s="1"/>
      <c r="KZG254" s="1"/>
      <c r="KZH254" s="1"/>
      <c r="KZI254" s="1"/>
      <c r="KZJ254" s="1"/>
      <c r="KZK254" s="1"/>
      <c r="KZL254" s="1"/>
      <c r="KZM254" s="1"/>
      <c r="KZN254" s="1"/>
      <c r="KZO254" s="1"/>
      <c r="KZP254" s="1"/>
      <c r="KZQ254" s="1"/>
      <c r="KZR254" s="1"/>
      <c r="KZS254" s="1"/>
      <c r="KZT254" s="1"/>
      <c r="KZU254" s="1"/>
      <c r="KZV254" s="1"/>
      <c r="KZW254" s="1"/>
      <c r="KZX254" s="1"/>
      <c r="KZY254" s="1"/>
      <c r="KZZ254" s="1"/>
      <c r="LAA254" s="1"/>
      <c r="LAB254" s="1"/>
      <c r="LAC254" s="1"/>
      <c r="LAD254" s="1"/>
      <c r="LAE254" s="1"/>
      <c r="LAF254" s="1"/>
      <c r="LAG254" s="1"/>
      <c r="LAH254" s="1"/>
      <c r="LAI254" s="1"/>
      <c r="LAJ254" s="1"/>
      <c r="LAK254" s="1"/>
      <c r="LAL254" s="1"/>
      <c r="LAM254" s="1"/>
      <c r="LAN254" s="1"/>
      <c r="LAO254" s="1"/>
      <c r="LAP254" s="1"/>
      <c r="LAQ254" s="1"/>
      <c r="LAR254" s="1"/>
      <c r="LAS254" s="1"/>
      <c r="LAT254" s="1"/>
      <c r="LAU254" s="1"/>
      <c r="LAV254" s="1"/>
      <c r="LAW254" s="1"/>
      <c r="LAX254" s="1"/>
      <c r="LAY254" s="1"/>
      <c r="LAZ254" s="1"/>
      <c r="LBA254" s="1"/>
      <c r="LBB254" s="1"/>
      <c r="LBC254" s="1"/>
      <c r="LBD254" s="1"/>
      <c r="LBE254" s="1"/>
      <c r="LBF254" s="1"/>
      <c r="LBG254" s="1"/>
      <c r="LBH254" s="1"/>
      <c r="LBI254" s="1"/>
      <c r="LBJ254" s="1"/>
      <c r="LBK254" s="1"/>
      <c r="LBL254" s="1"/>
      <c r="LBM254" s="1"/>
      <c r="LBN254" s="1"/>
      <c r="LBO254" s="1"/>
      <c r="LBP254" s="1"/>
      <c r="LBQ254" s="1"/>
      <c r="LBR254" s="1"/>
      <c r="LBS254" s="1"/>
      <c r="LBT254" s="1"/>
      <c r="LBU254" s="1"/>
      <c r="LBV254" s="1"/>
      <c r="LBW254" s="1"/>
      <c r="LBX254" s="1"/>
      <c r="LBY254" s="1"/>
      <c r="LBZ254" s="1"/>
      <c r="LCA254" s="1"/>
      <c r="LCB254" s="1"/>
      <c r="LCC254" s="1"/>
      <c r="LCD254" s="1"/>
      <c r="LCE254" s="1"/>
      <c r="LCF254" s="1"/>
      <c r="LCG254" s="1"/>
      <c r="LCH254" s="1"/>
      <c r="LCI254" s="1"/>
      <c r="LCJ254" s="1"/>
      <c r="LCK254" s="1"/>
      <c r="LCL254" s="1"/>
      <c r="LCM254" s="1"/>
      <c r="LCN254" s="1"/>
      <c r="LCO254" s="1"/>
      <c r="LCP254" s="1"/>
      <c r="LCQ254" s="1"/>
      <c r="LCR254" s="1"/>
      <c r="LCS254" s="1"/>
      <c r="LCT254" s="1"/>
      <c r="LCU254" s="1"/>
      <c r="LCV254" s="1"/>
      <c r="LCW254" s="1"/>
      <c r="LCX254" s="1"/>
      <c r="LCY254" s="1"/>
      <c r="LCZ254" s="1"/>
      <c r="LDA254" s="1"/>
      <c r="LDB254" s="1"/>
      <c r="LDC254" s="1"/>
      <c r="LDD254" s="1"/>
      <c r="LDE254" s="1"/>
      <c r="LDF254" s="1"/>
      <c r="LDG254" s="1"/>
      <c r="LDH254" s="1"/>
      <c r="LDI254" s="1"/>
      <c r="LDJ254" s="1"/>
      <c r="LDK254" s="1"/>
      <c r="LDL254" s="1"/>
      <c r="LDM254" s="1"/>
      <c r="LDN254" s="1"/>
      <c r="LDO254" s="1"/>
      <c r="LDP254" s="1"/>
      <c r="LDQ254" s="1"/>
      <c r="LDR254" s="1"/>
      <c r="LDS254" s="1"/>
      <c r="LDT254" s="1"/>
      <c r="LDU254" s="1"/>
      <c r="LDV254" s="1"/>
      <c r="LDW254" s="1"/>
      <c r="LDX254" s="1"/>
      <c r="LDY254" s="1"/>
      <c r="LDZ254" s="1"/>
      <c r="LEA254" s="1"/>
      <c r="LEB254" s="1"/>
      <c r="LEC254" s="1"/>
      <c r="LED254" s="1"/>
      <c r="LEE254" s="1"/>
      <c r="LEF254" s="1"/>
      <c r="LEG254" s="1"/>
      <c r="LEH254" s="1"/>
      <c r="LEI254" s="1"/>
      <c r="LEJ254" s="1"/>
      <c r="LEK254" s="1"/>
      <c r="LEL254" s="1"/>
      <c r="LEM254" s="1"/>
      <c r="LEN254" s="1"/>
      <c r="LEO254" s="1"/>
      <c r="LEP254" s="1"/>
      <c r="LEQ254" s="1"/>
      <c r="LER254" s="1"/>
      <c r="LES254" s="1"/>
      <c r="LET254" s="1"/>
      <c r="LEU254" s="1"/>
      <c r="LEV254" s="1"/>
      <c r="LEW254" s="1"/>
      <c r="LEX254" s="1"/>
      <c r="LEY254" s="1"/>
      <c r="LEZ254" s="1"/>
      <c r="LFA254" s="1"/>
      <c r="LFB254" s="1"/>
      <c r="LFC254" s="1"/>
      <c r="LFD254" s="1"/>
      <c r="LFE254" s="1"/>
      <c r="LFF254" s="1"/>
      <c r="LFG254" s="1"/>
      <c r="LFH254" s="1"/>
      <c r="LFI254" s="1"/>
      <c r="LFJ254" s="1"/>
      <c r="LFK254" s="1"/>
      <c r="LFL254" s="1"/>
      <c r="LFM254" s="1"/>
      <c r="LFN254" s="1"/>
      <c r="LFO254" s="1"/>
      <c r="LFP254" s="1"/>
      <c r="LFQ254" s="1"/>
      <c r="LFR254" s="1"/>
      <c r="LFS254" s="1"/>
      <c r="LFT254" s="1"/>
      <c r="LFU254" s="1"/>
      <c r="LFV254" s="1"/>
      <c r="LFW254" s="1"/>
      <c r="LFX254" s="1"/>
      <c r="LFY254" s="1"/>
      <c r="LFZ254" s="1"/>
      <c r="LGA254" s="1"/>
      <c r="LGB254" s="1"/>
      <c r="LGC254" s="1"/>
      <c r="LGD254" s="1"/>
      <c r="LGE254" s="1"/>
      <c r="LGF254" s="1"/>
      <c r="LGG254" s="1"/>
      <c r="LGH254" s="1"/>
      <c r="LGI254" s="1"/>
      <c r="LGJ254" s="1"/>
      <c r="LGK254" s="1"/>
      <c r="LGL254" s="1"/>
      <c r="LGM254" s="1"/>
      <c r="LGN254" s="1"/>
      <c r="LGO254" s="1"/>
      <c r="LGP254" s="1"/>
      <c r="LGQ254" s="1"/>
      <c r="LGR254" s="1"/>
      <c r="LGS254" s="1"/>
      <c r="LGT254" s="1"/>
      <c r="LGU254" s="1"/>
      <c r="LGV254" s="1"/>
      <c r="LGW254" s="1"/>
      <c r="LGX254" s="1"/>
      <c r="LGY254" s="1"/>
      <c r="LGZ254" s="1"/>
      <c r="LHA254" s="1"/>
      <c r="LHB254" s="1"/>
      <c r="LHC254" s="1"/>
      <c r="LHD254" s="1"/>
      <c r="LHE254" s="1"/>
      <c r="LHF254" s="1"/>
      <c r="LHG254" s="1"/>
      <c r="LHH254" s="1"/>
      <c r="LHI254" s="1"/>
      <c r="LHJ254" s="1"/>
      <c r="LHK254" s="1"/>
      <c r="LHL254" s="1"/>
      <c r="LHM254" s="1"/>
      <c r="LHN254" s="1"/>
      <c r="LHO254" s="1"/>
      <c r="LHP254" s="1"/>
      <c r="LHQ254" s="1"/>
      <c r="LHR254" s="1"/>
      <c r="LHS254" s="1"/>
      <c r="LHT254" s="1"/>
      <c r="LHU254" s="1"/>
      <c r="LHV254" s="1"/>
      <c r="LHW254" s="1"/>
      <c r="LHX254" s="1"/>
      <c r="LHY254" s="1"/>
      <c r="LHZ254" s="1"/>
      <c r="LIA254" s="1"/>
      <c r="LIB254" s="1"/>
      <c r="LIC254" s="1"/>
      <c r="LID254" s="1"/>
      <c r="LIE254" s="1"/>
      <c r="LIF254" s="1"/>
      <c r="LIG254" s="1"/>
      <c r="LIH254" s="1"/>
      <c r="LII254" s="1"/>
      <c r="LIJ254" s="1"/>
      <c r="LIK254" s="1"/>
      <c r="LIL254" s="1"/>
      <c r="LIM254" s="1"/>
      <c r="LIN254" s="1"/>
      <c r="LIO254" s="1"/>
      <c r="LIP254" s="1"/>
      <c r="LIQ254" s="1"/>
      <c r="LIR254" s="1"/>
      <c r="LIS254" s="1"/>
      <c r="LIT254" s="1"/>
      <c r="LIU254" s="1"/>
      <c r="LIV254" s="1"/>
      <c r="LIW254" s="1"/>
      <c r="LIX254" s="1"/>
      <c r="LIY254" s="1"/>
      <c r="LIZ254" s="1"/>
      <c r="LJA254" s="1"/>
      <c r="LJB254" s="1"/>
      <c r="LJC254" s="1"/>
      <c r="LJD254" s="1"/>
      <c r="LJE254" s="1"/>
      <c r="LJF254" s="1"/>
      <c r="LJG254" s="1"/>
      <c r="LJH254" s="1"/>
      <c r="LJI254" s="1"/>
      <c r="LJJ254" s="1"/>
      <c r="LJK254" s="1"/>
      <c r="LJL254" s="1"/>
      <c r="LJM254" s="1"/>
      <c r="LJN254" s="1"/>
      <c r="LJO254" s="1"/>
      <c r="LJP254" s="1"/>
      <c r="LJQ254" s="1"/>
      <c r="LJR254" s="1"/>
      <c r="LJS254" s="1"/>
      <c r="LJT254" s="1"/>
      <c r="LJU254" s="1"/>
      <c r="LJV254" s="1"/>
      <c r="LJW254" s="1"/>
      <c r="LJX254" s="1"/>
      <c r="LJY254" s="1"/>
      <c r="LJZ254" s="1"/>
      <c r="LKA254" s="1"/>
      <c r="LKB254" s="1"/>
      <c r="LKC254" s="1"/>
      <c r="LKD254" s="1"/>
      <c r="LKE254" s="1"/>
      <c r="LKF254" s="1"/>
      <c r="LKG254" s="1"/>
      <c r="LKH254" s="1"/>
      <c r="LKI254" s="1"/>
      <c r="LKJ254" s="1"/>
      <c r="LKK254" s="1"/>
      <c r="LKL254" s="1"/>
      <c r="LKM254" s="1"/>
      <c r="LKN254" s="1"/>
      <c r="LKO254" s="1"/>
      <c r="LKP254" s="1"/>
      <c r="LKQ254" s="1"/>
      <c r="LKR254" s="1"/>
      <c r="LKS254" s="1"/>
      <c r="LKT254" s="1"/>
      <c r="LKU254" s="1"/>
      <c r="LKV254" s="1"/>
      <c r="LKW254" s="1"/>
      <c r="LKX254" s="1"/>
      <c r="LKY254" s="1"/>
      <c r="LKZ254" s="1"/>
      <c r="LLA254" s="1"/>
      <c r="LLB254" s="1"/>
      <c r="LLC254" s="1"/>
      <c r="LLD254" s="1"/>
      <c r="LLE254" s="1"/>
      <c r="LLF254" s="1"/>
      <c r="LLG254" s="1"/>
      <c r="LLH254" s="1"/>
      <c r="LLI254" s="1"/>
      <c r="LLJ254" s="1"/>
      <c r="LLK254" s="1"/>
      <c r="LLL254" s="1"/>
      <c r="LLM254" s="1"/>
      <c r="LLN254" s="1"/>
      <c r="LLO254" s="1"/>
      <c r="LLP254" s="1"/>
      <c r="LLQ254" s="1"/>
      <c r="LLR254" s="1"/>
      <c r="LLS254" s="1"/>
      <c r="LLT254" s="1"/>
      <c r="LLU254" s="1"/>
      <c r="LLV254" s="1"/>
      <c r="LLW254" s="1"/>
      <c r="LLX254" s="1"/>
      <c r="LLY254" s="1"/>
      <c r="LLZ254" s="1"/>
      <c r="LMA254" s="1"/>
      <c r="LMB254" s="1"/>
      <c r="LMC254" s="1"/>
      <c r="LMD254" s="1"/>
      <c r="LME254" s="1"/>
      <c r="LMF254" s="1"/>
      <c r="LMG254" s="1"/>
      <c r="LMH254" s="1"/>
      <c r="LMI254" s="1"/>
      <c r="LMJ254" s="1"/>
      <c r="LMK254" s="1"/>
      <c r="LML254" s="1"/>
      <c r="LMM254" s="1"/>
      <c r="LMN254" s="1"/>
      <c r="LMO254" s="1"/>
      <c r="LMP254" s="1"/>
      <c r="LMQ254" s="1"/>
      <c r="LMR254" s="1"/>
      <c r="LMS254" s="1"/>
      <c r="LMT254" s="1"/>
      <c r="LMU254" s="1"/>
      <c r="LMV254" s="1"/>
      <c r="LMW254" s="1"/>
      <c r="LMX254" s="1"/>
      <c r="LMY254" s="1"/>
      <c r="LMZ254" s="1"/>
      <c r="LNA254" s="1"/>
      <c r="LNB254" s="1"/>
      <c r="LNC254" s="1"/>
      <c r="LND254" s="1"/>
      <c r="LNE254" s="1"/>
      <c r="LNF254" s="1"/>
      <c r="LNG254" s="1"/>
      <c r="LNH254" s="1"/>
      <c r="LNI254" s="1"/>
      <c r="LNJ254" s="1"/>
      <c r="LNK254" s="1"/>
      <c r="LNL254" s="1"/>
      <c r="LNM254" s="1"/>
      <c r="LNN254" s="1"/>
      <c r="LNO254" s="1"/>
      <c r="LNP254" s="1"/>
      <c r="LNQ254" s="1"/>
      <c r="LNR254" s="1"/>
      <c r="LNS254" s="1"/>
      <c r="LNT254" s="1"/>
      <c r="LNU254" s="1"/>
      <c r="LNV254" s="1"/>
      <c r="LNW254" s="1"/>
      <c r="LNX254" s="1"/>
      <c r="LNY254" s="1"/>
      <c r="LNZ254" s="1"/>
      <c r="LOA254" s="1"/>
      <c r="LOB254" s="1"/>
      <c r="LOC254" s="1"/>
      <c r="LOD254" s="1"/>
      <c r="LOE254" s="1"/>
      <c r="LOF254" s="1"/>
      <c r="LOG254" s="1"/>
      <c r="LOH254" s="1"/>
      <c r="LOI254" s="1"/>
      <c r="LOJ254" s="1"/>
      <c r="LOK254" s="1"/>
      <c r="LOL254" s="1"/>
      <c r="LOM254" s="1"/>
      <c r="LON254" s="1"/>
      <c r="LOO254" s="1"/>
      <c r="LOP254" s="1"/>
      <c r="LOQ254" s="1"/>
      <c r="LOR254" s="1"/>
      <c r="LOS254" s="1"/>
      <c r="LOT254" s="1"/>
      <c r="LOU254" s="1"/>
      <c r="LOV254" s="1"/>
      <c r="LOW254" s="1"/>
      <c r="LOX254" s="1"/>
      <c r="LOY254" s="1"/>
      <c r="LOZ254" s="1"/>
      <c r="LPA254" s="1"/>
      <c r="LPB254" s="1"/>
      <c r="LPC254" s="1"/>
      <c r="LPD254" s="1"/>
      <c r="LPE254" s="1"/>
      <c r="LPF254" s="1"/>
      <c r="LPG254" s="1"/>
      <c r="LPH254" s="1"/>
      <c r="LPI254" s="1"/>
      <c r="LPJ254" s="1"/>
      <c r="LPK254" s="1"/>
      <c r="LPL254" s="1"/>
      <c r="LPM254" s="1"/>
      <c r="LPN254" s="1"/>
      <c r="LPO254" s="1"/>
      <c r="LPP254" s="1"/>
      <c r="LPQ254" s="1"/>
      <c r="LPR254" s="1"/>
      <c r="LPS254" s="1"/>
      <c r="LPT254" s="1"/>
      <c r="LPU254" s="1"/>
      <c r="LPV254" s="1"/>
      <c r="LPW254" s="1"/>
      <c r="LPX254" s="1"/>
      <c r="LPY254" s="1"/>
      <c r="LPZ254" s="1"/>
      <c r="LQA254" s="1"/>
      <c r="LQB254" s="1"/>
      <c r="LQC254" s="1"/>
      <c r="LQD254" s="1"/>
      <c r="LQE254" s="1"/>
      <c r="LQF254" s="1"/>
      <c r="LQG254" s="1"/>
      <c r="LQH254" s="1"/>
      <c r="LQI254" s="1"/>
      <c r="LQJ254" s="1"/>
      <c r="LQK254" s="1"/>
      <c r="LQL254" s="1"/>
      <c r="LQM254" s="1"/>
      <c r="LQN254" s="1"/>
      <c r="LQO254" s="1"/>
      <c r="LQP254" s="1"/>
      <c r="LQQ254" s="1"/>
      <c r="LQR254" s="1"/>
      <c r="LQS254" s="1"/>
      <c r="LQT254" s="1"/>
      <c r="LQU254" s="1"/>
      <c r="LQV254" s="1"/>
      <c r="LQW254" s="1"/>
      <c r="LQX254" s="1"/>
      <c r="LQY254" s="1"/>
      <c r="LQZ254" s="1"/>
      <c r="LRA254" s="1"/>
      <c r="LRB254" s="1"/>
      <c r="LRC254" s="1"/>
      <c r="LRD254" s="1"/>
      <c r="LRE254" s="1"/>
      <c r="LRF254" s="1"/>
      <c r="LRG254" s="1"/>
      <c r="LRH254" s="1"/>
      <c r="LRI254" s="1"/>
      <c r="LRJ254" s="1"/>
      <c r="LRK254" s="1"/>
      <c r="LRL254" s="1"/>
      <c r="LRM254" s="1"/>
      <c r="LRN254" s="1"/>
      <c r="LRO254" s="1"/>
      <c r="LRP254" s="1"/>
      <c r="LRQ254" s="1"/>
      <c r="LRR254" s="1"/>
      <c r="LRS254" s="1"/>
      <c r="LRT254" s="1"/>
      <c r="LRU254" s="1"/>
      <c r="LRV254" s="1"/>
      <c r="LRW254" s="1"/>
      <c r="LRX254" s="1"/>
      <c r="LRY254" s="1"/>
      <c r="LRZ254" s="1"/>
      <c r="LSA254" s="1"/>
      <c r="LSB254" s="1"/>
      <c r="LSC254" s="1"/>
      <c r="LSD254" s="1"/>
      <c r="LSE254" s="1"/>
      <c r="LSF254" s="1"/>
      <c r="LSG254" s="1"/>
      <c r="LSH254" s="1"/>
      <c r="LSI254" s="1"/>
      <c r="LSJ254" s="1"/>
      <c r="LSK254" s="1"/>
      <c r="LSL254" s="1"/>
      <c r="LSM254" s="1"/>
      <c r="LSN254" s="1"/>
      <c r="LSO254" s="1"/>
      <c r="LSP254" s="1"/>
      <c r="LSQ254" s="1"/>
      <c r="LSR254" s="1"/>
      <c r="LSS254" s="1"/>
      <c r="LST254" s="1"/>
      <c r="LSU254" s="1"/>
      <c r="LSV254" s="1"/>
      <c r="LSW254" s="1"/>
      <c r="LSX254" s="1"/>
      <c r="LSY254" s="1"/>
      <c r="LSZ254" s="1"/>
      <c r="LTA254" s="1"/>
      <c r="LTB254" s="1"/>
      <c r="LTC254" s="1"/>
      <c r="LTD254" s="1"/>
      <c r="LTE254" s="1"/>
      <c r="LTF254" s="1"/>
      <c r="LTG254" s="1"/>
      <c r="LTH254" s="1"/>
      <c r="LTI254" s="1"/>
      <c r="LTJ254" s="1"/>
      <c r="LTK254" s="1"/>
      <c r="LTL254" s="1"/>
      <c r="LTM254" s="1"/>
      <c r="LTN254" s="1"/>
      <c r="LTO254" s="1"/>
      <c r="LTP254" s="1"/>
      <c r="LTQ254" s="1"/>
      <c r="LTR254" s="1"/>
      <c r="LTS254" s="1"/>
      <c r="LTT254" s="1"/>
      <c r="LTU254" s="1"/>
      <c r="LTV254" s="1"/>
      <c r="LTW254" s="1"/>
      <c r="LTX254" s="1"/>
      <c r="LTY254" s="1"/>
      <c r="LTZ254" s="1"/>
      <c r="LUA254" s="1"/>
      <c r="LUB254" s="1"/>
      <c r="LUC254" s="1"/>
      <c r="LUD254" s="1"/>
      <c r="LUE254" s="1"/>
      <c r="LUF254" s="1"/>
      <c r="LUG254" s="1"/>
      <c r="LUH254" s="1"/>
      <c r="LUI254" s="1"/>
      <c r="LUJ254" s="1"/>
      <c r="LUK254" s="1"/>
      <c r="LUL254" s="1"/>
      <c r="LUM254" s="1"/>
      <c r="LUN254" s="1"/>
      <c r="LUO254" s="1"/>
      <c r="LUP254" s="1"/>
      <c r="LUQ254" s="1"/>
      <c r="LUR254" s="1"/>
      <c r="LUS254" s="1"/>
      <c r="LUT254" s="1"/>
      <c r="LUU254" s="1"/>
      <c r="LUV254" s="1"/>
      <c r="LUW254" s="1"/>
      <c r="LUX254" s="1"/>
      <c r="LUY254" s="1"/>
      <c r="LUZ254" s="1"/>
      <c r="LVA254" s="1"/>
      <c r="LVB254" s="1"/>
      <c r="LVC254" s="1"/>
      <c r="LVD254" s="1"/>
      <c r="LVE254" s="1"/>
      <c r="LVF254" s="1"/>
      <c r="LVG254" s="1"/>
      <c r="LVH254" s="1"/>
      <c r="LVI254" s="1"/>
      <c r="LVJ254" s="1"/>
      <c r="LVK254" s="1"/>
      <c r="LVL254" s="1"/>
      <c r="LVM254" s="1"/>
      <c r="LVN254" s="1"/>
      <c r="LVO254" s="1"/>
      <c r="LVP254" s="1"/>
      <c r="LVQ254" s="1"/>
      <c r="LVR254" s="1"/>
      <c r="LVS254" s="1"/>
      <c r="LVT254" s="1"/>
      <c r="LVU254" s="1"/>
      <c r="LVV254" s="1"/>
      <c r="LVW254" s="1"/>
      <c r="LVX254" s="1"/>
      <c r="LVY254" s="1"/>
      <c r="LVZ254" s="1"/>
      <c r="LWA254" s="1"/>
      <c r="LWB254" s="1"/>
      <c r="LWC254" s="1"/>
      <c r="LWD254" s="1"/>
      <c r="LWE254" s="1"/>
      <c r="LWF254" s="1"/>
      <c r="LWG254" s="1"/>
      <c r="LWH254" s="1"/>
      <c r="LWI254" s="1"/>
      <c r="LWJ254" s="1"/>
      <c r="LWK254" s="1"/>
      <c r="LWL254" s="1"/>
      <c r="LWM254" s="1"/>
      <c r="LWN254" s="1"/>
      <c r="LWO254" s="1"/>
      <c r="LWP254" s="1"/>
      <c r="LWQ254" s="1"/>
      <c r="LWR254" s="1"/>
      <c r="LWS254" s="1"/>
      <c r="LWT254" s="1"/>
      <c r="LWU254" s="1"/>
      <c r="LWV254" s="1"/>
      <c r="LWW254" s="1"/>
      <c r="LWX254" s="1"/>
      <c r="LWY254" s="1"/>
      <c r="LWZ254" s="1"/>
      <c r="LXA254" s="1"/>
      <c r="LXB254" s="1"/>
      <c r="LXC254" s="1"/>
      <c r="LXD254" s="1"/>
      <c r="LXE254" s="1"/>
      <c r="LXF254" s="1"/>
      <c r="LXG254" s="1"/>
      <c r="LXH254" s="1"/>
      <c r="LXI254" s="1"/>
      <c r="LXJ254" s="1"/>
      <c r="LXK254" s="1"/>
      <c r="LXL254" s="1"/>
      <c r="LXM254" s="1"/>
      <c r="LXN254" s="1"/>
      <c r="LXO254" s="1"/>
      <c r="LXP254" s="1"/>
      <c r="LXQ254" s="1"/>
      <c r="LXR254" s="1"/>
      <c r="LXS254" s="1"/>
      <c r="LXT254" s="1"/>
      <c r="LXU254" s="1"/>
      <c r="LXV254" s="1"/>
      <c r="LXW254" s="1"/>
      <c r="LXX254" s="1"/>
      <c r="LXY254" s="1"/>
      <c r="LXZ254" s="1"/>
      <c r="LYA254" s="1"/>
      <c r="LYB254" s="1"/>
      <c r="LYC254" s="1"/>
      <c r="LYD254" s="1"/>
      <c r="LYE254" s="1"/>
      <c r="LYF254" s="1"/>
      <c r="LYG254" s="1"/>
      <c r="LYH254" s="1"/>
      <c r="LYI254" s="1"/>
      <c r="LYJ254" s="1"/>
      <c r="LYK254" s="1"/>
      <c r="LYL254" s="1"/>
      <c r="LYM254" s="1"/>
      <c r="LYN254" s="1"/>
      <c r="LYO254" s="1"/>
      <c r="LYP254" s="1"/>
      <c r="LYQ254" s="1"/>
      <c r="LYR254" s="1"/>
      <c r="LYS254" s="1"/>
      <c r="LYT254" s="1"/>
      <c r="LYU254" s="1"/>
      <c r="LYV254" s="1"/>
      <c r="LYW254" s="1"/>
      <c r="LYX254" s="1"/>
      <c r="LYY254" s="1"/>
      <c r="LYZ254" s="1"/>
      <c r="LZA254" s="1"/>
      <c r="LZB254" s="1"/>
      <c r="LZC254" s="1"/>
      <c r="LZD254" s="1"/>
      <c r="LZE254" s="1"/>
      <c r="LZF254" s="1"/>
      <c r="LZG254" s="1"/>
      <c r="LZH254" s="1"/>
      <c r="LZI254" s="1"/>
      <c r="LZJ254" s="1"/>
      <c r="LZK254" s="1"/>
      <c r="LZL254" s="1"/>
      <c r="LZM254" s="1"/>
      <c r="LZN254" s="1"/>
      <c r="LZO254" s="1"/>
      <c r="LZP254" s="1"/>
      <c r="LZQ254" s="1"/>
      <c r="LZR254" s="1"/>
      <c r="LZS254" s="1"/>
      <c r="LZT254" s="1"/>
      <c r="LZU254" s="1"/>
      <c r="LZV254" s="1"/>
      <c r="LZW254" s="1"/>
      <c r="LZX254" s="1"/>
      <c r="LZY254" s="1"/>
      <c r="LZZ254" s="1"/>
      <c r="MAA254" s="1"/>
      <c r="MAB254" s="1"/>
      <c r="MAC254" s="1"/>
      <c r="MAD254" s="1"/>
      <c r="MAE254" s="1"/>
      <c r="MAF254" s="1"/>
      <c r="MAG254" s="1"/>
      <c r="MAH254" s="1"/>
      <c r="MAI254" s="1"/>
      <c r="MAJ254" s="1"/>
      <c r="MAK254" s="1"/>
      <c r="MAL254" s="1"/>
      <c r="MAM254" s="1"/>
      <c r="MAN254" s="1"/>
      <c r="MAO254" s="1"/>
      <c r="MAP254" s="1"/>
      <c r="MAQ254" s="1"/>
      <c r="MAR254" s="1"/>
      <c r="MAS254" s="1"/>
      <c r="MAT254" s="1"/>
      <c r="MAU254" s="1"/>
      <c r="MAV254" s="1"/>
      <c r="MAW254" s="1"/>
      <c r="MAX254" s="1"/>
      <c r="MAY254" s="1"/>
      <c r="MAZ254" s="1"/>
      <c r="MBA254" s="1"/>
      <c r="MBB254" s="1"/>
      <c r="MBC254" s="1"/>
      <c r="MBD254" s="1"/>
      <c r="MBE254" s="1"/>
      <c r="MBF254" s="1"/>
      <c r="MBG254" s="1"/>
      <c r="MBH254" s="1"/>
      <c r="MBI254" s="1"/>
      <c r="MBJ254" s="1"/>
      <c r="MBK254" s="1"/>
      <c r="MBL254" s="1"/>
      <c r="MBM254" s="1"/>
      <c r="MBN254" s="1"/>
      <c r="MBO254" s="1"/>
      <c r="MBP254" s="1"/>
      <c r="MBQ254" s="1"/>
      <c r="MBR254" s="1"/>
      <c r="MBS254" s="1"/>
      <c r="MBT254" s="1"/>
      <c r="MBU254" s="1"/>
      <c r="MBV254" s="1"/>
      <c r="MBW254" s="1"/>
      <c r="MBX254" s="1"/>
      <c r="MBY254" s="1"/>
      <c r="MBZ254" s="1"/>
      <c r="MCA254" s="1"/>
      <c r="MCB254" s="1"/>
      <c r="MCC254" s="1"/>
      <c r="MCD254" s="1"/>
      <c r="MCE254" s="1"/>
      <c r="MCF254" s="1"/>
      <c r="MCG254" s="1"/>
      <c r="MCH254" s="1"/>
      <c r="MCI254" s="1"/>
      <c r="MCJ254" s="1"/>
      <c r="MCK254" s="1"/>
      <c r="MCL254" s="1"/>
      <c r="MCM254" s="1"/>
      <c r="MCN254" s="1"/>
      <c r="MCO254" s="1"/>
      <c r="MCP254" s="1"/>
      <c r="MCQ254" s="1"/>
      <c r="MCR254" s="1"/>
      <c r="MCS254" s="1"/>
      <c r="MCT254" s="1"/>
      <c r="MCU254" s="1"/>
      <c r="MCV254" s="1"/>
      <c r="MCW254" s="1"/>
      <c r="MCX254" s="1"/>
      <c r="MCY254" s="1"/>
      <c r="MCZ254" s="1"/>
      <c r="MDA254" s="1"/>
      <c r="MDB254" s="1"/>
      <c r="MDC254" s="1"/>
      <c r="MDD254" s="1"/>
      <c r="MDE254" s="1"/>
      <c r="MDF254" s="1"/>
      <c r="MDG254" s="1"/>
      <c r="MDH254" s="1"/>
      <c r="MDI254" s="1"/>
      <c r="MDJ254" s="1"/>
      <c r="MDK254" s="1"/>
      <c r="MDL254" s="1"/>
      <c r="MDM254" s="1"/>
      <c r="MDN254" s="1"/>
      <c r="MDO254" s="1"/>
      <c r="MDP254" s="1"/>
      <c r="MDQ254" s="1"/>
      <c r="MDR254" s="1"/>
      <c r="MDS254" s="1"/>
      <c r="MDT254" s="1"/>
      <c r="MDU254" s="1"/>
      <c r="MDV254" s="1"/>
      <c r="MDW254" s="1"/>
      <c r="MDX254" s="1"/>
      <c r="MDY254" s="1"/>
      <c r="MDZ254" s="1"/>
      <c r="MEA254" s="1"/>
      <c r="MEB254" s="1"/>
      <c r="MEC254" s="1"/>
      <c r="MED254" s="1"/>
      <c r="MEE254" s="1"/>
      <c r="MEF254" s="1"/>
      <c r="MEG254" s="1"/>
      <c r="MEH254" s="1"/>
      <c r="MEI254" s="1"/>
      <c r="MEJ254" s="1"/>
      <c r="MEK254" s="1"/>
      <c r="MEL254" s="1"/>
      <c r="MEM254" s="1"/>
      <c r="MEN254" s="1"/>
      <c r="MEO254" s="1"/>
      <c r="MEP254" s="1"/>
      <c r="MEQ254" s="1"/>
      <c r="MER254" s="1"/>
      <c r="MES254" s="1"/>
      <c r="MET254" s="1"/>
      <c r="MEU254" s="1"/>
      <c r="MEV254" s="1"/>
      <c r="MEW254" s="1"/>
      <c r="MEX254" s="1"/>
      <c r="MEY254" s="1"/>
      <c r="MEZ254" s="1"/>
      <c r="MFA254" s="1"/>
      <c r="MFB254" s="1"/>
      <c r="MFC254" s="1"/>
      <c r="MFD254" s="1"/>
      <c r="MFE254" s="1"/>
      <c r="MFF254" s="1"/>
      <c r="MFG254" s="1"/>
      <c r="MFH254" s="1"/>
      <c r="MFI254" s="1"/>
      <c r="MFJ254" s="1"/>
      <c r="MFK254" s="1"/>
      <c r="MFL254" s="1"/>
      <c r="MFM254" s="1"/>
      <c r="MFN254" s="1"/>
      <c r="MFO254" s="1"/>
      <c r="MFP254" s="1"/>
      <c r="MFQ254" s="1"/>
      <c r="MFR254" s="1"/>
      <c r="MFS254" s="1"/>
      <c r="MFT254" s="1"/>
      <c r="MFU254" s="1"/>
      <c r="MFV254" s="1"/>
      <c r="MFW254" s="1"/>
      <c r="MFX254" s="1"/>
      <c r="MFY254" s="1"/>
      <c r="MFZ254" s="1"/>
      <c r="MGA254" s="1"/>
      <c r="MGB254" s="1"/>
      <c r="MGC254" s="1"/>
      <c r="MGD254" s="1"/>
      <c r="MGE254" s="1"/>
      <c r="MGF254" s="1"/>
      <c r="MGG254" s="1"/>
      <c r="MGH254" s="1"/>
      <c r="MGI254" s="1"/>
      <c r="MGJ254" s="1"/>
      <c r="MGK254" s="1"/>
      <c r="MGL254" s="1"/>
      <c r="MGM254" s="1"/>
      <c r="MGN254" s="1"/>
      <c r="MGO254" s="1"/>
      <c r="MGP254" s="1"/>
      <c r="MGQ254" s="1"/>
      <c r="MGR254" s="1"/>
      <c r="MGS254" s="1"/>
      <c r="MGT254" s="1"/>
      <c r="MGU254" s="1"/>
      <c r="MGV254" s="1"/>
      <c r="MGW254" s="1"/>
      <c r="MGX254" s="1"/>
      <c r="MGY254" s="1"/>
      <c r="MGZ254" s="1"/>
      <c r="MHA254" s="1"/>
      <c r="MHB254" s="1"/>
      <c r="MHC254" s="1"/>
      <c r="MHD254" s="1"/>
      <c r="MHE254" s="1"/>
      <c r="MHF254" s="1"/>
      <c r="MHG254" s="1"/>
      <c r="MHH254" s="1"/>
      <c r="MHI254" s="1"/>
      <c r="MHJ254" s="1"/>
      <c r="MHK254" s="1"/>
      <c r="MHL254" s="1"/>
      <c r="MHM254" s="1"/>
      <c r="MHN254" s="1"/>
      <c r="MHO254" s="1"/>
      <c r="MHP254" s="1"/>
      <c r="MHQ254" s="1"/>
      <c r="MHR254" s="1"/>
      <c r="MHS254" s="1"/>
      <c r="MHT254" s="1"/>
      <c r="MHU254" s="1"/>
      <c r="MHV254" s="1"/>
      <c r="MHW254" s="1"/>
      <c r="MHX254" s="1"/>
      <c r="MHY254" s="1"/>
      <c r="MHZ254" s="1"/>
      <c r="MIA254" s="1"/>
      <c r="MIB254" s="1"/>
      <c r="MIC254" s="1"/>
      <c r="MID254" s="1"/>
      <c r="MIE254" s="1"/>
      <c r="MIF254" s="1"/>
      <c r="MIG254" s="1"/>
      <c r="MIH254" s="1"/>
      <c r="MII254" s="1"/>
      <c r="MIJ254" s="1"/>
      <c r="MIK254" s="1"/>
      <c r="MIL254" s="1"/>
      <c r="MIM254" s="1"/>
      <c r="MIN254" s="1"/>
      <c r="MIO254" s="1"/>
      <c r="MIP254" s="1"/>
      <c r="MIQ254" s="1"/>
      <c r="MIR254" s="1"/>
      <c r="MIS254" s="1"/>
      <c r="MIT254" s="1"/>
      <c r="MIU254" s="1"/>
      <c r="MIV254" s="1"/>
      <c r="MIW254" s="1"/>
      <c r="MIX254" s="1"/>
      <c r="MIY254" s="1"/>
      <c r="MIZ254" s="1"/>
      <c r="MJA254" s="1"/>
      <c r="MJB254" s="1"/>
      <c r="MJC254" s="1"/>
      <c r="MJD254" s="1"/>
      <c r="MJE254" s="1"/>
      <c r="MJF254" s="1"/>
      <c r="MJG254" s="1"/>
      <c r="MJH254" s="1"/>
      <c r="MJI254" s="1"/>
      <c r="MJJ254" s="1"/>
      <c r="MJK254" s="1"/>
      <c r="MJL254" s="1"/>
      <c r="MJM254" s="1"/>
      <c r="MJN254" s="1"/>
      <c r="MJO254" s="1"/>
      <c r="MJP254" s="1"/>
      <c r="MJQ254" s="1"/>
      <c r="MJR254" s="1"/>
      <c r="MJS254" s="1"/>
      <c r="MJT254" s="1"/>
      <c r="MJU254" s="1"/>
      <c r="MJV254" s="1"/>
      <c r="MJW254" s="1"/>
      <c r="MJX254" s="1"/>
      <c r="MJY254" s="1"/>
      <c r="MJZ254" s="1"/>
      <c r="MKA254" s="1"/>
      <c r="MKB254" s="1"/>
      <c r="MKC254" s="1"/>
      <c r="MKD254" s="1"/>
      <c r="MKE254" s="1"/>
      <c r="MKF254" s="1"/>
      <c r="MKG254" s="1"/>
      <c r="MKH254" s="1"/>
      <c r="MKI254" s="1"/>
      <c r="MKJ254" s="1"/>
      <c r="MKK254" s="1"/>
      <c r="MKL254" s="1"/>
      <c r="MKM254" s="1"/>
      <c r="MKN254" s="1"/>
      <c r="MKO254" s="1"/>
      <c r="MKP254" s="1"/>
      <c r="MKQ254" s="1"/>
      <c r="MKR254" s="1"/>
      <c r="MKS254" s="1"/>
      <c r="MKT254" s="1"/>
      <c r="MKU254" s="1"/>
      <c r="MKV254" s="1"/>
      <c r="MKW254" s="1"/>
      <c r="MKX254" s="1"/>
      <c r="MKY254" s="1"/>
      <c r="MKZ254" s="1"/>
      <c r="MLA254" s="1"/>
      <c r="MLB254" s="1"/>
      <c r="MLC254" s="1"/>
      <c r="MLD254" s="1"/>
      <c r="MLE254" s="1"/>
      <c r="MLF254" s="1"/>
      <c r="MLG254" s="1"/>
      <c r="MLH254" s="1"/>
      <c r="MLI254" s="1"/>
      <c r="MLJ254" s="1"/>
      <c r="MLK254" s="1"/>
      <c r="MLL254" s="1"/>
      <c r="MLM254" s="1"/>
      <c r="MLN254" s="1"/>
      <c r="MLO254" s="1"/>
      <c r="MLP254" s="1"/>
      <c r="MLQ254" s="1"/>
      <c r="MLR254" s="1"/>
      <c r="MLS254" s="1"/>
      <c r="MLT254" s="1"/>
      <c r="MLU254" s="1"/>
      <c r="MLV254" s="1"/>
      <c r="MLW254" s="1"/>
      <c r="MLX254" s="1"/>
      <c r="MLY254" s="1"/>
      <c r="MLZ254" s="1"/>
      <c r="MMA254" s="1"/>
      <c r="MMB254" s="1"/>
      <c r="MMC254" s="1"/>
      <c r="MMD254" s="1"/>
      <c r="MME254" s="1"/>
      <c r="MMF254" s="1"/>
      <c r="MMG254" s="1"/>
      <c r="MMH254" s="1"/>
      <c r="MMI254" s="1"/>
      <c r="MMJ254" s="1"/>
      <c r="MMK254" s="1"/>
      <c r="MML254" s="1"/>
      <c r="MMM254" s="1"/>
      <c r="MMN254" s="1"/>
      <c r="MMO254" s="1"/>
      <c r="MMP254" s="1"/>
      <c r="MMQ254" s="1"/>
      <c r="MMR254" s="1"/>
      <c r="MMS254" s="1"/>
      <c r="MMT254" s="1"/>
      <c r="MMU254" s="1"/>
      <c r="MMV254" s="1"/>
      <c r="MMW254" s="1"/>
      <c r="MMX254" s="1"/>
      <c r="MMY254" s="1"/>
      <c r="MMZ254" s="1"/>
      <c r="MNA254" s="1"/>
      <c r="MNB254" s="1"/>
      <c r="MNC254" s="1"/>
      <c r="MND254" s="1"/>
      <c r="MNE254" s="1"/>
      <c r="MNF254" s="1"/>
      <c r="MNG254" s="1"/>
      <c r="MNH254" s="1"/>
      <c r="MNI254" s="1"/>
      <c r="MNJ254" s="1"/>
      <c r="MNK254" s="1"/>
      <c r="MNL254" s="1"/>
      <c r="MNM254" s="1"/>
      <c r="MNN254" s="1"/>
      <c r="MNO254" s="1"/>
      <c r="MNP254" s="1"/>
      <c r="MNQ254" s="1"/>
      <c r="MNR254" s="1"/>
      <c r="MNS254" s="1"/>
      <c r="MNT254" s="1"/>
      <c r="MNU254" s="1"/>
      <c r="MNV254" s="1"/>
      <c r="MNW254" s="1"/>
      <c r="MNX254" s="1"/>
      <c r="MNY254" s="1"/>
      <c r="MNZ254" s="1"/>
      <c r="MOA254" s="1"/>
      <c r="MOB254" s="1"/>
      <c r="MOC254" s="1"/>
      <c r="MOD254" s="1"/>
      <c r="MOE254" s="1"/>
      <c r="MOF254" s="1"/>
      <c r="MOG254" s="1"/>
      <c r="MOH254" s="1"/>
      <c r="MOI254" s="1"/>
      <c r="MOJ254" s="1"/>
      <c r="MOK254" s="1"/>
      <c r="MOL254" s="1"/>
      <c r="MOM254" s="1"/>
      <c r="MON254" s="1"/>
      <c r="MOO254" s="1"/>
      <c r="MOP254" s="1"/>
      <c r="MOQ254" s="1"/>
      <c r="MOR254" s="1"/>
      <c r="MOS254" s="1"/>
      <c r="MOT254" s="1"/>
      <c r="MOU254" s="1"/>
      <c r="MOV254" s="1"/>
      <c r="MOW254" s="1"/>
      <c r="MOX254" s="1"/>
      <c r="MOY254" s="1"/>
      <c r="MOZ254" s="1"/>
      <c r="MPA254" s="1"/>
      <c r="MPB254" s="1"/>
      <c r="MPC254" s="1"/>
      <c r="MPD254" s="1"/>
      <c r="MPE254" s="1"/>
      <c r="MPF254" s="1"/>
      <c r="MPG254" s="1"/>
      <c r="MPH254" s="1"/>
      <c r="MPI254" s="1"/>
      <c r="MPJ254" s="1"/>
      <c r="MPK254" s="1"/>
      <c r="MPL254" s="1"/>
      <c r="MPM254" s="1"/>
      <c r="MPN254" s="1"/>
      <c r="MPO254" s="1"/>
      <c r="MPP254" s="1"/>
      <c r="MPQ254" s="1"/>
      <c r="MPR254" s="1"/>
      <c r="MPS254" s="1"/>
      <c r="MPT254" s="1"/>
      <c r="MPU254" s="1"/>
      <c r="MPV254" s="1"/>
      <c r="MPW254" s="1"/>
      <c r="MPX254" s="1"/>
      <c r="MPY254" s="1"/>
      <c r="MPZ254" s="1"/>
      <c r="MQA254" s="1"/>
      <c r="MQB254" s="1"/>
      <c r="MQC254" s="1"/>
      <c r="MQD254" s="1"/>
      <c r="MQE254" s="1"/>
      <c r="MQF254" s="1"/>
      <c r="MQG254" s="1"/>
      <c r="MQH254" s="1"/>
      <c r="MQI254" s="1"/>
      <c r="MQJ254" s="1"/>
      <c r="MQK254" s="1"/>
      <c r="MQL254" s="1"/>
      <c r="MQM254" s="1"/>
      <c r="MQN254" s="1"/>
      <c r="MQO254" s="1"/>
      <c r="MQP254" s="1"/>
      <c r="MQQ254" s="1"/>
      <c r="MQR254" s="1"/>
      <c r="MQS254" s="1"/>
      <c r="MQT254" s="1"/>
      <c r="MQU254" s="1"/>
      <c r="MQV254" s="1"/>
      <c r="MQW254" s="1"/>
      <c r="MQX254" s="1"/>
      <c r="MQY254" s="1"/>
      <c r="MQZ254" s="1"/>
      <c r="MRA254" s="1"/>
      <c r="MRB254" s="1"/>
      <c r="MRC254" s="1"/>
      <c r="MRD254" s="1"/>
      <c r="MRE254" s="1"/>
      <c r="MRF254" s="1"/>
      <c r="MRG254" s="1"/>
      <c r="MRH254" s="1"/>
      <c r="MRI254" s="1"/>
      <c r="MRJ254" s="1"/>
      <c r="MRK254" s="1"/>
      <c r="MRL254" s="1"/>
      <c r="MRM254" s="1"/>
      <c r="MRN254" s="1"/>
      <c r="MRO254" s="1"/>
      <c r="MRP254" s="1"/>
      <c r="MRQ254" s="1"/>
      <c r="MRR254" s="1"/>
      <c r="MRS254" s="1"/>
      <c r="MRT254" s="1"/>
      <c r="MRU254" s="1"/>
      <c r="MRV254" s="1"/>
      <c r="MRW254" s="1"/>
      <c r="MRX254" s="1"/>
      <c r="MRY254" s="1"/>
      <c r="MRZ254" s="1"/>
      <c r="MSA254" s="1"/>
      <c r="MSB254" s="1"/>
      <c r="MSC254" s="1"/>
      <c r="MSD254" s="1"/>
      <c r="MSE254" s="1"/>
      <c r="MSF254" s="1"/>
      <c r="MSG254" s="1"/>
      <c r="MSH254" s="1"/>
      <c r="MSI254" s="1"/>
      <c r="MSJ254" s="1"/>
      <c r="MSK254" s="1"/>
      <c r="MSL254" s="1"/>
      <c r="MSM254" s="1"/>
      <c r="MSN254" s="1"/>
      <c r="MSO254" s="1"/>
      <c r="MSP254" s="1"/>
      <c r="MSQ254" s="1"/>
      <c r="MSR254" s="1"/>
      <c r="MSS254" s="1"/>
      <c r="MST254" s="1"/>
      <c r="MSU254" s="1"/>
      <c r="MSV254" s="1"/>
      <c r="MSW254" s="1"/>
      <c r="MSX254" s="1"/>
      <c r="MSY254" s="1"/>
      <c r="MSZ254" s="1"/>
      <c r="MTA254" s="1"/>
      <c r="MTB254" s="1"/>
      <c r="MTC254" s="1"/>
      <c r="MTD254" s="1"/>
      <c r="MTE254" s="1"/>
      <c r="MTF254" s="1"/>
      <c r="MTG254" s="1"/>
      <c r="MTH254" s="1"/>
      <c r="MTI254" s="1"/>
      <c r="MTJ254" s="1"/>
      <c r="MTK254" s="1"/>
      <c r="MTL254" s="1"/>
      <c r="MTM254" s="1"/>
      <c r="MTN254" s="1"/>
      <c r="MTO254" s="1"/>
      <c r="MTP254" s="1"/>
      <c r="MTQ254" s="1"/>
      <c r="MTR254" s="1"/>
      <c r="MTS254" s="1"/>
      <c r="MTT254" s="1"/>
      <c r="MTU254" s="1"/>
      <c r="MTV254" s="1"/>
      <c r="MTW254" s="1"/>
      <c r="MTX254" s="1"/>
      <c r="MTY254" s="1"/>
      <c r="MTZ254" s="1"/>
      <c r="MUA254" s="1"/>
      <c r="MUB254" s="1"/>
      <c r="MUC254" s="1"/>
      <c r="MUD254" s="1"/>
      <c r="MUE254" s="1"/>
      <c r="MUF254" s="1"/>
      <c r="MUG254" s="1"/>
      <c r="MUH254" s="1"/>
      <c r="MUI254" s="1"/>
      <c r="MUJ254" s="1"/>
      <c r="MUK254" s="1"/>
      <c r="MUL254" s="1"/>
      <c r="MUM254" s="1"/>
      <c r="MUN254" s="1"/>
      <c r="MUO254" s="1"/>
      <c r="MUP254" s="1"/>
      <c r="MUQ254" s="1"/>
      <c r="MUR254" s="1"/>
      <c r="MUS254" s="1"/>
      <c r="MUT254" s="1"/>
      <c r="MUU254" s="1"/>
      <c r="MUV254" s="1"/>
      <c r="MUW254" s="1"/>
      <c r="MUX254" s="1"/>
      <c r="MUY254" s="1"/>
      <c r="MUZ254" s="1"/>
      <c r="MVA254" s="1"/>
      <c r="MVB254" s="1"/>
      <c r="MVC254" s="1"/>
      <c r="MVD254" s="1"/>
      <c r="MVE254" s="1"/>
      <c r="MVF254" s="1"/>
      <c r="MVG254" s="1"/>
      <c r="MVH254" s="1"/>
      <c r="MVI254" s="1"/>
      <c r="MVJ254" s="1"/>
      <c r="MVK254" s="1"/>
      <c r="MVL254" s="1"/>
      <c r="MVM254" s="1"/>
      <c r="MVN254" s="1"/>
      <c r="MVO254" s="1"/>
      <c r="MVP254" s="1"/>
      <c r="MVQ254" s="1"/>
      <c r="MVR254" s="1"/>
      <c r="MVS254" s="1"/>
      <c r="MVT254" s="1"/>
      <c r="MVU254" s="1"/>
      <c r="MVV254" s="1"/>
      <c r="MVW254" s="1"/>
      <c r="MVX254" s="1"/>
      <c r="MVY254" s="1"/>
      <c r="MVZ254" s="1"/>
      <c r="MWA254" s="1"/>
      <c r="MWB254" s="1"/>
      <c r="MWC254" s="1"/>
      <c r="MWD254" s="1"/>
      <c r="MWE254" s="1"/>
      <c r="MWF254" s="1"/>
      <c r="MWG254" s="1"/>
      <c r="MWH254" s="1"/>
      <c r="MWI254" s="1"/>
      <c r="MWJ254" s="1"/>
      <c r="MWK254" s="1"/>
      <c r="MWL254" s="1"/>
      <c r="MWM254" s="1"/>
      <c r="MWN254" s="1"/>
      <c r="MWO254" s="1"/>
      <c r="MWP254" s="1"/>
      <c r="MWQ254" s="1"/>
      <c r="MWR254" s="1"/>
      <c r="MWS254" s="1"/>
      <c r="MWT254" s="1"/>
      <c r="MWU254" s="1"/>
      <c r="MWV254" s="1"/>
      <c r="MWW254" s="1"/>
      <c r="MWX254" s="1"/>
      <c r="MWY254" s="1"/>
      <c r="MWZ254" s="1"/>
      <c r="MXA254" s="1"/>
      <c r="MXB254" s="1"/>
      <c r="MXC254" s="1"/>
      <c r="MXD254" s="1"/>
      <c r="MXE254" s="1"/>
      <c r="MXF254" s="1"/>
      <c r="MXG254" s="1"/>
      <c r="MXH254" s="1"/>
      <c r="MXI254" s="1"/>
      <c r="MXJ254" s="1"/>
      <c r="MXK254" s="1"/>
      <c r="MXL254" s="1"/>
      <c r="MXM254" s="1"/>
      <c r="MXN254" s="1"/>
      <c r="MXO254" s="1"/>
      <c r="MXP254" s="1"/>
      <c r="MXQ254" s="1"/>
      <c r="MXR254" s="1"/>
      <c r="MXS254" s="1"/>
      <c r="MXT254" s="1"/>
      <c r="MXU254" s="1"/>
      <c r="MXV254" s="1"/>
      <c r="MXW254" s="1"/>
      <c r="MXX254" s="1"/>
      <c r="MXY254" s="1"/>
      <c r="MXZ254" s="1"/>
      <c r="MYA254" s="1"/>
      <c r="MYB254" s="1"/>
      <c r="MYC254" s="1"/>
      <c r="MYD254" s="1"/>
      <c r="MYE254" s="1"/>
      <c r="MYF254" s="1"/>
      <c r="MYG254" s="1"/>
      <c r="MYH254" s="1"/>
      <c r="MYI254" s="1"/>
      <c r="MYJ254" s="1"/>
      <c r="MYK254" s="1"/>
      <c r="MYL254" s="1"/>
      <c r="MYM254" s="1"/>
      <c r="MYN254" s="1"/>
      <c r="MYO254" s="1"/>
      <c r="MYP254" s="1"/>
      <c r="MYQ254" s="1"/>
      <c r="MYR254" s="1"/>
      <c r="MYS254" s="1"/>
      <c r="MYT254" s="1"/>
      <c r="MYU254" s="1"/>
      <c r="MYV254" s="1"/>
      <c r="MYW254" s="1"/>
      <c r="MYX254" s="1"/>
      <c r="MYY254" s="1"/>
      <c r="MYZ254" s="1"/>
      <c r="MZA254" s="1"/>
      <c r="MZB254" s="1"/>
      <c r="MZC254" s="1"/>
      <c r="MZD254" s="1"/>
      <c r="MZE254" s="1"/>
      <c r="MZF254" s="1"/>
      <c r="MZG254" s="1"/>
      <c r="MZH254" s="1"/>
      <c r="MZI254" s="1"/>
      <c r="MZJ254" s="1"/>
      <c r="MZK254" s="1"/>
      <c r="MZL254" s="1"/>
      <c r="MZM254" s="1"/>
      <c r="MZN254" s="1"/>
      <c r="MZO254" s="1"/>
      <c r="MZP254" s="1"/>
      <c r="MZQ254" s="1"/>
      <c r="MZR254" s="1"/>
      <c r="MZS254" s="1"/>
      <c r="MZT254" s="1"/>
      <c r="MZU254" s="1"/>
      <c r="MZV254" s="1"/>
      <c r="MZW254" s="1"/>
      <c r="MZX254" s="1"/>
      <c r="MZY254" s="1"/>
      <c r="MZZ254" s="1"/>
      <c r="NAA254" s="1"/>
      <c r="NAB254" s="1"/>
      <c r="NAC254" s="1"/>
      <c r="NAD254" s="1"/>
      <c r="NAE254" s="1"/>
      <c r="NAF254" s="1"/>
      <c r="NAG254" s="1"/>
      <c r="NAH254" s="1"/>
      <c r="NAI254" s="1"/>
      <c r="NAJ254" s="1"/>
      <c r="NAK254" s="1"/>
      <c r="NAL254" s="1"/>
      <c r="NAM254" s="1"/>
      <c r="NAN254" s="1"/>
      <c r="NAO254" s="1"/>
      <c r="NAP254" s="1"/>
      <c r="NAQ254" s="1"/>
      <c r="NAR254" s="1"/>
      <c r="NAS254" s="1"/>
      <c r="NAT254" s="1"/>
      <c r="NAU254" s="1"/>
      <c r="NAV254" s="1"/>
      <c r="NAW254" s="1"/>
      <c r="NAX254" s="1"/>
      <c r="NAY254" s="1"/>
      <c r="NAZ254" s="1"/>
      <c r="NBA254" s="1"/>
      <c r="NBB254" s="1"/>
      <c r="NBC254" s="1"/>
      <c r="NBD254" s="1"/>
      <c r="NBE254" s="1"/>
      <c r="NBF254" s="1"/>
      <c r="NBG254" s="1"/>
      <c r="NBH254" s="1"/>
      <c r="NBI254" s="1"/>
      <c r="NBJ254" s="1"/>
      <c r="NBK254" s="1"/>
      <c r="NBL254" s="1"/>
      <c r="NBM254" s="1"/>
      <c r="NBN254" s="1"/>
      <c r="NBO254" s="1"/>
      <c r="NBP254" s="1"/>
      <c r="NBQ254" s="1"/>
      <c r="NBR254" s="1"/>
      <c r="NBS254" s="1"/>
      <c r="NBT254" s="1"/>
      <c r="NBU254" s="1"/>
      <c r="NBV254" s="1"/>
      <c r="NBW254" s="1"/>
      <c r="NBX254" s="1"/>
      <c r="NBY254" s="1"/>
      <c r="NBZ254" s="1"/>
      <c r="NCA254" s="1"/>
      <c r="NCB254" s="1"/>
      <c r="NCC254" s="1"/>
      <c r="NCD254" s="1"/>
      <c r="NCE254" s="1"/>
      <c r="NCF254" s="1"/>
      <c r="NCG254" s="1"/>
      <c r="NCH254" s="1"/>
      <c r="NCI254" s="1"/>
      <c r="NCJ254" s="1"/>
      <c r="NCK254" s="1"/>
      <c r="NCL254" s="1"/>
      <c r="NCM254" s="1"/>
      <c r="NCN254" s="1"/>
      <c r="NCO254" s="1"/>
      <c r="NCP254" s="1"/>
      <c r="NCQ254" s="1"/>
      <c r="NCR254" s="1"/>
      <c r="NCS254" s="1"/>
      <c r="NCT254" s="1"/>
      <c r="NCU254" s="1"/>
      <c r="NCV254" s="1"/>
      <c r="NCW254" s="1"/>
      <c r="NCX254" s="1"/>
      <c r="NCY254" s="1"/>
      <c r="NCZ254" s="1"/>
      <c r="NDA254" s="1"/>
      <c r="NDB254" s="1"/>
      <c r="NDC254" s="1"/>
      <c r="NDD254" s="1"/>
      <c r="NDE254" s="1"/>
      <c r="NDF254" s="1"/>
      <c r="NDG254" s="1"/>
      <c r="NDH254" s="1"/>
      <c r="NDI254" s="1"/>
      <c r="NDJ254" s="1"/>
      <c r="NDK254" s="1"/>
      <c r="NDL254" s="1"/>
      <c r="NDM254" s="1"/>
      <c r="NDN254" s="1"/>
      <c r="NDO254" s="1"/>
      <c r="NDP254" s="1"/>
      <c r="NDQ254" s="1"/>
      <c r="NDR254" s="1"/>
      <c r="NDS254" s="1"/>
      <c r="NDT254" s="1"/>
      <c r="NDU254" s="1"/>
      <c r="NDV254" s="1"/>
      <c r="NDW254" s="1"/>
      <c r="NDX254" s="1"/>
      <c r="NDY254" s="1"/>
      <c r="NDZ254" s="1"/>
      <c r="NEA254" s="1"/>
      <c r="NEB254" s="1"/>
      <c r="NEC254" s="1"/>
      <c r="NED254" s="1"/>
      <c r="NEE254" s="1"/>
      <c r="NEF254" s="1"/>
      <c r="NEG254" s="1"/>
      <c r="NEH254" s="1"/>
      <c r="NEI254" s="1"/>
      <c r="NEJ254" s="1"/>
      <c r="NEK254" s="1"/>
      <c r="NEL254" s="1"/>
      <c r="NEM254" s="1"/>
      <c r="NEN254" s="1"/>
      <c r="NEO254" s="1"/>
      <c r="NEP254" s="1"/>
      <c r="NEQ254" s="1"/>
      <c r="NER254" s="1"/>
      <c r="NES254" s="1"/>
      <c r="NET254" s="1"/>
      <c r="NEU254" s="1"/>
      <c r="NEV254" s="1"/>
      <c r="NEW254" s="1"/>
      <c r="NEX254" s="1"/>
      <c r="NEY254" s="1"/>
      <c r="NEZ254" s="1"/>
      <c r="NFA254" s="1"/>
      <c r="NFB254" s="1"/>
      <c r="NFC254" s="1"/>
      <c r="NFD254" s="1"/>
      <c r="NFE254" s="1"/>
      <c r="NFF254" s="1"/>
      <c r="NFG254" s="1"/>
      <c r="NFH254" s="1"/>
      <c r="NFI254" s="1"/>
      <c r="NFJ254" s="1"/>
      <c r="NFK254" s="1"/>
      <c r="NFL254" s="1"/>
      <c r="NFM254" s="1"/>
      <c r="NFN254" s="1"/>
      <c r="NFO254" s="1"/>
      <c r="NFP254" s="1"/>
      <c r="NFQ254" s="1"/>
      <c r="NFR254" s="1"/>
      <c r="NFS254" s="1"/>
      <c r="NFT254" s="1"/>
      <c r="NFU254" s="1"/>
      <c r="NFV254" s="1"/>
      <c r="NFW254" s="1"/>
      <c r="NFX254" s="1"/>
      <c r="NFY254" s="1"/>
      <c r="NFZ254" s="1"/>
      <c r="NGA254" s="1"/>
      <c r="NGB254" s="1"/>
      <c r="NGC254" s="1"/>
      <c r="NGD254" s="1"/>
      <c r="NGE254" s="1"/>
      <c r="NGF254" s="1"/>
      <c r="NGG254" s="1"/>
      <c r="NGH254" s="1"/>
      <c r="NGI254" s="1"/>
      <c r="NGJ254" s="1"/>
      <c r="NGK254" s="1"/>
      <c r="NGL254" s="1"/>
      <c r="NGM254" s="1"/>
      <c r="NGN254" s="1"/>
      <c r="NGO254" s="1"/>
      <c r="NGP254" s="1"/>
      <c r="NGQ254" s="1"/>
      <c r="NGR254" s="1"/>
      <c r="NGS254" s="1"/>
      <c r="NGT254" s="1"/>
      <c r="NGU254" s="1"/>
      <c r="NGV254" s="1"/>
      <c r="NGW254" s="1"/>
      <c r="NGX254" s="1"/>
      <c r="NGY254" s="1"/>
      <c r="NGZ254" s="1"/>
      <c r="NHA254" s="1"/>
      <c r="NHB254" s="1"/>
      <c r="NHC254" s="1"/>
      <c r="NHD254" s="1"/>
      <c r="NHE254" s="1"/>
      <c r="NHF254" s="1"/>
      <c r="NHG254" s="1"/>
      <c r="NHH254" s="1"/>
      <c r="NHI254" s="1"/>
      <c r="NHJ254" s="1"/>
      <c r="NHK254" s="1"/>
      <c r="NHL254" s="1"/>
      <c r="NHM254" s="1"/>
      <c r="NHN254" s="1"/>
      <c r="NHO254" s="1"/>
      <c r="NHP254" s="1"/>
      <c r="NHQ254" s="1"/>
      <c r="NHR254" s="1"/>
      <c r="NHS254" s="1"/>
      <c r="NHT254" s="1"/>
      <c r="NHU254" s="1"/>
      <c r="NHV254" s="1"/>
      <c r="NHW254" s="1"/>
      <c r="NHX254" s="1"/>
      <c r="NHY254" s="1"/>
      <c r="NHZ254" s="1"/>
      <c r="NIA254" s="1"/>
      <c r="NIB254" s="1"/>
      <c r="NIC254" s="1"/>
      <c r="NID254" s="1"/>
      <c r="NIE254" s="1"/>
      <c r="NIF254" s="1"/>
      <c r="NIG254" s="1"/>
      <c r="NIH254" s="1"/>
      <c r="NII254" s="1"/>
      <c r="NIJ254" s="1"/>
      <c r="NIK254" s="1"/>
      <c r="NIL254" s="1"/>
      <c r="NIM254" s="1"/>
      <c r="NIN254" s="1"/>
      <c r="NIO254" s="1"/>
      <c r="NIP254" s="1"/>
      <c r="NIQ254" s="1"/>
      <c r="NIR254" s="1"/>
      <c r="NIS254" s="1"/>
      <c r="NIT254" s="1"/>
      <c r="NIU254" s="1"/>
      <c r="NIV254" s="1"/>
      <c r="NIW254" s="1"/>
      <c r="NIX254" s="1"/>
      <c r="NIY254" s="1"/>
      <c r="NIZ254" s="1"/>
      <c r="NJA254" s="1"/>
      <c r="NJB254" s="1"/>
      <c r="NJC254" s="1"/>
      <c r="NJD254" s="1"/>
      <c r="NJE254" s="1"/>
      <c r="NJF254" s="1"/>
      <c r="NJG254" s="1"/>
      <c r="NJH254" s="1"/>
      <c r="NJI254" s="1"/>
      <c r="NJJ254" s="1"/>
      <c r="NJK254" s="1"/>
      <c r="NJL254" s="1"/>
      <c r="NJM254" s="1"/>
      <c r="NJN254" s="1"/>
      <c r="NJO254" s="1"/>
      <c r="NJP254" s="1"/>
      <c r="NJQ254" s="1"/>
      <c r="NJR254" s="1"/>
      <c r="NJS254" s="1"/>
      <c r="NJT254" s="1"/>
      <c r="NJU254" s="1"/>
      <c r="NJV254" s="1"/>
      <c r="NJW254" s="1"/>
      <c r="NJX254" s="1"/>
      <c r="NJY254" s="1"/>
      <c r="NJZ254" s="1"/>
      <c r="NKA254" s="1"/>
      <c r="NKB254" s="1"/>
      <c r="NKC254" s="1"/>
      <c r="NKD254" s="1"/>
      <c r="NKE254" s="1"/>
      <c r="NKF254" s="1"/>
      <c r="NKG254" s="1"/>
      <c r="NKH254" s="1"/>
      <c r="NKI254" s="1"/>
      <c r="NKJ254" s="1"/>
      <c r="NKK254" s="1"/>
      <c r="NKL254" s="1"/>
      <c r="NKM254" s="1"/>
      <c r="NKN254" s="1"/>
      <c r="NKO254" s="1"/>
      <c r="NKP254" s="1"/>
      <c r="NKQ254" s="1"/>
      <c r="NKR254" s="1"/>
      <c r="NKS254" s="1"/>
      <c r="NKT254" s="1"/>
      <c r="NKU254" s="1"/>
      <c r="NKV254" s="1"/>
      <c r="NKW254" s="1"/>
      <c r="NKX254" s="1"/>
      <c r="NKY254" s="1"/>
      <c r="NKZ254" s="1"/>
      <c r="NLA254" s="1"/>
      <c r="NLB254" s="1"/>
      <c r="NLC254" s="1"/>
      <c r="NLD254" s="1"/>
      <c r="NLE254" s="1"/>
      <c r="NLF254" s="1"/>
      <c r="NLG254" s="1"/>
      <c r="NLH254" s="1"/>
      <c r="NLI254" s="1"/>
      <c r="NLJ254" s="1"/>
      <c r="NLK254" s="1"/>
      <c r="NLL254" s="1"/>
      <c r="NLM254" s="1"/>
      <c r="NLN254" s="1"/>
      <c r="NLO254" s="1"/>
      <c r="NLP254" s="1"/>
      <c r="NLQ254" s="1"/>
      <c r="NLR254" s="1"/>
      <c r="NLS254" s="1"/>
      <c r="NLT254" s="1"/>
      <c r="NLU254" s="1"/>
      <c r="NLV254" s="1"/>
      <c r="NLW254" s="1"/>
      <c r="NLX254" s="1"/>
      <c r="NLY254" s="1"/>
      <c r="NLZ254" s="1"/>
      <c r="NMA254" s="1"/>
      <c r="NMB254" s="1"/>
      <c r="NMC254" s="1"/>
      <c r="NMD254" s="1"/>
      <c r="NME254" s="1"/>
      <c r="NMF254" s="1"/>
      <c r="NMG254" s="1"/>
      <c r="NMH254" s="1"/>
      <c r="NMI254" s="1"/>
      <c r="NMJ254" s="1"/>
      <c r="NMK254" s="1"/>
      <c r="NML254" s="1"/>
      <c r="NMM254" s="1"/>
      <c r="NMN254" s="1"/>
      <c r="NMO254" s="1"/>
      <c r="NMP254" s="1"/>
      <c r="NMQ254" s="1"/>
      <c r="NMR254" s="1"/>
      <c r="NMS254" s="1"/>
      <c r="NMT254" s="1"/>
      <c r="NMU254" s="1"/>
      <c r="NMV254" s="1"/>
      <c r="NMW254" s="1"/>
      <c r="NMX254" s="1"/>
      <c r="NMY254" s="1"/>
      <c r="NMZ254" s="1"/>
      <c r="NNA254" s="1"/>
      <c r="NNB254" s="1"/>
      <c r="NNC254" s="1"/>
      <c r="NND254" s="1"/>
      <c r="NNE254" s="1"/>
      <c r="NNF254" s="1"/>
      <c r="NNG254" s="1"/>
      <c r="NNH254" s="1"/>
      <c r="NNI254" s="1"/>
      <c r="NNJ254" s="1"/>
      <c r="NNK254" s="1"/>
      <c r="NNL254" s="1"/>
      <c r="NNM254" s="1"/>
      <c r="NNN254" s="1"/>
      <c r="NNO254" s="1"/>
      <c r="NNP254" s="1"/>
      <c r="NNQ254" s="1"/>
      <c r="NNR254" s="1"/>
      <c r="NNS254" s="1"/>
      <c r="NNT254" s="1"/>
      <c r="NNU254" s="1"/>
      <c r="NNV254" s="1"/>
      <c r="NNW254" s="1"/>
      <c r="NNX254" s="1"/>
      <c r="NNY254" s="1"/>
      <c r="NNZ254" s="1"/>
      <c r="NOA254" s="1"/>
      <c r="NOB254" s="1"/>
      <c r="NOC254" s="1"/>
      <c r="NOD254" s="1"/>
      <c r="NOE254" s="1"/>
      <c r="NOF254" s="1"/>
      <c r="NOG254" s="1"/>
      <c r="NOH254" s="1"/>
      <c r="NOI254" s="1"/>
      <c r="NOJ254" s="1"/>
      <c r="NOK254" s="1"/>
      <c r="NOL254" s="1"/>
      <c r="NOM254" s="1"/>
      <c r="NON254" s="1"/>
      <c r="NOO254" s="1"/>
      <c r="NOP254" s="1"/>
      <c r="NOQ254" s="1"/>
      <c r="NOR254" s="1"/>
      <c r="NOS254" s="1"/>
      <c r="NOT254" s="1"/>
      <c r="NOU254" s="1"/>
      <c r="NOV254" s="1"/>
      <c r="NOW254" s="1"/>
      <c r="NOX254" s="1"/>
      <c r="NOY254" s="1"/>
      <c r="NOZ254" s="1"/>
      <c r="NPA254" s="1"/>
      <c r="NPB254" s="1"/>
      <c r="NPC254" s="1"/>
      <c r="NPD254" s="1"/>
      <c r="NPE254" s="1"/>
      <c r="NPF254" s="1"/>
      <c r="NPG254" s="1"/>
      <c r="NPH254" s="1"/>
      <c r="NPI254" s="1"/>
      <c r="NPJ254" s="1"/>
      <c r="NPK254" s="1"/>
      <c r="NPL254" s="1"/>
      <c r="NPM254" s="1"/>
      <c r="NPN254" s="1"/>
      <c r="NPO254" s="1"/>
      <c r="NPP254" s="1"/>
      <c r="NPQ254" s="1"/>
      <c r="NPR254" s="1"/>
      <c r="NPS254" s="1"/>
      <c r="NPT254" s="1"/>
      <c r="NPU254" s="1"/>
      <c r="NPV254" s="1"/>
      <c r="NPW254" s="1"/>
      <c r="NPX254" s="1"/>
      <c r="NPY254" s="1"/>
      <c r="NPZ254" s="1"/>
      <c r="NQA254" s="1"/>
      <c r="NQB254" s="1"/>
      <c r="NQC254" s="1"/>
      <c r="NQD254" s="1"/>
      <c r="NQE254" s="1"/>
      <c r="NQF254" s="1"/>
      <c r="NQG254" s="1"/>
      <c r="NQH254" s="1"/>
      <c r="NQI254" s="1"/>
      <c r="NQJ254" s="1"/>
      <c r="NQK254" s="1"/>
      <c r="NQL254" s="1"/>
      <c r="NQM254" s="1"/>
      <c r="NQN254" s="1"/>
      <c r="NQO254" s="1"/>
      <c r="NQP254" s="1"/>
      <c r="NQQ254" s="1"/>
      <c r="NQR254" s="1"/>
      <c r="NQS254" s="1"/>
      <c r="NQT254" s="1"/>
      <c r="NQU254" s="1"/>
      <c r="NQV254" s="1"/>
      <c r="NQW254" s="1"/>
      <c r="NQX254" s="1"/>
      <c r="NQY254" s="1"/>
      <c r="NQZ254" s="1"/>
      <c r="NRA254" s="1"/>
      <c r="NRB254" s="1"/>
      <c r="NRC254" s="1"/>
      <c r="NRD254" s="1"/>
      <c r="NRE254" s="1"/>
      <c r="NRF254" s="1"/>
      <c r="NRG254" s="1"/>
      <c r="NRH254" s="1"/>
      <c r="NRI254" s="1"/>
      <c r="NRJ254" s="1"/>
      <c r="NRK254" s="1"/>
      <c r="NRL254" s="1"/>
      <c r="NRM254" s="1"/>
      <c r="NRN254" s="1"/>
      <c r="NRO254" s="1"/>
      <c r="NRP254" s="1"/>
      <c r="NRQ254" s="1"/>
      <c r="NRR254" s="1"/>
      <c r="NRS254" s="1"/>
      <c r="NRT254" s="1"/>
      <c r="NRU254" s="1"/>
      <c r="NRV254" s="1"/>
      <c r="NRW254" s="1"/>
      <c r="NRX254" s="1"/>
      <c r="NRY254" s="1"/>
      <c r="NRZ254" s="1"/>
      <c r="NSA254" s="1"/>
      <c r="NSB254" s="1"/>
      <c r="NSC254" s="1"/>
      <c r="NSD254" s="1"/>
      <c r="NSE254" s="1"/>
      <c r="NSF254" s="1"/>
      <c r="NSG254" s="1"/>
      <c r="NSH254" s="1"/>
      <c r="NSI254" s="1"/>
      <c r="NSJ254" s="1"/>
      <c r="NSK254" s="1"/>
      <c r="NSL254" s="1"/>
      <c r="NSM254" s="1"/>
      <c r="NSN254" s="1"/>
      <c r="NSO254" s="1"/>
      <c r="NSP254" s="1"/>
      <c r="NSQ254" s="1"/>
      <c r="NSR254" s="1"/>
      <c r="NSS254" s="1"/>
      <c r="NST254" s="1"/>
      <c r="NSU254" s="1"/>
      <c r="NSV254" s="1"/>
      <c r="NSW254" s="1"/>
      <c r="NSX254" s="1"/>
      <c r="NSY254" s="1"/>
      <c r="NSZ254" s="1"/>
      <c r="NTA254" s="1"/>
      <c r="NTB254" s="1"/>
      <c r="NTC254" s="1"/>
      <c r="NTD254" s="1"/>
      <c r="NTE254" s="1"/>
      <c r="NTF254" s="1"/>
      <c r="NTG254" s="1"/>
      <c r="NTH254" s="1"/>
      <c r="NTI254" s="1"/>
      <c r="NTJ254" s="1"/>
      <c r="NTK254" s="1"/>
      <c r="NTL254" s="1"/>
      <c r="NTM254" s="1"/>
      <c r="NTN254" s="1"/>
      <c r="NTO254" s="1"/>
      <c r="NTP254" s="1"/>
      <c r="NTQ254" s="1"/>
      <c r="NTR254" s="1"/>
      <c r="NTS254" s="1"/>
      <c r="NTT254" s="1"/>
      <c r="NTU254" s="1"/>
      <c r="NTV254" s="1"/>
      <c r="NTW254" s="1"/>
      <c r="NTX254" s="1"/>
      <c r="NTY254" s="1"/>
      <c r="NTZ254" s="1"/>
      <c r="NUA254" s="1"/>
      <c r="NUB254" s="1"/>
      <c r="NUC254" s="1"/>
      <c r="NUD254" s="1"/>
      <c r="NUE254" s="1"/>
      <c r="NUF254" s="1"/>
      <c r="NUG254" s="1"/>
      <c r="NUH254" s="1"/>
      <c r="NUI254" s="1"/>
      <c r="NUJ254" s="1"/>
      <c r="NUK254" s="1"/>
      <c r="NUL254" s="1"/>
      <c r="NUM254" s="1"/>
      <c r="NUN254" s="1"/>
      <c r="NUO254" s="1"/>
      <c r="NUP254" s="1"/>
      <c r="NUQ254" s="1"/>
      <c r="NUR254" s="1"/>
      <c r="NUS254" s="1"/>
      <c r="NUT254" s="1"/>
      <c r="NUU254" s="1"/>
      <c r="NUV254" s="1"/>
      <c r="NUW254" s="1"/>
      <c r="NUX254" s="1"/>
      <c r="NUY254" s="1"/>
      <c r="NUZ254" s="1"/>
      <c r="NVA254" s="1"/>
      <c r="NVB254" s="1"/>
      <c r="NVC254" s="1"/>
      <c r="NVD254" s="1"/>
      <c r="NVE254" s="1"/>
      <c r="NVF254" s="1"/>
      <c r="NVG254" s="1"/>
      <c r="NVH254" s="1"/>
      <c r="NVI254" s="1"/>
      <c r="NVJ254" s="1"/>
      <c r="NVK254" s="1"/>
      <c r="NVL254" s="1"/>
      <c r="NVM254" s="1"/>
      <c r="NVN254" s="1"/>
      <c r="NVO254" s="1"/>
      <c r="NVP254" s="1"/>
      <c r="NVQ254" s="1"/>
      <c r="NVR254" s="1"/>
      <c r="NVS254" s="1"/>
      <c r="NVT254" s="1"/>
      <c r="NVU254" s="1"/>
      <c r="NVV254" s="1"/>
      <c r="NVW254" s="1"/>
      <c r="NVX254" s="1"/>
      <c r="NVY254" s="1"/>
      <c r="NVZ254" s="1"/>
      <c r="NWA254" s="1"/>
      <c r="NWB254" s="1"/>
      <c r="NWC254" s="1"/>
      <c r="NWD254" s="1"/>
      <c r="NWE254" s="1"/>
      <c r="NWF254" s="1"/>
      <c r="NWG254" s="1"/>
      <c r="NWH254" s="1"/>
      <c r="NWI254" s="1"/>
      <c r="NWJ254" s="1"/>
      <c r="NWK254" s="1"/>
      <c r="NWL254" s="1"/>
      <c r="NWM254" s="1"/>
      <c r="NWN254" s="1"/>
      <c r="NWO254" s="1"/>
      <c r="NWP254" s="1"/>
      <c r="NWQ254" s="1"/>
      <c r="NWR254" s="1"/>
      <c r="NWS254" s="1"/>
      <c r="NWT254" s="1"/>
      <c r="NWU254" s="1"/>
      <c r="NWV254" s="1"/>
      <c r="NWW254" s="1"/>
      <c r="NWX254" s="1"/>
      <c r="NWY254" s="1"/>
      <c r="NWZ254" s="1"/>
      <c r="NXA254" s="1"/>
      <c r="NXB254" s="1"/>
      <c r="NXC254" s="1"/>
      <c r="NXD254" s="1"/>
      <c r="NXE254" s="1"/>
      <c r="NXF254" s="1"/>
      <c r="NXG254" s="1"/>
      <c r="NXH254" s="1"/>
      <c r="NXI254" s="1"/>
      <c r="NXJ254" s="1"/>
      <c r="NXK254" s="1"/>
      <c r="NXL254" s="1"/>
      <c r="NXM254" s="1"/>
      <c r="NXN254" s="1"/>
      <c r="NXO254" s="1"/>
      <c r="NXP254" s="1"/>
      <c r="NXQ254" s="1"/>
      <c r="NXR254" s="1"/>
      <c r="NXS254" s="1"/>
      <c r="NXT254" s="1"/>
      <c r="NXU254" s="1"/>
      <c r="NXV254" s="1"/>
      <c r="NXW254" s="1"/>
      <c r="NXX254" s="1"/>
      <c r="NXY254" s="1"/>
      <c r="NXZ254" s="1"/>
      <c r="NYA254" s="1"/>
      <c r="NYB254" s="1"/>
      <c r="NYC254" s="1"/>
      <c r="NYD254" s="1"/>
      <c r="NYE254" s="1"/>
      <c r="NYF254" s="1"/>
      <c r="NYG254" s="1"/>
      <c r="NYH254" s="1"/>
      <c r="NYI254" s="1"/>
      <c r="NYJ254" s="1"/>
      <c r="NYK254" s="1"/>
      <c r="NYL254" s="1"/>
      <c r="NYM254" s="1"/>
      <c r="NYN254" s="1"/>
      <c r="NYO254" s="1"/>
      <c r="NYP254" s="1"/>
      <c r="NYQ254" s="1"/>
      <c r="NYR254" s="1"/>
      <c r="NYS254" s="1"/>
      <c r="NYT254" s="1"/>
      <c r="NYU254" s="1"/>
      <c r="NYV254" s="1"/>
      <c r="NYW254" s="1"/>
      <c r="NYX254" s="1"/>
      <c r="NYY254" s="1"/>
      <c r="NYZ254" s="1"/>
      <c r="NZA254" s="1"/>
      <c r="NZB254" s="1"/>
      <c r="NZC254" s="1"/>
      <c r="NZD254" s="1"/>
      <c r="NZE254" s="1"/>
      <c r="NZF254" s="1"/>
      <c r="NZG254" s="1"/>
      <c r="NZH254" s="1"/>
      <c r="NZI254" s="1"/>
      <c r="NZJ254" s="1"/>
      <c r="NZK254" s="1"/>
      <c r="NZL254" s="1"/>
      <c r="NZM254" s="1"/>
      <c r="NZN254" s="1"/>
      <c r="NZO254" s="1"/>
      <c r="NZP254" s="1"/>
      <c r="NZQ254" s="1"/>
      <c r="NZR254" s="1"/>
      <c r="NZS254" s="1"/>
      <c r="NZT254" s="1"/>
      <c r="NZU254" s="1"/>
      <c r="NZV254" s="1"/>
      <c r="NZW254" s="1"/>
      <c r="NZX254" s="1"/>
      <c r="NZY254" s="1"/>
      <c r="NZZ254" s="1"/>
      <c r="OAA254" s="1"/>
      <c r="OAB254" s="1"/>
      <c r="OAC254" s="1"/>
      <c r="OAD254" s="1"/>
      <c r="OAE254" s="1"/>
      <c r="OAF254" s="1"/>
      <c r="OAG254" s="1"/>
      <c r="OAH254" s="1"/>
      <c r="OAI254" s="1"/>
      <c r="OAJ254" s="1"/>
      <c r="OAK254" s="1"/>
      <c r="OAL254" s="1"/>
      <c r="OAM254" s="1"/>
      <c r="OAN254" s="1"/>
      <c r="OAO254" s="1"/>
      <c r="OAP254" s="1"/>
      <c r="OAQ254" s="1"/>
      <c r="OAR254" s="1"/>
      <c r="OAS254" s="1"/>
      <c r="OAT254" s="1"/>
      <c r="OAU254" s="1"/>
      <c r="OAV254" s="1"/>
      <c r="OAW254" s="1"/>
      <c r="OAX254" s="1"/>
      <c r="OAY254" s="1"/>
      <c r="OAZ254" s="1"/>
      <c r="OBA254" s="1"/>
      <c r="OBB254" s="1"/>
      <c r="OBC254" s="1"/>
      <c r="OBD254" s="1"/>
      <c r="OBE254" s="1"/>
      <c r="OBF254" s="1"/>
      <c r="OBG254" s="1"/>
      <c r="OBH254" s="1"/>
      <c r="OBI254" s="1"/>
      <c r="OBJ254" s="1"/>
      <c r="OBK254" s="1"/>
      <c r="OBL254" s="1"/>
      <c r="OBM254" s="1"/>
      <c r="OBN254" s="1"/>
      <c r="OBO254" s="1"/>
      <c r="OBP254" s="1"/>
      <c r="OBQ254" s="1"/>
      <c r="OBR254" s="1"/>
      <c r="OBS254" s="1"/>
      <c r="OBT254" s="1"/>
      <c r="OBU254" s="1"/>
      <c r="OBV254" s="1"/>
      <c r="OBW254" s="1"/>
      <c r="OBX254" s="1"/>
      <c r="OBY254" s="1"/>
      <c r="OBZ254" s="1"/>
      <c r="OCA254" s="1"/>
      <c r="OCB254" s="1"/>
      <c r="OCC254" s="1"/>
      <c r="OCD254" s="1"/>
      <c r="OCE254" s="1"/>
      <c r="OCF254" s="1"/>
      <c r="OCG254" s="1"/>
      <c r="OCH254" s="1"/>
      <c r="OCI254" s="1"/>
      <c r="OCJ254" s="1"/>
      <c r="OCK254" s="1"/>
      <c r="OCL254" s="1"/>
      <c r="OCM254" s="1"/>
      <c r="OCN254" s="1"/>
      <c r="OCO254" s="1"/>
      <c r="OCP254" s="1"/>
      <c r="OCQ254" s="1"/>
      <c r="OCR254" s="1"/>
      <c r="OCS254" s="1"/>
      <c r="OCT254" s="1"/>
      <c r="OCU254" s="1"/>
      <c r="OCV254" s="1"/>
      <c r="OCW254" s="1"/>
      <c r="OCX254" s="1"/>
      <c r="OCY254" s="1"/>
      <c r="OCZ254" s="1"/>
      <c r="ODA254" s="1"/>
      <c r="ODB254" s="1"/>
      <c r="ODC254" s="1"/>
      <c r="ODD254" s="1"/>
      <c r="ODE254" s="1"/>
      <c r="ODF254" s="1"/>
      <c r="ODG254" s="1"/>
      <c r="ODH254" s="1"/>
      <c r="ODI254" s="1"/>
      <c r="ODJ254" s="1"/>
      <c r="ODK254" s="1"/>
      <c r="ODL254" s="1"/>
      <c r="ODM254" s="1"/>
      <c r="ODN254" s="1"/>
      <c r="ODO254" s="1"/>
      <c r="ODP254" s="1"/>
      <c r="ODQ254" s="1"/>
      <c r="ODR254" s="1"/>
      <c r="ODS254" s="1"/>
      <c r="ODT254" s="1"/>
      <c r="ODU254" s="1"/>
      <c r="ODV254" s="1"/>
      <c r="ODW254" s="1"/>
      <c r="ODX254" s="1"/>
      <c r="ODY254" s="1"/>
      <c r="ODZ254" s="1"/>
      <c r="OEA254" s="1"/>
      <c r="OEB254" s="1"/>
      <c r="OEC254" s="1"/>
      <c r="OED254" s="1"/>
      <c r="OEE254" s="1"/>
      <c r="OEF254" s="1"/>
      <c r="OEG254" s="1"/>
      <c r="OEH254" s="1"/>
      <c r="OEI254" s="1"/>
      <c r="OEJ254" s="1"/>
      <c r="OEK254" s="1"/>
      <c r="OEL254" s="1"/>
      <c r="OEM254" s="1"/>
      <c r="OEN254" s="1"/>
      <c r="OEO254" s="1"/>
      <c r="OEP254" s="1"/>
      <c r="OEQ254" s="1"/>
      <c r="OER254" s="1"/>
      <c r="OES254" s="1"/>
      <c r="OET254" s="1"/>
      <c r="OEU254" s="1"/>
      <c r="OEV254" s="1"/>
      <c r="OEW254" s="1"/>
      <c r="OEX254" s="1"/>
      <c r="OEY254" s="1"/>
      <c r="OEZ254" s="1"/>
      <c r="OFA254" s="1"/>
      <c r="OFB254" s="1"/>
      <c r="OFC254" s="1"/>
      <c r="OFD254" s="1"/>
      <c r="OFE254" s="1"/>
      <c r="OFF254" s="1"/>
      <c r="OFG254" s="1"/>
      <c r="OFH254" s="1"/>
      <c r="OFI254" s="1"/>
      <c r="OFJ254" s="1"/>
      <c r="OFK254" s="1"/>
      <c r="OFL254" s="1"/>
      <c r="OFM254" s="1"/>
      <c r="OFN254" s="1"/>
      <c r="OFO254" s="1"/>
      <c r="OFP254" s="1"/>
      <c r="OFQ254" s="1"/>
      <c r="OFR254" s="1"/>
      <c r="OFS254" s="1"/>
      <c r="OFT254" s="1"/>
      <c r="OFU254" s="1"/>
      <c r="OFV254" s="1"/>
      <c r="OFW254" s="1"/>
      <c r="OFX254" s="1"/>
      <c r="OFY254" s="1"/>
      <c r="OFZ254" s="1"/>
      <c r="OGA254" s="1"/>
      <c r="OGB254" s="1"/>
      <c r="OGC254" s="1"/>
      <c r="OGD254" s="1"/>
      <c r="OGE254" s="1"/>
      <c r="OGF254" s="1"/>
      <c r="OGG254" s="1"/>
      <c r="OGH254" s="1"/>
      <c r="OGI254" s="1"/>
      <c r="OGJ254" s="1"/>
      <c r="OGK254" s="1"/>
      <c r="OGL254" s="1"/>
      <c r="OGM254" s="1"/>
      <c r="OGN254" s="1"/>
      <c r="OGO254" s="1"/>
      <c r="OGP254" s="1"/>
      <c r="OGQ254" s="1"/>
      <c r="OGR254" s="1"/>
      <c r="OGS254" s="1"/>
      <c r="OGT254" s="1"/>
      <c r="OGU254" s="1"/>
      <c r="OGV254" s="1"/>
      <c r="OGW254" s="1"/>
      <c r="OGX254" s="1"/>
      <c r="OGY254" s="1"/>
      <c r="OGZ254" s="1"/>
      <c r="OHA254" s="1"/>
      <c r="OHB254" s="1"/>
      <c r="OHC254" s="1"/>
      <c r="OHD254" s="1"/>
      <c r="OHE254" s="1"/>
      <c r="OHF254" s="1"/>
      <c r="OHG254" s="1"/>
      <c r="OHH254" s="1"/>
      <c r="OHI254" s="1"/>
      <c r="OHJ254" s="1"/>
      <c r="OHK254" s="1"/>
      <c r="OHL254" s="1"/>
      <c r="OHM254" s="1"/>
      <c r="OHN254" s="1"/>
      <c r="OHO254" s="1"/>
      <c r="OHP254" s="1"/>
      <c r="OHQ254" s="1"/>
      <c r="OHR254" s="1"/>
      <c r="OHS254" s="1"/>
      <c r="OHT254" s="1"/>
      <c r="OHU254" s="1"/>
      <c r="OHV254" s="1"/>
      <c r="OHW254" s="1"/>
      <c r="OHX254" s="1"/>
      <c r="OHY254" s="1"/>
      <c r="OHZ254" s="1"/>
      <c r="OIA254" s="1"/>
      <c r="OIB254" s="1"/>
      <c r="OIC254" s="1"/>
      <c r="OID254" s="1"/>
      <c r="OIE254" s="1"/>
      <c r="OIF254" s="1"/>
      <c r="OIG254" s="1"/>
      <c r="OIH254" s="1"/>
      <c r="OII254" s="1"/>
      <c r="OIJ254" s="1"/>
      <c r="OIK254" s="1"/>
      <c r="OIL254" s="1"/>
      <c r="OIM254" s="1"/>
      <c r="OIN254" s="1"/>
      <c r="OIO254" s="1"/>
      <c r="OIP254" s="1"/>
      <c r="OIQ254" s="1"/>
      <c r="OIR254" s="1"/>
      <c r="OIS254" s="1"/>
      <c r="OIT254" s="1"/>
      <c r="OIU254" s="1"/>
      <c r="OIV254" s="1"/>
      <c r="OIW254" s="1"/>
      <c r="OIX254" s="1"/>
      <c r="OIY254" s="1"/>
      <c r="OIZ254" s="1"/>
      <c r="OJA254" s="1"/>
      <c r="OJB254" s="1"/>
      <c r="OJC254" s="1"/>
      <c r="OJD254" s="1"/>
      <c r="OJE254" s="1"/>
      <c r="OJF254" s="1"/>
      <c r="OJG254" s="1"/>
      <c r="OJH254" s="1"/>
      <c r="OJI254" s="1"/>
      <c r="OJJ254" s="1"/>
      <c r="OJK254" s="1"/>
      <c r="OJL254" s="1"/>
      <c r="OJM254" s="1"/>
      <c r="OJN254" s="1"/>
      <c r="OJO254" s="1"/>
      <c r="OJP254" s="1"/>
      <c r="OJQ254" s="1"/>
      <c r="OJR254" s="1"/>
      <c r="OJS254" s="1"/>
      <c r="OJT254" s="1"/>
      <c r="OJU254" s="1"/>
      <c r="OJV254" s="1"/>
      <c r="OJW254" s="1"/>
      <c r="OJX254" s="1"/>
      <c r="OJY254" s="1"/>
      <c r="OJZ254" s="1"/>
      <c r="OKA254" s="1"/>
      <c r="OKB254" s="1"/>
      <c r="OKC254" s="1"/>
      <c r="OKD254" s="1"/>
      <c r="OKE254" s="1"/>
      <c r="OKF254" s="1"/>
      <c r="OKG254" s="1"/>
      <c r="OKH254" s="1"/>
      <c r="OKI254" s="1"/>
      <c r="OKJ254" s="1"/>
      <c r="OKK254" s="1"/>
      <c r="OKL254" s="1"/>
      <c r="OKM254" s="1"/>
      <c r="OKN254" s="1"/>
      <c r="OKO254" s="1"/>
      <c r="OKP254" s="1"/>
      <c r="OKQ254" s="1"/>
      <c r="OKR254" s="1"/>
      <c r="OKS254" s="1"/>
      <c r="OKT254" s="1"/>
      <c r="OKU254" s="1"/>
      <c r="OKV254" s="1"/>
      <c r="OKW254" s="1"/>
      <c r="OKX254" s="1"/>
      <c r="OKY254" s="1"/>
      <c r="OKZ254" s="1"/>
      <c r="OLA254" s="1"/>
      <c r="OLB254" s="1"/>
      <c r="OLC254" s="1"/>
      <c r="OLD254" s="1"/>
      <c r="OLE254" s="1"/>
      <c r="OLF254" s="1"/>
      <c r="OLG254" s="1"/>
      <c r="OLH254" s="1"/>
      <c r="OLI254" s="1"/>
      <c r="OLJ254" s="1"/>
      <c r="OLK254" s="1"/>
      <c r="OLL254" s="1"/>
      <c r="OLM254" s="1"/>
      <c r="OLN254" s="1"/>
      <c r="OLO254" s="1"/>
      <c r="OLP254" s="1"/>
      <c r="OLQ254" s="1"/>
      <c r="OLR254" s="1"/>
      <c r="OLS254" s="1"/>
      <c r="OLT254" s="1"/>
      <c r="OLU254" s="1"/>
      <c r="OLV254" s="1"/>
      <c r="OLW254" s="1"/>
      <c r="OLX254" s="1"/>
      <c r="OLY254" s="1"/>
      <c r="OLZ254" s="1"/>
      <c r="OMA254" s="1"/>
      <c r="OMB254" s="1"/>
      <c r="OMC254" s="1"/>
      <c r="OMD254" s="1"/>
      <c r="OME254" s="1"/>
      <c r="OMF254" s="1"/>
      <c r="OMG254" s="1"/>
      <c r="OMH254" s="1"/>
      <c r="OMI254" s="1"/>
      <c r="OMJ254" s="1"/>
      <c r="OMK254" s="1"/>
      <c r="OML254" s="1"/>
      <c r="OMM254" s="1"/>
      <c r="OMN254" s="1"/>
      <c r="OMO254" s="1"/>
      <c r="OMP254" s="1"/>
      <c r="OMQ254" s="1"/>
      <c r="OMR254" s="1"/>
      <c r="OMS254" s="1"/>
      <c r="OMT254" s="1"/>
      <c r="OMU254" s="1"/>
      <c r="OMV254" s="1"/>
      <c r="OMW254" s="1"/>
      <c r="OMX254" s="1"/>
      <c r="OMY254" s="1"/>
      <c r="OMZ254" s="1"/>
      <c r="ONA254" s="1"/>
      <c r="ONB254" s="1"/>
      <c r="ONC254" s="1"/>
      <c r="OND254" s="1"/>
      <c r="ONE254" s="1"/>
      <c r="ONF254" s="1"/>
      <c r="ONG254" s="1"/>
      <c r="ONH254" s="1"/>
      <c r="ONI254" s="1"/>
      <c r="ONJ254" s="1"/>
      <c r="ONK254" s="1"/>
      <c r="ONL254" s="1"/>
      <c r="ONM254" s="1"/>
      <c r="ONN254" s="1"/>
      <c r="ONO254" s="1"/>
      <c r="ONP254" s="1"/>
      <c r="ONQ254" s="1"/>
      <c r="ONR254" s="1"/>
      <c r="ONS254" s="1"/>
      <c r="ONT254" s="1"/>
      <c r="ONU254" s="1"/>
      <c r="ONV254" s="1"/>
      <c r="ONW254" s="1"/>
      <c r="ONX254" s="1"/>
      <c r="ONY254" s="1"/>
      <c r="ONZ254" s="1"/>
      <c r="OOA254" s="1"/>
      <c r="OOB254" s="1"/>
      <c r="OOC254" s="1"/>
      <c r="OOD254" s="1"/>
      <c r="OOE254" s="1"/>
      <c r="OOF254" s="1"/>
      <c r="OOG254" s="1"/>
      <c r="OOH254" s="1"/>
      <c r="OOI254" s="1"/>
      <c r="OOJ254" s="1"/>
      <c r="OOK254" s="1"/>
      <c r="OOL254" s="1"/>
      <c r="OOM254" s="1"/>
      <c r="OON254" s="1"/>
      <c r="OOO254" s="1"/>
      <c r="OOP254" s="1"/>
      <c r="OOQ254" s="1"/>
      <c r="OOR254" s="1"/>
      <c r="OOS254" s="1"/>
      <c r="OOT254" s="1"/>
      <c r="OOU254" s="1"/>
      <c r="OOV254" s="1"/>
      <c r="OOW254" s="1"/>
      <c r="OOX254" s="1"/>
      <c r="OOY254" s="1"/>
      <c r="OOZ254" s="1"/>
      <c r="OPA254" s="1"/>
      <c r="OPB254" s="1"/>
      <c r="OPC254" s="1"/>
      <c r="OPD254" s="1"/>
      <c r="OPE254" s="1"/>
      <c r="OPF254" s="1"/>
      <c r="OPG254" s="1"/>
      <c r="OPH254" s="1"/>
      <c r="OPI254" s="1"/>
      <c r="OPJ254" s="1"/>
      <c r="OPK254" s="1"/>
      <c r="OPL254" s="1"/>
      <c r="OPM254" s="1"/>
      <c r="OPN254" s="1"/>
      <c r="OPO254" s="1"/>
      <c r="OPP254" s="1"/>
      <c r="OPQ254" s="1"/>
      <c r="OPR254" s="1"/>
      <c r="OPS254" s="1"/>
      <c r="OPT254" s="1"/>
      <c r="OPU254" s="1"/>
      <c r="OPV254" s="1"/>
      <c r="OPW254" s="1"/>
      <c r="OPX254" s="1"/>
      <c r="OPY254" s="1"/>
      <c r="OPZ254" s="1"/>
      <c r="OQA254" s="1"/>
      <c r="OQB254" s="1"/>
      <c r="OQC254" s="1"/>
      <c r="OQD254" s="1"/>
      <c r="OQE254" s="1"/>
      <c r="OQF254" s="1"/>
      <c r="OQG254" s="1"/>
      <c r="OQH254" s="1"/>
      <c r="OQI254" s="1"/>
      <c r="OQJ254" s="1"/>
      <c r="OQK254" s="1"/>
      <c r="OQL254" s="1"/>
      <c r="OQM254" s="1"/>
      <c r="OQN254" s="1"/>
      <c r="OQO254" s="1"/>
      <c r="OQP254" s="1"/>
      <c r="OQQ254" s="1"/>
      <c r="OQR254" s="1"/>
      <c r="OQS254" s="1"/>
      <c r="OQT254" s="1"/>
      <c r="OQU254" s="1"/>
      <c r="OQV254" s="1"/>
      <c r="OQW254" s="1"/>
      <c r="OQX254" s="1"/>
      <c r="OQY254" s="1"/>
      <c r="OQZ254" s="1"/>
      <c r="ORA254" s="1"/>
      <c r="ORB254" s="1"/>
      <c r="ORC254" s="1"/>
      <c r="ORD254" s="1"/>
      <c r="ORE254" s="1"/>
      <c r="ORF254" s="1"/>
      <c r="ORG254" s="1"/>
      <c r="ORH254" s="1"/>
      <c r="ORI254" s="1"/>
      <c r="ORJ254" s="1"/>
      <c r="ORK254" s="1"/>
      <c r="ORL254" s="1"/>
      <c r="ORM254" s="1"/>
      <c r="ORN254" s="1"/>
      <c r="ORO254" s="1"/>
      <c r="ORP254" s="1"/>
      <c r="ORQ254" s="1"/>
      <c r="ORR254" s="1"/>
      <c r="ORS254" s="1"/>
      <c r="ORT254" s="1"/>
      <c r="ORU254" s="1"/>
      <c r="ORV254" s="1"/>
      <c r="ORW254" s="1"/>
      <c r="ORX254" s="1"/>
      <c r="ORY254" s="1"/>
      <c r="ORZ254" s="1"/>
      <c r="OSA254" s="1"/>
      <c r="OSB254" s="1"/>
      <c r="OSC254" s="1"/>
      <c r="OSD254" s="1"/>
      <c r="OSE254" s="1"/>
      <c r="OSF254" s="1"/>
      <c r="OSG254" s="1"/>
      <c r="OSH254" s="1"/>
      <c r="OSI254" s="1"/>
      <c r="OSJ254" s="1"/>
      <c r="OSK254" s="1"/>
      <c r="OSL254" s="1"/>
      <c r="OSM254" s="1"/>
      <c r="OSN254" s="1"/>
      <c r="OSO254" s="1"/>
      <c r="OSP254" s="1"/>
      <c r="OSQ254" s="1"/>
      <c r="OSR254" s="1"/>
      <c r="OSS254" s="1"/>
      <c r="OST254" s="1"/>
      <c r="OSU254" s="1"/>
      <c r="OSV254" s="1"/>
      <c r="OSW254" s="1"/>
      <c r="OSX254" s="1"/>
      <c r="OSY254" s="1"/>
      <c r="OSZ254" s="1"/>
      <c r="OTA254" s="1"/>
      <c r="OTB254" s="1"/>
      <c r="OTC254" s="1"/>
      <c r="OTD254" s="1"/>
      <c r="OTE254" s="1"/>
      <c r="OTF254" s="1"/>
      <c r="OTG254" s="1"/>
      <c r="OTH254" s="1"/>
      <c r="OTI254" s="1"/>
      <c r="OTJ254" s="1"/>
      <c r="OTK254" s="1"/>
      <c r="OTL254" s="1"/>
      <c r="OTM254" s="1"/>
      <c r="OTN254" s="1"/>
      <c r="OTO254" s="1"/>
      <c r="OTP254" s="1"/>
      <c r="OTQ254" s="1"/>
      <c r="OTR254" s="1"/>
      <c r="OTS254" s="1"/>
      <c r="OTT254" s="1"/>
      <c r="OTU254" s="1"/>
      <c r="OTV254" s="1"/>
      <c r="OTW254" s="1"/>
      <c r="OTX254" s="1"/>
      <c r="OTY254" s="1"/>
      <c r="OTZ254" s="1"/>
      <c r="OUA254" s="1"/>
      <c r="OUB254" s="1"/>
      <c r="OUC254" s="1"/>
      <c r="OUD254" s="1"/>
      <c r="OUE254" s="1"/>
      <c r="OUF254" s="1"/>
      <c r="OUG254" s="1"/>
      <c r="OUH254" s="1"/>
      <c r="OUI254" s="1"/>
      <c r="OUJ254" s="1"/>
      <c r="OUK254" s="1"/>
      <c r="OUL254" s="1"/>
      <c r="OUM254" s="1"/>
      <c r="OUN254" s="1"/>
      <c r="OUO254" s="1"/>
      <c r="OUP254" s="1"/>
      <c r="OUQ254" s="1"/>
      <c r="OUR254" s="1"/>
      <c r="OUS254" s="1"/>
      <c r="OUT254" s="1"/>
      <c r="OUU254" s="1"/>
      <c r="OUV254" s="1"/>
      <c r="OUW254" s="1"/>
      <c r="OUX254" s="1"/>
      <c r="OUY254" s="1"/>
      <c r="OUZ254" s="1"/>
      <c r="OVA254" s="1"/>
      <c r="OVB254" s="1"/>
      <c r="OVC254" s="1"/>
      <c r="OVD254" s="1"/>
      <c r="OVE254" s="1"/>
      <c r="OVF254" s="1"/>
      <c r="OVG254" s="1"/>
      <c r="OVH254" s="1"/>
      <c r="OVI254" s="1"/>
      <c r="OVJ254" s="1"/>
      <c r="OVK254" s="1"/>
      <c r="OVL254" s="1"/>
      <c r="OVM254" s="1"/>
      <c r="OVN254" s="1"/>
      <c r="OVO254" s="1"/>
      <c r="OVP254" s="1"/>
      <c r="OVQ254" s="1"/>
      <c r="OVR254" s="1"/>
      <c r="OVS254" s="1"/>
      <c r="OVT254" s="1"/>
      <c r="OVU254" s="1"/>
      <c r="OVV254" s="1"/>
      <c r="OVW254" s="1"/>
      <c r="OVX254" s="1"/>
      <c r="OVY254" s="1"/>
      <c r="OVZ254" s="1"/>
      <c r="OWA254" s="1"/>
      <c r="OWB254" s="1"/>
      <c r="OWC254" s="1"/>
      <c r="OWD254" s="1"/>
      <c r="OWE254" s="1"/>
      <c r="OWF254" s="1"/>
      <c r="OWG254" s="1"/>
      <c r="OWH254" s="1"/>
      <c r="OWI254" s="1"/>
      <c r="OWJ254" s="1"/>
      <c r="OWK254" s="1"/>
      <c r="OWL254" s="1"/>
      <c r="OWM254" s="1"/>
      <c r="OWN254" s="1"/>
      <c r="OWO254" s="1"/>
      <c r="OWP254" s="1"/>
      <c r="OWQ254" s="1"/>
      <c r="OWR254" s="1"/>
      <c r="OWS254" s="1"/>
      <c r="OWT254" s="1"/>
      <c r="OWU254" s="1"/>
      <c r="OWV254" s="1"/>
      <c r="OWW254" s="1"/>
      <c r="OWX254" s="1"/>
      <c r="OWY254" s="1"/>
      <c r="OWZ254" s="1"/>
      <c r="OXA254" s="1"/>
      <c r="OXB254" s="1"/>
      <c r="OXC254" s="1"/>
      <c r="OXD254" s="1"/>
      <c r="OXE254" s="1"/>
      <c r="OXF254" s="1"/>
      <c r="OXG254" s="1"/>
      <c r="OXH254" s="1"/>
      <c r="OXI254" s="1"/>
      <c r="OXJ254" s="1"/>
      <c r="OXK254" s="1"/>
      <c r="OXL254" s="1"/>
      <c r="OXM254" s="1"/>
      <c r="OXN254" s="1"/>
      <c r="OXO254" s="1"/>
      <c r="OXP254" s="1"/>
      <c r="OXQ254" s="1"/>
      <c r="OXR254" s="1"/>
      <c r="OXS254" s="1"/>
      <c r="OXT254" s="1"/>
      <c r="OXU254" s="1"/>
      <c r="OXV254" s="1"/>
      <c r="OXW254" s="1"/>
      <c r="OXX254" s="1"/>
      <c r="OXY254" s="1"/>
      <c r="OXZ254" s="1"/>
      <c r="OYA254" s="1"/>
      <c r="OYB254" s="1"/>
      <c r="OYC254" s="1"/>
      <c r="OYD254" s="1"/>
      <c r="OYE254" s="1"/>
      <c r="OYF254" s="1"/>
      <c r="OYG254" s="1"/>
      <c r="OYH254" s="1"/>
      <c r="OYI254" s="1"/>
      <c r="OYJ254" s="1"/>
      <c r="OYK254" s="1"/>
      <c r="OYL254" s="1"/>
      <c r="OYM254" s="1"/>
      <c r="OYN254" s="1"/>
      <c r="OYO254" s="1"/>
      <c r="OYP254" s="1"/>
      <c r="OYQ254" s="1"/>
      <c r="OYR254" s="1"/>
      <c r="OYS254" s="1"/>
      <c r="OYT254" s="1"/>
      <c r="OYU254" s="1"/>
      <c r="OYV254" s="1"/>
      <c r="OYW254" s="1"/>
      <c r="OYX254" s="1"/>
      <c r="OYY254" s="1"/>
      <c r="OYZ254" s="1"/>
      <c r="OZA254" s="1"/>
      <c r="OZB254" s="1"/>
      <c r="OZC254" s="1"/>
      <c r="OZD254" s="1"/>
      <c r="OZE254" s="1"/>
      <c r="OZF254" s="1"/>
      <c r="OZG254" s="1"/>
      <c r="OZH254" s="1"/>
      <c r="OZI254" s="1"/>
      <c r="OZJ254" s="1"/>
      <c r="OZK254" s="1"/>
      <c r="OZL254" s="1"/>
      <c r="OZM254" s="1"/>
      <c r="OZN254" s="1"/>
      <c r="OZO254" s="1"/>
      <c r="OZP254" s="1"/>
      <c r="OZQ254" s="1"/>
      <c r="OZR254" s="1"/>
      <c r="OZS254" s="1"/>
      <c r="OZT254" s="1"/>
      <c r="OZU254" s="1"/>
      <c r="OZV254" s="1"/>
      <c r="OZW254" s="1"/>
      <c r="OZX254" s="1"/>
      <c r="OZY254" s="1"/>
      <c r="OZZ254" s="1"/>
      <c r="PAA254" s="1"/>
      <c r="PAB254" s="1"/>
      <c r="PAC254" s="1"/>
      <c r="PAD254" s="1"/>
      <c r="PAE254" s="1"/>
      <c r="PAF254" s="1"/>
      <c r="PAG254" s="1"/>
      <c r="PAH254" s="1"/>
      <c r="PAI254" s="1"/>
      <c r="PAJ254" s="1"/>
      <c r="PAK254" s="1"/>
      <c r="PAL254" s="1"/>
      <c r="PAM254" s="1"/>
      <c r="PAN254" s="1"/>
      <c r="PAO254" s="1"/>
      <c r="PAP254" s="1"/>
      <c r="PAQ254" s="1"/>
      <c r="PAR254" s="1"/>
      <c r="PAS254" s="1"/>
      <c r="PAT254" s="1"/>
      <c r="PAU254" s="1"/>
      <c r="PAV254" s="1"/>
      <c r="PAW254" s="1"/>
      <c r="PAX254" s="1"/>
      <c r="PAY254" s="1"/>
      <c r="PAZ254" s="1"/>
      <c r="PBA254" s="1"/>
      <c r="PBB254" s="1"/>
      <c r="PBC254" s="1"/>
      <c r="PBD254" s="1"/>
      <c r="PBE254" s="1"/>
      <c r="PBF254" s="1"/>
      <c r="PBG254" s="1"/>
      <c r="PBH254" s="1"/>
      <c r="PBI254" s="1"/>
      <c r="PBJ254" s="1"/>
      <c r="PBK254" s="1"/>
      <c r="PBL254" s="1"/>
      <c r="PBM254" s="1"/>
      <c r="PBN254" s="1"/>
      <c r="PBO254" s="1"/>
      <c r="PBP254" s="1"/>
      <c r="PBQ254" s="1"/>
      <c r="PBR254" s="1"/>
      <c r="PBS254" s="1"/>
      <c r="PBT254" s="1"/>
      <c r="PBU254" s="1"/>
      <c r="PBV254" s="1"/>
      <c r="PBW254" s="1"/>
      <c r="PBX254" s="1"/>
      <c r="PBY254" s="1"/>
      <c r="PBZ254" s="1"/>
      <c r="PCA254" s="1"/>
      <c r="PCB254" s="1"/>
      <c r="PCC254" s="1"/>
      <c r="PCD254" s="1"/>
      <c r="PCE254" s="1"/>
      <c r="PCF254" s="1"/>
      <c r="PCG254" s="1"/>
      <c r="PCH254" s="1"/>
      <c r="PCI254" s="1"/>
      <c r="PCJ254" s="1"/>
      <c r="PCK254" s="1"/>
      <c r="PCL254" s="1"/>
      <c r="PCM254" s="1"/>
      <c r="PCN254" s="1"/>
      <c r="PCO254" s="1"/>
      <c r="PCP254" s="1"/>
      <c r="PCQ254" s="1"/>
      <c r="PCR254" s="1"/>
      <c r="PCS254" s="1"/>
      <c r="PCT254" s="1"/>
      <c r="PCU254" s="1"/>
      <c r="PCV254" s="1"/>
      <c r="PCW254" s="1"/>
      <c r="PCX254" s="1"/>
      <c r="PCY254" s="1"/>
      <c r="PCZ254" s="1"/>
      <c r="PDA254" s="1"/>
      <c r="PDB254" s="1"/>
      <c r="PDC254" s="1"/>
      <c r="PDD254" s="1"/>
      <c r="PDE254" s="1"/>
      <c r="PDF254" s="1"/>
      <c r="PDG254" s="1"/>
      <c r="PDH254" s="1"/>
      <c r="PDI254" s="1"/>
      <c r="PDJ254" s="1"/>
      <c r="PDK254" s="1"/>
      <c r="PDL254" s="1"/>
      <c r="PDM254" s="1"/>
      <c r="PDN254" s="1"/>
      <c r="PDO254" s="1"/>
      <c r="PDP254" s="1"/>
      <c r="PDQ254" s="1"/>
      <c r="PDR254" s="1"/>
      <c r="PDS254" s="1"/>
      <c r="PDT254" s="1"/>
      <c r="PDU254" s="1"/>
      <c r="PDV254" s="1"/>
      <c r="PDW254" s="1"/>
      <c r="PDX254" s="1"/>
      <c r="PDY254" s="1"/>
      <c r="PDZ254" s="1"/>
      <c r="PEA254" s="1"/>
      <c r="PEB254" s="1"/>
      <c r="PEC254" s="1"/>
      <c r="PED254" s="1"/>
      <c r="PEE254" s="1"/>
      <c r="PEF254" s="1"/>
      <c r="PEG254" s="1"/>
      <c r="PEH254" s="1"/>
      <c r="PEI254" s="1"/>
      <c r="PEJ254" s="1"/>
      <c r="PEK254" s="1"/>
      <c r="PEL254" s="1"/>
      <c r="PEM254" s="1"/>
      <c r="PEN254" s="1"/>
      <c r="PEO254" s="1"/>
      <c r="PEP254" s="1"/>
      <c r="PEQ254" s="1"/>
      <c r="PER254" s="1"/>
      <c r="PES254" s="1"/>
      <c r="PET254" s="1"/>
      <c r="PEU254" s="1"/>
      <c r="PEV254" s="1"/>
      <c r="PEW254" s="1"/>
      <c r="PEX254" s="1"/>
      <c r="PEY254" s="1"/>
      <c r="PEZ254" s="1"/>
      <c r="PFA254" s="1"/>
      <c r="PFB254" s="1"/>
      <c r="PFC254" s="1"/>
      <c r="PFD254" s="1"/>
      <c r="PFE254" s="1"/>
      <c r="PFF254" s="1"/>
      <c r="PFG254" s="1"/>
      <c r="PFH254" s="1"/>
      <c r="PFI254" s="1"/>
      <c r="PFJ254" s="1"/>
      <c r="PFK254" s="1"/>
      <c r="PFL254" s="1"/>
      <c r="PFM254" s="1"/>
      <c r="PFN254" s="1"/>
      <c r="PFO254" s="1"/>
      <c r="PFP254" s="1"/>
      <c r="PFQ254" s="1"/>
      <c r="PFR254" s="1"/>
      <c r="PFS254" s="1"/>
      <c r="PFT254" s="1"/>
      <c r="PFU254" s="1"/>
      <c r="PFV254" s="1"/>
      <c r="PFW254" s="1"/>
      <c r="PFX254" s="1"/>
      <c r="PFY254" s="1"/>
      <c r="PFZ254" s="1"/>
      <c r="PGA254" s="1"/>
      <c r="PGB254" s="1"/>
      <c r="PGC254" s="1"/>
      <c r="PGD254" s="1"/>
      <c r="PGE254" s="1"/>
      <c r="PGF254" s="1"/>
      <c r="PGG254" s="1"/>
      <c r="PGH254" s="1"/>
      <c r="PGI254" s="1"/>
      <c r="PGJ254" s="1"/>
      <c r="PGK254" s="1"/>
      <c r="PGL254" s="1"/>
      <c r="PGM254" s="1"/>
      <c r="PGN254" s="1"/>
      <c r="PGO254" s="1"/>
      <c r="PGP254" s="1"/>
      <c r="PGQ254" s="1"/>
      <c r="PGR254" s="1"/>
      <c r="PGS254" s="1"/>
      <c r="PGT254" s="1"/>
      <c r="PGU254" s="1"/>
      <c r="PGV254" s="1"/>
      <c r="PGW254" s="1"/>
      <c r="PGX254" s="1"/>
      <c r="PGY254" s="1"/>
      <c r="PGZ254" s="1"/>
      <c r="PHA254" s="1"/>
      <c r="PHB254" s="1"/>
      <c r="PHC254" s="1"/>
      <c r="PHD254" s="1"/>
      <c r="PHE254" s="1"/>
      <c r="PHF254" s="1"/>
      <c r="PHG254" s="1"/>
      <c r="PHH254" s="1"/>
      <c r="PHI254" s="1"/>
      <c r="PHJ254" s="1"/>
      <c r="PHK254" s="1"/>
      <c r="PHL254" s="1"/>
      <c r="PHM254" s="1"/>
      <c r="PHN254" s="1"/>
      <c r="PHO254" s="1"/>
      <c r="PHP254" s="1"/>
      <c r="PHQ254" s="1"/>
      <c r="PHR254" s="1"/>
      <c r="PHS254" s="1"/>
      <c r="PHT254" s="1"/>
      <c r="PHU254" s="1"/>
      <c r="PHV254" s="1"/>
      <c r="PHW254" s="1"/>
      <c r="PHX254" s="1"/>
      <c r="PHY254" s="1"/>
      <c r="PHZ254" s="1"/>
      <c r="PIA254" s="1"/>
      <c r="PIB254" s="1"/>
      <c r="PIC254" s="1"/>
      <c r="PID254" s="1"/>
      <c r="PIE254" s="1"/>
      <c r="PIF254" s="1"/>
      <c r="PIG254" s="1"/>
      <c r="PIH254" s="1"/>
      <c r="PII254" s="1"/>
      <c r="PIJ254" s="1"/>
      <c r="PIK254" s="1"/>
      <c r="PIL254" s="1"/>
      <c r="PIM254" s="1"/>
      <c r="PIN254" s="1"/>
      <c r="PIO254" s="1"/>
      <c r="PIP254" s="1"/>
      <c r="PIQ254" s="1"/>
      <c r="PIR254" s="1"/>
      <c r="PIS254" s="1"/>
      <c r="PIT254" s="1"/>
      <c r="PIU254" s="1"/>
      <c r="PIV254" s="1"/>
      <c r="PIW254" s="1"/>
      <c r="PIX254" s="1"/>
      <c r="PIY254" s="1"/>
      <c r="PIZ254" s="1"/>
      <c r="PJA254" s="1"/>
      <c r="PJB254" s="1"/>
      <c r="PJC254" s="1"/>
      <c r="PJD254" s="1"/>
      <c r="PJE254" s="1"/>
      <c r="PJF254" s="1"/>
      <c r="PJG254" s="1"/>
      <c r="PJH254" s="1"/>
      <c r="PJI254" s="1"/>
      <c r="PJJ254" s="1"/>
      <c r="PJK254" s="1"/>
      <c r="PJL254" s="1"/>
      <c r="PJM254" s="1"/>
      <c r="PJN254" s="1"/>
      <c r="PJO254" s="1"/>
      <c r="PJP254" s="1"/>
      <c r="PJQ254" s="1"/>
      <c r="PJR254" s="1"/>
      <c r="PJS254" s="1"/>
      <c r="PJT254" s="1"/>
      <c r="PJU254" s="1"/>
      <c r="PJV254" s="1"/>
      <c r="PJW254" s="1"/>
      <c r="PJX254" s="1"/>
      <c r="PJY254" s="1"/>
      <c r="PJZ254" s="1"/>
      <c r="PKA254" s="1"/>
      <c r="PKB254" s="1"/>
      <c r="PKC254" s="1"/>
      <c r="PKD254" s="1"/>
      <c r="PKE254" s="1"/>
      <c r="PKF254" s="1"/>
      <c r="PKG254" s="1"/>
      <c r="PKH254" s="1"/>
      <c r="PKI254" s="1"/>
      <c r="PKJ254" s="1"/>
      <c r="PKK254" s="1"/>
      <c r="PKL254" s="1"/>
      <c r="PKM254" s="1"/>
      <c r="PKN254" s="1"/>
      <c r="PKO254" s="1"/>
      <c r="PKP254" s="1"/>
      <c r="PKQ254" s="1"/>
      <c r="PKR254" s="1"/>
      <c r="PKS254" s="1"/>
      <c r="PKT254" s="1"/>
      <c r="PKU254" s="1"/>
      <c r="PKV254" s="1"/>
      <c r="PKW254" s="1"/>
      <c r="PKX254" s="1"/>
      <c r="PKY254" s="1"/>
      <c r="PKZ254" s="1"/>
      <c r="PLA254" s="1"/>
      <c r="PLB254" s="1"/>
      <c r="PLC254" s="1"/>
      <c r="PLD254" s="1"/>
      <c r="PLE254" s="1"/>
      <c r="PLF254" s="1"/>
      <c r="PLG254" s="1"/>
      <c r="PLH254" s="1"/>
      <c r="PLI254" s="1"/>
      <c r="PLJ254" s="1"/>
      <c r="PLK254" s="1"/>
      <c r="PLL254" s="1"/>
      <c r="PLM254" s="1"/>
      <c r="PLN254" s="1"/>
      <c r="PLO254" s="1"/>
      <c r="PLP254" s="1"/>
      <c r="PLQ254" s="1"/>
      <c r="PLR254" s="1"/>
      <c r="PLS254" s="1"/>
      <c r="PLT254" s="1"/>
      <c r="PLU254" s="1"/>
      <c r="PLV254" s="1"/>
      <c r="PLW254" s="1"/>
      <c r="PLX254" s="1"/>
      <c r="PLY254" s="1"/>
      <c r="PLZ254" s="1"/>
      <c r="PMA254" s="1"/>
      <c r="PMB254" s="1"/>
      <c r="PMC254" s="1"/>
      <c r="PMD254" s="1"/>
      <c r="PME254" s="1"/>
      <c r="PMF254" s="1"/>
      <c r="PMG254" s="1"/>
      <c r="PMH254" s="1"/>
      <c r="PMI254" s="1"/>
      <c r="PMJ254" s="1"/>
      <c r="PMK254" s="1"/>
      <c r="PML254" s="1"/>
      <c r="PMM254" s="1"/>
      <c r="PMN254" s="1"/>
      <c r="PMO254" s="1"/>
      <c r="PMP254" s="1"/>
      <c r="PMQ254" s="1"/>
      <c r="PMR254" s="1"/>
      <c r="PMS254" s="1"/>
      <c r="PMT254" s="1"/>
      <c r="PMU254" s="1"/>
      <c r="PMV254" s="1"/>
      <c r="PMW254" s="1"/>
      <c r="PMX254" s="1"/>
      <c r="PMY254" s="1"/>
      <c r="PMZ254" s="1"/>
      <c r="PNA254" s="1"/>
      <c r="PNB254" s="1"/>
      <c r="PNC254" s="1"/>
      <c r="PND254" s="1"/>
      <c r="PNE254" s="1"/>
      <c r="PNF254" s="1"/>
      <c r="PNG254" s="1"/>
      <c r="PNH254" s="1"/>
      <c r="PNI254" s="1"/>
      <c r="PNJ254" s="1"/>
      <c r="PNK254" s="1"/>
      <c r="PNL254" s="1"/>
      <c r="PNM254" s="1"/>
      <c r="PNN254" s="1"/>
      <c r="PNO254" s="1"/>
      <c r="PNP254" s="1"/>
      <c r="PNQ254" s="1"/>
      <c r="PNR254" s="1"/>
      <c r="PNS254" s="1"/>
      <c r="PNT254" s="1"/>
      <c r="PNU254" s="1"/>
      <c r="PNV254" s="1"/>
      <c r="PNW254" s="1"/>
      <c r="PNX254" s="1"/>
      <c r="PNY254" s="1"/>
      <c r="PNZ254" s="1"/>
      <c r="POA254" s="1"/>
      <c r="POB254" s="1"/>
      <c r="POC254" s="1"/>
      <c r="POD254" s="1"/>
      <c r="POE254" s="1"/>
      <c r="POF254" s="1"/>
      <c r="POG254" s="1"/>
      <c r="POH254" s="1"/>
      <c r="POI254" s="1"/>
      <c r="POJ254" s="1"/>
      <c r="POK254" s="1"/>
      <c r="POL254" s="1"/>
      <c r="POM254" s="1"/>
      <c r="PON254" s="1"/>
      <c r="POO254" s="1"/>
      <c r="POP254" s="1"/>
      <c r="POQ254" s="1"/>
      <c r="POR254" s="1"/>
      <c r="POS254" s="1"/>
      <c r="POT254" s="1"/>
      <c r="POU254" s="1"/>
      <c r="POV254" s="1"/>
      <c r="POW254" s="1"/>
      <c r="POX254" s="1"/>
      <c r="POY254" s="1"/>
      <c r="POZ254" s="1"/>
      <c r="PPA254" s="1"/>
      <c r="PPB254" s="1"/>
      <c r="PPC254" s="1"/>
      <c r="PPD254" s="1"/>
      <c r="PPE254" s="1"/>
      <c r="PPF254" s="1"/>
      <c r="PPG254" s="1"/>
      <c r="PPH254" s="1"/>
      <c r="PPI254" s="1"/>
      <c r="PPJ254" s="1"/>
      <c r="PPK254" s="1"/>
      <c r="PPL254" s="1"/>
      <c r="PPM254" s="1"/>
      <c r="PPN254" s="1"/>
      <c r="PPO254" s="1"/>
      <c r="PPP254" s="1"/>
      <c r="PPQ254" s="1"/>
      <c r="PPR254" s="1"/>
      <c r="PPS254" s="1"/>
      <c r="PPT254" s="1"/>
      <c r="PPU254" s="1"/>
      <c r="PPV254" s="1"/>
      <c r="PPW254" s="1"/>
      <c r="PPX254" s="1"/>
      <c r="PPY254" s="1"/>
      <c r="PPZ254" s="1"/>
      <c r="PQA254" s="1"/>
      <c r="PQB254" s="1"/>
      <c r="PQC254" s="1"/>
      <c r="PQD254" s="1"/>
      <c r="PQE254" s="1"/>
      <c r="PQF254" s="1"/>
      <c r="PQG254" s="1"/>
      <c r="PQH254" s="1"/>
      <c r="PQI254" s="1"/>
      <c r="PQJ254" s="1"/>
      <c r="PQK254" s="1"/>
      <c r="PQL254" s="1"/>
      <c r="PQM254" s="1"/>
      <c r="PQN254" s="1"/>
      <c r="PQO254" s="1"/>
      <c r="PQP254" s="1"/>
      <c r="PQQ254" s="1"/>
      <c r="PQR254" s="1"/>
      <c r="PQS254" s="1"/>
      <c r="PQT254" s="1"/>
      <c r="PQU254" s="1"/>
      <c r="PQV254" s="1"/>
      <c r="PQW254" s="1"/>
      <c r="PQX254" s="1"/>
      <c r="PQY254" s="1"/>
      <c r="PQZ254" s="1"/>
      <c r="PRA254" s="1"/>
      <c r="PRB254" s="1"/>
      <c r="PRC254" s="1"/>
      <c r="PRD254" s="1"/>
      <c r="PRE254" s="1"/>
      <c r="PRF254" s="1"/>
      <c r="PRG254" s="1"/>
      <c r="PRH254" s="1"/>
      <c r="PRI254" s="1"/>
      <c r="PRJ254" s="1"/>
      <c r="PRK254" s="1"/>
      <c r="PRL254" s="1"/>
      <c r="PRM254" s="1"/>
      <c r="PRN254" s="1"/>
      <c r="PRO254" s="1"/>
      <c r="PRP254" s="1"/>
      <c r="PRQ254" s="1"/>
      <c r="PRR254" s="1"/>
      <c r="PRS254" s="1"/>
      <c r="PRT254" s="1"/>
      <c r="PRU254" s="1"/>
      <c r="PRV254" s="1"/>
      <c r="PRW254" s="1"/>
      <c r="PRX254" s="1"/>
      <c r="PRY254" s="1"/>
      <c r="PRZ254" s="1"/>
      <c r="PSA254" s="1"/>
      <c r="PSB254" s="1"/>
      <c r="PSC254" s="1"/>
      <c r="PSD254" s="1"/>
      <c r="PSE254" s="1"/>
      <c r="PSF254" s="1"/>
      <c r="PSG254" s="1"/>
      <c r="PSH254" s="1"/>
      <c r="PSI254" s="1"/>
      <c r="PSJ254" s="1"/>
      <c r="PSK254" s="1"/>
      <c r="PSL254" s="1"/>
      <c r="PSM254" s="1"/>
      <c r="PSN254" s="1"/>
      <c r="PSO254" s="1"/>
      <c r="PSP254" s="1"/>
      <c r="PSQ254" s="1"/>
      <c r="PSR254" s="1"/>
      <c r="PSS254" s="1"/>
      <c r="PST254" s="1"/>
      <c r="PSU254" s="1"/>
      <c r="PSV254" s="1"/>
      <c r="PSW254" s="1"/>
      <c r="PSX254" s="1"/>
      <c r="PSY254" s="1"/>
      <c r="PSZ254" s="1"/>
      <c r="PTA254" s="1"/>
      <c r="PTB254" s="1"/>
      <c r="PTC254" s="1"/>
      <c r="PTD254" s="1"/>
      <c r="PTE254" s="1"/>
      <c r="PTF254" s="1"/>
      <c r="PTG254" s="1"/>
      <c r="PTH254" s="1"/>
      <c r="PTI254" s="1"/>
      <c r="PTJ254" s="1"/>
      <c r="PTK254" s="1"/>
      <c r="PTL254" s="1"/>
      <c r="PTM254" s="1"/>
      <c r="PTN254" s="1"/>
      <c r="PTO254" s="1"/>
      <c r="PTP254" s="1"/>
      <c r="PTQ254" s="1"/>
      <c r="PTR254" s="1"/>
      <c r="PTS254" s="1"/>
      <c r="PTT254" s="1"/>
      <c r="PTU254" s="1"/>
      <c r="PTV254" s="1"/>
      <c r="PTW254" s="1"/>
      <c r="PTX254" s="1"/>
      <c r="PTY254" s="1"/>
      <c r="PTZ254" s="1"/>
      <c r="PUA254" s="1"/>
      <c r="PUB254" s="1"/>
      <c r="PUC254" s="1"/>
      <c r="PUD254" s="1"/>
      <c r="PUE254" s="1"/>
      <c r="PUF254" s="1"/>
      <c r="PUG254" s="1"/>
      <c r="PUH254" s="1"/>
      <c r="PUI254" s="1"/>
      <c r="PUJ254" s="1"/>
      <c r="PUK254" s="1"/>
      <c r="PUL254" s="1"/>
      <c r="PUM254" s="1"/>
      <c r="PUN254" s="1"/>
      <c r="PUO254" s="1"/>
      <c r="PUP254" s="1"/>
      <c r="PUQ254" s="1"/>
      <c r="PUR254" s="1"/>
      <c r="PUS254" s="1"/>
      <c r="PUT254" s="1"/>
      <c r="PUU254" s="1"/>
      <c r="PUV254" s="1"/>
      <c r="PUW254" s="1"/>
      <c r="PUX254" s="1"/>
      <c r="PUY254" s="1"/>
      <c r="PUZ254" s="1"/>
      <c r="PVA254" s="1"/>
      <c r="PVB254" s="1"/>
      <c r="PVC254" s="1"/>
      <c r="PVD254" s="1"/>
      <c r="PVE254" s="1"/>
      <c r="PVF254" s="1"/>
      <c r="PVG254" s="1"/>
      <c r="PVH254" s="1"/>
      <c r="PVI254" s="1"/>
      <c r="PVJ254" s="1"/>
      <c r="PVK254" s="1"/>
      <c r="PVL254" s="1"/>
      <c r="PVM254" s="1"/>
      <c r="PVN254" s="1"/>
      <c r="PVO254" s="1"/>
      <c r="PVP254" s="1"/>
      <c r="PVQ254" s="1"/>
      <c r="PVR254" s="1"/>
      <c r="PVS254" s="1"/>
      <c r="PVT254" s="1"/>
      <c r="PVU254" s="1"/>
      <c r="PVV254" s="1"/>
      <c r="PVW254" s="1"/>
      <c r="PVX254" s="1"/>
      <c r="PVY254" s="1"/>
      <c r="PVZ254" s="1"/>
      <c r="PWA254" s="1"/>
      <c r="PWB254" s="1"/>
      <c r="PWC254" s="1"/>
      <c r="PWD254" s="1"/>
      <c r="PWE254" s="1"/>
      <c r="PWF254" s="1"/>
      <c r="PWG254" s="1"/>
      <c r="PWH254" s="1"/>
      <c r="PWI254" s="1"/>
      <c r="PWJ254" s="1"/>
      <c r="PWK254" s="1"/>
      <c r="PWL254" s="1"/>
      <c r="PWM254" s="1"/>
      <c r="PWN254" s="1"/>
      <c r="PWO254" s="1"/>
      <c r="PWP254" s="1"/>
      <c r="PWQ254" s="1"/>
      <c r="PWR254" s="1"/>
      <c r="PWS254" s="1"/>
      <c r="PWT254" s="1"/>
      <c r="PWU254" s="1"/>
      <c r="PWV254" s="1"/>
      <c r="PWW254" s="1"/>
      <c r="PWX254" s="1"/>
      <c r="PWY254" s="1"/>
      <c r="PWZ254" s="1"/>
      <c r="PXA254" s="1"/>
      <c r="PXB254" s="1"/>
      <c r="PXC254" s="1"/>
      <c r="PXD254" s="1"/>
      <c r="PXE254" s="1"/>
      <c r="PXF254" s="1"/>
      <c r="PXG254" s="1"/>
      <c r="PXH254" s="1"/>
      <c r="PXI254" s="1"/>
      <c r="PXJ254" s="1"/>
      <c r="PXK254" s="1"/>
      <c r="PXL254" s="1"/>
      <c r="PXM254" s="1"/>
      <c r="PXN254" s="1"/>
      <c r="PXO254" s="1"/>
      <c r="PXP254" s="1"/>
      <c r="PXQ254" s="1"/>
      <c r="PXR254" s="1"/>
      <c r="PXS254" s="1"/>
      <c r="PXT254" s="1"/>
      <c r="PXU254" s="1"/>
      <c r="PXV254" s="1"/>
      <c r="PXW254" s="1"/>
      <c r="PXX254" s="1"/>
      <c r="PXY254" s="1"/>
      <c r="PXZ254" s="1"/>
      <c r="PYA254" s="1"/>
      <c r="PYB254" s="1"/>
      <c r="PYC254" s="1"/>
      <c r="PYD254" s="1"/>
      <c r="PYE254" s="1"/>
      <c r="PYF254" s="1"/>
      <c r="PYG254" s="1"/>
      <c r="PYH254" s="1"/>
      <c r="PYI254" s="1"/>
      <c r="PYJ254" s="1"/>
      <c r="PYK254" s="1"/>
      <c r="PYL254" s="1"/>
      <c r="PYM254" s="1"/>
      <c r="PYN254" s="1"/>
      <c r="PYO254" s="1"/>
      <c r="PYP254" s="1"/>
      <c r="PYQ254" s="1"/>
      <c r="PYR254" s="1"/>
      <c r="PYS254" s="1"/>
      <c r="PYT254" s="1"/>
      <c r="PYU254" s="1"/>
      <c r="PYV254" s="1"/>
      <c r="PYW254" s="1"/>
      <c r="PYX254" s="1"/>
      <c r="PYY254" s="1"/>
      <c r="PYZ254" s="1"/>
      <c r="PZA254" s="1"/>
      <c r="PZB254" s="1"/>
      <c r="PZC254" s="1"/>
      <c r="PZD254" s="1"/>
      <c r="PZE254" s="1"/>
      <c r="PZF254" s="1"/>
      <c r="PZG254" s="1"/>
      <c r="PZH254" s="1"/>
      <c r="PZI254" s="1"/>
      <c r="PZJ254" s="1"/>
      <c r="PZK254" s="1"/>
      <c r="PZL254" s="1"/>
      <c r="PZM254" s="1"/>
      <c r="PZN254" s="1"/>
      <c r="PZO254" s="1"/>
      <c r="PZP254" s="1"/>
      <c r="PZQ254" s="1"/>
      <c r="PZR254" s="1"/>
      <c r="PZS254" s="1"/>
      <c r="PZT254" s="1"/>
      <c r="PZU254" s="1"/>
      <c r="PZV254" s="1"/>
      <c r="PZW254" s="1"/>
      <c r="PZX254" s="1"/>
      <c r="PZY254" s="1"/>
      <c r="PZZ254" s="1"/>
      <c r="QAA254" s="1"/>
      <c r="QAB254" s="1"/>
      <c r="QAC254" s="1"/>
      <c r="QAD254" s="1"/>
      <c r="QAE254" s="1"/>
      <c r="QAF254" s="1"/>
      <c r="QAG254" s="1"/>
      <c r="QAH254" s="1"/>
      <c r="QAI254" s="1"/>
      <c r="QAJ254" s="1"/>
      <c r="QAK254" s="1"/>
      <c r="QAL254" s="1"/>
      <c r="QAM254" s="1"/>
      <c r="QAN254" s="1"/>
      <c r="QAO254" s="1"/>
      <c r="QAP254" s="1"/>
      <c r="QAQ254" s="1"/>
      <c r="QAR254" s="1"/>
      <c r="QAS254" s="1"/>
      <c r="QAT254" s="1"/>
      <c r="QAU254" s="1"/>
      <c r="QAV254" s="1"/>
      <c r="QAW254" s="1"/>
      <c r="QAX254" s="1"/>
      <c r="QAY254" s="1"/>
      <c r="QAZ254" s="1"/>
      <c r="QBA254" s="1"/>
      <c r="QBB254" s="1"/>
      <c r="QBC254" s="1"/>
      <c r="QBD254" s="1"/>
      <c r="QBE254" s="1"/>
      <c r="QBF254" s="1"/>
      <c r="QBG254" s="1"/>
      <c r="QBH254" s="1"/>
      <c r="QBI254" s="1"/>
      <c r="QBJ254" s="1"/>
      <c r="QBK254" s="1"/>
      <c r="QBL254" s="1"/>
      <c r="QBM254" s="1"/>
      <c r="QBN254" s="1"/>
      <c r="QBO254" s="1"/>
      <c r="QBP254" s="1"/>
      <c r="QBQ254" s="1"/>
      <c r="QBR254" s="1"/>
      <c r="QBS254" s="1"/>
      <c r="QBT254" s="1"/>
      <c r="QBU254" s="1"/>
      <c r="QBV254" s="1"/>
      <c r="QBW254" s="1"/>
      <c r="QBX254" s="1"/>
      <c r="QBY254" s="1"/>
      <c r="QBZ254" s="1"/>
      <c r="QCA254" s="1"/>
      <c r="QCB254" s="1"/>
      <c r="QCC254" s="1"/>
      <c r="QCD254" s="1"/>
      <c r="QCE254" s="1"/>
      <c r="QCF254" s="1"/>
      <c r="QCG254" s="1"/>
      <c r="QCH254" s="1"/>
      <c r="QCI254" s="1"/>
      <c r="QCJ254" s="1"/>
      <c r="QCK254" s="1"/>
      <c r="QCL254" s="1"/>
      <c r="QCM254" s="1"/>
      <c r="QCN254" s="1"/>
      <c r="QCO254" s="1"/>
      <c r="QCP254" s="1"/>
      <c r="QCQ254" s="1"/>
      <c r="QCR254" s="1"/>
      <c r="QCS254" s="1"/>
      <c r="QCT254" s="1"/>
      <c r="QCU254" s="1"/>
      <c r="QCV254" s="1"/>
      <c r="QCW254" s="1"/>
      <c r="QCX254" s="1"/>
      <c r="QCY254" s="1"/>
      <c r="QCZ254" s="1"/>
      <c r="QDA254" s="1"/>
      <c r="QDB254" s="1"/>
      <c r="QDC254" s="1"/>
      <c r="QDD254" s="1"/>
      <c r="QDE254" s="1"/>
      <c r="QDF254" s="1"/>
      <c r="QDG254" s="1"/>
      <c r="QDH254" s="1"/>
      <c r="QDI254" s="1"/>
      <c r="QDJ254" s="1"/>
      <c r="QDK254" s="1"/>
      <c r="QDL254" s="1"/>
      <c r="QDM254" s="1"/>
      <c r="QDN254" s="1"/>
      <c r="QDO254" s="1"/>
      <c r="QDP254" s="1"/>
      <c r="QDQ254" s="1"/>
      <c r="QDR254" s="1"/>
      <c r="QDS254" s="1"/>
      <c r="QDT254" s="1"/>
      <c r="QDU254" s="1"/>
      <c r="QDV254" s="1"/>
      <c r="QDW254" s="1"/>
      <c r="QDX254" s="1"/>
      <c r="QDY254" s="1"/>
      <c r="QDZ254" s="1"/>
      <c r="QEA254" s="1"/>
      <c r="QEB254" s="1"/>
      <c r="QEC254" s="1"/>
      <c r="QED254" s="1"/>
      <c r="QEE254" s="1"/>
      <c r="QEF254" s="1"/>
      <c r="QEG254" s="1"/>
      <c r="QEH254" s="1"/>
      <c r="QEI254" s="1"/>
      <c r="QEJ254" s="1"/>
      <c r="QEK254" s="1"/>
      <c r="QEL254" s="1"/>
      <c r="QEM254" s="1"/>
      <c r="QEN254" s="1"/>
      <c r="QEO254" s="1"/>
      <c r="QEP254" s="1"/>
      <c r="QEQ254" s="1"/>
      <c r="QER254" s="1"/>
      <c r="QES254" s="1"/>
      <c r="QET254" s="1"/>
      <c r="QEU254" s="1"/>
      <c r="QEV254" s="1"/>
      <c r="QEW254" s="1"/>
      <c r="QEX254" s="1"/>
      <c r="QEY254" s="1"/>
      <c r="QEZ254" s="1"/>
      <c r="QFA254" s="1"/>
      <c r="QFB254" s="1"/>
      <c r="QFC254" s="1"/>
      <c r="QFD254" s="1"/>
      <c r="QFE254" s="1"/>
      <c r="QFF254" s="1"/>
      <c r="QFG254" s="1"/>
      <c r="QFH254" s="1"/>
      <c r="QFI254" s="1"/>
      <c r="QFJ254" s="1"/>
      <c r="QFK254" s="1"/>
      <c r="QFL254" s="1"/>
      <c r="QFM254" s="1"/>
      <c r="QFN254" s="1"/>
      <c r="QFO254" s="1"/>
      <c r="QFP254" s="1"/>
      <c r="QFQ254" s="1"/>
      <c r="QFR254" s="1"/>
      <c r="QFS254" s="1"/>
      <c r="QFT254" s="1"/>
      <c r="QFU254" s="1"/>
      <c r="QFV254" s="1"/>
      <c r="QFW254" s="1"/>
      <c r="QFX254" s="1"/>
      <c r="QFY254" s="1"/>
      <c r="QFZ254" s="1"/>
      <c r="QGA254" s="1"/>
      <c r="QGB254" s="1"/>
      <c r="QGC254" s="1"/>
      <c r="QGD254" s="1"/>
      <c r="QGE254" s="1"/>
      <c r="QGF254" s="1"/>
      <c r="QGG254" s="1"/>
      <c r="QGH254" s="1"/>
      <c r="QGI254" s="1"/>
      <c r="QGJ254" s="1"/>
      <c r="QGK254" s="1"/>
      <c r="QGL254" s="1"/>
      <c r="QGM254" s="1"/>
      <c r="QGN254" s="1"/>
      <c r="QGO254" s="1"/>
      <c r="QGP254" s="1"/>
      <c r="QGQ254" s="1"/>
      <c r="QGR254" s="1"/>
      <c r="QGS254" s="1"/>
      <c r="QGT254" s="1"/>
      <c r="QGU254" s="1"/>
      <c r="QGV254" s="1"/>
      <c r="QGW254" s="1"/>
      <c r="QGX254" s="1"/>
      <c r="QGY254" s="1"/>
      <c r="QGZ254" s="1"/>
      <c r="QHA254" s="1"/>
      <c r="QHB254" s="1"/>
      <c r="QHC254" s="1"/>
      <c r="QHD254" s="1"/>
      <c r="QHE254" s="1"/>
      <c r="QHF254" s="1"/>
      <c r="QHG254" s="1"/>
      <c r="QHH254" s="1"/>
      <c r="QHI254" s="1"/>
      <c r="QHJ254" s="1"/>
      <c r="QHK254" s="1"/>
      <c r="QHL254" s="1"/>
      <c r="QHM254" s="1"/>
      <c r="QHN254" s="1"/>
      <c r="QHO254" s="1"/>
      <c r="QHP254" s="1"/>
      <c r="QHQ254" s="1"/>
      <c r="QHR254" s="1"/>
      <c r="QHS254" s="1"/>
      <c r="QHT254" s="1"/>
      <c r="QHU254" s="1"/>
      <c r="QHV254" s="1"/>
      <c r="QHW254" s="1"/>
      <c r="QHX254" s="1"/>
      <c r="QHY254" s="1"/>
      <c r="QHZ254" s="1"/>
      <c r="QIA254" s="1"/>
      <c r="QIB254" s="1"/>
      <c r="QIC254" s="1"/>
      <c r="QID254" s="1"/>
      <c r="QIE254" s="1"/>
      <c r="QIF254" s="1"/>
      <c r="QIG254" s="1"/>
      <c r="QIH254" s="1"/>
      <c r="QII254" s="1"/>
      <c r="QIJ254" s="1"/>
      <c r="QIK254" s="1"/>
      <c r="QIL254" s="1"/>
      <c r="QIM254" s="1"/>
      <c r="QIN254" s="1"/>
      <c r="QIO254" s="1"/>
      <c r="QIP254" s="1"/>
      <c r="QIQ254" s="1"/>
      <c r="QIR254" s="1"/>
      <c r="QIS254" s="1"/>
      <c r="QIT254" s="1"/>
      <c r="QIU254" s="1"/>
      <c r="QIV254" s="1"/>
      <c r="QIW254" s="1"/>
      <c r="QIX254" s="1"/>
      <c r="QIY254" s="1"/>
      <c r="QIZ254" s="1"/>
      <c r="QJA254" s="1"/>
      <c r="QJB254" s="1"/>
      <c r="QJC254" s="1"/>
      <c r="QJD254" s="1"/>
      <c r="QJE254" s="1"/>
      <c r="QJF254" s="1"/>
      <c r="QJG254" s="1"/>
      <c r="QJH254" s="1"/>
      <c r="QJI254" s="1"/>
      <c r="QJJ254" s="1"/>
      <c r="QJK254" s="1"/>
      <c r="QJL254" s="1"/>
      <c r="QJM254" s="1"/>
      <c r="QJN254" s="1"/>
      <c r="QJO254" s="1"/>
      <c r="QJP254" s="1"/>
      <c r="QJQ254" s="1"/>
      <c r="QJR254" s="1"/>
      <c r="QJS254" s="1"/>
      <c r="QJT254" s="1"/>
      <c r="QJU254" s="1"/>
      <c r="QJV254" s="1"/>
      <c r="QJW254" s="1"/>
      <c r="QJX254" s="1"/>
      <c r="QJY254" s="1"/>
      <c r="QJZ254" s="1"/>
      <c r="QKA254" s="1"/>
      <c r="QKB254" s="1"/>
      <c r="QKC254" s="1"/>
      <c r="QKD254" s="1"/>
      <c r="QKE254" s="1"/>
      <c r="QKF254" s="1"/>
      <c r="QKG254" s="1"/>
      <c r="QKH254" s="1"/>
      <c r="QKI254" s="1"/>
      <c r="QKJ254" s="1"/>
      <c r="QKK254" s="1"/>
      <c r="QKL254" s="1"/>
      <c r="QKM254" s="1"/>
      <c r="QKN254" s="1"/>
      <c r="QKO254" s="1"/>
      <c r="QKP254" s="1"/>
      <c r="QKQ254" s="1"/>
      <c r="QKR254" s="1"/>
      <c r="QKS254" s="1"/>
      <c r="QKT254" s="1"/>
      <c r="QKU254" s="1"/>
      <c r="QKV254" s="1"/>
      <c r="QKW254" s="1"/>
      <c r="QKX254" s="1"/>
      <c r="QKY254" s="1"/>
      <c r="QKZ254" s="1"/>
      <c r="QLA254" s="1"/>
      <c r="QLB254" s="1"/>
      <c r="QLC254" s="1"/>
      <c r="QLD254" s="1"/>
      <c r="QLE254" s="1"/>
      <c r="QLF254" s="1"/>
      <c r="QLG254" s="1"/>
      <c r="QLH254" s="1"/>
      <c r="QLI254" s="1"/>
      <c r="QLJ254" s="1"/>
      <c r="QLK254" s="1"/>
      <c r="QLL254" s="1"/>
      <c r="QLM254" s="1"/>
      <c r="QLN254" s="1"/>
      <c r="QLO254" s="1"/>
      <c r="QLP254" s="1"/>
      <c r="QLQ254" s="1"/>
      <c r="QLR254" s="1"/>
      <c r="QLS254" s="1"/>
      <c r="QLT254" s="1"/>
      <c r="QLU254" s="1"/>
      <c r="QLV254" s="1"/>
      <c r="QLW254" s="1"/>
      <c r="QLX254" s="1"/>
      <c r="QLY254" s="1"/>
      <c r="QLZ254" s="1"/>
      <c r="QMA254" s="1"/>
      <c r="QMB254" s="1"/>
      <c r="QMC254" s="1"/>
      <c r="QMD254" s="1"/>
      <c r="QME254" s="1"/>
      <c r="QMF254" s="1"/>
      <c r="QMG254" s="1"/>
      <c r="QMH254" s="1"/>
      <c r="QMI254" s="1"/>
      <c r="QMJ254" s="1"/>
      <c r="QMK254" s="1"/>
      <c r="QML254" s="1"/>
      <c r="QMM254" s="1"/>
      <c r="QMN254" s="1"/>
      <c r="QMO254" s="1"/>
      <c r="QMP254" s="1"/>
      <c r="QMQ254" s="1"/>
      <c r="QMR254" s="1"/>
      <c r="QMS254" s="1"/>
      <c r="QMT254" s="1"/>
      <c r="QMU254" s="1"/>
      <c r="QMV254" s="1"/>
      <c r="QMW254" s="1"/>
      <c r="QMX254" s="1"/>
      <c r="QMY254" s="1"/>
      <c r="QMZ254" s="1"/>
      <c r="QNA254" s="1"/>
      <c r="QNB254" s="1"/>
      <c r="QNC254" s="1"/>
      <c r="QND254" s="1"/>
      <c r="QNE254" s="1"/>
      <c r="QNF254" s="1"/>
      <c r="QNG254" s="1"/>
      <c r="QNH254" s="1"/>
      <c r="QNI254" s="1"/>
      <c r="QNJ254" s="1"/>
      <c r="QNK254" s="1"/>
      <c r="QNL254" s="1"/>
      <c r="QNM254" s="1"/>
      <c r="QNN254" s="1"/>
      <c r="QNO254" s="1"/>
      <c r="QNP254" s="1"/>
      <c r="QNQ254" s="1"/>
      <c r="QNR254" s="1"/>
      <c r="QNS254" s="1"/>
      <c r="QNT254" s="1"/>
      <c r="QNU254" s="1"/>
      <c r="QNV254" s="1"/>
      <c r="QNW254" s="1"/>
      <c r="QNX254" s="1"/>
      <c r="QNY254" s="1"/>
      <c r="QNZ254" s="1"/>
      <c r="QOA254" s="1"/>
      <c r="QOB254" s="1"/>
      <c r="QOC254" s="1"/>
      <c r="QOD254" s="1"/>
      <c r="QOE254" s="1"/>
      <c r="QOF254" s="1"/>
      <c r="QOG254" s="1"/>
      <c r="QOH254" s="1"/>
      <c r="QOI254" s="1"/>
      <c r="QOJ254" s="1"/>
      <c r="QOK254" s="1"/>
      <c r="QOL254" s="1"/>
      <c r="QOM254" s="1"/>
      <c r="QON254" s="1"/>
      <c r="QOO254" s="1"/>
      <c r="QOP254" s="1"/>
      <c r="QOQ254" s="1"/>
      <c r="QOR254" s="1"/>
      <c r="QOS254" s="1"/>
      <c r="QOT254" s="1"/>
      <c r="QOU254" s="1"/>
      <c r="QOV254" s="1"/>
      <c r="QOW254" s="1"/>
      <c r="QOX254" s="1"/>
      <c r="QOY254" s="1"/>
      <c r="QOZ254" s="1"/>
      <c r="QPA254" s="1"/>
      <c r="QPB254" s="1"/>
      <c r="QPC254" s="1"/>
      <c r="QPD254" s="1"/>
      <c r="QPE254" s="1"/>
      <c r="QPF254" s="1"/>
      <c r="QPG254" s="1"/>
      <c r="QPH254" s="1"/>
      <c r="QPI254" s="1"/>
      <c r="QPJ254" s="1"/>
      <c r="QPK254" s="1"/>
      <c r="QPL254" s="1"/>
      <c r="QPM254" s="1"/>
      <c r="QPN254" s="1"/>
      <c r="QPO254" s="1"/>
      <c r="QPP254" s="1"/>
      <c r="QPQ254" s="1"/>
      <c r="QPR254" s="1"/>
      <c r="QPS254" s="1"/>
      <c r="QPT254" s="1"/>
      <c r="QPU254" s="1"/>
      <c r="QPV254" s="1"/>
      <c r="QPW254" s="1"/>
      <c r="QPX254" s="1"/>
      <c r="QPY254" s="1"/>
      <c r="QPZ254" s="1"/>
      <c r="QQA254" s="1"/>
      <c r="QQB254" s="1"/>
      <c r="QQC254" s="1"/>
      <c r="QQD254" s="1"/>
      <c r="QQE254" s="1"/>
      <c r="QQF254" s="1"/>
      <c r="QQG254" s="1"/>
      <c r="QQH254" s="1"/>
      <c r="QQI254" s="1"/>
      <c r="QQJ254" s="1"/>
      <c r="QQK254" s="1"/>
      <c r="QQL254" s="1"/>
      <c r="QQM254" s="1"/>
      <c r="QQN254" s="1"/>
      <c r="QQO254" s="1"/>
      <c r="QQP254" s="1"/>
      <c r="QQQ254" s="1"/>
      <c r="QQR254" s="1"/>
      <c r="QQS254" s="1"/>
      <c r="QQT254" s="1"/>
      <c r="QQU254" s="1"/>
      <c r="QQV254" s="1"/>
      <c r="QQW254" s="1"/>
      <c r="QQX254" s="1"/>
      <c r="QQY254" s="1"/>
      <c r="QQZ254" s="1"/>
      <c r="QRA254" s="1"/>
      <c r="QRB254" s="1"/>
      <c r="QRC254" s="1"/>
      <c r="QRD254" s="1"/>
      <c r="QRE254" s="1"/>
      <c r="QRF254" s="1"/>
      <c r="QRG254" s="1"/>
      <c r="QRH254" s="1"/>
      <c r="QRI254" s="1"/>
      <c r="QRJ254" s="1"/>
      <c r="QRK254" s="1"/>
      <c r="QRL254" s="1"/>
      <c r="QRM254" s="1"/>
      <c r="QRN254" s="1"/>
      <c r="QRO254" s="1"/>
      <c r="QRP254" s="1"/>
      <c r="QRQ254" s="1"/>
      <c r="QRR254" s="1"/>
      <c r="QRS254" s="1"/>
      <c r="QRT254" s="1"/>
      <c r="QRU254" s="1"/>
      <c r="QRV254" s="1"/>
      <c r="QRW254" s="1"/>
      <c r="QRX254" s="1"/>
      <c r="QRY254" s="1"/>
      <c r="QRZ254" s="1"/>
      <c r="QSA254" s="1"/>
      <c r="QSB254" s="1"/>
      <c r="QSC254" s="1"/>
      <c r="QSD254" s="1"/>
      <c r="QSE254" s="1"/>
      <c r="QSF254" s="1"/>
      <c r="QSG254" s="1"/>
      <c r="QSH254" s="1"/>
      <c r="QSI254" s="1"/>
      <c r="QSJ254" s="1"/>
      <c r="QSK254" s="1"/>
      <c r="QSL254" s="1"/>
      <c r="QSM254" s="1"/>
      <c r="QSN254" s="1"/>
      <c r="QSO254" s="1"/>
      <c r="QSP254" s="1"/>
      <c r="QSQ254" s="1"/>
      <c r="QSR254" s="1"/>
      <c r="QSS254" s="1"/>
      <c r="QST254" s="1"/>
      <c r="QSU254" s="1"/>
      <c r="QSV254" s="1"/>
      <c r="QSW254" s="1"/>
      <c r="QSX254" s="1"/>
      <c r="QSY254" s="1"/>
      <c r="QSZ254" s="1"/>
      <c r="QTA254" s="1"/>
      <c r="QTB254" s="1"/>
      <c r="QTC254" s="1"/>
      <c r="QTD254" s="1"/>
      <c r="QTE254" s="1"/>
      <c r="QTF254" s="1"/>
      <c r="QTG254" s="1"/>
      <c r="QTH254" s="1"/>
      <c r="QTI254" s="1"/>
      <c r="QTJ254" s="1"/>
      <c r="QTK254" s="1"/>
      <c r="QTL254" s="1"/>
      <c r="QTM254" s="1"/>
      <c r="QTN254" s="1"/>
      <c r="QTO254" s="1"/>
      <c r="QTP254" s="1"/>
      <c r="QTQ254" s="1"/>
      <c r="QTR254" s="1"/>
      <c r="QTS254" s="1"/>
      <c r="QTT254" s="1"/>
      <c r="QTU254" s="1"/>
      <c r="QTV254" s="1"/>
      <c r="QTW254" s="1"/>
      <c r="QTX254" s="1"/>
      <c r="QTY254" s="1"/>
      <c r="QTZ254" s="1"/>
      <c r="QUA254" s="1"/>
      <c r="QUB254" s="1"/>
      <c r="QUC254" s="1"/>
      <c r="QUD254" s="1"/>
      <c r="QUE254" s="1"/>
      <c r="QUF254" s="1"/>
      <c r="QUG254" s="1"/>
      <c r="QUH254" s="1"/>
      <c r="QUI254" s="1"/>
      <c r="QUJ254" s="1"/>
      <c r="QUK254" s="1"/>
      <c r="QUL254" s="1"/>
      <c r="QUM254" s="1"/>
      <c r="QUN254" s="1"/>
      <c r="QUO254" s="1"/>
      <c r="QUP254" s="1"/>
      <c r="QUQ254" s="1"/>
      <c r="QUR254" s="1"/>
      <c r="QUS254" s="1"/>
      <c r="QUT254" s="1"/>
      <c r="QUU254" s="1"/>
      <c r="QUV254" s="1"/>
      <c r="QUW254" s="1"/>
      <c r="QUX254" s="1"/>
      <c r="QUY254" s="1"/>
      <c r="QUZ254" s="1"/>
      <c r="QVA254" s="1"/>
      <c r="QVB254" s="1"/>
      <c r="QVC254" s="1"/>
      <c r="QVD254" s="1"/>
      <c r="QVE254" s="1"/>
      <c r="QVF254" s="1"/>
      <c r="QVG254" s="1"/>
      <c r="QVH254" s="1"/>
      <c r="QVI254" s="1"/>
      <c r="QVJ254" s="1"/>
      <c r="QVK254" s="1"/>
      <c r="QVL254" s="1"/>
      <c r="QVM254" s="1"/>
      <c r="QVN254" s="1"/>
      <c r="QVO254" s="1"/>
      <c r="QVP254" s="1"/>
      <c r="QVQ254" s="1"/>
      <c r="QVR254" s="1"/>
      <c r="QVS254" s="1"/>
      <c r="QVT254" s="1"/>
      <c r="QVU254" s="1"/>
      <c r="QVV254" s="1"/>
      <c r="QVW254" s="1"/>
      <c r="QVX254" s="1"/>
      <c r="QVY254" s="1"/>
      <c r="QVZ254" s="1"/>
      <c r="QWA254" s="1"/>
      <c r="QWB254" s="1"/>
      <c r="QWC254" s="1"/>
      <c r="QWD254" s="1"/>
      <c r="QWE254" s="1"/>
      <c r="QWF254" s="1"/>
      <c r="QWG254" s="1"/>
      <c r="QWH254" s="1"/>
      <c r="QWI254" s="1"/>
      <c r="QWJ254" s="1"/>
      <c r="QWK254" s="1"/>
      <c r="QWL254" s="1"/>
      <c r="QWM254" s="1"/>
      <c r="QWN254" s="1"/>
      <c r="QWO254" s="1"/>
      <c r="QWP254" s="1"/>
      <c r="QWQ254" s="1"/>
      <c r="QWR254" s="1"/>
      <c r="QWS254" s="1"/>
      <c r="QWT254" s="1"/>
      <c r="QWU254" s="1"/>
      <c r="QWV254" s="1"/>
      <c r="QWW254" s="1"/>
      <c r="QWX254" s="1"/>
      <c r="QWY254" s="1"/>
      <c r="QWZ254" s="1"/>
      <c r="QXA254" s="1"/>
      <c r="QXB254" s="1"/>
      <c r="QXC254" s="1"/>
      <c r="QXD254" s="1"/>
      <c r="QXE254" s="1"/>
      <c r="QXF254" s="1"/>
      <c r="QXG254" s="1"/>
      <c r="QXH254" s="1"/>
      <c r="QXI254" s="1"/>
      <c r="QXJ254" s="1"/>
      <c r="QXK254" s="1"/>
      <c r="QXL254" s="1"/>
      <c r="QXM254" s="1"/>
      <c r="QXN254" s="1"/>
      <c r="QXO254" s="1"/>
      <c r="QXP254" s="1"/>
      <c r="QXQ254" s="1"/>
      <c r="QXR254" s="1"/>
      <c r="QXS254" s="1"/>
      <c r="QXT254" s="1"/>
      <c r="QXU254" s="1"/>
      <c r="QXV254" s="1"/>
      <c r="QXW254" s="1"/>
      <c r="QXX254" s="1"/>
      <c r="QXY254" s="1"/>
      <c r="QXZ254" s="1"/>
      <c r="QYA254" s="1"/>
      <c r="QYB254" s="1"/>
      <c r="QYC254" s="1"/>
      <c r="QYD254" s="1"/>
      <c r="QYE254" s="1"/>
      <c r="QYF254" s="1"/>
      <c r="QYG254" s="1"/>
      <c r="QYH254" s="1"/>
      <c r="QYI254" s="1"/>
      <c r="QYJ254" s="1"/>
      <c r="QYK254" s="1"/>
      <c r="QYL254" s="1"/>
      <c r="QYM254" s="1"/>
      <c r="QYN254" s="1"/>
      <c r="QYO254" s="1"/>
      <c r="QYP254" s="1"/>
      <c r="QYQ254" s="1"/>
      <c r="QYR254" s="1"/>
      <c r="QYS254" s="1"/>
      <c r="QYT254" s="1"/>
      <c r="QYU254" s="1"/>
      <c r="QYV254" s="1"/>
      <c r="QYW254" s="1"/>
      <c r="QYX254" s="1"/>
      <c r="QYY254" s="1"/>
      <c r="QYZ254" s="1"/>
      <c r="QZA254" s="1"/>
      <c r="QZB254" s="1"/>
      <c r="QZC254" s="1"/>
      <c r="QZD254" s="1"/>
      <c r="QZE254" s="1"/>
      <c r="QZF254" s="1"/>
      <c r="QZG254" s="1"/>
      <c r="QZH254" s="1"/>
      <c r="QZI254" s="1"/>
      <c r="QZJ254" s="1"/>
      <c r="QZK254" s="1"/>
      <c r="QZL254" s="1"/>
      <c r="QZM254" s="1"/>
      <c r="QZN254" s="1"/>
      <c r="QZO254" s="1"/>
      <c r="QZP254" s="1"/>
      <c r="QZQ254" s="1"/>
      <c r="QZR254" s="1"/>
      <c r="QZS254" s="1"/>
      <c r="QZT254" s="1"/>
      <c r="QZU254" s="1"/>
      <c r="QZV254" s="1"/>
      <c r="QZW254" s="1"/>
      <c r="QZX254" s="1"/>
      <c r="QZY254" s="1"/>
      <c r="QZZ254" s="1"/>
      <c r="RAA254" s="1"/>
      <c r="RAB254" s="1"/>
      <c r="RAC254" s="1"/>
      <c r="RAD254" s="1"/>
      <c r="RAE254" s="1"/>
      <c r="RAF254" s="1"/>
      <c r="RAG254" s="1"/>
      <c r="RAH254" s="1"/>
      <c r="RAI254" s="1"/>
      <c r="RAJ254" s="1"/>
      <c r="RAK254" s="1"/>
      <c r="RAL254" s="1"/>
      <c r="RAM254" s="1"/>
      <c r="RAN254" s="1"/>
      <c r="RAO254" s="1"/>
      <c r="RAP254" s="1"/>
      <c r="RAQ254" s="1"/>
      <c r="RAR254" s="1"/>
      <c r="RAS254" s="1"/>
      <c r="RAT254" s="1"/>
      <c r="RAU254" s="1"/>
      <c r="RAV254" s="1"/>
      <c r="RAW254" s="1"/>
      <c r="RAX254" s="1"/>
      <c r="RAY254" s="1"/>
      <c r="RAZ254" s="1"/>
      <c r="RBA254" s="1"/>
      <c r="RBB254" s="1"/>
      <c r="RBC254" s="1"/>
      <c r="RBD254" s="1"/>
      <c r="RBE254" s="1"/>
      <c r="RBF254" s="1"/>
      <c r="RBG254" s="1"/>
      <c r="RBH254" s="1"/>
      <c r="RBI254" s="1"/>
      <c r="RBJ254" s="1"/>
      <c r="RBK254" s="1"/>
      <c r="RBL254" s="1"/>
      <c r="RBM254" s="1"/>
      <c r="RBN254" s="1"/>
      <c r="RBO254" s="1"/>
      <c r="RBP254" s="1"/>
      <c r="RBQ254" s="1"/>
      <c r="RBR254" s="1"/>
      <c r="RBS254" s="1"/>
      <c r="RBT254" s="1"/>
      <c r="RBU254" s="1"/>
      <c r="RBV254" s="1"/>
      <c r="RBW254" s="1"/>
      <c r="RBX254" s="1"/>
      <c r="RBY254" s="1"/>
      <c r="RBZ254" s="1"/>
      <c r="RCA254" s="1"/>
      <c r="RCB254" s="1"/>
      <c r="RCC254" s="1"/>
      <c r="RCD254" s="1"/>
      <c r="RCE254" s="1"/>
      <c r="RCF254" s="1"/>
      <c r="RCG254" s="1"/>
      <c r="RCH254" s="1"/>
      <c r="RCI254" s="1"/>
      <c r="RCJ254" s="1"/>
      <c r="RCK254" s="1"/>
      <c r="RCL254" s="1"/>
      <c r="RCM254" s="1"/>
      <c r="RCN254" s="1"/>
      <c r="RCO254" s="1"/>
      <c r="RCP254" s="1"/>
      <c r="RCQ254" s="1"/>
      <c r="RCR254" s="1"/>
      <c r="RCS254" s="1"/>
      <c r="RCT254" s="1"/>
      <c r="RCU254" s="1"/>
      <c r="RCV254" s="1"/>
      <c r="RCW254" s="1"/>
      <c r="RCX254" s="1"/>
      <c r="RCY254" s="1"/>
      <c r="RCZ254" s="1"/>
      <c r="RDA254" s="1"/>
      <c r="RDB254" s="1"/>
      <c r="RDC254" s="1"/>
      <c r="RDD254" s="1"/>
      <c r="RDE254" s="1"/>
      <c r="RDF254" s="1"/>
      <c r="RDG254" s="1"/>
      <c r="RDH254" s="1"/>
      <c r="RDI254" s="1"/>
      <c r="RDJ254" s="1"/>
      <c r="RDK254" s="1"/>
      <c r="RDL254" s="1"/>
      <c r="RDM254" s="1"/>
      <c r="RDN254" s="1"/>
      <c r="RDO254" s="1"/>
      <c r="RDP254" s="1"/>
      <c r="RDQ254" s="1"/>
      <c r="RDR254" s="1"/>
      <c r="RDS254" s="1"/>
      <c r="RDT254" s="1"/>
      <c r="RDU254" s="1"/>
      <c r="RDV254" s="1"/>
      <c r="RDW254" s="1"/>
      <c r="RDX254" s="1"/>
      <c r="RDY254" s="1"/>
      <c r="RDZ254" s="1"/>
      <c r="REA254" s="1"/>
      <c r="REB254" s="1"/>
      <c r="REC254" s="1"/>
      <c r="RED254" s="1"/>
      <c r="REE254" s="1"/>
      <c r="REF254" s="1"/>
      <c r="REG254" s="1"/>
      <c r="REH254" s="1"/>
      <c r="REI254" s="1"/>
      <c r="REJ254" s="1"/>
      <c r="REK254" s="1"/>
      <c r="REL254" s="1"/>
      <c r="REM254" s="1"/>
      <c r="REN254" s="1"/>
      <c r="REO254" s="1"/>
      <c r="REP254" s="1"/>
      <c r="REQ254" s="1"/>
      <c r="RER254" s="1"/>
      <c r="RES254" s="1"/>
      <c r="RET254" s="1"/>
      <c r="REU254" s="1"/>
      <c r="REV254" s="1"/>
      <c r="REW254" s="1"/>
      <c r="REX254" s="1"/>
      <c r="REY254" s="1"/>
      <c r="REZ254" s="1"/>
      <c r="RFA254" s="1"/>
      <c r="RFB254" s="1"/>
      <c r="RFC254" s="1"/>
      <c r="RFD254" s="1"/>
      <c r="RFE254" s="1"/>
      <c r="RFF254" s="1"/>
      <c r="RFG254" s="1"/>
      <c r="RFH254" s="1"/>
      <c r="RFI254" s="1"/>
      <c r="RFJ254" s="1"/>
      <c r="RFK254" s="1"/>
      <c r="RFL254" s="1"/>
      <c r="RFM254" s="1"/>
      <c r="RFN254" s="1"/>
      <c r="RFO254" s="1"/>
      <c r="RFP254" s="1"/>
      <c r="RFQ254" s="1"/>
      <c r="RFR254" s="1"/>
      <c r="RFS254" s="1"/>
      <c r="RFT254" s="1"/>
      <c r="RFU254" s="1"/>
      <c r="RFV254" s="1"/>
      <c r="RFW254" s="1"/>
      <c r="RFX254" s="1"/>
      <c r="RFY254" s="1"/>
      <c r="RFZ254" s="1"/>
      <c r="RGA254" s="1"/>
      <c r="RGB254" s="1"/>
      <c r="RGC254" s="1"/>
      <c r="RGD254" s="1"/>
      <c r="RGE254" s="1"/>
      <c r="RGF254" s="1"/>
      <c r="RGG254" s="1"/>
      <c r="RGH254" s="1"/>
      <c r="RGI254" s="1"/>
      <c r="RGJ254" s="1"/>
      <c r="RGK254" s="1"/>
      <c r="RGL254" s="1"/>
      <c r="RGM254" s="1"/>
      <c r="RGN254" s="1"/>
      <c r="RGO254" s="1"/>
      <c r="RGP254" s="1"/>
      <c r="RGQ254" s="1"/>
      <c r="RGR254" s="1"/>
      <c r="RGS254" s="1"/>
      <c r="RGT254" s="1"/>
      <c r="RGU254" s="1"/>
      <c r="RGV254" s="1"/>
      <c r="RGW254" s="1"/>
      <c r="RGX254" s="1"/>
      <c r="RGY254" s="1"/>
      <c r="RGZ254" s="1"/>
      <c r="RHA254" s="1"/>
      <c r="RHB254" s="1"/>
      <c r="RHC254" s="1"/>
      <c r="RHD254" s="1"/>
      <c r="RHE254" s="1"/>
      <c r="RHF254" s="1"/>
      <c r="RHG254" s="1"/>
      <c r="RHH254" s="1"/>
      <c r="RHI254" s="1"/>
      <c r="RHJ254" s="1"/>
      <c r="RHK254" s="1"/>
      <c r="RHL254" s="1"/>
      <c r="RHM254" s="1"/>
      <c r="RHN254" s="1"/>
      <c r="RHO254" s="1"/>
      <c r="RHP254" s="1"/>
      <c r="RHQ254" s="1"/>
      <c r="RHR254" s="1"/>
      <c r="RHS254" s="1"/>
      <c r="RHT254" s="1"/>
      <c r="RHU254" s="1"/>
      <c r="RHV254" s="1"/>
      <c r="RHW254" s="1"/>
      <c r="RHX254" s="1"/>
      <c r="RHY254" s="1"/>
      <c r="RHZ254" s="1"/>
      <c r="RIA254" s="1"/>
      <c r="RIB254" s="1"/>
      <c r="RIC254" s="1"/>
      <c r="RID254" s="1"/>
      <c r="RIE254" s="1"/>
      <c r="RIF254" s="1"/>
      <c r="RIG254" s="1"/>
      <c r="RIH254" s="1"/>
      <c r="RII254" s="1"/>
      <c r="RIJ254" s="1"/>
      <c r="RIK254" s="1"/>
      <c r="RIL254" s="1"/>
      <c r="RIM254" s="1"/>
      <c r="RIN254" s="1"/>
      <c r="RIO254" s="1"/>
      <c r="RIP254" s="1"/>
      <c r="RIQ254" s="1"/>
      <c r="RIR254" s="1"/>
      <c r="RIS254" s="1"/>
      <c r="RIT254" s="1"/>
      <c r="RIU254" s="1"/>
      <c r="RIV254" s="1"/>
      <c r="RIW254" s="1"/>
      <c r="RIX254" s="1"/>
      <c r="RIY254" s="1"/>
      <c r="RIZ254" s="1"/>
      <c r="RJA254" s="1"/>
      <c r="RJB254" s="1"/>
      <c r="RJC254" s="1"/>
      <c r="RJD254" s="1"/>
      <c r="RJE254" s="1"/>
      <c r="RJF254" s="1"/>
      <c r="RJG254" s="1"/>
      <c r="RJH254" s="1"/>
      <c r="RJI254" s="1"/>
      <c r="RJJ254" s="1"/>
      <c r="RJK254" s="1"/>
      <c r="RJL254" s="1"/>
      <c r="RJM254" s="1"/>
      <c r="RJN254" s="1"/>
      <c r="RJO254" s="1"/>
      <c r="RJP254" s="1"/>
      <c r="RJQ254" s="1"/>
      <c r="RJR254" s="1"/>
      <c r="RJS254" s="1"/>
      <c r="RJT254" s="1"/>
      <c r="RJU254" s="1"/>
      <c r="RJV254" s="1"/>
      <c r="RJW254" s="1"/>
      <c r="RJX254" s="1"/>
      <c r="RJY254" s="1"/>
      <c r="RJZ254" s="1"/>
      <c r="RKA254" s="1"/>
      <c r="RKB254" s="1"/>
      <c r="RKC254" s="1"/>
      <c r="RKD254" s="1"/>
      <c r="RKE254" s="1"/>
      <c r="RKF254" s="1"/>
      <c r="RKG254" s="1"/>
      <c r="RKH254" s="1"/>
      <c r="RKI254" s="1"/>
      <c r="RKJ254" s="1"/>
      <c r="RKK254" s="1"/>
      <c r="RKL254" s="1"/>
      <c r="RKM254" s="1"/>
      <c r="RKN254" s="1"/>
      <c r="RKO254" s="1"/>
      <c r="RKP254" s="1"/>
      <c r="RKQ254" s="1"/>
      <c r="RKR254" s="1"/>
      <c r="RKS254" s="1"/>
      <c r="RKT254" s="1"/>
      <c r="RKU254" s="1"/>
      <c r="RKV254" s="1"/>
      <c r="RKW254" s="1"/>
      <c r="RKX254" s="1"/>
      <c r="RKY254" s="1"/>
      <c r="RKZ254" s="1"/>
      <c r="RLA254" s="1"/>
      <c r="RLB254" s="1"/>
      <c r="RLC254" s="1"/>
      <c r="RLD254" s="1"/>
      <c r="RLE254" s="1"/>
      <c r="RLF254" s="1"/>
      <c r="RLG254" s="1"/>
      <c r="RLH254" s="1"/>
      <c r="RLI254" s="1"/>
      <c r="RLJ254" s="1"/>
      <c r="RLK254" s="1"/>
      <c r="RLL254" s="1"/>
      <c r="RLM254" s="1"/>
      <c r="RLN254" s="1"/>
      <c r="RLO254" s="1"/>
      <c r="RLP254" s="1"/>
      <c r="RLQ254" s="1"/>
      <c r="RLR254" s="1"/>
      <c r="RLS254" s="1"/>
      <c r="RLT254" s="1"/>
      <c r="RLU254" s="1"/>
      <c r="RLV254" s="1"/>
      <c r="RLW254" s="1"/>
      <c r="RLX254" s="1"/>
      <c r="RLY254" s="1"/>
      <c r="RLZ254" s="1"/>
      <c r="RMA254" s="1"/>
      <c r="RMB254" s="1"/>
      <c r="RMC254" s="1"/>
      <c r="RMD254" s="1"/>
      <c r="RME254" s="1"/>
      <c r="RMF254" s="1"/>
      <c r="RMG254" s="1"/>
      <c r="RMH254" s="1"/>
      <c r="RMI254" s="1"/>
      <c r="RMJ254" s="1"/>
      <c r="RMK254" s="1"/>
      <c r="RML254" s="1"/>
      <c r="RMM254" s="1"/>
      <c r="RMN254" s="1"/>
      <c r="RMO254" s="1"/>
      <c r="RMP254" s="1"/>
      <c r="RMQ254" s="1"/>
      <c r="RMR254" s="1"/>
      <c r="RMS254" s="1"/>
      <c r="RMT254" s="1"/>
      <c r="RMU254" s="1"/>
      <c r="RMV254" s="1"/>
      <c r="RMW254" s="1"/>
      <c r="RMX254" s="1"/>
      <c r="RMY254" s="1"/>
      <c r="RMZ254" s="1"/>
      <c r="RNA254" s="1"/>
      <c r="RNB254" s="1"/>
      <c r="RNC254" s="1"/>
      <c r="RND254" s="1"/>
      <c r="RNE254" s="1"/>
      <c r="RNF254" s="1"/>
      <c r="RNG254" s="1"/>
      <c r="RNH254" s="1"/>
      <c r="RNI254" s="1"/>
      <c r="RNJ254" s="1"/>
      <c r="RNK254" s="1"/>
      <c r="RNL254" s="1"/>
      <c r="RNM254" s="1"/>
      <c r="RNN254" s="1"/>
      <c r="RNO254" s="1"/>
      <c r="RNP254" s="1"/>
      <c r="RNQ254" s="1"/>
      <c r="RNR254" s="1"/>
      <c r="RNS254" s="1"/>
      <c r="RNT254" s="1"/>
      <c r="RNU254" s="1"/>
      <c r="RNV254" s="1"/>
      <c r="RNW254" s="1"/>
      <c r="RNX254" s="1"/>
      <c r="RNY254" s="1"/>
      <c r="RNZ254" s="1"/>
      <c r="ROA254" s="1"/>
      <c r="ROB254" s="1"/>
      <c r="ROC254" s="1"/>
      <c r="ROD254" s="1"/>
      <c r="ROE254" s="1"/>
      <c r="ROF254" s="1"/>
      <c r="ROG254" s="1"/>
      <c r="ROH254" s="1"/>
      <c r="ROI254" s="1"/>
      <c r="ROJ254" s="1"/>
      <c r="ROK254" s="1"/>
      <c r="ROL254" s="1"/>
      <c r="ROM254" s="1"/>
      <c r="RON254" s="1"/>
      <c r="ROO254" s="1"/>
      <c r="ROP254" s="1"/>
      <c r="ROQ254" s="1"/>
      <c r="ROR254" s="1"/>
      <c r="ROS254" s="1"/>
      <c r="ROT254" s="1"/>
      <c r="ROU254" s="1"/>
      <c r="ROV254" s="1"/>
      <c r="ROW254" s="1"/>
      <c r="ROX254" s="1"/>
      <c r="ROY254" s="1"/>
      <c r="ROZ254" s="1"/>
      <c r="RPA254" s="1"/>
      <c r="RPB254" s="1"/>
      <c r="RPC254" s="1"/>
      <c r="RPD254" s="1"/>
      <c r="RPE254" s="1"/>
      <c r="RPF254" s="1"/>
      <c r="RPG254" s="1"/>
      <c r="RPH254" s="1"/>
      <c r="RPI254" s="1"/>
      <c r="RPJ254" s="1"/>
      <c r="RPK254" s="1"/>
      <c r="RPL254" s="1"/>
      <c r="RPM254" s="1"/>
      <c r="RPN254" s="1"/>
      <c r="RPO254" s="1"/>
      <c r="RPP254" s="1"/>
      <c r="RPQ254" s="1"/>
      <c r="RPR254" s="1"/>
      <c r="RPS254" s="1"/>
      <c r="RPT254" s="1"/>
      <c r="RPU254" s="1"/>
      <c r="RPV254" s="1"/>
      <c r="RPW254" s="1"/>
      <c r="RPX254" s="1"/>
      <c r="RPY254" s="1"/>
      <c r="RPZ254" s="1"/>
      <c r="RQA254" s="1"/>
      <c r="RQB254" s="1"/>
      <c r="RQC254" s="1"/>
      <c r="RQD254" s="1"/>
      <c r="RQE254" s="1"/>
      <c r="RQF254" s="1"/>
      <c r="RQG254" s="1"/>
      <c r="RQH254" s="1"/>
      <c r="RQI254" s="1"/>
      <c r="RQJ254" s="1"/>
      <c r="RQK254" s="1"/>
      <c r="RQL254" s="1"/>
      <c r="RQM254" s="1"/>
      <c r="RQN254" s="1"/>
      <c r="RQO254" s="1"/>
      <c r="RQP254" s="1"/>
      <c r="RQQ254" s="1"/>
      <c r="RQR254" s="1"/>
      <c r="RQS254" s="1"/>
      <c r="RQT254" s="1"/>
      <c r="RQU254" s="1"/>
      <c r="RQV254" s="1"/>
      <c r="RQW254" s="1"/>
      <c r="RQX254" s="1"/>
      <c r="RQY254" s="1"/>
      <c r="RQZ254" s="1"/>
      <c r="RRA254" s="1"/>
      <c r="RRB254" s="1"/>
      <c r="RRC254" s="1"/>
      <c r="RRD254" s="1"/>
      <c r="RRE254" s="1"/>
      <c r="RRF254" s="1"/>
      <c r="RRG254" s="1"/>
      <c r="RRH254" s="1"/>
      <c r="RRI254" s="1"/>
      <c r="RRJ254" s="1"/>
      <c r="RRK254" s="1"/>
      <c r="RRL254" s="1"/>
      <c r="RRM254" s="1"/>
      <c r="RRN254" s="1"/>
      <c r="RRO254" s="1"/>
      <c r="RRP254" s="1"/>
      <c r="RRQ254" s="1"/>
      <c r="RRR254" s="1"/>
      <c r="RRS254" s="1"/>
      <c r="RRT254" s="1"/>
      <c r="RRU254" s="1"/>
      <c r="RRV254" s="1"/>
      <c r="RRW254" s="1"/>
      <c r="RRX254" s="1"/>
      <c r="RRY254" s="1"/>
      <c r="RRZ254" s="1"/>
      <c r="RSA254" s="1"/>
      <c r="RSB254" s="1"/>
      <c r="RSC254" s="1"/>
      <c r="RSD254" s="1"/>
      <c r="RSE254" s="1"/>
      <c r="RSF254" s="1"/>
      <c r="RSG254" s="1"/>
      <c r="RSH254" s="1"/>
      <c r="RSI254" s="1"/>
      <c r="RSJ254" s="1"/>
      <c r="RSK254" s="1"/>
      <c r="RSL254" s="1"/>
      <c r="RSM254" s="1"/>
      <c r="RSN254" s="1"/>
      <c r="RSO254" s="1"/>
      <c r="RSP254" s="1"/>
      <c r="RSQ254" s="1"/>
      <c r="RSR254" s="1"/>
      <c r="RSS254" s="1"/>
      <c r="RST254" s="1"/>
      <c r="RSU254" s="1"/>
      <c r="RSV254" s="1"/>
      <c r="RSW254" s="1"/>
      <c r="RSX254" s="1"/>
      <c r="RSY254" s="1"/>
      <c r="RSZ254" s="1"/>
      <c r="RTA254" s="1"/>
      <c r="RTB254" s="1"/>
      <c r="RTC254" s="1"/>
      <c r="RTD254" s="1"/>
      <c r="RTE254" s="1"/>
      <c r="RTF254" s="1"/>
      <c r="RTG254" s="1"/>
      <c r="RTH254" s="1"/>
      <c r="RTI254" s="1"/>
      <c r="RTJ254" s="1"/>
      <c r="RTK254" s="1"/>
      <c r="RTL254" s="1"/>
      <c r="RTM254" s="1"/>
      <c r="RTN254" s="1"/>
      <c r="RTO254" s="1"/>
      <c r="RTP254" s="1"/>
      <c r="RTQ254" s="1"/>
      <c r="RTR254" s="1"/>
      <c r="RTS254" s="1"/>
      <c r="RTT254" s="1"/>
      <c r="RTU254" s="1"/>
      <c r="RTV254" s="1"/>
      <c r="RTW254" s="1"/>
      <c r="RTX254" s="1"/>
      <c r="RTY254" s="1"/>
      <c r="RTZ254" s="1"/>
      <c r="RUA254" s="1"/>
      <c r="RUB254" s="1"/>
      <c r="RUC254" s="1"/>
      <c r="RUD254" s="1"/>
      <c r="RUE254" s="1"/>
      <c r="RUF254" s="1"/>
      <c r="RUG254" s="1"/>
      <c r="RUH254" s="1"/>
      <c r="RUI254" s="1"/>
      <c r="RUJ254" s="1"/>
      <c r="RUK254" s="1"/>
      <c r="RUL254" s="1"/>
      <c r="RUM254" s="1"/>
      <c r="RUN254" s="1"/>
      <c r="RUO254" s="1"/>
      <c r="RUP254" s="1"/>
      <c r="RUQ254" s="1"/>
      <c r="RUR254" s="1"/>
      <c r="RUS254" s="1"/>
      <c r="RUT254" s="1"/>
      <c r="RUU254" s="1"/>
      <c r="RUV254" s="1"/>
      <c r="RUW254" s="1"/>
      <c r="RUX254" s="1"/>
      <c r="RUY254" s="1"/>
      <c r="RUZ254" s="1"/>
      <c r="RVA254" s="1"/>
      <c r="RVB254" s="1"/>
      <c r="RVC254" s="1"/>
      <c r="RVD254" s="1"/>
      <c r="RVE254" s="1"/>
      <c r="RVF254" s="1"/>
      <c r="RVG254" s="1"/>
      <c r="RVH254" s="1"/>
      <c r="RVI254" s="1"/>
      <c r="RVJ254" s="1"/>
      <c r="RVK254" s="1"/>
      <c r="RVL254" s="1"/>
      <c r="RVM254" s="1"/>
      <c r="RVN254" s="1"/>
      <c r="RVO254" s="1"/>
      <c r="RVP254" s="1"/>
      <c r="RVQ254" s="1"/>
      <c r="RVR254" s="1"/>
      <c r="RVS254" s="1"/>
      <c r="RVT254" s="1"/>
      <c r="RVU254" s="1"/>
      <c r="RVV254" s="1"/>
      <c r="RVW254" s="1"/>
      <c r="RVX254" s="1"/>
      <c r="RVY254" s="1"/>
      <c r="RVZ254" s="1"/>
      <c r="RWA254" s="1"/>
      <c r="RWB254" s="1"/>
      <c r="RWC254" s="1"/>
      <c r="RWD254" s="1"/>
      <c r="RWE254" s="1"/>
      <c r="RWF254" s="1"/>
      <c r="RWG254" s="1"/>
      <c r="RWH254" s="1"/>
      <c r="RWI254" s="1"/>
      <c r="RWJ254" s="1"/>
      <c r="RWK254" s="1"/>
      <c r="RWL254" s="1"/>
      <c r="RWM254" s="1"/>
      <c r="RWN254" s="1"/>
      <c r="RWO254" s="1"/>
      <c r="RWP254" s="1"/>
      <c r="RWQ254" s="1"/>
      <c r="RWR254" s="1"/>
      <c r="RWS254" s="1"/>
      <c r="RWT254" s="1"/>
      <c r="RWU254" s="1"/>
      <c r="RWV254" s="1"/>
      <c r="RWW254" s="1"/>
      <c r="RWX254" s="1"/>
      <c r="RWY254" s="1"/>
      <c r="RWZ254" s="1"/>
      <c r="RXA254" s="1"/>
      <c r="RXB254" s="1"/>
      <c r="RXC254" s="1"/>
      <c r="RXD254" s="1"/>
      <c r="RXE254" s="1"/>
      <c r="RXF254" s="1"/>
      <c r="RXG254" s="1"/>
      <c r="RXH254" s="1"/>
      <c r="RXI254" s="1"/>
      <c r="RXJ254" s="1"/>
      <c r="RXK254" s="1"/>
      <c r="RXL254" s="1"/>
      <c r="RXM254" s="1"/>
      <c r="RXN254" s="1"/>
      <c r="RXO254" s="1"/>
      <c r="RXP254" s="1"/>
      <c r="RXQ254" s="1"/>
      <c r="RXR254" s="1"/>
      <c r="RXS254" s="1"/>
      <c r="RXT254" s="1"/>
      <c r="RXU254" s="1"/>
      <c r="RXV254" s="1"/>
      <c r="RXW254" s="1"/>
      <c r="RXX254" s="1"/>
      <c r="RXY254" s="1"/>
      <c r="RXZ254" s="1"/>
      <c r="RYA254" s="1"/>
      <c r="RYB254" s="1"/>
      <c r="RYC254" s="1"/>
      <c r="RYD254" s="1"/>
      <c r="RYE254" s="1"/>
      <c r="RYF254" s="1"/>
      <c r="RYG254" s="1"/>
      <c r="RYH254" s="1"/>
      <c r="RYI254" s="1"/>
      <c r="RYJ254" s="1"/>
      <c r="RYK254" s="1"/>
      <c r="RYL254" s="1"/>
      <c r="RYM254" s="1"/>
      <c r="RYN254" s="1"/>
      <c r="RYO254" s="1"/>
      <c r="RYP254" s="1"/>
      <c r="RYQ254" s="1"/>
      <c r="RYR254" s="1"/>
      <c r="RYS254" s="1"/>
      <c r="RYT254" s="1"/>
      <c r="RYU254" s="1"/>
      <c r="RYV254" s="1"/>
      <c r="RYW254" s="1"/>
      <c r="RYX254" s="1"/>
      <c r="RYY254" s="1"/>
      <c r="RYZ254" s="1"/>
      <c r="RZA254" s="1"/>
      <c r="RZB254" s="1"/>
      <c r="RZC254" s="1"/>
      <c r="RZD254" s="1"/>
      <c r="RZE254" s="1"/>
      <c r="RZF254" s="1"/>
      <c r="RZG254" s="1"/>
      <c r="RZH254" s="1"/>
      <c r="RZI254" s="1"/>
      <c r="RZJ254" s="1"/>
      <c r="RZK254" s="1"/>
      <c r="RZL254" s="1"/>
      <c r="RZM254" s="1"/>
      <c r="RZN254" s="1"/>
      <c r="RZO254" s="1"/>
      <c r="RZP254" s="1"/>
      <c r="RZQ254" s="1"/>
      <c r="RZR254" s="1"/>
      <c r="RZS254" s="1"/>
      <c r="RZT254" s="1"/>
      <c r="RZU254" s="1"/>
      <c r="RZV254" s="1"/>
      <c r="RZW254" s="1"/>
      <c r="RZX254" s="1"/>
      <c r="RZY254" s="1"/>
      <c r="RZZ254" s="1"/>
      <c r="SAA254" s="1"/>
      <c r="SAB254" s="1"/>
      <c r="SAC254" s="1"/>
      <c r="SAD254" s="1"/>
      <c r="SAE254" s="1"/>
      <c r="SAF254" s="1"/>
      <c r="SAG254" s="1"/>
      <c r="SAH254" s="1"/>
      <c r="SAI254" s="1"/>
      <c r="SAJ254" s="1"/>
      <c r="SAK254" s="1"/>
      <c r="SAL254" s="1"/>
      <c r="SAM254" s="1"/>
      <c r="SAN254" s="1"/>
      <c r="SAO254" s="1"/>
      <c r="SAP254" s="1"/>
      <c r="SAQ254" s="1"/>
      <c r="SAR254" s="1"/>
      <c r="SAS254" s="1"/>
      <c r="SAT254" s="1"/>
      <c r="SAU254" s="1"/>
      <c r="SAV254" s="1"/>
      <c r="SAW254" s="1"/>
      <c r="SAX254" s="1"/>
      <c r="SAY254" s="1"/>
      <c r="SAZ254" s="1"/>
      <c r="SBA254" s="1"/>
      <c r="SBB254" s="1"/>
      <c r="SBC254" s="1"/>
      <c r="SBD254" s="1"/>
      <c r="SBE254" s="1"/>
      <c r="SBF254" s="1"/>
      <c r="SBG254" s="1"/>
      <c r="SBH254" s="1"/>
      <c r="SBI254" s="1"/>
      <c r="SBJ254" s="1"/>
      <c r="SBK254" s="1"/>
      <c r="SBL254" s="1"/>
      <c r="SBM254" s="1"/>
      <c r="SBN254" s="1"/>
      <c r="SBO254" s="1"/>
      <c r="SBP254" s="1"/>
      <c r="SBQ254" s="1"/>
      <c r="SBR254" s="1"/>
      <c r="SBS254" s="1"/>
      <c r="SBT254" s="1"/>
      <c r="SBU254" s="1"/>
      <c r="SBV254" s="1"/>
      <c r="SBW254" s="1"/>
      <c r="SBX254" s="1"/>
      <c r="SBY254" s="1"/>
      <c r="SBZ254" s="1"/>
      <c r="SCA254" s="1"/>
      <c r="SCB254" s="1"/>
      <c r="SCC254" s="1"/>
      <c r="SCD254" s="1"/>
      <c r="SCE254" s="1"/>
      <c r="SCF254" s="1"/>
      <c r="SCG254" s="1"/>
      <c r="SCH254" s="1"/>
      <c r="SCI254" s="1"/>
      <c r="SCJ254" s="1"/>
      <c r="SCK254" s="1"/>
      <c r="SCL254" s="1"/>
      <c r="SCM254" s="1"/>
      <c r="SCN254" s="1"/>
      <c r="SCO254" s="1"/>
      <c r="SCP254" s="1"/>
      <c r="SCQ254" s="1"/>
      <c r="SCR254" s="1"/>
      <c r="SCS254" s="1"/>
      <c r="SCT254" s="1"/>
      <c r="SCU254" s="1"/>
      <c r="SCV254" s="1"/>
      <c r="SCW254" s="1"/>
      <c r="SCX254" s="1"/>
      <c r="SCY254" s="1"/>
      <c r="SCZ254" s="1"/>
      <c r="SDA254" s="1"/>
      <c r="SDB254" s="1"/>
      <c r="SDC254" s="1"/>
      <c r="SDD254" s="1"/>
      <c r="SDE254" s="1"/>
      <c r="SDF254" s="1"/>
      <c r="SDG254" s="1"/>
      <c r="SDH254" s="1"/>
      <c r="SDI254" s="1"/>
      <c r="SDJ254" s="1"/>
      <c r="SDK254" s="1"/>
      <c r="SDL254" s="1"/>
      <c r="SDM254" s="1"/>
      <c r="SDN254" s="1"/>
      <c r="SDO254" s="1"/>
      <c r="SDP254" s="1"/>
      <c r="SDQ254" s="1"/>
      <c r="SDR254" s="1"/>
      <c r="SDS254" s="1"/>
      <c r="SDT254" s="1"/>
      <c r="SDU254" s="1"/>
      <c r="SDV254" s="1"/>
      <c r="SDW254" s="1"/>
      <c r="SDX254" s="1"/>
      <c r="SDY254" s="1"/>
      <c r="SDZ254" s="1"/>
      <c r="SEA254" s="1"/>
      <c r="SEB254" s="1"/>
      <c r="SEC254" s="1"/>
      <c r="SED254" s="1"/>
      <c r="SEE254" s="1"/>
      <c r="SEF254" s="1"/>
      <c r="SEG254" s="1"/>
      <c r="SEH254" s="1"/>
      <c r="SEI254" s="1"/>
      <c r="SEJ254" s="1"/>
      <c r="SEK254" s="1"/>
      <c r="SEL254" s="1"/>
      <c r="SEM254" s="1"/>
      <c r="SEN254" s="1"/>
      <c r="SEO254" s="1"/>
      <c r="SEP254" s="1"/>
      <c r="SEQ254" s="1"/>
      <c r="SER254" s="1"/>
      <c r="SES254" s="1"/>
      <c r="SET254" s="1"/>
      <c r="SEU254" s="1"/>
      <c r="SEV254" s="1"/>
      <c r="SEW254" s="1"/>
      <c r="SEX254" s="1"/>
      <c r="SEY254" s="1"/>
      <c r="SEZ254" s="1"/>
      <c r="SFA254" s="1"/>
      <c r="SFB254" s="1"/>
      <c r="SFC254" s="1"/>
      <c r="SFD254" s="1"/>
      <c r="SFE254" s="1"/>
      <c r="SFF254" s="1"/>
      <c r="SFG254" s="1"/>
      <c r="SFH254" s="1"/>
      <c r="SFI254" s="1"/>
      <c r="SFJ254" s="1"/>
      <c r="SFK254" s="1"/>
      <c r="SFL254" s="1"/>
      <c r="SFM254" s="1"/>
      <c r="SFN254" s="1"/>
      <c r="SFO254" s="1"/>
      <c r="SFP254" s="1"/>
      <c r="SFQ254" s="1"/>
      <c r="SFR254" s="1"/>
      <c r="SFS254" s="1"/>
      <c r="SFT254" s="1"/>
      <c r="SFU254" s="1"/>
      <c r="SFV254" s="1"/>
      <c r="SFW254" s="1"/>
      <c r="SFX254" s="1"/>
      <c r="SFY254" s="1"/>
      <c r="SFZ254" s="1"/>
      <c r="SGA254" s="1"/>
      <c r="SGB254" s="1"/>
      <c r="SGC254" s="1"/>
      <c r="SGD254" s="1"/>
      <c r="SGE254" s="1"/>
      <c r="SGF254" s="1"/>
      <c r="SGG254" s="1"/>
      <c r="SGH254" s="1"/>
      <c r="SGI254" s="1"/>
      <c r="SGJ254" s="1"/>
      <c r="SGK254" s="1"/>
      <c r="SGL254" s="1"/>
      <c r="SGM254" s="1"/>
      <c r="SGN254" s="1"/>
      <c r="SGO254" s="1"/>
      <c r="SGP254" s="1"/>
      <c r="SGQ254" s="1"/>
      <c r="SGR254" s="1"/>
      <c r="SGS254" s="1"/>
      <c r="SGT254" s="1"/>
      <c r="SGU254" s="1"/>
      <c r="SGV254" s="1"/>
      <c r="SGW254" s="1"/>
      <c r="SGX254" s="1"/>
      <c r="SGY254" s="1"/>
      <c r="SGZ254" s="1"/>
      <c r="SHA254" s="1"/>
      <c r="SHB254" s="1"/>
      <c r="SHC254" s="1"/>
      <c r="SHD254" s="1"/>
      <c r="SHE254" s="1"/>
      <c r="SHF254" s="1"/>
      <c r="SHG254" s="1"/>
      <c r="SHH254" s="1"/>
      <c r="SHI254" s="1"/>
      <c r="SHJ254" s="1"/>
      <c r="SHK254" s="1"/>
      <c r="SHL254" s="1"/>
      <c r="SHM254" s="1"/>
      <c r="SHN254" s="1"/>
      <c r="SHO254" s="1"/>
      <c r="SHP254" s="1"/>
      <c r="SHQ254" s="1"/>
      <c r="SHR254" s="1"/>
      <c r="SHS254" s="1"/>
      <c r="SHT254" s="1"/>
      <c r="SHU254" s="1"/>
      <c r="SHV254" s="1"/>
      <c r="SHW254" s="1"/>
      <c r="SHX254" s="1"/>
      <c r="SHY254" s="1"/>
      <c r="SHZ254" s="1"/>
      <c r="SIA254" s="1"/>
      <c r="SIB254" s="1"/>
      <c r="SIC254" s="1"/>
      <c r="SID254" s="1"/>
      <c r="SIE254" s="1"/>
      <c r="SIF254" s="1"/>
      <c r="SIG254" s="1"/>
      <c r="SIH254" s="1"/>
      <c r="SII254" s="1"/>
      <c r="SIJ254" s="1"/>
      <c r="SIK254" s="1"/>
      <c r="SIL254" s="1"/>
      <c r="SIM254" s="1"/>
      <c r="SIN254" s="1"/>
      <c r="SIO254" s="1"/>
      <c r="SIP254" s="1"/>
      <c r="SIQ254" s="1"/>
      <c r="SIR254" s="1"/>
      <c r="SIS254" s="1"/>
      <c r="SIT254" s="1"/>
      <c r="SIU254" s="1"/>
      <c r="SIV254" s="1"/>
      <c r="SIW254" s="1"/>
      <c r="SIX254" s="1"/>
      <c r="SIY254" s="1"/>
      <c r="SIZ254" s="1"/>
      <c r="SJA254" s="1"/>
      <c r="SJB254" s="1"/>
      <c r="SJC254" s="1"/>
      <c r="SJD254" s="1"/>
      <c r="SJE254" s="1"/>
      <c r="SJF254" s="1"/>
      <c r="SJG254" s="1"/>
      <c r="SJH254" s="1"/>
      <c r="SJI254" s="1"/>
      <c r="SJJ254" s="1"/>
      <c r="SJK254" s="1"/>
      <c r="SJL254" s="1"/>
      <c r="SJM254" s="1"/>
      <c r="SJN254" s="1"/>
      <c r="SJO254" s="1"/>
      <c r="SJP254" s="1"/>
      <c r="SJQ254" s="1"/>
      <c r="SJR254" s="1"/>
      <c r="SJS254" s="1"/>
      <c r="SJT254" s="1"/>
      <c r="SJU254" s="1"/>
      <c r="SJV254" s="1"/>
      <c r="SJW254" s="1"/>
      <c r="SJX254" s="1"/>
      <c r="SJY254" s="1"/>
      <c r="SJZ254" s="1"/>
      <c r="SKA254" s="1"/>
      <c r="SKB254" s="1"/>
      <c r="SKC254" s="1"/>
      <c r="SKD254" s="1"/>
      <c r="SKE254" s="1"/>
      <c r="SKF254" s="1"/>
      <c r="SKG254" s="1"/>
      <c r="SKH254" s="1"/>
      <c r="SKI254" s="1"/>
      <c r="SKJ254" s="1"/>
      <c r="SKK254" s="1"/>
      <c r="SKL254" s="1"/>
      <c r="SKM254" s="1"/>
      <c r="SKN254" s="1"/>
      <c r="SKO254" s="1"/>
      <c r="SKP254" s="1"/>
      <c r="SKQ254" s="1"/>
      <c r="SKR254" s="1"/>
      <c r="SKS254" s="1"/>
      <c r="SKT254" s="1"/>
      <c r="SKU254" s="1"/>
      <c r="SKV254" s="1"/>
      <c r="SKW254" s="1"/>
      <c r="SKX254" s="1"/>
      <c r="SKY254" s="1"/>
      <c r="SKZ254" s="1"/>
      <c r="SLA254" s="1"/>
      <c r="SLB254" s="1"/>
      <c r="SLC254" s="1"/>
      <c r="SLD254" s="1"/>
      <c r="SLE254" s="1"/>
      <c r="SLF254" s="1"/>
      <c r="SLG254" s="1"/>
      <c r="SLH254" s="1"/>
      <c r="SLI254" s="1"/>
      <c r="SLJ254" s="1"/>
      <c r="SLK254" s="1"/>
      <c r="SLL254" s="1"/>
      <c r="SLM254" s="1"/>
      <c r="SLN254" s="1"/>
      <c r="SLO254" s="1"/>
      <c r="SLP254" s="1"/>
      <c r="SLQ254" s="1"/>
      <c r="SLR254" s="1"/>
      <c r="SLS254" s="1"/>
      <c r="SLT254" s="1"/>
      <c r="SLU254" s="1"/>
      <c r="SLV254" s="1"/>
      <c r="SLW254" s="1"/>
      <c r="SLX254" s="1"/>
      <c r="SLY254" s="1"/>
      <c r="SLZ254" s="1"/>
      <c r="SMA254" s="1"/>
      <c r="SMB254" s="1"/>
      <c r="SMC254" s="1"/>
      <c r="SMD254" s="1"/>
      <c r="SME254" s="1"/>
      <c r="SMF254" s="1"/>
      <c r="SMG254" s="1"/>
      <c r="SMH254" s="1"/>
      <c r="SMI254" s="1"/>
      <c r="SMJ254" s="1"/>
      <c r="SMK254" s="1"/>
      <c r="SML254" s="1"/>
      <c r="SMM254" s="1"/>
      <c r="SMN254" s="1"/>
      <c r="SMO254" s="1"/>
      <c r="SMP254" s="1"/>
      <c r="SMQ254" s="1"/>
      <c r="SMR254" s="1"/>
      <c r="SMS254" s="1"/>
      <c r="SMT254" s="1"/>
      <c r="SMU254" s="1"/>
      <c r="SMV254" s="1"/>
      <c r="SMW254" s="1"/>
      <c r="SMX254" s="1"/>
      <c r="SMY254" s="1"/>
      <c r="SMZ254" s="1"/>
      <c r="SNA254" s="1"/>
      <c r="SNB254" s="1"/>
      <c r="SNC254" s="1"/>
      <c r="SND254" s="1"/>
      <c r="SNE254" s="1"/>
      <c r="SNF254" s="1"/>
      <c r="SNG254" s="1"/>
      <c r="SNH254" s="1"/>
      <c r="SNI254" s="1"/>
      <c r="SNJ254" s="1"/>
      <c r="SNK254" s="1"/>
      <c r="SNL254" s="1"/>
      <c r="SNM254" s="1"/>
      <c r="SNN254" s="1"/>
      <c r="SNO254" s="1"/>
      <c r="SNP254" s="1"/>
      <c r="SNQ254" s="1"/>
      <c r="SNR254" s="1"/>
      <c r="SNS254" s="1"/>
      <c r="SNT254" s="1"/>
      <c r="SNU254" s="1"/>
      <c r="SNV254" s="1"/>
      <c r="SNW254" s="1"/>
      <c r="SNX254" s="1"/>
      <c r="SNY254" s="1"/>
      <c r="SNZ254" s="1"/>
      <c r="SOA254" s="1"/>
      <c r="SOB254" s="1"/>
      <c r="SOC254" s="1"/>
      <c r="SOD254" s="1"/>
      <c r="SOE254" s="1"/>
      <c r="SOF254" s="1"/>
      <c r="SOG254" s="1"/>
      <c r="SOH254" s="1"/>
      <c r="SOI254" s="1"/>
      <c r="SOJ254" s="1"/>
      <c r="SOK254" s="1"/>
      <c r="SOL254" s="1"/>
      <c r="SOM254" s="1"/>
      <c r="SON254" s="1"/>
      <c r="SOO254" s="1"/>
      <c r="SOP254" s="1"/>
      <c r="SOQ254" s="1"/>
      <c r="SOR254" s="1"/>
      <c r="SOS254" s="1"/>
      <c r="SOT254" s="1"/>
      <c r="SOU254" s="1"/>
      <c r="SOV254" s="1"/>
      <c r="SOW254" s="1"/>
      <c r="SOX254" s="1"/>
      <c r="SOY254" s="1"/>
      <c r="SOZ254" s="1"/>
      <c r="SPA254" s="1"/>
      <c r="SPB254" s="1"/>
      <c r="SPC254" s="1"/>
      <c r="SPD254" s="1"/>
      <c r="SPE254" s="1"/>
      <c r="SPF254" s="1"/>
      <c r="SPG254" s="1"/>
      <c r="SPH254" s="1"/>
      <c r="SPI254" s="1"/>
      <c r="SPJ254" s="1"/>
      <c r="SPK254" s="1"/>
      <c r="SPL254" s="1"/>
      <c r="SPM254" s="1"/>
      <c r="SPN254" s="1"/>
      <c r="SPO254" s="1"/>
      <c r="SPP254" s="1"/>
      <c r="SPQ254" s="1"/>
      <c r="SPR254" s="1"/>
      <c r="SPS254" s="1"/>
      <c r="SPT254" s="1"/>
      <c r="SPU254" s="1"/>
      <c r="SPV254" s="1"/>
      <c r="SPW254" s="1"/>
      <c r="SPX254" s="1"/>
      <c r="SPY254" s="1"/>
      <c r="SPZ254" s="1"/>
      <c r="SQA254" s="1"/>
      <c r="SQB254" s="1"/>
      <c r="SQC254" s="1"/>
      <c r="SQD254" s="1"/>
      <c r="SQE254" s="1"/>
      <c r="SQF254" s="1"/>
      <c r="SQG254" s="1"/>
      <c r="SQH254" s="1"/>
      <c r="SQI254" s="1"/>
      <c r="SQJ254" s="1"/>
      <c r="SQK254" s="1"/>
      <c r="SQL254" s="1"/>
      <c r="SQM254" s="1"/>
      <c r="SQN254" s="1"/>
      <c r="SQO254" s="1"/>
      <c r="SQP254" s="1"/>
      <c r="SQQ254" s="1"/>
      <c r="SQR254" s="1"/>
      <c r="SQS254" s="1"/>
      <c r="SQT254" s="1"/>
      <c r="SQU254" s="1"/>
      <c r="SQV254" s="1"/>
      <c r="SQW254" s="1"/>
      <c r="SQX254" s="1"/>
      <c r="SQY254" s="1"/>
      <c r="SQZ254" s="1"/>
      <c r="SRA254" s="1"/>
      <c r="SRB254" s="1"/>
      <c r="SRC254" s="1"/>
      <c r="SRD254" s="1"/>
      <c r="SRE254" s="1"/>
      <c r="SRF254" s="1"/>
      <c r="SRG254" s="1"/>
      <c r="SRH254" s="1"/>
      <c r="SRI254" s="1"/>
      <c r="SRJ254" s="1"/>
      <c r="SRK254" s="1"/>
      <c r="SRL254" s="1"/>
      <c r="SRM254" s="1"/>
      <c r="SRN254" s="1"/>
      <c r="SRO254" s="1"/>
      <c r="SRP254" s="1"/>
      <c r="SRQ254" s="1"/>
      <c r="SRR254" s="1"/>
      <c r="SRS254" s="1"/>
      <c r="SRT254" s="1"/>
      <c r="SRU254" s="1"/>
      <c r="SRV254" s="1"/>
      <c r="SRW254" s="1"/>
      <c r="SRX254" s="1"/>
      <c r="SRY254" s="1"/>
      <c r="SRZ254" s="1"/>
      <c r="SSA254" s="1"/>
      <c r="SSB254" s="1"/>
      <c r="SSC254" s="1"/>
      <c r="SSD254" s="1"/>
      <c r="SSE254" s="1"/>
      <c r="SSF254" s="1"/>
      <c r="SSG254" s="1"/>
      <c r="SSH254" s="1"/>
      <c r="SSI254" s="1"/>
      <c r="SSJ254" s="1"/>
      <c r="SSK254" s="1"/>
      <c r="SSL254" s="1"/>
      <c r="SSM254" s="1"/>
      <c r="SSN254" s="1"/>
      <c r="SSO254" s="1"/>
      <c r="SSP254" s="1"/>
      <c r="SSQ254" s="1"/>
      <c r="SSR254" s="1"/>
      <c r="SSS254" s="1"/>
      <c r="SST254" s="1"/>
      <c r="SSU254" s="1"/>
      <c r="SSV254" s="1"/>
      <c r="SSW254" s="1"/>
      <c r="SSX254" s="1"/>
      <c r="SSY254" s="1"/>
      <c r="SSZ254" s="1"/>
      <c r="STA254" s="1"/>
      <c r="STB254" s="1"/>
      <c r="STC254" s="1"/>
      <c r="STD254" s="1"/>
      <c r="STE254" s="1"/>
      <c r="STF254" s="1"/>
      <c r="STG254" s="1"/>
      <c r="STH254" s="1"/>
      <c r="STI254" s="1"/>
      <c r="STJ254" s="1"/>
      <c r="STK254" s="1"/>
      <c r="STL254" s="1"/>
      <c r="STM254" s="1"/>
      <c r="STN254" s="1"/>
      <c r="STO254" s="1"/>
      <c r="STP254" s="1"/>
      <c r="STQ254" s="1"/>
      <c r="STR254" s="1"/>
      <c r="STS254" s="1"/>
      <c r="STT254" s="1"/>
      <c r="STU254" s="1"/>
      <c r="STV254" s="1"/>
      <c r="STW254" s="1"/>
      <c r="STX254" s="1"/>
      <c r="STY254" s="1"/>
      <c r="STZ254" s="1"/>
      <c r="SUA254" s="1"/>
      <c r="SUB254" s="1"/>
      <c r="SUC254" s="1"/>
      <c r="SUD254" s="1"/>
      <c r="SUE254" s="1"/>
      <c r="SUF254" s="1"/>
      <c r="SUG254" s="1"/>
      <c r="SUH254" s="1"/>
      <c r="SUI254" s="1"/>
      <c r="SUJ254" s="1"/>
      <c r="SUK254" s="1"/>
      <c r="SUL254" s="1"/>
      <c r="SUM254" s="1"/>
      <c r="SUN254" s="1"/>
      <c r="SUO254" s="1"/>
      <c r="SUP254" s="1"/>
      <c r="SUQ254" s="1"/>
      <c r="SUR254" s="1"/>
      <c r="SUS254" s="1"/>
      <c r="SUT254" s="1"/>
      <c r="SUU254" s="1"/>
      <c r="SUV254" s="1"/>
      <c r="SUW254" s="1"/>
      <c r="SUX254" s="1"/>
      <c r="SUY254" s="1"/>
      <c r="SUZ254" s="1"/>
      <c r="SVA254" s="1"/>
      <c r="SVB254" s="1"/>
      <c r="SVC254" s="1"/>
      <c r="SVD254" s="1"/>
      <c r="SVE254" s="1"/>
      <c r="SVF254" s="1"/>
      <c r="SVG254" s="1"/>
      <c r="SVH254" s="1"/>
      <c r="SVI254" s="1"/>
      <c r="SVJ254" s="1"/>
      <c r="SVK254" s="1"/>
      <c r="SVL254" s="1"/>
      <c r="SVM254" s="1"/>
      <c r="SVN254" s="1"/>
      <c r="SVO254" s="1"/>
      <c r="SVP254" s="1"/>
      <c r="SVQ254" s="1"/>
      <c r="SVR254" s="1"/>
      <c r="SVS254" s="1"/>
      <c r="SVT254" s="1"/>
      <c r="SVU254" s="1"/>
      <c r="SVV254" s="1"/>
      <c r="SVW254" s="1"/>
      <c r="SVX254" s="1"/>
      <c r="SVY254" s="1"/>
      <c r="SVZ254" s="1"/>
      <c r="SWA254" s="1"/>
      <c r="SWB254" s="1"/>
      <c r="SWC254" s="1"/>
      <c r="SWD254" s="1"/>
      <c r="SWE254" s="1"/>
      <c r="SWF254" s="1"/>
      <c r="SWG254" s="1"/>
      <c r="SWH254" s="1"/>
      <c r="SWI254" s="1"/>
      <c r="SWJ254" s="1"/>
      <c r="SWK254" s="1"/>
      <c r="SWL254" s="1"/>
      <c r="SWM254" s="1"/>
      <c r="SWN254" s="1"/>
      <c r="SWO254" s="1"/>
      <c r="SWP254" s="1"/>
      <c r="SWQ254" s="1"/>
      <c r="SWR254" s="1"/>
      <c r="SWS254" s="1"/>
      <c r="SWT254" s="1"/>
      <c r="SWU254" s="1"/>
      <c r="SWV254" s="1"/>
      <c r="SWW254" s="1"/>
      <c r="SWX254" s="1"/>
      <c r="SWY254" s="1"/>
      <c r="SWZ254" s="1"/>
      <c r="SXA254" s="1"/>
      <c r="SXB254" s="1"/>
      <c r="SXC254" s="1"/>
      <c r="SXD254" s="1"/>
      <c r="SXE254" s="1"/>
      <c r="SXF254" s="1"/>
      <c r="SXG254" s="1"/>
      <c r="SXH254" s="1"/>
      <c r="SXI254" s="1"/>
      <c r="SXJ254" s="1"/>
      <c r="SXK254" s="1"/>
      <c r="SXL254" s="1"/>
      <c r="SXM254" s="1"/>
      <c r="SXN254" s="1"/>
      <c r="SXO254" s="1"/>
      <c r="SXP254" s="1"/>
      <c r="SXQ254" s="1"/>
      <c r="SXR254" s="1"/>
      <c r="SXS254" s="1"/>
      <c r="SXT254" s="1"/>
      <c r="SXU254" s="1"/>
      <c r="SXV254" s="1"/>
      <c r="SXW254" s="1"/>
      <c r="SXX254" s="1"/>
      <c r="SXY254" s="1"/>
      <c r="SXZ254" s="1"/>
      <c r="SYA254" s="1"/>
      <c r="SYB254" s="1"/>
      <c r="SYC254" s="1"/>
      <c r="SYD254" s="1"/>
      <c r="SYE254" s="1"/>
      <c r="SYF254" s="1"/>
      <c r="SYG254" s="1"/>
      <c r="SYH254" s="1"/>
      <c r="SYI254" s="1"/>
      <c r="SYJ254" s="1"/>
      <c r="SYK254" s="1"/>
      <c r="SYL254" s="1"/>
      <c r="SYM254" s="1"/>
      <c r="SYN254" s="1"/>
      <c r="SYO254" s="1"/>
      <c r="SYP254" s="1"/>
      <c r="SYQ254" s="1"/>
      <c r="SYR254" s="1"/>
      <c r="SYS254" s="1"/>
      <c r="SYT254" s="1"/>
      <c r="SYU254" s="1"/>
      <c r="SYV254" s="1"/>
      <c r="SYW254" s="1"/>
      <c r="SYX254" s="1"/>
      <c r="SYY254" s="1"/>
      <c r="SYZ254" s="1"/>
      <c r="SZA254" s="1"/>
      <c r="SZB254" s="1"/>
      <c r="SZC254" s="1"/>
      <c r="SZD254" s="1"/>
      <c r="SZE254" s="1"/>
      <c r="SZF254" s="1"/>
      <c r="SZG254" s="1"/>
      <c r="SZH254" s="1"/>
      <c r="SZI254" s="1"/>
      <c r="SZJ254" s="1"/>
      <c r="SZK254" s="1"/>
      <c r="SZL254" s="1"/>
      <c r="SZM254" s="1"/>
      <c r="SZN254" s="1"/>
      <c r="SZO254" s="1"/>
      <c r="SZP254" s="1"/>
      <c r="SZQ254" s="1"/>
      <c r="SZR254" s="1"/>
      <c r="SZS254" s="1"/>
      <c r="SZT254" s="1"/>
      <c r="SZU254" s="1"/>
      <c r="SZV254" s="1"/>
      <c r="SZW254" s="1"/>
      <c r="SZX254" s="1"/>
      <c r="SZY254" s="1"/>
      <c r="SZZ254" s="1"/>
      <c r="TAA254" s="1"/>
      <c r="TAB254" s="1"/>
      <c r="TAC254" s="1"/>
      <c r="TAD254" s="1"/>
      <c r="TAE254" s="1"/>
      <c r="TAF254" s="1"/>
      <c r="TAG254" s="1"/>
      <c r="TAH254" s="1"/>
      <c r="TAI254" s="1"/>
      <c r="TAJ254" s="1"/>
      <c r="TAK254" s="1"/>
      <c r="TAL254" s="1"/>
      <c r="TAM254" s="1"/>
      <c r="TAN254" s="1"/>
      <c r="TAO254" s="1"/>
      <c r="TAP254" s="1"/>
      <c r="TAQ254" s="1"/>
      <c r="TAR254" s="1"/>
      <c r="TAS254" s="1"/>
      <c r="TAT254" s="1"/>
      <c r="TAU254" s="1"/>
      <c r="TAV254" s="1"/>
      <c r="TAW254" s="1"/>
      <c r="TAX254" s="1"/>
      <c r="TAY254" s="1"/>
      <c r="TAZ254" s="1"/>
      <c r="TBA254" s="1"/>
      <c r="TBB254" s="1"/>
      <c r="TBC254" s="1"/>
      <c r="TBD254" s="1"/>
      <c r="TBE254" s="1"/>
      <c r="TBF254" s="1"/>
      <c r="TBG254" s="1"/>
      <c r="TBH254" s="1"/>
      <c r="TBI254" s="1"/>
      <c r="TBJ254" s="1"/>
      <c r="TBK254" s="1"/>
      <c r="TBL254" s="1"/>
      <c r="TBM254" s="1"/>
      <c r="TBN254" s="1"/>
      <c r="TBO254" s="1"/>
      <c r="TBP254" s="1"/>
      <c r="TBQ254" s="1"/>
      <c r="TBR254" s="1"/>
      <c r="TBS254" s="1"/>
      <c r="TBT254" s="1"/>
      <c r="TBU254" s="1"/>
      <c r="TBV254" s="1"/>
      <c r="TBW254" s="1"/>
      <c r="TBX254" s="1"/>
      <c r="TBY254" s="1"/>
      <c r="TBZ254" s="1"/>
      <c r="TCA254" s="1"/>
      <c r="TCB254" s="1"/>
      <c r="TCC254" s="1"/>
      <c r="TCD254" s="1"/>
      <c r="TCE254" s="1"/>
      <c r="TCF254" s="1"/>
      <c r="TCG254" s="1"/>
      <c r="TCH254" s="1"/>
      <c r="TCI254" s="1"/>
      <c r="TCJ254" s="1"/>
      <c r="TCK254" s="1"/>
      <c r="TCL254" s="1"/>
      <c r="TCM254" s="1"/>
      <c r="TCN254" s="1"/>
      <c r="TCO254" s="1"/>
      <c r="TCP254" s="1"/>
      <c r="TCQ254" s="1"/>
      <c r="TCR254" s="1"/>
      <c r="TCS254" s="1"/>
      <c r="TCT254" s="1"/>
      <c r="TCU254" s="1"/>
      <c r="TCV254" s="1"/>
      <c r="TCW254" s="1"/>
      <c r="TCX254" s="1"/>
      <c r="TCY254" s="1"/>
      <c r="TCZ254" s="1"/>
      <c r="TDA254" s="1"/>
      <c r="TDB254" s="1"/>
      <c r="TDC254" s="1"/>
      <c r="TDD254" s="1"/>
      <c r="TDE254" s="1"/>
      <c r="TDF254" s="1"/>
      <c r="TDG254" s="1"/>
      <c r="TDH254" s="1"/>
      <c r="TDI254" s="1"/>
      <c r="TDJ254" s="1"/>
      <c r="TDK254" s="1"/>
      <c r="TDL254" s="1"/>
      <c r="TDM254" s="1"/>
      <c r="TDN254" s="1"/>
      <c r="TDO254" s="1"/>
      <c r="TDP254" s="1"/>
      <c r="TDQ254" s="1"/>
      <c r="TDR254" s="1"/>
      <c r="TDS254" s="1"/>
      <c r="TDT254" s="1"/>
      <c r="TDU254" s="1"/>
      <c r="TDV254" s="1"/>
      <c r="TDW254" s="1"/>
      <c r="TDX254" s="1"/>
      <c r="TDY254" s="1"/>
      <c r="TDZ254" s="1"/>
      <c r="TEA254" s="1"/>
      <c r="TEB254" s="1"/>
      <c r="TEC254" s="1"/>
      <c r="TED254" s="1"/>
      <c r="TEE254" s="1"/>
      <c r="TEF254" s="1"/>
      <c r="TEG254" s="1"/>
      <c r="TEH254" s="1"/>
      <c r="TEI254" s="1"/>
      <c r="TEJ254" s="1"/>
      <c r="TEK254" s="1"/>
      <c r="TEL254" s="1"/>
      <c r="TEM254" s="1"/>
      <c r="TEN254" s="1"/>
      <c r="TEO254" s="1"/>
      <c r="TEP254" s="1"/>
      <c r="TEQ254" s="1"/>
      <c r="TER254" s="1"/>
      <c r="TES254" s="1"/>
      <c r="TET254" s="1"/>
      <c r="TEU254" s="1"/>
      <c r="TEV254" s="1"/>
      <c r="TEW254" s="1"/>
      <c r="TEX254" s="1"/>
      <c r="TEY254" s="1"/>
      <c r="TEZ254" s="1"/>
      <c r="TFA254" s="1"/>
      <c r="TFB254" s="1"/>
      <c r="TFC254" s="1"/>
      <c r="TFD254" s="1"/>
      <c r="TFE254" s="1"/>
      <c r="TFF254" s="1"/>
      <c r="TFG254" s="1"/>
      <c r="TFH254" s="1"/>
      <c r="TFI254" s="1"/>
      <c r="TFJ254" s="1"/>
      <c r="TFK254" s="1"/>
      <c r="TFL254" s="1"/>
      <c r="TFM254" s="1"/>
      <c r="TFN254" s="1"/>
      <c r="TFO254" s="1"/>
      <c r="TFP254" s="1"/>
      <c r="TFQ254" s="1"/>
      <c r="TFR254" s="1"/>
      <c r="TFS254" s="1"/>
      <c r="TFT254" s="1"/>
      <c r="TFU254" s="1"/>
      <c r="TFV254" s="1"/>
      <c r="TFW254" s="1"/>
      <c r="TFX254" s="1"/>
      <c r="TFY254" s="1"/>
      <c r="TFZ254" s="1"/>
      <c r="TGA254" s="1"/>
      <c r="TGB254" s="1"/>
      <c r="TGC254" s="1"/>
      <c r="TGD254" s="1"/>
      <c r="TGE254" s="1"/>
      <c r="TGF254" s="1"/>
      <c r="TGG254" s="1"/>
      <c r="TGH254" s="1"/>
      <c r="TGI254" s="1"/>
      <c r="TGJ254" s="1"/>
      <c r="TGK254" s="1"/>
      <c r="TGL254" s="1"/>
      <c r="TGM254" s="1"/>
      <c r="TGN254" s="1"/>
      <c r="TGO254" s="1"/>
      <c r="TGP254" s="1"/>
      <c r="TGQ254" s="1"/>
      <c r="TGR254" s="1"/>
      <c r="TGS254" s="1"/>
      <c r="TGT254" s="1"/>
      <c r="TGU254" s="1"/>
      <c r="TGV254" s="1"/>
      <c r="TGW254" s="1"/>
      <c r="TGX254" s="1"/>
      <c r="TGY254" s="1"/>
      <c r="TGZ254" s="1"/>
      <c r="THA254" s="1"/>
      <c r="THB254" s="1"/>
      <c r="THC254" s="1"/>
      <c r="THD254" s="1"/>
      <c r="THE254" s="1"/>
      <c r="THF254" s="1"/>
      <c r="THG254" s="1"/>
      <c r="THH254" s="1"/>
      <c r="THI254" s="1"/>
      <c r="THJ254" s="1"/>
      <c r="THK254" s="1"/>
      <c r="THL254" s="1"/>
      <c r="THM254" s="1"/>
      <c r="THN254" s="1"/>
      <c r="THO254" s="1"/>
      <c r="THP254" s="1"/>
      <c r="THQ254" s="1"/>
      <c r="THR254" s="1"/>
      <c r="THS254" s="1"/>
      <c r="THT254" s="1"/>
      <c r="THU254" s="1"/>
      <c r="THV254" s="1"/>
      <c r="THW254" s="1"/>
      <c r="THX254" s="1"/>
      <c r="THY254" s="1"/>
      <c r="THZ254" s="1"/>
      <c r="TIA254" s="1"/>
      <c r="TIB254" s="1"/>
      <c r="TIC254" s="1"/>
      <c r="TID254" s="1"/>
      <c r="TIE254" s="1"/>
      <c r="TIF254" s="1"/>
      <c r="TIG254" s="1"/>
      <c r="TIH254" s="1"/>
      <c r="TII254" s="1"/>
      <c r="TIJ254" s="1"/>
      <c r="TIK254" s="1"/>
      <c r="TIL254" s="1"/>
      <c r="TIM254" s="1"/>
      <c r="TIN254" s="1"/>
      <c r="TIO254" s="1"/>
      <c r="TIP254" s="1"/>
      <c r="TIQ254" s="1"/>
      <c r="TIR254" s="1"/>
      <c r="TIS254" s="1"/>
      <c r="TIT254" s="1"/>
      <c r="TIU254" s="1"/>
      <c r="TIV254" s="1"/>
      <c r="TIW254" s="1"/>
      <c r="TIX254" s="1"/>
      <c r="TIY254" s="1"/>
      <c r="TIZ254" s="1"/>
      <c r="TJA254" s="1"/>
      <c r="TJB254" s="1"/>
      <c r="TJC254" s="1"/>
      <c r="TJD254" s="1"/>
      <c r="TJE254" s="1"/>
      <c r="TJF254" s="1"/>
      <c r="TJG254" s="1"/>
      <c r="TJH254" s="1"/>
      <c r="TJI254" s="1"/>
      <c r="TJJ254" s="1"/>
      <c r="TJK254" s="1"/>
      <c r="TJL254" s="1"/>
      <c r="TJM254" s="1"/>
      <c r="TJN254" s="1"/>
      <c r="TJO254" s="1"/>
      <c r="TJP254" s="1"/>
      <c r="TJQ254" s="1"/>
      <c r="TJR254" s="1"/>
      <c r="TJS254" s="1"/>
      <c r="TJT254" s="1"/>
      <c r="TJU254" s="1"/>
      <c r="TJV254" s="1"/>
      <c r="TJW254" s="1"/>
      <c r="TJX254" s="1"/>
      <c r="TJY254" s="1"/>
      <c r="TJZ254" s="1"/>
      <c r="TKA254" s="1"/>
      <c r="TKB254" s="1"/>
      <c r="TKC254" s="1"/>
      <c r="TKD254" s="1"/>
      <c r="TKE254" s="1"/>
      <c r="TKF254" s="1"/>
      <c r="TKG254" s="1"/>
      <c r="TKH254" s="1"/>
      <c r="TKI254" s="1"/>
      <c r="TKJ254" s="1"/>
      <c r="TKK254" s="1"/>
      <c r="TKL254" s="1"/>
      <c r="TKM254" s="1"/>
      <c r="TKN254" s="1"/>
      <c r="TKO254" s="1"/>
      <c r="TKP254" s="1"/>
      <c r="TKQ254" s="1"/>
      <c r="TKR254" s="1"/>
      <c r="TKS254" s="1"/>
      <c r="TKT254" s="1"/>
      <c r="TKU254" s="1"/>
      <c r="TKV254" s="1"/>
      <c r="TKW254" s="1"/>
      <c r="TKX254" s="1"/>
      <c r="TKY254" s="1"/>
      <c r="TKZ254" s="1"/>
      <c r="TLA254" s="1"/>
      <c r="TLB254" s="1"/>
      <c r="TLC254" s="1"/>
      <c r="TLD254" s="1"/>
      <c r="TLE254" s="1"/>
      <c r="TLF254" s="1"/>
      <c r="TLG254" s="1"/>
      <c r="TLH254" s="1"/>
      <c r="TLI254" s="1"/>
      <c r="TLJ254" s="1"/>
      <c r="TLK254" s="1"/>
      <c r="TLL254" s="1"/>
      <c r="TLM254" s="1"/>
      <c r="TLN254" s="1"/>
      <c r="TLO254" s="1"/>
      <c r="TLP254" s="1"/>
      <c r="TLQ254" s="1"/>
      <c r="TLR254" s="1"/>
      <c r="TLS254" s="1"/>
      <c r="TLT254" s="1"/>
      <c r="TLU254" s="1"/>
      <c r="TLV254" s="1"/>
      <c r="TLW254" s="1"/>
      <c r="TLX254" s="1"/>
      <c r="TLY254" s="1"/>
      <c r="TLZ254" s="1"/>
      <c r="TMA254" s="1"/>
      <c r="TMB254" s="1"/>
      <c r="TMC254" s="1"/>
      <c r="TMD254" s="1"/>
      <c r="TME254" s="1"/>
      <c r="TMF254" s="1"/>
      <c r="TMG254" s="1"/>
      <c r="TMH254" s="1"/>
      <c r="TMI254" s="1"/>
      <c r="TMJ254" s="1"/>
      <c r="TMK254" s="1"/>
      <c r="TML254" s="1"/>
      <c r="TMM254" s="1"/>
      <c r="TMN254" s="1"/>
      <c r="TMO254" s="1"/>
      <c r="TMP254" s="1"/>
      <c r="TMQ254" s="1"/>
      <c r="TMR254" s="1"/>
      <c r="TMS254" s="1"/>
      <c r="TMT254" s="1"/>
      <c r="TMU254" s="1"/>
      <c r="TMV254" s="1"/>
      <c r="TMW254" s="1"/>
      <c r="TMX254" s="1"/>
      <c r="TMY254" s="1"/>
      <c r="TMZ254" s="1"/>
      <c r="TNA254" s="1"/>
      <c r="TNB254" s="1"/>
      <c r="TNC254" s="1"/>
      <c r="TND254" s="1"/>
      <c r="TNE254" s="1"/>
      <c r="TNF254" s="1"/>
      <c r="TNG254" s="1"/>
      <c r="TNH254" s="1"/>
      <c r="TNI254" s="1"/>
      <c r="TNJ254" s="1"/>
      <c r="TNK254" s="1"/>
      <c r="TNL254" s="1"/>
      <c r="TNM254" s="1"/>
      <c r="TNN254" s="1"/>
      <c r="TNO254" s="1"/>
      <c r="TNP254" s="1"/>
      <c r="TNQ254" s="1"/>
      <c r="TNR254" s="1"/>
      <c r="TNS254" s="1"/>
      <c r="TNT254" s="1"/>
      <c r="TNU254" s="1"/>
      <c r="TNV254" s="1"/>
      <c r="TNW254" s="1"/>
      <c r="TNX254" s="1"/>
      <c r="TNY254" s="1"/>
      <c r="TNZ254" s="1"/>
      <c r="TOA254" s="1"/>
      <c r="TOB254" s="1"/>
      <c r="TOC254" s="1"/>
      <c r="TOD254" s="1"/>
      <c r="TOE254" s="1"/>
      <c r="TOF254" s="1"/>
      <c r="TOG254" s="1"/>
      <c r="TOH254" s="1"/>
      <c r="TOI254" s="1"/>
      <c r="TOJ254" s="1"/>
      <c r="TOK254" s="1"/>
      <c r="TOL254" s="1"/>
      <c r="TOM254" s="1"/>
      <c r="TON254" s="1"/>
      <c r="TOO254" s="1"/>
      <c r="TOP254" s="1"/>
      <c r="TOQ254" s="1"/>
      <c r="TOR254" s="1"/>
      <c r="TOS254" s="1"/>
      <c r="TOT254" s="1"/>
      <c r="TOU254" s="1"/>
      <c r="TOV254" s="1"/>
      <c r="TOW254" s="1"/>
      <c r="TOX254" s="1"/>
      <c r="TOY254" s="1"/>
      <c r="TOZ254" s="1"/>
      <c r="TPA254" s="1"/>
      <c r="TPB254" s="1"/>
      <c r="TPC254" s="1"/>
      <c r="TPD254" s="1"/>
      <c r="TPE254" s="1"/>
      <c r="TPF254" s="1"/>
      <c r="TPG254" s="1"/>
      <c r="TPH254" s="1"/>
      <c r="TPI254" s="1"/>
      <c r="TPJ254" s="1"/>
      <c r="TPK254" s="1"/>
      <c r="TPL254" s="1"/>
      <c r="TPM254" s="1"/>
      <c r="TPN254" s="1"/>
      <c r="TPO254" s="1"/>
      <c r="TPP254" s="1"/>
      <c r="TPQ254" s="1"/>
      <c r="TPR254" s="1"/>
      <c r="TPS254" s="1"/>
      <c r="TPT254" s="1"/>
      <c r="TPU254" s="1"/>
      <c r="TPV254" s="1"/>
      <c r="TPW254" s="1"/>
      <c r="TPX254" s="1"/>
      <c r="TPY254" s="1"/>
      <c r="TPZ254" s="1"/>
      <c r="TQA254" s="1"/>
      <c r="TQB254" s="1"/>
      <c r="TQC254" s="1"/>
      <c r="TQD254" s="1"/>
      <c r="TQE254" s="1"/>
      <c r="TQF254" s="1"/>
      <c r="TQG254" s="1"/>
      <c r="TQH254" s="1"/>
      <c r="TQI254" s="1"/>
      <c r="TQJ254" s="1"/>
      <c r="TQK254" s="1"/>
      <c r="TQL254" s="1"/>
      <c r="TQM254" s="1"/>
      <c r="TQN254" s="1"/>
      <c r="TQO254" s="1"/>
      <c r="TQP254" s="1"/>
      <c r="TQQ254" s="1"/>
      <c r="TQR254" s="1"/>
      <c r="TQS254" s="1"/>
      <c r="TQT254" s="1"/>
      <c r="TQU254" s="1"/>
      <c r="TQV254" s="1"/>
      <c r="TQW254" s="1"/>
      <c r="TQX254" s="1"/>
      <c r="TQY254" s="1"/>
      <c r="TQZ254" s="1"/>
      <c r="TRA254" s="1"/>
      <c r="TRB254" s="1"/>
      <c r="TRC254" s="1"/>
      <c r="TRD254" s="1"/>
      <c r="TRE254" s="1"/>
      <c r="TRF254" s="1"/>
      <c r="TRG254" s="1"/>
      <c r="TRH254" s="1"/>
      <c r="TRI254" s="1"/>
      <c r="TRJ254" s="1"/>
      <c r="TRK254" s="1"/>
      <c r="TRL254" s="1"/>
      <c r="TRM254" s="1"/>
      <c r="TRN254" s="1"/>
      <c r="TRO254" s="1"/>
      <c r="TRP254" s="1"/>
      <c r="TRQ254" s="1"/>
      <c r="TRR254" s="1"/>
      <c r="TRS254" s="1"/>
      <c r="TRT254" s="1"/>
      <c r="TRU254" s="1"/>
      <c r="TRV254" s="1"/>
      <c r="TRW254" s="1"/>
      <c r="TRX254" s="1"/>
      <c r="TRY254" s="1"/>
      <c r="TRZ254" s="1"/>
      <c r="TSA254" s="1"/>
      <c r="TSB254" s="1"/>
      <c r="TSC254" s="1"/>
      <c r="TSD254" s="1"/>
      <c r="TSE254" s="1"/>
      <c r="TSF254" s="1"/>
      <c r="TSG254" s="1"/>
      <c r="TSH254" s="1"/>
      <c r="TSI254" s="1"/>
      <c r="TSJ254" s="1"/>
      <c r="TSK254" s="1"/>
      <c r="TSL254" s="1"/>
      <c r="TSM254" s="1"/>
      <c r="TSN254" s="1"/>
      <c r="TSO254" s="1"/>
      <c r="TSP254" s="1"/>
      <c r="TSQ254" s="1"/>
      <c r="TSR254" s="1"/>
      <c r="TSS254" s="1"/>
      <c r="TST254" s="1"/>
      <c r="TSU254" s="1"/>
      <c r="TSV254" s="1"/>
      <c r="TSW254" s="1"/>
      <c r="TSX254" s="1"/>
      <c r="TSY254" s="1"/>
      <c r="TSZ254" s="1"/>
      <c r="TTA254" s="1"/>
      <c r="TTB254" s="1"/>
      <c r="TTC254" s="1"/>
      <c r="TTD254" s="1"/>
      <c r="TTE254" s="1"/>
      <c r="TTF254" s="1"/>
      <c r="TTG254" s="1"/>
      <c r="TTH254" s="1"/>
      <c r="TTI254" s="1"/>
      <c r="TTJ254" s="1"/>
      <c r="TTK254" s="1"/>
      <c r="TTL254" s="1"/>
      <c r="TTM254" s="1"/>
      <c r="TTN254" s="1"/>
      <c r="TTO254" s="1"/>
      <c r="TTP254" s="1"/>
      <c r="TTQ254" s="1"/>
      <c r="TTR254" s="1"/>
      <c r="TTS254" s="1"/>
      <c r="TTT254" s="1"/>
      <c r="TTU254" s="1"/>
      <c r="TTV254" s="1"/>
      <c r="TTW254" s="1"/>
      <c r="TTX254" s="1"/>
      <c r="TTY254" s="1"/>
      <c r="TTZ254" s="1"/>
      <c r="TUA254" s="1"/>
      <c r="TUB254" s="1"/>
      <c r="TUC254" s="1"/>
      <c r="TUD254" s="1"/>
      <c r="TUE254" s="1"/>
      <c r="TUF254" s="1"/>
      <c r="TUG254" s="1"/>
      <c r="TUH254" s="1"/>
      <c r="TUI254" s="1"/>
      <c r="TUJ254" s="1"/>
      <c r="TUK254" s="1"/>
      <c r="TUL254" s="1"/>
      <c r="TUM254" s="1"/>
      <c r="TUN254" s="1"/>
      <c r="TUO254" s="1"/>
      <c r="TUP254" s="1"/>
      <c r="TUQ254" s="1"/>
      <c r="TUR254" s="1"/>
      <c r="TUS254" s="1"/>
      <c r="TUT254" s="1"/>
      <c r="TUU254" s="1"/>
      <c r="TUV254" s="1"/>
      <c r="TUW254" s="1"/>
      <c r="TUX254" s="1"/>
      <c r="TUY254" s="1"/>
      <c r="TUZ254" s="1"/>
      <c r="TVA254" s="1"/>
      <c r="TVB254" s="1"/>
      <c r="TVC254" s="1"/>
      <c r="TVD254" s="1"/>
      <c r="TVE254" s="1"/>
      <c r="TVF254" s="1"/>
      <c r="TVG254" s="1"/>
      <c r="TVH254" s="1"/>
      <c r="TVI254" s="1"/>
      <c r="TVJ254" s="1"/>
      <c r="TVK254" s="1"/>
      <c r="TVL254" s="1"/>
      <c r="TVM254" s="1"/>
      <c r="TVN254" s="1"/>
      <c r="TVO254" s="1"/>
      <c r="TVP254" s="1"/>
      <c r="TVQ254" s="1"/>
      <c r="TVR254" s="1"/>
      <c r="TVS254" s="1"/>
      <c r="TVT254" s="1"/>
      <c r="TVU254" s="1"/>
      <c r="TVV254" s="1"/>
      <c r="TVW254" s="1"/>
      <c r="TVX254" s="1"/>
      <c r="TVY254" s="1"/>
      <c r="TVZ254" s="1"/>
      <c r="TWA254" s="1"/>
      <c r="TWB254" s="1"/>
      <c r="TWC254" s="1"/>
      <c r="TWD254" s="1"/>
      <c r="TWE254" s="1"/>
      <c r="TWF254" s="1"/>
      <c r="TWG254" s="1"/>
      <c r="TWH254" s="1"/>
      <c r="TWI254" s="1"/>
      <c r="TWJ254" s="1"/>
      <c r="TWK254" s="1"/>
      <c r="TWL254" s="1"/>
      <c r="TWM254" s="1"/>
      <c r="TWN254" s="1"/>
      <c r="TWO254" s="1"/>
      <c r="TWP254" s="1"/>
      <c r="TWQ254" s="1"/>
      <c r="TWR254" s="1"/>
      <c r="TWS254" s="1"/>
      <c r="TWT254" s="1"/>
      <c r="TWU254" s="1"/>
      <c r="TWV254" s="1"/>
      <c r="TWW254" s="1"/>
      <c r="TWX254" s="1"/>
      <c r="TWY254" s="1"/>
      <c r="TWZ254" s="1"/>
      <c r="TXA254" s="1"/>
      <c r="TXB254" s="1"/>
      <c r="TXC254" s="1"/>
      <c r="TXD254" s="1"/>
      <c r="TXE254" s="1"/>
      <c r="TXF254" s="1"/>
      <c r="TXG254" s="1"/>
      <c r="TXH254" s="1"/>
      <c r="TXI254" s="1"/>
      <c r="TXJ254" s="1"/>
      <c r="TXK254" s="1"/>
      <c r="TXL254" s="1"/>
      <c r="TXM254" s="1"/>
      <c r="TXN254" s="1"/>
      <c r="TXO254" s="1"/>
      <c r="TXP254" s="1"/>
      <c r="TXQ254" s="1"/>
      <c r="TXR254" s="1"/>
      <c r="TXS254" s="1"/>
      <c r="TXT254" s="1"/>
      <c r="TXU254" s="1"/>
      <c r="TXV254" s="1"/>
      <c r="TXW254" s="1"/>
      <c r="TXX254" s="1"/>
      <c r="TXY254" s="1"/>
      <c r="TXZ254" s="1"/>
      <c r="TYA254" s="1"/>
      <c r="TYB254" s="1"/>
      <c r="TYC254" s="1"/>
      <c r="TYD254" s="1"/>
      <c r="TYE254" s="1"/>
      <c r="TYF254" s="1"/>
      <c r="TYG254" s="1"/>
      <c r="TYH254" s="1"/>
      <c r="TYI254" s="1"/>
      <c r="TYJ254" s="1"/>
      <c r="TYK254" s="1"/>
      <c r="TYL254" s="1"/>
      <c r="TYM254" s="1"/>
      <c r="TYN254" s="1"/>
      <c r="TYO254" s="1"/>
      <c r="TYP254" s="1"/>
      <c r="TYQ254" s="1"/>
      <c r="TYR254" s="1"/>
      <c r="TYS254" s="1"/>
      <c r="TYT254" s="1"/>
      <c r="TYU254" s="1"/>
      <c r="TYV254" s="1"/>
      <c r="TYW254" s="1"/>
      <c r="TYX254" s="1"/>
      <c r="TYY254" s="1"/>
      <c r="TYZ254" s="1"/>
      <c r="TZA254" s="1"/>
      <c r="TZB254" s="1"/>
      <c r="TZC254" s="1"/>
      <c r="TZD254" s="1"/>
      <c r="TZE254" s="1"/>
      <c r="TZF254" s="1"/>
      <c r="TZG254" s="1"/>
      <c r="TZH254" s="1"/>
      <c r="TZI254" s="1"/>
      <c r="TZJ254" s="1"/>
      <c r="TZK254" s="1"/>
      <c r="TZL254" s="1"/>
      <c r="TZM254" s="1"/>
      <c r="TZN254" s="1"/>
      <c r="TZO254" s="1"/>
      <c r="TZP254" s="1"/>
      <c r="TZQ254" s="1"/>
      <c r="TZR254" s="1"/>
      <c r="TZS254" s="1"/>
      <c r="TZT254" s="1"/>
      <c r="TZU254" s="1"/>
      <c r="TZV254" s="1"/>
      <c r="TZW254" s="1"/>
      <c r="TZX254" s="1"/>
      <c r="TZY254" s="1"/>
      <c r="TZZ254" s="1"/>
      <c r="UAA254" s="1"/>
      <c r="UAB254" s="1"/>
      <c r="UAC254" s="1"/>
      <c r="UAD254" s="1"/>
      <c r="UAE254" s="1"/>
      <c r="UAF254" s="1"/>
      <c r="UAG254" s="1"/>
      <c r="UAH254" s="1"/>
      <c r="UAI254" s="1"/>
      <c r="UAJ254" s="1"/>
      <c r="UAK254" s="1"/>
      <c r="UAL254" s="1"/>
      <c r="UAM254" s="1"/>
      <c r="UAN254" s="1"/>
      <c r="UAO254" s="1"/>
      <c r="UAP254" s="1"/>
      <c r="UAQ254" s="1"/>
      <c r="UAR254" s="1"/>
      <c r="UAS254" s="1"/>
      <c r="UAT254" s="1"/>
      <c r="UAU254" s="1"/>
      <c r="UAV254" s="1"/>
      <c r="UAW254" s="1"/>
      <c r="UAX254" s="1"/>
      <c r="UAY254" s="1"/>
      <c r="UAZ254" s="1"/>
      <c r="UBA254" s="1"/>
      <c r="UBB254" s="1"/>
      <c r="UBC254" s="1"/>
      <c r="UBD254" s="1"/>
      <c r="UBE254" s="1"/>
      <c r="UBF254" s="1"/>
      <c r="UBG254" s="1"/>
      <c r="UBH254" s="1"/>
      <c r="UBI254" s="1"/>
      <c r="UBJ254" s="1"/>
      <c r="UBK254" s="1"/>
      <c r="UBL254" s="1"/>
      <c r="UBM254" s="1"/>
      <c r="UBN254" s="1"/>
      <c r="UBO254" s="1"/>
      <c r="UBP254" s="1"/>
      <c r="UBQ254" s="1"/>
      <c r="UBR254" s="1"/>
      <c r="UBS254" s="1"/>
      <c r="UBT254" s="1"/>
      <c r="UBU254" s="1"/>
      <c r="UBV254" s="1"/>
      <c r="UBW254" s="1"/>
      <c r="UBX254" s="1"/>
      <c r="UBY254" s="1"/>
      <c r="UBZ254" s="1"/>
      <c r="UCA254" s="1"/>
      <c r="UCB254" s="1"/>
      <c r="UCC254" s="1"/>
      <c r="UCD254" s="1"/>
      <c r="UCE254" s="1"/>
      <c r="UCF254" s="1"/>
      <c r="UCG254" s="1"/>
      <c r="UCH254" s="1"/>
      <c r="UCI254" s="1"/>
      <c r="UCJ254" s="1"/>
      <c r="UCK254" s="1"/>
      <c r="UCL254" s="1"/>
      <c r="UCM254" s="1"/>
      <c r="UCN254" s="1"/>
      <c r="UCO254" s="1"/>
      <c r="UCP254" s="1"/>
      <c r="UCQ254" s="1"/>
      <c r="UCR254" s="1"/>
      <c r="UCS254" s="1"/>
      <c r="UCT254" s="1"/>
      <c r="UCU254" s="1"/>
      <c r="UCV254" s="1"/>
      <c r="UCW254" s="1"/>
      <c r="UCX254" s="1"/>
      <c r="UCY254" s="1"/>
      <c r="UCZ254" s="1"/>
      <c r="UDA254" s="1"/>
      <c r="UDB254" s="1"/>
      <c r="UDC254" s="1"/>
      <c r="UDD254" s="1"/>
      <c r="UDE254" s="1"/>
      <c r="UDF254" s="1"/>
      <c r="UDG254" s="1"/>
      <c r="UDH254" s="1"/>
      <c r="UDI254" s="1"/>
      <c r="UDJ254" s="1"/>
      <c r="UDK254" s="1"/>
      <c r="UDL254" s="1"/>
      <c r="UDM254" s="1"/>
      <c r="UDN254" s="1"/>
      <c r="UDO254" s="1"/>
      <c r="UDP254" s="1"/>
      <c r="UDQ254" s="1"/>
      <c r="UDR254" s="1"/>
      <c r="UDS254" s="1"/>
      <c r="UDT254" s="1"/>
      <c r="UDU254" s="1"/>
      <c r="UDV254" s="1"/>
      <c r="UDW254" s="1"/>
      <c r="UDX254" s="1"/>
      <c r="UDY254" s="1"/>
      <c r="UDZ254" s="1"/>
      <c r="UEA254" s="1"/>
      <c r="UEB254" s="1"/>
      <c r="UEC254" s="1"/>
      <c r="UED254" s="1"/>
      <c r="UEE254" s="1"/>
      <c r="UEF254" s="1"/>
      <c r="UEG254" s="1"/>
      <c r="UEH254" s="1"/>
      <c r="UEI254" s="1"/>
      <c r="UEJ254" s="1"/>
      <c r="UEK254" s="1"/>
      <c r="UEL254" s="1"/>
      <c r="UEM254" s="1"/>
      <c r="UEN254" s="1"/>
      <c r="UEO254" s="1"/>
      <c r="UEP254" s="1"/>
      <c r="UEQ254" s="1"/>
      <c r="UER254" s="1"/>
      <c r="UES254" s="1"/>
      <c r="UET254" s="1"/>
      <c r="UEU254" s="1"/>
      <c r="UEV254" s="1"/>
      <c r="UEW254" s="1"/>
      <c r="UEX254" s="1"/>
      <c r="UEY254" s="1"/>
      <c r="UEZ254" s="1"/>
      <c r="UFA254" s="1"/>
      <c r="UFB254" s="1"/>
      <c r="UFC254" s="1"/>
      <c r="UFD254" s="1"/>
      <c r="UFE254" s="1"/>
      <c r="UFF254" s="1"/>
      <c r="UFG254" s="1"/>
      <c r="UFH254" s="1"/>
      <c r="UFI254" s="1"/>
      <c r="UFJ254" s="1"/>
      <c r="UFK254" s="1"/>
      <c r="UFL254" s="1"/>
      <c r="UFM254" s="1"/>
      <c r="UFN254" s="1"/>
      <c r="UFO254" s="1"/>
      <c r="UFP254" s="1"/>
      <c r="UFQ254" s="1"/>
      <c r="UFR254" s="1"/>
      <c r="UFS254" s="1"/>
      <c r="UFT254" s="1"/>
      <c r="UFU254" s="1"/>
      <c r="UFV254" s="1"/>
      <c r="UFW254" s="1"/>
      <c r="UFX254" s="1"/>
      <c r="UFY254" s="1"/>
      <c r="UFZ254" s="1"/>
      <c r="UGA254" s="1"/>
      <c r="UGB254" s="1"/>
      <c r="UGC254" s="1"/>
      <c r="UGD254" s="1"/>
      <c r="UGE254" s="1"/>
      <c r="UGF254" s="1"/>
      <c r="UGG254" s="1"/>
      <c r="UGH254" s="1"/>
      <c r="UGI254" s="1"/>
      <c r="UGJ254" s="1"/>
      <c r="UGK254" s="1"/>
      <c r="UGL254" s="1"/>
      <c r="UGM254" s="1"/>
      <c r="UGN254" s="1"/>
      <c r="UGO254" s="1"/>
      <c r="UGP254" s="1"/>
      <c r="UGQ254" s="1"/>
      <c r="UGR254" s="1"/>
      <c r="UGS254" s="1"/>
      <c r="UGT254" s="1"/>
      <c r="UGU254" s="1"/>
      <c r="UGV254" s="1"/>
      <c r="UGW254" s="1"/>
      <c r="UGX254" s="1"/>
      <c r="UGY254" s="1"/>
      <c r="UGZ254" s="1"/>
      <c r="UHA254" s="1"/>
      <c r="UHB254" s="1"/>
      <c r="UHC254" s="1"/>
      <c r="UHD254" s="1"/>
      <c r="UHE254" s="1"/>
      <c r="UHF254" s="1"/>
      <c r="UHG254" s="1"/>
      <c r="UHH254" s="1"/>
      <c r="UHI254" s="1"/>
      <c r="UHJ254" s="1"/>
      <c r="UHK254" s="1"/>
      <c r="UHL254" s="1"/>
      <c r="UHM254" s="1"/>
      <c r="UHN254" s="1"/>
      <c r="UHO254" s="1"/>
      <c r="UHP254" s="1"/>
      <c r="UHQ254" s="1"/>
      <c r="UHR254" s="1"/>
      <c r="UHS254" s="1"/>
      <c r="UHT254" s="1"/>
      <c r="UHU254" s="1"/>
      <c r="UHV254" s="1"/>
      <c r="UHW254" s="1"/>
      <c r="UHX254" s="1"/>
      <c r="UHY254" s="1"/>
      <c r="UHZ254" s="1"/>
      <c r="UIA254" s="1"/>
      <c r="UIB254" s="1"/>
      <c r="UIC254" s="1"/>
      <c r="UID254" s="1"/>
      <c r="UIE254" s="1"/>
      <c r="UIF254" s="1"/>
      <c r="UIG254" s="1"/>
      <c r="UIH254" s="1"/>
      <c r="UII254" s="1"/>
      <c r="UIJ254" s="1"/>
      <c r="UIK254" s="1"/>
      <c r="UIL254" s="1"/>
      <c r="UIM254" s="1"/>
      <c r="UIN254" s="1"/>
      <c r="UIO254" s="1"/>
      <c r="UIP254" s="1"/>
      <c r="UIQ254" s="1"/>
      <c r="UIR254" s="1"/>
      <c r="UIS254" s="1"/>
      <c r="UIT254" s="1"/>
      <c r="UIU254" s="1"/>
      <c r="UIV254" s="1"/>
      <c r="UIW254" s="1"/>
      <c r="UIX254" s="1"/>
      <c r="UIY254" s="1"/>
      <c r="UIZ254" s="1"/>
      <c r="UJA254" s="1"/>
      <c r="UJB254" s="1"/>
      <c r="UJC254" s="1"/>
      <c r="UJD254" s="1"/>
      <c r="UJE254" s="1"/>
      <c r="UJF254" s="1"/>
      <c r="UJG254" s="1"/>
      <c r="UJH254" s="1"/>
      <c r="UJI254" s="1"/>
      <c r="UJJ254" s="1"/>
      <c r="UJK254" s="1"/>
      <c r="UJL254" s="1"/>
      <c r="UJM254" s="1"/>
      <c r="UJN254" s="1"/>
      <c r="UJO254" s="1"/>
      <c r="UJP254" s="1"/>
      <c r="UJQ254" s="1"/>
      <c r="UJR254" s="1"/>
      <c r="UJS254" s="1"/>
      <c r="UJT254" s="1"/>
      <c r="UJU254" s="1"/>
      <c r="UJV254" s="1"/>
      <c r="UJW254" s="1"/>
      <c r="UJX254" s="1"/>
      <c r="UJY254" s="1"/>
      <c r="UJZ254" s="1"/>
      <c r="UKA254" s="1"/>
      <c r="UKB254" s="1"/>
      <c r="UKC254" s="1"/>
      <c r="UKD254" s="1"/>
      <c r="UKE254" s="1"/>
      <c r="UKF254" s="1"/>
      <c r="UKG254" s="1"/>
      <c r="UKH254" s="1"/>
      <c r="UKI254" s="1"/>
      <c r="UKJ254" s="1"/>
      <c r="UKK254" s="1"/>
      <c r="UKL254" s="1"/>
      <c r="UKM254" s="1"/>
      <c r="UKN254" s="1"/>
      <c r="UKO254" s="1"/>
      <c r="UKP254" s="1"/>
      <c r="UKQ254" s="1"/>
      <c r="UKR254" s="1"/>
      <c r="UKS254" s="1"/>
      <c r="UKT254" s="1"/>
      <c r="UKU254" s="1"/>
      <c r="UKV254" s="1"/>
      <c r="UKW254" s="1"/>
      <c r="UKX254" s="1"/>
      <c r="UKY254" s="1"/>
      <c r="UKZ254" s="1"/>
      <c r="ULA254" s="1"/>
      <c r="ULB254" s="1"/>
      <c r="ULC254" s="1"/>
      <c r="ULD254" s="1"/>
      <c r="ULE254" s="1"/>
      <c r="ULF254" s="1"/>
      <c r="ULG254" s="1"/>
      <c r="ULH254" s="1"/>
      <c r="ULI254" s="1"/>
      <c r="ULJ254" s="1"/>
      <c r="ULK254" s="1"/>
      <c r="ULL254" s="1"/>
      <c r="ULM254" s="1"/>
      <c r="ULN254" s="1"/>
      <c r="ULO254" s="1"/>
      <c r="ULP254" s="1"/>
      <c r="ULQ254" s="1"/>
      <c r="ULR254" s="1"/>
      <c r="ULS254" s="1"/>
      <c r="ULT254" s="1"/>
      <c r="ULU254" s="1"/>
      <c r="ULV254" s="1"/>
      <c r="ULW254" s="1"/>
      <c r="ULX254" s="1"/>
      <c r="ULY254" s="1"/>
      <c r="ULZ254" s="1"/>
      <c r="UMA254" s="1"/>
      <c r="UMB254" s="1"/>
      <c r="UMC254" s="1"/>
      <c r="UMD254" s="1"/>
      <c r="UME254" s="1"/>
      <c r="UMF254" s="1"/>
      <c r="UMG254" s="1"/>
      <c r="UMH254" s="1"/>
      <c r="UMI254" s="1"/>
      <c r="UMJ254" s="1"/>
      <c r="UMK254" s="1"/>
      <c r="UML254" s="1"/>
      <c r="UMM254" s="1"/>
      <c r="UMN254" s="1"/>
      <c r="UMO254" s="1"/>
      <c r="UMP254" s="1"/>
      <c r="UMQ254" s="1"/>
      <c r="UMR254" s="1"/>
      <c r="UMS254" s="1"/>
      <c r="UMT254" s="1"/>
      <c r="UMU254" s="1"/>
      <c r="UMV254" s="1"/>
      <c r="UMW254" s="1"/>
      <c r="UMX254" s="1"/>
      <c r="UMY254" s="1"/>
      <c r="UMZ254" s="1"/>
      <c r="UNA254" s="1"/>
      <c r="UNB254" s="1"/>
      <c r="UNC254" s="1"/>
      <c r="UND254" s="1"/>
      <c r="UNE254" s="1"/>
      <c r="UNF254" s="1"/>
      <c r="UNG254" s="1"/>
      <c r="UNH254" s="1"/>
      <c r="UNI254" s="1"/>
      <c r="UNJ254" s="1"/>
      <c r="UNK254" s="1"/>
      <c r="UNL254" s="1"/>
      <c r="UNM254" s="1"/>
      <c r="UNN254" s="1"/>
      <c r="UNO254" s="1"/>
      <c r="UNP254" s="1"/>
      <c r="UNQ254" s="1"/>
      <c r="UNR254" s="1"/>
      <c r="UNS254" s="1"/>
      <c r="UNT254" s="1"/>
      <c r="UNU254" s="1"/>
      <c r="UNV254" s="1"/>
      <c r="UNW254" s="1"/>
      <c r="UNX254" s="1"/>
      <c r="UNY254" s="1"/>
      <c r="UNZ254" s="1"/>
      <c r="UOA254" s="1"/>
      <c r="UOB254" s="1"/>
      <c r="UOC254" s="1"/>
      <c r="UOD254" s="1"/>
      <c r="UOE254" s="1"/>
      <c r="UOF254" s="1"/>
      <c r="UOG254" s="1"/>
      <c r="UOH254" s="1"/>
      <c r="UOI254" s="1"/>
      <c r="UOJ254" s="1"/>
      <c r="UOK254" s="1"/>
      <c r="UOL254" s="1"/>
      <c r="UOM254" s="1"/>
      <c r="UON254" s="1"/>
      <c r="UOO254" s="1"/>
      <c r="UOP254" s="1"/>
      <c r="UOQ254" s="1"/>
      <c r="UOR254" s="1"/>
      <c r="UOS254" s="1"/>
      <c r="UOT254" s="1"/>
      <c r="UOU254" s="1"/>
      <c r="UOV254" s="1"/>
      <c r="UOW254" s="1"/>
      <c r="UOX254" s="1"/>
      <c r="UOY254" s="1"/>
      <c r="UOZ254" s="1"/>
      <c r="UPA254" s="1"/>
      <c r="UPB254" s="1"/>
      <c r="UPC254" s="1"/>
      <c r="UPD254" s="1"/>
      <c r="UPE254" s="1"/>
      <c r="UPF254" s="1"/>
      <c r="UPG254" s="1"/>
      <c r="UPH254" s="1"/>
      <c r="UPI254" s="1"/>
      <c r="UPJ254" s="1"/>
      <c r="UPK254" s="1"/>
      <c r="UPL254" s="1"/>
      <c r="UPM254" s="1"/>
      <c r="UPN254" s="1"/>
      <c r="UPO254" s="1"/>
      <c r="UPP254" s="1"/>
      <c r="UPQ254" s="1"/>
      <c r="UPR254" s="1"/>
      <c r="UPS254" s="1"/>
      <c r="UPT254" s="1"/>
      <c r="UPU254" s="1"/>
      <c r="UPV254" s="1"/>
      <c r="UPW254" s="1"/>
      <c r="UPX254" s="1"/>
      <c r="UPY254" s="1"/>
      <c r="UPZ254" s="1"/>
      <c r="UQA254" s="1"/>
      <c r="UQB254" s="1"/>
      <c r="UQC254" s="1"/>
      <c r="UQD254" s="1"/>
      <c r="UQE254" s="1"/>
      <c r="UQF254" s="1"/>
      <c r="UQG254" s="1"/>
      <c r="UQH254" s="1"/>
      <c r="UQI254" s="1"/>
      <c r="UQJ254" s="1"/>
      <c r="UQK254" s="1"/>
      <c r="UQL254" s="1"/>
      <c r="UQM254" s="1"/>
      <c r="UQN254" s="1"/>
      <c r="UQO254" s="1"/>
      <c r="UQP254" s="1"/>
      <c r="UQQ254" s="1"/>
      <c r="UQR254" s="1"/>
      <c r="UQS254" s="1"/>
      <c r="UQT254" s="1"/>
      <c r="UQU254" s="1"/>
      <c r="UQV254" s="1"/>
      <c r="UQW254" s="1"/>
      <c r="UQX254" s="1"/>
      <c r="UQY254" s="1"/>
      <c r="UQZ254" s="1"/>
      <c r="URA254" s="1"/>
      <c r="URB254" s="1"/>
      <c r="URC254" s="1"/>
      <c r="URD254" s="1"/>
      <c r="URE254" s="1"/>
      <c r="URF254" s="1"/>
      <c r="URG254" s="1"/>
      <c r="URH254" s="1"/>
      <c r="URI254" s="1"/>
      <c r="URJ254" s="1"/>
      <c r="URK254" s="1"/>
      <c r="URL254" s="1"/>
      <c r="URM254" s="1"/>
      <c r="URN254" s="1"/>
      <c r="URO254" s="1"/>
      <c r="URP254" s="1"/>
      <c r="URQ254" s="1"/>
      <c r="URR254" s="1"/>
      <c r="URS254" s="1"/>
      <c r="URT254" s="1"/>
      <c r="URU254" s="1"/>
      <c r="URV254" s="1"/>
      <c r="URW254" s="1"/>
      <c r="URX254" s="1"/>
      <c r="URY254" s="1"/>
      <c r="URZ254" s="1"/>
      <c r="USA254" s="1"/>
      <c r="USB254" s="1"/>
      <c r="USC254" s="1"/>
      <c r="USD254" s="1"/>
      <c r="USE254" s="1"/>
      <c r="USF254" s="1"/>
      <c r="USG254" s="1"/>
      <c r="USH254" s="1"/>
      <c r="USI254" s="1"/>
      <c r="USJ254" s="1"/>
      <c r="USK254" s="1"/>
      <c r="USL254" s="1"/>
      <c r="USM254" s="1"/>
      <c r="USN254" s="1"/>
      <c r="USO254" s="1"/>
      <c r="USP254" s="1"/>
      <c r="USQ254" s="1"/>
      <c r="USR254" s="1"/>
      <c r="USS254" s="1"/>
      <c r="UST254" s="1"/>
      <c r="USU254" s="1"/>
      <c r="USV254" s="1"/>
      <c r="USW254" s="1"/>
      <c r="USX254" s="1"/>
      <c r="USY254" s="1"/>
      <c r="USZ254" s="1"/>
      <c r="UTA254" s="1"/>
      <c r="UTB254" s="1"/>
      <c r="UTC254" s="1"/>
      <c r="UTD254" s="1"/>
      <c r="UTE254" s="1"/>
      <c r="UTF254" s="1"/>
      <c r="UTG254" s="1"/>
      <c r="UTH254" s="1"/>
      <c r="UTI254" s="1"/>
      <c r="UTJ254" s="1"/>
      <c r="UTK254" s="1"/>
      <c r="UTL254" s="1"/>
      <c r="UTM254" s="1"/>
      <c r="UTN254" s="1"/>
      <c r="UTO254" s="1"/>
      <c r="UTP254" s="1"/>
      <c r="UTQ254" s="1"/>
      <c r="UTR254" s="1"/>
      <c r="UTS254" s="1"/>
      <c r="UTT254" s="1"/>
      <c r="UTU254" s="1"/>
      <c r="UTV254" s="1"/>
      <c r="UTW254" s="1"/>
      <c r="UTX254" s="1"/>
      <c r="UTY254" s="1"/>
      <c r="UTZ254" s="1"/>
      <c r="UUA254" s="1"/>
      <c r="UUB254" s="1"/>
      <c r="UUC254" s="1"/>
      <c r="UUD254" s="1"/>
      <c r="UUE254" s="1"/>
      <c r="UUF254" s="1"/>
      <c r="UUG254" s="1"/>
      <c r="UUH254" s="1"/>
      <c r="UUI254" s="1"/>
      <c r="UUJ254" s="1"/>
      <c r="UUK254" s="1"/>
      <c r="UUL254" s="1"/>
      <c r="UUM254" s="1"/>
      <c r="UUN254" s="1"/>
      <c r="UUO254" s="1"/>
      <c r="UUP254" s="1"/>
      <c r="UUQ254" s="1"/>
      <c r="UUR254" s="1"/>
      <c r="UUS254" s="1"/>
      <c r="UUT254" s="1"/>
      <c r="UUU254" s="1"/>
      <c r="UUV254" s="1"/>
      <c r="UUW254" s="1"/>
      <c r="UUX254" s="1"/>
      <c r="UUY254" s="1"/>
      <c r="UUZ254" s="1"/>
      <c r="UVA254" s="1"/>
      <c r="UVB254" s="1"/>
      <c r="UVC254" s="1"/>
      <c r="UVD254" s="1"/>
      <c r="UVE254" s="1"/>
      <c r="UVF254" s="1"/>
      <c r="UVG254" s="1"/>
      <c r="UVH254" s="1"/>
      <c r="UVI254" s="1"/>
      <c r="UVJ254" s="1"/>
      <c r="UVK254" s="1"/>
      <c r="UVL254" s="1"/>
      <c r="UVM254" s="1"/>
      <c r="UVN254" s="1"/>
      <c r="UVO254" s="1"/>
      <c r="UVP254" s="1"/>
      <c r="UVQ254" s="1"/>
      <c r="UVR254" s="1"/>
      <c r="UVS254" s="1"/>
      <c r="UVT254" s="1"/>
      <c r="UVU254" s="1"/>
      <c r="UVV254" s="1"/>
      <c r="UVW254" s="1"/>
      <c r="UVX254" s="1"/>
      <c r="UVY254" s="1"/>
      <c r="UVZ254" s="1"/>
      <c r="UWA254" s="1"/>
      <c r="UWB254" s="1"/>
      <c r="UWC254" s="1"/>
      <c r="UWD254" s="1"/>
      <c r="UWE254" s="1"/>
      <c r="UWF254" s="1"/>
      <c r="UWG254" s="1"/>
      <c r="UWH254" s="1"/>
      <c r="UWI254" s="1"/>
      <c r="UWJ254" s="1"/>
      <c r="UWK254" s="1"/>
      <c r="UWL254" s="1"/>
      <c r="UWM254" s="1"/>
      <c r="UWN254" s="1"/>
      <c r="UWO254" s="1"/>
      <c r="UWP254" s="1"/>
      <c r="UWQ254" s="1"/>
      <c r="UWR254" s="1"/>
      <c r="UWS254" s="1"/>
      <c r="UWT254" s="1"/>
      <c r="UWU254" s="1"/>
      <c r="UWV254" s="1"/>
      <c r="UWW254" s="1"/>
      <c r="UWX254" s="1"/>
      <c r="UWY254" s="1"/>
      <c r="UWZ254" s="1"/>
      <c r="UXA254" s="1"/>
      <c r="UXB254" s="1"/>
      <c r="UXC254" s="1"/>
      <c r="UXD254" s="1"/>
      <c r="UXE254" s="1"/>
      <c r="UXF254" s="1"/>
      <c r="UXG254" s="1"/>
      <c r="UXH254" s="1"/>
      <c r="UXI254" s="1"/>
      <c r="UXJ254" s="1"/>
      <c r="UXK254" s="1"/>
      <c r="UXL254" s="1"/>
      <c r="UXM254" s="1"/>
      <c r="UXN254" s="1"/>
      <c r="UXO254" s="1"/>
      <c r="UXP254" s="1"/>
      <c r="UXQ254" s="1"/>
      <c r="UXR254" s="1"/>
      <c r="UXS254" s="1"/>
      <c r="UXT254" s="1"/>
      <c r="UXU254" s="1"/>
      <c r="UXV254" s="1"/>
      <c r="UXW254" s="1"/>
      <c r="UXX254" s="1"/>
      <c r="UXY254" s="1"/>
      <c r="UXZ254" s="1"/>
      <c r="UYA254" s="1"/>
      <c r="UYB254" s="1"/>
      <c r="UYC254" s="1"/>
      <c r="UYD254" s="1"/>
      <c r="UYE254" s="1"/>
      <c r="UYF254" s="1"/>
      <c r="UYG254" s="1"/>
      <c r="UYH254" s="1"/>
      <c r="UYI254" s="1"/>
      <c r="UYJ254" s="1"/>
      <c r="UYK254" s="1"/>
      <c r="UYL254" s="1"/>
      <c r="UYM254" s="1"/>
      <c r="UYN254" s="1"/>
      <c r="UYO254" s="1"/>
      <c r="UYP254" s="1"/>
      <c r="UYQ254" s="1"/>
      <c r="UYR254" s="1"/>
      <c r="UYS254" s="1"/>
      <c r="UYT254" s="1"/>
      <c r="UYU254" s="1"/>
      <c r="UYV254" s="1"/>
      <c r="UYW254" s="1"/>
      <c r="UYX254" s="1"/>
      <c r="UYY254" s="1"/>
      <c r="UYZ254" s="1"/>
      <c r="UZA254" s="1"/>
      <c r="UZB254" s="1"/>
      <c r="UZC254" s="1"/>
      <c r="UZD254" s="1"/>
      <c r="UZE254" s="1"/>
      <c r="UZF254" s="1"/>
      <c r="UZG254" s="1"/>
      <c r="UZH254" s="1"/>
      <c r="UZI254" s="1"/>
      <c r="UZJ254" s="1"/>
      <c r="UZK254" s="1"/>
      <c r="UZL254" s="1"/>
      <c r="UZM254" s="1"/>
      <c r="UZN254" s="1"/>
      <c r="UZO254" s="1"/>
      <c r="UZP254" s="1"/>
      <c r="UZQ254" s="1"/>
      <c r="UZR254" s="1"/>
      <c r="UZS254" s="1"/>
      <c r="UZT254" s="1"/>
      <c r="UZU254" s="1"/>
      <c r="UZV254" s="1"/>
      <c r="UZW254" s="1"/>
      <c r="UZX254" s="1"/>
      <c r="UZY254" s="1"/>
      <c r="UZZ254" s="1"/>
      <c r="VAA254" s="1"/>
      <c r="VAB254" s="1"/>
      <c r="VAC254" s="1"/>
      <c r="VAD254" s="1"/>
      <c r="VAE254" s="1"/>
      <c r="VAF254" s="1"/>
      <c r="VAG254" s="1"/>
      <c r="VAH254" s="1"/>
      <c r="VAI254" s="1"/>
      <c r="VAJ254" s="1"/>
      <c r="VAK254" s="1"/>
      <c r="VAL254" s="1"/>
      <c r="VAM254" s="1"/>
      <c r="VAN254" s="1"/>
      <c r="VAO254" s="1"/>
      <c r="VAP254" s="1"/>
      <c r="VAQ254" s="1"/>
      <c r="VAR254" s="1"/>
      <c r="VAS254" s="1"/>
      <c r="VAT254" s="1"/>
      <c r="VAU254" s="1"/>
      <c r="VAV254" s="1"/>
      <c r="VAW254" s="1"/>
      <c r="VAX254" s="1"/>
      <c r="VAY254" s="1"/>
      <c r="VAZ254" s="1"/>
      <c r="VBA254" s="1"/>
      <c r="VBB254" s="1"/>
      <c r="VBC254" s="1"/>
      <c r="VBD254" s="1"/>
      <c r="VBE254" s="1"/>
      <c r="VBF254" s="1"/>
      <c r="VBG254" s="1"/>
      <c r="VBH254" s="1"/>
      <c r="VBI254" s="1"/>
      <c r="VBJ254" s="1"/>
      <c r="VBK254" s="1"/>
      <c r="VBL254" s="1"/>
      <c r="VBM254" s="1"/>
      <c r="VBN254" s="1"/>
      <c r="VBO254" s="1"/>
      <c r="VBP254" s="1"/>
      <c r="VBQ254" s="1"/>
      <c r="VBR254" s="1"/>
      <c r="VBS254" s="1"/>
      <c r="VBT254" s="1"/>
      <c r="VBU254" s="1"/>
      <c r="VBV254" s="1"/>
      <c r="VBW254" s="1"/>
      <c r="VBX254" s="1"/>
      <c r="VBY254" s="1"/>
      <c r="VBZ254" s="1"/>
      <c r="VCA254" s="1"/>
      <c r="VCB254" s="1"/>
      <c r="VCC254" s="1"/>
      <c r="VCD254" s="1"/>
      <c r="VCE254" s="1"/>
      <c r="VCF254" s="1"/>
      <c r="VCG254" s="1"/>
      <c r="VCH254" s="1"/>
      <c r="VCI254" s="1"/>
      <c r="VCJ254" s="1"/>
      <c r="VCK254" s="1"/>
      <c r="VCL254" s="1"/>
      <c r="VCM254" s="1"/>
      <c r="VCN254" s="1"/>
      <c r="VCO254" s="1"/>
      <c r="VCP254" s="1"/>
      <c r="VCQ254" s="1"/>
      <c r="VCR254" s="1"/>
      <c r="VCS254" s="1"/>
      <c r="VCT254" s="1"/>
      <c r="VCU254" s="1"/>
      <c r="VCV254" s="1"/>
      <c r="VCW254" s="1"/>
      <c r="VCX254" s="1"/>
      <c r="VCY254" s="1"/>
      <c r="VCZ254" s="1"/>
      <c r="VDA254" s="1"/>
      <c r="VDB254" s="1"/>
      <c r="VDC254" s="1"/>
      <c r="VDD254" s="1"/>
      <c r="VDE254" s="1"/>
      <c r="VDF254" s="1"/>
      <c r="VDG254" s="1"/>
      <c r="VDH254" s="1"/>
      <c r="VDI254" s="1"/>
      <c r="VDJ254" s="1"/>
      <c r="VDK254" s="1"/>
      <c r="VDL254" s="1"/>
      <c r="VDM254" s="1"/>
      <c r="VDN254" s="1"/>
      <c r="VDO254" s="1"/>
      <c r="VDP254" s="1"/>
      <c r="VDQ254" s="1"/>
      <c r="VDR254" s="1"/>
      <c r="VDS254" s="1"/>
      <c r="VDT254" s="1"/>
      <c r="VDU254" s="1"/>
      <c r="VDV254" s="1"/>
      <c r="VDW254" s="1"/>
      <c r="VDX254" s="1"/>
      <c r="VDY254" s="1"/>
      <c r="VDZ254" s="1"/>
      <c r="VEA254" s="1"/>
      <c r="VEB254" s="1"/>
      <c r="VEC254" s="1"/>
      <c r="VED254" s="1"/>
      <c r="VEE254" s="1"/>
      <c r="VEF254" s="1"/>
      <c r="VEG254" s="1"/>
      <c r="VEH254" s="1"/>
      <c r="VEI254" s="1"/>
      <c r="VEJ254" s="1"/>
      <c r="VEK254" s="1"/>
      <c r="VEL254" s="1"/>
      <c r="VEM254" s="1"/>
      <c r="VEN254" s="1"/>
      <c r="VEO254" s="1"/>
      <c r="VEP254" s="1"/>
      <c r="VEQ254" s="1"/>
      <c r="VER254" s="1"/>
      <c r="VES254" s="1"/>
      <c r="VET254" s="1"/>
      <c r="VEU254" s="1"/>
      <c r="VEV254" s="1"/>
      <c r="VEW254" s="1"/>
      <c r="VEX254" s="1"/>
      <c r="VEY254" s="1"/>
      <c r="VEZ254" s="1"/>
      <c r="VFA254" s="1"/>
      <c r="VFB254" s="1"/>
      <c r="VFC254" s="1"/>
      <c r="VFD254" s="1"/>
      <c r="VFE254" s="1"/>
      <c r="VFF254" s="1"/>
      <c r="VFG254" s="1"/>
      <c r="VFH254" s="1"/>
      <c r="VFI254" s="1"/>
      <c r="VFJ254" s="1"/>
      <c r="VFK254" s="1"/>
      <c r="VFL254" s="1"/>
      <c r="VFM254" s="1"/>
      <c r="VFN254" s="1"/>
      <c r="VFO254" s="1"/>
      <c r="VFP254" s="1"/>
      <c r="VFQ254" s="1"/>
      <c r="VFR254" s="1"/>
      <c r="VFS254" s="1"/>
      <c r="VFT254" s="1"/>
      <c r="VFU254" s="1"/>
      <c r="VFV254" s="1"/>
      <c r="VFW254" s="1"/>
      <c r="VFX254" s="1"/>
      <c r="VFY254" s="1"/>
      <c r="VFZ254" s="1"/>
      <c r="VGA254" s="1"/>
      <c r="VGB254" s="1"/>
      <c r="VGC254" s="1"/>
      <c r="VGD254" s="1"/>
      <c r="VGE254" s="1"/>
      <c r="VGF254" s="1"/>
      <c r="VGG254" s="1"/>
      <c r="VGH254" s="1"/>
      <c r="VGI254" s="1"/>
      <c r="VGJ254" s="1"/>
      <c r="VGK254" s="1"/>
      <c r="VGL254" s="1"/>
      <c r="VGM254" s="1"/>
      <c r="VGN254" s="1"/>
      <c r="VGO254" s="1"/>
      <c r="VGP254" s="1"/>
      <c r="VGQ254" s="1"/>
      <c r="VGR254" s="1"/>
      <c r="VGS254" s="1"/>
      <c r="VGT254" s="1"/>
      <c r="VGU254" s="1"/>
      <c r="VGV254" s="1"/>
      <c r="VGW254" s="1"/>
      <c r="VGX254" s="1"/>
      <c r="VGY254" s="1"/>
      <c r="VGZ254" s="1"/>
      <c r="VHA254" s="1"/>
      <c r="VHB254" s="1"/>
      <c r="VHC254" s="1"/>
      <c r="VHD254" s="1"/>
      <c r="VHE254" s="1"/>
      <c r="VHF254" s="1"/>
      <c r="VHG254" s="1"/>
      <c r="VHH254" s="1"/>
      <c r="VHI254" s="1"/>
      <c r="VHJ254" s="1"/>
      <c r="VHK254" s="1"/>
      <c r="VHL254" s="1"/>
      <c r="VHM254" s="1"/>
      <c r="VHN254" s="1"/>
      <c r="VHO254" s="1"/>
      <c r="VHP254" s="1"/>
      <c r="VHQ254" s="1"/>
      <c r="VHR254" s="1"/>
      <c r="VHS254" s="1"/>
      <c r="VHT254" s="1"/>
      <c r="VHU254" s="1"/>
      <c r="VHV254" s="1"/>
      <c r="VHW254" s="1"/>
      <c r="VHX254" s="1"/>
      <c r="VHY254" s="1"/>
      <c r="VHZ254" s="1"/>
      <c r="VIA254" s="1"/>
      <c r="VIB254" s="1"/>
      <c r="VIC254" s="1"/>
      <c r="VID254" s="1"/>
      <c r="VIE254" s="1"/>
      <c r="VIF254" s="1"/>
      <c r="VIG254" s="1"/>
      <c r="VIH254" s="1"/>
      <c r="VII254" s="1"/>
      <c r="VIJ254" s="1"/>
      <c r="VIK254" s="1"/>
      <c r="VIL254" s="1"/>
      <c r="VIM254" s="1"/>
      <c r="VIN254" s="1"/>
      <c r="VIO254" s="1"/>
      <c r="VIP254" s="1"/>
      <c r="VIQ254" s="1"/>
      <c r="VIR254" s="1"/>
      <c r="VIS254" s="1"/>
      <c r="VIT254" s="1"/>
      <c r="VIU254" s="1"/>
      <c r="VIV254" s="1"/>
      <c r="VIW254" s="1"/>
      <c r="VIX254" s="1"/>
      <c r="VIY254" s="1"/>
      <c r="VIZ254" s="1"/>
      <c r="VJA254" s="1"/>
      <c r="VJB254" s="1"/>
      <c r="VJC254" s="1"/>
      <c r="VJD254" s="1"/>
      <c r="VJE254" s="1"/>
      <c r="VJF254" s="1"/>
      <c r="VJG254" s="1"/>
      <c r="VJH254" s="1"/>
      <c r="VJI254" s="1"/>
      <c r="VJJ254" s="1"/>
      <c r="VJK254" s="1"/>
      <c r="VJL254" s="1"/>
      <c r="VJM254" s="1"/>
      <c r="VJN254" s="1"/>
      <c r="VJO254" s="1"/>
      <c r="VJP254" s="1"/>
      <c r="VJQ254" s="1"/>
      <c r="VJR254" s="1"/>
      <c r="VJS254" s="1"/>
      <c r="VJT254" s="1"/>
      <c r="VJU254" s="1"/>
      <c r="VJV254" s="1"/>
      <c r="VJW254" s="1"/>
      <c r="VJX254" s="1"/>
      <c r="VJY254" s="1"/>
      <c r="VJZ254" s="1"/>
      <c r="VKA254" s="1"/>
      <c r="VKB254" s="1"/>
      <c r="VKC254" s="1"/>
      <c r="VKD254" s="1"/>
      <c r="VKE254" s="1"/>
      <c r="VKF254" s="1"/>
      <c r="VKG254" s="1"/>
      <c r="VKH254" s="1"/>
      <c r="VKI254" s="1"/>
      <c r="VKJ254" s="1"/>
      <c r="VKK254" s="1"/>
      <c r="VKL254" s="1"/>
      <c r="VKM254" s="1"/>
      <c r="VKN254" s="1"/>
      <c r="VKO254" s="1"/>
      <c r="VKP254" s="1"/>
      <c r="VKQ254" s="1"/>
      <c r="VKR254" s="1"/>
      <c r="VKS254" s="1"/>
      <c r="VKT254" s="1"/>
      <c r="VKU254" s="1"/>
      <c r="VKV254" s="1"/>
      <c r="VKW254" s="1"/>
      <c r="VKX254" s="1"/>
      <c r="VKY254" s="1"/>
      <c r="VKZ254" s="1"/>
      <c r="VLA254" s="1"/>
      <c r="VLB254" s="1"/>
      <c r="VLC254" s="1"/>
      <c r="VLD254" s="1"/>
      <c r="VLE254" s="1"/>
      <c r="VLF254" s="1"/>
      <c r="VLG254" s="1"/>
      <c r="VLH254" s="1"/>
      <c r="VLI254" s="1"/>
      <c r="VLJ254" s="1"/>
      <c r="VLK254" s="1"/>
      <c r="VLL254" s="1"/>
      <c r="VLM254" s="1"/>
      <c r="VLN254" s="1"/>
      <c r="VLO254" s="1"/>
      <c r="VLP254" s="1"/>
      <c r="VLQ254" s="1"/>
      <c r="VLR254" s="1"/>
      <c r="VLS254" s="1"/>
      <c r="VLT254" s="1"/>
      <c r="VLU254" s="1"/>
      <c r="VLV254" s="1"/>
      <c r="VLW254" s="1"/>
      <c r="VLX254" s="1"/>
      <c r="VLY254" s="1"/>
      <c r="VLZ254" s="1"/>
      <c r="VMA254" s="1"/>
      <c r="VMB254" s="1"/>
      <c r="VMC254" s="1"/>
      <c r="VMD254" s="1"/>
      <c r="VME254" s="1"/>
      <c r="VMF254" s="1"/>
      <c r="VMG254" s="1"/>
      <c r="VMH254" s="1"/>
      <c r="VMI254" s="1"/>
      <c r="VMJ254" s="1"/>
      <c r="VMK254" s="1"/>
      <c r="VML254" s="1"/>
      <c r="VMM254" s="1"/>
      <c r="VMN254" s="1"/>
      <c r="VMO254" s="1"/>
      <c r="VMP254" s="1"/>
      <c r="VMQ254" s="1"/>
      <c r="VMR254" s="1"/>
      <c r="VMS254" s="1"/>
      <c r="VMT254" s="1"/>
      <c r="VMU254" s="1"/>
      <c r="VMV254" s="1"/>
      <c r="VMW254" s="1"/>
      <c r="VMX254" s="1"/>
      <c r="VMY254" s="1"/>
      <c r="VMZ254" s="1"/>
      <c r="VNA254" s="1"/>
      <c r="VNB254" s="1"/>
      <c r="VNC254" s="1"/>
      <c r="VND254" s="1"/>
      <c r="VNE254" s="1"/>
      <c r="VNF254" s="1"/>
      <c r="VNG254" s="1"/>
      <c r="VNH254" s="1"/>
      <c r="VNI254" s="1"/>
      <c r="VNJ254" s="1"/>
      <c r="VNK254" s="1"/>
      <c r="VNL254" s="1"/>
      <c r="VNM254" s="1"/>
      <c r="VNN254" s="1"/>
      <c r="VNO254" s="1"/>
      <c r="VNP254" s="1"/>
      <c r="VNQ254" s="1"/>
      <c r="VNR254" s="1"/>
      <c r="VNS254" s="1"/>
      <c r="VNT254" s="1"/>
      <c r="VNU254" s="1"/>
      <c r="VNV254" s="1"/>
      <c r="VNW254" s="1"/>
      <c r="VNX254" s="1"/>
      <c r="VNY254" s="1"/>
      <c r="VNZ254" s="1"/>
      <c r="VOA254" s="1"/>
      <c r="VOB254" s="1"/>
      <c r="VOC254" s="1"/>
      <c r="VOD254" s="1"/>
      <c r="VOE254" s="1"/>
      <c r="VOF254" s="1"/>
      <c r="VOG254" s="1"/>
      <c r="VOH254" s="1"/>
      <c r="VOI254" s="1"/>
      <c r="VOJ254" s="1"/>
      <c r="VOK254" s="1"/>
      <c r="VOL254" s="1"/>
      <c r="VOM254" s="1"/>
      <c r="VON254" s="1"/>
      <c r="VOO254" s="1"/>
      <c r="VOP254" s="1"/>
      <c r="VOQ254" s="1"/>
      <c r="VOR254" s="1"/>
      <c r="VOS254" s="1"/>
      <c r="VOT254" s="1"/>
      <c r="VOU254" s="1"/>
      <c r="VOV254" s="1"/>
      <c r="VOW254" s="1"/>
      <c r="VOX254" s="1"/>
      <c r="VOY254" s="1"/>
      <c r="VOZ254" s="1"/>
      <c r="VPA254" s="1"/>
      <c r="VPB254" s="1"/>
      <c r="VPC254" s="1"/>
      <c r="VPD254" s="1"/>
      <c r="VPE254" s="1"/>
      <c r="VPF254" s="1"/>
      <c r="VPG254" s="1"/>
      <c r="VPH254" s="1"/>
      <c r="VPI254" s="1"/>
      <c r="VPJ254" s="1"/>
      <c r="VPK254" s="1"/>
      <c r="VPL254" s="1"/>
      <c r="VPM254" s="1"/>
      <c r="VPN254" s="1"/>
      <c r="VPO254" s="1"/>
      <c r="VPP254" s="1"/>
      <c r="VPQ254" s="1"/>
      <c r="VPR254" s="1"/>
      <c r="VPS254" s="1"/>
      <c r="VPT254" s="1"/>
      <c r="VPU254" s="1"/>
      <c r="VPV254" s="1"/>
      <c r="VPW254" s="1"/>
      <c r="VPX254" s="1"/>
      <c r="VPY254" s="1"/>
      <c r="VPZ254" s="1"/>
      <c r="VQA254" s="1"/>
      <c r="VQB254" s="1"/>
      <c r="VQC254" s="1"/>
      <c r="VQD254" s="1"/>
      <c r="VQE254" s="1"/>
      <c r="VQF254" s="1"/>
      <c r="VQG254" s="1"/>
      <c r="VQH254" s="1"/>
      <c r="VQI254" s="1"/>
      <c r="VQJ254" s="1"/>
      <c r="VQK254" s="1"/>
      <c r="VQL254" s="1"/>
      <c r="VQM254" s="1"/>
      <c r="VQN254" s="1"/>
      <c r="VQO254" s="1"/>
      <c r="VQP254" s="1"/>
      <c r="VQQ254" s="1"/>
      <c r="VQR254" s="1"/>
      <c r="VQS254" s="1"/>
      <c r="VQT254" s="1"/>
      <c r="VQU254" s="1"/>
      <c r="VQV254" s="1"/>
      <c r="VQW254" s="1"/>
      <c r="VQX254" s="1"/>
      <c r="VQY254" s="1"/>
      <c r="VQZ254" s="1"/>
      <c r="VRA254" s="1"/>
      <c r="VRB254" s="1"/>
      <c r="VRC254" s="1"/>
      <c r="VRD254" s="1"/>
      <c r="VRE254" s="1"/>
      <c r="VRF254" s="1"/>
      <c r="VRG254" s="1"/>
      <c r="VRH254" s="1"/>
      <c r="VRI254" s="1"/>
      <c r="VRJ254" s="1"/>
      <c r="VRK254" s="1"/>
      <c r="VRL254" s="1"/>
      <c r="VRM254" s="1"/>
      <c r="VRN254" s="1"/>
      <c r="VRO254" s="1"/>
      <c r="VRP254" s="1"/>
      <c r="VRQ254" s="1"/>
      <c r="VRR254" s="1"/>
      <c r="VRS254" s="1"/>
      <c r="VRT254" s="1"/>
      <c r="VRU254" s="1"/>
      <c r="VRV254" s="1"/>
      <c r="VRW254" s="1"/>
      <c r="VRX254" s="1"/>
      <c r="VRY254" s="1"/>
      <c r="VRZ254" s="1"/>
      <c r="VSA254" s="1"/>
      <c r="VSB254" s="1"/>
      <c r="VSC254" s="1"/>
      <c r="VSD254" s="1"/>
      <c r="VSE254" s="1"/>
      <c r="VSF254" s="1"/>
      <c r="VSG254" s="1"/>
      <c r="VSH254" s="1"/>
      <c r="VSI254" s="1"/>
      <c r="VSJ254" s="1"/>
      <c r="VSK254" s="1"/>
      <c r="VSL254" s="1"/>
      <c r="VSM254" s="1"/>
      <c r="VSN254" s="1"/>
      <c r="VSO254" s="1"/>
      <c r="VSP254" s="1"/>
      <c r="VSQ254" s="1"/>
      <c r="VSR254" s="1"/>
      <c r="VSS254" s="1"/>
      <c r="VST254" s="1"/>
      <c r="VSU254" s="1"/>
      <c r="VSV254" s="1"/>
      <c r="VSW254" s="1"/>
      <c r="VSX254" s="1"/>
      <c r="VSY254" s="1"/>
      <c r="VSZ254" s="1"/>
      <c r="VTA254" s="1"/>
      <c r="VTB254" s="1"/>
      <c r="VTC254" s="1"/>
      <c r="VTD254" s="1"/>
      <c r="VTE254" s="1"/>
      <c r="VTF254" s="1"/>
      <c r="VTG254" s="1"/>
      <c r="VTH254" s="1"/>
      <c r="VTI254" s="1"/>
      <c r="VTJ254" s="1"/>
      <c r="VTK254" s="1"/>
      <c r="VTL254" s="1"/>
      <c r="VTM254" s="1"/>
      <c r="VTN254" s="1"/>
      <c r="VTO254" s="1"/>
      <c r="VTP254" s="1"/>
      <c r="VTQ254" s="1"/>
      <c r="VTR254" s="1"/>
      <c r="VTS254" s="1"/>
      <c r="VTT254" s="1"/>
      <c r="VTU254" s="1"/>
      <c r="VTV254" s="1"/>
      <c r="VTW254" s="1"/>
      <c r="VTX254" s="1"/>
      <c r="VTY254" s="1"/>
      <c r="VTZ254" s="1"/>
      <c r="VUA254" s="1"/>
      <c r="VUB254" s="1"/>
      <c r="VUC254" s="1"/>
      <c r="VUD254" s="1"/>
      <c r="VUE254" s="1"/>
      <c r="VUF254" s="1"/>
      <c r="VUG254" s="1"/>
      <c r="VUH254" s="1"/>
      <c r="VUI254" s="1"/>
      <c r="VUJ254" s="1"/>
      <c r="VUK254" s="1"/>
      <c r="VUL254" s="1"/>
      <c r="VUM254" s="1"/>
      <c r="VUN254" s="1"/>
      <c r="VUO254" s="1"/>
      <c r="VUP254" s="1"/>
      <c r="VUQ254" s="1"/>
      <c r="VUR254" s="1"/>
      <c r="VUS254" s="1"/>
      <c r="VUT254" s="1"/>
      <c r="VUU254" s="1"/>
      <c r="VUV254" s="1"/>
      <c r="VUW254" s="1"/>
      <c r="VUX254" s="1"/>
      <c r="VUY254" s="1"/>
      <c r="VUZ254" s="1"/>
      <c r="VVA254" s="1"/>
      <c r="VVB254" s="1"/>
      <c r="VVC254" s="1"/>
      <c r="VVD254" s="1"/>
      <c r="VVE254" s="1"/>
      <c r="VVF254" s="1"/>
      <c r="VVG254" s="1"/>
      <c r="VVH254" s="1"/>
      <c r="VVI254" s="1"/>
      <c r="VVJ254" s="1"/>
      <c r="VVK254" s="1"/>
      <c r="VVL254" s="1"/>
      <c r="VVM254" s="1"/>
      <c r="VVN254" s="1"/>
      <c r="VVO254" s="1"/>
      <c r="VVP254" s="1"/>
      <c r="VVQ254" s="1"/>
      <c r="VVR254" s="1"/>
      <c r="VVS254" s="1"/>
      <c r="VVT254" s="1"/>
      <c r="VVU254" s="1"/>
      <c r="VVV254" s="1"/>
      <c r="VVW254" s="1"/>
      <c r="VVX254" s="1"/>
      <c r="VVY254" s="1"/>
      <c r="VVZ254" s="1"/>
      <c r="VWA254" s="1"/>
      <c r="VWB254" s="1"/>
      <c r="VWC254" s="1"/>
      <c r="VWD254" s="1"/>
      <c r="VWE254" s="1"/>
      <c r="VWF254" s="1"/>
      <c r="VWG254" s="1"/>
      <c r="VWH254" s="1"/>
      <c r="VWI254" s="1"/>
      <c r="VWJ254" s="1"/>
      <c r="VWK254" s="1"/>
      <c r="VWL254" s="1"/>
      <c r="VWM254" s="1"/>
      <c r="VWN254" s="1"/>
      <c r="VWO254" s="1"/>
      <c r="VWP254" s="1"/>
      <c r="VWQ254" s="1"/>
      <c r="VWR254" s="1"/>
      <c r="VWS254" s="1"/>
      <c r="VWT254" s="1"/>
      <c r="VWU254" s="1"/>
      <c r="VWV254" s="1"/>
      <c r="VWW254" s="1"/>
      <c r="VWX254" s="1"/>
      <c r="VWY254" s="1"/>
      <c r="VWZ254" s="1"/>
      <c r="VXA254" s="1"/>
      <c r="VXB254" s="1"/>
      <c r="VXC254" s="1"/>
      <c r="VXD254" s="1"/>
      <c r="VXE254" s="1"/>
      <c r="VXF254" s="1"/>
      <c r="VXG254" s="1"/>
      <c r="VXH254" s="1"/>
      <c r="VXI254" s="1"/>
      <c r="VXJ254" s="1"/>
      <c r="VXK254" s="1"/>
      <c r="VXL254" s="1"/>
      <c r="VXM254" s="1"/>
      <c r="VXN254" s="1"/>
      <c r="VXO254" s="1"/>
      <c r="VXP254" s="1"/>
      <c r="VXQ254" s="1"/>
      <c r="VXR254" s="1"/>
      <c r="VXS254" s="1"/>
      <c r="VXT254" s="1"/>
      <c r="VXU254" s="1"/>
      <c r="VXV254" s="1"/>
      <c r="VXW254" s="1"/>
      <c r="VXX254" s="1"/>
      <c r="VXY254" s="1"/>
      <c r="VXZ254" s="1"/>
      <c r="VYA254" s="1"/>
      <c r="VYB254" s="1"/>
      <c r="VYC254" s="1"/>
      <c r="VYD254" s="1"/>
      <c r="VYE254" s="1"/>
      <c r="VYF254" s="1"/>
      <c r="VYG254" s="1"/>
      <c r="VYH254" s="1"/>
      <c r="VYI254" s="1"/>
      <c r="VYJ254" s="1"/>
      <c r="VYK254" s="1"/>
      <c r="VYL254" s="1"/>
      <c r="VYM254" s="1"/>
      <c r="VYN254" s="1"/>
      <c r="VYO254" s="1"/>
      <c r="VYP254" s="1"/>
      <c r="VYQ254" s="1"/>
      <c r="VYR254" s="1"/>
      <c r="VYS254" s="1"/>
      <c r="VYT254" s="1"/>
      <c r="VYU254" s="1"/>
      <c r="VYV254" s="1"/>
      <c r="VYW254" s="1"/>
      <c r="VYX254" s="1"/>
      <c r="VYY254" s="1"/>
      <c r="VYZ254" s="1"/>
      <c r="VZA254" s="1"/>
      <c r="VZB254" s="1"/>
      <c r="VZC254" s="1"/>
      <c r="VZD254" s="1"/>
      <c r="VZE254" s="1"/>
      <c r="VZF254" s="1"/>
      <c r="VZG254" s="1"/>
      <c r="VZH254" s="1"/>
      <c r="VZI254" s="1"/>
      <c r="VZJ254" s="1"/>
      <c r="VZK254" s="1"/>
      <c r="VZL254" s="1"/>
      <c r="VZM254" s="1"/>
      <c r="VZN254" s="1"/>
      <c r="VZO254" s="1"/>
      <c r="VZP254" s="1"/>
      <c r="VZQ254" s="1"/>
      <c r="VZR254" s="1"/>
      <c r="VZS254" s="1"/>
      <c r="VZT254" s="1"/>
      <c r="VZU254" s="1"/>
      <c r="VZV254" s="1"/>
      <c r="VZW254" s="1"/>
      <c r="VZX254" s="1"/>
      <c r="VZY254" s="1"/>
      <c r="VZZ254" s="1"/>
      <c r="WAA254" s="1"/>
      <c r="WAB254" s="1"/>
      <c r="WAC254" s="1"/>
      <c r="WAD254" s="1"/>
      <c r="WAE254" s="1"/>
      <c r="WAF254" s="1"/>
      <c r="WAG254" s="1"/>
      <c r="WAH254" s="1"/>
      <c r="WAI254" s="1"/>
      <c r="WAJ254" s="1"/>
      <c r="WAK254" s="1"/>
      <c r="WAL254" s="1"/>
      <c r="WAM254" s="1"/>
      <c r="WAN254" s="1"/>
      <c r="WAO254" s="1"/>
      <c r="WAP254" s="1"/>
      <c r="WAQ254" s="1"/>
      <c r="WAR254" s="1"/>
      <c r="WAS254" s="1"/>
      <c r="WAT254" s="1"/>
      <c r="WAU254" s="1"/>
      <c r="WAV254" s="1"/>
      <c r="WAW254" s="1"/>
      <c r="WAX254" s="1"/>
      <c r="WAY254" s="1"/>
      <c r="WAZ254" s="1"/>
      <c r="WBA254" s="1"/>
      <c r="WBB254" s="1"/>
      <c r="WBC254" s="1"/>
      <c r="WBD254" s="1"/>
      <c r="WBE254" s="1"/>
      <c r="WBF254" s="1"/>
      <c r="WBG254" s="1"/>
      <c r="WBH254" s="1"/>
      <c r="WBI254" s="1"/>
      <c r="WBJ254" s="1"/>
      <c r="WBK254" s="1"/>
      <c r="WBL254" s="1"/>
      <c r="WBM254" s="1"/>
      <c r="WBN254" s="1"/>
      <c r="WBO254" s="1"/>
      <c r="WBP254" s="1"/>
      <c r="WBQ254" s="1"/>
      <c r="WBR254" s="1"/>
      <c r="WBS254" s="1"/>
      <c r="WBT254" s="1"/>
      <c r="WBU254" s="1"/>
      <c r="WBV254" s="1"/>
      <c r="WBW254" s="1"/>
      <c r="WBX254" s="1"/>
      <c r="WBY254" s="1"/>
      <c r="WBZ254" s="1"/>
      <c r="WCA254" s="1"/>
      <c r="WCB254" s="1"/>
      <c r="WCC254" s="1"/>
      <c r="WCD254" s="1"/>
      <c r="WCE254" s="1"/>
      <c r="WCF254" s="1"/>
      <c r="WCG254" s="1"/>
      <c r="WCH254" s="1"/>
      <c r="WCI254" s="1"/>
      <c r="WCJ254" s="1"/>
      <c r="WCK254" s="1"/>
      <c r="WCL254" s="1"/>
      <c r="WCM254" s="1"/>
      <c r="WCN254" s="1"/>
      <c r="WCO254" s="1"/>
      <c r="WCP254" s="1"/>
      <c r="WCQ254" s="1"/>
      <c r="WCR254" s="1"/>
      <c r="WCS254" s="1"/>
      <c r="WCT254" s="1"/>
      <c r="WCU254" s="1"/>
      <c r="WCV254" s="1"/>
      <c r="WCW254" s="1"/>
      <c r="WCX254" s="1"/>
      <c r="WCY254" s="1"/>
      <c r="WCZ254" s="1"/>
      <c r="WDA254" s="1"/>
      <c r="WDB254" s="1"/>
      <c r="WDC254" s="1"/>
      <c r="WDD254" s="1"/>
      <c r="WDE254" s="1"/>
      <c r="WDF254" s="1"/>
      <c r="WDG254" s="1"/>
      <c r="WDH254" s="1"/>
      <c r="WDI254" s="1"/>
      <c r="WDJ254" s="1"/>
      <c r="WDK254" s="1"/>
      <c r="WDL254" s="1"/>
      <c r="WDM254" s="1"/>
      <c r="WDN254" s="1"/>
      <c r="WDO254" s="1"/>
      <c r="WDP254" s="1"/>
      <c r="WDQ254" s="1"/>
      <c r="WDR254" s="1"/>
      <c r="WDS254" s="1"/>
      <c r="WDT254" s="1"/>
      <c r="WDU254" s="1"/>
      <c r="WDV254" s="1"/>
      <c r="WDW254" s="1"/>
      <c r="WDX254" s="1"/>
      <c r="WDY254" s="1"/>
      <c r="WDZ254" s="1"/>
      <c r="WEA254" s="1"/>
      <c r="WEB254" s="1"/>
      <c r="WEC254" s="1"/>
      <c r="WED254" s="1"/>
      <c r="WEE254" s="1"/>
      <c r="WEF254" s="1"/>
      <c r="WEG254" s="1"/>
      <c r="WEH254" s="1"/>
      <c r="WEI254" s="1"/>
      <c r="WEJ254" s="1"/>
      <c r="WEK254" s="1"/>
      <c r="WEL254" s="1"/>
      <c r="WEM254" s="1"/>
      <c r="WEN254" s="1"/>
      <c r="WEO254" s="1"/>
      <c r="WEP254" s="1"/>
      <c r="WEQ254" s="1"/>
      <c r="WER254" s="1"/>
      <c r="WES254" s="1"/>
      <c r="WET254" s="1"/>
      <c r="WEU254" s="1"/>
      <c r="WEV254" s="1"/>
      <c r="WEW254" s="1"/>
      <c r="WEX254" s="1"/>
      <c r="WEY254" s="1"/>
      <c r="WEZ254" s="1"/>
      <c r="WFA254" s="1"/>
      <c r="WFB254" s="1"/>
      <c r="WFC254" s="1"/>
      <c r="WFD254" s="1"/>
      <c r="WFE254" s="1"/>
      <c r="WFF254" s="1"/>
      <c r="WFG254" s="1"/>
      <c r="WFH254" s="1"/>
      <c r="WFI254" s="1"/>
      <c r="WFJ254" s="1"/>
      <c r="WFK254" s="1"/>
      <c r="WFL254" s="1"/>
      <c r="WFM254" s="1"/>
      <c r="WFN254" s="1"/>
      <c r="WFO254" s="1"/>
      <c r="WFP254" s="1"/>
      <c r="WFQ254" s="1"/>
      <c r="WFR254" s="1"/>
      <c r="WFS254" s="1"/>
      <c r="WFT254" s="1"/>
      <c r="WFU254" s="1"/>
      <c r="WFV254" s="1"/>
      <c r="WFW254" s="1"/>
      <c r="WFX254" s="1"/>
      <c r="WFY254" s="1"/>
      <c r="WFZ254" s="1"/>
      <c r="WGA254" s="1"/>
      <c r="WGB254" s="1"/>
      <c r="WGC254" s="1"/>
      <c r="WGD254" s="1"/>
      <c r="WGE254" s="1"/>
      <c r="WGF254" s="1"/>
      <c r="WGG254" s="1"/>
      <c r="WGH254" s="1"/>
      <c r="WGI254" s="1"/>
      <c r="WGJ254" s="1"/>
      <c r="WGK254" s="1"/>
      <c r="WGL254" s="1"/>
      <c r="WGM254" s="1"/>
      <c r="WGN254" s="1"/>
      <c r="WGO254" s="1"/>
      <c r="WGP254" s="1"/>
      <c r="WGQ254" s="1"/>
      <c r="WGR254" s="1"/>
      <c r="WGS254" s="1"/>
      <c r="WGT254" s="1"/>
      <c r="WGU254" s="1"/>
      <c r="WGV254" s="1"/>
      <c r="WGW254" s="1"/>
      <c r="WGX254" s="1"/>
      <c r="WGY254" s="1"/>
      <c r="WGZ254" s="1"/>
      <c r="WHA254" s="1"/>
      <c r="WHB254" s="1"/>
      <c r="WHC254" s="1"/>
      <c r="WHD254" s="1"/>
      <c r="WHE254" s="1"/>
      <c r="WHF254" s="1"/>
      <c r="WHG254" s="1"/>
      <c r="WHH254" s="1"/>
      <c r="WHI254" s="1"/>
      <c r="WHJ254" s="1"/>
      <c r="WHK254" s="1"/>
      <c r="WHL254" s="1"/>
      <c r="WHM254" s="1"/>
      <c r="WHN254" s="1"/>
      <c r="WHO254" s="1"/>
      <c r="WHP254" s="1"/>
      <c r="WHQ254" s="1"/>
      <c r="WHR254" s="1"/>
      <c r="WHS254" s="1"/>
      <c r="WHT254" s="1"/>
      <c r="WHU254" s="1"/>
      <c r="WHV254" s="1"/>
      <c r="WHW254" s="1"/>
      <c r="WHX254" s="1"/>
      <c r="WHY254" s="1"/>
      <c r="WHZ254" s="1"/>
      <c r="WIA254" s="1"/>
      <c r="WIB254" s="1"/>
      <c r="WIC254" s="1"/>
      <c r="WID254" s="1"/>
      <c r="WIE254" s="1"/>
      <c r="WIF254" s="1"/>
      <c r="WIG254" s="1"/>
      <c r="WIH254" s="1"/>
      <c r="WII254" s="1"/>
      <c r="WIJ254" s="1"/>
      <c r="WIK254" s="1"/>
      <c r="WIL254" s="1"/>
      <c r="WIM254" s="1"/>
      <c r="WIN254" s="1"/>
      <c r="WIO254" s="1"/>
      <c r="WIP254" s="1"/>
      <c r="WIQ254" s="1"/>
      <c r="WIR254" s="1"/>
      <c r="WIS254" s="1"/>
      <c r="WIT254" s="1"/>
      <c r="WIU254" s="1"/>
      <c r="WIV254" s="1"/>
      <c r="WIW254" s="1"/>
      <c r="WIX254" s="1"/>
      <c r="WIY254" s="1"/>
      <c r="WIZ254" s="1"/>
      <c r="WJA254" s="1"/>
      <c r="WJB254" s="1"/>
      <c r="WJC254" s="1"/>
      <c r="WJD254" s="1"/>
      <c r="WJE254" s="1"/>
      <c r="WJF254" s="1"/>
      <c r="WJG254" s="1"/>
      <c r="WJH254" s="1"/>
      <c r="WJI254" s="1"/>
      <c r="WJJ254" s="1"/>
      <c r="WJK254" s="1"/>
      <c r="WJL254" s="1"/>
      <c r="WJM254" s="1"/>
      <c r="WJN254" s="1"/>
      <c r="WJO254" s="1"/>
      <c r="WJP254" s="1"/>
      <c r="WJQ254" s="1"/>
      <c r="WJR254" s="1"/>
      <c r="WJS254" s="1"/>
      <c r="WJT254" s="1"/>
      <c r="WJU254" s="1"/>
      <c r="WJV254" s="1"/>
      <c r="WJW254" s="1"/>
      <c r="WJX254" s="1"/>
      <c r="WJY254" s="1"/>
      <c r="WJZ254" s="1"/>
      <c r="WKA254" s="1"/>
      <c r="WKB254" s="1"/>
      <c r="WKC254" s="1"/>
      <c r="WKD254" s="1"/>
      <c r="WKE254" s="1"/>
      <c r="WKF254" s="1"/>
      <c r="WKG254" s="1"/>
      <c r="WKH254" s="1"/>
      <c r="WKI254" s="1"/>
      <c r="WKJ254" s="1"/>
      <c r="WKK254" s="1"/>
      <c r="WKL254" s="1"/>
      <c r="WKM254" s="1"/>
      <c r="WKN254" s="1"/>
      <c r="WKO254" s="1"/>
      <c r="WKP254" s="1"/>
      <c r="WKQ254" s="1"/>
      <c r="WKR254" s="1"/>
      <c r="WKS254" s="1"/>
      <c r="WKT254" s="1"/>
      <c r="WKU254" s="1"/>
      <c r="WKV254" s="1"/>
      <c r="WKW254" s="1"/>
      <c r="WKX254" s="1"/>
      <c r="WKY254" s="1"/>
      <c r="WKZ254" s="1"/>
      <c r="WLA254" s="1"/>
      <c r="WLB254" s="1"/>
      <c r="WLC254" s="1"/>
      <c r="WLD254" s="1"/>
      <c r="WLE254" s="1"/>
      <c r="WLF254" s="1"/>
      <c r="WLG254" s="1"/>
      <c r="WLH254" s="1"/>
      <c r="WLI254" s="1"/>
      <c r="WLJ254" s="1"/>
      <c r="WLK254" s="1"/>
      <c r="WLL254" s="1"/>
      <c r="WLM254" s="1"/>
      <c r="WLN254" s="1"/>
      <c r="WLO254" s="1"/>
      <c r="WLP254" s="1"/>
      <c r="WLQ254" s="1"/>
      <c r="WLR254" s="1"/>
      <c r="WLS254" s="1"/>
      <c r="WLT254" s="1"/>
      <c r="WLU254" s="1"/>
      <c r="WLV254" s="1"/>
      <c r="WLW254" s="1"/>
      <c r="WLX254" s="1"/>
      <c r="WLY254" s="1"/>
      <c r="WLZ254" s="1"/>
      <c r="WMA254" s="1"/>
      <c r="WMB254" s="1"/>
      <c r="WMC254" s="1"/>
      <c r="WMD254" s="1"/>
      <c r="WME254" s="1"/>
      <c r="WMF254" s="1"/>
      <c r="WMG254" s="1"/>
      <c r="WMH254" s="1"/>
      <c r="WMI254" s="1"/>
      <c r="WMJ254" s="1"/>
      <c r="WMK254" s="1"/>
      <c r="WML254" s="1"/>
      <c r="WMM254" s="1"/>
      <c r="WMN254" s="1"/>
      <c r="WMO254" s="1"/>
      <c r="WMP254" s="1"/>
      <c r="WMQ254" s="1"/>
      <c r="WMR254" s="1"/>
      <c r="WMS254" s="1"/>
      <c r="WMT254" s="1"/>
      <c r="WMU254" s="1"/>
      <c r="WMV254" s="1"/>
      <c r="WMW254" s="1"/>
      <c r="WMX254" s="1"/>
      <c r="WMY254" s="1"/>
      <c r="WMZ254" s="1"/>
      <c r="WNA254" s="1"/>
      <c r="WNB254" s="1"/>
      <c r="WNC254" s="1"/>
      <c r="WND254" s="1"/>
      <c r="WNE254" s="1"/>
      <c r="WNF254" s="1"/>
      <c r="WNG254" s="1"/>
      <c r="WNH254" s="1"/>
      <c r="WNI254" s="1"/>
      <c r="WNJ254" s="1"/>
      <c r="WNK254" s="1"/>
      <c r="WNL254" s="1"/>
      <c r="WNM254" s="1"/>
      <c r="WNN254" s="1"/>
      <c r="WNO254" s="1"/>
      <c r="WNP254" s="1"/>
      <c r="WNQ254" s="1"/>
      <c r="WNR254" s="1"/>
      <c r="WNS254" s="1"/>
      <c r="WNT254" s="1"/>
      <c r="WNU254" s="1"/>
      <c r="WNV254" s="1"/>
      <c r="WNW254" s="1"/>
      <c r="WNX254" s="1"/>
      <c r="WNY254" s="1"/>
      <c r="WNZ254" s="1"/>
      <c r="WOA254" s="1"/>
      <c r="WOB254" s="1"/>
      <c r="WOC254" s="1"/>
      <c r="WOD254" s="1"/>
      <c r="WOE254" s="1"/>
      <c r="WOF254" s="1"/>
      <c r="WOG254" s="1"/>
      <c r="WOH254" s="1"/>
      <c r="WOI254" s="1"/>
      <c r="WOJ254" s="1"/>
      <c r="WOK254" s="1"/>
      <c r="WOL254" s="1"/>
      <c r="WOM254" s="1"/>
      <c r="WON254" s="1"/>
      <c r="WOO254" s="1"/>
      <c r="WOP254" s="1"/>
      <c r="WOQ254" s="1"/>
      <c r="WOR254" s="1"/>
      <c r="WOS254" s="1"/>
      <c r="WOT254" s="1"/>
      <c r="WOU254" s="1"/>
      <c r="WOV254" s="1"/>
      <c r="WOW254" s="1"/>
      <c r="WOX254" s="1"/>
      <c r="WOY254" s="1"/>
      <c r="WOZ254" s="1"/>
      <c r="WPA254" s="1"/>
      <c r="WPB254" s="1"/>
      <c r="WPC254" s="1"/>
      <c r="WPD254" s="1"/>
      <c r="WPE254" s="1"/>
      <c r="WPF254" s="1"/>
      <c r="WPG254" s="1"/>
      <c r="WPH254" s="1"/>
      <c r="WPI254" s="1"/>
      <c r="WPJ254" s="1"/>
      <c r="WPK254" s="1"/>
      <c r="WPL254" s="1"/>
      <c r="WPM254" s="1"/>
      <c r="WPN254" s="1"/>
      <c r="WPO254" s="1"/>
      <c r="WPP254" s="1"/>
      <c r="WPQ254" s="1"/>
      <c r="WPR254" s="1"/>
      <c r="WPS254" s="1"/>
      <c r="WPT254" s="1"/>
      <c r="WPU254" s="1"/>
      <c r="WPV254" s="1"/>
      <c r="WPW254" s="1"/>
      <c r="WPX254" s="1"/>
      <c r="WPY254" s="1"/>
      <c r="WPZ254" s="1"/>
      <c r="WQA254" s="1"/>
      <c r="WQB254" s="1"/>
      <c r="WQC254" s="1"/>
      <c r="WQD254" s="1"/>
      <c r="WQE254" s="1"/>
      <c r="WQF254" s="1"/>
      <c r="WQG254" s="1"/>
      <c r="WQH254" s="1"/>
      <c r="WQI254" s="1"/>
      <c r="WQJ254" s="1"/>
      <c r="WQK254" s="1"/>
      <c r="WQL254" s="1"/>
      <c r="WQM254" s="1"/>
      <c r="WQN254" s="1"/>
      <c r="WQO254" s="1"/>
      <c r="WQP254" s="1"/>
      <c r="WQQ254" s="1"/>
      <c r="WQR254" s="1"/>
      <c r="WQS254" s="1"/>
      <c r="WQT254" s="1"/>
      <c r="WQU254" s="1"/>
      <c r="WQV254" s="1"/>
      <c r="WQW254" s="1"/>
      <c r="WQX254" s="1"/>
      <c r="WQY254" s="1"/>
      <c r="WQZ254" s="1"/>
      <c r="WRA254" s="1"/>
      <c r="WRB254" s="1"/>
      <c r="WRC254" s="1"/>
      <c r="WRD254" s="1"/>
      <c r="WRE254" s="1"/>
      <c r="WRF254" s="1"/>
      <c r="WRG254" s="1"/>
      <c r="WRH254" s="1"/>
      <c r="WRI254" s="1"/>
      <c r="WRJ254" s="1"/>
      <c r="WRK254" s="1"/>
      <c r="WRL254" s="1"/>
      <c r="WRM254" s="1"/>
      <c r="WRN254" s="1"/>
      <c r="WRO254" s="1"/>
      <c r="WRP254" s="1"/>
      <c r="WRQ254" s="1"/>
      <c r="WRR254" s="1"/>
      <c r="WRS254" s="1"/>
      <c r="WRT254" s="1"/>
      <c r="WRU254" s="1"/>
      <c r="WRV254" s="1"/>
      <c r="WRW254" s="1"/>
      <c r="WRX254" s="1"/>
      <c r="WRY254" s="1"/>
      <c r="WRZ254" s="1"/>
      <c r="WSA254" s="1"/>
      <c r="WSB254" s="1"/>
      <c r="WSC254" s="1"/>
      <c r="WSD254" s="1"/>
      <c r="WSE254" s="1"/>
      <c r="WSF254" s="1"/>
      <c r="WSG254" s="1"/>
      <c r="WSH254" s="1"/>
      <c r="WSI254" s="1"/>
      <c r="WSJ254" s="1"/>
      <c r="WSK254" s="1"/>
      <c r="WSL254" s="1"/>
      <c r="WSM254" s="1"/>
      <c r="WSN254" s="1"/>
      <c r="WSO254" s="1"/>
      <c r="WSP254" s="1"/>
      <c r="WSQ254" s="1"/>
      <c r="WSR254" s="1"/>
      <c r="WSS254" s="1"/>
      <c r="WST254" s="1"/>
      <c r="WSU254" s="1"/>
      <c r="WSV254" s="1"/>
      <c r="WSW254" s="1"/>
      <c r="WSX254" s="1"/>
      <c r="WSY254" s="1"/>
      <c r="WSZ254" s="1"/>
      <c r="WTA254" s="1"/>
      <c r="WTB254" s="1"/>
      <c r="WTC254" s="1"/>
      <c r="WTD254" s="1"/>
      <c r="WTE254" s="1"/>
      <c r="WTF254" s="1"/>
      <c r="WTG254" s="1"/>
      <c r="WTH254" s="1"/>
      <c r="WTI254" s="1"/>
      <c r="WTJ254" s="1"/>
      <c r="WTK254" s="1"/>
      <c r="WTL254" s="1"/>
      <c r="WTM254" s="1"/>
      <c r="WTN254" s="1"/>
      <c r="WTO254" s="1"/>
      <c r="WTP254" s="1"/>
      <c r="WTQ254" s="1"/>
      <c r="WTR254" s="1"/>
      <c r="WTS254" s="1"/>
      <c r="WTT254" s="1"/>
      <c r="WTU254" s="1"/>
      <c r="WTV254" s="1"/>
      <c r="WTW254" s="1"/>
      <c r="WTX254" s="1"/>
      <c r="WTY254" s="1"/>
      <c r="WTZ254" s="1"/>
      <c r="WUA254" s="1"/>
      <c r="WUB254" s="1"/>
      <c r="WUC254" s="1"/>
      <c r="WUD254" s="1"/>
      <c r="WUE254" s="1"/>
      <c r="WUF254" s="1"/>
      <c r="WUG254" s="1"/>
      <c r="WUH254" s="1"/>
      <c r="WUI254" s="1"/>
      <c r="WUJ254" s="1"/>
      <c r="WUK254" s="1"/>
      <c r="WUL254" s="1"/>
      <c r="WUM254" s="1"/>
      <c r="WUN254" s="1"/>
      <c r="WUO254" s="1"/>
      <c r="WUP254" s="1"/>
      <c r="WUQ254" s="1"/>
      <c r="WUR254" s="1"/>
      <c r="WUS254" s="1"/>
      <c r="WUT254" s="1"/>
      <c r="WUU254" s="1"/>
      <c r="WUV254" s="1"/>
      <c r="WUW254" s="1"/>
      <c r="WUX254" s="1"/>
      <c r="WUY254" s="1"/>
      <c r="WUZ254" s="1"/>
      <c r="WVA254" s="1"/>
      <c r="WVB254" s="1"/>
      <c r="WVC254" s="1"/>
      <c r="WVD254" s="1"/>
      <c r="WVE254" s="1"/>
      <c r="WVF254" s="1"/>
      <c r="WVG254" s="1"/>
      <c r="WVH254" s="1"/>
      <c r="WVI254" s="1"/>
      <c r="WVJ254" s="1"/>
      <c r="WVK254" s="1"/>
      <c r="WVL254" s="1"/>
      <c r="WVM254" s="1"/>
      <c r="WVN254" s="1"/>
      <c r="WVO254" s="1"/>
      <c r="WVP254" s="1"/>
      <c r="WVQ254" s="1"/>
      <c r="WVR254" s="1"/>
      <c r="WVS254" s="1"/>
      <c r="WVT254" s="1"/>
      <c r="WVU254" s="1"/>
      <c r="WVV254" s="1"/>
      <c r="WVW254" s="1"/>
      <c r="WVX254" s="1"/>
      <c r="WVY254" s="1"/>
      <c r="WVZ254" s="1"/>
      <c r="WWA254" s="1"/>
      <c r="WWB254" s="1"/>
      <c r="WWC254" s="1"/>
      <c r="WWD254" s="1"/>
      <c r="WWE254" s="1"/>
      <c r="WWF254" s="1"/>
      <c r="WWG254" s="1"/>
      <c r="WWH254" s="1"/>
      <c r="WWI254" s="1"/>
      <c r="WWJ254" s="1"/>
      <c r="WWK254" s="1"/>
      <c r="WWL254" s="1"/>
      <c r="WWM254" s="1"/>
      <c r="WWN254" s="1"/>
      <c r="WWO254" s="1"/>
      <c r="WWP254" s="1"/>
      <c r="WWQ254" s="1"/>
      <c r="WWR254" s="1"/>
      <c r="WWS254" s="1"/>
      <c r="WWT254" s="1"/>
      <c r="WWU254" s="1"/>
      <c r="WWV254" s="1"/>
      <c r="WWW254" s="1"/>
      <c r="WWX254" s="1"/>
      <c r="WWY254" s="1"/>
      <c r="WWZ254" s="1"/>
      <c r="WXA254" s="1"/>
      <c r="WXB254" s="1"/>
      <c r="WXC254" s="1"/>
      <c r="WXD254" s="1"/>
      <c r="WXE254" s="1"/>
      <c r="WXF254" s="1"/>
      <c r="WXG254" s="1"/>
      <c r="WXH254" s="1"/>
      <c r="WXI254" s="1"/>
      <c r="WXJ254" s="1"/>
      <c r="WXK254" s="1"/>
      <c r="WXL254" s="1"/>
      <c r="WXM254" s="1"/>
      <c r="WXN254" s="1"/>
      <c r="WXO254" s="1"/>
      <c r="WXP254" s="1"/>
      <c r="WXQ254" s="1"/>
      <c r="WXR254" s="1"/>
      <c r="WXS254" s="1"/>
      <c r="WXT254" s="1"/>
      <c r="WXU254" s="1"/>
      <c r="WXV254" s="1"/>
      <c r="WXW254" s="1"/>
      <c r="WXX254" s="1"/>
      <c r="WXY254" s="1"/>
      <c r="WXZ254" s="1"/>
      <c r="WYA254" s="1"/>
      <c r="WYB254" s="1"/>
      <c r="WYC254" s="1"/>
      <c r="WYD254" s="1"/>
      <c r="WYE254" s="1"/>
      <c r="WYF254" s="1"/>
      <c r="WYG254" s="1"/>
      <c r="WYH254" s="1"/>
      <c r="WYI254" s="1"/>
      <c r="WYJ254" s="1"/>
      <c r="WYK254" s="1"/>
      <c r="WYL254" s="1"/>
      <c r="WYM254" s="1"/>
      <c r="WYN254" s="1"/>
      <c r="WYO254" s="1"/>
      <c r="WYP254" s="1"/>
      <c r="WYQ254" s="1"/>
      <c r="WYR254" s="1"/>
      <c r="WYS254" s="1"/>
      <c r="WYT254" s="1"/>
      <c r="WYU254" s="1"/>
      <c r="WYV254" s="1"/>
      <c r="WYW254" s="1"/>
      <c r="WYX254" s="1"/>
      <c r="WYY254" s="1"/>
      <c r="WYZ254" s="1"/>
      <c r="WZA254" s="1"/>
      <c r="WZB254" s="1"/>
      <c r="WZC254" s="1"/>
      <c r="WZD254" s="1"/>
      <c r="WZE254" s="1"/>
      <c r="WZF254" s="1"/>
      <c r="WZG254" s="1"/>
      <c r="WZH254" s="1"/>
      <c r="WZI254" s="1"/>
      <c r="WZJ254" s="1"/>
      <c r="WZK254" s="1"/>
      <c r="WZL254" s="1"/>
      <c r="WZM254" s="1"/>
      <c r="WZN254" s="1"/>
      <c r="WZO254" s="1"/>
      <c r="WZP254" s="1"/>
      <c r="WZQ254" s="1"/>
      <c r="WZR254" s="1"/>
      <c r="WZS254" s="1"/>
      <c r="WZT254" s="1"/>
      <c r="WZU254" s="1"/>
      <c r="WZV254" s="1"/>
      <c r="WZW254" s="1"/>
      <c r="WZX254" s="1"/>
      <c r="WZY254" s="1"/>
      <c r="WZZ254" s="1"/>
      <c r="XAA254" s="1"/>
      <c r="XAB254" s="1"/>
      <c r="XAC254" s="1"/>
      <c r="XAD254" s="1"/>
      <c r="XAE254" s="1"/>
      <c r="XAF254" s="1"/>
      <c r="XAG254" s="1"/>
      <c r="XAH254" s="1"/>
      <c r="XAI254" s="1"/>
      <c r="XAJ254" s="1"/>
      <c r="XAK254" s="1"/>
      <c r="XAL254" s="1"/>
      <c r="XAM254" s="1"/>
      <c r="XAN254" s="1"/>
      <c r="XAO254" s="1"/>
      <c r="XAP254" s="1"/>
      <c r="XAQ254" s="1"/>
      <c r="XAR254" s="1"/>
      <c r="XAS254" s="1"/>
      <c r="XAT254" s="1"/>
      <c r="XAU254" s="1"/>
      <c r="XAV254" s="1"/>
      <c r="XAW254" s="1"/>
      <c r="XAX254" s="1"/>
      <c r="XAY254" s="1"/>
      <c r="XAZ254" s="1"/>
      <c r="XBA254" s="1"/>
      <c r="XBB254" s="1"/>
      <c r="XBC254" s="1"/>
      <c r="XBD254" s="1"/>
      <c r="XBE254" s="1"/>
      <c r="XBF254" s="1"/>
      <c r="XBG254" s="1"/>
      <c r="XBH254" s="1"/>
      <c r="XBI254" s="1"/>
      <c r="XBJ254" s="1"/>
      <c r="XBK254" s="1"/>
      <c r="XBL254" s="1"/>
      <c r="XBM254" s="1"/>
      <c r="XBN254" s="1"/>
      <c r="XBO254" s="1"/>
      <c r="XBP254" s="1"/>
      <c r="XBQ254" s="1"/>
      <c r="XBR254" s="1"/>
      <c r="XBS254" s="1"/>
      <c r="XBT254" s="1"/>
      <c r="XBU254" s="1"/>
      <c r="XBV254" s="1"/>
      <c r="XBW254" s="1"/>
      <c r="XBX254" s="1"/>
      <c r="XBY254" s="1"/>
      <c r="XBZ254" s="1"/>
      <c r="XCA254" s="1"/>
      <c r="XCB254" s="1"/>
      <c r="XCC254" s="1"/>
      <c r="XCD254" s="1"/>
      <c r="XCE254" s="1"/>
      <c r="XCF254" s="1"/>
      <c r="XCG254" s="1"/>
      <c r="XCH254" s="1"/>
      <c r="XCI254" s="1"/>
      <c r="XCJ254" s="1"/>
      <c r="XCK254" s="1"/>
      <c r="XCL254" s="1"/>
      <c r="XCM254" s="1"/>
      <c r="XCN254" s="1"/>
      <c r="XCO254" s="1"/>
      <c r="XCP254" s="1"/>
      <c r="XCQ254" s="1"/>
      <c r="XCR254" s="1"/>
      <c r="XCS254" s="1"/>
      <c r="XCT254" s="1"/>
      <c r="XCU254" s="1"/>
      <c r="XCV254" s="1"/>
      <c r="XCW254" s="1"/>
      <c r="XCX254" s="1"/>
      <c r="XCY254" s="1"/>
      <c r="XCZ254" s="1"/>
      <c r="XDA254" s="1"/>
      <c r="XDB254" s="1"/>
      <c r="XDC254" s="1"/>
      <c r="XDD254" s="1"/>
      <c r="XDE254" s="1"/>
      <c r="XDF254" s="1"/>
      <c r="XDG254" s="1"/>
      <c r="XDH254" s="1"/>
      <c r="XDI254" s="1"/>
      <c r="XDJ254" s="1"/>
      <c r="XDK254" s="1"/>
      <c r="XDL254" s="1"/>
      <c r="XDM254" s="1"/>
      <c r="XDN254" s="1"/>
      <c r="XDO254" s="1"/>
      <c r="XDP254" s="1"/>
      <c r="XDQ254" s="1"/>
      <c r="XDR254" s="1"/>
      <c r="XDS254" s="1"/>
      <c r="XDT254" s="1"/>
      <c r="XDU254" s="1"/>
      <c r="XDV254" s="1"/>
      <c r="XDW254" s="1"/>
      <c r="XDX254" s="1"/>
      <c r="XDY254" s="1"/>
      <c r="XDZ254" s="1"/>
      <c r="XEA254" s="1"/>
      <c r="XEB254" s="1"/>
      <c r="XEC254" s="1"/>
      <c r="XED254" s="1"/>
      <c r="XEE254" s="1"/>
      <c r="XEF254" s="1"/>
      <c r="XEG254" s="1"/>
      <c r="XEH254" s="1"/>
      <c r="XEI254" s="1"/>
      <c r="XEJ254" s="1"/>
      <c r="XEK254" s="1"/>
      <c r="XEL254" s="1"/>
      <c r="XEM254" s="1"/>
      <c r="XEN254" s="1"/>
      <c r="XEO254" s="1"/>
      <c r="XEP254" s="1"/>
      <c r="XEQ254" s="1"/>
      <c r="XER254" s="1"/>
      <c r="XES254" s="1"/>
      <c r="XET254" s="1"/>
      <c r="XEU254" s="1"/>
      <c r="XEV254" s="1"/>
      <c r="XEW254" s="1"/>
      <c r="XEX254" s="1"/>
      <c r="XEY254" s="1"/>
      <c r="XEZ254" s="1"/>
      <c r="XFA254" s="1"/>
      <c r="XFB254" s="1"/>
      <c r="XFC254" s="1"/>
      <c r="XFD254" s="1"/>
    </row>
    <row r="255" spans="1:16384" s="76" customFormat="1">
      <c r="A255" s="110"/>
      <c r="B255" s="110" t="s">
        <v>151</v>
      </c>
      <c r="C255" s="110"/>
      <c r="D255" s="110"/>
      <c r="E255" s="110"/>
      <c r="F255" s="110" t="s">
        <v>0</v>
      </c>
      <c r="G255" s="110"/>
      <c r="H255" s="186" t="s">
        <v>54</v>
      </c>
      <c r="I255" s="186"/>
      <c r="J255" s="186"/>
      <c r="K255" s="186"/>
      <c r="L255" s="185" t="s">
        <v>40</v>
      </c>
      <c r="M255" s="185" t="s">
        <v>41</v>
      </c>
      <c r="N255" s="185" t="s">
        <v>42</v>
      </c>
      <c r="O255" s="185" t="s">
        <v>43</v>
      </c>
      <c r="P255" s="185" t="s">
        <v>38</v>
      </c>
      <c r="Q255" s="110"/>
      <c r="R255" s="115" t="s">
        <v>111</v>
      </c>
      <c r="S255" s="110"/>
      <c r="T255" s="181"/>
      <c r="U255" s="109"/>
      <c r="V255" s="109"/>
      <c r="W255" s="109"/>
      <c r="X255" s="109"/>
      <c r="Y255" s="109"/>
      <c r="Z255" s="109"/>
      <c r="AA255" s="109"/>
      <c r="AB255" s="109"/>
      <c r="AC255" s="109"/>
      <c r="AD255" s="109"/>
      <c r="AE255" s="109"/>
      <c r="AF255" s="109"/>
      <c r="AG255" s="109"/>
      <c r="AH255" s="109"/>
      <c r="AI255" s="109"/>
      <c r="AJ255" s="109"/>
      <c r="AK255" s="109"/>
      <c r="AL255" s="109"/>
      <c r="AM255" s="109"/>
      <c r="AN255" s="109"/>
      <c r="AO255" s="109"/>
      <c r="AP255" s="109"/>
      <c r="AQ255" s="109"/>
      <c r="AR255" s="109"/>
      <c r="AS255" s="109"/>
      <c r="AT255" s="109"/>
      <c r="AU255" s="109"/>
      <c r="AV255" s="109"/>
      <c r="AW255" s="109"/>
      <c r="AX255" s="109"/>
      <c r="AY255" s="109"/>
      <c r="AZ255" s="109"/>
      <c r="BA255" s="109"/>
      <c r="BB255" s="109"/>
      <c r="BC255" s="109"/>
      <c r="BD255" s="109"/>
      <c r="BE255" s="109"/>
      <c r="BF255" s="109"/>
      <c r="BG255" s="109"/>
      <c r="BH255" s="109"/>
      <c r="BI255" s="109"/>
      <c r="BJ255" s="109"/>
      <c r="BK255" s="109"/>
      <c r="BL255" s="109"/>
      <c r="BM255" s="109"/>
      <c r="BN255" s="109"/>
      <c r="BO255" s="109"/>
      <c r="BP255" s="109"/>
      <c r="BQ255" s="109"/>
      <c r="BR255" s="109"/>
      <c r="BS255" s="109"/>
      <c r="BT255" s="109"/>
      <c r="BU255" s="109"/>
      <c r="BV255" s="109"/>
      <c r="BW255" s="109"/>
      <c r="BX255" s="109"/>
      <c r="BY255" s="109"/>
      <c r="BZ255" s="109"/>
      <c r="CA255" s="109"/>
      <c r="CB255" s="109"/>
      <c r="CC255" s="109"/>
      <c r="CD255" s="109"/>
      <c r="CE255" s="109"/>
      <c r="CF255" s="109"/>
      <c r="CG255" s="109"/>
      <c r="CH255" s="109"/>
      <c r="CI255" s="109"/>
      <c r="CJ255" s="109"/>
      <c r="CK255" s="109"/>
      <c r="CL255" s="109"/>
      <c r="CM255" s="109"/>
      <c r="CN255" s="109"/>
      <c r="CO255" s="109"/>
      <c r="CP255" s="109"/>
      <c r="CQ255" s="109"/>
      <c r="CR255" s="109"/>
      <c r="CS255" s="109"/>
      <c r="CT255" s="109"/>
      <c r="CU255" s="109"/>
      <c r="CV255" s="109"/>
      <c r="CW255" s="109"/>
      <c r="CX255" s="109"/>
      <c r="CY255" s="109"/>
      <c r="CZ255" s="109"/>
      <c r="DA255" s="109"/>
      <c r="DB255" s="109"/>
      <c r="DC255" s="109"/>
      <c r="DD255" s="109"/>
      <c r="DE255" s="109"/>
      <c r="DF255" s="109"/>
      <c r="DG255" s="109"/>
      <c r="DH255" s="109"/>
      <c r="DI255" s="109"/>
      <c r="DJ255" s="109"/>
      <c r="DK255" s="109"/>
      <c r="DL255" s="109"/>
      <c r="DM255" s="109"/>
      <c r="DN255" s="109"/>
      <c r="DO255" s="109"/>
      <c r="DP255" s="109"/>
      <c r="DQ255" s="109"/>
      <c r="DR255" s="109"/>
      <c r="DS255" s="109"/>
      <c r="DT255" s="109"/>
      <c r="DU255" s="109"/>
      <c r="DV255" s="109"/>
      <c r="DW255" s="109"/>
      <c r="DX255" s="109"/>
      <c r="DY255" s="109"/>
      <c r="DZ255" s="109"/>
      <c r="EA255" s="109"/>
      <c r="EB255" s="109"/>
      <c r="EC255" s="109"/>
      <c r="ED255" s="109"/>
      <c r="EE255" s="109"/>
      <c r="EF255" s="109"/>
      <c r="EG255" s="109"/>
      <c r="EH255" s="109"/>
      <c r="EI255" s="109"/>
      <c r="EJ255" s="109"/>
      <c r="EK255" s="109"/>
      <c r="EL255" s="109"/>
      <c r="EM255" s="109"/>
      <c r="EN255" s="109"/>
      <c r="EO255" s="109"/>
      <c r="EP255" s="109"/>
      <c r="EQ255" s="109"/>
      <c r="ER255" s="109"/>
      <c r="ES255" s="109"/>
      <c r="ET255" s="109"/>
      <c r="EU255" s="109"/>
      <c r="EV255" s="109"/>
      <c r="EW255" s="109"/>
      <c r="EX255" s="109"/>
      <c r="EY255" s="109"/>
      <c r="EZ255" s="109"/>
      <c r="FA255" s="109"/>
      <c r="FB255" s="109"/>
      <c r="FC255" s="109"/>
      <c r="FD255" s="109"/>
      <c r="FE255" s="109"/>
      <c r="FF255" s="109"/>
      <c r="FG255" s="109"/>
      <c r="FH255" s="109"/>
      <c r="FI255" s="109"/>
      <c r="FJ255" s="109"/>
      <c r="FK255" s="109"/>
      <c r="FL255" s="109"/>
      <c r="FM255" s="109"/>
      <c r="FN255" s="109"/>
      <c r="FO255" s="109"/>
      <c r="FP255" s="109"/>
      <c r="FQ255" s="109"/>
      <c r="FR255" s="109"/>
      <c r="FS255" s="109"/>
      <c r="FT255" s="109"/>
      <c r="FU255" s="109"/>
      <c r="FV255" s="109"/>
      <c r="FW255" s="109"/>
      <c r="FX255" s="109"/>
      <c r="FY255" s="109"/>
      <c r="FZ255" s="109"/>
      <c r="GA255" s="109"/>
      <c r="GB255" s="109"/>
      <c r="GC255" s="109"/>
      <c r="GD255" s="109"/>
      <c r="GE255" s="109"/>
      <c r="GF255" s="109"/>
      <c r="GG255" s="109"/>
      <c r="GH255" s="109"/>
      <c r="GI255" s="109"/>
      <c r="GJ255" s="109"/>
      <c r="GK255" s="109"/>
      <c r="GL255" s="109"/>
      <c r="GM255" s="109"/>
      <c r="GN255" s="109"/>
      <c r="GO255" s="109"/>
      <c r="GP255" s="109"/>
      <c r="GQ255" s="109"/>
      <c r="GR255" s="109"/>
      <c r="GS255" s="109"/>
      <c r="GT255" s="109"/>
      <c r="GU255" s="109"/>
      <c r="GV255" s="109"/>
      <c r="GW255" s="109"/>
      <c r="GX255" s="109"/>
      <c r="GY255" s="109"/>
      <c r="GZ255" s="109"/>
      <c r="HA255" s="109"/>
      <c r="HB255" s="109"/>
      <c r="HC255" s="109"/>
      <c r="HD255" s="109"/>
      <c r="HE255" s="109"/>
      <c r="HF255" s="109"/>
      <c r="HG255" s="109"/>
      <c r="HH255" s="109"/>
      <c r="HI255" s="109"/>
      <c r="HJ255" s="109"/>
      <c r="HK255" s="109"/>
      <c r="HL255" s="109"/>
      <c r="HM255" s="109"/>
      <c r="HN255" s="109"/>
      <c r="HO255" s="109"/>
      <c r="HP255" s="109"/>
      <c r="HQ255" s="109"/>
      <c r="HR255" s="109"/>
      <c r="HS255" s="109"/>
      <c r="HT255" s="109"/>
      <c r="HU255" s="109"/>
      <c r="HV255" s="109"/>
      <c r="HW255" s="109"/>
      <c r="HX255" s="109"/>
      <c r="HY255" s="109"/>
      <c r="HZ255" s="109"/>
      <c r="IA255" s="109"/>
      <c r="IB255" s="109"/>
      <c r="IC255" s="109"/>
      <c r="ID255" s="109"/>
      <c r="IE255" s="109"/>
      <c r="IF255" s="109"/>
      <c r="IG255" s="109"/>
      <c r="IH255" s="109"/>
      <c r="II255" s="109"/>
      <c r="IJ255" s="109"/>
      <c r="IK255" s="109"/>
      <c r="IL255" s="109"/>
      <c r="IM255" s="109"/>
      <c r="IN255" s="109"/>
      <c r="IO255" s="109"/>
      <c r="IP255" s="109"/>
      <c r="IQ255" s="109"/>
      <c r="IR255" s="109"/>
      <c r="IS255" s="109"/>
      <c r="IT255" s="109"/>
      <c r="IU255" s="109"/>
      <c r="IV255" s="109"/>
      <c r="IW255" s="109"/>
      <c r="IX255" s="109"/>
      <c r="IY255" s="109"/>
      <c r="IZ255" s="109"/>
      <c r="JA255" s="109"/>
      <c r="JB255" s="109"/>
      <c r="JC255" s="109"/>
      <c r="JD255" s="109"/>
      <c r="JE255" s="109"/>
      <c r="JF255" s="109"/>
      <c r="JG255" s="109"/>
      <c r="JH255" s="109"/>
      <c r="JI255" s="109"/>
      <c r="JJ255" s="109"/>
      <c r="JK255" s="109"/>
      <c r="JL255" s="109"/>
      <c r="JM255" s="109"/>
      <c r="JN255" s="109"/>
      <c r="JO255" s="109"/>
      <c r="JP255" s="109"/>
      <c r="JQ255" s="109"/>
      <c r="JR255" s="109"/>
      <c r="JS255" s="109"/>
      <c r="JT255" s="109"/>
      <c r="JU255" s="109"/>
      <c r="JV255" s="109"/>
      <c r="JW255" s="109"/>
      <c r="JX255" s="109"/>
      <c r="JY255" s="109"/>
      <c r="JZ255" s="109"/>
      <c r="KA255" s="109"/>
      <c r="KB255" s="109"/>
      <c r="KC255" s="109"/>
      <c r="KD255" s="109"/>
      <c r="KE255" s="109"/>
      <c r="KF255" s="109"/>
      <c r="KG255" s="109"/>
      <c r="KH255" s="109"/>
      <c r="KI255" s="109"/>
      <c r="KJ255" s="109"/>
      <c r="KK255" s="109"/>
      <c r="KL255" s="109"/>
      <c r="KM255" s="109"/>
      <c r="KN255" s="109"/>
      <c r="KO255" s="109"/>
      <c r="KP255" s="109"/>
      <c r="KQ255" s="109"/>
      <c r="KR255" s="109"/>
      <c r="KS255" s="109"/>
      <c r="KT255" s="109"/>
      <c r="KU255" s="109"/>
      <c r="KV255" s="109"/>
      <c r="KW255" s="109"/>
      <c r="KX255" s="109"/>
      <c r="KY255" s="109"/>
      <c r="KZ255" s="109"/>
      <c r="LA255" s="109"/>
      <c r="LB255" s="109"/>
      <c r="LC255" s="109"/>
      <c r="LD255" s="109"/>
      <c r="LE255" s="109"/>
      <c r="LF255" s="109"/>
      <c r="LG255" s="109"/>
      <c r="LH255" s="109"/>
      <c r="LI255" s="109"/>
      <c r="LJ255" s="109"/>
      <c r="LK255" s="109"/>
      <c r="LL255" s="109"/>
      <c r="LM255" s="109"/>
      <c r="LN255" s="109"/>
      <c r="LO255" s="109"/>
      <c r="LP255" s="109"/>
      <c r="LQ255" s="109"/>
      <c r="LR255" s="109"/>
      <c r="LS255" s="109"/>
      <c r="LT255" s="109"/>
      <c r="LU255" s="109"/>
      <c r="LV255" s="109"/>
      <c r="LW255" s="109"/>
      <c r="LX255" s="109"/>
      <c r="LY255" s="109"/>
      <c r="LZ255" s="109"/>
      <c r="MA255" s="109"/>
      <c r="MB255" s="109"/>
      <c r="MC255" s="109"/>
      <c r="MD255" s="109"/>
      <c r="ME255" s="109"/>
      <c r="MF255" s="109"/>
      <c r="MG255" s="109"/>
      <c r="MH255" s="109"/>
      <c r="MI255" s="109"/>
      <c r="MJ255" s="109"/>
      <c r="MK255" s="109"/>
      <c r="ML255" s="109"/>
      <c r="MM255" s="109"/>
      <c r="MN255" s="109"/>
      <c r="MO255" s="109"/>
      <c r="MP255" s="109"/>
      <c r="MQ255" s="109"/>
      <c r="MR255" s="109"/>
      <c r="MS255" s="109"/>
      <c r="MT255" s="109"/>
      <c r="MU255" s="109"/>
      <c r="MV255" s="109"/>
      <c r="MW255" s="109"/>
      <c r="MX255" s="109"/>
      <c r="MY255" s="109"/>
      <c r="MZ255" s="109"/>
      <c r="NA255" s="109"/>
      <c r="NB255" s="109"/>
      <c r="NC255" s="109"/>
      <c r="ND255" s="109"/>
      <c r="NE255" s="109"/>
      <c r="NF255" s="109"/>
      <c r="NG255" s="109"/>
      <c r="NH255" s="109"/>
      <c r="NI255" s="109"/>
      <c r="NJ255" s="109"/>
      <c r="NK255" s="109"/>
      <c r="NL255" s="109"/>
      <c r="NM255" s="109"/>
      <c r="NN255" s="109"/>
      <c r="NO255" s="109"/>
      <c r="NP255" s="109"/>
      <c r="NQ255" s="109"/>
      <c r="NR255" s="109"/>
      <c r="NS255" s="109"/>
      <c r="NT255" s="109"/>
      <c r="NU255" s="109"/>
      <c r="NV255" s="109"/>
      <c r="NW255" s="109"/>
      <c r="NX255" s="109"/>
      <c r="NY255" s="109"/>
      <c r="NZ255" s="109"/>
      <c r="OA255" s="109"/>
      <c r="OB255" s="109"/>
      <c r="OC255" s="109"/>
      <c r="OD255" s="109"/>
      <c r="OE255" s="109"/>
      <c r="OF255" s="109"/>
      <c r="OG255" s="109"/>
      <c r="OH255" s="109"/>
      <c r="OI255" s="109"/>
      <c r="OJ255" s="109"/>
      <c r="OK255" s="109"/>
      <c r="OL255" s="109"/>
      <c r="OM255" s="109"/>
      <c r="ON255" s="109"/>
      <c r="OO255" s="109"/>
      <c r="OP255" s="109"/>
      <c r="OQ255" s="109"/>
      <c r="OR255" s="109"/>
      <c r="OS255" s="109"/>
      <c r="OT255" s="109"/>
      <c r="OU255" s="109"/>
      <c r="OV255" s="109"/>
      <c r="OW255" s="109"/>
      <c r="OX255" s="109"/>
      <c r="OY255" s="109"/>
      <c r="OZ255" s="109"/>
      <c r="PA255" s="109"/>
      <c r="PB255" s="109"/>
      <c r="PC255" s="109"/>
      <c r="PD255" s="109"/>
      <c r="PE255" s="109"/>
      <c r="PF255" s="109"/>
      <c r="PG255" s="109"/>
      <c r="PH255" s="109"/>
      <c r="PI255" s="109"/>
      <c r="PJ255" s="109"/>
      <c r="PK255" s="109"/>
      <c r="PL255" s="109"/>
      <c r="PM255" s="109"/>
      <c r="PN255" s="109"/>
      <c r="PO255" s="109"/>
      <c r="PP255" s="109"/>
      <c r="PQ255" s="109"/>
      <c r="PR255" s="109"/>
      <c r="PS255" s="109"/>
      <c r="PT255" s="109"/>
      <c r="PU255" s="109"/>
      <c r="PV255" s="109"/>
      <c r="PW255" s="109"/>
      <c r="PX255" s="109"/>
      <c r="PY255" s="109"/>
      <c r="PZ255" s="109"/>
      <c r="QA255" s="109"/>
      <c r="QB255" s="109"/>
      <c r="QC255" s="109"/>
      <c r="QD255" s="109"/>
      <c r="QE255" s="109"/>
      <c r="QF255" s="109"/>
      <c r="QG255" s="109"/>
      <c r="QH255" s="109"/>
      <c r="QI255" s="109"/>
      <c r="QJ255" s="109"/>
      <c r="QK255" s="109"/>
      <c r="QL255" s="109"/>
      <c r="QM255" s="109"/>
      <c r="QN255" s="109"/>
      <c r="QO255" s="109"/>
      <c r="QP255" s="109"/>
      <c r="QQ255" s="109"/>
      <c r="QR255" s="109"/>
      <c r="QS255" s="109"/>
      <c r="QT255" s="109"/>
      <c r="QU255" s="109"/>
      <c r="QV255" s="109"/>
      <c r="QW255" s="109"/>
      <c r="QX255" s="109"/>
      <c r="QY255" s="109"/>
      <c r="QZ255" s="109"/>
      <c r="RA255" s="109"/>
      <c r="RB255" s="109"/>
      <c r="RC255" s="109"/>
      <c r="RD255" s="109"/>
      <c r="RE255" s="109"/>
      <c r="RF255" s="109"/>
      <c r="RG255" s="109"/>
      <c r="RH255" s="109"/>
      <c r="RI255" s="109"/>
      <c r="RJ255" s="109"/>
      <c r="RK255" s="109"/>
      <c r="RL255" s="109"/>
      <c r="RM255" s="109"/>
      <c r="RN255" s="109"/>
      <c r="RO255" s="109"/>
      <c r="RP255" s="109"/>
      <c r="RQ255" s="109"/>
      <c r="RR255" s="109"/>
      <c r="RS255" s="109"/>
      <c r="RT255" s="109"/>
      <c r="RU255" s="109"/>
      <c r="RV255" s="109"/>
      <c r="RW255" s="109"/>
      <c r="RX255" s="109"/>
      <c r="RY255" s="109"/>
      <c r="RZ255" s="109"/>
      <c r="SA255" s="109"/>
      <c r="SB255" s="109"/>
      <c r="SC255" s="109"/>
      <c r="SD255" s="109"/>
      <c r="SE255" s="109"/>
      <c r="SF255" s="109"/>
      <c r="SG255" s="109"/>
      <c r="SH255" s="109"/>
      <c r="SI255" s="109"/>
      <c r="SJ255" s="109"/>
      <c r="SK255" s="109"/>
      <c r="SL255" s="109"/>
      <c r="SM255" s="109"/>
      <c r="SN255" s="109"/>
      <c r="SO255" s="109"/>
      <c r="SP255" s="109"/>
      <c r="SQ255" s="109"/>
      <c r="SR255" s="109"/>
      <c r="SS255" s="109"/>
      <c r="ST255" s="109"/>
      <c r="SU255" s="109"/>
      <c r="SV255" s="109"/>
      <c r="SW255" s="109"/>
      <c r="SX255" s="109"/>
      <c r="SY255" s="109"/>
      <c r="SZ255" s="109"/>
      <c r="TA255" s="109"/>
      <c r="TB255" s="109"/>
      <c r="TC255" s="109"/>
      <c r="TD255" s="109"/>
      <c r="TE255" s="109"/>
      <c r="TF255" s="109"/>
      <c r="TG255" s="109"/>
      <c r="TH255" s="109"/>
      <c r="TI255" s="109"/>
      <c r="TJ255" s="109"/>
      <c r="TK255" s="109"/>
      <c r="TL255" s="109"/>
      <c r="TM255" s="109"/>
      <c r="TN255" s="109"/>
      <c r="TO255" s="109"/>
      <c r="TP255" s="109"/>
      <c r="TQ255" s="109"/>
      <c r="TR255" s="109"/>
      <c r="TS255" s="109"/>
      <c r="TT255" s="109"/>
      <c r="TU255" s="109"/>
      <c r="TV255" s="109"/>
      <c r="TW255" s="109"/>
      <c r="TX255" s="109"/>
      <c r="TY255" s="109"/>
      <c r="TZ255" s="109"/>
      <c r="UA255" s="109"/>
      <c r="UB255" s="109"/>
      <c r="UC255" s="109"/>
      <c r="UD255" s="109"/>
      <c r="UE255" s="109"/>
      <c r="UF255" s="109"/>
      <c r="UG255" s="109"/>
      <c r="UH255" s="109"/>
      <c r="UI255" s="109"/>
      <c r="UJ255" s="109"/>
      <c r="UK255" s="109"/>
      <c r="UL255" s="109"/>
      <c r="UM255" s="109"/>
      <c r="UN255" s="109"/>
      <c r="UO255" s="109"/>
      <c r="UP255" s="109"/>
      <c r="UQ255" s="109"/>
      <c r="UR255" s="109"/>
      <c r="US255" s="109"/>
      <c r="UT255" s="109"/>
      <c r="UU255" s="109"/>
      <c r="UV255" s="109"/>
      <c r="UW255" s="109"/>
      <c r="UX255" s="109"/>
      <c r="UY255" s="109"/>
      <c r="UZ255" s="109"/>
      <c r="VA255" s="109"/>
      <c r="VB255" s="109"/>
      <c r="VC255" s="109"/>
      <c r="VD255" s="109"/>
      <c r="VE255" s="109"/>
      <c r="VF255" s="109"/>
      <c r="VG255" s="109"/>
      <c r="VH255" s="109"/>
      <c r="VI255" s="109"/>
      <c r="VJ255" s="109"/>
      <c r="VK255" s="109"/>
      <c r="VL255" s="109"/>
      <c r="VM255" s="109"/>
      <c r="VN255" s="109"/>
      <c r="VO255" s="109"/>
      <c r="VP255" s="109"/>
      <c r="VQ255" s="109"/>
      <c r="VR255" s="109"/>
      <c r="VS255" s="109"/>
      <c r="VT255" s="109"/>
      <c r="VU255" s="109"/>
      <c r="VV255" s="109"/>
      <c r="VW255" s="109"/>
      <c r="VX255" s="109"/>
      <c r="VY255" s="109"/>
      <c r="VZ255" s="109"/>
      <c r="WA255" s="109"/>
      <c r="WB255" s="109"/>
      <c r="WC255" s="109"/>
      <c r="WD255" s="109"/>
      <c r="WE255" s="109"/>
      <c r="WF255" s="109"/>
      <c r="WG255" s="109"/>
      <c r="WH255" s="109"/>
      <c r="WI255" s="109"/>
      <c r="WJ255" s="109"/>
      <c r="WK255" s="109"/>
      <c r="WL255" s="109"/>
      <c r="WM255" s="109"/>
      <c r="WN255" s="109"/>
      <c r="WO255" s="109"/>
      <c r="WP255" s="109"/>
      <c r="WQ255" s="109"/>
      <c r="WR255" s="109"/>
      <c r="WS255" s="109"/>
      <c r="WT255" s="109"/>
      <c r="WU255" s="109"/>
      <c r="WV255" s="109"/>
      <c r="WW255" s="109"/>
      <c r="WX255" s="109"/>
      <c r="WY255" s="109"/>
      <c r="WZ255" s="109"/>
      <c r="XA255" s="109"/>
      <c r="XB255" s="109"/>
      <c r="XC255" s="109"/>
      <c r="XD255" s="109"/>
      <c r="XE255" s="109"/>
      <c r="XF255" s="109"/>
      <c r="XG255" s="109"/>
      <c r="XH255" s="109"/>
      <c r="XI255" s="109"/>
      <c r="XJ255" s="109"/>
      <c r="XK255" s="109"/>
      <c r="XL255" s="109"/>
      <c r="XM255" s="109"/>
      <c r="XN255" s="109"/>
      <c r="XO255" s="109"/>
      <c r="XP255" s="109"/>
      <c r="XQ255" s="109"/>
      <c r="XR255" s="109"/>
      <c r="XS255" s="109"/>
      <c r="XT255" s="109"/>
      <c r="XU255" s="109"/>
      <c r="XV255" s="109"/>
      <c r="XW255" s="109"/>
      <c r="XX255" s="109"/>
      <c r="XY255" s="109"/>
      <c r="XZ255" s="109"/>
      <c r="YA255" s="109"/>
      <c r="YB255" s="109"/>
      <c r="YC255" s="109"/>
      <c r="YD255" s="109"/>
      <c r="YE255" s="109"/>
      <c r="YF255" s="109"/>
      <c r="YG255" s="109"/>
      <c r="YH255" s="109"/>
      <c r="YI255" s="109"/>
      <c r="YJ255" s="109"/>
      <c r="YK255" s="109"/>
      <c r="YL255" s="109"/>
      <c r="YM255" s="109"/>
      <c r="YN255" s="109"/>
      <c r="YO255" s="109"/>
      <c r="YP255" s="109"/>
      <c r="YQ255" s="109"/>
      <c r="YR255" s="109"/>
      <c r="YS255" s="109"/>
      <c r="YT255" s="109"/>
      <c r="YU255" s="109"/>
      <c r="YV255" s="109"/>
      <c r="YW255" s="109"/>
      <c r="YX255" s="109"/>
      <c r="YY255" s="109"/>
      <c r="YZ255" s="109"/>
      <c r="ZA255" s="109"/>
      <c r="ZB255" s="109"/>
      <c r="ZC255" s="109"/>
      <c r="ZD255" s="109"/>
      <c r="ZE255" s="109"/>
      <c r="ZF255" s="109"/>
      <c r="ZG255" s="109"/>
      <c r="ZH255" s="109"/>
      <c r="ZI255" s="109"/>
      <c r="ZJ255" s="109"/>
      <c r="ZK255" s="109"/>
      <c r="ZL255" s="109"/>
      <c r="ZM255" s="109"/>
      <c r="ZN255" s="109"/>
      <c r="ZO255" s="109"/>
      <c r="ZP255" s="109"/>
      <c r="ZQ255" s="109"/>
      <c r="ZR255" s="109"/>
      <c r="ZS255" s="109"/>
      <c r="ZT255" s="109"/>
      <c r="ZU255" s="109"/>
      <c r="ZV255" s="109"/>
      <c r="ZW255" s="109"/>
      <c r="ZX255" s="109"/>
      <c r="ZY255" s="109"/>
      <c r="ZZ255" s="109"/>
      <c r="AAA255" s="109"/>
      <c r="AAB255" s="109"/>
      <c r="AAC255" s="109"/>
      <c r="AAD255" s="109"/>
      <c r="AAE255" s="109"/>
      <c r="AAF255" s="109"/>
      <c r="AAG255" s="109"/>
      <c r="AAH255" s="109"/>
      <c r="AAI255" s="109"/>
      <c r="AAJ255" s="109"/>
      <c r="AAK255" s="109"/>
      <c r="AAL255" s="109"/>
      <c r="AAM255" s="109"/>
      <c r="AAN255" s="109"/>
      <c r="AAO255" s="109"/>
      <c r="AAP255" s="109"/>
      <c r="AAQ255" s="109"/>
      <c r="AAR255" s="109"/>
      <c r="AAS255" s="109"/>
      <c r="AAT255" s="109"/>
      <c r="AAU255" s="109"/>
      <c r="AAV255" s="109"/>
      <c r="AAW255" s="109"/>
      <c r="AAX255" s="109"/>
      <c r="AAY255" s="109"/>
      <c r="AAZ255" s="109"/>
      <c r="ABA255" s="109"/>
      <c r="ABB255" s="109"/>
      <c r="ABC255" s="109"/>
      <c r="ABD255" s="109"/>
      <c r="ABE255" s="109"/>
      <c r="ABF255" s="109"/>
      <c r="ABG255" s="109"/>
      <c r="ABH255" s="109"/>
      <c r="ABI255" s="109"/>
      <c r="ABJ255" s="109"/>
      <c r="ABK255" s="109"/>
      <c r="ABL255" s="109"/>
      <c r="ABM255" s="109"/>
      <c r="ABN255" s="109"/>
      <c r="ABO255" s="109"/>
      <c r="ABP255" s="109"/>
      <c r="ABQ255" s="109"/>
      <c r="ABR255" s="109"/>
      <c r="ABS255" s="109"/>
      <c r="ABT255" s="109"/>
      <c r="ABU255" s="109"/>
      <c r="ABV255" s="109"/>
      <c r="ABW255" s="109"/>
      <c r="ABX255" s="109"/>
      <c r="ABY255" s="109"/>
      <c r="ABZ255" s="109"/>
      <c r="ACA255" s="109"/>
      <c r="ACB255" s="109"/>
      <c r="ACC255" s="109"/>
      <c r="ACD255" s="109"/>
      <c r="ACE255" s="109"/>
      <c r="ACF255" s="109"/>
      <c r="ACG255" s="109"/>
      <c r="ACH255" s="109"/>
      <c r="ACI255" s="109"/>
      <c r="ACJ255" s="109"/>
      <c r="ACK255" s="109"/>
      <c r="ACL255" s="109"/>
      <c r="ACM255" s="109"/>
      <c r="ACN255" s="109"/>
      <c r="ACO255" s="109"/>
      <c r="ACP255" s="109"/>
      <c r="ACQ255" s="109"/>
      <c r="ACR255" s="109"/>
      <c r="ACS255" s="109"/>
      <c r="ACT255" s="109"/>
      <c r="ACU255" s="109"/>
      <c r="ACV255" s="109"/>
      <c r="ACW255" s="109"/>
      <c r="ACX255" s="109"/>
      <c r="ACY255" s="109"/>
      <c r="ACZ255" s="109"/>
      <c r="ADA255" s="109"/>
      <c r="ADB255" s="109"/>
      <c r="ADC255" s="109"/>
      <c r="ADD255" s="109"/>
      <c r="ADE255" s="109"/>
      <c r="ADF255" s="109"/>
      <c r="ADG255" s="109"/>
      <c r="ADH255" s="109"/>
      <c r="ADI255" s="109"/>
      <c r="ADJ255" s="109"/>
      <c r="ADK255" s="109"/>
      <c r="ADL255" s="109"/>
      <c r="ADM255" s="109"/>
      <c r="ADN255" s="109"/>
      <c r="ADO255" s="109"/>
      <c r="ADP255" s="109"/>
      <c r="ADQ255" s="109"/>
      <c r="ADR255" s="109"/>
      <c r="ADS255" s="109"/>
      <c r="ADT255" s="109"/>
      <c r="ADU255" s="109"/>
      <c r="ADV255" s="109"/>
      <c r="ADW255" s="109"/>
      <c r="ADX255" s="109"/>
      <c r="ADY255" s="109"/>
      <c r="ADZ255" s="109"/>
      <c r="AEA255" s="109"/>
      <c r="AEB255" s="109"/>
      <c r="AEC255" s="109"/>
      <c r="AED255" s="109"/>
      <c r="AEE255" s="109"/>
      <c r="AEF255" s="109"/>
      <c r="AEG255" s="109"/>
      <c r="AEH255" s="109"/>
      <c r="AEI255" s="109"/>
      <c r="AEJ255" s="109"/>
      <c r="AEK255" s="109"/>
      <c r="AEL255" s="109"/>
      <c r="AEM255" s="109"/>
      <c r="AEN255" s="109"/>
      <c r="AEO255" s="109"/>
      <c r="AEP255" s="109"/>
      <c r="AEQ255" s="109"/>
      <c r="AER255" s="109"/>
      <c r="AES255" s="109"/>
      <c r="AET255" s="109"/>
      <c r="AEU255" s="109"/>
      <c r="AEV255" s="109"/>
      <c r="AEW255" s="109"/>
      <c r="AEX255" s="109"/>
      <c r="AEY255" s="109"/>
      <c r="AEZ255" s="109"/>
      <c r="AFA255" s="109"/>
      <c r="AFB255" s="109"/>
      <c r="AFC255" s="109"/>
      <c r="AFD255" s="109"/>
      <c r="AFE255" s="109"/>
      <c r="AFF255" s="109"/>
      <c r="AFG255" s="109"/>
      <c r="AFH255" s="109"/>
      <c r="AFI255" s="109"/>
      <c r="AFJ255" s="109"/>
      <c r="AFK255" s="109"/>
      <c r="AFL255" s="109"/>
      <c r="AFM255" s="109"/>
      <c r="AFN255" s="109"/>
      <c r="AFO255" s="109"/>
      <c r="AFP255" s="109"/>
      <c r="AFQ255" s="109"/>
      <c r="AFR255" s="109"/>
      <c r="AFS255" s="109"/>
      <c r="AFT255" s="109"/>
      <c r="AFU255" s="109"/>
      <c r="AFV255" s="109"/>
      <c r="AFW255" s="109"/>
      <c r="AFX255" s="109"/>
      <c r="AFY255" s="109"/>
      <c r="AFZ255" s="109"/>
      <c r="AGA255" s="109"/>
      <c r="AGB255" s="109"/>
      <c r="AGC255" s="109"/>
      <c r="AGD255" s="109"/>
      <c r="AGE255" s="109"/>
      <c r="AGF255" s="109"/>
      <c r="AGG255" s="109"/>
      <c r="AGH255" s="109"/>
      <c r="AGI255" s="109"/>
      <c r="AGJ255" s="109"/>
      <c r="AGK255" s="109"/>
      <c r="AGL255" s="109"/>
      <c r="AGM255" s="109"/>
      <c r="AGN255" s="109"/>
      <c r="AGO255" s="109"/>
      <c r="AGP255" s="109"/>
      <c r="AGQ255" s="109"/>
      <c r="AGR255" s="109"/>
      <c r="AGS255" s="109"/>
      <c r="AGT255" s="109"/>
      <c r="AGU255" s="109"/>
      <c r="AGV255" s="109"/>
      <c r="AGW255" s="109"/>
      <c r="AGX255" s="109"/>
      <c r="AGY255" s="109"/>
      <c r="AGZ255" s="109"/>
      <c r="AHA255" s="109"/>
      <c r="AHB255" s="109"/>
      <c r="AHC255" s="109"/>
      <c r="AHD255" s="109"/>
      <c r="AHE255" s="109"/>
      <c r="AHF255" s="109"/>
      <c r="AHG255" s="109"/>
      <c r="AHH255" s="109"/>
      <c r="AHI255" s="109"/>
      <c r="AHJ255" s="109"/>
      <c r="AHK255" s="109"/>
      <c r="AHL255" s="109"/>
      <c r="AHM255" s="109"/>
      <c r="AHN255" s="109"/>
      <c r="AHO255" s="109"/>
      <c r="AHP255" s="109"/>
      <c r="AHQ255" s="109"/>
      <c r="AHR255" s="109"/>
      <c r="AHS255" s="109"/>
      <c r="AHT255" s="109"/>
      <c r="AHU255" s="109"/>
      <c r="AHV255" s="109"/>
      <c r="AHW255" s="109"/>
      <c r="AHX255" s="109"/>
      <c r="AHY255" s="109"/>
      <c r="AHZ255" s="109"/>
      <c r="AIA255" s="109"/>
      <c r="AIB255" s="109"/>
      <c r="AIC255" s="109"/>
      <c r="AID255" s="109"/>
      <c r="AIE255" s="109"/>
      <c r="AIF255" s="109"/>
      <c r="AIG255" s="109"/>
      <c r="AIH255" s="109"/>
      <c r="AII255" s="109"/>
      <c r="AIJ255" s="109"/>
      <c r="AIK255" s="109"/>
      <c r="AIL255" s="109"/>
      <c r="AIM255" s="109"/>
      <c r="AIN255" s="109"/>
      <c r="AIO255" s="109"/>
      <c r="AIP255" s="109"/>
      <c r="AIQ255" s="109"/>
      <c r="AIR255" s="109"/>
      <c r="AIS255" s="109"/>
      <c r="AIT255" s="109"/>
      <c r="AIU255" s="109"/>
      <c r="AIV255" s="109"/>
      <c r="AIW255" s="109"/>
      <c r="AIX255" s="109"/>
      <c r="AIY255" s="109"/>
      <c r="AIZ255" s="109"/>
      <c r="AJA255" s="109"/>
      <c r="AJB255" s="109"/>
      <c r="AJC255" s="109"/>
      <c r="AJD255" s="109"/>
      <c r="AJE255" s="109"/>
      <c r="AJF255" s="109"/>
      <c r="AJG255" s="109"/>
      <c r="AJH255" s="109"/>
      <c r="AJI255" s="109"/>
      <c r="AJJ255" s="109"/>
      <c r="AJK255" s="109"/>
      <c r="AJL255" s="109"/>
      <c r="AJM255" s="109"/>
      <c r="AJN255" s="109"/>
      <c r="AJO255" s="109"/>
      <c r="AJP255" s="109"/>
      <c r="AJQ255" s="109"/>
      <c r="AJR255" s="109"/>
      <c r="AJS255" s="109"/>
      <c r="AJT255" s="109"/>
      <c r="AJU255" s="109"/>
      <c r="AJV255" s="109"/>
      <c r="AJW255" s="109"/>
      <c r="AJX255" s="109"/>
      <c r="AJY255" s="109"/>
      <c r="AJZ255" s="109"/>
      <c r="AKA255" s="109"/>
      <c r="AKB255" s="109"/>
      <c r="AKC255" s="109"/>
      <c r="AKD255" s="109"/>
      <c r="AKE255" s="109"/>
      <c r="AKF255" s="109"/>
      <c r="AKG255" s="109"/>
      <c r="AKH255" s="109"/>
      <c r="AKI255" s="109"/>
      <c r="AKJ255" s="109"/>
      <c r="AKK255" s="109"/>
      <c r="AKL255" s="109"/>
      <c r="AKM255" s="109"/>
      <c r="AKN255" s="109"/>
      <c r="AKO255" s="109"/>
      <c r="AKP255" s="109"/>
      <c r="AKQ255" s="109"/>
      <c r="AKR255" s="109"/>
      <c r="AKS255" s="109"/>
      <c r="AKT255" s="109"/>
      <c r="AKU255" s="109"/>
      <c r="AKV255" s="109"/>
      <c r="AKW255" s="109"/>
      <c r="AKX255" s="109"/>
      <c r="AKY255" s="109"/>
      <c r="AKZ255" s="109"/>
      <c r="ALA255" s="109"/>
      <c r="ALB255" s="109"/>
      <c r="ALC255" s="109"/>
      <c r="ALD255" s="109"/>
      <c r="ALE255" s="109"/>
      <c r="ALF255" s="109"/>
      <c r="ALG255" s="109"/>
      <c r="ALH255" s="109"/>
      <c r="ALI255" s="109"/>
      <c r="ALJ255" s="109"/>
      <c r="ALK255" s="109"/>
      <c r="ALL255" s="109"/>
      <c r="ALM255" s="109"/>
      <c r="ALN255" s="109"/>
      <c r="ALO255" s="109"/>
      <c r="ALP255" s="109"/>
      <c r="ALQ255" s="109"/>
      <c r="ALR255" s="109"/>
      <c r="ALS255" s="109"/>
      <c r="ALT255" s="109"/>
      <c r="ALU255" s="109"/>
      <c r="ALV255" s="109"/>
      <c r="ALW255" s="109"/>
      <c r="ALX255" s="109"/>
      <c r="ALY255" s="109"/>
      <c r="ALZ255" s="109"/>
      <c r="AMA255" s="109"/>
      <c r="AMB255" s="109"/>
      <c r="AMC255" s="109"/>
      <c r="AMD255" s="109"/>
      <c r="AME255" s="109"/>
      <c r="AMF255" s="109"/>
      <c r="AMG255" s="109"/>
      <c r="AMH255" s="109"/>
      <c r="AMI255" s="109"/>
      <c r="AMJ255" s="109"/>
      <c r="AMK255" s="109"/>
      <c r="AML255" s="109"/>
      <c r="AMM255" s="109"/>
      <c r="AMN255" s="109"/>
      <c r="AMO255" s="109"/>
      <c r="AMP255" s="109"/>
      <c r="AMQ255" s="109"/>
      <c r="AMR255" s="109"/>
      <c r="AMS255" s="109"/>
      <c r="AMT255" s="109"/>
      <c r="AMU255" s="109"/>
      <c r="AMV255" s="109"/>
      <c r="AMW255" s="109"/>
      <c r="AMX255" s="109"/>
      <c r="AMY255" s="109"/>
      <c r="AMZ255" s="109"/>
      <c r="ANA255" s="109"/>
      <c r="ANB255" s="109"/>
      <c r="ANC255" s="109"/>
      <c r="AND255" s="109"/>
      <c r="ANE255" s="109"/>
      <c r="ANF255" s="109"/>
      <c r="ANG255" s="109"/>
      <c r="ANH255" s="109"/>
      <c r="ANI255" s="109"/>
      <c r="ANJ255" s="109"/>
      <c r="ANK255" s="109"/>
      <c r="ANL255" s="109"/>
      <c r="ANM255" s="109"/>
      <c r="ANN255" s="109"/>
      <c r="ANO255" s="109"/>
      <c r="ANP255" s="109"/>
      <c r="ANQ255" s="109"/>
      <c r="ANR255" s="109"/>
      <c r="ANS255" s="109"/>
      <c r="ANT255" s="109"/>
      <c r="ANU255" s="109"/>
      <c r="ANV255" s="109"/>
      <c r="ANW255" s="109"/>
      <c r="ANX255" s="109"/>
      <c r="ANY255" s="109"/>
      <c r="ANZ255" s="109"/>
      <c r="AOA255" s="109"/>
      <c r="AOB255" s="109"/>
      <c r="AOC255" s="109"/>
      <c r="AOD255" s="109"/>
      <c r="AOE255" s="109"/>
      <c r="AOF255" s="109"/>
      <c r="AOG255" s="109"/>
      <c r="AOH255" s="109"/>
      <c r="AOI255" s="109"/>
      <c r="AOJ255" s="109"/>
      <c r="AOK255" s="109"/>
      <c r="AOL255" s="109"/>
      <c r="AOM255" s="109"/>
      <c r="AON255" s="109"/>
      <c r="AOO255" s="109"/>
      <c r="AOP255" s="109"/>
      <c r="AOQ255" s="109"/>
      <c r="AOR255" s="109"/>
      <c r="AOS255" s="109"/>
      <c r="AOT255" s="109"/>
      <c r="AOU255" s="109"/>
      <c r="AOV255" s="109"/>
      <c r="AOW255" s="109"/>
      <c r="AOX255" s="109"/>
      <c r="AOY255" s="109"/>
      <c r="AOZ255" s="109"/>
      <c r="APA255" s="109"/>
      <c r="APB255" s="109"/>
      <c r="APC255" s="109"/>
      <c r="APD255" s="109"/>
      <c r="APE255" s="109"/>
      <c r="APF255" s="109"/>
      <c r="APG255" s="109"/>
      <c r="APH255" s="109"/>
      <c r="API255" s="109"/>
      <c r="APJ255" s="109"/>
      <c r="APK255" s="109"/>
      <c r="APL255" s="109"/>
      <c r="APM255" s="109"/>
      <c r="APN255" s="109"/>
      <c r="APO255" s="109"/>
      <c r="APP255" s="109"/>
      <c r="APQ255" s="109"/>
      <c r="APR255" s="109"/>
      <c r="APS255" s="109"/>
      <c r="APT255" s="109"/>
      <c r="APU255" s="109"/>
      <c r="APV255" s="109"/>
      <c r="APW255" s="109"/>
      <c r="APX255" s="109"/>
      <c r="APY255" s="109"/>
      <c r="APZ255" s="109"/>
      <c r="AQA255" s="109"/>
      <c r="AQB255" s="109"/>
      <c r="AQC255" s="109"/>
      <c r="AQD255" s="109"/>
      <c r="AQE255" s="109"/>
      <c r="AQF255" s="109"/>
      <c r="AQG255" s="109"/>
      <c r="AQH255" s="109"/>
      <c r="AQI255" s="109"/>
      <c r="AQJ255" s="109"/>
      <c r="AQK255" s="109"/>
      <c r="AQL255" s="109"/>
      <c r="AQM255" s="109"/>
      <c r="AQN255" s="109"/>
      <c r="AQO255" s="109"/>
      <c r="AQP255" s="109"/>
      <c r="AQQ255" s="109"/>
      <c r="AQR255" s="109"/>
      <c r="AQS255" s="109"/>
      <c r="AQT255" s="109"/>
      <c r="AQU255" s="109"/>
      <c r="AQV255" s="109"/>
      <c r="AQW255" s="109"/>
      <c r="AQX255" s="109"/>
      <c r="AQY255" s="109"/>
      <c r="AQZ255" s="109"/>
      <c r="ARA255" s="109"/>
      <c r="ARB255" s="109"/>
      <c r="ARC255" s="109"/>
      <c r="ARD255" s="109"/>
      <c r="ARE255" s="109"/>
      <c r="ARF255" s="109"/>
      <c r="ARG255" s="109"/>
      <c r="ARH255" s="109"/>
      <c r="ARI255" s="109"/>
      <c r="ARJ255" s="109"/>
      <c r="ARK255" s="109"/>
      <c r="ARL255" s="109"/>
      <c r="ARM255" s="109"/>
      <c r="ARN255" s="109"/>
      <c r="ARO255" s="109"/>
      <c r="ARP255" s="109"/>
      <c r="ARQ255" s="109"/>
      <c r="ARR255" s="109"/>
      <c r="ARS255" s="109"/>
      <c r="ART255" s="109"/>
      <c r="ARU255" s="109"/>
      <c r="ARV255" s="109"/>
      <c r="ARW255" s="109"/>
      <c r="ARX255" s="109"/>
      <c r="ARY255" s="109"/>
      <c r="ARZ255" s="109"/>
      <c r="ASA255" s="109"/>
      <c r="ASB255" s="109"/>
      <c r="ASC255" s="109"/>
      <c r="ASD255" s="109"/>
      <c r="ASE255" s="109"/>
      <c r="ASF255" s="109"/>
      <c r="ASG255" s="109"/>
      <c r="ASH255" s="109"/>
      <c r="ASI255" s="109"/>
      <c r="ASJ255" s="109"/>
      <c r="ASK255" s="109"/>
      <c r="ASL255" s="109"/>
      <c r="ASM255" s="109"/>
      <c r="ASN255" s="109"/>
      <c r="ASO255" s="109"/>
      <c r="ASP255" s="109"/>
      <c r="ASQ255" s="109"/>
      <c r="ASR255" s="109"/>
      <c r="ASS255" s="109"/>
      <c r="AST255" s="109"/>
      <c r="ASU255" s="109"/>
      <c r="ASV255" s="109"/>
      <c r="ASW255" s="109"/>
      <c r="ASX255" s="109"/>
      <c r="ASY255" s="109"/>
      <c r="ASZ255" s="109"/>
      <c r="ATA255" s="109"/>
      <c r="ATB255" s="109"/>
      <c r="ATC255" s="109"/>
      <c r="ATD255" s="109"/>
      <c r="ATE255" s="109"/>
      <c r="ATF255" s="109"/>
      <c r="ATG255" s="109"/>
      <c r="ATH255" s="109"/>
      <c r="ATI255" s="109"/>
      <c r="ATJ255" s="109"/>
      <c r="ATK255" s="109"/>
      <c r="ATL255" s="109"/>
      <c r="ATM255" s="109"/>
      <c r="ATN255" s="109"/>
      <c r="ATO255" s="109"/>
      <c r="ATP255" s="109"/>
      <c r="ATQ255" s="109"/>
      <c r="ATR255" s="109"/>
      <c r="ATS255" s="109"/>
      <c r="ATT255" s="109"/>
      <c r="ATU255" s="109"/>
      <c r="ATV255" s="109"/>
      <c r="ATW255" s="109"/>
      <c r="ATX255" s="109"/>
      <c r="ATY255" s="109"/>
      <c r="ATZ255" s="109"/>
      <c r="AUA255" s="109"/>
      <c r="AUB255" s="109"/>
      <c r="AUC255" s="109"/>
      <c r="AUD255" s="109"/>
      <c r="AUE255" s="109"/>
      <c r="AUF255" s="109"/>
      <c r="AUG255" s="109"/>
      <c r="AUH255" s="109"/>
      <c r="AUI255" s="109"/>
      <c r="AUJ255" s="109"/>
      <c r="AUK255" s="109"/>
      <c r="AUL255" s="109"/>
      <c r="AUM255" s="109"/>
      <c r="AUN255" s="109"/>
      <c r="AUO255" s="109"/>
      <c r="AUP255" s="109"/>
      <c r="AUQ255" s="109"/>
      <c r="AUR255" s="109"/>
      <c r="AUS255" s="109"/>
      <c r="AUT255" s="109"/>
      <c r="AUU255" s="109"/>
      <c r="AUV255" s="109"/>
      <c r="AUW255" s="109"/>
      <c r="AUX255" s="109"/>
      <c r="AUY255" s="109"/>
      <c r="AUZ255" s="109"/>
      <c r="AVA255" s="109"/>
      <c r="AVB255" s="109"/>
      <c r="AVC255" s="109"/>
      <c r="AVD255" s="109"/>
      <c r="AVE255" s="109"/>
      <c r="AVF255" s="109"/>
      <c r="AVG255" s="109"/>
      <c r="AVH255" s="109"/>
      <c r="AVI255" s="109"/>
      <c r="AVJ255" s="109"/>
      <c r="AVK255" s="109"/>
      <c r="AVL255" s="109"/>
      <c r="AVM255" s="109"/>
      <c r="AVN255" s="109"/>
      <c r="AVO255" s="109"/>
      <c r="AVP255" s="109"/>
      <c r="AVQ255" s="109"/>
      <c r="AVR255" s="109"/>
      <c r="AVS255" s="109"/>
      <c r="AVT255" s="109"/>
      <c r="AVU255" s="109"/>
      <c r="AVV255" s="109"/>
      <c r="AVW255" s="109"/>
      <c r="AVX255" s="109"/>
      <c r="AVY255" s="109"/>
      <c r="AVZ255" s="109"/>
      <c r="AWA255" s="109"/>
      <c r="AWB255" s="109"/>
      <c r="AWC255" s="109"/>
      <c r="AWD255" s="109"/>
      <c r="AWE255" s="109"/>
      <c r="AWF255" s="109"/>
      <c r="AWG255" s="109"/>
      <c r="AWH255" s="109"/>
      <c r="AWI255" s="109"/>
      <c r="AWJ255" s="109"/>
      <c r="AWK255" s="109"/>
      <c r="AWL255" s="109"/>
      <c r="AWM255" s="109"/>
      <c r="AWN255" s="109"/>
      <c r="AWO255" s="109"/>
      <c r="AWP255" s="109"/>
      <c r="AWQ255" s="109"/>
      <c r="AWR255" s="109"/>
      <c r="AWS255" s="109"/>
      <c r="AWT255" s="109"/>
      <c r="AWU255" s="109"/>
      <c r="AWV255" s="109"/>
      <c r="AWW255" s="109"/>
      <c r="AWX255" s="109"/>
      <c r="AWY255" s="109"/>
      <c r="AWZ255" s="109"/>
      <c r="AXA255" s="109"/>
      <c r="AXB255" s="109"/>
      <c r="AXC255" s="109"/>
      <c r="AXD255" s="109"/>
      <c r="AXE255" s="109"/>
      <c r="AXF255" s="109"/>
      <c r="AXG255" s="109"/>
      <c r="AXH255" s="109"/>
      <c r="AXI255" s="109"/>
      <c r="AXJ255" s="109"/>
      <c r="AXK255" s="109"/>
      <c r="AXL255" s="109"/>
      <c r="AXM255" s="109"/>
      <c r="AXN255" s="109"/>
      <c r="AXO255" s="109"/>
      <c r="AXP255" s="109"/>
      <c r="AXQ255" s="109"/>
      <c r="AXR255" s="109"/>
      <c r="AXS255" s="109"/>
      <c r="AXT255" s="109"/>
      <c r="AXU255" s="109"/>
      <c r="AXV255" s="109"/>
      <c r="AXW255" s="109"/>
      <c r="AXX255" s="109"/>
      <c r="AXY255" s="109"/>
      <c r="AXZ255" s="109"/>
      <c r="AYA255" s="109"/>
      <c r="AYB255" s="109"/>
      <c r="AYC255" s="109"/>
      <c r="AYD255" s="109"/>
      <c r="AYE255" s="109"/>
      <c r="AYF255" s="109"/>
      <c r="AYG255" s="109"/>
      <c r="AYH255" s="109"/>
      <c r="AYI255" s="109"/>
      <c r="AYJ255" s="109"/>
      <c r="AYK255" s="109"/>
      <c r="AYL255" s="109"/>
      <c r="AYM255" s="109"/>
      <c r="AYN255" s="109"/>
      <c r="AYO255" s="109"/>
      <c r="AYP255" s="109"/>
      <c r="AYQ255" s="109"/>
      <c r="AYR255" s="109"/>
      <c r="AYS255" s="109"/>
      <c r="AYT255" s="109"/>
      <c r="AYU255" s="109"/>
      <c r="AYV255" s="109"/>
      <c r="AYW255" s="109"/>
      <c r="AYX255" s="109"/>
      <c r="AYY255" s="109"/>
      <c r="AYZ255" s="109"/>
      <c r="AZA255" s="109"/>
      <c r="AZB255" s="109"/>
      <c r="AZC255" s="109"/>
      <c r="AZD255" s="109"/>
      <c r="AZE255" s="109"/>
      <c r="AZF255" s="109"/>
      <c r="AZG255" s="109"/>
      <c r="AZH255" s="109"/>
      <c r="AZI255" s="109"/>
      <c r="AZJ255" s="109"/>
      <c r="AZK255" s="109"/>
      <c r="AZL255" s="109"/>
      <c r="AZM255" s="109"/>
      <c r="AZN255" s="109"/>
      <c r="AZO255" s="109"/>
      <c r="AZP255" s="109"/>
      <c r="AZQ255" s="109"/>
      <c r="AZR255" s="109"/>
      <c r="AZS255" s="109"/>
      <c r="AZT255" s="109"/>
      <c r="AZU255" s="109"/>
      <c r="AZV255" s="109"/>
      <c r="AZW255" s="109"/>
      <c r="AZX255" s="109"/>
      <c r="AZY255" s="109"/>
      <c r="AZZ255" s="109"/>
      <c r="BAA255" s="109"/>
      <c r="BAB255" s="109"/>
      <c r="BAC255" s="109"/>
      <c r="BAD255" s="109"/>
      <c r="BAE255" s="109"/>
      <c r="BAF255" s="109"/>
      <c r="BAG255" s="109"/>
      <c r="BAH255" s="109"/>
      <c r="BAI255" s="109"/>
      <c r="BAJ255" s="109"/>
      <c r="BAK255" s="109"/>
      <c r="BAL255" s="109"/>
      <c r="BAM255" s="109"/>
      <c r="BAN255" s="109"/>
      <c r="BAO255" s="109"/>
      <c r="BAP255" s="109"/>
      <c r="BAQ255" s="109"/>
      <c r="BAR255" s="109"/>
      <c r="BAS255" s="109"/>
      <c r="BAT255" s="109"/>
      <c r="BAU255" s="109"/>
      <c r="BAV255" s="109"/>
      <c r="BAW255" s="109"/>
      <c r="BAX255" s="109"/>
      <c r="BAY255" s="109"/>
      <c r="BAZ255" s="109"/>
      <c r="BBA255" s="109"/>
      <c r="BBB255" s="109"/>
      <c r="BBC255" s="109"/>
      <c r="BBD255" s="109"/>
      <c r="BBE255" s="109"/>
      <c r="BBF255" s="109"/>
      <c r="BBG255" s="109"/>
      <c r="BBH255" s="109"/>
      <c r="BBI255" s="109"/>
      <c r="BBJ255" s="109"/>
      <c r="BBK255" s="109"/>
      <c r="BBL255" s="109"/>
      <c r="BBM255" s="109"/>
      <c r="BBN255" s="109"/>
      <c r="BBO255" s="109"/>
      <c r="BBP255" s="109"/>
      <c r="BBQ255" s="109"/>
      <c r="BBR255" s="109"/>
      <c r="BBS255" s="109"/>
      <c r="BBT255" s="109"/>
      <c r="BBU255" s="109"/>
      <c r="BBV255" s="109"/>
      <c r="BBW255" s="109"/>
      <c r="BBX255" s="109"/>
      <c r="BBY255" s="109"/>
      <c r="BBZ255" s="109"/>
      <c r="BCA255" s="109"/>
      <c r="BCB255" s="109"/>
      <c r="BCC255" s="109"/>
      <c r="BCD255" s="109"/>
      <c r="BCE255" s="109"/>
      <c r="BCF255" s="109"/>
      <c r="BCG255" s="109"/>
      <c r="BCH255" s="109"/>
      <c r="BCI255" s="109"/>
      <c r="BCJ255" s="109"/>
      <c r="BCK255" s="109"/>
      <c r="BCL255" s="109"/>
      <c r="BCM255" s="109"/>
      <c r="BCN255" s="109"/>
      <c r="BCO255" s="109"/>
      <c r="BCP255" s="109"/>
      <c r="BCQ255" s="109"/>
      <c r="BCR255" s="109"/>
      <c r="BCS255" s="109"/>
      <c r="BCT255" s="109"/>
      <c r="BCU255" s="109"/>
      <c r="BCV255" s="109"/>
      <c r="BCW255" s="109"/>
      <c r="BCX255" s="109"/>
      <c r="BCY255" s="109"/>
      <c r="BCZ255" s="109"/>
      <c r="BDA255" s="109"/>
      <c r="BDB255" s="109"/>
      <c r="BDC255" s="109"/>
      <c r="BDD255" s="109"/>
      <c r="BDE255" s="109"/>
      <c r="BDF255" s="109"/>
      <c r="BDG255" s="109"/>
      <c r="BDH255" s="109"/>
      <c r="BDI255" s="109"/>
      <c r="BDJ255" s="109"/>
      <c r="BDK255" s="109"/>
      <c r="BDL255" s="109"/>
      <c r="BDM255" s="109"/>
      <c r="BDN255" s="109"/>
      <c r="BDO255" s="109"/>
      <c r="BDP255" s="109"/>
      <c r="BDQ255" s="109"/>
      <c r="BDR255" s="109"/>
      <c r="BDS255" s="109"/>
      <c r="BDT255" s="109"/>
      <c r="BDU255" s="109"/>
      <c r="BDV255" s="109"/>
      <c r="BDW255" s="109"/>
      <c r="BDX255" s="109"/>
      <c r="BDY255" s="109"/>
      <c r="BDZ255" s="109"/>
      <c r="BEA255" s="109"/>
      <c r="BEB255" s="109"/>
      <c r="BEC255" s="109"/>
      <c r="BED255" s="109"/>
      <c r="BEE255" s="109"/>
      <c r="BEF255" s="109"/>
      <c r="BEG255" s="109"/>
      <c r="BEH255" s="109"/>
      <c r="BEI255" s="109"/>
      <c r="BEJ255" s="109"/>
      <c r="BEK255" s="109"/>
      <c r="BEL255" s="109"/>
      <c r="BEM255" s="109"/>
      <c r="BEN255" s="109"/>
      <c r="BEO255" s="109"/>
      <c r="BEP255" s="109"/>
      <c r="BEQ255" s="109"/>
      <c r="BER255" s="109"/>
      <c r="BES255" s="109"/>
      <c r="BET255" s="109"/>
      <c r="BEU255" s="109"/>
      <c r="BEV255" s="109"/>
      <c r="BEW255" s="109"/>
      <c r="BEX255" s="109"/>
      <c r="BEY255" s="109"/>
      <c r="BEZ255" s="109"/>
      <c r="BFA255" s="109"/>
      <c r="BFB255" s="109"/>
      <c r="BFC255" s="109"/>
      <c r="BFD255" s="109"/>
      <c r="BFE255" s="109"/>
      <c r="BFF255" s="109"/>
      <c r="BFG255" s="109"/>
      <c r="BFH255" s="109"/>
      <c r="BFI255" s="109"/>
      <c r="BFJ255" s="109"/>
      <c r="BFK255" s="109"/>
      <c r="BFL255" s="109"/>
      <c r="BFM255" s="109"/>
      <c r="BFN255" s="109"/>
      <c r="BFO255" s="109"/>
      <c r="BFP255" s="109"/>
      <c r="BFQ255" s="109"/>
      <c r="BFR255" s="109"/>
      <c r="BFS255" s="109"/>
      <c r="BFT255" s="109"/>
      <c r="BFU255" s="109"/>
      <c r="BFV255" s="109"/>
      <c r="BFW255" s="109"/>
      <c r="BFX255" s="109"/>
      <c r="BFY255" s="109"/>
      <c r="BFZ255" s="109"/>
      <c r="BGA255" s="109"/>
      <c r="BGB255" s="109"/>
      <c r="BGC255" s="109"/>
      <c r="BGD255" s="109"/>
      <c r="BGE255" s="109"/>
      <c r="BGF255" s="109"/>
      <c r="BGG255" s="109"/>
      <c r="BGH255" s="109"/>
      <c r="BGI255" s="109"/>
      <c r="BGJ255" s="109"/>
      <c r="BGK255" s="109"/>
      <c r="BGL255" s="109"/>
      <c r="BGM255" s="109"/>
      <c r="BGN255" s="109"/>
      <c r="BGO255" s="109"/>
      <c r="BGP255" s="109"/>
      <c r="BGQ255" s="109"/>
      <c r="BGR255" s="109"/>
      <c r="BGS255" s="109"/>
      <c r="BGT255" s="109"/>
      <c r="BGU255" s="109"/>
      <c r="BGV255" s="109"/>
      <c r="BGW255" s="109"/>
      <c r="BGX255" s="109"/>
      <c r="BGY255" s="109"/>
      <c r="BGZ255" s="109"/>
      <c r="BHA255" s="109"/>
      <c r="BHB255" s="109"/>
      <c r="BHC255" s="109"/>
      <c r="BHD255" s="109"/>
      <c r="BHE255" s="109"/>
      <c r="BHF255" s="109"/>
      <c r="BHG255" s="109"/>
      <c r="BHH255" s="109"/>
      <c r="BHI255" s="109"/>
      <c r="BHJ255" s="109"/>
      <c r="BHK255" s="109"/>
      <c r="BHL255" s="109"/>
      <c r="BHM255" s="109"/>
      <c r="BHN255" s="109"/>
      <c r="BHO255" s="109"/>
      <c r="BHP255" s="109"/>
      <c r="BHQ255" s="109"/>
      <c r="BHR255" s="109"/>
      <c r="BHS255" s="109"/>
      <c r="BHT255" s="109"/>
      <c r="BHU255" s="109"/>
      <c r="BHV255" s="109"/>
      <c r="BHW255" s="109"/>
      <c r="BHX255" s="109"/>
      <c r="BHY255" s="109"/>
      <c r="BHZ255" s="109"/>
      <c r="BIA255" s="109"/>
      <c r="BIB255" s="109"/>
      <c r="BIC255" s="109"/>
      <c r="BID255" s="109"/>
      <c r="BIE255" s="109"/>
      <c r="BIF255" s="109"/>
      <c r="BIG255" s="109"/>
      <c r="BIH255" s="109"/>
      <c r="BII255" s="109"/>
      <c r="BIJ255" s="109"/>
      <c r="BIK255" s="109"/>
      <c r="BIL255" s="109"/>
      <c r="BIM255" s="109"/>
      <c r="BIN255" s="109"/>
      <c r="BIO255" s="109"/>
      <c r="BIP255" s="109"/>
      <c r="BIQ255" s="109"/>
      <c r="BIR255" s="109"/>
      <c r="BIS255" s="109"/>
      <c r="BIT255" s="109"/>
      <c r="BIU255" s="109"/>
      <c r="BIV255" s="109"/>
      <c r="BIW255" s="109"/>
      <c r="BIX255" s="109"/>
      <c r="BIY255" s="109"/>
      <c r="BIZ255" s="109"/>
      <c r="BJA255" s="109"/>
      <c r="BJB255" s="109"/>
      <c r="BJC255" s="109"/>
      <c r="BJD255" s="109"/>
      <c r="BJE255" s="109"/>
      <c r="BJF255" s="109"/>
      <c r="BJG255" s="109"/>
      <c r="BJH255" s="109"/>
      <c r="BJI255" s="109"/>
      <c r="BJJ255" s="109"/>
      <c r="BJK255" s="109"/>
      <c r="BJL255" s="109"/>
      <c r="BJM255" s="109"/>
      <c r="BJN255" s="109"/>
      <c r="BJO255" s="109"/>
      <c r="BJP255" s="109"/>
      <c r="BJQ255" s="109"/>
      <c r="BJR255" s="109"/>
      <c r="BJS255" s="109"/>
      <c r="BJT255" s="109"/>
      <c r="BJU255" s="109"/>
      <c r="BJV255" s="109"/>
      <c r="BJW255" s="109"/>
      <c r="BJX255" s="109"/>
      <c r="BJY255" s="109"/>
      <c r="BJZ255" s="109"/>
      <c r="BKA255" s="109"/>
      <c r="BKB255" s="109"/>
      <c r="BKC255" s="109"/>
      <c r="BKD255" s="109"/>
      <c r="BKE255" s="109"/>
      <c r="BKF255" s="109"/>
      <c r="BKG255" s="109"/>
      <c r="BKH255" s="109"/>
      <c r="BKI255" s="109"/>
      <c r="BKJ255" s="109"/>
      <c r="BKK255" s="109"/>
      <c r="BKL255" s="109"/>
      <c r="BKM255" s="109"/>
      <c r="BKN255" s="109"/>
      <c r="BKO255" s="109"/>
      <c r="BKP255" s="109"/>
      <c r="BKQ255" s="109"/>
      <c r="BKR255" s="109"/>
      <c r="BKS255" s="109"/>
      <c r="BKT255" s="109"/>
      <c r="BKU255" s="109"/>
      <c r="BKV255" s="109"/>
      <c r="BKW255" s="109"/>
      <c r="BKX255" s="109"/>
      <c r="BKY255" s="109"/>
      <c r="BKZ255" s="109"/>
      <c r="BLA255" s="109"/>
      <c r="BLB255" s="109"/>
      <c r="BLC255" s="109"/>
      <c r="BLD255" s="109"/>
      <c r="BLE255" s="109"/>
      <c r="BLF255" s="109"/>
      <c r="BLG255" s="109"/>
      <c r="BLH255" s="109"/>
      <c r="BLI255" s="109"/>
      <c r="BLJ255" s="109"/>
      <c r="BLK255" s="109"/>
      <c r="BLL255" s="109"/>
      <c r="BLM255" s="109"/>
      <c r="BLN255" s="109"/>
      <c r="BLO255" s="109"/>
      <c r="BLP255" s="109"/>
      <c r="BLQ255" s="109"/>
      <c r="BLR255" s="109"/>
      <c r="BLS255" s="109"/>
      <c r="BLT255" s="109"/>
      <c r="BLU255" s="109"/>
      <c r="BLV255" s="109"/>
      <c r="BLW255" s="109"/>
      <c r="BLX255" s="109"/>
      <c r="BLY255" s="109"/>
      <c r="BLZ255" s="109"/>
      <c r="BMA255" s="109"/>
      <c r="BMB255" s="109"/>
      <c r="BMC255" s="109"/>
      <c r="BMD255" s="109"/>
      <c r="BME255" s="109"/>
      <c r="BMF255" s="109"/>
      <c r="BMG255" s="109"/>
      <c r="BMH255" s="109"/>
      <c r="BMI255" s="109"/>
      <c r="BMJ255" s="109"/>
      <c r="BMK255" s="109"/>
      <c r="BML255" s="109"/>
      <c r="BMM255" s="109"/>
      <c r="BMN255" s="109"/>
      <c r="BMO255" s="109"/>
      <c r="BMP255" s="109"/>
      <c r="BMQ255" s="109"/>
      <c r="BMR255" s="109"/>
      <c r="BMS255" s="109"/>
      <c r="BMT255" s="109"/>
      <c r="BMU255" s="109"/>
      <c r="BMV255" s="109"/>
      <c r="BMW255" s="109"/>
      <c r="BMX255" s="109"/>
      <c r="BMY255" s="109"/>
      <c r="BMZ255" s="109"/>
      <c r="BNA255" s="109"/>
      <c r="BNB255" s="109"/>
      <c r="BNC255" s="109"/>
      <c r="BND255" s="109"/>
      <c r="BNE255" s="109"/>
      <c r="BNF255" s="109"/>
      <c r="BNG255" s="109"/>
      <c r="BNH255" s="109"/>
      <c r="BNI255" s="109"/>
      <c r="BNJ255" s="109"/>
      <c r="BNK255" s="109"/>
      <c r="BNL255" s="109"/>
      <c r="BNM255" s="109"/>
      <c r="BNN255" s="109"/>
      <c r="BNO255" s="109"/>
      <c r="BNP255" s="109"/>
      <c r="BNQ255" s="109"/>
      <c r="BNR255" s="109"/>
      <c r="BNS255" s="109"/>
      <c r="BNT255" s="109"/>
      <c r="BNU255" s="109"/>
      <c r="BNV255" s="109"/>
      <c r="BNW255" s="109"/>
      <c r="BNX255" s="109"/>
      <c r="BNY255" s="109"/>
      <c r="BNZ255" s="109"/>
      <c r="BOA255" s="109"/>
      <c r="BOB255" s="109"/>
      <c r="BOC255" s="109"/>
      <c r="BOD255" s="109"/>
      <c r="BOE255" s="109"/>
      <c r="BOF255" s="109"/>
      <c r="BOG255" s="109"/>
      <c r="BOH255" s="109"/>
      <c r="BOI255" s="109"/>
      <c r="BOJ255" s="109"/>
      <c r="BOK255" s="109"/>
      <c r="BOL255" s="109"/>
      <c r="BOM255" s="109"/>
      <c r="BON255" s="109"/>
      <c r="BOO255" s="109"/>
      <c r="BOP255" s="109"/>
      <c r="BOQ255" s="109"/>
      <c r="BOR255" s="109"/>
      <c r="BOS255" s="109"/>
      <c r="BOT255" s="109"/>
      <c r="BOU255" s="109"/>
      <c r="BOV255" s="109"/>
      <c r="BOW255" s="109"/>
      <c r="BOX255" s="109"/>
      <c r="BOY255" s="109"/>
      <c r="BOZ255" s="109"/>
      <c r="BPA255" s="109"/>
      <c r="BPB255" s="109"/>
      <c r="BPC255" s="109"/>
      <c r="BPD255" s="109"/>
      <c r="BPE255" s="109"/>
      <c r="BPF255" s="109"/>
      <c r="BPG255" s="109"/>
      <c r="BPH255" s="109"/>
      <c r="BPI255" s="109"/>
      <c r="BPJ255" s="109"/>
      <c r="BPK255" s="109"/>
      <c r="BPL255" s="109"/>
      <c r="BPM255" s="109"/>
      <c r="BPN255" s="109"/>
      <c r="BPO255" s="109"/>
      <c r="BPP255" s="109"/>
      <c r="BPQ255" s="109"/>
      <c r="BPR255" s="109"/>
      <c r="BPS255" s="109"/>
      <c r="BPT255" s="109"/>
      <c r="BPU255" s="109"/>
      <c r="BPV255" s="109"/>
      <c r="BPW255" s="109"/>
      <c r="BPX255" s="109"/>
      <c r="BPY255" s="109"/>
      <c r="BPZ255" s="109"/>
      <c r="BQA255" s="109"/>
      <c r="BQB255" s="109"/>
      <c r="BQC255" s="109"/>
      <c r="BQD255" s="109"/>
      <c r="BQE255" s="109"/>
      <c r="BQF255" s="109"/>
      <c r="BQG255" s="109"/>
      <c r="BQH255" s="109"/>
      <c r="BQI255" s="109"/>
      <c r="BQJ255" s="109"/>
      <c r="BQK255" s="109"/>
      <c r="BQL255" s="109"/>
      <c r="BQM255" s="109"/>
      <c r="BQN255" s="109"/>
      <c r="BQO255" s="109"/>
      <c r="BQP255" s="109"/>
      <c r="BQQ255" s="109"/>
      <c r="BQR255" s="109"/>
      <c r="BQS255" s="109"/>
      <c r="BQT255" s="109"/>
      <c r="BQU255" s="109"/>
      <c r="BQV255" s="109"/>
      <c r="BQW255" s="109"/>
      <c r="BQX255" s="109"/>
      <c r="BQY255" s="109"/>
      <c r="BQZ255" s="109"/>
      <c r="BRA255" s="109"/>
      <c r="BRB255" s="109"/>
      <c r="BRC255" s="109"/>
      <c r="BRD255" s="109"/>
      <c r="BRE255" s="109"/>
      <c r="BRF255" s="109"/>
      <c r="BRG255" s="109"/>
      <c r="BRH255" s="109"/>
      <c r="BRI255" s="109"/>
      <c r="BRJ255" s="109"/>
      <c r="BRK255" s="109"/>
      <c r="BRL255" s="109"/>
      <c r="BRM255" s="109"/>
      <c r="BRN255" s="109"/>
      <c r="BRO255" s="109"/>
      <c r="BRP255" s="109"/>
      <c r="BRQ255" s="109"/>
      <c r="BRR255" s="109"/>
      <c r="BRS255" s="109"/>
      <c r="BRT255" s="109"/>
      <c r="BRU255" s="109"/>
      <c r="BRV255" s="109"/>
      <c r="BRW255" s="109"/>
      <c r="BRX255" s="109"/>
      <c r="BRY255" s="109"/>
      <c r="BRZ255" s="109"/>
      <c r="BSA255" s="109"/>
      <c r="BSB255" s="109"/>
      <c r="BSC255" s="109"/>
      <c r="BSD255" s="109"/>
      <c r="BSE255" s="109"/>
      <c r="BSF255" s="109"/>
      <c r="BSG255" s="109"/>
      <c r="BSH255" s="109"/>
      <c r="BSI255" s="109"/>
      <c r="BSJ255" s="109"/>
      <c r="BSK255" s="109"/>
      <c r="BSL255" s="109"/>
      <c r="BSM255" s="109"/>
      <c r="BSN255" s="109"/>
      <c r="BSO255" s="109"/>
      <c r="BSP255" s="109"/>
      <c r="BSQ255" s="109"/>
      <c r="BSR255" s="109"/>
      <c r="BSS255" s="109"/>
      <c r="BST255" s="109"/>
      <c r="BSU255" s="109"/>
      <c r="BSV255" s="109"/>
      <c r="BSW255" s="109"/>
      <c r="BSX255" s="109"/>
      <c r="BSY255" s="109"/>
      <c r="BSZ255" s="109"/>
      <c r="BTA255" s="109"/>
      <c r="BTB255" s="109"/>
      <c r="BTC255" s="109"/>
      <c r="BTD255" s="109"/>
      <c r="BTE255" s="109"/>
      <c r="BTF255" s="109"/>
      <c r="BTG255" s="109"/>
      <c r="BTH255" s="109"/>
      <c r="BTI255" s="109"/>
      <c r="BTJ255" s="109"/>
      <c r="BTK255" s="109"/>
      <c r="BTL255" s="109"/>
      <c r="BTM255" s="109"/>
      <c r="BTN255" s="109"/>
      <c r="BTO255" s="109"/>
      <c r="BTP255" s="109"/>
      <c r="BTQ255" s="109"/>
      <c r="BTR255" s="109"/>
      <c r="BTS255" s="109"/>
      <c r="BTT255" s="109"/>
      <c r="BTU255" s="109"/>
      <c r="BTV255" s="109"/>
      <c r="BTW255" s="109"/>
      <c r="BTX255" s="109"/>
      <c r="BTY255" s="109"/>
      <c r="BTZ255" s="109"/>
      <c r="BUA255" s="109"/>
      <c r="BUB255" s="109"/>
      <c r="BUC255" s="109"/>
      <c r="BUD255" s="109"/>
      <c r="BUE255" s="109"/>
      <c r="BUF255" s="109"/>
      <c r="BUG255" s="109"/>
      <c r="BUH255" s="109"/>
      <c r="BUI255" s="109"/>
      <c r="BUJ255" s="109"/>
      <c r="BUK255" s="109"/>
      <c r="BUL255" s="109"/>
      <c r="BUM255" s="109"/>
      <c r="BUN255" s="109"/>
      <c r="BUO255" s="109"/>
      <c r="BUP255" s="109"/>
      <c r="BUQ255" s="109"/>
      <c r="BUR255" s="109"/>
      <c r="BUS255" s="109"/>
      <c r="BUT255" s="109"/>
      <c r="BUU255" s="109"/>
      <c r="BUV255" s="109"/>
      <c r="BUW255" s="109"/>
      <c r="BUX255" s="109"/>
      <c r="BUY255" s="109"/>
      <c r="BUZ255" s="109"/>
      <c r="BVA255" s="109"/>
      <c r="BVB255" s="109"/>
      <c r="BVC255" s="109"/>
      <c r="BVD255" s="109"/>
      <c r="BVE255" s="109"/>
      <c r="BVF255" s="109"/>
      <c r="BVG255" s="109"/>
      <c r="BVH255" s="109"/>
      <c r="BVI255" s="109"/>
      <c r="BVJ255" s="109"/>
      <c r="BVK255" s="109"/>
      <c r="BVL255" s="109"/>
      <c r="BVM255" s="109"/>
      <c r="BVN255" s="109"/>
      <c r="BVO255" s="109"/>
      <c r="BVP255" s="109"/>
      <c r="BVQ255" s="109"/>
      <c r="BVR255" s="109"/>
      <c r="BVS255" s="109"/>
      <c r="BVT255" s="109"/>
      <c r="BVU255" s="109"/>
      <c r="BVV255" s="109"/>
      <c r="BVW255" s="109"/>
      <c r="BVX255" s="109"/>
      <c r="BVY255" s="109"/>
      <c r="BVZ255" s="109"/>
      <c r="BWA255" s="109"/>
      <c r="BWB255" s="109"/>
      <c r="BWC255" s="109"/>
      <c r="BWD255" s="109"/>
      <c r="BWE255" s="109"/>
      <c r="BWF255" s="109"/>
      <c r="BWG255" s="109"/>
      <c r="BWH255" s="109"/>
      <c r="BWI255" s="109"/>
      <c r="BWJ255" s="109"/>
      <c r="BWK255" s="109"/>
      <c r="BWL255" s="109"/>
      <c r="BWM255" s="109"/>
      <c r="BWN255" s="109"/>
      <c r="BWO255" s="109"/>
      <c r="BWP255" s="109"/>
      <c r="BWQ255" s="109"/>
      <c r="BWR255" s="109"/>
      <c r="BWS255" s="109"/>
      <c r="BWT255" s="109"/>
      <c r="BWU255" s="109"/>
      <c r="BWV255" s="109"/>
      <c r="BWW255" s="109"/>
      <c r="BWX255" s="109"/>
      <c r="BWY255" s="109"/>
      <c r="BWZ255" s="109"/>
      <c r="BXA255" s="109"/>
      <c r="BXB255" s="109"/>
      <c r="BXC255" s="109"/>
      <c r="BXD255" s="109"/>
      <c r="BXE255" s="109"/>
      <c r="BXF255" s="109"/>
      <c r="BXG255" s="109"/>
      <c r="BXH255" s="109"/>
      <c r="BXI255" s="109"/>
      <c r="BXJ255" s="109"/>
      <c r="BXK255" s="109"/>
      <c r="BXL255" s="109"/>
      <c r="BXM255" s="109"/>
      <c r="BXN255" s="109"/>
      <c r="BXO255" s="109"/>
      <c r="BXP255" s="109"/>
      <c r="BXQ255" s="109"/>
      <c r="BXR255" s="109"/>
      <c r="BXS255" s="109"/>
      <c r="BXT255" s="109"/>
      <c r="BXU255" s="109"/>
      <c r="BXV255" s="109"/>
      <c r="BXW255" s="109"/>
      <c r="BXX255" s="109"/>
      <c r="BXY255" s="109"/>
      <c r="BXZ255" s="109"/>
      <c r="BYA255" s="109"/>
      <c r="BYB255" s="109"/>
      <c r="BYC255" s="109"/>
      <c r="BYD255" s="109"/>
      <c r="BYE255" s="109"/>
      <c r="BYF255" s="109"/>
      <c r="BYG255" s="109"/>
      <c r="BYH255" s="109"/>
      <c r="BYI255" s="109"/>
      <c r="BYJ255" s="109"/>
      <c r="BYK255" s="109"/>
      <c r="BYL255" s="109"/>
      <c r="BYM255" s="109"/>
      <c r="BYN255" s="109"/>
      <c r="BYO255" s="109"/>
      <c r="BYP255" s="109"/>
      <c r="BYQ255" s="109"/>
      <c r="BYR255" s="109"/>
      <c r="BYS255" s="109"/>
      <c r="BYT255" s="109"/>
      <c r="BYU255" s="109"/>
      <c r="BYV255" s="109"/>
      <c r="BYW255" s="109"/>
      <c r="BYX255" s="109"/>
      <c r="BYY255" s="109"/>
      <c r="BYZ255" s="109"/>
      <c r="BZA255" s="109"/>
      <c r="BZB255" s="109"/>
      <c r="BZC255" s="109"/>
      <c r="BZD255" s="109"/>
      <c r="BZE255" s="109"/>
      <c r="BZF255" s="109"/>
      <c r="BZG255" s="109"/>
      <c r="BZH255" s="109"/>
      <c r="BZI255" s="109"/>
      <c r="BZJ255" s="109"/>
      <c r="BZK255" s="109"/>
      <c r="BZL255" s="109"/>
      <c r="BZM255" s="109"/>
      <c r="BZN255" s="109"/>
      <c r="BZO255" s="109"/>
      <c r="BZP255" s="109"/>
      <c r="BZQ255" s="109"/>
      <c r="BZR255" s="109"/>
      <c r="BZS255" s="109"/>
      <c r="BZT255" s="109"/>
      <c r="BZU255" s="109"/>
      <c r="BZV255" s="109"/>
      <c r="BZW255" s="109"/>
      <c r="BZX255" s="109"/>
      <c r="BZY255" s="109"/>
      <c r="BZZ255" s="109"/>
      <c r="CAA255" s="109"/>
      <c r="CAB255" s="109"/>
      <c r="CAC255" s="109"/>
      <c r="CAD255" s="109"/>
      <c r="CAE255" s="109"/>
      <c r="CAF255" s="109"/>
      <c r="CAG255" s="109"/>
      <c r="CAH255" s="109"/>
      <c r="CAI255" s="109"/>
      <c r="CAJ255" s="109"/>
      <c r="CAK255" s="109"/>
      <c r="CAL255" s="109"/>
      <c r="CAM255" s="109"/>
      <c r="CAN255" s="109"/>
      <c r="CAO255" s="109"/>
      <c r="CAP255" s="109"/>
      <c r="CAQ255" s="109"/>
      <c r="CAR255" s="109"/>
      <c r="CAS255" s="109"/>
      <c r="CAT255" s="109"/>
      <c r="CAU255" s="109"/>
      <c r="CAV255" s="109"/>
      <c r="CAW255" s="109"/>
      <c r="CAX255" s="109"/>
      <c r="CAY255" s="109"/>
      <c r="CAZ255" s="109"/>
      <c r="CBA255" s="109"/>
      <c r="CBB255" s="109"/>
      <c r="CBC255" s="109"/>
      <c r="CBD255" s="109"/>
      <c r="CBE255" s="109"/>
      <c r="CBF255" s="109"/>
      <c r="CBG255" s="109"/>
      <c r="CBH255" s="109"/>
      <c r="CBI255" s="109"/>
      <c r="CBJ255" s="109"/>
      <c r="CBK255" s="109"/>
      <c r="CBL255" s="109"/>
      <c r="CBM255" s="109"/>
      <c r="CBN255" s="109"/>
      <c r="CBO255" s="109"/>
      <c r="CBP255" s="109"/>
      <c r="CBQ255" s="109"/>
      <c r="CBR255" s="109"/>
      <c r="CBS255" s="109"/>
      <c r="CBT255" s="109"/>
      <c r="CBU255" s="109"/>
      <c r="CBV255" s="109"/>
      <c r="CBW255" s="109"/>
      <c r="CBX255" s="109"/>
      <c r="CBY255" s="109"/>
      <c r="CBZ255" s="109"/>
      <c r="CCA255" s="109"/>
      <c r="CCB255" s="109"/>
      <c r="CCC255" s="109"/>
      <c r="CCD255" s="109"/>
      <c r="CCE255" s="109"/>
      <c r="CCF255" s="109"/>
      <c r="CCG255" s="109"/>
      <c r="CCH255" s="109"/>
      <c r="CCI255" s="109"/>
      <c r="CCJ255" s="109"/>
      <c r="CCK255" s="109"/>
      <c r="CCL255" s="109"/>
      <c r="CCM255" s="109"/>
      <c r="CCN255" s="109"/>
      <c r="CCO255" s="109"/>
      <c r="CCP255" s="109"/>
      <c r="CCQ255" s="109"/>
      <c r="CCR255" s="109"/>
      <c r="CCS255" s="109"/>
      <c r="CCT255" s="109"/>
      <c r="CCU255" s="109"/>
      <c r="CCV255" s="109"/>
      <c r="CCW255" s="109"/>
      <c r="CCX255" s="109"/>
      <c r="CCY255" s="109"/>
      <c r="CCZ255" s="109"/>
      <c r="CDA255" s="109"/>
      <c r="CDB255" s="109"/>
      <c r="CDC255" s="109"/>
      <c r="CDD255" s="109"/>
      <c r="CDE255" s="109"/>
      <c r="CDF255" s="109"/>
      <c r="CDG255" s="109"/>
      <c r="CDH255" s="109"/>
      <c r="CDI255" s="109"/>
      <c r="CDJ255" s="109"/>
      <c r="CDK255" s="109"/>
      <c r="CDL255" s="109"/>
      <c r="CDM255" s="109"/>
      <c r="CDN255" s="109"/>
      <c r="CDO255" s="109"/>
      <c r="CDP255" s="109"/>
      <c r="CDQ255" s="109"/>
      <c r="CDR255" s="109"/>
      <c r="CDS255" s="109"/>
      <c r="CDT255" s="109"/>
      <c r="CDU255" s="109"/>
      <c r="CDV255" s="109"/>
      <c r="CDW255" s="109"/>
      <c r="CDX255" s="109"/>
      <c r="CDY255" s="109"/>
      <c r="CDZ255" s="109"/>
      <c r="CEA255" s="109"/>
      <c r="CEB255" s="109"/>
      <c r="CEC255" s="109"/>
      <c r="CED255" s="109"/>
      <c r="CEE255" s="109"/>
      <c r="CEF255" s="109"/>
      <c r="CEG255" s="109"/>
      <c r="CEH255" s="109"/>
      <c r="CEI255" s="109"/>
      <c r="CEJ255" s="109"/>
      <c r="CEK255" s="109"/>
      <c r="CEL255" s="109"/>
      <c r="CEM255" s="109"/>
      <c r="CEN255" s="109"/>
      <c r="CEO255" s="109"/>
      <c r="CEP255" s="109"/>
      <c r="CEQ255" s="109"/>
      <c r="CER255" s="109"/>
      <c r="CES255" s="109"/>
      <c r="CET255" s="109"/>
      <c r="CEU255" s="109"/>
      <c r="CEV255" s="109"/>
      <c r="CEW255" s="109"/>
      <c r="CEX255" s="109"/>
      <c r="CEY255" s="109"/>
      <c r="CEZ255" s="109"/>
      <c r="CFA255" s="109"/>
      <c r="CFB255" s="109"/>
      <c r="CFC255" s="109"/>
      <c r="CFD255" s="109"/>
      <c r="CFE255" s="109"/>
      <c r="CFF255" s="109"/>
      <c r="CFG255" s="109"/>
      <c r="CFH255" s="109"/>
      <c r="CFI255" s="109"/>
      <c r="CFJ255" s="109"/>
      <c r="CFK255" s="109"/>
      <c r="CFL255" s="109"/>
      <c r="CFM255" s="109"/>
      <c r="CFN255" s="109"/>
      <c r="CFO255" s="109"/>
      <c r="CFP255" s="109"/>
      <c r="CFQ255" s="109"/>
      <c r="CFR255" s="109"/>
      <c r="CFS255" s="109"/>
      <c r="CFT255" s="109"/>
      <c r="CFU255" s="109"/>
      <c r="CFV255" s="109"/>
      <c r="CFW255" s="109"/>
      <c r="CFX255" s="109"/>
      <c r="CFY255" s="109"/>
      <c r="CFZ255" s="109"/>
      <c r="CGA255" s="109"/>
      <c r="CGB255" s="109"/>
      <c r="CGC255" s="109"/>
      <c r="CGD255" s="109"/>
      <c r="CGE255" s="109"/>
      <c r="CGF255" s="109"/>
      <c r="CGG255" s="109"/>
      <c r="CGH255" s="109"/>
      <c r="CGI255" s="109"/>
      <c r="CGJ255" s="109"/>
      <c r="CGK255" s="109"/>
      <c r="CGL255" s="109"/>
      <c r="CGM255" s="109"/>
      <c r="CGN255" s="109"/>
      <c r="CGO255" s="109"/>
      <c r="CGP255" s="109"/>
      <c r="CGQ255" s="109"/>
      <c r="CGR255" s="109"/>
      <c r="CGS255" s="109"/>
      <c r="CGT255" s="109"/>
      <c r="CGU255" s="109"/>
      <c r="CGV255" s="109"/>
      <c r="CGW255" s="109"/>
      <c r="CGX255" s="109"/>
      <c r="CGY255" s="109"/>
      <c r="CGZ255" s="109"/>
      <c r="CHA255" s="109"/>
      <c r="CHB255" s="109"/>
      <c r="CHC255" s="109"/>
      <c r="CHD255" s="109"/>
      <c r="CHE255" s="109"/>
      <c r="CHF255" s="109"/>
      <c r="CHG255" s="109"/>
      <c r="CHH255" s="109"/>
      <c r="CHI255" s="109"/>
      <c r="CHJ255" s="109"/>
      <c r="CHK255" s="109"/>
      <c r="CHL255" s="109"/>
      <c r="CHM255" s="109"/>
      <c r="CHN255" s="109"/>
      <c r="CHO255" s="109"/>
      <c r="CHP255" s="109"/>
      <c r="CHQ255" s="109"/>
      <c r="CHR255" s="109"/>
      <c r="CHS255" s="109"/>
      <c r="CHT255" s="109"/>
      <c r="CHU255" s="109"/>
      <c r="CHV255" s="109"/>
      <c r="CHW255" s="109"/>
      <c r="CHX255" s="109"/>
      <c r="CHY255" s="109"/>
      <c r="CHZ255" s="109"/>
      <c r="CIA255" s="109"/>
      <c r="CIB255" s="109"/>
      <c r="CIC255" s="109"/>
      <c r="CID255" s="109"/>
      <c r="CIE255" s="109"/>
      <c r="CIF255" s="109"/>
      <c r="CIG255" s="109"/>
      <c r="CIH255" s="109"/>
      <c r="CII255" s="109"/>
      <c r="CIJ255" s="109"/>
      <c r="CIK255" s="109"/>
      <c r="CIL255" s="109"/>
      <c r="CIM255" s="109"/>
      <c r="CIN255" s="109"/>
      <c r="CIO255" s="109"/>
      <c r="CIP255" s="109"/>
      <c r="CIQ255" s="109"/>
      <c r="CIR255" s="109"/>
      <c r="CIS255" s="109"/>
      <c r="CIT255" s="109"/>
      <c r="CIU255" s="109"/>
      <c r="CIV255" s="109"/>
      <c r="CIW255" s="109"/>
      <c r="CIX255" s="109"/>
      <c r="CIY255" s="109"/>
      <c r="CIZ255" s="109"/>
      <c r="CJA255" s="109"/>
      <c r="CJB255" s="109"/>
      <c r="CJC255" s="109"/>
      <c r="CJD255" s="109"/>
      <c r="CJE255" s="109"/>
      <c r="CJF255" s="109"/>
      <c r="CJG255" s="109"/>
      <c r="CJH255" s="109"/>
      <c r="CJI255" s="109"/>
      <c r="CJJ255" s="109"/>
      <c r="CJK255" s="109"/>
      <c r="CJL255" s="109"/>
      <c r="CJM255" s="109"/>
      <c r="CJN255" s="109"/>
      <c r="CJO255" s="109"/>
      <c r="CJP255" s="109"/>
      <c r="CJQ255" s="109"/>
      <c r="CJR255" s="109"/>
      <c r="CJS255" s="109"/>
      <c r="CJT255" s="109"/>
      <c r="CJU255" s="109"/>
      <c r="CJV255" s="109"/>
      <c r="CJW255" s="109"/>
      <c r="CJX255" s="109"/>
      <c r="CJY255" s="109"/>
      <c r="CJZ255" s="109"/>
      <c r="CKA255" s="109"/>
      <c r="CKB255" s="109"/>
      <c r="CKC255" s="109"/>
      <c r="CKD255" s="109"/>
      <c r="CKE255" s="109"/>
      <c r="CKF255" s="109"/>
      <c r="CKG255" s="109"/>
      <c r="CKH255" s="109"/>
      <c r="CKI255" s="109"/>
      <c r="CKJ255" s="109"/>
      <c r="CKK255" s="109"/>
      <c r="CKL255" s="109"/>
      <c r="CKM255" s="109"/>
      <c r="CKN255" s="109"/>
      <c r="CKO255" s="109"/>
      <c r="CKP255" s="109"/>
      <c r="CKQ255" s="109"/>
      <c r="CKR255" s="109"/>
      <c r="CKS255" s="109"/>
      <c r="CKT255" s="109"/>
      <c r="CKU255" s="109"/>
      <c r="CKV255" s="109"/>
      <c r="CKW255" s="109"/>
      <c r="CKX255" s="109"/>
      <c r="CKY255" s="109"/>
      <c r="CKZ255" s="109"/>
      <c r="CLA255" s="109"/>
      <c r="CLB255" s="109"/>
      <c r="CLC255" s="109"/>
      <c r="CLD255" s="109"/>
      <c r="CLE255" s="109"/>
      <c r="CLF255" s="109"/>
      <c r="CLG255" s="109"/>
      <c r="CLH255" s="109"/>
      <c r="CLI255" s="109"/>
      <c r="CLJ255" s="109"/>
      <c r="CLK255" s="109"/>
      <c r="CLL255" s="109"/>
      <c r="CLM255" s="109"/>
      <c r="CLN255" s="109"/>
      <c r="CLO255" s="109"/>
      <c r="CLP255" s="109"/>
      <c r="CLQ255" s="109"/>
      <c r="CLR255" s="109"/>
      <c r="CLS255" s="109"/>
      <c r="CLT255" s="109"/>
      <c r="CLU255" s="109"/>
      <c r="CLV255" s="109"/>
      <c r="CLW255" s="109"/>
      <c r="CLX255" s="109"/>
      <c r="CLY255" s="109"/>
      <c r="CLZ255" s="109"/>
      <c r="CMA255" s="109"/>
      <c r="CMB255" s="109"/>
      <c r="CMC255" s="109"/>
      <c r="CMD255" s="109"/>
      <c r="CME255" s="109"/>
      <c r="CMF255" s="109"/>
      <c r="CMG255" s="109"/>
      <c r="CMH255" s="109"/>
      <c r="CMI255" s="109"/>
      <c r="CMJ255" s="109"/>
      <c r="CMK255" s="109"/>
      <c r="CML255" s="109"/>
      <c r="CMM255" s="109"/>
      <c r="CMN255" s="109"/>
      <c r="CMO255" s="109"/>
      <c r="CMP255" s="109"/>
      <c r="CMQ255" s="109"/>
      <c r="CMR255" s="109"/>
      <c r="CMS255" s="109"/>
      <c r="CMT255" s="109"/>
      <c r="CMU255" s="109"/>
      <c r="CMV255" s="109"/>
      <c r="CMW255" s="109"/>
      <c r="CMX255" s="109"/>
      <c r="CMY255" s="109"/>
      <c r="CMZ255" s="109"/>
      <c r="CNA255" s="109"/>
      <c r="CNB255" s="109"/>
      <c r="CNC255" s="109"/>
      <c r="CND255" s="109"/>
      <c r="CNE255" s="109"/>
      <c r="CNF255" s="109"/>
      <c r="CNG255" s="109"/>
      <c r="CNH255" s="109"/>
      <c r="CNI255" s="109"/>
      <c r="CNJ255" s="109"/>
      <c r="CNK255" s="109"/>
      <c r="CNL255" s="109"/>
      <c r="CNM255" s="109"/>
      <c r="CNN255" s="109"/>
      <c r="CNO255" s="109"/>
      <c r="CNP255" s="109"/>
      <c r="CNQ255" s="109"/>
      <c r="CNR255" s="109"/>
      <c r="CNS255" s="109"/>
      <c r="CNT255" s="109"/>
      <c r="CNU255" s="109"/>
      <c r="CNV255" s="109"/>
      <c r="CNW255" s="109"/>
      <c r="CNX255" s="109"/>
      <c r="CNY255" s="109"/>
      <c r="CNZ255" s="109"/>
      <c r="COA255" s="109"/>
      <c r="COB255" s="109"/>
      <c r="COC255" s="109"/>
      <c r="COD255" s="109"/>
      <c r="COE255" s="109"/>
      <c r="COF255" s="109"/>
      <c r="COG255" s="109"/>
      <c r="COH255" s="109"/>
      <c r="COI255" s="109"/>
      <c r="COJ255" s="109"/>
      <c r="COK255" s="109"/>
      <c r="COL255" s="109"/>
      <c r="COM255" s="109"/>
      <c r="CON255" s="109"/>
      <c r="COO255" s="109"/>
      <c r="COP255" s="109"/>
      <c r="COQ255" s="109"/>
      <c r="COR255" s="109"/>
      <c r="COS255" s="109"/>
      <c r="COT255" s="109"/>
      <c r="COU255" s="109"/>
      <c r="COV255" s="109"/>
      <c r="COW255" s="109"/>
      <c r="COX255" s="109"/>
      <c r="COY255" s="109"/>
      <c r="COZ255" s="109"/>
      <c r="CPA255" s="109"/>
      <c r="CPB255" s="109"/>
      <c r="CPC255" s="109"/>
      <c r="CPD255" s="109"/>
      <c r="CPE255" s="109"/>
      <c r="CPF255" s="109"/>
      <c r="CPG255" s="109"/>
      <c r="CPH255" s="109"/>
      <c r="CPI255" s="109"/>
      <c r="CPJ255" s="109"/>
      <c r="CPK255" s="109"/>
      <c r="CPL255" s="109"/>
      <c r="CPM255" s="109"/>
      <c r="CPN255" s="109"/>
      <c r="CPO255" s="109"/>
      <c r="CPP255" s="109"/>
      <c r="CPQ255" s="109"/>
      <c r="CPR255" s="109"/>
      <c r="CPS255" s="109"/>
      <c r="CPT255" s="109"/>
      <c r="CPU255" s="109"/>
      <c r="CPV255" s="109"/>
      <c r="CPW255" s="109"/>
      <c r="CPX255" s="109"/>
      <c r="CPY255" s="109"/>
      <c r="CPZ255" s="109"/>
      <c r="CQA255" s="109"/>
      <c r="CQB255" s="109"/>
      <c r="CQC255" s="109"/>
      <c r="CQD255" s="109"/>
      <c r="CQE255" s="109"/>
      <c r="CQF255" s="109"/>
      <c r="CQG255" s="109"/>
      <c r="CQH255" s="109"/>
      <c r="CQI255" s="109"/>
      <c r="CQJ255" s="109"/>
      <c r="CQK255" s="109"/>
      <c r="CQL255" s="109"/>
      <c r="CQM255" s="109"/>
      <c r="CQN255" s="109"/>
      <c r="CQO255" s="109"/>
      <c r="CQP255" s="109"/>
      <c r="CQQ255" s="109"/>
      <c r="CQR255" s="109"/>
      <c r="CQS255" s="109"/>
      <c r="CQT255" s="109"/>
      <c r="CQU255" s="109"/>
      <c r="CQV255" s="109"/>
      <c r="CQW255" s="109"/>
      <c r="CQX255" s="109"/>
      <c r="CQY255" s="109"/>
      <c r="CQZ255" s="109"/>
      <c r="CRA255" s="109"/>
      <c r="CRB255" s="109"/>
      <c r="CRC255" s="109"/>
      <c r="CRD255" s="109"/>
      <c r="CRE255" s="109"/>
      <c r="CRF255" s="109"/>
      <c r="CRG255" s="109"/>
      <c r="CRH255" s="109"/>
      <c r="CRI255" s="109"/>
      <c r="CRJ255" s="109"/>
      <c r="CRK255" s="109"/>
      <c r="CRL255" s="109"/>
      <c r="CRM255" s="109"/>
      <c r="CRN255" s="109"/>
      <c r="CRO255" s="109"/>
      <c r="CRP255" s="109"/>
      <c r="CRQ255" s="109"/>
      <c r="CRR255" s="109"/>
      <c r="CRS255" s="109"/>
      <c r="CRT255" s="109"/>
      <c r="CRU255" s="109"/>
      <c r="CRV255" s="109"/>
      <c r="CRW255" s="109"/>
      <c r="CRX255" s="109"/>
      <c r="CRY255" s="109"/>
      <c r="CRZ255" s="109"/>
      <c r="CSA255" s="109"/>
      <c r="CSB255" s="109"/>
      <c r="CSC255" s="109"/>
      <c r="CSD255" s="109"/>
      <c r="CSE255" s="109"/>
      <c r="CSF255" s="109"/>
      <c r="CSG255" s="109"/>
      <c r="CSH255" s="109"/>
      <c r="CSI255" s="109"/>
      <c r="CSJ255" s="109"/>
      <c r="CSK255" s="109"/>
      <c r="CSL255" s="109"/>
      <c r="CSM255" s="109"/>
      <c r="CSN255" s="109"/>
      <c r="CSO255" s="109"/>
      <c r="CSP255" s="109"/>
      <c r="CSQ255" s="109"/>
      <c r="CSR255" s="109"/>
      <c r="CSS255" s="109"/>
      <c r="CST255" s="109"/>
      <c r="CSU255" s="109"/>
      <c r="CSV255" s="109"/>
      <c r="CSW255" s="109"/>
      <c r="CSX255" s="109"/>
      <c r="CSY255" s="109"/>
      <c r="CSZ255" s="109"/>
      <c r="CTA255" s="109"/>
      <c r="CTB255" s="109"/>
      <c r="CTC255" s="109"/>
      <c r="CTD255" s="109"/>
      <c r="CTE255" s="109"/>
      <c r="CTF255" s="109"/>
      <c r="CTG255" s="109"/>
      <c r="CTH255" s="109"/>
      <c r="CTI255" s="109"/>
      <c r="CTJ255" s="109"/>
      <c r="CTK255" s="109"/>
      <c r="CTL255" s="109"/>
      <c r="CTM255" s="109"/>
      <c r="CTN255" s="109"/>
      <c r="CTO255" s="109"/>
      <c r="CTP255" s="109"/>
      <c r="CTQ255" s="109"/>
      <c r="CTR255" s="109"/>
      <c r="CTS255" s="109"/>
      <c r="CTT255" s="109"/>
      <c r="CTU255" s="109"/>
      <c r="CTV255" s="109"/>
      <c r="CTW255" s="109"/>
      <c r="CTX255" s="109"/>
      <c r="CTY255" s="109"/>
      <c r="CTZ255" s="109"/>
      <c r="CUA255" s="109"/>
      <c r="CUB255" s="109"/>
      <c r="CUC255" s="109"/>
      <c r="CUD255" s="109"/>
      <c r="CUE255" s="109"/>
      <c r="CUF255" s="109"/>
      <c r="CUG255" s="109"/>
      <c r="CUH255" s="109"/>
      <c r="CUI255" s="109"/>
      <c r="CUJ255" s="109"/>
      <c r="CUK255" s="109"/>
      <c r="CUL255" s="109"/>
      <c r="CUM255" s="109"/>
      <c r="CUN255" s="109"/>
      <c r="CUO255" s="109"/>
      <c r="CUP255" s="109"/>
      <c r="CUQ255" s="109"/>
      <c r="CUR255" s="109"/>
      <c r="CUS255" s="109"/>
      <c r="CUT255" s="109"/>
      <c r="CUU255" s="109"/>
      <c r="CUV255" s="109"/>
      <c r="CUW255" s="109"/>
      <c r="CUX255" s="109"/>
      <c r="CUY255" s="109"/>
      <c r="CUZ255" s="109"/>
      <c r="CVA255" s="109"/>
      <c r="CVB255" s="109"/>
      <c r="CVC255" s="109"/>
      <c r="CVD255" s="109"/>
      <c r="CVE255" s="109"/>
      <c r="CVF255" s="109"/>
      <c r="CVG255" s="109"/>
      <c r="CVH255" s="109"/>
      <c r="CVI255" s="109"/>
      <c r="CVJ255" s="109"/>
      <c r="CVK255" s="109"/>
      <c r="CVL255" s="109"/>
      <c r="CVM255" s="109"/>
      <c r="CVN255" s="109"/>
      <c r="CVO255" s="109"/>
      <c r="CVP255" s="109"/>
      <c r="CVQ255" s="109"/>
      <c r="CVR255" s="109"/>
      <c r="CVS255" s="109"/>
      <c r="CVT255" s="109"/>
      <c r="CVU255" s="109"/>
      <c r="CVV255" s="109"/>
      <c r="CVW255" s="109"/>
      <c r="CVX255" s="109"/>
      <c r="CVY255" s="109"/>
      <c r="CVZ255" s="109"/>
      <c r="CWA255" s="109"/>
      <c r="CWB255" s="109"/>
      <c r="CWC255" s="109"/>
      <c r="CWD255" s="109"/>
      <c r="CWE255" s="109"/>
      <c r="CWF255" s="109"/>
      <c r="CWG255" s="109"/>
      <c r="CWH255" s="109"/>
      <c r="CWI255" s="109"/>
      <c r="CWJ255" s="109"/>
      <c r="CWK255" s="109"/>
      <c r="CWL255" s="109"/>
      <c r="CWM255" s="109"/>
      <c r="CWN255" s="109"/>
      <c r="CWO255" s="109"/>
      <c r="CWP255" s="109"/>
      <c r="CWQ255" s="109"/>
      <c r="CWR255" s="109"/>
      <c r="CWS255" s="109"/>
      <c r="CWT255" s="109"/>
      <c r="CWU255" s="109"/>
      <c r="CWV255" s="109"/>
      <c r="CWW255" s="109"/>
      <c r="CWX255" s="109"/>
      <c r="CWY255" s="109"/>
      <c r="CWZ255" s="109"/>
      <c r="CXA255" s="109"/>
      <c r="CXB255" s="109"/>
      <c r="CXC255" s="109"/>
      <c r="CXD255" s="109"/>
      <c r="CXE255" s="109"/>
      <c r="CXF255" s="109"/>
      <c r="CXG255" s="109"/>
      <c r="CXH255" s="109"/>
      <c r="CXI255" s="109"/>
      <c r="CXJ255" s="109"/>
      <c r="CXK255" s="109"/>
      <c r="CXL255" s="109"/>
      <c r="CXM255" s="109"/>
      <c r="CXN255" s="109"/>
      <c r="CXO255" s="109"/>
      <c r="CXP255" s="109"/>
      <c r="CXQ255" s="109"/>
      <c r="CXR255" s="109"/>
      <c r="CXS255" s="109"/>
      <c r="CXT255" s="109"/>
      <c r="CXU255" s="109"/>
      <c r="CXV255" s="109"/>
      <c r="CXW255" s="109"/>
      <c r="CXX255" s="109"/>
      <c r="CXY255" s="109"/>
      <c r="CXZ255" s="109"/>
      <c r="CYA255" s="109"/>
      <c r="CYB255" s="109"/>
      <c r="CYC255" s="109"/>
      <c r="CYD255" s="109"/>
      <c r="CYE255" s="109"/>
      <c r="CYF255" s="109"/>
      <c r="CYG255" s="109"/>
      <c r="CYH255" s="109"/>
      <c r="CYI255" s="109"/>
      <c r="CYJ255" s="109"/>
      <c r="CYK255" s="109"/>
      <c r="CYL255" s="109"/>
      <c r="CYM255" s="109"/>
      <c r="CYN255" s="109"/>
      <c r="CYO255" s="109"/>
      <c r="CYP255" s="109"/>
      <c r="CYQ255" s="109"/>
      <c r="CYR255" s="109"/>
      <c r="CYS255" s="109"/>
      <c r="CYT255" s="109"/>
      <c r="CYU255" s="109"/>
      <c r="CYV255" s="109"/>
      <c r="CYW255" s="109"/>
      <c r="CYX255" s="109"/>
      <c r="CYY255" s="109"/>
      <c r="CYZ255" s="109"/>
      <c r="CZA255" s="109"/>
      <c r="CZB255" s="109"/>
      <c r="CZC255" s="109"/>
      <c r="CZD255" s="109"/>
      <c r="CZE255" s="109"/>
      <c r="CZF255" s="109"/>
      <c r="CZG255" s="109"/>
      <c r="CZH255" s="109"/>
      <c r="CZI255" s="109"/>
      <c r="CZJ255" s="109"/>
      <c r="CZK255" s="109"/>
      <c r="CZL255" s="109"/>
      <c r="CZM255" s="109"/>
      <c r="CZN255" s="109"/>
      <c r="CZO255" s="109"/>
      <c r="CZP255" s="109"/>
      <c r="CZQ255" s="109"/>
      <c r="CZR255" s="109"/>
      <c r="CZS255" s="109"/>
      <c r="CZT255" s="109"/>
      <c r="CZU255" s="109"/>
      <c r="CZV255" s="109"/>
      <c r="CZW255" s="109"/>
      <c r="CZX255" s="109"/>
      <c r="CZY255" s="109"/>
      <c r="CZZ255" s="109"/>
      <c r="DAA255" s="109"/>
      <c r="DAB255" s="109"/>
      <c r="DAC255" s="109"/>
      <c r="DAD255" s="109"/>
      <c r="DAE255" s="109"/>
      <c r="DAF255" s="109"/>
      <c r="DAG255" s="109"/>
      <c r="DAH255" s="109"/>
      <c r="DAI255" s="109"/>
      <c r="DAJ255" s="109"/>
      <c r="DAK255" s="109"/>
      <c r="DAL255" s="109"/>
      <c r="DAM255" s="109"/>
      <c r="DAN255" s="109"/>
      <c r="DAO255" s="109"/>
      <c r="DAP255" s="109"/>
      <c r="DAQ255" s="109"/>
      <c r="DAR255" s="109"/>
      <c r="DAS255" s="109"/>
      <c r="DAT255" s="109"/>
      <c r="DAU255" s="109"/>
      <c r="DAV255" s="109"/>
      <c r="DAW255" s="109"/>
      <c r="DAX255" s="109"/>
      <c r="DAY255" s="109"/>
      <c r="DAZ255" s="109"/>
      <c r="DBA255" s="109"/>
      <c r="DBB255" s="109"/>
      <c r="DBC255" s="109"/>
      <c r="DBD255" s="109"/>
      <c r="DBE255" s="109"/>
      <c r="DBF255" s="109"/>
      <c r="DBG255" s="109"/>
      <c r="DBH255" s="109"/>
      <c r="DBI255" s="109"/>
      <c r="DBJ255" s="109"/>
      <c r="DBK255" s="109"/>
      <c r="DBL255" s="109"/>
      <c r="DBM255" s="109"/>
      <c r="DBN255" s="109"/>
      <c r="DBO255" s="109"/>
      <c r="DBP255" s="109"/>
      <c r="DBQ255" s="109"/>
      <c r="DBR255" s="109"/>
      <c r="DBS255" s="109"/>
      <c r="DBT255" s="109"/>
      <c r="DBU255" s="109"/>
      <c r="DBV255" s="109"/>
      <c r="DBW255" s="109"/>
      <c r="DBX255" s="109"/>
      <c r="DBY255" s="109"/>
      <c r="DBZ255" s="109"/>
      <c r="DCA255" s="109"/>
      <c r="DCB255" s="109"/>
      <c r="DCC255" s="109"/>
      <c r="DCD255" s="109"/>
      <c r="DCE255" s="109"/>
      <c r="DCF255" s="109"/>
      <c r="DCG255" s="109"/>
      <c r="DCH255" s="109"/>
      <c r="DCI255" s="109"/>
      <c r="DCJ255" s="109"/>
      <c r="DCK255" s="109"/>
      <c r="DCL255" s="109"/>
      <c r="DCM255" s="109"/>
      <c r="DCN255" s="109"/>
      <c r="DCO255" s="109"/>
      <c r="DCP255" s="109"/>
      <c r="DCQ255" s="109"/>
      <c r="DCR255" s="109"/>
      <c r="DCS255" s="109"/>
      <c r="DCT255" s="109"/>
      <c r="DCU255" s="109"/>
      <c r="DCV255" s="109"/>
      <c r="DCW255" s="109"/>
      <c r="DCX255" s="109"/>
      <c r="DCY255" s="109"/>
      <c r="DCZ255" s="109"/>
      <c r="DDA255" s="109"/>
      <c r="DDB255" s="109"/>
      <c r="DDC255" s="109"/>
      <c r="DDD255" s="109"/>
      <c r="DDE255" s="109"/>
      <c r="DDF255" s="109"/>
      <c r="DDG255" s="109"/>
      <c r="DDH255" s="109"/>
      <c r="DDI255" s="109"/>
      <c r="DDJ255" s="109"/>
      <c r="DDK255" s="109"/>
      <c r="DDL255" s="109"/>
      <c r="DDM255" s="109"/>
      <c r="DDN255" s="109"/>
      <c r="DDO255" s="109"/>
      <c r="DDP255" s="109"/>
      <c r="DDQ255" s="109"/>
      <c r="DDR255" s="109"/>
      <c r="DDS255" s="109"/>
      <c r="DDT255" s="109"/>
      <c r="DDU255" s="109"/>
      <c r="DDV255" s="109"/>
      <c r="DDW255" s="109"/>
      <c r="DDX255" s="109"/>
      <c r="DDY255" s="109"/>
      <c r="DDZ255" s="109"/>
      <c r="DEA255" s="109"/>
      <c r="DEB255" s="109"/>
      <c r="DEC255" s="109"/>
      <c r="DED255" s="109"/>
      <c r="DEE255" s="109"/>
      <c r="DEF255" s="109"/>
      <c r="DEG255" s="109"/>
      <c r="DEH255" s="109"/>
      <c r="DEI255" s="109"/>
      <c r="DEJ255" s="109"/>
      <c r="DEK255" s="109"/>
      <c r="DEL255" s="109"/>
      <c r="DEM255" s="109"/>
      <c r="DEN255" s="109"/>
      <c r="DEO255" s="109"/>
      <c r="DEP255" s="109"/>
      <c r="DEQ255" s="109"/>
      <c r="DER255" s="109"/>
      <c r="DES255" s="109"/>
      <c r="DET255" s="109"/>
      <c r="DEU255" s="109"/>
      <c r="DEV255" s="109"/>
      <c r="DEW255" s="109"/>
      <c r="DEX255" s="109"/>
      <c r="DEY255" s="109"/>
      <c r="DEZ255" s="109"/>
      <c r="DFA255" s="109"/>
      <c r="DFB255" s="109"/>
      <c r="DFC255" s="109"/>
      <c r="DFD255" s="109"/>
      <c r="DFE255" s="109"/>
      <c r="DFF255" s="109"/>
      <c r="DFG255" s="109"/>
      <c r="DFH255" s="109"/>
      <c r="DFI255" s="109"/>
      <c r="DFJ255" s="109"/>
      <c r="DFK255" s="109"/>
      <c r="DFL255" s="109"/>
      <c r="DFM255" s="109"/>
      <c r="DFN255" s="109"/>
      <c r="DFO255" s="109"/>
      <c r="DFP255" s="109"/>
      <c r="DFQ255" s="109"/>
      <c r="DFR255" s="109"/>
      <c r="DFS255" s="109"/>
      <c r="DFT255" s="109"/>
      <c r="DFU255" s="109"/>
      <c r="DFV255" s="109"/>
      <c r="DFW255" s="109"/>
      <c r="DFX255" s="109"/>
      <c r="DFY255" s="109"/>
      <c r="DFZ255" s="109"/>
      <c r="DGA255" s="109"/>
      <c r="DGB255" s="109"/>
      <c r="DGC255" s="109"/>
      <c r="DGD255" s="109"/>
      <c r="DGE255" s="109"/>
      <c r="DGF255" s="109"/>
      <c r="DGG255" s="109"/>
      <c r="DGH255" s="109"/>
      <c r="DGI255" s="109"/>
      <c r="DGJ255" s="109"/>
      <c r="DGK255" s="109"/>
      <c r="DGL255" s="109"/>
      <c r="DGM255" s="109"/>
      <c r="DGN255" s="109"/>
      <c r="DGO255" s="109"/>
      <c r="DGP255" s="109"/>
      <c r="DGQ255" s="109"/>
      <c r="DGR255" s="109"/>
      <c r="DGS255" s="109"/>
      <c r="DGT255" s="109"/>
      <c r="DGU255" s="109"/>
      <c r="DGV255" s="109"/>
      <c r="DGW255" s="109"/>
      <c r="DGX255" s="109"/>
      <c r="DGY255" s="109"/>
      <c r="DGZ255" s="109"/>
      <c r="DHA255" s="109"/>
      <c r="DHB255" s="109"/>
      <c r="DHC255" s="109"/>
      <c r="DHD255" s="109"/>
      <c r="DHE255" s="109"/>
      <c r="DHF255" s="109"/>
      <c r="DHG255" s="109"/>
      <c r="DHH255" s="109"/>
      <c r="DHI255" s="109"/>
      <c r="DHJ255" s="109"/>
      <c r="DHK255" s="109"/>
      <c r="DHL255" s="109"/>
      <c r="DHM255" s="109"/>
      <c r="DHN255" s="109"/>
      <c r="DHO255" s="109"/>
      <c r="DHP255" s="109"/>
      <c r="DHQ255" s="109"/>
      <c r="DHR255" s="109"/>
      <c r="DHS255" s="109"/>
      <c r="DHT255" s="109"/>
      <c r="DHU255" s="109"/>
      <c r="DHV255" s="109"/>
      <c r="DHW255" s="109"/>
      <c r="DHX255" s="109"/>
      <c r="DHY255" s="109"/>
      <c r="DHZ255" s="109"/>
      <c r="DIA255" s="109"/>
      <c r="DIB255" s="109"/>
      <c r="DIC255" s="109"/>
      <c r="DID255" s="109"/>
      <c r="DIE255" s="109"/>
      <c r="DIF255" s="109"/>
      <c r="DIG255" s="109"/>
      <c r="DIH255" s="109"/>
      <c r="DII255" s="109"/>
      <c r="DIJ255" s="109"/>
      <c r="DIK255" s="109"/>
      <c r="DIL255" s="109"/>
      <c r="DIM255" s="109"/>
      <c r="DIN255" s="109"/>
      <c r="DIO255" s="109"/>
      <c r="DIP255" s="109"/>
      <c r="DIQ255" s="109"/>
      <c r="DIR255" s="109"/>
      <c r="DIS255" s="109"/>
      <c r="DIT255" s="109"/>
      <c r="DIU255" s="109"/>
      <c r="DIV255" s="109"/>
      <c r="DIW255" s="109"/>
      <c r="DIX255" s="109"/>
      <c r="DIY255" s="109"/>
      <c r="DIZ255" s="109"/>
      <c r="DJA255" s="109"/>
      <c r="DJB255" s="109"/>
      <c r="DJC255" s="109"/>
      <c r="DJD255" s="109"/>
      <c r="DJE255" s="109"/>
      <c r="DJF255" s="109"/>
      <c r="DJG255" s="109"/>
      <c r="DJH255" s="109"/>
      <c r="DJI255" s="109"/>
      <c r="DJJ255" s="109"/>
      <c r="DJK255" s="109"/>
      <c r="DJL255" s="109"/>
      <c r="DJM255" s="109"/>
      <c r="DJN255" s="109"/>
      <c r="DJO255" s="109"/>
      <c r="DJP255" s="109"/>
      <c r="DJQ255" s="109"/>
      <c r="DJR255" s="109"/>
      <c r="DJS255" s="109"/>
      <c r="DJT255" s="109"/>
      <c r="DJU255" s="109"/>
      <c r="DJV255" s="109"/>
      <c r="DJW255" s="109"/>
      <c r="DJX255" s="109"/>
      <c r="DJY255" s="109"/>
      <c r="DJZ255" s="109"/>
      <c r="DKA255" s="109"/>
      <c r="DKB255" s="109"/>
      <c r="DKC255" s="109"/>
      <c r="DKD255" s="109"/>
      <c r="DKE255" s="109"/>
      <c r="DKF255" s="109"/>
      <c r="DKG255" s="109"/>
      <c r="DKH255" s="109"/>
      <c r="DKI255" s="109"/>
      <c r="DKJ255" s="109"/>
      <c r="DKK255" s="109"/>
      <c r="DKL255" s="109"/>
      <c r="DKM255" s="109"/>
      <c r="DKN255" s="109"/>
      <c r="DKO255" s="109"/>
      <c r="DKP255" s="109"/>
      <c r="DKQ255" s="109"/>
      <c r="DKR255" s="109"/>
      <c r="DKS255" s="109"/>
      <c r="DKT255" s="109"/>
      <c r="DKU255" s="109"/>
      <c r="DKV255" s="109"/>
      <c r="DKW255" s="109"/>
      <c r="DKX255" s="109"/>
      <c r="DKY255" s="109"/>
      <c r="DKZ255" s="109"/>
      <c r="DLA255" s="109"/>
      <c r="DLB255" s="109"/>
      <c r="DLC255" s="109"/>
      <c r="DLD255" s="109"/>
      <c r="DLE255" s="109"/>
      <c r="DLF255" s="109"/>
      <c r="DLG255" s="109"/>
      <c r="DLH255" s="109"/>
      <c r="DLI255" s="109"/>
      <c r="DLJ255" s="109"/>
      <c r="DLK255" s="109"/>
      <c r="DLL255" s="109"/>
      <c r="DLM255" s="109"/>
      <c r="DLN255" s="109"/>
      <c r="DLO255" s="109"/>
      <c r="DLP255" s="109"/>
      <c r="DLQ255" s="109"/>
      <c r="DLR255" s="109"/>
      <c r="DLS255" s="109"/>
      <c r="DLT255" s="109"/>
      <c r="DLU255" s="109"/>
      <c r="DLV255" s="109"/>
      <c r="DLW255" s="109"/>
      <c r="DLX255" s="109"/>
      <c r="DLY255" s="109"/>
      <c r="DLZ255" s="109"/>
      <c r="DMA255" s="109"/>
      <c r="DMB255" s="109"/>
      <c r="DMC255" s="109"/>
      <c r="DMD255" s="109"/>
      <c r="DME255" s="109"/>
      <c r="DMF255" s="109"/>
      <c r="DMG255" s="109"/>
      <c r="DMH255" s="109"/>
      <c r="DMI255" s="109"/>
      <c r="DMJ255" s="109"/>
      <c r="DMK255" s="109"/>
      <c r="DML255" s="109"/>
      <c r="DMM255" s="109"/>
      <c r="DMN255" s="109"/>
      <c r="DMO255" s="109"/>
      <c r="DMP255" s="109"/>
      <c r="DMQ255" s="109"/>
      <c r="DMR255" s="109"/>
      <c r="DMS255" s="109"/>
      <c r="DMT255" s="109"/>
      <c r="DMU255" s="109"/>
      <c r="DMV255" s="109"/>
      <c r="DMW255" s="109"/>
      <c r="DMX255" s="109"/>
      <c r="DMY255" s="109"/>
      <c r="DMZ255" s="109"/>
      <c r="DNA255" s="109"/>
      <c r="DNB255" s="109"/>
      <c r="DNC255" s="109"/>
      <c r="DND255" s="109"/>
      <c r="DNE255" s="109"/>
      <c r="DNF255" s="109"/>
      <c r="DNG255" s="109"/>
      <c r="DNH255" s="109"/>
      <c r="DNI255" s="109"/>
      <c r="DNJ255" s="109"/>
      <c r="DNK255" s="109"/>
      <c r="DNL255" s="109"/>
      <c r="DNM255" s="109"/>
      <c r="DNN255" s="109"/>
      <c r="DNO255" s="109"/>
      <c r="DNP255" s="109"/>
      <c r="DNQ255" s="109"/>
      <c r="DNR255" s="109"/>
      <c r="DNS255" s="109"/>
      <c r="DNT255" s="109"/>
      <c r="DNU255" s="109"/>
      <c r="DNV255" s="109"/>
      <c r="DNW255" s="109"/>
      <c r="DNX255" s="109"/>
      <c r="DNY255" s="109"/>
      <c r="DNZ255" s="109"/>
      <c r="DOA255" s="109"/>
      <c r="DOB255" s="109"/>
      <c r="DOC255" s="109"/>
      <c r="DOD255" s="109"/>
      <c r="DOE255" s="109"/>
      <c r="DOF255" s="109"/>
      <c r="DOG255" s="109"/>
      <c r="DOH255" s="109"/>
      <c r="DOI255" s="109"/>
      <c r="DOJ255" s="109"/>
      <c r="DOK255" s="109"/>
      <c r="DOL255" s="109"/>
      <c r="DOM255" s="109"/>
      <c r="DON255" s="109"/>
      <c r="DOO255" s="109"/>
      <c r="DOP255" s="109"/>
      <c r="DOQ255" s="109"/>
      <c r="DOR255" s="109"/>
      <c r="DOS255" s="109"/>
      <c r="DOT255" s="109"/>
      <c r="DOU255" s="109"/>
      <c r="DOV255" s="109"/>
      <c r="DOW255" s="109"/>
      <c r="DOX255" s="109"/>
      <c r="DOY255" s="109"/>
      <c r="DOZ255" s="109"/>
      <c r="DPA255" s="109"/>
      <c r="DPB255" s="109"/>
      <c r="DPC255" s="109"/>
      <c r="DPD255" s="109"/>
      <c r="DPE255" s="109"/>
      <c r="DPF255" s="109"/>
      <c r="DPG255" s="109"/>
      <c r="DPH255" s="109"/>
      <c r="DPI255" s="109"/>
      <c r="DPJ255" s="109"/>
      <c r="DPK255" s="109"/>
      <c r="DPL255" s="109"/>
      <c r="DPM255" s="109"/>
      <c r="DPN255" s="109"/>
      <c r="DPO255" s="109"/>
      <c r="DPP255" s="109"/>
      <c r="DPQ255" s="109"/>
      <c r="DPR255" s="109"/>
      <c r="DPS255" s="109"/>
      <c r="DPT255" s="109"/>
      <c r="DPU255" s="109"/>
      <c r="DPV255" s="109"/>
      <c r="DPW255" s="109"/>
      <c r="DPX255" s="109"/>
      <c r="DPY255" s="109"/>
      <c r="DPZ255" s="109"/>
      <c r="DQA255" s="109"/>
      <c r="DQB255" s="109"/>
      <c r="DQC255" s="109"/>
      <c r="DQD255" s="109"/>
      <c r="DQE255" s="109"/>
      <c r="DQF255" s="109"/>
      <c r="DQG255" s="109"/>
      <c r="DQH255" s="109"/>
      <c r="DQI255" s="109"/>
      <c r="DQJ255" s="109"/>
      <c r="DQK255" s="109"/>
      <c r="DQL255" s="109"/>
      <c r="DQM255" s="109"/>
      <c r="DQN255" s="109"/>
      <c r="DQO255" s="109"/>
      <c r="DQP255" s="109"/>
      <c r="DQQ255" s="109"/>
      <c r="DQR255" s="109"/>
      <c r="DQS255" s="109"/>
      <c r="DQT255" s="109"/>
      <c r="DQU255" s="109"/>
      <c r="DQV255" s="109"/>
      <c r="DQW255" s="109"/>
      <c r="DQX255" s="109"/>
      <c r="DQY255" s="109"/>
      <c r="DQZ255" s="109"/>
      <c r="DRA255" s="109"/>
      <c r="DRB255" s="109"/>
      <c r="DRC255" s="109"/>
      <c r="DRD255" s="109"/>
      <c r="DRE255" s="109"/>
      <c r="DRF255" s="109"/>
      <c r="DRG255" s="109"/>
      <c r="DRH255" s="109"/>
      <c r="DRI255" s="109"/>
      <c r="DRJ255" s="109"/>
      <c r="DRK255" s="109"/>
      <c r="DRL255" s="109"/>
      <c r="DRM255" s="109"/>
      <c r="DRN255" s="109"/>
      <c r="DRO255" s="109"/>
      <c r="DRP255" s="109"/>
      <c r="DRQ255" s="109"/>
      <c r="DRR255" s="109"/>
      <c r="DRS255" s="109"/>
      <c r="DRT255" s="109"/>
      <c r="DRU255" s="109"/>
      <c r="DRV255" s="109"/>
      <c r="DRW255" s="109"/>
      <c r="DRX255" s="109"/>
      <c r="DRY255" s="109"/>
      <c r="DRZ255" s="109"/>
      <c r="DSA255" s="109"/>
      <c r="DSB255" s="109"/>
      <c r="DSC255" s="109"/>
      <c r="DSD255" s="109"/>
      <c r="DSE255" s="109"/>
      <c r="DSF255" s="109"/>
      <c r="DSG255" s="109"/>
      <c r="DSH255" s="109"/>
      <c r="DSI255" s="109"/>
      <c r="DSJ255" s="109"/>
      <c r="DSK255" s="109"/>
      <c r="DSL255" s="109"/>
      <c r="DSM255" s="109"/>
      <c r="DSN255" s="109"/>
      <c r="DSO255" s="109"/>
      <c r="DSP255" s="109"/>
      <c r="DSQ255" s="109"/>
      <c r="DSR255" s="109"/>
      <c r="DSS255" s="109"/>
      <c r="DST255" s="109"/>
      <c r="DSU255" s="109"/>
      <c r="DSV255" s="109"/>
      <c r="DSW255" s="109"/>
      <c r="DSX255" s="109"/>
      <c r="DSY255" s="109"/>
      <c r="DSZ255" s="109"/>
      <c r="DTA255" s="109"/>
      <c r="DTB255" s="109"/>
      <c r="DTC255" s="109"/>
      <c r="DTD255" s="109"/>
      <c r="DTE255" s="109"/>
      <c r="DTF255" s="109"/>
      <c r="DTG255" s="109"/>
      <c r="DTH255" s="109"/>
      <c r="DTI255" s="109"/>
      <c r="DTJ255" s="109"/>
      <c r="DTK255" s="109"/>
      <c r="DTL255" s="109"/>
      <c r="DTM255" s="109"/>
      <c r="DTN255" s="109"/>
      <c r="DTO255" s="109"/>
      <c r="DTP255" s="109"/>
      <c r="DTQ255" s="109"/>
      <c r="DTR255" s="109"/>
      <c r="DTS255" s="109"/>
      <c r="DTT255" s="109"/>
      <c r="DTU255" s="109"/>
      <c r="DTV255" s="109"/>
      <c r="DTW255" s="109"/>
      <c r="DTX255" s="109"/>
      <c r="DTY255" s="109"/>
      <c r="DTZ255" s="109"/>
      <c r="DUA255" s="109"/>
      <c r="DUB255" s="109"/>
      <c r="DUC255" s="109"/>
      <c r="DUD255" s="109"/>
      <c r="DUE255" s="109"/>
      <c r="DUF255" s="109"/>
      <c r="DUG255" s="109"/>
      <c r="DUH255" s="109"/>
      <c r="DUI255" s="109"/>
      <c r="DUJ255" s="109"/>
      <c r="DUK255" s="109"/>
      <c r="DUL255" s="109"/>
      <c r="DUM255" s="109"/>
      <c r="DUN255" s="109"/>
      <c r="DUO255" s="109"/>
      <c r="DUP255" s="109"/>
      <c r="DUQ255" s="109"/>
      <c r="DUR255" s="109"/>
      <c r="DUS255" s="109"/>
      <c r="DUT255" s="109"/>
      <c r="DUU255" s="109"/>
      <c r="DUV255" s="109"/>
      <c r="DUW255" s="109"/>
      <c r="DUX255" s="109"/>
      <c r="DUY255" s="109"/>
      <c r="DUZ255" s="109"/>
      <c r="DVA255" s="109"/>
      <c r="DVB255" s="109"/>
      <c r="DVC255" s="109"/>
      <c r="DVD255" s="109"/>
      <c r="DVE255" s="109"/>
      <c r="DVF255" s="109"/>
      <c r="DVG255" s="109"/>
      <c r="DVH255" s="109"/>
      <c r="DVI255" s="109"/>
      <c r="DVJ255" s="109"/>
      <c r="DVK255" s="109"/>
      <c r="DVL255" s="109"/>
      <c r="DVM255" s="109"/>
      <c r="DVN255" s="109"/>
      <c r="DVO255" s="109"/>
      <c r="DVP255" s="109"/>
      <c r="DVQ255" s="109"/>
      <c r="DVR255" s="109"/>
      <c r="DVS255" s="109"/>
      <c r="DVT255" s="109"/>
      <c r="DVU255" s="109"/>
      <c r="DVV255" s="109"/>
      <c r="DVW255" s="109"/>
      <c r="DVX255" s="109"/>
      <c r="DVY255" s="109"/>
      <c r="DVZ255" s="109"/>
      <c r="DWA255" s="109"/>
      <c r="DWB255" s="109"/>
      <c r="DWC255" s="109"/>
      <c r="DWD255" s="109"/>
      <c r="DWE255" s="109"/>
      <c r="DWF255" s="109"/>
      <c r="DWG255" s="109"/>
      <c r="DWH255" s="109"/>
      <c r="DWI255" s="109"/>
      <c r="DWJ255" s="109"/>
      <c r="DWK255" s="109"/>
      <c r="DWL255" s="109"/>
      <c r="DWM255" s="109"/>
      <c r="DWN255" s="109"/>
      <c r="DWO255" s="109"/>
      <c r="DWP255" s="109"/>
      <c r="DWQ255" s="109"/>
      <c r="DWR255" s="109"/>
      <c r="DWS255" s="109"/>
      <c r="DWT255" s="109"/>
      <c r="DWU255" s="109"/>
      <c r="DWV255" s="109"/>
      <c r="DWW255" s="109"/>
      <c r="DWX255" s="109"/>
      <c r="DWY255" s="109"/>
      <c r="DWZ255" s="109"/>
      <c r="DXA255" s="109"/>
      <c r="DXB255" s="109"/>
      <c r="DXC255" s="109"/>
      <c r="DXD255" s="109"/>
      <c r="DXE255" s="109"/>
      <c r="DXF255" s="109"/>
      <c r="DXG255" s="109"/>
      <c r="DXH255" s="109"/>
      <c r="DXI255" s="109"/>
      <c r="DXJ255" s="109"/>
      <c r="DXK255" s="109"/>
      <c r="DXL255" s="109"/>
      <c r="DXM255" s="109"/>
      <c r="DXN255" s="109"/>
      <c r="DXO255" s="109"/>
      <c r="DXP255" s="109"/>
      <c r="DXQ255" s="109"/>
      <c r="DXR255" s="109"/>
      <c r="DXS255" s="109"/>
      <c r="DXT255" s="109"/>
      <c r="DXU255" s="109"/>
      <c r="DXV255" s="109"/>
      <c r="DXW255" s="109"/>
      <c r="DXX255" s="109"/>
      <c r="DXY255" s="109"/>
      <c r="DXZ255" s="109"/>
      <c r="DYA255" s="109"/>
      <c r="DYB255" s="109"/>
      <c r="DYC255" s="109"/>
      <c r="DYD255" s="109"/>
      <c r="DYE255" s="109"/>
      <c r="DYF255" s="109"/>
      <c r="DYG255" s="109"/>
      <c r="DYH255" s="109"/>
      <c r="DYI255" s="109"/>
      <c r="DYJ255" s="109"/>
      <c r="DYK255" s="109"/>
      <c r="DYL255" s="109"/>
      <c r="DYM255" s="109"/>
      <c r="DYN255" s="109"/>
      <c r="DYO255" s="109"/>
      <c r="DYP255" s="109"/>
      <c r="DYQ255" s="109"/>
      <c r="DYR255" s="109"/>
      <c r="DYS255" s="109"/>
      <c r="DYT255" s="109"/>
      <c r="DYU255" s="109"/>
      <c r="DYV255" s="109"/>
      <c r="DYW255" s="109"/>
      <c r="DYX255" s="109"/>
      <c r="DYY255" s="109"/>
      <c r="DYZ255" s="109"/>
      <c r="DZA255" s="109"/>
      <c r="DZB255" s="109"/>
      <c r="DZC255" s="109"/>
      <c r="DZD255" s="109"/>
      <c r="DZE255" s="109"/>
      <c r="DZF255" s="109"/>
      <c r="DZG255" s="109"/>
      <c r="DZH255" s="109"/>
      <c r="DZI255" s="109"/>
      <c r="DZJ255" s="109"/>
      <c r="DZK255" s="109"/>
      <c r="DZL255" s="109"/>
      <c r="DZM255" s="109"/>
      <c r="DZN255" s="109"/>
      <c r="DZO255" s="109"/>
      <c r="DZP255" s="109"/>
      <c r="DZQ255" s="109"/>
      <c r="DZR255" s="109"/>
      <c r="DZS255" s="109"/>
      <c r="DZT255" s="109"/>
      <c r="DZU255" s="109"/>
      <c r="DZV255" s="109"/>
      <c r="DZW255" s="109"/>
      <c r="DZX255" s="109"/>
      <c r="DZY255" s="109"/>
      <c r="DZZ255" s="109"/>
      <c r="EAA255" s="109"/>
      <c r="EAB255" s="109"/>
      <c r="EAC255" s="109"/>
      <c r="EAD255" s="109"/>
      <c r="EAE255" s="109"/>
      <c r="EAF255" s="109"/>
      <c r="EAG255" s="109"/>
      <c r="EAH255" s="109"/>
      <c r="EAI255" s="109"/>
      <c r="EAJ255" s="109"/>
      <c r="EAK255" s="109"/>
      <c r="EAL255" s="109"/>
      <c r="EAM255" s="109"/>
      <c r="EAN255" s="109"/>
      <c r="EAO255" s="109"/>
      <c r="EAP255" s="109"/>
      <c r="EAQ255" s="109"/>
      <c r="EAR255" s="109"/>
      <c r="EAS255" s="109"/>
      <c r="EAT255" s="109"/>
      <c r="EAU255" s="109"/>
      <c r="EAV255" s="109"/>
      <c r="EAW255" s="109"/>
      <c r="EAX255" s="109"/>
      <c r="EAY255" s="109"/>
      <c r="EAZ255" s="109"/>
      <c r="EBA255" s="109"/>
      <c r="EBB255" s="109"/>
      <c r="EBC255" s="109"/>
      <c r="EBD255" s="109"/>
      <c r="EBE255" s="109"/>
      <c r="EBF255" s="109"/>
      <c r="EBG255" s="109"/>
      <c r="EBH255" s="109"/>
      <c r="EBI255" s="109"/>
      <c r="EBJ255" s="109"/>
      <c r="EBK255" s="109"/>
      <c r="EBL255" s="109"/>
      <c r="EBM255" s="109"/>
      <c r="EBN255" s="109"/>
      <c r="EBO255" s="109"/>
      <c r="EBP255" s="109"/>
      <c r="EBQ255" s="109"/>
      <c r="EBR255" s="109"/>
      <c r="EBS255" s="109"/>
      <c r="EBT255" s="109"/>
      <c r="EBU255" s="109"/>
      <c r="EBV255" s="109"/>
      <c r="EBW255" s="109"/>
      <c r="EBX255" s="109"/>
      <c r="EBY255" s="109"/>
      <c r="EBZ255" s="109"/>
      <c r="ECA255" s="109"/>
      <c r="ECB255" s="109"/>
      <c r="ECC255" s="109"/>
      <c r="ECD255" s="109"/>
      <c r="ECE255" s="109"/>
      <c r="ECF255" s="109"/>
      <c r="ECG255" s="109"/>
      <c r="ECH255" s="109"/>
      <c r="ECI255" s="109"/>
      <c r="ECJ255" s="109"/>
      <c r="ECK255" s="109"/>
      <c r="ECL255" s="109"/>
      <c r="ECM255" s="109"/>
      <c r="ECN255" s="109"/>
      <c r="ECO255" s="109"/>
      <c r="ECP255" s="109"/>
      <c r="ECQ255" s="109"/>
      <c r="ECR255" s="109"/>
      <c r="ECS255" s="109"/>
      <c r="ECT255" s="109"/>
      <c r="ECU255" s="109"/>
      <c r="ECV255" s="109"/>
      <c r="ECW255" s="109"/>
      <c r="ECX255" s="109"/>
      <c r="ECY255" s="109"/>
      <c r="ECZ255" s="109"/>
      <c r="EDA255" s="109"/>
      <c r="EDB255" s="109"/>
      <c r="EDC255" s="109"/>
      <c r="EDD255" s="109"/>
      <c r="EDE255" s="109"/>
      <c r="EDF255" s="109"/>
      <c r="EDG255" s="109"/>
      <c r="EDH255" s="109"/>
      <c r="EDI255" s="109"/>
      <c r="EDJ255" s="109"/>
      <c r="EDK255" s="109"/>
      <c r="EDL255" s="109"/>
      <c r="EDM255" s="109"/>
      <c r="EDN255" s="109"/>
      <c r="EDO255" s="109"/>
      <c r="EDP255" s="109"/>
      <c r="EDQ255" s="109"/>
      <c r="EDR255" s="109"/>
      <c r="EDS255" s="109"/>
      <c r="EDT255" s="109"/>
      <c r="EDU255" s="109"/>
      <c r="EDV255" s="109"/>
      <c r="EDW255" s="109"/>
      <c r="EDX255" s="109"/>
      <c r="EDY255" s="109"/>
      <c r="EDZ255" s="109"/>
      <c r="EEA255" s="109"/>
      <c r="EEB255" s="109"/>
      <c r="EEC255" s="109"/>
      <c r="EED255" s="109"/>
      <c r="EEE255" s="109"/>
      <c r="EEF255" s="109"/>
      <c r="EEG255" s="109"/>
      <c r="EEH255" s="109"/>
      <c r="EEI255" s="109"/>
      <c r="EEJ255" s="109"/>
      <c r="EEK255" s="109"/>
      <c r="EEL255" s="109"/>
      <c r="EEM255" s="109"/>
      <c r="EEN255" s="109"/>
      <c r="EEO255" s="109"/>
      <c r="EEP255" s="109"/>
      <c r="EEQ255" s="109"/>
      <c r="EER255" s="109"/>
      <c r="EES255" s="109"/>
      <c r="EET255" s="109"/>
      <c r="EEU255" s="109"/>
      <c r="EEV255" s="109"/>
      <c r="EEW255" s="109"/>
      <c r="EEX255" s="109"/>
      <c r="EEY255" s="109"/>
      <c r="EEZ255" s="109"/>
      <c r="EFA255" s="109"/>
      <c r="EFB255" s="109"/>
      <c r="EFC255" s="109"/>
      <c r="EFD255" s="109"/>
      <c r="EFE255" s="109"/>
      <c r="EFF255" s="109"/>
      <c r="EFG255" s="109"/>
      <c r="EFH255" s="109"/>
      <c r="EFI255" s="109"/>
      <c r="EFJ255" s="109"/>
      <c r="EFK255" s="109"/>
      <c r="EFL255" s="109"/>
      <c r="EFM255" s="109"/>
      <c r="EFN255" s="109"/>
      <c r="EFO255" s="109"/>
      <c r="EFP255" s="109"/>
      <c r="EFQ255" s="109"/>
      <c r="EFR255" s="109"/>
      <c r="EFS255" s="109"/>
      <c r="EFT255" s="109"/>
      <c r="EFU255" s="109"/>
      <c r="EFV255" s="109"/>
      <c r="EFW255" s="109"/>
      <c r="EFX255" s="109"/>
      <c r="EFY255" s="109"/>
      <c r="EFZ255" s="109"/>
      <c r="EGA255" s="109"/>
      <c r="EGB255" s="109"/>
      <c r="EGC255" s="109"/>
      <c r="EGD255" s="109"/>
      <c r="EGE255" s="109"/>
      <c r="EGF255" s="109"/>
      <c r="EGG255" s="109"/>
      <c r="EGH255" s="109"/>
      <c r="EGI255" s="109"/>
      <c r="EGJ255" s="109"/>
      <c r="EGK255" s="109"/>
      <c r="EGL255" s="109"/>
      <c r="EGM255" s="109"/>
      <c r="EGN255" s="109"/>
      <c r="EGO255" s="109"/>
      <c r="EGP255" s="109"/>
      <c r="EGQ255" s="109"/>
      <c r="EGR255" s="109"/>
      <c r="EGS255" s="109"/>
      <c r="EGT255" s="109"/>
      <c r="EGU255" s="109"/>
      <c r="EGV255" s="109"/>
      <c r="EGW255" s="109"/>
      <c r="EGX255" s="109"/>
      <c r="EGY255" s="109"/>
      <c r="EGZ255" s="109"/>
      <c r="EHA255" s="109"/>
      <c r="EHB255" s="109"/>
      <c r="EHC255" s="109"/>
      <c r="EHD255" s="109"/>
      <c r="EHE255" s="109"/>
      <c r="EHF255" s="109"/>
      <c r="EHG255" s="109"/>
      <c r="EHH255" s="109"/>
      <c r="EHI255" s="109"/>
      <c r="EHJ255" s="109"/>
      <c r="EHK255" s="109"/>
      <c r="EHL255" s="109"/>
      <c r="EHM255" s="109"/>
      <c r="EHN255" s="109"/>
      <c r="EHO255" s="109"/>
      <c r="EHP255" s="109"/>
      <c r="EHQ255" s="109"/>
      <c r="EHR255" s="109"/>
      <c r="EHS255" s="109"/>
      <c r="EHT255" s="109"/>
      <c r="EHU255" s="109"/>
      <c r="EHV255" s="109"/>
      <c r="EHW255" s="109"/>
      <c r="EHX255" s="109"/>
      <c r="EHY255" s="109"/>
      <c r="EHZ255" s="109"/>
      <c r="EIA255" s="109"/>
      <c r="EIB255" s="109"/>
      <c r="EIC255" s="109"/>
      <c r="EID255" s="109"/>
      <c r="EIE255" s="109"/>
      <c r="EIF255" s="109"/>
      <c r="EIG255" s="109"/>
      <c r="EIH255" s="109"/>
      <c r="EII255" s="109"/>
      <c r="EIJ255" s="109"/>
      <c r="EIK255" s="109"/>
      <c r="EIL255" s="109"/>
      <c r="EIM255" s="109"/>
      <c r="EIN255" s="109"/>
      <c r="EIO255" s="109"/>
      <c r="EIP255" s="109"/>
      <c r="EIQ255" s="109"/>
      <c r="EIR255" s="109"/>
      <c r="EIS255" s="109"/>
      <c r="EIT255" s="109"/>
      <c r="EIU255" s="109"/>
      <c r="EIV255" s="109"/>
      <c r="EIW255" s="109"/>
      <c r="EIX255" s="109"/>
      <c r="EIY255" s="109"/>
      <c r="EIZ255" s="109"/>
      <c r="EJA255" s="109"/>
      <c r="EJB255" s="109"/>
      <c r="EJC255" s="109"/>
      <c r="EJD255" s="109"/>
      <c r="EJE255" s="109"/>
      <c r="EJF255" s="109"/>
      <c r="EJG255" s="109"/>
      <c r="EJH255" s="109"/>
      <c r="EJI255" s="109"/>
      <c r="EJJ255" s="109"/>
      <c r="EJK255" s="109"/>
      <c r="EJL255" s="109"/>
      <c r="EJM255" s="109"/>
      <c r="EJN255" s="109"/>
      <c r="EJO255" s="109"/>
      <c r="EJP255" s="109"/>
      <c r="EJQ255" s="109"/>
      <c r="EJR255" s="109"/>
      <c r="EJS255" s="109"/>
      <c r="EJT255" s="109"/>
      <c r="EJU255" s="109"/>
      <c r="EJV255" s="109"/>
      <c r="EJW255" s="109"/>
      <c r="EJX255" s="109"/>
      <c r="EJY255" s="109"/>
      <c r="EJZ255" s="109"/>
      <c r="EKA255" s="109"/>
      <c r="EKB255" s="109"/>
      <c r="EKC255" s="109"/>
      <c r="EKD255" s="109"/>
      <c r="EKE255" s="109"/>
      <c r="EKF255" s="109"/>
      <c r="EKG255" s="109"/>
      <c r="EKH255" s="109"/>
      <c r="EKI255" s="109"/>
      <c r="EKJ255" s="109"/>
      <c r="EKK255" s="109"/>
      <c r="EKL255" s="109"/>
      <c r="EKM255" s="109"/>
      <c r="EKN255" s="109"/>
      <c r="EKO255" s="109"/>
      <c r="EKP255" s="109"/>
      <c r="EKQ255" s="109"/>
      <c r="EKR255" s="109"/>
      <c r="EKS255" s="109"/>
      <c r="EKT255" s="109"/>
      <c r="EKU255" s="109"/>
      <c r="EKV255" s="109"/>
      <c r="EKW255" s="109"/>
      <c r="EKX255" s="109"/>
      <c r="EKY255" s="109"/>
      <c r="EKZ255" s="109"/>
      <c r="ELA255" s="109"/>
      <c r="ELB255" s="109"/>
      <c r="ELC255" s="109"/>
      <c r="ELD255" s="109"/>
      <c r="ELE255" s="109"/>
      <c r="ELF255" s="109"/>
      <c r="ELG255" s="109"/>
      <c r="ELH255" s="109"/>
      <c r="ELI255" s="109"/>
      <c r="ELJ255" s="109"/>
      <c r="ELK255" s="109"/>
      <c r="ELL255" s="109"/>
      <c r="ELM255" s="109"/>
      <c r="ELN255" s="109"/>
      <c r="ELO255" s="109"/>
      <c r="ELP255" s="109"/>
      <c r="ELQ255" s="109"/>
      <c r="ELR255" s="109"/>
      <c r="ELS255" s="109"/>
      <c r="ELT255" s="109"/>
      <c r="ELU255" s="109"/>
      <c r="ELV255" s="109"/>
      <c r="ELW255" s="109"/>
      <c r="ELX255" s="109"/>
      <c r="ELY255" s="109"/>
      <c r="ELZ255" s="109"/>
      <c r="EMA255" s="109"/>
      <c r="EMB255" s="109"/>
      <c r="EMC255" s="109"/>
      <c r="EMD255" s="109"/>
      <c r="EME255" s="109"/>
      <c r="EMF255" s="109"/>
      <c r="EMG255" s="109"/>
      <c r="EMH255" s="109"/>
      <c r="EMI255" s="109"/>
      <c r="EMJ255" s="109"/>
      <c r="EMK255" s="109"/>
      <c r="EML255" s="109"/>
      <c r="EMM255" s="109"/>
      <c r="EMN255" s="109"/>
      <c r="EMO255" s="109"/>
      <c r="EMP255" s="109"/>
      <c r="EMQ255" s="109"/>
      <c r="EMR255" s="109"/>
      <c r="EMS255" s="109"/>
      <c r="EMT255" s="109"/>
      <c r="EMU255" s="109"/>
      <c r="EMV255" s="109"/>
      <c r="EMW255" s="109"/>
      <c r="EMX255" s="109"/>
      <c r="EMY255" s="109"/>
      <c r="EMZ255" s="109"/>
      <c r="ENA255" s="109"/>
      <c r="ENB255" s="109"/>
      <c r="ENC255" s="109"/>
      <c r="END255" s="109"/>
      <c r="ENE255" s="109"/>
      <c r="ENF255" s="109"/>
      <c r="ENG255" s="109"/>
      <c r="ENH255" s="109"/>
      <c r="ENI255" s="109"/>
      <c r="ENJ255" s="109"/>
      <c r="ENK255" s="109"/>
      <c r="ENL255" s="109"/>
      <c r="ENM255" s="109"/>
      <c r="ENN255" s="109"/>
      <c r="ENO255" s="109"/>
      <c r="ENP255" s="109"/>
      <c r="ENQ255" s="109"/>
      <c r="ENR255" s="109"/>
      <c r="ENS255" s="109"/>
      <c r="ENT255" s="109"/>
      <c r="ENU255" s="109"/>
      <c r="ENV255" s="109"/>
      <c r="ENW255" s="109"/>
      <c r="ENX255" s="109"/>
      <c r="ENY255" s="109"/>
      <c r="ENZ255" s="109"/>
      <c r="EOA255" s="109"/>
      <c r="EOB255" s="109"/>
      <c r="EOC255" s="109"/>
      <c r="EOD255" s="109"/>
      <c r="EOE255" s="109"/>
      <c r="EOF255" s="109"/>
      <c r="EOG255" s="109"/>
      <c r="EOH255" s="109"/>
      <c r="EOI255" s="109"/>
      <c r="EOJ255" s="109"/>
      <c r="EOK255" s="109"/>
      <c r="EOL255" s="109"/>
      <c r="EOM255" s="109"/>
      <c r="EON255" s="109"/>
      <c r="EOO255" s="109"/>
      <c r="EOP255" s="109"/>
      <c r="EOQ255" s="109"/>
      <c r="EOR255" s="109"/>
      <c r="EOS255" s="109"/>
      <c r="EOT255" s="109"/>
      <c r="EOU255" s="109"/>
      <c r="EOV255" s="109"/>
      <c r="EOW255" s="109"/>
      <c r="EOX255" s="109"/>
      <c r="EOY255" s="109"/>
      <c r="EOZ255" s="109"/>
      <c r="EPA255" s="109"/>
      <c r="EPB255" s="109"/>
      <c r="EPC255" s="109"/>
      <c r="EPD255" s="109"/>
      <c r="EPE255" s="109"/>
      <c r="EPF255" s="109"/>
      <c r="EPG255" s="109"/>
      <c r="EPH255" s="109"/>
      <c r="EPI255" s="109"/>
      <c r="EPJ255" s="109"/>
      <c r="EPK255" s="109"/>
      <c r="EPL255" s="109"/>
      <c r="EPM255" s="109"/>
      <c r="EPN255" s="109"/>
      <c r="EPO255" s="109"/>
      <c r="EPP255" s="109"/>
      <c r="EPQ255" s="109"/>
      <c r="EPR255" s="109"/>
      <c r="EPS255" s="109"/>
      <c r="EPT255" s="109"/>
      <c r="EPU255" s="109"/>
      <c r="EPV255" s="109"/>
      <c r="EPW255" s="109"/>
      <c r="EPX255" s="109"/>
      <c r="EPY255" s="109"/>
      <c r="EPZ255" s="109"/>
      <c r="EQA255" s="109"/>
      <c r="EQB255" s="109"/>
      <c r="EQC255" s="109"/>
      <c r="EQD255" s="109"/>
      <c r="EQE255" s="109"/>
      <c r="EQF255" s="109"/>
      <c r="EQG255" s="109"/>
      <c r="EQH255" s="109"/>
      <c r="EQI255" s="109"/>
      <c r="EQJ255" s="109"/>
      <c r="EQK255" s="109"/>
      <c r="EQL255" s="109"/>
      <c r="EQM255" s="109"/>
      <c r="EQN255" s="109"/>
      <c r="EQO255" s="109"/>
      <c r="EQP255" s="109"/>
      <c r="EQQ255" s="109"/>
      <c r="EQR255" s="109"/>
      <c r="EQS255" s="109"/>
      <c r="EQT255" s="109"/>
      <c r="EQU255" s="109"/>
      <c r="EQV255" s="109"/>
      <c r="EQW255" s="109"/>
      <c r="EQX255" s="109"/>
      <c r="EQY255" s="109"/>
      <c r="EQZ255" s="109"/>
      <c r="ERA255" s="109"/>
      <c r="ERB255" s="109"/>
      <c r="ERC255" s="109"/>
      <c r="ERD255" s="109"/>
      <c r="ERE255" s="109"/>
      <c r="ERF255" s="109"/>
      <c r="ERG255" s="109"/>
      <c r="ERH255" s="109"/>
      <c r="ERI255" s="109"/>
      <c r="ERJ255" s="109"/>
      <c r="ERK255" s="109"/>
      <c r="ERL255" s="109"/>
      <c r="ERM255" s="109"/>
      <c r="ERN255" s="109"/>
      <c r="ERO255" s="109"/>
      <c r="ERP255" s="109"/>
      <c r="ERQ255" s="109"/>
      <c r="ERR255" s="109"/>
      <c r="ERS255" s="109"/>
      <c r="ERT255" s="109"/>
      <c r="ERU255" s="109"/>
      <c r="ERV255" s="109"/>
      <c r="ERW255" s="109"/>
      <c r="ERX255" s="109"/>
      <c r="ERY255" s="109"/>
      <c r="ERZ255" s="109"/>
      <c r="ESA255" s="109"/>
      <c r="ESB255" s="109"/>
      <c r="ESC255" s="109"/>
      <c r="ESD255" s="109"/>
      <c r="ESE255" s="109"/>
      <c r="ESF255" s="109"/>
      <c r="ESG255" s="109"/>
      <c r="ESH255" s="109"/>
      <c r="ESI255" s="109"/>
      <c r="ESJ255" s="109"/>
      <c r="ESK255" s="109"/>
      <c r="ESL255" s="109"/>
      <c r="ESM255" s="109"/>
      <c r="ESN255" s="109"/>
      <c r="ESO255" s="109"/>
      <c r="ESP255" s="109"/>
      <c r="ESQ255" s="109"/>
      <c r="ESR255" s="109"/>
      <c r="ESS255" s="109"/>
      <c r="EST255" s="109"/>
      <c r="ESU255" s="109"/>
      <c r="ESV255" s="109"/>
      <c r="ESW255" s="109"/>
      <c r="ESX255" s="109"/>
      <c r="ESY255" s="109"/>
      <c r="ESZ255" s="109"/>
      <c r="ETA255" s="109"/>
      <c r="ETB255" s="109"/>
      <c r="ETC255" s="109"/>
      <c r="ETD255" s="109"/>
      <c r="ETE255" s="109"/>
      <c r="ETF255" s="109"/>
      <c r="ETG255" s="109"/>
      <c r="ETH255" s="109"/>
      <c r="ETI255" s="109"/>
      <c r="ETJ255" s="109"/>
      <c r="ETK255" s="109"/>
      <c r="ETL255" s="109"/>
      <c r="ETM255" s="109"/>
      <c r="ETN255" s="109"/>
      <c r="ETO255" s="109"/>
      <c r="ETP255" s="109"/>
      <c r="ETQ255" s="109"/>
      <c r="ETR255" s="109"/>
      <c r="ETS255" s="109"/>
      <c r="ETT255" s="109"/>
      <c r="ETU255" s="109"/>
      <c r="ETV255" s="109"/>
      <c r="ETW255" s="109"/>
      <c r="ETX255" s="109"/>
      <c r="ETY255" s="109"/>
      <c r="ETZ255" s="109"/>
      <c r="EUA255" s="109"/>
      <c r="EUB255" s="109"/>
      <c r="EUC255" s="109"/>
      <c r="EUD255" s="109"/>
      <c r="EUE255" s="109"/>
      <c r="EUF255" s="109"/>
      <c r="EUG255" s="109"/>
      <c r="EUH255" s="109"/>
      <c r="EUI255" s="109"/>
      <c r="EUJ255" s="109"/>
      <c r="EUK255" s="109"/>
      <c r="EUL255" s="109"/>
      <c r="EUM255" s="109"/>
      <c r="EUN255" s="109"/>
      <c r="EUO255" s="109"/>
      <c r="EUP255" s="109"/>
      <c r="EUQ255" s="109"/>
      <c r="EUR255" s="109"/>
      <c r="EUS255" s="109"/>
      <c r="EUT255" s="109"/>
      <c r="EUU255" s="109"/>
      <c r="EUV255" s="109"/>
      <c r="EUW255" s="109"/>
      <c r="EUX255" s="109"/>
      <c r="EUY255" s="109"/>
      <c r="EUZ255" s="109"/>
      <c r="EVA255" s="109"/>
      <c r="EVB255" s="109"/>
      <c r="EVC255" s="109"/>
      <c r="EVD255" s="109"/>
      <c r="EVE255" s="109"/>
      <c r="EVF255" s="109"/>
      <c r="EVG255" s="109"/>
      <c r="EVH255" s="109"/>
      <c r="EVI255" s="109"/>
      <c r="EVJ255" s="109"/>
      <c r="EVK255" s="109"/>
      <c r="EVL255" s="109"/>
      <c r="EVM255" s="109"/>
      <c r="EVN255" s="109"/>
      <c r="EVO255" s="109"/>
      <c r="EVP255" s="109"/>
      <c r="EVQ255" s="109"/>
      <c r="EVR255" s="109"/>
      <c r="EVS255" s="109"/>
      <c r="EVT255" s="109"/>
      <c r="EVU255" s="109"/>
      <c r="EVV255" s="109"/>
      <c r="EVW255" s="109"/>
      <c r="EVX255" s="109"/>
      <c r="EVY255" s="109"/>
      <c r="EVZ255" s="109"/>
      <c r="EWA255" s="109"/>
      <c r="EWB255" s="109"/>
      <c r="EWC255" s="109"/>
      <c r="EWD255" s="109"/>
      <c r="EWE255" s="109"/>
      <c r="EWF255" s="109"/>
      <c r="EWG255" s="109"/>
      <c r="EWH255" s="109"/>
      <c r="EWI255" s="109"/>
      <c r="EWJ255" s="109"/>
      <c r="EWK255" s="109"/>
      <c r="EWL255" s="109"/>
      <c r="EWM255" s="109"/>
      <c r="EWN255" s="109"/>
      <c r="EWO255" s="109"/>
      <c r="EWP255" s="109"/>
      <c r="EWQ255" s="109"/>
      <c r="EWR255" s="109"/>
      <c r="EWS255" s="109"/>
      <c r="EWT255" s="109"/>
      <c r="EWU255" s="109"/>
      <c r="EWV255" s="109"/>
      <c r="EWW255" s="109"/>
      <c r="EWX255" s="109"/>
      <c r="EWY255" s="109"/>
      <c r="EWZ255" s="109"/>
      <c r="EXA255" s="109"/>
      <c r="EXB255" s="109"/>
      <c r="EXC255" s="109"/>
      <c r="EXD255" s="109"/>
      <c r="EXE255" s="109"/>
      <c r="EXF255" s="109"/>
      <c r="EXG255" s="109"/>
      <c r="EXH255" s="109"/>
      <c r="EXI255" s="109"/>
      <c r="EXJ255" s="109"/>
      <c r="EXK255" s="109"/>
      <c r="EXL255" s="109"/>
      <c r="EXM255" s="109"/>
      <c r="EXN255" s="109"/>
      <c r="EXO255" s="109"/>
      <c r="EXP255" s="109"/>
      <c r="EXQ255" s="109"/>
      <c r="EXR255" s="109"/>
      <c r="EXS255" s="109"/>
      <c r="EXT255" s="109"/>
      <c r="EXU255" s="109"/>
      <c r="EXV255" s="109"/>
      <c r="EXW255" s="109"/>
      <c r="EXX255" s="109"/>
      <c r="EXY255" s="109"/>
      <c r="EXZ255" s="109"/>
      <c r="EYA255" s="109"/>
      <c r="EYB255" s="109"/>
      <c r="EYC255" s="109"/>
      <c r="EYD255" s="109"/>
      <c r="EYE255" s="109"/>
      <c r="EYF255" s="109"/>
      <c r="EYG255" s="109"/>
      <c r="EYH255" s="109"/>
      <c r="EYI255" s="109"/>
      <c r="EYJ255" s="109"/>
      <c r="EYK255" s="109"/>
      <c r="EYL255" s="109"/>
      <c r="EYM255" s="109"/>
      <c r="EYN255" s="109"/>
      <c r="EYO255" s="109"/>
      <c r="EYP255" s="109"/>
      <c r="EYQ255" s="109"/>
      <c r="EYR255" s="109"/>
      <c r="EYS255" s="109"/>
      <c r="EYT255" s="109"/>
      <c r="EYU255" s="109"/>
      <c r="EYV255" s="109"/>
      <c r="EYW255" s="109"/>
      <c r="EYX255" s="109"/>
      <c r="EYY255" s="109"/>
      <c r="EYZ255" s="109"/>
      <c r="EZA255" s="109"/>
      <c r="EZB255" s="109"/>
      <c r="EZC255" s="109"/>
      <c r="EZD255" s="109"/>
      <c r="EZE255" s="109"/>
      <c r="EZF255" s="109"/>
      <c r="EZG255" s="109"/>
      <c r="EZH255" s="109"/>
      <c r="EZI255" s="109"/>
      <c r="EZJ255" s="109"/>
      <c r="EZK255" s="109"/>
      <c r="EZL255" s="109"/>
      <c r="EZM255" s="109"/>
      <c r="EZN255" s="109"/>
      <c r="EZO255" s="109"/>
      <c r="EZP255" s="109"/>
      <c r="EZQ255" s="109"/>
      <c r="EZR255" s="109"/>
      <c r="EZS255" s="109"/>
      <c r="EZT255" s="109"/>
      <c r="EZU255" s="109"/>
      <c r="EZV255" s="109"/>
      <c r="EZW255" s="109"/>
      <c r="EZX255" s="109"/>
      <c r="EZY255" s="109"/>
      <c r="EZZ255" s="109"/>
      <c r="FAA255" s="109"/>
      <c r="FAB255" s="109"/>
      <c r="FAC255" s="109"/>
      <c r="FAD255" s="109"/>
      <c r="FAE255" s="109"/>
      <c r="FAF255" s="109"/>
      <c r="FAG255" s="109"/>
      <c r="FAH255" s="109"/>
      <c r="FAI255" s="109"/>
      <c r="FAJ255" s="109"/>
      <c r="FAK255" s="109"/>
      <c r="FAL255" s="109"/>
      <c r="FAM255" s="109"/>
      <c r="FAN255" s="109"/>
      <c r="FAO255" s="109"/>
      <c r="FAP255" s="109"/>
      <c r="FAQ255" s="109"/>
      <c r="FAR255" s="109"/>
      <c r="FAS255" s="109"/>
      <c r="FAT255" s="109"/>
      <c r="FAU255" s="109"/>
      <c r="FAV255" s="109"/>
      <c r="FAW255" s="109"/>
      <c r="FAX255" s="109"/>
      <c r="FAY255" s="109"/>
      <c r="FAZ255" s="109"/>
      <c r="FBA255" s="109"/>
      <c r="FBB255" s="109"/>
      <c r="FBC255" s="109"/>
      <c r="FBD255" s="109"/>
      <c r="FBE255" s="109"/>
      <c r="FBF255" s="109"/>
      <c r="FBG255" s="109"/>
      <c r="FBH255" s="109"/>
      <c r="FBI255" s="109"/>
      <c r="FBJ255" s="109"/>
      <c r="FBK255" s="109"/>
      <c r="FBL255" s="109"/>
      <c r="FBM255" s="109"/>
      <c r="FBN255" s="109"/>
      <c r="FBO255" s="109"/>
      <c r="FBP255" s="109"/>
      <c r="FBQ255" s="109"/>
      <c r="FBR255" s="109"/>
      <c r="FBS255" s="109"/>
      <c r="FBT255" s="109"/>
      <c r="FBU255" s="109"/>
      <c r="FBV255" s="109"/>
      <c r="FBW255" s="109"/>
      <c r="FBX255" s="109"/>
      <c r="FBY255" s="109"/>
      <c r="FBZ255" s="109"/>
      <c r="FCA255" s="109"/>
      <c r="FCB255" s="109"/>
      <c r="FCC255" s="109"/>
      <c r="FCD255" s="109"/>
      <c r="FCE255" s="109"/>
      <c r="FCF255" s="109"/>
      <c r="FCG255" s="109"/>
      <c r="FCH255" s="109"/>
      <c r="FCI255" s="109"/>
      <c r="FCJ255" s="109"/>
      <c r="FCK255" s="109"/>
      <c r="FCL255" s="109"/>
      <c r="FCM255" s="109"/>
      <c r="FCN255" s="109"/>
      <c r="FCO255" s="109"/>
      <c r="FCP255" s="109"/>
      <c r="FCQ255" s="109"/>
      <c r="FCR255" s="109"/>
      <c r="FCS255" s="109"/>
      <c r="FCT255" s="109"/>
      <c r="FCU255" s="109"/>
      <c r="FCV255" s="109"/>
      <c r="FCW255" s="109"/>
      <c r="FCX255" s="109"/>
      <c r="FCY255" s="109"/>
      <c r="FCZ255" s="109"/>
      <c r="FDA255" s="109"/>
      <c r="FDB255" s="109"/>
      <c r="FDC255" s="109"/>
      <c r="FDD255" s="109"/>
      <c r="FDE255" s="109"/>
      <c r="FDF255" s="109"/>
      <c r="FDG255" s="109"/>
      <c r="FDH255" s="109"/>
      <c r="FDI255" s="109"/>
      <c r="FDJ255" s="109"/>
      <c r="FDK255" s="109"/>
      <c r="FDL255" s="109"/>
      <c r="FDM255" s="109"/>
      <c r="FDN255" s="109"/>
      <c r="FDO255" s="109"/>
      <c r="FDP255" s="109"/>
      <c r="FDQ255" s="109"/>
      <c r="FDR255" s="109"/>
      <c r="FDS255" s="109"/>
      <c r="FDT255" s="109"/>
      <c r="FDU255" s="109"/>
      <c r="FDV255" s="109"/>
      <c r="FDW255" s="109"/>
      <c r="FDX255" s="109"/>
      <c r="FDY255" s="109"/>
      <c r="FDZ255" s="109"/>
      <c r="FEA255" s="109"/>
      <c r="FEB255" s="109"/>
      <c r="FEC255" s="109"/>
      <c r="FED255" s="109"/>
      <c r="FEE255" s="109"/>
      <c r="FEF255" s="109"/>
      <c r="FEG255" s="109"/>
      <c r="FEH255" s="109"/>
      <c r="FEI255" s="109"/>
      <c r="FEJ255" s="109"/>
      <c r="FEK255" s="109"/>
      <c r="FEL255" s="109"/>
      <c r="FEM255" s="109"/>
      <c r="FEN255" s="109"/>
      <c r="FEO255" s="109"/>
      <c r="FEP255" s="109"/>
      <c r="FEQ255" s="109"/>
      <c r="FER255" s="109"/>
      <c r="FES255" s="109"/>
      <c r="FET255" s="109"/>
      <c r="FEU255" s="109"/>
      <c r="FEV255" s="109"/>
      <c r="FEW255" s="109"/>
      <c r="FEX255" s="109"/>
      <c r="FEY255" s="109"/>
      <c r="FEZ255" s="109"/>
      <c r="FFA255" s="109"/>
      <c r="FFB255" s="109"/>
      <c r="FFC255" s="109"/>
      <c r="FFD255" s="109"/>
      <c r="FFE255" s="109"/>
      <c r="FFF255" s="109"/>
      <c r="FFG255" s="109"/>
      <c r="FFH255" s="109"/>
      <c r="FFI255" s="109"/>
      <c r="FFJ255" s="109"/>
      <c r="FFK255" s="109"/>
      <c r="FFL255" s="109"/>
      <c r="FFM255" s="109"/>
      <c r="FFN255" s="109"/>
      <c r="FFO255" s="109"/>
      <c r="FFP255" s="109"/>
      <c r="FFQ255" s="109"/>
      <c r="FFR255" s="109"/>
      <c r="FFS255" s="109"/>
      <c r="FFT255" s="109"/>
      <c r="FFU255" s="109"/>
      <c r="FFV255" s="109"/>
      <c r="FFW255" s="109"/>
      <c r="FFX255" s="109"/>
      <c r="FFY255" s="109"/>
      <c r="FFZ255" s="109"/>
      <c r="FGA255" s="109"/>
      <c r="FGB255" s="109"/>
      <c r="FGC255" s="109"/>
      <c r="FGD255" s="109"/>
      <c r="FGE255" s="109"/>
      <c r="FGF255" s="109"/>
      <c r="FGG255" s="109"/>
      <c r="FGH255" s="109"/>
      <c r="FGI255" s="109"/>
      <c r="FGJ255" s="109"/>
      <c r="FGK255" s="109"/>
      <c r="FGL255" s="109"/>
      <c r="FGM255" s="109"/>
      <c r="FGN255" s="109"/>
      <c r="FGO255" s="109"/>
      <c r="FGP255" s="109"/>
      <c r="FGQ255" s="109"/>
      <c r="FGR255" s="109"/>
      <c r="FGS255" s="109"/>
      <c r="FGT255" s="109"/>
      <c r="FGU255" s="109"/>
      <c r="FGV255" s="109"/>
      <c r="FGW255" s="109"/>
      <c r="FGX255" s="109"/>
      <c r="FGY255" s="109"/>
      <c r="FGZ255" s="109"/>
      <c r="FHA255" s="109"/>
      <c r="FHB255" s="109"/>
      <c r="FHC255" s="109"/>
      <c r="FHD255" s="109"/>
      <c r="FHE255" s="109"/>
      <c r="FHF255" s="109"/>
      <c r="FHG255" s="109"/>
      <c r="FHH255" s="109"/>
      <c r="FHI255" s="109"/>
      <c r="FHJ255" s="109"/>
      <c r="FHK255" s="109"/>
      <c r="FHL255" s="109"/>
      <c r="FHM255" s="109"/>
      <c r="FHN255" s="109"/>
      <c r="FHO255" s="109"/>
      <c r="FHP255" s="109"/>
      <c r="FHQ255" s="109"/>
      <c r="FHR255" s="109"/>
      <c r="FHS255" s="109"/>
      <c r="FHT255" s="109"/>
      <c r="FHU255" s="109"/>
      <c r="FHV255" s="109"/>
      <c r="FHW255" s="109"/>
      <c r="FHX255" s="109"/>
      <c r="FHY255" s="109"/>
      <c r="FHZ255" s="109"/>
      <c r="FIA255" s="109"/>
      <c r="FIB255" s="109"/>
      <c r="FIC255" s="109"/>
      <c r="FID255" s="109"/>
      <c r="FIE255" s="109"/>
      <c r="FIF255" s="109"/>
      <c r="FIG255" s="109"/>
      <c r="FIH255" s="109"/>
      <c r="FII255" s="109"/>
      <c r="FIJ255" s="109"/>
      <c r="FIK255" s="109"/>
      <c r="FIL255" s="109"/>
      <c r="FIM255" s="109"/>
      <c r="FIN255" s="109"/>
      <c r="FIO255" s="109"/>
      <c r="FIP255" s="109"/>
      <c r="FIQ255" s="109"/>
      <c r="FIR255" s="109"/>
      <c r="FIS255" s="109"/>
      <c r="FIT255" s="109"/>
      <c r="FIU255" s="109"/>
      <c r="FIV255" s="109"/>
      <c r="FIW255" s="109"/>
      <c r="FIX255" s="109"/>
      <c r="FIY255" s="109"/>
      <c r="FIZ255" s="109"/>
      <c r="FJA255" s="109"/>
      <c r="FJB255" s="109"/>
      <c r="FJC255" s="109"/>
      <c r="FJD255" s="109"/>
      <c r="FJE255" s="109"/>
      <c r="FJF255" s="109"/>
      <c r="FJG255" s="109"/>
      <c r="FJH255" s="109"/>
      <c r="FJI255" s="109"/>
      <c r="FJJ255" s="109"/>
      <c r="FJK255" s="109"/>
      <c r="FJL255" s="109"/>
      <c r="FJM255" s="109"/>
      <c r="FJN255" s="109"/>
      <c r="FJO255" s="109"/>
      <c r="FJP255" s="109"/>
      <c r="FJQ255" s="109"/>
      <c r="FJR255" s="109"/>
      <c r="FJS255" s="109"/>
      <c r="FJT255" s="109"/>
      <c r="FJU255" s="109"/>
      <c r="FJV255" s="109"/>
      <c r="FJW255" s="109"/>
      <c r="FJX255" s="109"/>
      <c r="FJY255" s="109"/>
      <c r="FJZ255" s="109"/>
      <c r="FKA255" s="109"/>
      <c r="FKB255" s="109"/>
      <c r="FKC255" s="109"/>
      <c r="FKD255" s="109"/>
      <c r="FKE255" s="109"/>
      <c r="FKF255" s="109"/>
      <c r="FKG255" s="109"/>
      <c r="FKH255" s="109"/>
      <c r="FKI255" s="109"/>
      <c r="FKJ255" s="109"/>
      <c r="FKK255" s="109"/>
      <c r="FKL255" s="109"/>
      <c r="FKM255" s="109"/>
      <c r="FKN255" s="109"/>
      <c r="FKO255" s="109"/>
      <c r="FKP255" s="109"/>
      <c r="FKQ255" s="109"/>
      <c r="FKR255" s="109"/>
      <c r="FKS255" s="109"/>
      <c r="FKT255" s="109"/>
      <c r="FKU255" s="109"/>
      <c r="FKV255" s="109"/>
      <c r="FKW255" s="109"/>
      <c r="FKX255" s="109"/>
      <c r="FKY255" s="109"/>
      <c r="FKZ255" s="109"/>
      <c r="FLA255" s="109"/>
      <c r="FLB255" s="109"/>
      <c r="FLC255" s="109"/>
      <c r="FLD255" s="109"/>
      <c r="FLE255" s="109"/>
      <c r="FLF255" s="109"/>
      <c r="FLG255" s="109"/>
      <c r="FLH255" s="109"/>
      <c r="FLI255" s="109"/>
      <c r="FLJ255" s="109"/>
      <c r="FLK255" s="109"/>
      <c r="FLL255" s="109"/>
      <c r="FLM255" s="109"/>
      <c r="FLN255" s="109"/>
      <c r="FLO255" s="109"/>
      <c r="FLP255" s="109"/>
      <c r="FLQ255" s="109"/>
      <c r="FLR255" s="109"/>
      <c r="FLS255" s="109"/>
      <c r="FLT255" s="109"/>
      <c r="FLU255" s="109"/>
      <c r="FLV255" s="109"/>
      <c r="FLW255" s="109"/>
      <c r="FLX255" s="109"/>
      <c r="FLY255" s="109"/>
      <c r="FLZ255" s="109"/>
      <c r="FMA255" s="109"/>
      <c r="FMB255" s="109"/>
      <c r="FMC255" s="109"/>
      <c r="FMD255" s="109"/>
      <c r="FME255" s="109"/>
      <c r="FMF255" s="109"/>
      <c r="FMG255" s="109"/>
      <c r="FMH255" s="109"/>
      <c r="FMI255" s="109"/>
      <c r="FMJ255" s="109"/>
      <c r="FMK255" s="109"/>
      <c r="FML255" s="109"/>
      <c r="FMM255" s="109"/>
      <c r="FMN255" s="109"/>
      <c r="FMO255" s="109"/>
      <c r="FMP255" s="109"/>
      <c r="FMQ255" s="109"/>
      <c r="FMR255" s="109"/>
      <c r="FMS255" s="109"/>
      <c r="FMT255" s="109"/>
      <c r="FMU255" s="109"/>
      <c r="FMV255" s="109"/>
      <c r="FMW255" s="109"/>
      <c r="FMX255" s="109"/>
      <c r="FMY255" s="109"/>
      <c r="FMZ255" s="109"/>
      <c r="FNA255" s="109"/>
      <c r="FNB255" s="109"/>
      <c r="FNC255" s="109"/>
      <c r="FND255" s="109"/>
      <c r="FNE255" s="109"/>
      <c r="FNF255" s="109"/>
      <c r="FNG255" s="109"/>
      <c r="FNH255" s="109"/>
      <c r="FNI255" s="109"/>
      <c r="FNJ255" s="109"/>
      <c r="FNK255" s="109"/>
      <c r="FNL255" s="109"/>
      <c r="FNM255" s="109"/>
      <c r="FNN255" s="109"/>
      <c r="FNO255" s="109"/>
      <c r="FNP255" s="109"/>
      <c r="FNQ255" s="109"/>
      <c r="FNR255" s="109"/>
      <c r="FNS255" s="109"/>
      <c r="FNT255" s="109"/>
      <c r="FNU255" s="109"/>
      <c r="FNV255" s="109"/>
      <c r="FNW255" s="109"/>
      <c r="FNX255" s="109"/>
      <c r="FNY255" s="109"/>
      <c r="FNZ255" s="109"/>
      <c r="FOA255" s="109"/>
      <c r="FOB255" s="109"/>
      <c r="FOC255" s="109"/>
      <c r="FOD255" s="109"/>
      <c r="FOE255" s="109"/>
      <c r="FOF255" s="109"/>
      <c r="FOG255" s="109"/>
      <c r="FOH255" s="109"/>
      <c r="FOI255" s="109"/>
      <c r="FOJ255" s="109"/>
      <c r="FOK255" s="109"/>
      <c r="FOL255" s="109"/>
      <c r="FOM255" s="109"/>
      <c r="FON255" s="109"/>
      <c r="FOO255" s="109"/>
      <c r="FOP255" s="109"/>
      <c r="FOQ255" s="109"/>
      <c r="FOR255" s="109"/>
      <c r="FOS255" s="109"/>
      <c r="FOT255" s="109"/>
      <c r="FOU255" s="109"/>
      <c r="FOV255" s="109"/>
      <c r="FOW255" s="109"/>
      <c r="FOX255" s="109"/>
      <c r="FOY255" s="109"/>
      <c r="FOZ255" s="109"/>
      <c r="FPA255" s="109"/>
      <c r="FPB255" s="109"/>
      <c r="FPC255" s="109"/>
      <c r="FPD255" s="109"/>
      <c r="FPE255" s="109"/>
      <c r="FPF255" s="109"/>
      <c r="FPG255" s="109"/>
      <c r="FPH255" s="109"/>
      <c r="FPI255" s="109"/>
      <c r="FPJ255" s="109"/>
      <c r="FPK255" s="109"/>
      <c r="FPL255" s="109"/>
      <c r="FPM255" s="109"/>
      <c r="FPN255" s="109"/>
      <c r="FPO255" s="109"/>
      <c r="FPP255" s="109"/>
      <c r="FPQ255" s="109"/>
      <c r="FPR255" s="109"/>
      <c r="FPS255" s="109"/>
      <c r="FPT255" s="109"/>
      <c r="FPU255" s="109"/>
      <c r="FPV255" s="109"/>
      <c r="FPW255" s="109"/>
      <c r="FPX255" s="109"/>
      <c r="FPY255" s="109"/>
      <c r="FPZ255" s="109"/>
      <c r="FQA255" s="109"/>
      <c r="FQB255" s="109"/>
      <c r="FQC255" s="109"/>
      <c r="FQD255" s="109"/>
      <c r="FQE255" s="109"/>
      <c r="FQF255" s="109"/>
      <c r="FQG255" s="109"/>
      <c r="FQH255" s="109"/>
      <c r="FQI255" s="109"/>
      <c r="FQJ255" s="109"/>
      <c r="FQK255" s="109"/>
      <c r="FQL255" s="109"/>
      <c r="FQM255" s="109"/>
      <c r="FQN255" s="109"/>
      <c r="FQO255" s="109"/>
      <c r="FQP255" s="109"/>
      <c r="FQQ255" s="109"/>
      <c r="FQR255" s="109"/>
      <c r="FQS255" s="109"/>
      <c r="FQT255" s="109"/>
      <c r="FQU255" s="109"/>
      <c r="FQV255" s="109"/>
      <c r="FQW255" s="109"/>
      <c r="FQX255" s="109"/>
      <c r="FQY255" s="109"/>
      <c r="FQZ255" s="109"/>
      <c r="FRA255" s="109"/>
      <c r="FRB255" s="109"/>
      <c r="FRC255" s="109"/>
      <c r="FRD255" s="109"/>
      <c r="FRE255" s="109"/>
      <c r="FRF255" s="109"/>
      <c r="FRG255" s="109"/>
      <c r="FRH255" s="109"/>
      <c r="FRI255" s="109"/>
      <c r="FRJ255" s="109"/>
      <c r="FRK255" s="109"/>
      <c r="FRL255" s="109"/>
      <c r="FRM255" s="109"/>
      <c r="FRN255" s="109"/>
      <c r="FRO255" s="109"/>
      <c r="FRP255" s="109"/>
      <c r="FRQ255" s="109"/>
      <c r="FRR255" s="109"/>
      <c r="FRS255" s="109"/>
      <c r="FRT255" s="109"/>
      <c r="FRU255" s="109"/>
      <c r="FRV255" s="109"/>
      <c r="FRW255" s="109"/>
      <c r="FRX255" s="109"/>
      <c r="FRY255" s="109"/>
      <c r="FRZ255" s="109"/>
      <c r="FSA255" s="109"/>
      <c r="FSB255" s="109"/>
      <c r="FSC255" s="109"/>
      <c r="FSD255" s="109"/>
      <c r="FSE255" s="109"/>
      <c r="FSF255" s="109"/>
      <c r="FSG255" s="109"/>
      <c r="FSH255" s="109"/>
      <c r="FSI255" s="109"/>
      <c r="FSJ255" s="109"/>
      <c r="FSK255" s="109"/>
      <c r="FSL255" s="109"/>
      <c r="FSM255" s="109"/>
      <c r="FSN255" s="109"/>
      <c r="FSO255" s="109"/>
      <c r="FSP255" s="109"/>
      <c r="FSQ255" s="109"/>
      <c r="FSR255" s="109"/>
      <c r="FSS255" s="109"/>
      <c r="FST255" s="109"/>
      <c r="FSU255" s="109"/>
      <c r="FSV255" s="109"/>
      <c r="FSW255" s="109"/>
      <c r="FSX255" s="109"/>
      <c r="FSY255" s="109"/>
      <c r="FSZ255" s="109"/>
      <c r="FTA255" s="109"/>
      <c r="FTB255" s="109"/>
      <c r="FTC255" s="109"/>
      <c r="FTD255" s="109"/>
      <c r="FTE255" s="109"/>
      <c r="FTF255" s="109"/>
      <c r="FTG255" s="109"/>
      <c r="FTH255" s="109"/>
      <c r="FTI255" s="109"/>
      <c r="FTJ255" s="109"/>
      <c r="FTK255" s="109"/>
      <c r="FTL255" s="109"/>
      <c r="FTM255" s="109"/>
      <c r="FTN255" s="109"/>
      <c r="FTO255" s="109"/>
      <c r="FTP255" s="109"/>
      <c r="FTQ255" s="109"/>
      <c r="FTR255" s="109"/>
      <c r="FTS255" s="109"/>
      <c r="FTT255" s="109"/>
      <c r="FTU255" s="109"/>
      <c r="FTV255" s="109"/>
      <c r="FTW255" s="109"/>
      <c r="FTX255" s="109"/>
      <c r="FTY255" s="109"/>
      <c r="FTZ255" s="109"/>
      <c r="FUA255" s="109"/>
      <c r="FUB255" s="109"/>
      <c r="FUC255" s="109"/>
      <c r="FUD255" s="109"/>
      <c r="FUE255" s="109"/>
      <c r="FUF255" s="109"/>
      <c r="FUG255" s="109"/>
      <c r="FUH255" s="109"/>
      <c r="FUI255" s="109"/>
      <c r="FUJ255" s="109"/>
      <c r="FUK255" s="109"/>
      <c r="FUL255" s="109"/>
      <c r="FUM255" s="109"/>
      <c r="FUN255" s="109"/>
      <c r="FUO255" s="109"/>
      <c r="FUP255" s="109"/>
      <c r="FUQ255" s="109"/>
      <c r="FUR255" s="109"/>
      <c r="FUS255" s="109"/>
      <c r="FUT255" s="109"/>
      <c r="FUU255" s="109"/>
      <c r="FUV255" s="109"/>
      <c r="FUW255" s="109"/>
      <c r="FUX255" s="109"/>
      <c r="FUY255" s="109"/>
      <c r="FUZ255" s="109"/>
      <c r="FVA255" s="109"/>
      <c r="FVB255" s="109"/>
      <c r="FVC255" s="109"/>
      <c r="FVD255" s="109"/>
      <c r="FVE255" s="109"/>
      <c r="FVF255" s="109"/>
      <c r="FVG255" s="109"/>
      <c r="FVH255" s="109"/>
      <c r="FVI255" s="109"/>
      <c r="FVJ255" s="109"/>
      <c r="FVK255" s="109"/>
      <c r="FVL255" s="109"/>
      <c r="FVM255" s="109"/>
      <c r="FVN255" s="109"/>
      <c r="FVO255" s="109"/>
      <c r="FVP255" s="109"/>
      <c r="FVQ255" s="109"/>
      <c r="FVR255" s="109"/>
      <c r="FVS255" s="109"/>
      <c r="FVT255" s="109"/>
      <c r="FVU255" s="109"/>
      <c r="FVV255" s="109"/>
      <c r="FVW255" s="109"/>
      <c r="FVX255" s="109"/>
      <c r="FVY255" s="109"/>
      <c r="FVZ255" s="109"/>
      <c r="FWA255" s="109"/>
      <c r="FWB255" s="109"/>
      <c r="FWC255" s="109"/>
      <c r="FWD255" s="109"/>
      <c r="FWE255" s="109"/>
      <c r="FWF255" s="109"/>
      <c r="FWG255" s="109"/>
      <c r="FWH255" s="109"/>
      <c r="FWI255" s="109"/>
      <c r="FWJ255" s="109"/>
      <c r="FWK255" s="109"/>
      <c r="FWL255" s="109"/>
      <c r="FWM255" s="109"/>
      <c r="FWN255" s="109"/>
      <c r="FWO255" s="109"/>
      <c r="FWP255" s="109"/>
      <c r="FWQ255" s="109"/>
      <c r="FWR255" s="109"/>
      <c r="FWS255" s="109"/>
      <c r="FWT255" s="109"/>
      <c r="FWU255" s="109"/>
      <c r="FWV255" s="109"/>
      <c r="FWW255" s="109"/>
      <c r="FWX255" s="109"/>
      <c r="FWY255" s="109"/>
      <c r="FWZ255" s="109"/>
      <c r="FXA255" s="109"/>
      <c r="FXB255" s="109"/>
      <c r="FXC255" s="109"/>
      <c r="FXD255" s="109"/>
      <c r="FXE255" s="109"/>
      <c r="FXF255" s="109"/>
      <c r="FXG255" s="109"/>
      <c r="FXH255" s="109"/>
      <c r="FXI255" s="109"/>
      <c r="FXJ255" s="109"/>
      <c r="FXK255" s="109"/>
      <c r="FXL255" s="109"/>
      <c r="FXM255" s="109"/>
      <c r="FXN255" s="109"/>
      <c r="FXO255" s="109"/>
      <c r="FXP255" s="109"/>
      <c r="FXQ255" s="109"/>
      <c r="FXR255" s="109"/>
      <c r="FXS255" s="109"/>
      <c r="FXT255" s="109"/>
      <c r="FXU255" s="109"/>
      <c r="FXV255" s="109"/>
      <c r="FXW255" s="109"/>
      <c r="FXX255" s="109"/>
      <c r="FXY255" s="109"/>
      <c r="FXZ255" s="109"/>
      <c r="FYA255" s="109"/>
      <c r="FYB255" s="109"/>
      <c r="FYC255" s="109"/>
      <c r="FYD255" s="109"/>
      <c r="FYE255" s="109"/>
      <c r="FYF255" s="109"/>
      <c r="FYG255" s="109"/>
      <c r="FYH255" s="109"/>
      <c r="FYI255" s="109"/>
      <c r="FYJ255" s="109"/>
      <c r="FYK255" s="109"/>
      <c r="FYL255" s="109"/>
      <c r="FYM255" s="109"/>
      <c r="FYN255" s="109"/>
      <c r="FYO255" s="109"/>
      <c r="FYP255" s="109"/>
      <c r="FYQ255" s="109"/>
      <c r="FYR255" s="109"/>
      <c r="FYS255" s="109"/>
      <c r="FYT255" s="109"/>
      <c r="FYU255" s="109"/>
      <c r="FYV255" s="109"/>
      <c r="FYW255" s="109"/>
      <c r="FYX255" s="109"/>
      <c r="FYY255" s="109"/>
      <c r="FYZ255" s="109"/>
      <c r="FZA255" s="109"/>
      <c r="FZB255" s="109"/>
      <c r="FZC255" s="109"/>
      <c r="FZD255" s="109"/>
      <c r="FZE255" s="109"/>
      <c r="FZF255" s="109"/>
      <c r="FZG255" s="109"/>
      <c r="FZH255" s="109"/>
      <c r="FZI255" s="109"/>
      <c r="FZJ255" s="109"/>
      <c r="FZK255" s="109"/>
      <c r="FZL255" s="109"/>
      <c r="FZM255" s="109"/>
      <c r="FZN255" s="109"/>
      <c r="FZO255" s="109"/>
      <c r="FZP255" s="109"/>
      <c r="FZQ255" s="109"/>
      <c r="FZR255" s="109"/>
      <c r="FZS255" s="109"/>
      <c r="FZT255" s="109"/>
      <c r="FZU255" s="109"/>
      <c r="FZV255" s="109"/>
      <c r="FZW255" s="109"/>
      <c r="FZX255" s="109"/>
      <c r="FZY255" s="109"/>
      <c r="FZZ255" s="109"/>
      <c r="GAA255" s="109"/>
      <c r="GAB255" s="109"/>
      <c r="GAC255" s="109"/>
      <c r="GAD255" s="109"/>
      <c r="GAE255" s="109"/>
      <c r="GAF255" s="109"/>
      <c r="GAG255" s="109"/>
      <c r="GAH255" s="109"/>
      <c r="GAI255" s="109"/>
      <c r="GAJ255" s="109"/>
      <c r="GAK255" s="109"/>
      <c r="GAL255" s="109"/>
      <c r="GAM255" s="109"/>
      <c r="GAN255" s="109"/>
      <c r="GAO255" s="109"/>
      <c r="GAP255" s="109"/>
      <c r="GAQ255" s="109"/>
      <c r="GAR255" s="109"/>
      <c r="GAS255" s="109"/>
      <c r="GAT255" s="109"/>
      <c r="GAU255" s="109"/>
      <c r="GAV255" s="109"/>
      <c r="GAW255" s="109"/>
      <c r="GAX255" s="109"/>
      <c r="GAY255" s="109"/>
      <c r="GAZ255" s="109"/>
      <c r="GBA255" s="109"/>
      <c r="GBB255" s="109"/>
      <c r="GBC255" s="109"/>
      <c r="GBD255" s="109"/>
      <c r="GBE255" s="109"/>
      <c r="GBF255" s="109"/>
      <c r="GBG255" s="109"/>
      <c r="GBH255" s="109"/>
      <c r="GBI255" s="109"/>
      <c r="GBJ255" s="109"/>
      <c r="GBK255" s="109"/>
      <c r="GBL255" s="109"/>
      <c r="GBM255" s="109"/>
      <c r="GBN255" s="109"/>
      <c r="GBO255" s="109"/>
      <c r="GBP255" s="109"/>
      <c r="GBQ255" s="109"/>
      <c r="GBR255" s="109"/>
      <c r="GBS255" s="109"/>
      <c r="GBT255" s="109"/>
      <c r="GBU255" s="109"/>
      <c r="GBV255" s="109"/>
      <c r="GBW255" s="109"/>
      <c r="GBX255" s="109"/>
      <c r="GBY255" s="109"/>
      <c r="GBZ255" s="109"/>
      <c r="GCA255" s="109"/>
      <c r="GCB255" s="109"/>
      <c r="GCC255" s="109"/>
      <c r="GCD255" s="109"/>
      <c r="GCE255" s="109"/>
      <c r="GCF255" s="109"/>
      <c r="GCG255" s="109"/>
      <c r="GCH255" s="109"/>
      <c r="GCI255" s="109"/>
      <c r="GCJ255" s="109"/>
      <c r="GCK255" s="109"/>
      <c r="GCL255" s="109"/>
      <c r="GCM255" s="109"/>
      <c r="GCN255" s="109"/>
      <c r="GCO255" s="109"/>
      <c r="GCP255" s="109"/>
      <c r="GCQ255" s="109"/>
      <c r="GCR255" s="109"/>
      <c r="GCS255" s="109"/>
      <c r="GCT255" s="109"/>
      <c r="GCU255" s="109"/>
      <c r="GCV255" s="109"/>
      <c r="GCW255" s="109"/>
      <c r="GCX255" s="109"/>
      <c r="GCY255" s="109"/>
      <c r="GCZ255" s="109"/>
      <c r="GDA255" s="109"/>
      <c r="GDB255" s="109"/>
      <c r="GDC255" s="109"/>
      <c r="GDD255" s="109"/>
      <c r="GDE255" s="109"/>
      <c r="GDF255" s="109"/>
      <c r="GDG255" s="109"/>
      <c r="GDH255" s="109"/>
      <c r="GDI255" s="109"/>
      <c r="GDJ255" s="109"/>
      <c r="GDK255" s="109"/>
      <c r="GDL255" s="109"/>
      <c r="GDM255" s="109"/>
      <c r="GDN255" s="109"/>
      <c r="GDO255" s="109"/>
      <c r="GDP255" s="109"/>
      <c r="GDQ255" s="109"/>
      <c r="GDR255" s="109"/>
      <c r="GDS255" s="109"/>
      <c r="GDT255" s="109"/>
      <c r="GDU255" s="109"/>
      <c r="GDV255" s="109"/>
      <c r="GDW255" s="109"/>
      <c r="GDX255" s="109"/>
      <c r="GDY255" s="109"/>
      <c r="GDZ255" s="109"/>
      <c r="GEA255" s="109"/>
      <c r="GEB255" s="109"/>
      <c r="GEC255" s="109"/>
      <c r="GED255" s="109"/>
      <c r="GEE255" s="109"/>
      <c r="GEF255" s="109"/>
      <c r="GEG255" s="109"/>
      <c r="GEH255" s="109"/>
      <c r="GEI255" s="109"/>
      <c r="GEJ255" s="109"/>
      <c r="GEK255" s="109"/>
      <c r="GEL255" s="109"/>
      <c r="GEM255" s="109"/>
      <c r="GEN255" s="109"/>
      <c r="GEO255" s="109"/>
      <c r="GEP255" s="109"/>
      <c r="GEQ255" s="109"/>
      <c r="GER255" s="109"/>
      <c r="GES255" s="109"/>
      <c r="GET255" s="109"/>
      <c r="GEU255" s="109"/>
      <c r="GEV255" s="109"/>
      <c r="GEW255" s="109"/>
      <c r="GEX255" s="109"/>
      <c r="GEY255" s="109"/>
      <c r="GEZ255" s="109"/>
      <c r="GFA255" s="109"/>
      <c r="GFB255" s="109"/>
      <c r="GFC255" s="109"/>
      <c r="GFD255" s="109"/>
      <c r="GFE255" s="109"/>
      <c r="GFF255" s="109"/>
      <c r="GFG255" s="109"/>
      <c r="GFH255" s="109"/>
      <c r="GFI255" s="109"/>
      <c r="GFJ255" s="109"/>
      <c r="GFK255" s="109"/>
      <c r="GFL255" s="109"/>
      <c r="GFM255" s="109"/>
      <c r="GFN255" s="109"/>
      <c r="GFO255" s="109"/>
      <c r="GFP255" s="109"/>
      <c r="GFQ255" s="109"/>
      <c r="GFR255" s="109"/>
      <c r="GFS255" s="109"/>
      <c r="GFT255" s="109"/>
      <c r="GFU255" s="109"/>
      <c r="GFV255" s="109"/>
      <c r="GFW255" s="109"/>
      <c r="GFX255" s="109"/>
      <c r="GFY255" s="109"/>
      <c r="GFZ255" s="109"/>
      <c r="GGA255" s="109"/>
      <c r="GGB255" s="109"/>
      <c r="GGC255" s="109"/>
      <c r="GGD255" s="109"/>
      <c r="GGE255" s="109"/>
      <c r="GGF255" s="109"/>
      <c r="GGG255" s="109"/>
      <c r="GGH255" s="109"/>
      <c r="GGI255" s="109"/>
      <c r="GGJ255" s="109"/>
      <c r="GGK255" s="109"/>
      <c r="GGL255" s="109"/>
      <c r="GGM255" s="109"/>
      <c r="GGN255" s="109"/>
      <c r="GGO255" s="109"/>
      <c r="GGP255" s="109"/>
      <c r="GGQ255" s="109"/>
      <c r="GGR255" s="109"/>
      <c r="GGS255" s="109"/>
      <c r="GGT255" s="109"/>
      <c r="GGU255" s="109"/>
      <c r="GGV255" s="109"/>
      <c r="GGW255" s="109"/>
      <c r="GGX255" s="109"/>
      <c r="GGY255" s="109"/>
      <c r="GGZ255" s="109"/>
      <c r="GHA255" s="109"/>
      <c r="GHB255" s="109"/>
      <c r="GHC255" s="109"/>
      <c r="GHD255" s="109"/>
      <c r="GHE255" s="109"/>
      <c r="GHF255" s="109"/>
      <c r="GHG255" s="109"/>
      <c r="GHH255" s="109"/>
      <c r="GHI255" s="109"/>
      <c r="GHJ255" s="109"/>
      <c r="GHK255" s="109"/>
      <c r="GHL255" s="109"/>
      <c r="GHM255" s="109"/>
      <c r="GHN255" s="109"/>
      <c r="GHO255" s="109"/>
      <c r="GHP255" s="109"/>
      <c r="GHQ255" s="109"/>
      <c r="GHR255" s="109"/>
      <c r="GHS255" s="109"/>
      <c r="GHT255" s="109"/>
      <c r="GHU255" s="109"/>
      <c r="GHV255" s="109"/>
      <c r="GHW255" s="109"/>
      <c r="GHX255" s="109"/>
      <c r="GHY255" s="109"/>
      <c r="GHZ255" s="109"/>
      <c r="GIA255" s="109"/>
      <c r="GIB255" s="109"/>
      <c r="GIC255" s="109"/>
      <c r="GID255" s="109"/>
      <c r="GIE255" s="109"/>
      <c r="GIF255" s="109"/>
      <c r="GIG255" s="109"/>
      <c r="GIH255" s="109"/>
      <c r="GII255" s="109"/>
      <c r="GIJ255" s="109"/>
      <c r="GIK255" s="109"/>
      <c r="GIL255" s="109"/>
      <c r="GIM255" s="109"/>
      <c r="GIN255" s="109"/>
      <c r="GIO255" s="109"/>
      <c r="GIP255" s="109"/>
      <c r="GIQ255" s="109"/>
      <c r="GIR255" s="109"/>
      <c r="GIS255" s="109"/>
      <c r="GIT255" s="109"/>
      <c r="GIU255" s="109"/>
      <c r="GIV255" s="109"/>
      <c r="GIW255" s="109"/>
      <c r="GIX255" s="109"/>
      <c r="GIY255" s="109"/>
      <c r="GIZ255" s="109"/>
      <c r="GJA255" s="109"/>
      <c r="GJB255" s="109"/>
      <c r="GJC255" s="109"/>
      <c r="GJD255" s="109"/>
      <c r="GJE255" s="109"/>
      <c r="GJF255" s="109"/>
      <c r="GJG255" s="109"/>
      <c r="GJH255" s="109"/>
      <c r="GJI255" s="109"/>
      <c r="GJJ255" s="109"/>
      <c r="GJK255" s="109"/>
      <c r="GJL255" s="109"/>
      <c r="GJM255" s="109"/>
      <c r="GJN255" s="109"/>
      <c r="GJO255" s="109"/>
      <c r="GJP255" s="109"/>
      <c r="GJQ255" s="109"/>
      <c r="GJR255" s="109"/>
      <c r="GJS255" s="109"/>
      <c r="GJT255" s="109"/>
      <c r="GJU255" s="109"/>
      <c r="GJV255" s="109"/>
      <c r="GJW255" s="109"/>
      <c r="GJX255" s="109"/>
      <c r="GJY255" s="109"/>
      <c r="GJZ255" s="109"/>
      <c r="GKA255" s="109"/>
      <c r="GKB255" s="109"/>
      <c r="GKC255" s="109"/>
      <c r="GKD255" s="109"/>
      <c r="GKE255" s="109"/>
      <c r="GKF255" s="109"/>
      <c r="GKG255" s="109"/>
      <c r="GKH255" s="109"/>
      <c r="GKI255" s="109"/>
      <c r="GKJ255" s="109"/>
      <c r="GKK255" s="109"/>
      <c r="GKL255" s="109"/>
      <c r="GKM255" s="109"/>
      <c r="GKN255" s="109"/>
      <c r="GKO255" s="109"/>
      <c r="GKP255" s="109"/>
      <c r="GKQ255" s="109"/>
      <c r="GKR255" s="109"/>
      <c r="GKS255" s="109"/>
      <c r="GKT255" s="109"/>
      <c r="GKU255" s="109"/>
      <c r="GKV255" s="109"/>
      <c r="GKW255" s="109"/>
      <c r="GKX255" s="109"/>
      <c r="GKY255" s="109"/>
      <c r="GKZ255" s="109"/>
      <c r="GLA255" s="109"/>
      <c r="GLB255" s="109"/>
      <c r="GLC255" s="109"/>
      <c r="GLD255" s="109"/>
      <c r="GLE255" s="109"/>
      <c r="GLF255" s="109"/>
      <c r="GLG255" s="109"/>
      <c r="GLH255" s="109"/>
      <c r="GLI255" s="109"/>
      <c r="GLJ255" s="109"/>
      <c r="GLK255" s="109"/>
      <c r="GLL255" s="109"/>
      <c r="GLM255" s="109"/>
      <c r="GLN255" s="109"/>
      <c r="GLO255" s="109"/>
      <c r="GLP255" s="109"/>
      <c r="GLQ255" s="109"/>
      <c r="GLR255" s="109"/>
      <c r="GLS255" s="109"/>
      <c r="GLT255" s="109"/>
      <c r="GLU255" s="109"/>
      <c r="GLV255" s="109"/>
      <c r="GLW255" s="109"/>
      <c r="GLX255" s="109"/>
      <c r="GLY255" s="109"/>
      <c r="GLZ255" s="109"/>
      <c r="GMA255" s="109"/>
      <c r="GMB255" s="109"/>
      <c r="GMC255" s="109"/>
      <c r="GMD255" s="109"/>
      <c r="GME255" s="109"/>
      <c r="GMF255" s="109"/>
      <c r="GMG255" s="109"/>
      <c r="GMH255" s="109"/>
      <c r="GMI255" s="109"/>
      <c r="GMJ255" s="109"/>
      <c r="GMK255" s="109"/>
      <c r="GML255" s="109"/>
      <c r="GMM255" s="109"/>
      <c r="GMN255" s="109"/>
      <c r="GMO255" s="109"/>
      <c r="GMP255" s="109"/>
      <c r="GMQ255" s="109"/>
      <c r="GMR255" s="109"/>
      <c r="GMS255" s="109"/>
      <c r="GMT255" s="109"/>
      <c r="GMU255" s="109"/>
      <c r="GMV255" s="109"/>
      <c r="GMW255" s="109"/>
      <c r="GMX255" s="109"/>
      <c r="GMY255" s="109"/>
      <c r="GMZ255" s="109"/>
      <c r="GNA255" s="109"/>
      <c r="GNB255" s="109"/>
      <c r="GNC255" s="109"/>
      <c r="GND255" s="109"/>
      <c r="GNE255" s="109"/>
      <c r="GNF255" s="109"/>
      <c r="GNG255" s="109"/>
      <c r="GNH255" s="109"/>
      <c r="GNI255" s="109"/>
      <c r="GNJ255" s="109"/>
      <c r="GNK255" s="109"/>
      <c r="GNL255" s="109"/>
      <c r="GNM255" s="109"/>
      <c r="GNN255" s="109"/>
      <c r="GNO255" s="109"/>
      <c r="GNP255" s="109"/>
      <c r="GNQ255" s="109"/>
      <c r="GNR255" s="109"/>
      <c r="GNS255" s="109"/>
      <c r="GNT255" s="109"/>
      <c r="GNU255" s="109"/>
      <c r="GNV255" s="109"/>
      <c r="GNW255" s="109"/>
      <c r="GNX255" s="109"/>
      <c r="GNY255" s="109"/>
      <c r="GNZ255" s="109"/>
      <c r="GOA255" s="109"/>
      <c r="GOB255" s="109"/>
      <c r="GOC255" s="109"/>
      <c r="GOD255" s="109"/>
      <c r="GOE255" s="109"/>
      <c r="GOF255" s="109"/>
      <c r="GOG255" s="109"/>
      <c r="GOH255" s="109"/>
      <c r="GOI255" s="109"/>
      <c r="GOJ255" s="109"/>
      <c r="GOK255" s="109"/>
      <c r="GOL255" s="109"/>
      <c r="GOM255" s="109"/>
      <c r="GON255" s="109"/>
      <c r="GOO255" s="109"/>
      <c r="GOP255" s="109"/>
      <c r="GOQ255" s="109"/>
      <c r="GOR255" s="109"/>
      <c r="GOS255" s="109"/>
      <c r="GOT255" s="109"/>
      <c r="GOU255" s="109"/>
      <c r="GOV255" s="109"/>
      <c r="GOW255" s="109"/>
      <c r="GOX255" s="109"/>
      <c r="GOY255" s="109"/>
      <c r="GOZ255" s="109"/>
      <c r="GPA255" s="109"/>
      <c r="GPB255" s="109"/>
      <c r="GPC255" s="109"/>
      <c r="GPD255" s="109"/>
      <c r="GPE255" s="109"/>
      <c r="GPF255" s="109"/>
      <c r="GPG255" s="109"/>
      <c r="GPH255" s="109"/>
      <c r="GPI255" s="109"/>
      <c r="GPJ255" s="109"/>
      <c r="GPK255" s="109"/>
      <c r="GPL255" s="109"/>
      <c r="GPM255" s="109"/>
      <c r="GPN255" s="109"/>
      <c r="GPO255" s="109"/>
      <c r="GPP255" s="109"/>
      <c r="GPQ255" s="109"/>
      <c r="GPR255" s="109"/>
      <c r="GPS255" s="109"/>
      <c r="GPT255" s="109"/>
      <c r="GPU255" s="109"/>
      <c r="GPV255" s="109"/>
      <c r="GPW255" s="109"/>
      <c r="GPX255" s="109"/>
      <c r="GPY255" s="109"/>
      <c r="GPZ255" s="109"/>
      <c r="GQA255" s="109"/>
      <c r="GQB255" s="109"/>
      <c r="GQC255" s="109"/>
      <c r="GQD255" s="109"/>
      <c r="GQE255" s="109"/>
      <c r="GQF255" s="109"/>
      <c r="GQG255" s="109"/>
      <c r="GQH255" s="109"/>
      <c r="GQI255" s="109"/>
      <c r="GQJ255" s="109"/>
      <c r="GQK255" s="109"/>
      <c r="GQL255" s="109"/>
      <c r="GQM255" s="109"/>
      <c r="GQN255" s="109"/>
      <c r="GQO255" s="109"/>
      <c r="GQP255" s="109"/>
      <c r="GQQ255" s="109"/>
      <c r="GQR255" s="109"/>
      <c r="GQS255" s="109"/>
      <c r="GQT255" s="109"/>
      <c r="GQU255" s="109"/>
      <c r="GQV255" s="109"/>
      <c r="GQW255" s="109"/>
      <c r="GQX255" s="109"/>
      <c r="GQY255" s="109"/>
      <c r="GQZ255" s="109"/>
      <c r="GRA255" s="109"/>
      <c r="GRB255" s="109"/>
      <c r="GRC255" s="109"/>
      <c r="GRD255" s="109"/>
      <c r="GRE255" s="109"/>
      <c r="GRF255" s="109"/>
      <c r="GRG255" s="109"/>
      <c r="GRH255" s="109"/>
      <c r="GRI255" s="109"/>
      <c r="GRJ255" s="109"/>
      <c r="GRK255" s="109"/>
      <c r="GRL255" s="109"/>
      <c r="GRM255" s="109"/>
      <c r="GRN255" s="109"/>
      <c r="GRO255" s="109"/>
      <c r="GRP255" s="109"/>
      <c r="GRQ255" s="109"/>
      <c r="GRR255" s="109"/>
      <c r="GRS255" s="109"/>
      <c r="GRT255" s="109"/>
      <c r="GRU255" s="109"/>
      <c r="GRV255" s="109"/>
      <c r="GRW255" s="109"/>
      <c r="GRX255" s="109"/>
      <c r="GRY255" s="109"/>
      <c r="GRZ255" s="109"/>
      <c r="GSA255" s="109"/>
      <c r="GSB255" s="109"/>
      <c r="GSC255" s="109"/>
      <c r="GSD255" s="109"/>
      <c r="GSE255" s="109"/>
      <c r="GSF255" s="109"/>
      <c r="GSG255" s="109"/>
      <c r="GSH255" s="109"/>
      <c r="GSI255" s="109"/>
      <c r="GSJ255" s="109"/>
      <c r="GSK255" s="109"/>
      <c r="GSL255" s="109"/>
      <c r="GSM255" s="109"/>
      <c r="GSN255" s="109"/>
      <c r="GSO255" s="109"/>
      <c r="GSP255" s="109"/>
      <c r="GSQ255" s="109"/>
      <c r="GSR255" s="109"/>
      <c r="GSS255" s="109"/>
      <c r="GST255" s="109"/>
      <c r="GSU255" s="109"/>
      <c r="GSV255" s="109"/>
      <c r="GSW255" s="109"/>
      <c r="GSX255" s="109"/>
      <c r="GSY255" s="109"/>
      <c r="GSZ255" s="109"/>
      <c r="GTA255" s="109"/>
      <c r="GTB255" s="109"/>
      <c r="GTC255" s="109"/>
      <c r="GTD255" s="109"/>
      <c r="GTE255" s="109"/>
      <c r="GTF255" s="109"/>
      <c r="GTG255" s="109"/>
      <c r="GTH255" s="109"/>
      <c r="GTI255" s="109"/>
      <c r="GTJ255" s="109"/>
      <c r="GTK255" s="109"/>
      <c r="GTL255" s="109"/>
      <c r="GTM255" s="109"/>
      <c r="GTN255" s="109"/>
      <c r="GTO255" s="109"/>
      <c r="GTP255" s="109"/>
      <c r="GTQ255" s="109"/>
      <c r="GTR255" s="109"/>
      <c r="GTS255" s="109"/>
      <c r="GTT255" s="109"/>
      <c r="GTU255" s="109"/>
      <c r="GTV255" s="109"/>
      <c r="GTW255" s="109"/>
      <c r="GTX255" s="109"/>
      <c r="GTY255" s="109"/>
      <c r="GTZ255" s="109"/>
      <c r="GUA255" s="109"/>
      <c r="GUB255" s="109"/>
      <c r="GUC255" s="109"/>
      <c r="GUD255" s="109"/>
      <c r="GUE255" s="109"/>
      <c r="GUF255" s="109"/>
      <c r="GUG255" s="109"/>
      <c r="GUH255" s="109"/>
      <c r="GUI255" s="109"/>
      <c r="GUJ255" s="109"/>
      <c r="GUK255" s="109"/>
      <c r="GUL255" s="109"/>
      <c r="GUM255" s="109"/>
      <c r="GUN255" s="109"/>
      <c r="GUO255" s="109"/>
      <c r="GUP255" s="109"/>
      <c r="GUQ255" s="109"/>
      <c r="GUR255" s="109"/>
      <c r="GUS255" s="109"/>
      <c r="GUT255" s="109"/>
      <c r="GUU255" s="109"/>
      <c r="GUV255" s="109"/>
      <c r="GUW255" s="109"/>
      <c r="GUX255" s="109"/>
      <c r="GUY255" s="109"/>
      <c r="GUZ255" s="109"/>
      <c r="GVA255" s="109"/>
      <c r="GVB255" s="109"/>
      <c r="GVC255" s="109"/>
      <c r="GVD255" s="109"/>
      <c r="GVE255" s="109"/>
      <c r="GVF255" s="109"/>
      <c r="GVG255" s="109"/>
      <c r="GVH255" s="109"/>
      <c r="GVI255" s="109"/>
      <c r="GVJ255" s="109"/>
      <c r="GVK255" s="109"/>
      <c r="GVL255" s="109"/>
      <c r="GVM255" s="109"/>
      <c r="GVN255" s="109"/>
      <c r="GVO255" s="109"/>
      <c r="GVP255" s="109"/>
      <c r="GVQ255" s="109"/>
      <c r="GVR255" s="109"/>
      <c r="GVS255" s="109"/>
      <c r="GVT255" s="109"/>
      <c r="GVU255" s="109"/>
      <c r="GVV255" s="109"/>
      <c r="GVW255" s="109"/>
      <c r="GVX255" s="109"/>
      <c r="GVY255" s="109"/>
      <c r="GVZ255" s="109"/>
      <c r="GWA255" s="109"/>
      <c r="GWB255" s="109"/>
      <c r="GWC255" s="109"/>
      <c r="GWD255" s="109"/>
      <c r="GWE255" s="109"/>
      <c r="GWF255" s="109"/>
      <c r="GWG255" s="109"/>
      <c r="GWH255" s="109"/>
      <c r="GWI255" s="109"/>
      <c r="GWJ255" s="109"/>
      <c r="GWK255" s="109"/>
      <c r="GWL255" s="109"/>
      <c r="GWM255" s="109"/>
      <c r="GWN255" s="109"/>
      <c r="GWO255" s="109"/>
      <c r="GWP255" s="109"/>
      <c r="GWQ255" s="109"/>
      <c r="GWR255" s="109"/>
      <c r="GWS255" s="109"/>
      <c r="GWT255" s="109"/>
      <c r="GWU255" s="109"/>
      <c r="GWV255" s="109"/>
      <c r="GWW255" s="109"/>
      <c r="GWX255" s="109"/>
      <c r="GWY255" s="109"/>
      <c r="GWZ255" s="109"/>
      <c r="GXA255" s="109"/>
      <c r="GXB255" s="109"/>
      <c r="GXC255" s="109"/>
      <c r="GXD255" s="109"/>
      <c r="GXE255" s="109"/>
      <c r="GXF255" s="109"/>
      <c r="GXG255" s="109"/>
      <c r="GXH255" s="109"/>
      <c r="GXI255" s="109"/>
      <c r="GXJ255" s="109"/>
      <c r="GXK255" s="109"/>
      <c r="GXL255" s="109"/>
      <c r="GXM255" s="109"/>
      <c r="GXN255" s="109"/>
      <c r="GXO255" s="109"/>
      <c r="GXP255" s="109"/>
      <c r="GXQ255" s="109"/>
      <c r="GXR255" s="109"/>
      <c r="GXS255" s="109"/>
      <c r="GXT255" s="109"/>
      <c r="GXU255" s="109"/>
      <c r="GXV255" s="109"/>
      <c r="GXW255" s="109"/>
      <c r="GXX255" s="109"/>
      <c r="GXY255" s="109"/>
      <c r="GXZ255" s="109"/>
      <c r="GYA255" s="109"/>
      <c r="GYB255" s="109"/>
      <c r="GYC255" s="109"/>
      <c r="GYD255" s="109"/>
      <c r="GYE255" s="109"/>
      <c r="GYF255" s="109"/>
      <c r="GYG255" s="109"/>
      <c r="GYH255" s="109"/>
      <c r="GYI255" s="109"/>
      <c r="GYJ255" s="109"/>
      <c r="GYK255" s="109"/>
      <c r="GYL255" s="109"/>
      <c r="GYM255" s="109"/>
      <c r="GYN255" s="109"/>
      <c r="GYO255" s="109"/>
      <c r="GYP255" s="109"/>
      <c r="GYQ255" s="109"/>
      <c r="GYR255" s="109"/>
      <c r="GYS255" s="109"/>
      <c r="GYT255" s="109"/>
      <c r="GYU255" s="109"/>
      <c r="GYV255" s="109"/>
      <c r="GYW255" s="109"/>
      <c r="GYX255" s="109"/>
      <c r="GYY255" s="109"/>
      <c r="GYZ255" s="109"/>
      <c r="GZA255" s="109"/>
      <c r="GZB255" s="109"/>
      <c r="GZC255" s="109"/>
      <c r="GZD255" s="109"/>
      <c r="GZE255" s="109"/>
      <c r="GZF255" s="109"/>
      <c r="GZG255" s="109"/>
      <c r="GZH255" s="109"/>
      <c r="GZI255" s="109"/>
      <c r="GZJ255" s="109"/>
      <c r="GZK255" s="109"/>
      <c r="GZL255" s="109"/>
      <c r="GZM255" s="109"/>
      <c r="GZN255" s="109"/>
      <c r="GZO255" s="109"/>
      <c r="GZP255" s="109"/>
      <c r="GZQ255" s="109"/>
      <c r="GZR255" s="109"/>
      <c r="GZS255" s="109"/>
      <c r="GZT255" s="109"/>
      <c r="GZU255" s="109"/>
      <c r="GZV255" s="109"/>
      <c r="GZW255" s="109"/>
      <c r="GZX255" s="109"/>
      <c r="GZY255" s="109"/>
      <c r="GZZ255" s="109"/>
      <c r="HAA255" s="109"/>
      <c r="HAB255" s="109"/>
      <c r="HAC255" s="109"/>
      <c r="HAD255" s="109"/>
      <c r="HAE255" s="109"/>
      <c r="HAF255" s="109"/>
      <c r="HAG255" s="109"/>
      <c r="HAH255" s="109"/>
      <c r="HAI255" s="109"/>
      <c r="HAJ255" s="109"/>
      <c r="HAK255" s="109"/>
      <c r="HAL255" s="109"/>
      <c r="HAM255" s="109"/>
      <c r="HAN255" s="109"/>
      <c r="HAO255" s="109"/>
      <c r="HAP255" s="109"/>
      <c r="HAQ255" s="109"/>
      <c r="HAR255" s="109"/>
      <c r="HAS255" s="109"/>
      <c r="HAT255" s="109"/>
      <c r="HAU255" s="109"/>
      <c r="HAV255" s="109"/>
      <c r="HAW255" s="109"/>
      <c r="HAX255" s="109"/>
      <c r="HAY255" s="109"/>
      <c r="HAZ255" s="109"/>
      <c r="HBA255" s="109"/>
      <c r="HBB255" s="109"/>
      <c r="HBC255" s="109"/>
      <c r="HBD255" s="109"/>
      <c r="HBE255" s="109"/>
      <c r="HBF255" s="109"/>
      <c r="HBG255" s="109"/>
      <c r="HBH255" s="109"/>
      <c r="HBI255" s="109"/>
      <c r="HBJ255" s="109"/>
      <c r="HBK255" s="109"/>
      <c r="HBL255" s="109"/>
      <c r="HBM255" s="109"/>
      <c r="HBN255" s="109"/>
      <c r="HBO255" s="109"/>
      <c r="HBP255" s="109"/>
      <c r="HBQ255" s="109"/>
      <c r="HBR255" s="109"/>
      <c r="HBS255" s="109"/>
      <c r="HBT255" s="109"/>
      <c r="HBU255" s="109"/>
      <c r="HBV255" s="109"/>
      <c r="HBW255" s="109"/>
      <c r="HBX255" s="109"/>
      <c r="HBY255" s="109"/>
      <c r="HBZ255" s="109"/>
      <c r="HCA255" s="109"/>
      <c r="HCB255" s="109"/>
      <c r="HCC255" s="109"/>
      <c r="HCD255" s="109"/>
      <c r="HCE255" s="109"/>
      <c r="HCF255" s="109"/>
      <c r="HCG255" s="109"/>
      <c r="HCH255" s="109"/>
      <c r="HCI255" s="109"/>
      <c r="HCJ255" s="109"/>
      <c r="HCK255" s="109"/>
      <c r="HCL255" s="109"/>
      <c r="HCM255" s="109"/>
      <c r="HCN255" s="109"/>
      <c r="HCO255" s="109"/>
      <c r="HCP255" s="109"/>
      <c r="HCQ255" s="109"/>
      <c r="HCR255" s="109"/>
      <c r="HCS255" s="109"/>
      <c r="HCT255" s="109"/>
      <c r="HCU255" s="109"/>
      <c r="HCV255" s="109"/>
      <c r="HCW255" s="109"/>
      <c r="HCX255" s="109"/>
      <c r="HCY255" s="109"/>
      <c r="HCZ255" s="109"/>
      <c r="HDA255" s="109"/>
      <c r="HDB255" s="109"/>
      <c r="HDC255" s="109"/>
      <c r="HDD255" s="109"/>
      <c r="HDE255" s="109"/>
      <c r="HDF255" s="109"/>
      <c r="HDG255" s="109"/>
      <c r="HDH255" s="109"/>
      <c r="HDI255" s="109"/>
      <c r="HDJ255" s="109"/>
      <c r="HDK255" s="109"/>
      <c r="HDL255" s="109"/>
      <c r="HDM255" s="109"/>
      <c r="HDN255" s="109"/>
      <c r="HDO255" s="109"/>
      <c r="HDP255" s="109"/>
      <c r="HDQ255" s="109"/>
      <c r="HDR255" s="109"/>
      <c r="HDS255" s="109"/>
      <c r="HDT255" s="109"/>
      <c r="HDU255" s="109"/>
      <c r="HDV255" s="109"/>
      <c r="HDW255" s="109"/>
      <c r="HDX255" s="109"/>
      <c r="HDY255" s="109"/>
      <c r="HDZ255" s="109"/>
      <c r="HEA255" s="109"/>
      <c r="HEB255" s="109"/>
      <c r="HEC255" s="109"/>
      <c r="HED255" s="109"/>
      <c r="HEE255" s="109"/>
      <c r="HEF255" s="109"/>
      <c r="HEG255" s="109"/>
      <c r="HEH255" s="109"/>
      <c r="HEI255" s="109"/>
      <c r="HEJ255" s="109"/>
      <c r="HEK255" s="109"/>
      <c r="HEL255" s="109"/>
      <c r="HEM255" s="109"/>
      <c r="HEN255" s="109"/>
      <c r="HEO255" s="109"/>
      <c r="HEP255" s="109"/>
      <c r="HEQ255" s="109"/>
      <c r="HER255" s="109"/>
      <c r="HES255" s="109"/>
      <c r="HET255" s="109"/>
      <c r="HEU255" s="109"/>
      <c r="HEV255" s="109"/>
      <c r="HEW255" s="109"/>
      <c r="HEX255" s="109"/>
      <c r="HEY255" s="109"/>
      <c r="HEZ255" s="109"/>
      <c r="HFA255" s="109"/>
      <c r="HFB255" s="109"/>
      <c r="HFC255" s="109"/>
      <c r="HFD255" s="109"/>
      <c r="HFE255" s="109"/>
      <c r="HFF255" s="109"/>
      <c r="HFG255" s="109"/>
      <c r="HFH255" s="109"/>
      <c r="HFI255" s="109"/>
      <c r="HFJ255" s="109"/>
      <c r="HFK255" s="109"/>
      <c r="HFL255" s="109"/>
      <c r="HFM255" s="109"/>
      <c r="HFN255" s="109"/>
      <c r="HFO255" s="109"/>
      <c r="HFP255" s="109"/>
      <c r="HFQ255" s="109"/>
      <c r="HFR255" s="109"/>
      <c r="HFS255" s="109"/>
      <c r="HFT255" s="109"/>
      <c r="HFU255" s="109"/>
      <c r="HFV255" s="109"/>
      <c r="HFW255" s="109"/>
      <c r="HFX255" s="109"/>
      <c r="HFY255" s="109"/>
      <c r="HFZ255" s="109"/>
      <c r="HGA255" s="109"/>
      <c r="HGB255" s="109"/>
      <c r="HGC255" s="109"/>
      <c r="HGD255" s="109"/>
      <c r="HGE255" s="109"/>
      <c r="HGF255" s="109"/>
      <c r="HGG255" s="109"/>
      <c r="HGH255" s="109"/>
      <c r="HGI255" s="109"/>
      <c r="HGJ255" s="109"/>
      <c r="HGK255" s="109"/>
      <c r="HGL255" s="109"/>
      <c r="HGM255" s="109"/>
      <c r="HGN255" s="109"/>
      <c r="HGO255" s="109"/>
      <c r="HGP255" s="109"/>
      <c r="HGQ255" s="109"/>
      <c r="HGR255" s="109"/>
      <c r="HGS255" s="109"/>
      <c r="HGT255" s="109"/>
      <c r="HGU255" s="109"/>
      <c r="HGV255" s="109"/>
      <c r="HGW255" s="109"/>
      <c r="HGX255" s="109"/>
      <c r="HGY255" s="109"/>
      <c r="HGZ255" s="109"/>
      <c r="HHA255" s="109"/>
      <c r="HHB255" s="109"/>
      <c r="HHC255" s="109"/>
      <c r="HHD255" s="109"/>
      <c r="HHE255" s="109"/>
      <c r="HHF255" s="109"/>
      <c r="HHG255" s="109"/>
      <c r="HHH255" s="109"/>
      <c r="HHI255" s="109"/>
      <c r="HHJ255" s="109"/>
      <c r="HHK255" s="109"/>
      <c r="HHL255" s="109"/>
      <c r="HHM255" s="109"/>
      <c r="HHN255" s="109"/>
      <c r="HHO255" s="109"/>
      <c r="HHP255" s="109"/>
      <c r="HHQ255" s="109"/>
      <c r="HHR255" s="109"/>
      <c r="HHS255" s="109"/>
      <c r="HHT255" s="109"/>
      <c r="HHU255" s="109"/>
      <c r="HHV255" s="109"/>
      <c r="HHW255" s="109"/>
      <c r="HHX255" s="109"/>
      <c r="HHY255" s="109"/>
      <c r="HHZ255" s="109"/>
      <c r="HIA255" s="109"/>
      <c r="HIB255" s="109"/>
      <c r="HIC255" s="109"/>
      <c r="HID255" s="109"/>
      <c r="HIE255" s="109"/>
      <c r="HIF255" s="109"/>
      <c r="HIG255" s="109"/>
      <c r="HIH255" s="109"/>
      <c r="HII255" s="109"/>
      <c r="HIJ255" s="109"/>
      <c r="HIK255" s="109"/>
      <c r="HIL255" s="109"/>
      <c r="HIM255" s="109"/>
      <c r="HIN255" s="109"/>
      <c r="HIO255" s="109"/>
      <c r="HIP255" s="109"/>
      <c r="HIQ255" s="109"/>
      <c r="HIR255" s="109"/>
      <c r="HIS255" s="109"/>
      <c r="HIT255" s="109"/>
      <c r="HIU255" s="109"/>
      <c r="HIV255" s="109"/>
      <c r="HIW255" s="109"/>
      <c r="HIX255" s="109"/>
      <c r="HIY255" s="109"/>
      <c r="HIZ255" s="109"/>
      <c r="HJA255" s="109"/>
      <c r="HJB255" s="109"/>
      <c r="HJC255" s="109"/>
      <c r="HJD255" s="109"/>
      <c r="HJE255" s="109"/>
      <c r="HJF255" s="109"/>
      <c r="HJG255" s="109"/>
      <c r="HJH255" s="109"/>
      <c r="HJI255" s="109"/>
      <c r="HJJ255" s="109"/>
      <c r="HJK255" s="109"/>
      <c r="HJL255" s="109"/>
      <c r="HJM255" s="109"/>
      <c r="HJN255" s="109"/>
      <c r="HJO255" s="109"/>
      <c r="HJP255" s="109"/>
      <c r="HJQ255" s="109"/>
      <c r="HJR255" s="109"/>
      <c r="HJS255" s="109"/>
      <c r="HJT255" s="109"/>
      <c r="HJU255" s="109"/>
      <c r="HJV255" s="109"/>
      <c r="HJW255" s="109"/>
      <c r="HJX255" s="109"/>
      <c r="HJY255" s="109"/>
      <c r="HJZ255" s="109"/>
      <c r="HKA255" s="109"/>
      <c r="HKB255" s="109"/>
      <c r="HKC255" s="109"/>
      <c r="HKD255" s="109"/>
      <c r="HKE255" s="109"/>
      <c r="HKF255" s="109"/>
      <c r="HKG255" s="109"/>
      <c r="HKH255" s="109"/>
      <c r="HKI255" s="109"/>
      <c r="HKJ255" s="109"/>
      <c r="HKK255" s="109"/>
      <c r="HKL255" s="109"/>
      <c r="HKM255" s="109"/>
      <c r="HKN255" s="109"/>
      <c r="HKO255" s="109"/>
      <c r="HKP255" s="109"/>
      <c r="HKQ255" s="109"/>
      <c r="HKR255" s="109"/>
      <c r="HKS255" s="109"/>
      <c r="HKT255" s="109"/>
      <c r="HKU255" s="109"/>
      <c r="HKV255" s="109"/>
      <c r="HKW255" s="109"/>
      <c r="HKX255" s="109"/>
      <c r="HKY255" s="109"/>
      <c r="HKZ255" s="109"/>
      <c r="HLA255" s="109"/>
      <c r="HLB255" s="109"/>
      <c r="HLC255" s="109"/>
      <c r="HLD255" s="109"/>
      <c r="HLE255" s="109"/>
      <c r="HLF255" s="109"/>
      <c r="HLG255" s="109"/>
      <c r="HLH255" s="109"/>
      <c r="HLI255" s="109"/>
      <c r="HLJ255" s="109"/>
      <c r="HLK255" s="109"/>
      <c r="HLL255" s="109"/>
      <c r="HLM255" s="109"/>
      <c r="HLN255" s="109"/>
      <c r="HLO255" s="109"/>
      <c r="HLP255" s="109"/>
      <c r="HLQ255" s="109"/>
      <c r="HLR255" s="109"/>
      <c r="HLS255" s="109"/>
      <c r="HLT255" s="109"/>
      <c r="HLU255" s="109"/>
      <c r="HLV255" s="109"/>
      <c r="HLW255" s="109"/>
      <c r="HLX255" s="109"/>
      <c r="HLY255" s="109"/>
      <c r="HLZ255" s="109"/>
      <c r="HMA255" s="109"/>
      <c r="HMB255" s="109"/>
      <c r="HMC255" s="109"/>
      <c r="HMD255" s="109"/>
      <c r="HME255" s="109"/>
      <c r="HMF255" s="109"/>
      <c r="HMG255" s="109"/>
      <c r="HMH255" s="109"/>
      <c r="HMI255" s="109"/>
      <c r="HMJ255" s="109"/>
      <c r="HMK255" s="109"/>
      <c r="HML255" s="109"/>
      <c r="HMM255" s="109"/>
      <c r="HMN255" s="109"/>
      <c r="HMO255" s="109"/>
      <c r="HMP255" s="109"/>
      <c r="HMQ255" s="109"/>
      <c r="HMR255" s="109"/>
      <c r="HMS255" s="109"/>
      <c r="HMT255" s="109"/>
      <c r="HMU255" s="109"/>
      <c r="HMV255" s="109"/>
      <c r="HMW255" s="109"/>
      <c r="HMX255" s="109"/>
      <c r="HMY255" s="109"/>
      <c r="HMZ255" s="109"/>
      <c r="HNA255" s="109"/>
      <c r="HNB255" s="109"/>
      <c r="HNC255" s="109"/>
      <c r="HND255" s="109"/>
      <c r="HNE255" s="109"/>
      <c r="HNF255" s="109"/>
      <c r="HNG255" s="109"/>
      <c r="HNH255" s="109"/>
      <c r="HNI255" s="109"/>
      <c r="HNJ255" s="109"/>
      <c r="HNK255" s="109"/>
      <c r="HNL255" s="109"/>
      <c r="HNM255" s="109"/>
      <c r="HNN255" s="109"/>
      <c r="HNO255" s="109"/>
      <c r="HNP255" s="109"/>
      <c r="HNQ255" s="109"/>
      <c r="HNR255" s="109"/>
      <c r="HNS255" s="109"/>
      <c r="HNT255" s="109"/>
      <c r="HNU255" s="109"/>
      <c r="HNV255" s="109"/>
      <c r="HNW255" s="109"/>
      <c r="HNX255" s="109"/>
      <c r="HNY255" s="109"/>
      <c r="HNZ255" s="109"/>
      <c r="HOA255" s="109"/>
      <c r="HOB255" s="109"/>
      <c r="HOC255" s="109"/>
      <c r="HOD255" s="109"/>
      <c r="HOE255" s="109"/>
      <c r="HOF255" s="109"/>
      <c r="HOG255" s="109"/>
      <c r="HOH255" s="109"/>
      <c r="HOI255" s="109"/>
      <c r="HOJ255" s="109"/>
      <c r="HOK255" s="109"/>
      <c r="HOL255" s="109"/>
      <c r="HOM255" s="109"/>
      <c r="HON255" s="109"/>
      <c r="HOO255" s="109"/>
      <c r="HOP255" s="109"/>
      <c r="HOQ255" s="109"/>
      <c r="HOR255" s="109"/>
      <c r="HOS255" s="109"/>
      <c r="HOT255" s="109"/>
      <c r="HOU255" s="109"/>
      <c r="HOV255" s="109"/>
      <c r="HOW255" s="109"/>
      <c r="HOX255" s="109"/>
      <c r="HOY255" s="109"/>
      <c r="HOZ255" s="109"/>
      <c r="HPA255" s="109"/>
      <c r="HPB255" s="109"/>
      <c r="HPC255" s="109"/>
      <c r="HPD255" s="109"/>
      <c r="HPE255" s="109"/>
      <c r="HPF255" s="109"/>
      <c r="HPG255" s="109"/>
      <c r="HPH255" s="109"/>
      <c r="HPI255" s="109"/>
      <c r="HPJ255" s="109"/>
      <c r="HPK255" s="109"/>
      <c r="HPL255" s="109"/>
      <c r="HPM255" s="109"/>
      <c r="HPN255" s="109"/>
      <c r="HPO255" s="109"/>
      <c r="HPP255" s="109"/>
      <c r="HPQ255" s="109"/>
      <c r="HPR255" s="109"/>
      <c r="HPS255" s="109"/>
      <c r="HPT255" s="109"/>
      <c r="HPU255" s="109"/>
      <c r="HPV255" s="109"/>
      <c r="HPW255" s="109"/>
      <c r="HPX255" s="109"/>
      <c r="HPY255" s="109"/>
      <c r="HPZ255" s="109"/>
      <c r="HQA255" s="109"/>
      <c r="HQB255" s="109"/>
      <c r="HQC255" s="109"/>
      <c r="HQD255" s="109"/>
      <c r="HQE255" s="109"/>
      <c r="HQF255" s="109"/>
      <c r="HQG255" s="109"/>
      <c r="HQH255" s="109"/>
      <c r="HQI255" s="109"/>
      <c r="HQJ255" s="109"/>
      <c r="HQK255" s="109"/>
      <c r="HQL255" s="109"/>
      <c r="HQM255" s="109"/>
      <c r="HQN255" s="109"/>
      <c r="HQO255" s="109"/>
      <c r="HQP255" s="109"/>
      <c r="HQQ255" s="109"/>
      <c r="HQR255" s="109"/>
      <c r="HQS255" s="109"/>
      <c r="HQT255" s="109"/>
      <c r="HQU255" s="109"/>
      <c r="HQV255" s="109"/>
      <c r="HQW255" s="109"/>
      <c r="HQX255" s="109"/>
      <c r="HQY255" s="109"/>
      <c r="HQZ255" s="109"/>
      <c r="HRA255" s="109"/>
      <c r="HRB255" s="109"/>
      <c r="HRC255" s="109"/>
      <c r="HRD255" s="109"/>
      <c r="HRE255" s="109"/>
      <c r="HRF255" s="109"/>
      <c r="HRG255" s="109"/>
      <c r="HRH255" s="109"/>
      <c r="HRI255" s="109"/>
      <c r="HRJ255" s="109"/>
      <c r="HRK255" s="109"/>
      <c r="HRL255" s="109"/>
      <c r="HRM255" s="109"/>
      <c r="HRN255" s="109"/>
      <c r="HRO255" s="109"/>
      <c r="HRP255" s="109"/>
      <c r="HRQ255" s="109"/>
      <c r="HRR255" s="109"/>
      <c r="HRS255" s="109"/>
      <c r="HRT255" s="109"/>
      <c r="HRU255" s="109"/>
      <c r="HRV255" s="109"/>
      <c r="HRW255" s="109"/>
      <c r="HRX255" s="109"/>
      <c r="HRY255" s="109"/>
      <c r="HRZ255" s="109"/>
      <c r="HSA255" s="109"/>
      <c r="HSB255" s="109"/>
      <c r="HSC255" s="109"/>
      <c r="HSD255" s="109"/>
      <c r="HSE255" s="109"/>
      <c r="HSF255" s="109"/>
      <c r="HSG255" s="109"/>
      <c r="HSH255" s="109"/>
      <c r="HSI255" s="109"/>
      <c r="HSJ255" s="109"/>
      <c r="HSK255" s="109"/>
      <c r="HSL255" s="109"/>
      <c r="HSM255" s="109"/>
      <c r="HSN255" s="109"/>
      <c r="HSO255" s="109"/>
      <c r="HSP255" s="109"/>
      <c r="HSQ255" s="109"/>
      <c r="HSR255" s="109"/>
      <c r="HSS255" s="109"/>
      <c r="HST255" s="109"/>
      <c r="HSU255" s="109"/>
      <c r="HSV255" s="109"/>
      <c r="HSW255" s="109"/>
      <c r="HSX255" s="109"/>
      <c r="HSY255" s="109"/>
      <c r="HSZ255" s="109"/>
      <c r="HTA255" s="109"/>
      <c r="HTB255" s="109"/>
      <c r="HTC255" s="109"/>
      <c r="HTD255" s="109"/>
      <c r="HTE255" s="109"/>
      <c r="HTF255" s="109"/>
      <c r="HTG255" s="109"/>
      <c r="HTH255" s="109"/>
      <c r="HTI255" s="109"/>
      <c r="HTJ255" s="109"/>
      <c r="HTK255" s="109"/>
      <c r="HTL255" s="109"/>
      <c r="HTM255" s="109"/>
      <c r="HTN255" s="109"/>
      <c r="HTO255" s="109"/>
      <c r="HTP255" s="109"/>
      <c r="HTQ255" s="109"/>
      <c r="HTR255" s="109"/>
      <c r="HTS255" s="109"/>
      <c r="HTT255" s="109"/>
      <c r="HTU255" s="109"/>
      <c r="HTV255" s="109"/>
      <c r="HTW255" s="109"/>
      <c r="HTX255" s="109"/>
      <c r="HTY255" s="109"/>
      <c r="HTZ255" s="109"/>
      <c r="HUA255" s="109"/>
      <c r="HUB255" s="109"/>
      <c r="HUC255" s="109"/>
      <c r="HUD255" s="109"/>
      <c r="HUE255" s="109"/>
      <c r="HUF255" s="109"/>
      <c r="HUG255" s="109"/>
      <c r="HUH255" s="109"/>
      <c r="HUI255" s="109"/>
      <c r="HUJ255" s="109"/>
      <c r="HUK255" s="109"/>
      <c r="HUL255" s="109"/>
      <c r="HUM255" s="109"/>
      <c r="HUN255" s="109"/>
      <c r="HUO255" s="109"/>
      <c r="HUP255" s="109"/>
      <c r="HUQ255" s="109"/>
      <c r="HUR255" s="109"/>
      <c r="HUS255" s="109"/>
      <c r="HUT255" s="109"/>
      <c r="HUU255" s="109"/>
      <c r="HUV255" s="109"/>
      <c r="HUW255" s="109"/>
      <c r="HUX255" s="109"/>
      <c r="HUY255" s="109"/>
      <c r="HUZ255" s="109"/>
      <c r="HVA255" s="109"/>
      <c r="HVB255" s="109"/>
      <c r="HVC255" s="109"/>
      <c r="HVD255" s="109"/>
      <c r="HVE255" s="109"/>
      <c r="HVF255" s="109"/>
      <c r="HVG255" s="109"/>
      <c r="HVH255" s="109"/>
      <c r="HVI255" s="109"/>
      <c r="HVJ255" s="109"/>
      <c r="HVK255" s="109"/>
      <c r="HVL255" s="109"/>
      <c r="HVM255" s="109"/>
      <c r="HVN255" s="109"/>
      <c r="HVO255" s="109"/>
      <c r="HVP255" s="109"/>
      <c r="HVQ255" s="109"/>
      <c r="HVR255" s="109"/>
      <c r="HVS255" s="109"/>
      <c r="HVT255" s="109"/>
      <c r="HVU255" s="109"/>
      <c r="HVV255" s="109"/>
      <c r="HVW255" s="109"/>
      <c r="HVX255" s="109"/>
      <c r="HVY255" s="109"/>
      <c r="HVZ255" s="109"/>
      <c r="HWA255" s="109"/>
      <c r="HWB255" s="109"/>
      <c r="HWC255" s="109"/>
      <c r="HWD255" s="109"/>
      <c r="HWE255" s="109"/>
      <c r="HWF255" s="109"/>
      <c r="HWG255" s="109"/>
      <c r="HWH255" s="109"/>
      <c r="HWI255" s="109"/>
      <c r="HWJ255" s="109"/>
      <c r="HWK255" s="109"/>
      <c r="HWL255" s="109"/>
      <c r="HWM255" s="109"/>
      <c r="HWN255" s="109"/>
      <c r="HWO255" s="109"/>
      <c r="HWP255" s="109"/>
      <c r="HWQ255" s="109"/>
      <c r="HWR255" s="109"/>
      <c r="HWS255" s="109"/>
      <c r="HWT255" s="109"/>
      <c r="HWU255" s="109"/>
      <c r="HWV255" s="109"/>
      <c r="HWW255" s="109"/>
      <c r="HWX255" s="109"/>
      <c r="HWY255" s="109"/>
      <c r="HWZ255" s="109"/>
      <c r="HXA255" s="109"/>
      <c r="HXB255" s="109"/>
      <c r="HXC255" s="109"/>
      <c r="HXD255" s="109"/>
      <c r="HXE255" s="109"/>
      <c r="HXF255" s="109"/>
      <c r="HXG255" s="109"/>
      <c r="HXH255" s="109"/>
      <c r="HXI255" s="109"/>
      <c r="HXJ255" s="109"/>
      <c r="HXK255" s="109"/>
      <c r="HXL255" s="109"/>
      <c r="HXM255" s="109"/>
      <c r="HXN255" s="109"/>
      <c r="HXO255" s="109"/>
      <c r="HXP255" s="109"/>
      <c r="HXQ255" s="109"/>
      <c r="HXR255" s="109"/>
      <c r="HXS255" s="109"/>
      <c r="HXT255" s="109"/>
      <c r="HXU255" s="109"/>
      <c r="HXV255" s="109"/>
      <c r="HXW255" s="109"/>
      <c r="HXX255" s="109"/>
      <c r="HXY255" s="109"/>
      <c r="HXZ255" s="109"/>
      <c r="HYA255" s="109"/>
      <c r="HYB255" s="109"/>
      <c r="HYC255" s="109"/>
      <c r="HYD255" s="109"/>
      <c r="HYE255" s="109"/>
      <c r="HYF255" s="109"/>
      <c r="HYG255" s="109"/>
      <c r="HYH255" s="109"/>
      <c r="HYI255" s="109"/>
      <c r="HYJ255" s="109"/>
      <c r="HYK255" s="109"/>
      <c r="HYL255" s="109"/>
      <c r="HYM255" s="109"/>
      <c r="HYN255" s="109"/>
      <c r="HYO255" s="109"/>
      <c r="HYP255" s="109"/>
      <c r="HYQ255" s="109"/>
      <c r="HYR255" s="109"/>
      <c r="HYS255" s="109"/>
      <c r="HYT255" s="109"/>
      <c r="HYU255" s="109"/>
      <c r="HYV255" s="109"/>
      <c r="HYW255" s="109"/>
      <c r="HYX255" s="109"/>
      <c r="HYY255" s="109"/>
      <c r="HYZ255" s="109"/>
      <c r="HZA255" s="109"/>
      <c r="HZB255" s="109"/>
      <c r="HZC255" s="109"/>
      <c r="HZD255" s="109"/>
      <c r="HZE255" s="109"/>
      <c r="HZF255" s="109"/>
      <c r="HZG255" s="109"/>
      <c r="HZH255" s="109"/>
      <c r="HZI255" s="109"/>
      <c r="HZJ255" s="109"/>
      <c r="HZK255" s="109"/>
      <c r="HZL255" s="109"/>
      <c r="HZM255" s="109"/>
      <c r="HZN255" s="109"/>
      <c r="HZO255" s="109"/>
      <c r="HZP255" s="109"/>
      <c r="HZQ255" s="109"/>
      <c r="HZR255" s="109"/>
      <c r="HZS255" s="109"/>
      <c r="HZT255" s="109"/>
      <c r="HZU255" s="109"/>
      <c r="HZV255" s="109"/>
      <c r="HZW255" s="109"/>
      <c r="HZX255" s="109"/>
      <c r="HZY255" s="109"/>
      <c r="HZZ255" s="109"/>
      <c r="IAA255" s="109"/>
      <c r="IAB255" s="109"/>
      <c r="IAC255" s="109"/>
      <c r="IAD255" s="109"/>
      <c r="IAE255" s="109"/>
      <c r="IAF255" s="109"/>
      <c r="IAG255" s="109"/>
      <c r="IAH255" s="109"/>
      <c r="IAI255" s="109"/>
      <c r="IAJ255" s="109"/>
      <c r="IAK255" s="109"/>
      <c r="IAL255" s="109"/>
      <c r="IAM255" s="109"/>
      <c r="IAN255" s="109"/>
      <c r="IAO255" s="109"/>
      <c r="IAP255" s="109"/>
      <c r="IAQ255" s="109"/>
      <c r="IAR255" s="109"/>
      <c r="IAS255" s="109"/>
      <c r="IAT255" s="109"/>
      <c r="IAU255" s="109"/>
      <c r="IAV255" s="109"/>
      <c r="IAW255" s="109"/>
      <c r="IAX255" s="109"/>
      <c r="IAY255" s="109"/>
      <c r="IAZ255" s="109"/>
      <c r="IBA255" s="109"/>
      <c r="IBB255" s="109"/>
      <c r="IBC255" s="109"/>
      <c r="IBD255" s="109"/>
      <c r="IBE255" s="109"/>
      <c r="IBF255" s="109"/>
      <c r="IBG255" s="109"/>
      <c r="IBH255" s="109"/>
      <c r="IBI255" s="109"/>
      <c r="IBJ255" s="109"/>
      <c r="IBK255" s="109"/>
      <c r="IBL255" s="109"/>
      <c r="IBM255" s="109"/>
      <c r="IBN255" s="109"/>
      <c r="IBO255" s="109"/>
      <c r="IBP255" s="109"/>
      <c r="IBQ255" s="109"/>
      <c r="IBR255" s="109"/>
      <c r="IBS255" s="109"/>
      <c r="IBT255" s="109"/>
      <c r="IBU255" s="109"/>
      <c r="IBV255" s="109"/>
      <c r="IBW255" s="109"/>
      <c r="IBX255" s="109"/>
      <c r="IBY255" s="109"/>
      <c r="IBZ255" s="109"/>
      <c r="ICA255" s="109"/>
      <c r="ICB255" s="109"/>
      <c r="ICC255" s="109"/>
      <c r="ICD255" s="109"/>
      <c r="ICE255" s="109"/>
      <c r="ICF255" s="109"/>
      <c r="ICG255" s="109"/>
      <c r="ICH255" s="109"/>
      <c r="ICI255" s="109"/>
      <c r="ICJ255" s="109"/>
      <c r="ICK255" s="109"/>
      <c r="ICL255" s="109"/>
      <c r="ICM255" s="109"/>
      <c r="ICN255" s="109"/>
      <c r="ICO255" s="109"/>
      <c r="ICP255" s="109"/>
      <c r="ICQ255" s="109"/>
      <c r="ICR255" s="109"/>
      <c r="ICS255" s="109"/>
      <c r="ICT255" s="109"/>
      <c r="ICU255" s="109"/>
      <c r="ICV255" s="109"/>
      <c r="ICW255" s="109"/>
      <c r="ICX255" s="109"/>
      <c r="ICY255" s="109"/>
      <c r="ICZ255" s="109"/>
      <c r="IDA255" s="109"/>
      <c r="IDB255" s="109"/>
      <c r="IDC255" s="109"/>
      <c r="IDD255" s="109"/>
      <c r="IDE255" s="109"/>
      <c r="IDF255" s="109"/>
      <c r="IDG255" s="109"/>
      <c r="IDH255" s="109"/>
      <c r="IDI255" s="109"/>
      <c r="IDJ255" s="109"/>
      <c r="IDK255" s="109"/>
      <c r="IDL255" s="109"/>
      <c r="IDM255" s="109"/>
      <c r="IDN255" s="109"/>
      <c r="IDO255" s="109"/>
      <c r="IDP255" s="109"/>
      <c r="IDQ255" s="109"/>
      <c r="IDR255" s="109"/>
      <c r="IDS255" s="109"/>
      <c r="IDT255" s="109"/>
      <c r="IDU255" s="109"/>
      <c r="IDV255" s="109"/>
      <c r="IDW255" s="109"/>
      <c r="IDX255" s="109"/>
      <c r="IDY255" s="109"/>
      <c r="IDZ255" s="109"/>
      <c r="IEA255" s="109"/>
      <c r="IEB255" s="109"/>
      <c r="IEC255" s="109"/>
      <c r="IED255" s="109"/>
      <c r="IEE255" s="109"/>
      <c r="IEF255" s="109"/>
      <c r="IEG255" s="109"/>
      <c r="IEH255" s="109"/>
      <c r="IEI255" s="109"/>
      <c r="IEJ255" s="109"/>
      <c r="IEK255" s="109"/>
      <c r="IEL255" s="109"/>
      <c r="IEM255" s="109"/>
      <c r="IEN255" s="109"/>
      <c r="IEO255" s="109"/>
      <c r="IEP255" s="109"/>
      <c r="IEQ255" s="109"/>
      <c r="IER255" s="109"/>
      <c r="IES255" s="109"/>
      <c r="IET255" s="109"/>
      <c r="IEU255" s="109"/>
      <c r="IEV255" s="109"/>
      <c r="IEW255" s="109"/>
      <c r="IEX255" s="109"/>
      <c r="IEY255" s="109"/>
      <c r="IEZ255" s="109"/>
      <c r="IFA255" s="109"/>
      <c r="IFB255" s="109"/>
      <c r="IFC255" s="109"/>
      <c r="IFD255" s="109"/>
      <c r="IFE255" s="109"/>
      <c r="IFF255" s="109"/>
      <c r="IFG255" s="109"/>
      <c r="IFH255" s="109"/>
      <c r="IFI255" s="109"/>
      <c r="IFJ255" s="109"/>
      <c r="IFK255" s="109"/>
      <c r="IFL255" s="109"/>
      <c r="IFM255" s="109"/>
      <c r="IFN255" s="109"/>
      <c r="IFO255" s="109"/>
      <c r="IFP255" s="109"/>
      <c r="IFQ255" s="109"/>
      <c r="IFR255" s="109"/>
      <c r="IFS255" s="109"/>
      <c r="IFT255" s="109"/>
      <c r="IFU255" s="109"/>
      <c r="IFV255" s="109"/>
      <c r="IFW255" s="109"/>
      <c r="IFX255" s="109"/>
      <c r="IFY255" s="109"/>
      <c r="IFZ255" s="109"/>
      <c r="IGA255" s="109"/>
      <c r="IGB255" s="109"/>
      <c r="IGC255" s="109"/>
      <c r="IGD255" s="109"/>
      <c r="IGE255" s="109"/>
      <c r="IGF255" s="109"/>
      <c r="IGG255" s="109"/>
      <c r="IGH255" s="109"/>
      <c r="IGI255" s="109"/>
      <c r="IGJ255" s="109"/>
      <c r="IGK255" s="109"/>
      <c r="IGL255" s="109"/>
      <c r="IGM255" s="109"/>
      <c r="IGN255" s="109"/>
      <c r="IGO255" s="109"/>
      <c r="IGP255" s="109"/>
      <c r="IGQ255" s="109"/>
      <c r="IGR255" s="109"/>
      <c r="IGS255" s="109"/>
      <c r="IGT255" s="109"/>
      <c r="IGU255" s="109"/>
      <c r="IGV255" s="109"/>
      <c r="IGW255" s="109"/>
      <c r="IGX255" s="109"/>
      <c r="IGY255" s="109"/>
      <c r="IGZ255" s="109"/>
      <c r="IHA255" s="109"/>
      <c r="IHB255" s="109"/>
      <c r="IHC255" s="109"/>
      <c r="IHD255" s="109"/>
      <c r="IHE255" s="109"/>
      <c r="IHF255" s="109"/>
      <c r="IHG255" s="109"/>
      <c r="IHH255" s="109"/>
      <c r="IHI255" s="109"/>
      <c r="IHJ255" s="109"/>
      <c r="IHK255" s="109"/>
      <c r="IHL255" s="109"/>
      <c r="IHM255" s="109"/>
      <c r="IHN255" s="109"/>
      <c r="IHO255" s="109"/>
      <c r="IHP255" s="109"/>
      <c r="IHQ255" s="109"/>
      <c r="IHR255" s="109"/>
      <c r="IHS255" s="109"/>
      <c r="IHT255" s="109"/>
      <c r="IHU255" s="109"/>
      <c r="IHV255" s="109"/>
      <c r="IHW255" s="109"/>
      <c r="IHX255" s="109"/>
      <c r="IHY255" s="109"/>
      <c r="IHZ255" s="109"/>
      <c r="IIA255" s="109"/>
      <c r="IIB255" s="109"/>
      <c r="IIC255" s="109"/>
      <c r="IID255" s="109"/>
      <c r="IIE255" s="109"/>
      <c r="IIF255" s="109"/>
      <c r="IIG255" s="109"/>
      <c r="IIH255" s="109"/>
      <c r="III255" s="109"/>
      <c r="IIJ255" s="109"/>
      <c r="IIK255" s="109"/>
      <c r="IIL255" s="109"/>
      <c r="IIM255" s="109"/>
      <c r="IIN255" s="109"/>
      <c r="IIO255" s="109"/>
      <c r="IIP255" s="109"/>
      <c r="IIQ255" s="109"/>
      <c r="IIR255" s="109"/>
      <c r="IIS255" s="109"/>
      <c r="IIT255" s="109"/>
      <c r="IIU255" s="109"/>
      <c r="IIV255" s="109"/>
      <c r="IIW255" s="109"/>
      <c r="IIX255" s="109"/>
      <c r="IIY255" s="109"/>
      <c r="IIZ255" s="109"/>
      <c r="IJA255" s="109"/>
      <c r="IJB255" s="109"/>
      <c r="IJC255" s="109"/>
      <c r="IJD255" s="109"/>
      <c r="IJE255" s="109"/>
      <c r="IJF255" s="109"/>
      <c r="IJG255" s="109"/>
      <c r="IJH255" s="109"/>
      <c r="IJI255" s="109"/>
      <c r="IJJ255" s="109"/>
      <c r="IJK255" s="109"/>
      <c r="IJL255" s="109"/>
      <c r="IJM255" s="109"/>
      <c r="IJN255" s="109"/>
      <c r="IJO255" s="109"/>
      <c r="IJP255" s="109"/>
      <c r="IJQ255" s="109"/>
      <c r="IJR255" s="109"/>
      <c r="IJS255" s="109"/>
      <c r="IJT255" s="109"/>
      <c r="IJU255" s="109"/>
      <c r="IJV255" s="109"/>
      <c r="IJW255" s="109"/>
      <c r="IJX255" s="109"/>
      <c r="IJY255" s="109"/>
      <c r="IJZ255" s="109"/>
      <c r="IKA255" s="109"/>
      <c r="IKB255" s="109"/>
      <c r="IKC255" s="109"/>
      <c r="IKD255" s="109"/>
      <c r="IKE255" s="109"/>
      <c r="IKF255" s="109"/>
      <c r="IKG255" s="109"/>
      <c r="IKH255" s="109"/>
      <c r="IKI255" s="109"/>
      <c r="IKJ255" s="109"/>
      <c r="IKK255" s="109"/>
      <c r="IKL255" s="109"/>
      <c r="IKM255" s="109"/>
      <c r="IKN255" s="109"/>
      <c r="IKO255" s="109"/>
      <c r="IKP255" s="109"/>
      <c r="IKQ255" s="109"/>
      <c r="IKR255" s="109"/>
      <c r="IKS255" s="109"/>
      <c r="IKT255" s="109"/>
      <c r="IKU255" s="109"/>
      <c r="IKV255" s="109"/>
      <c r="IKW255" s="109"/>
      <c r="IKX255" s="109"/>
      <c r="IKY255" s="109"/>
      <c r="IKZ255" s="109"/>
      <c r="ILA255" s="109"/>
      <c r="ILB255" s="109"/>
      <c r="ILC255" s="109"/>
      <c r="ILD255" s="109"/>
      <c r="ILE255" s="109"/>
      <c r="ILF255" s="109"/>
      <c r="ILG255" s="109"/>
      <c r="ILH255" s="109"/>
      <c r="ILI255" s="109"/>
      <c r="ILJ255" s="109"/>
      <c r="ILK255" s="109"/>
      <c r="ILL255" s="109"/>
      <c r="ILM255" s="109"/>
      <c r="ILN255" s="109"/>
      <c r="ILO255" s="109"/>
      <c r="ILP255" s="109"/>
      <c r="ILQ255" s="109"/>
      <c r="ILR255" s="109"/>
      <c r="ILS255" s="109"/>
      <c r="ILT255" s="109"/>
      <c r="ILU255" s="109"/>
      <c r="ILV255" s="109"/>
      <c r="ILW255" s="109"/>
      <c r="ILX255" s="109"/>
      <c r="ILY255" s="109"/>
      <c r="ILZ255" s="109"/>
      <c r="IMA255" s="109"/>
      <c r="IMB255" s="109"/>
      <c r="IMC255" s="109"/>
      <c r="IMD255" s="109"/>
      <c r="IME255" s="109"/>
      <c r="IMF255" s="109"/>
      <c r="IMG255" s="109"/>
      <c r="IMH255" s="109"/>
      <c r="IMI255" s="109"/>
      <c r="IMJ255" s="109"/>
      <c r="IMK255" s="109"/>
      <c r="IML255" s="109"/>
      <c r="IMM255" s="109"/>
      <c r="IMN255" s="109"/>
      <c r="IMO255" s="109"/>
      <c r="IMP255" s="109"/>
      <c r="IMQ255" s="109"/>
      <c r="IMR255" s="109"/>
      <c r="IMS255" s="109"/>
      <c r="IMT255" s="109"/>
      <c r="IMU255" s="109"/>
      <c r="IMV255" s="109"/>
      <c r="IMW255" s="109"/>
      <c r="IMX255" s="109"/>
      <c r="IMY255" s="109"/>
      <c r="IMZ255" s="109"/>
      <c r="INA255" s="109"/>
      <c r="INB255" s="109"/>
      <c r="INC255" s="109"/>
      <c r="IND255" s="109"/>
      <c r="INE255" s="109"/>
      <c r="INF255" s="109"/>
      <c r="ING255" s="109"/>
      <c r="INH255" s="109"/>
      <c r="INI255" s="109"/>
      <c r="INJ255" s="109"/>
      <c r="INK255" s="109"/>
      <c r="INL255" s="109"/>
      <c r="INM255" s="109"/>
      <c r="INN255" s="109"/>
      <c r="INO255" s="109"/>
      <c r="INP255" s="109"/>
      <c r="INQ255" s="109"/>
      <c r="INR255" s="109"/>
      <c r="INS255" s="109"/>
      <c r="INT255" s="109"/>
      <c r="INU255" s="109"/>
      <c r="INV255" s="109"/>
      <c r="INW255" s="109"/>
      <c r="INX255" s="109"/>
      <c r="INY255" s="109"/>
      <c r="INZ255" s="109"/>
      <c r="IOA255" s="109"/>
      <c r="IOB255" s="109"/>
      <c r="IOC255" s="109"/>
      <c r="IOD255" s="109"/>
      <c r="IOE255" s="109"/>
      <c r="IOF255" s="109"/>
      <c r="IOG255" s="109"/>
      <c r="IOH255" s="109"/>
      <c r="IOI255" s="109"/>
      <c r="IOJ255" s="109"/>
      <c r="IOK255" s="109"/>
      <c r="IOL255" s="109"/>
      <c r="IOM255" s="109"/>
      <c r="ION255" s="109"/>
      <c r="IOO255" s="109"/>
      <c r="IOP255" s="109"/>
      <c r="IOQ255" s="109"/>
      <c r="IOR255" s="109"/>
      <c r="IOS255" s="109"/>
      <c r="IOT255" s="109"/>
      <c r="IOU255" s="109"/>
      <c r="IOV255" s="109"/>
      <c r="IOW255" s="109"/>
      <c r="IOX255" s="109"/>
      <c r="IOY255" s="109"/>
      <c r="IOZ255" s="109"/>
      <c r="IPA255" s="109"/>
      <c r="IPB255" s="109"/>
      <c r="IPC255" s="109"/>
      <c r="IPD255" s="109"/>
      <c r="IPE255" s="109"/>
      <c r="IPF255" s="109"/>
      <c r="IPG255" s="109"/>
      <c r="IPH255" s="109"/>
      <c r="IPI255" s="109"/>
      <c r="IPJ255" s="109"/>
      <c r="IPK255" s="109"/>
      <c r="IPL255" s="109"/>
      <c r="IPM255" s="109"/>
      <c r="IPN255" s="109"/>
      <c r="IPO255" s="109"/>
      <c r="IPP255" s="109"/>
      <c r="IPQ255" s="109"/>
      <c r="IPR255" s="109"/>
      <c r="IPS255" s="109"/>
      <c r="IPT255" s="109"/>
      <c r="IPU255" s="109"/>
      <c r="IPV255" s="109"/>
      <c r="IPW255" s="109"/>
      <c r="IPX255" s="109"/>
      <c r="IPY255" s="109"/>
      <c r="IPZ255" s="109"/>
      <c r="IQA255" s="109"/>
      <c r="IQB255" s="109"/>
      <c r="IQC255" s="109"/>
      <c r="IQD255" s="109"/>
      <c r="IQE255" s="109"/>
      <c r="IQF255" s="109"/>
      <c r="IQG255" s="109"/>
      <c r="IQH255" s="109"/>
      <c r="IQI255" s="109"/>
      <c r="IQJ255" s="109"/>
      <c r="IQK255" s="109"/>
      <c r="IQL255" s="109"/>
      <c r="IQM255" s="109"/>
      <c r="IQN255" s="109"/>
      <c r="IQO255" s="109"/>
      <c r="IQP255" s="109"/>
      <c r="IQQ255" s="109"/>
      <c r="IQR255" s="109"/>
      <c r="IQS255" s="109"/>
      <c r="IQT255" s="109"/>
      <c r="IQU255" s="109"/>
      <c r="IQV255" s="109"/>
      <c r="IQW255" s="109"/>
      <c r="IQX255" s="109"/>
      <c r="IQY255" s="109"/>
      <c r="IQZ255" s="109"/>
      <c r="IRA255" s="109"/>
      <c r="IRB255" s="109"/>
      <c r="IRC255" s="109"/>
      <c r="IRD255" s="109"/>
      <c r="IRE255" s="109"/>
      <c r="IRF255" s="109"/>
      <c r="IRG255" s="109"/>
      <c r="IRH255" s="109"/>
      <c r="IRI255" s="109"/>
      <c r="IRJ255" s="109"/>
      <c r="IRK255" s="109"/>
      <c r="IRL255" s="109"/>
      <c r="IRM255" s="109"/>
      <c r="IRN255" s="109"/>
      <c r="IRO255" s="109"/>
      <c r="IRP255" s="109"/>
      <c r="IRQ255" s="109"/>
      <c r="IRR255" s="109"/>
      <c r="IRS255" s="109"/>
      <c r="IRT255" s="109"/>
      <c r="IRU255" s="109"/>
      <c r="IRV255" s="109"/>
      <c r="IRW255" s="109"/>
      <c r="IRX255" s="109"/>
      <c r="IRY255" s="109"/>
      <c r="IRZ255" s="109"/>
      <c r="ISA255" s="109"/>
      <c r="ISB255" s="109"/>
      <c r="ISC255" s="109"/>
      <c r="ISD255" s="109"/>
      <c r="ISE255" s="109"/>
      <c r="ISF255" s="109"/>
      <c r="ISG255" s="109"/>
      <c r="ISH255" s="109"/>
      <c r="ISI255" s="109"/>
      <c r="ISJ255" s="109"/>
      <c r="ISK255" s="109"/>
      <c r="ISL255" s="109"/>
      <c r="ISM255" s="109"/>
      <c r="ISN255" s="109"/>
      <c r="ISO255" s="109"/>
      <c r="ISP255" s="109"/>
      <c r="ISQ255" s="109"/>
      <c r="ISR255" s="109"/>
      <c r="ISS255" s="109"/>
      <c r="IST255" s="109"/>
      <c r="ISU255" s="109"/>
      <c r="ISV255" s="109"/>
      <c r="ISW255" s="109"/>
      <c r="ISX255" s="109"/>
      <c r="ISY255" s="109"/>
      <c r="ISZ255" s="109"/>
      <c r="ITA255" s="109"/>
      <c r="ITB255" s="109"/>
      <c r="ITC255" s="109"/>
      <c r="ITD255" s="109"/>
      <c r="ITE255" s="109"/>
      <c r="ITF255" s="109"/>
      <c r="ITG255" s="109"/>
      <c r="ITH255" s="109"/>
      <c r="ITI255" s="109"/>
      <c r="ITJ255" s="109"/>
      <c r="ITK255" s="109"/>
      <c r="ITL255" s="109"/>
      <c r="ITM255" s="109"/>
      <c r="ITN255" s="109"/>
      <c r="ITO255" s="109"/>
      <c r="ITP255" s="109"/>
      <c r="ITQ255" s="109"/>
      <c r="ITR255" s="109"/>
      <c r="ITS255" s="109"/>
      <c r="ITT255" s="109"/>
      <c r="ITU255" s="109"/>
      <c r="ITV255" s="109"/>
      <c r="ITW255" s="109"/>
      <c r="ITX255" s="109"/>
      <c r="ITY255" s="109"/>
      <c r="ITZ255" s="109"/>
      <c r="IUA255" s="109"/>
      <c r="IUB255" s="109"/>
      <c r="IUC255" s="109"/>
      <c r="IUD255" s="109"/>
      <c r="IUE255" s="109"/>
      <c r="IUF255" s="109"/>
      <c r="IUG255" s="109"/>
      <c r="IUH255" s="109"/>
      <c r="IUI255" s="109"/>
      <c r="IUJ255" s="109"/>
      <c r="IUK255" s="109"/>
      <c r="IUL255" s="109"/>
      <c r="IUM255" s="109"/>
      <c r="IUN255" s="109"/>
      <c r="IUO255" s="109"/>
      <c r="IUP255" s="109"/>
      <c r="IUQ255" s="109"/>
      <c r="IUR255" s="109"/>
      <c r="IUS255" s="109"/>
      <c r="IUT255" s="109"/>
      <c r="IUU255" s="109"/>
      <c r="IUV255" s="109"/>
      <c r="IUW255" s="109"/>
      <c r="IUX255" s="109"/>
      <c r="IUY255" s="109"/>
      <c r="IUZ255" s="109"/>
      <c r="IVA255" s="109"/>
      <c r="IVB255" s="109"/>
      <c r="IVC255" s="109"/>
      <c r="IVD255" s="109"/>
      <c r="IVE255" s="109"/>
      <c r="IVF255" s="109"/>
      <c r="IVG255" s="109"/>
      <c r="IVH255" s="109"/>
      <c r="IVI255" s="109"/>
      <c r="IVJ255" s="109"/>
      <c r="IVK255" s="109"/>
      <c r="IVL255" s="109"/>
      <c r="IVM255" s="109"/>
      <c r="IVN255" s="109"/>
      <c r="IVO255" s="109"/>
      <c r="IVP255" s="109"/>
      <c r="IVQ255" s="109"/>
      <c r="IVR255" s="109"/>
      <c r="IVS255" s="109"/>
      <c r="IVT255" s="109"/>
      <c r="IVU255" s="109"/>
      <c r="IVV255" s="109"/>
      <c r="IVW255" s="109"/>
      <c r="IVX255" s="109"/>
      <c r="IVY255" s="109"/>
      <c r="IVZ255" s="109"/>
      <c r="IWA255" s="109"/>
      <c r="IWB255" s="109"/>
      <c r="IWC255" s="109"/>
      <c r="IWD255" s="109"/>
      <c r="IWE255" s="109"/>
      <c r="IWF255" s="109"/>
      <c r="IWG255" s="109"/>
      <c r="IWH255" s="109"/>
      <c r="IWI255" s="109"/>
      <c r="IWJ255" s="109"/>
      <c r="IWK255" s="109"/>
      <c r="IWL255" s="109"/>
      <c r="IWM255" s="109"/>
      <c r="IWN255" s="109"/>
      <c r="IWO255" s="109"/>
      <c r="IWP255" s="109"/>
      <c r="IWQ255" s="109"/>
      <c r="IWR255" s="109"/>
      <c r="IWS255" s="109"/>
      <c r="IWT255" s="109"/>
      <c r="IWU255" s="109"/>
      <c r="IWV255" s="109"/>
      <c r="IWW255" s="109"/>
      <c r="IWX255" s="109"/>
      <c r="IWY255" s="109"/>
      <c r="IWZ255" s="109"/>
      <c r="IXA255" s="109"/>
      <c r="IXB255" s="109"/>
      <c r="IXC255" s="109"/>
      <c r="IXD255" s="109"/>
      <c r="IXE255" s="109"/>
      <c r="IXF255" s="109"/>
      <c r="IXG255" s="109"/>
      <c r="IXH255" s="109"/>
      <c r="IXI255" s="109"/>
      <c r="IXJ255" s="109"/>
      <c r="IXK255" s="109"/>
      <c r="IXL255" s="109"/>
      <c r="IXM255" s="109"/>
      <c r="IXN255" s="109"/>
      <c r="IXO255" s="109"/>
      <c r="IXP255" s="109"/>
      <c r="IXQ255" s="109"/>
      <c r="IXR255" s="109"/>
      <c r="IXS255" s="109"/>
      <c r="IXT255" s="109"/>
      <c r="IXU255" s="109"/>
      <c r="IXV255" s="109"/>
      <c r="IXW255" s="109"/>
      <c r="IXX255" s="109"/>
      <c r="IXY255" s="109"/>
      <c r="IXZ255" s="109"/>
      <c r="IYA255" s="109"/>
      <c r="IYB255" s="109"/>
      <c r="IYC255" s="109"/>
      <c r="IYD255" s="109"/>
      <c r="IYE255" s="109"/>
      <c r="IYF255" s="109"/>
      <c r="IYG255" s="109"/>
      <c r="IYH255" s="109"/>
      <c r="IYI255" s="109"/>
      <c r="IYJ255" s="109"/>
      <c r="IYK255" s="109"/>
      <c r="IYL255" s="109"/>
      <c r="IYM255" s="109"/>
      <c r="IYN255" s="109"/>
      <c r="IYO255" s="109"/>
      <c r="IYP255" s="109"/>
      <c r="IYQ255" s="109"/>
      <c r="IYR255" s="109"/>
      <c r="IYS255" s="109"/>
      <c r="IYT255" s="109"/>
      <c r="IYU255" s="109"/>
      <c r="IYV255" s="109"/>
      <c r="IYW255" s="109"/>
      <c r="IYX255" s="109"/>
      <c r="IYY255" s="109"/>
      <c r="IYZ255" s="109"/>
      <c r="IZA255" s="109"/>
      <c r="IZB255" s="109"/>
      <c r="IZC255" s="109"/>
      <c r="IZD255" s="109"/>
      <c r="IZE255" s="109"/>
      <c r="IZF255" s="109"/>
      <c r="IZG255" s="109"/>
      <c r="IZH255" s="109"/>
      <c r="IZI255" s="109"/>
      <c r="IZJ255" s="109"/>
      <c r="IZK255" s="109"/>
      <c r="IZL255" s="109"/>
      <c r="IZM255" s="109"/>
      <c r="IZN255" s="109"/>
      <c r="IZO255" s="109"/>
      <c r="IZP255" s="109"/>
      <c r="IZQ255" s="109"/>
      <c r="IZR255" s="109"/>
      <c r="IZS255" s="109"/>
      <c r="IZT255" s="109"/>
      <c r="IZU255" s="109"/>
      <c r="IZV255" s="109"/>
      <c r="IZW255" s="109"/>
      <c r="IZX255" s="109"/>
      <c r="IZY255" s="109"/>
      <c r="IZZ255" s="109"/>
      <c r="JAA255" s="109"/>
      <c r="JAB255" s="109"/>
      <c r="JAC255" s="109"/>
      <c r="JAD255" s="109"/>
      <c r="JAE255" s="109"/>
      <c r="JAF255" s="109"/>
      <c r="JAG255" s="109"/>
      <c r="JAH255" s="109"/>
      <c r="JAI255" s="109"/>
      <c r="JAJ255" s="109"/>
      <c r="JAK255" s="109"/>
      <c r="JAL255" s="109"/>
      <c r="JAM255" s="109"/>
      <c r="JAN255" s="109"/>
      <c r="JAO255" s="109"/>
      <c r="JAP255" s="109"/>
      <c r="JAQ255" s="109"/>
      <c r="JAR255" s="109"/>
      <c r="JAS255" s="109"/>
      <c r="JAT255" s="109"/>
      <c r="JAU255" s="109"/>
      <c r="JAV255" s="109"/>
      <c r="JAW255" s="109"/>
      <c r="JAX255" s="109"/>
      <c r="JAY255" s="109"/>
      <c r="JAZ255" s="109"/>
      <c r="JBA255" s="109"/>
      <c r="JBB255" s="109"/>
      <c r="JBC255" s="109"/>
      <c r="JBD255" s="109"/>
      <c r="JBE255" s="109"/>
      <c r="JBF255" s="109"/>
      <c r="JBG255" s="109"/>
      <c r="JBH255" s="109"/>
      <c r="JBI255" s="109"/>
      <c r="JBJ255" s="109"/>
      <c r="JBK255" s="109"/>
      <c r="JBL255" s="109"/>
      <c r="JBM255" s="109"/>
      <c r="JBN255" s="109"/>
      <c r="JBO255" s="109"/>
      <c r="JBP255" s="109"/>
      <c r="JBQ255" s="109"/>
      <c r="JBR255" s="109"/>
      <c r="JBS255" s="109"/>
      <c r="JBT255" s="109"/>
      <c r="JBU255" s="109"/>
      <c r="JBV255" s="109"/>
      <c r="JBW255" s="109"/>
      <c r="JBX255" s="109"/>
      <c r="JBY255" s="109"/>
      <c r="JBZ255" s="109"/>
      <c r="JCA255" s="109"/>
      <c r="JCB255" s="109"/>
      <c r="JCC255" s="109"/>
      <c r="JCD255" s="109"/>
      <c r="JCE255" s="109"/>
      <c r="JCF255" s="109"/>
      <c r="JCG255" s="109"/>
      <c r="JCH255" s="109"/>
      <c r="JCI255" s="109"/>
      <c r="JCJ255" s="109"/>
      <c r="JCK255" s="109"/>
      <c r="JCL255" s="109"/>
      <c r="JCM255" s="109"/>
      <c r="JCN255" s="109"/>
      <c r="JCO255" s="109"/>
      <c r="JCP255" s="109"/>
      <c r="JCQ255" s="109"/>
      <c r="JCR255" s="109"/>
      <c r="JCS255" s="109"/>
      <c r="JCT255" s="109"/>
      <c r="JCU255" s="109"/>
      <c r="JCV255" s="109"/>
      <c r="JCW255" s="109"/>
      <c r="JCX255" s="109"/>
      <c r="JCY255" s="109"/>
      <c r="JCZ255" s="109"/>
      <c r="JDA255" s="109"/>
      <c r="JDB255" s="109"/>
      <c r="JDC255" s="109"/>
      <c r="JDD255" s="109"/>
      <c r="JDE255" s="109"/>
      <c r="JDF255" s="109"/>
      <c r="JDG255" s="109"/>
      <c r="JDH255" s="109"/>
      <c r="JDI255" s="109"/>
      <c r="JDJ255" s="109"/>
      <c r="JDK255" s="109"/>
      <c r="JDL255" s="109"/>
      <c r="JDM255" s="109"/>
      <c r="JDN255" s="109"/>
      <c r="JDO255" s="109"/>
      <c r="JDP255" s="109"/>
      <c r="JDQ255" s="109"/>
      <c r="JDR255" s="109"/>
      <c r="JDS255" s="109"/>
      <c r="JDT255" s="109"/>
      <c r="JDU255" s="109"/>
      <c r="JDV255" s="109"/>
      <c r="JDW255" s="109"/>
      <c r="JDX255" s="109"/>
      <c r="JDY255" s="109"/>
      <c r="JDZ255" s="109"/>
      <c r="JEA255" s="109"/>
      <c r="JEB255" s="109"/>
      <c r="JEC255" s="109"/>
      <c r="JED255" s="109"/>
      <c r="JEE255" s="109"/>
      <c r="JEF255" s="109"/>
      <c r="JEG255" s="109"/>
      <c r="JEH255" s="109"/>
      <c r="JEI255" s="109"/>
      <c r="JEJ255" s="109"/>
      <c r="JEK255" s="109"/>
      <c r="JEL255" s="109"/>
      <c r="JEM255" s="109"/>
      <c r="JEN255" s="109"/>
      <c r="JEO255" s="109"/>
      <c r="JEP255" s="109"/>
      <c r="JEQ255" s="109"/>
      <c r="JER255" s="109"/>
      <c r="JES255" s="109"/>
      <c r="JET255" s="109"/>
      <c r="JEU255" s="109"/>
      <c r="JEV255" s="109"/>
      <c r="JEW255" s="109"/>
      <c r="JEX255" s="109"/>
      <c r="JEY255" s="109"/>
      <c r="JEZ255" s="109"/>
      <c r="JFA255" s="109"/>
      <c r="JFB255" s="109"/>
      <c r="JFC255" s="109"/>
      <c r="JFD255" s="109"/>
      <c r="JFE255" s="109"/>
      <c r="JFF255" s="109"/>
      <c r="JFG255" s="109"/>
      <c r="JFH255" s="109"/>
      <c r="JFI255" s="109"/>
      <c r="JFJ255" s="109"/>
      <c r="JFK255" s="109"/>
      <c r="JFL255" s="109"/>
      <c r="JFM255" s="109"/>
      <c r="JFN255" s="109"/>
      <c r="JFO255" s="109"/>
      <c r="JFP255" s="109"/>
      <c r="JFQ255" s="109"/>
      <c r="JFR255" s="109"/>
      <c r="JFS255" s="109"/>
      <c r="JFT255" s="109"/>
      <c r="JFU255" s="109"/>
      <c r="JFV255" s="109"/>
      <c r="JFW255" s="109"/>
      <c r="JFX255" s="109"/>
      <c r="JFY255" s="109"/>
      <c r="JFZ255" s="109"/>
      <c r="JGA255" s="109"/>
      <c r="JGB255" s="109"/>
      <c r="JGC255" s="109"/>
      <c r="JGD255" s="109"/>
      <c r="JGE255" s="109"/>
      <c r="JGF255" s="109"/>
      <c r="JGG255" s="109"/>
      <c r="JGH255" s="109"/>
      <c r="JGI255" s="109"/>
      <c r="JGJ255" s="109"/>
      <c r="JGK255" s="109"/>
      <c r="JGL255" s="109"/>
      <c r="JGM255" s="109"/>
      <c r="JGN255" s="109"/>
      <c r="JGO255" s="109"/>
      <c r="JGP255" s="109"/>
      <c r="JGQ255" s="109"/>
      <c r="JGR255" s="109"/>
      <c r="JGS255" s="109"/>
      <c r="JGT255" s="109"/>
      <c r="JGU255" s="109"/>
      <c r="JGV255" s="109"/>
      <c r="JGW255" s="109"/>
      <c r="JGX255" s="109"/>
      <c r="JGY255" s="109"/>
      <c r="JGZ255" s="109"/>
      <c r="JHA255" s="109"/>
      <c r="JHB255" s="109"/>
      <c r="JHC255" s="109"/>
      <c r="JHD255" s="109"/>
      <c r="JHE255" s="109"/>
      <c r="JHF255" s="109"/>
      <c r="JHG255" s="109"/>
      <c r="JHH255" s="109"/>
      <c r="JHI255" s="109"/>
      <c r="JHJ255" s="109"/>
      <c r="JHK255" s="109"/>
      <c r="JHL255" s="109"/>
      <c r="JHM255" s="109"/>
      <c r="JHN255" s="109"/>
      <c r="JHO255" s="109"/>
      <c r="JHP255" s="109"/>
      <c r="JHQ255" s="109"/>
      <c r="JHR255" s="109"/>
      <c r="JHS255" s="109"/>
      <c r="JHT255" s="109"/>
      <c r="JHU255" s="109"/>
      <c r="JHV255" s="109"/>
      <c r="JHW255" s="109"/>
      <c r="JHX255" s="109"/>
      <c r="JHY255" s="109"/>
      <c r="JHZ255" s="109"/>
      <c r="JIA255" s="109"/>
      <c r="JIB255" s="109"/>
      <c r="JIC255" s="109"/>
      <c r="JID255" s="109"/>
      <c r="JIE255" s="109"/>
      <c r="JIF255" s="109"/>
      <c r="JIG255" s="109"/>
      <c r="JIH255" s="109"/>
      <c r="JII255" s="109"/>
      <c r="JIJ255" s="109"/>
      <c r="JIK255" s="109"/>
      <c r="JIL255" s="109"/>
      <c r="JIM255" s="109"/>
      <c r="JIN255" s="109"/>
      <c r="JIO255" s="109"/>
      <c r="JIP255" s="109"/>
      <c r="JIQ255" s="109"/>
      <c r="JIR255" s="109"/>
      <c r="JIS255" s="109"/>
      <c r="JIT255" s="109"/>
      <c r="JIU255" s="109"/>
      <c r="JIV255" s="109"/>
      <c r="JIW255" s="109"/>
      <c r="JIX255" s="109"/>
      <c r="JIY255" s="109"/>
      <c r="JIZ255" s="109"/>
      <c r="JJA255" s="109"/>
      <c r="JJB255" s="109"/>
      <c r="JJC255" s="109"/>
      <c r="JJD255" s="109"/>
      <c r="JJE255" s="109"/>
      <c r="JJF255" s="109"/>
      <c r="JJG255" s="109"/>
      <c r="JJH255" s="109"/>
      <c r="JJI255" s="109"/>
      <c r="JJJ255" s="109"/>
      <c r="JJK255" s="109"/>
      <c r="JJL255" s="109"/>
      <c r="JJM255" s="109"/>
      <c r="JJN255" s="109"/>
      <c r="JJO255" s="109"/>
      <c r="JJP255" s="109"/>
      <c r="JJQ255" s="109"/>
      <c r="JJR255" s="109"/>
      <c r="JJS255" s="109"/>
      <c r="JJT255" s="109"/>
      <c r="JJU255" s="109"/>
      <c r="JJV255" s="109"/>
      <c r="JJW255" s="109"/>
      <c r="JJX255" s="109"/>
      <c r="JJY255" s="109"/>
      <c r="JJZ255" s="109"/>
      <c r="JKA255" s="109"/>
      <c r="JKB255" s="109"/>
      <c r="JKC255" s="109"/>
      <c r="JKD255" s="109"/>
      <c r="JKE255" s="109"/>
      <c r="JKF255" s="109"/>
      <c r="JKG255" s="109"/>
      <c r="JKH255" s="109"/>
      <c r="JKI255" s="109"/>
      <c r="JKJ255" s="109"/>
      <c r="JKK255" s="109"/>
      <c r="JKL255" s="109"/>
      <c r="JKM255" s="109"/>
      <c r="JKN255" s="109"/>
      <c r="JKO255" s="109"/>
      <c r="JKP255" s="109"/>
      <c r="JKQ255" s="109"/>
      <c r="JKR255" s="109"/>
      <c r="JKS255" s="109"/>
      <c r="JKT255" s="109"/>
      <c r="JKU255" s="109"/>
      <c r="JKV255" s="109"/>
      <c r="JKW255" s="109"/>
      <c r="JKX255" s="109"/>
      <c r="JKY255" s="109"/>
      <c r="JKZ255" s="109"/>
      <c r="JLA255" s="109"/>
      <c r="JLB255" s="109"/>
      <c r="JLC255" s="109"/>
      <c r="JLD255" s="109"/>
      <c r="JLE255" s="109"/>
      <c r="JLF255" s="109"/>
      <c r="JLG255" s="109"/>
      <c r="JLH255" s="109"/>
      <c r="JLI255" s="109"/>
      <c r="JLJ255" s="109"/>
      <c r="JLK255" s="109"/>
      <c r="JLL255" s="109"/>
      <c r="JLM255" s="109"/>
      <c r="JLN255" s="109"/>
      <c r="JLO255" s="109"/>
      <c r="JLP255" s="109"/>
      <c r="JLQ255" s="109"/>
      <c r="JLR255" s="109"/>
      <c r="JLS255" s="109"/>
      <c r="JLT255" s="109"/>
      <c r="JLU255" s="109"/>
      <c r="JLV255" s="109"/>
      <c r="JLW255" s="109"/>
      <c r="JLX255" s="109"/>
      <c r="JLY255" s="109"/>
      <c r="JLZ255" s="109"/>
      <c r="JMA255" s="109"/>
      <c r="JMB255" s="109"/>
      <c r="JMC255" s="109"/>
      <c r="JMD255" s="109"/>
      <c r="JME255" s="109"/>
      <c r="JMF255" s="109"/>
      <c r="JMG255" s="109"/>
      <c r="JMH255" s="109"/>
      <c r="JMI255" s="109"/>
      <c r="JMJ255" s="109"/>
      <c r="JMK255" s="109"/>
      <c r="JML255" s="109"/>
      <c r="JMM255" s="109"/>
      <c r="JMN255" s="109"/>
      <c r="JMO255" s="109"/>
      <c r="JMP255" s="109"/>
      <c r="JMQ255" s="109"/>
      <c r="JMR255" s="109"/>
      <c r="JMS255" s="109"/>
      <c r="JMT255" s="109"/>
      <c r="JMU255" s="109"/>
      <c r="JMV255" s="109"/>
      <c r="JMW255" s="109"/>
      <c r="JMX255" s="109"/>
      <c r="JMY255" s="109"/>
      <c r="JMZ255" s="109"/>
      <c r="JNA255" s="109"/>
      <c r="JNB255" s="109"/>
      <c r="JNC255" s="109"/>
      <c r="JND255" s="109"/>
      <c r="JNE255" s="109"/>
      <c r="JNF255" s="109"/>
      <c r="JNG255" s="109"/>
      <c r="JNH255" s="109"/>
      <c r="JNI255" s="109"/>
      <c r="JNJ255" s="109"/>
      <c r="JNK255" s="109"/>
      <c r="JNL255" s="109"/>
      <c r="JNM255" s="109"/>
      <c r="JNN255" s="109"/>
      <c r="JNO255" s="109"/>
      <c r="JNP255" s="109"/>
      <c r="JNQ255" s="109"/>
      <c r="JNR255" s="109"/>
      <c r="JNS255" s="109"/>
      <c r="JNT255" s="109"/>
      <c r="JNU255" s="109"/>
      <c r="JNV255" s="109"/>
      <c r="JNW255" s="109"/>
      <c r="JNX255" s="109"/>
      <c r="JNY255" s="109"/>
      <c r="JNZ255" s="109"/>
      <c r="JOA255" s="109"/>
      <c r="JOB255" s="109"/>
      <c r="JOC255" s="109"/>
      <c r="JOD255" s="109"/>
      <c r="JOE255" s="109"/>
      <c r="JOF255" s="109"/>
      <c r="JOG255" s="109"/>
      <c r="JOH255" s="109"/>
      <c r="JOI255" s="109"/>
      <c r="JOJ255" s="109"/>
      <c r="JOK255" s="109"/>
      <c r="JOL255" s="109"/>
      <c r="JOM255" s="109"/>
      <c r="JON255" s="109"/>
      <c r="JOO255" s="109"/>
      <c r="JOP255" s="109"/>
      <c r="JOQ255" s="109"/>
      <c r="JOR255" s="109"/>
      <c r="JOS255" s="109"/>
      <c r="JOT255" s="109"/>
      <c r="JOU255" s="109"/>
      <c r="JOV255" s="109"/>
      <c r="JOW255" s="109"/>
      <c r="JOX255" s="109"/>
      <c r="JOY255" s="109"/>
      <c r="JOZ255" s="109"/>
      <c r="JPA255" s="109"/>
      <c r="JPB255" s="109"/>
      <c r="JPC255" s="109"/>
      <c r="JPD255" s="109"/>
      <c r="JPE255" s="109"/>
      <c r="JPF255" s="109"/>
      <c r="JPG255" s="109"/>
      <c r="JPH255" s="109"/>
      <c r="JPI255" s="109"/>
      <c r="JPJ255" s="109"/>
      <c r="JPK255" s="109"/>
      <c r="JPL255" s="109"/>
      <c r="JPM255" s="109"/>
      <c r="JPN255" s="109"/>
      <c r="JPO255" s="109"/>
      <c r="JPP255" s="109"/>
      <c r="JPQ255" s="109"/>
      <c r="JPR255" s="109"/>
      <c r="JPS255" s="109"/>
      <c r="JPT255" s="109"/>
      <c r="JPU255" s="109"/>
      <c r="JPV255" s="109"/>
      <c r="JPW255" s="109"/>
      <c r="JPX255" s="109"/>
      <c r="JPY255" s="109"/>
      <c r="JPZ255" s="109"/>
      <c r="JQA255" s="109"/>
      <c r="JQB255" s="109"/>
      <c r="JQC255" s="109"/>
      <c r="JQD255" s="109"/>
      <c r="JQE255" s="109"/>
      <c r="JQF255" s="109"/>
      <c r="JQG255" s="109"/>
      <c r="JQH255" s="109"/>
      <c r="JQI255" s="109"/>
      <c r="JQJ255" s="109"/>
      <c r="JQK255" s="109"/>
      <c r="JQL255" s="109"/>
      <c r="JQM255" s="109"/>
      <c r="JQN255" s="109"/>
      <c r="JQO255" s="109"/>
      <c r="JQP255" s="109"/>
      <c r="JQQ255" s="109"/>
      <c r="JQR255" s="109"/>
      <c r="JQS255" s="109"/>
      <c r="JQT255" s="109"/>
      <c r="JQU255" s="109"/>
      <c r="JQV255" s="109"/>
      <c r="JQW255" s="109"/>
      <c r="JQX255" s="109"/>
      <c r="JQY255" s="109"/>
      <c r="JQZ255" s="109"/>
      <c r="JRA255" s="109"/>
      <c r="JRB255" s="109"/>
      <c r="JRC255" s="109"/>
      <c r="JRD255" s="109"/>
      <c r="JRE255" s="109"/>
      <c r="JRF255" s="109"/>
      <c r="JRG255" s="109"/>
      <c r="JRH255" s="109"/>
      <c r="JRI255" s="109"/>
      <c r="JRJ255" s="109"/>
      <c r="JRK255" s="109"/>
      <c r="JRL255" s="109"/>
      <c r="JRM255" s="109"/>
      <c r="JRN255" s="109"/>
      <c r="JRO255" s="109"/>
      <c r="JRP255" s="109"/>
      <c r="JRQ255" s="109"/>
      <c r="JRR255" s="109"/>
      <c r="JRS255" s="109"/>
      <c r="JRT255" s="109"/>
      <c r="JRU255" s="109"/>
      <c r="JRV255" s="109"/>
      <c r="JRW255" s="109"/>
      <c r="JRX255" s="109"/>
      <c r="JRY255" s="109"/>
      <c r="JRZ255" s="109"/>
      <c r="JSA255" s="109"/>
      <c r="JSB255" s="109"/>
      <c r="JSC255" s="109"/>
      <c r="JSD255" s="109"/>
      <c r="JSE255" s="109"/>
      <c r="JSF255" s="109"/>
      <c r="JSG255" s="109"/>
      <c r="JSH255" s="109"/>
      <c r="JSI255" s="109"/>
      <c r="JSJ255" s="109"/>
      <c r="JSK255" s="109"/>
      <c r="JSL255" s="109"/>
      <c r="JSM255" s="109"/>
      <c r="JSN255" s="109"/>
      <c r="JSO255" s="109"/>
      <c r="JSP255" s="109"/>
      <c r="JSQ255" s="109"/>
      <c r="JSR255" s="109"/>
      <c r="JSS255" s="109"/>
      <c r="JST255" s="109"/>
      <c r="JSU255" s="109"/>
      <c r="JSV255" s="109"/>
      <c r="JSW255" s="109"/>
      <c r="JSX255" s="109"/>
      <c r="JSY255" s="109"/>
      <c r="JSZ255" s="109"/>
      <c r="JTA255" s="109"/>
      <c r="JTB255" s="109"/>
      <c r="JTC255" s="109"/>
      <c r="JTD255" s="109"/>
      <c r="JTE255" s="109"/>
      <c r="JTF255" s="109"/>
      <c r="JTG255" s="109"/>
      <c r="JTH255" s="109"/>
      <c r="JTI255" s="109"/>
      <c r="JTJ255" s="109"/>
      <c r="JTK255" s="109"/>
      <c r="JTL255" s="109"/>
      <c r="JTM255" s="109"/>
      <c r="JTN255" s="109"/>
      <c r="JTO255" s="109"/>
      <c r="JTP255" s="109"/>
      <c r="JTQ255" s="109"/>
      <c r="JTR255" s="109"/>
      <c r="JTS255" s="109"/>
      <c r="JTT255" s="109"/>
      <c r="JTU255" s="109"/>
      <c r="JTV255" s="109"/>
      <c r="JTW255" s="109"/>
      <c r="JTX255" s="109"/>
      <c r="JTY255" s="109"/>
      <c r="JTZ255" s="109"/>
      <c r="JUA255" s="109"/>
      <c r="JUB255" s="109"/>
      <c r="JUC255" s="109"/>
      <c r="JUD255" s="109"/>
      <c r="JUE255" s="109"/>
      <c r="JUF255" s="109"/>
      <c r="JUG255" s="109"/>
      <c r="JUH255" s="109"/>
      <c r="JUI255" s="109"/>
      <c r="JUJ255" s="109"/>
      <c r="JUK255" s="109"/>
      <c r="JUL255" s="109"/>
      <c r="JUM255" s="109"/>
      <c r="JUN255" s="109"/>
      <c r="JUO255" s="109"/>
      <c r="JUP255" s="109"/>
      <c r="JUQ255" s="109"/>
      <c r="JUR255" s="109"/>
      <c r="JUS255" s="109"/>
      <c r="JUT255" s="109"/>
      <c r="JUU255" s="109"/>
      <c r="JUV255" s="109"/>
      <c r="JUW255" s="109"/>
      <c r="JUX255" s="109"/>
      <c r="JUY255" s="109"/>
      <c r="JUZ255" s="109"/>
      <c r="JVA255" s="109"/>
      <c r="JVB255" s="109"/>
      <c r="JVC255" s="109"/>
      <c r="JVD255" s="109"/>
      <c r="JVE255" s="109"/>
      <c r="JVF255" s="109"/>
      <c r="JVG255" s="109"/>
      <c r="JVH255" s="109"/>
      <c r="JVI255" s="109"/>
      <c r="JVJ255" s="109"/>
      <c r="JVK255" s="109"/>
      <c r="JVL255" s="109"/>
      <c r="JVM255" s="109"/>
      <c r="JVN255" s="109"/>
      <c r="JVO255" s="109"/>
      <c r="JVP255" s="109"/>
      <c r="JVQ255" s="109"/>
      <c r="JVR255" s="109"/>
      <c r="JVS255" s="109"/>
      <c r="JVT255" s="109"/>
      <c r="JVU255" s="109"/>
      <c r="JVV255" s="109"/>
      <c r="JVW255" s="109"/>
      <c r="JVX255" s="109"/>
      <c r="JVY255" s="109"/>
      <c r="JVZ255" s="109"/>
      <c r="JWA255" s="109"/>
      <c r="JWB255" s="109"/>
      <c r="JWC255" s="109"/>
      <c r="JWD255" s="109"/>
      <c r="JWE255" s="109"/>
      <c r="JWF255" s="109"/>
      <c r="JWG255" s="109"/>
      <c r="JWH255" s="109"/>
      <c r="JWI255" s="109"/>
      <c r="JWJ255" s="109"/>
      <c r="JWK255" s="109"/>
      <c r="JWL255" s="109"/>
      <c r="JWM255" s="109"/>
      <c r="JWN255" s="109"/>
      <c r="JWO255" s="109"/>
      <c r="JWP255" s="109"/>
      <c r="JWQ255" s="109"/>
      <c r="JWR255" s="109"/>
      <c r="JWS255" s="109"/>
      <c r="JWT255" s="109"/>
      <c r="JWU255" s="109"/>
      <c r="JWV255" s="109"/>
      <c r="JWW255" s="109"/>
      <c r="JWX255" s="109"/>
      <c r="JWY255" s="109"/>
      <c r="JWZ255" s="109"/>
      <c r="JXA255" s="109"/>
      <c r="JXB255" s="109"/>
      <c r="JXC255" s="109"/>
      <c r="JXD255" s="109"/>
      <c r="JXE255" s="109"/>
      <c r="JXF255" s="109"/>
      <c r="JXG255" s="109"/>
      <c r="JXH255" s="109"/>
      <c r="JXI255" s="109"/>
      <c r="JXJ255" s="109"/>
      <c r="JXK255" s="109"/>
      <c r="JXL255" s="109"/>
      <c r="JXM255" s="109"/>
      <c r="JXN255" s="109"/>
      <c r="JXO255" s="109"/>
      <c r="JXP255" s="109"/>
      <c r="JXQ255" s="109"/>
      <c r="JXR255" s="109"/>
      <c r="JXS255" s="109"/>
      <c r="JXT255" s="109"/>
      <c r="JXU255" s="109"/>
      <c r="JXV255" s="109"/>
      <c r="JXW255" s="109"/>
      <c r="JXX255" s="109"/>
      <c r="JXY255" s="109"/>
      <c r="JXZ255" s="109"/>
      <c r="JYA255" s="109"/>
      <c r="JYB255" s="109"/>
      <c r="JYC255" s="109"/>
      <c r="JYD255" s="109"/>
      <c r="JYE255" s="109"/>
      <c r="JYF255" s="109"/>
      <c r="JYG255" s="109"/>
      <c r="JYH255" s="109"/>
      <c r="JYI255" s="109"/>
      <c r="JYJ255" s="109"/>
      <c r="JYK255" s="109"/>
      <c r="JYL255" s="109"/>
      <c r="JYM255" s="109"/>
      <c r="JYN255" s="109"/>
      <c r="JYO255" s="109"/>
      <c r="JYP255" s="109"/>
      <c r="JYQ255" s="109"/>
      <c r="JYR255" s="109"/>
      <c r="JYS255" s="109"/>
      <c r="JYT255" s="109"/>
      <c r="JYU255" s="109"/>
      <c r="JYV255" s="109"/>
      <c r="JYW255" s="109"/>
      <c r="JYX255" s="109"/>
      <c r="JYY255" s="109"/>
      <c r="JYZ255" s="109"/>
      <c r="JZA255" s="109"/>
      <c r="JZB255" s="109"/>
      <c r="JZC255" s="109"/>
      <c r="JZD255" s="109"/>
      <c r="JZE255" s="109"/>
      <c r="JZF255" s="109"/>
      <c r="JZG255" s="109"/>
      <c r="JZH255" s="109"/>
      <c r="JZI255" s="109"/>
      <c r="JZJ255" s="109"/>
      <c r="JZK255" s="109"/>
      <c r="JZL255" s="109"/>
      <c r="JZM255" s="109"/>
      <c r="JZN255" s="109"/>
      <c r="JZO255" s="109"/>
      <c r="JZP255" s="109"/>
      <c r="JZQ255" s="109"/>
      <c r="JZR255" s="109"/>
      <c r="JZS255" s="109"/>
      <c r="JZT255" s="109"/>
      <c r="JZU255" s="109"/>
      <c r="JZV255" s="109"/>
      <c r="JZW255" s="109"/>
      <c r="JZX255" s="109"/>
      <c r="JZY255" s="109"/>
      <c r="JZZ255" s="109"/>
      <c r="KAA255" s="109"/>
      <c r="KAB255" s="109"/>
      <c r="KAC255" s="109"/>
      <c r="KAD255" s="109"/>
      <c r="KAE255" s="109"/>
      <c r="KAF255" s="109"/>
      <c r="KAG255" s="109"/>
      <c r="KAH255" s="109"/>
      <c r="KAI255" s="109"/>
      <c r="KAJ255" s="109"/>
      <c r="KAK255" s="109"/>
      <c r="KAL255" s="109"/>
      <c r="KAM255" s="109"/>
      <c r="KAN255" s="109"/>
      <c r="KAO255" s="109"/>
      <c r="KAP255" s="109"/>
      <c r="KAQ255" s="109"/>
      <c r="KAR255" s="109"/>
      <c r="KAS255" s="109"/>
      <c r="KAT255" s="109"/>
      <c r="KAU255" s="109"/>
      <c r="KAV255" s="109"/>
      <c r="KAW255" s="109"/>
      <c r="KAX255" s="109"/>
      <c r="KAY255" s="109"/>
      <c r="KAZ255" s="109"/>
      <c r="KBA255" s="109"/>
      <c r="KBB255" s="109"/>
      <c r="KBC255" s="109"/>
      <c r="KBD255" s="109"/>
      <c r="KBE255" s="109"/>
      <c r="KBF255" s="109"/>
      <c r="KBG255" s="109"/>
      <c r="KBH255" s="109"/>
      <c r="KBI255" s="109"/>
      <c r="KBJ255" s="109"/>
      <c r="KBK255" s="109"/>
      <c r="KBL255" s="109"/>
      <c r="KBM255" s="109"/>
      <c r="KBN255" s="109"/>
      <c r="KBO255" s="109"/>
      <c r="KBP255" s="109"/>
      <c r="KBQ255" s="109"/>
      <c r="KBR255" s="109"/>
      <c r="KBS255" s="109"/>
      <c r="KBT255" s="109"/>
      <c r="KBU255" s="109"/>
      <c r="KBV255" s="109"/>
      <c r="KBW255" s="109"/>
      <c r="KBX255" s="109"/>
      <c r="KBY255" s="109"/>
      <c r="KBZ255" s="109"/>
      <c r="KCA255" s="109"/>
      <c r="KCB255" s="109"/>
      <c r="KCC255" s="109"/>
      <c r="KCD255" s="109"/>
      <c r="KCE255" s="109"/>
      <c r="KCF255" s="109"/>
      <c r="KCG255" s="109"/>
      <c r="KCH255" s="109"/>
      <c r="KCI255" s="109"/>
      <c r="KCJ255" s="109"/>
      <c r="KCK255" s="109"/>
      <c r="KCL255" s="109"/>
      <c r="KCM255" s="109"/>
      <c r="KCN255" s="109"/>
      <c r="KCO255" s="109"/>
      <c r="KCP255" s="109"/>
      <c r="KCQ255" s="109"/>
      <c r="KCR255" s="109"/>
      <c r="KCS255" s="109"/>
      <c r="KCT255" s="109"/>
      <c r="KCU255" s="109"/>
      <c r="KCV255" s="109"/>
      <c r="KCW255" s="109"/>
      <c r="KCX255" s="109"/>
      <c r="KCY255" s="109"/>
      <c r="KCZ255" s="109"/>
      <c r="KDA255" s="109"/>
      <c r="KDB255" s="109"/>
      <c r="KDC255" s="109"/>
      <c r="KDD255" s="109"/>
      <c r="KDE255" s="109"/>
      <c r="KDF255" s="109"/>
      <c r="KDG255" s="109"/>
      <c r="KDH255" s="109"/>
      <c r="KDI255" s="109"/>
      <c r="KDJ255" s="109"/>
      <c r="KDK255" s="109"/>
      <c r="KDL255" s="109"/>
      <c r="KDM255" s="109"/>
      <c r="KDN255" s="109"/>
      <c r="KDO255" s="109"/>
      <c r="KDP255" s="109"/>
      <c r="KDQ255" s="109"/>
      <c r="KDR255" s="109"/>
      <c r="KDS255" s="109"/>
      <c r="KDT255" s="109"/>
      <c r="KDU255" s="109"/>
      <c r="KDV255" s="109"/>
      <c r="KDW255" s="109"/>
      <c r="KDX255" s="109"/>
      <c r="KDY255" s="109"/>
      <c r="KDZ255" s="109"/>
      <c r="KEA255" s="109"/>
      <c r="KEB255" s="109"/>
      <c r="KEC255" s="109"/>
      <c r="KED255" s="109"/>
      <c r="KEE255" s="109"/>
      <c r="KEF255" s="109"/>
      <c r="KEG255" s="109"/>
      <c r="KEH255" s="109"/>
      <c r="KEI255" s="109"/>
      <c r="KEJ255" s="109"/>
      <c r="KEK255" s="109"/>
      <c r="KEL255" s="109"/>
      <c r="KEM255" s="109"/>
      <c r="KEN255" s="109"/>
      <c r="KEO255" s="109"/>
      <c r="KEP255" s="109"/>
      <c r="KEQ255" s="109"/>
      <c r="KER255" s="109"/>
      <c r="KES255" s="109"/>
      <c r="KET255" s="109"/>
      <c r="KEU255" s="109"/>
      <c r="KEV255" s="109"/>
      <c r="KEW255" s="109"/>
      <c r="KEX255" s="109"/>
      <c r="KEY255" s="109"/>
      <c r="KEZ255" s="109"/>
      <c r="KFA255" s="109"/>
      <c r="KFB255" s="109"/>
      <c r="KFC255" s="109"/>
      <c r="KFD255" s="109"/>
      <c r="KFE255" s="109"/>
      <c r="KFF255" s="109"/>
      <c r="KFG255" s="109"/>
      <c r="KFH255" s="109"/>
      <c r="KFI255" s="109"/>
      <c r="KFJ255" s="109"/>
      <c r="KFK255" s="109"/>
      <c r="KFL255" s="109"/>
      <c r="KFM255" s="109"/>
      <c r="KFN255" s="109"/>
      <c r="KFO255" s="109"/>
      <c r="KFP255" s="109"/>
      <c r="KFQ255" s="109"/>
      <c r="KFR255" s="109"/>
      <c r="KFS255" s="109"/>
      <c r="KFT255" s="109"/>
      <c r="KFU255" s="109"/>
      <c r="KFV255" s="109"/>
      <c r="KFW255" s="109"/>
      <c r="KFX255" s="109"/>
      <c r="KFY255" s="109"/>
      <c r="KFZ255" s="109"/>
      <c r="KGA255" s="109"/>
      <c r="KGB255" s="109"/>
      <c r="KGC255" s="109"/>
      <c r="KGD255" s="109"/>
      <c r="KGE255" s="109"/>
      <c r="KGF255" s="109"/>
      <c r="KGG255" s="109"/>
      <c r="KGH255" s="109"/>
      <c r="KGI255" s="109"/>
      <c r="KGJ255" s="109"/>
      <c r="KGK255" s="109"/>
      <c r="KGL255" s="109"/>
      <c r="KGM255" s="109"/>
      <c r="KGN255" s="109"/>
      <c r="KGO255" s="109"/>
      <c r="KGP255" s="109"/>
      <c r="KGQ255" s="109"/>
      <c r="KGR255" s="109"/>
      <c r="KGS255" s="109"/>
      <c r="KGT255" s="109"/>
      <c r="KGU255" s="109"/>
      <c r="KGV255" s="109"/>
      <c r="KGW255" s="109"/>
      <c r="KGX255" s="109"/>
      <c r="KGY255" s="109"/>
      <c r="KGZ255" s="109"/>
      <c r="KHA255" s="109"/>
      <c r="KHB255" s="109"/>
      <c r="KHC255" s="109"/>
      <c r="KHD255" s="109"/>
      <c r="KHE255" s="109"/>
      <c r="KHF255" s="109"/>
      <c r="KHG255" s="109"/>
      <c r="KHH255" s="109"/>
      <c r="KHI255" s="109"/>
      <c r="KHJ255" s="109"/>
      <c r="KHK255" s="109"/>
      <c r="KHL255" s="109"/>
      <c r="KHM255" s="109"/>
      <c r="KHN255" s="109"/>
      <c r="KHO255" s="109"/>
      <c r="KHP255" s="109"/>
      <c r="KHQ255" s="109"/>
      <c r="KHR255" s="109"/>
      <c r="KHS255" s="109"/>
      <c r="KHT255" s="109"/>
      <c r="KHU255" s="109"/>
      <c r="KHV255" s="109"/>
      <c r="KHW255" s="109"/>
      <c r="KHX255" s="109"/>
      <c r="KHY255" s="109"/>
      <c r="KHZ255" s="109"/>
      <c r="KIA255" s="109"/>
      <c r="KIB255" s="109"/>
      <c r="KIC255" s="109"/>
      <c r="KID255" s="109"/>
      <c r="KIE255" s="109"/>
      <c r="KIF255" s="109"/>
      <c r="KIG255" s="109"/>
      <c r="KIH255" s="109"/>
      <c r="KII255" s="109"/>
      <c r="KIJ255" s="109"/>
      <c r="KIK255" s="109"/>
      <c r="KIL255" s="109"/>
      <c r="KIM255" s="109"/>
      <c r="KIN255" s="109"/>
      <c r="KIO255" s="109"/>
      <c r="KIP255" s="109"/>
      <c r="KIQ255" s="109"/>
      <c r="KIR255" s="109"/>
      <c r="KIS255" s="109"/>
      <c r="KIT255" s="109"/>
      <c r="KIU255" s="109"/>
      <c r="KIV255" s="109"/>
      <c r="KIW255" s="109"/>
      <c r="KIX255" s="109"/>
      <c r="KIY255" s="109"/>
      <c r="KIZ255" s="109"/>
      <c r="KJA255" s="109"/>
      <c r="KJB255" s="109"/>
      <c r="KJC255" s="109"/>
      <c r="KJD255" s="109"/>
      <c r="KJE255" s="109"/>
      <c r="KJF255" s="109"/>
      <c r="KJG255" s="109"/>
      <c r="KJH255" s="109"/>
      <c r="KJI255" s="109"/>
      <c r="KJJ255" s="109"/>
      <c r="KJK255" s="109"/>
      <c r="KJL255" s="109"/>
      <c r="KJM255" s="109"/>
      <c r="KJN255" s="109"/>
      <c r="KJO255" s="109"/>
      <c r="KJP255" s="109"/>
      <c r="KJQ255" s="109"/>
      <c r="KJR255" s="109"/>
      <c r="KJS255" s="109"/>
      <c r="KJT255" s="109"/>
      <c r="KJU255" s="109"/>
      <c r="KJV255" s="109"/>
      <c r="KJW255" s="109"/>
      <c r="KJX255" s="109"/>
      <c r="KJY255" s="109"/>
      <c r="KJZ255" s="109"/>
      <c r="KKA255" s="109"/>
      <c r="KKB255" s="109"/>
      <c r="KKC255" s="109"/>
      <c r="KKD255" s="109"/>
      <c r="KKE255" s="109"/>
      <c r="KKF255" s="109"/>
      <c r="KKG255" s="109"/>
      <c r="KKH255" s="109"/>
      <c r="KKI255" s="109"/>
      <c r="KKJ255" s="109"/>
      <c r="KKK255" s="109"/>
      <c r="KKL255" s="109"/>
      <c r="KKM255" s="109"/>
      <c r="KKN255" s="109"/>
      <c r="KKO255" s="109"/>
      <c r="KKP255" s="109"/>
      <c r="KKQ255" s="109"/>
      <c r="KKR255" s="109"/>
      <c r="KKS255" s="109"/>
      <c r="KKT255" s="109"/>
      <c r="KKU255" s="109"/>
      <c r="KKV255" s="109"/>
      <c r="KKW255" s="109"/>
      <c r="KKX255" s="109"/>
      <c r="KKY255" s="109"/>
      <c r="KKZ255" s="109"/>
      <c r="KLA255" s="109"/>
      <c r="KLB255" s="109"/>
      <c r="KLC255" s="109"/>
      <c r="KLD255" s="109"/>
      <c r="KLE255" s="109"/>
      <c r="KLF255" s="109"/>
      <c r="KLG255" s="109"/>
      <c r="KLH255" s="109"/>
      <c r="KLI255" s="109"/>
      <c r="KLJ255" s="109"/>
      <c r="KLK255" s="109"/>
      <c r="KLL255" s="109"/>
      <c r="KLM255" s="109"/>
      <c r="KLN255" s="109"/>
      <c r="KLO255" s="109"/>
      <c r="KLP255" s="109"/>
      <c r="KLQ255" s="109"/>
      <c r="KLR255" s="109"/>
      <c r="KLS255" s="109"/>
      <c r="KLT255" s="109"/>
      <c r="KLU255" s="109"/>
      <c r="KLV255" s="109"/>
      <c r="KLW255" s="109"/>
      <c r="KLX255" s="109"/>
      <c r="KLY255" s="109"/>
      <c r="KLZ255" s="109"/>
      <c r="KMA255" s="109"/>
      <c r="KMB255" s="109"/>
      <c r="KMC255" s="109"/>
      <c r="KMD255" s="109"/>
      <c r="KME255" s="109"/>
      <c r="KMF255" s="109"/>
      <c r="KMG255" s="109"/>
      <c r="KMH255" s="109"/>
      <c r="KMI255" s="109"/>
      <c r="KMJ255" s="109"/>
      <c r="KMK255" s="109"/>
      <c r="KML255" s="109"/>
      <c r="KMM255" s="109"/>
      <c r="KMN255" s="109"/>
      <c r="KMO255" s="109"/>
      <c r="KMP255" s="109"/>
      <c r="KMQ255" s="109"/>
      <c r="KMR255" s="109"/>
      <c r="KMS255" s="109"/>
      <c r="KMT255" s="109"/>
      <c r="KMU255" s="109"/>
      <c r="KMV255" s="109"/>
      <c r="KMW255" s="109"/>
      <c r="KMX255" s="109"/>
      <c r="KMY255" s="109"/>
      <c r="KMZ255" s="109"/>
      <c r="KNA255" s="109"/>
      <c r="KNB255" s="109"/>
      <c r="KNC255" s="109"/>
      <c r="KND255" s="109"/>
      <c r="KNE255" s="109"/>
      <c r="KNF255" s="109"/>
      <c r="KNG255" s="109"/>
      <c r="KNH255" s="109"/>
      <c r="KNI255" s="109"/>
      <c r="KNJ255" s="109"/>
      <c r="KNK255" s="109"/>
      <c r="KNL255" s="109"/>
      <c r="KNM255" s="109"/>
      <c r="KNN255" s="109"/>
      <c r="KNO255" s="109"/>
      <c r="KNP255" s="109"/>
      <c r="KNQ255" s="109"/>
      <c r="KNR255" s="109"/>
      <c r="KNS255" s="109"/>
      <c r="KNT255" s="109"/>
      <c r="KNU255" s="109"/>
      <c r="KNV255" s="109"/>
      <c r="KNW255" s="109"/>
      <c r="KNX255" s="109"/>
      <c r="KNY255" s="109"/>
      <c r="KNZ255" s="109"/>
      <c r="KOA255" s="109"/>
      <c r="KOB255" s="109"/>
      <c r="KOC255" s="109"/>
      <c r="KOD255" s="109"/>
      <c r="KOE255" s="109"/>
      <c r="KOF255" s="109"/>
      <c r="KOG255" s="109"/>
      <c r="KOH255" s="109"/>
      <c r="KOI255" s="109"/>
      <c r="KOJ255" s="109"/>
      <c r="KOK255" s="109"/>
      <c r="KOL255" s="109"/>
      <c r="KOM255" s="109"/>
      <c r="KON255" s="109"/>
      <c r="KOO255" s="109"/>
      <c r="KOP255" s="109"/>
      <c r="KOQ255" s="109"/>
      <c r="KOR255" s="109"/>
      <c r="KOS255" s="109"/>
      <c r="KOT255" s="109"/>
      <c r="KOU255" s="109"/>
      <c r="KOV255" s="109"/>
      <c r="KOW255" s="109"/>
      <c r="KOX255" s="109"/>
      <c r="KOY255" s="109"/>
      <c r="KOZ255" s="109"/>
      <c r="KPA255" s="109"/>
      <c r="KPB255" s="109"/>
      <c r="KPC255" s="109"/>
      <c r="KPD255" s="109"/>
      <c r="KPE255" s="109"/>
      <c r="KPF255" s="109"/>
      <c r="KPG255" s="109"/>
      <c r="KPH255" s="109"/>
      <c r="KPI255" s="109"/>
      <c r="KPJ255" s="109"/>
      <c r="KPK255" s="109"/>
      <c r="KPL255" s="109"/>
      <c r="KPM255" s="109"/>
      <c r="KPN255" s="109"/>
      <c r="KPO255" s="109"/>
      <c r="KPP255" s="109"/>
      <c r="KPQ255" s="109"/>
      <c r="KPR255" s="109"/>
      <c r="KPS255" s="109"/>
      <c r="KPT255" s="109"/>
      <c r="KPU255" s="109"/>
      <c r="KPV255" s="109"/>
      <c r="KPW255" s="109"/>
      <c r="KPX255" s="109"/>
      <c r="KPY255" s="109"/>
      <c r="KPZ255" s="109"/>
      <c r="KQA255" s="109"/>
      <c r="KQB255" s="109"/>
      <c r="KQC255" s="109"/>
      <c r="KQD255" s="109"/>
      <c r="KQE255" s="109"/>
      <c r="KQF255" s="109"/>
      <c r="KQG255" s="109"/>
      <c r="KQH255" s="109"/>
      <c r="KQI255" s="109"/>
      <c r="KQJ255" s="109"/>
      <c r="KQK255" s="109"/>
      <c r="KQL255" s="109"/>
      <c r="KQM255" s="109"/>
      <c r="KQN255" s="109"/>
      <c r="KQO255" s="109"/>
      <c r="KQP255" s="109"/>
      <c r="KQQ255" s="109"/>
      <c r="KQR255" s="109"/>
      <c r="KQS255" s="109"/>
      <c r="KQT255" s="109"/>
      <c r="KQU255" s="109"/>
      <c r="KQV255" s="109"/>
      <c r="KQW255" s="109"/>
      <c r="KQX255" s="109"/>
      <c r="KQY255" s="109"/>
      <c r="KQZ255" s="109"/>
      <c r="KRA255" s="109"/>
      <c r="KRB255" s="109"/>
      <c r="KRC255" s="109"/>
      <c r="KRD255" s="109"/>
      <c r="KRE255" s="109"/>
      <c r="KRF255" s="109"/>
      <c r="KRG255" s="109"/>
      <c r="KRH255" s="109"/>
      <c r="KRI255" s="109"/>
      <c r="KRJ255" s="109"/>
      <c r="KRK255" s="109"/>
      <c r="KRL255" s="109"/>
      <c r="KRM255" s="109"/>
      <c r="KRN255" s="109"/>
      <c r="KRO255" s="109"/>
      <c r="KRP255" s="109"/>
      <c r="KRQ255" s="109"/>
      <c r="KRR255" s="109"/>
      <c r="KRS255" s="109"/>
      <c r="KRT255" s="109"/>
      <c r="KRU255" s="109"/>
      <c r="KRV255" s="109"/>
      <c r="KRW255" s="109"/>
      <c r="KRX255" s="109"/>
      <c r="KRY255" s="109"/>
      <c r="KRZ255" s="109"/>
      <c r="KSA255" s="109"/>
      <c r="KSB255" s="109"/>
      <c r="KSC255" s="109"/>
      <c r="KSD255" s="109"/>
      <c r="KSE255" s="109"/>
      <c r="KSF255" s="109"/>
      <c r="KSG255" s="109"/>
      <c r="KSH255" s="109"/>
      <c r="KSI255" s="109"/>
      <c r="KSJ255" s="109"/>
      <c r="KSK255" s="109"/>
      <c r="KSL255" s="109"/>
      <c r="KSM255" s="109"/>
      <c r="KSN255" s="109"/>
      <c r="KSO255" s="109"/>
      <c r="KSP255" s="109"/>
      <c r="KSQ255" s="109"/>
      <c r="KSR255" s="109"/>
      <c r="KSS255" s="109"/>
      <c r="KST255" s="109"/>
      <c r="KSU255" s="109"/>
      <c r="KSV255" s="109"/>
      <c r="KSW255" s="109"/>
      <c r="KSX255" s="109"/>
      <c r="KSY255" s="109"/>
      <c r="KSZ255" s="109"/>
      <c r="KTA255" s="109"/>
      <c r="KTB255" s="109"/>
      <c r="KTC255" s="109"/>
      <c r="KTD255" s="109"/>
      <c r="KTE255" s="109"/>
      <c r="KTF255" s="109"/>
      <c r="KTG255" s="109"/>
      <c r="KTH255" s="109"/>
      <c r="KTI255" s="109"/>
      <c r="KTJ255" s="109"/>
      <c r="KTK255" s="109"/>
      <c r="KTL255" s="109"/>
      <c r="KTM255" s="109"/>
      <c r="KTN255" s="109"/>
      <c r="KTO255" s="109"/>
      <c r="KTP255" s="109"/>
      <c r="KTQ255" s="109"/>
      <c r="KTR255" s="109"/>
      <c r="KTS255" s="109"/>
      <c r="KTT255" s="109"/>
      <c r="KTU255" s="109"/>
      <c r="KTV255" s="109"/>
      <c r="KTW255" s="109"/>
      <c r="KTX255" s="109"/>
      <c r="KTY255" s="109"/>
      <c r="KTZ255" s="109"/>
      <c r="KUA255" s="109"/>
      <c r="KUB255" s="109"/>
      <c r="KUC255" s="109"/>
      <c r="KUD255" s="109"/>
      <c r="KUE255" s="109"/>
      <c r="KUF255" s="109"/>
      <c r="KUG255" s="109"/>
      <c r="KUH255" s="109"/>
      <c r="KUI255" s="109"/>
      <c r="KUJ255" s="109"/>
      <c r="KUK255" s="109"/>
      <c r="KUL255" s="109"/>
      <c r="KUM255" s="109"/>
      <c r="KUN255" s="109"/>
      <c r="KUO255" s="109"/>
      <c r="KUP255" s="109"/>
      <c r="KUQ255" s="109"/>
      <c r="KUR255" s="109"/>
      <c r="KUS255" s="109"/>
      <c r="KUT255" s="109"/>
      <c r="KUU255" s="109"/>
      <c r="KUV255" s="109"/>
      <c r="KUW255" s="109"/>
      <c r="KUX255" s="109"/>
      <c r="KUY255" s="109"/>
      <c r="KUZ255" s="109"/>
      <c r="KVA255" s="109"/>
      <c r="KVB255" s="109"/>
      <c r="KVC255" s="109"/>
      <c r="KVD255" s="109"/>
      <c r="KVE255" s="109"/>
      <c r="KVF255" s="109"/>
      <c r="KVG255" s="109"/>
      <c r="KVH255" s="109"/>
      <c r="KVI255" s="109"/>
      <c r="KVJ255" s="109"/>
      <c r="KVK255" s="109"/>
      <c r="KVL255" s="109"/>
      <c r="KVM255" s="109"/>
      <c r="KVN255" s="109"/>
      <c r="KVO255" s="109"/>
      <c r="KVP255" s="109"/>
      <c r="KVQ255" s="109"/>
      <c r="KVR255" s="109"/>
      <c r="KVS255" s="109"/>
      <c r="KVT255" s="109"/>
      <c r="KVU255" s="109"/>
      <c r="KVV255" s="109"/>
      <c r="KVW255" s="109"/>
      <c r="KVX255" s="109"/>
      <c r="KVY255" s="109"/>
      <c r="KVZ255" s="109"/>
      <c r="KWA255" s="109"/>
      <c r="KWB255" s="109"/>
      <c r="KWC255" s="109"/>
      <c r="KWD255" s="109"/>
      <c r="KWE255" s="109"/>
      <c r="KWF255" s="109"/>
      <c r="KWG255" s="109"/>
      <c r="KWH255" s="109"/>
      <c r="KWI255" s="109"/>
      <c r="KWJ255" s="109"/>
      <c r="KWK255" s="109"/>
      <c r="KWL255" s="109"/>
      <c r="KWM255" s="109"/>
      <c r="KWN255" s="109"/>
      <c r="KWO255" s="109"/>
      <c r="KWP255" s="109"/>
      <c r="KWQ255" s="109"/>
      <c r="KWR255" s="109"/>
      <c r="KWS255" s="109"/>
      <c r="KWT255" s="109"/>
      <c r="KWU255" s="109"/>
      <c r="KWV255" s="109"/>
      <c r="KWW255" s="109"/>
      <c r="KWX255" s="109"/>
      <c r="KWY255" s="109"/>
      <c r="KWZ255" s="109"/>
      <c r="KXA255" s="109"/>
      <c r="KXB255" s="109"/>
      <c r="KXC255" s="109"/>
      <c r="KXD255" s="109"/>
      <c r="KXE255" s="109"/>
      <c r="KXF255" s="109"/>
      <c r="KXG255" s="109"/>
      <c r="KXH255" s="109"/>
      <c r="KXI255" s="109"/>
      <c r="KXJ255" s="109"/>
      <c r="KXK255" s="109"/>
      <c r="KXL255" s="109"/>
      <c r="KXM255" s="109"/>
      <c r="KXN255" s="109"/>
      <c r="KXO255" s="109"/>
      <c r="KXP255" s="109"/>
      <c r="KXQ255" s="109"/>
      <c r="KXR255" s="109"/>
      <c r="KXS255" s="109"/>
      <c r="KXT255" s="109"/>
      <c r="KXU255" s="109"/>
      <c r="KXV255" s="109"/>
      <c r="KXW255" s="109"/>
      <c r="KXX255" s="109"/>
      <c r="KXY255" s="109"/>
      <c r="KXZ255" s="109"/>
      <c r="KYA255" s="109"/>
      <c r="KYB255" s="109"/>
      <c r="KYC255" s="109"/>
      <c r="KYD255" s="109"/>
      <c r="KYE255" s="109"/>
      <c r="KYF255" s="109"/>
      <c r="KYG255" s="109"/>
      <c r="KYH255" s="109"/>
      <c r="KYI255" s="109"/>
      <c r="KYJ255" s="109"/>
      <c r="KYK255" s="109"/>
      <c r="KYL255" s="109"/>
      <c r="KYM255" s="109"/>
      <c r="KYN255" s="109"/>
      <c r="KYO255" s="109"/>
      <c r="KYP255" s="109"/>
      <c r="KYQ255" s="109"/>
      <c r="KYR255" s="109"/>
      <c r="KYS255" s="109"/>
      <c r="KYT255" s="109"/>
      <c r="KYU255" s="109"/>
      <c r="KYV255" s="109"/>
      <c r="KYW255" s="109"/>
      <c r="KYX255" s="109"/>
      <c r="KYY255" s="109"/>
      <c r="KYZ255" s="109"/>
      <c r="KZA255" s="109"/>
      <c r="KZB255" s="109"/>
      <c r="KZC255" s="109"/>
      <c r="KZD255" s="109"/>
      <c r="KZE255" s="109"/>
      <c r="KZF255" s="109"/>
      <c r="KZG255" s="109"/>
      <c r="KZH255" s="109"/>
      <c r="KZI255" s="109"/>
      <c r="KZJ255" s="109"/>
      <c r="KZK255" s="109"/>
      <c r="KZL255" s="109"/>
      <c r="KZM255" s="109"/>
      <c r="KZN255" s="109"/>
      <c r="KZO255" s="109"/>
      <c r="KZP255" s="109"/>
      <c r="KZQ255" s="109"/>
      <c r="KZR255" s="109"/>
      <c r="KZS255" s="109"/>
      <c r="KZT255" s="109"/>
      <c r="KZU255" s="109"/>
      <c r="KZV255" s="109"/>
      <c r="KZW255" s="109"/>
      <c r="KZX255" s="109"/>
      <c r="KZY255" s="109"/>
      <c r="KZZ255" s="109"/>
      <c r="LAA255" s="109"/>
      <c r="LAB255" s="109"/>
      <c r="LAC255" s="109"/>
      <c r="LAD255" s="109"/>
      <c r="LAE255" s="109"/>
      <c r="LAF255" s="109"/>
      <c r="LAG255" s="109"/>
      <c r="LAH255" s="109"/>
      <c r="LAI255" s="109"/>
      <c r="LAJ255" s="109"/>
      <c r="LAK255" s="109"/>
      <c r="LAL255" s="109"/>
      <c r="LAM255" s="109"/>
      <c r="LAN255" s="109"/>
      <c r="LAO255" s="109"/>
      <c r="LAP255" s="109"/>
      <c r="LAQ255" s="109"/>
      <c r="LAR255" s="109"/>
      <c r="LAS255" s="109"/>
      <c r="LAT255" s="109"/>
      <c r="LAU255" s="109"/>
      <c r="LAV255" s="109"/>
      <c r="LAW255" s="109"/>
      <c r="LAX255" s="109"/>
      <c r="LAY255" s="109"/>
      <c r="LAZ255" s="109"/>
      <c r="LBA255" s="109"/>
      <c r="LBB255" s="109"/>
      <c r="LBC255" s="109"/>
      <c r="LBD255" s="109"/>
      <c r="LBE255" s="109"/>
      <c r="LBF255" s="109"/>
      <c r="LBG255" s="109"/>
      <c r="LBH255" s="109"/>
      <c r="LBI255" s="109"/>
      <c r="LBJ255" s="109"/>
      <c r="LBK255" s="109"/>
      <c r="LBL255" s="109"/>
      <c r="LBM255" s="109"/>
      <c r="LBN255" s="109"/>
      <c r="LBO255" s="109"/>
      <c r="LBP255" s="109"/>
      <c r="LBQ255" s="109"/>
      <c r="LBR255" s="109"/>
      <c r="LBS255" s="109"/>
      <c r="LBT255" s="109"/>
      <c r="LBU255" s="109"/>
      <c r="LBV255" s="109"/>
      <c r="LBW255" s="109"/>
      <c r="LBX255" s="109"/>
      <c r="LBY255" s="109"/>
      <c r="LBZ255" s="109"/>
      <c r="LCA255" s="109"/>
      <c r="LCB255" s="109"/>
      <c r="LCC255" s="109"/>
      <c r="LCD255" s="109"/>
      <c r="LCE255" s="109"/>
      <c r="LCF255" s="109"/>
      <c r="LCG255" s="109"/>
      <c r="LCH255" s="109"/>
      <c r="LCI255" s="109"/>
      <c r="LCJ255" s="109"/>
      <c r="LCK255" s="109"/>
      <c r="LCL255" s="109"/>
      <c r="LCM255" s="109"/>
      <c r="LCN255" s="109"/>
      <c r="LCO255" s="109"/>
      <c r="LCP255" s="109"/>
      <c r="LCQ255" s="109"/>
      <c r="LCR255" s="109"/>
      <c r="LCS255" s="109"/>
      <c r="LCT255" s="109"/>
      <c r="LCU255" s="109"/>
      <c r="LCV255" s="109"/>
      <c r="LCW255" s="109"/>
      <c r="LCX255" s="109"/>
      <c r="LCY255" s="109"/>
      <c r="LCZ255" s="109"/>
      <c r="LDA255" s="109"/>
      <c r="LDB255" s="109"/>
      <c r="LDC255" s="109"/>
      <c r="LDD255" s="109"/>
      <c r="LDE255" s="109"/>
      <c r="LDF255" s="109"/>
      <c r="LDG255" s="109"/>
      <c r="LDH255" s="109"/>
      <c r="LDI255" s="109"/>
      <c r="LDJ255" s="109"/>
      <c r="LDK255" s="109"/>
      <c r="LDL255" s="109"/>
      <c r="LDM255" s="109"/>
      <c r="LDN255" s="109"/>
      <c r="LDO255" s="109"/>
      <c r="LDP255" s="109"/>
      <c r="LDQ255" s="109"/>
      <c r="LDR255" s="109"/>
      <c r="LDS255" s="109"/>
      <c r="LDT255" s="109"/>
      <c r="LDU255" s="109"/>
      <c r="LDV255" s="109"/>
      <c r="LDW255" s="109"/>
      <c r="LDX255" s="109"/>
      <c r="LDY255" s="109"/>
      <c r="LDZ255" s="109"/>
      <c r="LEA255" s="109"/>
      <c r="LEB255" s="109"/>
      <c r="LEC255" s="109"/>
      <c r="LED255" s="109"/>
      <c r="LEE255" s="109"/>
      <c r="LEF255" s="109"/>
      <c r="LEG255" s="109"/>
      <c r="LEH255" s="109"/>
      <c r="LEI255" s="109"/>
      <c r="LEJ255" s="109"/>
      <c r="LEK255" s="109"/>
      <c r="LEL255" s="109"/>
      <c r="LEM255" s="109"/>
      <c r="LEN255" s="109"/>
      <c r="LEO255" s="109"/>
      <c r="LEP255" s="109"/>
      <c r="LEQ255" s="109"/>
      <c r="LER255" s="109"/>
      <c r="LES255" s="109"/>
      <c r="LET255" s="109"/>
      <c r="LEU255" s="109"/>
      <c r="LEV255" s="109"/>
      <c r="LEW255" s="109"/>
      <c r="LEX255" s="109"/>
      <c r="LEY255" s="109"/>
      <c r="LEZ255" s="109"/>
      <c r="LFA255" s="109"/>
      <c r="LFB255" s="109"/>
      <c r="LFC255" s="109"/>
      <c r="LFD255" s="109"/>
      <c r="LFE255" s="109"/>
      <c r="LFF255" s="109"/>
      <c r="LFG255" s="109"/>
      <c r="LFH255" s="109"/>
      <c r="LFI255" s="109"/>
      <c r="LFJ255" s="109"/>
      <c r="LFK255" s="109"/>
      <c r="LFL255" s="109"/>
      <c r="LFM255" s="109"/>
      <c r="LFN255" s="109"/>
      <c r="LFO255" s="109"/>
      <c r="LFP255" s="109"/>
      <c r="LFQ255" s="109"/>
      <c r="LFR255" s="109"/>
      <c r="LFS255" s="109"/>
      <c r="LFT255" s="109"/>
      <c r="LFU255" s="109"/>
      <c r="LFV255" s="109"/>
      <c r="LFW255" s="109"/>
      <c r="LFX255" s="109"/>
      <c r="LFY255" s="109"/>
      <c r="LFZ255" s="109"/>
      <c r="LGA255" s="109"/>
      <c r="LGB255" s="109"/>
      <c r="LGC255" s="109"/>
      <c r="LGD255" s="109"/>
      <c r="LGE255" s="109"/>
      <c r="LGF255" s="109"/>
      <c r="LGG255" s="109"/>
      <c r="LGH255" s="109"/>
      <c r="LGI255" s="109"/>
      <c r="LGJ255" s="109"/>
      <c r="LGK255" s="109"/>
      <c r="LGL255" s="109"/>
      <c r="LGM255" s="109"/>
      <c r="LGN255" s="109"/>
      <c r="LGO255" s="109"/>
      <c r="LGP255" s="109"/>
      <c r="LGQ255" s="109"/>
      <c r="LGR255" s="109"/>
      <c r="LGS255" s="109"/>
      <c r="LGT255" s="109"/>
      <c r="LGU255" s="109"/>
      <c r="LGV255" s="109"/>
      <c r="LGW255" s="109"/>
      <c r="LGX255" s="109"/>
      <c r="LGY255" s="109"/>
      <c r="LGZ255" s="109"/>
      <c r="LHA255" s="109"/>
      <c r="LHB255" s="109"/>
      <c r="LHC255" s="109"/>
      <c r="LHD255" s="109"/>
      <c r="LHE255" s="109"/>
      <c r="LHF255" s="109"/>
      <c r="LHG255" s="109"/>
      <c r="LHH255" s="109"/>
      <c r="LHI255" s="109"/>
      <c r="LHJ255" s="109"/>
      <c r="LHK255" s="109"/>
      <c r="LHL255" s="109"/>
      <c r="LHM255" s="109"/>
      <c r="LHN255" s="109"/>
      <c r="LHO255" s="109"/>
      <c r="LHP255" s="109"/>
      <c r="LHQ255" s="109"/>
      <c r="LHR255" s="109"/>
      <c r="LHS255" s="109"/>
      <c r="LHT255" s="109"/>
      <c r="LHU255" s="109"/>
      <c r="LHV255" s="109"/>
      <c r="LHW255" s="109"/>
      <c r="LHX255" s="109"/>
      <c r="LHY255" s="109"/>
      <c r="LHZ255" s="109"/>
      <c r="LIA255" s="109"/>
      <c r="LIB255" s="109"/>
      <c r="LIC255" s="109"/>
      <c r="LID255" s="109"/>
      <c r="LIE255" s="109"/>
      <c r="LIF255" s="109"/>
      <c r="LIG255" s="109"/>
      <c r="LIH255" s="109"/>
      <c r="LII255" s="109"/>
      <c r="LIJ255" s="109"/>
      <c r="LIK255" s="109"/>
      <c r="LIL255" s="109"/>
      <c r="LIM255" s="109"/>
      <c r="LIN255" s="109"/>
      <c r="LIO255" s="109"/>
      <c r="LIP255" s="109"/>
      <c r="LIQ255" s="109"/>
      <c r="LIR255" s="109"/>
      <c r="LIS255" s="109"/>
      <c r="LIT255" s="109"/>
      <c r="LIU255" s="109"/>
      <c r="LIV255" s="109"/>
      <c r="LIW255" s="109"/>
      <c r="LIX255" s="109"/>
      <c r="LIY255" s="109"/>
      <c r="LIZ255" s="109"/>
      <c r="LJA255" s="109"/>
      <c r="LJB255" s="109"/>
      <c r="LJC255" s="109"/>
      <c r="LJD255" s="109"/>
      <c r="LJE255" s="109"/>
      <c r="LJF255" s="109"/>
      <c r="LJG255" s="109"/>
      <c r="LJH255" s="109"/>
      <c r="LJI255" s="109"/>
      <c r="LJJ255" s="109"/>
      <c r="LJK255" s="109"/>
      <c r="LJL255" s="109"/>
      <c r="LJM255" s="109"/>
      <c r="LJN255" s="109"/>
      <c r="LJO255" s="109"/>
      <c r="LJP255" s="109"/>
      <c r="LJQ255" s="109"/>
      <c r="LJR255" s="109"/>
      <c r="LJS255" s="109"/>
      <c r="LJT255" s="109"/>
      <c r="LJU255" s="109"/>
      <c r="LJV255" s="109"/>
      <c r="LJW255" s="109"/>
      <c r="LJX255" s="109"/>
      <c r="LJY255" s="109"/>
      <c r="LJZ255" s="109"/>
      <c r="LKA255" s="109"/>
      <c r="LKB255" s="109"/>
      <c r="LKC255" s="109"/>
      <c r="LKD255" s="109"/>
      <c r="LKE255" s="109"/>
      <c r="LKF255" s="109"/>
      <c r="LKG255" s="109"/>
      <c r="LKH255" s="109"/>
      <c r="LKI255" s="109"/>
      <c r="LKJ255" s="109"/>
      <c r="LKK255" s="109"/>
      <c r="LKL255" s="109"/>
      <c r="LKM255" s="109"/>
      <c r="LKN255" s="109"/>
      <c r="LKO255" s="109"/>
      <c r="LKP255" s="109"/>
      <c r="LKQ255" s="109"/>
      <c r="LKR255" s="109"/>
      <c r="LKS255" s="109"/>
      <c r="LKT255" s="109"/>
      <c r="LKU255" s="109"/>
      <c r="LKV255" s="109"/>
      <c r="LKW255" s="109"/>
      <c r="LKX255" s="109"/>
      <c r="LKY255" s="109"/>
      <c r="LKZ255" s="109"/>
      <c r="LLA255" s="109"/>
      <c r="LLB255" s="109"/>
      <c r="LLC255" s="109"/>
      <c r="LLD255" s="109"/>
      <c r="LLE255" s="109"/>
      <c r="LLF255" s="109"/>
      <c r="LLG255" s="109"/>
      <c r="LLH255" s="109"/>
      <c r="LLI255" s="109"/>
      <c r="LLJ255" s="109"/>
      <c r="LLK255" s="109"/>
      <c r="LLL255" s="109"/>
      <c r="LLM255" s="109"/>
      <c r="LLN255" s="109"/>
      <c r="LLO255" s="109"/>
      <c r="LLP255" s="109"/>
      <c r="LLQ255" s="109"/>
      <c r="LLR255" s="109"/>
      <c r="LLS255" s="109"/>
      <c r="LLT255" s="109"/>
      <c r="LLU255" s="109"/>
      <c r="LLV255" s="109"/>
      <c r="LLW255" s="109"/>
      <c r="LLX255" s="109"/>
      <c r="LLY255" s="109"/>
      <c r="LLZ255" s="109"/>
      <c r="LMA255" s="109"/>
      <c r="LMB255" s="109"/>
      <c r="LMC255" s="109"/>
      <c r="LMD255" s="109"/>
      <c r="LME255" s="109"/>
      <c r="LMF255" s="109"/>
      <c r="LMG255" s="109"/>
      <c r="LMH255" s="109"/>
      <c r="LMI255" s="109"/>
      <c r="LMJ255" s="109"/>
      <c r="LMK255" s="109"/>
      <c r="LML255" s="109"/>
      <c r="LMM255" s="109"/>
      <c r="LMN255" s="109"/>
      <c r="LMO255" s="109"/>
      <c r="LMP255" s="109"/>
      <c r="LMQ255" s="109"/>
      <c r="LMR255" s="109"/>
      <c r="LMS255" s="109"/>
      <c r="LMT255" s="109"/>
      <c r="LMU255" s="109"/>
      <c r="LMV255" s="109"/>
      <c r="LMW255" s="109"/>
      <c r="LMX255" s="109"/>
      <c r="LMY255" s="109"/>
      <c r="LMZ255" s="109"/>
      <c r="LNA255" s="109"/>
      <c r="LNB255" s="109"/>
      <c r="LNC255" s="109"/>
      <c r="LND255" s="109"/>
      <c r="LNE255" s="109"/>
      <c r="LNF255" s="109"/>
      <c r="LNG255" s="109"/>
      <c r="LNH255" s="109"/>
      <c r="LNI255" s="109"/>
      <c r="LNJ255" s="109"/>
      <c r="LNK255" s="109"/>
      <c r="LNL255" s="109"/>
      <c r="LNM255" s="109"/>
      <c r="LNN255" s="109"/>
      <c r="LNO255" s="109"/>
      <c r="LNP255" s="109"/>
      <c r="LNQ255" s="109"/>
      <c r="LNR255" s="109"/>
      <c r="LNS255" s="109"/>
      <c r="LNT255" s="109"/>
      <c r="LNU255" s="109"/>
      <c r="LNV255" s="109"/>
      <c r="LNW255" s="109"/>
      <c r="LNX255" s="109"/>
      <c r="LNY255" s="109"/>
      <c r="LNZ255" s="109"/>
      <c r="LOA255" s="109"/>
      <c r="LOB255" s="109"/>
      <c r="LOC255" s="109"/>
      <c r="LOD255" s="109"/>
      <c r="LOE255" s="109"/>
      <c r="LOF255" s="109"/>
      <c r="LOG255" s="109"/>
      <c r="LOH255" s="109"/>
      <c r="LOI255" s="109"/>
      <c r="LOJ255" s="109"/>
      <c r="LOK255" s="109"/>
      <c r="LOL255" s="109"/>
      <c r="LOM255" s="109"/>
      <c r="LON255" s="109"/>
      <c r="LOO255" s="109"/>
      <c r="LOP255" s="109"/>
      <c r="LOQ255" s="109"/>
      <c r="LOR255" s="109"/>
      <c r="LOS255" s="109"/>
      <c r="LOT255" s="109"/>
      <c r="LOU255" s="109"/>
      <c r="LOV255" s="109"/>
      <c r="LOW255" s="109"/>
      <c r="LOX255" s="109"/>
      <c r="LOY255" s="109"/>
      <c r="LOZ255" s="109"/>
      <c r="LPA255" s="109"/>
      <c r="LPB255" s="109"/>
      <c r="LPC255" s="109"/>
      <c r="LPD255" s="109"/>
      <c r="LPE255" s="109"/>
      <c r="LPF255" s="109"/>
      <c r="LPG255" s="109"/>
      <c r="LPH255" s="109"/>
      <c r="LPI255" s="109"/>
      <c r="LPJ255" s="109"/>
      <c r="LPK255" s="109"/>
      <c r="LPL255" s="109"/>
      <c r="LPM255" s="109"/>
      <c r="LPN255" s="109"/>
      <c r="LPO255" s="109"/>
      <c r="LPP255" s="109"/>
      <c r="LPQ255" s="109"/>
      <c r="LPR255" s="109"/>
      <c r="LPS255" s="109"/>
      <c r="LPT255" s="109"/>
      <c r="LPU255" s="109"/>
      <c r="LPV255" s="109"/>
      <c r="LPW255" s="109"/>
      <c r="LPX255" s="109"/>
      <c r="LPY255" s="109"/>
      <c r="LPZ255" s="109"/>
      <c r="LQA255" s="109"/>
      <c r="LQB255" s="109"/>
      <c r="LQC255" s="109"/>
      <c r="LQD255" s="109"/>
      <c r="LQE255" s="109"/>
      <c r="LQF255" s="109"/>
      <c r="LQG255" s="109"/>
      <c r="LQH255" s="109"/>
      <c r="LQI255" s="109"/>
      <c r="LQJ255" s="109"/>
      <c r="LQK255" s="109"/>
      <c r="LQL255" s="109"/>
      <c r="LQM255" s="109"/>
      <c r="LQN255" s="109"/>
      <c r="LQO255" s="109"/>
      <c r="LQP255" s="109"/>
      <c r="LQQ255" s="109"/>
      <c r="LQR255" s="109"/>
      <c r="LQS255" s="109"/>
      <c r="LQT255" s="109"/>
      <c r="LQU255" s="109"/>
      <c r="LQV255" s="109"/>
      <c r="LQW255" s="109"/>
      <c r="LQX255" s="109"/>
      <c r="LQY255" s="109"/>
      <c r="LQZ255" s="109"/>
      <c r="LRA255" s="109"/>
      <c r="LRB255" s="109"/>
      <c r="LRC255" s="109"/>
      <c r="LRD255" s="109"/>
      <c r="LRE255" s="109"/>
      <c r="LRF255" s="109"/>
      <c r="LRG255" s="109"/>
      <c r="LRH255" s="109"/>
      <c r="LRI255" s="109"/>
      <c r="LRJ255" s="109"/>
      <c r="LRK255" s="109"/>
      <c r="LRL255" s="109"/>
      <c r="LRM255" s="109"/>
      <c r="LRN255" s="109"/>
      <c r="LRO255" s="109"/>
      <c r="LRP255" s="109"/>
      <c r="LRQ255" s="109"/>
      <c r="LRR255" s="109"/>
      <c r="LRS255" s="109"/>
      <c r="LRT255" s="109"/>
      <c r="LRU255" s="109"/>
      <c r="LRV255" s="109"/>
      <c r="LRW255" s="109"/>
      <c r="LRX255" s="109"/>
      <c r="LRY255" s="109"/>
      <c r="LRZ255" s="109"/>
      <c r="LSA255" s="109"/>
      <c r="LSB255" s="109"/>
      <c r="LSC255" s="109"/>
      <c r="LSD255" s="109"/>
      <c r="LSE255" s="109"/>
      <c r="LSF255" s="109"/>
      <c r="LSG255" s="109"/>
      <c r="LSH255" s="109"/>
      <c r="LSI255" s="109"/>
      <c r="LSJ255" s="109"/>
      <c r="LSK255" s="109"/>
      <c r="LSL255" s="109"/>
      <c r="LSM255" s="109"/>
      <c r="LSN255" s="109"/>
      <c r="LSO255" s="109"/>
      <c r="LSP255" s="109"/>
      <c r="LSQ255" s="109"/>
      <c r="LSR255" s="109"/>
      <c r="LSS255" s="109"/>
      <c r="LST255" s="109"/>
      <c r="LSU255" s="109"/>
      <c r="LSV255" s="109"/>
      <c r="LSW255" s="109"/>
      <c r="LSX255" s="109"/>
      <c r="LSY255" s="109"/>
      <c r="LSZ255" s="109"/>
      <c r="LTA255" s="109"/>
      <c r="LTB255" s="109"/>
      <c r="LTC255" s="109"/>
      <c r="LTD255" s="109"/>
      <c r="LTE255" s="109"/>
      <c r="LTF255" s="109"/>
      <c r="LTG255" s="109"/>
      <c r="LTH255" s="109"/>
      <c r="LTI255" s="109"/>
      <c r="LTJ255" s="109"/>
      <c r="LTK255" s="109"/>
      <c r="LTL255" s="109"/>
      <c r="LTM255" s="109"/>
      <c r="LTN255" s="109"/>
      <c r="LTO255" s="109"/>
      <c r="LTP255" s="109"/>
      <c r="LTQ255" s="109"/>
      <c r="LTR255" s="109"/>
      <c r="LTS255" s="109"/>
      <c r="LTT255" s="109"/>
      <c r="LTU255" s="109"/>
      <c r="LTV255" s="109"/>
      <c r="LTW255" s="109"/>
      <c r="LTX255" s="109"/>
      <c r="LTY255" s="109"/>
      <c r="LTZ255" s="109"/>
      <c r="LUA255" s="109"/>
      <c r="LUB255" s="109"/>
      <c r="LUC255" s="109"/>
      <c r="LUD255" s="109"/>
      <c r="LUE255" s="109"/>
      <c r="LUF255" s="109"/>
      <c r="LUG255" s="109"/>
      <c r="LUH255" s="109"/>
      <c r="LUI255" s="109"/>
      <c r="LUJ255" s="109"/>
      <c r="LUK255" s="109"/>
      <c r="LUL255" s="109"/>
      <c r="LUM255" s="109"/>
      <c r="LUN255" s="109"/>
      <c r="LUO255" s="109"/>
      <c r="LUP255" s="109"/>
      <c r="LUQ255" s="109"/>
      <c r="LUR255" s="109"/>
      <c r="LUS255" s="109"/>
      <c r="LUT255" s="109"/>
      <c r="LUU255" s="109"/>
      <c r="LUV255" s="109"/>
      <c r="LUW255" s="109"/>
      <c r="LUX255" s="109"/>
      <c r="LUY255" s="109"/>
      <c r="LUZ255" s="109"/>
      <c r="LVA255" s="109"/>
      <c r="LVB255" s="109"/>
      <c r="LVC255" s="109"/>
      <c r="LVD255" s="109"/>
      <c r="LVE255" s="109"/>
      <c r="LVF255" s="109"/>
      <c r="LVG255" s="109"/>
      <c r="LVH255" s="109"/>
      <c r="LVI255" s="109"/>
      <c r="LVJ255" s="109"/>
      <c r="LVK255" s="109"/>
      <c r="LVL255" s="109"/>
      <c r="LVM255" s="109"/>
      <c r="LVN255" s="109"/>
      <c r="LVO255" s="109"/>
      <c r="LVP255" s="109"/>
      <c r="LVQ255" s="109"/>
      <c r="LVR255" s="109"/>
      <c r="LVS255" s="109"/>
      <c r="LVT255" s="109"/>
      <c r="LVU255" s="109"/>
      <c r="LVV255" s="109"/>
      <c r="LVW255" s="109"/>
      <c r="LVX255" s="109"/>
      <c r="LVY255" s="109"/>
      <c r="LVZ255" s="109"/>
      <c r="LWA255" s="109"/>
      <c r="LWB255" s="109"/>
      <c r="LWC255" s="109"/>
      <c r="LWD255" s="109"/>
      <c r="LWE255" s="109"/>
      <c r="LWF255" s="109"/>
      <c r="LWG255" s="109"/>
      <c r="LWH255" s="109"/>
      <c r="LWI255" s="109"/>
      <c r="LWJ255" s="109"/>
      <c r="LWK255" s="109"/>
      <c r="LWL255" s="109"/>
      <c r="LWM255" s="109"/>
      <c r="LWN255" s="109"/>
      <c r="LWO255" s="109"/>
      <c r="LWP255" s="109"/>
      <c r="LWQ255" s="109"/>
      <c r="LWR255" s="109"/>
      <c r="LWS255" s="109"/>
      <c r="LWT255" s="109"/>
      <c r="LWU255" s="109"/>
      <c r="LWV255" s="109"/>
      <c r="LWW255" s="109"/>
      <c r="LWX255" s="109"/>
      <c r="LWY255" s="109"/>
      <c r="LWZ255" s="109"/>
      <c r="LXA255" s="109"/>
      <c r="LXB255" s="109"/>
      <c r="LXC255" s="109"/>
      <c r="LXD255" s="109"/>
      <c r="LXE255" s="109"/>
      <c r="LXF255" s="109"/>
      <c r="LXG255" s="109"/>
      <c r="LXH255" s="109"/>
      <c r="LXI255" s="109"/>
      <c r="LXJ255" s="109"/>
      <c r="LXK255" s="109"/>
      <c r="LXL255" s="109"/>
      <c r="LXM255" s="109"/>
      <c r="LXN255" s="109"/>
      <c r="LXO255" s="109"/>
      <c r="LXP255" s="109"/>
      <c r="LXQ255" s="109"/>
      <c r="LXR255" s="109"/>
      <c r="LXS255" s="109"/>
      <c r="LXT255" s="109"/>
      <c r="LXU255" s="109"/>
      <c r="LXV255" s="109"/>
      <c r="LXW255" s="109"/>
      <c r="LXX255" s="109"/>
      <c r="LXY255" s="109"/>
      <c r="LXZ255" s="109"/>
      <c r="LYA255" s="109"/>
      <c r="LYB255" s="109"/>
      <c r="LYC255" s="109"/>
      <c r="LYD255" s="109"/>
      <c r="LYE255" s="109"/>
      <c r="LYF255" s="109"/>
      <c r="LYG255" s="109"/>
      <c r="LYH255" s="109"/>
      <c r="LYI255" s="109"/>
      <c r="LYJ255" s="109"/>
      <c r="LYK255" s="109"/>
      <c r="LYL255" s="109"/>
      <c r="LYM255" s="109"/>
      <c r="LYN255" s="109"/>
      <c r="LYO255" s="109"/>
      <c r="LYP255" s="109"/>
      <c r="LYQ255" s="109"/>
      <c r="LYR255" s="109"/>
      <c r="LYS255" s="109"/>
      <c r="LYT255" s="109"/>
      <c r="LYU255" s="109"/>
      <c r="LYV255" s="109"/>
      <c r="LYW255" s="109"/>
      <c r="LYX255" s="109"/>
      <c r="LYY255" s="109"/>
      <c r="LYZ255" s="109"/>
      <c r="LZA255" s="109"/>
      <c r="LZB255" s="109"/>
      <c r="LZC255" s="109"/>
      <c r="LZD255" s="109"/>
      <c r="LZE255" s="109"/>
      <c r="LZF255" s="109"/>
      <c r="LZG255" s="109"/>
      <c r="LZH255" s="109"/>
      <c r="LZI255" s="109"/>
      <c r="LZJ255" s="109"/>
      <c r="LZK255" s="109"/>
      <c r="LZL255" s="109"/>
      <c r="LZM255" s="109"/>
      <c r="LZN255" s="109"/>
      <c r="LZO255" s="109"/>
      <c r="LZP255" s="109"/>
      <c r="LZQ255" s="109"/>
      <c r="LZR255" s="109"/>
      <c r="LZS255" s="109"/>
      <c r="LZT255" s="109"/>
      <c r="LZU255" s="109"/>
      <c r="LZV255" s="109"/>
      <c r="LZW255" s="109"/>
      <c r="LZX255" s="109"/>
      <c r="LZY255" s="109"/>
      <c r="LZZ255" s="109"/>
      <c r="MAA255" s="109"/>
      <c r="MAB255" s="109"/>
      <c r="MAC255" s="109"/>
      <c r="MAD255" s="109"/>
      <c r="MAE255" s="109"/>
      <c r="MAF255" s="109"/>
      <c r="MAG255" s="109"/>
      <c r="MAH255" s="109"/>
      <c r="MAI255" s="109"/>
      <c r="MAJ255" s="109"/>
      <c r="MAK255" s="109"/>
      <c r="MAL255" s="109"/>
      <c r="MAM255" s="109"/>
      <c r="MAN255" s="109"/>
      <c r="MAO255" s="109"/>
      <c r="MAP255" s="109"/>
      <c r="MAQ255" s="109"/>
      <c r="MAR255" s="109"/>
      <c r="MAS255" s="109"/>
      <c r="MAT255" s="109"/>
      <c r="MAU255" s="109"/>
      <c r="MAV255" s="109"/>
      <c r="MAW255" s="109"/>
      <c r="MAX255" s="109"/>
      <c r="MAY255" s="109"/>
      <c r="MAZ255" s="109"/>
      <c r="MBA255" s="109"/>
      <c r="MBB255" s="109"/>
      <c r="MBC255" s="109"/>
      <c r="MBD255" s="109"/>
      <c r="MBE255" s="109"/>
      <c r="MBF255" s="109"/>
      <c r="MBG255" s="109"/>
      <c r="MBH255" s="109"/>
      <c r="MBI255" s="109"/>
      <c r="MBJ255" s="109"/>
      <c r="MBK255" s="109"/>
      <c r="MBL255" s="109"/>
      <c r="MBM255" s="109"/>
      <c r="MBN255" s="109"/>
      <c r="MBO255" s="109"/>
      <c r="MBP255" s="109"/>
      <c r="MBQ255" s="109"/>
      <c r="MBR255" s="109"/>
      <c r="MBS255" s="109"/>
      <c r="MBT255" s="109"/>
      <c r="MBU255" s="109"/>
      <c r="MBV255" s="109"/>
      <c r="MBW255" s="109"/>
      <c r="MBX255" s="109"/>
      <c r="MBY255" s="109"/>
      <c r="MBZ255" s="109"/>
      <c r="MCA255" s="109"/>
      <c r="MCB255" s="109"/>
      <c r="MCC255" s="109"/>
      <c r="MCD255" s="109"/>
      <c r="MCE255" s="109"/>
      <c r="MCF255" s="109"/>
      <c r="MCG255" s="109"/>
      <c r="MCH255" s="109"/>
      <c r="MCI255" s="109"/>
      <c r="MCJ255" s="109"/>
      <c r="MCK255" s="109"/>
      <c r="MCL255" s="109"/>
      <c r="MCM255" s="109"/>
      <c r="MCN255" s="109"/>
      <c r="MCO255" s="109"/>
      <c r="MCP255" s="109"/>
      <c r="MCQ255" s="109"/>
      <c r="MCR255" s="109"/>
      <c r="MCS255" s="109"/>
      <c r="MCT255" s="109"/>
      <c r="MCU255" s="109"/>
      <c r="MCV255" s="109"/>
      <c r="MCW255" s="109"/>
      <c r="MCX255" s="109"/>
      <c r="MCY255" s="109"/>
      <c r="MCZ255" s="109"/>
      <c r="MDA255" s="109"/>
      <c r="MDB255" s="109"/>
      <c r="MDC255" s="109"/>
      <c r="MDD255" s="109"/>
      <c r="MDE255" s="109"/>
      <c r="MDF255" s="109"/>
      <c r="MDG255" s="109"/>
      <c r="MDH255" s="109"/>
      <c r="MDI255" s="109"/>
      <c r="MDJ255" s="109"/>
      <c r="MDK255" s="109"/>
      <c r="MDL255" s="109"/>
      <c r="MDM255" s="109"/>
      <c r="MDN255" s="109"/>
      <c r="MDO255" s="109"/>
      <c r="MDP255" s="109"/>
      <c r="MDQ255" s="109"/>
      <c r="MDR255" s="109"/>
      <c r="MDS255" s="109"/>
      <c r="MDT255" s="109"/>
      <c r="MDU255" s="109"/>
      <c r="MDV255" s="109"/>
      <c r="MDW255" s="109"/>
      <c r="MDX255" s="109"/>
      <c r="MDY255" s="109"/>
      <c r="MDZ255" s="109"/>
      <c r="MEA255" s="109"/>
      <c r="MEB255" s="109"/>
      <c r="MEC255" s="109"/>
      <c r="MED255" s="109"/>
      <c r="MEE255" s="109"/>
      <c r="MEF255" s="109"/>
      <c r="MEG255" s="109"/>
      <c r="MEH255" s="109"/>
      <c r="MEI255" s="109"/>
      <c r="MEJ255" s="109"/>
      <c r="MEK255" s="109"/>
      <c r="MEL255" s="109"/>
      <c r="MEM255" s="109"/>
      <c r="MEN255" s="109"/>
      <c r="MEO255" s="109"/>
      <c r="MEP255" s="109"/>
      <c r="MEQ255" s="109"/>
      <c r="MER255" s="109"/>
      <c r="MES255" s="109"/>
      <c r="MET255" s="109"/>
      <c r="MEU255" s="109"/>
      <c r="MEV255" s="109"/>
      <c r="MEW255" s="109"/>
      <c r="MEX255" s="109"/>
      <c r="MEY255" s="109"/>
      <c r="MEZ255" s="109"/>
      <c r="MFA255" s="109"/>
      <c r="MFB255" s="109"/>
      <c r="MFC255" s="109"/>
      <c r="MFD255" s="109"/>
      <c r="MFE255" s="109"/>
      <c r="MFF255" s="109"/>
      <c r="MFG255" s="109"/>
      <c r="MFH255" s="109"/>
      <c r="MFI255" s="109"/>
      <c r="MFJ255" s="109"/>
      <c r="MFK255" s="109"/>
      <c r="MFL255" s="109"/>
      <c r="MFM255" s="109"/>
      <c r="MFN255" s="109"/>
      <c r="MFO255" s="109"/>
      <c r="MFP255" s="109"/>
      <c r="MFQ255" s="109"/>
      <c r="MFR255" s="109"/>
      <c r="MFS255" s="109"/>
      <c r="MFT255" s="109"/>
      <c r="MFU255" s="109"/>
      <c r="MFV255" s="109"/>
      <c r="MFW255" s="109"/>
      <c r="MFX255" s="109"/>
      <c r="MFY255" s="109"/>
      <c r="MFZ255" s="109"/>
      <c r="MGA255" s="109"/>
      <c r="MGB255" s="109"/>
      <c r="MGC255" s="109"/>
      <c r="MGD255" s="109"/>
      <c r="MGE255" s="109"/>
      <c r="MGF255" s="109"/>
      <c r="MGG255" s="109"/>
      <c r="MGH255" s="109"/>
      <c r="MGI255" s="109"/>
      <c r="MGJ255" s="109"/>
      <c r="MGK255" s="109"/>
      <c r="MGL255" s="109"/>
      <c r="MGM255" s="109"/>
      <c r="MGN255" s="109"/>
      <c r="MGO255" s="109"/>
      <c r="MGP255" s="109"/>
      <c r="MGQ255" s="109"/>
      <c r="MGR255" s="109"/>
      <c r="MGS255" s="109"/>
      <c r="MGT255" s="109"/>
      <c r="MGU255" s="109"/>
      <c r="MGV255" s="109"/>
      <c r="MGW255" s="109"/>
      <c r="MGX255" s="109"/>
      <c r="MGY255" s="109"/>
      <c r="MGZ255" s="109"/>
      <c r="MHA255" s="109"/>
      <c r="MHB255" s="109"/>
      <c r="MHC255" s="109"/>
      <c r="MHD255" s="109"/>
      <c r="MHE255" s="109"/>
      <c r="MHF255" s="109"/>
      <c r="MHG255" s="109"/>
      <c r="MHH255" s="109"/>
      <c r="MHI255" s="109"/>
      <c r="MHJ255" s="109"/>
      <c r="MHK255" s="109"/>
      <c r="MHL255" s="109"/>
      <c r="MHM255" s="109"/>
      <c r="MHN255" s="109"/>
      <c r="MHO255" s="109"/>
      <c r="MHP255" s="109"/>
      <c r="MHQ255" s="109"/>
      <c r="MHR255" s="109"/>
      <c r="MHS255" s="109"/>
      <c r="MHT255" s="109"/>
      <c r="MHU255" s="109"/>
      <c r="MHV255" s="109"/>
      <c r="MHW255" s="109"/>
      <c r="MHX255" s="109"/>
      <c r="MHY255" s="109"/>
      <c r="MHZ255" s="109"/>
      <c r="MIA255" s="109"/>
      <c r="MIB255" s="109"/>
      <c r="MIC255" s="109"/>
      <c r="MID255" s="109"/>
      <c r="MIE255" s="109"/>
      <c r="MIF255" s="109"/>
      <c r="MIG255" s="109"/>
      <c r="MIH255" s="109"/>
      <c r="MII255" s="109"/>
      <c r="MIJ255" s="109"/>
      <c r="MIK255" s="109"/>
      <c r="MIL255" s="109"/>
      <c r="MIM255" s="109"/>
      <c r="MIN255" s="109"/>
      <c r="MIO255" s="109"/>
      <c r="MIP255" s="109"/>
      <c r="MIQ255" s="109"/>
      <c r="MIR255" s="109"/>
      <c r="MIS255" s="109"/>
      <c r="MIT255" s="109"/>
      <c r="MIU255" s="109"/>
      <c r="MIV255" s="109"/>
      <c r="MIW255" s="109"/>
      <c r="MIX255" s="109"/>
      <c r="MIY255" s="109"/>
      <c r="MIZ255" s="109"/>
      <c r="MJA255" s="109"/>
      <c r="MJB255" s="109"/>
      <c r="MJC255" s="109"/>
      <c r="MJD255" s="109"/>
      <c r="MJE255" s="109"/>
      <c r="MJF255" s="109"/>
      <c r="MJG255" s="109"/>
      <c r="MJH255" s="109"/>
      <c r="MJI255" s="109"/>
      <c r="MJJ255" s="109"/>
      <c r="MJK255" s="109"/>
      <c r="MJL255" s="109"/>
      <c r="MJM255" s="109"/>
      <c r="MJN255" s="109"/>
      <c r="MJO255" s="109"/>
      <c r="MJP255" s="109"/>
      <c r="MJQ255" s="109"/>
      <c r="MJR255" s="109"/>
      <c r="MJS255" s="109"/>
      <c r="MJT255" s="109"/>
      <c r="MJU255" s="109"/>
      <c r="MJV255" s="109"/>
      <c r="MJW255" s="109"/>
      <c r="MJX255" s="109"/>
      <c r="MJY255" s="109"/>
      <c r="MJZ255" s="109"/>
      <c r="MKA255" s="109"/>
      <c r="MKB255" s="109"/>
      <c r="MKC255" s="109"/>
      <c r="MKD255" s="109"/>
      <c r="MKE255" s="109"/>
      <c r="MKF255" s="109"/>
      <c r="MKG255" s="109"/>
      <c r="MKH255" s="109"/>
      <c r="MKI255" s="109"/>
      <c r="MKJ255" s="109"/>
      <c r="MKK255" s="109"/>
      <c r="MKL255" s="109"/>
      <c r="MKM255" s="109"/>
      <c r="MKN255" s="109"/>
      <c r="MKO255" s="109"/>
      <c r="MKP255" s="109"/>
      <c r="MKQ255" s="109"/>
      <c r="MKR255" s="109"/>
      <c r="MKS255" s="109"/>
      <c r="MKT255" s="109"/>
      <c r="MKU255" s="109"/>
      <c r="MKV255" s="109"/>
      <c r="MKW255" s="109"/>
      <c r="MKX255" s="109"/>
      <c r="MKY255" s="109"/>
      <c r="MKZ255" s="109"/>
      <c r="MLA255" s="109"/>
      <c r="MLB255" s="109"/>
      <c r="MLC255" s="109"/>
      <c r="MLD255" s="109"/>
      <c r="MLE255" s="109"/>
      <c r="MLF255" s="109"/>
      <c r="MLG255" s="109"/>
      <c r="MLH255" s="109"/>
      <c r="MLI255" s="109"/>
      <c r="MLJ255" s="109"/>
      <c r="MLK255" s="109"/>
      <c r="MLL255" s="109"/>
      <c r="MLM255" s="109"/>
      <c r="MLN255" s="109"/>
      <c r="MLO255" s="109"/>
      <c r="MLP255" s="109"/>
      <c r="MLQ255" s="109"/>
      <c r="MLR255" s="109"/>
      <c r="MLS255" s="109"/>
      <c r="MLT255" s="109"/>
      <c r="MLU255" s="109"/>
      <c r="MLV255" s="109"/>
      <c r="MLW255" s="109"/>
      <c r="MLX255" s="109"/>
      <c r="MLY255" s="109"/>
      <c r="MLZ255" s="109"/>
      <c r="MMA255" s="109"/>
      <c r="MMB255" s="109"/>
      <c r="MMC255" s="109"/>
      <c r="MMD255" s="109"/>
      <c r="MME255" s="109"/>
      <c r="MMF255" s="109"/>
      <c r="MMG255" s="109"/>
      <c r="MMH255" s="109"/>
      <c r="MMI255" s="109"/>
      <c r="MMJ255" s="109"/>
      <c r="MMK255" s="109"/>
      <c r="MML255" s="109"/>
      <c r="MMM255" s="109"/>
      <c r="MMN255" s="109"/>
      <c r="MMO255" s="109"/>
      <c r="MMP255" s="109"/>
      <c r="MMQ255" s="109"/>
      <c r="MMR255" s="109"/>
      <c r="MMS255" s="109"/>
      <c r="MMT255" s="109"/>
      <c r="MMU255" s="109"/>
      <c r="MMV255" s="109"/>
      <c r="MMW255" s="109"/>
      <c r="MMX255" s="109"/>
      <c r="MMY255" s="109"/>
      <c r="MMZ255" s="109"/>
      <c r="MNA255" s="109"/>
      <c r="MNB255" s="109"/>
      <c r="MNC255" s="109"/>
      <c r="MND255" s="109"/>
      <c r="MNE255" s="109"/>
      <c r="MNF255" s="109"/>
      <c r="MNG255" s="109"/>
      <c r="MNH255" s="109"/>
      <c r="MNI255" s="109"/>
      <c r="MNJ255" s="109"/>
      <c r="MNK255" s="109"/>
      <c r="MNL255" s="109"/>
      <c r="MNM255" s="109"/>
      <c r="MNN255" s="109"/>
      <c r="MNO255" s="109"/>
      <c r="MNP255" s="109"/>
      <c r="MNQ255" s="109"/>
      <c r="MNR255" s="109"/>
      <c r="MNS255" s="109"/>
      <c r="MNT255" s="109"/>
      <c r="MNU255" s="109"/>
      <c r="MNV255" s="109"/>
      <c r="MNW255" s="109"/>
      <c r="MNX255" s="109"/>
      <c r="MNY255" s="109"/>
      <c r="MNZ255" s="109"/>
      <c r="MOA255" s="109"/>
      <c r="MOB255" s="109"/>
      <c r="MOC255" s="109"/>
      <c r="MOD255" s="109"/>
      <c r="MOE255" s="109"/>
      <c r="MOF255" s="109"/>
      <c r="MOG255" s="109"/>
      <c r="MOH255" s="109"/>
      <c r="MOI255" s="109"/>
      <c r="MOJ255" s="109"/>
      <c r="MOK255" s="109"/>
      <c r="MOL255" s="109"/>
      <c r="MOM255" s="109"/>
      <c r="MON255" s="109"/>
      <c r="MOO255" s="109"/>
      <c r="MOP255" s="109"/>
      <c r="MOQ255" s="109"/>
      <c r="MOR255" s="109"/>
      <c r="MOS255" s="109"/>
      <c r="MOT255" s="109"/>
      <c r="MOU255" s="109"/>
      <c r="MOV255" s="109"/>
      <c r="MOW255" s="109"/>
      <c r="MOX255" s="109"/>
      <c r="MOY255" s="109"/>
      <c r="MOZ255" s="109"/>
      <c r="MPA255" s="109"/>
      <c r="MPB255" s="109"/>
      <c r="MPC255" s="109"/>
      <c r="MPD255" s="109"/>
      <c r="MPE255" s="109"/>
      <c r="MPF255" s="109"/>
      <c r="MPG255" s="109"/>
      <c r="MPH255" s="109"/>
      <c r="MPI255" s="109"/>
      <c r="MPJ255" s="109"/>
      <c r="MPK255" s="109"/>
      <c r="MPL255" s="109"/>
      <c r="MPM255" s="109"/>
      <c r="MPN255" s="109"/>
      <c r="MPO255" s="109"/>
      <c r="MPP255" s="109"/>
      <c r="MPQ255" s="109"/>
      <c r="MPR255" s="109"/>
      <c r="MPS255" s="109"/>
      <c r="MPT255" s="109"/>
      <c r="MPU255" s="109"/>
      <c r="MPV255" s="109"/>
      <c r="MPW255" s="109"/>
      <c r="MPX255" s="109"/>
      <c r="MPY255" s="109"/>
      <c r="MPZ255" s="109"/>
      <c r="MQA255" s="109"/>
      <c r="MQB255" s="109"/>
      <c r="MQC255" s="109"/>
      <c r="MQD255" s="109"/>
      <c r="MQE255" s="109"/>
      <c r="MQF255" s="109"/>
      <c r="MQG255" s="109"/>
      <c r="MQH255" s="109"/>
      <c r="MQI255" s="109"/>
      <c r="MQJ255" s="109"/>
      <c r="MQK255" s="109"/>
      <c r="MQL255" s="109"/>
      <c r="MQM255" s="109"/>
      <c r="MQN255" s="109"/>
      <c r="MQO255" s="109"/>
      <c r="MQP255" s="109"/>
      <c r="MQQ255" s="109"/>
      <c r="MQR255" s="109"/>
      <c r="MQS255" s="109"/>
      <c r="MQT255" s="109"/>
      <c r="MQU255" s="109"/>
      <c r="MQV255" s="109"/>
      <c r="MQW255" s="109"/>
      <c r="MQX255" s="109"/>
      <c r="MQY255" s="109"/>
      <c r="MQZ255" s="109"/>
      <c r="MRA255" s="109"/>
      <c r="MRB255" s="109"/>
      <c r="MRC255" s="109"/>
      <c r="MRD255" s="109"/>
      <c r="MRE255" s="109"/>
      <c r="MRF255" s="109"/>
      <c r="MRG255" s="109"/>
      <c r="MRH255" s="109"/>
      <c r="MRI255" s="109"/>
      <c r="MRJ255" s="109"/>
      <c r="MRK255" s="109"/>
      <c r="MRL255" s="109"/>
      <c r="MRM255" s="109"/>
      <c r="MRN255" s="109"/>
      <c r="MRO255" s="109"/>
      <c r="MRP255" s="109"/>
      <c r="MRQ255" s="109"/>
      <c r="MRR255" s="109"/>
      <c r="MRS255" s="109"/>
      <c r="MRT255" s="109"/>
      <c r="MRU255" s="109"/>
      <c r="MRV255" s="109"/>
      <c r="MRW255" s="109"/>
      <c r="MRX255" s="109"/>
      <c r="MRY255" s="109"/>
      <c r="MRZ255" s="109"/>
      <c r="MSA255" s="109"/>
      <c r="MSB255" s="109"/>
      <c r="MSC255" s="109"/>
      <c r="MSD255" s="109"/>
      <c r="MSE255" s="109"/>
      <c r="MSF255" s="109"/>
      <c r="MSG255" s="109"/>
      <c r="MSH255" s="109"/>
      <c r="MSI255" s="109"/>
      <c r="MSJ255" s="109"/>
      <c r="MSK255" s="109"/>
      <c r="MSL255" s="109"/>
      <c r="MSM255" s="109"/>
      <c r="MSN255" s="109"/>
      <c r="MSO255" s="109"/>
      <c r="MSP255" s="109"/>
      <c r="MSQ255" s="109"/>
      <c r="MSR255" s="109"/>
      <c r="MSS255" s="109"/>
      <c r="MST255" s="109"/>
      <c r="MSU255" s="109"/>
      <c r="MSV255" s="109"/>
      <c r="MSW255" s="109"/>
      <c r="MSX255" s="109"/>
      <c r="MSY255" s="109"/>
      <c r="MSZ255" s="109"/>
      <c r="MTA255" s="109"/>
      <c r="MTB255" s="109"/>
      <c r="MTC255" s="109"/>
      <c r="MTD255" s="109"/>
      <c r="MTE255" s="109"/>
      <c r="MTF255" s="109"/>
      <c r="MTG255" s="109"/>
      <c r="MTH255" s="109"/>
      <c r="MTI255" s="109"/>
      <c r="MTJ255" s="109"/>
      <c r="MTK255" s="109"/>
      <c r="MTL255" s="109"/>
      <c r="MTM255" s="109"/>
      <c r="MTN255" s="109"/>
      <c r="MTO255" s="109"/>
      <c r="MTP255" s="109"/>
      <c r="MTQ255" s="109"/>
      <c r="MTR255" s="109"/>
      <c r="MTS255" s="109"/>
      <c r="MTT255" s="109"/>
      <c r="MTU255" s="109"/>
      <c r="MTV255" s="109"/>
      <c r="MTW255" s="109"/>
      <c r="MTX255" s="109"/>
      <c r="MTY255" s="109"/>
      <c r="MTZ255" s="109"/>
      <c r="MUA255" s="109"/>
      <c r="MUB255" s="109"/>
      <c r="MUC255" s="109"/>
      <c r="MUD255" s="109"/>
      <c r="MUE255" s="109"/>
      <c r="MUF255" s="109"/>
      <c r="MUG255" s="109"/>
      <c r="MUH255" s="109"/>
      <c r="MUI255" s="109"/>
      <c r="MUJ255" s="109"/>
      <c r="MUK255" s="109"/>
      <c r="MUL255" s="109"/>
      <c r="MUM255" s="109"/>
      <c r="MUN255" s="109"/>
      <c r="MUO255" s="109"/>
      <c r="MUP255" s="109"/>
      <c r="MUQ255" s="109"/>
      <c r="MUR255" s="109"/>
      <c r="MUS255" s="109"/>
      <c r="MUT255" s="109"/>
      <c r="MUU255" s="109"/>
      <c r="MUV255" s="109"/>
      <c r="MUW255" s="109"/>
      <c r="MUX255" s="109"/>
      <c r="MUY255" s="109"/>
      <c r="MUZ255" s="109"/>
      <c r="MVA255" s="109"/>
      <c r="MVB255" s="109"/>
      <c r="MVC255" s="109"/>
      <c r="MVD255" s="109"/>
      <c r="MVE255" s="109"/>
      <c r="MVF255" s="109"/>
      <c r="MVG255" s="109"/>
      <c r="MVH255" s="109"/>
      <c r="MVI255" s="109"/>
      <c r="MVJ255" s="109"/>
      <c r="MVK255" s="109"/>
      <c r="MVL255" s="109"/>
      <c r="MVM255" s="109"/>
      <c r="MVN255" s="109"/>
      <c r="MVO255" s="109"/>
      <c r="MVP255" s="109"/>
      <c r="MVQ255" s="109"/>
      <c r="MVR255" s="109"/>
      <c r="MVS255" s="109"/>
      <c r="MVT255" s="109"/>
      <c r="MVU255" s="109"/>
      <c r="MVV255" s="109"/>
      <c r="MVW255" s="109"/>
      <c r="MVX255" s="109"/>
      <c r="MVY255" s="109"/>
      <c r="MVZ255" s="109"/>
      <c r="MWA255" s="109"/>
      <c r="MWB255" s="109"/>
      <c r="MWC255" s="109"/>
      <c r="MWD255" s="109"/>
      <c r="MWE255" s="109"/>
      <c r="MWF255" s="109"/>
      <c r="MWG255" s="109"/>
      <c r="MWH255" s="109"/>
      <c r="MWI255" s="109"/>
      <c r="MWJ255" s="109"/>
      <c r="MWK255" s="109"/>
      <c r="MWL255" s="109"/>
      <c r="MWM255" s="109"/>
      <c r="MWN255" s="109"/>
      <c r="MWO255" s="109"/>
      <c r="MWP255" s="109"/>
      <c r="MWQ255" s="109"/>
      <c r="MWR255" s="109"/>
      <c r="MWS255" s="109"/>
      <c r="MWT255" s="109"/>
      <c r="MWU255" s="109"/>
      <c r="MWV255" s="109"/>
      <c r="MWW255" s="109"/>
      <c r="MWX255" s="109"/>
      <c r="MWY255" s="109"/>
      <c r="MWZ255" s="109"/>
      <c r="MXA255" s="109"/>
      <c r="MXB255" s="109"/>
      <c r="MXC255" s="109"/>
      <c r="MXD255" s="109"/>
      <c r="MXE255" s="109"/>
      <c r="MXF255" s="109"/>
      <c r="MXG255" s="109"/>
      <c r="MXH255" s="109"/>
      <c r="MXI255" s="109"/>
      <c r="MXJ255" s="109"/>
      <c r="MXK255" s="109"/>
      <c r="MXL255" s="109"/>
      <c r="MXM255" s="109"/>
      <c r="MXN255" s="109"/>
      <c r="MXO255" s="109"/>
      <c r="MXP255" s="109"/>
      <c r="MXQ255" s="109"/>
      <c r="MXR255" s="109"/>
      <c r="MXS255" s="109"/>
      <c r="MXT255" s="109"/>
      <c r="MXU255" s="109"/>
      <c r="MXV255" s="109"/>
      <c r="MXW255" s="109"/>
      <c r="MXX255" s="109"/>
      <c r="MXY255" s="109"/>
      <c r="MXZ255" s="109"/>
      <c r="MYA255" s="109"/>
      <c r="MYB255" s="109"/>
      <c r="MYC255" s="109"/>
      <c r="MYD255" s="109"/>
      <c r="MYE255" s="109"/>
      <c r="MYF255" s="109"/>
      <c r="MYG255" s="109"/>
      <c r="MYH255" s="109"/>
      <c r="MYI255" s="109"/>
      <c r="MYJ255" s="109"/>
      <c r="MYK255" s="109"/>
      <c r="MYL255" s="109"/>
      <c r="MYM255" s="109"/>
      <c r="MYN255" s="109"/>
      <c r="MYO255" s="109"/>
      <c r="MYP255" s="109"/>
      <c r="MYQ255" s="109"/>
      <c r="MYR255" s="109"/>
      <c r="MYS255" s="109"/>
      <c r="MYT255" s="109"/>
      <c r="MYU255" s="109"/>
      <c r="MYV255" s="109"/>
      <c r="MYW255" s="109"/>
      <c r="MYX255" s="109"/>
      <c r="MYY255" s="109"/>
      <c r="MYZ255" s="109"/>
      <c r="MZA255" s="109"/>
      <c r="MZB255" s="109"/>
      <c r="MZC255" s="109"/>
      <c r="MZD255" s="109"/>
      <c r="MZE255" s="109"/>
      <c r="MZF255" s="109"/>
      <c r="MZG255" s="109"/>
      <c r="MZH255" s="109"/>
      <c r="MZI255" s="109"/>
      <c r="MZJ255" s="109"/>
      <c r="MZK255" s="109"/>
      <c r="MZL255" s="109"/>
      <c r="MZM255" s="109"/>
      <c r="MZN255" s="109"/>
      <c r="MZO255" s="109"/>
      <c r="MZP255" s="109"/>
      <c r="MZQ255" s="109"/>
      <c r="MZR255" s="109"/>
      <c r="MZS255" s="109"/>
      <c r="MZT255" s="109"/>
      <c r="MZU255" s="109"/>
      <c r="MZV255" s="109"/>
      <c r="MZW255" s="109"/>
      <c r="MZX255" s="109"/>
      <c r="MZY255" s="109"/>
      <c r="MZZ255" s="109"/>
      <c r="NAA255" s="109"/>
      <c r="NAB255" s="109"/>
      <c r="NAC255" s="109"/>
      <c r="NAD255" s="109"/>
      <c r="NAE255" s="109"/>
      <c r="NAF255" s="109"/>
      <c r="NAG255" s="109"/>
      <c r="NAH255" s="109"/>
      <c r="NAI255" s="109"/>
      <c r="NAJ255" s="109"/>
      <c r="NAK255" s="109"/>
      <c r="NAL255" s="109"/>
      <c r="NAM255" s="109"/>
      <c r="NAN255" s="109"/>
      <c r="NAO255" s="109"/>
      <c r="NAP255" s="109"/>
      <c r="NAQ255" s="109"/>
      <c r="NAR255" s="109"/>
      <c r="NAS255" s="109"/>
      <c r="NAT255" s="109"/>
      <c r="NAU255" s="109"/>
      <c r="NAV255" s="109"/>
      <c r="NAW255" s="109"/>
      <c r="NAX255" s="109"/>
      <c r="NAY255" s="109"/>
      <c r="NAZ255" s="109"/>
      <c r="NBA255" s="109"/>
      <c r="NBB255" s="109"/>
      <c r="NBC255" s="109"/>
      <c r="NBD255" s="109"/>
      <c r="NBE255" s="109"/>
      <c r="NBF255" s="109"/>
      <c r="NBG255" s="109"/>
      <c r="NBH255" s="109"/>
      <c r="NBI255" s="109"/>
      <c r="NBJ255" s="109"/>
      <c r="NBK255" s="109"/>
      <c r="NBL255" s="109"/>
      <c r="NBM255" s="109"/>
      <c r="NBN255" s="109"/>
      <c r="NBO255" s="109"/>
      <c r="NBP255" s="109"/>
      <c r="NBQ255" s="109"/>
      <c r="NBR255" s="109"/>
      <c r="NBS255" s="109"/>
      <c r="NBT255" s="109"/>
      <c r="NBU255" s="109"/>
      <c r="NBV255" s="109"/>
      <c r="NBW255" s="109"/>
      <c r="NBX255" s="109"/>
      <c r="NBY255" s="109"/>
      <c r="NBZ255" s="109"/>
      <c r="NCA255" s="109"/>
      <c r="NCB255" s="109"/>
      <c r="NCC255" s="109"/>
      <c r="NCD255" s="109"/>
      <c r="NCE255" s="109"/>
      <c r="NCF255" s="109"/>
      <c r="NCG255" s="109"/>
      <c r="NCH255" s="109"/>
      <c r="NCI255" s="109"/>
      <c r="NCJ255" s="109"/>
      <c r="NCK255" s="109"/>
      <c r="NCL255" s="109"/>
      <c r="NCM255" s="109"/>
      <c r="NCN255" s="109"/>
      <c r="NCO255" s="109"/>
      <c r="NCP255" s="109"/>
      <c r="NCQ255" s="109"/>
      <c r="NCR255" s="109"/>
      <c r="NCS255" s="109"/>
      <c r="NCT255" s="109"/>
      <c r="NCU255" s="109"/>
      <c r="NCV255" s="109"/>
      <c r="NCW255" s="109"/>
      <c r="NCX255" s="109"/>
      <c r="NCY255" s="109"/>
      <c r="NCZ255" s="109"/>
      <c r="NDA255" s="109"/>
      <c r="NDB255" s="109"/>
      <c r="NDC255" s="109"/>
      <c r="NDD255" s="109"/>
      <c r="NDE255" s="109"/>
      <c r="NDF255" s="109"/>
      <c r="NDG255" s="109"/>
      <c r="NDH255" s="109"/>
      <c r="NDI255" s="109"/>
      <c r="NDJ255" s="109"/>
      <c r="NDK255" s="109"/>
      <c r="NDL255" s="109"/>
      <c r="NDM255" s="109"/>
      <c r="NDN255" s="109"/>
      <c r="NDO255" s="109"/>
      <c r="NDP255" s="109"/>
      <c r="NDQ255" s="109"/>
      <c r="NDR255" s="109"/>
      <c r="NDS255" s="109"/>
      <c r="NDT255" s="109"/>
      <c r="NDU255" s="109"/>
      <c r="NDV255" s="109"/>
      <c r="NDW255" s="109"/>
      <c r="NDX255" s="109"/>
      <c r="NDY255" s="109"/>
      <c r="NDZ255" s="109"/>
      <c r="NEA255" s="109"/>
      <c r="NEB255" s="109"/>
      <c r="NEC255" s="109"/>
      <c r="NED255" s="109"/>
      <c r="NEE255" s="109"/>
      <c r="NEF255" s="109"/>
      <c r="NEG255" s="109"/>
      <c r="NEH255" s="109"/>
      <c r="NEI255" s="109"/>
      <c r="NEJ255" s="109"/>
      <c r="NEK255" s="109"/>
      <c r="NEL255" s="109"/>
      <c r="NEM255" s="109"/>
      <c r="NEN255" s="109"/>
      <c r="NEO255" s="109"/>
      <c r="NEP255" s="109"/>
      <c r="NEQ255" s="109"/>
      <c r="NER255" s="109"/>
      <c r="NES255" s="109"/>
      <c r="NET255" s="109"/>
      <c r="NEU255" s="109"/>
      <c r="NEV255" s="109"/>
      <c r="NEW255" s="109"/>
      <c r="NEX255" s="109"/>
      <c r="NEY255" s="109"/>
      <c r="NEZ255" s="109"/>
      <c r="NFA255" s="109"/>
      <c r="NFB255" s="109"/>
      <c r="NFC255" s="109"/>
      <c r="NFD255" s="109"/>
      <c r="NFE255" s="109"/>
      <c r="NFF255" s="109"/>
      <c r="NFG255" s="109"/>
      <c r="NFH255" s="109"/>
      <c r="NFI255" s="109"/>
      <c r="NFJ255" s="109"/>
      <c r="NFK255" s="109"/>
      <c r="NFL255" s="109"/>
      <c r="NFM255" s="109"/>
      <c r="NFN255" s="109"/>
      <c r="NFO255" s="109"/>
      <c r="NFP255" s="109"/>
      <c r="NFQ255" s="109"/>
      <c r="NFR255" s="109"/>
      <c r="NFS255" s="109"/>
      <c r="NFT255" s="109"/>
      <c r="NFU255" s="109"/>
      <c r="NFV255" s="109"/>
      <c r="NFW255" s="109"/>
      <c r="NFX255" s="109"/>
      <c r="NFY255" s="109"/>
      <c r="NFZ255" s="109"/>
      <c r="NGA255" s="109"/>
      <c r="NGB255" s="109"/>
      <c r="NGC255" s="109"/>
      <c r="NGD255" s="109"/>
      <c r="NGE255" s="109"/>
      <c r="NGF255" s="109"/>
      <c r="NGG255" s="109"/>
      <c r="NGH255" s="109"/>
      <c r="NGI255" s="109"/>
      <c r="NGJ255" s="109"/>
      <c r="NGK255" s="109"/>
      <c r="NGL255" s="109"/>
      <c r="NGM255" s="109"/>
      <c r="NGN255" s="109"/>
      <c r="NGO255" s="109"/>
      <c r="NGP255" s="109"/>
      <c r="NGQ255" s="109"/>
      <c r="NGR255" s="109"/>
      <c r="NGS255" s="109"/>
      <c r="NGT255" s="109"/>
      <c r="NGU255" s="109"/>
      <c r="NGV255" s="109"/>
      <c r="NGW255" s="109"/>
      <c r="NGX255" s="109"/>
      <c r="NGY255" s="109"/>
      <c r="NGZ255" s="109"/>
      <c r="NHA255" s="109"/>
      <c r="NHB255" s="109"/>
      <c r="NHC255" s="109"/>
      <c r="NHD255" s="109"/>
      <c r="NHE255" s="109"/>
      <c r="NHF255" s="109"/>
      <c r="NHG255" s="109"/>
      <c r="NHH255" s="109"/>
      <c r="NHI255" s="109"/>
      <c r="NHJ255" s="109"/>
      <c r="NHK255" s="109"/>
      <c r="NHL255" s="109"/>
      <c r="NHM255" s="109"/>
      <c r="NHN255" s="109"/>
      <c r="NHO255" s="109"/>
      <c r="NHP255" s="109"/>
      <c r="NHQ255" s="109"/>
      <c r="NHR255" s="109"/>
      <c r="NHS255" s="109"/>
      <c r="NHT255" s="109"/>
      <c r="NHU255" s="109"/>
      <c r="NHV255" s="109"/>
      <c r="NHW255" s="109"/>
      <c r="NHX255" s="109"/>
      <c r="NHY255" s="109"/>
      <c r="NHZ255" s="109"/>
      <c r="NIA255" s="109"/>
      <c r="NIB255" s="109"/>
      <c r="NIC255" s="109"/>
      <c r="NID255" s="109"/>
      <c r="NIE255" s="109"/>
      <c r="NIF255" s="109"/>
      <c r="NIG255" s="109"/>
      <c r="NIH255" s="109"/>
      <c r="NII255" s="109"/>
      <c r="NIJ255" s="109"/>
      <c r="NIK255" s="109"/>
      <c r="NIL255" s="109"/>
      <c r="NIM255" s="109"/>
      <c r="NIN255" s="109"/>
      <c r="NIO255" s="109"/>
      <c r="NIP255" s="109"/>
      <c r="NIQ255" s="109"/>
      <c r="NIR255" s="109"/>
      <c r="NIS255" s="109"/>
      <c r="NIT255" s="109"/>
      <c r="NIU255" s="109"/>
      <c r="NIV255" s="109"/>
      <c r="NIW255" s="109"/>
      <c r="NIX255" s="109"/>
      <c r="NIY255" s="109"/>
      <c r="NIZ255" s="109"/>
      <c r="NJA255" s="109"/>
      <c r="NJB255" s="109"/>
      <c r="NJC255" s="109"/>
      <c r="NJD255" s="109"/>
      <c r="NJE255" s="109"/>
      <c r="NJF255" s="109"/>
      <c r="NJG255" s="109"/>
      <c r="NJH255" s="109"/>
      <c r="NJI255" s="109"/>
      <c r="NJJ255" s="109"/>
      <c r="NJK255" s="109"/>
      <c r="NJL255" s="109"/>
      <c r="NJM255" s="109"/>
      <c r="NJN255" s="109"/>
      <c r="NJO255" s="109"/>
      <c r="NJP255" s="109"/>
      <c r="NJQ255" s="109"/>
      <c r="NJR255" s="109"/>
      <c r="NJS255" s="109"/>
      <c r="NJT255" s="109"/>
      <c r="NJU255" s="109"/>
      <c r="NJV255" s="109"/>
      <c r="NJW255" s="109"/>
      <c r="NJX255" s="109"/>
      <c r="NJY255" s="109"/>
      <c r="NJZ255" s="109"/>
      <c r="NKA255" s="109"/>
      <c r="NKB255" s="109"/>
      <c r="NKC255" s="109"/>
      <c r="NKD255" s="109"/>
      <c r="NKE255" s="109"/>
      <c r="NKF255" s="109"/>
      <c r="NKG255" s="109"/>
      <c r="NKH255" s="109"/>
      <c r="NKI255" s="109"/>
      <c r="NKJ255" s="109"/>
      <c r="NKK255" s="109"/>
      <c r="NKL255" s="109"/>
      <c r="NKM255" s="109"/>
      <c r="NKN255" s="109"/>
      <c r="NKO255" s="109"/>
      <c r="NKP255" s="109"/>
      <c r="NKQ255" s="109"/>
      <c r="NKR255" s="109"/>
      <c r="NKS255" s="109"/>
      <c r="NKT255" s="109"/>
      <c r="NKU255" s="109"/>
      <c r="NKV255" s="109"/>
      <c r="NKW255" s="109"/>
      <c r="NKX255" s="109"/>
      <c r="NKY255" s="109"/>
      <c r="NKZ255" s="109"/>
      <c r="NLA255" s="109"/>
      <c r="NLB255" s="109"/>
      <c r="NLC255" s="109"/>
      <c r="NLD255" s="109"/>
      <c r="NLE255" s="109"/>
      <c r="NLF255" s="109"/>
      <c r="NLG255" s="109"/>
      <c r="NLH255" s="109"/>
      <c r="NLI255" s="109"/>
      <c r="NLJ255" s="109"/>
      <c r="NLK255" s="109"/>
      <c r="NLL255" s="109"/>
      <c r="NLM255" s="109"/>
      <c r="NLN255" s="109"/>
      <c r="NLO255" s="109"/>
      <c r="NLP255" s="109"/>
      <c r="NLQ255" s="109"/>
      <c r="NLR255" s="109"/>
      <c r="NLS255" s="109"/>
      <c r="NLT255" s="109"/>
      <c r="NLU255" s="109"/>
      <c r="NLV255" s="109"/>
      <c r="NLW255" s="109"/>
      <c r="NLX255" s="109"/>
      <c r="NLY255" s="109"/>
      <c r="NLZ255" s="109"/>
      <c r="NMA255" s="109"/>
      <c r="NMB255" s="109"/>
      <c r="NMC255" s="109"/>
      <c r="NMD255" s="109"/>
      <c r="NME255" s="109"/>
      <c r="NMF255" s="109"/>
      <c r="NMG255" s="109"/>
      <c r="NMH255" s="109"/>
      <c r="NMI255" s="109"/>
      <c r="NMJ255" s="109"/>
      <c r="NMK255" s="109"/>
      <c r="NML255" s="109"/>
      <c r="NMM255" s="109"/>
      <c r="NMN255" s="109"/>
      <c r="NMO255" s="109"/>
      <c r="NMP255" s="109"/>
      <c r="NMQ255" s="109"/>
      <c r="NMR255" s="109"/>
      <c r="NMS255" s="109"/>
      <c r="NMT255" s="109"/>
      <c r="NMU255" s="109"/>
      <c r="NMV255" s="109"/>
      <c r="NMW255" s="109"/>
      <c r="NMX255" s="109"/>
      <c r="NMY255" s="109"/>
      <c r="NMZ255" s="109"/>
      <c r="NNA255" s="109"/>
      <c r="NNB255" s="109"/>
      <c r="NNC255" s="109"/>
      <c r="NND255" s="109"/>
      <c r="NNE255" s="109"/>
      <c r="NNF255" s="109"/>
      <c r="NNG255" s="109"/>
      <c r="NNH255" s="109"/>
      <c r="NNI255" s="109"/>
      <c r="NNJ255" s="109"/>
      <c r="NNK255" s="109"/>
      <c r="NNL255" s="109"/>
      <c r="NNM255" s="109"/>
      <c r="NNN255" s="109"/>
      <c r="NNO255" s="109"/>
      <c r="NNP255" s="109"/>
      <c r="NNQ255" s="109"/>
      <c r="NNR255" s="109"/>
      <c r="NNS255" s="109"/>
      <c r="NNT255" s="109"/>
      <c r="NNU255" s="109"/>
      <c r="NNV255" s="109"/>
      <c r="NNW255" s="109"/>
      <c r="NNX255" s="109"/>
      <c r="NNY255" s="109"/>
      <c r="NNZ255" s="109"/>
      <c r="NOA255" s="109"/>
      <c r="NOB255" s="109"/>
      <c r="NOC255" s="109"/>
      <c r="NOD255" s="109"/>
      <c r="NOE255" s="109"/>
      <c r="NOF255" s="109"/>
      <c r="NOG255" s="109"/>
      <c r="NOH255" s="109"/>
      <c r="NOI255" s="109"/>
      <c r="NOJ255" s="109"/>
      <c r="NOK255" s="109"/>
      <c r="NOL255" s="109"/>
      <c r="NOM255" s="109"/>
      <c r="NON255" s="109"/>
      <c r="NOO255" s="109"/>
      <c r="NOP255" s="109"/>
      <c r="NOQ255" s="109"/>
      <c r="NOR255" s="109"/>
      <c r="NOS255" s="109"/>
      <c r="NOT255" s="109"/>
      <c r="NOU255" s="109"/>
      <c r="NOV255" s="109"/>
      <c r="NOW255" s="109"/>
      <c r="NOX255" s="109"/>
      <c r="NOY255" s="109"/>
      <c r="NOZ255" s="109"/>
      <c r="NPA255" s="109"/>
      <c r="NPB255" s="109"/>
      <c r="NPC255" s="109"/>
      <c r="NPD255" s="109"/>
      <c r="NPE255" s="109"/>
      <c r="NPF255" s="109"/>
      <c r="NPG255" s="109"/>
      <c r="NPH255" s="109"/>
      <c r="NPI255" s="109"/>
      <c r="NPJ255" s="109"/>
      <c r="NPK255" s="109"/>
      <c r="NPL255" s="109"/>
      <c r="NPM255" s="109"/>
      <c r="NPN255" s="109"/>
      <c r="NPO255" s="109"/>
      <c r="NPP255" s="109"/>
      <c r="NPQ255" s="109"/>
      <c r="NPR255" s="109"/>
      <c r="NPS255" s="109"/>
      <c r="NPT255" s="109"/>
      <c r="NPU255" s="109"/>
      <c r="NPV255" s="109"/>
      <c r="NPW255" s="109"/>
      <c r="NPX255" s="109"/>
      <c r="NPY255" s="109"/>
      <c r="NPZ255" s="109"/>
      <c r="NQA255" s="109"/>
      <c r="NQB255" s="109"/>
      <c r="NQC255" s="109"/>
      <c r="NQD255" s="109"/>
      <c r="NQE255" s="109"/>
      <c r="NQF255" s="109"/>
      <c r="NQG255" s="109"/>
      <c r="NQH255" s="109"/>
      <c r="NQI255" s="109"/>
      <c r="NQJ255" s="109"/>
      <c r="NQK255" s="109"/>
      <c r="NQL255" s="109"/>
      <c r="NQM255" s="109"/>
      <c r="NQN255" s="109"/>
      <c r="NQO255" s="109"/>
      <c r="NQP255" s="109"/>
      <c r="NQQ255" s="109"/>
      <c r="NQR255" s="109"/>
      <c r="NQS255" s="109"/>
      <c r="NQT255" s="109"/>
      <c r="NQU255" s="109"/>
      <c r="NQV255" s="109"/>
      <c r="NQW255" s="109"/>
      <c r="NQX255" s="109"/>
      <c r="NQY255" s="109"/>
      <c r="NQZ255" s="109"/>
      <c r="NRA255" s="109"/>
      <c r="NRB255" s="109"/>
      <c r="NRC255" s="109"/>
      <c r="NRD255" s="109"/>
      <c r="NRE255" s="109"/>
      <c r="NRF255" s="109"/>
      <c r="NRG255" s="109"/>
      <c r="NRH255" s="109"/>
      <c r="NRI255" s="109"/>
      <c r="NRJ255" s="109"/>
      <c r="NRK255" s="109"/>
      <c r="NRL255" s="109"/>
      <c r="NRM255" s="109"/>
      <c r="NRN255" s="109"/>
      <c r="NRO255" s="109"/>
      <c r="NRP255" s="109"/>
      <c r="NRQ255" s="109"/>
      <c r="NRR255" s="109"/>
      <c r="NRS255" s="109"/>
      <c r="NRT255" s="109"/>
      <c r="NRU255" s="109"/>
      <c r="NRV255" s="109"/>
      <c r="NRW255" s="109"/>
      <c r="NRX255" s="109"/>
      <c r="NRY255" s="109"/>
      <c r="NRZ255" s="109"/>
      <c r="NSA255" s="109"/>
      <c r="NSB255" s="109"/>
      <c r="NSC255" s="109"/>
      <c r="NSD255" s="109"/>
      <c r="NSE255" s="109"/>
      <c r="NSF255" s="109"/>
      <c r="NSG255" s="109"/>
      <c r="NSH255" s="109"/>
      <c r="NSI255" s="109"/>
      <c r="NSJ255" s="109"/>
      <c r="NSK255" s="109"/>
      <c r="NSL255" s="109"/>
      <c r="NSM255" s="109"/>
      <c r="NSN255" s="109"/>
      <c r="NSO255" s="109"/>
      <c r="NSP255" s="109"/>
      <c r="NSQ255" s="109"/>
      <c r="NSR255" s="109"/>
      <c r="NSS255" s="109"/>
      <c r="NST255" s="109"/>
      <c r="NSU255" s="109"/>
      <c r="NSV255" s="109"/>
      <c r="NSW255" s="109"/>
      <c r="NSX255" s="109"/>
      <c r="NSY255" s="109"/>
      <c r="NSZ255" s="109"/>
      <c r="NTA255" s="109"/>
      <c r="NTB255" s="109"/>
      <c r="NTC255" s="109"/>
      <c r="NTD255" s="109"/>
      <c r="NTE255" s="109"/>
      <c r="NTF255" s="109"/>
      <c r="NTG255" s="109"/>
      <c r="NTH255" s="109"/>
      <c r="NTI255" s="109"/>
      <c r="NTJ255" s="109"/>
      <c r="NTK255" s="109"/>
      <c r="NTL255" s="109"/>
      <c r="NTM255" s="109"/>
      <c r="NTN255" s="109"/>
      <c r="NTO255" s="109"/>
      <c r="NTP255" s="109"/>
      <c r="NTQ255" s="109"/>
      <c r="NTR255" s="109"/>
      <c r="NTS255" s="109"/>
      <c r="NTT255" s="109"/>
      <c r="NTU255" s="109"/>
      <c r="NTV255" s="109"/>
      <c r="NTW255" s="109"/>
      <c r="NTX255" s="109"/>
      <c r="NTY255" s="109"/>
      <c r="NTZ255" s="109"/>
      <c r="NUA255" s="109"/>
      <c r="NUB255" s="109"/>
      <c r="NUC255" s="109"/>
      <c r="NUD255" s="109"/>
      <c r="NUE255" s="109"/>
      <c r="NUF255" s="109"/>
      <c r="NUG255" s="109"/>
      <c r="NUH255" s="109"/>
      <c r="NUI255" s="109"/>
      <c r="NUJ255" s="109"/>
      <c r="NUK255" s="109"/>
      <c r="NUL255" s="109"/>
      <c r="NUM255" s="109"/>
      <c r="NUN255" s="109"/>
      <c r="NUO255" s="109"/>
      <c r="NUP255" s="109"/>
      <c r="NUQ255" s="109"/>
      <c r="NUR255" s="109"/>
      <c r="NUS255" s="109"/>
      <c r="NUT255" s="109"/>
      <c r="NUU255" s="109"/>
      <c r="NUV255" s="109"/>
      <c r="NUW255" s="109"/>
      <c r="NUX255" s="109"/>
      <c r="NUY255" s="109"/>
      <c r="NUZ255" s="109"/>
      <c r="NVA255" s="109"/>
      <c r="NVB255" s="109"/>
      <c r="NVC255" s="109"/>
      <c r="NVD255" s="109"/>
      <c r="NVE255" s="109"/>
      <c r="NVF255" s="109"/>
      <c r="NVG255" s="109"/>
      <c r="NVH255" s="109"/>
      <c r="NVI255" s="109"/>
      <c r="NVJ255" s="109"/>
      <c r="NVK255" s="109"/>
      <c r="NVL255" s="109"/>
      <c r="NVM255" s="109"/>
      <c r="NVN255" s="109"/>
      <c r="NVO255" s="109"/>
      <c r="NVP255" s="109"/>
      <c r="NVQ255" s="109"/>
      <c r="NVR255" s="109"/>
      <c r="NVS255" s="109"/>
      <c r="NVT255" s="109"/>
      <c r="NVU255" s="109"/>
      <c r="NVV255" s="109"/>
      <c r="NVW255" s="109"/>
      <c r="NVX255" s="109"/>
      <c r="NVY255" s="109"/>
      <c r="NVZ255" s="109"/>
      <c r="NWA255" s="109"/>
      <c r="NWB255" s="109"/>
      <c r="NWC255" s="109"/>
      <c r="NWD255" s="109"/>
      <c r="NWE255" s="109"/>
      <c r="NWF255" s="109"/>
      <c r="NWG255" s="109"/>
      <c r="NWH255" s="109"/>
      <c r="NWI255" s="109"/>
      <c r="NWJ255" s="109"/>
      <c r="NWK255" s="109"/>
      <c r="NWL255" s="109"/>
      <c r="NWM255" s="109"/>
      <c r="NWN255" s="109"/>
      <c r="NWO255" s="109"/>
      <c r="NWP255" s="109"/>
      <c r="NWQ255" s="109"/>
      <c r="NWR255" s="109"/>
      <c r="NWS255" s="109"/>
      <c r="NWT255" s="109"/>
      <c r="NWU255" s="109"/>
      <c r="NWV255" s="109"/>
      <c r="NWW255" s="109"/>
      <c r="NWX255" s="109"/>
      <c r="NWY255" s="109"/>
      <c r="NWZ255" s="109"/>
      <c r="NXA255" s="109"/>
      <c r="NXB255" s="109"/>
      <c r="NXC255" s="109"/>
      <c r="NXD255" s="109"/>
      <c r="NXE255" s="109"/>
      <c r="NXF255" s="109"/>
      <c r="NXG255" s="109"/>
      <c r="NXH255" s="109"/>
      <c r="NXI255" s="109"/>
      <c r="NXJ255" s="109"/>
      <c r="NXK255" s="109"/>
      <c r="NXL255" s="109"/>
      <c r="NXM255" s="109"/>
      <c r="NXN255" s="109"/>
      <c r="NXO255" s="109"/>
      <c r="NXP255" s="109"/>
      <c r="NXQ255" s="109"/>
      <c r="NXR255" s="109"/>
      <c r="NXS255" s="109"/>
      <c r="NXT255" s="109"/>
      <c r="NXU255" s="109"/>
      <c r="NXV255" s="109"/>
      <c r="NXW255" s="109"/>
      <c r="NXX255" s="109"/>
      <c r="NXY255" s="109"/>
      <c r="NXZ255" s="109"/>
      <c r="NYA255" s="109"/>
      <c r="NYB255" s="109"/>
      <c r="NYC255" s="109"/>
      <c r="NYD255" s="109"/>
      <c r="NYE255" s="109"/>
      <c r="NYF255" s="109"/>
      <c r="NYG255" s="109"/>
      <c r="NYH255" s="109"/>
      <c r="NYI255" s="109"/>
      <c r="NYJ255" s="109"/>
      <c r="NYK255" s="109"/>
      <c r="NYL255" s="109"/>
      <c r="NYM255" s="109"/>
      <c r="NYN255" s="109"/>
      <c r="NYO255" s="109"/>
      <c r="NYP255" s="109"/>
      <c r="NYQ255" s="109"/>
      <c r="NYR255" s="109"/>
      <c r="NYS255" s="109"/>
      <c r="NYT255" s="109"/>
      <c r="NYU255" s="109"/>
      <c r="NYV255" s="109"/>
      <c r="NYW255" s="109"/>
      <c r="NYX255" s="109"/>
      <c r="NYY255" s="109"/>
      <c r="NYZ255" s="109"/>
      <c r="NZA255" s="109"/>
      <c r="NZB255" s="109"/>
      <c r="NZC255" s="109"/>
      <c r="NZD255" s="109"/>
      <c r="NZE255" s="109"/>
      <c r="NZF255" s="109"/>
      <c r="NZG255" s="109"/>
      <c r="NZH255" s="109"/>
      <c r="NZI255" s="109"/>
      <c r="NZJ255" s="109"/>
      <c r="NZK255" s="109"/>
      <c r="NZL255" s="109"/>
      <c r="NZM255" s="109"/>
      <c r="NZN255" s="109"/>
      <c r="NZO255" s="109"/>
      <c r="NZP255" s="109"/>
      <c r="NZQ255" s="109"/>
      <c r="NZR255" s="109"/>
      <c r="NZS255" s="109"/>
      <c r="NZT255" s="109"/>
      <c r="NZU255" s="109"/>
      <c r="NZV255" s="109"/>
      <c r="NZW255" s="109"/>
      <c r="NZX255" s="109"/>
      <c r="NZY255" s="109"/>
      <c r="NZZ255" s="109"/>
      <c r="OAA255" s="109"/>
      <c r="OAB255" s="109"/>
      <c r="OAC255" s="109"/>
      <c r="OAD255" s="109"/>
      <c r="OAE255" s="109"/>
      <c r="OAF255" s="109"/>
      <c r="OAG255" s="109"/>
      <c r="OAH255" s="109"/>
      <c r="OAI255" s="109"/>
      <c r="OAJ255" s="109"/>
      <c r="OAK255" s="109"/>
      <c r="OAL255" s="109"/>
      <c r="OAM255" s="109"/>
      <c r="OAN255" s="109"/>
      <c r="OAO255" s="109"/>
      <c r="OAP255" s="109"/>
      <c r="OAQ255" s="109"/>
      <c r="OAR255" s="109"/>
      <c r="OAS255" s="109"/>
      <c r="OAT255" s="109"/>
      <c r="OAU255" s="109"/>
      <c r="OAV255" s="109"/>
      <c r="OAW255" s="109"/>
      <c r="OAX255" s="109"/>
      <c r="OAY255" s="109"/>
      <c r="OAZ255" s="109"/>
      <c r="OBA255" s="109"/>
      <c r="OBB255" s="109"/>
      <c r="OBC255" s="109"/>
      <c r="OBD255" s="109"/>
      <c r="OBE255" s="109"/>
      <c r="OBF255" s="109"/>
      <c r="OBG255" s="109"/>
      <c r="OBH255" s="109"/>
      <c r="OBI255" s="109"/>
      <c r="OBJ255" s="109"/>
      <c r="OBK255" s="109"/>
      <c r="OBL255" s="109"/>
      <c r="OBM255" s="109"/>
      <c r="OBN255" s="109"/>
      <c r="OBO255" s="109"/>
      <c r="OBP255" s="109"/>
      <c r="OBQ255" s="109"/>
      <c r="OBR255" s="109"/>
      <c r="OBS255" s="109"/>
      <c r="OBT255" s="109"/>
      <c r="OBU255" s="109"/>
      <c r="OBV255" s="109"/>
      <c r="OBW255" s="109"/>
      <c r="OBX255" s="109"/>
      <c r="OBY255" s="109"/>
      <c r="OBZ255" s="109"/>
      <c r="OCA255" s="109"/>
      <c r="OCB255" s="109"/>
      <c r="OCC255" s="109"/>
      <c r="OCD255" s="109"/>
      <c r="OCE255" s="109"/>
      <c r="OCF255" s="109"/>
      <c r="OCG255" s="109"/>
      <c r="OCH255" s="109"/>
      <c r="OCI255" s="109"/>
      <c r="OCJ255" s="109"/>
      <c r="OCK255" s="109"/>
      <c r="OCL255" s="109"/>
      <c r="OCM255" s="109"/>
      <c r="OCN255" s="109"/>
      <c r="OCO255" s="109"/>
      <c r="OCP255" s="109"/>
      <c r="OCQ255" s="109"/>
      <c r="OCR255" s="109"/>
      <c r="OCS255" s="109"/>
      <c r="OCT255" s="109"/>
      <c r="OCU255" s="109"/>
      <c r="OCV255" s="109"/>
      <c r="OCW255" s="109"/>
      <c r="OCX255" s="109"/>
      <c r="OCY255" s="109"/>
      <c r="OCZ255" s="109"/>
      <c r="ODA255" s="109"/>
      <c r="ODB255" s="109"/>
      <c r="ODC255" s="109"/>
      <c r="ODD255" s="109"/>
      <c r="ODE255" s="109"/>
      <c r="ODF255" s="109"/>
      <c r="ODG255" s="109"/>
      <c r="ODH255" s="109"/>
      <c r="ODI255" s="109"/>
      <c r="ODJ255" s="109"/>
      <c r="ODK255" s="109"/>
      <c r="ODL255" s="109"/>
      <c r="ODM255" s="109"/>
      <c r="ODN255" s="109"/>
      <c r="ODO255" s="109"/>
      <c r="ODP255" s="109"/>
      <c r="ODQ255" s="109"/>
      <c r="ODR255" s="109"/>
      <c r="ODS255" s="109"/>
      <c r="ODT255" s="109"/>
      <c r="ODU255" s="109"/>
      <c r="ODV255" s="109"/>
      <c r="ODW255" s="109"/>
      <c r="ODX255" s="109"/>
      <c r="ODY255" s="109"/>
      <c r="ODZ255" s="109"/>
      <c r="OEA255" s="109"/>
      <c r="OEB255" s="109"/>
      <c r="OEC255" s="109"/>
      <c r="OED255" s="109"/>
      <c r="OEE255" s="109"/>
      <c r="OEF255" s="109"/>
      <c r="OEG255" s="109"/>
      <c r="OEH255" s="109"/>
      <c r="OEI255" s="109"/>
      <c r="OEJ255" s="109"/>
      <c r="OEK255" s="109"/>
      <c r="OEL255" s="109"/>
      <c r="OEM255" s="109"/>
      <c r="OEN255" s="109"/>
      <c r="OEO255" s="109"/>
      <c r="OEP255" s="109"/>
      <c r="OEQ255" s="109"/>
      <c r="OER255" s="109"/>
      <c r="OES255" s="109"/>
      <c r="OET255" s="109"/>
      <c r="OEU255" s="109"/>
      <c r="OEV255" s="109"/>
      <c r="OEW255" s="109"/>
      <c r="OEX255" s="109"/>
      <c r="OEY255" s="109"/>
      <c r="OEZ255" s="109"/>
      <c r="OFA255" s="109"/>
      <c r="OFB255" s="109"/>
      <c r="OFC255" s="109"/>
      <c r="OFD255" s="109"/>
      <c r="OFE255" s="109"/>
      <c r="OFF255" s="109"/>
      <c r="OFG255" s="109"/>
      <c r="OFH255" s="109"/>
      <c r="OFI255" s="109"/>
      <c r="OFJ255" s="109"/>
      <c r="OFK255" s="109"/>
      <c r="OFL255" s="109"/>
      <c r="OFM255" s="109"/>
      <c r="OFN255" s="109"/>
      <c r="OFO255" s="109"/>
      <c r="OFP255" s="109"/>
      <c r="OFQ255" s="109"/>
      <c r="OFR255" s="109"/>
      <c r="OFS255" s="109"/>
      <c r="OFT255" s="109"/>
      <c r="OFU255" s="109"/>
      <c r="OFV255" s="109"/>
      <c r="OFW255" s="109"/>
      <c r="OFX255" s="109"/>
      <c r="OFY255" s="109"/>
      <c r="OFZ255" s="109"/>
      <c r="OGA255" s="109"/>
      <c r="OGB255" s="109"/>
      <c r="OGC255" s="109"/>
      <c r="OGD255" s="109"/>
      <c r="OGE255" s="109"/>
      <c r="OGF255" s="109"/>
      <c r="OGG255" s="109"/>
      <c r="OGH255" s="109"/>
      <c r="OGI255" s="109"/>
      <c r="OGJ255" s="109"/>
      <c r="OGK255" s="109"/>
      <c r="OGL255" s="109"/>
      <c r="OGM255" s="109"/>
      <c r="OGN255" s="109"/>
      <c r="OGO255" s="109"/>
      <c r="OGP255" s="109"/>
      <c r="OGQ255" s="109"/>
      <c r="OGR255" s="109"/>
      <c r="OGS255" s="109"/>
      <c r="OGT255" s="109"/>
      <c r="OGU255" s="109"/>
      <c r="OGV255" s="109"/>
      <c r="OGW255" s="109"/>
      <c r="OGX255" s="109"/>
      <c r="OGY255" s="109"/>
      <c r="OGZ255" s="109"/>
      <c r="OHA255" s="109"/>
      <c r="OHB255" s="109"/>
      <c r="OHC255" s="109"/>
      <c r="OHD255" s="109"/>
      <c r="OHE255" s="109"/>
      <c r="OHF255" s="109"/>
      <c r="OHG255" s="109"/>
      <c r="OHH255" s="109"/>
      <c r="OHI255" s="109"/>
      <c r="OHJ255" s="109"/>
      <c r="OHK255" s="109"/>
      <c r="OHL255" s="109"/>
      <c r="OHM255" s="109"/>
      <c r="OHN255" s="109"/>
      <c r="OHO255" s="109"/>
      <c r="OHP255" s="109"/>
      <c r="OHQ255" s="109"/>
      <c r="OHR255" s="109"/>
      <c r="OHS255" s="109"/>
      <c r="OHT255" s="109"/>
      <c r="OHU255" s="109"/>
      <c r="OHV255" s="109"/>
      <c r="OHW255" s="109"/>
      <c r="OHX255" s="109"/>
      <c r="OHY255" s="109"/>
      <c r="OHZ255" s="109"/>
      <c r="OIA255" s="109"/>
      <c r="OIB255" s="109"/>
      <c r="OIC255" s="109"/>
      <c r="OID255" s="109"/>
      <c r="OIE255" s="109"/>
      <c r="OIF255" s="109"/>
      <c r="OIG255" s="109"/>
      <c r="OIH255" s="109"/>
      <c r="OII255" s="109"/>
      <c r="OIJ255" s="109"/>
      <c r="OIK255" s="109"/>
      <c r="OIL255" s="109"/>
      <c r="OIM255" s="109"/>
      <c r="OIN255" s="109"/>
      <c r="OIO255" s="109"/>
      <c r="OIP255" s="109"/>
      <c r="OIQ255" s="109"/>
      <c r="OIR255" s="109"/>
      <c r="OIS255" s="109"/>
      <c r="OIT255" s="109"/>
      <c r="OIU255" s="109"/>
      <c r="OIV255" s="109"/>
      <c r="OIW255" s="109"/>
      <c r="OIX255" s="109"/>
      <c r="OIY255" s="109"/>
      <c r="OIZ255" s="109"/>
      <c r="OJA255" s="109"/>
      <c r="OJB255" s="109"/>
      <c r="OJC255" s="109"/>
      <c r="OJD255" s="109"/>
      <c r="OJE255" s="109"/>
      <c r="OJF255" s="109"/>
      <c r="OJG255" s="109"/>
      <c r="OJH255" s="109"/>
      <c r="OJI255" s="109"/>
      <c r="OJJ255" s="109"/>
      <c r="OJK255" s="109"/>
      <c r="OJL255" s="109"/>
      <c r="OJM255" s="109"/>
      <c r="OJN255" s="109"/>
      <c r="OJO255" s="109"/>
      <c r="OJP255" s="109"/>
      <c r="OJQ255" s="109"/>
      <c r="OJR255" s="109"/>
      <c r="OJS255" s="109"/>
      <c r="OJT255" s="109"/>
      <c r="OJU255" s="109"/>
      <c r="OJV255" s="109"/>
      <c r="OJW255" s="109"/>
      <c r="OJX255" s="109"/>
      <c r="OJY255" s="109"/>
      <c r="OJZ255" s="109"/>
      <c r="OKA255" s="109"/>
      <c r="OKB255" s="109"/>
      <c r="OKC255" s="109"/>
      <c r="OKD255" s="109"/>
      <c r="OKE255" s="109"/>
      <c r="OKF255" s="109"/>
      <c r="OKG255" s="109"/>
      <c r="OKH255" s="109"/>
      <c r="OKI255" s="109"/>
      <c r="OKJ255" s="109"/>
      <c r="OKK255" s="109"/>
      <c r="OKL255" s="109"/>
      <c r="OKM255" s="109"/>
      <c r="OKN255" s="109"/>
      <c r="OKO255" s="109"/>
      <c r="OKP255" s="109"/>
      <c r="OKQ255" s="109"/>
      <c r="OKR255" s="109"/>
      <c r="OKS255" s="109"/>
      <c r="OKT255" s="109"/>
      <c r="OKU255" s="109"/>
      <c r="OKV255" s="109"/>
      <c r="OKW255" s="109"/>
      <c r="OKX255" s="109"/>
      <c r="OKY255" s="109"/>
      <c r="OKZ255" s="109"/>
      <c r="OLA255" s="109"/>
      <c r="OLB255" s="109"/>
      <c r="OLC255" s="109"/>
      <c r="OLD255" s="109"/>
      <c r="OLE255" s="109"/>
      <c r="OLF255" s="109"/>
      <c r="OLG255" s="109"/>
      <c r="OLH255" s="109"/>
      <c r="OLI255" s="109"/>
      <c r="OLJ255" s="109"/>
      <c r="OLK255" s="109"/>
      <c r="OLL255" s="109"/>
      <c r="OLM255" s="109"/>
      <c r="OLN255" s="109"/>
      <c r="OLO255" s="109"/>
      <c r="OLP255" s="109"/>
      <c r="OLQ255" s="109"/>
      <c r="OLR255" s="109"/>
      <c r="OLS255" s="109"/>
      <c r="OLT255" s="109"/>
      <c r="OLU255" s="109"/>
      <c r="OLV255" s="109"/>
      <c r="OLW255" s="109"/>
      <c r="OLX255" s="109"/>
      <c r="OLY255" s="109"/>
      <c r="OLZ255" s="109"/>
      <c r="OMA255" s="109"/>
      <c r="OMB255" s="109"/>
      <c r="OMC255" s="109"/>
      <c r="OMD255" s="109"/>
      <c r="OME255" s="109"/>
      <c r="OMF255" s="109"/>
      <c r="OMG255" s="109"/>
      <c r="OMH255" s="109"/>
      <c r="OMI255" s="109"/>
      <c r="OMJ255" s="109"/>
      <c r="OMK255" s="109"/>
      <c r="OML255" s="109"/>
      <c r="OMM255" s="109"/>
      <c r="OMN255" s="109"/>
      <c r="OMO255" s="109"/>
      <c r="OMP255" s="109"/>
      <c r="OMQ255" s="109"/>
      <c r="OMR255" s="109"/>
      <c r="OMS255" s="109"/>
      <c r="OMT255" s="109"/>
      <c r="OMU255" s="109"/>
      <c r="OMV255" s="109"/>
      <c r="OMW255" s="109"/>
      <c r="OMX255" s="109"/>
      <c r="OMY255" s="109"/>
      <c r="OMZ255" s="109"/>
      <c r="ONA255" s="109"/>
      <c r="ONB255" s="109"/>
      <c r="ONC255" s="109"/>
      <c r="OND255" s="109"/>
      <c r="ONE255" s="109"/>
      <c r="ONF255" s="109"/>
      <c r="ONG255" s="109"/>
      <c r="ONH255" s="109"/>
      <c r="ONI255" s="109"/>
      <c r="ONJ255" s="109"/>
      <c r="ONK255" s="109"/>
      <c r="ONL255" s="109"/>
      <c r="ONM255" s="109"/>
      <c r="ONN255" s="109"/>
      <c r="ONO255" s="109"/>
      <c r="ONP255" s="109"/>
      <c r="ONQ255" s="109"/>
      <c r="ONR255" s="109"/>
      <c r="ONS255" s="109"/>
      <c r="ONT255" s="109"/>
      <c r="ONU255" s="109"/>
      <c r="ONV255" s="109"/>
      <c r="ONW255" s="109"/>
      <c r="ONX255" s="109"/>
      <c r="ONY255" s="109"/>
      <c r="ONZ255" s="109"/>
      <c r="OOA255" s="109"/>
      <c r="OOB255" s="109"/>
      <c r="OOC255" s="109"/>
      <c r="OOD255" s="109"/>
      <c r="OOE255" s="109"/>
      <c r="OOF255" s="109"/>
      <c r="OOG255" s="109"/>
      <c r="OOH255" s="109"/>
      <c r="OOI255" s="109"/>
      <c r="OOJ255" s="109"/>
      <c r="OOK255" s="109"/>
      <c r="OOL255" s="109"/>
      <c r="OOM255" s="109"/>
      <c r="OON255" s="109"/>
      <c r="OOO255" s="109"/>
      <c r="OOP255" s="109"/>
      <c r="OOQ255" s="109"/>
      <c r="OOR255" s="109"/>
      <c r="OOS255" s="109"/>
      <c r="OOT255" s="109"/>
      <c r="OOU255" s="109"/>
      <c r="OOV255" s="109"/>
      <c r="OOW255" s="109"/>
      <c r="OOX255" s="109"/>
      <c r="OOY255" s="109"/>
      <c r="OOZ255" s="109"/>
      <c r="OPA255" s="109"/>
      <c r="OPB255" s="109"/>
      <c r="OPC255" s="109"/>
      <c r="OPD255" s="109"/>
      <c r="OPE255" s="109"/>
      <c r="OPF255" s="109"/>
      <c r="OPG255" s="109"/>
      <c r="OPH255" s="109"/>
      <c r="OPI255" s="109"/>
      <c r="OPJ255" s="109"/>
      <c r="OPK255" s="109"/>
      <c r="OPL255" s="109"/>
      <c r="OPM255" s="109"/>
      <c r="OPN255" s="109"/>
      <c r="OPO255" s="109"/>
      <c r="OPP255" s="109"/>
      <c r="OPQ255" s="109"/>
      <c r="OPR255" s="109"/>
      <c r="OPS255" s="109"/>
      <c r="OPT255" s="109"/>
      <c r="OPU255" s="109"/>
      <c r="OPV255" s="109"/>
      <c r="OPW255" s="109"/>
      <c r="OPX255" s="109"/>
      <c r="OPY255" s="109"/>
      <c r="OPZ255" s="109"/>
      <c r="OQA255" s="109"/>
      <c r="OQB255" s="109"/>
      <c r="OQC255" s="109"/>
      <c r="OQD255" s="109"/>
      <c r="OQE255" s="109"/>
      <c r="OQF255" s="109"/>
      <c r="OQG255" s="109"/>
      <c r="OQH255" s="109"/>
      <c r="OQI255" s="109"/>
      <c r="OQJ255" s="109"/>
      <c r="OQK255" s="109"/>
      <c r="OQL255" s="109"/>
      <c r="OQM255" s="109"/>
      <c r="OQN255" s="109"/>
      <c r="OQO255" s="109"/>
      <c r="OQP255" s="109"/>
      <c r="OQQ255" s="109"/>
      <c r="OQR255" s="109"/>
      <c r="OQS255" s="109"/>
      <c r="OQT255" s="109"/>
      <c r="OQU255" s="109"/>
      <c r="OQV255" s="109"/>
      <c r="OQW255" s="109"/>
      <c r="OQX255" s="109"/>
      <c r="OQY255" s="109"/>
      <c r="OQZ255" s="109"/>
      <c r="ORA255" s="109"/>
      <c r="ORB255" s="109"/>
      <c r="ORC255" s="109"/>
      <c r="ORD255" s="109"/>
      <c r="ORE255" s="109"/>
      <c r="ORF255" s="109"/>
      <c r="ORG255" s="109"/>
      <c r="ORH255" s="109"/>
      <c r="ORI255" s="109"/>
      <c r="ORJ255" s="109"/>
      <c r="ORK255" s="109"/>
      <c r="ORL255" s="109"/>
      <c r="ORM255" s="109"/>
      <c r="ORN255" s="109"/>
      <c r="ORO255" s="109"/>
      <c r="ORP255" s="109"/>
      <c r="ORQ255" s="109"/>
      <c r="ORR255" s="109"/>
      <c r="ORS255" s="109"/>
      <c r="ORT255" s="109"/>
      <c r="ORU255" s="109"/>
      <c r="ORV255" s="109"/>
      <c r="ORW255" s="109"/>
      <c r="ORX255" s="109"/>
      <c r="ORY255" s="109"/>
      <c r="ORZ255" s="109"/>
      <c r="OSA255" s="109"/>
      <c r="OSB255" s="109"/>
      <c r="OSC255" s="109"/>
      <c r="OSD255" s="109"/>
      <c r="OSE255" s="109"/>
      <c r="OSF255" s="109"/>
      <c r="OSG255" s="109"/>
      <c r="OSH255" s="109"/>
      <c r="OSI255" s="109"/>
      <c r="OSJ255" s="109"/>
      <c r="OSK255" s="109"/>
      <c r="OSL255" s="109"/>
      <c r="OSM255" s="109"/>
      <c r="OSN255" s="109"/>
      <c r="OSO255" s="109"/>
      <c r="OSP255" s="109"/>
      <c r="OSQ255" s="109"/>
      <c r="OSR255" s="109"/>
      <c r="OSS255" s="109"/>
      <c r="OST255" s="109"/>
      <c r="OSU255" s="109"/>
      <c r="OSV255" s="109"/>
      <c r="OSW255" s="109"/>
      <c r="OSX255" s="109"/>
      <c r="OSY255" s="109"/>
      <c r="OSZ255" s="109"/>
      <c r="OTA255" s="109"/>
      <c r="OTB255" s="109"/>
      <c r="OTC255" s="109"/>
      <c r="OTD255" s="109"/>
      <c r="OTE255" s="109"/>
      <c r="OTF255" s="109"/>
      <c r="OTG255" s="109"/>
      <c r="OTH255" s="109"/>
      <c r="OTI255" s="109"/>
      <c r="OTJ255" s="109"/>
      <c r="OTK255" s="109"/>
      <c r="OTL255" s="109"/>
      <c r="OTM255" s="109"/>
      <c r="OTN255" s="109"/>
      <c r="OTO255" s="109"/>
      <c r="OTP255" s="109"/>
      <c r="OTQ255" s="109"/>
      <c r="OTR255" s="109"/>
      <c r="OTS255" s="109"/>
      <c r="OTT255" s="109"/>
      <c r="OTU255" s="109"/>
      <c r="OTV255" s="109"/>
      <c r="OTW255" s="109"/>
      <c r="OTX255" s="109"/>
      <c r="OTY255" s="109"/>
      <c r="OTZ255" s="109"/>
      <c r="OUA255" s="109"/>
      <c r="OUB255" s="109"/>
      <c r="OUC255" s="109"/>
      <c r="OUD255" s="109"/>
      <c r="OUE255" s="109"/>
      <c r="OUF255" s="109"/>
      <c r="OUG255" s="109"/>
      <c r="OUH255" s="109"/>
      <c r="OUI255" s="109"/>
      <c r="OUJ255" s="109"/>
      <c r="OUK255" s="109"/>
      <c r="OUL255" s="109"/>
      <c r="OUM255" s="109"/>
      <c r="OUN255" s="109"/>
      <c r="OUO255" s="109"/>
      <c r="OUP255" s="109"/>
      <c r="OUQ255" s="109"/>
      <c r="OUR255" s="109"/>
      <c r="OUS255" s="109"/>
      <c r="OUT255" s="109"/>
      <c r="OUU255" s="109"/>
      <c r="OUV255" s="109"/>
      <c r="OUW255" s="109"/>
      <c r="OUX255" s="109"/>
      <c r="OUY255" s="109"/>
      <c r="OUZ255" s="109"/>
      <c r="OVA255" s="109"/>
      <c r="OVB255" s="109"/>
      <c r="OVC255" s="109"/>
      <c r="OVD255" s="109"/>
      <c r="OVE255" s="109"/>
      <c r="OVF255" s="109"/>
      <c r="OVG255" s="109"/>
      <c r="OVH255" s="109"/>
      <c r="OVI255" s="109"/>
      <c r="OVJ255" s="109"/>
      <c r="OVK255" s="109"/>
      <c r="OVL255" s="109"/>
      <c r="OVM255" s="109"/>
      <c r="OVN255" s="109"/>
      <c r="OVO255" s="109"/>
      <c r="OVP255" s="109"/>
      <c r="OVQ255" s="109"/>
      <c r="OVR255" s="109"/>
      <c r="OVS255" s="109"/>
      <c r="OVT255" s="109"/>
      <c r="OVU255" s="109"/>
      <c r="OVV255" s="109"/>
      <c r="OVW255" s="109"/>
      <c r="OVX255" s="109"/>
      <c r="OVY255" s="109"/>
      <c r="OVZ255" s="109"/>
      <c r="OWA255" s="109"/>
      <c r="OWB255" s="109"/>
      <c r="OWC255" s="109"/>
      <c r="OWD255" s="109"/>
      <c r="OWE255" s="109"/>
      <c r="OWF255" s="109"/>
      <c r="OWG255" s="109"/>
      <c r="OWH255" s="109"/>
      <c r="OWI255" s="109"/>
      <c r="OWJ255" s="109"/>
      <c r="OWK255" s="109"/>
      <c r="OWL255" s="109"/>
      <c r="OWM255" s="109"/>
      <c r="OWN255" s="109"/>
      <c r="OWO255" s="109"/>
      <c r="OWP255" s="109"/>
      <c r="OWQ255" s="109"/>
      <c r="OWR255" s="109"/>
      <c r="OWS255" s="109"/>
      <c r="OWT255" s="109"/>
      <c r="OWU255" s="109"/>
      <c r="OWV255" s="109"/>
      <c r="OWW255" s="109"/>
      <c r="OWX255" s="109"/>
      <c r="OWY255" s="109"/>
      <c r="OWZ255" s="109"/>
      <c r="OXA255" s="109"/>
      <c r="OXB255" s="109"/>
      <c r="OXC255" s="109"/>
      <c r="OXD255" s="109"/>
      <c r="OXE255" s="109"/>
      <c r="OXF255" s="109"/>
      <c r="OXG255" s="109"/>
      <c r="OXH255" s="109"/>
      <c r="OXI255" s="109"/>
      <c r="OXJ255" s="109"/>
      <c r="OXK255" s="109"/>
      <c r="OXL255" s="109"/>
      <c r="OXM255" s="109"/>
      <c r="OXN255" s="109"/>
      <c r="OXO255" s="109"/>
      <c r="OXP255" s="109"/>
      <c r="OXQ255" s="109"/>
      <c r="OXR255" s="109"/>
      <c r="OXS255" s="109"/>
      <c r="OXT255" s="109"/>
      <c r="OXU255" s="109"/>
      <c r="OXV255" s="109"/>
      <c r="OXW255" s="109"/>
      <c r="OXX255" s="109"/>
      <c r="OXY255" s="109"/>
      <c r="OXZ255" s="109"/>
      <c r="OYA255" s="109"/>
      <c r="OYB255" s="109"/>
      <c r="OYC255" s="109"/>
      <c r="OYD255" s="109"/>
      <c r="OYE255" s="109"/>
      <c r="OYF255" s="109"/>
      <c r="OYG255" s="109"/>
      <c r="OYH255" s="109"/>
      <c r="OYI255" s="109"/>
      <c r="OYJ255" s="109"/>
      <c r="OYK255" s="109"/>
      <c r="OYL255" s="109"/>
      <c r="OYM255" s="109"/>
      <c r="OYN255" s="109"/>
      <c r="OYO255" s="109"/>
      <c r="OYP255" s="109"/>
      <c r="OYQ255" s="109"/>
      <c r="OYR255" s="109"/>
      <c r="OYS255" s="109"/>
      <c r="OYT255" s="109"/>
      <c r="OYU255" s="109"/>
      <c r="OYV255" s="109"/>
      <c r="OYW255" s="109"/>
      <c r="OYX255" s="109"/>
      <c r="OYY255" s="109"/>
      <c r="OYZ255" s="109"/>
      <c r="OZA255" s="109"/>
      <c r="OZB255" s="109"/>
      <c r="OZC255" s="109"/>
      <c r="OZD255" s="109"/>
      <c r="OZE255" s="109"/>
      <c r="OZF255" s="109"/>
      <c r="OZG255" s="109"/>
      <c r="OZH255" s="109"/>
      <c r="OZI255" s="109"/>
      <c r="OZJ255" s="109"/>
      <c r="OZK255" s="109"/>
      <c r="OZL255" s="109"/>
      <c r="OZM255" s="109"/>
      <c r="OZN255" s="109"/>
      <c r="OZO255" s="109"/>
      <c r="OZP255" s="109"/>
      <c r="OZQ255" s="109"/>
      <c r="OZR255" s="109"/>
      <c r="OZS255" s="109"/>
      <c r="OZT255" s="109"/>
      <c r="OZU255" s="109"/>
      <c r="OZV255" s="109"/>
      <c r="OZW255" s="109"/>
      <c r="OZX255" s="109"/>
      <c r="OZY255" s="109"/>
      <c r="OZZ255" s="109"/>
      <c r="PAA255" s="109"/>
      <c r="PAB255" s="109"/>
      <c r="PAC255" s="109"/>
      <c r="PAD255" s="109"/>
      <c r="PAE255" s="109"/>
      <c r="PAF255" s="109"/>
      <c r="PAG255" s="109"/>
      <c r="PAH255" s="109"/>
      <c r="PAI255" s="109"/>
      <c r="PAJ255" s="109"/>
      <c r="PAK255" s="109"/>
      <c r="PAL255" s="109"/>
      <c r="PAM255" s="109"/>
      <c r="PAN255" s="109"/>
      <c r="PAO255" s="109"/>
      <c r="PAP255" s="109"/>
      <c r="PAQ255" s="109"/>
      <c r="PAR255" s="109"/>
      <c r="PAS255" s="109"/>
      <c r="PAT255" s="109"/>
      <c r="PAU255" s="109"/>
      <c r="PAV255" s="109"/>
      <c r="PAW255" s="109"/>
      <c r="PAX255" s="109"/>
      <c r="PAY255" s="109"/>
      <c r="PAZ255" s="109"/>
      <c r="PBA255" s="109"/>
      <c r="PBB255" s="109"/>
      <c r="PBC255" s="109"/>
      <c r="PBD255" s="109"/>
      <c r="PBE255" s="109"/>
      <c r="PBF255" s="109"/>
      <c r="PBG255" s="109"/>
      <c r="PBH255" s="109"/>
      <c r="PBI255" s="109"/>
      <c r="PBJ255" s="109"/>
      <c r="PBK255" s="109"/>
      <c r="PBL255" s="109"/>
      <c r="PBM255" s="109"/>
      <c r="PBN255" s="109"/>
      <c r="PBO255" s="109"/>
      <c r="PBP255" s="109"/>
      <c r="PBQ255" s="109"/>
      <c r="PBR255" s="109"/>
      <c r="PBS255" s="109"/>
      <c r="PBT255" s="109"/>
      <c r="PBU255" s="109"/>
      <c r="PBV255" s="109"/>
      <c r="PBW255" s="109"/>
      <c r="PBX255" s="109"/>
      <c r="PBY255" s="109"/>
      <c r="PBZ255" s="109"/>
      <c r="PCA255" s="109"/>
      <c r="PCB255" s="109"/>
      <c r="PCC255" s="109"/>
      <c r="PCD255" s="109"/>
      <c r="PCE255" s="109"/>
      <c r="PCF255" s="109"/>
      <c r="PCG255" s="109"/>
      <c r="PCH255" s="109"/>
      <c r="PCI255" s="109"/>
      <c r="PCJ255" s="109"/>
      <c r="PCK255" s="109"/>
      <c r="PCL255" s="109"/>
      <c r="PCM255" s="109"/>
      <c r="PCN255" s="109"/>
      <c r="PCO255" s="109"/>
      <c r="PCP255" s="109"/>
      <c r="PCQ255" s="109"/>
      <c r="PCR255" s="109"/>
      <c r="PCS255" s="109"/>
      <c r="PCT255" s="109"/>
      <c r="PCU255" s="109"/>
      <c r="PCV255" s="109"/>
      <c r="PCW255" s="109"/>
      <c r="PCX255" s="109"/>
      <c r="PCY255" s="109"/>
      <c r="PCZ255" s="109"/>
      <c r="PDA255" s="109"/>
      <c r="PDB255" s="109"/>
      <c r="PDC255" s="109"/>
      <c r="PDD255" s="109"/>
      <c r="PDE255" s="109"/>
      <c r="PDF255" s="109"/>
      <c r="PDG255" s="109"/>
      <c r="PDH255" s="109"/>
      <c r="PDI255" s="109"/>
      <c r="PDJ255" s="109"/>
      <c r="PDK255" s="109"/>
      <c r="PDL255" s="109"/>
      <c r="PDM255" s="109"/>
      <c r="PDN255" s="109"/>
      <c r="PDO255" s="109"/>
      <c r="PDP255" s="109"/>
      <c r="PDQ255" s="109"/>
      <c r="PDR255" s="109"/>
      <c r="PDS255" s="109"/>
      <c r="PDT255" s="109"/>
      <c r="PDU255" s="109"/>
      <c r="PDV255" s="109"/>
      <c r="PDW255" s="109"/>
      <c r="PDX255" s="109"/>
      <c r="PDY255" s="109"/>
      <c r="PDZ255" s="109"/>
      <c r="PEA255" s="109"/>
      <c r="PEB255" s="109"/>
      <c r="PEC255" s="109"/>
      <c r="PED255" s="109"/>
      <c r="PEE255" s="109"/>
      <c r="PEF255" s="109"/>
      <c r="PEG255" s="109"/>
      <c r="PEH255" s="109"/>
      <c r="PEI255" s="109"/>
      <c r="PEJ255" s="109"/>
      <c r="PEK255" s="109"/>
      <c r="PEL255" s="109"/>
      <c r="PEM255" s="109"/>
      <c r="PEN255" s="109"/>
      <c r="PEO255" s="109"/>
      <c r="PEP255" s="109"/>
      <c r="PEQ255" s="109"/>
      <c r="PER255" s="109"/>
      <c r="PES255" s="109"/>
      <c r="PET255" s="109"/>
      <c r="PEU255" s="109"/>
      <c r="PEV255" s="109"/>
      <c r="PEW255" s="109"/>
      <c r="PEX255" s="109"/>
      <c r="PEY255" s="109"/>
      <c r="PEZ255" s="109"/>
      <c r="PFA255" s="109"/>
      <c r="PFB255" s="109"/>
      <c r="PFC255" s="109"/>
      <c r="PFD255" s="109"/>
      <c r="PFE255" s="109"/>
      <c r="PFF255" s="109"/>
      <c r="PFG255" s="109"/>
      <c r="PFH255" s="109"/>
      <c r="PFI255" s="109"/>
      <c r="PFJ255" s="109"/>
      <c r="PFK255" s="109"/>
      <c r="PFL255" s="109"/>
      <c r="PFM255" s="109"/>
      <c r="PFN255" s="109"/>
      <c r="PFO255" s="109"/>
      <c r="PFP255" s="109"/>
      <c r="PFQ255" s="109"/>
      <c r="PFR255" s="109"/>
      <c r="PFS255" s="109"/>
      <c r="PFT255" s="109"/>
      <c r="PFU255" s="109"/>
      <c r="PFV255" s="109"/>
      <c r="PFW255" s="109"/>
      <c r="PFX255" s="109"/>
      <c r="PFY255" s="109"/>
      <c r="PFZ255" s="109"/>
      <c r="PGA255" s="109"/>
      <c r="PGB255" s="109"/>
      <c r="PGC255" s="109"/>
      <c r="PGD255" s="109"/>
      <c r="PGE255" s="109"/>
      <c r="PGF255" s="109"/>
      <c r="PGG255" s="109"/>
      <c r="PGH255" s="109"/>
      <c r="PGI255" s="109"/>
      <c r="PGJ255" s="109"/>
      <c r="PGK255" s="109"/>
      <c r="PGL255" s="109"/>
      <c r="PGM255" s="109"/>
      <c r="PGN255" s="109"/>
      <c r="PGO255" s="109"/>
      <c r="PGP255" s="109"/>
      <c r="PGQ255" s="109"/>
      <c r="PGR255" s="109"/>
      <c r="PGS255" s="109"/>
      <c r="PGT255" s="109"/>
      <c r="PGU255" s="109"/>
      <c r="PGV255" s="109"/>
      <c r="PGW255" s="109"/>
      <c r="PGX255" s="109"/>
      <c r="PGY255" s="109"/>
      <c r="PGZ255" s="109"/>
      <c r="PHA255" s="109"/>
      <c r="PHB255" s="109"/>
      <c r="PHC255" s="109"/>
      <c r="PHD255" s="109"/>
      <c r="PHE255" s="109"/>
      <c r="PHF255" s="109"/>
      <c r="PHG255" s="109"/>
      <c r="PHH255" s="109"/>
      <c r="PHI255" s="109"/>
      <c r="PHJ255" s="109"/>
      <c r="PHK255" s="109"/>
      <c r="PHL255" s="109"/>
      <c r="PHM255" s="109"/>
      <c r="PHN255" s="109"/>
      <c r="PHO255" s="109"/>
      <c r="PHP255" s="109"/>
      <c r="PHQ255" s="109"/>
      <c r="PHR255" s="109"/>
      <c r="PHS255" s="109"/>
      <c r="PHT255" s="109"/>
      <c r="PHU255" s="109"/>
      <c r="PHV255" s="109"/>
      <c r="PHW255" s="109"/>
      <c r="PHX255" s="109"/>
      <c r="PHY255" s="109"/>
      <c r="PHZ255" s="109"/>
      <c r="PIA255" s="109"/>
      <c r="PIB255" s="109"/>
      <c r="PIC255" s="109"/>
      <c r="PID255" s="109"/>
      <c r="PIE255" s="109"/>
      <c r="PIF255" s="109"/>
      <c r="PIG255" s="109"/>
      <c r="PIH255" s="109"/>
      <c r="PII255" s="109"/>
      <c r="PIJ255" s="109"/>
      <c r="PIK255" s="109"/>
      <c r="PIL255" s="109"/>
      <c r="PIM255" s="109"/>
      <c r="PIN255" s="109"/>
      <c r="PIO255" s="109"/>
      <c r="PIP255" s="109"/>
      <c r="PIQ255" s="109"/>
      <c r="PIR255" s="109"/>
      <c r="PIS255" s="109"/>
      <c r="PIT255" s="109"/>
      <c r="PIU255" s="109"/>
      <c r="PIV255" s="109"/>
      <c r="PIW255" s="109"/>
      <c r="PIX255" s="109"/>
      <c r="PIY255" s="109"/>
      <c r="PIZ255" s="109"/>
      <c r="PJA255" s="109"/>
      <c r="PJB255" s="109"/>
      <c r="PJC255" s="109"/>
      <c r="PJD255" s="109"/>
      <c r="PJE255" s="109"/>
      <c r="PJF255" s="109"/>
      <c r="PJG255" s="109"/>
      <c r="PJH255" s="109"/>
      <c r="PJI255" s="109"/>
      <c r="PJJ255" s="109"/>
      <c r="PJK255" s="109"/>
      <c r="PJL255" s="109"/>
      <c r="PJM255" s="109"/>
      <c r="PJN255" s="109"/>
      <c r="PJO255" s="109"/>
      <c r="PJP255" s="109"/>
      <c r="PJQ255" s="109"/>
      <c r="PJR255" s="109"/>
      <c r="PJS255" s="109"/>
      <c r="PJT255" s="109"/>
      <c r="PJU255" s="109"/>
      <c r="PJV255" s="109"/>
      <c r="PJW255" s="109"/>
      <c r="PJX255" s="109"/>
      <c r="PJY255" s="109"/>
      <c r="PJZ255" s="109"/>
      <c r="PKA255" s="109"/>
      <c r="PKB255" s="109"/>
      <c r="PKC255" s="109"/>
      <c r="PKD255" s="109"/>
      <c r="PKE255" s="109"/>
      <c r="PKF255" s="109"/>
      <c r="PKG255" s="109"/>
      <c r="PKH255" s="109"/>
      <c r="PKI255" s="109"/>
      <c r="PKJ255" s="109"/>
      <c r="PKK255" s="109"/>
      <c r="PKL255" s="109"/>
      <c r="PKM255" s="109"/>
      <c r="PKN255" s="109"/>
      <c r="PKO255" s="109"/>
      <c r="PKP255" s="109"/>
      <c r="PKQ255" s="109"/>
      <c r="PKR255" s="109"/>
      <c r="PKS255" s="109"/>
      <c r="PKT255" s="109"/>
      <c r="PKU255" s="109"/>
      <c r="PKV255" s="109"/>
      <c r="PKW255" s="109"/>
      <c r="PKX255" s="109"/>
      <c r="PKY255" s="109"/>
      <c r="PKZ255" s="109"/>
      <c r="PLA255" s="109"/>
      <c r="PLB255" s="109"/>
      <c r="PLC255" s="109"/>
      <c r="PLD255" s="109"/>
      <c r="PLE255" s="109"/>
      <c r="PLF255" s="109"/>
      <c r="PLG255" s="109"/>
      <c r="PLH255" s="109"/>
      <c r="PLI255" s="109"/>
      <c r="PLJ255" s="109"/>
      <c r="PLK255" s="109"/>
      <c r="PLL255" s="109"/>
      <c r="PLM255" s="109"/>
      <c r="PLN255" s="109"/>
      <c r="PLO255" s="109"/>
      <c r="PLP255" s="109"/>
      <c r="PLQ255" s="109"/>
      <c r="PLR255" s="109"/>
      <c r="PLS255" s="109"/>
      <c r="PLT255" s="109"/>
      <c r="PLU255" s="109"/>
      <c r="PLV255" s="109"/>
      <c r="PLW255" s="109"/>
      <c r="PLX255" s="109"/>
      <c r="PLY255" s="109"/>
      <c r="PLZ255" s="109"/>
      <c r="PMA255" s="109"/>
      <c r="PMB255" s="109"/>
      <c r="PMC255" s="109"/>
      <c r="PMD255" s="109"/>
      <c r="PME255" s="109"/>
      <c r="PMF255" s="109"/>
      <c r="PMG255" s="109"/>
      <c r="PMH255" s="109"/>
      <c r="PMI255" s="109"/>
      <c r="PMJ255" s="109"/>
      <c r="PMK255" s="109"/>
      <c r="PML255" s="109"/>
      <c r="PMM255" s="109"/>
      <c r="PMN255" s="109"/>
      <c r="PMO255" s="109"/>
      <c r="PMP255" s="109"/>
      <c r="PMQ255" s="109"/>
      <c r="PMR255" s="109"/>
      <c r="PMS255" s="109"/>
      <c r="PMT255" s="109"/>
      <c r="PMU255" s="109"/>
      <c r="PMV255" s="109"/>
      <c r="PMW255" s="109"/>
      <c r="PMX255" s="109"/>
      <c r="PMY255" s="109"/>
      <c r="PMZ255" s="109"/>
      <c r="PNA255" s="109"/>
      <c r="PNB255" s="109"/>
      <c r="PNC255" s="109"/>
      <c r="PND255" s="109"/>
      <c r="PNE255" s="109"/>
      <c r="PNF255" s="109"/>
      <c r="PNG255" s="109"/>
      <c r="PNH255" s="109"/>
      <c r="PNI255" s="109"/>
      <c r="PNJ255" s="109"/>
      <c r="PNK255" s="109"/>
      <c r="PNL255" s="109"/>
      <c r="PNM255" s="109"/>
      <c r="PNN255" s="109"/>
      <c r="PNO255" s="109"/>
      <c r="PNP255" s="109"/>
      <c r="PNQ255" s="109"/>
      <c r="PNR255" s="109"/>
      <c r="PNS255" s="109"/>
      <c r="PNT255" s="109"/>
      <c r="PNU255" s="109"/>
      <c r="PNV255" s="109"/>
      <c r="PNW255" s="109"/>
      <c r="PNX255" s="109"/>
      <c r="PNY255" s="109"/>
      <c r="PNZ255" s="109"/>
      <c r="POA255" s="109"/>
      <c r="POB255" s="109"/>
      <c r="POC255" s="109"/>
      <c r="POD255" s="109"/>
      <c r="POE255" s="109"/>
      <c r="POF255" s="109"/>
      <c r="POG255" s="109"/>
      <c r="POH255" s="109"/>
      <c r="POI255" s="109"/>
      <c r="POJ255" s="109"/>
      <c r="POK255" s="109"/>
      <c r="POL255" s="109"/>
      <c r="POM255" s="109"/>
      <c r="PON255" s="109"/>
      <c r="POO255" s="109"/>
      <c r="POP255" s="109"/>
      <c r="POQ255" s="109"/>
      <c r="POR255" s="109"/>
      <c r="POS255" s="109"/>
      <c r="POT255" s="109"/>
      <c r="POU255" s="109"/>
      <c r="POV255" s="109"/>
      <c r="POW255" s="109"/>
      <c r="POX255" s="109"/>
      <c r="POY255" s="109"/>
      <c r="POZ255" s="109"/>
      <c r="PPA255" s="109"/>
      <c r="PPB255" s="109"/>
      <c r="PPC255" s="109"/>
      <c r="PPD255" s="109"/>
      <c r="PPE255" s="109"/>
      <c r="PPF255" s="109"/>
      <c r="PPG255" s="109"/>
      <c r="PPH255" s="109"/>
      <c r="PPI255" s="109"/>
      <c r="PPJ255" s="109"/>
      <c r="PPK255" s="109"/>
      <c r="PPL255" s="109"/>
      <c r="PPM255" s="109"/>
      <c r="PPN255" s="109"/>
      <c r="PPO255" s="109"/>
      <c r="PPP255" s="109"/>
      <c r="PPQ255" s="109"/>
      <c r="PPR255" s="109"/>
      <c r="PPS255" s="109"/>
      <c r="PPT255" s="109"/>
      <c r="PPU255" s="109"/>
      <c r="PPV255" s="109"/>
      <c r="PPW255" s="109"/>
      <c r="PPX255" s="109"/>
      <c r="PPY255" s="109"/>
      <c r="PPZ255" s="109"/>
      <c r="PQA255" s="109"/>
      <c r="PQB255" s="109"/>
      <c r="PQC255" s="109"/>
      <c r="PQD255" s="109"/>
      <c r="PQE255" s="109"/>
      <c r="PQF255" s="109"/>
      <c r="PQG255" s="109"/>
      <c r="PQH255" s="109"/>
      <c r="PQI255" s="109"/>
      <c r="PQJ255" s="109"/>
      <c r="PQK255" s="109"/>
      <c r="PQL255" s="109"/>
      <c r="PQM255" s="109"/>
      <c r="PQN255" s="109"/>
      <c r="PQO255" s="109"/>
      <c r="PQP255" s="109"/>
      <c r="PQQ255" s="109"/>
      <c r="PQR255" s="109"/>
      <c r="PQS255" s="109"/>
      <c r="PQT255" s="109"/>
      <c r="PQU255" s="109"/>
      <c r="PQV255" s="109"/>
      <c r="PQW255" s="109"/>
      <c r="PQX255" s="109"/>
      <c r="PQY255" s="109"/>
      <c r="PQZ255" s="109"/>
      <c r="PRA255" s="109"/>
      <c r="PRB255" s="109"/>
      <c r="PRC255" s="109"/>
      <c r="PRD255" s="109"/>
      <c r="PRE255" s="109"/>
      <c r="PRF255" s="109"/>
      <c r="PRG255" s="109"/>
      <c r="PRH255" s="109"/>
      <c r="PRI255" s="109"/>
      <c r="PRJ255" s="109"/>
      <c r="PRK255" s="109"/>
      <c r="PRL255" s="109"/>
      <c r="PRM255" s="109"/>
      <c r="PRN255" s="109"/>
      <c r="PRO255" s="109"/>
      <c r="PRP255" s="109"/>
      <c r="PRQ255" s="109"/>
      <c r="PRR255" s="109"/>
      <c r="PRS255" s="109"/>
      <c r="PRT255" s="109"/>
      <c r="PRU255" s="109"/>
      <c r="PRV255" s="109"/>
      <c r="PRW255" s="109"/>
      <c r="PRX255" s="109"/>
      <c r="PRY255" s="109"/>
      <c r="PRZ255" s="109"/>
      <c r="PSA255" s="109"/>
      <c r="PSB255" s="109"/>
      <c r="PSC255" s="109"/>
      <c r="PSD255" s="109"/>
      <c r="PSE255" s="109"/>
      <c r="PSF255" s="109"/>
      <c r="PSG255" s="109"/>
      <c r="PSH255" s="109"/>
      <c r="PSI255" s="109"/>
      <c r="PSJ255" s="109"/>
      <c r="PSK255" s="109"/>
      <c r="PSL255" s="109"/>
      <c r="PSM255" s="109"/>
      <c r="PSN255" s="109"/>
      <c r="PSO255" s="109"/>
      <c r="PSP255" s="109"/>
      <c r="PSQ255" s="109"/>
      <c r="PSR255" s="109"/>
      <c r="PSS255" s="109"/>
      <c r="PST255" s="109"/>
      <c r="PSU255" s="109"/>
      <c r="PSV255" s="109"/>
      <c r="PSW255" s="109"/>
      <c r="PSX255" s="109"/>
      <c r="PSY255" s="109"/>
      <c r="PSZ255" s="109"/>
      <c r="PTA255" s="109"/>
      <c r="PTB255" s="109"/>
      <c r="PTC255" s="109"/>
      <c r="PTD255" s="109"/>
      <c r="PTE255" s="109"/>
      <c r="PTF255" s="109"/>
      <c r="PTG255" s="109"/>
      <c r="PTH255" s="109"/>
      <c r="PTI255" s="109"/>
      <c r="PTJ255" s="109"/>
      <c r="PTK255" s="109"/>
      <c r="PTL255" s="109"/>
      <c r="PTM255" s="109"/>
      <c r="PTN255" s="109"/>
      <c r="PTO255" s="109"/>
      <c r="PTP255" s="109"/>
      <c r="PTQ255" s="109"/>
      <c r="PTR255" s="109"/>
      <c r="PTS255" s="109"/>
      <c r="PTT255" s="109"/>
      <c r="PTU255" s="109"/>
      <c r="PTV255" s="109"/>
      <c r="PTW255" s="109"/>
      <c r="PTX255" s="109"/>
      <c r="PTY255" s="109"/>
      <c r="PTZ255" s="109"/>
      <c r="PUA255" s="109"/>
      <c r="PUB255" s="109"/>
      <c r="PUC255" s="109"/>
      <c r="PUD255" s="109"/>
      <c r="PUE255" s="109"/>
      <c r="PUF255" s="109"/>
      <c r="PUG255" s="109"/>
      <c r="PUH255" s="109"/>
      <c r="PUI255" s="109"/>
      <c r="PUJ255" s="109"/>
      <c r="PUK255" s="109"/>
      <c r="PUL255" s="109"/>
      <c r="PUM255" s="109"/>
      <c r="PUN255" s="109"/>
      <c r="PUO255" s="109"/>
      <c r="PUP255" s="109"/>
      <c r="PUQ255" s="109"/>
      <c r="PUR255" s="109"/>
      <c r="PUS255" s="109"/>
      <c r="PUT255" s="109"/>
      <c r="PUU255" s="109"/>
      <c r="PUV255" s="109"/>
      <c r="PUW255" s="109"/>
      <c r="PUX255" s="109"/>
      <c r="PUY255" s="109"/>
      <c r="PUZ255" s="109"/>
      <c r="PVA255" s="109"/>
      <c r="PVB255" s="109"/>
      <c r="PVC255" s="109"/>
      <c r="PVD255" s="109"/>
      <c r="PVE255" s="109"/>
      <c r="PVF255" s="109"/>
      <c r="PVG255" s="109"/>
      <c r="PVH255" s="109"/>
      <c r="PVI255" s="109"/>
      <c r="PVJ255" s="109"/>
      <c r="PVK255" s="109"/>
      <c r="PVL255" s="109"/>
      <c r="PVM255" s="109"/>
      <c r="PVN255" s="109"/>
      <c r="PVO255" s="109"/>
      <c r="PVP255" s="109"/>
      <c r="PVQ255" s="109"/>
      <c r="PVR255" s="109"/>
      <c r="PVS255" s="109"/>
      <c r="PVT255" s="109"/>
      <c r="PVU255" s="109"/>
      <c r="PVV255" s="109"/>
      <c r="PVW255" s="109"/>
      <c r="PVX255" s="109"/>
      <c r="PVY255" s="109"/>
      <c r="PVZ255" s="109"/>
      <c r="PWA255" s="109"/>
      <c r="PWB255" s="109"/>
      <c r="PWC255" s="109"/>
      <c r="PWD255" s="109"/>
      <c r="PWE255" s="109"/>
      <c r="PWF255" s="109"/>
      <c r="PWG255" s="109"/>
      <c r="PWH255" s="109"/>
      <c r="PWI255" s="109"/>
      <c r="PWJ255" s="109"/>
      <c r="PWK255" s="109"/>
      <c r="PWL255" s="109"/>
      <c r="PWM255" s="109"/>
      <c r="PWN255" s="109"/>
      <c r="PWO255" s="109"/>
      <c r="PWP255" s="109"/>
      <c r="PWQ255" s="109"/>
      <c r="PWR255" s="109"/>
      <c r="PWS255" s="109"/>
      <c r="PWT255" s="109"/>
      <c r="PWU255" s="109"/>
      <c r="PWV255" s="109"/>
      <c r="PWW255" s="109"/>
      <c r="PWX255" s="109"/>
      <c r="PWY255" s="109"/>
      <c r="PWZ255" s="109"/>
      <c r="PXA255" s="109"/>
      <c r="PXB255" s="109"/>
      <c r="PXC255" s="109"/>
      <c r="PXD255" s="109"/>
      <c r="PXE255" s="109"/>
      <c r="PXF255" s="109"/>
      <c r="PXG255" s="109"/>
      <c r="PXH255" s="109"/>
      <c r="PXI255" s="109"/>
      <c r="PXJ255" s="109"/>
      <c r="PXK255" s="109"/>
      <c r="PXL255" s="109"/>
      <c r="PXM255" s="109"/>
      <c r="PXN255" s="109"/>
      <c r="PXO255" s="109"/>
      <c r="PXP255" s="109"/>
      <c r="PXQ255" s="109"/>
      <c r="PXR255" s="109"/>
      <c r="PXS255" s="109"/>
      <c r="PXT255" s="109"/>
      <c r="PXU255" s="109"/>
      <c r="PXV255" s="109"/>
      <c r="PXW255" s="109"/>
      <c r="PXX255" s="109"/>
      <c r="PXY255" s="109"/>
      <c r="PXZ255" s="109"/>
      <c r="PYA255" s="109"/>
      <c r="PYB255" s="109"/>
      <c r="PYC255" s="109"/>
      <c r="PYD255" s="109"/>
      <c r="PYE255" s="109"/>
      <c r="PYF255" s="109"/>
      <c r="PYG255" s="109"/>
      <c r="PYH255" s="109"/>
      <c r="PYI255" s="109"/>
      <c r="PYJ255" s="109"/>
      <c r="PYK255" s="109"/>
      <c r="PYL255" s="109"/>
      <c r="PYM255" s="109"/>
      <c r="PYN255" s="109"/>
      <c r="PYO255" s="109"/>
      <c r="PYP255" s="109"/>
      <c r="PYQ255" s="109"/>
      <c r="PYR255" s="109"/>
      <c r="PYS255" s="109"/>
      <c r="PYT255" s="109"/>
      <c r="PYU255" s="109"/>
      <c r="PYV255" s="109"/>
      <c r="PYW255" s="109"/>
      <c r="PYX255" s="109"/>
      <c r="PYY255" s="109"/>
      <c r="PYZ255" s="109"/>
      <c r="PZA255" s="109"/>
      <c r="PZB255" s="109"/>
      <c r="PZC255" s="109"/>
      <c r="PZD255" s="109"/>
      <c r="PZE255" s="109"/>
      <c r="PZF255" s="109"/>
      <c r="PZG255" s="109"/>
      <c r="PZH255" s="109"/>
      <c r="PZI255" s="109"/>
      <c r="PZJ255" s="109"/>
      <c r="PZK255" s="109"/>
      <c r="PZL255" s="109"/>
      <c r="PZM255" s="109"/>
      <c r="PZN255" s="109"/>
      <c r="PZO255" s="109"/>
      <c r="PZP255" s="109"/>
      <c r="PZQ255" s="109"/>
      <c r="PZR255" s="109"/>
      <c r="PZS255" s="109"/>
      <c r="PZT255" s="109"/>
      <c r="PZU255" s="109"/>
      <c r="PZV255" s="109"/>
      <c r="PZW255" s="109"/>
      <c r="PZX255" s="109"/>
      <c r="PZY255" s="109"/>
      <c r="PZZ255" s="109"/>
      <c r="QAA255" s="109"/>
      <c r="QAB255" s="109"/>
      <c r="QAC255" s="109"/>
      <c r="QAD255" s="109"/>
      <c r="QAE255" s="109"/>
      <c r="QAF255" s="109"/>
      <c r="QAG255" s="109"/>
      <c r="QAH255" s="109"/>
      <c r="QAI255" s="109"/>
      <c r="QAJ255" s="109"/>
      <c r="QAK255" s="109"/>
      <c r="QAL255" s="109"/>
      <c r="QAM255" s="109"/>
      <c r="QAN255" s="109"/>
      <c r="QAO255" s="109"/>
      <c r="QAP255" s="109"/>
      <c r="QAQ255" s="109"/>
      <c r="QAR255" s="109"/>
      <c r="QAS255" s="109"/>
      <c r="QAT255" s="109"/>
      <c r="QAU255" s="109"/>
      <c r="QAV255" s="109"/>
      <c r="QAW255" s="109"/>
      <c r="QAX255" s="109"/>
      <c r="QAY255" s="109"/>
      <c r="QAZ255" s="109"/>
      <c r="QBA255" s="109"/>
      <c r="QBB255" s="109"/>
      <c r="QBC255" s="109"/>
      <c r="QBD255" s="109"/>
      <c r="QBE255" s="109"/>
      <c r="QBF255" s="109"/>
      <c r="QBG255" s="109"/>
      <c r="QBH255" s="109"/>
      <c r="QBI255" s="109"/>
      <c r="QBJ255" s="109"/>
      <c r="QBK255" s="109"/>
      <c r="QBL255" s="109"/>
      <c r="QBM255" s="109"/>
      <c r="QBN255" s="109"/>
      <c r="QBO255" s="109"/>
      <c r="QBP255" s="109"/>
      <c r="QBQ255" s="109"/>
      <c r="QBR255" s="109"/>
      <c r="QBS255" s="109"/>
      <c r="QBT255" s="109"/>
      <c r="QBU255" s="109"/>
      <c r="QBV255" s="109"/>
      <c r="QBW255" s="109"/>
      <c r="QBX255" s="109"/>
      <c r="QBY255" s="109"/>
      <c r="QBZ255" s="109"/>
      <c r="QCA255" s="109"/>
      <c r="QCB255" s="109"/>
      <c r="QCC255" s="109"/>
      <c r="QCD255" s="109"/>
      <c r="QCE255" s="109"/>
      <c r="QCF255" s="109"/>
      <c r="QCG255" s="109"/>
      <c r="QCH255" s="109"/>
      <c r="QCI255" s="109"/>
      <c r="QCJ255" s="109"/>
      <c r="QCK255" s="109"/>
      <c r="QCL255" s="109"/>
      <c r="QCM255" s="109"/>
      <c r="QCN255" s="109"/>
      <c r="QCO255" s="109"/>
      <c r="QCP255" s="109"/>
      <c r="QCQ255" s="109"/>
      <c r="QCR255" s="109"/>
      <c r="QCS255" s="109"/>
      <c r="QCT255" s="109"/>
      <c r="QCU255" s="109"/>
      <c r="QCV255" s="109"/>
      <c r="QCW255" s="109"/>
      <c r="QCX255" s="109"/>
      <c r="QCY255" s="109"/>
      <c r="QCZ255" s="109"/>
      <c r="QDA255" s="109"/>
      <c r="QDB255" s="109"/>
      <c r="QDC255" s="109"/>
      <c r="QDD255" s="109"/>
      <c r="QDE255" s="109"/>
      <c r="QDF255" s="109"/>
      <c r="QDG255" s="109"/>
      <c r="QDH255" s="109"/>
      <c r="QDI255" s="109"/>
      <c r="QDJ255" s="109"/>
      <c r="QDK255" s="109"/>
      <c r="QDL255" s="109"/>
      <c r="QDM255" s="109"/>
      <c r="QDN255" s="109"/>
      <c r="QDO255" s="109"/>
      <c r="QDP255" s="109"/>
      <c r="QDQ255" s="109"/>
      <c r="QDR255" s="109"/>
      <c r="QDS255" s="109"/>
      <c r="QDT255" s="109"/>
      <c r="QDU255" s="109"/>
      <c r="QDV255" s="109"/>
      <c r="QDW255" s="109"/>
      <c r="QDX255" s="109"/>
      <c r="QDY255" s="109"/>
      <c r="QDZ255" s="109"/>
      <c r="QEA255" s="109"/>
      <c r="QEB255" s="109"/>
      <c r="QEC255" s="109"/>
      <c r="QED255" s="109"/>
      <c r="QEE255" s="109"/>
      <c r="QEF255" s="109"/>
      <c r="QEG255" s="109"/>
      <c r="QEH255" s="109"/>
      <c r="QEI255" s="109"/>
      <c r="QEJ255" s="109"/>
      <c r="QEK255" s="109"/>
      <c r="QEL255" s="109"/>
      <c r="QEM255" s="109"/>
      <c r="QEN255" s="109"/>
      <c r="QEO255" s="109"/>
      <c r="QEP255" s="109"/>
      <c r="QEQ255" s="109"/>
      <c r="QER255" s="109"/>
      <c r="QES255" s="109"/>
      <c r="QET255" s="109"/>
      <c r="QEU255" s="109"/>
      <c r="QEV255" s="109"/>
      <c r="QEW255" s="109"/>
      <c r="QEX255" s="109"/>
      <c r="QEY255" s="109"/>
      <c r="QEZ255" s="109"/>
      <c r="QFA255" s="109"/>
      <c r="QFB255" s="109"/>
      <c r="QFC255" s="109"/>
      <c r="QFD255" s="109"/>
      <c r="QFE255" s="109"/>
      <c r="QFF255" s="109"/>
      <c r="QFG255" s="109"/>
      <c r="QFH255" s="109"/>
      <c r="QFI255" s="109"/>
      <c r="QFJ255" s="109"/>
      <c r="QFK255" s="109"/>
      <c r="QFL255" s="109"/>
      <c r="QFM255" s="109"/>
      <c r="QFN255" s="109"/>
      <c r="QFO255" s="109"/>
      <c r="QFP255" s="109"/>
      <c r="QFQ255" s="109"/>
      <c r="QFR255" s="109"/>
      <c r="QFS255" s="109"/>
      <c r="QFT255" s="109"/>
      <c r="QFU255" s="109"/>
      <c r="QFV255" s="109"/>
      <c r="QFW255" s="109"/>
      <c r="QFX255" s="109"/>
      <c r="QFY255" s="109"/>
      <c r="QFZ255" s="109"/>
      <c r="QGA255" s="109"/>
      <c r="QGB255" s="109"/>
      <c r="QGC255" s="109"/>
      <c r="QGD255" s="109"/>
      <c r="QGE255" s="109"/>
      <c r="QGF255" s="109"/>
      <c r="QGG255" s="109"/>
      <c r="QGH255" s="109"/>
      <c r="QGI255" s="109"/>
      <c r="QGJ255" s="109"/>
      <c r="QGK255" s="109"/>
      <c r="QGL255" s="109"/>
      <c r="QGM255" s="109"/>
      <c r="QGN255" s="109"/>
      <c r="QGO255" s="109"/>
      <c r="QGP255" s="109"/>
      <c r="QGQ255" s="109"/>
      <c r="QGR255" s="109"/>
      <c r="QGS255" s="109"/>
      <c r="QGT255" s="109"/>
      <c r="QGU255" s="109"/>
      <c r="QGV255" s="109"/>
      <c r="QGW255" s="109"/>
      <c r="QGX255" s="109"/>
      <c r="QGY255" s="109"/>
      <c r="QGZ255" s="109"/>
      <c r="QHA255" s="109"/>
      <c r="QHB255" s="109"/>
      <c r="QHC255" s="109"/>
      <c r="QHD255" s="109"/>
      <c r="QHE255" s="109"/>
      <c r="QHF255" s="109"/>
      <c r="QHG255" s="109"/>
      <c r="QHH255" s="109"/>
      <c r="QHI255" s="109"/>
      <c r="QHJ255" s="109"/>
      <c r="QHK255" s="109"/>
      <c r="QHL255" s="109"/>
      <c r="QHM255" s="109"/>
      <c r="QHN255" s="109"/>
      <c r="QHO255" s="109"/>
      <c r="QHP255" s="109"/>
      <c r="QHQ255" s="109"/>
      <c r="QHR255" s="109"/>
      <c r="QHS255" s="109"/>
      <c r="QHT255" s="109"/>
      <c r="QHU255" s="109"/>
      <c r="QHV255" s="109"/>
      <c r="QHW255" s="109"/>
      <c r="QHX255" s="109"/>
      <c r="QHY255" s="109"/>
      <c r="QHZ255" s="109"/>
      <c r="QIA255" s="109"/>
      <c r="QIB255" s="109"/>
      <c r="QIC255" s="109"/>
      <c r="QID255" s="109"/>
      <c r="QIE255" s="109"/>
      <c r="QIF255" s="109"/>
      <c r="QIG255" s="109"/>
      <c r="QIH255" s="109"/>
      <c r="QII255" s="109"/>
      <c r="QIJ255" s="109"/>
      <c r="QIK255" s="109"/>
      <c r="QIL255" s="109"/>
      <c r="QIM255" s="109"/>
      <c r="QIN255" s="109"/>
      <c r="QIO255" s="109"/>
      <c r="QIP255" s="109"/>
      <c r="QIQ255" s="109"/>
      <c r="QIR255" s="109"/>
      <c r="QIS255" s="109"/>
      <c r="QIT255" s="109"/>
      <c r="QIU255" s="109"/>
      <c r="QIV255" s="109"/>
      <c r="QIW255" s="109"/>
      <c r="QIX255" s="109"/>
      <c r="QIY255" s="109"/>
      <c r="QIZ255" s="109"/>
      <c r="QJA255" s="109"/>
      <c r="QJB255" s="109"/>
      <c r="QJC255" s="109"/>
      <c r="QJD255" s="109"/>
      <c r="QJE255" s="109"/>
      <c r="QJF255" s="109"/>
      <c r="QJG255" s="109"/>
      <c r="QJH255" s="109"/>
      <c r="QJI255" s="109"/>
      <c r="QJJ255" s="109"/>
      <c r="QJK255" s="109"/>
      <c r="QJL255" s="109"/>
      <c r="QJM255" s="109"/>
      <c r="QJN255" s="109"/>
      <c r="QJO255" s="109"/>
      <c r="QJP255" s="109"/>
      <c r="QJQ255" s="109"/>
      <c r="QJR255" s="109"/>
      <c r="QJS255" s="109"/>
      <c r="QJT255" s="109"/>
      <c r="QJU255" s="109"/>
      <c r="QJV255" s="109"/>
      <c r="QJW255" s="109"/>
      <c r="QJX255" s="109"/>
      <c r="QJY255" s="109"/>
      <c r="QJZ255" s="109"/>
      <c r="QKA255" s="109"/>
      <c r="QKB255" s="109"/>
      <c r="QKC255" s="109"/>
      <c r="QKD255" s="109"/>
      <c r="QKE255" s="109"/>
      <c r="QKF255" s="109"/>
      <c r="QKG255" s="109"/>
      <c r="QKH255" s="109"/>
      <c r="QKI255" s="109"/>
      <c r="QKJ255" s="109"/>
      <c r="QKK255" s="109"/>
      <c r="QKL255" s="109"/>
      <c r="QKM255" s="109"/>
      <c r="QKN255" s="109"/>
      <c r="QKO255" s="109"/>
      <c r="QKP255" s="109"/>
      <c r="QKQ255" s="109"/>
      <c r="QKR255" s="109"/>
      <c r="QKS255" s="109"/>
      <c r="QKT255" s="109"/>
      <c r="QKU255" s="109"/>
      <c r="QKV255" s="109"/>
      <c r="QKW255" s="109"/>
      <c r="QKX255" s="109"/>
      <c r="QKY255" s="109"/>
      <c r="QKZ255" s="109"/>
      <c r="QLA255" s="109"/>
      <c r="QLB255" s="109"/>
      <c r="QLC255" s="109"/>
      <c r="QLD255" s="109"/>
      <c r="QLE255" s="109"/>
      <c r="QLF255" s="109"/>
      <c r="QLG255" s="109"/>
      <c r="QLH255" s="109"/>
      <c r="QLI255" s="109"/>
      <c r="QLJ255" s="109"/>
      <c r="QLK255" s="109"/>
      <c r="QLL255" s="109"/>
      <c r="QLM255" s="109"/>
      <c r="QLN255" s="109"/>
      <c r="QLO255" s="109"/>
      <c r="QLP255" s="109"/>
      <c r="QLQ255" s="109"/>
      <c r="QLR255" s="109"/>
      <c r="QLS255" s="109"/>
      <c r="QLT255" s="109"/>
      <c r="QLU255" s="109"/>
      <c r="QLV255" s="109"/>
      <c r="QLW255" s="109"/>
      <c r="QLX255" s="109"/>
      <c r="QLY255" s="109"/>
      <c r="QLZ255" s="109"/>
      <c r="QMA255" s="109"/>
      <c r="QMB255" s="109"/>
      <c r="QMC255" s="109"/>
      <c r="QMD255" s="109"/>
      <c r="QME255" s="109"/>
      <c r="QMF255" s="109"/>
      <c r="QMG255" s="109"/>
      <c r="QMH255" s="109"/>
      <c r="QMI255" s="109"/>
      <c r="QMJ255" s="109"/>
      <c r="QMK255" s="109"/>
      <c r="QML255" s="109"/>
      <c r="QMM255" s="109"/>
      <c r="QMN255" s="109"/>
      <c r="QMO255" s="109"/>
      <c r="QMP255" s="109"/>
      <c r="QMQ255" s="109"/>
      <c r="QMR255" s="109"/>
      <c r="QMS255" s="109"/>
      <c r="QMT255" s="109"/>
      <c r="QMU255" s="109"/>
      <c r="QMV255" s="109"/>
      <c r="QMW255" s="109"/>
      <c r="QMX255" s="109"/>
      <c r="QMY255" s="109"/>
      <c r="QMZ255" s="109"/>
      <c r="QNA255" s="109"/>
      <c r="QNB255" s="109"/>
      <c r="QNC255" s="109"/>
      <c r="QND255" s="109"/>
      <c r="QNE255" s="109"/>
      <c r="QNF255" s="109"/>
      <c r="QNG255" s="109"/>
      <c r="QNH255" s="109"/>
      <c r="QNI255" s="109"/>
      <c r="QNJ255" s="109"/>
      <c r="QNK255" s="109"/>
      <c r="QNL255" s="109"/>
      <c r="QNM255" s="109"/>
      <c r="QNN255" s="109"/>
      <c r="QNO255" s="109"/>
      <c r="QNP255" s="109"/>
      <c r="QNQ255" s="109"/>
      <c r="QNR255" s="109"/>
      <c r="QNS255" s="109"/>
      <c r="QNT255" s="109"/>
      <c r="QNU255" s="109"/>
      <c r="QNV255" s="109"/>
      <c r="QNW255" s="109"/>
      <c r="QNX255" s="109"/>
      <c r="QNY255" s="109"/>
      <c r="QNZ255" s="109"/>
      <c r="QOA255" s="109"/>
      <c r="QOB255" s="109"/>
      <c r="QOC255" s="109"/>
      <c r="QOD255" s="109"/>
      <c r="QOE255" s="109"/>
      <c r="QOF255" s="109"/>
      <c r="QOG255" s="109"/>
      <c r="QOH255" s="109"/>
      <c r="QOI255" s="109"/>
      <c r="QOJ255" s="109"/>
      <c r="QOK255" s="109"/>
      <c r="QOL255" s="109"/>
      <c r="QOM255" s="109"/>
      <c r="QON255" s="109"/>
      <c r="QOO255" s="109"/>
      <c r="QOP255" s="109"/>
      <c r="QOQ255" s="109"/>
      <c r="QOR255" s="109"/>
      <c r="QOS255" s="109"/>
      <c r="QOT255" s="109"/>
      <c r="QOU255" s="109"/>
      <c r="QOV255" s="109"/>
      <c r="QOW255" s="109"/>
      <c r="QOX255" s="109"/>
      <c r="QOY255" s="109"/>
      <c r="QOZ255" s="109"/>
      <c r="QPA255" s="109"/>
      <c r="QPB255" s="109"/>
      <c r="QPC255" s="109"/>
      <c r="QPD255" s="109"/>
      <c r="QPE255" s="109"/>
      <c r="QPF255" s="109"/>
      <c r="QPG255" s="109"/>
      <c r="QPH255" s="109"/>
      <c r="QPI255" s="109"/>
      <c r="QPJ255" s="109"/>
      <c r="QPK255" s="109"/>
      <c r="QPL255" s="109"/>
      <c r="QPM255" s="109"/>
      <c r="QPN255" s="109"/>
      <c r="QPO255" s="109"/>
      <c r="QPP255" s="109"/>
      <c r="QPQ255" s="109"/>
      <c r="QPR255" s="109"/>
      <c r="QPS255" s="109"/>
      <c r="QPT255" s="109"/>
      <c r="QPU255" s="109"/>
      <c r="QPV255" s="109"/>
      <c r="QPW255" s="109"/>
      <c r="QPX255" s="109"/>
      <c r="QPY255" s="109"/>
      <c r="QPZ255" s="109"/>
      <c r="QQA255" s="109"/>
      <c r="QQB255" s="109"/>
      <c r="QQC255" s="109"/>
      <c r="QQD255" s="109"/>
      <c r="QQE255" s="109"/>
      <c r="QQF255" s="109"/>
      <c r="QQG255" s="109"/>
      <c r="QQH255" s="109"/>
      <c r="QQI255" s="109"/>
      <c r="QQJ255" s="109"/>
      <c r="QQK255" s="109"/>
      <c r="QQL255" s="109"/>
      <c r="QQM255" s="109"/>
      <c r="QQN255" s="109"/>
      <c r="QQO255" s="109"/>
      <c r="QQP255" s="109"/>
      <c r="QQQ255" s="109"/>
      <c r="QQR255" s="109"/>
      <c r="QQS255" s="109"/>
      <c r="QQT255" s="109"/>
      <c r="QQU255" s="109"/>
      <c r="QQV255" s="109"/>
      <c r="QQW255" s="109"/>
      <c r="QQX255" s="109"/>
      <c r="QQY255" s="109"/>
      <c r="QQZ255" s="109"/>
      <c r="QRA255" s="109"/>
      <c r="QRB255" s="109"/>
      <c r="QRC255" s="109"/>
      <c r="QRD255" s="109"/>
      <c r="QRE255" s="109"/>
      <c r="QRF255" s="109"/>
      <c r="QRG255" s="109"/>
      <c r="QRH255" s="109"/>
      <c r="QRI255" s="109"/>
      <c r="QRJ255" s="109"/>
      <c r="QRK255" s="109"/>
      <c r="QRL255" s="109"/>
      <c r="QRM255" s="109"/>
      <c r="QRN255" s="109"/>
      <c r="QRO255" s="109"/>
      <c r="QRP255" s="109"/>
      <c r="QRQ255" s="109"/>
      <c r="QRR255" s="109"/>
      <c r="QRS255" s="109"/>
      <c r="QRT255" s="109"/>
      <c r="QRU255" s="109"/>
      <c r="QRV255" s="109"/>
      <c r="QRW255" s="109"/>
      <c r="QRX255" s="109"/>
      <c r="QRY255" s="109"/>
      <c r="QRZ255" s="109"/>
      <c r="QSA255" s="109"/>
      <c r="QSB255" s="109"/>
      <c r="QSC255" s="109"/>
      <c r="QSD255" s="109"/>
      <c r="QSE255" s="109"/>
      <c r="QSF255" s="109"/>
      <c r="QSG255" s="109"/>
      <c r="QSH255" s="109"/>
      <c r="QSI255" s="109"/>
      <c r="QSJ255" s="109"/>
      <c r="QSK255" s="109"/>
      <c r="QSL255" s="109"/>
      <c r="QSM255" s="109"/>
      <c r="QSN255" s="109"/>
      <c r="QSO255" s="109"/>
      <c r="QSP255" s="109"/>
      <c r="QSQ255" s="109"/>
      <c r="QSR255" s="109"/>
      <c r="QSS255" s="109"/>
      <c r="QST255" s="109"/>
      <c r="QSU255" s="109"/>
      <c r="QSV255" s="109"/>
      <c r="QSW255" s="109"/>
      <c r="QSX255" s="109"/>
      <c r="QSY255" s="109"/>
      <c r="QSZ255" s="109"/>
      <c r="QTA255" s="109"/>
      <c r="QTB255" s="109"/>
      <c r="QTC255" s="109"/>
      <c r="QTD255" s="109"/>
      <c r="QTE255" s="109"/>
      <c r="QTF255" s="109"/>
      <c r="QTG255" s="109"/>
      <c r="QTH255" s="109"/>
      <c r="QTI255" s="109"/>
      <c r="QTJ255" s="109"/>
      <c r="QTK255" s="109"/>
      <c r="QTL255" s="109"/>
      <c r="QTM255" s="109"/>
      <c r="QTN255" s="109"/>
      <c r="QTO255" s="109"/>
      <c r="QTP255" s="109"/>
      <c r="QTQ255" s="109"/>
      <c r="QTR255" s="109"/>
      <c r="QTS255" s="109"/>
      <c r="QTT255" s="109"/>
      <c r="QTU255" s="109"/>
      <c r="QTV255" s="109"/>
      <c r="QTW255" s="109"/>
      <c r="QTX255" s="109"/>
      <c r="QTY255" s="109"/>
      <c r="QTZ255" s="109"/>
      <c r="QUA255" s="109"/>
      <c r="QUB255" s="109"/>
      <c r="QUC255" s="109"/>
      <c r="QUD255" s="109"/>
      <c r="QUE255" s="109"/>
      <c r="QUF255" s="109"/>
      <c r="QUG255" s="109"/>
      <c r="QUH255" s="109"/>
      <c r="QUI255" s="109"/>
      <c r="QUJ255" s="109"/>
      <c r="QUK255" s="109"/>
      <c r="QUL255" s="109"/>
      <c r="QUM255" s="109"/>
      <c r="QUN255" s="109"/>
      <c r="QUO255" s="109"/>
      <c r="QUP255" s="109"/>
      <c r="QUQ255" s="109"/>
      <c r="QUR255" s="109"/>
      <c r="QUS255" s="109"/>
      <c r="QUT255" s="109"/>
      <c r="QUU255" s="109"/>
      <c r="QUV255" s="109"/>
      <c r="QUW255" s="109"/>
      <c r="QUX255" s="109"/>
      <c r="QUY255" s="109"/>
      <c r="QUZ255" s="109"/>
      <c r="QVA255" s="109"/>
      <c r="QVB255" s="109"/>
      <c r="QVC255" s="109"/>
      <c r="QVD255" s="109"/>
      <c r="QVE255" s="109"/>
      <c r="QVF255" s="109"/>
      <c r="QVG255" s="109"/>
      <c r="QVH255" s="109"/>
      <c r="QVI255" s="109"/>
      <c r="QVJ255" s="109"/>
      <c r="QVK255" s="109"/>
      <c r="QVL255" s="109"/>
      <c r="QVM255" s="109"/>
      <c r="QVN255" s="109"/>
      <c r="QVO255" s="109"/>
      <c r="QVP255" s="109"/>
      <c r="QVQ255" s="109"/>
      <c r="QVR255" s="109"/>
      <c r="QVS255" s="109"/>
      <c r="QVT255" s="109"/>
      <c r="QVU255" s="109"/>
      <c r="QVV255" s="109"/>
      <c r="QVW255" s="109"/>
      <c r="QVX255" s="109"/>
      <c r="QVY255" s="109"/>
      <c r="QVZ255" s="109"/>
      <c r="QWA255" s="109"/>
      <c r="QWB255" s="109"/>
      <c r="QWC255" s="109"/>
      <c r="QWD255" s="109"/>
      <c r="QWE255" s="109"/>
      <c r="QWF255" s="109"/>
      <c r="QWG255" s="109"/>
      <c r="QWH255" s="109"/>
      <c r="QWI255" s="109"/>
      <c r="QWJ255" s="109"/>
      <c r="QWK255" s="109"/>
      <c r="QWL255" s="109"/>
      <c r="QWM255" s="109"/>
      <c r="QWN255" s="109"/>
      <c r="QWO255" s="109"/>
      <c r="QWP255" s="109"/>
      <c r="QWQ255" s="109"/>
      <c r="QWR255" s="109"/>
      <c r="QWS255" s="109"/>
      <c r="QWT255" s="109"/>
      <c r="QWU255" s="109"/>
      <c r="QWV255" s="109"/>
      <c r="QWW255" s="109"/>
      <c r="QWX255" s="109"/>
      <c r="QWY255" s="109"/>
      <c r="QWZ255" s="109"/>
      <c r="QXA255" s="109"/>
      <c r="QXB255" s="109"/>
      <c r="QXC255" s="109"/>
      <c r="QXD255" s="109"/>
      <c r="QXE255" s="109"/>
      <c r="QXF255" s="109"/>
      <c r="QXG255" s="109"/>
      <c r="QXH255" s="109"/>
      <c r="QXI255" s="109"/>
      <c r="QXJ255" s="109"/>
      <c r="QXK255" s="109"/>
      <c r="QXL255" s="109"/>
      <c r="QXM255" s="109"/>
      <c r="QXN255" s="109"/>
      <c r="QXO255" s="109"/>
      <c r="QXP255" s="109"/>
      <c r="QXQ255" s="109"/>
      <c r="QXR255" s="109"/>
      <c r="QXS255" s="109"/>
      <c r="QXT255" s="109"/>
      <c r="QXU255" s="109"/>
      <c r="QXV255" s="109"/>
      <c r="QXW255" s="109"/>
      <c r="QXX255" s="109"/>
      <c r="QXY255" s="109"/>
      <c r="QXZ255" s="109"/>
      <c r="QYA255" s="109"/>
      <c r="QYB255" s="109"/>
      <c r="QYC255" s="109"/>
      <c r="QYD255" s="109"/>
      <c r="QYE255" s="109"/>
      <c r="QYF255" s="109"/>
      <c r="QYG255" s="109"/>
      <c r="QYH255" s="109"/>
      <c r="QYI255" s="109"/>
      <c r="QYJ255" s="109"/>
      <c r="QYK255" s="109"/>
      <c r="QYL255" s="109"/>
      <c r="QYM255" s="109"/>
      <c r="QYN255" s="109"/>
      <c r="QYO255" s="109"/>
      <c r="QYP255" s="109"/>
      <c r="QYQ255" s="109"/>
      <c r="QYR255" s="109"/>
      <c r="QYS255" s="109"/>
      <c r="QYT255" s="109"/>
      <c r="QYU255" s="109"/>
      <c r="QYV255" s="109"/>
      <c r="QYW255" s="109"/>
      <c r="QYX255" s="109"/>
      <c r="QYY255" s="109"/>
      <c r="QYZ255" s="109"/>
      <c r="QZA255" s="109"/>
      <c r="QZB255" s="109"/>
      <c r="QZC255" s="109"/>
      <c r="QZD255" s="109"/>
      <c r="QZE255" s="109"/>
      <c r="QZF255" s="109"/>
      <c r="QZG255" s="109"/>
      <c r="QZH255" s="109"/>
      <c r="QZI255" s="109"/>
      <c r="QZJ255" s="109"/>
      <c r="QZK255" s="109"/>
      <c r="QZL255" s="109"/>
      <c r="QZM255" s="109"/>
      <c r="QZN255" s="109"/>
      <c r="QZO255" s="109"/>
      <c r="QZP255" s="109"/>
      <c r="QZQ255" s="109"/>
      <c r="QZR255" s="109"/>
      <c r="QZS255" s="109"/>
      <c r="QZT255" s="109"/>
      <c r="QZU255" s="109"/>
      <c r="QZV255" s="109"/>
      <c r="QZW255" s="109"/>
      <c r="QZX255" s="109"/>
      <c r="QZY255" s="109"/>
      <c r="QZZ255" s="109"/>
      <c r="RAA255" s="109"/>
      <c r="RAB255" s="109"/>
      <c r="RAC255" s="109"/>
      <c r="RAD255" s="109"/>
      <c r="RAE255" s="109"/>
      <c r="RAF255" s="109"/>
      <c r="RAG255" s="109"/>
      <c r="RAH255" s="109"/>
      <c r="RAI255" s="109"/>
      <c r="RAJ255" s="109"/>
      <c r="RAK255" s="109"/>
      <c r="RAL255" s="109"/>
      <c r="RAM255" s="109"/>
      <c r="RAN255" s="109"/>
      <c r="RAO255" s="109"/>
      <c r="RAP255" s="109"/>
      <c r="RAQ255" s="109"/>
      <c r="RAR255" s="109"/>
      <c r="RAS255" s="109"/>
      <c r="RAT255" s="109"/>
      <c r="RAU255" s="109"/>
      <c r="RAV255" s="109"/>
      <c r="RAW255" s="109"/>
      <c r="RAX255" s="109"/>
      <c r="RAY255" s="109"/>
      <c r="RAZ255" s="109"/>
      <c r="RBA255" s="109"/>
      <c r="RBB255" s="109"/>
      <c r="RBC255" s="109"/>
      <c r="RBD255" s="109"/>
      <c r="RBE255" s="109"/>
      <c r="RBF255" s="109"/>
      <c r="RBG255" s="109"/>
      <c r="RBH255" s="109"/>
      <c r="RBI255" s="109"/>
      <c r="RBJ255" s="109"/>
      <c r="RBK255" s="109"/>
      <c r="RBL255" s="109"/>
      <c r="RBM255" s="109"/>
      <c r="RBN255" s="109"/>
      <c r="RBO255" s="109"/>
      <c r="RBP255" s="109"/>
      <c r="RBQ255" s="109"/>
      <c r="RBR255" s="109"/>
      <c r="RBS255" s="109"/>
      <c r="RBT255" s="109"/>
      <c r="RBU255" s="109"/>
      <c r="RBV255" s="109"/>
      <c r="RBW255" s="109"/>
      <c r="RBX255" s="109"/>
      <c r="RBY255" s="109"/>
      <c r="RBZ255" s="109"/>
      <c r="RCA255" s="109"/>
      <c r="RCB255" s="109"/>
      <c r="RCC255" s="109"/>
      <c r="RCD255" s="109"/>
      <c r="RCE255" s="109"/>
      <c r="RCF255" s="109"/>
      <c r="RCG255" s="109"/>
      <c r="RCH255" s="109"/>
      <c r="RCI255" s="109"/>
      <c r="RCJ255" s="109"/>
      <c r="RCK255" s="109"/>
      <c r="RCL255" s="109"/>
      <c r="RCM255" s="109"/>
      <c r="RCN255" s="109"/>
      <c r="RCO255" s="109"/>
      <c r="RCP255" s="109"/>
      <c r="RCQ255" s="109"/>
      <c r="RCR255" s="109"/>
      <c r="RCS255" s="109"/>
      <c r="RCT255" s="109"/>
      <c r="RCU255" s="109"/>
      <c r="RCV255" s="109"/>
      <c r="RCW255" s="109"/>
      <c r="RCX255" s="109"/>
      <c r="RCY255" s="109"/>
      <c r="RCZ255" s="109"/>
      <c r="RDA255" s="109"/>
      <c r="RDB255" s="109"/>
      <c r="RDC255" s="109"/>
      <c r="RDD255" s="109"/>
      <c r="RDE255" s="109"/>
      <c r="RDF255" s="109"/>
      <c r="RDG255" s="109"/>
      <c r="RDH255" s="109"/>
      <c r="RDI255" s="109"/>
      <c r="RDJ255" s="109"/>
      <c r="RDK255" s="109"/>
      <c r="RDL255" s="109"/>
      <c r="RDM255" s="109"/>
      <c r="RDN255" s="109"/>
      <c r="RDO255" s="109"/>
      <c r="RDP255" s="109"/>
      <c r="RDQ255" s="109"/>
      <c r="RDR255" s="109"/>
      <c r="RDS255" s="109"/>
      <c r="RDT255" s="109"/>
      <c r="RDU255" s="109"/>
      <c r="RDV255" s="109"/>
      <c r="RDW255" s="109"/>
      <c r="RDX255" s="109"/>
      <c r="RDY255" s="109"/>
      <c r="RDZ255" s="109"/>
      <c r="REA255" s="109"/>
      <c r="REB255" s="109"/>
      <c r="REC255" s="109"/>
      <c r="RED255" s="109"/>
      <c r="REE255" s="109"/>
      <c r="REF255" s="109"/>
      <c r="REG255" s="109"/>
      <c r="REH255" s="109"/>
      <c r="REI255" s="109"/>
      <c r="REJ255" s="109"/>
      <c r="REK255" s="109"/>
      <c r="REL255" s="109"/>
      <c r="REM255" s="109"/>
      <c r="REN255" s="109"/>
      <c r="REO255" s="109"/>
      <c r="REP255" s="109"/>
      <c r="REQ255" s="109"/>
      <c r="RER255" s="109"/>
      <c r="RES255" s="109"/>
      <c r="RET255" s="109"/>
      <c r="REU255" s="109"/>
      <c r="REV255" s="109"/>
      <c r="REW255" s="109"/>
      <c r="REX255" s="109"/>
      <c r="REY255" s="109"/>
      <c r="REZ255" s="109"/>
      <c r="RFA255" s="109"/>
      <c r="RFB255" s="109"/>
      <c r="RFC255" s="109"/>
      <c r="RFD255" s="109"/>
      <c r="RFE255" s="109"/>
      <c r="RFF255" s="109"/>
      <c r="RFG255" s="109"/>
      <c r="RFH255" s="109"/>
      <c r="RFI255" s="109"/>
      <c r="RFJ255" s="109"/>
      <c r="RFK255" s="109"/>
      <c r="RFL255" s="109"/>
      <c r="RFM255" s="109"/>
      <c r="RFN255" s="109"/>
      <c r="RFO255" s="109"/>
      <c r="RFP255" s="109"/>
      <c r="RFQ255" s="109"/>
      <c r="RFR255" s="109"/>
      <c r="RFS255" s="109"/>
      <c r="RFT255" s="109"/>
      <c r="RFU255" s="109"/>
      <c r="RFV255" s="109"/>
      <c r="RFW255" s="109"/>
      <c r="RFX255" s="109"/>
      <c r="RFY255" s="109"/>
      <c r="RFZ255" s="109"/>
      <c r="RGA255" s="109"/>
      <c r="RGB255" s="109"/>
      <c r="RGC255" s="109"/>
      <c r="RGD255" s="109"/>
      <c r="RGE255" s="109"/>
      <c r="RGF255" s="109"/>
      <c r="RGG255" s="109"/>
      <c r="RGH255" s="109"/>
      <c r="RGI255" s="109"/>
      <c r="RGJ255" s="109"/>
      <c r="RGK255" s="109"/>
      <c r="RGL255" s="109"/>
      <c r="RGM255" s="109"/>
      <c r="RGN255" s="109"/>
      <c r="RGO255" s="109"/>
      <c r="RGP255" s="109"/>
      <c r="RGQ255" s="109"/>
      <c r="RGR255" s="109"/>
      <c r="RGS255" s="109"/>
      <c r="RGT255" s="109"/>
      <c r="RGU255" s="109"/>
      <c r="RGV255" s="109"/>
      <c r="RGW255" s="109"/>
      <c r="RGX255" s="109"/>
      <c r="RGY255" s="109"/>
      <c r="RGZ255" s="109"/>
      <c r="RHA255" s="109"/>
      <c r="RHB255" s="109"/>
      <c r="RHC255" s="109"/>
      <c r="RHD255" s="109"/>
      <c r="RHE255" s="109"/>
      <c r="RHF255" s="109"/>
      <c r="RHG255" s="109"/>
      <c r="RHH255" s="109"/>
      <c r="RHI255" s="109"/>
      <c r="RHJ255" s="109"/>
      <c r="RHK255" s="109"/>
      <c r="RHL255" s="109"/>
      <c r="RHM255" s="109"/>
      <c r="RHN255" s="109"/>
      <c r="RHO255" s="109"/>
      <c r="RHP255" s="109"/>
      <c r="RHQ255" s="109"/>
      <c r="RHR255" s="109"/>
      <c r="RHS255" s="109"/>
      <c r="RHT255" s="109"/>
      <c r="RHU255" s="109"/>
      <c r="RHV255" s="109"/>
      <c r="RHW255" s="109"/>
      <c r="RHX255" s="109"/>
      <c r="RHY255" s="109"/>
      <c r="RHZ255" s="109"/>
      <c r="RIA255" s="109"/>
      <c r="RIB255" s="109"/>
      <c r="RIC255" s="109"/>
      <c r="RID255" s="109"/>
      <c r="RIE255" s="109"/>
      <c r="RIF255" s="109"/>
      <c r="RIG255" s="109"/>
      <c r="RIH255" s="109"/>
      <c r="RII255" s="109"/>
      <c r="RIJ255" s="109"/>
      <c r="RIK255" s="109"/>
      <c r="RIL255" s="109"/>
      <c r="RIM255" s="109"/>
      <c r="RIN255" s="109"/>
      <c r="RIO255" s="109"/>
      <c r="RIP255" s="109"/>
      <c r="RIQ255" s="109"/>
      <c r="RIR255" s="109"/>
      <c r="RIS255" s="109"/>
      <c r="RIT255" s="109"/>
      <c r="RIU255" s="109"/>
      <c r="RIV255" s="109"/>
      <c r="RIW255" s="109"/>
      <c r="RIX255" s="109"/>
      <c r="RIY255" s="109"/>
      <c r="RIZ255" s="109"/>
      <c r="RJA255" s="109"/>
      <c r="RJB255" s="109"/>
      <c r="RJC255" s="109"/>
      <c r="RJD255" s="109"/>
      <c r="RJE255" s="109"/>
      <c r="RJF255" s="109"/>
      <c r="RJG255" s="109"/>
      <c r="RJH255" s="109"/>
      <c r="RJI255" s="109"/>
      <c r="RJJ255" s="109"/>
      <c r="RJK255" s="109"/>
      <c r="RJL255" s="109"/>
      <c r="RJM255" s="109"/>
      <c r="RJN255" s="109"/>
      <c r="RJO255" s="109"/>
      <c r="RJP255" s="109"/>
      <c r="RJQ255" s="109"/>
      <c r="RJR255" s="109"/>
      <c r="RJS255" s="109"/>
      <c r="RJT255" s="109"/>
      <c r="RJU255" s="109"/>
      <c r="RJV255" s="109"/>
      <c r="RJW255" s="109"/>
      <c r="RJX255" s="109"/>
      <c r="RJY255" s="109"/>
      <c r="RJZ255" s="109"/>
      <c r="RKA255" s="109"/>
      <c r="RKB255" s="109"/>
      <c r="RKC255" s="109"/>
      <c r="RKD255" s="109"/>
      <c r="RKE255" s="109"/>
      <c r="RKF255" s="109"/>
      <c r="RKG255" s="109"/>
      <c r="RKH255" s="109"/>
      <c r="RKI255" s="109"/>
      <c r="RKJ255" s="109"/>
      <c r="RKK255" s="109"/>
      <c r="RKL255" s="109"/>
      <c r="RKM255" s="109"/>
      <c r="RKN255" s="109"/>
      <c r="RKO255" s="109"/>
      <c r="RKP255" s="109"/>
      <c r="RKQ255" s="109"/>
      <c r="RKR255" s="109"/>
      <c r="RKS255" s="109"/>
      <c r="RKT255" s="109"/>
      <c r="RKU255" s="109"/>
      <c r="RKV255" s="109"/>
      <c r="RKW255" s="109"/>
      <c r="RKX255" s="109"/>
      <c r="RKY255" s="109"/>
      <c r="RKZ255" s="109"/>
      <c r="RLA255" s="109"/>
      <c r="RLB255" s="109"/>
      <c r="RLC255" s="109"/>
      <c r="RLD255" s="109"/>
      <c r="RLE255" s="109"/>
      <c r="RLF255" s="109"/>
      <c r="RLG255" s="109"/>
      <c r="RLH255" s="109"/>
      <c r="RLI255" s="109"/>
      <c r="RLJ255" s="109"/>
      <c r="RLK255" s="109"/>
      <c r="RLL255" s="109"/>
      <c r="RLM255" s="109"/>
      <c r="RLN255" s="109"/>
      <c r="RLO255" s="109"/>
      <c r="RLP255" s="109"/>
      <c r="RLQ255" s="109"/>
      <c r="RLR255" s="109"/>
      <c r="RLS255" s="109"/>
      <c r="RLT255" s="109"/>
      <c r="RLU255" s="109"/>
      <c r="RLV255" s="109"/>
      <c r="RLW255" s="109"/>
      <c r="RLX255" s="109"/>
      <c r="RLY255" s="109"/>
      <c r="RLZ255" s="109"/>
      <c r="RMA255" s="109"/>
      <c r="RMB255" s="109"/>
      <c r="RMC255" s="109"/>
      <c r="RMD255" s="109"/>
      <c r="RME255" s="109"/>
      <c r="RMF255" s="109"/>
      <c r="RMG255" s="109"/>
      <c r="RMH255" s="109"/>
      <c r="RMI255" s="109"/>
      <c r="RMJ255" s="109"/>
      <c r="RMK255" s="109"/>
      <c r="RML255" s="109"/>
      <c r="RMM255" s="109"/>
      <c r="RMN255" s="109"/>
      <c r="RMO255" s="109"/>
      <c r="RMP255" s="109"/>
      <c r="RMQ255" s="109"/>
      <c r="RMR255" s="109"/>
      <c r="RMS255" s="109"/>
      <c r="RMT255" s="109"/>
      <c r="RMU255" s="109"/>
      <c r="RMV255" s="109"/>
      <c r="RMW255" s="109"/>
      <c r="RMX255" s="109"/>
      <c r="RMY255" s="109"/>
      <c r="RMZ255" s="109"/>
      <c r="RNA255" s="109"/>
      <c r="RNB255" s="109"/>
      <c r="RNC255" s="109"/>
      <c r="RND255" s="109"/>
      <c r="RNE255" s="109"/>
      <c r="RNF255" s="109"/>
      <c r="RNG255" s="109"/>
      <c r="RNH255" s="109"/>
      <c r="RNI255" s="109"/>
      <c r="RNJ255" s="109"/>
      <c r="RNK255" s="109"/>
      <c r="RNL255" s="109"/>
      <c r="RNM255" s="109"/>
      <c r="RNN255" s="109"/>
      <c r="RNO255" s="109"/>
      <c r="RNP255" s="109"/>
      <c r="RNQ255" s="109"/>
      <c r="RNR255" s="109"/>
      <c r="RNS255" s="109"/>
      <c r="RNT255" s="109"/>
      <c r="RNU255" s="109"/>
      <c r="RNV255" s="109"/>
      <c r="RNW255" s="109"/>
      <c r="RNX255" s="109"/>
      <c r="RNY255" s="109"/>
      <c r="RNZ255" s="109"/>
      <c r="ROA255" s="109"/>
      <c r="ROB255" s="109"/>
      <c r="ROC255" s="109"/>
      <c r="ROD255" s="109"/>
      <c r="ROE255" s="109"/>
      <c r="ROF255" s="109"/>
      <c r="ROG255" s="109"/>
      <c r="ROH255" s="109"/>
      <c r="ROI255" s="109"/>
      <c r="ROJ255" s="109"/>
      <c r="ROK255" s="109"/>
      <c r="ROL255" s="109"/>
      <c r="ROM255" s="109"/>
      <c r="RON255" s="109"/>
      <c r="ROO255" s="109"/>
      <c r="ROP255" s="109"/>
      <c r="ROQ255" s="109"/>
      <c r="ROR255" s="109"/>
      <c r="ROS255" s="109"/>
      <c r="ROT255" s="109"/>
      <c r="ROU255" s="109"/>
      <c r="ROV255" s="109"/>
      <c r="ROW255" s="109"/>
      <c r="ROX255" s="109"/>
      <c r="ROY255" s="109"/>
      <c r="ROZ255" s="109"/>
      <c r="RPA255" s="109"/>
      <c r="RPB255" s="109"/>
      <c r="RPC255" s="109"/>
      <c r="RPD255" s="109"/>
      <c r="RPE255" s="109"/>
      <c r="RPF255" s="109"/>
      <c r="RPG255" s="109"/>
      <c r="RPH255" s="109"/>
      <c r="RPI255" s="109"/>
      <c r="RPJ255" s="109"/>
      <c r="RPK255" s="109"/>
      <c r="RPL255" s="109"/>
      <c r="RPM255" s="109"/>
      <c r="RPN255" s="109"/>
      <c r="RPO255" s="109"/>
      <c r="RPP255" s="109"/>
      <c r="RPQ255" s="109"/>
      <c r="RPR255" s="109"/>
      <c r="RPS255" s="109"/>
      <c r="RPT255" s="109"/>
      <c r="RPU255" s="109"/>
      <c r="RPV255" s="109"/>
      <c r="RPW255" s="109"/>
      <c r="RPX255" s="109"/>
      <c r="RPY255" s="109"/>
      <c r="RPZ255" s="109"/>
      <c r="RQA255" s="109"/>
      <c r="RQB255" s="109"/>
      <c r="RQC255" s="109"/>
      <c r="RQD255" s="109"/>
      <c r="RQE255" s="109"/>
      <c r="RQF255" s="109"/>
      <c r="RQG255" s="109"/>
      <c r="RQH255" s="109"/>
      <c r="RQI255" s="109"/>
      <c r="RQJ255" s="109"/>
      <c r="RQK255" s="109"/>
      <c r="RQL255" s="109"/>
      <c r="RQM255" s="109"/>
      <c r="RQN255" s="109"/>
      <c r="RQO255" s="109"/>
      <c r="RQP255" s="109"/>
      <c r="RQQ255" s="109"/>
      <c r="RQR255" s="109"/>
      <c r="RQS255" s="109"/>
      <c r="RQT255" s="109"/>
      <c r="RQU255" s="109"/>
      <c r="RQV255" s="109"/>
      <c r="RQW255" s="109"/>
      <c r="RQX255" s="109"/>
      <c r="RQY255" s="109"/>
      <c r="RQZ255" s="109"/>
      <c r="RRA255" s="109"/>
      <c r="RRB255" s="109"/>
      <c r="RRC255" s="109"/>
      <c r="RRD255" s="109"/>
      <c r="RRE255" s="109"/>
      <c r="RRF255" s="109"/>
      <c r="RRG255" s="109"/>
      <c r="RRH255" s="109"/>
      <c r="RRI255" s="109"/>
      <c r="RRJ255" s="109"/>
      <c r="RRK255" s="109"/>
      <c r="RRL255" s="109"/>
      <c r="RRM255" s="109"/>
      <c r="RRN255" s="109"/>
      <c r="RRO255" s="109"/>
      <c r="RRP255" s="109"/>
      <c r="RRQ255" s="109"/>
      <c r="RRR255" s="109"/>
      <c r="RRS255" s="109"/>
      <c r="RRT255" s="109"/>
      <c r="RRU255" s="109"/>
      <c r="RRV255" s="109"/>
      <c r="RRW255" s="109"/>
      <c r="RRX255" s="109"/>
      <c r="RRY255" s="109"/>
      <c r="RRZ255" s="109"/>
      <c r="RSA255" s="109"/>
      <c r="RSB255" s="109"/>
      <c r="RSC255" s="109"/>
      <c r="RSD255" s="109"/>
      <c r="RSE255" s="109"/>
      <c r="RSF255" s="109"/>
      <c r="RSG255" s="109"/>
      <c r="RSH255" s="109"/>
      <c r="RSI255" s="109"/>
      <c r="RSJ255" s="109"/>
      <c r="RSK255" s="109"/>
      <c r="RSL255" s="109"/>
      <c r="RSM255" s="109"/>
      <c r="RSN255" s="109"/>
      <c r="RSO255" s="109"/>
      <c r="RSP255" s="109"/>
      <c r="RSQ255" s="109"/>
      <c r="RSR255" s="109"/>
      <c r="RSS255" s="109"/>
      <c r="RST255" s="109"/>
      <c r="RSU255" s="109"/>
      <c r="RSV255" s="109"/>
      <c r="RSW255" s="109"/>
      <c r="RSX255" s="109"/>
      <c r="RSY255" s="109"/>
      <c r="RSZ255" s="109"/>
      <c r="RTA255" s="109"/>
      <c r="RTB255" s="109"/>
      <c r="RTC255" s="109"/>
      <c r="RTD255" s="109"/>
      <c r="RTE255" s="109"/>
      <c r="RTF255" s="109"/>
      <c r="RTG255" s="109"/>
      <c r="RTH255" s="109"/>
      <c r="RTI255" s="109"/>
      <c r="RTJ255" s="109"/>
      <c r="RTK255" s="109"/>
      <c r="RTL255" s="109"/>
      <c r="RTM255" s="109"/>
      <c r="RTN255" s="109"/>
      <c r="RTO255" s="109"/>
      <c r="RTP255" s="109"/>
      <c r="RTQ255" s="109"/>
      <c r="RTR255" s="109"/>
      <c r="RTS255" s="109"/>
      <c r="RTT255" s="109"/>
      <c r="RTU255" s="109"/>
      <c r="RTV255" s="109"/>
      <c r="RTW255" s="109"/>
      <c r="RTX255" s="109"/>
      <c r="RTY255" s="109"/>
      <c r="RTZ255" s="109"/>
      <c r="RUA255" s="109"/>
      <c r="RUB255" s="109"/>
      <c r="RUC255" s="109"/>
      <c r="RUD255" s="109"/>
      <c r="RUE255" s="109"/>
      <c r="RUF255" s="109"/>
      <c r="RUG255" s="109"/>
      <c r="RUH255" s="109"/>
      <c r="RUI255" s="109"/>
      <c r="RUJ255" s="109"/>
      <c r="RUK255" s="109"/>
      <c r="RUL255" s="109"/>
      <c r="RUM255" s="109"/>
      <c r="RUN255" s="109"/>
      <c r="RUO255" s="109"/>
      <c r="RUP255" s="109"/>
      <c r="RUQ255" s="109"/>
      <c r="RUR255" s="109"/>
      <c r="RUS255" s="109"/>
      <c r="RUT255" s="109"/>
      <c r="RUU255" s="109"/>
      <c r="RUV255" s="109"/>
      <c r="RUW255" s="109"/>
      <c r="RUX255" s="109"/>
      <c r="RUY255" s="109"/>
      <c r="RUZ255" s="109"/>
      <c r="RVA255" s="109"/>
      <c r="RVB255" s="109"/>
      <c r="RVC255" s="109"/>
      <c r="RVD255" s="109"/>
      <c r="RVE255" s="109"/>
      <c r="RVF255" s="109"/>
      <c r="RVG255" s="109"/>
      <c r="RVH255" s="109"/>
      <c r="RVI255" s="109"/>
      <c r="RVJ255" s="109"/>
      <c r="RVK255" s="109"/>
      <c r="RVL255" s="109"/>
      <c r="RVM255" s="109"/>
      <c r="RVN255" s="109"/>
      <c r="RVO255" s="109"/>
      <c r="RVP255" s="109"/>
      <c r="RVQ255" s="109"/>
      <c r="RVR255" s="109"/>
      <c r="RVS255" s="109"/>
      <c r="RVT255" s="109"/>
      <c r="RVU255" s="109"/>
      <c r="RVV255" s="109"/>
      <c r="RVW255" s="109"/>
      <c r="RVX255" s="109"/>
      <c r="RVY255" s="109"/>
      <c r="RVZ255" s="109"/>
      <c r="RWA255" s="109"/>
      <c r="RWB255" s="109"/>
      <c r="RWC255" s="109"/>
      <c r="RWD255" s="109"/>
      <c r="RWE255" s="109"/>
      <c r="RWF255" s="109"/>
      <c r="RWG255" s="109"/>
      <c r="RWH255" s="109"/>
      <c r="RWI255" s="109"/>
      <c r="RWJ255" s="109"/>
      <c r="RWK255" s="109"/>
      <c r="RWL255" s="109"/>
      <c r="RWM255" s="109"/>
      <c r="RWN255" s="109"/>
      <c r="RWO255" s="109"/>
      <c r="RWP255" s="109"/>
      <c r="RWQ255" s="109"/>
      <c r="RWR255" s="109"/>
      <c r="RWS255" s="109"/>
      <c r="RWT255" s="109"/>
      <c r="RWU255" s="109"/>
      <c r="RWV255" s="109"/>
      <c r="RWW255" s="109"/>
      <c r="RWX255" s="109"/>
      <c r="RWY255" s="109"/>
      <c r="RWZ255" s="109"/>
      <c r="RXA255" s="109"/>
      <c r="RXB255" s="109"/>
      <c r="RXC255" s="109"/>
      <c r="RXD255" s="109"/>
      <c r="RXE255" s="109"/>
      <c r="RXF255" s="109"/>
      <c r="RXG255" s="109"/>
      <c r="RXH255" s="109"/>
      <c r="RXI255" s="109"/>
      <c r="RXJ255" s="109"/>
      <c r="RXK255" s="109"/>
      <c r="RXL255" s="109"/>
      <c r="RXM255" s="109"/>
      <c r="RXN255" s="109"/>
      <c r="RXO255" s="109"/>
      <c r="RXP255" s="109"/>
      <c r="RXQ255" s="109"/>
      <c r="RXR255" s="109"/>
      <c r="RXS255" s="109"/>
      <c r="RXT255" s="109"/>
      <c r="RXU255" s="109"/>
      <c r="RXV255" s="109"/>
      <c r="RXW255" s="109"/>
      <c r="RXX255" s="109"/>
      <c r="RXY255" s="109"/>
      <c r="RXZ255" s="109"/>
      <c r="RYA255" s="109"/>
      <c r="RYB255" s="109"/>
      <c r="RYC255" s="109"/>
      <c r="RYD255" s="109"/>
      <c r="RYE255" s="109"/>
      <c r="RYF255" s="109"/>
      <c r="RYG255" s="109"/>
      <c r="RYH255" s="109"/>
      <c r="RYI255" s="109"/>
      <c r="RYJ255" s="109"/>
      <c r="RYK255" s="109"/>
      <c r="RYL255" s="109"/>
      <c r="RYM255" s="109"/>
      <c r="RYN255" s="109"/>
      <c r="RYO255" s="109"/>
      <c r="RYP255" s="109"/>
      <c r="RYQ255" s="109"/>
      <c r="RYR255" s="109"/>
      <c r="RYS255" s="109"/>
      <c r="RYT255" s="109"/>
      <c r="RYU255" s="109"/>
      <c r="RYV255" s="109"/>
      <c r="RYW255" s="109"/>
      <c r="RYX255" s="109"/>
      <c r="RYY255" s="109"/>
      <c r="RYZ255" s="109"/>
      <c r="RZA255" s="109"/>
      <c r="RZB255" s="109"/>
      <c r="RZC255" s="109"/>
      <c r="RZD255" s="109"/>
      <c r="RZE255" s="109"/>
      <c r="RZF255" s="109"/>
      <c r="RZG255" s="109"/>
      <c r="RZH255" s="109"/>
      <c r="RZI255" s="109"/>
      <c r="RZJ255" s="109"/>
      <c r="RZK255" s="109"/>
      <c r="RZL255" s="109"/>
      <c r="RZM255" s="109"/>
      <c r="RZN255" s="109"/>
      <c r="RZO255" s="109"/>
      <c r="RZP255" s="109"/>
      <c r="RZQ255" s="109"/>
      <c r="RZR255" s="109"/>
      <c r="RZS255" s="109"/>
      <c r="RZT255" s="109"/>
      <c r="RZU255" s="109"/>
      <c r="RZV255" s="109"/>
      <c r="RZW255" s="109"/>
      <c r="RZX255" s="109"/>
      <c r="RZY255" s="109"/>
      <c r="RZZ255" s="109"/>
      <c r="SAA255" s="109"/>
      <c r="SAB255" s="109"/>
      <c r="SAC255" s="109"/>
      <c r="SAD255" s="109"/>
      <c r="SAE255" s="109"/>
      <c r="SAF255" s="109"/>
      <c r="SAG255" s="109"/>
      <c r="SAH255" s="109"/>
      <c r="SAI255" s="109"/>
      <c r="SAJ255" s="109"/>
      <c r="SAK255" s="109"/>
      <c r="SAL255" s="109"/>
      <c r="SAM255" s="109"/>
      <c r="SAN255" s="109"/>
      <c r="SAO255" s="109"/>
      <c r="SAP255" s="109"/>
      <c r="SAQ255" s="109"/>
      <c r="SAR255" s="109"/>
      <c r="SAS255" s="109"/>
      <c r="SAT255" s="109"/>
      <c r="SAU255" s="109"/>
      <c r="SAV255" s="109"/>
      <c r="SAW255" s="109"/>
      <c r="SAX255" s="109"/>
      <c r="SAY255" s="109"/>
      <c r="SAZ255" s="109"/>
      <c r="SBA255" s="109"/>
      <c r="SBB255" s="109"/>
      <c r="SBC255" s="109"/>
      <c r="SBD255" s="109"/>
      <c r="SBE255" s="109"/>
      <c r="SBF255" s="109"/>
      <c r="SBG255" s="109"/>
      <c r="SBH255" s="109"/>
      <c r="SBI255" s="109"/>
      <c r="SBJ255" s="109"/>
      <c r="SBK255" s="109"/>
      <c r="SBL255" s="109"/>
      <c r="SBM255" s="109"/>
      <c r="SBN255" s="109"/>
      <c r="SBO255" s="109"/>
      <c r="SBP255" s="109"/>
      <c r="SBQ255" s="109"/>
      <c r="SBR255" s="109"/>
      <c r="SBS255" s="109"/>
      <c r="SBT255" s="109"/>
      <c r="SBU255" s="109"/>
      <c r="SBV255" s="109"/>
      <c r="SBW255" s="109"/>
      <c r="SBX255" s="109"/>
      <c r="SBY255" s="109"/>
      <c r="SBZ255" s="109"/>
      <c r="SCA255" s="109"/>
      <c r="SCB255" s="109"/>
      <c r="SCC255" s="109"/>
      <c r="SCD255" s="109"/>
      <c r="SCE255" s="109"/>
      <c r="SCF255" s="109"/>
      <c r="SCG255" s="109"/>
      <c r="SCH255" s="109"/>
      <c r="SCI255" s="109"/>
      <c r="SCJ255" s="109"/>
      <c r="SCK255" s="109"/>
      <c r="SCL255" s="109"/>
      <c r="SCM255" s="109"/>
      <c r="SCN255" s="109"/>
      <c r="SCO255" s="109"/>
      <c r="SCP255" s="109"/>
      <c r="SCQ255" s="109"/>
      <c r="SCR255" s="109"/>
      <c r="SCS255" s="109"/>
      <c r="SCT255" s="109"/>
      <c r="SCU255" s="109"/>
      <c r="SCV255" s="109"/>
      <c r="SCW255" s="109"/>
      <c r="SCX255" s="109"/>
      <c r="SCY255" s="109"/>
      <c r="SCZ255" s="109"/>
      <c r="SDA255" s="109"/>
      <c r="SDB255" s="109"/>
      <c r="SDC255" s="109"/>
      <c r="SDD255" s="109"/>
      <c r="SDE255" s="109"/>
      <c r="SDF255" s="109"/>
      <c r="SDG255" s="109"/>
      <c r="SDH255" s="109"/>
      <c r="SDI255" s="109"/>
      <c r="SDJ255" s="109"/>
      <c r="SDK255" s="109"/>
      <c r="SDL255" s="109"/>
      <c r="SDM255" s="109"/>
      <c r="SDN255" s="109"/>
      <c r="SDO255" s="109"/>
      <c r="SDP255" s="109"/>
      <c r="SDQ255" s="109"/>
      <c r="SDR255" s="109"/>
      <c r="SDS255" s="109"/>
      <c r="SDT255" s="109"/>
      <c r="SDU255" s="109"/>
      <c r="SDV255" s="109"/>
      <c r="SDW255" s="109"/>
      <c r="SDX255" s="109"/>
      <c r="SDY255" s="109"/>
      <c r="SDZ255" s="109"/>
      <c r="SEA255" s="109"/>
      <c r="SEB255" s="109"/>
      <c r="SEC255" s="109"/>
      <c r="SED255" s="109"/>
      <c r="SEE255" s="109"/>
      <c r="SEF255" s="109"/>
      <c r="SEG255" s="109"/>
      <c r="SEH255" s="109"/>
      <c r="SEI255" s="109"/>
      <c r="SEJ255" s="109"/>
      <c r="SEK255" s="109"/>
      <c r="SEL255" s="109"/>
      <c r="SEM255" s="109"/>
      <c r="SEN255" s="109"/>
      <c r="SEO255" s="109"/>
      <c r="SEP255" s="109"/>
      <c r="SEQ255" s="109"/>
      <c r="SER255" s="109"/>
      <c r="SES255" s="109"/>
      <c r="SET255" s="109"/>
      <c r="SEU255" s="109"/>
      <c r="SEV255" s="109"/>
      <c r="SEW255" s="109"/>
      <c r="SEX255" s="109"/>
      <c r="SEY255" s="109"/>
      <c r="SEZ255" s="109"/>
      <c r="SFA255" s="109"/>
      <c r="SFB255" s="109"/>
      <c r="SFC255" s="109"/>
      <c r="SFD255" s="109"/>
      <c r="SFE255" s="109"/>
      <c r="SFF255" s="109"/>
      <c r="SFG255" s="109"/>
      <c r="SFH255" s="109"/>
      <c r="SFI255" s="109"/>
      <c r="SFJ255" s="109"/>
      <c r="SFK255" s="109"/>
      <c r="SFL255" s="109"/>
      <c r="SFM255" s="109"/>
      <c r="SFN255" s="109"/>
      <c r="SFO255" s="109"/>
      <c r="SFP255" s="109"/>
      <c r="SFQ255" s="109"/>
      <c r="SFR255" s="109"/>
      <c r="SFS255" s="109"/>
      <c r="SFT255" s="109"/>
      <c r="SFU255" s="109"/>
      <c r="SFV255" s="109"/>
      <c r="SFW255" s="109"/>
      <c r="SFX255" s="109"/>
      <c r="SFY255" s="109"/>
      <c r="SFZ255" s="109"/>
      <c r="SGA255" s="109"/>
      <c r="SGB255" s="109"/>
      <c r="SGC255" s="109"/>
      <c r="SGD255" s="109"/>
      <c r="SGE255" s="109"/>
      <c r="SGF255" s="109"/>
      <c r="SGG255" s="109"/>
      <c r="SGH255" s="109"/>
      <c r="SGI255" s="109"/>
      <c r="SGJ255" s="109"/>
      <c r="SGK255" s="109"/>
      <c r="SGL255" s="109"/>
      <c r="SGM255" s="109"/>
      <c r="SGN255" s="109"/>
      <c r="SGO255" s="109"/>
      <c r="SGP255" s="109"/>
      <c r="SGQ255" s="109"/>
      <c r="SGR255" s="109"/>
      <c r="SGS255" s="109"/>
      <c r="SGT255" s="109"/>
      <c r="SGU255" s="109"/>
      <c r="SGV255" s="109"/>
      <c r="SGW255" s="109"/>
      <c r="SGX255" s="109"/>
      <c r="SGY255" s="109"/>
      <c r="SGZ255" s="109"/>
      <c r="SHA255" s="109"/>
      <c r="SHB255" s="109"/>
      <c r="SHC255" s="109"/>
      <c r="SHD255" s="109"/>
      <c r="SHE255" s="109"/>
      <c r="SHF255" s="109"/>
      <c r="SHG255" s="109"/>
      <c r="SHH255" s="109"/>
      <c r="SHI255" s="109"/>
      <c r="SHJ255" s="109"/>
      <c r="SHK255" s="109"/>
      <c r="SHL255" s="109"/>
      <c r="SHM255" s="109"/>
      <c r="SHN255" s="109"/>
      <c r="SHO255" s="109"/>
      <c r="SHP255" s="109"/>
      <c r="SHQ255" s="109"/>
      <c r="SHR255" s="109"/>
      <c r="SHS255" s="109"/>
      <c r="SHT255" s="109"/>
      <c r="SHU255" s="109"/>
      <c r="SHV255" s="109"/>
      <c r="SHW255" s="109"/>
      <c r="SHX255" s="109"/>
      <c r="SHY255" s="109"/>
      <c r="SHZ255" s="109"/>
      <c r="SIA255" s="109"/>
      <c r="SIB255" s="109"/>
      <c r="SIC255" s="109"/>
      <c r="SID255" s="109"/>
      <c r="SIE255" s="109"/>
      <c r="SIF255" s="109"/>
      <c r="SIG255" s="109"/>
      <c r="SIH255" s="109"/>
      <c r="SII255" s="109"/>
      <c r="SIJ255" s="109"/>
      <c r="SIK255" s="109"/>
      <c r="SIL255" s="109"/>
      <c r="SIM255" s="109"/>
      <c r="SIN255" s="109"/>
      <c r="SIO255" s="109"/>
      <c r="SIP255" s="109"/>
      <c r="SIQ255" s="109"/>
      <c r="SIR255" s="109"/>
      <c r="SIS255" s="109"/>
      <c r="SIT255" s="109"/>
      <c r="SIU255" s="109"/>
      <c r="SIV255" s="109"/>
      <c r="SIW255" s="109"/>
      <c r="SIX255" s="109"/>
      <c r="SIY255" s="109"/>
      <c r="SIZ255" s="109"/>
      <c r="SJA255" s="109"/>
      <c r="SJB255" s="109"/>
      <c r="SJC255" s="109"/>
      <c r="SJD255" s="109"/>
      <c r="SJE255" s="109"/>
      <c r="SJF255" s="109"/>
      <c r="SJG255" s="109"/>
      <c r="SJH255" s="109"/>
      <c r="SJI255" s="109"/>
      <c r="SJJ255" s="109"/>
      <c r="SJK255" s="109"/>
      <c r="SJL255" s="109"/>
      <c r="SJM255" s="109"/>
      <c r="SJN255" s="109"/>
      <c r="SJO255" s="109"/>
      <c r="SJP255" s="109"/>
      <c r="SJQ255" s="109"/>
      <c r="SJR255" s="109"/>
      <c r="SJS255" s="109"/>
      <c r="SJT255" s="109"/>
      <c r="SJU255" s="109"/>
      <c r="SJV255" s="109"/>
      <c r="SJW255" s="109"/>
      <c r="SJX255" s="109"/>
      <c r="SJY255" s="109"/>
      <c r="SJZ255" s="109"/>
      <c r="SKA255" s="109"/>
      <c r="SKB255" s="109"/>
      <c r="SKC255" s="109"/>
      <c r="SKD255" s="109"/>
      <c r="SKE255" s="109"/>
      <c r="SKF255" s="109"/>
      <c r="SKG255" s="109"/>
      <c r="SKH255" s="109"/>
      <c r="SKI255" s="109"/>
      <c r="SKJ255" s="109"/>
      <c r="SKK255" s="109"/>
      <c r="SKL255" s="109"/>
      <c r="SKM255" s="109"/>
      <c r="SKN255" s="109"/>
      <c r="SKO255" s="109"/>
      <c r="SKP255" s="109"/>
      <c r="SKQ255" s="109"/>
      <c r="SKR255" s="109"/>
      <c r="SKS255" s="109"/>
      <c r="SKT255" s="109"/>
      <c r="SKU255" s="109"/>
      <c r="SKV255" s="109"/>
      <c r="SKW255" s="109"/>
      <c r="SKX255" s="109"/>
      <c r="SKY255" s="109"/>
      <c r="SKZ255" s="109"/>
      <c r="SLA255" s="109"/>
      <c r="SLB255" s="109"/>
      <c r="SLC255" s="109"/>
      <c r="SLD255" s="109"/>
      <c r="SLE255" s="109"/>
      <c r="SLF255" s="109"/>
      <c r="SLG255" s="109"/>
      <c r="SLH255" s="109"/>
      <c r="SLI255" s="109"/>
      <c r="SLJ255" s="109"/>
      <c r="SLK255" s="109"/>
      <c r="SLL255" s="109"/>
      <c r="SLM255" s="109"/>
      <c r="SLN255" s="109"/>
      <c r="SLO255" s="109"/>
      <c r="SLP255" s="109"/>
      <c r="SLQ255" s="109"/>
      <c r="SLR255" s="109"/>
      <c r="SLS255" s="109"/>
      <c r="SLT255" s="109"/>
      <c r="SLU255" s="109"/>
      <c r="SLV255" s="109"/>
      <c r="SLW255" s="109"/>
      <c r="SLX255" s="109"/>
      <c r="SLY255" s="109"/>
      <c r="SLZ255" s="109"/>
      <c r="SMA255" s="109"/>
      <c r="SMB255" s="109"/>
      <c r="SMC255" s="109"/>
      <c r="SMD255" s="109"/>
      <c r="SME255" s="109"/>
      <c r="SMF255" s="109"/>
      <c r="SMG255" s="109"/>
      <c r="SMH255" s="109"/>
      <c r="SMI255" s="109"/>
      <c r="SMJ255" s="109"/>
      <c r="SMK255" s="109"/>
      <c r="SML255" s="109"/>
      <c r="SMM255" s="109"/>
      <c r="SMN255" s="109"/>
      <c r="SMO255" s="109"/>
      <c r="SMP255" s="109"/>
      <c r="SMQ255" s="109"/>
      <c r="SMR255" s="109"/>
      <c r="SMS255" s="109"/>
      <c r="SMT255" s="109"/>
      <c r="SMU255" s="109"/>
      <c r="SMV255" s="109"/>
      <c r="SMW255" s="109"/>
      <c r="SMX255" s="109"/>
      <c r="SMY255" s="109"/>
      <c r="SMZ255" s="109"/>
      <c r="SNA255" s="109"/>
      <c r="SNB255" s="109"/>
      <c r="SNC255" s="109"/>
      <c r="SND255" s="109"/>
      <c r="SNE255" s="109"/>
      <c r="SNF255" s="109"/>
      <c r="SNG255" s="109"/>
      <c r="SNH255" s="109"/>
      <c r="SNI255" s="109"/>
      <c r="SNJ255" s="109"/>
      <c r="SNK255" s="109"/>
      <c r="SNL255" s="109"/>
      <c r="SNM255" s="109"/>
      <c r="SNN255" s="109"/>
      <c r="SNO255" s="109"/>
      <c r="SNP255" s="109"/>
      <c r="SNQ255" s="109"/>
      <c r="SNR255" s="109"/>
      <c r="SNS255" s="109"/>
      <c r="SNT255" s="109"/>
      <c r="SNU255" s="109"/>
      <c r="SNV255" s="109"/>
      <c r="SNW255" s="109"/>
      <c r="SNX255" s="109"/>
      <c r="SNY255" s="109"/>
      <c r="SNZ255" s="109"/>
      <c r="SOA255" s="109"/>
      <c r="SOB255" s="109"/>
      <c r="SOC255" s="109"/>
      <c r="SOD255" s="109"/>
      <c r="SOE255" s="109"/>
      <c r="SOF255" s="109"/>
      <c r="SOG255" s="109"/>
      <c r="SOH255" s="109"/>
      <c r="SOI255" s="109"/>
      <c r="SOJ255" s="109"/>
      <c r="SOK255" s="109"/>
      <c r="SOL255" s="109"/>
      <c r="SOM255" s="109"/>
      <c r="SON255" s="109"/>
      <c r="SOO255" s="109"/>
      <c r="SOP255" s="109"/>
      <c r="SOQ255" s="109"/>
      <c r="SOR255" s="109"/>
      <c r="SOS255" s="109"/>
      <c r="SOT255" s="109"/>
      <c r="SOU255" s="109"/>
      <c r="SOV255" s="109"/>
      <c r="SOW255" s="109"/>
      <c r="SOX255" s="109"/>
      <c r="SOY255" s="109"/>
      <c r="SOZ255" s="109"/>
      <c r="SPA255" s="109"/>
      <c r="SPB255" s="109"/>
      <c r="SPC255" s="109"/>
      <c r="SPD255" s="109"/>
      <c r="SPE255" s="109"/>
      <c r="SPF255" s="109"/>
      <c r="SPG255" s="109"/>
      <c r="SPH255" s="109"/>
      <c r="SPI255" s="109"/>
      <c r="SPJ255" s="109"/>
      <c r="SPK255" s="109"/>
      <c r="SPL255" s="109"/>
      <c r="SPM255" s="109"/>
      <c r="SPN255" s="109"/>
      <c r="SPO255" s="109"/>
      <c r="SPP255" s="109"/>
      <c r="SPQ255" s="109"/>
      <c r="SPR255" s="109"/>
      <c r="SPS255" s="109"/>
      <c r="SPT255" s="109"/>
      <c r="SPU255" s="109"/>
      <c r="SPV255" s="109"/>
      <c r="SPW255" s="109"/>
      <c r="SPX255" s="109"/>
      <c r="SPY255" s="109"/>
      <c r="SPZ255" s="109"/>
      <c r="SQA255" s="109"/>
      <c r="SQB255" s="109"/>
      <c r="SQC255" s="109"/>
      <c r="SQD255" s="109"/>
      <c r="SQE255" s="109"/>
      <c r="SQF255" s="109"/>
      <c r="SQG255" s="109"/>
      <c r="SQH255" s="109"/>
      <c r="SQI255" s="109"/>
      <c r="SQJ255" s="109"/>
      <c r="SQK255" s="109"/>
      <c r="SQL255" s="109"/>
      <c r="SQM255" s="109"/>
      <c r="SQN255" s="109"/>
      <c r="SQO255" s="109"/>
      <c r="SQP255" s="109"/>
      <c r="SQQ255" s="109"/>
      <c r="SQR255" s="109"/>
      <c r="SQS255" s="109"/>
      <c r="SQT255" s="109"/>
      <c r="SQU255" s="109"/>
      <c r="SQV255" s="109"/>
      <c r="SQW255" s="109"/>
      <c r="SQX255" s="109"/>
      <c r="SQY255" s="109"/>
      <c r="SQZ255" s="109"/>
      <c r="SRA255" s="109"/>
      <c r="SRB255" s="109"/>
      <c r="SRC255" s="109"/>
      <c r="SRD255" s="109"/>
      <c r="SRE255" s="109"/>
      <c r="SRF255" s="109"/>
      <c r="SRG255" s="109"/>
      <c r="SRH255" s="109"/>
      <c r="SRI255" s="109"/>
      <c r="SRJ255" s="109"/>
      <c r="SRK255" s="109"/>
      <c r="SRL255" s="109"/>
      <c r="SRM255" s="109"/>
      <c r="SRN255" s="109"/>
      <c r="SRO255" s="109"/>
      <c r="SRP255" s="109"/>
      <c r="SRQ255" s="109"/>
      <c r="SRR255" s="109"/>
      <c r="SRS255" s="109"/>
      <c r="SRT255" s="109"/>
      <c r="SRU255" s="109"/>
      <c r="SRV255" s="109"/>
      <c r="SRW255" s="109"/>
      <c r="SRX255" s="109"/>
      <c r="SRY255" s="109"/>
      <c r="SRZ255" s="109"/>
      <c r="SSA255" s="109"/>
      <c r="SSB255" s="109"/>
      <c r="SSC255" s="109"/>
      <c r="SSD255" s="109"/>
      <c r="SSE255" s="109"/>
      <c r="SSF255" s="109"/>
      <c r="SSG255" s="109"/>
      <c r="SSH255" s="109"/>
      <c r="SSI255" s="109"/>
      <c r="SSJ255" s="109"/>
      <c r="SSK255" s="109"/>
      <c r="SSL255" s="109"/>
      <c r="SSM255" s="109"/>
      <c r="SSN255" s="109"/>
      <c r="SSO255" s="109"/>
      <c r="SSP255" s="109"/>
      <c r="SSQ255" s="109"/>
      <c r="SSR255" s="109"/>
      <c r="SSS255" s="109"/>
      <c r="SST255" s="109"/>
      <c r="SSU255" s="109"/>
      <c r="SSV255" s="109"/>
      <c r="SSW255" s="109"/>
      <c r="SSX255" s="109"/>
      <c r="SSY255" s="109"/>
      <c r="SSZ255" s="109"/>
      <c r="STA255" s="109"/>
      <c r="STB255" s="109"/>
      <c r="STC255" s="109"/>
      <c r="STD255" s="109"/>
      <c r="STE255" s="109"/>
      <c r="STF255" s="109"/>
      <c r="STG255" s="109"/>
      <c r="STH255" s="109"/>
      <c r="STI255" s="109"/>
      <c r="STJ255" s="109"/>
      <c r="STK255" s="109"/>
      <c r="STL255" s="109"/>
      <c r="STM255" s="109"/>
      <c r="STN255" s="109"/>
      <c r="STO255" s="109"/>
      <c r="STP255" s="109"/>
      <c r="STQ255" s="109"/>
      <c r="STR255" s="109"/>
      <c r="STS255" s="109"/>
      <c r="STT255" s="109"/>
      <c r="STU255" s="109"/>
      <c r="STV255" s="109"/>
      <c r="STW255" s="109"/>
      <c r="STX255" s="109"/>
      <c r="STY255" s="109"/>
      <c r="STZ255" s="109"/>
      <c r="SUA255" s="109"/>
      <c r="SUB255" s="109"/>
      <c r="SUC255" s="109"/>
      <c r="SUD255" s="109"/>
      <c r="SUE255" s="109"/>
      <c r="SUF255" s="109"/>
      <c r="SUG255" s="109"/>
      <c r="SUH255" s="109"/>
      <c r="SUI255" s="109"/>
      <c r="SUJ255" s="109"/>
      <c r="SUK255" s="109"/>
      <c r="SUL255" s="109"/>
      <c r="SUM255" s="109"/>
      <c r="SUN255" s="109"/>
      <c r="SUO255" s="109"/>
      <c r="SUP255" s="109"/>
      <c r="SUQ255" s="109"/>
      <c r="SUR255" s="109"/>
      <c r="SUS255" s="109"/>
      <c r="SUT255" s="109"/>
      <c r="SUU255" s="109"/>
      <c r="SUV255" s="109"/>
      <c r="SUW255" s="109"/>
      <c r="SUX255" s="109"/>
      <c r="SUY255" s="109"/>
      <c r="SUZ255" s="109"/>
      <c r="SVA255" s="109"/>
      <c r="SVB255" s="109"/>
      <c r="SVC255" s="109"/>
      <c r="SVD255" s="109"/>
      <c r="SVE255" s="109"/>
      <c r="SVF255" s="109"/>
      <c r="SVG255" s="109"/>
      <c r="SVH255" s="109"/>
      <c r="SVI255" s="109"/>
      <c r="SVJ255" s="109"/>
      <c r="SVK255" s="109"/>
      <c r="SVL255" s="109"/>
      <c r="SVM255" s="109"/>
      <c r="SVN255" s="109"/>
      <c r="SVO255" s="109"/>
      <c r="SVP255" s="109"/>
      <c r="SVQ255" s="109"/>
      <c r="SVR255" s="109"/>
      <c r="SVS255" s="109"/>
      <c r="SVT255" s="109"/>
      <c r="SVU255" s="109"/>
      <c r="SVV255" s="109"/>
      <c r="SVW255" s="109"/>
      <c r="SVX255" s="109"/>
      <c r="SVY255" s="109"/>
      <c r="SVZ255" s="109"/>
      <c r="SWA255" s="109"/>
      <c r="SWB255" s="109"/>
      <c r="SWC255" s="109"/>
      <c r="SWD255" s="109"/>
      <c r="SWE255" s="109"/>
      <c r="SWF255" s="109"/>
      <c r="SWG255" s="109"/>
      <c r="SWH255" s="109"/>
      <c r="SWI255" s="109"/>
      <c r="SWJ255" s="109"/>
      <c r="SWK255" s="109"/>
      <c r="SWL255" s="109"/>
      <c r="SWM255" s="109"/>
      <c r="SWN255" s="109"/>
      <c r="SWO255" s="109"/>
      <c r="SWP255" s="109"/>
      <c r="SWQ255" s="109"/>
      <c r="SWR255" s="109"/>
      <c r="SWS255" s="109"/>
      <c r="SWT255" s="109"/>
      <c r="SWU255" s="109"/>
      <c r="SWV255" s="109"/>
      <c r="SWW255" s="109"/>
      <c r="SWX255" s="109"/>
      <c r="SWY255" s="109"/>
      <c r="SWZ255" s="109"/>
      <c r="SXA255" s="109"/>
      <c r="SXB255" s="109"/>
      <c r="SXC255" s="109"/>
      <c r="SXD255" s="109"/>
      <c r="SXE255" s="109"/>
      <c r="SXF255" s="109"/>
      <c r="SXG255" s="109"/>
      <c r="SXH255" s="109"/>
      <c r="SXI255" s="109"/>
      <c r="SXJ255" s="109"/>
      <c r="SXK255" s="109"/>
      <c r="SXL255" s="109"/>
      <c r="SXM255" s="109"/>
      <c r="SXN255" s="109"/>
      <c r="SXO255" s="109"/>
      <c r="SXP255" s="109"/>
      <c r="SXQ255" s="109"/>
      <c r="SXR255" s="109"/>
      <c r="SXS255" s="109"/>
      <c r="SXT255" s="109"/>
      <c r="SXU255" s="109"/>
      <c r="SXV255" s="109"/>
      <c r="SXW255" s="109"/>
      <c r="SXX255" s="109"/>
      <c r="SXY255" s="109"/>
      <c r="SXZ255" s="109"/>
      <c r="SYA255" s="109"/>
      <c r="SYB255" s="109"/>
      <c r="SYC255" s="109"/>
      <c r="SYD255" s="109"/>
      <c r="SYE255" s="109"/>
      <c r="SYF255" s="109"/>
      <c r="SYG255" s="109"/>
      <c r="SYH255" s="109"/>
      <c r="SYI255" s="109"/>
      <c r="SYJ255" s="109"/>
      <c r="SYK255" s="109"/>
      <c r="SYL255" s="109"/>
      <c r="SYM255" s="109"/>
      <c r="SYN255" s="109"/>
      <c r="SYO255" s="109"/>
      <c r="SYP255" s="109"/>
      <c r="SYQ255" s="109"/>
      <c r="SYR255" s="109"/>
      <c r="SYS255" s="109"/>
      <c r="SYT255" s="109"/>
      <c r="SYU255" s="109"/>
      <c r="SYV255" s="109"/>
      <c r="SYW255" s="109"/>
      <c r="SYX255" s="109"/>
      <c r="SYY255" s="109"/>
      <c r="SYZ255" s="109"/>
      <c r="SZA255" s="109"/>
      <c r="SZB255" s="109"/>
      <c r="SZC255" s="109"/>
      <c r="SZD255" s="109"/>
      <c r="SZE255" s="109"/>
      <c r="SZF255" s="109"/>
      <c r="SZG255" s="109"/>
      <c r="SZH255" s="109"/>
      <c r="SZI255" s="109"/>
      <c r="SZJ255" s="109"/>
      <c r="SZK255" s="109"/>
      <c r="SZL255" s="109"/>
      <c r="SZM255" s="109"/>
      <c r="SZN255" s="109"/>
      <c r="SZO255" s="109"/>
      <c r="SZP255" s="109"/>
      <c r="SZQ255" s="109"/>
      <c r="SZR255" s="109"/>
      <c r="SZS255" s="109"/>
      <c r="SZT255" s="109"/>
      <c r="SZU255" s="109"/>
      <c r="SZV255" s="109"/>
      <c r="SZW255" s="109"/>
      <c r="SZX255" s="109"/>
      <c r="SZY255" s="109"/>
      <c r="SZZ255" s="109"/>
      <c r="TAA255" s="109"/>
      <c r="TAB255" s="109"/>
      <c r="TAC255" s="109"/>
      <c r="TAD255" s="109"/>
      <c r="TAE255" s="109"/>
      <c r="TAF255" s="109"/>
      <c r="TAG255" s="109"/>
      <c r="TAH255" s="109"/>
      <c r="TAI255" s="109"/>
      <c r="TAJ255" s="109"/>
      <c r="TAK255" s="109"/>
      <c r="TAL255" s="109"/>
      <c r="TAM255" s="109"/>
      <c r="TAN255" s="109"/>
      <c r="TAO255" s="109"/>
      <c r="TAP255" s="109"/>
      <c r="TAQ255" s="109"/>
      <c r="TAR255" s="109"/>
      <c r="TAS255" s="109"/>
      <c r="TAT255" s="109"/>
      <c r="TAU255" s="109"/>
      <c r="TAV255" s="109"/>
      <c r="TAW255" s="109"/>
      <c r="TAX255" s="109"/>
      <c r="TAY255" s="109"/>
      <c r="TAZ255" s="109"/>
      <c r="TBA255" s="109"/>
      <c r="TBB255" s="109"/>
      <c r="TBC255" s="109"/>
      <c r="TBD255" s="109"/>
      <c r="TBE255" s="109"/>
      <c r="TBF255" s="109"/>
      <c r="TBG255" s="109"/>
      <c r="TBH255" s="109"/>
      <c r="TBI255" s="109"/>
      <c r="TBJ255" s="109"/>
      <c r="TBK255" s="109"/>
      <c r="TBL255" s="109"/>
      <c r="TBM255" s="109"/>
      <c r="TBN255" s="109"/>
      <c r="TBO255" s="109"/>
      <c r="TBP255" s="109"/>
      <c r="TBQ255" s="109"/>
      <c r="TBR255" s="109"/>
      <c r="TBS255" s="109"/>
      <c r="TBT255" s="109"/>
      <c r="TBU255" s="109"/>
      <c r="TBV255" s="109"/>
      <c r="TBW255" s="109"/>
      <c r="TBX255" s="109"/>
      <c r="TBY255" s="109"/>
      <c r="TBZ255" s="109"/>
      <c r="TCA255" s="109"/>
      <c r="TCB255" s="109"/>
      <c r="TCC255" s="109"/>
      <c r="TCD255" s="109"/>
      <c r="TCE255" s="109"/>
      <c r="TCF255" s="109"/>
      <c r="TCG255" s="109"/>
      <c r="TCH255" s="109"/>
      <c r="TCI255" s="109"/>
      <c r="TCJ255" s="109"/>
      <c r="TCK255" s="109"/>
      <c r="TCL255" s="109"/>
      <c r="TCM255" s="109"/>
      <c r="TCN255" s="109"/>
      <c r="TCO255" s="109"/>
      <c r="TCP255" s="109"/>
      <c r="TCQ255" s="109"/>
      <c r="TCR255" s="109"/>
      <c r="TCS255" s="109"/>
      <c r="TCT255" s="109"/>
      <c r="TCU255" s="109"/>
      <c r="TCV255" s="109"/>
      <c r="TCW255" s="109"/>
      <c r="TCX255" s="109"/>
      <c r="TCY255" s="109"/>
      <c r="TCZ255" s="109"/>
      <c r="TDA255" s="109"/>
      <c r="TDB255" s="109"/>
      <c r="TDC255" s="109"/>
      <c r="TDD255" s="109"/>
      <c r="TDE255" s="109"/>
      <c r="TDF255" s="109"/>
      <c r="TDG255" s="109"/>
      <c r="TDH255" s="109"/>
      <c r="TDI255" s="109"/>
      <c r="TDJ255" s="109"/>
      <c r="TDK255" s="109"/>
      <c r="TDL255" s="109"/>
      <c r="TDM255" s="109"/>
      <c r="TDN255" s="109"/>
      <c r="TDO255" s="109"/>
      <c r="TDP255" s="109"/>
      <c r="TDQ255" s="109"/>
      <c r="TDR255" s="109"/>
      <c r="TDS255" s="109"/>
      <c r="TDT255" s="109"/>
      <c r="TDU255" s="109"/>
      <c r="TDV255" s="109"/>
      <c r="TDW255" s="109"/>
      <c r="TDX255" s="109"/>
      <c r="TDY255" s="109"/>
      <c r="TDZ255" s="109"/>
      <c r="TEA255" s="109"/>
      <c r="TEB255" s="109"/>
      <c r="TEC255" s="109"/>
      <c r="TED255" s="109"/>
      <c r="TEE255" s="109"/>
      <c r="TEF255" s="109"/>
      <c r="TEG255" s="109"/>
      <c r="TEH255" s="109"/>
      <c r="TEI255" s="109"/>
      <c r="TEJ255" s="109"/>
      <c r="TEK255" s="109"/>
      <c r="TEL255" s="109"/>
      <c r="TEM255" s="109"/>
      <c r="TEN255" s="109"/>
      <c r="TEO255" s="109"/>
      <c r="TEP255" s="109"/>
      <c r="TEQ255" s="109"/>
      <c r="TER255" s="109"/>
      <c r="TES255" s="109"/>
      <c r="TET255" s="109"/>
      <c r="TEU255" s="109"/>
      <c r="TEV255" s="109"/>
      <c r="TEW255" s="109"/>
      <c r="TEX255" s="109"/>
      <c r="TEY255" s="109"/>
      <c r="TEZ255" s="109"/>
      <c r="TFA255" s="109"/>
      <c r="TFB255" s="109"/>
      <c r="TFC255" s="109"/>
      <c r="TFD255" s="109"/>
      <c r="TFE255" s="109"/>
      <c r="TFF255" s="109"/>
      <c r="TFG255" s="109"/>
      <c r="TFH255" s="109"/>
      <c r="TFI255" s="109"/>
      <c r="TFJ255" s="109"/>
      <c r="TFK255" s="109"/>
      <c r="TFL255" s="109"/>
      <c r="TFM255" s="109"/>
      <c r="TFN255" s="109"/>
      <c r="TFO255" s="109"/>
      <c r="TFP255" s="109"/>
      <c r="TFQ255" s="109"/>
      <c r="TFR255" s="109"/>
      <c r="TFS255" s="109"/>
      <c r="TFT255" s="109"/>
      <c r="TFU255" s="109"/>
      <c r="TFV255" s="109"/>
      <c r="TFW255" s="109"/>
      <c r="TFX255" s="109"/>
      <c r="TFY255" s="109"/>
      <c r="TFZ255" s="109"/>
      <c r="TGA255" s="109"/>
      <c r="TGB255" s="109"/>
      <c r="TGC255" s="109"/>
      <c r="TGD255" s="109"/>
      <c r="TGE255" s="109"/>
      <c r="TGF255" s="109"/>
      <c r="TGG255" s="109"/>
      <c r="TGH255" s="109"/>
      <c r="TGI255" s="109"/>
      <c r="TGJ255" s="109"/>
      <c r="TGK255" s="109"/>
      <c r="TGL255" s="109"/>
      <c r="TGM255" s="109"/>
      <c r="TGN255" s="109"/>
      <c r="TGO255" s="109"/>
      <c r="TGP255" s="109"/>
      <c r="TGQ255" s="109"/>
      <c r="TGR255" s="109"/>
      <c r="TGS255" s="109"/>
      <c r="TGT255" s="109"/>
      <c r="TGU255" s="109"/>
      <c r="TGV255" s="109"/>
      <c r="TGW255" s="109"/>
      <c r="TGX255" s="109"/>
      <c r="TGY255" s="109"/>
      <c r="TGZ255" s="109"/>
      <c r="THA255" s="109"/>
      <c r="THB255" s="109"/>
      <c r="THC255" s="109"/>
      <c r="THD255" s="109"/>
      <c r="THE255" s="109"/>
      <c r="THF255" s="109"/>
      <c r="THG255" s="109"/>
      <c r="THH255" s="109"/>
      <c r="THI255" s="109"/>
      <c r="THJ255" s="109"/>
      <c r="THK255" s="109"/>
      <c r="THL255" s="109"/>
      <c r="THM255" s="109"/>
      <c r="THN255" s="109"/>
      <c r="THO255" s="109"/>
      <c r="THP255" s="109"/>
      <c r="THQ255" s="109"/>
      <c r="THR255" s="109"/>
      <c r="THS255" s="109"/>
      <c r="THT255" s="109"/>
      <c r="THU255" s="109"/>
      <c r="THV255" s="109"/>
      <c r="THW255" s="109"/>
      <c r="THX255" s="109"/>
      <c r="THY255" s="109"/>
      <c r="THZ255" s="109"/>
      <c r="TIA255" s="109"/>
      <c r="TIB255" s="109"/>
      <c r="TIC255" s="109"/>
      <c r="TID255" s="109"/>
      <c r="TIE255" s="109"/>
      <c r="TIF255" s="109"/>
      <c r="TIG255" s="109"/>
      <c r="TIH255" s="109"/>
      <c r="TII255" s="109"/>
      <c r="TIJ255" s="109"/>
      <c r="TIK255" s="109"/>
      <c r="TIL255" s="109"/>
      <c r="TIM255" s="109"/>
      <c r="TIN255" s="109"/>
      <c r="TIO255" s="109"/>
      <c r="TIP255" s="109"/>
      <c r="TIQ255" s="109"/>
      <c r="TIR255" s="109"/>
      <c r="TIS255" s="109"/>
      <c r="TIT255" s="109"/>
      <c r="TIU255" s="109"/>
      <c r="TIV255" s="109"/>
      <c r="TIW255" s="109"/>
      <c r="TIX255" s="109"/>
      <c r="TIY255" s="109"/>
      <c r="TIZ255" s="109"/>
      <c r="TJA255" s="109"/>
      <c r="TJB255" s="109"/>
      <c r="TJC255" s="109"/>
      <c r="TJD255" s="109"/>
      <c r="TJE255" s="109"/>
      <c r="TJF255" s="109"/>
      <c r="TJG255" s="109"/>
      <c r="TJH255" s="109"/>
      <c r="TJI255" s="109"/>
      <c r="TJJ255" s="109"/>
      <c r="TJK255" s="109"/>
      <c r="TJL255" s="109"/>
      <c r="TJM255" s="109"/>
      <c r="TJN255" s="109"/>
      <c r="TJO255" s="109"/>
      <c r="TJP255" s="109"/>
      <c r="TJQ255" s="109"/>
      <c r="TJR255" s="109"/>
      <c r="TJS255" s="109"/>
      <c r="TJT255" s="109"/>
      <c r="TJU255" s="109"/>
      <c r="TJV255" s="109"/>
      <c r="TJW255" s="109"/>
      <c r="TJX255" s="109"/>
      <c r="TJY255" s="109"/>
      <c r="TJZ255" s="109"/>
      <c r="TKA255" s="109"/>
      <c r="TKB255" s="109"/>
      <c r="TKC255" s="109"/>
      <c r="TKD255" s="109"/>
      <c r="TKE255" s="109"/>
      <c r="TKF255" s="109"/>
      <c r="TKG255" s="109"/>
      <c r="TKH255" s="109"/>
      <c r="TKI255" s="109"/>
      <c r="TKJ255" s="109"/>
      <c r="TKK255" s="109"/>
      <c r="TKL255" s="109"/>
      <c r="TKM255" s="109"/>
      <c r="TKN255" s="109"/>
      <c r="TKO255" s="109"/>
      <c r="TKP255" s="109"/>
      <c r="TKQ255" s="109"/>
      <c r="TKR255" s="109"/>
      <c r="TKS255" s="109"/>
      <c r="TKT255" s="109"/>
      <c r="TKU255" s="109"/>
      <c r="TKV255" s="109"/>
      <c r="TKW255" s="109"/>
      <c r="TKX255" s="109"/>
      <c r="TKY255" s="109"/>
      <c r="TKZ255" s="109"/>
      <c r="TLA255" s="109"/>
      <c r="TLB255" s="109"/>
      <c r="TLC255" s="109"/>
      <c r="TLD255" s="109"/>
      <c r="TLE255" s="109"/>
      <c r="TLF255" s="109"/>
      <c r="TLG255" s="109"/>
      <c r="TLH255" s="109"/>
      <c r="TLI255" s="109"/>
      <c r="TLJ255" s="109"/>
      <c r="TLK255" s="109"/>
      <c r="TLL255" s="109"/>
      <c r="TLM255" s="109"/>
      <c r="TLN255" s="109"/>
      <c r="TLO255" s="109"/>
      <c r="TLP255" s="109"/>
      <c r="TLQ255" s="109"/>
      <c r="TLR255" s="109"/>
      <c r="TLS255" s="109"/>
      <c r="TLT255" s="109"/>
      <c r="TLU255" s="109"/>
      <c r="TLV255" s="109"/>
      <c r="TLW255" s="109"/>
      <c r="TLX255" s="109"/>
      <c r="TLY255" s="109"/>
      <c r="TLZ255" s="109"/>
      <c r="TMA255" s="109"/>
      <c r="TMB255" s="109"/>
      <c r="TMC255" s="109"/>
      <c r="TMD255" s="109"/>
      <c r="TME255" s="109"/>
      <c r="TMF255" s="109"/>
      <c r="TMG255" s="109"/>
      <c r="TMH255" s="109"/>
      <c r="TMI255" s="109"/>
      <c r="TMJ255" s="109"/>
      <c r="TMK255" s="109"/>
      <c r="TML255" s="109"/>
      <c r="TMM255" s="109"/>
      <c r="TMN255" s="109"/>
      <c r="TMO255" s="109"/>
      <c r="TMP255" s="109"/>
      <c r="TMQ255" s="109"/>
      <c r="TMR255" s="109"/>
      <c r="TMS255" s="109"/>
      <c r="TMT255" s="109"/>
      <c r="TMU255" s="109"/>
      <c r="TMV255" s="109"/>
      <c r="TMW255" s="109"/>
      <c r="TMX255" s="109"/>
      <c r="TMY255" s="109"/>
      <c r="TMZ255" s="109"/>
      <c r="TNA255" s="109"/>
      <c r="TNB255" s="109"/>
      <c r="TNC255" s="109"/>
      <c r="TND255" s="109"/>
      <c r="TNE255" s="109"/>
      <c r="TNF255" s="109"/>
      <c r="TNG255" s="109"/>
      <c r="TNH255" s="109"/>
      <c r="TNI255" s="109"/>
      <c r="TNJ255" s="109"/>
      <c r="TNK255" s="109"/>
      <c r="TNL255" s="109"/>
      <c r="TNM255" s="109"/>
      <c r="TNN255" s="109"/>
      <c r="TNO255" s="109"/>
      <c r="TNP255" s="109"/>
      <c r="TNQ255" s="109"/>
      <c r="TNR255" s="109"/>
      <c r="TNS255" s="109"/>
      <c r="TNT255" s="109"/>
      <c r="TNU255" s="109"/>
      <c r="TNV255" s="109"/>
      <c r="TNW255" s="109"/>
      <c r="TNX255" s="109"/>
      <c r="TNY255" s="109"/>
      <c r="TNZ255" s="109"/>
      <c r="TOA255" s="109"/>
      <c r="TOB255" s="109"/>
      <c r="TOC255" s="109"/>
      <c r="TOD255" s="109"/>
      <c r="TOE255" s="109"/>
      <c r="TOF255" s="109"/>
      <c r="TOG255" s="109"/>
      <c r="TOH255" s="109"/>
      <c r="TOI255" s="109"/>
      <c r="TOJ255" s="109"/>
      <c r="TOK255" s="109"/>
      <c r="TOL255" s="109"/>
      <c r="TOM255" s="109"/>
      <c r="TON255" s="109"/>
      <c r="TOO255" s="109"/>
      <c r="TOP255" s="109"/>
      <c r="TOQ255" s="109"/>
      <c r="TOR255" s="109"/>
      <c r="TOS255" s="109"/>
      <c r="TOT255" s="109"/>
      <c r="TOU255" s="109"/>
      <c r="TOV255" s="109"/>
      <c r="TOW255" s="109"/>
      <c r="TOX255" s="109"/>
      <c r="TOY255" s="109"/>
      <c r="TOZ255" s="109"/>
      <c r="TPA255" s="109"/>
      <c r="TPB255" s="109"/>
      <c r="TPC255" s="109"/>
      <c r="TPD255" s="109"/>
      <c r="TPE255" s="109"/>
      <c r="TPF255" s="109"/>
      <c r="TPG255" s="109"/>
      <c r="TPH255" s="109"/>
      <c r="TPI255" s="109"/>
      <c r="TPJ255" s="109"/>
      <c r="TPK255" s="109"/>
      <c r="TPL255" s="109"/>
      <c r="TPM255" s="109"/>
      <c r="TPN255" s="109"/>
      <c r="TPO255" s="109"/>
      <c r="TPP255" s="109"/>
      <c r="TPQ255" s="109"/>
      <c r="TPR255" s="109"/>
      <c r="TPS255" s="109"/>
      <c r="TPT255" s="109"/>
      <c r="TPU255" s="109"/>
      <c r="TPV255" s="109"/>
      <c r="TPW255" s="109"/>
      <c r="TPX255" s="109"/>
      <c r="TPY255" s="109"/>
      <c r="TPZ255" s="109"/>
      <c r="TQA255" s="109"/>
      <c r="TQB255" s="109"/>
      <c r="TQC255" s="109"/>
      <c r="TQD255" s="109"/>
      <c r="TQE255" s="109"/>
      <c r="TQF255" s="109"/>
      <c r="TQG255" s="109"/>
      <c r="TQH255" s="109"/>
      <c r="TQI255" s="109"/>
      <c r="TQJ255" s="109"/>
      <c r="TQK255" s="109"/>
      <c r="TQL255" s="109"/>
      <c r="TQM255" s="109"/>
      <c r="TQN255" s="109"/>
      <c r="TQO255" s="109"/>
      <c r="TQP255" s="109"/>
      <c r="TQQ255" s="109"/>
      <c r="TQR255" s="109"/>
      <c r="TQS255" s="109"/>
      <c r="TQT255" s="109"/>
      <c r="TQU255" s="109"/>
      <c r="TQV255" s="109"/>
      <c r="TQW255" s="109"/>
      <c r="TQX255" s="109"/>
      <c r="TQY255" s="109"/>
      <c r="TQZ255" s="109"/>
      <c r="TRA255" s="109"/>
      <c r="TRB255" s="109"/>
      <c r="TRC255" s="109"/>
      <c r="TRD255" s="109"/>
      <c r="TRE255" s="109"/>
      <c r="TRF255" s="109"/>
      <c r="TRG255" s="109"/>
      <c r="TRH255" s="109"/>
      <c r="TRI255" s="109"/>
      <c r="TRJ255" s="109"/>
      <c r="TRK255" s="109"/>
      <c r="TRL255" s="109"/>
      <c r="TRM255" s="109"/>
      <c r="TRN255" s="109"/>
      <c r="TRO255" s="109"/>
      <c r="TRP255" s="109"/>
      <c r="TRQ255" s="109"/>
      <c r="TRR255" s="109"/>
      <c r="TRS255" s="109"/>
      <c r="TRT255" s="109"/>
      <c r="TRU255" s="109"/>
      <c r="TRV255" s="109"/>
      <c r="TRW255" s="109"/>
      <c r="TRX255" s="109"/>
      <c r="TRY255" s="109"/>
      <c r="TRZ255" s="109"/>
      <c r="TSA255" s="109"/>
      <c r="TSB255" s="109"/>
      <c r="TSC255" s="109"/>
      <c r="TSD255" s="109"/>
      <c r="TSE255" s="109"/>
      <c r="TSF255" s="109"/>
      <c r="TSG255" s="109"/>
      <c r="TSH255" s="109"/>
      <c r="TSI255" s="109"/>
      <c r="TSJ255" s="109"/>
      <c r="TSK255" s="109"/>
      <c r="TSL255" s="109"/>
      <c r="TSM255" s="109"/>
      <c r="TSN255" s="109"/>
      <c r="TSO255" s="109"/>
      <c r="TSP255" s="109"/>
      <c r="TSQ255" s="109"/>
      <c r="TSR255" s="109"/>
      <c r="TSS255" s="109"/>
      <c r="TST255" s="109"/>
      <c r="TSU255" s="109"/>
      <c r="TSV255" s="109"/>
      <c r="TSW255" s="109"/>
      <c r="TSX255" s="109"/>
      <c r="TSY255" s="109"/>
      <c r="TSZ255" s="109"/>
      <c r="TTA255" s="109"/>
      <c r="TTB255" s="109"/>
      <c r="TTC255" s="109"/>
      <c r="TTD255" s="109"/>
      <c r="TTE255" s="109"/>
      <c r="TTF255" s="109"/>
      <c r="TTG255" s="109"/>
      <c r="TTH255" s="109"/>
      <c r="TTI255" s="109"/>
      <c r="TTJ255" s="109"/>
      <c r="TTK255" s="109"/>
      <c r="TTL255" s="109"/>
      <c r="TTM255" s="109"/>
      <c r="TTN255" s="109"/>
      <c r="TTO255" s="109"/>
      <c r="TTP255" s="109"/>
      <c r="TTQ255" s="109"/>
      <c r="TTR255" s="109"/>
      <c r="TTS255" s="109"/>
      <c r="TTT255" s="109"/>
      <c r="TTU255" s="109"/>
      <c r="TTV255" s="109"/>
      <c r="TTW255" s="109"/>
      <c r="TTX255" s="109"/>
      <c r="TTY255" s="109"/>
      <c r="TTZ255" s="109"/>
      <c r="TUA255" s="109"/>
      <c r="TUB255" s="109"/>
      <c r="TUC255" s="109"/>
      <c r="TUD255" s="109"/>
      <c r="TUE255" s="109"/>
      <c r="TUF255" s="109"/>
      <c r="TUG255" s="109"/>
      <c r="TUH255" s="109"/>
      <c r="TUI255" s="109"/>
      <c r="TUJ255" s="109"/>
      <c r="TUK255" s="109"/>
      <c r="TUL255" s="109"/>
      <c r="TUM255" s="109"/>
      <c r="TUN255" s="109"/>
      <c r="TUO255" s="109"/>
      <c r="TUP255" s="109"/>
      <c r="TUQ255" s="109"/>
      <c r="TUR255" s="109"/>
      <c r="TUS255" s="109"/>
      <c r="TUT255" s="109"/>
      <c r="TUU255" s="109"/>
      <c r="TUV255" s="109"/>
      <c r="TUW255" s="109"/>
      <c r="TUX255" s="109"/>
      <c r="TUY255" s="109"/>
      <c r="TUZ255" s="109"/>
      <c r="TVA255" s="109"/>
      <c r="TVB255" s="109"/>
      <c r="TVC255" s="109"/>
      <c r="TVD255" s="109"/>
      <c r="TVE255" s="109"/>
      <c r="TVF255" s="109"/>
      <c r="TVG255" s="109"/>
      <c r="TVH255" s="109"/>
      <c r="TVI255" s="109"/>
      <c r="TVJ255" s="109"/>
      <c r="TVK255" s="109"/>
      <c r="TVL255" s="109"/>
      <c r="TVM255" s="109"/>
      <c r="TVN255" s="109"/>
      <c r="TVO255" s="109"/>
      <c r="TVP255" s="109"/>
      <c r="TVQ255" s="109"/>
      <c r="TVR255" s="109"/>
      <c r="TVS255" s="109"/>
      <c r="TVT255" s="109"/>
      <c r="TVU255" s="109"/>
      <c r="TVV255" s="109"/>
      <c r="TVW255" s="109"/>
      <c r="TVX255" s="109"/>
      <c r="TVY255" s="109"/>
      <c r="TVZ255" s="109"/>
      <c r="TWA255" s="109"/>
      <c r="TWB255" s="109"/>
      <c r="TWC255" s="109"/>
      <c r="TWD255" s="109"/>
      <c r="TWE255" s="109"/>
      <c r="TWF255" s="109"/>
      <c r="TWG255" s="109"/>
      <c r="TWH255" s="109"/>
      <c r="TWI255" s="109"/>
      <c r="TWJ255" s="109"/>
      <c r="TWK255" s="109"/>
      <c r="TWL255" s="109"/>
      <c r="TWM255" s="109"/>
      <c r="TWN255" s="109"/>
      <c r="TWO255" s="109"/>
      <c r="TWP255" s="109"/>
      <c r="TWQ255" s="109"/>
      <c r="TWR255" s="109"/>
      <c r="TWS255" s="109"/>
      <c r="TWT255" s="109"/>
      <c r="TWU255" s="109"/>
      <c r="TWV255" s="109"/>
      <c r="TWW255" s="109"/>
      <c r="TWX255" s="109"/>
      <c r="TWY255" s="109"/>
      <c r="TWZ255" s="109"/>
      <c r="TXA255" s="109"/>
      <c r="TXB255" s="109"/>
      <c r="TXC255" s="109"/>
      <c r="TXD255" s="109"/>
      <c r="TXE255" s="109"/>
      <c r="TXF255" s="109"/>
      <c r="TXG255" s="109"/>
      <c r="TXH255" s="109"/>
      <c r="TXI255" s="109"/>
      <c r="TXJ255" s="109"/>
      <c r="TXK255" s="109"/>
      <c r="TXL255" s="109"/>
      <c r="TXM255" s="109"/>
      <c r="TXN255" s="109"/>
      <c r="TXO255" s="109"/>
      <c r="TXP255" s="109"/>
      <c r="TXQ255" s="109"/>
      <c r="TXR255" s="109"/>
      <c r="TXS255" s="109"/>
      <c r="TXT255" s="109"/>
      <c r="TXU255" s="109"/>
      <c r="TXV255" s="109"/>
      <c r="TXW255" s="109"/>
      <c r="TXX255" s="109"/>
      <c r="TXY255" s="109"/>
      <c r="TXZ255" s="109"/>
      <c r="TYA255" s="109"/>
      <c r="TYB255" s="109"/>
      <c r="TYC255" s="109"/>
      <c r="TYD255" s="109"/>
      <c r="TYE255" s="109"/>
      <c r="TYF255" s="109"/>
      <c r="TYG255" s="109"/>
      <c r="TYH255" s="109"/>
      <c r="TYI255" s="109"/>
      <c r="TYJ255" s="109"/>
      <c r="TYK255" s="109"/>
      <c r="TYL255" s="109"/>
      <c r="TYM255" s="109"/>
      <c r="TYN255" s="109"/>
      <c r="TYO255" s="109"/>
      <c r="TYP255" s="109"/>
      <c r="TYQ255" s="109"/>
      <c r="TYR255" s="109"/>
      <c r="TYS255" s="109"/>
      <c r="TYT255" s="109"/>
      <c r="TYU255" s="109"/>
      <c r="TYV255" s="109"/>
      <c r="TYW255" s="109"/>
      <c r="TYX255" s="109"/>
      <c r="TYY255" s="109"/>
      <c r="TYZ255" s="109"/>
      <c r="TZA255" s="109"/>
      <c r="TZB255" s="109"/>
      <c r="TZC255" s="109"/>
      <c r="TZD255" s="109"/>
      <c r="TZE255" s="109"/>
      <c r="TZF255" s="109"/>
      <c r="TZG255" s="109"/>
      <c r="TZH255" s="109"/>
      <c r="TZI255" s="109"/>
      <c r="TZJ255" s="109"/>
      <c r="TZK255" s="109"/>
      <c r="TZL255" s="109"/>
      <c r="TZM255" s="109"/>
      <c r="TZN255" s="109"/>
      <c r="TZO255" s="109"/>
      <c r="TZP255" s="109"/>
      <c r="TZQ255" s="109"/>
      <c r="TZR255" s="109"/>
      <c r="TZS255" s="109"/>
      <c r="TZT255" s="109"/>
      <c r="TZU255" s="109"/>
      <c r="TZV255" s="109"/>
      <c r="TZW255" s="109"/>
      <c r="TZX255" s="109"/>
      <c r="TZY255" s="109"/>
      <c r="TZZ255" s="109"/>
      <c r="UAA255" s="109"/>
      <c r="UAB255" s="109"/>
      <c r="UAC255" s="109"/>
      <c r="UAD255" s="109"/>
      <c r="UAE255" s="109"/>
      <c r="UAF255" s="109"/>
      <c r="UAG255" s="109"/>
      <c r="UAH255" s="109"/>
      <c r="UAI255" s="109"/>
      <c r="UAJ255" s="109"/>
      <c r="UAK255" s="109"/>
      <c r="UAL255" s="109"/>
      <c r="UAM255" s="109"/>
      <c r="UAN255" s="109"/>
      <c r="UAO255" s="109"/>
      <c r="UAP255" s="109"/>
      <c r="UAQ255" s="109"/>
      <c r="UAR255" s="109"/>
      <c r="UAS255" s="109"/>
      <c r="UAT255" s="109"/>
      <c r="UAU255" s="109"/>
      <c r="UAV255" s="109"/>
      <c r="UAW255" s="109"/>
      <c r="UAX255" s="109"/>
      <c r="UAY255" s="109"/>
      <c r="UAZ255" s="109"/>
      <c r="UBA255" s="109"/>
      <c r="UBB255" s="109"/>
      <c r="UBC255" s="109"/>
      <c r="UBD255" s="109"/>
      <c r="UBE255" s="109"/>
      <c r="UBF255" s="109"/>
      <c r="UBG255" s="109"/>
      <c r="UBH255" s="109"/>
      <c r="UBI255" s="109"/>
      <c r="UBJ255" s="109"/>
      <c r="UBK255" s="109"/>
      <c r="UBL255" s="109"/>
      <c r="UBM255" s="109"/>
      <c r="UBN255" s="109"/>
      <c r="UBO255" s="109"/>
      <c r="UBP255" s="109"/>
      <c r="UBQ255" s="109"/>
      <c r="UBR255" s="109"/>
      <c r="UBS255" s="109"/>
      <c r="UBT255" s="109"/>
      <c r="UBU255" s="109"/>
      <c r="UBV255" s="109"/>
      <c r="UBW255" s="109"/>
      <c r="UBX255" s="109"/>
      <c r="UBY255" s="109"/>
      <c r="UBZ255" s="109"/>
      <c r="UCA255" s="109"/>
      <c r="UCB255" s="109"/>
      <c r="UCC255" s="109"/>
      <c r="UCD255" s="109"/>
      <c r="UCE255" s="109"/>
      <c r="UCF255" s="109"/>
      <c r="UCG255" s="109"/>
      <c r="UCH255" s="109"/>
      <c r="UCI255" s="109"/>
      <c r="UCJ255" s="109"/>
      <c r="UCK255" s="109"/>
      <c r="UCL255" s="109"/>
      <c r="UCM255" s="109"/>
      <c r="UCN255" s="109"/>
      <c r="UCO255" s="109"/>
      <c r="UCP255" s="109"/>
      <c r="UCQ255" s="109"/>
      <c r="UCR255" s="109"/>
      <c r="UCS255" s="109"/>
      <c r="UCT255" s="109"/>
      <c r="UCU255" s="109"/>
      <c r="UCV255" s="109"/>
      <c r="UCW255" s="109"/>
      <c r="UCX255" s="109"/>
      <c r="UCY255" s="109"/>
      <c r="UCZ255" s="109"/>
      <c r="UDA255" s="109"/>
      <c r="UDB255" s="109"/>
      <c r="UDC255" s="109"/>
      <c r="UDD255" s="109"/>
      <c r="UDE255" s="109"/>
      <c r="UDF255" s="109"/>
      <c r="UDG255" s="109"/>
      <c r="UDH255" s="109"/>
      <c r="UDI255" s="109"/>
      <c r="UDJ255" s="109"/>
      <c r="UDK255" s="109"/>
      <c r="UDL255" s="109"/>
      <c r="UDM255" s="109"/>
      <c r="UDN255" s="109"/>
      <c r="UDO255" s="109"/>
      <c r="UDP255" s="109"/>
      <c r="UDQ255" s="109"/>
      <c r="UDR255" s="109"/>
      <c r="UDS255" s="109"/>
      <c r="UDT255" s="109"/>
      <c r="UDU255" s="109"/>
      <c r="UDV255" s="109"/>
      <c r="UDW255" s="109"/>
      <c r="UDX255" s="109"/>
      <c r="UDY255" s="109"/>
      <c r="UDZ255" s="109"/>
      <c r="UEA255" s="109"/>
      <c r="UEB255" s="109"/>
      <c r="UEC255" s="109"/>
      <c r="UED255" s="109"/>
      <c r="UEE255" s="109"/>
      <c r="UEF255" s="109"/>
      <c r="UEG255" s="109"/>
      <c r="UEH255" s="109"/>
      <c r="UEI255" s="109"/>
      <c r="UEJ255" s="109"/>
      <c r="UEK255" s="109"/>
      <c r="UEL255" s="109"/>
      <c r="UEM255" s="109"/>
      <c r="UEN255" s="109"/>
      <c r="UEO255" s="109"/>
      <c r="UEP255" s="109"/>
      <c r="UEQ255" s="109"/>
      <c r="UER255" s="109"/>
      <c r="UES255" s="109"/>
      <c r="UET255" s="109"/>
      <c r="UEU255" s="109"/>
      <c r="UEV255" s="109"/>
      <c r="UEW255" s="109"/>
      <c r="UEX255" s="109"/>
      <c r="UEY255" s="109"/>
      <c r="UEZ255" s="109"/>
      <c r="UFA255" s="109"/>
      <c r="UFB255" s="109"/>
      <c r="UFC255" s="109"/>
      <c r="UFD255" s="109"/>
      <c r="UFE255" s="109"/>
      <c r="UFF255" s="109"/>
      <c r="UFG255" s="109"/>
      <c r="UFH255" s="109"/>
      <c r="UFI255" s="109"/>
      <c r="UFJ255" s="109"/>
      <c r="UFK255" s="109"/>
      <c r="UFL255" s="109"/>
      <c r="UFM255" s="109"/>
      <c r="UFN255" s="109"/>
      <c r="UFO255" s="109"/>
      <c r="UFP255" s="109"/>
      <c r="UFQ255" s="109"/>
      <c r="UFR255" s="109"/>
      <c r="UFS255" s="109"/>
      <c r="UFT255" s="109"/>
      <c r="UFU255" s="109"/>
      <c r="UFV255" s="109"/>
      <c r="UFW255" s="109"/>
      <c r="UFX255" s="109"/>
      <c r="UFY255" s="109"/>
      <c r="UFZ255" s="109"/>
      <c r="UGA255" s="109"/>
      <c r="UGB255" s="109"/>
      <c r="UGC255" s="109"/>
      <c r="UGD255" s="109"/>
      <c r="UGE255" s="109"/>
      <c r="UGF255" s="109"/>
      <c r="UGG255" s="109"/>
      <c r="UGH255" s="109"/>
      <c r="UGI255" s="109"/>
      <c r="UGJ255" s="109"/>
      <c r="UGK255" s="109"/>
      <c r="UGL255" s="109"/>
      <c r="UGM255" s="109"/>
      <c r="UGN255" s="109"/>
      <c r="UGO255" s="109"/>
      <c r="UGP255" s="109"/>
      <c r="UGQ255" s="109"/>
      <c r="UGR255" s="109"/>
      <c r="UGS255" s="109"/>
      <c r="UGT255" s="109"/>
      <c r="UGU255" s="109"/>
      <c r="UGV255" s="109"/>
      <c r="UGW255" s="109"/>
      <c r="UGX255" s="109"/>
      <c r="UGY255" s="109"/>
      <c r="UGZ255" s="109"/>
      <c r="UHA255" s="109"/>
      <c r="UHB255" s="109"/>
      <c r="UHC255" s="109"/>
      <c r="UHD255" s="109"/>
      <c r="UHE255" s="109"/>
      <c r="UHF255" s="109"/>
      <c r="UHG255" s="109"/>
      <c r="UHH255" s="109"/>
      <c r="UHI255" s="109"/>
      <c r="UHJ255" s="109"/>
      <c r="UHK255" s="109"/>
      <c r="UHL255" s="109"/>
      <c r="UHM255" s="109"/>
      <c r="UHN255" s="109"/>
      <c r="UHO255" s="109"/>
      <c r="UHP255" s="109"/>
      <c r="UHQ255" s="109"/>
      <c r="UHR255" s="109"/>
      <c r="UHS255" s="109"/>
      <c r="UHT255" s="109"/>
      <c r="UHU255" s="109"/>
      <c r="UHV255" s="109"/>
      <c r="UHW255" s="109"/>
      <c r="UHX255" s="109"/>
      <c r="UHY255" s="109"/>
      <c r="UHZ255" s="109"/>
      <c r="UIA255" s="109"/>
      <c r="UIB255" s="109"/>
      <c r="UIC255" s="109"/>
      <c r="UID255" s="109"/>
      <c r="UIE255" s="109"/>
      <c r="UIF255" s="109"/>
      <c r="UIG255" s="109"/>
      <c r="UIH255" s="109"/>
      <c r="UII255" s="109"/>
      <c r="UIJ255" s="109"/>
      <c r="UIK255" s="109"/>
      <c r="UIL255" s="109"/>
      <c r="UIM255" s="109"/>
      <c r="UIN255" s="109"/>
      <c r="UIO255" s="109"/>
      <c r="UIP255" s="109"/>
      <c r="UIQ255" s="109"/>
      <c r="UIR255" s="109"/>
      <c r="UIS255" s="109"/>
      <c r="UIT255" s="109"/>
      <c r="UIU255" s="109"/>
      <c r="UIV255" s="109"/>
      <c r="UIW255" s="109"/>
      <c r="UIX255" s="109"/>
      <c r="UIY255" s="109"/>
      <c r="UIZ255" s="109"/>
      <c r="UJA255" s="109"/>
      <c r="UJB255" s="109"/>
      <c r="UJC255" s="109"/>
      <c r="UJD255" s="109"/>
      <c r="UJE255" s="109"/>
      <c r="UJF255" s="109"/>
      <c r="UJG255" s="109"/>
      <c r="UJH255" s="109"/>
      <c r="UJI255" s="109"/>
      <c r="UJJ255" s="109"/>
      <c r="UJK255" s="109"/>
      <c r="UJL255" s="109"/>
      <c r="UJM255" s="109"/>
      <c r="UJN255" s="109"/>
      <c r="UJO255" s="109"/>
      <c r="UJP255" s="109"/>
      <c r="UJQ255" s="109"/>
      <c r="UJR255" s="109"/>
      <c r="UJS255" s="109"/>
      <c r="UJT255" s="109"/>
      <c r="UJU255" s="109"/>
      <c r="UJV255" s="109"/>
      <c r="UJW255" s="109"/>
      <c r="UJX255" s="109"/>
      <c r="UJY255" s="109"/>
      <c r="UJZ255" s="109"/>
      <c r="UKA255" s="109"/>
      <c r="UKB255" s="109"/>
      <c r="UKC255" s="109"/>
      <c r="UKD255" s="109"/>
      <c r="UKE255" s="109"/>
      <c r="UKF255" s="109"/>
      <c r="UKG255" s="109"/>
      <c r="UKH255" s="109"/>
      <c r="UKI255" s="109"/>
      <c r="UKJ255" s="109"/>
      <c r="UKK255" s="109"/>
      <c r="UKL255" s="109"/>
      <c r="UKM255" s="109"/>
      <c r="UKN255" s="109"/>
      <c r="UKO255" s="109"/>
      <c r="UKP255" s="109"/>
      <c r="UKQ255" s="109"/>
      <c r="UKR255" s="109"/>
      <c r="UKS255" s="109"/>
      <c r="UKT255" s="109"/>
      <c r="UKU255" s="109"/>
      <c r="UKV255" s="109"/>
      <c r="UKW255" s="109"/>
      <c r="UKX255" s="109"/>
      <c r="UKY255" s="109"/>
      <c r="UKZ255" s="109"/>
      <c r="ULA255" s="109"/>
      <c r="ULB255" s="109"/>
      <c r="ULC255" s="109"/>
      <c r="ULD255" s="109"/>
      <c r="ULE255" s="109"/>
      <c r="ULF255" s="109"/>
      <c r="ULG255" s="109"/>
      <c r="ULH255" s="109"/>
      <c r="ULI255" s="109"/>
      <c r="ULJ255" s="109"/>
      <c r="ULK255" s="109"/>
      <c r="ULL255" s="109"/>
      <c r="ULM255" s="109"/>
      <c r="ULN255" s="109"/>
      <c r="ULO255" s="109"/>
      <c r="ULP255" s="109"/>
      <c r="ULQ255" s="109"/>
      <c r="ULR255" s="109"/>
      <c r="ULS255" s="109"/>
      <c r="ULT255" s="109"/>
      <c r="ULU255" s="109"/>
      <c r="ULV255" s="109"/>
      <c r="ULW255" s="109"/>
      <c r="ULX255" s="109"/>
      <c r="ULY255" s="109"/>
      <c r="ULZ255" s="109"/>
      <c r="UMA255" s="109"/>
      <c r="UMB255" s="109"/>
      <c r="UMC255" s="109"/>
      <c r="UMD255" s="109"/>
      <c r="UME255" s="109"/>
      <c r="UMF255" s="109"/>
      <c r="UMG255" s="109"/>
      <c r="UMH255" s="109"/>
      <c r="UMI255" s="109"/>
      <c r="UMJ255" s="109"/>
      <c r="UMK255" s="109"/>
      <c r="UML255" s="109"/>
      <c r="UMM255" s="109"/>
      <c r="UMN255" s="109"/>
      <c r="UMO255" s="109"/>
      <c r="UMP255" s="109"/>
      <c r="UMQ255" s="109"/>
      <c r="UMR255" s="109"/>
      <c r="UMS255" s="109"/>
      <c r="UMT255" s="109"/>
      <c r="UMU255" s="109"/>
      <c r="UMV255" s="109"/>
      <c r="UMW255" s="109"/>
      <c r="UMX255" s="109"/>
      <c r="UMY255" s="109"/>
      <c r="UMZ255" s="109"/>
      <c r="UNA255" s="109"/>
      <c r="UNB255" s="109"/>
      <c r="UNC255" s="109"/>
      <c r="UND255" s="109"/>
      <c r="UNE255" s="109"/>
      <c r="UNF255" s="109"/>
      <c r="UNG255" s="109"/>
      <c r="UNH255" s="109"/>
      <c r="UNI255" s="109"/>
      <c r="UNJ255" s="109"/>
      <c r="UNK255" s="109"/>
      <c r="UNL255" s="109"/>
      <c r="UNM255" s="109"/>
      <c r="UNN255" s="109"/>
      <c r="UNO255" s="109"/>
      <c r="UNP255" s="109"/>
      <c r="UNQ255" s="109"/>
      <c r="UNR255" s="109"/>
      <c r="UNS255" s="109"/>
      <c r="UNT255" s="109"/>
      <c r="UNU255" s="109"/>
      <c r="UNV255" s="109"/>
      <c r="UNW255" s="109"/>
      <c r="UNX255" s="109"/>
      <c r="UNY255" s="109"/>
      <c r="UNZ255" s="109"/>
      <c r="UOA255" s="109"/>
      <c r="UOB255" s="109"/>
      <c r="UOC255" s="109"/>
      <c r="UOD255" s="109"/>
      <c r="UOE255" s="109"/>
      <c r="UOF255" s="109"/>
      <c r="UOG255" s="109"/>
      <c r="UOH255" s="109"/>
      <c r="UOI255" s="109"/>
      <c r="UOJ255" s="109"/>
      <c r="UOK255" s="109"/>
      <c r="UOL255" s="109"/>
      <c r="UOM255" s="109"/>
      <c r="UON255" s="109"/>
      <c r="UOO255" s="109"/>
      <c r="UOP255" s="109"/>
      <c r="UOQ255" s="109"/>
      <c r="UOR255" s="109"/>
      <c r="UOS255" s="109"/>
      <c r="UOT255" s="109"/>
      <c r="UOU255" s="109"/>
      <c r="UOV255" s="109"/>
      <c r="UOW255" s="109"/>
      <c r="UOX255" s="109"/>
      <c r="UOY255" s="109"/>
      <c r="UOZ255" s="109"/>
      <c r="UPA255" s="109"/>
      <c r="UPB255" s="109"/>
      <c r="UPC255" s="109"/>
      <c r="UPD255" s="109"/>
      <c r="UPE255" s="109"/>
      <c r="UPF255" s="109"/>
      <c r="UPG255" s="109"/>
      <c r="UPH255" s="109"/>
      <c r="UPI255" s="109"/>
      <c r="UPJ255" s="109"/>
      <c r="UPK255" s="109"/>
      <c r="UPL255" s="109"/>
      <c r="UPM255" s="109"/>
      <c r="UPN255" s="109"/>
      <c r="UPO255" s="109"/>
      <c r="UPP255" s="109"/>
      <c r="UPQ255" s="109"/>
      <c r="UPR255" s="109"/>
      <c r="UPS255" s="109"/>
      <c r="UPT255" s="109"/>
      <c r="UPU255" s="109"/>
      <c r="UPV255" s="109"/>
      <c r="UPW255" s="109"/>
      <c r="UPX255" s="109"/>
      <c r="UPY255" s="109"/>
      <c r="UPZ255" s="109"/>
      <c r="UQA255" s="109"/>
      <c r="UQB255" s="109"/>
      <c r="UQC255" s="109"/>
      <c r="UQD255" s="109"/>
      <c r="UQE255" s="109"/>
      <c r="UQF255" s="109"/>
      <c r="UQG255" s="109"/>
      <c r="UQH255" s="109"/>
      <c r="UQI255" s="109"/>
      <c r="UQJ255" s="109"/>
      <c r="UQK255" s="109"/>
      <c r="UQL255" s="109"/>
      <c r="UQM255" s="109"/>
      <c r="UQN255" s="109"/>
      <c r="UQO255" s="109"/>
      <c r="UQP255" s="109"/>
      <c r="UQQ255" s="109"/>
      <c r="UQR255" s="109"/>
      <c r="UQS255" s="109"/>
      <c r="UQT255" s="109"/>
      <c r="UQU255" s="109"/>
      <c r="UQV255" s="109"/>
      <c r="UQW255" s="109"/>
      <c r="UQX255" s="109"/>
      <c r="UQY255" s="109"/>
      <c r="UQZ255" s="109"/>
      <c r="URA255" s="109"/>
      <c r="URB255" s="109"/>
      <c r="URC255" s="109"/>
      <c r="URD255" s="109"/>
      <c r="URE255" s="109"/>
      <c r="URF255" s="109"/>
      <c r="URG255" s="109"/>
      <c r="URH255" s="109"/>
      <c r="URI255" s="109"/>
      <c r="URJ255" s="109"/>
      <c r="URK255" s="109"/>
      <c r="URL255" s="109"/>
      <c r="URM255" s="109"/>
      <c r="URN255" s="109"/>
      <c r="URO255" s="109"/>
      <c r="URP255" s="109"/>
      <c r="URQ255" s="109"/>
      <c r="URR255" s="109"/>
      <c r="URS255" s="109"/>
      <c r="URT255" s="109"/>
      <c r="URU255" s="109"/>
      <c r="URV255" s="109"/>
      <c r="URW255" s="109"/>
      <c r="URX255" s="109"/>
      <c r="URY255" s="109"/>
      <c r="URZ255" s="109"/>
      <c r="USA255" s="109"/>
      <c r="USB255" s="109"/>
      <c r="USC255" s="109"/>
      <c r="USD255" s="109"/>
      <c r="USE255" s="109"/>
      <c r="USF255" s="109"/>
      <c r="USG255" s="109"/>
      <c r="USH255" s="109"/>
      <c r="USI255" s="109"/>
      <c r="USJ255" s="109"/>
      <c r="USK255" s="109"/>
      <c r="USL255" s="109"/>
      <c r="USM255" s="109"/>
      <c r="USN255" s="109"/>
      <c r="USO255" s="109"/>
      <c r="USP255" s="109"/>
      <c r="USQ255" s="109"/>
      <c r="USR255" s="109"/>
      <c r="USS255" s="109"/>
      <c r="UST255" s="109"/>
      <c r="USU255" s="109"/>
      <c r="USV255" s="109"/>
      <c r="USW255" s="109"/>
      <c r="USX255" s="109"/>
      <c r="USY255" s="109"/>
      <c r="USZ255" s="109"/>
      <c r="UTA255" s="109"/>
      <c r="UTB255" s="109"/>
      <c r="UTC255" s="109"/>
      <c r="UTD255" s="109"/>
      <c r="UTE255" s="109"/>
      <c r="UTF255" s="109"/>
      <c r="UTG255" s="109"/>
      <c r="UTH255" s="109"/>
      <c r="UTI255" s="109"/>
      <c r="UTJ255" s="109"/>
      <c r="UTK255" s="109"/>
      <c r="UTL255" s="109"/>
      <c r="UTM255" s="109"/>
      <c r="UTN255" s="109"/>
      <c r="UTO255" s="109"/>
      <c r="UTP255" s="109"/>
      <c r="UTQ255" s="109"/>
      <c r="UTR255" s="109"/>
      <c r="UTS255" s="109"/>
      <c r="UTT255" s="109"/>
      <c r="UTU255" s="109"/>
      <c r="UTV255" s="109"/>
      <c r="UTW255" s="109"/>
      <c r="UTX255" s="109"/>
      <c r="UTY255" s="109"/>
      <c r="UTZ255" s="109"/>
      <c r="UUA255" s="109"/>
      <c r="UUB255" s="109"/>
      <c r="UUC255" s="109"/>
      <c r="UUD255" s="109"/>
      <c r="UUE255" s="109"/>
      <c r="UUF255" s="109"/>
      <c r="UUG255" s="109"/>
      <c r="UUH255" s="109"/>
      <c r="UUI255" s="109"/>
      <c r="UUJ255" s="109"/>
      <c r="UUK255" s="109"/>
      <c r="UUL255" s="109"/>
      <c r="UUM255" s="109"/>
      <c r="UUN255" s="109"/>
      <c r="UUO255" s="109"/>
      <c r="UUP255" s="109"/>
      <c r="UUQ255" s="109"/>
      <c r="UUR255" s="109"/>
      <c r="UUS255" s="109"/>
      <c r="UUT255" s="109"/>
      <c r="UUU255" s="109"/>
      <c r="UUV255" s="109"/>
      <c r="UUW255" s="109"/>
      <c r="UUX255" s="109"/>
      <c r="UUY255" s="109"/>
      <c r="UUZ255" s="109"/>
      <c r="UVA255" s="109"/>
      <c r="UVB255" s="109"/>
      <c r="UVC255" s="109"/>
      <c r="UVD255" s="109"/>
      <c r="UVE255" s="109"/>
      <c r="UVF255" s="109"/>
      <c r="UVG255" s="109"/>
      <c r="UVH255" s="109"/>
      <c r="UVI255" s="109"/>
      <c r="UVJ255" s="109"/>
      <c r="UVK255" s="109"/>
      <c r="UVL255" s="109"/>
      <c r="UVM255" s="109"/>
      <c r="UVN255" s="109"/>
      <c r="UVO255" s="109"/>
      <c r="UVP255" s="109"/>
      <c r="UVQ255" s="109"/>
      <c r="UVR255" s="109"/>
      <c r="UVS255" s="109"/>
      <c r="UVT255" s="109"/>
      <c r="UVU255" s="109"/>
      <c r="UVV255" s="109"/>
      <c r="UVW255" s="109"/>
      <c r="UVX255" s="109"/>
      <c r="UVY255" s="109"/>
      <c r="UVZ255" s="109"/>
      <c r="UWA255" s="109"/>
      <c r="UWB255" s="109"/>
      <c r="UWC255" s="109"/>
      <c r="UWD255" s="109"/>
      <c r="UWE255" s="109"/>
      <c r="UWF255" s="109"/>
      <c r="UWG255" s="109"/>
      <c r="UWH255" s="109"/>
      <c r="UWI255" s="109"/>
      <c r="UWJ255" s="109"/>
      <c r="UWK255" s="109"/>
      <c r="UWL255" s="109"/>
      <c r="UWM255" s="109"/>
      <c r="UWN255" s="109"/>
      <c r="UWO255" s="109"/>
      <c r="UWP255" s="109"/>
      <c r="UWQ255" s="109"/>
      <c r="UWR255" s="109"/>
      <c r="UWS255" s="109"/>
      <c r="UWT255" s="109"/>
      <c r="UWU255" s="109"/>
      <c r="UWV255" s="109"/>
      <c r="UWW255" s="109"/>
      <c r="UWX255" s="109"/>
      <c r="UWY255" s="109"/>
      <c r="UWZ255" s="109"/>
      <c r="UXA255" s="109"/>
      <c r="UXB255" s="109"/>
      <c r="UXC255" s="109"/>
      <c r="UXD255" s="109"/>
      <c r="UXE255" s="109"/>
      <c r="UXF255" s="109"/>
      <c r="UXG255" s="109"/>
      <c r="UXH255" s="109"/>
      <c r="UXI255" s="109"/>
      <c r="UXJ255" s="109"/>
      <c r="UXK255" s="109"/>
      <c r="UXL255" s="109"/>
      <c r="UXM255" s="109"/>
      <c r="UXN255" s="109"/>
      <c r="UXO255" s="109"/>
      <c r="UXP255" s="109"/>
      <c r="UXQ255" s="109"/>
      <c r="UXR255" s="109"/>
      <c r="UXS255" s="109"/>
      <c r="UXT255" s="109"/>
      <c r="UXU255" s="109"/>
      <c r="UXV255" s="109"/>
      <c r="UXW255" s="109"/>
      <c r="UXX255" s="109"/>
      <c r="UXY255" s="109"/>
      <c r="UXZ255" s="109"/>
      <c r="UYA255" s="109"/>
      <c r="UYB255" s="109"/>
      <c r="UYC255" s="109"/>
      <c r="UYD255" s="109"/>
      <c r="UYE255" s="109"/>
      <c r="UYF255" s="109"/>
      <c r="UYG255" s="109"/>
      <c r="UYH255" s="109"/>
      <c r="UYI255" s="109"/>
      <c r="UYJ255" s="109"/>
      <c r="UYK255" s="109"/>
      <c r="UYL255" s="109"/>
      <c r="UYM255" s="109"/>
      <c r="UYN255" s="109"/>
      <c r="UYO255" s="109"/>
      <c r="UYP255" s="109"/>
      <c r="UYQ255" s="109"/>
      <c r="UYR255" s="109"/>
      <c r="UYS255" s="109"/>
      <c r="UYT255" s="109"/>
      <c r="UYU255" s="109"/>
      <c r="UYV255" s="109"/>
      <c r="UYW255" s="109"/>
      <c r="UYX255" s="109"/>
      <c r="UYY255" s="109"/>
      <c r="UYZ255" s="109"/>
      <c r="UZA255" s="109"/>
      <c r="UZB255" s="109"/>
      <c r="UZC255" s="109"/>
      <c r="UZD255" s="109"/>
      <c r="UZE255" s="109"/>
      <c r="UZF255" s="109"/>
      <c r="UZG255" s="109"/>
      <c r="UZH255" s="109"/>
      <c r="UZI255" s="109"/>
      <c r="UZJ255" s="109"/>
      <c r="UZK255" s="109"/>
      <c r="UZL255" s="109"/>
      <c r="UZM255" s="109"/>
      <c r="UZN255" s="109"/>
      <c r="UZO255" s="109"/>
      <c r="UZP255" s="109"/>
      <c r="UZQ255" s="109"/>
      <c r="UZR255" s="109"/>
      <c r="UZS255" s="109"/>
      <c r="UZT255" s="109"/>
      <c r="UZU255" s="109"/>
      <c r="UZV255" s="109"/>
      <c r="UZW255" s="109"/>
      <c r="UZX255" s="109"/>
      <c r="UZY255" s="109"/>
      <c r="UZZ255" s="109"/>
      <c r="VAA255" s="109"/>
      <c r="VAB255" s="109"/>
      <c r="VAC255" s="109"/>
      <c r="VAD255" s="109"/>
      <c r="VAE255" s="109"/>
      <c r="VAF255" s="109"/>
      <c r="VAG255" s="109"/>
      <c r="VAH255" s="109"/>
      <c r="VAI255" s="109"/>
      <c r="VAJ255" s="109"/>
      <c r="VAK255" s="109"/>
      <c r="VAL255" s="109"/>
      <c r="VAM255" s="109"/>
      <c r="VAN255" s="109"/>
      <c r="VAO255" s="109"/>
      <c r="VAP255" s="109"/>
      <c r="VAQ255" s="109"/>
      <c r="VAR255" s="109"/>
      <c r="VAS255" s="109"/>
      <c r="VAT255" s="109"/>
      <c r="VAU255" s="109"/>
      <c r="VAV255" s="109"/>
      <c r="VAW255" s="109"/>
      <c r="VAX255" s="109"/>
      <c r="VAY255" s="109"/>
      <c r="VAZ255" s="109"/>
      <c r="VBA255" s="109"/>
      <c r="VBB255" s="109"/>
      <c r="VBC255" s="109"/>
      <c r="VBD255" s="109"/>
      <c r="VBE255" s="109"/>
      <c r="VBF255" s="109"/>
      <c r="VBG255" s="109"/>
      <c r="VBH255" s="109"/>
      <c r="VBI255" s="109"/>
      <c r="VBJ255" s="109"/>
      <c r="VBK255" s="109"/>
      <c r="VBL255" s="109"/>
      <c r="VBM255" s="109"/>
      <c r="VBN255" s="109"/>
      <c r="VBO255" s="109"/>
      <c r="VBP255" s="109"/>
      <c r="VBQ255" s="109"/>
      <c r="VBR255" s="109"/>
      <c r="VBS255" s="109"/>
      <c r="VBT255" s="109"/>
      <c r="VBU255" s="109"/>
      <c r="VBV255" s="109"/>
      <c r="VBW255" s="109"/>
      <c r="VBX255" s="109"/>
      <c r="VBY255" s="109"/>
      <c r="VBZ255" s="109"/>
      <c r="VCA255" s="109"/>
      <c r="VCB255" s="109"/>
      <c r="VCC255" s="109"/>
      <c r="VCD255" s="109"/>
      <c r="VCE255" s="109"/>
      <c r="VCF255" s="109"/>
      <c r="VCG255" s="109"/>
      <c r="VCH255" s="109"/>
      <c r="VCI255" s="109"/>
      <c r="VCJ255" s="109"/>
      <c r="VCK255" s="109"/>
      <c r="VCL255" s="109"/>
      <c r="VCM255" s="109"/>
      <c r="VCN255" s="109"/>
      <c r="VCO255" s="109"/>
      <c r="VCP255" s="109"/>
      <c r="VCQ255" s="109"/>
      <c r="VCR255" s="109"/>
      <c r="VCS255" s="109"/>
      <c r="VCT255" s="109"/>
      <c r="VCU255" s="109"/>
      <c r="VCV255" s="109"/>
      <c r="VCW255" s="109"/>
      <c r="VCX255" s="109"/>
      <c r="VCY255" s="109"/>
      <c r="VCZ255" s="109"/>
      <c r="VDA255" s="109"/>
      <c r="VDB255" s="109"/>
      <c r="VDC255" s="109"/>
      <c r="VDD255" s="109"/>
      <c r="VDE255" s="109"/>
      <c r="VDF255" s="109"/>
      <c r="VDG255" s="109"/>
      <c r="VDH255" s="109"/>
      <c r="VDI255" s="109"/>
      <c r="VDJ255" s="109"/>
      <c r="VDK255" s="109"/>
      <c r="VDL255" s="109"/>
      <c r="VDM255" s="109"/>
      <c r="VDN255" s="109"/>
      <c r="VDO255" s="109"/>
      <c r="VDP255" s="109"/>
      <c r="VDQ255" s="109"/>
      <c r="VDR255" s="109"/>
      <c r="VDS255" s="109"/>
      <c r="VDT255" s="109"/>
      <c r="VDU255" s="109"/>
      <c r="VDV255" s="109"/>
      <c r="VDW255" s="109"/>
      <c r="VDX255" s="109"/>
      <c r="VDY255" s="109"/>
      <c r="VDZ255" s="109"/>
      <c r="VEA255" s="109"/>
      <c r="VEB255" s="109"/>
      <c r="VEC255" s="109"/>
      <c r="VED255" s="109"/>
      <c r="VEE255" s="109"/>
      <c r="VEF255" s="109"/>
      <c r="VEG255" s="109"/>
      <c r="VEH255" s="109"/>
      <c r="VEI255" s="109"/>
      <c r="VEJ255" s="109"/>
      <c r="VEK255" s="109"/>
      <c r="VEL255" s="109"/>
      <c r="VEM255" s="109"/>
      <c r="VEN255" s="109"/>
      <c r="VEO255" s="109"/>
      <c r="VEP255" s="109"/>
      <c r="VEQ255" s="109"/>
      <c r="VER255" s="109"/>
      <c r="VES255" s="109"/>
      <c r="VET255" s="109"/>
      <c r="VEU255" s="109"/>
      <c r="VEV255" s="109"/>
      <c r="VEW255" s="109"/>
      <c r="VEX255" s="109"/>
      <c r="VEY255" s="109"/>
      <c r="VEZ255" s="109"/>
      <c r="VFA255" s="109"/>
      <c r="VFB255" s="109"/>
      <c r="VFC255" s="109"/>
      <c r="VFD255" s="109"/>
      <c r="VFE255" s="109"/>
      <c r="VFF255" s="109"/>
      <c r="VFG255" s="109"/>
      <c r="VFH255" s="109"/>
      <c r="VFI255" s="109"/>
      <c r="VFJ255" s="109"/>
      <c r="VFK255" s="109"/>
      <c r="VFL255" s="109"/>
      <c r="VFM255" s="109"/>
      <c r="VFN255" s="109"/>
      <c r="VFO255" s="109"/>
      <c r="VFP255" s="109"/>
      <c r="VFQ255" s="109"/>
      <c r="VFR255" s="109"/>
      <c r="VFS255" s="109"/>
      <c r="VFT255" s="109"/>
      <c r="VFU255" s="109"/>
      <c r="VFV255" s="109"/>
      <c r="VFW255" s="109"/>
      <c r="VFX255" s="109"/>
      <c r="VFY255" s="109"/>
      <c r="VFZ255" s="109"/>
      <c r="VGA255" s="109"/>
      <c r="VGB255" s="109"/>
      <c r="VGC255" s="109"/>
      <c r="VGD255" s="109"/>
      <c r="VGE255" s="109"/>
      <c r="VGF255" s="109"/>
      <c r="VGG255" s="109"/>
      <c r="VGH255" s="109"/>
      <c r="VGI255" s="109"/>
      <c r="VGJ255" s="109"/>
      <c r="VGK255" s="109"/>
      <c r="VGL255" s="109"/>
      <c r="VGM255" s="109"/>
      <c r="VGN255" s="109"/>
      <c r="VGO255" s="109"/>
      <c r="VGP255" s="109"/>
      <c r="VGQ255" s="109"/>
      <c r="VGR255" s="109"/>
      <c r="VGS255" s="109"/>
      <c r="VGT255" s="109"/>
      <c r="VGU255" s="109"/>
      <c r="VGV255" s="109"/>
      <c r="VGW255" s="109"/>
      <c r="VGX255" s="109"/>
      <c r="VGY255" s="109"/>
      <c r="VGZ255" s="109"/>
      <c r="VHA255" s="109"/>
      <c r="VHB255" s="109"/>
      <c r="VHC255" s="109"/>
      <c r="VHD255" s="109"/>
      <c r="VHE255" s="109"/>
      <c r="VHF255" s="109"/>
      <c r="VHG255" s="109"/>
      <c r="VHH255" s="109"/>
      <c r="VHI255" s="109"/>
      <c r="VHJ255" s="109"/>
      <c r="VHK255" s="109"/>
      <c r="VHL255" s="109"/>
      <c r="VHM255" s="109"/>
      <c r="VHN255" s="109"/>
      <c r="VHO255" s="109"/>
      <c r="VHP255" s="109"/>
      <c r="VHQ255" s="109"/>
      <c r="VHR255" s="109"/>
      <c r="VHS255" s="109"/>
      <c r="VHT255" s="109"/>
      <c r="VHU255" s="109"/>
      <c r="VHV255" s="109"/>
      <c r="VHW255" s="109"/>
      <c r="VHX255" s="109"/>
      <c r="VHY255" s="109"/>
      <c r="VHZ255" s="109"/>
      <c r="VIA255" s="109"/>
      <c r="VIB255" s="109"/>
      <c r="VIC255" s="109"/>
      <c r="VID255" s="109"/>
      <c r="VIE255" s="109"/>
      <c r="VIF255" s="109"/>
      <c r="VIG255" s="109"/>
      <c r="VIH255" s="109"/>
      <c r="VII255" s="109"/>
      <c r="VIJ255" s="109"/>
      <c r="VIK255" s="109"/>
      <c r="VIL255" s="109"/>
      <c r="VIM255" s="109"/>
      <c r="VIN255" s="109"/>
      <c r="VIO255" s="109"/>
      <c r="VIP255" s="109"/>
      <c r="VIQ255" s="109"/>
      <c r="VIR255" s="109"/>
      <c r="VIS255" s="109"/>
      <c r="VIT255" s="109"/>
      <c r="VIU255" s="109"/>
      <c r="VIV255" s="109"/>
      <c r="VIW255" s="109"/>
      <c r="VIX255" s="109"/>
      <c r="VIY255" s="109"/>
      <c r="VIZ255" s="109"/>
      <c r="VJA255" s="109"/>
      <c r="VJB255" s="109"/>
      <c r="VJC255" s="109"/>
      <c r="VJD255" s="109"/>
      <c r="VJE255" s="109"/>
      <c r="VJF255" s="109"/>
      <c r="VJG255" s="109"/>
      <c r="VJH255" s="109"/>
      <c r="VJI255" s="109"/>
      <c r="VJJ255" s="109"/>
      <c r="VJK255" s="109"/>
      <c r="VJL255" s="109"/>
      <c r="VJM255" s="109"/>
      <c r="VJN255" s="109"/>
      <c r="VJO255" s="109"/>
      <c r="VJP255" s="109"/>
      <c r="VJQ255" s="109"/>
      <c r="VJR255" s="109"/>
      <c r="VJS255" s="109"/>
      <c r="VJT255" s="109"/>
      <c r="VJU255" s="109"/>
      <c r="VJV255" s="109"/>
      <c r="VJW255" s="109"/>
      <c r="VJX255" s="109"/>
      <c r="VJY255" s="109"/>
      <c r="VJZ255" s="109"/>
      <c r="VKA255" s="109"/>
      <c r="VKB255" s="109"/>
      <c r="VKC255" s="109"/>
      <c r="VKD255" s="109"/>
      <c r="VKE255" s="109"/>
      <c r="VKF255" s="109"/>
      <c r="VKG255" s="109"/>
      <c r="VKH255" s="109"/>
      <c r="VKI255" s="109"/>
      <c r="VKJ255" s="109"/>
      <c r="VKK255" s="109"/>
      <c r="VKL255" s="109"/>
      <c r="VKM255" s="109"/>
      <c r="VKN255" s="109"/>
      <c r="VKO255" s="109"/>
      <c r="VKP255" s="109"/>
      <c r="VKQ255" s="109"/>
      <c r="VKR255" s="109"/>
      <c r="VKS255" s="109"/>
      <c r="VKT255" s="109"/>
      <c r="VKU255" s="109"/>
      <c r="VKV255" s="109"/>
      <c r="VKW255" s="109"/>
      <c r="VKX255" s="109"/>
      <c r="VKY255" s="109"/>
      <c r="VKZ255" s="109"/>
      <c r="VLA255" s="109"/>
      <c r="VLB255" s="109"/>
      <c r="VLC255" s="109"/>
      <c r="VLD255" s="109"/>
      <c r="VLE255" s="109"/>
      <c r="VLF255" s="109"/>
      <c r="VLG255" s="109"/>
      <c r="VLH255" s="109"/>
      <c r="VLI255" s="109"/>
      <c r="VLJ255" s="109"/>
      <c r="VLK255" s="109"/>
      <c r="VLL255" s="109"/>
      <c r="VLM255" s="109"/>
      <c r="VLN255" s="109"/>
      <c r="VLO255" s="109"/>
      <c r="VLP255" s="109"/>
      <c r="VLQ255" s="109"/>
      <c r="VLR255" s="109"/>
      <c r="VLS255" s="109"/>
      <c r="VLT255" s="109"/>
      <c r="VLU255" s="109"/>
      <c r="VLV255" s="109"/>
      <c r="VLW255" s="109"/>
      <c r="VLX255" s="109"/>
      <c r="VLY255" s="109"/>
      <c r="VLZ255" s="109"/>
      <c r="VMA255" s="109"/>
      <c r="VMB255" s="109"/>
      <c r="VMC255" s="109"/>
      <c r="VMD255" s="109"/>
      <c r="VME255" s="109"/>
      <c r="VMF255" s="109"/>
      <c r="VMG255" s="109"/>
      <c r="VMH255" s="109"/>
      <c r="VMI255" s="109"/>
      <c r="VMJ255" s="109"/>
      <c r="VMK255" s="109"/>
      <c r="VML255" s="109"/>
      <c r="VMM255" s="109"/>
      <c r="VMN255" s="109"/>
      <c r="VMO255" s="109"/>
      <c r="VMP255" s="109"/>
      <c r="VMQ255" s="109"/>
      <c r="VMR255" s="109"/>
      <c r="VMS255" s="109"/>
      <c r="VMT255" s="109"/>
      <c r="VMU255" s="109"/>
      <c r="VMV255" s="109"/>
      <c r="VMW255" s="109"/>
      <c r="VMX255" s="109"/>
      <c r="VMY255" s="109"/>
      <c r="VMZ255" s="109"/>
      <c r="VNA255" s="109"/>
      <c r="VNB255" s="109"/>
      <c r="VNC255" s="109"/>
      <c r="VND255" s="109"/>
      <c r="VNE255" s="109"/>
      <c r="VNF255" s="109"/>
      <c r="VNG255" s="109"/>
      <c r="VNH255" s="109"/>
      <c r="VNI255" s="109"/>
      <c r="VNJ255" s="109"/>
      <c r="VNK255" s="109"/>
      <c r="VNL255" s="109"/>
      <c r="VNM255" s="109"/>
      <c r="VNN255" s="109"/>
      <c r="VNO255" s="109"/>
      <c r="VNP255" s="109"/>
      <c r="VNQ255" s="109"/>
      <c r="VNR255" s="109"/>
      <c r="VNS255" s="109"/>
      <c r="VNT255" s="109"/>
      <c r="VNU255" s="109"/>
      <c r="VNV255" s="109"/>
      <c r="VNW255" s="109"/>
      <c r="VNX255" s="109"/>
      <c r="VNY255" s="109"/>
      <c r="VNZ255" s="109"/>
      <c r="VOA255" s="109"/>
      <c r="VOB255" s="109"/>
      <c r="VOC255" s="109"/>
      <c r="VOD255" s="109"/>
      <c r="VOE255" s="109"/>
      <c r="VOF255" s="109"/>
      <c r="VOG255" s="109"/>
      <c r="VOH255" s="109"/>
      <c r="VOI255" s="109"/>
      <c r="VOJ255" s="109"/>
      <c r="VOK255" s="109"/>
      <c r="VOL255" s="109"/>
      <c r="VOM255" s="109"/>
      <c r="VON255" s="109"/>
      <c r="VOO255" s="109"/>
      <c r="VOP255" s="109"/>
      <c r="VOQ255" s="109"/>
      <c r="VOR255" s="109"/>
      <c r="VOS255" s="109"/>
      <c r="VOT255" s="109"/>
      <c r="VOU255" s="109"/>
      <c r="VOV255" s="109"/>
      <c r="VOW255" s="109"/>
      <c r="VOX255" s="109"/>
      <c r="VOY255" s="109"/>
      <c r="VOZ255" s="109"/>
      <c r="VPA255" s="109"/>
      <c r="VPB255" s="109"/>
      <c r="VPC255" s="109"/>
      <c r="VPD255" s="109"/>
      <c r="VPE255" s="109"/>
      <c r="VPF255" s="109"/>
      <c r="VPG255" s="109"/>
      <c r="VPH255" s="109"/>
      <c r="VPI255" s="109"/>
      <c r="VPJ255" s="109"/>
      <c r="VPK255" s="109"/>
      <c r="VPL255" s="109"/>
      <c r="VPM255" s="109"/>
      <c r="VPN255" s="109"/>
      <c r="VPO255" s="109"/>
      <c r="VPP255" s="109"/>
      <c r="VPQ255" s="109"/>
      <c r="VPR255" s="109"/>
      <c r="VPS255" s="109"/>
      <c r="VPT255" s="109"/>
      <c r="VPU255" s="109"/>
      <c r="VPV255" s="109"/>
      <c r="VPW255" s="109"/>
      <c r="VPX255" s="109"/>
      <c r="VPY255" s="109"/>
      <c r="VPZ255" s="109"/>
      <c r="VQA255" s="109"/>
      <c r="VQB255" s="109"/>
      <c r="VQC255" s="109"/>
      <c r="VQD255" s="109"/>
      <c r="VQE255" s="109"/>
      <c r="VQF255" s="109"/>
      <c r="VQG255" s="109"/>
      <c r="VQH255" s="109"/>
      <c r="VQI255" s="109"/>
      <c r="VQJ255" s="109"/>
      <c r="VQK255" s="109"/>
      <c r="VQL255" s="109"/>
      <c r="VQM255" s="109"/>
      <c r="VQN255" s="109"/>
      <c r="VQO255" s="109"/>
      <c r="VQP255" s="109"/>
      <c r="VQQ255" s="109"/>
      <c r="VQR255" s="109"/>
      <c r="VQS255" s="109"/>
      <c r="VQT255" s="109"/>
      <c r="VQU255" s="109"/>
      <c r="VQV255" s="109"/>
      <c r="VQW255" s="109"/>
      <c r="VQX255" s="109"/>
      <c r="VQY255" s="109"/>
      <c r="VQZ255" s="109"/>
      <c r="VRA255" s="109"/>
      <c r="VRB255" s="109"/>
      <c r="VRC255" s="109"/>
      <c r="VRD255" s="109"/>
      <c r="VRE255" s="109"/>
      <c r="VRF255" s="109"/>
      <c r="VRG255" s="109"/>
      <c r="VRH255" s="109"/>
      <c r="VRI255" s="109"/>
      <c r="VRJ255" s="109"/>
      <c r="VRK255" s="109"/>
      <c r="VRL255" s="109"/>
      <c r="VRM255" s="109"/>
      <c r="VRN255" s="109"/>
      <c r="VRO255" s="109"/>
      <c r="VRP255" s="109"/>
      <c r="VRQ255" s="109"/>
      <c r="VRR255" s="109"/>
      <c r="VRS255" s="109"/>
      <c r="VRT255" s="109"/>
      <c r="VRU255" s="109"/>
      <c r="VRV255" s="109"/>
      <c r="VRW255" s="109"/>
      <c r="VRX255" s="109"/>
      <c r="VRY255" s="109"/>
      <c r="VRZ255" s="109"/>
      <c r="VSA255" s="109"/>
      <c r="VSB255" s="109"/>
      <c r="VSC255" s="109"/>
      <c r="VSD255" s="109"/>
      <c r="VSE255" s="109"/>
      <c r="VSF255" s="109"/>
      <c r="VSG255" s="109"/>
      <c r="VSH255" s="109"/>
      <c r="VSI255" s="109"/>
      <c r="VSJ255" s="109"/>
      <c r="VSK255" s="109"/>
      <c r="VSL255" s="109"/>
      <c r="VSM255" s="109"/>
      <c r="VSN255" s="109"/>
      <c r="VSO255" s="109"/>
      <c r="VSP255" s="109"/>
      <c r="VSQ255" s="109"/>
      <c r="VSR255" s="109"/>
      <c r="VSS255" s="109"/>
      <c r="VST255" s="109"/>
      <c r="VSU255" s="109"/>
      <c r="VSV255" s="109"/>
      <c r="VSW255" s="109"/>
      <c r="VSX255" s="109"/>
      <c r="VSY255" s="109"/>
      <c r="VSZ255" s="109"/>
      <c r="VTA255" s="109"/>
      <c r="VTB255" s="109"/>
      <c r="VTC255" s="109"/>
      <c r="VTD255" s="109"/>
      <c r="VTE255" s="109"/>
      <c r="VTF255" s="109"/>
      <c r="VTG255" s="109"/>
      <c r="VTH255" s="109"/>
      <c r="VTI255" s="109"/>
      <c r="VTJ255" s="109"/>
      <c r="VTK255" s="109"/>
      <c r="VTL255" s="109"/>
      <c r="VTM255" s="109"/>
      <c r="VTN255" s="109"/>
      <c r="VTO255" s="109"/>
      <c r="VTP255" s="109"/>
      <c r="VTQ255" s="109"/>
      <c r="VTR255" s="109"/>
      <c r="VTS255" s="109"/>
      <c r="VTT255" s="109"/>
      <c r="VTU255" s="109"/>
      <c r="VTV255" s="109"/>
      <c r="VTW255" s="109"/>
      <c r="VTX255" s="109"/>
      <c r="VTY255" s="109"/>
      <c r="VTZ255" s="109"/>
      <c r="VUA255" s="109"/>
      <c r="VUB255" s="109"/>
      <c r="VUC255" s="109"/>
      <c r="VUD255" s="109"/>
      <c r="VUE255" s="109"/>
      <c r="VUF255" s="109"/>
      <c r="VUG255" s="109"/>
      <c r="VUH255" s="109"/>
      <c r="VUI255" s="109"/>
      <c r="VUJ255" s="109"/>
      <c r="VUK255" s="109"/>
      <c r="VUL255" s="109"/>
      <c r="VUM255" s="109"/>
      <c r="VUN255" s="109"/>
      <c r="VUO255" s="109"/>
      <c r="VUP255" s="109"/>
      <c r="VUQ255" s="109"/>
      <c r="VUR255" s="109"/>
      <c r="VUS255" s="109"/>
      <c r="VUT255" s="109"/>
      <c r="VUU255" s="109"/>
      <c r="VUV255" s="109"/>
      <c r="VUW255" s="109"/>
      <c r="VUX255" s="109"/>
      <c r="VUY255" s="109"/>
      <c r="VUZ255" s="109"/>
      <c r="VVA255" s="109"/>
      <c r="VVB255" s="109"/>
      <c r="VVC255" s="109"/>
      <c r="VVD255" s="109"/>
      <c r="VVE255" s="109"/>
      <c r="VVF255" s="109"/>
      <c r="VVG255" s="109"/>
      <c r="VVH255" s="109"/>
      <c r="VVI255" s="109"/>
      <c r="VVJ255" s="109"/>
      <c r="VVK255" s="109"/>
      <c r="VVL255" s="109"/>
      <c r="VVM255" s="109"/>
      <c r="VVN255" s="109"/>
      <c r="VVO255" s="109"/>
      <c r="VVP255" s="109"/>
      <c r="VVQ255" s="109"/>
      <c r="VVR255" s="109"/>
      <c r="VVS255" s="109"/>
      <c r="VVT255" s="109"/>
      <c r="VVU255" s="109"/>
      <c r="VVV255" s="109"/>
      <c r="VVW255" s="109"/>
      <c r="VVX255" s="109"/>
      <c r="VVY255" s="109"/>
      <c r="VVZ255" s="109"/>
      <c r="VWA255" s="109"/>
      <c r="VWB255" s="109"/>
      <c r="VWC255" s="109"/>
      <c r="VWD255" s="109"/>
      <c r="VWE255" s="109"/>
      <c r="VWF255" s="109"/>
      <c r="VWG255" s="109"/>
      <c r="VWH255" s="109"/>
      <c r="VWI255" s="109"/>
      <c r="VWJ255" s="109"/>
      <c r="VWK255" s="109"/>
      <c r="VWL255" s="109"/>
      <c r="VWM255" s="109"/>
      <c r="VWN255" s="109"/>
      <c r="VWO255" s="109"/>
      <c r="VWP255" s="109"/>
      <c r="VWQ255" s="109"/>
      <c r="VWR255" s="109"/>
      <c r="VWS255" s="109"/>
      <c r="VWT255" s="109"/>
      <c r="VWU255" s="109"/>
      <c r="VWV255" s="109"/>
      <c r="VWW255" s="109"/>
      <c r="VWX255" s="109"/>
      <c r="VWY255" s="109"/>
      <c r="VWZ255" s="109"/>
      <c r="VXA255" s="109"/>
      <c r="VXB255" s="109"/>
      <c r="VXC255" s="109"/>
      <c r="VXD255" s="109"/>
      <c r="VXE255" s="109"/>
      <c r="VXF255" s="109"/>
      <c r="VXG255" s="109"/>
      <c r="VXH255" s="109"/>
      <c r="VXI255" s="109"/>
      <c r="VXJ255" s="109"/>
      <c r="VXK255" s="109"/>
      <c r="VXL255" s="109"/>
      <c r="VXM255" s="109"/>
      <c r="VXN255" s="109"/>
      <c r="VXO255" s="109"/>
      <c r="VXP255" s="109"/>
      <c r="VXQ255" s="109"/>
      <c r="VXR255" s="109"/>
      <c r="VXS255" s="109"/>
      <c r="VXT255" s="109"/>
      <c r="VXU255" s="109"/>
      <c r="VXV255" s="109"/>
      <c r="VXW255" s="109"/>
      <c r="VXX255" s="109"/>
      <c r="VXY255" s="109"/>
      <c r="VXZ255" s="109"/>
      <c r="VYA255" s="109"/>
      <c r="VYB255" s="109"/>
      <c r="VYC255" s="109"/>
      <c r="VYD255" s="109"/>
      <c r="VYE255" s="109"/>
      <c r="VYF255" s="109"/>
      <c r="VYG255" s="109"/>
      <c r="VYH255" s="109"/>
      <c r="VYI255" s="109"/>
      <c r="VYJ255" s="109"/>
      <c r="VYK255" s="109"/>
      <c r="VYL255" s="109"/>
      <c r="VYM255" s="109"/>
      <c r="VYN255" s="109"/>
      <c r="VYO255" s="109"/>
      <c r="VYP255" s="109"/>
      <c r="VYQ255" s="109"/>
      <c r="VYR255" s="109"/>
      <c r="VYS255" s="109"/>
      <c r="VYT255" s="109"/>
      <c r="VYU255" s="109"/>
      <c r="VYV255" s="109"/>
      <c r="VYW255" s="109"/>
      <c r="VYX255" s="109"/>
      <c r="VYY255" s="109"/>
      <c r="VYZ255" s="109"/>
      <c r="VZA255" s="109"/>
      <c r="VZB255" s="109"/>
      <c r="VZC255" s="109"/>
      <c r="VZD255" s="109"/>
      <c r="VZE255" s="109"/>
      <c r="VZF255" s="109"/>
      <c r="VZG255" s="109"/>
      <c r="VZH255" s="109"/>
      <c r="VZI255" s="109"/>
      <c r="VZJ255" s="109"/>
      <c r="VZK255" s="109"/>
      <c r="VZL255" s="109"/>
      <c r="VZM255" s="109"/>
      <c r="VZN255" s="109"/>
      <c r="VZO255" s="109"/>
      <c r="VZP255" s="109"/>
      <c r="VZQ255" s="109"/>
      <c r="VZR255" s="109"/>
      <c r="VZS255" s="109"/>
      <c r="VZT255" s="109"/>
      <c r="VZU255" s="109"/>
      <c r="VZV255" s="109"/>
      <c r="VZW255" s="109"/>
      <c r="VZX255" s="109"/>
      <c r="VZY255" s="109"/>
      <c r="VZZ255" s="109"/>
      <c r="WAA255" s="109"/>
      <c r="WAB255" s="109"/>
      <c r="WAC255" s="109"/>
      <c r="WAD255" s="109"/>
      <c r="WAE255" s="109"/>
      <c r="WAF255" s="109"/>
      <c r="WAG255" s="109"/>
      <c r="WAH255" s="109"/>
      <c r="WAI255" s="109"/>
      <c r="WAJ255" s="109"/>
      <c r="WAK255" s="109"/>
      <c r="WAL255" s="109"/>
      <c r="WAM255" s="109"/>
      <c r="WAN255" s="109"/>
      <c r="WAO255" s="109"/>
      <c r="WAP255" s="109"/>
      <c r="WAQ255" s="109"/>
      <c r="WAR255" s="109"/>
      <c r="WAS255" s="109"/>
      <c r="WAT255" s="109"/>
      <c r="WAU255" s="109"/>
      <c r="WAV255" s="109"/>
      <c r="WAW255" s="109"/>
      <c r="WAX255" s="109"/>
      <c r="WAY255" s="109"/>
      <c r="WAZ255" s="109"/>
      <c r="WBA255" s="109"/>
      <c r="WBB255" s="109"/>
      <c r="WBC255" s="109"/>
      <c r="WBD255" s="109"/>
      <c r="WBE255" s="109"/>
      <c r="WBF255" s="109"/>
      <c r="WBG255" s="109"/>
      <c r="WBH255" s="109"/>
      <c r="WBI255" s="109"/>
      <c r="WBJ255" s="109"/>
      <c r="WBK255" s="109"/>
      <c r="WBL255" s="109"/>
      <c r="WBM255" s="109"/>
      <c r="WBN255" s="109"/>
      <c r="WBO255" s="109"/>
      <c r="WBP255" s="109"/>
      <c r="WBQ255" s="109"/>
      <c r="WBR255" s="109"/>
      <c r="WBS255" s="109"/>
      <c r="WBT255" s="109"/>
      <c r="WBU255" s="109"/>
      <c r="WBV255" s="109"/>
      <c r="WBW255" s="109"/>
      <c r="WBX255" s="109"/>
      <c r="WBY255" s="109"/>
      <c r="WBZ255" s="109"/>
      <c r="WCA255" s="109"/>
      <c r="WCB255" s="109"/>
      <c r="WCC255" s="109"/>
      <c r="WCD255" s="109"/>
      <c r="WCE255" s="109"/>
      <c r="WCF255" s="109"/>
      <c r="WCG255" s="109"/>
      <c r="WCH255" s="109"/>
      <c r="WCI255" s="109"/>
      <c r="WCJ255" s="109"/>
      <c r="WCK255" s="109"/>
      <c r="WCL255" s="109"/>
      <c r="WCM255" s="109"/>
      <c r="WCN255" s="109"/>
      <c r="WCO255" s="109"/>
      <c r="WCP255" s="109"/>
      <c r="WCQ255" s="109"/>
      <c r="WCR255" s="109"/>
      <c r="WCS255" s="109"/>
      <c r="WCT255" s="109"/>
      <c r="WCU255" s="109"/>
      <c r="WCV255" s="109"/>
      <c r="WCW255" s="109"/>
      <c r="WCX255" s="109"/>
      <c r="WCY255" s="109"/>
      <c r="WCZ255" s="109"/>
      <c r="WDA255" s="109"/>
      <c r="WDB255" s="109"/>
      <c r="WDC255" s="109"/>
      <c r="WDD255" s="109"/>
      <c r="WDE255" s="109"/>
      <c r="WDF255" s="109"/>
      <c r="WDG255" s="109"/>
      <c r="WDH255" s="109"/>
      <c r="WDI255" s="109"/>
      <c r="WDJ255" s="109"/>
      <c r="WDK255" s="109"/>
      <c r="WDL255" s="109"/>
      <c r="WDM255" s="109"/>
      <c r="WDN255" s="109"/>
      <c r="WDO255" s="109"/>
      <c r="WDP255" s="109"/>
      <c r="WDQ255" s="109"/>
      <c r="WDR255" s="109"/>
      <c r="WDS255" s="109"/>
      <c r="WDT255" s="109"/>
      <c r="WDU255" s="109"/>
      <c r="WDV255" s="109"/>
      <c r="WDW255" s="109"/>
      <c r="WDX255" s="109"/>
      <c r="WDY255" s="109"/>
      <c r="WDZ255" s="109"/>
      <c r="WEA255" s="109"/>
      <c r="WEB255" s="109"/>
      <c r="WEC255" s="109"/>
      <c r="WED255" s="109"/>
      <c r="WEE255" s="109"/>
      <c r="WEF255" s="109"/>
      <c r="WEG255" s="109"/>
      <c r="WEH255" s="109"/>
      <c r="WEI255" s="109"/>
      <c r="WEJ255" s="109"/>
      <c r="WEK255" s="109"/>
      <c r="WEL255" s="109"/>
      <c r="WEM255" s="109"/>
      <c r="WEN255" s="109"/>
      <c r="WEO255" s="109"/>
      <c r="WEP255" s="109"/>
      <c r="WEQ255" s="109"/>
      <c r="WER255" s="109"/>
      <c r="WES255" s="109"/>
      <c r="WET255" s="109"/>
      <c r="WEU255" s="109"/>
      <c r="WEV255" s="109"/>
      <c r="WEW255" s="109"/>
      <c r="WEX255" s="109"/>
      <c r="WEY255" s="109"/>
      <c r="WEZ255" s="109"/>
      <c r="WFA255" s="109"/>
      <c r="WFB255" s="109"/>
      <c r="WFC255" s="109"/>
      <c r="WFD255" s="109"/>
      <c r="WFE255" s="109"/>
      <c r="WFF255" s="109"/>
      <c r="WFG255" s="109"/>
      <c r="WFH255" s="109"/>
      <c r="WFI255" s="109"/>
      <c r="WFJ255" s="109"/>
      <c r="WFK255" s="109"/>
      <c r="WFL255" s="109"/>
      <c r="WFM255" s="109"/>
      <c r="WFN255" s="109"/>
      <c r="WFO255" s="109"/>
      <c r="WFP255" s="109"/>
      <c r="WFQ255" s="109"/>
      <c r="WFR255" s="109"/>
      <c r="WFS255" s="109"/>
      <c r="WFT255" s="109"/>
      <c r="WFU255" s="109"/>
      <c r="WFV255" s="109"/>
      <c r="WFW255" s="109"/>
      <c r="WFX255" s="109"/>
      <c r="WFY255" s="109"/>
      <c r="WFZ255" s="109"/>
      <c r="WGA255" s="109"/>
      <c r="WGB255" s="109"/>
      <c r="WGC255" s="109"/>
      <c r="WGD255" s="109"/>
      <c r="WGE255" s="109"/>
      <c r="WGF255" s="109"/>
      <c r="WGG255" s="109"/>
      <c r="WGH255" s="109"/>
      <c r="WGI255" s="109"/>
      <c r="WGJ255" s="109"/>
      <c r="WGK255" s="109"/>
      <c r="WGL255" s="109"/>
      <c r="WGM255" s="109"/>
      <c r="WGN255" s="109"/>
      <c r="WGO255" s="109"/>
      <c r="WGP255" s="109"/>
      <c r="WGQ255" s="109"/>
      <c r="WGR255" s="109"/>
      <c r="WGS255" s="109"/>
      <c r="WGT255" s="109"/>
      <c r="WGU255" s="109"/>
      <c r="WGV255" s="109"/>
      <c r="WGW255" s="109"/>
      <c r="WGX255" s="109"/>
      <c r="WGY255" s="109"/>
      <c r="WGZ255" s="109"/>
      <c r="WHA255" s="109"/>
      <c r="WHB255" s="109"/>
      <c r="WHC255" s="109"/>
      <c r="WHD255" s="109"/>
      <c r="WHE255" s="109"/>
      <c r="WHF255" s="109"/>
      <c r="WHG255" s="109"/>
      <c r="WHH255" s="109"/>
      <c r="WHI255" s="109"/>
      <c r="WHJ255" s="109"/>
      <c r="WHK255" s="109"/>
      <c r="WHL255" s="109"/>
      <c r="WHM255" s="109"/>
      <c r="WHN255" s="109"/>
      <c r="WHO255" s="109"/>
      <c r="WHP255" s="109"/>
      <c r="WHQ255" s="109"/>
      <c r="WHR255" s="109"/>
      <c r="WHS255" s="109"/>
      <c r="WHT255" s="109"/>
      <c r="WHU255" s="109"/>
      <c r="WHV255" s="109"/>
      <c r="WHW255" s="109"/>
      <c r="WHX255" s="109"/>
      <c r="WHY255" s="109"/>
      <c r="WHZ255" s="109"/>
      <c r="WIA255" s="109"/>
      <c r="WIB255" s="109"/>
      <c r="WIC255" s="109"/>
      <c r="WID255" s="109"/>
      <c r="WIE255" s="109"/>
      <c r="WIF255" s="109"/>
      <c r="WIG255" s="109"/>
      <c r="WIH255" s="109"/>
      <c r="WII255" s="109"/>
      <c r="WIJ255" s="109"/>
      <c r="WIK255" s="109"/>
      <c r="WIL255" s="109"/>
      <c r="WIM255" s="109"/>
      <c r="WIN255" s="109"/>
      <c r="WIO255" s="109"/>
      <c r="WIP255" s="109"/>
      <c r="WIQ255" s="109"/>
      <c r="WIR255" s="109"/>
      <c r="WIS255" s="109"/>
      <c r="WIT255" s="109"/>
      <c r="WIU255" s="109"/>
      <c r="WIV255" s="109"/>
      <c r="WIW255" s="109"/>
      <c r="WIX255" s="109"/>
      <c r="WIY255" s="109"/>
      <c r="WIZ255" s="109"/>
      <c r="WJA255" s="109"/>
      <c r="WJB255" s="109"/>
      <c r="WJC255" s="109"/>
      <c r="WJD255" s="109"/>
      <c r="WJE255" s="109"/>
      <c r="WJF255" s="109"/>
      <c r="WJG255" s="109"/>
      <c r="WJH255" s="109"/>
      <c r="WJI255" s="109"/>
      <c r="WJJ255" s="109"/>
      <c r="WJK255" s="109"/>
      <c r="WJL255" s="109"/>
      <c r="WJM255" s="109"/>
      <c r="WJN255" s="109"/>
      <c r="WJO255" s="109"/>
      <c r="WJP255" s="109"/>
      <c r="WJQ255" s="109"/>
      <c r="WJR255" s="109"/>
      <c r="WJS255" s="109"/>
      <c r="WJT255" s="109"/>
      <c r="WJU255" s="109"/>
      <c r="WJV255" s="109"/>
      <c r="WJW255" s="109"/>
      <c r="WJX255" s="109"/>
      <c r="WJY255" s="109"/>
      <c r="WJZ255" s="109"/>
      <c r="WKA255" s="109"/>
      <c r="WKB255" s="109"/>
      <c r="WKC255" s="109"/>
      <c r="WKD255" s="109"/>
      <c r="WKE255" s="109"/>
      <c r="WKF255" s="109"/>
      <c r="WKG255" s="109"/>
      <c r="WKH255" s="109"/>
      <c r="WKI255" s="109"/>
      <c r="WKJ255" s="109"/>
      <c r="WKK255" s="109"/>
      <c r="WKL255" s="109"/>
      <c r="WKM255" s="109"/>
      <c r="WKN255" s="109"/>
      <c r="WKO255" s="109"/>
      <c r="WKP255" s="109"/>
      <c r="WKQ255" s="109"/>
      <c r="WKR255" s="109"/>
      <c r="WKS255" s="109"/>
      <c r="WKT255" s="109"/>
      <c r="WKU255" s="109"/>
      <c r="WKV255" s="109"/>
      <c r="WKW255" s="109"/>
      <c r="WKX255" s="109"/>
      <c r="WKY255" s="109"/>
      <c r="WKZ255" s="109"/>
      <c r="WLA255" s="109"/>
      <c r="WLB255" s="109"/>
      <c r="WLC255" s="109"/>
      <c r="WLD255" s="109"/>
      <c r="WLE255" s="109"/>
      <c r="WLF255" s="109"/>
      <c r="WLG255" s="109"/>
      <c r="WLH255" s="109"/>
      <c r="WLI255" s="109"/>
      <c r="WLJ255" s="109"/>
      <c r="WLK255" s="109"/>
      <c r="WLL255" s="109"/>
      <c r="WLM255" s="109"/>
      <c r="WLN255" s="109"/>
      <c r="WLO255" s="109"/>
      <c r="WLP255" s="109"/>
      <c r="WLQ255" s="109"/>
      <c r="WLR255" s="109"/>
      <c r="WLS255" s="109"/>
      <c r="WLT255" s="109"/>
      <c r="WLU255" s="109"/>
      <c r="WLV255" s="109"/>
      <c r="WLW255" s="109"/>
      <c r="WLX255" s="109"/>
      <c r="WLY255" s="109"/>
      <c r="WLZ255" s="109"/>
      <c r="WMA255" s="109"/>
      <c r="WMB255" s="109"/>
      <c r="WMC255" s="109"/>
      <c r="WMD255" s="109"/>
      <c r="WME255" s="109"/>
      <c r="WMF255" s="109"/>
      <c r="WMG255" s="109"/>
      <c r="WMH255" s="109"/>
      <c r="WMI255" s="109"/>
      <c r="WMJ255" s="109"/>
      <c r="WMK255" s="109"/>
      <c r="WML255" s="109"/>
      <c r="WMM255" s="109"/>
      <c r="WMN255" s="109"/>
      <c r="WMO255" s="109"/>
      <c r="WMP255" s="109"/>
      <c r="WMQ255" s="109"/>
      <c r="WMR255" s="109"/>
      <c r="WMS255" s="109"/>
      <c r="WMT255" s="109"/>
      <c r="WMU255" s="109"/>
      <c r="WMV255" s="109"/>
      <c r="WMW255" s="109"/>
      <c r="WMX255" s="109"/>
      <c r="WMY255" s="109"/>
      <c r="WMZ255" s="109"/>
      <c r="WNA255" s="109"/>
      <c r="WNB255" s="109"/>
      <c r="WNC255" s="109"/>
      <c r="WND255" s="109"/>
      <c r="WNE255" s="109"/>
      <c r="WNF255" s="109"/>
      <c r="WNG255" s="109"/>
      <c r="WNH255" s="109"/>
      <c r="WNI255" s="109"/>
      <c r="WNJ255" s="109"/>
      <c r="WNK255" s="109"/>
      <c r="WNL255" s="109"/>
      <c r="WNM255" s="109"/>
      <c r="WNN255" s="109"/>
      <c r="WNO255" s="109"/>
      <c r="WNP255" s="109"/>
      <c r="WNQ255" s="109"/>
      <c r="WNR255" s="109"/>
      <c r="WNS255" s="109"/>
      <c r="WNT255" s="109"/>
      <c r="WNU255" s="109"/>
      <c r="WNV255" s="109"/>
      <c r="WNW255" s="109"/>
      <c r="WNX255" s="109"/>
      <c r="WNY255" s="109"/>
      <c r="WNZ255" s="109"/>
      <c r="WOA255" s="109"/>
      <c r="WOB255" s="109"/>
      <c r="WOC255" s="109"/>
      <c r="WOD255" s="109"/>
      <c r="WOE255" s="109"/>
      <c r="WOF255" s="109"/>
      <c r="WOG255" s="109"/>
      <c r="WOH255" s="109"/>
      <c r="WOI255" s="109"/>
      <c r="WOJ255" s="109"/>
      <c r="WOK255" s="109"/>
      <c r="WOL255" s="109"/>
      <c r="WOM255" s="109"/>
      <c r="WON255" s="109"/>
      <c r="WOO255" s="109"/>
      <c r="WOP255" s="109"/>
      <c r="WOQ255" s="109"/>
      <c r="WOR255" s="109"/>
      <c r="WOS255" s="109"/>
      <c r="WOT255" s="109"/>
      <c r="WOU255" s="109"/>
      <c r="WOV255" s="109"/>
      <c r="WOW255" s="109"/>
      <c r="WOX255" s="109"/>
      <c r="WOY255" s="109"/>
      <c r="WOZ255" s="109"/>
      <c r="WPA255" s="109"/>
      <c r="WPB255" s="109"/>
      <c r="WPC255" s="109"/>
      <c r="WPD255" s="109"/>
      <c r="WPE255" s="109"/>
      <c r="WPF255" s="109"/>
      <c r="WPG255" s="109"/>
      <c r="WPH255" s="109"/>
      <c r="WPI255" s="109"/>
      <c r="WPJ255" s="109"/>
      <c r="WPK255" s="109"/>
      <c r="WPL255" s="109"/>
      <c r="WPM255" s="109"/>
      <c r="WPN255" s="109"/>
      <c r="WPO255" s="109"/>
      <c r="WPP255" s="109"/>
      <c r="WPQ255" s="109"/>
      <c r="WPR255" s="109"/>
      <c r="WPS255" s="109"/>
      <c r="WPT255" s="109"/>
      <c r="WPU255" s="109"/>
      <c r="WPV255" s="109"/>
      <c r="WPW255" s="109"/>
      <c r="WPX255" s="109"/>
      <c r="WPY255" s="109"/>
      <c r="WPZ255" s="109"/>
      <c r="WQA255" s="109"/>
      <c r="WQB255" s="109"/>
      <c r="WQC255" s="109"/>
      <c r="WQD255" s="109"/>
      <c r="WQE255" s="109"/>
      <c r="WQF255" s="109"/>
      <c r="WQG255" s="109"/>
      <c r="WQH255" s="109"/>
      <c r="WQI255" s="109"/>
      <c r="WQJ255" s="109"/>
      <c r="WQK255" s="109"/>
      <c r="WQL255" s="109"/>
      <c r="WQM255" s="109"/>
      <c r="WQN255" s="109"/>
      <c r="WQO255" s="109"/>
      <c r="WQP255" s="109"/>
      <c r="WQQ255" s="109"/>
      <c r="WQR255" s="109"/>
      <c r="WQS255" s="109"/>
      <c r="WQT255" s="109"/>
      <c r="WQU255" s="109"/>
      <c r="WQV255" s="109"/>
      <c r="WQW255" s="109"/>
      <c r="WQX255" s="109"/>
      <c r="WQY255" s="109"/>
      <c r="WQZ255" s="109"/>
      <c r="WRA255" s="109"/>
      <c r="WRB255" s="109"/>
      <c r="WRC255" s="109"/>
      <c r="WRD255" s="109"/>
      <c r="WRE255" s="109"/>
      <c r="WRF255" s="109"/>
      <c r="WRG255" s="109"/>
      <c r="WRH255" s="109"/>
      <c r="WRI255" s="109"/>
      <c r="WRJ255" s="109"/>
      <c r="WRK255" s="109"/>
      <c r="WRL255" s="109"/>
      <c r="WRM255" s="109"/>
      <c r="WRN255" s="109"/>
      <c r="WRO255" s="109"/>
      <c r="WRP255" s="109"/>
      <c r="WRQ255" s="109"/>
      <c r="WRR255" s="109"/>
      <c r="WRS255" s="109"/>
      <c r="WRT255" s="109"/>
      <c r="WRU255" s="109"/>
      <c r="WRV255" s="109"/>
      <c r="WRW255" s="109"/>
      <c r="WRX255" s="109"/>
      <c r="WRY255" s="109"/>
      <c r="WRZ255" s="109"/>
      <c r="WSA255" s="109"/>
      <c r="WSB255" s="109"/>
      <c r="WSC255" s="109"/>
      <c r="WSD255" s="109"/>
      <c r="WSE255" s="109"/>
      <c r="WSF255" s="109"/>
      <c r="WSG255" s="109"/>
      <c r="WSH255" s="109"/>
      <c r="WSI255" s="109"/>
      <c r="WSJ255" s="109"/>
      <c r="WSK255" s="109"/>
      <c r="WSL255" s="109"/>
      <c r="WSM255" s="109"/>
      <c r="WSN255" s="109"/>
      <c r="WSO255" s="109"/>
      <c r="WSP255" s="109"/>
      <c r="WSQ255" s="109"/>
      <c r="WSR255" s="109"/>
      <c r="WSS255" s="109"/>
      <c r="WST255" s="109"/>
      <c r="WSU255" s="109"/>
      <c r="WSV255" s="109"/>
      <c r="WSW255" s="109"/>
      <c r="WSX255" s="109"/>
      <c r="WSY255" s="109"/>
      <c r="WSZ255" s="109"/>
      <c r="WTA255" s="109"/>
      <c r="WTB255" s="109"/>
      <c r="WTC255" s="109"/>
      <c r="WTD255" s="109"/>
      <c r="WTE255" s="109"/>
      <c r="WTF255" s="109"/>
      <c r="WTG255" s="109"/>
      <c r="WTH255" s="109"/>
      <c r="WTI255" s="109"/>
      <c r="WTJ255" s="109"/>
      <c r="WTK255" s="109"/>
      <c r="WTL255" s="109"/>
      <c r="WTM255" s="109"/>
      <c r="WTN255" s="109"/>
      <c r="WTO255" s="109"/>
      <c r="WTP255" s="109"/>
      <c r="WTQ255" s="109"/>
      <c r="WTR255" s="109"/>
      <c r="WTS255" s="109"/>
      <c r="WTT255" s="109"/>
      <c r="WTU255" s="109"/>
      <c r="WTV255" s="109"/>
      <c r="WTW255" s="109"/>
      <c r="WTX255" s="109"/>
      <c r="WTY255" s="109"/>
      <c r="WTZ255" s="109"/>
      <c r="WUA255" s="109"/>
      <c r="WUB255" s="109"/>
      <c r="WUC255" s="109"/>
      <c r="WUD255" s="109"/>
      <c r="WUE255" s="109"/>
      <c r="WUF255" s="109"/>
      <c r="WUG255" s="109"/>
      <c r="WUH255" s="109"/>
      <c r="WUI255" s="109"/>
      <c r="WUJ255" s="109"/>
      <c r="WUK255" s="109"/>
      <c r="WUL255" s="109"/>
      <c r="WUM255" s="109"/>
      <c r="WUN255" s="109"/>
      <c r="WUO255" s="109"/>
      <c r="WUP255" s="109"/>
      <c r="WUQ255" s="109"/>
      <c r="WUR255" s="109"/>
      <c r="WUS255" s="109"/>
      <c r="WUT255" s="109"/>
      <c r="WUU255" s="109"/>
      <c r="WUV255" s="109"/>
      <c r="WUW255" s="109"/>
      <c r="WUX255" s="109"/>
      <c r="WUY255" s="109"/>
      <c r="WUZ255" s="109"/>
      <c r="WVA255" s="109"/>
      <c r="WVB255" s="109"/>
      <c r="WVC255" s="109"/>
      <c r="WVD255" s="109"/>
      <c r="WVE255" s="109"/>
      <c r="WVF255" s="109"/>
      <c r="WVG255" s="109"/>
      <c r="WVH255" s="109"/>
      <c r="WVI255" s="109"/>
      <c r="WVJ255" s="109"/>
      <c r="WVK255" s="109"/>
      <c r="WVL255" s="109"/>
      <c r="WVM255" s="109"/>
      <c r="WVN255" s="109"/>
      <c r="WVO255" s="109"/>
      <c r="WVP255" s="109"/>
      <c r="WVQ255" s="109"/>
      <c r="WVR255" s="109"/>
      <c r="WVS255" s="109"/>
      <c r="WVT255" s="109"/>
      <c r="WVU255" s="109"/>
      <c r="WVV255" s="109"/>
      <c r="WVW255" s="109"/>
      <c r="WVX255" s="109"/>
      <c r="WVY255" s="109"/>
      <c r="WVZ255" s="109"/>
      <c r="WWA255" s="109"/>
      <c r="WWB255" s="109"/>
      <c r="WWC255" s="109"/>
      <c r="WWD255" s="109"/>
      <c r="WWE255" s="109"/>
      <c r="WWF255" s="109"/>
      <c r="WWG255" s="109"/>
      <c r="WWH255" s="109"/>
      <c r="WWI255" s="109"/>
      <c r="WWJ255" s="109"/>
      <c r="WWK255" s="109"/>
      <c r="WWL255" s="109"/>
      <c r="WWM255" s="109"/>
      <c r="WWN255" s="109"/>
      <c r="WWO255" s="109"/>
      <c r="WWP255" s="109"/>
      <c r="WWQ255" s="109"/>
      <c r="WWR255" s="109"/>
      <c r="WWS255" s="109"/>
      <c r="WWT255" s="109"/>
      <c r="WWU255" s="109"/>
      <c r="WWV255" s="109"/>
      <c r="WWW255" s="109"/>
      <c r="WWX255" s="109"/>
      <c r="WWY255" s="109"/>
      <c r="WWZ255" s="109"/>
      <c r="WXA255" s="109"/>
      <c r="WXB255" s="109"/>
      <c r="WXC255" s="109"/>
      <c r="WXD255" s="109"/>
      <c r="WXE255" s="109"/>
      <c r="WXF255" s="109"/>
      <c r="WXG255" s="109"/>
      <c r="WXH255" s="109"/>
      <c r="WXI255" s="109"/>
      <c r="WXJ255" s="109"/>
      <c r="WXK255" s="109"/>
      <c r="WXL255" s="109"/>
      <c r="WXM255" s="109"/>
      <c r="WXN255" s="109"/>
      <c r="WXO255" s="109"/>
      <c r="WXP255" s="109"/>
      <c r="WXQ255" s="109"/>
      <c r="WXR255" s="109"/>
      <c r="WXS255" s="109"/>
      <c r="WXT255" s="109"/>
      <c r="WXU255" s="109"/>
      <c r="WXV255" s="109"/>
      <c r="WXW255" s="109"/>
      <c r="WXX255" s="109"/>
      <c r="WXY255" s="109"/>
      <c r="WXZ255" s="109"/>
      <c r="WYA255" s="109"/>
      <c r="WYB255" s="109"/>
      <c r="WYC255" s="109"/>
      <c r="WYD255" s="109"/>
      <c r="WYE255" s="109"/>
      <c r="WYF255" s="109"/>
      <c r="WYG255" s="109"/>
      <c r="WYH255" s="109"/>
      <c r="WYI255" s="109"/>
      <c r="WYJ255" s="109"/>
      <c r="WYK255" s="109"/>
      <c r="WYL255" s="109"/>
      <c r="WYM255" s="109"/>
      <c r="WYN255" s="109"/>
      <c r="WYO255" s="109"/>
      <c r="WYP255" s="109"/>
      <c r="WYQ255" s="109"/>
      <c r="WYR255" s="109"/>
      <c r="WYS255" s="109"/>
      <c r="WYT255" s="109"/>
      <c r="WYU255" s="109"/>
      <c r="WYV255" s="109"/>
      <c r="WYW255" s="109"/>
      <c r="WYX255" s="109"/>
      <c r="WYY255" s="109"/>
      <c r="WYZ255" s="109"/>
      <c r="WZA255" s="109"/>
      <c r="WZB255" s="109"/>
      <c r="WZC255" s="109"/>
      <c r="WZD255" s="109"/>
      <c r="WZE255" s="109"/>
      <c r="WZF255" s="109"/>
      <c r="WZG255" s="109"/>
      <c r="WZH255" s="109"/>
      <c r="WZI255" s="109"/>
      <c r="WZJ255" s="109"/>
      <c r="WZK255" s="109"/>
      <c r="WZL255" s="109"/>
      <c r="WZM255" s="109"/>
      <c r="WZN255" s="109"/>
      <c r="WZO255" s="109"/>
      <c r="WZP255" s="109"/>
      <c r="WZQ255" s="109"/>
      <c r="WZR255" s="109"/>
      <c r="WZS255" s="109"/>
      <c r="WZT255" s="109"/>
      <c r="WZU255" s="109"/>
      <c r="WZV255" s="109"/>
      <c r="WZW255" s="109"/>
      <c r="WZX255" s="109"/>
      <c r="WZY255" s="109"/>
      <c r="WZZ255" s="109"/>
      <c r="XAA255" s="109"/>
      <c r="XAB255" s="109"/>
      <c r="XAC255" s="109"/>
      <c r="XAD255" s="109"/>
      <c r="XAE255" s="109"/>
      <c r="XAF255" s="109"/>
      <c r="XAG255" s="109"/>
      <c r="XAH255" s="109"/>
      <c r="XAI255" s="109"/>
      <c r="XAJ255" s="109"/>
      <c r="XAK255" s="109"/>
      <c r="XAL255" s="109"/>
      <c r="XAM255" s="109"/>
      <c r="XAN255" s="109"/>
      <c r="XAO255" s="109"/>
      <c r="XAP255" s="109"/>
      <c r="XAQ255" s="109"/>
      <c r="XAR255" s="109"/>
      <c r="XAS255" s="109"/>
      <c r="XAT255" s="109"/>
      <c r="XAU255" s="109"/>
      <c r="XAV255" s="109"/>
      <c r="XAW255" s="109"/>
      <c r="XAX255" s="109"/>
      <c r="XAY255" s="109"/>
      <c r="XAZ255" s="109"/>
      <c r="XBA255" s="109"/>
      <c r="XBB255" s="109"/>
      <c r="XBC255" s="109"/>
      <c r="XBD255" s="109"/>
      <c r="XBE255" s="109"/>
      <c r="XBF255" s="109"/>
      <c r="XBG255" s="109"/>
      <c r="XBH255" s="109"/>
      <c r="XBI255" s="109"/>
      <c r="XBJ255" s="109"/>
      <c r="XBK255" s="109"/>
      <c r="XBL255" s="109"/>
      <c r="XBM255" s="109"/>
      <c r="XBN255" s="109"/>
      <c r="XBO255" s="109"/>
      <c r="XBP255" s="109"/>
      <c r="XBQ255" s="109"/>
      <c r="XBR255" s="109"/>
      <c r="XBS255" s="109"/>
      <c r="XBT255" s="109"/>
      <c r="XBU255" s="109"/>
      <c r="XBV255" s="109"/>
      <c r="XBW255" s="109"/>
      <c r="XBX255" s="109"/>
      <c r="XBY255" s="109"/>
      <c r="XBZ255" s="109"/>
      <c r="XCA255" s="109"/>
      <c r="XCB255" s="109"/>
      <c r="XCC255" s="109"/>
      <c r="XCD255" s="109"/>
      <c r="XCE255" s="109"/>
      <c r="XCF255" s="109"/>
      <c r="XCG255" s="109"/>
      <c r="XCH255" s="109"/>
      <c r="XCI255" s="109"/>
      <c r="XCJ255" s="109"/>
      <c r="XCK255" s="109"/>
      <c r="XCL255" s="109"/>
      <c r="XCM255" s="109"/>
      <c r="XCN255" s="109"/>
      <c r="XCO255" s="109"/>
      <c r="XCP255" s="109"/>
      <c r="XCQ255" s="109"/>
      <c r="XCR255" s="109"/>
      <c r="XCS255" s="109"/>
      <c r="XCT255" s="109"/>
      <c r="XCU255" s="109"/>
      <c r="XCV255" s="109"/>
      <c r="XCW255" s="109"/>
      <c r="XCX255" s="109"/>
      <c r="XCY255" s="109"/>
      <c r="XCZ255" s="109"/>
      <c r="XDA255" s="109"/>
      <c r="XDB255" s="109"/>
      <c r="XDC255" s="109"/>
      <c r="XDD255" s="109"/>
      <c r="XDE255" s="109"/>
      <c r="XDF255" s="109"/>
      <c r="XDG255" s="109"/>
      <c r="XDH255" s="109"/>
      <c r="XDI255" s="109"/>
      <c r="XDJ255" s="109"/>
      <c r="XDK255" s="109"/>
      <c r="XDL255" s="109"/>
      <c r="XDM255" s="109"/>
      <c r="XDN255" s="109"/>
      <c r="XDO255" s="109"/>
      <c r="XDP255" s="109"/>
      <c r="XDQ255" s="109"/>
      <c r="XDR255" s="109"/>
      <c r="XDS255" s="109"/>
      <c r="XDT255" s="109"/>
      <c r="XDU255" s="109"/>
      <c r="XDV255" s="109"/>
      <c r="XDW255" s="109"/>
      <c r="XDX255" s="109"/>
      <c r="XDY255" s="109"/>
      <c r="XDZ255" s="109"/>
      <c r="XEA255" s="109"/>
      <c r="XEB255" s="109"/>
      <c r="XEC255" s="109"/>
      <c r="XED255" s="109"/>
      <c r="XEE255" s="109"/>
      <c r="XEF255" s="109"/>
      <c r="XEG255" s="109"/>
      <c r="XEH255" s="109"/>
      <c r="XEI255" s="109"/>
      <c r="XEJ255" s="109"/>
      <c r="XEK255" s="109"/>
      <c r="XEL255" s="109"/>
      <c r="XEM255" s="109"/>
      <c r="XEN255" s="109"/>
      <c r="XEO255" s="109"/>
      <c r="XEP255" s="109"/>
      <c r="XEQ255" s="109"/>
      <c r="XER255" s="109"/>
      <c r="XES255" s="109"/>
      <c r="XET255" s="109"/>
      <c r="XEU255" s="109"/>
      <c r="XEV255" s="109"/>
      <c r="XEW255" s="109"/>
      <c r="XEX255" s="109"/>
      <c r="XEY255" s="109"/>
      <c r="XEZ255" s="109"/>
      <c r="XFA255" s="109"/>
      <c r="XFB255" s="109"/>
      <c r="XFC255" s="109"/>
      <c r="XFD255" s="109"/>
    </row>
    <row r="256" spans="1:16384" s="1" customFormat="1">
      <c r="A256" s="26"/>
      <c r="B256" s="26"/>
      <c r="C256" s="26"/>
      <c r="D256" s="26"/>
      <c r="E256" s="26"/>
      <c r="F256" s="26"/>
      <c r="G256" s="26"/>
      <c r="H256" s="39"/>
      <c r="I256" s="39"/>
      <c r="J256" s="39"/>
      <c r="K256" s="39"/>
      <c r="L256" s="40"/>
      <c r="M256" s="40"/>
      <c r="N256" s="40"/>
      <c r="O256" s="40"/>
      <c r="P256" s="40"/>
      <c r="Q256" s="26"/>
      <c r="R256" s="63"/>
      <c r="S256" s="26"/>
    </row>
    <row r="257" spans="1:16384" s="1" customFormat="1">
      <c r="A257" s="26"/>
      <c r="B257" s="2" t="s">
        <v>176</v>
      </c>
      <c r="H257" s="33"/>
      <c r="I257" s="33"/>
      <c r="J257" s="33"/>
      <c r="K257" s="33"/>
      <c r="L257" s="33"/>
      <c r="M257" s="33"/>
      <c r="N257" s="33"/>
      <c r="O257" s="33"/>
      <c r="P257" s="33"/>
      <c r="R257" s="60"/>
    </row>
    <row r="258" spans="1:16384" s="1" customFormat="1">
      <c r="A258" s="26"/>
      <c r="B258" s="1" t="s">
        <v>214</v>
      </c>
      <c r="D258" s="5"/>
      <c r="F258" s="5" t="s">
        <v>90</v>
      </c>
      <c r="H258" s="32">
        <f>SUM(L258:P258)</f>
        <v>820641204.61147308</v>
      </c>
      <c r="I258" s="33"/>
      <c r="J258" s="33"/>
      <c r="K258" s="33"/>
      <c r="L258" s="31">
        <f>L244*$H$35+L245</f>
        <v>662292490.91733253</v>
      </c>
      <c r="M258" s="31">
        <f>M244*$H$35+M245</f>
        <v>26762949.747165807</v>
      </c>
      <c r="N258" s="31">
        <f>N244*$H$35+N245</f>
        <v>35208768.037792861</v>
      </c>
      <c r="O258" s="31">
        <f>O244*$H$35+O245</f>
        <v>674226.83431087714</v>
      </c>
      <c r="P258" s="31">
        <f>P244*$H$35+P245</f>
        <v>95702769.074870959</v>
      </c>
      <c r="R258" s="60">
        <v>17</v>
      </c>
    </row>
    <row r="259" spans="1:16384" s="1" customFormat="1">
      <c r="A259" s="26"/>
      <c r="B259" s="1" t="s">
        <v>216</v>
      </c>
      <c r="D259" s="5"/>
      <c r="F259" s="5" t="s">
        <v>90</v>
      </c>
      <c r="H259" s="100">
        <f>SUM(L259:P259)</f>
        <v>857061124.22501469</v>
      </c>
      <c r="I259" s="92"/>
      <c r="J259" s="92"/>
      <c r="K259" s="92"/>
      <c r="L259" s="91">
        <f>L248*$H$36+L249</f>
        <v>696260493.1293751</v>
      </c>
      <c r="M259" s="91">
        <f>M248*$H$36+M249</f>
        <v>27408106.669322778</v>
      </c>
      <c r="N259" s="91">
        <f>N248*$H$36+N249</f>
        <v>37064943.022057481</v>
      </c>
      <c r="O259" s="91">
        <f>O248*$H$36+O249</f>
        <v>624812.32938839216</v>
      </c>
      <c r="P259" s="91">
        <f>P248*$H$36+P249</f>
        <v>95702769.074870959</v>
      </c>
      <c r="R259" s="60">
        <v>17</v>
      </c>
    </row>
    <row r="260" spans="1:16384">
      <c r="A260" s="26"/>
      <c r="B260" s="1" t="s">
        <v>215</v>
      </c>
      <c r="C260" s="1"/>
      <c r="D260" s="1"/>
      <c r="E260" s="1"/>
      <c r="F260" s="1" t="s">
        <v>90</v>
      </c>
      <c r="G260" s="1"/>
      <c r="H260" s="91">
        <f>SUM(L260:P260)</f>
        <v>838851164.41824377</v>
      </c>
      <c r="I260" s="107"/>
      <c r="J260" s="107"/>
      <c r="K260" s="107"/>
      <c r="L260" s="91">
        <f>AVERAGE(L258,L259)</f>
        <v>679276492.02335382</v>
      </c>
      <c r="M260" s="91">
        <f t="shared" ref="M260:P260" si="42">AVERAGE(M258,M259)</f>
        <v>27085528.208244294</v>
      </c>
      <c r="N260" s="91">
        <f t="shared" si="42"/>
        <v>36136855.529925168</v>
      </c>
      <c r="O260" s="91">
        <f t="shared" si="42"/>
        <v>649519.58184963465</v>
      </c>
      <c r="P260" s="91">
        <f t="shared" si="42"/>
        <v>95702769.074870959</v>
      </c>
      <c r="R260" s="60">
        <v>16</v>
      </c>
    </row>
    <row r="261" spans="1:16384" s="110" customFormat="1">
      <c r="A261" s="74"/>
      <c r="B261" s="2"/>
      <c r="C261" s="12"/>
      <c r="D261" s="12"/>
      <c r="E261" s="12"/>
      <c r="F261" s="12"/>
      <c r="G261" s="12"/>
      <c r="H261" s="12"/>
      <c r="I261" s="12"/>
      <c r="J261" s="12"/>
      <c r="K261" s="12"/>
      <c r="L261" s="12"/>
      <c r="M261" s="12"/>
      <c r="N261" s="12"/>
      <c r="O261" s="12"/>
      <c r="P261" s="12"/>
      <c r="Q261" s="1"/>
      <c r="R261" s="64"/>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c r="IY261" s="1"/>
      <c r="IZ261" s="1"/>
      <c r="JA261" s="1"/>
      <c r="JB261" s="1"/>
      <c r="JC261" s="1"/>
      <c r="JD261" s="1"/>
      <c r="JE261" s="1"/>
      <c r="JF261" s="1"/>
      <c r="JG261" s="1"/>
      <c r="JH261" s="1"/>
      <c r="JI261" s="1"/>
      <c r="JJ261" s="1"/>
      <c r="JK261" s="1"/>
      <c r="JL261" s="1"/>
      <c r="JM261" s="1"/>
      <c r="JN261" s="1"/>
      <c r="JO261" s="1"/>
      <c r="JP261" s="1"/>
      <c r="JQ261" s="1"/>
      <c r="JR261" s="1"/>
      <c r="JS261" s="1"/>
      <c r="JT261" s="1"/>
      <c r="JU261" s="1"/>
      <c r="JV261" s="1"/>
      <c r="JW261" s="1"/>
      <c r="JX261" s="1"/>
      <c r="JY261" s="1"/>
      <c r="JZ261" s="1"/>
      <c r="KA261" s="1"/>
      <c r="KB261" s="1"/>
      <c r="KC261" s="1"/>
      <c r="KD261" s="1"/>
      <c r="KE261" s="1"/>
      <c r="KF261" s="1"/>
      <c r="KG261" s="1"/>
      <c r="KH261" s="1"/>
      <c r="KI261" s="1"/>
      <c r="KJ261" s="1"/>
      <c r="KK261" s="1"/>
      <c r="KL261" s="1"/>
      <c r="KM261" s="1"/>
      <c r="KN261" s="1"/>
      <c r="KO261" s="1"/>
      <c r="KP261" s="1"/>
      <c r="KQ261" s="1"/>
      <c r="KR261" s="1"/>
      <c r="KS261" s="1"/>
      <c r="KT261" s="1"/>
      <c r="KU261" s="1"/>
      <c r="KV261" s="1"/>
      <c r="KW261" s="1"/>
      <c r="KX261" s="1"/>
      <c r="KY261" s="1"/>
      <c r="KZ261" s="1"/>
      <c r="LA261" s="1"/>
      <c r="LB261" s="1"/>
      <c r="LC261" s="1"/>
      <c r="LD261" s="1"/>
      <c r="LE261" s="1"/>
      <c r="LF261" s="1"/>
      <c r="LG261" s="1"/>
      <c r="LH261" s="1"/>
      <c r="LI261" s="1"/>
      <c r="LJ261" s="1"/>
      <c r="LK261" s="1"/>
      <c r="LL261" s="1"/>
      <c r="LM261" s="1"/>
      <c r="LN261" s="1"/>
      <c r="LO261" s="1"/>
      <c r="LP261" s="1"/>
      <c r="LQ261" s="1"/>
      <c r="LR261" s="1"/>
      <c r="LS261" s="1"/>
      <c r="LT261" s="1"/>
      <c r="LU261" s="1"/>
      <c r="LV261" s="1"/>
      <c r="LW261" s="1"/>
      <c r="LX261" s="1"/>
      <c r="LY261" s="1"/>
      <c r="LZ261" s="1"/>
      <c r="MA261" s="1"/>
      <c r="MB261" s="1"/>
      <c r="MC261" s="1"/>
      <c r="MD261" s="1"/>
      <c r="ME261" s="1"/>
      <c r="MF261" s="1"/>
      <c r="MG261" s="1"/>
      <c r="MH261" s="1"/>
      <c r="MI261" s="1"/>
      <c r="MJ261" s="1"/>
      <c r="MK261" s="1"/>
      <c r="ML261" s="1"/>
      <c r="MM261" s="1"/>
      <c r="MN261" s="1"/>
      <c r="MO261" s="1"/>
      <c r="MP261" s="1"/>
      <c r="MQ261" s="1"/>
      <c r="MR261" s="1"/>
      <c r="MS261" s="1"/>
      <c r="MT261" s="1"/>
      <c r="MU261" s="1"/>
      <c r="MV261" s="1"/>
      <c r="MW261" s="1"/>
      <c r="MX261" s="1"/>
      <c r="MY261" s="1"/>
      <c r="MZ261" s="1"/>
      <c r="NA261" s="1"/>
      <c r="NB261" s="1"/>
      <c r="NC261" s="1"/>
      <c r="ND261" s="1"/>
      <c r="NE261" s="1"/>
      <c r="NF261" s="1"/>
      <c r="NG261" s="1"/>
      <c r="NH261" s="1"/>
      <c r="NI261" s="1"/>
      <c r="NJ261" s="1"/>
      <c r="NK261" s="1"/>
      <c r="NL261" s="1"/>
      <c r="NM261" s="1"/>
      <c r="NN261" s="1"/>
      <c r="NO261" s="1"/>
      <c r="NP261" s="1"/>
      <c r="NQ261" s="1"/>
      <c r="NR261" s="1"/>
      <c r="NS261" s="1"/>
      <c r="NT261" s="1"/>
      <c r="NU261" s="1"/>
      <c r="NV261" s="1"/>
      <c r="NW261" s="1"/>
      <c r="NX261" s="1"/>
      <c r="NY261" s="1"/>
      <c r="NZ261" s="1"/>
      <c r="OA261" s="1"/>
      <c r="OB261" s="1"/>
      <c r="OC261" s="1"/>
      <c r="OD261" s="1"/>
      <c r="OE261" s="1"/>
      <c r="OF261" s="1"/>
      <c r="OG261" s="1"/>
      <c r="OH261" s="1"/>
      <c r="OI261" s="1"/>
      <c r="OJ261" s="1"/>
      <c r="OK261" s="1"/>
      <c r="OL261" s="1"/>
      <c r="OM261" s="1"/>
      <c r="ON261" s="1"/>
      <c r="OO261" s="1"/>
      <c r="OP261" s="1"/>
      <c r="OQ261" s="1"/>
      <c r="OR261" s="1"/>
      <c r="OS261" s="1"/>
      <c r="OT261" s="1"/>
      <c r="OU261" s="1"/>
      <c r="OV261" s="1"/>
      <c r="OW261" s="1"/>
      <c r="OX261" s="1"/>
      <c r="OY261" s="1"/>
      <c r="OZ261" s="1"/>
      <c r="PA261" s="1"/>
      <c r="PB261" s="1"/>
      <c r="PC261" s="1"/>
      <c r="PD261" s="1"/>
      <c r="PE261" s="1"/>
      <c r="PF261" s="1"/>
      <c r="PG261" s="1"/>
      <c r="PH261" s="1"/>
      <c r="PI261" s="1"/>
      <c r="PJ261" s="1"/>
      <c r="PK261" s="1"/>
      <c r="PL261" s="1"/>
      <c r="PM261" s="1"/>
      <c r="PN261" s="1"/>
      <c r="PO261" s="1"/>
      <c r="PP261" s="1"/>
      <c r="PQ261" s="1"/>
      <c r="PR261" s="1"/>
      <c r="PS261" s="1"/>
      <c r="PT261" s="1"/>
      <c r="PU261" s="1"/>
      <c r="PV261" s="1"/>
      <c r="PW261" s="1"/>
      <c r="PX261" s="1"/>
      <c r="PY261" s="1"/>
      <c r="PZ261" s="1"/>
      <c r="QA261" s="1"/>
      <c r="QB261" s="1"/>
      <c r="QC261" s="1"/>
      <c r="QD261" s="1"/>
      <c r="QE261" s="1"/>
      <c r="QF261" s="1"/>
      <c r="QG261" s="1"/>
      <c r="QH261" s="1"/>
      <c r="QI261" s="1"/>
      <c r="QJ261" s="1"/>
      <c r="QK261" s="1"/>
      <c r="QL261" s="1"/>
      <c r="QM261" s="1"/>
      <c r="QN261" s="1"/>
      <c r="QO261" s="1"/>
      <c r="QP261" s="1"/>
      <c r="QQ261" s="1"/>
      <c r="QR261" s="1"/>
      <c r="QS261" s="1"/>
      <c r="QT261" s="1"/>
      <c r="QU261" s="1"/>
      <c r="QV261" s="1"/>
      <c r="QW261" s="1"/>
      <c r="QX261" s="1"/>
      <c r="QY261" s="1"/>
      <c r="QZ261" s="1"/>
      <c r="RA261" s="1"/>
      <c r="RB261" s="1"/>
      <c r="RC261" s="1"/>
      <c r="RD261" s="1"/>
      <c r="RE261" s="1"/>
      <c r="RF261" s="1"/>
      <c r="RG261" s="1"/>
      <c r="RH261" s="1"/>
      <c r="RI261" s="1"/>
      <c r="RJ261" s="1"/>
      <c r="RK261" s="1"/>
      <c r="RL261" s="1"/>
      <c r="RM261" s="1"/>
      <c r="RN261" s="1"/>
      <c r="RO261" s="1"/>
      <c r="RP261" s="1"/>
      <c r="RQ261" s="1"/>
      <c r="RR261" s="1"/>
      <c r="RS261" s="1"/>
      <c r="RT261" s="1"/>
      <c r="RU261" s="1"/>
      <c r="RV261" s="1"/>
      <c r="RW261" s="1"/>
      <c r="RX261" s="1"/>
      <c r="RY261" s="1"/>
      <c r="RZ261" s="1"/>
      <c r="SA261" s="1"/>
      <c r="SB261" s="1"/>
      <c r="SC261" s="1"/>
      <c r="SD261" s="1"/>
      <c r="SE261" s="1"/>
      <c r="SF261" s="1"/>
      <c r="SG261" s="1"/>
      <c r="SH261" s="1"/>
      <c r="SI261" s="1"/>
      <c r="SJ261" s="1"/>
      <c r="SK261" s="1"/>
      <c r="SL261" s="1"/>
      <c r="SM261" s="1"/>
      <c r="SN261" s="1"/>
      <c r="SO261" s="1"/>
      <c r="SP261" s="1"/>
      <c r="SQ261" s="1"/>
      <c r="SR261" s="1"/>
      <c r="SS261" s="1"/>
      <c r="ST261" s="1"/>
      <c r="SU261" s="1"/>
      <c r="SV261" s="1"/>
      <c r="SW261" s="1"/>
      <c r="SX261" s="1"/>
      <c r="SY261" s="1"/>
      <c r="SZ261" s="1"/>
      <c r="TA261" s="1"/>
      <c r="TB261" s="1"/>
      <c r="TC261" s="1"/>
      <c r="TD261" s="1"/>
      <c r="TE261" s="1"/>
      <c r="TF261" s="1"/>
      <c r="TG261" s="1"/>
      <c r="TH261" s="1"/>
      <c r="TI261" s="1"/>
      <c r="TJ261" s="1"/>
      <c r="TK261" s="1"/>
      <c r="TL261" s="1"/>
      <c r="TM261" s="1"/>
      <c r="TN261" s="1"/>
      <c r="TO261" s="1"/>
      <c r="TP261" s="1"/>
      <c r="TQ261" s="1"/>
      <c r="TR261" s="1"/>
      <c r="TS261" s="1"/>
      <c r="TT261" s="1"/>
      <c r="TU261" s="1"/>
      <c r="TV261" s="1"/>
      <c r="TW261" s="1"/>
      <c r="TX261" s="1"/>
      <c r="TY261" s="1"/>
      <c r="TZ261" s="1"/>
      <c r="UA261" s="1"/>
      <c r="UB261" s="1"/>
      <c r="UC261" s="1"/>
      <c r="UD261" s="1"/>
      <c r="UE261" s="1"/>
      <c r="UF261" s="1"/>
      <c r="UG261" s="1"/>
      <c r="UH261" s="1"/>
      <c r="UI261" s="1"/>
      <c r="UJ261" s="1"/>
      <c r="UK261" s="1"/>
      <c r="UL261" s="1"/>
      <c r="UM261" s="1"/>
      <c r="UN261" s="1"/>
      <c r="UO261" s="1"/>
      <c r="UP261" s="1"/>
      <c r="UQ261" s="1"/>
      <c r="UR261" s="1"/>
      <c r="US261" s="1"/>
      <c r="UT261" s="1"/>
      <c r="UU261" s="1"/>
      <c r="UV261" s="1"/>
      <c r="UW261" s="1"/>
      <c r="UX261" s="1"/>
      <c r="UY261" s="1"/>
      <c r="UZ261" s="1"/>
      <c r="VA261" s="1"/>
      <c r="VB261" s="1"/>
      <c r="VC261" s="1"/>
      <c r="VD261" s="1"/>
      <c r="VE261" s="1"/>
      <c r="VF261" s="1"/>
      <c r="VG261" s="1"/>
      <c r="VH261" s="1"/>
      <c r="VI261" s="1"/>
      <c r="VJ261" s="1"/>
      <c r="VK261" s="1"/>
      <c r="VL261" s="1"/>
      <c r="VM261" s="1"/>
      <c r="VN261" s="1"/>
      <c r="VO261" s="1"/>
      <c r="VP261" s="1"/>
      <c r="VQ261" s="1"/>
      <c r="VR261" s="1"/>
      <c r="VS261" s="1"/>
      <c r="VT261" s="1"/>
      <c r="VU261" s="1"/>
      <c r="VV261" s="1"/>
      <c r="VW261" s="1"/>
      <c r="VX261" s="1"/>
      <c r="VY261" s="1"/>
      <c r="VZ261" s="1"/>
      <c r="WA261" s="1"/>
      <c r="WB261" s="1"/>
      <c r="WC261" s="1"/>
      <c r="WD261" s="1"/>
      <c r="WE261" s="1"/>
      <c r="WF261" s="1"/>
      <c r="WG261" s="1"/>
      <c r="WH261" s="1"/>
      <c r="WI261" s="1"/>
      <c r="WJ261" s="1"/>
      <c r="WK261" s="1"/>
      <c r="WL261" s="1"/>
      <c r="WM261" s="1"/>
      <c r="WN261" s="1"/>
      <c r="WO261" s="1"/>
      <c r="WP261" s="1"/>
      <c r="WQ261" s="1"/>
      <c r="WR261" s="1"/>
      <c r="WS261" s="1"/>
      <c r="WT261" s="1"/>
      <c r="WU261" s="1"/>
      <c r="WV261" s="1"/>
      <c r="WW261" s="1"/>
      <c r="WX261" s="1"/>
      <c r="WY261" s="1"/>
      <c r="WZ261" s="1"/>
      <c r="XA261" s="1"/>
      <c r="XB261" s="1"/>
      <c r="XC261" s="1"/>
      <c r="XD261" s="1"/>
      <c r="XE261" s="1"/>
      <c r="XF261" s="1"/>
      <c r="XG261" s="1"/>
      <c r="XH261" s="1"/>
      <c r="XI261" s="1"/>
      <c r="XJ261" s="1"/>
      <c r="XK261" s="1"/>
      <c r="XL261" s="1"/>
      <c r="XM261" s="1"/>
      <c r="XN261" s="1"/>
      <c r="XO261" s="1"/>
      <c r="XP261" s="1"/>
      <c r="XQ261" s="1"/>
      <c r="XR261" s="1"/>
      <c r="XS261" s="1"/>
      <c r="XT261" s="1"/>
      <c r="XU261" s="1"/>
      <c r="XV261" s="1"/>
      <c r="XW261" s="1"/>
      <c r="XX261" s="1"/>
      <c r="XY261" s="1"/>
      <c r="XZ261" s="1"/>
      <c r="YA261" s="1"/>
      <c r="YB261" s="1"/>
      <c r="YC261" s="1"/>
      <c r="YD261" s="1"/>
      <c r="YE261" s="1"/>
      <c r="YF261" s="1"/>
      <c r="YG261" s="1"/>
      <c r="YH261" s="1"/>
      <c r="YI261" s="1"/>
      <c r="YJ261" s="1"/>
      <c r="YK261" s="1"/>
      <c r="YL261" s="1"/>
      <c r="YM261" s="1"/>
      <c r="YN261" s="1"/>
      <c r="YO261" s="1"/>
      <c r="YP261" s="1"/>
      <c r="YQ261" s="1"/>
      <c r="YR261" s="1"/>
      <c r="YS261" s="1"/>
      <c r="YT261" s="1"/>
      <c r="YU261" s="1"/>
      <c r="YV261" s="1"/>
      <c r="YW261" s="1"/>
      <c r="YX261" s="1"/>
      <c r="YY261" s="1"/>
      <c r="YZ261" s="1"/>
      <c r="ZA261" s="1"/>
      <c r="ZB261" s="1"/>
      <c r="ZC261" s="1"/>
      <c r="ZD261" s="1"/>
      <c r="ZE261" s="1"/>
      <c r="ZF261" s="1"/>
      <c r="ZG261" s="1"/>
      <c r="ZH261" s="1"/>
      <c r="ZI261" s="1"/>
      <c r="ZJ261" s="1"/>
      <c r="ZK261" s="1"/>
      <c r="ZL261" s="1"/>
      <c r="ZM261" s="1"/>
      <c r="ZN261" s="1"/>
      <c r="ZO261" s="1"/>
      <c r="ZP261" s="1"/>
      <c r="ZQ261" s="1"/>
      <c r="ZR261" s="1"/>
      <c r="ZS261" s="1"/>
      <c r="ZT261" s="1"/>
      <c r="ZU261" s="1"/>
      <c r="ZV261" s="1"/>
      <c r="ZW261" s="1"/>
      <c r="ZX261" s="1"/>
      <c r="ZY261" s="1"/>
      <c r="ZZ261" s="1"/>
      <c r="AAA261" s="1"/>
      <c r="AAB261" s="1"/>
      <c r="AAC261" s="1"/>
      <c r="AAD261" s="1"/>
      <c r="AAE261" s="1"/>
      <c r="AAF261" s="1"/>
      <c r="AAG261" s="1"/>
      <c r="AAH261" s="1"/>
      <c r="AAI261" s="1"/>
      <c r="AAJ261" s="1"/>
      <c r="AAK261" s="1"/>
      <c r="AAL261" s="1"/>
      <c r="AAM261" s="1"/>
      <c r="AAN261" s="1"/>
      <c r="AAO261" s="1"/>
      <c r="AAP261" s="1"/>
      <c r="AAQ261" s="1"/>
      <c r="AAR261" s="1"/>
      <c r="AAS261" s="1"/>
      <c r="AAT261" s="1"/>
      <c r="AAU261" s="1"/>
      <c r="AAV261" s="1"/>
      <c r="AAW261" s="1"/>
      <c r="AAX261" s="1"/>
      <c r="AAY261" s="1"/>
      <c r="AAZ261" s="1"/>
      <c r="ABA261" s="1"/>
      <c r="ABB261" s="1"/>
      <c r="ABC261" s="1"/>
      <c r="ABD261" s="1"/>
      <c r="ABE261" s="1"/>
      <c r="ABF261" s="1"/>
      <c r="ABG261" s="1"/>
      <c r="ABH261" s="1"/>
      <c r="ABI261" s="1"/>
      <c r="ABJ261" s="1"/>
      <c r="ABK261" s="1"/>
      <c r="ABL261" s="1"/>
      <c r="ABM261" s="1"/>
      <c r="ABN261" s="1"/>
      <c r="ABO261" s="1"/>
      <c r="ABP261" s="1"/>
      <c r="ABQ261" s="1"/>
      <c r="ABR261" s="1"/>
      <c r="ABS261" s="1"/>
      <c r="ABT261" s="1"/>
      <c r="ABU261" s="1"/>
      <c r="ABV261" s="1"/>
      <c r="ABW261" s="1"/>
      <c r="ABX261" s="1"/>
      <c r="ABY261" s="1"/>
      <c r="ABZ261" s="1"/>
      <c r="ACA261" s="1"/>
      <c r="ACB261" s="1"/>
      <c r="ACC261" s="1"/>
      <c r="ACD261" s="1"/>
      <c r="ACE261" s="1"/>
      <c r="ACF261" s="1"/>
      <c r="ACG261" s="1"/>
      <c r="ACH261" s="1"/>
      <c r="ACI261" s="1"/>
      <c r="ACJ261" s="1"/>
      <c r="ACK261" s="1"/>
      <c r="ACL261" s="1"/>
      <c r="ACM261" s="1"/>
      <c r="ACN261" s="1"/>
      <c r="ACO261" s="1"/>
      <c r="ACP261" s="1"/>
      <c r="ACQ261" s="1"/>
      <c r="ACR261" s="1"/>
      <c r="ACS261" s="1"/>
      <c r="ACT261" s="1"/>
      <c r="ACU261" s="1"/>
      <c r="ACV261" s="1"/>
      <c r="ACW261" s="1"/>
      <c r="ACX261" s="1"/>
      <c r="ACY261" s="1"/>
      <c r="ACZ261" s="1"/>
      <c r="ADA261" s="1"/>
      <c r="ADB261" s="1"/>
      <c r="ADC261" s="1"/>
      <c r="ADD261" s="1"/>
      <c r="ADE261" s="1"/>
      <c r="ADF261" s="1"/>
      <c r="ADG261" s="1"/>
      <c r="ADH261" s="1"/>
      <c r="ADI261" s="1"/>
      <c r="ADJ261" s="1"/>
      <c r="ADK261" s="1"/>
      <c r="ADL261" s="1"/>
      <c r="ADM261" s="1"/>
      <c r="ADN261" s="1"/>
      <c r="ADO261" s="1"/>
      <c r="ADP261" s="1"/>
      <c r="ADQ261" s="1"/>
      <c r="ADR261" s="1"/>
      <c r="ADS261" s="1"/>
      <c r="ADT261" s="1"/>
      <c r="ADU261" s="1"/>
      <c r="ADV261" s="1"/>
      <c r="ADW261" s="1"/>
      <c r="ADX261" s="1"/>
      <c r="ADY261" s="1"/>
      <c r="ADZ261" s="1"/>
      <c r="AEA261" s="1"/>
      <c r="AEB261" s="1"/>
      <c r="AEC261" s="1"/>
      <c r="AED261" s="1"/>
      <c r="AEE261" s="1"/>
      <c r="AEF261" s="1"/>
      <c r="AEG261" s="1"/>
      <c r="AEH261" s="1"/>
      <c r="AEI261" s="1"/>
      <c r="AEJ261" s="1"/>
      <c r="AEK261" s="1"/>
      <c r="AEL261" s="1"/>
      <c r="AEM261" s="1"/>
      <c r="AEN261" s="1"/>
      <c r="AEO261" s="1"/>
      <c r="AEP261" s="1"/>
      <c r="AEQ261" s="1"/>
      <c r="AER261" s="1"/>
      <c r="AES261" s="1"/>
      <c r="AET261" s="1"/>
      <c r="AEU261" s="1"/>
      <c r="AEV261" s="1"/>
      <c r="AEW261" s="1"/>
      <c r="AEX261" s="1"/>
      <c r="AEY261" s="1"/>
      <c r="AEZ261" s="1"/>
      <c r="AFA261" s="1"/>
      <c r="AFB261" s="1"/>
      <c r="AFC261" s="1"/>
      <c r="AFD261" s="1"/>
      <c r="AFE261" s="1"/>
      <c r="AFF261" s="1"/>
      <c r="AFG261" s="1"/>
      <c r="AFH261" s="1"/>
      <c r="AFI261" s="1"/>
      <c r="AFJ261" s="1"/>
      <c r="AFK261" s="1"/>
      <c r="AFL261" s="1"/>
      <c r="AFM261" s="1"/>
      <c r="AFN261" s="1"/>
      <c r="AFO261" s="1"/>
      <c r="AFP261" s="1"/>
      <c r="AFQ261" s="1"/>
      <c r="AFR261" s="1"/>
      <c r="AFS261" s="1"/>
      <c r="AFT261" s="1"/>
      <c r="AFU261" s="1"/>
      <c r="AFV261" s="1"/>
      <c r="AFW261" s="1"/>
      <c r="AFX261" s="1"/>
      <c r="AFY261" s="1"/>
      <c r="AFZ261" s="1"/>
      <c r="AGA261" s="1"/>
      <c r="AGB261" s="1"/>
      <c r="AGC261" s="1"/>
      <c r="AGD261" s="1"/>
      <c r="AGE261" s="1"/>
      <c r="AGF261" s="1"/>
      <c r="AGG261" s="1"/>
      <c r="AGH261" s="1"/>
      <c r="AGI261" s="1"/>
      <c r="AGJ261" s="1"/>
      <c r="AGK261" s="1"/>
      <c r="AGL261" s="1"/>
      <c r="AGM261" s="1"/>
      <c r="AGN261" s="1"/>
      <c r="AGO261" s="1"/>
      <c r="AGP261" s="1"/>
      <c r="AGQ261" s="1"/>
      <c r="AGR261" s="1"/>
      <c r="AGS261" s="1"/>
      <c r="AGT261" s="1"/>
      <c r="AGU261" s="1"/>
      <c r="AGV261" s="1"/>
      <c r="AGW261" s="1"/>
      <c r="AGX261" s="1"/>
      <c r="AGY261" s="1"/>
      <c r="AGZ261" s="1"/>
      <c r="AHA261" s="1"/>
      <c r="AHB261" s="1"/>
      <c r="AHC261" s="1"/>
      <c r="AHD261" s="1"/>
      <c r="AHE261" s="1"/>
      <c r="AHF261" s="1"/>
      <c r="AHG261" s="1"/>
      <c r="AHH261" s="1"/>
      <c r="AHI261" s="1"/>
      <c r="AHJ261" s="1"/>
      <c r="AHK261" s="1"/>
      <c r="AHL261" s="1"/>
      <c r="AHM261" s="1"/>
      <c r="AHN261" s="1"/>
      <c r="AHO261" s="1"/>
      <c r="AHP261" s="1"/>
      <c r="AHQ261" s="1"/>
      <c r="AHR261" s="1"/>
      <c r="AHS261" s="1"/>
      <c r="AHT261" s="1"/>
      <c r="AHU261" s="1"/>
      <c r="AHV261" s="1"/>
      <c r="AHW261" s="1"/>
      <c r="AHX261" s="1"/>
      <c r="AHY261" s="1"/>
      <c r="AHZ261" s="1"/>
      <c r="AIA261" s="1"/>
      <c r="AIB261" s="1"/>
      <c r="AIC261" s="1"/>
      <c r="AID261" s="1"/>
      <c r="AIE261" s="1"/>
      <c r="AIF261" s="1"/>
      <c r="AIG261" s="1"/>
      <c r="AIH261" s="1"/>
      <c r="AII261" s="1"/>
      <c r="AIJ261" s="1"/>
      <c r="AIK261" s="1"/>
      <c r="AIL261" s="1"/>
      <c r="AIM261" s="1"/>
      <c r="AIN261" s="1"/>
      <c r="AIO261" s="1"/>
      <c r="AIP261" s="1"/>
      <c r="AIQ261" s="1"/>
      <c r="AIR261" s="1"/>
      <c r="AIS261" s="1"/>
      <c r="AIT261" s="1"/>
      <c r="AIU261" s="1"/>
      <c r="AIV261" s="1"/>
      <c r="AIW261" s="1"/>
      <c r="AIX261" s="1"/>
      <c r="AIY261" s="1"/>
      <c r="AIZ261" s="1"/>
      <c r="AJA261" s="1"/>
      <c r="AJB261" s="1"/>
      <c r="AJC261" s="1"/>
      <c r="AJD261" s="1"/>
      <c r="AJE261" s="1"/>
      <c r="AJF261" s="1"/>
      <c r="AJG261" s="1"/>
      <c r="AJH261" s="1"/>
      <c r="AJI261" s="1"/>
      <c r="AJJ261" s="1"/>
      <c r="AJK261" s="1"/>
      <c r="AJL261" s="1"/>
      <c r="AJM261" s="1"/>
      <c r="AJN261" s="1"/>
      <c r="AJO261" s="1"/>
      <c r="AJP261" s="1"/>
      <c r="AJQ261" s="1"/>
      <c r="AJR261" s="1"/>
      <c r="AJS261" s="1"/>
      <c r="AJT261" s="1"/>
      <c r="AJU261" s="1"/>
      <c r="AJV261" s="1"/>
      <c r="AJW261" s="1"/>
      <c r="AJX261" s="1"/>
      <c r="AJY261" s="1"/>
      <c r="AJZ261" s="1"/>
      <c r="AKA261" s="1"/>
      <c r="AKB261" s="1"/>
      <c r="AKC261" s="1"/>
      <c r="AKD261" s="1"/>
      <c r="AKE261" s="1"/>
      <c r="AKF261" s="1"/>
      <c r="AKG261" s="1"/>
      <c r="AKH261" s="1"/>
      <c r="AKI261" s="1"/>
      <c r="AKJ261" s="1"/>
      <c r="AKK261" s="1"/>
      <c r="AKL261" s="1"/>
      <c r="AKM261" s="1"/>
      <c r="AKN261" s="1"/>
      <c r="AKO261" s="1"/>
      <c r="AKP261" s="1"/>
      <c r="AKQ261" s="1"/>
      <c r="AKR261" s="1"/>
      <c r="AKS261" s="1"/>
      <c r="AKT261" s="1"/>
      <c r="AKU261" s="1"/>
      <c r="AKV261" s="1"/>
      <c r="AKW261" s="1"/>
      <c r="AKX261" s="1"/>
      <c r="AKY261" s="1"/>
      <c r="AKZ261" s="1"/>
      <c r="ALA261" s="1"/>
      <c r="ALB261" s="1"/>
      <c r="ALC261" s="1"/>
      <c r="ALD261" s="1"/>
      <c r="ALE261" s="1"/>
      <c r="ALF261" s="1"/>
      <c r="ALG261" s="1"/>
      <c r="ALH261" s="1"/>
      <c r="ALI261" s="1"/>
      <c r="ALJ261" s="1"/>
      <c r="ALK261" s="1"/>
      <c r="ALL261" s="1"/>
      <c r="ALM261" s="1"/>
      <c r="ALN261" s="1"/>
      <c r="ALO261" s="1"/>
      <c r="ALP261" s="1"/>
      <c r="ALQ261" s="1"/>
      <c r="ALR261" s="1"/>
      <c r="ALS261" s="1"/>
      <c r="ALT261" s="1"/>
      <c r="ALU261" s="1"/>
      <c r="ALV261" s="1"/>
      <c r="ALW261" s="1"/>
      <c r="ALX261" s="1"/>
      <c r="ALY261" s="1"/>
      <c r="ALZ261" s="1"/>
      <c r="AMA261" s="1"/>
      <c r="AMB261" s="1"/>
      <c r="AMC261" s="1"/>
      <c r="AMD261" s="1"/>
      <c r="AME261" s="1"/>
      <c r="AMF261" s="1"/>
      <c r="AMG261" s="1"/>
      <c r="AMH261" s="1"/>
      <c r="AMI261" s="1"/>
      <c r="AMJ261" s="1"/>
      <c r="AMK261" s="1"/>
      <c r="AML261" s="1"/>
      <c r="AMM261" s="1"/>
      <c r="AMN261" s="1"/>
      <c r="AMO261" s="1"/>
      <c r="AMP261" s="1"/>
      <c r="AMQ261" s="1"/>
      <c r="AMR261" s="1"/>
      <c r="AMS261" s="1"/>
      <c r="AMT261" s="1"/>
      <c r="AMU261" s="1"/>
      <c r="AMV261" s="1"/>
      <c r="AMW261" s="1"/>
      <c r="AMX261" s="1"/>
      <c r="AMY261" s="1"/>
      <c r="AMZ261" s="1"/>
      <c r="ANA261" s="1"/>
      <c r="ANB261" s="1"/>
      <c r="ANC261" s="1"/>
      <c r="AND261" s="1"/>
      <c r="ANE261" s="1"/>
      <c r="ANF261" s="1"/>
      <c r="ANG261" s="1"/>
      <c r="ANH261" s="1"/>
      <c r="ANI261" s="1"/>
      <c r="ANJ261" s="1"/>
      <c r="ANK261" s="1"/>
      <c r="ANL261" s="1"/>
      <c r="ANM261" s="1"/>
      <c r="ANN261" s="1"/>
      <c r="ANO261" s="1"/>
      <c r="ANP261" s="1"/>
      <c r="ANQ261" s="1"/>
      <c r="ANR261" s="1"/>
      <c r="ANS261" s="1"/>
      <c r="ANT261" s="1"/>
      <c r="ANU261" s="1"/>
      <c r="ANV261" s="1"/>
      <c r="ANW261" s="1"/>
      <c r="ANX261" s="1"/>
      <c r="ANY261" s="1"/>
      <c r="ANZ261" s="1"/>
      <c r="AOA261" s="1"/>
      <c r="AOB261" s="1"/>
      <c r="AOC261" s="1"/>
      <c r="AOD261" s="1"/>
      <c r="AOE261" s="1"/>
      <c r="AOF261" s="1"/>
      <c r="AOG261" s="1"/>
      <c r="AOH261" s="1"/>
      <c r="AOI261" s="1"/>
      <c r="AOJ261" s="1"/>
      <c r="AOK261" s="1"/>
      <c r="AOL261" s="1"/>
      <c r="AOM261" s="1"/>
      <c r="AON261" s="1"/>
      <c r="AOO261" s="1"/>
      <c r="AOP261" s="1"/>
      <c r="AOQ261" s="1"/>
      <c r="AOR261" s="1"/>
      <c r="AOS261" s="1"/>
      <c r="AOT261" s="1"/>
      <c r="AOU261" s="1"/>
      <c r="AOV261" s="1"/>
      <c r="AOW261" s="1"/>
      <c r="AOX261" s="1"/>
      <c r="AOY261" s="1"/>
      <c r="AOZ261" s="1"/>
      <c r="APA261" s="1"/>
      <c r="APB261" s="1"/>
      <c r="APC261" s="1"/>
      <c r="APD261" s="1"/>
      <c r="APE261" s="1"/>
      <c r="APF261" s="1"/>
      <c r="APG261" s="1"/>
      <c r="APH261" s="1"/>
      <c r="API261" s="1"/>
      <c r="APJ261" s="1"/>
      <c r="APK261" s="1"/>
      <c r="APL261" s="1"/>
      <c r="APM261" s="1"/>
      <c r="APN261" s="1"/>
      <c r="APO261" s="1"/>
      <c r="APP261" s="1"/>
      <c r="APQ261" s="1"/>
      <c r="APR261" s="1"/>
      <c r="APS261" s="1"/>
      <c r="APT261" s="1"/>
      <c r="APU261" s="1"/>
      <c r="APV261" s="1"/>
      <c r="APW261" s="1"/>
      <c r="APX261" s="1"/>
      <c r="APY261" s="1"/>
      <c r="APZ261" s="1"/>
      <c r="AQA261" s="1"/>
      <c r="AQB261" s="1"/>
      <c r="AQC261" s="1"/>
      <c r="AQD261" s="1"/>
      <c r="AQE261" s="1"/>
      <c r="AQF261" s="1"/>
      <c r="AQG261" s="1"/>
      <c r="AQH261" s="1"/>
      <c r="AQI261" s="1"/>
      <c r="AQJ261" s="1"/>
      <c r="AQK261" s="1"/>
      <c r="AQL261" s="1"/>
      <c r="AQM261" s="1"/>
      <c r="AQN261" s="1"/>
      <c r="AQO261" s="1"/>
      <c r="AQP261" s="1"/>
      <c r="AQQ261" s="1"/>
      <c r="AQR261" s="1"/>
      <c r="AQS261" s="1"/>
      <c r="AQT261" s="1"/>
      <c r="AQU261" s="1"/>
      <c r="AQV261" s="1"/>
      <c r="AQW261" s="1"/>
      <c r="AQX261" s="1"/>
      <c r="AQY261" s="1"/>
      <c r="AQZ261" s="1"/>
      <c r="ARA261" s="1"/>
      <c r="ARB261" s="1"/>
      <c r="ARC261" s="1"/>
      <c r="ARD261" s="1"/>
      <c r="ARE261" s="1"/>
      <c r="ARF261" s="1"/>
      <c r="ARG261" s="1"/>
      <c r="ARH261" s="1"/>
      <c r="ARI261" s="1"/>
      <c r="ARJ261" s="1"/>
      <c r="ARK261" s="1"/>
      <c r="ARL261" s="1"/>
      <c r="ARM261" s="1"/>
      <c r="ARN261" s="1"/>
      <c r="ARO261" s="1"/>
      <c r="ARP261" s="1"/>
      <c r="ARQ261" s="1"/>
      <c r="ARR261" s="1"/>
      <c r="ARS261" s="1"/>
      <c r="ART261" s="1"/>
      <c r="ARU261" s="1"/>
      <c r="ARV261" s="1"/>
      <c r="ARW261" s="1"/>
      <c r="ARX261" s="1"/>
      <c r="ARY261" s="1"/>
      <c r="ARZ261" s="1"/>
      <c r="ASA261" s="1"/>
      <c r="ASB261" s="1"/>
      <c r="ASC261" s="1"/>
      <c r="ASD261" s="1"/>
      <c r="ASE261" s="1"/>
      <c r="ASF261" s="1"/>
      <c r="ASG261" s="1"/>
      <c r="ASH261" s="1"/>
      <c r="ASI261" s="1"/>
      <c r="ASJ261" s="1"/>
      <c r="ASK261" s="1"/>
      <c r="ASL261" s="1"/>
      <c r="ASM261" s="1"/>
      <c r="ASN261" s="1"/>
      <c r="ASO261" s="1"/>
      <c r="ASP261" s="1"/>
      <c r="ASQ261" s="1"/>
      <c r="ASR261" s="1"/>
      <c r="ASS261" s="1"/>
      <c r="AST261" s="1"/>
      <c r="ASU261" s="1"/>
      <c r="ASV261" s="1"/>
      <c r="ASW261" s="1"/>
      <c r="ASX261" s="1"/>
      <c r="ASY261" s="1"/>
      <c r="ASZ261" s="1"/>
      <c r="ATA261" s="1"/>
      <c r="ATB261" s="1"/>
      <c r="ATC261" s="1"/>
      <c r="ATD261" s="1"/>
      <c r="ATE261" s="1"/>
      <c r="ATF261" s="1"/>
      <c r="ATG261" s="1"/>
      <c r="ATH261" s="1"/>
      <c r="ATI261" s="1"/>
      <c r="ATJ261" s="1"/>
      <c r="ATK261" s="1"/>
      <c r="ATL261" s="1"/>
      <c r="ATM261" s="1"/>
      <c r="ATN261" s="1"/>
      <c r="ATO261" s="1"/>
      <c r="ATP261" s="1"/>
      <c r="ATQ261" s="1"/>
      <c r="ATR261" s="1"/>
      <c r="ATS261" s="1"/>
      <c r="ATT261" s="1"/>
      <c r="ATU261" s="1"/>
      <c r="ATV261" s="1"/>
      <c r="ATW261" s="1"/>
      <c r="ATX261" s="1"/>
      <c r="ATY261" s="1"/>
      <c r="ATZ261" s="1"/>
      <c r="AUA261" s="1"/>
      <c r="AUB261" s="1"/>
      <c r="AUC261" s="1"/>
      <c r="AUD261" s="1"/>
      <c r="AUE261" s="1"/>
      <c r="AUF261" s="1"/>
      <c r="AUG261" s="1"/>
      <c r="AUH261" s="1"/>
      <c r="AUI261" s="1"/>
      <c r="AUJ261" s="1"/>
      <c r="AUK261" s="1"/>
      <c r="AUL261" s="1"/>
      <c r="AUM261" s="1"/>
      <c r="AUN261" s="1"/>
      <c r="AUO261" s="1"/>
      <c r="AUP261" s="1"/>
      <c r="AUQ261" s="1"/>
      <c r="AUR261" s="1"/>
      <c r="AUS261" s="1"/>
      <c r="AUT261" s="1"/>
      <c r="AUU261" s="1"/>
      <c r="AUV261" s="1"/>
      <c r="AUW261" s="1"/>
      <c r="AUX261" s="1"/>
      <c r="AUY261" s="1"/>
      <c r="AUZ261" s="1"/>
      <c r="AVA261" s="1"/>
      <c r="AVB261" s="1"/>
      <c r="AVC261" s="1"/>
      <c r="AVD261" s="1"/>
      <c r="AVE261" s="1"/>
      <c r="AVF261" s="1"/>
      <c r="AVG261" s="1"/>
      <c r="AVH261" s="1"/>
      <c r="AVI261" s="1"/>
      <c r="AVJ261" s="1"/>
      <c r="AVK261" s="1"/>
      <c r="AVL261" s="1"/>
      <c r="AVM261" s="1"/>
      <c r="AVN261" s="1"/>
      <c r="AVO261" s="1"/>
      <c r="AVP261" s="1"/>
      <c r="AVQ261" s="1"/>
      <c r="AVR261" s="1"/>
      <c r="AVS261" s="1"/>
      <c r="AVT261" s="1"/>
      <c r="AVU261" s="1"/>
      <c r="AVV261" s="1"/>
      <c r="AVW261" s="1"/>
      <c r="AVX261" s="1"/>
      <c r="AVY261" s="1"/>
      <c r="AVZ261" s="1"/>
      <c r="AWA261" s="1"/>
      <c r="AWB261" s="1"/>
      <c r="AWC261" s="1"/>
      <c r="AWD261" s="1"/>
      <c r="AWE261" s="1"/>
      <c r="AWF261" s="1"/>
      <c r="AWG261" s="1"/>
      <c r="AWH261" s="1"/>
      <c r="AWI261" s="1"/>
      <c r="AWJ261" s="1"/>
      <c r="AWK261" s="1"/>
      <c r="AWL261" s="1"/>
      <c r="AWM261" s="1"/>
      <c r="AWN261" s="1"/>
      <c r="AWO261" s="1"/>
      <c r="AWP261" s="1"/>
      <c r="AWQ261" s="1"/>
      <c r="AWR261" s="1"/>
      <c r="AWS261" s="1"/>
      <c r="AWT261" s="1"/>
      <c r="AWU261" s="1"/>
      <c r="AWV261" s="1"/>
      <c r="AWW261" s="1"/>
      <c r="AWX261" s="1"/>
      <c r="AWY261" s="1"/>
      <c r="AWZ261" s="1"/>
      <c r="AXA261" s="1"/>
      <c r="AXB261" s="1"/>
      <c r="AXC261" s="1"/>
      <c r="AXD261" s="1"/>
      <c r="AXE261" s="1"/>
      <c r="AXF261" s="1"/>
      <c r="AXG261" s="1"/>
      <c r="AXH261" s="1"/>
      <c r="AXI261" s="1"/>
      <c r="AXJ261" s="1"/>
      <c r="AXK261" s="1"/>
      <c r="AXL261" s="1"/>
      <c r="AXM261" s="1"/>
      <c r="AXN261" s="1"/>
      <c r="AXO261" s="1"/>
      <c r="AXP261" s="1"/>
      <c r="AXQ261" s="1"/>
      <c r="AXR261" s="1"/>
      <c r="AXS261" s="1"/>
      <c r="AXT261" s="1"/>
      <c r="AXU261" s="1"/>
      <c r="AXV261" s="1"/>
      <c r="AXW261" s="1"/>
      <c r="AXX261" s="1"/>
      <c r="AXY261" s="1"/>
      <c r="AXZ261" s="1"/>
      <c r="AYA261" s="1"/>
      <c r="AYB261" s="1"/>
      <c r="AYC261" s="1"/>
      <c r="AYD261" s="1"/>
      <c r="AYE261" s="1"/>
      <c r="AYF261" s="1"/>
      <c r="AYG261" s="1"/>
      <c r="AYH261" s="1"/>
      <c r="AYI261" s="1"/>
      <c r="AYJ261" s="1"/>
      <c r="AYK261" s="1"/>
      <c r="AYL261" s="1"/>
      <c r="AYM261" s="1"/>
      <c r="AYN261" s="1"/>
      <c r="AYO261" s="1"/>
      <c r="AYP261" s="1"/>
      <c r="AYQ261" s="1"/>
      <c r="AYR261" s="1"/>
      <c r="AYS261" s="1"/>
      <c r="AYT261" s="1"/>
      <c r="AYU261" s="1"/>
      <c r="AYV261" s="1"/>
      <c r="AYW261" s="1"/>
      <c r="AYX261" s="1"/>
      <c r="AYY261" s="1"/>
      <c r="AYZ261" s="1"/>
      <c r="AZA261" s="1"/>
      <c r="AZB261" s="1"/>
      <c r="AZC261" s="1"/>
      <c r="AZD261" s="1"/>
      <c r="AZE261" s="1"/>
      <c r="AZF261" s="1"/>
      <c r="AZG261" s="1"/>
      <c r="AZH261" s="1"/>
      <c r="AZI261" s="1"/>
      <c r="AZJ261" s="1"/>
      <c r="AZK261" s="1"/>
      <c r="AZL261" s="1"/>
      <c r="AZM261" s="1"/>
      <c r="AZN261" s="1"/>
      <c r="AZO261" s="1"/>
      <c r="AZP261" s="1"/>
      <c r="AZQ261" s="1"/>
      <c r="AZR261" s="1"/>
      <c r="AZS261" s="1"/>
      <c r="AZT261" s="1"/>
      <c r="AZU261" s="1"/>
      <c r="AZV261" s="1"/>
      <c r="AZW261" s="1"/>
      <c r="AZX261" s="1"/>
      <c r="AZY261" s="1"/>
      <c r="AZZ261" s="1"/>
      <c r="BAA261" s="1"/>
      <c r="BAB261" s="1"/>
      <c r="BAC261" s="1"/>
      <c r="BAD261" s="1"/>
      <c r="BAE261" s="1"/>
      <c r="BAF261" s="1"/>
      <c r="BAG261" s="1"/>
      <c r="BAH261" s="1"/>
      <c r="BAI261" s="1"/>
      <c r="BAJ261" s="1"/>
      <c r="BAK261" s="1"/>
      <c r="BAL261" s="1"/>
      <c r="BAM261" s="1"/>
      <c r="BAN261" s="1"/>
      <c r="BAO261" s="1"/>
      <c r="BAP261" s="1"/>
      <c r="BAQ261" s="1"/>
      <c r="BAR261" s="1"/>
      <c r="BAS261" s="1"/>
      <c r="BAT261" s="1"/>
      <c r="BAU261" s="1"/>
      <c r="BAV261" s="1"/>
      <c r="BAW261" s="1"/>
      <c r="BAX261" s="1"/>
      <c r="BAY261" s="1"/>
      <c r="BAZ261" s="1"/>
      <c r="BBA261" s="1"/>
      <c r="BBB261" s="1"/>
      <c r="BBC261" s="1"/>
      <c r="BBD261" s="1"/>
      <c r="BBE261" s="1"/>
      <c r="BBF261" s="1"/>
      <c r="BBG261" s="1"/>
      <c r="BBH261" s="1"/>
      <c r="BBI261" s="1"/>
      <c r="BBJ261" s="1"/>
      <c r="BBK261" s="1"/>
      <c r="BBL261" s="1"/>
      <c r="BBM261" s="1"/>
      <c r="BBN261" s="1"/>
      <c r="BBO261" s="1"/>
      <c r="BBP261" s="1"/>
      <c r="BBQ261" s="1"/>
      <c r="BBR261" s="1"/>
      <c r="BBS261" s="1"/>
      <c r="BBT261" s="1"/>
      <c r="BBU261" s="1"/>
      <c r="BBV261" s="1"/>
      <c r="BBW261" s="1"/>
      <c r="BBX261" s="1"/>
      <c r="BBY261" s="1"/>
      <c r="BBZ261" s="1"/>
      <c r="BCA261" s="1"/>
      <c r="BCB261" s="1"/>
      <c r="BCC261" s="1"/>
      <c r="BCD261" s="1"/>
      <c r="BCE261" s="1"/>
      <c r="BCF261" s="1"/>
      <c r="BCG261" s="1"/>
      <c r="BCH261" s="1"/>
      <c r="BCI261" s="1"/>
      <c r="BCJ261" s="1"/>
      <c r="BCK261" s="1"/>
      <c r="BCL261" s="1"/>
      <c r="BCM261" s="1"/>
      <c r="BCN261" s="1"/>
      <c r="BCO261" s="1"/>
      <c r="BCP261" s="1"/>
      <c r="BCQ261" s="1"/>
      <c r="BCR261" s="1"/>
      <c r="BCS261" s="1"/>
      <c r="BCT261" s="1"/>
      <c r="BCU261" s="1"/>
      <c r="BCV261" s="1"/>
      <c r="BCW261" s="1"/>
      <c r="BCX261" s="1"/>
      <c r="BCY261" s="1"/>
      <c r="BCZ261" s="1"/>
      <c r="BDA261" s="1"/>
      <c r="BDB261" s="1"/>
      <c r="BDC261" s="1"/>
      <c r="BDD261" s="1"/>
      <c r="BDE261" s="1"/>
      <c r="BDF261" s="1"/>
      <c r="BDG261" s="1"/>
      <c r="BDH261" s="1"/>
      <c r="BDI261" s="1"/>
      <c r="BDJ261" s="1"/>
      <c r="BDK261" s="1"/>
      <c r="BDL261" s="1"/>
      <c r="BDM261" s="1"/>
      <c r="BDN261" s="1"/>
      <c r="BDO261" s="1"/>
      <c r="BDP261" s="1"/>
      <c r="BDQ261" s="1"/>
      <c r="BDR261" s="1"/>
      <c r="BDS261" s="1"/>
      <c r="BDT261" s="1"/>
      <c r="BDU261" s="1"/>
      <c r="BDV261" s="1"/>
      <c r="BDW261" s="1"/>
      <c r="BDX261" s="1"/>
      <c r="BDY261" s="1"/>
      <c r="BDZ261" s="1"/>
      <c r="BEA261" s="1"/>
      <c r="BEB261" s="1"/>
      <c r="BEC261" s="1"/>
      <c r="BED261" s="1"/>
      <c r="BEE261" s="1"/>
      <c r="BEF261" s="1"/>
      <c r="BEG261" s="1"/>
      <c r="BEH261" s="1"/>
      <c r="BEI261" s="1"/>
      <c r="BEJ261" s="1"/>
      <c r="BEK261" s="1"/>
      <c r="BEL261" s="1"/>
      <c r="BEM261" s="1"/>
      <c r="BEN261" s="1"/>
      <c r="BEO261" s="1"/>
      <c r="BEP261" s="1"/>
      <c r="BEQ261" s="1"/>
      <c r="BER261" s="1"/>
      <c r="BES261" s="1"/>
      <c r="BET261" s="1"/>
      <c r="BEU261" s="1"/>
      <c r="BEV261" s="1"/>
      <c r="BEW261" s="1"/>
      <c r="BEX261" s="1"/>
      <c r="BEY261" s="1"/>
      <c r="BEZ261" s="1"/>
      <c r="BFA261" s="1"/>
      <c r="BFB261" s="1"/>
      <c r="BFC261" s="1"/>
      <c r="BFD261" s="1"/>
      <c r="BFE261" s="1"/>
      <c r="BFF261" s="1"/>
      <c r="BFG261" s="1"/>
      <c r="BFH261" s="1"/>
      <c r="BFI261" s="1"/>
      <c r="BFJ261" s="1"/>
      <c r="BFK261" s="1"/>
      <c r="BFL261" s="1"/>
      <c r="BFM261" s="1"/>
      <c r="BFN261" s="1"/>
      <c r="BFO261" s="1"/>
      <c r="BFP261" s="1"/>
      <c r="BFQ261" s="1"/>
      <c r="BFR261" s="1"/>
      <c r="BFS261" s="1"/>
      <c r="BFT261" s="1"/>
      <c r="BFU261" s="1"/>
      <c r="BFV261" s="1"/>
      <c r="BFW261" s="1"/>
      <c r="BFX261" s="1"/>
      <c r="BFY261" s="1"/>
      <c r="BFZ261" s="1"/>
      <c r="BGA261" s="1"/>
      <c r="BGB261" s="1"/>
      <c r="BGC261" s="1"/>
      <c r="BGD261" s="1"/>
      <c r="BGE261" s="1"/>
      <c r="BGF261" s="1"/>
      <c r="BGG261" s="1"/>
      <c r="BGH261" s="1"/>
      <c r="BGI261" s="1"/>
      <c r="BGJ261" s="1"/>
      <c r="BGK261" s="1"/>
      <c r="BGL261" s="1"/>
      <c r="BGM261" s="1"/>
      <c r="BGN261" s="1"/>
      <c r="BGO261" s="1"/>
      <c r="BGP261" s="1"/>
      <c r="BGQ261" s="1"/>
      <c r="BGR261" s="1"/>
      <c r="BGS261" s="1"/>
      <c r="BGT261" s="1"/>
      <c r="BGU261" s="1"/>
      <c r="BGV261" s="1"/>
      <c r="BGW261" s="1"/>
      <c r="BGX261" s="1"/>
      <c r="BGY261" s="1"/>
      <c r="BGZ261" s="1"/>
      <c r="BHA261" s="1"/>
      <c r="BHB261" s="1"/>
      <c r="BHC261" s="1"/>
      <c r="BHD261" s="1"/>
      <c r="BHE261" s="1"/>
      <c r="BHF261" s="1"/>
      <c r="BHG261" s="1"/>
      <c r="BHH261" s="1"/>
      <c r="BHI261" s="1"/>
      <c r="BHJ261" s="1"/>
      <c r="BHK261" s="1"/>
      <c r="BHL261" s="1"/>
      <c r="BHM261" s="1"/>
      <c r="BHN261" s="1"/>
      <c r="BHO261" s="1"/>
      <c r="BHP261" s="1"/>
      <c r="BHQ261" s="1"/>
      <c r="BHR261" s="1"/>
      <c r="BHS261" s="1"/>
      <c r="BHT261" s="1"/>
      <c r="BHU261" s="1"/>
      <c r="BHV261" s="1"/>
      <c r="BHW261" s="1"/>
      <c r="BHX261" s="1"/>
      <c r="BHY261" s="1"/>
      <c r="BHZ261" s="1"/>
      <c r="BIA261" s="1"/>
      <c r="BIB261" s="1"/>
      <c r="BIC261" s="1"/>
      <c r="BID261" s="1"/>
      <c r="BIE261" s="1"/>
      <c r="BIF261" s="1"/>
      <c r="BIG261" s="1"/>
      <c r="BIH261" s="1"/>
      <c r="BII261" s="1"/>
      <c r="BIJ261" s="1"/>
      <c r="BIK261" s="1"/>
      <c r="BIL261" s="1"/>
      <c r="BIM261" s="1"/>
      <c r="BIN261" s="1"/>
      <c r="BIO261" s="1"/>
      <c r="BIP261" s="1"/>
      <c r="BIQ261" s="1"/>
      <c r="BIR261" s="1"/>
      <c r="BIS261" s="1"/>
      <c r="BIT261" s="1"/>
      <c r="BIU261" s="1"/>
      <c r="BIV261" s="1"/>
      <c r="BIW261" s="1"/>
      <c r="BIX261" s="1"/>
      <c r="BIY261" s="1"/>
      <c r="BIZ261" s="1"/>
      <c r="BJA261" s="1"/>
      <c r="BJB261" s="1"/>
      <c r="BJC261" s="1"/>
      <c r="BJD261" s="1"/>
      <c r="BJE261" s="1"/>
      <c r="BJF261" s="1"/>
      <c r="BJG261" s="1"/>
      <c r="BJH261" s="1"/>
      <c r="BJI261" s="1"/>
      <c r="BJJ261" s="1"/>
      <c r="BJK261" s="1"/>
      <c r="BJL261" s="1"/>
      <c r="BJM261" s="1"/>
      <c r="BJN261" s="1"/>
      <c r="BJO261" s="1"/>
      <c r="BJP261" s="1"/>
      <c r="BJQ261" s="1"/>
      <c r="BJR261" s="1"/>
      <c r="BJS261" s="1"/>
      <c r="BJT261" s="1"/>
      <c r="BJU261" s="1"/>
      <c r="BJV261" s="1"/>
      <c r="BJW261" s="1"/>
      <c r="BJX261" s="1"/>
      <c r="BJY261" s="1"/>
      <c r="BJZ261" s="1"/>
      <c r="BKA261" s="1"/>
      <c r="BKB261" s="1"/>
      <c r="BKC261" s="1"/>
      <c r="BKD261" s="1"/>
      <c r="BKE261" s="1"/>
      <c r="BKF261" s="1"/>
      <c r="BKG261" s="1"/>
      <c r="BKH261" s="1"/>
      <c r="BKI261" s="1"/>
      <c r="BKJ261" s="1"/>
      <c r="BKK261" s="1"/>
      <c r="BKL261" s="1"/>
      <c r="BKM261" s="1"/>
      <c r="BKN261" s="1"/>
      <c r="BKO261" s="1"/>
      <c r="BKP261" s="1"/>
      <c r="BKQ261" s="1"/>
      <c r="BKR261" s="1"/>
      <c r="BKS261" s="1"/>
      <c r="BKT261" s="1"/>
      <c r="BKU261" s="1"/>
      <c r="BKV261" s="1"/>
      <c r="BKW261" s="1"/>
      <c r="BKX261" s="1"/>
      <c r="BKY261" s="1"/>
      <c r="BKZ261" s="1"/>
      <c r="BLA261" s="1"/>
      <c r="BLB261" s="1"/>
      <c r="BLC261" s="1"/>
      <c r="BLD261" s="1"/>
      <c r="BLE261" s="1"/>
      <c r="BLF261" s="1"/>
      <c r="BLG261" s="1"/>
      <c r="BLH261" s="1"/>
      <c r="BLI261" s="1"/>
      <c r="BLJ261" s="1"/>
      <c r="BLK261" s="1"/>
      <c r="BLL261" s="1"/>
      <c r="BLM261" s="1"/>
      <c r="BLN261" s="1"/>
      <c r="BLO261" s="1"/>
      <c r="BLP261" s="1"/>
      <c r="BLQ261" s="1"/>
      <c r="BLR261" s="1"/>
      <c r="BLS261" s="1"/>
      <c r="BLT261" s="1"/>
      <c r="BLU261" s="1"/>
      <c r="BLV261" s="1"/>
      <c r="BLW261" s="1"/>
      <c r="BLX261" s="1"/>
      <c r="BLY261" s="1"/>
      <c r="BLZ261" s="1"/>
      <c r="BMA261" s="1"/>
      <c r="BMB261" s="1"/>
      <c r="BMC261" s="1"/>
      <c r="BMD261" s="1"/>
      <c r="BME261" s="1"/>
      <c r="BMF261" s="1"/>
      <c r="BMG261" s="1"/>
      <c r="BMH261" s="1"/>
      <c r="BMI261" s="1"/>
      <c r="BMJ261" s="1"/>
      <c r="BMK261" s="1"/>
      <c r="BML261" s="1"/>
      <c r="BMM261" s="1"/>
      <c r="BMN261" s="1"/>
      <c r="BMO261" s="1"/>
      <c r="BMP261" s="1"/>
      <c r="BMQ261" s="1"/>
      <c r="BMR261" s="1"/>
      <c r="BMS261" s="1"/>
      <c r="BMT261" s="1"/>
      <c r="BMU261" s="1"/>
      <c r="BMV261" s="1"/>
      <c r="BMW261" s="1"/>
      <c r="BMX261" s="1"/>
      <c r="BMY261" s="1"/>
      <c r="BMZ261" s="1"/>
      <c r="BNA261" s="1"/>
      <c r="BNB261" s="1"/>
      <c r="BNC261" s="1"/>
      <c r="BND261" s="1"/>
      <c r="BNE261" s="1"/>
      <c r="BNF261" s="1"/>
      <c r="BNG261" s="1"/>
      <c r="BNH261" s="1"/>
      <c r="BNI261" s="1"/>
      <c r="BNJ261" s="1"/>
      <c r="BNK261" s="1"/>
      <c r="BNL261" s="1"/>
      <c r="BNM261" s="1"/>
      <c r="BNN261" s="1"/>
      <c r="BNO261" s="1"/>
      <c r="BNP261" s="1"/>
      <c r="BNQ261" s="1"/>
      <c r="BNR261" s="1"/>
      <c r="BNS261" s="1"/>
      <c r="BNT261" s="1"/>
      <c r="BNU261" s="1"/>
      <c r="BNV261" s="1"/>
      <c r="BNW261" s="1"/>
      <c r="BNX261" s="1"/>
      <c r="BNY261" s="1"/>
      <c r="BNZ261" s="1"/>
      <c r="BOA261" s="1"/>
      <c r="BOB261" s="1"/>
      <c r="BOC261" s="1"/>
      <c r="BOD261" s="1"/>
      <c r="BOE261" s="1"/>
      <c r="BOF261" s="1"/>
      <c r="BOG261" s="1"/>
      <c r="BOH261" s="1"/>
      <c r="BOI261" s="1"/>
      <c r="BOJ261" s="1"/>
      <c r="BOK261" s="1"/>
      <c r="BOL261" s="1"/>
      <c r="BOM261" s="1"/>
      <c r="BON261" s="1"/>
      <c r="BOO261" s="1"/>
      <c r="BOP261" s="1"/>
      <c r="BOQ261" s="1"/>
      <c r="BOR261" s="1"/>
      <c r="BOS261" s="1"/>
      <c r="BOT261" s="1"/>
      <c r="BOU261" s="1"/>
      <c r="BOV261" s="1"/>
      <c r="BOW261" s="1"/>
      <c r="BOX261" s="1"/>
      <c r="BOY261" s="1"/>
      <c r="BOZ261" s="1"/>
      <c r="BPA261" s="1"/>
      <c r="BPB261" s="1"/>
      <c r="BPC261" s="1"/>
      <c r="BPD261" s="1"/>
      <c r="BPE261" s="1"/>
      <c r="BPF261" s="1"/>
      <c r="BPG261" s="1"/>
      <c r="BPH261" s="1"/>
      <c r="BPI261" s="1"/>
      <c r="BPJ261" s="1"/>
      <c r="BPK261" s="1"/>
      <c r="BPL261" s="1"/>
      <c r="BPM261" s="1"/>
      <c r="BPN261" s="1"/>
      <c r="BPO261" s="1"/>
      <c r="BPP261" s="1"/>
      <c r="BPQ261" s="1"/>
      <c r="BPR261" s="1"/>
      <c r="BPS261" s="1"/>
      <c r="BPT261" s="1"/>
      <c r="BPU261" s="1"/>
      <c r="BPV261" s="1"/>
      <c r="BPW261" s="1"/>
      <c r="BPX261" s="1"/>
      <c r="BPY261" s="1"/>
      <c r="BPZ261" s="1"/>
      <c r="BQA261" s="1"/>
      <c r="BQB261" s="1"/>
      <c r="BQC261" s="1"/>
      <c r="BQD261" s="1"/>
      <c r="BQE261" s="1"/>
      <c r="BQF261" s="1"/>
      <c r="BQG261" s="1"/>
      <c r="BQH261" s="1"/>
      <c r="BQI261" s="1"/>
      <c r="BQJ261" s="1"/>
      <c r="BQK261" s="1"/>
      <c r="BQL261" s="1"/>
      <c r="BQM261" s="1"/>
      <c r="BQN261" s="1"/>
      <c r="BQO261" s="1"/>
      <c r="BQP261" s="1"/>
      <c r="BQQ261" s="1"/>
      <c r="BQR261" s="1"/>
      <c r="BQS261" s="1"/>
      <c r="BQT261" s="1"/>
      <c r="BQU261" s="1"/>
      <c r="BQV261" s="1"/>
      <c r="BQW261" s="1"/>
      <c r="BQX261" s="1"/>
      <c r="BQY261" s="1"/>
      <c r="BQZ261" s="1"/>
      <c r="BRA261" s="1"/>
      <c r="BRB261" s="1"/>
      <c r="BRC261" s="1"/>
      <c r="BRD261" s="1"/>
      <c r="BRE261" s="1"/>
      <c r="BRF261" s="1"/>
      <c r="BRG261" s="1"/>
      <c r="BRH261" s="1"/>
      <c r="BRI261" s="1"/>
      <c r="BRJ261" s="1"/>
      <c r="BRK261" s="1"/>
      <c r="BRL261" s="1"/>
      <c r="BRM261" s="1"/>
      <c r="BRN261" s="1"/>
      <c r="BRO261" s="1"/>
      <c r="BRP261" s="1"/>
      <c r="BRQ261" s="1"/>
      <c r="BRR261" s="1"/>
      <c r="BRS261" s="1"/>
      <c r="BRT261" s="1"/>
      <c r="BRU261" s="1"/>
      <c r="BRV261" s="1"/>
      <c r="BRW261" s="1"/>
      <c r="BRX261" s="1"/>
      <c r="BRY261" s="1"/>
      <c r="BRZ261" s="1"/>
      <c r="BSA261" s="1"/>
      <c r="BSB261" s="1"/>
      <c r="BSC261" s="1"/>
      <c r="BSD261" s="1"/>
      <c r="BSE261" s="1"/>
      <c r="BSF261" s="1"/>
      <c r="BSG261" s="1"/>
      <c r="BSH261" s="1"/>
      <c r="BSI261" s="1"/>
      <c r="BSJ261" s="1"/>
      <c r="BSK261" s="1"/>
      <c r="BSL261" s="1"/>
      <c r="BSM261" s="1"/>
      <c r="BSN261" s="1"/>
      <c r="BSO261" s="1"/>
      <c r="BSP261" s="1"/>
      <c r="BSQ261" s="1"/>
      <c r="BSR261" s="1"/>
      <c r="BSS261" s="1"/>
      <c r="BST261" s="1"/>
      <c r="BSU261" s="1"/>
      <c r="BSV261" s="1"/>
      <c r="BSW261" s="1"/>
      <c r="BSX261" s="1"/>
      <c r="BSY261" s="1"/>
      <c r="BSZ261" s="1"/>
      <c r="BTA261" s="1"/>
      <c r="BTB261" s="1"/>
      <c r="BTC261" s="1"/>
      <c r="BTD261" s="1"/>
      <c r="BTE261" s="1"/>
      <c r="BTF261" s="1"/>
      <c r="BTG261" s="1"/>
      <c r="BTH261" s="1"/>
      <c r="BTI261" s="1"/>
      <c r="BTJ261" s="1"/>
      <c r="BTK261" s="1"/>
      <c r="BTL261" s="1"/>
      <c r="BTM261" s="1"/>
      <c r="BTN261" s="1"/>
      <c r="BTO261" s="1"/>
      <c r="BTP261" s="1"/>
      <c r="BTQ261" s="1"/>
      <c r="BTR261" s="1"/>
      <c r="BTS261" s="1"/>
      <c r="BTT261" s="1"/>
      <c r="BTU261" s="1"/>
      <c r="BTV261" s="1"/>
      <c r="BTW261" s="1"/>
      <c r="BTX261" s="1"/>
      <c r="BTY261" s="1"/>
      <c r="BTZ261" s="1"/>
      <c r="BUA261" s="1"/>
      <c r="BUB261" s="1"/>
      <c r="BUC261" s="1"/>
      <c r="BUD261" s="1"/>
      <c r="BUE261" s="1"/>
      <c r="BUF261" s="1"/>
      <c r="BUG261" s="1"/>
      <c r="BUH261" s="1"/>
      <c r="BUI261" s="1"/>
      <c r="BUJ261" s="1"/>
      <c r="BUK261" s="1"/>
      <c r="BUL261" s="1"/>
      <c r="BUM261" s="1"/>
      <c r="BUN261" s="1"/>
      <c r="BUO261" s="1"/>
      <c r="BUP261" s="1"/>
      <c r="BUQ261" s="1"/>
      <c r="BUR261" s="1"/>
      <c r="BUS261" s="1"/>
      <c r="BUT261" s="1"/>
      <c r="BUU261" s="1"/>
      <c r="BUV261" s="1"/>
      <c r="BUW261" s="1"/>
      <c r="BUX261" s="1"/>
      <c r="BUY261" s="1"/>
      <c r="BUZ261" s="1"/>
      <c r="BVA261" s="1"/>
      <c r="BVB261" s="1"/>
      <c r="BVC261" s="1"/>
      <c r="BVD261" s="1"/>
      <c r="BVE261" s="1"/>
      <c r="BVF261" s="1"/>
      <c r="BVG261" s="1"/>
      <c r="BVH261" s="1"/>
      <c r="BVI261" s="1"/>
      <c r="BVJ261" s="1"/>
      <c r="BVK261" s="1"/>
      <c r="BVL261" s="1"/>
      <c r="BVM261" s="1"/>
      <c r="BVN261" s="1"/>
      <c r="BVO261" s="1"/>
      <c r="BVP261" s="1"/>
      <c r="BVQ261" s="1"/>
      <c r="BVR261" s="1"/>
      <c r="BVS261" s="1"/>
      <c r="BVT261" s="1"/>
      <c r="BVU261" s="1"/>
      <c r="BVV261" s="1"/>
      <c r="BVW261" s="1"/>
      <c r="BVX261" s="1"/>
      <c r="BVY261" s="1"/>
      <c r="BVZ261" s="1"/>
      <c r="BWA261" s="1"/>
      <c r="BWB261" s="1"/>
      <c r="BWC261" s="1"/>
      <c r="BWD261" s="1"/>
      <c r="BWE261" s="1"/>
      <c r="BWF261" s="1"/>
      <c r="BWG261" s="1"/>
      <c r="BWH261" s="1"/>
      <c r="BWI261" s="1"/>
      <c r="BWJ261" s="1"/>
      <c r="BWK261" s="1"/>
      <c r="BWL261" s="1"/>
      <c r="BWM261" s="1"/>
      <c r="BWN261" s="1"/>
      <c r="BWO261" s="1"/>
      <c r="BWP261" s="1"/>
      <c r="BWQ261" s="1"/>
      <c r="BWR261" s="1"/>
      <c r="BWS261" s="1"/>
      <c r="BWT261" s="1"/>
      <c r="BWU261" s="1"/>
      <c r="BWV261" s="1"/>
      <c r="BWW261" s="1"/>
      <c r="BWX261" s="1"/>
      <c r="BWY261" s="1"/>
      <c r="BWZ261" s="1"/>
      <c r="BXA261" s="1"/>
      <c r="BXB261" s="1"/>
      <c r="BXC261" s="1"/>
      <c r="BXD261" s="1"/>
      <c r="BXE261" s="1"/>
      <c r="BXF261" s="1"/>
      <c r="BXG261" s="1"/>
      <c r="BXH261" s="1"/>
      <c r="BXI261" s="1"/>
      <c r="BXJ261" s="1"/>
      <c r="BXK261" s="1"/>
      <c r="BXL261" s="1"/>
      <c r="BXM261" s="1"/>
      <c r="BXN261" s="1"/>
      <c r="BXO261" s="1"/>
      <c r="BXP261" s="1"/>
      <c r="BXQ261" s="1"/>
      <c r="BXR261" s="1"/>
      <c r="BXS261" s="1"/>
      <c r="BXT261" s="1"/>
      <c r="BXU261" s="1"/>
      <c r="BXV261" s="1"/>
      <c r="BXW261" s="1"/>
      <c r="BXX261" s="1"/>
      <c r="BXY261" s="1"/>
      <c r="BXZ261" s="1"/>
      <c r="BYA261" s="1"/>
      <c r="BYB261" s="1"/>
      <c r="BYC261" s="1"/>
      <c r="BYD261" s="1"/>
      <c r="BYE261" s="1"/>
      <c r="BYF261" s="1"/>
      <c r="BYG261" s="1"/>
      <c r="BYH261" s="1"/>
      <c r="BYI261" s="1"/>
      <c r="BYJ261" s="1"/>
      <c r="BYK261" s="1"/>
      <c r="BYL261" s="1"/>
      <c r="BYM261" s="1"/>
      <c r="BYN261" s="1"/>
      <c r="BYO261" s="1"/>
      <c r="BYP261" s="1"/>
      <c r="BYQ261" s="1"/>
      <c r="BYR261" s="1"/>
      <c r="BYS261" s="1"/>
      <c r="BYT261" s="1"/>
      <c r="BYU261" s="1"/>
      <c r="BYV261" s="1"/>
      <c r="BYW261" s="1"/>
      <c r="BYX261" s="1"/>
      <c r="BYY261" s="1"/>
      <c r="BYZ261" s="1"/>
      <c r="BZA261" s="1"/>
      <c r="BZB261" s="1"/>
      <c r="BZC261" s="1"/>
      <c r="BZD261" s="1"/>
      <c r="BZE261" s="1"/>
      <c r="BZF261" s="1"/>
      <c r="BZG261" s="1"/>
      <c r="BZH261" s="1"/>
      <c r="BZI261" s="1"/>
      <c r="BZJ261" s="1"/>
      <c r="BZK261" s="1"/>
      <c r="BZL261" s="1"/>
      <c r="BZM261" s="1"/>
      <c r="BZN261" s="1"/>
      <c r="BZO261" s="1"/>
      <c r="BZP261" s="1"/>
      <c r="BZQ261" s="1"/>
      <c r="BZR261" s="1"/>
      <c r="BZS261" s="1"/>
      <c r="BZT261" s="1"/>
      <c r="BZU261" s="1"/>
      <c r="BZV261" s="1"/>
      <c r="BZW261" s="1"/>
      <c r="BZX261" s="1"/>
      <c r="BZY261" s="1"/>
      <c r="BZZ261" s="1"/>
      <c r="CAA261" s="1"/>
      <c r="CAB261" s="1"/>
      <c r="CAC261" s="1"/>
      <c r="CAD261" s="1"/>
      <c r="CAE261" s="1"/>
      <c r="CAF261" s="1"/>
      <c r="CAG261" s="1"/>
      <c r="CAH261" s="1"/>
      <c r="CAI261" s="1"/>
      <c r="CAJ261" s="1"/>
      <c r="CAK261" s="1"/>
      <c r="CAL261" s="1"/>
      <c r="CAM261" s="1"/>
      <c r="CAN261" s="1"/>
      <c r="CAO261" s="1"/>
      <c r="CAP261" s="1"/>
      <c r="CAQ261" s="1"/>
      <c r="CAR261" s="1"/>
      <c r="CAS261" s="1"/>
      <c r="CAT261" s="1"/>
      <c r="CAU261" s="1"/>
      <c r="CAV261" s="1"/>
      <c r="CAW261" s="1"/>
      <c r="CAX261" s="1"/>
      <c r="CAY261" s="1"/>
      <c r="CAZ261" s="1"/>
      <c r="CBA261" s="1"/>
      <c r="CBB261" s="1"/>
      <c r="CBC261" s="1"/>
      <c r="CBD261" s="1"/>
      <c r="CBE261" s="1"/>
      <c r="CBF261" s="1"/>
      <c r="CBG261" s="1"/>
      <c r="CBH261" s="1"/>
      <c r="CBI261" s="1"/>
      <c r="CBJ261" s="1"/>
      <c r="CBK261" s="1"/>
      <c r="CBL261" s="1"/>
      <c r="CBM261" s="1"/>
      <c r="CBN261" s="1"/>
      <c r="CBO261" s="1"/>
      <c r="CBP261" s="1"/>
      <c r="CBQ261" s="1"/>
      <c r="CBR261" s="1"/>
      <c r="CBS261" s="1"/>
      <c r="CBT261" s="1"/>
      <c r="CBU261" s="1"/>
      <c r="CBV261" s="1"/>
      <c r="CBW261" s="1"/>
      <c r="CBX261" s="1"/>
      <c r="CBY261" s="1"/>
      <c r="CBZ261" s="1"/>
      <c r="CCA261" s="1"/>
      <c r="CCB261" s="1"/>
      <c r="CCC261" s="1"/>
      <c r="CCD261" s="1"/>
      <c r="CCE261" s="1"/>
      <c r="CCF261" s="1"/>
      <c r="CCG261" s="1"/>
      <c r="CCH261" s="1"/>
      <c r="CCI261" s="1"/>
      <c r="CCJ261" s="1"/>
      <c r="CCK261" s="1"/>
      <c r="CCL261" s="1"/>
      <c r="CCM261" s="1"/>
      <c r="CCN261" s="1"/>
      <c r="CCO261" s="1"/>
      <c r="CCP261" s="1"/>
      <c r="CCQ261" s="1"/>
      <c r="CCR261" s="1"/>
      <c r="CCS261" s="1"/>
      <c r="CCT261" s="1"/>
      <c r="CCU261" s="1"/>
      <c r="CCV261" s="1"/>
      <c r="CCW261" s="1"/>
      <c r="CCX261" s="1"/>
      <c r="CCY261" s="1"/>
      <c r="CCZ261" s="1"/>
      <c r="CDA261" s="1"/>
      <c r="CDB261" s="1"/>
      <c r="CDC261" s="1"/>
      <c r="CDD261" s="1"/>
      <c r="CDE261" s="1"/>
      <c r="CDF261" s="1"/>
      <c r="CDG261" s="1"/>
      <c r="CDH261" s="1"/>
      <c r="CDI261" s="1"/>
      <c r="CDJ261" s="1"/>
      <c r="CDK261" s="1"/>
      <c r="CDL261" s="1"/>
      <c r="CDM261" s="1"/>
      <c r="CDN261" s="1"/>
      <c r="CDO261" s="1"/>
      <c r="CDP261" s="1"/>
      <c r="CDQ261" s="1"/>
      <c r="CDR261" s="1"/>
      <c r="CDS261" s="1"/>
      <c r="CDT261" s="1"/>
      <c r="CDU261" s="1"/>
      <c r="CDV261" s="1"/>
      <c r="CDW261" s="1"/>
      <c r="CDX261" s="1"/>
      <c r="CDY261" s="1"/>
      <c r="CDZ261" s="1"/>
      <c r="CEA261" s="1"/>
      <c r="CEB261" s="1"/>
      <c r="CEC261" s="1"/>
      <c r="CED261" s="1"/>
      <c r="CEE261" s="1"/>
      <c r="CEF261" s="1"/>
      <c r="CEG261" s="1"/>
      <c r="CEH261" s="1"/>
      <c r="CEI261" s="1"/>
      <c r="CEJ261" s="1"/>
      <c r="CEK261" s="1"/>
      <c r="CEL261" s="1"/>
      <c r="CEM261" s="1"/>
      <c r="CEN261" s="1"/>
      <c r="CEO261" s="1"/>
      <c r="CEP261" s="1"/>
      <c r="CEQ261" s="1"/>
      <c r="CER261" s="1"/>
      <c r="CES261" s="1"/>
      <c r="CET261" s="1"/>
      <c r="CEU261" s="1"/>
      <c r="CEV261" s="1"/>
      <c r="CEW261" s="1"/>
      <c r="CEX261" s="1"/>
      <c r="CEY261" s="1"/>
      <c r="CEZ261" s="1"/>
      <c r="CFA261" s="1"/>
      <c r="CFB261" s="1"/>
      <c r="CFC261" s="1"/>
      <c r="CFD261" s="1"/>
      <c r="CFE261" s="1"/>
      <c r="CFF261" s="1"/>
      <c r="CFG261" s="1"/>
      <c r="CFH261" s="1"/>
      <c r="CFI261" s="1"/>
      <c r="CFJ261" s="1"/>
      <c r="CFK261" s="1"/>
      <c r="CFL261" s="1"/>
      <c r="CFM261" s="1"/>
      <c r="CFN261" s="1"/>
      <c r="CFO261" s="1"/>
      <c r="CFP261" s="1"/>
      <c r="CFQ261" s="1"/>
      <c r="CFR261" s="1"/>
      <c r="CFS261" s="1"/>
      <c r="CFT261" s="1"/>
      <c r="CFU261" s="1"/>
      <c r="CFV261" s="1"/>
      <c r="CFW261" s="1"/>
      <c r="CFX261" s="1"/>
      <c r="CFY261" s="1"/>
      <c r="CFZ261" s="1"/>
      <c r="CGA261" s="1"/>
      <c r="CGB261" s="1"/>
      <c r="CGC261" s="1"/>
      <c r="CGD261" s="1"/>
      <c r="CGE261" s="1"/>
      <c r="CGF261" s="1"/>
      <c r="CGG261" s="1"/>
      <c r="CGH261" s="1"/>
      <c r="CGI261" s="1"/>
      <c r="CGJ261" s="1"/>
      <c r="CGK261" s="1"/>
      <c r="CGL261" s="1"/>
      <c r="CGM261" s="1"/>
      <c r="CGN261" s="1"/>
      <c r="CGO261" s="1"/>
      <c r="CGP261" s="1"/>
      <c r="CGQ261" s="1"/>
      <c r="CGR261" s="1"/>
      <c r="CGS261" s="1"/>
      <c r="CGT261" s="1"/>
      <c r="CGU261" s="1"/>
      <c r="CGV261" s="1"/>
      <c r="CGW261" s="1"/>
      <c r="CGX261" s="1"/>
      <c r="CGY261" s="1"/>
      <c r="CGZ261" s="1"/>
      <c r="CHA261" s="1"/>
      <c r="CHB261" s="1"/>
      <c r="CHC261" s="1"/>
      <c r="CHD261" s="1"/>
      <c r="CHE261" s="1"/>
      <c r="CHF261" s="1"/>
      <c r="CHG261" s="1"/>
      <c r="CHH261" s="1"/>
      <c r="CHI261" s="1"/>
      <c r="CHJ261" s="1"/>
      <c r="CHK261" s="1"/>
      <c r="CHL261" s="1"/>
      <c r="CHM261" s="1"/>
      <c r="CHN261" s="1"/>
      <c r="CHO261" s="1"/>
      <c r="CHP261" s="1"/>
      <c r="CHQ261" s="1"/>
      <c r="CHR261" s="1"/>
      <c r="CHS261" s="1"/>
      <c r="CHT261" s="1"/>
      <c r="CHU261" s="1"/>
      <c r="CHV261" s="1"/>
      <c r="CHW261" s="1"/>
      <c r="CHX261" s="1"/>
      <c r="CHY261" s="1"/>
      <c r="CHZ261" s="1"/>
      <c r="CIA261" s="1"/>
      <c r="CIB261" s="1"/>
      <c r="CIC261" s="1"/>
      <c r="CID261" s="1"/>
      <c r="CIE261" s="1"/>
      <c r="CIF261" s="1"/>
      <c r="CIG261" s="1"/>
      <c r="CIH261" s="1"/>
      <c r="CII261" s="1"/>
      <c r="CIJ261" s="1"/>
      <c r="CIK261" s="1"/>
      <c r="CIL261" s="1"/>
      <c r="CIM261" s="1"/>
      <c r="CIN261" s="1"/>
      <c r="CIO261" s="1"/>
      <c r="CIP261" s="1"/>
      <c r="CIQ261" s="1"/>
      <c r="CIR261" s="1"/>
      <c r="CIS261" s="1"/>
      <c r="CIT261" s="1"/>
      <c r="CIU261" s="1"/>
      <c r="CIV261" s="1"/>
      <c r="CIW261" s="1"/>
      <c r="CIX261" s="1"/>
      <c r="CIY261" s="1"/>
      <c r="CIZ261" s="1"/>
      <c r="CJA261" s="1"/>
      <c r="CJB261" s="1"/>
      <c r="CJC261" s="1"/>
      <c r="CJD261" s="1"/>
      <c r="CJE261" s="1"/>
      <c r="CJF261" s="1"/>
      <c r="CJG261" s="1"/>
      <c r="CJH261" s="1"/>
      <c r="CJI261" s="1"/>
      <c r="CJJ261" s="1"/>
      <c r="CJK261" s="1"/>
      <c r="CJL261" s="1"/>
      <c r="CJM261" s="1"/>
      <c r="CJN261" s="1"/>
      <c r="CJO261" s="1"/>
      <c r="CJP261" s="1"/>
      <c r="CJQ261" s="1"/>
      <c r="CJR261" s="1"/>
      <c r="CJS261" s="1"/>
      <c r="CJT261" s="1"/>
      <c r="CJU261" s="1"/>
      <c r="CJV261" s="1"/>
      <c r="CJW261" s="1"/>
      <c r="CJX261" s="1"/>
      <c r="CJY261" s="1"/>
      <c r="CJZ261" s="1"/>
      <c r="CKA261" s="1"/>
      <c r="CKB261" s="1"/>
      <c r="CKC261" s="1"/>
      <c r="CKD261" s="1"/>
      <c r="CKE261" s="1"/>
      <c r="CKF261" s="1"/>
      <c r="CKG261" s="1"/>
      <c r="CKH261" s="1"/>
      <c r="CKI261" s="1"/>
      <c r="CKJ261" s="1"/>
      <c r="CKK261" s="1"/>
      <c r="CKL261" s="1"/>
      <c r="CKM261" s="1"/>
      <c r="CKN261" s="1"/>
      <c r="CKO261" s="1"/>
      <c r="CKP261" s="1"/>
      <c r="CKQ261" s="1"/>
      <c r="CKR261" s="1"/>
      <c r="CKS261" s="1"/>
      <c r="CKT261" s="1"/>
      <c r="CKU261" s="1"/>
      <c r="CKV261" s="1"/>
      <c r="CKW261" s="1"/>
      <c r="CKX261" s="1"/>
      <c r="CKY261" s="1"/>
      <c r="CKZ261" s="1"/>
      <c r="CLA261" s="1"/>
      <c r="CLB261" s="1"/>
      <c r="CLC261" s="1"/>
      <c r="CLD261" s="1"/>
      <c r="CLE261" s="1"/>
      <c r="CLF261" s="1"/>
      <c r="CLG261" s="1"/>
      <c r="CLH261" s="1"/>
      <c r="CLI261" s="1"/>
      <c r="CLJ261" s="1"/>
      <c r="CLK261" s="1"/>
      <c r="CLL261" s="1"/>
      <c r="CLM261" s="1"/>
      <c r="CLN261" s="1"/>
      <c r="CLO261" s="1"/>
      <c r="CLP261" s="1"/>
      <c r="CLQ261" s="1"/>
      <c r="CLR261" s="1"/>
      <c r="CLS261" s="1"/>
      <c r="CLT261" s="1"/>
      <c r="CLU261" s="1"/>
      <c r="CLV261" s="1"/>
      <c r="CLW261" s="1"/>
      <c r="CLX261" s="1"/>
      <c r="CLY261" s="1"/>
      <c r="CLZ261" s="1"/>
      <c r="CMA261" s="1"/>
      <c r="CMB261" s="1"/>
      <c r="CMC261" s="1"/>
      <c r="CMD261" s="1"/>
      <c r="CME261" s="1"/>
      <c r="CMF261" s="1"/>
      <c r="CMG261" s="1"/>
      <c r="CMH261" s="1"/>
      <c r="CMI261" s="1"/>
      <c r="CMJ261" s="1"/>
      <c r="CMK261" s="1"/>
      <c r="CML261" s="1"/>
      <c r="CMM261" s="1"/>
      <c r="CMN261" s="1"/>
      <c r="CMO261" s="1"/>
      <c r="CMP261" s="1"/>
      <c r="CMQ261" s="1"/>
      <c r="CMR261" s="1"/>
      <c r="CMS261" s="1"/>
      <c r="CMT261" s="1"/>
      <c r="CMU261" s="1"/>
      <c r="CMV261" s="1"/>
      <c r="CMW261" s="1"/>
      <c r="CMX261" s="1"/>
      <c r="CMY261" s="1"/>
      <c r="CMZ261" s="1"/>
      <c r="CNA261" s="1"/>
      <c r="CNB261" s="1"/>
      <c r="CNC261" s="1"/>
      <c r="CND261" s="1"/>
      <c r="CNE261" s="1"/>
      <c r="CNF261" s="1"/>
      <c r="CNG261" s="1"/>
      <c r="CNH261" s="1"/>
      <c r="CNI261" s="1"/>
      <c r="CNJ261" s="1"/>
      <c r="CNK261" s="1"/>
      <c r="CNL261" s="1"/>
      <c r="CNM261" s="1"/>
      <c r="CNN261" s="1"/>
      <c r="CNO261" s="1"/>
      <c r="CNP261" s="1"/>
      <c r="CNQ261" s="1"/>
      <c r="CNR261" s="1"/>
      <c r="CNS261" s="1"/>
      <c r="CNT261" s="1"/>
      <c r="CNU261" s="1"/>
      <c r="CNV261" s="1"/>
      <c r="CNW261" s="1"/>
      <c r="CNX261" s="1"/>
      <c r="CNY261" s="1"/>
      <c r="CNZ261" s="1"/>
      <c r="COA261" s="1"/>
      <c r="COB261" s="1"/>
      <c r="COC261" s="1"/>
      <c r="COD261" s="1"/>
      <c r="COE261" s="1"/>
      <c r="COF261" s="1"/>
      <c r="COG261" s="1"/>
      <c r="COH261" s="1"/>
      <c r="COI261" s="1"/>
      <c r="COJ261" s="1"/>
      <c r="COK261" s="1"/>
      <c r="COL261" s="1"/>
      <c r="COM261" s="1"/>
      <c r="CON261" s="1"/>
      <c r="COO261" s="1"/>
      <c r="COP261" s="1"/>
      <c r="COQ261" s="1"/>
      <c r="COR261" s="1"/>
      <c r="COS261" s="1"/>
      <c r="COT261" s="1"/>
      <c r="COU261" s="1"/>
      <c r="COV261" s="1"/>
      <c r="COW261" s="1"/>
      <c r="COX261" s="1"/>
      <c r="COY261" s="1"/>
      <c r="COZ261" s="1"/>
      <c r="CPA261" s="1"/>
      <c r="CPB261" s="1"/>
      <c r="CPC261" s="1"/>
      <c r="CPD261" s="1"/>
      <c r="CPE261" s="1"/>
      <c r="CPF261" s="1"/>
      <c r="CPG261" s="1"/>
      <c r="CPH261" s="1"/>
      <c r="CPI261" s="1"/>
      <c r="CPJ261" s="1"/>
      <c r="CPK261" s="1"/>
      <c r="CPL261" s="1"/>
      <c r="CPM261" s="1"/>
      <c r="CPN261" s="1"/>
      <c r="CPO261" s="1"/>
      <c r="CPP261" s="1"/>
      <c r="CPQ261" s="1"/>
      <c r="CPR261" s="1"/>
      <c r="CPS261" s="1"/>
      <c r="CPT261" s="1"/>
      <c r="CPU261" s="1"/>
      <c r="CPV261" s="1"/>
      <c r="CPW261" s="1"/>
      <c r="CPX261" s="1"/>
      <c r="CPY261" s="1"/>
      <c r="CPZ261" s="1"/>
      <c r="CQA261" s="1"/>
      <c r="CQB261" s="1"/>
      <c r="CQC261" s="1"/>
      <c r="CQD261" s="1"/>
      <c r="CQE261" s="1"/>
      <c r="CQF261" s="1"/>
      <c r="CQG261" s="1"/>
      <c r="CQH261" s="1"/>
      <c r="CQI261" s="1"/>
      <c r="CQJ261" s="1"/>
      <c r="CQK261" s="1"/>
      <c r="CQL261" s="1"/>
      <c r="CQM261" s="1"/>
      <c r="CQN261" s="1"/>
      <c r="CQO261" s="1"/>
      <c r="CQP261" s="1"/>
      <c r="CQQ261" s="1"/>
      <c r="CQR261" s="1"/>
      <c r="CQS261" s="1"/>
      <c r="CQT261" s="1"/>
      <c r="CQU261" s="1"/>
      <c r="CQV261" s="1"/>
      <c r="CQW261" s="1"/>
      <c r="CQX261" s="1"/>
      <c r="CQY261" s="1"/>
      <c r="CQZ261" s="1"/>
      <c r="CRA261" s="1"/>
      <c r="CRB261" s="1"/>
      <c r="CRC261" s="1"/>
      <c r="CRD261" s="1"/>
      <c r="CRE261" s="1"/>
      <c r="CRF261" s="1"/>
      <c r="CRG261" s="1"/>
      <c r="CRH261" s="1"/>
      <c r="CRI261" s="1"/>
      <c r="CRJ261" s="1"/>
      <c r="CRK261" s="1"/>
      <c r="CRL261" s="1"/>
      <c r="CRM261" s="1"/>
      <c r="CRN261" s="1"/>
      <c r="CRO261" s="1"/>
      <c r="CRP261" s="1"/>
      <c r="CRQ261" s="1"/>
      <c r="CRR261" s="1"/>
      <c r="CRS261" s="1"/>
      <c r="CRT261" s="1"/>
      <c r="CRU261" s="1"/>
      <c r="CRV261" s="1"/>
      <c r="CRW261" s="1"/>
      <c r="CRX261" s="1"/>
      <c r="CRY261" s="1"/>
      <c r="CRZ261" s="1"/>
      <c r="CSA261" s="1"/>
      <c r="CSB261" s="1"/>
      <c r="CSC261" s="1"/>
      <c r="CSD261" s="1"/>
      <c r="CSE261" s="1"/>
      <c r="CSF261" s="1"/>
      <c r="CSG261" s="1"/>
      <c r="CSH261" s="1"/>
      <c r="CSI261" s="1"/>
      <c r="CSJ261" s="1"/>
      <c r="CSK261" s="1"/>
      <c r="CSL261" s="1"/>
      <c r="CSM261" s="1"/>
      <c r="CSN261" s="1"/>
      <c r="CSO261" s="1"/>
      <c r="CSP261" s="1"/>
      <c r="CSQ261" s="1"/>
      <c r="CSR261" s="1"/>
      <c r="CSS261" s="1"/>
      <c r="CST261" s="1"/>
      <c r="CSU261" s="1"/>
      <c r="CSV261" s="1"/>
      <c r="CSW261" s="1"/>
      <c r="CSX261" s="1"/>
      <c r="CSY261" s="1"/>
      <c r="CSZ261" s="1"/>
      <c r="CTA261" s="1"/>
      <c r="CTB261" s="1"/>
      <c r="CTC261" s="1"/>
      <c r="CTD261" s="1"/>
      <c r="CTE261" s="1"/>
      <c r="CTF261" s="1"/>
      <c r="CTG261" s="1"/>
      <c r="CTH261" s="1"/>
      <c r="CTI261" s="1"/>
      <c r="CTJ261" s="1"/>
      <c r="CTK261" s="1"/>
      <c r="CTL261" s="1"/>
      <c r="CTM261" s="1"/>
      <c r="CTN261" s="1"/>
      <c r="CTO261" s="1"/>
      <c r="CTP261" s="1"/>
      <c r="CTQ261" s="1"/>
      <c r="CTR261" s="1"/>
      <c r="CTS261" s="1"/>
      <c r="CTT261" s="1"/>
      <c r="CTU261" s="1"/>
      <c r="CTV261" s="1"/>
      <c r="CTW261" s="1"/>
      <c r="CTX261" s="1"/>
      <c r="CTY261" s="1"/>
      <c r="CTZ261" s="1"/>
      <c r="CUA261" s="1"/>
      <c r="CUB261" s="1"/>
      <c r="CUC261" s="1"/>
      <c r="CUD261" s="1"/>
      <c r="CUE261" s="1"/>
      <c r="CUF261" s="1"/>
      <c r="CUG261" s="1"/>
      <c r="CUH261" s="1"/>
      <c r="CUI261" s="1"/>
      <c r="CUJ261" s="1"/>
      <c r="CUK261" s="1"/>
      <c r="CUL261" s="1"/>
      <c r="CUM261" s="1"/>
      <c r="CUN261" s="1"/>
      <c r="CUO261" s="1"/>
      <c r="CUP261" s="1"/>
      <c r="CUQ261" s="1"/>
      <c r="CUR261" s="1"/>
      <c r="CUS261" s="1"/>
      <c r="CUT261" s="1"/>
      <c r="CUU261" s="1"/>
      <c r="CUV261" s="1"/>
      <c r="CUW261" s="1"/>
      <c r="CUX261" s="1"/>
      <c r="CUY261" s="1"/>
      <c r="CUZ261" s="1"/>
      <c r="CVA261" s="1"/>
      <c r="CVB261" s="1"/>
      <c r="CVC261" s="1"/>
      <c r="CVD261" s="1"/>
      <c r="CVE261" s="1"/>
      <c r="CVF261" s="1"/>
      <c r="CVG261" s="1"/>
      <c r="CVH261" s="1"/>
      <c r="CVI261" s="1"/>
      <c r="CVJ261" s="1"/>
      <c r="CVK261" s="1"/>
      <c r="CVL261" s="1"/>
      <c r="CVM261" s="1"/>
      <c r="CVN261" s="1"/>
      <c r="CVO261" s="1"/>
      <c r="CVP261" s="1"/>
      <c r="CVQ261" s="1"/>
      <c r="CVR261" s="1"/>
      <c r="CVS261" s="1"/>
      <c r="CVT261" s="1"/>
      <c r="CVU261" s="1"/>
      <c r="CVV261" s="1"/>
      <c r="CVW261" s="1"/>
      <c r="CVX261" s="1"/>
      <c r="CVY261" s="1"/>
      <c r="CVZ261" s="1"/>
      <c r="CWA261" s="1"/>
      <c r="CWB261" s="1"/>
      <c r="CWC261" s="1"/>
      <c r="CWD261" s="1"/>
      <c r="CWE261" s="1"/>
      <c r="CWF261" s="1"/>
      <c r="CWG261" s="1"/>
      <c r="CWH261" s="1"/>
      <c r="CWI261" s="1"/>
      <c r="CWJ261" s="1"/>
      <c r="CWK261" s="1"/>
      <c r="CWL261" s="1"/>
      <c r="CWM261" s="1"/>
      <c r="CWN261" s="1"/>
      <c r="CWO261" s="1"/>
      <c r="CWP261" s="1"/>
      <c r="CWQ261" s="1"/>
      <c r="CWR261" s="1"/>
      <c r="CWS261" s="1"/>
      <c r="CWT261" s="1"/>
      <c r="CWU261" s="1"/>
      <c r="CWV261" s="1"/>
      <c r="CWW261" s="1"/>
      <c r="CWX261" s="1"/>
      <c r="CWY261" s="1"/>
      <c r="CWZ261" s="1"/>
      <c r="CXA261" s="1"/>
      <c r="CXB261" s="1"/>
      <c r="CXC261" s="1"/>
      <c r="CXD261" s="1"/>
      <c r="CXE261" s="1"/>
      <c r="CXF261" s="1"/>
      <c r="CXG261" s="1"/>
      <c r="CXH261" s="1"/>
      <c r="CXI261" s="1"/>
      <c r="CXJ261" s="1"/>
      <c r="CXK261" s="1"/>
      <c r="CXL261" s="1"/>
      <c r="CXM261" s="1"/>
      <c r="CXN261" s="1"/>
      <c r="CXO261" s="1"/>
      <c r="CXP261" s="1"/>
      <c r="CXQ261" s="1"/>
      <c r="CXR261" s="1"/>
      <c r="CXS261" s="1"/>
      <c r="CXT261" s="1"/>
      <c r="CXU261" s="1"/>
      <c r="CXV261" s="1"/>
      <c r="CXW261" s="1"/>
      <c r="CXX261" s="1"/>
      <c r="CXY261" s="1"/>
      <c r="CXZ261" s="1"/>
      <c r="CYA261" s="1"/>
      <c r="CYB261" s="1"/>
      <c r="CYC261" s="1"/>
      <c r="CYD261" s="1"/>
      <c r="CYE261" s="1"/>
      <c r="CYF261" s="1"/>
      <c r="CYG261" s="1"/>
      <c r="CYH261" s="1"/>
      <c r="CYI261" s="1"/>
      <c r="CYJ261" s="1"/>
      <c r="CYK261" s="1"/>
      <c r="CYL261" s="1"/>
      <c r="CYM261" s="1"/>
      <c r="CYN261" s="1"/>
      <c r="CYO261" s="1"/>
      <c r="CYP261" s="1"/>
      <c r="CYQ261" s="1"/>
      <c r="CYR261" s="1"/>
      <c r="CYS261" s="1"/>
      <c r="CYT261" s="1"/>
      <c r="CYU261" s="1"/>
      <c r="CYV261" s="1"/>
      <c r="CYW261" s="1"/>
      <c r="CYX261" s="1"/>
      <c r="CYY261" s="1"/>
      <c r="CYZ261" s="1"/>
      <c r="CZA261" s="1"/>
      <c r="CZB261" s="1"/>
      <c r="CZC261" s="1"/>
      <c r="CZD261" s="1"/>
      <c r="CZE261" s="1"/>
      <c r="CZF261" s="1"/>
      <c r="CZG261" s="1"/>
      <c r="CZH261" s="1"/>
      <c r="CZI261" s="1"/>
      <c r="CZJ261" s="1"/>
      <c r="CZK261" s="1"/>
      <c r="CZL261" s="1"/>
      <c r="CZM261" s="1"/>
      <c r="CZN261" s="1"/>
      <c r="CZO261" s="1"/>
      <c r="CZP261" s="1"/>
      <c r="CZQ261" s="1"/>
      <c r="CZR261" s="1"/>
      <c r="CZS261" s="1"/>
      <c r="CZT261" s="1"/>
      <c r="CZU261" s="1"/>
      <c r="CZV261" s="1"/>
      <c r="CZW261" s="1"/>
      <c r="CZX261" s="1"/>
      <c r="CZY261" s="1"/>
      <c r="CZZ261" s="1"/>
      <c r="DAA261" s="1"/>
      <c r="DAB261" s="1"/>
      <c r="DAC261" s="1"/>
      <c r="DAD261" s="1"/>
      <c r="DAE261" s="1"/>
      <c r="DAF261" s="1"/>
      <c r="DAG261" s="1"/>
      <c r="DAH261" s="1"/>
      <c r="DAI261" s="1"/>
      <c r="DAJ261" s="1"/>
      <c r="DAK261" s="1"/>
      <c r="DAL261" s="1"/>
      <c r="DAM261" s="1"/>
      <c r="DAN261" s="1"/>
      <c r="DAO261" s="1"/>
      <c r="DAP261" s="1"/>
      <c r="DAQ261" s="1"/>
      <c r="DAR261" s="1"/>
      <c r="DAS261" s="1"/>
      <c r="DAT261" s="1"/>
      <c r="DAU261" s="1"/>
      <c r="DAV261" s="1"/>
      <c r="DAW261" s="1"/>
      <c r="DAX261" s="1"/>
      <c r="DAY261" s="1"/>
      <c r="DAZ261" s="1"/>
      <c r="DBA261" s="1"/>
      <c r="DBB261" s="1"/>
      <c r="DBC261" s="1"/>
      <c r="DBD261" s="1"/>
      <c r="DBE261" s="1"/>
      <c r="DBF261" s="1"/>
      <c r="DBG261" s="1"/>
      <c r="DBH261" s="1"/>
      <c r="DBI261" s="1"/>
      <c r="DBJ261" s="1"/>
      <c r="DBK261" s="1"/>
      <c r="DBL261" s="1"/>
      <c r="DBM261" s="1"/>
      <c r="DBN261" s="1"/>
      <c r="DBO261" s="1"/>
      <c r="DBP261" s="1"/>
      <c r="DBQ261" s="1"/>
      <c r="DBR261" s="1"/>
      <c r="DBS261" s="1"/>
      <c r="DBT261" s="1"/>
      <c r="DBU261" s="1"/>
      <c r="DBV261" s="1"/>
      <c r="DBW261" s="1"/>
      <c r="DBX261" s="1"/>
      <c r="DBY261" s="1"/>
      <c r="DBZ261" s="1"/>
      <c r="DCA261" s="1"/>
      <c r="DCB261" s="1"/>
      <c r="DCC261" s="1"/>
      <c r="DCD261" s="1"/>
      <c r="DCE261" s="1"/>
      <c r="DCF261" s="1"/>
      <c r="DCG261" s="1"/>
      <c r="DCH261" s="1"/>
      <c r="DCI261" s="1"/>
      <c r="DCJ261" s="1"/>
      <c r="DCK261" s="1"/>
      <c r="DCL261" s="1"/>
      <c r="DCM261" s="1"/>
      <c r="DCN261" s="1"/>
      <c r="DCO261" s="1"/>
      <c r="DCP261" s="1"/>
      <c r="DCQ261" s="1"/>
      <c r="DCR261" s="1"/>
      <c r="DCS261" s="1"/>
      <c r="DCT261" s="1"/>
      <c r="DCU261" s="1"/>
      <c r="DCV261" s="1"/>
      <c r="DCW261" s="1"/>
      <c r="DCX261" s="1"/>
      <c r="DCY261" s="1"/>
      <c r="DCZ261" s="1"/>
      <c r="DDA261" s="1"/>
      <c r="DDB261" s="1"/>
      <c r="DDC261" s="1"/>
      <c r="DDD261" s="1"/>
      <c r="DDE261" s="1"/>
      <c r="DDF261" s="1"/>
      <c r="DDG261" s="1"/>
      <c r="DDH261" s="1"/>
      <c r="DDI261" s="1"/>
      <c r="DDJ261" s="1"/>
      <c r="DDK261" s="1"/>
      <c r="DDL261" s="1"/>
      <c r="DDM261" s="1"/>
      <c r="DDN261" s="1"/>
      <c r="DDO261" s="1"/>
      <c r="DDP261" s="1"/>
      <c r="DDQ261" s="1"/>
      <c r="DDR261" s="1"/>
      <c r="DDS261" s="1"/>
      <c r="DDT261" s="1"/>
      <c r="DDU261" s="1"/>
      <c r="DDV261" s="1"/>
      <c r="DDW261" s="1"/>
      <c r="DDX261" s="1"/>
      <c r="DDY261" s="1"/>
      <c r="DDZ261" s="1"/>
      <c r="DEA261" s="1"/>
      <c r="DEB261" s="1"/>
      <c r="DEC261" s="1"/>
      <c r="DED261" s="1"/>
      <c r="DEE261" s="1"/>
      <c r="DEF261" s="1"/>
      <c r="DEG261" s="1"/>
      <c r="DEH261" s="1"/>
      <c r="DEI261" s="1"/>
      <c r="DEJ261" s="1"/>
      <c r="DEK261" s="1"/>
      <c r="DEL261" s="1"/>
      <c r="DEM261" s="1"/>
      <c r="DEN261" s="1"/>
      <c r="DEO261" s="1"/>
      <c r="DEP261" s="1"/>
      <c r="DEQ261" s="1"/>
      <c r="DER261" s="1"/>
      <c r="DES261" s="1"/>
      <c r="DET261" s="1"/>
      <c r="DEU261" s="1"/>
      <c r="DEV261" s="1"/>
      <c r="DEW261" s="1"/>
      <c r="DEX261" s="1"/>
      <c r="DEY261" s="1"/>
      <c r="DEZ261" s="1"/>
      <c r="DFA261" s="1"/>
      <c r="DFB261" s="1"/>
      <c r="DFC261" s="1"/>
      <c r="DFD261" s="1"/>
      <c r="DFE261" s="1"/>
      <c r="DFF261" s="1"/>
      <c r="DFG261" s="1"/>
      <c r="DFH261" s="1"/>
      <c r="DFI261" s="1"/>
      <c r="DFJ261" s="1"/>
      <c r="DFK261" s="1"/>
      <c r="DFL261" s="1"/>
      <c r="DFM261" s="1"/>
      <c r="DFN261" s="1"/>
      <c r="DFO261" s="1"/>
      <c r="DFP261" s="1"/>
      <c r="DFQ261" s="1"/>
      <c r="DFR261" s="1"/>
      <c r="DFS261" s="1"/>
      <c r="DFT261" s="1"/>
      <c r="DFU261" s="1"/>
      <c r="DFV261" s="1"/>
      <c r="DFW261" s="1"/>
      <c r="DFX261" s="1"/>
      <c r="DFY261" s="1"/>
      <c r="DFZ261" s="1"/>
      <c r="DGA261" s="1"/>
      <c r="DGB261" s="1"/>
      <c r="DGC261" s="1"/>
      <c r="DGD261" s="1"/>
      <c r="DGE261" s="1"/>
      <c r="DGF261" s="1"/>
      <c r="DGG261" s="1"/>
      <c r="DGH261" s="1"/>
      <c r="DGI261" s="1"/>
      <c r="DGJ261" s="1"/>
      <c r="DGK261" s="1"/>
      <c r="DGL261" s="1"/>
      <c r="DGM261" s="1"/>
      <c r="DGN261" s="1"/>
      <c r="DGO261" s="1"/>
      <c r="DGP261" s="1"/>
      <c r="DGQ261" s="1"/>
      <c r="DGR261" s="1"/>
      <c r="DGS261" s="1"/>
      <c r="DGT261" s="1"/>
      <c r="DGU261" s="1"/>
      <c r="DGV261" s="1"/>
      <c r="DGW261" s="1"/>
      <c r="DGX261" s="1"/>
      <c r="DGY261" s="1"/>
      <c r="DGZ261" s="1"/>
      <c r="DHA261" s="1"/>
      <c r="DHB261" s="1"/>
      <c r="DHC261" s="1"/>
      <c r="DHD261" s="1"/>
      <c r="DHE261" s="1"/>
      <c r="DHF261" s="1"/>
      <c r="DHG261" s="1"/>
      <c r="DHH261" s="1"/>
      <c r="DHI261" s="1"/>
      <c r="DHJ261" s="1"/>
      <c r="DHK261" s="1"/>
      <c r="DHL261" s="1"/>
      <c r="DHM261" s="1"/>
      <c r="DHN261" s="1"/>
      <c r="DHO261" s="1"/>
      <c r="DHP261" s="1"/>
      <c r="DHQ261" s="1"/>
      <c r="DHR261" s="1"/>
      <c r="DHS261" s="1"/>
      <c r="DHT261" s="1"/>
      <c r="DHU261" s="1"/>
      <c r="DHV261" s="1"/>
      <c r="DHW261" s="1"/>
      <c r="DHX261" s="1"/>
      <c r="DHY261" s="1"/>
      <c r="DHZ261" s="1"/>
      <c r="DIA261" s="1"/>
      <c r="DIB261" s="1"/>
      <c r="DIC261" s="1"/>
      <c r="DID261" s="1"/>
      <c r="DIE261" s="1"/>
      <c r="DIF261" s="1"/>
      <c r="DIG261" s="1"/>
      <c r="DIH261" s="1"/>
      <c r="DII261" s="1"/>
      <c r="DIJ261" s="1"/>
      <c r="DIK261" s="1"/>
      <c r="DIL261" s="1"/>
      <c r="DIM261" s="1"/>
      <c r="DIN261" s="1"/>
      <c r="DIO261" s="1"/>
      <c r="DIP261" s="1"/>
      <c r="DIQ261" s="1"/>
      <c r="DIR261" s="1"/>
      <c r="DIS261" s="1"/>
      <c r="DIT261" s="1"/>
      <c r="DIU261" s="1"/>
      <c r="DIV261" s="1"/>
      <c r="DIW261" s="1"/>
      <c r="DIX261" s="1"/>
      <c r="DIY261" s="1"/>
      <c r="DIZ261" s="1"/>
      <c r="DJA261" s="1"/>
      <c r="DJB261" s="1"/>
      <c r="DJC261" s="1"/>
      <c r="DJD261" s="1"/>
      <c r="DJE261" s="1"/>
      <c r="DJF261" s="1"/>
      <c r="DJG261" s="1"/>
      <c r="DJH261" s="1"/>
      <c r="DJI261" s="1"/>
      <c r="DJJ261" s="1"/>
      <c r="DJK261" s="1"/>
      <c r="DJL261" s="1"/>
      <c r="DJM261" s="1"/>
      <c r="DJN261" s="1"/>
      <c r="DJO261" s="1"/>
      <c r="DJP261" s="1"/>
      <c r="DJQ261" s="1"/>
      <c r="DJR261" s="1"/>
      <c r="DJS261" s="1"/>
      <c r="DJT261" s="1"/>
      <c r="DJU261" s="1"/>
      <c r="DJV261" s="1"/>
      <c r="DJW261" s="1"/>
      <c r="DJX261" s="1"/>
      <c r="DJY261" s="1"/>
      <c r="DJZ261" s="1"/>
      <c r="DKA261" s="1"/>
      <c r="DKB261" s="1"/>
      <c r="DKC261" s="1"/>
      <c r="DKD261" s="1"/>
      <c r="DKE261" s="1"/>
      <c r="DKF261" s="1"/>
      <c r="DKG261" s="1"/>
      <c r="DKH261" s="1"/>
      <c r="DKI261" s="1"/>
      <c r="DKJ261" s="1"/>
      <c r="DKK261" s="1"/>
      <c r="DKL261" s="1"/>
      <c r="DKM261" s="1"/>
      <c r="DKN261" s="1"/>
      <c r="DKO261" s="1"/>
      <c r="DKP261" s="1"/>
      <c r="DKQ261" s="1"/>
      <c r="DKR261" s="1"/>
      <c r="DKS261" s="1"/>
      <c r="DKT261" s="1"/>
      <c r="DKU261" s="1"/>
      <c r="DKV261" s="1"/>
      <c r="DKW261" s="1"/>
      <c r="DKX261" s="1"/>
      <c r="DKY261" s="1"/>
      <c r="DKZ261" s="1"/>
      <c r="DLA261" s="1"/>
      <c r="DLB261" s="1"/>
      <c r="DLC261" s="1"/>
      <c r="DLD261" s="1"/>
      <c r="DLE261" s="1"/>
      <c r="DLF261" s="1"/>
      <c r="DLG261" s="1"/>
      <c r="DLH261" s="1"/>
      <c r="DLI261" s="1"/>
      <c r="DLJ261" s="1"/>
      <c r="DLK261" s="1"/>
      <c r="DLL261" s="1"/>
      <c r="DLM261" s="1"/>
      <c r="DLN261" s="1"/>
      <c r="DLO261" s="1"/>
      <c r="DLP261" s="1"/>
      <c r="DLQ261" s="1"/>
      <c r="DLR261" s="1"/>
      <c r="DLS261" s="1"/>
      <c r="DLT261" s="1"/>
      <c r="DLU261" s="1"/>
      <c r="DLV261" s="1"/>
      <c r="DLW261" s="1"/>
      <c r="DLX261" s="1"/>
      <c r="DLY261" s="1"/>
      <c r="DLZ261" s="1"/>
      <c r="DMA261" s="1"/>
      <c r="DMB261" s="1"/>
      <c r="DMC261" s="1"/>
      <c r="DMD261" s="1"/>
      <c r="DME261" s="1"/>
      <c r="DMF261" s="1"/>
      <c r="DMG261" s="1"/>
      <c r="DMH261" s="1"/>
      <c r="DMI261" s="1"/>
      <c r="DMJ261" s="1"/>
      <c r="DMK261" s="1"/>
      <c r="DML261" s="1"/>
      <c r="DMM261" s="1"/>
      <c r="DMN261" s="1"/>
      <c r="DMO261" s="1"/>
      <c r="DMP261" s="1"/>
      <c r="DMQ261" s="1"/>
      <c r="DMR261" s="1"/>
      <c r="DMS261" s="1"/>
      <c r="DMT261" s="1"/>
      <c r="DMU261" s="1"/>
      <c r="DMV261" s="1"/>
      <c r="DMW261" s="1"/>
      <c r="DMX261" s="1"/>
      <c r="DMY261" s="1"/>
      <c r="DMZ261" s="1"/>
      <c r="DNA261" s="1"/>
      <c r="DNB261" s="1"/>
      <c r="DNC261" s="1"/>
      <c r="DND261" s="1"/>
      <c r="DNE261" s="1"/>
      <c r="DNF261" s="1"/>
      <c r="DNG261" s="1"/>
      <c r="DNH261" s="1"/>
      <c r="DNI261" s="1"/>
      <c r="DNJ261" s="1"/>
      <c r="DNK261" s="1"/>
      <c r="DNL261" s="1"/>
      <c r="DNM261" s="1"/>
      <c r="DNN261" s="1"/>
      <c r="DNO261" s="1"/>
      <c r="DNP261" s="1"/>
      <c r="DNQ261" s="1"/>
      <c r="DNR261" s="1"/>
      <c r="DNS261" s="1"/>
      <c r="DNT261" s="1"/>
      <c r="DNU261" s="1"/>
      <c r="DNV261" s="1"/>
      <c r="DNW261" s="1"/>
      <c r="DNX261" s="1"/>
      <c r="DNY261" s="1"/>
      <c r="DNZ261" s="1"/>
      <c r="DOA261" s="1"/>
      <c r="DOB261" s="1"/>
      <c r="DOC261" s="1"/>
      <c r="DOD261" s="1"/>
      <c r="DOE261" s="1"/>
      <c r="DOF261" s="1"/>
      <c r="DOG261" s="1"/>
      <c r="DOH261" s="1"/>
      <c r="DOI261" s="1"/>
      <c r="DOJ261" s="1"/>
      <c r="DOK261" s="1"/>
      <c r="DOL261" s="1"/>
      <c r="DOM261" s="1"/>
      <c r="DON261" s="1"/>
      <c r="DOO261" s="1"/>
      <c r="DOP261" s="1"/>
      <c r="DOQ261" s="1"/>
      <c r="DOR261" s="1"/>
      <c r="DOS261" s="1"/>
      <c r="DOT261" s="1"/>
      <c r="DOU261" s="1"/>
      <c r="DOV261" s="1"/>
      <c r="DOW261" s="1"/>
      <c r="DOX261" s="1"/>
      <c r="DOY261" s="1"/>
      <c r="DOZ261" s="1"/>
      <c r="DPA261" s="1"/>
      <c r="DPB261" s="1"/>
      <c r="DPC261" s="1"/>
      <c r="DPD261" s="1"/>
      <c r="DPE261" s="1"/>
      <c r="DPF261" s="1"/>
      <c r="DPG261" s="1"/>
      <c r="DPH261" s="1"/>
      <c r="DPI261" s="1"/>
      <c r="DPJ261" s="1"/>
      <c r="DPK261" s="1"/>
      <c r="DPL261" s="1"/>
      <c r="DPM261" s="1"/>
      <c r="DPN261" s="1"/>
      <c r="DPO261" s="1"/>
      <c r="DPP261" s="1"/>
      <c r="DPQ261" s="1"/>
      <c r="DPR261" s="1"/>
      <c r="DPS261" s="1"/>
      <c r="DPT261" s="1"/>
      <c r="DPU261" s="1"/>
      <c r="DPV261" s="1"/>
      <c r="DPW261" s="1"/>
      <c r="DPX261" s="1"/>
      <c r="DPY261" s="1"/>
      <c r="DPZ261" s="1"/>
      <c r="DQA261" s="1"/>
      <c r="DQB261" s="1"/>
      <c r="DQC261" s="1"/>
      <c r="DQD261" s="1"/>
      <c r="DQE261" s="1"/>
      <c r="DQF261" s="1"/>
      <c r="DQG261" s="1"/>
      <c r="DQH261" s="1"/>
      <c r="DQI261" s="1"/>
      <c r="DQJ261" s="1"/>
      <c r="DQK261" s="1"/>
      <c r="DQL261" s="1"/>
      <c r="DQM261" s="1"/>
      <c r="DQN261" s="1"/>
      <c r="DQO261" s="1"/>
      <c r="DQP261" s="1"/>
      <c r="DQQ261" s="1"/>
      <c r="DQR261" s="1"/>
      <c r="DQS261" s="1"/>
      <c r="DQT261" s="1"/>
      <c r="DQU261" s="1"/>
      <c r="DQV261" s="1"/>
      <c r="DQW261" s="1"/>
      <c r="DQX261" s="1"/>
      <c r="DQY261" s="1"/>
      <c r="DQZ261" s="1"/>
      <c r="DRA261" s="1"/>
      <c r="DRB261" s="1"/>
      <c r="DRC261" s="1"/>
      <c r="DRD261" s="1"/>
      <c r="DRE261" s="1"/>
      <c r="DRF261" s="1"/>
      <c r="DRG261" s="1"/>
      <c r="DRH261" s="1"/>
      <c r="DRI261" s="1"/>
      <c r="DRJ261" s="1"/>
      <c r="DRK261" s="1"/>
      <c r="DRL261" s="1"/>
      <c r="DRM261" s="1"/>
      <c r="DRN261" s="1"/>
      <c r="DRO261" s="1"/>
      <c r="DRP261" s="1"/>
      <c r="DRQ261" s="1"/>
      <c r="DRR261" s="1"/>
      <c r="DRS261" s="1"/>
      <c r="DRT261" s="1"/>
      <c r="DRU261" s="1"/>
      <c r="DRV261" s="1"/>
      <c r="DRW261" s="1"/>
      <c r="DRX261" s="1"/>
      <c r="DRY261" s="1"/>
      <c r="DRZ261" s="1"/>
      <c r="DSA261" s="1"/>
      <c r="DSB261" s="1"/>
      <c r="DSC261" s="1"/>
      <c r="DSD261" s="1"/>
      <c r="DSE261" s="1"/>
      <c r="DSF261" s="1"/>
      <c r="DSG261" s="1"/>
      <c r="DSH261" s="1"/>
      <c r="DSI261" s="1"/>
      <c r="DSJ261" s="1"/>
      <c r="DSK261" s="1"/>
      <c r="DSL261" s="1"/>
      <c r="DSM261" s="1"/>
      <c r="DSN261" s="1"/>
      <c r="DSO261" s="1"/>
      <c r="DSP261" s="1"/>
      <c r="DSQ261" s="1"/>
      <c r="DSR261" s="1"/>
      <c r="DSS261" s="1"/>
      <c r="DST261" s="1"/>
      <c r="DSU261" s="1"/>
      <c r="DSV261" s="1"/>
      <c r="DSW261" s="1"/>
      <c r="DSX261" s="1"/>
      <c r="DSY261" s="1"/>
      <c r="DSZ261" s="1"/>
      <c r="DTA261" s="1"/>
      <c r="DTB261" s="1"/>
      <c r="DTC261" s="1"/>
      <c r="DTD261" s="1"/>
      <c r="DTE261" s="1"/>
      <c r="DTF261" s="1"/>
      <c r="DTG261" s="1"/>
      <c r="DTH261" s="1"/>
      <c r="DTI261" s="1"/>
      <c r="DTJ261" s="1"/>
      <c r="DTK261" s="1"/>
      <c r="DTL261" s="1"/>
      <c r="DTM261" s="1"/>
      <c r="DTN261" s="1"/>
      <c r="DTO261" s="1"/>
      <c r="DTP261" s="1"/>
      <c r="DTQ261" s="1"/>
      <c r="DTR261" s="1"/>
      <c r="DTS261" s="1"/>
      <c r="DTT261" s="1"/>
      <c r="DTU261" s="1"/>
      <c r="DTV261" s="1"/>
      <c r="DTW261" s="1"/>
      <c r="DTX261" s="1"/>
      <c r="DTY261" s="1"/>
      <c r="DTZ261" s="1"/>
      <c r="DUA261" s="1"/>
      <c r="DUB261" s="1"/>
      <c r="DUC261" s="1"/>
      <c r="DUD261" s="1"/>
      <c r="DUE261" s="1"/>
      <c r="DUF261" s="1"/>
      <c r="DUG261" s="1"/>
      <c r="DUH261" s="1"/>
      <c r="DUI261" s="1"/>
      <c r="DUJ261" s="1"/>
      <c r="DUK261" s="1"/>
      <c r="DUL261" s="1"/>
      <c r="DUM261" s="1"/>
      <c r="DUN261" s="1"/>
      <c r="DUO261" s="1"/>
      <c r="DUP261" s="1"/>
      <c r="DUQ261" s="1"/>
      <c r="DUR261" s="1"/>
      <c r="DUS261" s="1"/>
      <c r="DUT261" s="1"/>
      <c r="DUU261" s="1"/>
      <c r="DUV261" s="1"/>
      <c r="DUW261" s="1"/>
      <c r="DUX261" s="1"/>
      <c r="DUY261" s="1"/>
      <c r="DUZ261" s="1"/>
      <c r="DVA261" s="1"/>
      <c r="DVB261" s="1"/>
      <c r="DVC261" s="1"/>
      <c r="DVD261" s="1"/>
      <c r="DVE261" s="1"/>
      <c r="DVF261" s="1"/>
      <c r="DVG261" s="1"/>
      <c r="DVH261" s="1"/>
      <c r="DVI261" s="1"/>
      <c r="DVJ261" s="1"/>
      <c r="DVK261" s="1"/>
      <c r="DVL261" s="1"/>
      <c r="DVM261" s="1"/>
      <c r="DVN261" s="1"/>
      <c r="DVO261" s="1"/>
      <c r="DVP261" s="1"/>
      <c r="DVQ261" s="1"/>
      <c r="DVR261" s="1"/>
      <c r="DVS261" s="1"/>
      <c r="DVT261" s="1"/>
      <c r="DVU261" s="1"/>
      <c r="DVV261" s="1"/>
      <c r="DVW261" s="1"/>
      <c r="DVX261" s="1"/>
      <c r="DVY261" s="1"/>
      <c r="DVZ261" s="1"/>
      <c r="DWA261" s="1"/>
      <c r="DWB261" s="1"/>
      <c r="DWC261" s="1"/>
      <c r="DWD261" s="1"/>
      <c r="DWE261" s="1"/>
      <c r="DWF261" s="1"/>
      <c r="DWG261" s="1"/>
      <c r="DWH261" s="1"/>
      <c r="DWI261" s="1"/>
      <c r="DWJ261" s="1"/>
      <c r="DWK261" s="1"/>
      <c r="DWL261" s="1"/>
      <c r="DWM261" s="1"/>
      <c r="DWN261" s="1"/>
      <c r="DWO261" s="1"/>
      <c r="DWP261" s="1"/>
      <c r="DWQ261" s="1"/>
      <c r="DWR261" s="1"/>
      <c r="DWS261" s="1"/>
      <c r="DWT261" s="1"/>
      <c r="DWU261" s="1"/>
      <c r="DWV261" s="1"/>
      <c r="DWW261" s="1"/>
      <c r="DWX261" s="1"/>
      <c r="DWY261" s="1"/>
      <c r="DWZ261" s="1"/>
      <c r="DXA261" s="1"/>
      <c r="DXB261" s="1"/>
      <c r="DXC261" s="1"/>
      <c r="DXD261" s="1"/>
      <c r="DXE261" s="1"/>
      <c r="DXF261" s="1"/>
      <c r="DXG261" s="1"/>
      <c r="DXH261" s="1"/>
      <c r="DXI261" s="1"/>
      <c r="DXJ261" s="1"/>
      <c r="DXK261" s="1"/>
      <c r="DXL261" s="1"/>
      <c r="DXM261" s="1"/>
      <c r="DXN261" s="1"/>
      <c r="DXO261" s="1"/>
      <c r="DXP261" s="1"/>
      <c r="DXQ261" s="1"/>
      <c r="DXR261" s="1"/>
      <c r="DXS261" s="1"/>
      <c r="DXT261" s="1"/>
      <c r="DXU261" s="1"/>
      <c r="DXV261" s="1"/>
      <c r="DXW261" s="1"/>
      <c r="DXX261" s="1"/>
      <c r="DXY261" s="1"/>
      <c r="DXZ261" s="1"/>
      <c r="DYA261" s="1"/>
      <c r="DYB261" s="1"/>
      <c r="DYC261" s="1"/>
      <c r="DYD261" s="1"/>
      <c r="DYE261" s="1"/>
      <c r="DYF261" s="1"/>
      <c r="DYG261" s="1"/>
      <c r="DYH261" s="1"/>
      <c r="DYI261" s="1"/>
      <c r="DYJ261" s="1"/>
      <c r="DYK261" s="1"/>
      <c r="DYL261" s="1"/>
      <c r="DYM261" s="1"/>
      <c r="DYN261" s="1"/>
      <c r="DYO261" s="1"/>
      <c r="DYP261" s="1"/>
      <c r="DYQ261" s="1"/>
      <c r="DYR261" s="1"/>
      <c r="DYS261" s="1"/>
      <c r="DYT261" s="1"/>
      <c r="DYU261" s="1"/>
      <c r="DYV261" s="1"/>
      <c r="DYW261" s="1"/>
      <c r="DYX261" s="1"/>
      <c r="DYY261" s="1"/>
      <c r="DYZ261" s="1"/>
      <c r="DZA261" s="1"/>
      <c r="DZB261" s="1"/>
      <c r="DZC261" s="1"/>
      <c r="DZD261" s="1"/>
      <c r="DZE261" s="1"/>
      <c r="DZF261" s="1"/>
      <c r="DZG261" s="1"/>
      <c r="DZH261" s="1"/>
      <c r="DZI261" s="1"/>
      <c r="DZJ261" s="1"/>
      <c r="DZK261" s="1"/>
      <c r="DZL261" s="1"/>
      <c r="DZM261" s="1"/>
      <c r="DZN261" s="1"/>
      <c r="DZO261" s="1"/>
      <c r="DZP261" s="1"/>
      <c r="DZQ261" s="1"/>
      <c r="DZR261" s="1"/>
      <c r="DZS261" s="1"/>
      <c r="DZT261" s="1"/>
      <c r="DZU261" s="1"/>
      <c r="DZV261" s="1"/>
      <c r="DZW261" s="1"/>
      <c r="DZX261" s="1"/>
      <c r="DZY261" s="1"/>
      <c r="DZZ261" s="1"/>
      <c r="EAA261" s="1"/>
      <c r="EAB261" s="1"/>
      <c r="EAC261" s="1"/>
      <c r="EAD261" s="1"/>
      <c r="EAE261" s="1"/>
      <c r="EAF261" s="1"/>
      <c r="EAG261" s="1"/>
      <c r="EAH261" s="1"/>
      <c r="EAI261" s="1"/>
      <c r="EAJ261" s="1"/>
      <c r="EAK261" s="1"/>
      <c r="EAL261" s="1"/>
      <c r="EAM261" s="1"/>
      <c r="EAN261" s="1"/>
      <c r="EAO261" s="1"/>
      <c r="EAP261" s="1"/>
      <c r="EAQ261" s="1"/>
      <c r="EAR261" s="1"/>
      <c r="EAS261" s="1"/>
      <c r="EAT261" s="1"/>
      <c r="EAU261" s="1"/>
      <c r="EAV261" s="1"/>
      <c r="EAW261" s="1"/>
      <c r="EAX261" s="1"/>
      <c r="EAY261" s="1"/>
      <c r="EAZ261" s="1"/>
      <c r="EBA261" s="1"/>
      <c r="EBB261" s="1"/>
      <c r="EBC261" s="1"/>
      <c r="EBD261" s="1"/>
      <c r="EBE261" s="1"/>
      <c r="EBF261" s="1"/>
      <c r="EBG261" s="1"/>
      <c r="EBH261" s="1"/>
      <c r="EBI261" s="1"/>
      <c r="EBJ261" s="1"/>
      <c r="EBK261" s="1"/>
      <c r="EBL261" s="1"/>
      <c r="EBM261" s="1"/>
      <c r="EBN261" s="1"/>
      <c r="EBO261" s="1"/>
      <c r="EBP261" s="1"/>
      <c r="EBQ261" s="1"/>
      <c r="EBR261" s="1"/>
      <c r="EBS261" s="1"/>
      <c r="EBT261" s="1"/>
      <c r="EBU261" s="1"/>
      <c r="EBV261" s="1"/>
      <c r="EBW261" s="1"/>
      <c r="EBX261" s="1"/>
      <c r="EBY261" s="1"/>
      <c r="EBZ261" s="1"/>
      <c r="ECA261" s="1"/>
      <c r="ECB261" s="1"/>
      <c r="ECC261" s="1"/>
      <c r="ECD261" s="1"/>
      <c r="ECE261" s="1"/>
      <c r="ECF261" s="1"/>
      <c r="ECG261" s="1"/>
      <c r="ECH261" s="1"/>
      <c r="ECI261" s="1"/>
      <c r="ECJ261" s="1"/>
      <c r="ECK261" s="1"/>
      <c r="ECL261" s="1"/>
      <c r="ECM261" s="1"/>
      <c r="ECN261" s="1"/>
      <c r="ECO261" s="1"/>
      <c r="ECP261" s="1"/>
      <c r="ECQ261" s="1"/>
      <c r="ECR261" s="1"/>
      <c r="ECS261" s="1"/>
      <c r="ECT261" s="1"/>
      <c r="ECU261" s="1"/>
      <c r="ECV261" s="1"/>
      <c r="ECW261" s="1"/>
      <c r="ECX261" s="1"/>
      <c r="ECY261" s="1"/>
      <c r="ECZ261" s="1"/>
      <c r="EDA261" s="1"/>
      <c r="EDB261" s="1"/>
      <c r="EDC261" s="1"/>
      <c r="EDD261" s="1"/>
      <c r="EDE261" s="1"/>
      <c r="EDF261" s="1"/>
      <c r="EDG261" s="1"/>
      <c r="EDH261" s="1"/>
      <c r="EDI261" s="1"/>
      <c r="EDJ261" s="1"/>
      <c r="EDK261" s="1"/>
      <c r="EDL261" s="1"/>
      <c r="EDM261" s="1"/>
      <c r="EDN261" s="1"/>
      <c r="EDO261" s="1"/>
      <c r="EDP261" s="1"/>
      <c r="EDQ261" s="1"/>
      <c r="EDR261" s="1"/>
      <c r="EDS261" s="1"/>
      <c r="EDT261" s="1"/>
      <c r="EDU261" s="1"/>
      <c r="EDV261" s="1"/>
      <c r="EDW261" s="1"/>
      <c r="EDX261" s="1"/>
      <c r="EDY261" s="1"/>
      <c r="EDZ261" s="1"/>
      <c r="EEA261" s="1"/>
      <c r="EEB261" s="1"/>
      <c r="EEC261" s="1"/>
      <c r="EED261" s="1"/>
      <c r="EEE261" s="1"/>
      <c r="EEF261" s="1"/>
      <c r="EEG261" s="1"/>
      <c r="EEH261" s="1"/>
      <c r="EEI261" s="1"/>
      <c r="EEJ261" s="1"/>
      <c r="EEK261" s="1"/>
      <c r="EEL261" s="1"/>
      <c r="EEM261" s="1"/>
      <c r="EEN261" s="1"/>
      <c r="EEO261" s="1"/>
      <c r="EEP261" s="1"/>
      <c r="EEQ261" s="1"/>
      <c r="EER261" s="1"/>
      <c r="EES261" s="1"/>
      <c r="EET261" s="1"/>
      <c r="EEU261" s="1"/>
      <c r="EEV261" s="1"/>
      <c r="EEW261" s="1"/>
      <c r="EEX261" s="1"/>
      <c r="EEY261" s="1"/>
      <c r="EEZ261" s="1"/>
      <c r="EFA261" s="1"/>
      <c r="EFB261" s="1"/>
      <c r="EFC261" s="1"/>
      <c r="EFD261" s="1"/>
      <c r="EFE261" s="1"/>
      <c r="EFF261" s="1"/>
      <c r="EFG261" s="1"/>
      <c r="EFH261" s="1"/>
      <c r="EFI261" s="1"/>
      <c r="EFJ261" s="1"/>
      <c r="EFK261" s="1"/>
      <c r="EFL261" s="1"/>
      <c r="EFM261" s="1"/>
      <c r="EFN261" s="1"/>
      <c r="EFO261" s="1"/>
      <c r="EFP261" s="1"/>
      <c r="EFQ261" s="1"/>
      <c r="EFR261" s="1"/>
      <c r="EFS261" s="1"/>
      <c r="EFT261" s="1"/>
      <c r="EFU261" s="1"/>
      <c r="EFV261" s="1"/>
      <c r="EFW261" s="1"/>
      <c r="EFX261" s="1"/>
      <c r="EFY261" s="1"/>
      <c r="EFZ261" s="1"/>
      <c r="EGA261" s="1"/>
      <c r="EGB261" s="1"/>
      <c r="EGC261" s="1"/>
      <c r="EGD261" s="1"/>
      <c r="EGE261" s="1"/>
      <c r="EGF261" s="1"/>
      <c r="EGG261" s="1"/>
      <c r="EGH261" s="1"/>
      <c r="EGI261" s="1"/>
      <c r="EGJ261" s="1"/>
      <c r="EGK261" s="1"/>
      <c r="EGL261" s="1"/>
      <c r="EGM261" s="1"/>
      <c r="EGN261" s="1"/>
      <c r="EGO261" s="1"/>
      <c r="EGP261" s="1"/>
      <c r="EGQ261" s="1"/>
      <c r="EGR261" s="1"/>
      <c r="EGS261" s="1"/>
      <c r="EGT261" s="1"/>
      <c r="EGU261" s="1"/>
      <c r="EGV261" s="1"/>
      <c r="EGW261" s="1"/>
      <c r="EGX261" s="1"/>
      <c r="EGY261" s="1"/>
      <c r="EGZ261" s="1"/>
      <c r="EHA261" s="1"/>
      <c r="EHB261" s="1"/>
      <c r="EHC261" s="1"/>
      <c r="EHD261" s="1"/>
      <c r="EHE261" s="1"/>
      <c r="EHF261" s="1"/>
      <c r="EHG261" s="1"/>
      <c r="EHH261" s="1"/>
      <c r="EHI261" s="1"/>
      <c r="EHJ261" s="1"/>
      <c r="EHK261" s="1"/>
      <c r="EHL261" s="1"/>
      <c r="EHM261" s="1"/>
      <c r="EHN261" s="1"/>
      <c r="EHO261" s="1"/>
      <c r="EHP261" s="1"/>
      <c r="EHQ261" s="1"/>
      <c r="EHR261" s="1"/>
      <c r="EHS261" s="1"/>
      <c r="EHT261" s="1"/>
      <c r="EHU261" s="1"/>
      <c r="EHV261" s="1"/>
      <c r="EHW261" s="1"/>
      <c r="EHX261" s="1"/>
      <c r="EHY261" s="1"/>
      <c r="EHZ261" s="1"/>
      <c r="EIA261" s="1"/>
      <c r="EIB261" s="1"/>
      <c r="EIC261" s="1"/>
      <c r="EID261" s="1"/>
      <c r="EIE261" s="1"/>
      <c r="EIF261" s="1"/>
      <c r="EIG261" s="1"/>
      <c r="EIH261" s="1"/>
      <c r="EII261" s="1"/>
      <c r="EIJ261" s="1"/>
      <c r="EIK261" s="1"/>
      <c r="EIL261" s="1"/>
      <c r="EIM261" s="1"/>
      <c r="EIN261" s="1"/>
      <c r="EIO261" s="1"/>
      <c r="EIP261" s="1"/>
      <c r="EIQ261" s="1"/>
      <c r="EIR261" s="1"/>
      <c r="EIS261" s="1"/>
      <c r="EIT261" s="1"/>
      <c r="EIU261" s="1"/>
      <c r="EIV261" s="1"/>
      <c r="EIW261" s="1"/>
      <c r="EIX261" s="1"/>
      <c r="EIY261" s="1"/>
      <c r="EIZ261" s="1"/>
      <c r="EJA261" s="1"/>
      <c r="EJB261" s="1"/>
      <c r="EJC261" s="1"/>
      <c r="EJD261" s="1"/>
      <c r="EJE261" s="1"/>
      <c r="EJF261" s="1"/>
      <c r="EJG261" s="1"/>
      <c r="EJH261" s="1"/>
      <c r="EJI261" s="1"/>
      <c r="EJJ261" s="1"/>
      <c r="EJK261" s="1"/>
      <c r="EJL261" s="1"/>
      <c r="EJM261" s="1"/>
      <c r="EJN261" s="1"/>
      <c r="EJO261" s="1"/>
      <c r="EJP261" s="1"/>
      <c r="EJQ261" s="1"/>
      <c r="EJR261" s="1"/>
      <c r="EJS261" s="1"/>
      <c r="EJT261" s="1"/>
      <c r="EJU261" s="1"/>
      <c r="EJV261" s="1"/>
      <c r="EJW261" s="1"/>
      <c r="EJX261" s="1"/>
      <c r="EJY261" s="1"/>
      <c r="EJZ261" s="1"/>
      <c r="EKA261" s="1"/>
      <c r="EKB261" s="1"/>
      <c r="EKC261" s="1"/>
      <c r="EKD261" s="1"/>
      <c r="EKE261" s="1"/>
      <c r="EKF261" s="1"/>
      <c r="EKG261" s="1"/>
      <c r="EKH261" s="1"/>
      <c r="EKI261" s="1"/>
      <c r="EKJ261" s="1"/>
      <c r="EKK261" s="1"/>
      <c r="EKL261" s="1"/>
      <c r="EKM261" s="1"/>
      <c r="EKN261" s="1"/>
      <c r="EKO261" s="1"/>
      <c r="EKP261" s="1"/>
      <c r="EKQ261" s="1"/>
      <c r="EKR261" s="1"/>
      <c r="EKS261" s="1"/>
      <c r="EKT261" s="1"/>
      <c r="EKU261" s="1"/>
      <c r="EKV261" s="1"/>
      <c r="EKW261" s="1"/>
      <c r="EKX261" s="1"/>
      <c r="EKY261" s="1"/>
      <c r="EKZ261" s="1"/>
      <c r="ELA261" s="1"/>
      <c r="ELB261" s="1"/>
      <c r="ELC261" s="1"/>
      <c r="ELD261" s="1"/>
      <c r="ELE261" s="1"/>
      <c r="ELF261" s="1"/>
      <c r="ELG261" s="1"/>
      <c r="ELH261" s="1"/>
      <c r="ELI261" s="1"/>
      <c r="ELJ261" s="1"/>
      <c r="ELK261" s="1"/>
      <c r="ELL261" s="1"/>
      <c r="ELM261" s="1"/>
      <c r="ELN261" s="1"/>
      <c r="ELO261" s="1"/>
      <c r="ELP261" s="1"/>
      <c r="ELQ261" s="1"/>
      <c r="ELR261" s="1"/>
      <c r="ELS261" s="1"/>
      <c r="ELT261" s="1"/>
      <c r="ELU261" s="1"/>
      <c r="ELV261" s="1"/>
      <c r="ELW261" s="1"/>
      <c r="ELX261" s="1"/>
      <c r="ELY261" s="1"/>
      <c r="ELZ261" s="1"/>
      <c r="EMA261" s="1"/>
      <c r="EMB261" s="1"/>
      <c r="EMC261" s="1"/>
      <c r="EMD261" s="1"/>
      <c r="EME261" s="1"/>
      <c r="EMF261" s="1"/>
      <c r="EMG261" s="1"/>
      <c r="EMH261" s="1"/>
      <c r="EMI261" s="1"/>
      <c r="EMJ261" s="1"/>
      <c r="EMK261" s="1"/>
      <c r="EML261" s="1"/>
      <c r="EMM261" s="1"/>
      <c r="EMN261" s="1"/>
      <c r="EMO261" s="1"/>
      <c r="EMP261" s="1"/>
      <c r="EMQ261" s="1"/>
      <c r="EMR261" s="1"/>
      <c r="EMS261" s="1"/>
      <c r="EMT261" s="1"/>
      <c r="EMU261" s="1"/>
      <c r="EMV261" s="1"/>
      <c r="EMW261" s="1"/>
      <c r="EMX261" s="1"/>
      <c r="EMY261" s="1"/>
      <c r="EMZ261" s="1"/>
      <c r="ENA261" s="1"/>
      <c r="ENB261" s="1"/>
      <c r="ENC261" s="1"/>
      <c r="END261" s="1"/>
      <c r="ENE261" s="1"/>
      <c r="ENF261" s="1"/>
      <c r="ENG261" s="1"/>
      <c r="ENH261" s="1"/>
      <c r="ENI261" s="1"/>
      <c r="ENJ261" s="1"/>
      <c r="ENK261" s="1"/>
      <c r="ENL261" s="1"/>
      <c r="ENM261" s="1"/>
      <c r="ENN261" s="1"/>
      <c r="ENO261" s="1"/>
      <c r="ENP261" s="1"/>
      <c r="ENQ261" s="1"/>
      <c r="ENR261" s="1"/>
      <c r="ENS261" s="1"/>
      <c r="ENT261" s="1"/>
      <c r="ENU261" s="1"/>
      <c r="ENV261" s="1"/>
      <c r="ENW261" s="1"/>
      <c r="ENX261" s="1"/>
      <c r="ENY261" s="1"/>
      <c r="ENZ261" s="1"/>
      <c r="EOA261" s="1"/>
      <c r="EOB261" s="1"/>
      <c r="EOC261" s="1"/>
      <c r="EOD261" s="1"/>
      <c r="EOE261" s="1"/>
      <c r="EOF261" s="1"/>
      <c r="EOG261" s="1"/>
      <c r="EOH261" s="1"/>
      <c r="EOI261" s="1"/>
      <c r="EOJ261" s="1"/>
      <c r="EOK261" s="1"/>
      <c r="EOL261" s="1"/>
      <c r="EOM261" s="1"/>
      <c r="EON261" s="1"/>
      <c r="EOO261" s="1"/>
      <c r="EOP261" s="1"/>
      <c r="EOQ261" s="1"/>
      <c r="EOR261" s="1"/>
      <c r="EOS261" s="1"/>
      <c r="EOT261" s="1"/>
      <c r="EOU261" s="1"/>
      <c r="EOV261" s="1"/>
      <c r="EOW261" s="1"/>
      <c r="EOX261" s="1"/>
      <c r="EOY261" s="1"/>
      <c r="EOZ261" s="1"/>
      <c r="EPA261" s="1"/>
      <c r="EPB261" s="1"/>
      <c r="EPC261" s="1"/>
      <c r="EPD261" s="1"/>
      <c r="EPE261" s="1"/>
      <c r="EPF261" s="1"/>
      <c r="EPG261" s="1"/>
      <c r="EPH261" s="1"/>
      <c r="EPI261" s="1"/>
      <c r="EPJ261" s="1"/>
      <c r="EPK261" s="1"/>
      <c r="EPL261" s="1"/>
      <c r="EPM261" s="1"/>
      <c r="EPN261" s="1"/>
      <c r="EPO261" s="1"/>
      <c r="EPP261" s="1"/>
      <c r="EPQ261" s="1"/>
      <c r="EPR261" s="1"/>
      <c r="EPS261" s="1"/>
      <c r="EPT261" s="1"/>
      <c r="EPU261" s="1"/>
      <c r="EPV261" s="1"/>
      <c r="EPW261" s="1"/>
      <c r="EPX261" s="1"/>
      <c r="EPY261" s="1"/>
      <c r="EPZ261" s="1"/>
      <c r="EQA261" s="1"/>
      <c r="EQB261" s="1"/>
      <c r="EQC261" s="1"/>
      <c r="EQD261" s="1"/>
      <c r="EQE261" s="1"/>
      <c r="EQF261" s="1"/>
      <c r="EQG261" s="1"/>
      <c r="EQH261" s="1"/>
      <c r="EQI261" s="1"/>
      <c r="EQJ261" s="1"/>
      <c r="EQK261" s="1"/>
      <c r="EQL261" s="1"/>
      <c r="EQM261" s="1"/>
      <c r="EQN261" s="1"/>
      <c r="EQO261" s="1"/>
      <c r="EQP261" s="1"/>
      <c r="EQQ261" s="1"/>
      <c r="EQR261" s="1"/>
      <c r="EQS261" s="1"/>
      <c r="EQT261" s="1"/>
      <c r="EQU261" s="1"/>
      <c r="EQV261" s="1"/>
      <c r="EQW261" s="1"/>
      <c r="EQX261" s="1"/>
      <c r="EQY261" s="1"/>
      <c r="EQZ261" s="1"/>
      <c r="ERA261" s="1"/>
      <c r="ERB261" s="1"/>
      <c r="ERC261" s="1"/>
      <c r="ERD261" s="1"/>
      <c r="ERE261" s="1"/>
      <c r="ERF261" s="1"/>
      <c r="ERG261" s="1"/>
      <c r="ERH261" s="1"/>
      <c r="ERI261" s="1"/>
      <c r="ERJ261" s="1"/>
      <c r="ERK261" s="1"/>
      <c r="ERL261" s="1"/>
      <c r="ERM261" s="1"/>
      <c r="ERN261" s="1"/>
      <c r="ERO261" s="1"/>
      <c r="ERP261" s="1"/>
      <c r="ERQ261" s="1"/>
      <c r="ERR261" s="1"/>
      <c r="ERS261" s="1"/>
      <c r="ERT261" s="1"/>
      <c r="ERU261" s="1"/>
      <c r="ERV261" s="1"/>
      <c r="ERW261" s="1"/>
      <c r="ERX261" s="1"/>
      <c r="ERY261" s="1"/>
      <c r="ERZ261" s="1"/>
      <c r="ESA261" s="1"/>
      <c r="ESB261" s="1"/>
      <c r="ESC261" s="1"/>
      <c r="ESD261" s="1"/>
      <c r="ESE261" s="1"/>
      <c r="ESF261" s="1"/>
      <c r="ESG261" s="1"/>
      <c r="ESH261" s="1"/>
      <c r="ESI261" s="1"/>
      <c r="ESJ261" s="1"/>
      <c r="ESK261" s="1"/>
      <c r="ESL261" s="1"/>
      <c r="ESM261" s="1"/>
      <c r="ESN261" s="1"/>
      <c r="ESO261" s="1"/>
      <c r="ESP261" s="1"/>
      <c r="ESQ261" s="1"/>
      <c r="ESR261" s="1"/>
      <c r="ESS261" s="1"/>
      <c r="EST261" s="1"/>
      <c r="ESU261" s="1"/>
      <c r="ESV261" s="1"/>
      <c r="ESW261" s="1"/>
      <c r="ESX261" s="1"/>
      <c r="ESY261" s="1"/>
      <c r="ESZ261" s="1"/>
      <c r="ETA261" s="1"/>
      <c r="ETB261" s="1"/>
      <c r="ETC261" s="1"/>
      <c r="ETD261" s="1"/>
      <c r="ETE261" s="1"/>
      <c r="ETF261" s="1"/>
      <c r="ETG261" s="1"/>
      <c r="ETH261" s="1"/>
      <c r="ETI261" s="1"/>
      <c r="ETJ261" s="1"/>
      <c r="ETK261" s="1"/>
      <c r="ETL261" s="1"/>
      <c r="ETM261" s="1"/>
      <c r="ETN261" s="1"/>
      <c r="ETO261" s="1"/>
      <c r="ETP261" s="1"/>
      <c r="ETQ261" s="1"/>
      <c r="ETR261" s="1"/>
      <c r="ETS261" s="1"/>
      <c r="ETT261" s="1"/>
      <c r="ETU261" s="1"/>
      <c r="ETV261" s="1"/>
      <c r="ETW261" s="1"/>
      <c r="ETX261" s="1"/>
      <c r="ETY261" s="1"/>
      <c r="ETZ261" s="1"/>
      <c r="EUA261" s="1"/>
      <c r="EUB261" s="1"/>
      <c r="EUC261" s="1"/>
      <c r="EUD261" s="1"/>
      <c r="EUE261" s="1"/>
      <c r="EUF261" s="1"/>
      <c r="EUG261" s="1"/>
      <c r="EUH261" s="1"/>
      <c r="EUI261" s="1"/>
      <c r="EUJ261" s="1"/>
      <c r="EUK261" s="1"/>
      <c r="EUL261" s="1"/>
      <c r="EUM261" s="1"/>
      <c r="EUN261" s="1"/>
      <c r="EUO261" s="1"/>
      <c r="EUP261" s="1"/>
      <c r="EUQ261" s="1"/>
      <c r="EUR261" s="1"/>
      <c r="EUS261" s="1"/>
      <c r="EUT261" s="1"/>
      <c r="EUU261" s="1"/>
      <c r="EUV261" s="1"/>
      <c r="EUW261" s="1"/>
      <c r="EUX261" s="1"/>
      <c r="EUY261" s="1"/>
      <c r="EUZ261" s="1"/>
      <c r="EVA261" s="1"/>
      <c r="EVB261" s="1"/>
      <c r="EVC261" s="1"/>
      <c r="EVD261" s="1"/>
      <c r="EVE261" s="1"/>
      <c r="EVF261" s="1"/>
      <c r="EVG261" s="1"/>
      <c r="EVH261" s="1"/>
      <c r="EVI261" s="1"/>
      <c r="EVJ261" s="1"/>
      <c r="EVK261" s="1"/>
      <c r="EVL261" s="1"/>
      <c r="EVM261" s="1"/>
      <c r="EVN261" s="1"/>
      <c r="EVO261" s="1"/>
      <c r="EVP261" s="1"/>
      <c r="EVQ261" s="1"/>
      <c r="EVR261" s="1"/>
      <c r="EVS261" s="1"/>
      <c r="EVT261" s="1"/>
      <c r="EVU261" s="1"/>
      <c r="EVV261" s="1"/>
      <c r="EVW261" s="1"/>
      <c r="EVX261" s="1"/>
      <c r="EVY261" s="1"/>
      <c r="EVZ261" s="1"/>
      <c r="EWA261" s="1"/>
      <c r="EWB261" s="1"/>
      <c r="EWC261" s="1"/>
      <c r="EWD261" s="1"/>
      <c r="EWE261" s="1"/>
      <c r="EWF261" s="1"/>
      <c r="EWG261" s="1"/>
      <c r="EWH261" s="1"/>
      <c r="EWI261" s="1"/>
      <c r="EWJ261" s="1"/>
      <c r="EWK261" s="1"/>
      <c r="EWL261" s="1"/>
      <c r="EWM261" s="1"/>
      <c r="EWN261" s="1"/>
      <c r="EWO261" s="1"/>
      <c r="EWP261" s="1"/>
      <c r="EWQ261" s="1"/>
      <c r="EWR261" s="1"/>
      <c r="EWS261" s="1"/>
      <c r="EWT261" s="1"/>
      <c r="EWU261" s="1"/>
      <c r="EWV261" s="1"/>
      <c r="EWW261" s="1"/>
      <c r="EWX261" s="1"/>
      <c r="EWY261" s="1"/>
      <c r="EWZ261" s="1"/>
      <c r="EXA261" s="1"/>
      <c r="EXB261" s="1"/>
      <c r="EXC261" s="1"/>
      <c r="EXD261" s="1"/>
      <c r="EXE261" s="1"/>
      <c r="EXF261" s="1"/>
      <c r="EXG261" s="1"/>
      <c r="EXH261" s="1"/>
      <c r="EXI261" s="1"/>
      <c r="EXJ261" s="1"/>
      <c r="EXK261" s="1"/>
      <c r="EXL261" s="1"/>
      <c r="EXM261" s="1"/>
      <c r="EXN261" s="1"/>
      <c r="EXO261" s="1"/>
      <c r="EXP261" s="1"/>
      <c r="EXQ261" s="1"/>
      <c r="EXR261" s="1"/>
      <c r="EXS261" s="1"/>
      <c r="EXT261" s="1"/>
      <c r="EXU261" s="1"/>
      <c r="EXV261" s="1"/>
      <c r="EXW261" s="1"/>
      <c r="EXX261" s="1"/>
      <c r="EXY261" s="1"/>
      <c r="EXZ261" s="1"/>
      <c r="EYA261" s="1"/>
      <c r="EYB261" s="1"/>
      <c r="EYC261" s="1"/>
      <c r="EYD261" s="1"/>
      <c r="EYE261" s="1"/>
      <c r="EYF261" s="1"/>
      <c r="EYG261" s="1"/>
      <c r="EYH261" s="1"/>
      <c r="EYI261" s="1"/>
      <c r="EYJ261" s="1"/>
      <c r="EYK261" s="1"/>
      <c r="EYL261" s="1"/>
      <c r="EYM261" s="1"/>
      <c r="EYN261" s="1"/>
      <c r="EYO261" s="1"/>
      <c r="EYP261" s="1"/>
      <c r="EYQ261" s="1"/>
      <c r="EYR261" s="1"/>
      <c r="EYS261" s="1"/>
      <c r="EYT261" s="1"/>
      <c r="EYU261" s="1"/>
      <c r="EYV261" s="1"/>
      <c r="EYW261" s="1"/>
      <c r="EYX261" s="1"/>
      <c r="EYY261" s="1"/>
      <c r="EYZ261" s="1"/>
      <c r="EZA261" s="1"/>
      <c r="EZB261" s="1"/>
      <c r="EZC261" s="1"/>
      <c r="EZD261" s="1"/>
      <c r="EZE261" s="1"/>
      <c r="EZF261" s="1"/>
      <c r="EZG261" s="1"/>
      <c r="EZH261" s="1"/>
      <c r="EZI261" s="1"/>
      <c r="EZJ261" s="1"/>
      <c r="EZK261" s="1"/>
      <c r="EZL261" s="1"/>
      <c r="EZM261" s="1"/>
      <c r="EZN261" s="1"/>
      <c r="EZO261" s="1"/>
      <c r="EZP261" s="1"/>
      <c r="EZQ261" s="1"/>
      <c r="EZR261" s="1"/>
      <c r="EZS261" s="1"/>
      <c r="EZT261" s="1"/>
      <c r="EZU261" s="1"/>
      <c r="EZV261" s="1"/>
      <c r="EZW261" s="1"/>
      <c r="EZX261" s="1"/>
      <c r="EZY261" s="1"/>
      <c r="EZZ261" s="1"/>
      <c r="FAA261" s="1"/>
      <c r="FAB261" s="1"/>
      <c r="FAC261" s="1"/>
      <c r="FAD261" s="1"/>
      <c r="FAE261" s="1"/>
      <c r="FAF261" s="1"/>
      <c r="FAG261" s="1"/>
      <c r="FAH261" s="1"/>
      <c r="FAI261" s="1"/>
      <c r="FAJ261" s="1"/>
      <c r="FAK261" s="1"/>
      <c r="FAL261" s="1"/>
      <c r="FAM261" s="1"/>
      <c r="FAN261" s="1"/>
      <c r="FAO261" s="1"/>
      <c r="FAP261" s="1"/>
      <c r="FAQ261" s="1"/>
      <c r="FAR261" s="1"/>
      <c r="FAS261" s="1"/>
      <c r="FAT261" s="1"/>
      <c r="FAU261" s="1"/>
      <c r="FAV261" s="1"/>
      <c r="FAW261" s="1"/>
      <c r="FAX261" s="1"/>
      <c r="FAY261" s="1"/>
      <c r="FAZ261" s="1"/>
      <c r="FBA261" s="1"/>
      <c r="FBB261" s="1"/>
      <c r="FBC261" s="1"/>
      <c r="FBD261" s="1"/>
      <c r="FBE261" s="1"/>
      <c r="FBF261" s="1"/>
      <c r="FBG261" s="1"/>
      <c r="FBH261" s="1"/>
      <c r="FBI261" s="1"/>
      <c r="FBJ261" s="1"/>
      <c r="FBK261" s="1"/>
      <c r="FBL261" s="1"/>
      <c r="FBM261" s="1"/>
      <c r="FBN261" s="1"/>
      <c r="FBO261" s="1"/>
      <c r="FBP261" s="1"/>
      <c r="FBQ261" s="1"/>
      <c r="FBR261" s="1"/>
      <c r="FBS261" s="1"/>
      <c r="FBT261" s="1"/>
      <c r="FBU261" s="1"/>
      <c r="FBV261" s="1"/>
      <c r="FBW261" s="1"/>
      <c r="FBX261" s="1"/>
      <c r="FBY261" s="1"/>
      <c r="FBZ261" s="1"/>
      <c r="FCA261" s="1"/>
      <c r="FCB261" s="1"/>
      <c r="FCC261" s="1"/>
      <c r="FCD261" s="1"/>
      <c r="FCE261" s="1"/>
      <c r="FCF261" s="1"/>
      <c r="FCG261" s="1"/>
      <c r="FCH261" s="1"/>
      <c r="FCI261" s="1"/>
      <c r="FCJ261" s="1"/>
      <c r="FCK261" s="1"/>
      <c r="FCL261" s="1"/>
      <c r="FCM261" s="1"/>
      <c r="FCN261" s="1"/>
      <c r="FCO261" s="1"/>
      <c r="FCP261" s="1"/>
      <c r="FCQ261" s="1"/>
      <c r="FCR261" s="1"/>
      <c r="FCS261" s="1"/>
      <c r="FCT261" s="1"/>
      <c r="FCU261" s="1"/>
      <c r="FCV261" s="1"/>
      <c r="FCW261" s="1"/>
      <c r="FCX261" s="1"/>
      <c r="FCY261" s="1"/>
      <c r="FCZ261" s="1"/>
      <c r="FDA261" s="1"/>
      <c r="FDB261" s="1"/>
      <c r="FDC261" s="1"/>
      <c r="FDD261" s="1"/>
      <c r="FDE261" s="1"/>
      <c r="FDF261" s="1"/>
      <c r="FDG261" s="1"/>
      <c r="FDH261" s="1"/>
      <c r="FDI261" s="1"/>
      <c r="FDJ261" s="1"/>
      <c r="FDK261" s="1"/>
      <c r="FDL261" s="1"/>
      <c r="FDM261" s="1"/>
      <c r="FDN261" s="1"/>
      <c r="FDO261" s="1"/>
      <c r="FDP261" s="1"/>
      <c r="FDQ261" s="1"/>
      <c r="FDR261" s="1"/>
      <c r="FDS261" s="1"/>
      <c r="FDT261" s="1"/>
      <c r="FDU261" s="1"/>
      <c r="FDV261" s="1"/>
      <c r="FDW261" s="1"/>
      <c r="FDX261" s="1"/>
      <c r="FDY261" s="1"/>
      <c r="FDZ261" s="1"/>
      <c r="FEA261" s="1"/>
      <c r="FEB261" s="1"/>
      <c r="FEC261" s="1"/>
      <c r="FED261" s="1"/>
      <c r="FEE261" s="1"/>
      <c r="FEF261" s="1"/>
      <c r="FEG261" s="1"/>
      <c r="FEH261" s="1"/>
      <c r="FEI261" s="1"/>
      <c r="FEJ261" s="1"/>
      <c r="FEK261" s="1"/>
      <c r="FEL261" s="1"/>
      <c r="FEM261" s="1"/>
      <c r="FEN261" s="1"/>
      <c r="FEO261" s="1"/>
      <c r="FEP261" s="1"/>
      <c r="FEQ261" s="1"/>
      <c r="FER261" s="1"/>
      <c r="FES261" s="1"/>
      <c r="FET261" s="1"/>
      <c r="FEU261" s="1"/>
      <c r="FEV261" s="1"/>
      <c r="FEW261" s="1"/>
      <c r="FEX261" s="1"/>
      <c r="FEY261" s="1"/>
      <c r="FEZ261" s="1"/>
      <c r="FFA261" s="1"/>
      <c r="FFB261" s="1"/>
      <c r="FFC261" s="1"/>
      <c r="FFD261" s="1"/>
      <c r="FFE261" s="1"/>
      <c r="FFF261" s="1"/>
      <c r="FFG261" s="1"/>
      <c r="FFH261" s="1"/>
      <c r="FFI261" s="1"/>
      <c r="FFJ261" s="1"/>
      <c r="FFK261" s="1"/>
      <c r="FFL261" s="1"/>
      <c r="FFM261" s="1"/>
      <c r="FFN261" s="1"/>
      <c r="FFO261" s="1"/>
      <c r="FFP261" s="1"/>
      <c r="FFQ261" s="1"/>
      <c r="FFR261" s="1"/>
      <c r="FFS261" s="1"/>
      <c r="FFT261" s="1"/>
      <c r="FFU261" s="1"/>
      <c r="FFV261" s="1"/>
      <c r="FFW261" s="1"/>
      <c r="FFX261" s="1"/>
      <c r="FFY261" s="1"/>
      <c r="FFZ261" s="1"/>
      <c r="FGA261" s="1"/>
      <c r="FGB261" s="1"/>
      <c r="FGC261" s="1"/>
      <c r="FGD261" s="1"/>
      <c r="FGE261" s="1"/>
      <c r="FGF261" s="1"/>
      <c r="FGG261" s="1"/>
      <c r="FGH261" s="1"/>
      <c r="FGI261" s="1"/>
      <c r="FGJ261" s="1"/>
      <c r="FGK261" s="1"/>
      <c r="FGL261" s="1"/>
      <c r="FGM261" s="1"/>
      <c r="FGN261" s="1"/>
      <c r="FGO261" s="1"/>
      <c r="FGP261" s="1"/>
      <c r="FGQ261" s="1"/>
      <c r="FGR261" s="1"/>
      <c r="FGS261" s="1"/>
      <c r="FGT261" s="1"/>
      <c r="FGU261" s="1"/>
      <c r="FGV261" s="1"/>
      <c r="FGW261" s="1"/>
      <c r="FGX261" s="1"/>
      <c r="FGY261" s="1"/>
      <c r="FGZ261" s="1"/>
      <c r="FHA261" s="1"/>
      <c r="FHB261" s="1"/>
      <c r="FHC261" s="1"/>
      <c r="FHD261" s="1"/>
      <c r="FHE261" s="1"/>
      <c r="FHF261" s="1"/>
      <c r="FHG261" s="1"/>
      <c r="FHH261" s="1"/>
      <c r="FHI261" s="1"/>
      <c r="FHJ261" s="1"/>
      <c r="FHK261" s="1"/>
      <c r="FHL261" s="1"/>
      <c r="FHM261" s="1"/>
      <c r="FHN261" s="1"/>
      <c r="FHO261" s="1"/>
      <c r="FHP261" s="1"/>
      <c r="FHQ261" s="1"/>
      <c r="FHR261" s="1"/>
      <c r="FHS261" s="1"/>
      <c r="FHT261" s="1"/>
      <c r="FHU261" s="1"/>
      <c r="FHV261" s="1"/>
      <c r="FHW261" s="1"/>
      <c r="FHX261" s="1"/>
      <c r="FHY261" s="1"/>
      <c r="FHZ261" s="1"/>
      <c r="FIA261" s="1"/>
      <c r="FIB261" s="1"/>
      <c r="FIC261" s="1"/>
      <c r="FID261" s="1"/>
      <c r="FIE261" s="1"/>
      <c r="FIF261" s="1"/>
      <c r="FIG261" s="1"/>
      <c r="FIH261" s="1"/>
      <c r="FII261" s="1"/>
      <c r="FIJ261" s="1"/>
      <c r="FIK261" s="1"/>
      <c r="FIL261" s="1"/>
      <c r="FIM261" s="1"/>
      <c r="FIN261" s="1"/>
      <c r="FIO261" s="1"/>
      <c r="FIP261" s="1"/>
      <c r="FIQ261" s="1"/>
      <c r="FIR261" s="1"/>
      <c r="FIS261" s="1"/>
      <c r="FIT261" s="1"/>
      <c r="FIU261" s="1"/>
      <c r="FIV261" s="1"/>
      <c r="FIW261" s="1"/>
      <c r="FIX261" s="1"/>
      <c r="FIY261" s="1"/>
      <c r="FIZ261" s="1"/>
      <c r="FJA261" s="1"/>
      <c r="FJB261" s="1"/>
      <c r="FJC261" s="1"/>
      <c r="FJD261" s="1"/>
      <c r="FJE261" s="1"/>
      <c r="FJF261" s="1"/>
      <c r="FJG261" s="1"/>
      <c r="FJH261" s="1"/>
      <c r="FJI261" s="1"/>
      <c r="FJJ261" s="1"/>
      <c r="FJK261" s="1"/>
      <c r="FJL261" s="1"/>
      <c r="FJM261" s="1"/>
      <c r="FJN261" s="1"/>
      <c r="FJO261" s="1"/>
      <c r="FJP261" s="1"/>
      <c r="FJQ261" s="1"/>
      <c r="FJR261" s="1"/>
      <c r="FJS261" s="1"/>
      <c r="FJT261" s="1"/>
      <c r="FJU261" s="1"/>
      <c r="FJV261" s="1"/>
      <c r="FJW261" s="1"/>
      <c r="FJX261" s="1"/>
      <c r="FJY261" s="1"/>
      <c r="FJZ261" s="1"/>
      <c r="FKA261" s="1"/>
      <c r="FKB261" s="1"/>
      <c r="FKC261" s="1"/>
      <c r="FKD261" s="1"/>
      <c r="FKE261" s="1"/>
      <c r="FKF261" s="1"/>
      <c r="FKG261" s="1"/>
      <c r="FKH261" s="1"/>
      <c r="FKI261" s="1"/>
      <c r="FKJ261" s="1"/>
      <c r="FKK261" s="1"/>
      <c r="FKL261" s="1"/>
      <c r="FKM261" s="1"/>
      <c r="FKN261" s="1"/>
      <c r="FKO261" s="1"/>
      <c r="FKP261" s="1"/>
      <c r="FKQ261" s="1"/>
      <c r="FKR261" s="1"/>
      <c r="FKS261" s="1"/>
      <c r="FKT261" s="1"/>
      <c r="FKU261" s="1"/>
      <c r="FKV261" s="1"/>
      <c r="FKW261" s="1"/>
      <c r="FKX261" s="1"/>
      <c r="FKY261" s="1"/>
      <c r="FKZ261" s="1"/>
      <c r="FLA261" s="1"/>
      <c r="FLB261" s="1"/>
      <c r="FLC261" s="1"/>
      <c r="FLD261" s="1"/>
      <c r="FLE261" s="1"/>
      <c r="FLF261" s="1"/>
      <c r="FLG261" s="1"/>
      <c r="FLH261" s="1"/>
      <c r="FLI261" s="1"/>
      <c r="FLJ261" s="1"/>
      <c r="FLK261" s="1"/>
      <c r="FLL261" s="1"/>
      <c r="FLM261" s="1"/>
      <c r="FLN261" s="1"/>
      <c r="FLO261" s="1"/>
      <c r="FLP261" s="1"/>
      <c r="FLQ261" s="1"/>
      <c r="FLR261" s="1"/>
      <c r="FLS261" s="1"/>
      <c r="FLT261" s="1"/>
      <c r="FLU261" s="1"/>
      <c r="FLV261" s="1"/>
      <c r="FLW261" s="1"/>
      <c r="FLX261" s="1"/>
      <c r="FLY261" s="1"/>
      <c r="FLZ261" s="1"/>
      <c r="FMA261" s="1"/>
      <c r="FMB261" s="1"/>
      <c r="FMC261" s="1"/>
      <c r="FMD261" s="1"/>
      <c r="FME261" s="1"/>
      <c r="FMF261" s="1"/>
      <c r="FMG261" s="1"/>
      <c r="FMH261" s="1"/>
      <c r="FMI261" s="1"/>
      <c r="FMJ261" s="1"/>
      <c r="FMK261" s="1"/>
      <c r="FML261" s="1"/>
      <c r="FMM261" s="1"/>
      <c r="FMN261" s="1"/>
      <c r="FMO261" s="1"/>
      <c r="FMP261" s="1"/>
      <c r="FMQ261" s="1"/>
      <c r="FMR261" s="1"/>
      <c r="FMS261" s="1"/>
      <c r="FMT261" s="1"/>
      <c r="FMU261" s="1"/>
      <c r="FMV261" s="1"/>
      <c r="FMW261" s="1"/>
      <c r="FMX261" s="1"/>
      <c r="FMY261" s="1"/>
      <c r="FMZ261" s="1"/>
      <c r="FNA261" s="1"/>
      <c r="FNB261" s="1"/>
      <c r="FNC261" s="1"/>
      <c r="FND261" s="1"/>
      <c r="FNE261" s="1"/>
      <c r="FNF261" s="1"/>
      <c r="FNG261" s="1"/>
      <c r="FNH261" s="1"/>
      <c r="FNI261" s="1"/>
      <c r="FNJ261" s="1"/>
      <c r="FNK261" s="1"/>
      <c r="FNL261" s="1"/>
      <c r="FNM261" s="1"/>
      <c r="FNN261" s="1"/>
      <c r="FNO261" s="1"/>
      <c r="FNP261" s="1"/>
      <c r="FNQ261" s="1"/>
      <c r="FNR261" s="1"/>
      <c r="FNS261" s="1"/>
      <c r="FNT261" s="1"/>
      <c r="FNU261" s="1"/>
      <c r="FNV261" s="1"/>
      <c r="FNW261" s="1"/>
      <c r="FNX261" s="1"/>
      <c r="FNY261" s="1"/>
      <c r="FNZ261" s="1"/>
      <c r="FOA261" s="1"/>
      <c r="FOB261" s="1"/>
      <c r="FOC261" s="1"/>
      <c r="FOD261" s="1"/>
      <c r="FOE261" s="1"/>
      <c r="FOF261" s="1"/>
      <c r="FOG261" s="1"/>
      <c r="FOH261" s="1"/>
      <c r="FOI261" s="1"/>
      <c r="FOJ261" s="1"/>
      <c r="FOK261" s="1"/>
      <c r="FOL261" s="1"/>
      <c r="FOM261" s="1"/>
      <c r="FON261" s="1"/>
      <c r="FOO261" s="1"/>
      <c r="FOP261" s="1"/>
      <c r="FOQ261" s="1"/>
      <c r="FOR261" s="1"/>
      <c r="FOS261" s="1"/>
      <c r="FOT261" s="1"/>
      <c r="FOU261" s="1"/>
      <c r="FOV261" s="1"/>
      <c r="FOW261" s="1"/>
      <c r="FOX261" s="1"/>
      <c r="FOY261" s="1"/>
      <c r="FOZ261" s="1"/>
      <c r="FPA261" s="1"/>
      <c r="FPB261" s="1"/>
      <c r="FPC261" s="1"/>
      <c r="FPD261" s="1"/>
      <c r="FPE261" s="1"/>
      <c r="FPF261" s="1"/>
      <c r="FPG261" s="1"/>
      <c r="FPH261" s="1"/>
      <c r="FPI261" s="1"/>
      <c r="FPJ261" s="1"/>
      <c r="FPK261" s="1"/>
      <c r="FPL261" s="1"/>
      <c r="FPM261" s="1"/>
      <c r="FPN261" s="1"/>
      <c r="FPO261" s="1"/>
      <c r="FPP261" s="1"/>
      <c r="FPQ261" s="1"/>
      <c r="FPR261" s="1"/>
      <c r="FPS261" s="1"/>
      <c r="FPT261" s="1"/>
      <c r="FPU261" s="1"/>
      <c r="FPV261" s="1"/>
      <c r="FPW261" s="1"/>
      <c r="FPX261" s="1"/>
      <c r="FPY261" s="1"/>
      <c r="FPZ261" s="1"/>
      <c r="FQA261" s="1"/>
      <c r="FQB261" s="1"/>
      <c r="FQC261" s="1"/>
      <c r="FQD261" s="1"/>
      <c r="FQE261" s="1"/>
      <c r="FQF261" s="1"/>
      <c r="FQG261" s="1"/>
      <c r="FQH261" s="1"/>
      <c r="FQI261" s="1"/>
      <c r="FQJ261" s="1"/>
      <c r="FQK261" s="1"/>
      <c r="FQL261" s="1"/>
      <c r="FQM261" s="1"/>
      <c r="FQN261" s="1"/>
      <c r="FQO261" s="1"/>
      <c r="FQP261" s="1"/>
      <c r="FQQ261" s="1"/>
      <c r="FQR261" s="1"/>
      <c r="FQS261" s="1"/>
      <c r="FQT261" s="1"/>
      <c r="FQU261" s="1"/>
      <c r="FQV261" s="1"/>
      <c r="FQW261" s="1"/>
      <c r="FQX261" s="1"/>
      <c r="FQY261" s="1"/>
      <c r="FQZ261" s="1"/>
      <c r="FRA261" s="1"/>
      <c r="FRB261" s="1"/>
      <c r="FRC261" s="1"/>
      <c r="FRD261" s="1"/>
      <c r="FRE261" s="1"/>
      <c r="FRF261" s="1"/>
      <c r="FRG261" s="1"/>
      <c r="FRH261" s="1"/>
      <c r="FRI261" s="1"/>
      <c r="FRJ261" s="1"/>
      <c r="FRK261" s="1"/>
      <c r="FRL261" s="1"/>
      <c r="FRM261" s="1"/>
      <c r="FRN261" s="1"/>
      <c r="FRO261" s="1"/>
      <c r="FRP261" s="1"/>
      <c r="FRQ261" s="1"/>
      <c r="FRR261" s="1"/>
      <c r="FRS261" s="1"/>
      <c r="FRT261" s="1"/>
      <c r="FRU261" s="1"/>
      <c r="FRV261" s="1"/>
      <c r="FRW261" s="1"/>
      <c r="FRX261" s="1"/>
      <c r="FRY261" s="1"/>
      <c r="FRZ261" s="1"/>
      <c r="FSA261" s="1"/>
      <c r="FSB261" s="1"/>
      <c r="FSC261" s="1"/>
      <c r="FSD261" s="1"/>
      <c r="FSE261" s="1"/>
      <c r="FSF261" s="1"/>
      <c r="FSG261" s="1"/>
      <c r="FSH261" s="1"/>
      <c r="FSI261" s="1"/>
      <c r="FSJ261" s="1"/>
      <c r="FSK261" s="1"/>
      <c r="FSL261" s="1"/>
      <c r="FSM261" s="1"/>
      <c r="FSN261" s="1"/>
      <c r="FSO261" s="1"/>
      <c r="FSP261" s="1"/>
      <c r="FSQ261" s="1"/>
      <c r="FSR261" s="1"/>
      <c r="FSS261" s="1"/>
      <c r="FST261" s="1"/>
      <c r="FSU261" s="1"/>
      <c r="FSV261" s="1"/>
      <c r="FSW261" s="1"/>
      <c r="FSX261" s="1"/>
      <c r="FSY261" s="1"/>
      <c r="FSZ261" s="1"/>
      <c r="FTA261" s="1"/>
      <c r="FTB261" s="1"/>
      <c r="FTC261" s="1"/>
      <c r="FTD261" s="1"/>
      <c r="FTE261" s="1"/>
      <c r="FTF261" s="1"/>
      <c r="FTG261" s="1"/>
      <c r="FTH261" s="1"/>
      <c r="FTI261" s="1"/>
      <c r="FTJ261" s="1"/>
      <c r="FTK261" s="1"/>
      <c r="FTL261" s="1"/>
      <c r="FTM261" s="1"/>
      <c r="FTN261" s="1"/>
      <c r="FTO261" s="1"/>
      <c r="FTP261" s="1"/>
      <c r="FTQ261" s="1"/>
      <c r="FTR261" s="1"/>
      <c r="FTS261" s="1"/>
      <c r="FTT261" s="1"/>
      <c r="FTU261" s="1"/>
      <c r="FTV261" s="1"/>
      <c r="FTW261" s="1"/>
      <c r="FTX261" s="1"/>
      <c r="FTY261" s="1"/>
      <c r="FTZ261" s="1"/>
      <c r="FUA261" s="1"/>
      <c r="FUB261" s="1"/>
      <c r="FUC261" s="1"/>
      <c r="FUD261" s="1"/>
      <c r="FUE261" s="1"/>
      <c r="FUF261" s="1"/>
      <c r="FUG261" s="1"/>
      <c r="FUH261" s="1"/>
      <c r="FUI261" s="1"/>
      <c r="FUJ261" s="1"/>
      <c r="FUK261" s="1"/>
      <c r="FUL261" s="1"/>
      <c r="FUM261" s="1"/>
      <c r="FUN261" s="1"/>
      <c r="FUO261" s="1"/>
      <c r="FUP261" s="1"/>
      <c r="FUQ261" s="1"/>
      <c r="FUR261" s="1"/>
      <c r="FUS261" s="1"/>
      <c r="FUT261" s="1"/>
      <c r="FUU261" s="1"/>
      <c r="FUV261" s="1"/>
      <c r="FUW261" s="1"/>
      <c r="FUX261" s="1"/>
      <c r="FUY261" s="1"/>
      <c r="FUZ261" s="1"/>
      <c r="FVA261" s="1"/>
      <c r="FVB261" s="1"/>
      <c r="FVC261" s="1"/>
      <c r="FVD261" s="1"/>
      <c r="FVE261" s="1"/>
      <c r="FVF261" s="1"/>
      <c r="FVG261" s="1"/>
      <c r="FVH261" s="1"/>
      <c r="FVI261" s="1"/>
      <c r="FVJ261" s="1"/>
      <c r="FVK261" s="1"/>
      <c r="FVL261" s="1"/>
      <c r="FVM261" s="1"/>
      <c r="FVN261" s="1"/>
      <c r="FVO261" s="1"/>
      <c r="FVP261" s="1"/>
      <c r="FVQ261" s="1"/>
      <c r="FVR261" s="1"/>
      <c r="FVS261" s="1"/>
      <c r="FVT261" s="1"/>
      <c r="FVU261" s="1"/>
      <c r="FVV261" s="1"/>
      <c r="FVW261" s="1"/>
      <c r="FVX261" s="1"/>
      <c r="FVY261" s="1"/>
      <c r="FVZ261" s="1"/>
      <c r="FWA261" s="1"/>
      <c r="FWB261" s="1"/>
      <c r="FWC261" s="1"/>
      <c r="FWD261" s="1"/>
      <c r="FWE261" s="1"/>
      <c r="FWF261" s="1"/>
      <c r="FWG261" s="1"/>
      <c r="FWH261" s="1"/>
      <c r="FWI261" s="1"/>
      <c r="FWJ261" s="1"/>
      <c r="FWK261" s="1"/>
      <c r="FWL261" s="1"/>
      <c r="FWM261" s="1"/>
      <c r="FWN261" s="1"/>
      <c r="FWO261" s="1"/>
      <c r="FWP261" s="1"/>
      <c r="FWQ261" s="1"/>
      <c r="FWR261" s="1"/>
      <c r="FWS261" s="1"/>
      <c r="FWT261" s="1"/>
      <c r="FWU261" s="1"/>
      <c r="FWV261" s="1"/>
      <c r="FWW261" s="1"/>
      <c r="FWX261" s="1"/>
      <c r="FWY261" s="1"/>
      <c r="FWZ261" s="1"/>
      <c r="FXA261" s="1"/>
      <c r="FXB261" s="1"/>
      <c r="FXC261" s="1"/>
      <c r="FXD261" s="1"/>
      <c r="FXE261" s="1"/>
      <c r="FXF261" s="1"/>
      <c r="FXG261" s="1"/>
      <c r="FXH261" s="1"/>
      <c r="FXI261" s="1"/>
      <c r="FXJ261" s="1"/>
      <c r="FXK261" s="1"/>
      <c r="FXL261" s="1"/>
      <c r="FXM261" s="1"/>
      <c r="FXN261" s="1"/>
      <c r="FXO261" s="1"/>
      <c r="FXP261" s="1"/>
      <c r="FXQ261" s="1"/>
      <c r="FXR261" s="1"/>
      <c r="FXS261" s="1"/>
      <c r="FXT261" s="1"/>
      <c r="FXU261" s="1"/>
      <c r="FXV261" s="1"/>
      <c r="FXW261" s="1"/>
      <c r="FXX261" s="1"/>
      <c r="FXY261" s="1"/>
      <c r="FXZ261" s="1"/>
      <c r="FYA261" s="1"/>
      <c r="FYB261" s="1"/>
      <c r="FYC261" s="1"/>
      <c r="FYD261" s="1"/>
      <c r="FYE261" s="1"/>
      <c r="FYF261" s="1"/>
      <c r="FYG261" s="1"/>
      <c r="FYH261" s="1"/>
      <c r="FYI261" s="1"/>
      <c r="FYJ261" s="1"/>
      <c r="FYK261" s="1"/>
      <c r="FYL261" s="1"/>
      <c r="FYM261" s="1"/>
      <c r="FYN261" s="1"/>
      <c r="FYO261" s="1"/>
      <c r="FYP261" s="1"/>
      <c r="FYQ261" s="1"/>
      <c r="FYR261" s="1"/>
      <c r="FYS261" s="1"/>
      <c r="FYT261" s="1"/>
      <c r="FYU261" s="1"/>
      <c r="FYV261" s="1"/>
      <c r="FYW261" s="1"/>
      <c r="FYX261" s="1"/>
      <c r="FYY261" s="1"/>
      <c r="FYZ261" s="1"/>
      <c r="FZA261" s="1"/>
      <c r="FZB261" s="1"/>
      <c r="FZC261" s="1"/>
      <c r="FZD261" s="1"/>
      <c r="FZE261" s="1"/>
      <c r="FZF261" s="1"/>
      <c r="FZG261" s="1"/>
      <c r="FZH261" s="1"/>
      <c r="FZI261" s="1"/>
      <c r="FZJ261" s="1"/>
      <c r="FZK261" s="1"/>
      <c r="FZL261" s="1"/>
      <c r="FZM261" s="1"/>
      <c r="FZN261" s="1"/>
      <c r="FZO261" s="1"/>
      <c r="FZP261" s="1"/>
      <c r="FZQ261" s="1"/>
      <c r="FZR261" s="1"/>
      <c r="FZS261" s="1"/>
      <c r="FZT261" s="1"/>
      <c r="FZU261" s="1"/>
      <c r="FZV261" s="1"/>
      <c r="FZW261" s="1"/>
      <c r="FZX261" s="1"/>
      <c r="FZY261" s="1"/>
      <c r="FZZ261" s="1"/>
      <c r="GAA261" s="1"/>
      <c r="GAB261" s="1"/>
      <c r="GAC261" s="1"/>
      <c r="GAD261" s="1"/>
      <c r="GAE261" s="1"/>
      <c r="GAF261" s="1"/>
      <c r="GAG261" s="1"/>
      <c r="GAH261" s="1"/>
      <c r="GAI261" s="1"/>
      <c r="GAJ261" s="1"/>
      <c r="GAK261" s="1"/>
      <c r="GAL261" s="1"/>
      <c r="GAM261" s="1"/>
      <c r="GAN261" s="1"/>
      <c r="GAO261" s="1"/>
      <c r="GAP261" s="1"/>
      <c r="GAQ261" s="1"/>
      <c r="GAR261" s="1"/>
      <c r="GAS261" s="1"/>
      <c r="GAT261" s="1"/>
      <c r="GAU261" s="1"/>
      <c r="GAV261" s="1"/>
      <c r="GAW261" s="1"/>
      <c r="GAX261" s="1"/>
      <c r="GAY261" s="1"/>
      <c r="GAZ261" s="1"/>
      <c r="GBA261" s="1"/>
      <c r="GBB261" s="1"/>
      <c r="GBC261" s="1"/>
      <c r="GBD261" s="1"/>
      <c r="GBE261" s="1"/>
      <c r="GBF261" s="1"/>
      <c r="GBG261" s="1"/>
      <c r="GBH261" s="1"/>
      <c r="GBI261" s="1"/>
      <c r="GBJ261" s="1"/>
      <c r="GBK261" s="1"/>
      <c r="GBL261" s="1"/>
      <c r="GBM261" s="1"/>
      <c r="GBN261" s="1"/>
      <c r="GBO261" s="1"/>
      <c r="GBP261" s="1"/>
      <c r="GBQ261" s="1"/>
      <c r="GBR261" s="1"/>
      <c r="GBS261" s="1"/>
      <c r="GBT261" s="1"/>
      <c r="GBU261" s="1"/>
      <c r="GBV261" s="1"/>
      <c r="GBW261" s="1"/>
      <c r="GBX261" s="1"/>
      <c r="GBY261" s="1"/>
      <c r="GBZ261" s="1"/>
      <c r="GCA261" s="1"/>
      <c r="GCB261" s="1"/>
      <c r="GCC261" s="1"/>
      <c r="GCD261" s="1"/>
      <c r="GCE261" s="1"/>
      <c r="GCF261" s="1"/>
      <c r="GCG261" s="1"/>
      <c r="GCH261" s="1"/>
      <c r="GCI261" s="1"/>
      <c r="GCJ261" s="1"/>
      <c r="GCK261" s="1"/>
      <c r="GCL261" s="1"/>
      <c r="GCM261" s="1"/>
      <c r="GCN261" s="1"/>
      <c r="GCO261" s="1"/>
      <c r="GCP261" s="1"/>
      <c r="GCQ261" s="1"/>
      <c r="GCR261" s="1"/>
      <c r="GCS261" s="1"/>
      <c r="GCT261" s="1"/>
      <c r="GCU261" s="1"/>
      <c r="GCV261" s="1"/>
      <c r="GCW261" s="1"/>
      <c r="GCX261" s="1"/>
      <c r="GCY261" s="1"/>
      <c r="GCZ261" s="1"/>
      <c r="GDA261" s="1"/>
      <c r="GDB261" s="1"/>
      <c r="GDC261" s="1"/>
      <c r="GDD261" s="1"/>
      <c r="GDE261" s="1"/>
      <c r="GDF261" s="1"/>
      <c r="GDG261" s="1"/>
      <c r="GDH261" s="1"/>
      <c r="GDI261" s="1"/>
      <c r="GDJ261" s="1"/>
      <c r="GDK261" s="1"/>
      <c r="GDL261" s="1"/>
      <c r="GDM261" s="1"/>
      <c r="GDN261" s="1"/>
      <c r="GDO261" s="1"/>
      <c r="GDP261" s="1"/>
      <c r="GDQ261" s="1"/>
      <c r="GDR261" s="1"/>
      <c r="GDS261" s="1"/>
      <c r="GDT261" s="1"/>
      <c r="GDU261" s="1"/>
      <c r="GDV261" s="1"/>
      <c r="GDW261" s="1"/>
      <c r="GDX261" s="1"/>
      <c r="GDY261" s="1"/>
      <c r="GDZ261" s="1"/>
      <c r="GEA261" s="1"/>
      <c r="GEB261" s="1"/>
      <c r="GEC261" s="1"/>
      <c r="GED261" s="1"/>
      <c r="GEE261" s="1"/>
      <c r="GEF261" s="1"/>
      <c r="GEG261" s="1"/>
      <c r="GEH261" s="1"/>
      <c r="GEI261" s="1"/>
      <c r="GEJ261" s="1"/>
      <c r="GEK261" s="1"/>
      <c r="GEL261" s="1"/>
      <c r="GEM261" s="1"/>
      <c r="GEN261" s="1"/>
      <c r="GEO261" s="1"/>
      <c r="GEP261" s="1"/>
      <c r="GEQ261" s="1"/>
      <c r="GER261" s="1"/>
      <c r="GES261" s="1"/>
      <c r="GET261" s="1"/>
      <c r="GEU261" s="1"/>
      <c r="GEV261" s="1"/>
      <c r="GEW261" s="1"/>
      <c r="GEX261" s="1"/>
      <c r="GEY261" s="1"/>
      <c r="GEZ261" s="1"/>
      <c r="GFA261" s="1"/>
      <c r="GFB261" s="1"/>
      <c r="GFC261" s="1"/>
      <c r="GFD261" s="1"/>
      <c r="GFE261" s="1"/>
      <c r="GFF261" s="1"/>
      <c r="GFG261" s="1"/>
      <c r="GFH261" s="1"/>
      <c r="GFI261" s="1"/>
      <c r="GFJ261" s="1"/>
      <c r="GFK261" s="1"/>
      <c r="GFL261" s="1"/>
      <c r="GFM261" s="1"/>
      <c r="GFN261" s="1"/>
      <c r="GFO261" s="1"/>
      <c r="GFP261" s="1"/>
      <c r="GFQ261" s="1"/>
      <c r="GFR261" s="1"/>
      <c r="GFS261" s="1"/>
      <c r="GFT261" s="1"/>
      <c r="GFU261" s="1"/>
      <c r="GFV261" s="1"/>
      <c r="GFW261" s="1"/>
      <c r="GFX261" s="1"/>
      <c r="GFY261" s="1"/>
      <c r="GFZ261" s="1"/>
      <c r="GGA261" s="1"/>
      <c r="GGB261" s="1"/>
      <c r="GGC261" s="1"/>
      <c r="GGD261" s="1"/>
      <c r="GGE261" s="1"/>
      <c r="GGF261" s="1"/>
      <c r="GGG261" s="1"/>
      <c r="GGH261" s="1"/>
      <c r="GGI261" s="1"/>
      <c r="GGJ261" s="1"/>
      <c r="GGK261" s="1"/>
      <c r="GGL261" s="1"/>
      <c r="GGM261" s="1"/>
      <c r="GGN261" s="1"/>
      <c r="GGO261" s="1"/>
      <c r="GGP261" s="1"/>
      <c r="GGQ261" s="1"/>
      <c r="GGR261" s="1"/>
      <c r="GGS261" s="1"/>
      <c r="GGT261" s="1"/>
      <c r="GGU261" s="1"/>
      <c r="GGV261" s="1"/>
      <c r="GGW261" s="1"/>
      <c r="GGX261" s="1"/>
      <c r="GGY261" s="1"/>
      <c r="GGZ261" s="1"/>
      <c r="GHA261" s="1"/>
      <c r="GHB261" s="1"/>
      <c r="GHC261" s="1"/>
      <c r="GHD261" s="1"/>
      <c r="GHE261" s="1"/>
      <c r="GHF261" s="1"/>
      <c r="GHG261" s="1"/>
      <c r="GHH261" s="1"/>
      <c r="GHI261" s="1"/>
      <c r="GHJ261" s="1"/>
      <c r="GHK261" s="1"/>
      <c r="GHL261" s="1"/>
      <c r="GHM261" s="1"/>
      <c r="GHN261" s="1"/>
      <c r="GHO261" s="1"/>
      <c r="GHP261" s="1"/>
      <c r="GHQ261" s="1"/>
      <c r="GHR261" s="1"/>
      <c r="GHS261" s="1"/>
      <c r="GHT261" s="1"/>
      <c r="GHU261" s="1"/>
      <c r="GHV261" s="1"/>
      <c r="GHW261" s="1"/>
      <c r="GHX261" s="1"/>
      <c r="GHY261" s="1"/>
      <c r="GHZ261" s="1"/>
      <c r="GIA261" s="1"/>
      <c r="GIB261" s="1"/>
      <c r="GIC261" s="1"/>
      <c r="GID261" s="1"/>
      <c r="GIE261" s="1"/>
      <c r="GIF261" s="1"/>
      <c r="GIG261" s="1"/>
      <c r="GIH261" s="1"/>
      <c r="GII261" s="1"/>
      <c r="GIJ261" s="1"/>
      <c r="GIK261" s="1"/>
      <c r="GIL261" s="1"/>
      <c r="GIM261" s="1"/>
      <c r="GIN261" s="1"/>
      <c r="GIO261" s="1"/>
      <c r="GIP261" s="1"/>
      <c r="GIQ261" s="1"/>
      <c r="GIR261" s="1"/>
      <c r="GIS261" s="1"/>
      <c r="GIT261" s="1"/>
      <c r="GIU261" s="1"/>
      <c r="GIV261" s="1"/>
      <c r="GIW261" s="1"/>
      <c r="GIX261" s="1"/>
      <c r="GIY261" s="1"/>
      <c r="GIZ261" s="1"/>
      <c r="GJA261" s="1"/>
      <c r="GJB261" s="1"/>
      <c r="GJC261" s="1"/>
      <c r="GJD261" s="1"/>
      <c r="GJE261" s="1"/>
      <c r="GJF261" s="1"/>
      <c r="GJG261" s="1"/>
      <c r="GJH261" s="1"/>
      <c r="GJI261" s="1"/>
      <c r="GJJ261" s="1"/>
      <c r="GJK261" s="1"/>
      <c r="GJL261" s="1"/>
      <c r="GJM261" s="1"/>
      <c r="GJN261" s="1"/>
      <c r="GJO261" s="1"/>
      <c r="GJP261" s="1"/>
      <c r="GJQ261" s="1"/>
      <c r="GJR261" s="1"/>
      <c r="GJS261" s="1"/>
      <c r="GJT261" s="1"/>
      <c r="GJU261" s="1"/>
      <c r="GJV261" s="1"/>
      <c r="GJW261" s="1"/>
      <c r="GJX261" s="1"/>
      <c r="GJY261" s="1"/>
      <c r="GJZ261" s="1"/>
      <c r="GKA261" s="1"/>
      <c r="GKB261" s="1"/>
      <c r="GKC261" s="1"/>
      <c r="GKD261" s="1"/>
      <c r="GKE261" s="1"/>
      <c r="GKF261" s="1"/>
      <c r="GKG261" s="1"/>
      <c r="GKH261" s="1"/>
      <c r="GKI261" s="1"/>
      <c r="GKJ261" s="1"/>
      <c r="GKK261" s="1"/>
      <c r="GKL261" s="1"/>
      <c r="GKM261" s="1"/>
      <c r="GKN261" s="1"/>
      <c r="GKO261" s="1"/>
      <c r="GKP261" s="1"/>
      <c r="GKQ261" s="1"/>
      <c r="GKR261" s="1"/>
      <c r="GKS261" s="1"/>
      <c r="GKT261" s="1"/>
      <c r="GKU261" s="1"/>
      <c r="GKV261" s="1"/>
      <c r="GKW261" s="1"/>
      <c r="GKX261" s="1"/>
      <c r="GKY261" s="1"/>
      <c r="GKZ261" s="1"/>
      <c r="GLA261" s="1"/>
      <c r="GLB261" s="1"/>
      <c r="GLC261" s="1"/>
      <c r="GLD261" s="1"/>
      <c r="GLE261" s="1"/>
      <c r="GLF261" s="1"/>
      <c r="GLG261" s="1"/>
      <c r="GLH261" s="1"/>
      <c r="GLI261" s="1"/>
      <c r="GLJ261" s="1"/>
      <c r="GLK261" s="1"/>
      <c r="GLL261" s="1"/>
      <c r="GLM261" s="1"/>
      <c r="GLN261" s="1"/>
      <c r="GLO261" s="1"/>
      <c r="GLP261" s="1"/>
      <c r="GLQ261" s="1"/>
      <c r="GLR261" s="1"/>
      <c r="GLS261" s="1"/>
      <c r="GLT261" s="1"/>
      <c r="GLU261" s="1"/>
      <c r="GLV261" s="1"/>
      <c r="GLW261" s="1"/>
      <c r="GLX261" s="1"/>
      <c r="GLY261" s="1"/>
      <c r="GLZ261" s="1"/>
      <c r="GMA261" s="1"/>
      <c r="GMB261" s="1"/>
      <c r="GMC261" s="1"/>
      <c r="GMD261" s="1"/>
      <c r="GME261" s="1"/>
      <c r="GMF261" s="1"/>
      <c r="GMG261" s="1"/>
      <c r="GMH261" s="1"/>
      <c r="GMI261" s="1"/>
      <c r="GMJ261" s="1"/>
      <c r="GMK261" s="1"/>
      <c r="GML261" s="1"/>
      <c r="GMM261" s="1"/>
      <c r="GMN261" s="1"/>
      <c r="GMO261" s="1"/>
      <c r="GMP261" s="1"/>
      <c r="GMQ261" s="1"/>
      <c r="GMR261" s="1"/>
      <c r="GMS261" s="1"/>
      <c r="GMT261" s="1"/>
      <c r="GMU261" s="1"/>
      <c r="GMV261" s="1"/>
      <c r="GMW261" s="1"/>
      <c r="GMX261" s="1"/>
      <c r="GMY261" s="1"/>
      <c r="GMZ261" s="1"/>
      <c r="GNA261" s="1"/>
      <c r="GNB261" s="1"/>
      <c r="GNC261" s="1"/>
      <c r="GND261" s="1"/>
      <c r="GNE261" s="1"/>
      <c r="GNF261" s="1"/>
      <c r="GNG261" s="1"/>
      <c r="GNH261" s="1"/>
      <c r="GNI261" s="1"/>
      <c r="GNJ261" s="1"/>
      <c r="GNK261" s="1"/>
      <c r="GNL261" s="1"/>
      <c r="GNM261" s="1"/>
      <c r="GNN261" s="1"/>
      <c r="GNO261" s="1"/>
      <c r="GNP261" s="1"/>
      <c r="GNQ261" s="1"/>
      <c r="GNR261" s="1"/>
      <c r="GNS261" s="1"/>
      <c r="GNT261" s="1"/>
      <c r="GNU261" s="1"/>
      <c r="GNV261" s="1"/>
      <c r="GNW261" s="1"/>
      <c r="GNX261" s="1"/>
      <c r="GNY261" s="1"/>
      <c r="GNZ261" s="1"/>
      <c r="GOA261" s="1"/>
      <c r="GOB261" s="1"/>
      <c r="GOC261" s="1"/>
      <c r="GOD261" s="1"/>
      <c r="GOE261" s="1"/>
      <c r="GOF261" s="1"/>
      <c r="GOG261" s="1"/>
      <c r="GOH261" s="1"/>
      <c r="GOI261" s="1"/>
      <c r="GOJ261" s="1"/>
      <c r="GOK261" s="1"/>
      <c r="GOL261" s="1"/>
      <c r="GOM261" s="1"/>
      <c r="GON261" s="1"/>
      <c r="GOO261" s="1"/>
      <c r="GOP261" s="1"/>
      <c r="GOQ261" s="1"/>
      <c r="GOR261" s="1"/>
      <c r="GOS261" s="1"/>
      <c r="GOT261" s="1"/>
      <c r="GOU261" s="1"/>
      <c r="GOV261" s="1"/>
      <c r="GOW261" s="1"/>
      <c r="GOX261" s="1"/>
      <c r="GOY261" s="1"/>
      <c r="GOZ261" s="1"/>
      <c r="GPA261" s="1"/>
      <c r="GPB261" s="1"/>
      <c r="GPC261" s="1"/>
      <c r="GPD261" s="1"/>
      <c r="GPE261" s="1"/>
      <c r="GPF261" s="1"/>
      <c r="GPG261" s="1"/>
      <c r="GPH261" s="1"/>
      <c r="GPI261" s="1"/>
      <c r="GPJ261" s="1"/>
      <c r="GPK261" s="1"/>
      <c r="GPL261" s="1"/>
      <c r="GPM261" s="1"/>
      <c r="GPN261" s="1"/>
      <c r="GPO261" s="1"/>
      <c r="GPP261" s="1"/>
      <c r="GPQ261" s="1"/>
      <c r="GPR261" s="1"/>
      <c r="GPS261" s="1"/>
      <c r="GPT261" s="1"/>
      <c r="GPU261" s="1"/>
      <c r="GPV261" s="1"/>
      <c r="GPW261" s="1"/>
      <c r="GPX261" s="1"/>
      <c r="GPY261" s="1"/>
      <c r="GPZ261" s="1"/>
      <c r="GQA261" s="1"/>
      <c r="GQB261" s="1"/>
      <c r="GQC261" s="1"/>
      <c r="GQD261" s="1"/>
      <c r="GQE261" s="1"/>
      <c r="GQF261" s="1"/>
      <c r="GQG261" s="1"/>
      <c r="GQH261" s="1"/>
      <c r="GQI261" s="1"/>
      <c r="GQJ261" s="1"/>
      <c r="GQK261" s="1"/>
      <c r="GQL261" s="1"/>
      <c r="GQM261" s="1"/>
      <c r="GQN261" s="1"/>
      <c r="GQO261" s="1"/>
      <c r="GQP261" s="1"/>
      <c r="GQQ261" s="1"/>
      <c r="GQR261" s="1"/>
      <c r="GQS261" s="1"/>
      <c r="GQT261" s="1"/>
      <c r="GQU261" s="1"/>
      <c r="GQV261" s="1"/>
      <c r="GQW261" s="1"/>
      <c r="GQX261" s="1"/>
      <c r="GQY261" s="1"/>
      <c r="GQZ261" s="1"/>
      <c r="GRA261" s="1"/>
      <c r="GRB261" s="1"/>
      <c r="GRC261" s="1"/>
      <c r="GRD261" s="1"/>
      <c r="GRE261" s="1"/>
      <c r="GRF261" s="1"/>
      <c r="GRG261" s="1"/>
      <c r="GRH261" s="1"/>
      <c r="GRI261" s="1"/>
      <c r="GRJ261" s="1"/>
      <c r="GRK261" s="1"/>
      <c r="GRL261" s="1"/>
      <c r="GRM261" s="1"/>
      <c r="GRN261" s="1"/>
      <c r="GRO261" s="1"/>
      <c r="GRP261" s="1"/>
      <c r="GRQ261" s="1"/>
      <c r="GRR261" s="1"/>
      <c r="GRS261" s="1"/>
      <c r="GRT261" s="1"/>
      <c r="GRU261" s="1"/>
      <c r="GRV261" s="1"/>
      <c r="GRW261" s="1"/>
      <c r="GRX261" s="1"/>
      <c r="GRY261" s="1"/>
      <c r="GRZ261" s="1"/>
      <c r="GSA261" s="1"/>
      <c r="GSB261" s="1"/>
      <c r="GSC261" s="1"/>
      <c r="GSD261" s="1"/>
      <c r="GSE261" s="1"/>
      <c r="GSF261" s="1"/>
      <c r="GSG261" s="1"/>
      <c r="GSH261" s="1"/>
      <c r="GSI261" s="1"/>
      <c r="GSJ261" s="1"/>
      <c r="GSK261" s="1"/>
      <c r="GSL261" s="1"/>
      <c r="GSM261" s="1"/>
      <c r="GSN261" s="1"/>
      <c r="GSO261" s="1"/>
      <c r="GSP261" s="1"/>
      <c r="GSQ261" s="1"/>
      <c r="GSR261" s="1"/>
      <c r="GSS261" s="1"/>
      <c r="GST261" s="1"/>
      <c r="GSU261" s="1"/>
      <c r="GSV261" s="1"/>
      <c r="GSW261" s="1"/>
      <c r="GSX261" s="1"/>
      <c r="GSY261" s="1"/>
      <c r="GSZ261" s="1"/>
      <c r="GTA261" s="1"/>
      <c r="GTB261" s="1"/>
      <c r="GTC261" s="1"/>
      <c r="GTD261" s="1"/>
      <c r="GTE261" s="1"/>
      <c r="GTF261" s="1"/>
      <c r="GTG261" s="1"/>
      <c r="GTH261" s="1"/>
      <c r="GTI261" s="1"/>
      <c r="GTJ261" s="1"/>
      <c r="GTK261" s="1"/>
      <c r="GTL261" s="1"/>
      <c r="GTM261" s="1"/>
      <c r="GTN261" s="1"/>
      <c r="GTO261" s="1"/>
      <c r="GTP261" s="1"/>
      <c r="GTQ261" s="1"/>
      <c r="GTR261" s="1"/>
      <c r="GTS261" s="1"/>
      <c r="GTT261" s="1"/>
      <c r="GTU261" s="1"/>
      <c r="GTV261" s="1"/>
      <c r="GTW261" s="1"/>
      <c r="GTX261" s="1"/>
      <c r="GTY261" s="1"/>
      <c r="GTZ261" s="1"/>
      <c r="GUA261" s="1"/>
      <c r="GUB261" s="1"/>
      <c r="GUC261" s="1"/>
      <c r="GUD261" s="1"/>
      <c r="GUE261" s="1"/>
      <c r="GUF261" s="1"/>
      <c r="GUG261" s="1"/>
      <c r="GUH261" s="1"/>
      <c r="GUI261" s="1"/>
      <c r="GUJ261" s="1"/>
      <c r="GUK261" s="1"/>
      <c r="GUL261" s="1"/>
      <c r="GUM261" s="1"/>
      <c r="GUN261" s="1"/>
      <c r="GUO261" s="1"/>
      <c r="GUP261" s="1"/>
      <c r="GUQ261" s="1"/>
      <c r="GUR261" s="1"/>
      <c r="GUS261" s="1"/>
      <c r="GUT261" s="1"/>
      <c r="GUU261" s="1"/>
      <c r="GUV261" s="1"/>
      <c r="GUW261" s="1"/>
      <c r="GUX261" s="1"/>
      <c r="GUY261" s="1"/>
      <c r="GUZ261" s="1"/>
      <c r="GVA261" s="1"/>
      <c r="GVB261" s="1"/>
      <c r="GVC261" s="1"/>
      <c r="GVD261" s="1"/>
      <c r="GVE261" s="1"/>
      <c r="GVF261" s="1"/>
      <c r="GVG261" s="1"/>
      <c r="GVH261" s="1"/>
      <c r="GVI261" s="1"/>
      <c r="GVJ261" s="1"/>
      <c r="GVK261" s="1"/>
      <c r="GVL261" s="1"/>
      <c r="GVM261" s="1"/>
      <c r="GVN261" s="1"/>
      <c r="GVO261" s="1"/>
      <c r="GVP261" s="1"/>
      <c r="GVQ261" s="1"/>
      <c r="GVR261" s="1"/>
      <c r="GVS261" s="1"/>
      <c r="GVT261" s="1"/>
      <c r="GVU261" s="1"/>
      <c r="GVV261" s="1"/>
      <c r="GVW261" s="1"/>
      <c r="GVX261" s="1"/>
      <c r="GVY261" s="1"/>
      <c r="GVZ261" s="1"/>
      <c r="GWA261" s="1"/>
      <c r="GWB261" s="1"/>
      <c r="GWC261" s="1"/>
      <c r="GWD261" s="1"/>
      <c r="GWE261" s="1"/>
      <c r="GWF261" s="1"/>
      <c r="GWG261" s="1"/>
      <c r="GWH261" s="1"/>
      <c r="GWI261" s="1"/>
      <c r="GWJ261" s="1"/>
      <c r="GWK261" s="1"/>
      <c r="GWL261" s="1"/>
      <c r="GWM261" s="1"/>
      <c r="GWN261" s="1"/>
      <c r="GWO261" s="1"/>
      <c r="GWP261" s="1"/>
      <c r="GWQ261" s="1"/>
      <c r="GWR261" s="1"/>
      <c r="GWS261" s="1"/>
      <c r="GWT261" s="1"/>
      <c r="GWU261" s="1"/>
      <c r="GWV261" s="1"/>
      <c r="GWW261" s="1"/>
      <c r="GWX261" s="1"/>
      <c r="GWY261" s="1"/>
      <c r="GWZ261" s="1"/>
      <c r="GXA261" s="1"/>
      <c r="GXB261" s="1"/>
      <c r="GXC261" s="1"/>
      <c r="GXD261" s="1"/>
      <c r="GXE261" s="1"/>
      <c r="GXF261" s="1"/>
      <c r="GXG261" s="1"/>
      <c r="GXH261" s="1"/>
      <c r="GXI261" s="1"/>
      <c r="GXJ261" s="1"/>
      <c r="GXK261" s="1"/>
      <c r="GXL261" s="1"/>
      <c r="GXM261" s="1"/>
      <c r="GXN261" s="1"/>
      <c r="GXO261" s="1"/>
      <c r="GXP261" s="1"/>
      <c r="GXQ261" s="1"/>
      <c r="GXR261" s="1"/>
      <c r="GXS261" s="1"/>
      <c r="GXT261" s="1"/>
      <c r="GXU261" s="1"/>
      <c r="GXV261" s="1"/>
      <c r="GXW261" s="1"/>
      <c r="GXX261" s="1"/>
      <c r="GXY261" s="1"/>
      <c r="GXZ261" s="1"/>
      <c r="GYA261" s="1"/>
      <c r="GYB261" s="1"/>
      <c r="GYC261" s="1"/>
      <c r="GYD261" s="1"/>
      <c r="GYE261" s="1"/>
      <c r="GYF261" s="1"/>
      <c r="GYG261" s="1"/>
      <c r="GYH261" s="1"/>
      <c r="GYI261" s="1"/>
      <c r="GYJ261" s="1"/>
      <c r="GYK261" s="1"/>
      <c r="GYL261" s="1"/>
      <c r="GYM261" s="1"/>
      <c r="GYN261" s="1"/>
      <c r="GYO261" s="1"/>
      <c r="GYP261" s="1"/>
      <c r="GYQ261" s="1"/>
      <c r="GYR261" s="1"/>
      <c r="GYS261" s="1"/>
      <c r="GYT261" s="1"/>
      <c r="GYU261" s="1"/>
      <c r="GYV261" s="1"/>
      <c r="GYW261" s="1"/>
      <c r="GYX261" s="1"/>
      <c r="GYY261" s="1"/>
      <c r="GYZ261" s="1"/>
      <c r="GZA261" s="1"/>
      <c r="GZB261" s="1"/>
      <c r="GZC261" s="1"/>
      <c r="GZD261" s="1"/>
      <c r="GZE261" s="1"/>
      <c r="GZF261" s="1"/>
      <c r="GZG261" s="1"/>
      <c r="GZH261" s="1"/>
      <c r="GZI261" s="1"/>
      <c r="GZJ261" s="1"/>
      <c r="GZK261" s="1"/>
      <c r="GZL261" s="1"/>
      <c r="GZM261" s="1"/>
      <c r="GZN261" s="1"/>
      <c r="GZO261" s="1"/>
      <c r="GZP261" s="1"/>
      <c r="GZQ261" s="1"/>
      <c r="GZR261" s="1"/>
      <c r="GZS261" s="1"/>
      <c r="GZT261" s="1"/>
      <c r="GZU261" s="1"/>
      <c r="GZV261" s="1"/>
      <c r="GZW261" s="1"/>
      <c r="GZX261" s="1"/>
      <c r="GZY261" s="1"/>
      <c r="GZZ261" s="1"/>
      <c r="HAA261" s="1"/>
      <c r="HAB261" s="1"/>
      <c r="HAC261" s="1"/>
      <c r="HAD261" s="1"/>
      <c r="HAE261" s="1"/>
      <c r="HAF261" s="1"/>
      <c r="HAG261" s="1"/>
      <c r="HAH261" s="1"/>
      <c r="HAI261" s="1"/>
      <c r="HAJ261" s="1"/>
      <c r="HAK261" s="1"/>
      <c r="HAL261" s="1"/>
      <c r="HAM261" s="1"/>
      <c r="HAN261" s="1"/>
      <c r="HAO261" s="1"/>
      <c r="HAP261" s="1"/>
      <c r="HAQ261" s="1"/>
      <c r="HAR261" s="1"/>
      <c r="HAS261" s="1"/>
      <c r="HAT261" s="1"/>
      <c r="HAU261" s="1"/>
      <c r="HAV261" s="1"/>
      <c r="HAW261" s="1"/>
      <c r="HAX261" s="1"/>
      <c r="HAY261" s="1"/>
      <c r="HAZ261" s="1"/>
      <c r="HBA261" s="1"/>
      <c r="HBB261" s="1"/>
      <c r="HBC261" s="1"/>
      <c r="HBD261" s="1"/>
      <c r="HBE261" s="1"/>
      <c r="HBF261" s="1"/>
      <c r="HBG261" s="1"/>
      <c r="HBH261" s="1"/>
      <c r="HBI261" s="1"/>
      <c r="HBJ261" s="1"/>
      <c r="HBK261" s="1"/>
      <c r="HBL261" s="1"/>
      <c r="HBM261" s="1"/>
      <c r="HBN261" s="1"/>
      <c r="HBO261" s="1"/>
      <c r="HBP261" s="1"/>
      <c r="HBQ261" s="1"/>
      <c r="HBR261" s="1"/>
      <c r="HBS261" s="1"/>
      <c r="HBT261" s="1"/>
      <c r="HBU261" s="1"/>
      <c r="HBV261" s="1"/>
      <c r="HBW261" s="1"/>
      <c r="HBX261" s="1"/>
      <c r="HBY261" s="1"/>
      <c r="HBZ261" s="1"/>
      <c r="HCA261" s="1"/>
      <c r="HCB261" s="1"/>
      <c r="HCC261" s="1"/>
      <c r="HCD261" s="1"/>
      <c r="HCE261" s="1"/>
      <c r="HCF261" s="1"/>
      <c r="HCG261" s="1"/>
      <c r="HCH261" s="1"/>
      <c r="HCI261" s="1"/>
      <c r="HCJ261" s="1"/>
      <c r="HCK261" s="1"/>
      <c r="HCL261" s="1"/>
      <c r="HCM261" s="1"/>
      <c r="HCN261" s="1"/>
      <c r="HCO261" s="1"/>
      <c r="HCP261" s="1"/>
      <c r="HCQ261" s="1"/>
      <c r="HCR261" s="1"/>
      <c r="HCS261" s="1"/>
      <c r="HCT261" s="1"/>
      <c r="HCU261" s="1"/>
      <c r="HCV261" s="1"/>
      <c r="HCW261" s="1"/>
      <c r="HCX261" s="1"/>
      <c r="HCY261" s="1"/>
      <c r="HCZ261" s="1"/>
      <c r="HDA261" s="1"/>
      <c r="HDB261" s="1"/>
      <c r="HDC261" s="1"/>
      <c r="HDD261" s="1"/>
      <c r="HDE261" s="1"/>
      <c r="HDF261" s="1"/>
      <c r="HDG261" s="1"/>
      <c r="HDH261" s="1"/>
      <c r="HDI261" s="1"/>
      <c r="HDJ261" s="1"/>
      <c r="HDK261" s="1"/>
      <c r="HDL261" s="1"/>
      <c r="HDM261" s="1"/>
      <c r="HDN261" s="1"/>
      <c r="HDO261" s="1"/>
      <c r="HDP261" s="1"/>
      <c r="HDQ261" s="1"/>
      <c r="HDR261" s="1"/>
      <c r="HDS261" s="1"/>
      <c r="HDT261" s="1"/>
      <c r="HDU261" s="1"/>
      <c r="HDV261" s="1"/>
      <c r="HDW261" s="1"/>
      <c r="HDX261" s="1"/>
      <c r="HDY261" s="1"/>
      <c r="HDZ261" s="1"/>
      <c r="HEA261" s="1"/>
      <c r="HEB261" s="1"/>
      <c r="HEC261" s="1"/>
      <c r="HED261" s="1"/>
      <c r="HEE261" s="1"/>
      <c r="HEF261" s="1"/>
      <c r="HEG261" s="1"/>
      <c r="HEH261" s="1"/>
      <c r="HEI261" s="1"/>
      <c r="HEJ261" s="1"/>
      <c r="HEK261" s="1"/>
      <c r="HEL261" s="1"/>
      <c r="HEM261" s="1"/>
      <c r="HEN261" s="1"/>
      <c r="HEO261" s="1"/>
      <c r="HEP261" s="1"/>
      <c r="HEQ261" s="1"/>
      <c r="HER261" s="1"/>
      <c r="HES261" s="1"/>
      <c r="HET261" s="1"/>
      <c r="HEU261" s="1"/>
      <c r="HEV261" s="1"/>
      <c r="HEW261" s="1"/>
      <c r="HEX261" s="1"/>
      <c r="HEY261" s="1"/>
      <c r="HEZ261" s="1"/>
      <c r="HFA261" s="1"/>
      <c r="HFB261" s="1"/>
      <c r="HFC261" s="1"/>
      <c r="HFD261" s="1"/>
      <c r="HFE261" s="1"/>
      <c r="HFF261" s="1"/>
      <c r="HFG261" s="1"/>
      <c r="HFH261" s="1"/>
      <c r="HFI261" s="1"/>
      <c r="HFJ261" s="1"/>
      <c r="HFK261" s="1"/>
      <c r="HFL261" s="1"/>
      <c r="HFM261" s="1"/>
      <c r="HFN261" s="1"/>
      <c r="HFO261" s="1"/>
      <c r="HFP261" s="1"/>
      <c r="HFQ261" s="1"/>
      <c r="HFR261" s="1"/>
      <c r="HFS261" s="1"/>
      <c r="HFT261" s="1"/>
      <c r="HFU261" s="1"/>
      <c r="HFV261" s="1"/>
      <c r="HFW261" s="1"/>
      <c r="HFX261" s="1"/>
      <c r="HFY261" s="1"/>
      <c r="HFZ261" s="1"/>
      <c r="HGA261" s="1"/>
      <c r="HGB261" s="1"/>
      <c r="HGC261" s="1"/>
      <c r="HGD261" s="1"/>
      <c r="HGE261" s="1"/>
      <c r="HGF261" s="1"/>
      <c r="HGG261" s="1"/>
      <c r="HGH261" s="1"/>
      <c r="HGI261" s="1"/>
      <c r="HGJ261" s="1"/>
      <c r="HGK261" s="1"/>
      <c r="HGL261" s="1"/>
      <c r="HGM261" s="1"/>
      <c r="HGN261" s="1"/>
      <c r="HGO261" s="1"/>
      <c r="HGP261" s="1"/>
      <c r="HGQ261" s="1"/>
      <c r="HGR261" s="1"/>
      <c r="HGS261" s="1"/>
      <c r="HGT261" s="1"/>
      <c r="HGU261" s="1"/>
      <c r="HGV261" s="1"/>
      <c r="HGW261" s="1"/>
      <c r="HGX261" s="1"/>
      <c r="HGY261" s="1"/>
      <c r="HGZ261" s="1"/>
      <c r="HHA261" s="1"/>
      <c r="HHB261" s="1"/>
      <c r="HHC261" s="1"/>
      <c r="HHD261" s="1"/>
      <c r="HHE261" s="1"/>
      <c r="HHF261" s="1"/>
      <c r="HHG261" s="1"/>
      <c r="HHH261" s="1"/>
      <c r="HHI261" s="1"/>
      <c r="HHJ261" s="1"/>
      <c r="HHK261" s="1"/>
      <c r="HHL261" s="1"/>
      <c r="HHM261" s="1"/>
      <c r="HHN261" s="1"/>
      <c r="HHO261" s="1"/>
      <c r="HHP261" s="1"/>
      <c r="HHQ261" s="1"/>
      <c r="HHR261" s="1"/>
      <c r="HHS261" s="1"/>
      <c r="HHT261" s="1"/>
      <c r="HHU261" s="1"/>
      <c r="HHV261" s="1"/>
      <c r="HHW261" s="1"/>
      <c r="HHX261" s="1"/>
      <c r="HHY261" s="1"/>
      <c r="HHZ261" s="1"/>
      <c r="HIA261" s="1"/>
      <c r="HIB261" s="1"/>
      <c r="HIC261" s="1"/>
      <c r="HID261" s="1"/>
      <c r="HIE261" s="1"/>
      <c r="HIF261" s="1"/>
      <c r="HIG261" s="1"/>
      <c r="HIH261" s="1"/>
      <c r="HII261" s="1"/>
      <c r="HIJ261" s="1"/>
      <c r="HIK261" s="1"/>
      <c r="HIL261" s="1"/>
      <c r="HIM261" s="1"/>
      <c r="HIN261" s="1"/>
      <c r="HIO261" s="1"/>
      <c r="HIP261" s="1"/>
      <c r="HIQ261" s="1"/>
      <c r="HIR261" s="1"/>
      <c r="HIS261" s="1"/>
      <c r="HIT261" s="1"/>
      <c r="HIU261" s="1"/>
      <c r="HIV261" s="1"/>
      <c r="HIW261" s="1"/>
      <c r="HIX261" s="1"/>
      <c r="HIY261" s="1"/>
      <c r="HIZ261" s="1"/>
      <c r="HJA261" s="1"/>
      <c r="HJB261" s="1"/>
      <c r="HJC261" s="1"/>
      <c r="HJD261" s="1"/>
      <c r="HJE261" s="1"/>
      <c r="HJF261" s="1"/>
      <c r="HJG261" s="1"/>
      <c r="HJH261" s="1"/>
      <c r="HJI261" s="1"/>
      <c r="HJJ261" s="1"/>
      <c r="HJK261" s="1"/>
      <c r="HJL261" s="1"/>
      <c r="HJM261" s="1"/>
      <c r="HJN261" s="1"/>
      <c r="HJO261" s="1"/>
      <c r="HJP261" s="1"/>
      <c r="HJQ261" s="1"/>
      <c r="HJR261" s="1"/>
      <c r="HJS261" s="1"/>
      <c r="HJT261" s="1"/>
      <c r="HJU261" s="1"/>
      <c r="HJV261" s="1"/>
      <c r="HJW261" s="1"/>
      <c r="HJX261" s="1"/>
      <c r="HJY261" s="1"/>
      <c r="HJZ261" s="1"/>
      <c r="HKA261" s="1"/>
      <c r="HKB261" s="1"/>
      <c r="HKC261" s="1"/>
      <c r="HKD261" s="1"/>
      <c r="HKE261" s="1"/>
      <c r="HKF261" s="1"/>
      <c r="HKG261" s="1"/>
      <c r="HKH261" s="1"/>
      <c r="HKI261" s="1"/>
      <c r="HKJ261" s="1"/>
      <c r="HKK261" s="1"/>
      <c r="HKL261" s="1"/>
      <c r="HKM261" s="1"/>
      <c r="HKN261" s="1"/>
      <c r="HKO261" s="1"/>
      <c r="HKP261" s="1"/>
      <c r="HKQ261" s="1"/>
      <c r="HKR261" s="1"/>
      <c r="HKS261" s="1"/>
      <c r="HKT261" s="1"/>
      <c r="HKU261" s="1"/>
      <c r="HKV261" s="1"/>
      <c r="HKW261" s="1"/>
      <c r="HKX261" s="1"/>
      <c r="HKY261" s="1"/>
      <c r="HKZ261" s="1"/>
      <c r="HLA261" s="1"/>
      <c r="HLB261" s="1"/>
      <c r="HLC261" s="1"/>
      <c r="HLD261" s="1"/>
      <c r="HLE261" s="1"/>
      <c r="HLF261" s="1"/>
      <c r="HLG261" s="1"/>
      <c r="HLH261" s="1"/>
      <c r="HLI261" s="1"/>
      <c r="HLJ261" s="1"/>
      <c r="HLK261" s="1"/>
      <c r="HLL261" s="1"/>
      <c r="HLM261" s="1"/>
      <c r="HLN261" s="1"/>
      <c r="HLO261" s="1"/>
      <c r="HLP261" s="1"/>
      <c r="HLQ261" s="1"/>
      <c r="HLR261" s="1"/>
      <c r="HLS261" s="1"/>
      <c r="HLT261" s="1"/>
      <c r="HLU261" s="1"/>
      <c r="HLV261" s="1"/>
      <c r="HLW261" s="1"/>
      <c r="HLX261" s="1"/>
      <c r="HLY261" s="1"/>
      <c r="HLZ261" s="1"/>
      <c r="HMA261" s="1"/>
      <c r="HMB261" s="1"/>
      <c r="HMC261" s="1"/>
      <c r="HMD261" s="1"/>
      <c r="HME261" s="1"/>
      <c r="HMF261" s="1"/>
      <c r="HMG261" s="1"/>
      <c r="HMH261" s="1"/>
      <c r="HMI261" s="1"/>
      <c r="HMJ261" s="1"/>
      <c r="HMK261" s="1"/>
      <c r="HML261" s="1"/>
      <c r="HMM261" s="1"/>
      <c r="HMN261" s="1"/>
      <c r="HMO261" s="1"/>
      <c r="HMP261" s="1"/>
      <c r="HMQ261" s="1"/>
      <c r="HMR261" s="1"/>
      <c r="HMS261" s="1"/>
      <c r="HMT261" s="1"/>
      <c r="HMU261" s="1"/>
      <c r="HMV261" s="1"/>
      <c r="HMW261" s="1"/>
      <c r="HMX261" s="1"/>
      <c r="HMY261" s="1"/>
      <c r="HMZ261" s="1"/>
      <c r="HNA261" s="1"/>
      <c r="HNB261" s="1"/>
      <c r="HNC261" s="1"/>
      <c r="HND261" s="1"/>
      <c r="HNE261" s="1"/>
      <c r="HNF261" s="1"/>
      <c r="HNG261" s="1"/>
      <c r="HNH261" s="1"/>
      <c r="HNI261" s="1"/>
      <c r="HNJ261" s="1"/>
      <c r="HNK261" s="1"/>
      <c r="HNL261" s="1"/>
      <c r="HNM261" s="1"/>
      <c r="HNN261" s="1"/>
      <c r="HNO261" s="1"/>
      <c r="HNP261" s="1"/>
      <c r="HNQ261" s="1"/>
      <c r="HNR261" s="1"/>
      <c r="HNS261" s="1"/>
      <c r="HNT261" s="1"/>
      <c r="HNU261" s="1"/>
      <c r="HNV261" s="1"/>
      <c r="HNW261" s="1"/>
      <c r="HNX261" s="1"/>
      <c r="HNY261" s="1"/>
      <c r="HNZ261" s="1"/>
      <c r="HOA261" s="1"/>
      <c r="HOB261" s="1"/>
      <c r="HOC261" s="1"/>
      <c r="HOD261" s="1"/>
      <c r="HOE261" s="1"/>
      <c r="HOF261" s="1"/>
      <c r="HOG261" s="1"/>
      <c r="HOH261" s="1"/>
      <c r="HOI261" s="1"/>
      <c r="HOJ261" s="1"/>
      <c r="HOK261" s="1"/>
      <c r="HOL261" s="1"/>
      <c r="HOM261" s="1"/>
      <c r="HON261" s="1"/>
      <c r="HOO261" s="1"/>
      <c r="HOP261" s="1"/>
      <c r="HOQ261" s="1"/>
      <c r="HOR261" s="1"/>
      <c r="HOS261" s="1"/>
      <c r="HOT261" s="1"/>
      <c r="HOU261" s="1"/>
      <c r="HOV261" s="1"/>
      <c r="HOW261" s="1"/>
      <c r="HOX261" s="1"/>
      <c r="HOY261" s="1"/>
      <c r="HOZ261" s="1"/>
      <c r="HPA261" s="1"/>
      <c r="HPB261" s="1"/>
      <c r="HPC261" s="1"/>
      <c r="HPD261" s="1"/>
      <c r="HPE261" s="1"/>
      <c r="HPF261" s="1"/>
      <c r="HPG261" s="1"/>
      <c r="HPH261" s="1"/>
      <c r="HPI261" s="1"/>
      <c r="HPJ261" s="1"/>
      <c r="HPK261" s="1"/>
      <c r="HPL261" s="1"/>
      <c r="HPM261" s="1"/>
      <c r="HPN261" s="1"/>
      <c r="HPO261" s="1"/>
      <c r="HPP261" s="1"/>
      <c r="HPQ261" s="1"/>
      <c r="HPR261" s="1"/>
      <c r="HPS261" s="1"/>
      <c r="HPT261" s="1"/>
      <c r="HPU261" s="1"/>
      <c r="HPV261" s="1"/>
      <c r="HPW261" s="1"/>
      <c r="HPX261" s="1"/>
      <c r="HPY261" s="1"/>
      <c r="HPZ261" s="1"/>
      <c r="HQA261" s="1"/>
      <c r="HQB261" s="1"/>
      <c r="HQC261" s="1"/>
      <c r="HQD261" s="1"/>
      <c r="HQE261" s="1"/>
      <c r="HQF261" s="1"/>
      <c r="HQG261" s="1"/>
      <c r="HQH261" s="1"/>
      <c r="HQI261" s="1"/>
      <c r="HQJ261" s="1"/>
      <c r="HQK261" s="1"/>
      <c r="HQL261" s="1"/>
      <c r="HQM261" s="1"/>
      <c r="HQN261" s="1"/>
      <c r="HQO261" s="1"/>
      <c r="HQP261" s="1"/>
      <c r="HQQ261" s="1"/>
      <c r="HQR261" s="1"/>
      <c r="HQS261" s="1"/>
      <c r="HQT261" s="1"/>
      <c r="HQU261" s="1"/>
      <c r="HQV261" s="1"/>
      <c r="HQW261" s="1"/>
      <c r="HQX261" s="1"/>
      <c r="HQY261" s="1"/>
      <c r="HQZ261" s="1"/>
      <c r="HRA261" s="1"/>
      <c r="HRB261" s="1"/>
      <c r="HRC261" s="1"/>
      <c r="HRD261" s="1"/>
      <c r="HRE261" s="1"/>
      <c r="HRF261" s="1"/>
      <c r="HRG261" s="1"/>
      <c r="HRH261" s="1"/>
      <c r="HRI261" s="1"/>
      <c r="HRJ261" s="1"/>
      <c r="HRK261" s="1"/>
      <c r="HRL261" s="1"/>
      <c r="HRM261" s="1"/>
      <c r="HRN261" s="1"/>
      <c r="HRO261" s="1"/>
      <c r="HRP261" s="1"/>
      <c r="HRQ261" s="1"/>
      <c r="HRR261" s="1"/>
      <c r="HRS261" s="1"/>
      <c r="HRT261" s="1"/>
      <c r="HRU261" s="1"/>
      <c r="HRV261" s="1"/>
      <c r="HRW261" s="1"/>
      <c r="HRX261" s="1"/>
      <c r="HRY261" s="1"/>
      <c r="HRZ261" s="1"/>
      <c r="HSA261" s="1"/>
      <c r="HSB261" s="1"/>
      <c r="HSC261" s="1"/>
      <c r="HSD261" s="1"/>
      <c r="HSE261" s="1"/>
      <c r="HSF261" s="1"/>
      <c r="HSG261" s="1"/>
      <c r="HSH261" s="1"/>
      <c r="HSI261" s="1"/>
      <c r="HSJ261" s="1"/>
      <c r="HSK261" s="1"/>
      <c r="HSL261" s="1"/>
      <c r="HSM261" s="1"/>
      <c r="HSN261" s="1"/>
      <c r="HSO261" s="1"/>
      <c r="HSP261" s="1"/>
      <c r="HSQ261" s="1"/>
      <c r="HSR261" s="1"/>
      <c r="HSS261" s="1"/>
      <c r="HST261" s="1"/>
      <c r="HSU261" s="1"/>
      <c r="HSV261" s="1"/>
      <c r="HSW261" s="1"/>
      <c r="HSX261" s="1"/>
      <c r="HSY261" s="1"/>
      <c r="HSZ261" s="1"/>
      <c r="HTA261" s="1"/>
      <c r="HTB261" s="1"/>
      <c r="HTC261" s="1"/>
      <c r="HTD261" s="1"/>
      <c r="HTE261" s="1"/>
      <c r="HTF261" s="1"/>
      <c r="HTG261" s="1"/>
      <c r="HTH261" s="1"/>
      <c r="HTI261" s="1"/>
      <c r="HTJ261" s="1"/>
      <c r="HTK261" s="1"/>
      <c r="HTL261" s="1"/>
      <c r="HTM261" s="1"/>
      <c r="HTN261" s="1"/>
      <c r="HTO261" s="1"/>
      <c r="HTP261" s="1"/>
      <c r="HTQ261" s="1"/>
      <c r="HTR261" s="1"/>
      <c r="HTS261" s="1"/>
      <c r="HTT261" s="1"/>
      <c r="HTU261" s="1"/>
      <c r="HTV261" s="1"/>
      <c r="HTW261" s="1"/>
      <c r="HTX261" s="1"/>
      <c r="HTY261" s="1"/>
      <c r="HTZ261" s="1"/>
      <c r="HUA261" s="1"/>
      <c r="HUB261" s="1"/>
      <c r="HUC261" s="1"/>
      <c r="HUD261" s="1"/>
      <c r="HUE261" s="1"/>
      <c r="HUF261" s="1"/>
      <c r="HUG261" s="1"/>
      <c r="HUH261" s="1"/>
      <c r="HUI261" s="1"/>
      <c r="HUJ261" s="1"/>
      <c r="HUK261" s="1"/>
      <c r="HUL261" s="1"/>
      <c r="HUM261" s="1"/>
      <c r="HUN261" s="1"/>
      <c r="HUO261" s="1"/>
      <c r="HUP261" s="1"/>
      <c r="HUQ261" s="1"/>
      <c r="HUR261" s="1"/>
      <c r="HUS261" s="1"/>
      <c r="HUT261" s="1"/>
      <c r="HUU261" s="1"/>
      <c r="HUV261" s="1"/>
      <c r="HUW261" s="1"/>
      <c r="HUX261" s="1"/>
      <c r="HUY261" s="1"/>
      <c r="HUZ261" s="1"/>
      <c r="HVA261" s="1"/>
      <c r="HVB261" s="1"/>
      <c r="HVC261" s="1"/>
      <c r="HVD261" s="1"/>
      <c r="HVE261" s="1"/>
      <c r="HVF261" s="1"/>
      <c r="HVG261" s="1"/>
      <c r="HVH261" s="1"/>
      <c r="HVI261" s="1"/>
      <c r="HVJ261" s="1"/>
      <c r="HVK261" s="1"/>
      <c r="HVL261" s="1"/>
      <c r="HVM261" s="1"/>
      <c r="HVN261" s="1"/>
      <c r="HVO261" s="1"/>
      <c r="HVP261" s="1"/>
      <c r="HVQ261" s="1"/>
      <c r="HVR261" s="1"/>
      <c r="HVS261" s="1"/>
      <c r="HVT261" s="1"/>
      <c r="HVU261" s="1"/>
      <c r="HVV261" s="1"/>
      <c r="HVW261" s="1"/>
      <c r="HVX261" s="1"/>
      <c r="HVY261" s="1"/>
      <c r="HVZ261" s="1"/>
      <c r="HWA261" s="1"/>
      <c r="HWB261" s="1"/>
      <c r="HWC261" s="1"/>
      <c r="HWD261" s="1"/>
      <c r="HWE261" s="1"/>
      <c r="HWF261" s="1"/>
      <c r="HWG261" s="1"/>
      <c r="HWH261" s="1"/>
      <c r="HWI261" s="1"/>
      <c r="HWJ261" s="1"/>
      <c r="HWK261" s="1"/>
      <c r="HWL261" s="1"/>
      <c r="HWM261" s="1"/>
      <c r="HWN261" s="1"/>
      <c r="HWO261" s="1"/>
      <c r="HWP261" s="1"/>
      <c r="HWQ261" s="1"/>
      <c r="HWR261" s="1"/>
      <c r="HWS261" s="1"/>
      <c r="HWT261" s="1"/>
      <c r="HWU261" s="1"/>
      <c r="HWV261" s="1"/>
      <c r="HWW261" s="1"/>
      <c r="HWX261" s="1"/>
      <c r="HWY261" s="1"/>
      <c r="HWZ261" s="1"/>
      <c r="HXA261" s="1"/>
      <c r="HXB261" s="1"/>
      <c r="HXC261" s="1"/>
      <c r="HXD261" s="1"/>
      <c r="HXE261" s="1"/>
      <c r="HXF261" s="1"/>
      <c r="HXG261" s="1"/>
      <c r="HXH261" s="1"/>
      <c r="HXI261" s="1"/>
      <c r="HXJ261" s="1"/>
      <c r="HXK261" s="1"/>
      <c r="HXL261" s="1"/>
      <c r="HXM261" s="1"/>
      <c r="HXN261" s="1"/>
      <c r="HXO261" s="1"/>
      <c r="HXP261" s="1"/>
      <c r="HXQ261" s="1"/>
      <c r="HXR261" s="1"/>
      <c r="HXS261" s="1"/>
      <c r="HXT261" s="1"/>
      <c r="HXU261" s="1"/>
      <c r="HXV261" s="1"/>
      <c r="HXW261" s="1"/>
      <c r="HXX261" s="1"/>
      <c r="HXY261" s="1"/>
      <c r="HXZ261" s="1"/>
      <c r="HYA261" s="1"/>
      <c r="HYB261" s="1"/>
      <c r="HYC261" s="1"/>
      <c r="HYD261" s="1"/>
      <c r="HYE261" s="1"/>
      <c r="HYF261" s="1"/>
      <c r="HYG261" s="1"/>
      <c r="HYH261" s="1"/>
      <c r="HYI261" s="1"/>
      <c r="HYJ261" s="1"/>
      <c r="HYK261" s="1"/>
      <c r="HYL261" s="1"/>
      <c r="HYM261" s="1"/>
      <c r="HYN261" s="1"/>
      <c r="HYO261" s="1"/>
      <c r="HYP261" s="1"/>
      <c r="HYQ261" s="1"/>
      <c r="HYR261" s="1"/>
      <c r="HYS261" s="1"/>
      <c r="HYT261" s="1"/>
      <c r="HYU261" s="1"/>
      <c r="HYV261" s="1"/>
      <c r="HYW261" s="1"/>
      <c r="HYX261" s="1"/>
      <c r="HYY261" s="1"/>
      <c r="HYZ261" s="1"/>
      <c r="HZA261" s="1"/>
      <c r="HZB261" s="1"/>
      <c r="HZC261" s="1"/>
      <c r="HZD261" s="1"/>
      <c r="HZE261" s="1"/>
      <c r="HZF261" s="1"/>
      <c r="HZG261" s="1"/>
      <c r="HZH261" s="1"/>
      <c r="HZI261" s="1"/>
      <c r="HZJ261" s="1"/>
      <c r="HZK261" s="1"/>
      <c r="HZL261" s="1"/>
      <c r="HZM261" s="1"/>
      <c r="HZN261" s="1"/>
      <c r="HZO261" s="1"/>
      <c r="HZP261" s="1"/>
      <c r="HZQ261" s="1"/>
      <c r="HZR261" s="1"/>
      <c r="HZS261" s="1"/>
      <c r="HZT261" s="1"/>
      <c r="HZU261" s="1"/>
      <c r="HZV261" s="1"/>
      <c r="HZW261" s="1"/>
      <c r="HZX261" s="1"/>
      <c r="HZY261" s="1"/>
      <c r="HZZ261" s="1"/>
      <c r="IAA261" s="1"/>
      <c r="IAB261" s="1"/>
      <c r="IAC261" s="1"/>
      <c r="IAD261" s="1"/>
      <c r="IAE261" s="1"/>
      <c r="IAF261" s="1"/>
      <c r="IAG261" s="1"/>
      <c r="IAH261" s="1"/>
      <c r="IAI261" s="1"/>
      <c r="IAJ261" s="1"/>
      <c r="IAK261" s="1"/>
      <c r="IAL261" s="1"/>
      <c r="IAM261" s="1"/>
      <c r="IAN261" s="1"/>
      <c r="IAO261" s="1"/>
      <c r="IAP261" s="1"/>
      <c r="IAQ261" s="1"/>
      <c r="IAR261" s="1"/>
      <c r="IAS261" s="1"/>
      <c r="IAT261" s="1"/>
      <c r="IAU261" s="1"/>
      <c r="IAV261" s="1"/>
      <c r="IAW261" s="1"/>
      <c r="IAX261" s="1"/>
      <c r="IAY261" s="1"/>
      <c r="IAZ261" s="1"/>
      <c r="IBA261" s="1"/>
      <c r="IBB261" s="1"/>
      <c r="IBC261" s="1"/>
      <c r="IBD261" s="1"/>
      <c r="IBE261" s="1"/>
      <c r="IBF261" s="1"/>
      <c r="IBG261" s="1"/>
      <c r="IBH261" s="1"/>
      <c r="IBI261" s="1"/>
      <c r="IBJ261" s="1"/>
      <c r="IBK261" s="1"/>
      <c r="IBL261" s="1"/>
      <c r="IBM261" s="1"/>
      <c r="IBN261" s="1"/>
      <c r="IBO261" s="1"/>
      <c r="IBP261" s="1"/>
      <c r="IBQ261" s="1"/>
      <c r="IBR261" s="1"/>
      <c r="IBS261" s="1"/>
      <c r="IBT261" s="1"/>
      <c r="IBU261" s="1"/>
      <c r="IBV261" s="1"/>
      <c r="IBW261" s="1"/>
      <c r="IBX261" s="1"/>
      <c r="IBY261" s="1"/>
      <c r="IBZ261" s="1"/>
      <c r="ICA261" s="1"/>
      <c r="ICB261" s="1"/>
      <c r="ICC261" s="1"/>
      <c r="ICD261" s="1"/>
      <c r="ICE261" s="1"/>
      <c r="ICF261" s="1"/>
      <c r="ICG261" s="1"/>
      <c r="ICH261" s="1"/>
      <c r="ICI261" s="1"/>
      <c r="ICJ261" s="1"/>
      <c r="ICK261" s="1"/>
      <c r="ICL261" s="1"/>
      <c r="ICM261" s="1"/>
      <c r="ICN261" s="1"/>
      <c r="ICO261" s="1"/>
      <c r="ICP261" s="1"/>
      <c r="ICQ261" s="1"/>
      <c r="ICR261" s="1"/>
      <c r="ICS261" s="1"/>
      <c r="ICT261" s="1"/>
      <c r="ICU261" s="1"/>
      <c r="ICV261" s="1"/>
      <c r="ICW261" s="1"/>
      <c r="ICX261" s="1"/>
      <c r="ICY261" s="1"/>
      <c r="ICZ261" s="1"/>
      <c r="IDA261" s="1"/>
      <c r="IDB261" s="1"/>
      <c r="IDC261" s="1"/>
      <c r="IDD261" s="1"/>
      <c r="IDE261" s="1"/>
      <c r="IDF261" s="1"/>
      <c r="IDG261" s="1"/>
      <c r="IDH261" s="1"/>
      <c r="IDI261" s="1"/>
      <c r="IDJ261" s="1"/>
      <c r="IDK261" s="1"/>
      <c r="IDL261" s="1"/>
      <c r="IDM261" s="1"/>
      <c r="IDN261" s="1"/>
      <c r="IDO261" s="1"/>
      <c r="IDP261" s="1"/>
      <c r="IDQ261" s="1"/>
      <c r="IDR261" s="1"/>
      <c r="IDS261" s="1"/>
      <c r="IDT261" s="1"/>
      <c r="IDU261" s="1"/>
      <c r="IDV261" s="1"/>
      <c r="IDW261" s="1"/>
      <c r="IDX261" s="1"/>
      <c r="IDY261" s="1"/>
      <c r="IDZ261" s="1"/>
      <c r="IEA261" s="1"/>
      <c r="IEB261" s="1"/>
      <c r="IEC261" s="1"/>
      <c r="IED261" s="1"/>
      <c r="IEE261" s="1"/>
      <c r="IEF261" s="1"/>
      <c r="IEG261" s="1"/>
      <c r="IEH261" s="1"/>
      <c r="IEI261" s="1"/>
      <c r="IEJ261" s="1"/>
      <c r="IEK261" s="1"/>
      <c r="IEL261" s="1"/>
      <c r="IEM261" s="1"/>
      <c r="IEN261" s="1"/>
      <c r="IEO261" s="1"/>
      <c r="IEP261" s="1"/>
      <c r="IEQ261" s="1"/>
      <c r="IER261" s="1"/>
      <c r="IES261" s="1"/>
      <c r="IET261" s="1"/>
      <c r="IEU261" s="1"/>
      <c r="IEV261" s="1"/>
      <c r="IEW261" s="1"/>
      <c r="IEX261" s="1"/>
      <c r="IEY261" s="1"/>
      <c r="IEZ261" s="1"/>
      <c r="IFA261" s="1"/>
      <c r="IFB261" s="1"/>
      <c r="IFC261" s="1"/>
      <c r="IFD261" s="1"/>
      <c r="IFE261" s="1"/>
      <c r="IFF261" s="1"/>
      <c r="IFG261" s="1"/>
      <c r="IFH261" s="1"/>
      <c r="IFI261" s="1"/>
      <c r="IFJ261" s="1"/>
      <c r="IFK261" s="1"/>
      <c r="IFL261" s="1"/>
      <c r="IFM261" s="1"/>
      <c r="IFN261" s="1"/>
      <c r="IFO261" s="1"/>
      <c r="IFP261" s="1"/>
      <c r="IFQ261" s="1"/>
      <c r="IFR261" s="1"/>
      <c r="IFS261" s="1"/>
      <c r="IFT261" s="1"/>
      <c r="IFU261" s="1"/>
      <c r="IFV261" s="1"/>
      <c r="IFW261" s="1"/>
      <c r="IFX261" s="1"/>
      <c r="IFY261" s="1"/>
      <c r="IFZ261" s="1"/>
      <c r="IGA261" s="1"/>
      <c r="IGB261" s="1"/>
      <c r="IGC261" s="1"/>
      <c r="IGD261" s="1"/>
      <c r="IGE261" s="1"/>
      <c r="IGF261" s="1"/>
      <c r="IGG261" s="1"/>
      <c r="IGH261" s="1"/>
      <c r="IGI261" s="1"/>
      <c r="IGJ261" s="1"/>
      <c r="IGK261" s="1"/>
      <c r="IGL261" s="1"/>
      <c r="IGM261" s="1"/>
      <c r="IGN261" s="1"/>
      <c r="IGO261" s="1"/>
      <c r="IGP261" s="1"/>
      <c r="IGQ261" s="1"/>
      <c r="IGR261" s="1"/>
      <c r="IGS261" s="1"/>
      <c r="IGT261" s="1"/>
      <c r="IGU261" s="1"/>
      <c r="IGV261" s="1"/>
      <c r="IGW261" s="1"/>
      <c r="IGX261" s="1"/>
      <c r="IGY261" s="1"/>
      <c r="IGZ261" s="1"/>
      <c r="IHA261" s="1"/>
      <c r="IHB261" s="1"/>
      <c r="IHC261" s="1"/>
      <c r="IHD261" s="1"/>
      <c r="IHE261" s="1"/>
      <c r="IHF261" s="1"/>
      <c r="IHG261" s="1"/>
      <c r="IHH261" s="1"/>
      <c r="IHI261" s="1"/>
      <c r="IHJ261" s="1"/>
      <c r="IHK261" s="1"/>
      <c r="IHL261" s="1"/>
      <c r="IHM261" s="1"/>
      <c r="IHN261" s="1"/>
      <c r="IHO261" s="1"/>
      <c r="IHP261" s="1"/>
      <c r="IHQ261" s="1"/>
      <c r="IHR261" s="1"/>
      <c r="IHS261" s="1"/>
      <c r="IHT261" s="1"/>
      <c r="IHU261" s="1"/>
      <c r="IHV261" s="1"/>
      <c r="IHW261" s="1"/>
      <c r="IHX261" s="1"/>
      <c r="IHY261" s="1"/>
      <c r="IHZ261" s="1"/>
      <c r="IIA261" s="1"/>
      <c r="IIB261" s="1"/>
      <c r="IIC261" s="1"/>
      <c r="IID261" s="1"/>
      <c r="IIE261" s="1"/>
      <c r="IIF261" s="1"/>
      <c r="IIG261" s="1"/>
      <c r="IIH261" s="1"/>
      <c r="III261" s="1"/>
      <c r="IIJ261" s="1"/>
      <c r="IIK261" s="1"/>
      <c r="IIL261" s="1"/>
      <c r="IIM261" s="1"/>
      <c r="IIN261" s="1"/>
      <c r="IIO261" s="1"/>
      <c r="IIP261" s="1"/>
      <c r="IIQ261" s="1"/>
      <c r="IIR261" s="1"/>
      <c r="IIS261" s="1"/>
      <c r="IIT261" s="1"/>
      <c r="IIU261" s="1"/>
      <c r="IIV261" s="1"/>
      <c r="IIW261" s="1"/>
      <c r="IIX261" s="1"/>
      <c r="IIY261" s="1"/>
      <c r="IIZ261" s="1"/>
      <c r="IJA261" s="1"/>
      <c r="IJB261" s="1"/>
      <c r="IJC261" s="1"/>
      <c r="IJD261" s="1"/>
      <c r="IJE261" s="1"/>
      <c r="IJF261" s="1"/>
      <c r="IJG261" s="1"/>
      <c r="IJH261" s="1"/>
      <c r="IJI261" s="1"/>
      <c r="IJJ261" s="1"/>
      <c r="IJK261" s="1"/>
      <c r="IJL261" s="1"/>
      <c r="IJM261" s="1"/>
      <c r="IJN261" s="1"/>
      <c r="IJO261" s="1"/>
      <c r="IJP261" s="1"/>
      <c r="IJQ261" s="1"/>
      <c r="IJR261" s="1"/>
      <c r="IJS261" s="1"/>
      <c r="IJT261" s="1"/>
      <c r="IJU261" s="1"/>
      <c r="IJV261" s="1"/>
      <c r="IJW261" s="1"/>
      <c r="IJX261" s="1"/>
      <c r="IJY261" s="1"/>
      <c r="IJZ261" s="1"/>
      <c r="IKA261" s="1"/>
      <c r="IKB261" s="1"/>
      <c r="IKC261" s="1"/>
      <c r="IKD261" s="1"/>
      <c r="IKE261" s="1"/>
      <c r="IKF261" s="1"/>
      <c r="IKG261" s="1"/>
      <c r="IKH261" s="1"/>
      <c r="IKI261" s="1"/>
      <c r="IKJ261" s="1"/>
      <c r="IKK261" s="1"/>
      <c r="IKL261" s="1"/>
      <c r="IKM261" s="1"/>
      <c r="IKN261" s="1"/>
      <c r="IKO261" s="1"/>
      <c r="IKP261" s="1"/>
      <c r="IKQ261" s="1"/>
      <c r="IKR261" s="1"/>
      <c r="IKS261" s="1"/>
      <c r="IKT261" s="1"/>
      <c r="IKU261" s="1"/>
      <c r="IKV261" s="1"/>
      <c r="IKW261" s="1"/>
      <c r="IKX261" s="1"/>
      <c r="IKY261" s="1"/>
      <c r="IKZ261" s="1"/>
      <c r="ILA261" s="1"/>
      <c r="ILB261" s="1"/>
      <c r="ILC261" s="1"/>
      <c r="ILD261" s="1"/>
      <c r="ILE261" s="1"/>
      <c r="ILF261" s="1"/>
      <c r="ILG261" s="1"/>
      <c r="ILH261" s="1"/>
      <c r="ILI261" s="1"/>
      <c r="ILJ261" s="1"/>
      <c r="ILK261" s="1"/>
      <c r="ILL261" s="1"/>
      <c r="ILM261" s="1"/>
      <c r="ILN261" s="1"/>
      <c r="ILO261" s="1"/>
      <c r="ILP261" s="1"/>
      <c r="ILQ261" s="1"/>
      <c r="ILR261" s="1"/>
      <c r="ILS261" s="1"/>
      <c r="ILT261" s="1"/>
      <c r="ILU261" s="1"/>
      <c r="ILV261" s="1"/>
      <c r="ILW261" s="1"/>
      <c r="ILX261" s="1"/>
      <c r="ILY261" s="1"/>
      <c r="ILZ261" s="1"/>
      <c r="IMA261" s="1"/>
      <c r="IMB261" s="1"/>
      <c r="IMC261" s="1"/>
      <c r="IMD261" s="1"/>
      <c r="IME261" s="1"/>
      <c r="IMF261" s="1"/>
      <c r="IMG261" s="1"/>
      <c r="IMH261" s="1"/>
      <c r="IMI261" s="1"/>
      <c r="IMJ261" s="1"/>
      <c r="IMK261" s="1"/>
      <c r="IML261" s="1"/>
      <c r="IMM261" s="1"/>
      <c r="IMN261" s="1"/>
      <c r="IMO261" s="1"/>
      <c r="IMP261" s="1"/>
      <c r="IMQ261" s="1"/>
      <c r="IMR261" s="1"/>
      <c r="IMS261" s="1"/>
      <c r="IMT261" s="1"/>
      <c r="IMU261" s="1"/>
      <c r="IMV261" s="1"/>
      <c r="IMW261" s="1"/>
      <c r="IMX261" s="1"/>
      <c r="IMY261" s="1"/>
      <c r="IMZ261" s="1"/>
      <c r="INA261" s="1"/>
      <c r="INB261" s="1"/>
      <c r="INC261" s="1"/>
      <c r="IND261" s="1"/>
      <c r="INE261" s="1"/>
      <c r="INF261" s="1"/>
      <c r="ING261" s="1"/>
      <c r="INH261" s="1"/>
      <c r="INI261" s="1"/>
      <c r="INJ261" s="1"/>
      <c r="INK261" s="1"/>
      <c r="INL261" s="1"/>
      <c r="INM261" s="1"/>
      <c r="INN261" s="1"/>
      <c r="INO261" s="1"/>
      <c r="INP261" s="1"/>
      <c r="INQ261" s="1"/>
      <c r="INR261" s="1"/>
      <c r="INS261" s="1"/>
      <c r="INT261" s="1"/>
      <c r="INU261" s="1"/>
      <c r="INV261" s="1"/>
      <c r="INW261" s="1"/>
      <c r="INX261" s="1"/>
      <c r="INY261" s="1"/>
      <c r="INZ261" s="1"/>
      <c r="IOA261" s="1"/>
      <c r="IOB261" s="1"/>
      <c r="IOC261" s="1"/>
      <c r="IOD261" s="1"/>
      <c r="IOE261" s="1"/>
      <c r="IOF261" s="1"/>
      <c r="IOG261" s="1"/>
      <c r="IOH261" s="1"/>
      <c r="IOI261" s="1"/>
      <c r="IOJ261" s="1"/>
      <c r="IOK261" s="1"/>
      <c r="IOL261" s="1"/>
      <c r="IOM261" s="1"/>
      <c r="ION261" s="1"/>
      <c r="IOO261" s="1"/>
      <c r="IOP261" s="1"/>
      <c r="IOQ261" s="1"/>
      <c r="IOR261" s="1"/>
      <c r="IOS261" s="1"/>
      <c r="IOT261" s="1"/>
      <c r="IOU261" s="1"/>
      <c r="IOV261" s="1"/>
      <c r="IOW261" s="1"/>
      <c r="IOX261" s="1"/>
      <c r="IOY261" s="1"/>
      <c r="IOZ261" s="1"/>
      <c r="IPA261" s="1"/>
      <c r="IPB261" s="1"/>
      <c r="IPC261" s="1"/>
      <c r="IPD261" s="1"/>
      <c r="IPE261" s="1"/>
      <c r="IPF261" s="1"/>
      <c r="IPG261" s="1"/>
      <c r="IPH261" s="1"/>
      <c r="IPI261" s="1"/>
      <c r="IPJ261" s="1"/>
      <c r="IPK261" s="1"/>
      <c r="IPL261" s="1"/>
      <c r="IPM261" s="1"/>
      <c r="IPN261" s="1"/>
      <c r="IPO261" s="1"/>
      <c r="IPP261" s="1"/>
      <c r="IPQ261" s="1"/>
      <c r="IPR261" s="1"/>
      <c r="IPS261" s="1"/>
      <c r="IPT261" s="1"/>
      <c r="IPU261" s="1"/>
      <c r="IPV261" s="1"/>
      <c r="IPW261" s="1"/>
      <c r="IPX261" s="1"/>
      <c r="IPY261" s="1"/>
      <c r="IPZ261" s="1"/>
      <c r="IQA261" s="1"/>
      <c r="IQB261" s="1"/>
      <c r="IQC261" s="1"/>
      <c r="IQD261" s="1"/>
      <c r="IQE261" s="1"/>
      <c r="IQF261" s="1"/>
      <c r="IQG261" s="1"/>
      <c r="IQH261" s="1"/>
      <c r="IQI261" s="1"/>
      <c r="IQJ261" s="1"/>
      <c r="IQK261" s="1"/>
      <c r="IQL261" s="1"/>
      <c r="IQM261" s="1"/>
      <c r="IQN261" s="1"/>
      <c r="IQO261" s="1"/>
      <c r="IQP261" s="1"/>
      <c r="IQQ261" s="1"/>
      <c r="IQR261" s="1"/>
      <c r="IQS261" s="1"/>
      <c r="IQT261" s="1"/>
      <c r="IQU261" s="1"/>
      <c r="IQV261" s="1"/>
      <c r="IQW261" s="1"/>
      <c r="IQX261" s="1"/>
      <c r="IQY261" s="1"/>
      <c r="IQZ261" s="1"/>
      <c r="IRA261" s="1"/>
      <c r="IRB261" s="1"/>
      <c r="IRC261" s="1"/>
      <c r="IRD261" s="1"/>
      <c r="IRE261" s="1"/>
      <c r="IRF261" s="1"/>
      <c r="IRG261" s="1"/>
      <c r="IRH261" s="1"/>
      <c r="IRI261" s="1"/>
      <c r="IRJ261" s="1"/>
      <c r="IRK261" s="1"/>
      <c r="IRL261" s="1"/>
      <c r="IRM261" s="1"/>
      <c r="IRN261" s="1"/>
      <c r="IRO261" s="1"/>
      <c r="IRP261" s="1"/>
      <c r="IRQ261" s="1"/>
      <c r="IRR261" s="1"/>
      <c r="IRS261" s="1"/>
      <c r="IRT261" s="1"/>
      <c r="IRU261" s="1"/>
      <c r="IRV261" s="1"/>
      <c r="IRW261" s="1"/>
      <c r="IRX261" s="1"/>
      <c r="IRY261" s="1"/>
      <c r="IRZ261" s="1"/>
      <c r="ISA261" s="1"/>
      <c r="ISB261" s="1"/>
      <c r="ISC261" s="1"/>
      <c r="ISD261" s="1"/>
      <c r="ISE261" s="1"/>
      <c r="ISF261" s="1"/>
      <c r="ISG261" s="1"/>
      <c r="ISH261" s="1"/>
      <c r="ISI261" s="1"/>
      <c r="ISJ261" s="1"/>
      <c r="ISK261" s="1"/>
      <c r="ISL261" s="1"/>
      <c r="ISM261" s="1"/>
      <c r="ISN261" s="1"/>
      <c r="ISO261" s="1"/>
      <c r="ISP261" s="1"/>
      <c r="ISQ261" s="1"/>
      <c r="ISR261" s="1"/>
      <c r="ISS261" s="1"/>
      <c r="IST261" s="1"/>
      <c r="ISU261" s="1"/>
      <c r="ISV261" s="1"/>
      <c r="ISW261" s="1"/>
      <c r="ISX261" s="1"/>
      <c r="ISY261" s="1"/>
      <c r="ISZ261" s="1"/>
      <c r="ITA261" s="1"/>
      <c r="ITB261" s="1"/>
      <c r="ITC261" s="1"/>
      <c r="ITD261" s="1"/>
      <c r="ITE261" s="1"/>
      <c r="ITF261" s="1"/>
      <c r="ITG261" s="1"/>
      <c r="ITH261" s="1"/>
      <c r="ITI261" s="1"/>
      <c r="ITJ261" s="1"/>
      <c r="ITK261" s="1"/>
      <c r="ITL261" s="1"/>
      <c r="ITM261" s="1"/>
      <c r="ITN261" s="1"/>
      <c r="ITO261" s="1"/>
      <c r="ITP261" s="1"/>
      <c r="ITQ261" s="1"/>
      <c r="ITR261" s="1"/>
      <c r="ITS261" s="1"/>
      <c r="ITT261" s="1"/>
      <c r="ITU261" s="1"/>
      <c r="ITV261" s="1"/>
      <c r="ITW261" s="1"/>
      <c r="ITX261" s="1"/>
      <c r="ITY261" s="1"/>
      <c r="ITZ261" s="1"/>
      <c r="IUA261" s="1"/>
      <c r="IUB261" s="1"/>
      <c r="IUC261" s="1"/>
      <c r="IUD261" s="1"/>
      <c r="IUE261" s="1"/>
      <c r="IUF261" s="1"/>
      <c r="IUG261" s="1"/>
      <c r="IUH261" s="1"/>
      <c r="IUI261" s="1"/>
      <c r="IUJ261" s="1"/>
      <c r="IUK261" s="1"/>
      <c r="IUL261" s="1"/>
      <c r="IUM261" s="1"/>
      <c r="IUN261" s="1"/>
      <c r="IUO261" s="1"/>
      <c r="IUP261" s="1"/>
      <c r="IUQ261" s="1"/>
      <c r="IUR261" s="1"/>
      <c r="IUS261" s="1"/>
      <c r="IUT261" s="1"/>
      <c r="IUU261" s="1"/>
      <c r="IUV261" s="1"/>
      <c r="IUW261" s="1"/>
      <c r="IUX261" s="1"/>
      <c r="IUY261" s="1"/>
      <c r="IUZ261" s="1"/>
      <c r="IVA261" s="1"/>
      <c r="IVB261" s="1"/>
      <c r="IVC261" s="1"/>
      <c r="IVD261" s="1"/>
      <c r="IVE261" s="1"/>
      <c r="IVF261" s="1"/>
      <c r="IVG261" s="1"/>
      <c r="IVH261" s="1"/>
      <c r="IVI261" s="1"/>
      <c r="IVJ261" s="1"/>
      <c r="IVK261" s="1"/>
      <c r="IVL261" s="1"/>
      <c r="IVM261" s="1"/>
      <c r="IVN261" s="1"/>
      <c r="IVO261" s="1"/>
      <c r="IVP261" s="1"/>
      <c r="IVQ261" s="1"/>
      <c r="IVR261" s="1"/>
      <c r="IVS261" s="1"/>
      <c r="IVT261" s="1"/>
      <c r="IVU261" s="1"/>
      <c r="IVV261" s="1"/>
      <c r="IVW261" s="1"/>
      <c r="IVX261" s="1"/>
      <c r="IVY261" s="1"/>
      <c r="IVZ261" s="1"/>
      <c r="IWA261" s="1"/>
      <c r="IWB261" s="1"/>
      <c r="IWC261" s="1"/>
      <c r="IWD261" s="1"/>
      <c r="IWE261" s="1"/>
      <c r="IWF261" s="1"/>
      <c r="IWG261" s="1"/>
      <c r="IWH261" s="1"/>
      <c r="IWI261" s="1"/>
      <c r="IWJ261" s="1"/>
      <c r="IWK261" s="1"/>
      <c r="IWL261" s="1"/>
      <c r="IWM261" s="1"/>
      <c r="IWN261" s="1"/>
      <c r="IWO261" s="1"/>
      <c r="IWP261" s="1"/>
      <c r="IWQ261" s="1"/>
      <c r="IWR261" s="1"/>
      <c r="IWS261" s="1"/>
      <c r="IWT261" s="1"/>
      <c r="IWU261" s="1"/>
      <c r="IWV261" s="1"/>
      <c r="IWW261" s="1"/>
      <c r="IWX261" s="1"/>
      <c r="IWY261" s="1"/>
      <c r="IWZ261" s="1"/>
      <c r="IXA261" s="1"/>
      <c r="IXB261" s="1"/>
      <c r="IXC261" s="1"/>
      <c r="IXD261" s="1"/>
      <c r="IXE261" s="1"/>
      <c r="IXF261" s="1"/>
      <c r="IXG261" s="1"/>
      <c r="IXH261" s="1"/>
      <c r="IXI261" s="1"/>
      <c r="IXJ261" s="1"/>
      <c r="IXK261" s="1"/>
      <c r="IXL261" s="1"/>
      <c r="IXM261" s="1"/>
      <c r="IXN261" s="1"/>
      <c r="IXO261" s="1"/>
      <c r="IXP261" s="1"/>
      <c r="IXQ261" s="1"/>
      <c r="IXR261" s="1"/>
      <c r="IXS261" s="1"/>
      <c r="IXT261" s="1"/>
      <c r="IXU261" s="1"/>
      <c r="IXV261" s="1"/>
      <c r="IXW261" s="1"/>
      <c r="IXX261" s="1"/>
      <c r="IXY261" s="1"/>
      <c r="IXZ261" s="1"/>
      <c r="IYA261" s="1"/>
      <c r="IYB261" s="1"/>
      <c r="IYC261" s="1"/>
      <c r="IYD261" s="1"/>
      <c r="IYE261" s="1"/>
      <c r="IYF261" s="1"/>
      <c r="IYG261" s="1"/>
      <c r="IYH261" s="1"/>
      <c r="IYI261" s="1"/>
      <c r="IYJ261" s="1"/>
      <c r="IYK261" s="1"/>
      <c r="IYL261" s="1"/>
      <c r="IYM261" s="1"/>
      <c r="IYN261" s="1"/>
      <c r="IYO261" s="1"/>
      <c r="IYP261" s="1"/>
      <c r="IYQ261" s="1"/>
      <c r="IYR261" s="1"/>
      <c r="IYS261" s="1"/>
      <c r="IYT261" s="1"/>
      <c r="IYU261" s="1"/>
      <c r="IYV261" s="1"/>
      <c r="IYW261" s="1"/>
      <c r="IYX261" s="1"/>
      <c r="IYY261" s="1"/>
      <c r="IYZ261" s="1"/>
      <c r="IZA261" s="1"/>
      <c r="IZB261" s="1"/>
      <c r="IZC261" s="1"/>
      <c r="IZD261" s="1"/>
      <c r="IZE261" s="1"/>
      <c r="IZF261" s="1"/>
      <c r="IZG261" s="1"/>
      <c r="IZH261" s="1"/>
      <c r="IZI261" s="1"/>
      <c r="IZJ261" s="1"/>
      <c r="IZK261" s="1"/>
      <c r="IZL261" s="1"/>
      <c r="IZM261" s="1"/>
      <c r="IZN261" s="1"/>
      <c r="IZO261" s="1"/>
      <c r="IZP261" s="1"/>
      <c r="IZQ261" s="1"/>
      <c r="IZR261" s="1"/>
      <c r="IZS261" s="1"/>
      <c r="IZT261" s="1"/>
      <c r="IZU261" s="1"/>
      <c r="IZV261" s="1"/>
      <c r="IZW261" s="1"/>
      <c r="IZX261" s="1"/>
      <c r="IZY261" s="1"/>
      <c r="IZZ261" s="1"/>
      <c r="JAA261" s="1"/>
      <c r="JAB261" s="1"/>
      <c r="JAC261" s="1"/>
      <c r="JAD261" s="1"/>
      <c r="JAE261" s="1"/>
      <c r="JAF261" s="1"/>
      <c r="JAG261" s="1"/>
      <c r="JAH261" s="1"/>
      <c r="JAI261" s="1"/>
      <c r="JAJ261" s="1"/>
      <c r="JAK261" s="1"/>
      <c r="JAL261" s="1"/>
      <c r="JAM261" s="1"/>
      <c r="JAN261" s="1"/>
      <c r="JAO261" s="1"/>
      <c r="JAP261" s="1"/>
      <c r="JAQ261" s="1"/>
      <c r="JAR261" s="1"/>
      <c r="JAS261" s="1"/>
      <c r="JAT261" s="1"/>
      <c r="JAU261" s="1"/>
      <c r="JAV261" s="1"/>
      <c r="JAW261" s="1"/>
      <c r="JAX261" s="1"/>
      <c r="JAY261" s="1"/>
      <c r="JAZ261" s="1"/>
      <c r="JBA261" s="1"/>
      <c r="JBB261" s="1"/>
      <c r="JBC261" s="1"/>
      <c r="JBD261" s="1"/>
      <c r="JBE261" s="1"/>
      <c r="JBF261" s="1"/>
      <c r="JBG261" s="1"/>
      <c r="JBH261" s="1"/>
      <c r="JBI261" s="1"/>
      <c r="JBJ261" s="1"/>
      <c r="JBK261" s="1"/>
      <c r="JBL261" s="1"/>
      <c r="JBM261" s="1"/>
      <c r="JBN261" s="1"/>
      <c r="JBO261" s="1"/>
      <c r="JBP261" s="1"/>
      <c r="JBQ261" s="1"/>
      <c r="JBR261" s="1"/>
      <c r="JBS261" s="1"/>
      <c r="JBT261" s="1"/>
      <c r="JBU261" s="1"/>
      <c r="JBV261" s="1"/>
      <c r="JBW261" s="1"/>
      <c r="JBX261" s="1"/>
      <c r="JBY261" s="1"/>
      <c r="JBZ261" s="1"/>
      <c r="JCA261" s="1"/>
      <c r="JCB261" s="1"/>
      <c r="JCC261" s="1"/>
      <c r="JCD261" s="1"/>
      <c r="JCE261" s="1"/>
      <c r="JCF261" s="1"/>
      <c r="JCG261" s="1"/>
      <c r="JCH261" s="1"/>
      <c r="JCI261" s="1"/>
      <c r="JCJ261" s="1"/>
      <c r="JCK261" s="1"/>
      <c r="JCL261" s="1"/>
      <c r="JCM261" s="1"/>
      <c r="JCN261" s="1"/>
      <c r="JCO261" s="1"/>
      <c r="JCP261" s="1"/>
      <c r="JCQ261" s="1"/>
      <c r="JCR261" s="1"/>
      <c r="JCS261" s="1"/>
      <c r="JCT261" s="1"/>
      <c r="JCU261" s="1"/>
      <c r="JCV261" s="1"/>
      <c r="JCW261" s="1"/>
      <c r="JCX261" s="1"/>
      <c r="JCY261" s="1"/>
      <c r="JCZ261" s="1"/>
      <c r="JDA261" s="1"/>
      <c r="JDB261" s="1"/>
      <c r="JDC261" s="1"/>
      <c r="JDD261" s="1"/>
      <c r="JDE261" s="1"/>
      <c r="JDF261" s="1"/>
      <c r="JDG261" s="1"/>
      <c r="JDH261" s="1"/>
      <c r="JDI261" s="1"/>
      <c r="JDJ261" s="1"/>
      <c r="JDK261" s="1"/>
      <c r="JDL261" s="1"/>
      <c r="JDM261" s="1"/>
      <c r="JDN261" s="1"/>
      <c r="JDO261" s="1"/>
      <c r="JDP261" s="1"/>
      <c r="JDQ261" s="1"/>
      <c r="JDR261" s="1"/>
      <c r="JDS261" s="1"/>
      <c r="JDT261" s="1"/>
      <c r="JDU261" s="1"/>
      <c r="JDV261" s="1"/>
      <c r="JDW261" s="1"/>
      <c r="JDX261" s="1"/>
      <c r="JDY261" s="1"/>
      <c r="JDZ261" s="1"/>
      <c r="JEA261" s="1"/>
      <c r="JEB261" s="1"/>
      <c r="JEC261" s="1"/>
      <c r="JED261" s="1"/>
      <c r="JEE261" s="1"/>
      <c r="JEF261" s="1"/>
      <c r="JEG261" s="1"/>
      <c r="JEH261" s="1"/>
      <c r="JEI261" s="1"/>
      <c r="JEJ261" s="1"/>
      <c r="JEK261" s="1"/>
      <c r="JEL261" s="1"/>
      <c r="JEM261" s="1"/>
      <c r="JEN261" s="1"/>
      <c r="JEO261" s="1"/>
      <c r="JEP261" s="1"/>
      <c r="JEQ261" s="1"/>
      <c r="JER261" s="1"/>
      <c r="JES261" s="1"/>
      <c r="JET261" s="1"/>
      <c r="JEU261" s="1"/>
      <c r="JEV261" s="1"/>
      <c r="JEW261" s="1"/>
      <c r="JEX261" s="1"/>
      <c r="JEY261" s="1"/>
      <c r="JEZ261" s="1"/>
      <c r="JFA261" s="1"/>
      <c r="JFB261" s="1"/>
      <c r="JFC261" s="1"/>
      <c r="JFD261" s="1"/>
      <c r="JFE261" s="1"/>
      <c r="JFF261" s="1"/>
      <c r="JFG261" s="1"/>
      <c r="JFH261" s="1"/>
      <c r="JFI261" s="1"/>
      <c r="JFJ261" s="1"/>
      <c r="JFK261" s="1"/>
      <c r="JFL261" s="1"/>
      <c r="JFM261" s="1"/>
      <c r="JFN261" s="1"/>
      <c r="JFO261" s="1"/>
      <c r="JFP261" s="1"/>
      <c r="JFQ261" s="1"/>
      <c r="JFR261" s="1"/>
      <c r="JFS261" s="1"/>
      <c r="JFT261" s="1"/>
      <c r="JFU261" s="1"/>
      <c r="JFV261" s="1"/>
      <c r="JFW261" s="1"/>
      <c r="JFX261" s="1"/>
      <c r="JFY261" s="1"/>
      <c r="JFZ261" s="1"/>
      <c r="JGA261" s="1"/>
      <c r="JGB261" s="1"/>
      <c r="JGC261" s="1"/>
      <c r="JGD261" s="1"/>
      <c r="JGE261" s="1"/>
      <c r="JGF261" s="1"/>
      <c r="JGG261" s="1"/>
      <c r="JGH261" s="1"/>
      <c r="JGI261" s="1"/>
      <c r="JGJ261" s="1"/>
      <c r="JGK261" s="1"/>
      <c r="JGL261" s="1"/>
      <c r="JGM261" s="1"/>
      <c r="JGN261" s="1"/>
      <c r="JGO261" s="1"/>
      <c r="JGP261" s="1"/>
      <c r="JGQ261" s="1"/>
      <c r="JGR261" s="1"/>
      <c r="JGS261" s="1"/>
      <c r="JGT261" s="1"/>
      <c r="JGU261" s="1"/>
      <c r="JGV261" s="1"/>
      <c r="JGW261" s="1"/>
      <c r="JGX261" s="1"/>
      <c r="JGY261" s="1"/>
      <c r="JGZ261" s="1"/>
      <c r="JHA261" s="1"/>
      <c r="JHB261" s="1"/>
      <c r="JHC261" s="1"/>
      <c r="JHD261" s="1"/>
      <c r="JHE261" s="1"/>
      <c r="JHF261" s="1"/>
      <c r="JHG261" s="1"/>
      <c r="JHH261" s="1"/>
      <c r="JHI261" s="1"/>
      <c r="JHJ261" s="1"/>
      <c r="JHK261" s="1"/>
      <c r="JHL261" s="1"/>
      <c r="JHM261" s="1"/>
      <c r="JHN261" s="1"/>
      <c r="JHO261" s="1"/>
      <c r="JHP261" s="1"/>
      <c r="JHQ261" s="1"/>
      <c r="JHR261" s="1"/>
      <c r="JHS261" s="1"/>
      <c r="JHT261" s="1"/>
      <c r="JHU261" s="1"/>
      <c r="JHV261" s="1"/>
      <c r="JHW261" s="1"/>
      <c r="JHX261" s="1"/>
      <c r="JHY261" s="1"/>
      <c r="JHZ261" s="1"/>
      <c r="JIA261" s="1"/>
      <c r="JIB261" s="1"/>
      <c r="JIC261" s="1"/>
      <c r="JID261" s="1"/>
      <c r="JIE261" s="1"/>
      <c r="JIF261" s="1"/>
      <c r="JIG261" s="1"/>
      <c r="JIH261" s="1"/>
      <c r="JII261" s="1"/>
      <c r="JIJ261" s="1"/>
      <c r="JIK261" s="1"/>
      <c r="JIL261" s="1"/>
      <c r="JIM261" s="1"/>
      <c r="JIN261" s="1"/>
      <c r="JIO261" s="1"/>
      <c r="JIP261" s="1"/>
      <c r="JIQ261" s="1"/>
      <c r="JIR261" s="1"/>
      <c r="JIS261" s="1"/>
      <c r="JIT261" s="1"/>
      <c r="JIU261" s="1"/>
      <c r="JIV261" s="1"/>
      <c r="JIW261" s="1"/>
      <c r="JIX261" s="1"/>
      <c r="JIY261" s="1"/>
      <c r="JIZ261" s="1"/>
      <c r="JJA261" s="1"/>
      <c r="JJB261" s="1"/>
      <c r="JJC261" s="1"/>
      <c r="JJD261" s="1"/>
      <c r="JJE261" s="1"/>
      <c r="JJF261" s="1"/>
      <c r="JJG261" s="1"/>
      <c r="JJH261" s="1"/>
      <c r="JJI261" s="1"/>
      <c r="JJJ261" s="1"/>
      <c r="JJK261" s="1"/>
      <c r="JJL261" s="1"/>
      <c r="JJM261" s="1"/>
      <c r="JJN261" s="1"/>
      <c r="JJO261" s="1"/>
      <c r="JJP261" s="1"/>
      <c r="JJQ261" s="1"/>
      <c r="JJR261" s="1"/>
      <c r="JJS261" s="1"/>
      <c r="JJT261" s="1"/>
      <c r="JJU261" s="1"/>
      <c r="JJV261" s="1"/>
      <c r="JJW261" s="1"/>
      <c r="JJX261" s="1"/>
      <c r="JJY261" s="1"/>
      <c r="JJZ261" s="1"/>
      <c r="JKA261" s="1"/>
      <c r="JKB261" s="1"/>
      <c r="JKC261" s="1"/>
      <c r="JKD261" s="1"/>
      <c r="JKE261" s="1"/>
      <c r="JKF261" s="1"/>
      <c r="JKG261" s="1"/>
      <c r="JKH261" s="1"/>
      <c r="JKI261" s="1"/>
      <c r="JKJ261" s="1"/>
      <c r="JKK261" s="1"/>
      <c r="JKL261" s="1"/>
      <c r="JKM261" s="1"/>
      <c r="JKN261" s="1"/>
      <c r="JKO261" s="1"/>
      <c r="JKP261" s="1"/>
      <c r="JKQ261" s="1"/>
      <c r="JKR261" s="1"/>
      <c r="JKS261" s="1"/>
      <c r="JKT261" s="1"/>
      <c r="JKU261" s="1"/>
      <c r="JKV261" s="1"/>
      <c r="JKW261" s="1"/>
      <c r="JKX261" s="1"/>
      <c r="JKY261" s="1"/>
      <c r="JKZ261" s="1"/>
      <c r="JLA261" s="1"/>
      <c r="JLB261" s="1"/>
      <c r="JLC261" s="1"/>
      <c r="JLD261" s="1"/>
      <c r="JLE261" s="1"/>
      <c r="JLF261" s="1"/>
      <c r="JLG261" s="1"/>
      <c r="JLH261" s="1"/>
      <c r="JLI261" s="1"/>
      <c r="JLJ261" s="1"/>
      <c r="JLK261" s="1"/>
      <c r="JLL261" s="1"/>
      <c r="JLM261" s="1"/>
      <c r="JLN261" s="1"/>
      <c r="JLO261" s="1"/>
      <c r="JLP261" s="1"/>
      <c r="JLQ261" s="1"/>
      <c r="JLR261" s="1"/>
      <c r="JLS261" s="1"/>
      <c r="JLT261" s="1"/>
      <c r="JLU261" s="1"/>
      <c r="JLV261" s="1"/>
      <c r="JLW261" s="1"/>
      <c r="JLX261" s="1"/>
      <c r="JLY261" s="1"/>
      <c r="JLZ261" s="1"/>
      <c r="JMA261" s="1"/>
      <c r="JMB261" s="1"/>
      <c r="JMC261" s="1"/>
      <c r="JMD261" s="1"/>
      <c r="JME261" s="1"/>
      <c r="JMF261" s="1"/>
      <c r="JMG261" s="1"/>
      <c r="JMH261" s="1"/>
      <c r="JMI261" s="1"/>
      <c r="JMJ261" s="1"/>
      <c r="JMK261" s="1"/>
      <c r="JML261" s="1"/>
      <c r="JMM261" s="1"/>
      <c r="JMN261" s="1"/>
      <c r="JMO261" s="1"/>
      <c r="JMP261" s="1"/>
      <c r="JMQ261" s="1"/>
      <c r="JMR261" s="1"/>
      <c r="JMS261" s="1"/>
      <c r="JMT261" s="1"/>
      <c r="JMU261" s="1"/>
      <c r="JMV261" s="1"/>
      <c r="JMW261" s="1"/>
      <c r="JMX261" s="1"/>
      <c r="JMY261" s="1"/>
      <c r="JMZ261" s="1"/>
      <c r="JNA261" s="1"/>
      <c r="JNB261" s="1"/>
      <c r="JNC261" s="1"/>
      <c r="JND261" s="1"/>
      <c r="JNE261" s="1"/>
      <c r="JNF261" s="1"/>
      <c r="JNG261" s="1"/>
      <c r="JNH261" s="1"/>
      <c r="JNI261" s="1"/>
      <c r="JNJ261" s="1"/>
      <c r="JNK261" s="1"/>
      <c r="JNL261" s="1"/>
      <c r="JNM261" s="1"/>
      <c r="JNN261" s="1"/>
      <c r="JNO261" s="1"/>
      <c r="JNP261" s="1"/>
      <c r="JNQ261" s="1"/>
      <c r="JNR261" s="1"/>
      <c r="JNS261" s="1"/>
      <c r="JNT261" s="1"/>
      <c r="JNU261" s="1"/>
      <c r="JNV261" s="1"/>
      <c r="JNW261" s="1"/>
      <c r="JNX261" s="1"/>
      <c r="JNY261" s="1"/>
      <c r="JNZ261" s="1"/>
      <c r="JOA261" s="1"/>
      <c r="JOB261" s="1"/>
      <c r="JOC261" s="1"/>
      <c r="JOD261" s="1"/>
      <c r="JOE261" s="1"/>
      <c r="JOF261" s="1"/>
      <c r="JOG261" s="1"/>
      <c r="JOH261" s="1"/>
      <c r="JOI261" s="1"/>
      <c r="JOJ261" s="1"/>
      <c r="JOK261" s="1"/>
      <c r="JOL261" s="1"/>
      <c r="JOM261" s="1"/>
      <c r="JON261" s="1"/>
      <c r="JOO261" s="1"/>
      <c r="JOP261" s="1"/>
      <c r="JOQ261" s="1"/>
      <c r="JOR261" s="1"/>
      <c r="JOS261" s="1"/>
      <c r="JOT261" s="1"/>
      <c r="JOU261" s="1"/>
      <c r="JOV261" s="1"/>
      <c r="JOW261" s="1"/>
      <c r="JOX261" s="1"/>
      <c r="JOY261" s="1"/>
      <c r="JOZ261" s="1"/>
      <c r="JPA261" s="1"/>
      <c r="JPB261" s="1"/>
      <c r="JPC261" s="1"/>
      <c r="JPD261" s="1"/>
      <c r="JPE261" s="1"/>
      <c r="JPF261" s="1"/>
      <c r="JPG261" s="1"/>
      <c r="JPH261" s="1"/>
      <c r="JPI261" s="1"/>
      <c r="JPJ261" s="1"/>
      <c r="JPK261" s="1"/>
      <c r="JPL261" s="1"/>
      <c r="JPM261" s="1"/>
      <c r="JPN261" s="1"/>
      <c r="JPO261" s="1"/>
      <c r="JPP261" s="1"/>
      <c r="JPQ261" s="1"/>
      <c r="JPR261" s="1"/>
      <c r="JPS261" s="1"/>
      <c r="JPT261" s="1"/>
      <c r="JPU261" s="1"/>
      <c r="JPV261" s="1"/>
      <c r="JPW261" s="1"/>
      <c r="JPX261" s="1"/>
      <c r="JPY261" s="1"/>
      <c r="JPZ261" s="1"/>
      <c r="JQA261" s="1"/>
      <c r="JQB261" s="1"/>
      <c r="JQC261" s="1"/>
      <c r="JQD261" s="1"/>
      <c r="JQE261" s="1"/>
      <c r="JQF261" s="1"/>
      <c r="JQG261" s="1"/>
      <c r="JQH261" s="1"/>
      <c r="JQI261" s="1"/>
      <c r="JQJ261" s="1"/>
      <c r="JQK261" s="1"/>
      <c r="JQL261" s="1"/>
      <c r="JQM261" s="1"/>
      <c r="JQN261" s="1"/>
      <c r="JQO261" s="1"/>
      <c r="JQP261" s="1"/>
      <c r="JQQ261" s="1"/>
      <c r="JQR261" s="1"/>
      <c r="JQS261" s="1"/>
      <c r="JQT261" s="1"/>
      <c r="JQU261" s="1"/>
      <c r="JQV261" s="1"/>
      <c r="JQW261" s="1"/>
      <c r="JQX261" s="1"/>
      <c r="JQY261" s="1"/>
      <c r="JQZ261" s="1"/>
      <c r="JRA261" s="1"/>
      <c r="JRB261" s="1"/>
      <c r="JRC261" s="1"/>
      <c r="JRD261" s="1"/>
      <c r="JRE261" s="1"/>
      <c r="JRF261" s="1"/>
      <c r="JRG261" s="1"/>
      <c r="JRH261" s="1"/>
      <c r="JRI261" s="1"/>
      <c r="JRJ261" s="1"/>
      <c r="JRK261" s="1"/>
      <c r="JRL261" s="1"/>
      <c r="JRM261" s="1"/>
      <c r="JRN261" s="1"/>
      <c r="JRO261" s="1"/>
      <c r="JRP261" s="1"/>
      <c r="JRQ261" s="1"/>
      <c r="JRR261" s="1"/>
      <c r="JRS261" s="1"/>
      <c r="JRT261" s="1"/>
      <c r="JRU261" s="1"/>
      <c r="JRV261" s="1"/>
      <c r="JRW261" s="1"/>
      <c r="JRX261" s="1"/>
      <c r="JRY261" s="1"/>
      <c r="JRZ261" s="1"/>
      <c r="JSA261" s="1"/>
      <c r="JSB261" s="1"/>
      <c r="JSC261" s="1"/>
      <c r="JSD261" s="1"/>
      <c r="JSE261" s="1"/>
      <c r="JSF261" s="1"/>
      <c r="JSG261" s="1"/>
      <c r="JSH261" s="1"/>
      <c r="JSI261" s="1"/>
      <c r="JSJ261" s="1"/>
      <c r="JSK261" s="1"/>
      <c r="JSL261" s="1"/>
      <c r="JSM261" s="1"/>
      <c r="JSN261" s="1"/>
      <c r="JSO261" s="1"/>
      <c r="JSP261" s="1"/>
      <c r="JSQ261" s="1"/>
      <c r="JSR261" s="1"/>
      <c r="JSS261" s="1"/>
      <c r="JST261" s="1"/>
      <c r="JSU261" s="1"/>
      <c r="JSV261" s="1"/>
      <c r="JSW261" s="1"/>
      <c r="JSX261" s="1"/>
      <c r="JSY261" s="1"/>
      <c r="JSZ261" s="1"/>
      <c r="JTA261" s="1"/>
      <c r="JTB261" s="1"/>
      <c r="JTC261" s="1"/>
      <c r="JTD261" s="1"/>
      <c r="JTE261" s="1"/>
      <c r="JTF261" s="1"/>
      <c r="JTG261" s="1"/>
      <c r="JTH261" s="1"/>
      <c r="JTI261" s="1"/>
      <c r="JTJ261" s="1"/>
      <c r="JTK261" s="1"/>
      <c r="JTL261" s="1"/>
      <c r="JTM261" s="1"/>
      <c r="JTN261" s="1"/>
      <c r="JTO261" s="1"/>
      <c r="JTP261" s="1"/>
      <c r="JTQ261" s="1"/>
      <c r="JTR261" s="1"/>
      <c r="JTS261" s="1"/>
      <c r="JTT261" s="1"/>
      <c r="JTU261" s="1"/>
      <c r="JTV261" s="1"/>
      <c r="JTW261" s="1"/>
      <c r="JTX261" s="1"/>
      <c r="JTY261" s="1"/>
      <c r="JTZ261" s="1"/>
      <c r="JUA261" s="1"/>
      <c r="JUB261" s="1"/>
      <c r="JUC261" s="1"/>
      <c r="JUD261" s="1"/>
      <c r="JUE261" s="1"/>
      <c r="JUF261" s="1"/>
      <c r="JUG261" s="1"/>
      <c r="JUH261" s="1"/>
      <c r="JUI261" s="1"/>
      <c r="JUJ261" s="1"/>
      <c r="JUK261" s="1"/>
      <c r="JUL261" s="1"/>
      <c r="JUM261" s="1"/>
      <c r="JUN261" s="1"/>
      <c r="JUO261" s="1"/>
      <c r="JUP261" s="1"/>
      <c r="JUQ261" s="1"/>
      <c r="JUR261" s="1"/>
      <c r="JUS261" s="1"/>
      <c r="JUT261" s="1"/>
      <c r="JUU261" s="1"/>
      <c r="JUV261" s="1"/>
      <c r="JUW261" s="1"/>
      <c r="JUX261" s="1"/>
      <c r="JUY261" s="1"/>
      <c r="JUZ261" s="1"/>
      <c r="JVA261" s="1"/>
      <c r="JVB261" s="1"/>
      <c r="JVC261" s="1"/>
      <c r="JVD261" s="1"/>
      <c r="JVE261" s="1"/>
      <c r="JVF261" s="1"/>
      <c r="JVG261" s="1"/>
      <c r="JVH261" s="1"/>
      <c r="JVI261" s="1"/>
      <c r="JVJ261" s="1"/>
      <c r="JVK261" s="1"/>
      <c r="JVL261" s="1"/>
      <c r="JVM261" s="1"/>
      <c r="JVN261" s="1"/>
      <c r="JVO261" s="1"/>
      <c r="JVP261" s="1"/>
      <c r="JVQ261" s="1"/>
      <c r="JVR261" s="1"/>
      <c r="JVS261" s="1"/>
      <c r="JVT261" s="1"/>
      <c r="JVU261" s="1"/>
      <c r="JVV261" s="1"/>
      <c r="JVW261" s="1"/>
      <c r="JVX261" s="1"/>
      <c r="JVY261" s="1"/>
      <c r="JVZ261" s="1"/>
      <c r="JWA261" s="1"/>
      <c r="JWB261" s="1"/>
      <c r="JWC261" s="1"/>
      <c r="JWD261" s="1"/>
      <c r="JWE261" s="1"/>
      <c r="JWF261" s="1"/>
      <c r="JWG261" s="1"/>
      <c r="JWH261" s="1"/>
      <c r="JWI261" s="1"/>
      <c r="JWJ261" s="1"/>
      <c r="JWK261" s="1"/>
      <c r="JWL261" s="1"/>
      <c r="JWM261" s="1"/>
      <c r="JWN261" s="1"/>
      <c r="JWO261" s="1"/>
      <c r="JWP261" s="1"/>
      <c r="JWQ261" s="1"/>
      <c r="JWR261" s="1"/>
      <c r="JWS261" s="1"/>
      <c r="JWT261" s="1"/>
      <c r="JWU261" s="1"/>
      <c r="JWV261" s="1"/>
      <c r="JWW261" s="1"/>
      <c r="JWX261" s="1"/>
      <c r="JWY261" s="1"/>
      <c r="JWZ261" s="1"/>
      <c r="JXA261" s="1"/>
      <c r="JXB261" s="1"/>
      <c r="JXC261" s="1"/>
      <c r="JXD261" s="1"/>
      <c r="JXE261" s="1"/>
      <c r="JXF261" s="1"/>
      <c r="JXG261" s="1"/>
      <c r="JXH261" s="1"/>
      <c r="JXI261" s="1"/>
      <c r="JXJ261" s="1"/>
      <c r="JXK261" s="1"/>
      <c r="JXL261" s="1"/>
      <c r="JXM261" s="1"/>
      <c r="JXN261" s="1"/>
      <c r="JXO261" s="1"/>
      <c r="JXP261" s="1"/>
      <c r="JXQ261" s="1"/>
      <c r="JXR261" s="1"/>
      <c r="JXS261" s="1"/>
      <c r="JXT261" s="1"/>
      <c r="JXU261" s="1"/>
      <c r="JXV261" s="1"/>
      <c r="JXW261" s="1"/>
      <c r="JXX261" s="1"/>
      <c r="JXY261" s="1"/>
      <c r="JXZ261" s="1"/>
      <c r="JYA261" s="1"/>
      <c r="JYB261" s="1"/>
      <c r="JYC261" s="1"/>
      <c r="JYD261" s="1"/>
      <c r="JYE261" s="1"/>
      <c r="JYF261" s="1"/>
      <c r="JYG261" s="1"/>
      <c r="JYH261" s="1"/>
      <c r="JYI261" s="1"/>
      <c r="JYJ261" s="1"/>
      <c r="JYK261" s="1"/>
      <c r="JYL261" s="1"/>
      <c r="JYM261" s="1"/>
      <c r="JYN261" s="1"/>
      <c r="JYO261" s="1"/>
      <c r="JYP261" s="1"/>
      <c r="JYQ261" s="1"/>
      <c r="JYR261" s="1"/>
      <c r="JYS261" s="1"/>
      <c r="JYT261" s="1"/>
      <c r="JYU261" s="1"/>
      <c r="JYV261" s="1"/>
      <c r="JYW261" s="1"/>
      <c r="JYX261" s="1"/>
      <c r="JYY261" s="1"/>
      <c r="JYZ261" s="1"/>
      <c r="JZA261" s="1"/>
      <c r="JZB261" s="1"/>
      <c r="JZC261" s="1"/>
      <c r="JZD261" s="1"/>
      <c r="JZE261" s="1"/>
      <c r="JZF261" s="1"/>
      <c r="JZG261" s="1"/>
      <c r="JZH261" s="1"/>
      <c r="JZI261" s="1"/>
      <c r="JZJ261" s="1"/>
      <c r="JZK261" s="1"/>
      <c r="JZL261" s="1"/>
      <c r="JZM261" s="1"/>
      <c r="JZN261" s="1"/>
      <c r="JZO261" s="1"/>
      <c r="JZP261" s="1"/>
      <c r="JZQ261" s="1"/>
      <c r="JZR261" s="1"/>
      <c r="JZS261" s="1"/>
      <c r="JZT261" s="1"/>
      <c r="JZU261" s="1"/>
      <c r="JZV261" s="1"/>
      <c r="JZW261" s="1"/>
      <c r="JZX261" s="1"/>
      <c r="JZY261" s="1"/>
      <c r="JZZ261" s="1"/>
      <c r="KAA261" s="1"/>
      <c r="KAB261" s="1"/>
      <c r="KAC261" s="1"/>
      <c r="KAD261" s="1"/>
      <c r="KAE261" s="1"/>
      <c r="KAF261" s="1"/>
      <c r="KAG261" s="1"/>
      <c r="KAH261" s="1"/>
      <c r="KAI261" s="1"/>
      <c r="KAJ261" s="1"/>
      <c r="KAK261" s="1"/>
      <c r="KAL261" s="1"/>
      <c r="KAM261" s="1"/>
      <c r="KAN261" s="1"/>
      <c r="KAO261" s="1"/>
      <c r="KAP261" s="1"/>
      <c r="KAQ261" s="1"/>
      <c r="KAR261" s="1"/>
      <c r="KAS261" s="1"/>
      <c r="KAT261" s="1"/>
      <c r="KAU261" s="1"/>
      <c r="KAV261" s="1"/>
      <c r="KAW261" s="1"/>
      <c r="KAX261" s="1"/>
      <c r="KAY261" s="1"/>
      <c r="KAZ261" s="1"/>
      <c r="KBA261" s="1"/>
      <c r="KBB261" s="1"/>
      <c r="KBC261" s="1"/>
      <c r="KBD261" s="1"/>
      <c r="KBE261" s="1"/>
      <c r="KBF261" s="1"/>
      <c r="KBG261" s="1"/>
      <c r="KBH261" s="1"/>
      <c r="KBI261" s="1"/>
      <c r="KBJ261" s="1"/>
      <c r="KBK261" s="1"/>
      <c r="KBL261" s="1"/>
      <c r="KBM261" s="1"/>
      <c r="KBN261" s="1"/>
      <c r="KBO261" s="1"/>
      <c r="KBP261" s="1"/>
      <c r="KBQ261" s="1"/>
      <c r="KBR261" s="1"/>
      <c r="KBS261" s="1"/>
      <c r="KBT261" s="1"/>
      <c r="KBU261" s="1"/>
      <c r="KBV261" s="1"/>
      <c r="KBW261" s="1"/>
      <c r="KBX261" s="1"/>
      <c r="KBY261" s="1"/>
      <c r="KBZ261" s="1"/>
      <c r="KCA261" s="1"/>
      <c r="KCB261" s="1"/>
      <c r="KCC261" s="1"/>
      <c r="KCD261" s="1"/>
      <c r="KCE261" s="1"/>
      <c r="KCF261" s="1"/>
      <c r="KCG261" s="1"/>
      <c r="KCH261" s="1"/>
      <c r="KCI261" s="1"/>
      <c r="KCJ261" s="1"/>
      <c r="KCK261" s="1"/>
      <c r="KCL261" s="1"/>
      <c r="KCM261" s="1"/>
      <c r="KCN261" s="1"/>
      <c r="KCO261" s="1"/>
      <c r="KCP261" s="1"/>
      <c r="KCQ261" s="1"/>
      <c r="KCR261" s="1"/>
      <c r="KCS261" s="1"/>
      <c r="KCT261" s="1"/>
      <c r="KCU261" s="1"/>
      <c r="KCV261" s="1"/>
      <c r="KCW261" s="1"/>
      <c r="KCX261" s="1"/>
      <c r="KCY261" s="1"/>
      <c r="KCZ261" s="1"/>
      <c r="KDA261" s="1"/>
      <c r="KDB261" s="1"/>
      <c r="KDC261" s="1"/>
      <c r="KDD261" s="1"/>
      <c r="KDE261" s="1"/>
      <c r="KDF261" s="1"/>
      <c r="KDG261" s="1"/>
      <c r="KDH261" s="1"/>
      <c r="KDI261" s="1"/>
      <c r="KDJ261" s="1"/>
      <c r="KDK261" s="1"/>
      <c r="KDL261" s="1"/>
      <c r="KDM261" s="1"/>
      <c r="KDN261" s="1"/>
      <c r="KDO261" s="1"/>
      <c r="KDP261" s="1"/>
      <c r="KDQ261" s="1"/>
      <c r="KDR261" s="1"/>
      <c r="KDS261" s="1"/>
      <c r="KDT261" s="1"/>
      <c r="KDU261" s="1"/>
      <c r="KDV261" s="1"/>
      <c r="KDW261" s="1"/>
      <c r="KDX261" s="1"/>
      <c r="KDY261" s="1"/>
      <c r="KDZ261" s="1"/>
      <c r="KEA261" s="1"/>
      <c r="KEB261" s="1"/>
      <c r="KEC261" s="1"/>
      <c r="KED261" s="1"/>
      <c r="KEE261" s="1"/>
      <c r="KEF261" s="1"/>
      <c r="KEG261" s="1"/>
      <c r="KEH261" s="1"/>
      <c r="KEI261" s="1"/>
      <c r="KEJ261" s="1"/>
      <c r="KEK261" s="1"/>
      <c r="KEL261" s="1"/>
      <c r="KEM261" s="1"/>
      <c r="KEN261" s="1"/>
      <c r="KEO261" s="1"/>
      <c r="KEP261" s="1"/>
      <c r="KEQ261" s="1"/>
      <c r="KER261" s="1"/>
      <c r="KES261" s="1"/>
      <c r="KET261" s="1"/>
      <c r="KEU261" s="1"/>
      <c r="KEV261" s="1"/>
      <c r="KEW261" s="1"/>
      <c r="KEX261" s="1"/>
      <c r="KEY261" s="1"/>
      <c r="KEZ261" s="1"/>
      <c r="KFA261" s="1"/>
      <c r="KFB261" s="1"/>
      <c r="KFC261" s="1"/>
      <c r="KFD261" s="1"/>
      <c r="KFE261" s="1"/>
      <c r="KFF261" s="1"/>
      <c r="KFG261" s="1"/>
      <c r="KFH261" s="1"/>
      <c r="KFI261" s="1"/>
      <c r="KFJ261" s="1"/>
      <c r="KFK261" s="1"/>
      <c r="KFL261" s="1"/>
      <c r="KFM261" s="1"/>
      <c r="KFN261" s="1"/>
      <c r="KFO261" s="1"/>
      <c r="KFP261" s="1"/>
      <c r="KFQ261" s="1"/>
      <c r="KFR261" s="1"/>
      <c r="KFS261" s="1"/>
      <c r="KFT261" s="1"/>
      <c r="KFU261" s="1"/>
      <c r="KFV261" s="1"/>
      <c r="KFW261" s="1"/>
      <c r="KFX261" s="1"/>
      <c r="KFY261" s="1"/>
      <c r="KFZ261" s="1"/>
      <c r="KGA261" s="1"/>
      <c r="KGB261" s="1"/>
      <c r="KGC261" s="1"/>
      <c r="KGD261" s="1"/>
      <c r="KGE261" s="1"/>
      <c r="KGF261" s="1"/>
      <c r="KGG261" s="1"/>
      <c r="KGH261" s="1"/>
      <c r="KGI261" s="1"/>
      <c r="KGJ261" s="1"/>
      <c r="KGK261" s="1"/>
      <c r="KGL261" s="1"/>
      <c r="KGM261" s="1"/>
      <c r="KGN261" s="1"/>
      <c r="KGO261" s="1"/>
      <c r="KGP261" s="1"/>
      <c r="KGQ261" s="1"/>
      <c r="KGR261" s="1"/>
      <c r="KGS261" s="1"/>
      <c r="KGT261" s="1"/>
      <c r="KGU261" s="1"/>
      <c r="KGV261" s="1"/>
      <c r="KGW261" s="1"/>
      <c r="KGX261" s="1"/>
      <c r="KGY261" s="1"/>
      <c r="KGZ261" s="1"/>
      <c r="KHA261" s="1"/>
      <c r="KHB261" s="1"/>
      <c r="KHC261" s="1"/>
      <c r="KHD261" s="1"/>
      <c r="KHE261" s="1"/>
      <c r="KHF261" s="1"/>
      <c r="KHG261" s="1"/>
      <c r="KHH261" s="1"/>
      <c r="KHI261" s="1"/>
      <c r="KHJ261" s="1"/>
      <c r="KHK261" s="1"/>
      <c r="KHL261" s="1"/>
      <c r="KHM261" s="1"/>
      <c r="KHN261" s="1"/>
      <c r="KHO261" s="1"/>
      <c r="KHP261" s="1"/>
      <c r="KHQ261" s="1"/>
      <c r="KHR261" s="1"/>
      <c r="KHS261" s="1"/>
      <c r="KHT261" s="1"/>
      <c r="KHU261" s="1"/>
      <c r="KHV261" s="1"/>
      <c r="KHW261" s="1"/>
      <c r="KHX261" s="1"/>
      <c r="KHY261" s="1"/>
      <c r="KHZ261" s="1"/>
      <c r="KIA261" s="1"/>
      <c r="KIB261" s="1"/>
      <c r="KIC261" s="1"/>
      <c r="KID261" s="1"/>
      <c r="KIE261" s="1"/>
      <c r="KIF261" s="1"/>
      <c r="KIG261" s="1"/>
      <c r="KIH261" s="1"/>
      <c r="KII261" s="1"/>
      <c r="KIJ261" s="1"/>
      <c r="KIK261" s="1"/>
      <c r="KIL261" s="1"/>
      <c r="KIM261" s="1"/>
      <c r="KIN261" s="1"/>
      <c r="KIO261" s="1"/>
      <c r="KIP261" s="1"/>
      <c r="KIQ261" s="1"/>
      <c r="KIR261" s="1"/>
      <c r="KIS261" s="1"/>
      <c r="KIT261" s="1"/>
      <c r="KIU261" s="1"/>
      <c r="KIV261" s="1"/>
      <c r="KIW261" s="1"/>
      <c r="KIX261" s="1"/>
      <c r="KIY261" s="1"/>
      <c r="KIZ261" s="1"/>
      <c r="KJA261" s="1"/>
      <c r="KJB261" s="1"/>
      <c r="KJC261" s="1"/>
      <c r="KJD261" s="1"/>
      <c r="KJE261" s="1"/>
      <c r="KJF261" s="1"/>
      <c r="KJG261" s="1"/>
      <c r="KJH261" s="1"/>
      <c r="KJI261" s="1"/>
      <c r="KJJ261" s="1"/>
      <c r="KJK261" s="1"/>
      <c r="KJL261" s="1"/>
      <c r="KJM261" s="1"/>
      <c r="KJN261" s="1"/>
      <c r="KJO261" s="1"/>
      <c r="KJP261" s="1"/>
      <c r="KJQ261" s="1"/>
      <c r="KJR261" s="1"/>
      <c r="KJS261" s="1"/>
      <c r="KJT261" s="1"/>
      <c r="KJU261" s="1"/>
      <c r="KJV261" s="1"/>
      <c r="KJW261" s="1"/>
      <c r="KJX261" s="1"/>
      <c r="KJY261" s="1"/>
      <c r="KJZ261" s="1"/>
      <c r="KKA261" s="1"/>
      <c r="KKB261" s="1"/>
      <c r="KKC261" s="1"/>
      <c r="KKD261" s="1"/>
      <c r="KKE261" s="1"/>
      <c r="KKF261" s="1"/>
      <c r="KKG261" s="1"/>
      <c r="KKH261" s="1"/>
      <c r="KKI261" s="1"/>
      <c r="KKJ261" s="1"/>
      <c r="KKK261" s="1"/>
      <c r="KKL261" s="1"/>
      <c r="KKM261" s="1"/>
      <c r="KKN261" s="1"/>
      <c r="KKO261" s="1"/>
      <c r="KKP261" s="1"/>
      <c r="KKQ261" s="1"/>
      <c r="KKR261" s="1"/>
      <c r="KKS261" s="1"/>
      <c r="KKT261" s="1"/>
      <c r="KKU261" s="1"/>
      <c r="KKV261" s="1"/>
      <c r="KKW261" s="1"/>
      <c r="KKX261" s="1"/>
      <c r="KKY261" s="1"/>
      <c r="KKZ261" s="1"/>
      <c r="KLA261" s="1"/>
      <c r="KLB261" s="1"/>
      <c r="KLC261" s="1"/>
      <c r="KLD261" s="1"/>
      <c r="KLE261" s="1"/>
      <c r="KLF261" s="1"/>
      <c r="KLG261" s="1"/>
      <c r="KLH261" s="1"/>
      <c r="KLI261" s="1"/>
      <c r="KLJ261" s="1"/>
      <c r="KLK261" s="1"/>
      <c r="KLL261" s="1"/>
      <c r="KLM261" s="1"/>
      <c r="KLN261" s="1"/>
      <c r="KLO261" s="1"/>
      <c r="KLP261" s="1"/>
      <c r="KLQ261" s="1"/>
      <c r="KLR261" s="1"/>
      <c r="KLS261" s="1"/>
      <c r="KLT261" s="1"/>
      <c r="KLU261" s="1"/>
      <c r="KLV261" s="1"/>
      <c r="KLW261" s="1"/>
      <c r="KLX261" s="1"/>
      <c r="KLY261" s="1"/>
      <c r="KLZ261" s="1"/>
      <c r="KMA261" s="1"/>
      <c r="KMB261" s="1"/>
      <c r="KMC261" s="1"/>
      <c r="KMD261" s="1"/>
      <c r="KME261" s="1"/>
      <c r="KMF261" s="1"/>
      <c r="KMG261" s="1"/>
      <c r="KMH261" s="1"/>
      <c r="KMI261" s="1"/>
      <c r="KMJ261" s="1"/>
      <c r="KMK261" s="1"/>
      <c r="KML261" s="1"/>
      <c r="KMM261" s="1"/>
      <c r="KMN261" s="1"/>
      <c r="KMO261" s="1"/>
      <c r="KMP261" s="1"/>
      <c r="KMQ261" s="1"/>
      <c r="KMR261" s="1"/>
      <c r="KMS261" s="1"/>
      <c r="KMT261" s="1"/>
      <c r="KMU261" s="1"/>
      <c r="KMV261" s="1"/>
      <c r="KMW261" s="1"/>
      <c r="KMX261" s="1"/>
      <c r="KMY261" s="1"/>
      <c r="KMZ261" s="1"/>
      <c r="KNA261" s="1"/>
      <c r="KNB261" s="1"/>
      <c r="KNC261" s="1"/>
      <c r="KND261" s="1"/>
      <c r="KNE261" s="1"/>
      <c r="KNF261" s="1"/>
      <c r="KNG261" s="1"/>
      <c r="KNH261" s="1"/>
      <c r="KNI261" s="1"/>
      <c r="KNJ261" s="1"/>
      <c r="KNK261" s="1"/>
      <c r="KNL261" s="1"/>
      <c r="KNM261" s="1"/>
      <c r="KNN261" s="1"/>
      <c r="KNO261" s="1"/>
      <c r="KNP261" s="1"/>
      <c r="KNQ261" s="1"/>
      <c r="KNR261" s="1"/>
      <c r="KNS261" s="1"/>
      <c r="KNT261" s="1"/>
      <c r="KNU261" s="1"/>
      <c r="KNV261" s="1"/>
      <c r="KNW261" s="1"/>
      <c r="KNX261" s="1"/>
      <c r="KNY261" s="1"/>
      <c r="KNZ261" s="1"/>
      <c r="KOA261" s="1"/>
      <c r="KOB261" s="1"/>
      <c r="KOC261" s="1"/>
      <c r="KOD261" s="1"/>
      <c r="KOE261" s="1"/>
      <c r="KOF261" s="1"/>
      <c r="KOG261" s="1"/>
      <c r="KOH261" s="1"/>
      <c r="KOI261" s="1"/>
      <c r="KOJ261" s="1"/>
      <c r="KOK261" s="1"/>
      <c r="KOL261" s="1"/>
      <c r="KOM261" s="1"/>
      <c r="KON261" s="1"/>
      <c r="KOO261" s="1"/>
      <c r="KOP261" s="1"/>
      <c r="KOQ261" s="1"/>
      <c r="KOR261" s="1"/>
      <c r="KOS261" s="1"/>
      <c r="KOT261" s="1"/>
      <c r="KOU261" s="1"/>
      <c r="KOV261" s="1"/>
      <c r="KOW261" s="1"/>
      <c r="KOX261" s="1"/>
      <c r="KOY261" s="1"/>
      <c r="KOZ261" s="1"/>
      <c r="KPA261" s="1"/>
      <c r="KPB261" s="1"/>
      <c r="KPC261" s="1"/>
      <c r="KPD261" s="1"/>
      <c r="KPE261" s="1"/>
      <c r="KPF261" s="1"/>
      <c r="KPG261" s="1"/>
      <c r="KPH261" s="1"/>
      <c r="KPI261" s="1"/>
      <c r="KPJ261" s="1"/>
      <c r="KPK261" s="1"/>
      <c r="KPL261" s="1"/>
      <c r="KPM261" s="1"/>
      <c r="KPN261" s="1"/>
      <c r="KPO261" s="1"/>
      <c r="KPP261" s="1"/>
      <c r="KPQ261" s="1"/>
      <c r="KPR261" s="1"/>
      <c r="KPS261" s="1"/>
      <c r="KPT261" s="1"/>
      <c r="KPU261" s="1"/>
      <c r="KPV261" s="1"/>
      <c r="KPW261" s="1"/>
      <c r="KPX261" s="1"/>
      <c r="KPY261" s="1"/>
      <c r="KPZ261" s="1"/>
      <c r="KQA261" s="1"/>
      <c r="KQB261" s="1"/>
      <c r="KQC261" s="1"/>
      <c r="KQD261" s="1"/>
      <c r="KQE261" s="1"/>
      <c r="KQF261" s="1"/>
      <c r="KQG261" s="1"/>
      <c r="KQH261" s="1"/>
      <c r="KQI261" s="1"/>
      <c r="KQJ261" s="1"/>
      <c r="KQK261" s="1"/>
      <c r="KQL261" s="1"/>
      <c r="KQM261" s="1"/>
      <c r="KQN261" s="1"/>
      <c r="KQO261" s="1"/>
      <c r="KQP261" s="1"/>
      <c r="KQQ261" s="1"/>
      <c r="KQR261" s="1"/>
      <c r="KQS261" s="1"/>
      <c r="KQT261" s="1"/>
      <c r="KQU261" s="1"/>
      <c r="KQV261" s="1"/>
      <c r="KQW261" s="1"/>
      <c r="KQX261" s="1"/>
      <c r="KQY261" s="1"/>
      <c r="KQZ261" s="1"/>
      <c r="KRA261" s="1"/>
      <c r="KRB261" s="1"/>
      <c r="KRC261" s="1"/>
      <c r="KRD261" s="1"/>
      <c r="KRE261" s="1"/>
      <c r="KRF261" s="1"/>
      <c r="KRG261" s="1"/>
      <c r="KRH261" s="1"/>
      <c r="KRI261" s="1"/>
      <c r="KRJ261" s="1"/>
      <c r="KRK261" s="1"/>
      <c r="KRL261" s="1"/>
      <c r="KRM261" s="1"/>
      <c r="KRN261" s="1"/>
      <c r="KRO261" s="1"/>
      <c r="KRP261" s="1"/>
      <c r="KRQ261" s="1"/>
      <c r="KRR261" s="1"/>
      <c r="KRS261" s="1"/>
      <c r="KRT261" s="1"/>
      <c r="KRU261" s="1"/>
      <c r="KRV261" s="1"/>
      <c r="KRW261" s="1"/>
      <c r="KRX261" s="1"/>
      <c r="KRY261" s="1"/>
      <c r="KRZ261" s="1"/>
      <c r="KSA261" s="1"/>
      <c r="KSB261" s="1"/>
      <c r="KSC261" s="1"/>
      <c r="KSD261" s="1"/>
      <c r="KSE261" s="1"/>
      <c r="KSF261" s="1"/>
      <c r="KSG261" s="1"/>
      <c r="KSH261" s="1"/>
      <c r="KSI261" s="1"/>
      <c r="KSJ261" s="1"/>
      <c r="KSK261" s="1"/>
      <c r="KSL261" s="1"/>
      <c r="KSM261" s="1"/>
      <c r="KSN261" s="1"/>
      <c r="KSO261" s="1"/>
      <c r="KSP261" s="1"/>
      <c r="KSQ261" s="1"/>
      <c r="KSR261" s="1"/>
      <c r="KSS261" s="1"/>
      <c r="KST261" s="1"/>
      <c r="KSU261" s="1"/>
      <c r="KSV261" s="1"/>
      <c r="KSW261" s="1"/>
      <c r="KSX261" s="1"/>
      <c r="KSY261" s="1"/>
      <c r="KSZ261" s="1"/>
      <c r="KTA261" s="1"/>
      <c r="KTB261" s="1"/>
      <c r="KTC261" s="1"/>
      <c r="KTD261" s="1"/>
      <c r="KTE261" s="1"/>
      <c r="KTF261" s="1"/>
      <c r="KTG261" s="1"/>
      <c r="KTH261" s="1"/>
      <c r="KTI261" s="1"/>
      <c r="KTJ261" s="1"/>
      <c r="KTK261" s="1"/>
      <c r="KTL261" s="1"/>
      <c r="KTM261" s="1"/>
      <c r="KTN261" s="1"/>
      <c r="KTO261" s="1"/>
      <c r="KTP261" s="1"/>
      <c r="KTQ261" s="1"/>
      <c r="KTR261" s="1"/>
      <c r="KTS261" s="1"/>
      <c r="KTT261" s="1"/>
      <c r="KTU261" s="1"/>
      <c r="KTV261" s="1"/>
      <c r="KTW261" s="1"/>
      <c r="KTX261" s="1"/>
      <c r="KTY261" s="1"/>
      <c r="KTZ261" s="1"/>
      <c r="KUA261" s="1"/>
      <c r="KUB261" s="1"/>
      <c r="KUC261" s="1"/>
      <c r="KUD261" s="1"/>
      <c r="KUE261" s="1"/>
      <c r="KUF261" s="1"/>
      <c r="KUG261" s="1"/>
      <c r="KUH261" s="1"/>
      <c r="KUI261" s="1"/>
      <c r="KUJ261" s="1"/>
      <c r="KUK261" s="1"/>
      <c r="KUL261" s="1"/>
      <c r="KUM261" s="1"/>
      <c r="KUN261" s="1"/>
      <c r="KUO261" s="1"/>
      <c r="KUP261" s="1"/>
      <c r="KUQ261" s="1"/>
      <c r="KUR261" s="1"/>
      <c r="KUS261" s="1"/>
      <c r="KUT261" s="1"/>
      <c r="KUU261" s="1"/>
      <c r="KUV261" s="1"/>
      <c r="KUW261" s="1"/>
      <c r="KUX261" s="1"/>
      <c r="KUY261" s="1"/>
      <c r="KUZ261" s="1"/>
      <c r="KVA261" s="1"/>
      <c r="KVB261" s="1"/>
      <c r="KVC261" s="1"/>
      <c r="KVD261" s="1"/>
      <c r="KVE261" s="1"/>
      <c r="KVF261" s="1"/>
      <c r="KVG261" s="1"/>
      <c r="KVH261" s="1"/>
      <c r="KVI261" s="1"/>
      <c r="KVJ261" s="1"/>
      <c r="KVK261" s="1"/>
      <c r="KVL261" s="1"/>
      <c r="KVM261" s="1"/>
      <c r="KVN261" s="1"/>
      <c r="KVO261" s="1"/>
      <c r="KVP261" s="1"/>
      <c r="KVQ261" s="1"/>
      <c r="KVR261" s="1"/>
      <c r="KVS261" s="1"/>
      <c r="KVT261" s="1"/>
      <c r="KVU261" s="1"/>
      <c r="KVV261" s="1"/>
      <c r="KVW261" s="1"/>
      <c r="KVX261" s="1"/>
      <c r="KVY261" s="1"/>
      <c r="KVZ261" s="1"/>
      <c r="KWA261" s="1"/>
      <c r="KWB261" s="1"/>
      <c r="KWC261" s="1"/>
      <c r="KWD261" s="1"/>
      <c r="KWE261" s="1"/>
      <c r="KWF261" s="1"/>
      <c r="KWG261" s="1"/>
      <c r="KWH261" s="1"/>
      <c r="KWI261" s="1"/>
      <c r="KWJ261" s="1"/>
      <c r="KWK261" s="1"/>
      <c r="KWL261" s="1"/>
      <c r="KWM261" s="1"/>
      <c r="KWN261" s="1"/>
      <c r="KWO261" s="1"/>
      <c r="KWP261" s="1"/>
      <c r="KWQ261" s="1"/>
      <c r="KWR261" s="1"/>
      <c r="KWS261" s="1"/>
      <c r="KWT261" s="1"/>
      <c r="KWU261" s="1"/>
      <c r="KWV261" s="1"/>
      <c r="KWW261" s="1"/>
      <c r="KWX261" s="1"/>
      <c r="KWY261" s="1"/>
      <c r="KWZ261" s="1"/>
      <c r="KXA261" s="1"/>
      <c r="KXB261" s="1"/>
      <c r="KXC261" s="1"/>
      <c r="KXD261" s="1"/>
      <c r="KXE261" s="1"/>
      <c r="KXF261" s="1"/>
      <c r="KXG261" s="1"/>
      <c r="KXH261" s="1"/>
      <c r="KXI261" s="1"/>
      <c r="KXJ261" s="1"/>
      <c r="KXK261" s="1"/>
      <c r="KXL261" s="1"/>
      <c r="KXM261" s="1"/>
      <c r="KXN261" s="1"/>
      <c r="KXO261" s="1"/>
      <c r="KXP261" s="1"/>
      <c r="KXQ261" s="1"/>
      <c r="KXR261" s="1"/>
      <c r="KXS261" s="1"/>
      <c r="KXT261" s="1"/>
      <c r="KXU261" s="1"/>
      <c r="KXV261" s="1"/>
      <c r="KXW261" s="1"/>
      <c r="KXX261" s="1"/>
      <c r="KXY261" s="1"/>
      <c r="KXZ261" s="1"/>
      <c r="KYA261" s="1"/>
      <c r="KYB261" s="1"/>
      <c r="KYC261" s="1"/>
      <c r="KYD261" s="1"/>
      <c r="KYE261" s="1"/>
      <c r="KYF261" s="1"/>
      <c r="KYG261" s="1"/>
      <c r="KYH261" s="1"/>
      <c r="KYI261" s="1"/>
      <c r="KYJ261" s="1"/>
      <c r="KYK261" s="1"/>
      <c r="KYL261" s="1"/>
      <c r="KYM261" s="1"/>
      <c r="KYN261" s="1"/>
      <c r="KYO261" s="1"/>
      <c r="KYP261" s="1"/>
      <c r="KYQ261" s="1"/>
      <c r="KYR261" s="1"/>
      <c r="KYS261" s="1"/>
      <c r="KYT261" s="1"/>
      <c r="KYU261" s="1"/>
      <c r="KYV261" s="1"/>
      <c r="KYW261" s="1"/>
      <c r="KYX261" s="1"/>
      <c r="KYY261" s="1"/>
      <c r="KYZ261" s="1"/>
      <c r="KZA261" s="1"/>
      <c r="KZB261" s="1"/>
      <c r="KZC261" s="1"/>
      <c r="KZD261" s="1"/>
      <c r="KZE261" s="1"/>
      <c r="KZF261" s="1"/>
      <c r="KZG261" s="1"/>
      <c r="KZH261" s="1"/>
      <c r="KZI261" s="1"/>
      <c r="KZJ261" s="1"/>
      <c r="KZK261" s="1"/>
      <c r="KZL261" s="1"/>
      <c r="KZM261" s="1"/>
      <c r="KZN261" s="1"/>
      <c r="KZO261" s="1"/>
      <c r="KZP261" s="1"/>
      <c r="KZQ261" s="1"/>
      <c r="KZR261" s="1"/>
      <c r="KZS261" s="1"/>
      <c r="KZT261" s="1"/>
      <c r="KZU261" s="1"/>
      <c r="KZV261" s="1"/>
      <c r="KZW261" s="1"/>
      <c r="KZX261" s="1"/>
      <c r="KZY261" s="1"/>
      <c r="KZZ261" s="1"/>
      <c r="LAA261" s="1"/>
      <c r="LAB261" s="1"/>
      <c r="LAC261" s="1"/>
      <c r="LAD261" s="1"/>
      <c r="LAE261" s="1"/>
      <c r="LAF261" s="1"/>
      <c r="LAG261" s="1"/>
      <c r="LAH261" s="1"/>
      <c r="LAI261" s="1"/>
      <c r="LAJ261" s="1"/>
      <c r="LAK261" s="1"/>
      <c r="LAL261" s="1"/>
      <c r="LAM261" s="1"/>
      <c r="LAN261" s="1"/>
      <c r="LAO261" s="1"/>
      <c r="LAP261" s="1"/>
      <c r="LAQ261" s="1"/>
      <c r="LAR261" s="1"/>
      <c r="LAS261" s="1"/>
      <c r="LAT261" s="1"/>
      <c r="LAU261" s="1"/>
      <c r="LAV261" s="1"/>
      <c r="LAW261" s="1"/>
      <c r="LAX261" s="1"/>
      <c r="LAY261" s="1"/>
      <c r="LAZ261" s="1"/>
      <c r="LBA261" s="1"/>
      <c r="LBB261" s="1"/>
      <c r="LBC261" s="1"/>
      <c r="LBD261" s="1"/>
      <c r="LBE261" s="1"/>
      <c r="LBF261" s="1"/>
      <c r="LBG261" s="1"/>
      <c r="LBH261" s="1"/>
      <c r="LBI261" s="1"/>
      <c r="LBJ261" s="1"/>
      <c r="LBK261" s="1"/>
      <c r="LBL261" s="1"/>
      <c r="LBM261" s="1"/>
      <c r="LBN261" s="1"/>
      <c r="LBO261" s="1"/>
      <c r="LBP261" s="1"/>
      <c r="LBQ261" s="1"/>
      <c r="LBR261" s="1"/>
      <c r="LBS261" s="1"/>
      <c r="LBT261" s="1"/>
      <c r="LBU261" s="1"/>
      <c r="LBV261" s="1"/>
      <c r="LBW261" s="1"/>
      <c r="LBX261" s="1"/>
      <c r="LBY261" s="1"/>
      <c r="LBZ261" s="1"/>
      <c r="LCA261" s="1"/>
      <c r="LCB261" s="1"/>
      <c r="LCC261" s="1"/>
      <c r="LCD261" s="1"/>
      <c r="LCE261" s="1"/>
      <c r="LCF261" s="1"/>
      <c r="LCG261" s="1"/>
      <c r="LCH261" s="1"/>
      <c r="LCI261" s="1"/>
      <c r="LCJ261" s="1"/>
      <c r="LCK261" s="1"/>
      <c r="LCL261" s="1"/>
      <c r="LCM261" s="1"/>
      <c r="LCN261" s="1"/>
      <c r="LCO261" s="1"/>
      <c r="LCP261" s="1"/>
      <c r="LCQ261" s="1"/>
      <c r="LCR261" s="1"/>
      <c r="LCS261" s="1"/>
      <c r="LCT261" s="1"/>
      <c r="LCU261" s="1"/>
      <c r="LCV261" s="1"/>
      <c r="LCW261" s="1"/>
      <c r="LCX261" s="1"/>
      <c r="LCY261" s="1"/>
      <c r="LCZ261" s="1"/>
      <c r="LDA261" s="1"/>
      <c r="LDB261" s="1"/>
      <c r="LDC261" s="1"/>
      <c r="LDD261" s="1"/>
      <c r="LDE261" s="1"/>
      <c r="LDF261" s="1"/>
      <c r="LDG261" s="1"/>
      <c r="LDH261" s="1"/>
      <c r="LDI261" s="1"/>
      <c r="LDJ261" s="1"/>
      <c r="LDK261" s="1"/>
      <c r="LDL261" s="1"/>
      <c r="LDM261" s="1"/>
      <c r="LDN261" s="1"/>
      <c r="LDO261" s="1"/>
      <c r="LDP261" s="1"/>
      <c r="LDQ261" s="1"/>
      <c r="LDR261" s="1"/>
      <c r="LDS261" s="1"/>
      <c r="LDT261" s="1"/>
      <c r="LDU261" s="1"/>
      <c r="LDV261" s="1"/>
      <c r="LDW261" s="1"/>
      <c r="LDX261" s="1"/>
      <c r="LDY261" s="1"/>
      <c r="LDZ261" s="1"/>
      <c r="LEA261" s="1"/>
      <c r="LEB261" s="1"/>
      <c r="LEC261" s="1"/>
      <c r="LED261" s="1"/>
      <c r="LEE261" s="1"/>
      <c r="LEF261" s="1"/>
      <c r="LEG261" s="1"/>
      <c r="LEH261" s="1"/>
      <c r="LEI261" s="1"/>
      <c r="LEJ261" s="1"/>
      <c r="LEK261" s="1"/>
      <c r="LEL261" s="1"/>
      <c r="LEM261" s="1"/>
      <c r="LEN261" s="1"/>
      <c r="LEO261" s="1"/>
      <c r="LEP261" s="1"/>
      <c r="LEQ261" s="1"/>
      <c r="LER261" s="1"/>
      <c r="LES261" s="1"/>
      <c r="LET261" s="1"/>
      <c r="LEU261" s="1"/>
      <c r="LEV261" s="1"/>
      <c r="LEW261" s="1"/>
      <c r="LEX261" s="1"/>
      <c r="LEY261" s="1"/>
      <c r="LEZ261" s="1"/>
      <c r="LFA261" s="1"/>
      <c r="LFB261" s="1"/>
      <c r="LFC261" s="1"/>
      <c r="LFD261" s="1"/>
      <c r="LFE261" s="1"/>
      <c r="LFF261" s="1"/>
      <c r="LFG261" s="1"/>
      <c r="LFH261" s="1"/>
      <c r="LFI261" s="1"/>
      <c r="LFJ261" s="1"/>
      <c r="LFK261" s="1"/>
      <c r="LFL261" s="1"/>
      <c r="LFM261" s="1"/>
      <c r="LFN261" s="1"/>
      <c r="LFO261" s="1"/>
      <c r="LFP261" s="1"/>
      <c r="LFQ261" s="1"/>
      <c r="LFR261" s="1"/>
      <c r="LFS261" s="1"/>
      <c r="LFT261" s="1"/>
      <c r="LFU261" s="1"/>
      <c r="LFV261" s="1"/>
      <c r="LFW261" s="1"/>
      <c r="LFX261" s="1"/>
      <c r="LFY261" s="1"/>
      <c r="LFZ261" s="1"/>
      <c r="LGA261" s="1"/>
      <c r="LGB261" s="1"/>
      <c r="LGC261" s="1"/>
      <c r="LGD261" s="1"/>
      <c r="LGE261" s="1"/>
      <c r="LGF261" s="1"/>
      <c r="LGG261" s="1"/>
      <c r="LGH261" s="1"/>
      <c r="LGI261" s="1"/>
      <c r="LGJ261" s="1"/>
      <c r="LGK261" s="1"/>
      <c r="LGL261" s="1"/>
      <c r="LGM261" s="1"/>
      <c r="LGN261" s="1"/>
      <c r="LGO261" s="1"/>
      <c r="LGP261" s="1"/>
      <c r="LGQ261" s="1"/>
      <c r="LGR261" s="1"/>
      <c r="LGS261" s="1"/>
      <c r="LGT261" s="1"/>
      <c r="LGU261" s="1"/>
      <c r="LGV261" s="1"/>
      <c r="LGW261" s="1"/>
      <c r="LGX261" s="1"/>
      <c r="LGY261" s="1"/>
      <c r="LGZ261" s="1"/>
      <c r="LHA261" s="1"/>
      <c r="LHB261" s="1"/>
      <c r="LHC261" s="1"/>
      <c r="LHD261" s="1"/>
      <c r="LHE261" s="1"/>
      <c r="LHF261" s="1"/>
      <c r="LHG261" s="1"/>
      <c r="LHH261" s="1"/>
      <c r="LHI261" s="1"/>
      <c r="LHJ261" s="1"/>
      <c r="LHK261" s="1"/>
      <c r="LHL261" s="1"/>
      <c r="LHM261" s="1"/>
      <c r="LHN261" s="1"/>
      <c r="LHO261" s="1"/>
      <c r="LHP261" s="1"/>
      <c r="LHQ261" s="1"/>
      <c r="LHR261" s="1"/>
      <c r="LHS261" s="1"/>
      <c r="LHT261" s="1"/>
      <c r="LHU261" s="1"/>
      <c r="LHV261" s="1"/>
      <c r="LHW261" s="1"/>
      <c r="LHX261" s="1"/>
      <c r="LHY261" s="1"/>
      <c r="LHZ261" s="1"/>
      <c r="LIA261" s="1"/>
      <c r="LIB261" s="1"/>
      <c r="LIC261" s="1"/>
      <c r="LID261" s="1"/>
      <c r="LIE261" s="1"/>
      <c r="LIF261" s="1"/>
      <c r="LIG261" s="1"/>
      <c r="LIH261" s="1"/>
      <c r="LII261" s="1"/>
      <c r="LIJ261" s="1"/>
      <c r="LIK261" s="1"/>
      <c r="LIL261" s="1"/>
      <c r="LIM261" s="1"/>
      <c r="LIN261" s="1"/>
      <c r="LIO261" s="1"/>
      <c r="LIP261" s="1"/>
      <c r="LIQ261" s="1"/>
      <c r="LIR261" s="1"/>
      <c r="LIS261" s="1"/>
      <c r="LIT261" s="1"/>
      <c r="LIU261" s="1"/>
      <c r="LIV261" s="1"/>
      <c r="LIW261" s="1"/>
      <c r="LIX261" s="1"/>
      <c r="LIY261" s="1"/>
      <c r="LIZ261" s="1"/>
      <c r="LJA261" s="1"/>
      <c r="LJB261" s="1"/>
      <c r="LJC261" s="1"/>
      <c r="LJD261" s="1"/>
      <c r="LJE261" s="1"/>
      <c r="LJF261" s="1"/>
      <c r="LJG261" s="1"/>
      <c r="LJH261" s="1"/>
      <c r="LJI261" s="1"/>
      <c r="LJJ261" s="1"/>
      <c r="LJK261" s="1"/>
      <c r="LJL261" s="1"/>
      <c r="LJM261" s="1"/>
      <c r="LJN261" s="1"/>
      <c r="LJO261" s="1"/>
      <c r="LJP261" s="1"/>
      <c r="LJQ261" s="1"/>
      <c r="LJR261" s="1"/>
      <c r="LJS261" s="1"/>
      <c r="LJT261" s="1"/>
      <c r="LJU261" s="1"/>
      <c r="LJV261" s="1"/>
      <c r="LJW261" s="1"/>
      <c r="LJX261" s="1"/>
      <c r="LJY261" s="1"/>
      <c r="LJZ261" s="1"/>
      <c r="LKA261" s="1"/>
      <c r="LKB261" s="1"/>
      <c r="LKC261" s="1"/>
      <c r="LKD261" s="1"/>
      <c r="LKE261" s="1"/>
      <c r="LKF261" s="1"/>
      <c r="LKG261" s="1"/>
      <c r="LKH261" s="1"/>
      <c r="LKI261" s="1"/>
      <c r="LKJ261" s="1"/>
      <c r="LKK261" s="1"/>
      <c r="LKL261" s="1"/>
      <c r="LKM261" s="1"/>
      <c r="LKN261" s="1"/>
      <c r="LKO261" s="1"/>
      <c r="LKP261" s="1"/>
      <c r="LKQ261" s="1"/>
      <c r="LKR261" s="1"/>
      <c r="LKS261" s="1"/>
      <c r="LKT261" s="1"/>
      <c r="LKU261" s="1"/>
      <c r="LKV261" s="1"/>
      <c r="LKW261" s="1"/>
      <c r="LKX261" s="1"/>
      <c r="LKY261" s="1"/>
      <c r="LKZ261" s="1"/>
      <c r="LLA261" s="1"/>
      <c r="LLB261" s="1"/>
      <c r="LLC261" s="1"/>
      <c r="LLD261" s="1"/>
      <c r="LLE261" s="1"/>
      <c r="LLF261" s="1"/>
      <c r="LLG261" s="1"/>
      <c r="LLH261" s="1"/>
      <c r="LLI261" s="1"/>
      <c r="LLJ261" s="1"/>
      <c r="LLK261" s="1"/>
      <c r="LLL261" s="1"/>
      <c r="LLM261" s="1"/>
      <c r="LLN261" s="1"/>
      <c r="LLO261" s="1"/>
      <c r="LLP261" s="1"/>
      <c r="LLQ261" s="1"/>
      <c r="LLR261" s="1"/>
      <c r="LLS261" s="1"/>
      <c r="LLT261" s="1"/>
      <c r="LLU261" s="1"/>
      <c r="LLV261" s="1"/>
      <c r="LLW261" s="1"/>
      <c r="LLX261" s="1"/>
      <c r="LLY261" s="1"/>
      <c r="LLZ261" s="1"/>
      <c r="LMA261" s="1"/>
      <c r="LMB261" s="1"/>
      <c r="LMC261" s="1"/>
      <c r="LMD261" s="1"/>
      <c r="LME261" s="1"/>
      <c r="LMF261" s="1"/>
      <c r="LMG261" s="1"/>
      <c r="LMH261" s="1"/>
      <c r="LMI261" s="1"/>
      <c r="LMJ261" s="1"/>
      <c r="LMK261" s="1"/>
      <c r="LML261" s="1"/>
      <c r="LMM261" s="1"/>
      <c r="LMN261" s="1"/>
      <c r="LMO261" s="1"/>
      <c r="LMP261" s="1"/>
      <c r="LMQ261" s="1"/>
      <c r="LMR261" s="1"/>
      <c r="LMS261" s="1"/>
      <c r="LMT261" s="1"/>
      <c r="LMU261" s="1"/>
      <c r="LMV261" s="1"/>
      <c r="LMW261" s="1"/>
      <c r="LMX261" s="1"/>
      <c r="LMY261" s="1"/>
      <c r="LMZ261" s="1"/>
      <c r="LNA261" s="1"/>
      <c r="LNB261" s="1"/>
      <c r="LNC261" s="1"/>
      <c r="LND261" s="1"/>
      <c r="LNE261" s="1"/>
      <c r="LNF261" s="1"/>
      <c r="LNG261" s="1"/>
      <c r="LNH261" s="1"/>
      <c r="LNI261" s="1"/>
      <c r="LNJ261" s="1"/>
      <c r="LNK261" s="1"/>
      <c r="LNL261" s="1"/>
      <c r="LNM261" s="1"/>
      <c r="LNN261" s="1"/>
      <c r="LNO261" s="1"/>
      <c r="LNP261" s="1"/>
      <c r="LNQ261" s="1"/>
      <c r="LNR261" s="1"/>
      <c r="LNS261" s="1"/>
      <c r="LNT261" s="1"/>
      <c r="LNU261" s="1"/>
      <c r="LNV261" s="1"/>
      <c r="LNW261" s="1"/>
      <c r="LNX261" s="1"/>
      <c r="LNY261" s="1"/>
      <c r="LNZ261" s="1"/>
      <c r="LOA261" s="1"/>
      <c r="LOB261" s="1"/>
      <c r="LOC261" s="1"/>
      <c r="LOD261" s="1"/>
      <c r="LOE261" s="1"/>
      <c r="LOF261" s="1"/>
      <c r="LOG261" s="1"/>
      <c r="LOH261" s="1"/>
      <c r="LOI261" s="1"/>
      <c r="LOJ261" s="1"/>
      <c r="LOK261" s="1"/>
      <c r="LOL261" s="1"/>
      <c r="LOM261" s="1"/>
      <c r="LON261" s="1"/>
      <c r="LOO261" s="1"/>
      <c r="LOP261" s="1"/>
      <c r="LOQ261" s="1"/>
      <c r="LOR261" s="1"/>
      <c r="LOS261" s="1"/>
      <c r="LOT261" s="1"/>
      <c r="LOU261" s="1"/>
      <c r="LOV261" s="1"/>
      <c r="LOW261" s="1"/>
      <c r="LOX261" s="1"/>
      <c r="LOY261" s="1"/>
      <c r="LOZ261" s="1"/>
      <c r="LPA261" s="1"/>
      <c r="LPB261" s="1"/>
      <c r="LPC261" s="1"/>
      <c r="LPD261" s="1"/>
      <c r="LPE261" s="1"/>
      <c r="LPF261" s="1"/>
      <c r="LPG261" s="1"/>
      <c r="LPH261" s="1"/>
      <c r="LPI261" s="1"/>
      <c r="LPJ261" s="1"/>
      <c r="LPK261" s="1"/>
      <c r="LPL261" s="1"/>
      <c r="LPM261" s="1"/>
      <c r="LPN261" s="1"/>
      <c r="LPO261" s="1"/>
      <c r="LPP261" s="1"/>
      <c r="LPQ261" s="1"/>
      <c r="LPR261" s="1"/>
      <c r="LPS261" s="1"/>
      <c r="LPT261" s="1"/>
      <c r="LPU261" s="1"/>
      <c r="LPV261" s="1"/>
      <c r="LPW261" s="1"/>
      <c r="LPX261" s="1"/>
      <c r="LPY261" s="1"/>
      <c r="LPZ261" s="1"/>
      <c r="LQA261" s="1"/>
      <c r="LQB261" s="1"/>
      <c r="LQC261" s="1"/>
      <c r="LQD261" s="1"/>
      <c r="LQE261" s="1"/>
      <c r="LQF261" s="1"/>
      <c r="LQG261" s="1"/>
      <c r="LQH261" s="1"/>
      <c r="LQI261" s="1"/>
      <c r="LQJ261" s="1"/>
      <c r="LQK261" s="1"/>
      <c r="LQL261" s="1"/>
      <c r="LQM261" s="1"/>
      <c r="LQN261" s="1"/>
      <c r="LQO261" s="1"/>
      <c r="LQP261" s="1"/>
      <c r="LQQ261" s="1"/>
      <c r="LQR261" s="1"/>
      <c r="LQS261" s="1"/>
      <c r="LQT261" s="1"/>
      <c r="LQU261" s="1"/>
      <c r="LQV261" s="1"/>
      <c r="LQW261" s="1"/>
      <c r="LQX261" s="1"/>
      <c r="LQY261" s="1"/>
      <c r="LQZ261" s="1"/>
      <c r="LRA261" s="1"/>
      <c r="LRB261" s="1"/>
      <c r="LRC261" s="1"/>
      <c r="LRD261" s="1"/>
      <c r="LRE261" s="1"/>
      <c r="LRF261" s="1"/>
      <c r="LRG261" s="1"/>
      <c r="LRH261" s="1"/>
      <c r="LRI261" s="1"/>
      <c r="LRJ261" s="1"/>
      <c r="LRK261" s="1"/>
      <c r="LRL261" s="1"/>
      <c r="LRM261" s="1"/>
      <c r="LRN261" s="1"/>
      <c r="LRO261" s="1"/>
      <c r="LRP261" s="1"/>
      <c r="LRQ261" s="1"/>
      <c r="LRR261" s="1"/>
      <c r="LRS261" s="1"/>
      <c r="LRT261" s="1"/>
      <c r="LRU261" s="1"/>
      <c r="LRV261" s="1"/>
      <c r="LRW261" s="1"/>
      <c r="LRX261" s="1"/>
      <c r="LRY261" s="1"/>
      <c r="LRZ261" s="1"/>
      <c r="LSA261" s="1"/>
      <c r="LSB261" s="1"/>
      <c r="LSC261" s="1"/>
      <c r="LSD261" s="1"/>
      <c r="LSE261" s="1"/>
      <c r="LSF261" s="1"/>
      <c r="LSG261" s="1"/>
      <c r="LSH261" s="1"/>
      <c r="LSI261" s="1"/>
      <c r="LSJ261" s="1"/>
      <c r="LSK261" s="1"/>
      <c r="LSL261" s="1"/>
      <c r="LSM261" s="1"/>
      <c r="LSN261" s="1"/>
      <c r="LSO261" s="1"/>
      <c r="LSP261" s="1"/>
      <c r="LSQ261" s="1"/>
      <c r="LSR261" s="1"/>
      <c r="LSS261" s="1"/>
      <c r="LST261" s="1"/>
      <c r="LSU261" s="1"/>
      <c r="LSV261" s="1"/>
      <c r="LSW261" s="1"/>
      <c r="LSX261" s="1"/>
      <c r="LSY261" s="1"/>
      <c r="LSZ261" s="1"/>
      <c r="LTA261" s="1"/>
      <c r="LTB261" s="1"/>
      <c r="LTC261" s="1"/>
      <c r="LTD261" s="1"/>
      <c r="LTE261" s="1"/>
      <c r="LTF261" s="1"/>
      <c r="LTG261" s="1"/>
      <c r="LTH261" s="1"/>
      <c r="LTI261" s="1"/>
      <c r="LTJ261" s="1"/>
      <c r="LTK261" s="1"/>
      <c r="LTL261" s="1"/>
      <c r="LTM261" s="1"/>
      <c r="LTN261" s="1"/>
      <c r="LTO261" s="1"/>
      <c r="LTP261" s="1"/>
      <c r="LTQ261" s="1"/>
      <c r="LTR261" s="1"/>
      <c r="LTS261" s="1"/>
      <c r="LTT261" s="1"/>
      <c r="LTU261" s="1"/>
      <c r="LTV261" s="1"/>
      <c r="LTW261" s="1"/>
      <c r="LTX261" s="1"/>
      <c r="LTY261" s="1"/>
      <c r="LTZ261" s="1"/>
      <c r="LUA261" s="1"/>
      <c r="LUB261" s="1"/>
      <c r="LUC261" s="1"/>
      <c r="LUD261" s="1"/>
      <c r="LUE261" s="1"/>
      <c r="LUF261" s="1"/>
      <c r="LUG261" s="1"/>
      <c r="LUH261" s="1"/>
      <c r="LUI261" s="1"/>
      <c r="LUJ261" s="1"/>
      <c r="LUK261" s="1"/>
      <c r="LUL261" s="1"/>
      <c r="LUM261" s="1"/>
      <c r="LUN261" s="1"/>
      <c r="LUO261" s="1"/>
      <c r="LUP261" s="1"/>
      <c r="LUQ261" s="1"/>
      <c r="LUR261" s="1"/>
      <c r="LUS261" s="1"/>
      <c r="LUT261" s="1"/>
      <c r="LUU261" s="1"/>
      <c r="LUV261" s="1"/>
      <c r="LUW261" s="1"/>
      <c r="LUX261" s="1"/>
      <c r="LUY261" s="1"/>
      <c r="LUZ261" s="1"/>
      <c r="LVA261" s="1"/>
      <c r="LVB261" s="1"/>
      <c r="LVC261" s="1"/>
      <c r="LVD261" s="1"/>
      <c r="LVE261" s="1"/>
      <c r="LVF261" s="1"/>
      <c r="LVG261" s="1"/>
      <c r="LVH261" s="1"/>
      <c r="LVI261" s="1"/>
      <c r="LVJ261" s="1"/>
      <c r="LVK261" s="1"/>
      <c r="LVL261" s="1"/>
      <c r="LVM261" s="1"/>
      <c r="LVN261" s="1"/>
      <c r="LVO261" s="1"/>
      <c r="LVP261" s="1"/>
      <c r="LVQ261" s="1"/>
      <c r="LVR261" s="1"/>
      <c r="LVS261" s="1"/>
      <c r="LVT261" s="1"/>
      <c r="LVU261" s="1"/>
      <c r="LVV261" s="1"/>
      <c r="LVW261" s="1"/>
      <c r="LVX261" s="1"/>
      <c r="LVY261" s="1"/>
      <c r="LVZ261" s="1"/>
      <c r="LWA261" s="1"/>
      <c r="LWB261" s="1"/>
      <c r="LWC261" s="1"/>
      <c r="LWD261" s="1"/>
      <c r="LWE261" s="1"/>
      <c r="LWF261" s="1"/>
      <c r="LWG261" s="1"/>
      <c r="LWH261" s="1"/>
      <c r="LWI261" s="1"/>
      <c r="LWJ261" s="1"/>
      <c r="LWK261" s="1"/>
      <c r="LWL261" s="1"/>
      <c r="LWM261" s="1"/>
      <c r="LWN261" s="1"/>
      <c r="LWO261" s="1"/>
      <c r="LWP261" s="1"/>
      <c r="LWQ261" s="1"/>
      <c r="LWR261" s="1"/>
      <c r="LWS261" s="1"/>
      <c r="LWT261" s="1"/>
      <c r="LWU261" s="1"/>
      <c r="LWV261" s="1"/>
      <c r="LWW261" s="1"/>
      <c r="LWX261" s="1"/>
      <c r="LWY261" s="1"/>
      <c r="LWZ261" s="1"/>
      <c r="LXA261" s="1"/>
      <c r="LXB261" s="1"/>
      <c r="LXC261" s="1"/>
      <c r="LXD261" s="1"/>
      <c r="LXE261" s="1"/>
      <c r="LXF261" s="1"/>
      <c r="LXG261" s="1"/>
      <c r="LXH261" s="1"/>
      <c r="LXI261" s="1"/>
      <c r="LXJ261" s="1"/>
      <c r="LXK261" s="1"/>
      <c r="LXL261" s="1"/>
      <c r="LXM261" s="1"/>
      <c r="LXN261" s="1"/>
      <c r="LXO261" s="1"/>
      <c r="LXP261" s="1"/>
      <c r="LXQ261" s="1"/>
      <c r="LXR261" s="1"/>
      <c r="LXS261" s="1"/>
      <c r="LXT261" s="1"/>
      <c r="LXU261" s="1"/>
      <c r="LXV261" s="1"/>
      <c r="LXW261" s="1"/>
      <c r="LXX261" s="1"/>
      <c r="LXY261" s="1"/>
      <c r="LXZ261" s="1"/>
      <c r="LYA261" s="1"/>
      <c r="LYB261" s="1"/>
      <c r="LYC261" s="1"/>
      <c r="LYD261" s="1"/>
      <c r="LYE261" s="1"/>
      <c r="LYF261" s="1"/>
      <c r="LYG261" s="1"/>
      <c r="LYH261" s="1"/>
      <c r="LYI261" s="1"/>
      <c r="LYJ261" s="1"/>
      <c r="LYK261" s="1"/>
      <c r="LYL261" s="1"/>
      <c r="LYM261" s="1"/>
      <c r="LYN261" s="1"/>
      <c r="LYO261" s="1"/>
      <c r="LYP261" s="1"/>
      <c r="LYQ261" s="1"/>
      <c r="LYR261" s="1"/>
      <c r="LYS261" s="1"/>
      <c r="LYT261" s="1"/>
      <c r="LYU261" s="1"/>
      <c r="LYV261" s="1"/>
      <c r="LYW261" s="1"/>
      <c r="LYX261" s="1"/>
      <c r="LYY261" s="1"/>
      <c r="LYZ261" s="1"/>
      <c r="LZA261" s="1"/>
      <c r="LZB261" s="1"/>
      <c r="LZC261" s="1"/>
      <c r="LZD261" s="1"/>
      <c r="LZE261" s="1"/>
      <c r="LZF261" s="1"/>
      <c r="LZG261" s="1"/>
      <c r="LZH261" s="1"/>
      <c r="LZI261" s="1"/>
      <c r="LZJ261" s="1"/>
      <c r="LZK261" s="1"/>
      <c r="LZL261" s="1"/>
      <c r="LZM261" s="1"/>
      <c r="LZN261" s="1"/>
      <c r="LZO261" s="1"/>
      <c r="LZP261" s="1"/>
      <c r="LZQ261" s="1"/>
      <c r="LZR261" s="1"/>
      <c r="LZS261" s="1"/>
      <c r="LZT261" s="1"/>
      <c r="LZU261" s="1"/>
      <c r="LZV261" s="1"/>
      <c r="LZW261" s="1"/>
      <c r="LZX261" s="1"/>
      <c r="LZY261" s="1"/>
      <c r="LZZ261" s="1"/>
      <c r="MAA261" s="1"/>
      <c r="MAB261" s="1"/>
      <c r="MAC261" s="1"/>
      <c r="MAD261" s="1"/>
      <c r="MAE261" s="1"/>
      <c r="MAF261" s="1"/>
      <c r="MAG261" s="1"/>
      <c r="MAH261" s="1"/>
      <c r="MAI261" s="1"/>
      <c r="MAJ261" s="1"/>
      <c r="MAK261" s="1"/>
      <c r="MAL261" s="1"/>
      <c r="MAM261" s="1"/>
      <c r="MAN261" s="1"/>
      <c r="MAO261" s="1"/>
      <c r="MAP261" s="1"/>
      <c r="MAQ261" s="1"/>
      <c r="MAR261" s="1"/>
      <c r="MAS261" s="1"/>
      <c r="MAT261" s="1"/>
      <c r="MAU261" s="1"/>
      <c r="MAV261" s="1"/>
      <c r="MAW261" s="1"/>
      <c r="MAX261" s="1"/>
      <c r="MAY261" s="1"/>
      <c r="MAZ261" s="1"/>
      <c r="MBA261" s="1"/>
      <c r="MBB261" s="1"/>
      <c r="MBC261" s="1"/>
      <c r="MBD261" s="1"/>
      <c r="MBE261" s="1"/>
      <c r="MBF261" s="1"/>
      <c r="MBG261" s="1"/>
      <c r="MBH261" s="1"/>
      <c r="MBI261" s="1"/>
      <c r="MBJ261" s="1"/>
      <c r="MBK261" s="1"/>
      <c r="MBL261" s="1"/>
      <c r="MBM261" s="1"/>
      <c r="MBN261" s="1"/>
      <c r="MBO261" s="1"/>
      <c r="MBP261" s="1"/>
      <c r="MBQ261" s="1"/>
      <c r="MBR261" s="1"/>
      <c r="MBS261" s="1"/>
      <c r="MBT261" s="1"/>
      <c r="MBU261" s="1"/>
      <c r="MBV261" s="1"/>
      <c r="MBW261" s="1"/>
      <c r="MBX261" s="1"/>
      <c r="MBY261" s="1"/>
      <c r="MBZ261" s="1"/>
      <c r="MCA261" s="1"/>
      <c r="MCB261" s="1"/>
      <c r="MCC261" s="1"/>
      <c r="MCD261" s="1"/>
      <c r="MCE261" s="1"/>
      <c r="MCF261" s="1"/>
      <c r="MCG261" s="1"/>
      <c r="MCH261" s="1"/>
      <c r="MCI261" s="1"/>
      <c r="MCJ261" s="1"/>
      <c r="MCK261" s="1"/>
      <c r="MCL261" s="1"/>
      <c r="MCM261" s="1"/>
      <c r="MCN261" s="1"/>
      <c r="MCO261" s="1"/>
      <c r="MCP261" s="1"/>
      <c r="MCQ261" s="1"/>
      <c r="MCR261" s="1"/>
      <c r="MCS261" s="1"/>
      <c r="MCT261" s="1"/>
      <c r="MCU261" s="1"/>
      <c r="MCV261" s="1"/>
      <c r="MCW261" s="1"/>
      <c r="MCX261" s="1"/>
      <c r="MCY261" s="1"/>
      <c r="MCZ261" s="1"/>
      <c r="MDA261" s="1"/>
      <c r="MDB261" s="1"/>
      <c r="MDC261" s="1"/>
      <c r="MDD261" s="1"/>
      <c r="MDE261" s="1"/>
      <c r="MDF261" s="1"/>
      <c r="MDG261" s="1"/>
      <c r="MDH261" s="1"/>
      <c r="MDI261" s="1"/>
      <c r="MDJ261" s="1"/>
      <c r="MDK261" s="1"/>
      <c r="MDL261" s="1"/>
      <c r="MDM261" s="1"/>
      <c r="MDN261" s="1"/>
      <c r="MDO261" s="1"/>
      <c r="MDP261" s="1"/>
      <c r="MDQ261" s="1"/>
      <c r="MDR261" s="1"/>
      <c r="MDS261" s="1"/>
      <c r="MDT261" s="1"/>
      <c r="MDU261" s="1"/>
      <c r="MDV261" s="1"/>
      <c r="MDW261" s="1"/>
      <c r="MDX261" s="1"/>
      <c r="MDY261" s="1"/>
      <c r="MDZ261" s="1"/>
      <c r="MEA261" s="1"/>
      <c r="MEB261" s="1"/>
      <c r="MEC261" s="1"/>
      <c r="MED261" s="1"/>
      <c r="MEE261" s="1"/>
      <c r="MEF261" s="1"/>
      <c r="MEG261" s="1"/>
      <c r="MEH261" s="1"/>
      <c r="MEI261" s="1"/>
      <c r="MEJ261" s="1"/>
      <c r="MEK261" s="1"/>
      <c r="MEL261" s="1"/>
      <c r="MEM261" s="1"/>
      <c r="MEN261" s="1"/>
      <c r="MEO261" s="1"/>
      <c r="MEP261" s="1"/>
      <c r="MEQ261" s="1"/>
      <c r="MER261" s="1"/>
      <c r="MES261" s="1"/>
      <c r="MET261" s="1"/>
      <c r="MEU261" s="1"/>
      <c r="MEV261" s="1"/>
      <c r="MEW261" s="1"/>
      <c r="MEX261" s="1"/>
      <c r="MEY261" s="1"/>
      <c r="MEZ261" s="1"/>
      <c r="MFA261" s="1"/>
      <c r="MFB261" s="1"/>
      <c r="MFC261" s="1"/>
      <c r="MFD261" s="1"/>
      <c r="MFE261" s="1"/>
      <c r="MFF261" s="1"/>
      <c r="MFG261" s="1"/>
      <c r="MFH261" s="1"/>
      <c r="MFI261" s="1"/>
      <c r="MFJ261" s="1"/>
      <c r="MFK261" s="1"/>
      <c r="MFL261" s="1"/>
      <c r="MFM261" s="1"/>
      <c r="MFN261" s="1"/>
      <c r="MFO261" s="1"/>
      <c r="MFP261" s="1"/>
      <c r="MFQ261" s="1"/>
      <c r="MFR261" s="1"/>
      <c r="MFS261" s="1"/>
      <c r="MFT261" s="1"/>
      <c r="MFU261" s="1"/>
      <c r="MFV261" s="1"/>
      <c r="MFW261" s="1"/>
      <c r="MFX261" s="1"/>
      <c r="MFY261" s="1"/>
      <c r="MFZ261" s="1"/>
      <c r="MGA261" s="1"/>
      <c r="MGB261" s="1"/>
      <c r="MGC261" s="1"/>
      <c r="MGD261" s="1"/>
      <c r="MGE261" s="1"/>
      <c r="MGF261" s="1"/>
      <c r="MGG261" s="1"/>
      <c r="MGH261" s="1"/>
      <c r="MGI261" s="1"/>
      <c r="MGJ261" s="1"/>
      <c r="MGK261" s="1"/>
      <c r="MGL261" s="1"/>
      <c r="MGM261" s="1"/>
      <c r="MGN261" s="1"/>
      <c r="MGO261" s="1"/>
      <c r="MGP261" s="1"/>
      <c r="MGQ261" s="1"/>
      <c r="MGR261" s="1"/>
      <c r="MGS261" s="1"/>
      <c r="MGT261" s="1"/>
      <c r="MGU261" s="1"/>
      <c r="MGV261" s="1"/>
      <c r="MGW261" s="1"/>
      <c r="MGX261" s="1"/>
      <c r="MGY261" s="1"/>
      <c r="MGZ261" s="1"/>
      <c r="MHA261" s="1"/>
      <c r="MHB261" s="1"/>
      <c r="MHC261" s="1"/>
      <c r="MHD261" s="1"/>
      <c r="MHE261" s="1"/>
      <c r="MHF261" s="1"/>
      <c r="MHG261" s="1"/>
      <c r="MHH261" s="1"/>
      <c r="MHI261" s="1"/>
      <c r="MHJ261" s="1"/>
      <c r="MHK261" s="1"/>
      <c r="MHL261" s="1"/>
      <c r="MHM261" s="1"/>
      <c r="MHN261" s="1"/>
      <c r="MHO261" s="1"/>
      <c r="MHP261" s="1"/>
      <c r="MHQ261" s="1"/>
      <c r="MHR261" s="1"/>
      <c r="MHS261" s="1"/>
      <c r="MHT261" s="1"/>
      <c r="MHU261" s="1"/>
      <c r="MHV261" s="1"/>
      <c r="MHW261" s="1"/>
      <c r="MHX261" s="1"/>
      <c r="MHY261" s="1"/>
      <c r="MHZ261" s="1"/>
      <c r="MIA261" s="1"/>
      <c r="MIB261" s="1"/>
      <c r="MIC261" s="1"/>
      <c r="MID261" s="1"/>
      <c r="MIE261" s="1"/>
      <c r="MIF261" s="1"/>
      <c r="MIG261" s="1"/>
      <c r="MIH261" s="1"/>
      <c r="MII261" s="1"/>
      <c r="MIJ261" s="1"/>
      <c r="MIK261" s="1"/>
      <c r="MIL261" s="1"/>
      <c r="MIM261" s="1"/>
      <c r="MIN261" s="1"/>
      <c r="MIO261" s="1"/>
      <c r="MIP261" s="1"/>
      <c r="MIQ261" s="1"/>
      <c r="MIR261" s="1"/>
      <c r="MIS261" s="1"/>
      <c r="MIT261" s="1"/>
      <c r="MIU261" s="1"/>
      <c r="MIV261" s="1"/>
      <c r="MIW261" s="1"/>
      <c r="MIX261" s="1"/>
      <c r="MIY261" s="1"/>
      <c r="MIZ261" s="1"/>
      <c r="MJA261" s="1"/>
      <c r="MJB261" s="1"/>
      <c r="MJC261" s="1"/>
      <c r="MJD261" s="1"/>
      <c r="MJE261" s="1"/>
      <c r="MJF261" s="1"/>
      <c r="MJG261" s="1"/>
      <c r="MJH261" s="1"/>
      <c r="MJI261" s="1"/>
      <c r="MJJ261" s="1"/>
      <c r="MJK261" s="1"/>
      <c r="MJL261" s="1"/>
      <c r="MJM261" s="1"/>
      <c r="MJN261" s="1"/>
      <c r="MJO261" s="1"/>
      <c r="MJP261" s="1"/>
      <c r="MJQ261" s="1"/>
      <c r="MJR261" s="1"/>
      <c r="MJS261" s="1"/>
      <c r="MJT261" s="1"/>
      <c r="MJU261" s="1"/>
      <c r="MJV261" s="1"/>
      <c r="MJW261" s="1"/>
      <c r="MJX261" s="1"/>
      <c r="MJY261" s="1"/>
      <c r="MJZ261" s="1"/>
      <c r="MKA261" s="1"/>
      <c r="MKB261" s="1"/>
      <c r="MKC261" s="1"/>
      <c r="MKD261" s="1"/>
      <c r="MKE261" s="1"/>
      <c r="MKF261" s="1"/>
      <c r="MKG261" s="1"/>
      <c r="MKH261" s="1"/>
      <c r="MKI261" s="1"/>
      <c r="MKJ261" s="1"/>
      <c r="MKK261" s="1"/>
      <c r="MKL261" s="1"/>
      <c r="MKM261" s="1"/>
      <c r="MKN261" s="1"/>
      <c r="MKO261" s="1"/>
      <c r="MKP261" s="1"/>
      <c r="MKQ261" s="1"/>
      <c r="MKR261" s="1"/>
      <c r="MKS261" s="1"/>
      <c r="MKT261" s="1"/>
      <c r="MKU261" s="1"/>
      <c r="MKV261" s="1"/>
      <c r="MKW261" s="1"/>
      <c r="MKX261" s="1"/>
      <c r="MKY261" s="1"/>
      <c r="MKZ261" s="1"/>
      <c r="MLA261" s="1"/>
      <c r="MLB261" s="1"/>
      <c r="MLC261" s="1"/>
      <c r="MLD261" s="1"/>
      <c r="MLE261" s="1"/>
      <c r="MLF261" s="1"/>
      <c r="MLG261" s="1"/>
      <c r="MLH261" s="1"/>
      <c r="MLI261" s="1"/>
      <c r="MLJ261" s="1"/>
      <c r="MLK261" s="1"/>
      <c r="MLL261" s="1"/>
      <c r="MLM261" s="1"/>
      <c r="MLN261" s="1"/>
      <c r="MLO261" s="1"/>
      <c r="MLP261" s="1"/>
      <c r="MLQ261" s="1"/>
      <c r="MLR261" s="1"/>
      <c r="MLS261" s="1"/>
      <c r="MLT261" s="1"/>
      <c r="MLU261" s="1"/>
      <c r="MLV261" s="1"/>
      <c r="MLW261" s="1"/>
      <c r="MLX261" s="1"/>
      <c r="MLY261" s="1"/>
      <c r="MLZ261" s="1"/>
      <c r="MMA261" s="1"/>
      <c r="MMB261" s="1"/>
      <c r="MMC261" s="1"/>
      <c r="MMD261" s="1"/>
      <c r="MME261" s="1"/>
      <c r="MMF261" s="1"/>
      <c r="MMG261" s="1"/>
      <c r="MMH261" s="1"/>
      <c r="MMI261" s="1"/>
      <c r="MMJ261" s="1"/>
      <c r="MMK261" s="1"/>
      <c r="MML261" s="1"/>
      <c r="MMM261" s="1"/>
      <c r="MMN261" s="1"/>
      <c r="MMO261" s="1"/>
      <c r="MMP261" s="1"/>
      <c r="MMQ261" s="1"/>
      <c r="MMR261" s="1"/>
      <c r="MMS261" s="1"/>
      <c r="MMT261" s="1"/>
      <c r="MMU261" s="1"/>
      <c r="MMV261" s="1"/>
      <c r="MMW261" s="1"/>
      <c r="MMX261" s="1"/>
      <c r="MMY261" s="1"/>
      <c r="MMZ261" s="1"/>
      <c r="MNA261" s="1"/>
      <c r="MNB261" s="1"/>
      <c r="MNC261" s="1"/>
      <c r="MND261" s="1"/>
      <c r="MNE261" s="1"/>
      <c r="MNF261" s="1"/>
      <c r="MNG261" s="1"/>
      <c r="MNH261" s="1"/>
      <c r="MNI261" s="1"/>
      <c r="MNJ261" s="1"/>
      <c r="MNK261" s="1"/>
      <c r="MNL261" s="1"/>
      <c r="MNM261" s="1"/>
      <c r="MNN261" s="1"/>
      <c r="MNO261" s="1"/>
      <c r="MNP261" s="1"/>
      <c r="MNQ261" s="1"/>
      <c r="MNR261" s="1"/>
      <c r="MNS261" s="1"/>
      <c r="MNT261" s="1"/>
      <c r="MNU261" s="1"/>
      <c r="MNV261" s="1"/>
      <c r="MNW261" s="1"/>
      <c r="MNX261" s="1"/>
      <c r="MNY261" s="1"/>
      <c r="MNZ261" s="1"/>
      <c r="MOA261" s="1"/>
      <c r="MOB261" s="1"/>
      <c r="MOC261" s="1"/>
      <c r="MOD261" s="1"/>
      <c r="MOE261" s="1"/>
      <c r="MOF261" s="1"/>
      <c r="MOG261" s="1"/>
      <c r="MOH261" s="1"/>
      <c r="MOI261" s="1"/>
      <c r="MOJ261" s="1"/>
      <c r="MOK261" s="1"/>
      <c r="MOL261" s="1"/>
      <c r="MOM261" s="1"/>
      <c r="MON261" s="1"/>
      <c r="MOO261" s="1"/>
      <c r="MOP261" s="1"/>
      <c r="MOQ261" s="1"/>
      <c r="MOR261" s="1"/>
      <c r="MOS261" s="1"/>
      <c r="MOT261" s="1"/>
      <c r="MOU261" s="1"/>
      <c r="MOV261" s="1"/>
      <c r="MOW261" s="1"/>
      <c r="MOX261" s="1"/>
      <c r="MOY261" s="1"/>
      <c r="MOZ261" s="1"/>
      <c r="MPA261" s="1"/>
      <c r="MPB261" s="1"/>
      <c r="MPC261" s="1"/>
      <c r="MPD261" s="1"/>
      <c r="MPE261" s="1"/>
      <c r="MPF261" s="1"/>
      <c r="MPG261" s="1"/>
      <c r="MPH261" s="1"/>
      <c r="MPI261" s="1"/>
      <c r="MPJ261" s="1"/>
      <c r="MPK261" s="1"/>
      <c r="MPL261" s="1"/>
      <c r="MPM261" s="1"/>
      <c r="MPN261" s="1"/>
      <c r="MPO261" s="1"/>
      <c r="MPP261" s="1"/>
      <c r="MPQ261" s="1"/>
      <c r="MPR261" s="1"/>
      <c r="MPS261" s="1"/>
      <c r="MPT261" s="1"/>
      <c r="MPU261" s="1"/>
      <c r="MPV261" s="1"/>
      <c r="MPW261" s="1"/>
      <c r="MPX261" s="1"/>
      <c r="MPY261" s="1"/>
      <c r="MPZ261" s="1"/>
      <c r="MQA261" s="1"/>
      <c r="MQB261" s="1"/>
      <c r="MQC261" s="1"/>
      <c r="MQD261" s="1"/>
      <c r="MQE261" s="1"/>
      <c r="MQF261" s="1"/>
      <c r="MQG261" s="1"/>
      <c r="MQH261" s="1"/>
      <c r="MQI261" s="1"/>
      <c r="MQJ261" s="1"/>
      <c r="MQK261" s="1"/>
      <c r="MQL261" s="1"/>
      <c r="MQM261" s="1"/>
      <c r="MQN261" s="1"/>
      <c r="MQO261" s="1"/>
      <c r="MQP261" s="1"/>
      <c r="MQQ261" s="1"/>
      <c r="MQR261" s="1"/>
      <c r="MQS261" s="1"/>
      <c r="MQT261" s="1"/>
      <c r="MQU261" s="1"/>
      <c r="MQV261" s="1"/>
      <c r="MQW261" s="1"/>
      <c r="MQX261" s="1"/>
      <c r="MQY261" s="1"/>
      <c r="MQZ261" s="1"/>
      <c r="MRA261" s="1"/>
      <c r="MRB261" s="1"/>
      <c r="MRC261" s="1"/>
      <c r="MRD261" s="1"/>
      <c r="MRE261" s="1"/>
      <c r="MRF261" s="1"/>
      <c r="MRG261" s="1"/>
      <c r="MRH261" s="1"/>
      <c r="MRI261" s="1"/>
      <c r="MRJ261" s="1"/>
      <c r="MRK261" s="1"/>
      <c r="MRL261" s="1"/>
      <c r="MRM261" s="1"/>
      <c r="MRN261" s="1"/>
      <c r="MRO261" s="1"/>
      <c r="MRP261" s="1"/>
      <c r="MRQ261" s="1"/>
      <c r="MRR261" s="1"/>
      <c r="MRS261" s="1"/>
      <c r="MRT261" s="1"/>
      <c r="MRU261" s="1"/>
      <c r="MRV261" s="1"/>
      <c r="MRW261" s="1"/>
      <c r="MRX261" s="1"/>
      <c r="MRY261" s="1"/>
      <c r="MRZ261" s="1"/>
      <c r="MSA261" s="1"/>
      <c r="MSB261" s="1"/>
      <c r="MSC261" s="1"/>
      <c r="MSD261" s="1"/>
      <c r="MSE261" s="1"/>
      <c r="MSF261" s="1"/>
      <c r="MSG261" s="1"/>
      <c r="MSH261" s="1"/>
      <c r="MSI261" s="1"/>
      <c r="MSJ261" s="1"/>
      <c r="MSK261" s="1"/>
      <c r="MSL261" s="1"/>
      <c r="MSM261" s="1"/>
      <c r="MSN261" s="1"/>
      <c r="MSO261" s="1"/>
      <c r="MSP261" s="1"/>
      <c r="MSQ261" s="1"/>
      <c r="MSR261" s="1"/>
      <c r="MSS261" s="1"/>
      <c r="MST261" s="1"/>
      <c r="MSU261" s="1"/>
      <c r="MSV261" s="1"/>
      <c r="MSW261" s="1"/>
      <c r="MSX261" s="1"/>
      <c r="MSY261" s="1"/>
      <c r="MSZ261" s="1"/>
      <c r="MTA261" s="1"/>
      <c r="MTB261" s="1"/>
      <c r="MTC261" s="1"/>
      <c r="MTD261" s="1"/>
      <c r="MTE261" s="1"/>
      <c r="MTF261" s="1"/>
      <c r="MTG261" s="1"/>
      <c r="MTH261" s="1"/>
      <c r="MTI261" s="1"/>
      <c r="MTJ261" s="1"/>
      <c r="MTK261" s="1"/>
      <c r="MTL261" s="1"/>
      <c r="MTM261" s="1"/>
      <c r="MTN261" s="1"/>
      <c r="MTO261" s="1"/>
      <c r="MTP261" s="1"/>
      <c r="MTQ261" s="1"/>
      <c r="MTR261" s="1"/>
      <c r="MTS261" s="1"/>
      <c r="MTT261" s="1"/>
      <c r="MTU261" s="1"/>
      <c r="MTV261" s="1"/>
      <c r="MTW261" s="1"/>
      <c r="MTX261" s="1"/>
      <c r="MTY261" s="1"/>
      <c r="MTZ261" s="1"/>
      <c r="MUA261" s="1"/>
      <c r="MUB261" s="1"/>
      <c r="MUC261" s="1"/>
      <c r="MUD261" s="1"/>
      <c r="MUE261" s="1"/>
      <c r="MUF261" s="1"/>
      <c r="MUG261" s="1"/>
      <c r="MUH261" s="1"/>
      <c r="MUI261" s="1"/>
      <c r="MUJ261" s="1"/>
      <c r="MUK261" s="1"/>
      <c r="MUL261" s="1"/>
      <c r="MUM261" s="1"/>
      <c r="MUN261" s="1"/>
      <c r="MUO261" s="1"/>
      <c r="MUP261" s="1"/>
      <c r="MUQ261" s="1"/>
      <c r="MUR261" s="1"/>
      <c r="MUS261" s="1"/>
      <c r="MUT261" s="1"/>
      <c r="MUU261" s="1"/>
      <c r="MUV261" s="1"/>
      <c r="MUW261" s="1"/>
      <c r="MUX261" s="1"/>
      <c r="MUY261" s="1"/>
      <c r="MUZ261" s="1"/>
      <c r="MVA261" s="1"/>
      <c r="MVB261" s="1"/>
      <c r="MVC261" s="1"/>
      <c r="MVD261" s="1"/>
      <c r="MVE261" s="1"/>
      <c r="MVF261" s="1"/>
      <c r="MVG261" s="1"/>
      <c r="MVH261" s="1"/>
      <c r="MVI261" s="1"/>
      <c r="MVJ261" s="1"/>
      <c r="MVK261" s="1"/>
      <c r="MVL261" s="1"/>
      <c r="MVM261" s="1"/>
      <c r="MVN261" s="1"/>
      <c r="MVO261" s="1"/>
      <c r="MVP261" s="1"/>
      <c r="MVQ261" s="1"/>
      <c r="MVR261" s="1"/>
      <c r="MVS261" s="1"/>
      <c r="MVT261" s="1"/>
      <c r="MVU261" s="1"/>
      <c r="MVV261" s="1"/>
      <c r="MVW261" s="1"/>
      <c r="MVX261" s="1"/>
      <c r="MVY261" s="1"/>
      <c r="MVZ261" s="1"/>
      <c r="MWA261" s="1"/>
      <c r="MWB261" s="1"/>
      <c r="MWC261" s="1"/>
      <c r="MWD261" s="1"/>
      <c r="MWE261" s="1"/>
      <c r="MWF261" s="1"/>
      <c r="MWG261" s="1"/>
      <c r="MWH261" s="1"/>
      <c r="MWI261" s="1"/>
      <c r="MWJ261" s="1"/>
      <c r="MWK261" s="1"/>
      <c r="MWL261" s="1"/>
      <c r="MWM261" s="1"/>
      <c r="MWN261" s="1"/>
      <c r="MWO261" s="1"/>
      <c r="MWP261" s="1"/>
      <c r="MWQ261" s="1"/>
      <c r="MWR261" s="1"/>
      <c r="MWS261" s="1"/>
      <c r="MWT261" s="1"/>
      <c r="MWU261" s="1"/>
      <c r="MWV261" s="1"/>
      <c r="MWW261" s="1"/>
      <c r="MWX261" s="1"/>
      <c r="MWY261" s="1"/>
      <c r="MWZ261" s="1"/>
      <c r="MXA261" s="1"/>
      <c r="MXB261" s="1"/>
      <c r="MXC261" s="1"/>
      <c r="MXD261" s="1"/>
      <c r="MXE261" s="1"/>
      <c r="MXF261" s="1"/>
      <c r="MXG261" s="1"/>
      <c r="MXH261" s="1"/>
      <c r="MXI261" s="1"/>
      <c r="MXJ261" s="1"/>
      <c r="MXK261" s="1"/>
      <c r="MXL261" s="1"/>
      <c r="MXM261" s="1"/>
      <c r="MXN261" s="1"/>
      <c r="MXO261" s="1"/>
      <c r="MXP261" s="1"/>
      <c r="MXQ261" s="1"/>
      <c r="MXR261" s="1"/>
      <c r="MXS261" s="1"/>
      <c r="MXT261" s="1"/>
      <c r="MXU261" s="1"/>
      <c r="MXV261" s="1"/>
      <c r="MXW261" s="1"/>
      <c r="MXX261" s="1"/>
      <c r="MXY261" s="1"/>
      <c r="MXZ261" s="1"/>
      <c r="MYA261" s="1"/>
      <c r="MYB261" s="1"/>
      <c r="MYC261" s="1"/>
      <c r="MYD261" s="1"/>
      <c r="MYE261" s="1"/>
      <c r="MYF261" s="1"/>
      <c r="MYG261" s="1"/>
      <c r="MYH261" s="1"/>
      <c r="MYI261" s="1"/>
      <c r="MYJ261" s="1"/>
      <c r="MYK261" s="1"/>
      <c r="MYL261" s="1"/>
      <c r="MYM261" s="1"/>
      <c r="MYN261" s="1"/>
      <c r="MYO261" s="1"/>
      <c r="MYP261" s="1"/>
      <c r="MYQ261" s="1"/>
      <c r="MYR261" s="1"/>
      <c r="MYS261" s="1"/>
      <c r="MYT261" s="1"/>
      <c r="MYU261" s="1"/>
      <c r="MYV261" s="1"/>
      <c r="MYW261" s="1"/>
      <c r="MYX261" s="1"/>
      <c r="MYY261" s="1"/>
      <c r="MYZ261" s="1"/>
      <c r="MZA261" s="1"/>
      <c r="MZB261" s="1"/>
      <c r="MZC261" s="1"/>
      <c r="MZD261" s="1"/>
      <c r="MZE261" s="1"/>
      <c r="MZF261" s="1"/>
      <c r="MZG261" s="1"/>
      <c r="MZH261" s="1"/>
      <c r="MZI261" s="1"/>
      <c r="MZJ261" s="1"/>
      <c r="MZK261" s="1"/>
      <c r="MZL261" s="1"/>
      <c r="MZM261" s="1"/>
      <c r="MZN261" s="1"/>
      <c r="MZO261" s="1"/>
      <c r="MZP261" s="1"/>
      <c r="MZQ261" s="1"/>
      <c r="MZR261" s="1"/>
      <c r="MZS261" s="1"/>
      <c r="MZT261" s="1"/>
      <c r="MZU261" s="1"/>
      <c r="MZV261" s="1"/>
      <c r="MZW261" s="1"/>
      <c r="MZX261" s="1"/>
      <c r="MZY261" s="1"/>
      <c r="MZZ261" s="1"/>
      <c r="NAA261" s="1"/>
      <c r="NAB261" s="1"/>
      <c r="NAC261" s="1"/>
      <c r="NAD261" s="1"/>
      <c r="NAE261" s="1"/>
      <c r="NAF261" s="1"/>
      <c r="NAG261" s="1"/>
      <c r="NAH261" s="1"/>
      <c r="NAI261" s="1"/>
      <c r="NAJ261" s="1"/>
      <c r="NAK261" s="1"/>
      <c r="NAL261" s="1"/>
      <c r="NAM261" s="1"/>
      <c r="NAN261" s="1"/>
      <c r="NAO261" s="1"/>
      <c r="NAP261" s="1"/>
      <c r="NAQ261" s="1"/>
      <c r="NAR261" s="1"/>
      <c r="NAS261" s="1"/>
      <c r="NAT261" s="1"/>
      <c r="NAU261" s="1"/>
      <c r="NAV261" s="1"/>
      <c r="NAW261" s="1"/>
      <c r="NAX261" s="1"/>
      <c r="NAY261" s="1"/>
      <c r="NAZ261" s="1"/>
      <c r="NBA261" s="1"/>
      <c r="NBB261" s="1"/>
      <c r="NBC261" s="1"/>
      <c r="NBD261" s="1"/>
      <c r="NBE261" s="1"/>
      <c r="NBF261" s="1"/>
      <c r="NBG261" s="1"/>
      <c r="NBH261" s="1"/>
      <c r="NBI261" s="1"/>
      <c r="NBJ261" s="1"/>
      <c r="NBK261" s="1"/>
      <c r="NBL261" s="1"/>
      <c r="NBM261" s="1"/>
      <c r="NBN261" s="1"/>
      <c r="NBO261" s="1"/>
      <c r="NBP261" s="1"/>
      <c r="NBQ261" s="1"/>
      <c r="NBR261" s="1"/>
      <c r="NBS261" s="1"/>
      <c r="NBT261" s="1"/>
      <c r="NBU261" s="1"/>
      <c r="NBV261" s="1"/>
      <c r="NBW261" s="1"/>
      <c r="NBX261" s="1"/>
      <c r="NBY261" s="1"/>
      <c r="NBZ261" s="1"/>
      <c r="NCA261" s="1"/>
      <c r="NCB261" s="1"/>
      <c r="NCC261" s="1"/>
      <c r="NCD261" s="1"/>
      <c r="NCE261" s="1"/>
      <c r="NCF261" s="1"/>
      <c r="NCG261" s="1"/>
      <c r="NCH261" s="1"/>
      <c r="NCI261" s="1"/>
      <c r="NCJ261" s="1"/>
      <c r="NCK261" s="1"/>
      <c r="NCL261" s="1"/>
      <c r="NCM261" s="1"/>
      <c r="NCN261" s="1"/>
      <c r="NCO261" s="1"/>
      <c r="NCP261" s="1"/>
      <c r="NCQ261" s="1"/>
      <c r="NCR261" s="1"/>
      <c r="NCS261" s="1"/>
      <c r="NCT261" s="1"/>
      <c r="NCU261" s="1"/>
      <c r="NCV261" s="1"/>
      <c r="NCW261" s="1"/>
      <c r="NCX261" s="1"/>
      <c r="NCY261" s="1"/>
      <c r="NCZ261" s="1"/>
      <c r="NDA261" s="1"/>
      <c r="NDB261" s="1"/>
      <c r="NDC261" s="1"/>
      <c r="NDD261" s="1"/>
      <c r="NDE261" s="1"/>
      <c r="NDF261" s="1"/>
      <c r="NDG261" s="1"/>
      <c r="NDH261" s="1"/>
      <c r="NDI261" s="1"/>
      <c r="NDJ261" s="1"/>
      <c r="NDK261" s="1"/>
      <c r="NDL261" s="1"/>
      <c r="NDM261" s="1"/>
      <c r="NDN261" s="1"/>
      <c r="NDO261" s="1"/>
      <c r="NDP261" s="1"/>
      <c r="NDQ261" s="1"/>
      <c r="NDR261" s="1"/>
      <c r="NDS261" s="1"/>
      <c r="NDT261" s="1"/>
      <c r="NDU261" s="1"/>
      <c r="NDV261" s="1"/>
      <c r="NDW261" s="1"/>
      <c r="NDX261" s="1"/>
      <c r="NDY261" s="1"/>
      <c r="NDZ261" s="1"/>
      <c r="NEA261" s="1"/>
      <c r="NEB261" s="1"/>
      <c r="NEC261" s="1"/>
      <c r="NED261" s="1"/>
      <c r="NEE261" s="1"/>
      <c r="NEF261" s="1"/>
      <c r="NEG261" s="1"/>
      <c r="NEH261" s="1"/>
      <c r="NEI261" s="1"/>
      <c r="NEJ261" s="1"/>
      <c r="NEK261" s="1"/>
      <c r="NEL261" s="1"/>
      <c r="NEM261" s="1"/>
      <c r="NEN261" s="1"/>
      <c r="NEO261" s="1"/>
      <c r="NEP261" s="1"/>
      <c r="NEQ261" s="1"/>
      <c r="NER261" s="1"/>
      <c r="NES261" s="1"/>
      <c r="NET261" s="1"/>
      <c r="NEU261" s="1"/>
      <c r="NEV261" s="1"/>
      <c r="NEW261" s="1"/>
      <c r="NEX261" s="1"/>
      <c r="NEY261" s="1"/>
      <c r="NEZ261" s="1"/>
      <c r="NFA261" s="1"/>
      <c r="NFB261" s="1"/>
      <c r="NFC261" s="1"/>
      <c r="NFD261" s="1"/>
      <c r="NFE261" s="1"/>
      <c r="NFF261" s="1"/>
      <c r="NFG261" s="1"/>
      <c r="NFH261" s="1"/>
      <c r="NFI261" s="1"/>
      <c r="NFJ261" s="1"/>
      <c r="NFK261" s="1"/>
      <c r="NFL261" s="1"/>
      <c r="NFM261" s="1"/>
      <c r="NFN261" s="1"/>
      <c r="NFO261" s="1"/>
      <c r="NFP261" s="1"/>
      <c r="NFQ261" s="1"/>
      <c r="NFR261" s="1"/>
      <c r="NFS261" s="1"/>
      <c r="NFT261" s="1"/>
      <c r="NFU261" s="1"/>
      <c r="NFV261" s="1"/>
      <c r="NFW261" s="1"/>
      <c r="NFX261" s="1"/>
      <c r="NFY261" s="1"/>
      <c r="NFZ261" s="1"/>
      <c r="NGA261" s="1"/>
      <c r="NGB261" s="1"/>
      <c r="NGC261" s="1"/>
      <c r="NGD261" s="1"/>
      <c r="NGE261" s="1"/>
      <c r="NGF261" s="1"/>
      <c r="NGG261" s="1"/>
      <c r="NGH261" s="1"/>
      <c r="NGI261" s="1"/>
      <c r="NGJ261" s="1"/>
      <c r="NGK261" s="1"/>
      <c r="NGL261" s="1"/>
      <c r="NGM261" s="1"/>
      <c r="NGN261" s="1"/>
      <c r="NGO261" s="1"/>
      <c r="NGP261" s="1"/>
      <c r="NGQ261" s="1"/>
      <c r="NGR261" s="1"/>
      <c r="NGS261" s="1"/>
      <c r="NGT261" s="1"/>
      <c r="NGU261" s="1"/>
      <c r="NGV261" s="1"/>
      <c r="NGW261" s="1"/>
      <c r="NGX261" s="1"/>
      <c r="NGY261" s="1"/>
      <c r="NGZ261" s="1"/>
      <c r="NHA261" s="1"/>
      <c r="NHB261" s="1"/>
      <c r="NHC261" s="1"/>
      <c r="NHD261" s="1"/>
      <c r="NHE261" s="1"/>
      <c r="NHF261" s="1"/>
      <c r="NHG261" s="1"/>
      <c r="NHH261" s="1"/>
      <c r="NHI261" s="1"/>
      <c r="NHJ261" s="1"/>
      <c r="NHK261" s="1"/>
      <c r="NHL261" s="1"/>
      <c r="NHM261" s="1"/>
      <c r="NHN261" s="1"/>
      <c r="NHO261" s="1"/>
      <c r="NHP261" s="1"/>
      <c r="NHQ261" s="1"/>
      <c r="NHR261" s="1"/>
      <c r="NHS261" s="1"/>
      <c r="NHT261" s="1"/>
      <c r="NHU261" s="1"/>
      <c r="NHV261" s="1"/>
      <c r="NHW261" s="1"/>
      <c r="NHX261" s="1"/>
      <c r="NHY261" s="1"/>
      <c r="NHZ261" s="1"/>
      <c r="NIA261" s="1"/>
      <c r="NIB261" s="1"/>
      <c r="NIC261" s="1"/>
      <c r="NID261" s="1"/>
      <c r="NIE261" s="1"/>
      <c r="NIF261" s="1"/>
      <c r="NIG261" s="1"/>
      <c r="NIH261" s="1"/>
      <c r="NII261" s="1"/>
      <c r="NIJ261" s="1"/>
      <c r="NIK261" s="1"/>
      <c r="NIL261" s="1"/>
      <c r="NIM261" s="1"/>
      <c r="NIN261" s="1"/>
      <c r="NIO261" s="1"/>
      <c r="NIP261" s="1"/>
      <c r="NIQ261" s="1"/>
      <c r="NIR261" s="1"/>
      <c r="NIS261" s="1"/>
      <c r="NIT261" s="1"/>
      <c r="NIU261" s="1"/>
      <c r="NIV261" s="1"/>
      <c r="NIW261" s="1"/>
      <c r="NIX261" s="1"/>
      <c r="NIY261" s="1"/>
      <c r="NIZ261" s="1"/>
      <c r="NJA261" s="1"/>
      <c r="NJB261" s="1"/>
      <c r="NJC261" s="1"/>
      <c r="NJD261" s="1"/>
      <c r="NJE261" s="1"/>
      <c r="NJF261" s="1"/>
      <c r="NJG261" s="1"/>
      <c r="NJH261" s="1"/>
      <c r="NJI261" s="1"/>
      <c r="NJJ261" s="1"/>
      <c r="NJK261" s="1"/>
      <c r="NJL261" s="1"/>
      <c r="NJM261" s="1"/>
      <c r="NJN261" s="1"/>
      <c r="NJO261" s="1"/>
      <c r="NJP261" s="1"/>
      <c r="NJQ261" s="1"/>
      <c r="NJR261" s="1"/>
      <c r="NJS261" s="1"/>
      <c r="NJT261" s="1"/>
      <c r="NJU261" s="1"/>
      <c r="NJV261" s="1"/>
      <c r="NJW261" s="1"/>
      <c r="NJX261" s="1"/>
      <c r="NJY261" s="1"/>
      <c r="NJZ261" s="1"/>
      <c r="NKA261" s="1"/>
      <c r="NKB261" s="1"/>
      <c r="NKC261" s="1"/>
      <c r="NKD261" s="1"/>
      <c r="NKE261" s="1"/>
      <c r="NKF261" s="1"/>
      <c r="NKG261" s="1"/>
      <c r="NKH261" s="1"/>
      <c r="NKI261" s="1"/>
      <c r="NKJ261" s="1"/>
      <c r="NKK261" s="1"/>
      <c r="NKL261" s="1"/>
      <c r="NKM261" s="1"/>
      <c r="NKN261" s="1"/>
      <c r="NKO261" s="1"/>
      <c r="NKP261" s="1"/>
      <c r="NKQ261" s="1"/>
      <c r="NKR261" s="1"/>
      <c r="NKS261" s="1"/>
      <c r="NKT261" s="1"/>
      <c r="NKU261" s="1"/>
      <c r="NKV261" s="1"/>
      <c r="NKW261" s="1"/>
      <c r="NKX261" s="1"/>
      <c r="NKY261" s="1"/>
      <c r="NKZ261" s="1"/>
      <c r="NLA261" s="1"/>
      <c r="NLB261" s="1"/>
      <c r="NLC261" s="1"/>
      <c r="NLD261" s="1"/>
      <c r="NLE261" s="1"/>
      <c r="NLF261" s="1"/>
      <c r="NLG261" s="1"/>
      <c r="NLH261" s="1"/>
      <c r="NLI261" s="1"/>
      <c r="NLJ261" s="1"/>
      <c r="NLK261" s="1"/>
      <c r="NLL261" s="1"/>
      <c r="NLM261" s="1"/>
      <c r="NLN261" s="1"/>
      <c r="NLO261" s="1"/>
      <c r="NLP261" s="1"/>
      <c r="NLQ261" s="1"/>
      <c r="NLR261" s="1"/>
      <c r="NLS261" s="1"/>
      <c r="NLT261" s="1"/>
      <c r="NLU261" s="1"/>
      <c r="NLV261" s="1"/>
      <c r="NLW261" s="1"/>
      <c r="NLX261" s="1"/>
      <c r="NLY261" s="1"/>
      <c r="NLZ261" s="1"/>
      <c r="NMA261" s="1"/>
      <c r="NMB261" s="1"/>
      <c r="NMC261" s="1"/>
      <c r="NMD261" s="1"/>
      <c r="NME261" s="1"/>
      <c r="NMF261" s="1"/>
      <c r="NMG261" s="1"/>
      <c r="NMH261" s="1"/>
      <c r="NMI261" s="1"/>
      <c r="NMJ261" s="1"/>
      <c r="NMK261" s="1"/>
      <c r="NML261" s="1"/>
      <c r="NMM261" s="1"/>
      <c r="NMN261" s="1"/>
      <c r="NMO261" s="1"/>
      <c r="NMP261" s="1"/>
      <c r="NMQ261" s="1"/>
      <c r="NMR261" s="1"/>
      <c r="NMS261" s="1"/>
      <c r="NMT261" s="1"/>
      <c r="NMU261" s="1"/>
      <c r="NMV261" s="1"/>
      <c r="NMW261" s="1"/>
      <c r="NMX261" s="1"/>
      <c r="NMY261" s="1"/>
      <c r="NMZ261" s="1"/>
      <c r="NNA261" s="1"/>
      <c r="NNB261" s="1"/>
      <c r="NNC261" s="1"/>
      <c r="NND261" s="1"/>
      <c r="NNE261" s="1"/>
      <c r="NNF261" s="1"/>
      <c r="NNG261" s="1"/>
      <c r="NNH261" s="1"/>
      <c r="NNI261" s="1"/>
      <c r="NNJ261" s="1"/>
      <c r="NNK261" s="1"/>
      <c r="NNL261" s="1"/>
      <c r="NNM261" s="1"/>
      <c r="NNN261" s="1"/>
      <c r="NNO261" s="1"/>
      <c r="NNP261" s="1"/>
      <c r="NNQ261" s="1"/>
      <c r="NNR261" s="1"/>
      <c r="NNS261" s="1"/>
      <c r="NNT261" s="1"/>
      <c r="NNU261" s="1"/>
      <c r="NNV261" s="1"/>
      <c r="NNW261" s="1"/>
      <c r="NNX261" s="1"/>
      <c r="NNY261" s="1"/>
      <c r="NNZ261" s="1"/>
      <c r="NOA261" s="1"/>
      <c r="NOB261" s="1"/>
      <c r="NOC261" s="1"/>
      <c r="NOD261" s="1"/>
      <c r="NOE261" s="1"/>
      <c r="NOF261" s="1"/>
      <c r="NOG261" s="1"/>
      <c r="NOH261" s="1"/>
      <c r="NOI261" s="1"/>
      <c r="NOJ261" s="1"/>
      <c r="NOK261" s="1"/>
      <c r="NOL261" s="1"/>
      <c r="NOM261" s="1"/>
      <c r="NON261" s="1"/>
      <c r="NOO261" s="1"/>
      <c r="NOP261" s="1"/>
      <c r="NOQ261" s="1"/>
      <c r="NOR261" s="1"/>
      <c r="NOS261" s="1"/>
      <c r="NOT261" s="1"/>
      <c r="NOU261" s="1"/>
      <c r="NOV261" s="1"/>
      <c r="NOW261" s="1"/>
      <c r="NOX261" s="1"/>
      <c r="NOY261" s="1"/>
      <c r="NOZ261" s="1"/>
      <c r="NPA261" s="1"/>
      <c r="NPB261" s="1"/>
      <c r="NPC261" s="1"/>
      <c r="NPD261" s="1"/>
      <c r="NPE261" s="1"/>
      <c r="NPF261" s="1"/>
      <c r="NPG261" s="1"/>
      <c r="NPH261" s="1"/>
      <c r="NPI261" s="1"/>
      <c r="NPJ261" s="1"/>
      <c r="NPK261" s="1"/>
      <c r="NPL261" s="1"/>
      <c r="NPM261" s="1"/>
      <c r="NPN261" s="1"/>
      <c r="NPO261" s="1"/>
      <c r="NPP261" s="1"/>
      <c r="NPQ261" s="1"/>
      <c r="NPR261" s="1"/>
      <c r="NPS261" s="1"/>
      <c r="NPT261" s="1"/>
      <c r="NPU261" s="1"/>
      <c r="NPV261" s="1"/>
      <c r="NPW261" s="1"/>
      <c r="NPX261" s="1"/>
      <c r="NPY261" s="1"/>
      <c r="NPZ261" s="1"/>
      <c r="NQA261" s="1"/>
      <c r="NQB261" s="1"/>
      <c r="NQC261" s="1"/>
      <c r="NQD261" s="1"/>
      <c r="NQE261" s="1"/>
      <c r="NQF261" s="1"/>
      <c r="NQG261" s="1"/>
      <c r="NQH261" s="1"/>
      <c r="NQI261" s="1"/>
      <c r="NQJ261" s="1"/>
      <c r="NQK261" s="1"/>
      <c r="NQL261" s="1"/>
      <c r="NQM261" s="1"/>
      <c r="NQN261" s="1"/>
      <c r="NQO261" s="1"/>
      <c r="NQP261" s="1"/>
      <c r="NQQ261" s="1"/>
      <c r="NQR261" s="1"/>
      <c r="NQS261" s="1"/>
      <c r="NQT261" s="1"/>
      <c r="NQU261" s="1"/>
      <c r="NQV261" s="1"/>
      <c r="NQW261" s="1"/>
      <c r="NQX261" s="1"/>
      <c r="NQY261" s="1"/>
      <c r="NQZ261" s="1"/>
      <c r="NRA261" s="1"/>
      <c r="NRB261" s="1"/>
      <c r="NRC261" s="1"/>
      <c r="NRD261" s="1"/>
      <c r="NRE261" s="1"/>
      <c r="NRF261" s="1"/>
      <c r="NRG261" s="1"/>
      <c r="NRH261" s="1"/>
      <c r="NRI261" s="1"/>
      <c r="NRJ261" s="1"/>
      <c r="NRK261" s="1"/>
      <c r="NRL261" s="1"/>
      <c r="NRM261" s="1"/>
      <c r="NRN261" s="1"/>
      <c r="NRO261" s="1"/>
      <c r="NRP261" s="1"/>
      <c r="NRQ261" s="1"/>
      <c r="NRR261" s="1"/>
      <c r="NRS261" s="1"/>
      <c r="NRT261" s="1"/>
      <c r="NRU261" s="1"/>
      <c r="NRV261" s="1"/>
      <c r="NRW261" s="1"/>
      <c r="NRX261" s="1"/>
      <c r="NRY261" s="1"/>
      <c r="NRZ261" s="1"/>
      <c r="NSA261" s="1"/>
      <c r="NSB261" s="1"/>
      <c r="NSC261" s="1"/>
      <c r="NSD261" s="1"/>
      <c r="NSE261" s="1"/>
      <c r="NSF261" s="1"/>
      <c r="NSG261" s="1"/>
      <c r="NSH261" s="1"/>
      <c r="NSI261" s="1"/>
      <c r="NSJ261" s="1"/>
      <c r="NSK261" s="1"/>
      <c r="NSL261" s="1"/>
      <c r="NSM261" s="1"/>
      <c r="NSN261" s="1"/>
      <c r="NSO261" s="1"/>
      <c r="NSP261" s="1"/>
      <c r="NSQ261" s="1"/>
      <c r="NSR261" s="1"/>
      <c r="NSS261" s="1"/>
      <c r="NST261" s="1"/>
      <c r="NSU261" s="1"/>
      <c r="NSV261" s="1"/>
      <c r="NSW261" s="1"/>
      <c r="NSX261" s="1"/>
      <c r="NSY261" s="1"/>
      <c r="NSZ261" s="1"/>
      <c r="NTA261" s="1"/>
      <c r="NTB261" s="1"/>
      <c r="NTC261" s="1"/>
      <c r="NTD261" s="1"/>
      <c r="NTE261" s="1"/>
      <c r="NTF261" s="1"/>
      <c r="NTG261" s="1"/>
      <c r="NTH261" s="1"/>
      <c r="NTI261" s="1"/>
      <c r="NTJ261" s="1"/>
      <c r="NTK261" s="1"/>
      <c r="NTL261" s="1"/>
      <c r="NTM261" s="1"/>
      <c r="NTN261" s="1"/>
      <c r="NTO261" s="1"/>
      <c r="NTP261" s="1"/>
      <c r="NTQ261" s="1"/>
      <c r="NTR261" s="1"/>
      <c r="NTS261" s="1"/>
      <c r="NTT261" s="1"/>
      <c r="NTU261" s="1"/>
      <c r="NTV261" s="1"/>
      <c r="NTW261" s="1"/>
      <c r="NTX261" s="1"/>
      <c r="NTY261" s="1"/>
      <c r="NTZ261" s="1"/>
      <c r="NUA261" s="1"/>
      <c r="NUB261" s="1"/>
      <c r="NUC261" s="1"/>
      <c r="NUD261" s="1"/>
      <c r="NUE261" s="1"/>
      <c r="NUF261" s="1"/>
      <c r="NUG261" s="1"/>
      <c r="NUH261" s="1"/>
      <c r="NUI261" s="1"/>
      <c r="NUJ261" s="1"/>
      <c r="NUK261" s="1"/>
      <c r="NUL261" s="1"/>
      <c r="NUM261" s="1"/>
      <c r="NUN261" s="1"/>
      <c r="NUO261" s="1"/>
      <c r="NUP261" s="1"/>
      <c r="NUQ261" s="1"/>
      <c r="NUR261" s="1"/>
      <c r="NUS261" s="1"/>
      <c r="NUT261" s="1"/>
      <c r="NUU261" s="1"/>
      <c r="NUV261" s="1"/>
      <c r="NUW261" s="1"/>
      <c r="NUX261" s="1"/>
      <c r="NUY261" s="1"/>
      <c r="NUZ261" s="1"/>
      <c r="NVA261" s="1"/>
      <c r="NVB261" s="1"/>
      <c r="NVC261" s="1"/>
      <c r="NVD261" s="1"/>
      <c r="NVE261" s="1"/>
      <c r="NVF261" s="1"/>
      <c r="NVG261" s="1"/>
      <c r="NVH261" s="1"/>
      <c r="NVI261" s="1"/>
      <c r="NVJ261" s="1"/>
      <c r="NVK261" s="1"/>
      <c r="NVL261" s="1"/>
      <c r="NVM261" s="1"/>
      <c r="NVN261" s="1"/>
      <c r="NVO261" s="1"/>
      <c r="NVP261" s="1"/>
      <c r="NVQ261" s="1"/>
      <c r="NVR261" s="1"/>
      <c r="NVS261" s="1"/>
      <c r="NVT261" s="1"/>
      <c r="NVU261" s="1"/>
      <c r="NVV261" s="1"/>
      <c r="NVW261" s="1"/>
      <c r="NVX261" s="1"/>
      <c r="NVY261" s="1"/>
      <c r="NVZ261" s="1"/>
      <c r="NWA261" s="1"/>
      <c r="NWB261" s="1"/>
      <c r="NWC261" s="1"/>
      <c r="NWD261" s="1"/>
      <c r="NWE261" s="1"/>
      <c r="NWF261" s="1"/>
      <c r="NWG261" s="1"/>
      <c r="NWH261" s="1"/>
      <c r="NWI261" s="1"/>
      <c r="NWJ261" s="1"/>
      <c r="NWK261" s="1"/>
      <c r="NWL261" s="1"/>
      <c r="NWM261" s="1"/>
      <c r="NWN261" s="1"/>
      <c r="NWO261" s="1"/>
      <c r="NWP261" s="1"/>
      <c r="NWQ261" s="1"/>
      <c r="NWR261" s="1"/>
      <c r="NWS261" s="1"/>
      <c r="NWT261" s="1"/>
      <c r="NWU261" s="1"/>
      <c r="NWV261" s="1"/>
      <c r="NWW261" s="1"/>
      <c r="NWX261" s="1"/>
      <c r="NWY261" s="1"/>
      <c r="NWZ261" s="1"/>
      <c r="NXA261" s="1"/>
      <c r="NXB261" s="1"/>
      <c r="NXC261" s="1"/>
      <c r="NXD261" s="1"/>
      <c r="NXE261" s="1"/>
      <c r="NXF261" s="1"/>
      <c r="NXG261" s="1"/>
      <c r="NXH261" s="1"/>
      <c r="NXI261" s="1"/>
      <c r="NXJ261" s="1"/>
      <c r="NXK261" s="1"/>
      <c r="NXL261" s="1"/>
      <c r="NXM261" s="1"/>
      <c r="NXN261" s="1"/>
      <c r="NXO261" s="1"/>
      <c r="NXP261" s="1"/>
      <c r="NXQ261" s="1"/>
      <c r="NXR261" s="1"/>
      <c r="NXS261" s="1"/>
      <c r="NXT261" s="1"/>
      <c r="NXU261" s="1"/>
      <c r="NXV261" s="1"/>
      <c r="NXW261" s="1"/>
      <c r="NXX261" s="1"/>
      <c r="NXY261" s="1"/>
      <c r="NXZ261" s="1"/>
      <c r="NYA261" s="1"/>
      <c r="NYB261" s="1"/>
      <c r="NYC261" s="1"/>
      <c r="NYD261" s="1"/>
      <c r="NYE261" s="1"/>
      <c r="NYF261" s="1"/>
      <c r="NYG261" s="1"/>
      <c r="NYH261" s="1"/>
      <c r="NYI261" s="1"/>
      <c r="NYJ261" s="1"/>
      <c r="NYK261" s="1"/>
      <c r="NYL261" s="1"/>
      <c r="NYM261" s="1"/>
      <c r="NYN261" s="1"/>
      <c r="NYO261" s="1"/>
      <c r="NYP261" s="1"/>
      <c r="NYQ261" s="1"/>
      <c r="NYR261" s="1"/>
      <c r="NYS261" s="1"/>
      <c r="NYT261" s="1"/>
      <c r="NYU261" s="1"/>
      <c r="NYV261" s="1"/>
      <c r="NYW261" s="1"/>
      <c r="NYX261" s="1"/>
      <c r="NYY261" s="1"/>
      <c r="NYZ261" s="1"/>
      <c r="NZA261" s="1"/>
      <c r="NZB261" s="1"/>
      <c r="NZC261" s="1"/>
      <c r="NZD261" s="1"/>
      <c r="NZE261" s="1"/>
      <c r="NZF261" s="1"/>
      <c r="NZG261" s="1"/>
      <c r="NZH261" s="1"/>
      <c r="NZI261" s="1"/>
      <c r="NZJ261" s="1"/>
      <c r="NZK261" s="1"/>
      <c r="NZL261" s="1"/>
      <c r="NZM261" s="1"/>
      <c r="NZN261" s="1"/>
      <c r="NZO261" s="1"/>
      <c r="NZP261" s="1"/>
      <c r="NZQ261" s="1"/>
      <c r="NZR261" s="1"/>
      <c r="NZS261" s="1"/>
      <c r="NZT261" s="1"/>
      <c r="NZU261" s="1"/>
      <c r="NZV261" s="1"/>
      <c r="NZW261" s="1"/>
      <c r="NZX261" s="1"/>
      <c r="NZY261" s="1"/>
      <c r="NZZ261" s="1"/>
      <c r="OAA261" s="1"/>
      <c r="OAB261" s="1"/>
      <c r="OAC261" s="1"/>
      <c r="OAD261" s="1"/>
      <c r="OAE261" s="1"/>
      <c r="OAF261" s="1"/>
      <c r="OAG261" s="1"/>
      <c r="OAH261" s="1"/>
      <c r="OAI261" s="1"/>
      <c r="OAJ261" s="1"/>
      <c r="OAK261" s="1"/>
      <c r="OAL261" s="1"/>
      <c r="OAM261" s="1"/>
      <c r="OAN261" s="1"/>
      <c r="OAO261" s="1"/>
      <c r="OAP261" s="1"/>
      <c r="OAQ261" s="1"/>
      <c r="OAR261" s="1"/>
      <c r="OAS261" s="1"/>
      <c r="OAT261" s="1"/>
      <c r="OAU261" s="1"/>
      <c r="OAV261" s="1"/>
      <c r="OAW261" s="1"/>
      <c r="OAX261" s="1"/>
      <c r="OAY261" s="1"/>
      <c r="OAZ261" s="1"/>
      <c r="OBA261" s="1"/>
      <c r="OBB261" s="1"/>
      <c r="OBC261" s="1"/>
      <c r="OBD261" s="1"/>
      <c r="OBE261" s="1"/>
      <c r="OBF261" s="1"/>
      <c r="OBG261" s="1"/>
      <c r="OBH261" s="1"/>
      <c r="OBI261" s="1"/>
      <c r="OBJ261" s="1"/>
      <c r="OBK261" s="1"/>
      <c r="OBL261" s="1"/>
      <c r="OBM261" s="1"/>
      <c r="OBN261" s="1"/>
      <c r="OBO261" s="1"/>
      <c r="OBP261" s="1"/>
      <c r="OBQ261" s="1"/>
      <c r="OBR261" s="1"/>
      <c r="OBS261" s="1"/>
      <c r="OBT261" s="1"/>
      <c r="OBU261" s="1"/>
      <c r="OBV261" s="1"/>
      <c r="OBW261" s="1"/>
      <c r="OBX261" s="1"/>
      <c r="OBY261" s="1"/>
      <c r="OBZ261" s="1"/>
      <c r="OCA261" s="1"/>
      <c r="OCB261" s="1"/>
      <c r="OCC261" s="1"/>
      <c r="OCD261" s="1"/>
      <c r="OCE261" s="1"/>
      <c r="OCF261" s="1"/>
      <c r="OCG261" s="1"/>
      <c r="OCH261" s="1"/>
      <c r="OCI261" s="1"/>
      <c r="OCJ261" s="1"/>
      <c r="OCK261" s="1"/>
      <c r="OCL261" s="1"/>
      <c r="OCM261" s="1"/>
      <c r="OCN261" s="1"/>
      <c r="OCO261" s="1"/>
      <c r="OCP261" s="1"/>
      <c r="OCQ261" s="1"/>
      <c r="OCR261" s="1"/>
      <c r="OCS261" s="1"/>
      <c r="OCT261" s="1"/>
      <c r="OCU261" s="1"/>
      <c r="OCV261" s="1"/>
      <c r="OCW261" s="1"/>
      <c r="OCX261" s="1"/>
      <c r="OCY261" s="1"/>
      <c r="OCZ261" s="1"/>
      <c r="ODA261" s="1"/>
      <c r="ODB261" s="1"/>
      <c r="ODC261" s="1"/>
      <c r="ODD261" s="1"/>
      <c r="ODE261" s="1"/>
      <c r="ODF261" s="1"/>
      <c r="ODG261" s="1"/>
      <c r="ODH261" s="1"/>
      <c r="ODI261" s="1"/>
      <c r="ODJ261" s="1"/>
      <c r="ODK261" s="1"/>
      <c r="ODL261" s="1"/>
      <c r="ODM261" s="1"/>
      <c r="ODN261" s="1"/>
      <c r="ODO261" s="1"/>
      <c r="ODP261" s="1"/>
      <c r="ODQ261" s="1"/>
      <c r="ODR261" s="1"/>
      <c r="ODS261" s="1"/>
      <c r="ODT261" s="1"/>
      <c r="ODU261" s="1"/>
      <c r="ODV261" s="1"/>
      <c r="ODW261" s="1"/>
      <c r="ODX261" s="1"/>
      <c r="ODY261" s="1"/>
      <c r="ODZ261" s="1"/>
      <c r="OEA261" s="1"/>
      <c r="OEB261" s="1"/>
      <c r="OEC261" s="1"/>
      <c r="OED261" s="1"/>
      <c r="OEE261" s="1"/>
      <c r="OEF261" s="1"/>
      <c r="OEG261" s="1"/>
      <c r="OEH261" s="1"/>
      <c r="OEI261" s="1"/>
      <c r="OEJ261" s="1"/>
      <c r="OEK261" s="1"/>
      <c r="OEL261" s="1"/>
      <c r="OEM261" s="1"/>
      <c r="OEN261" s="1"/>
      <c r="OEO261" s="1"/>
      <c r="OEP261" s="1"/>
      <c r="OEQ261" s="1"/>
      <c r="OER261" s="1"/>
      <c r="OES261" s="1"/>
      <c r="OET261" s="1"/>
      <c r="OEU261" s="1"/>
      <c r="OEV261" s="1"/>
      <c r="OEW261" s="1"/>
      <c r="OEX261" s="1"/>
      <c r="OEY261" s="1"/>
      <c r="OEZ261" s="1"/>
      <c r="OFA261" s="1"/>
      <c r="OFB261" s="1"/>
      <c r="OFC261" s="1"/>
      <c r="OFD261" s="1"/>
      <c r="OFE261" s="1"/>
      <c r="OFF261" s="1"/>
      <c r="OFG261" s="1"/>
      <c r="OFH261" s="1"/>
      <c r="OFI261" s="1"/>
      <c r="OFJ261" s="1"/>
      <c r="OFK261" s="1"/>
      <c r="OFL261" s="1"/>
      <c r="OFM261" s="1"/>
      <c r="OFN261" s="1"/>
      <c r="OFO261" s="1"/>
      <c r="OFP261" s="1"/>
      <c r="OFQ261" s="1"/>
      <c r="OFR261" s="1"/>
      <c r="OFS261" s="1"/>
      <c r="OFT261" s="1"/>
      <c r="OFU261" s="1"/>
      <c r="OFV261" s="1"/>
      <c r="OFW261" s="1"/>
      <c r="OFX261" s="1"/>
      <c r="OFY261" s="1"/>
      <c r="OFZ261" s="1"/>
      <c r="OGA261" s="1"/>
      <c r="OGB261" s="1"/>
      <c r="OGC261" s="1"/>
      <c r="OGD261" s="1"/>
      <c r="OGE261" s="1"/>
      <c r="OGF261" s="1"/>
      <c r="OGG261" s="1"/>
      <c r="OGH261" s="1"/>
      <c r="OGI261" s="1"/>
      <c r="OGJ261" s="1"/>
      <c r="OGK261" s="1"/>
      <c r="OGL261" s="1"/>
      <c r="OGM261" s="1"/>
      <c r="OGN261" s="1"/>
      <c r="OGO261" s="1"/>
      <c r="OGP261" s="1"/>
      <c r="OGQ261" s="1"/>
      <c r="OGR261" s="1"/>
      <c r="OGS261" s="1"/>
      <c r="OGT261" s="1"/>
      <c r="OGU261" s="1"/>
      <c r="OGV261" s="1"/>
      <c r="OGW261" s="1"/>
      <c r="OGX261" s="1"/>
      <c r="OGY261" s="1"/>
      <c r="OGZ261" s="1"/>
      <c r="OHA261" s="1"/>
      <c r="OHB261" s="1"/>
      <c r="OHC261" s="1"/>
      <c r="OHD261" s="1"/>
      <c r="OHE261" s="1"/>
      <c r="OHF261" s="1"/>
      <c r="OHG261" s="1"/>
      <c r="OHH261" s="1"/>
      <c r="OHI261" s="1"/>
      <c r="OHJ261" s="1"/>
      <c r="OHK261" s="1"/>
      <c r="OHL261" s="1"/>
      <c r="OHM261" s="1"/>
      <c r="OHN261" s="1"/>
      <c r="OHO261" s="1"/>
      <c r="OHP261" s="1"/>
      <c r="OHQ261" s="1"/>
      <c r="OHR261" s="1"/>
      <c r="OHS261" s="1"/>
      <c r="OHT261" s="1"/>
      <c r="OHU261" s="1"/>
      <c r="OHV261" s="1"/>
      <c r="OHW261" s="1"/>
      <c r="OHX261" s="1"/>
      <c r="OHY261" s="1"/>
      <c r="OHZ261" s="1"/>
      <c r="OIA261" s="1"/>
      <c r="OIB261" s="1"/>
      <c r="OIC261" s="1"/>
      <c r="OID261" s="1"/>
      <c r="OIE261" s="1"/>
      <c r="OIF261" s="1"/>
      <c r="OIG261" s="1"/>
      <c r="OIH261" s="1"/>
      <c r="OII261" s="1"/>
      <c r="OIJ261" s="1"/>
      <c r="OIK261" s="1"/>
      <c r="OIL261" s="1"/>
      <c r="OIM261" s="1"/>
      <c r="OIN261" s="1"/>
      <c r="OIO261" s="1"/>
      <c r="OIP261" s="1"/>
      <c r="OIQ261" s="1"/>
      <c r="OIR261" s="1"/>
      <c r="OIS261" s="1"/>
      <c r="OIT261" s="1"/>
      <c r="OIU261" s="1"/>
      <c r="OIV261" s="1"/>
      <c r="OIW261" s="1"/>
      <c r="OIX261" s="1"/>
      <c r="OIY261" s="1"/>
      <c r="OIZ261" s="1"/>
      <c r="OJA261" s="1"/>
      <c r="OJB261" s="1"/>
      <c r="OJC261" s="1"/>
      <c r="OJD261" s="1"/>
      <c r="OJE261" s="1"/>
      <c r="OJF261" s="1"/>
      <c r="OJG261" s="1"/>
      <c r="OJH261" s="1"/>
      <c r="OJI261" s="1"/>
      <c r="OJJ261" s="1"/>
      <c r="OJK261" s="1"/>
      <c r="OJL261" s="1"/>
      <c r="OJM261" s="1"/>
      <c r="OJN261" s="1"/>
      <c r="OJO261" s="1"/>
      <c r="OJP261" s="1"/>
      <c r="OJQ261" s="1"/>
      <c r="OJR261" s="1"/>
      <c r="OJS261" s="1"/>
      <c r="OJT261" s="1"/>
      <c r="OJU261" s="1"/>
      <c r="OJV261" s="1"/>
      <c r="OJW261" s="1"/>
      <c r="OJX261" s="1"/>
      <c r="OJY261" s="1"/>
      <c r="OJZ261" s="1"/>
      <c r="OKA261" s="1"/>
      <c r="OKB261" s="1"/>
      <c r="OKC261" s="1"/>
      <c r="OKD261" s="1"/>
      <c r="OKE261" s="1"/>
      <c r="OKF261" s="1"/>
      <c r="OKG261" s="1"/>
      <c r="OKH261" s="1"/>
      <c r="OKI261" s="1"/>
      <c r="OKJ261" s="1"/>
      <c r="OKK261" s="1"/>
      <c r="OKL261" s="1"/>
      <c r="OKM261" s="1"/>
      <c r="OKN261" s="1"/>
      <c r="OKO261" s="1"/>
      <c r="OKP261" s="1"/>
      <c r="OKQ261" s="1"/>
      <c r="OKR261" s="1"/>
      <c r="OKS261" s="1"/>
      <c r="OKT261" s="1"/>
      <c r="OKU261" s="1"/>
      <c r="OKV261" s="1"/>
      <c r="OKW261" s="1"/>
      <c r="OKX261" s="1"/>
      <c r="OKY261" s="1"/>
      <c r="OKZ261" s="1"/>
      <c r="OLA261" s="1"/>
      <c r="OLB261" s="1"/>
      <c r="OLC261" s="1"/>
      <c r="OLD261" s="1"/>
      <c r="OLE261" s="1"/>
      <c r="OLF261" s="1"/>
      <c r="OLG261" s="1"/>
      <c r="OLH261" s="1"/>
      <c r="OLI261" s="1"/>
      <c r="OLJ261" s="1"/>
      <c r="OLK261" s="1"/>
      <c r="OLL261" s="1"/>
      <c r="OLM261" s="1"/>
      <c r="OLN261" s="1"/>
      <c r="OLO261" s="1"/>
      <c r="OLP261" s="1"/>
      <c r="OLQ261" s="1"/>
      <c r="OLR261" s="1"/>
      <c r="OLS261" s="1"/>
      <c r="OLT261" s="1"/>
      <c r="OLU261" s="1"/>
      <c r="OLV261" s="1"/>
      <c r="OLW261" s="1"/>
      <c r="OLX261" s="1"/>
      <c r="OLY261" s="1"/>
      <c r="OLZ261" s="1"/>
      <c r="OMA261" s="1"/>
      <c r="OMB261" s="1"/>
      <c r="OMC261" s="1"/>
      <c r="OMD261" s="1"/>
      <c r="OME261" s="1"/>
      <c r="OMF261" s="1"/>
      <c r="OMG261" s="1"/>
      <c r="OMH261" s="1"/>
      <c r="OMI261" s="1"/>
      <c r="OMJ261" s="1"/>
      <c r="OMK261" s="1"/>
      <c r="OML261" s="1"/>
      <c r="OMM261" s="1"/>
      <c r="OMN261" s="1"/>
      <c r="OMO261" s="1"/>
      <c r="OMP261" s="1"/>
      <c r="OMQ261" s="1"/>
      <c r="OMR261" s="1"/>
      <c r="OMS261" s="1"/>
      <c r="OMT261" s="1"/>
      <c r="OMU261" s="1"/>
      <c r="OMV261" s="1"/>
      <c r="OMW261" s="1"/>
      <c r="OMX261" s="1"/>
      <c r="OMY261" s="1"/>
      <c r="OMZ261" s="1"/>
      <c r="ONA261" s="1"/>
      <c r="ONB261" s="1"/>
      <c r="ONC261" s="1"/>
      <c r="OND261" s="1"/>
      <c r="ONE261" s="1"/>
      <c r="ONF261" s="1"/>
      <c r="ONG261" s="1"/>
      <c r="ONH261" s="1"/>
      <c r="ONI261" s="1"/>
      <c r="ONJ261" s="1"/>
      <c r="ONK261" s="1"/>
      <c r="ONL261" s="1"/>
      <c r="ONM261" s="1"/>
      <c r="ONN261" s="1"/>
      <c r="ONO261" s="1"/>
      <c r="ONP261" s="1"/>
      <c r="ONQ261" s="1"/>
      <c r="ONR261" s="1"/>
      <c r="ONS261" s="1"/>
      <c r="ONT261" s="1"/>
      <c r="ONU261" s="1"/>
      <c r="ONV261" s="1"/>
      <c r="ONW261" s="1"/>
      <c r="ONX261" s="1"/>
      <c r="ONY261" s="1"/>
      <c r="ONZ261" s="1"/>
      <c r="OOA261" s="1"/>
      <c r="OOB261" s="1"/>
      <c r="OOC261" s="1"/>
      <c r="OOD261" s="1"/>
      <c r="OOE261" s="1"/>
      <c r="OOF261" s="1"/>
      <c r="OOG261" s="1"/>
      <c r="OOH261" s="1"/>
      <c r="OOI261" s="1"/>
      <c r="OOJ261" s="1"/>
      <c r="OOK261" s="1"/>
      <c r="OOL261" s="1"/>
      <c r="OOM261" s="1"/>
      <c r="OON261" s="1"/>
      <c r="OOO261" s="1"/>
      <c r="OOP261" s="1"/>
      <c r="OOQ261" s="1"/>
      <c r="OOR261" s="1"/>
      <c r="OOS261" s="1"/>
      <c r="OOT261" s="1"/>
      <c r="OOU261" s="1"/>
      <c r="OOV261" s="1"/>
      <c r="OOW261" s="1"/>
      <c r="OOX261" s="1"/>
      <c r="OOY261" s="1"/>
      <c r="OOZ261" s="1"/>
      <c r="OPA261" s="1"/>
      <c r="OPB261" s="1"/>
      <c r="OPC261" s="1"/>
      <c r="OPD261" s="1"/>
      <c r="OPE261" s="1"/>
      <c r="OPF261" s="1"/>
      <c r="OPG261" s="1"/>
      <c r="OPH261" s="1"/>
      <c r="OPI261" s="1"/>
      <c r="OPJ261" s="1"/>
      <c r="OPK261" s="1"/>
      <c r="OPL261" s="1"/>
      <c r="OPM261" s="1"/>
      <c r="OPN261" s="1"/>
      <c r="OPO261" s="1"/>
      <c r="OPP261" s="1"/>
      <c r="OPQ261" s="1"/>
      <c r="OPR261" s="1"/>
      <c r="OPS261" s="1"/>
      <c r="OPT261" s="1"/>
      <c r="OPU261" s="1"/>
      <c r="OPV261" s="1"/>
      <c r="OPW261" s="1"/>
      <c r="OPX261" s="1"/>
      <c r="OPY261" s="1"/>
      <c r="OPZ261" s="1"/>
      <c r="OQA261" s="1"/>
      <c r="OQB261" s="1"/>
      <c r="OQC261" s="1"/>
      <c r="OQD261" s="1"/>
      <c r="OQE261" s="1"/>
      <c r="OQF261" s="1"/>
      <c r="OQG261" s="1"/>
      <c r="OQH261" s="1"/>
      <c r="OQI261" s="1"/>
      <c r="OQJ261" s="1"/>
      <c r="OQK261" s="1"/>
      <c r="OQL261" s="1"/>
      <c r="OQM261" s="1"/>
      <c r="OQN261" s="1"/>
      <c r="OQO261" s="1"/>
      <c r="OQP261" s="1"/>
      <c r="OQQ261" s="1"/>
      <c r="OQR261" s="1"/>
      <c r="OQS261" s="1"/>
      <c r="OQT261" s="1"/>
      <c r="OQU261" s="1"/>
      <c r="OQV261" s="1"/>
      <c r="OQW261" s="1"/>
      <c r="OQX261" s="1"/>
      <c r="OQY261" s="1"/>
      <c r="OQZ261" s="1"/>
      <c r="ORA261" s="1"/>
      <c r="ORB261" s="1"/>
      <c r="ORC261" s="1"/>
      <c r="ORD261" s="1"/>
      <c r="ORE261" s="1"/>
      <c r="ORF261" s="1"/>
      <c r="ORG261" s="1"/>
      <c r="ORH261" s="1"/>
      <c r="ORI261" s="1"/>
      <c r="ORJ261" s="1"/>
      <c r="ORK261" s="1"/>
      <c r="ORL261" s="1"/>
      <c r="ORM261" s="1"/>
      <c r="ORN261" s="1"/>
      <c r="ORO261" s="1"/>
      <c r="ORP261" s="1"/>
      <c r="ORQ261" s="1"/>
      <c r="ORR261" s="1"/>
      <c r="ORS261" s="1"/>
      <c r="ORT261" s="1"/>
      <c r="ORU261" s="1"/>
      <c r="ORV261" s="1"/>
      <c r="ORW261" s="1"/>
      <c r="ORX261" s="1"/>
      <c r="ORY261" s="1"/>
      <c r="ORZ261" s="1"/>
      <c r="OSA261" s="1"/>
      <c r="OSB261" s="1"/>
      <c r="OSC261" s="1"/>
      <c r="OSD261" s="1"/>
      <c r="OSE261" s="1"/>
      <c r="OSF261" s="1"/>
      <c r="OSG261" s="1"/>
      <c r="OSH261" s="1"/>
      <c r="OSI261" s="1"/>
      <c r="OSJ261" s="1"/>
      <c r="OSK261" s="1"/>
      <c r="OSL261" s="1"/>
      <c r="OSM261" s="1"/>
      <c r="OSN261" s="1"/>
      <c r="OSO261" s="1"/>
      <c r="OSP261" s="1"/>
      <c r="OSQ261" s="1"/>
      <c r="OSR261" s="1"/>
      <c r="OSS261" s="1"/>
      <c r="OST261" s="1"/>
      <c r="OSU261" s="1"/>
      <c r="OSV261" s="1"/>
      <c r="OSW261" s="1"/>
      <c r="OSX261" s="1"/>
      <c r="OSY261" s="1"/>
      <c r="OSZ261" s="1"/>
      <c r="OTA261" s="1"/>
      <c r="OTB261" s="1"/>
      <c r="OTC261" s="1"/>
      <c r="OTD261" s="1"/>
      <c r="OTE261" s="1"/>
      <c r="OTF261" s="1"/>
      <c r="OTG261" s="1"/>
      <c r="OTH261" s="1"/>
      <c r="OTI261" s="1"/>
      <c r="OTJ261" s="1"/>
      <c r="OTK261" s="1"/>
      <c r="OTL261" s="1"/>
      <c r="OTM261" s="1"/>
      <c r="OTN261" s="1"/>
      <c r="OTO261" s="1"/>
      <c r="OTP261" s="1"/>
      <c r="OTQ261" s="1"/>
      <c r="OTR261" s="1"/>
      <c r="OTS261" s="1"/>
      <c r="OTT261" s="1"/>
      <c r="OTU261" s="1"/>
      <c r="OTV261" s="1"/>
      <c r="OTW261" s="1"/>
      <c r="OTX261" s="1"/>
      <c r="OTY261" s="1"/>
      <c r="OTZ261" s="1"/>
      <c r="OUA261" s="1"/>
      <c r="OUB261" s="1"/>
      <c r="OUC261" s="1"/>
      <c r="OUD261" s="1"/>
      <c r="OUE261" s="1"/>
      <c r="OUF261" s="1"/>
      <c r="OUG261" s="1"/>
      <c r="OUH261" s="1"/>
      <c r="OUI261" s="1"/>
      <c r="OUJ261" s="1"/>
      <c r="OUK261" s="1"/>
      <c r="OUL261" s="1"/>
      <c r="OUM261" s="1"/>
      <c r="OUN261" s="1"/>
      <c r="OUO261" s="1"/>
      <c r="OUP261" s="1"/>
      <c r="OUQ261" s="1"/>
      <c r="OUR261" s="1"/>
      <c r="OUS261" s="1"/>
      <c r="OUT261" s="1"/>
      <c r="OUU261" s="1"/>
      <c r="OUV261" s="1"/>
      <c r="OUW261" s="1"/>
      <c r="OUX261" s="1"/>
      <c r="OUY261" s="1"/>
      <c r="OUZ261" s="1"/>
      <c r="OVA261" s="1"/>
      <c r="OVB261" s="1"/>
      <c r="OVC261" s="1"/>
      <c r="OVD261" s="1"/>
      <c r="OVE261" s="1"/>
      <c r="OVF261" s="1"/>
      <c r="OVG261" s="1"/>
      <c r="OVH261" s="1"/>
      <c r="OVI261" s="1"/>
      <c r="OVJ261" s="1"/>
      <c r="OVK261" s="1"/>
      <c r="OVL261" s="1"/>
      <c r="OVM261" s="1"/>
      <c r="OVN261" s="1"/>
      <c r="OVO261" s="1"/>
      <c r="OVP261" s="1"/>
      <c r="OVQ261" s="1"/>
      <c r="OVR261" s="1"/>
      <c r="OVS261" s="1"/>
      <c r="OVT261" s="1"/>
      <c r="OVU261" s="1"/>
      <c r="OVV261" s="1"/>
      <c r="OVW261" s="1"/>
      <c r="OVX261" s="1"/>
      <c r="OVY261" s="1"/>
      <c r="OVZ261" s="1"/>
      <c r="OWA261" s="1"/>
      <c r="OWB261" s="1"/>
      <c r="OWC261" s="1"/>
      <c r="OWD261" s="1"/>
      <c r="OWE261" s="1"/>
      <c r="OWF261" s="1"/>
      <c r="OWG261" s="1"/>
      <c r="OWH261" s="1"/>
      <c r="OWI261" s="1"/>
      <c r="OWJ261" s="1"/>
      <c r="OWK261" s="1"/>
      <c r="OWL261" s="1"/>
      <c r="OWM261" s="1"/>
      <c r="OWN261" s="1"/>
      <c r="OWO261" s="1"/>
      <c r="OWP261" s="1"/>
      <c r="OWQ261" s="1"/>
      <c r="OWR261" s="1"/>
      <c r="OWS261" s="1"/>
      <c r="OWT261" s="1"/>
      <c r="OWU261" s="1"/>
      <c r="OWV261" s="1"/>
      <c r="OWW261" s="1"/>
      <c r="OWX261" s="1"/>
      <c r="OWY261" s="1"/>
      <c r="OWZ261" s="1"/>
      <c r="OXA261" s="1"/>
      <c r="OXB261" s="1"/>
      <c r="OXC261" s="1"/>
      <c r="OXD261" s="1"/>
      <c r="OXE261" s="1"/>
      <c r="OXF261" s="1"/>
      <c r="OXG261" s="1"/>
      <c r="OXH261" s="1"/>
      <c r="OXI261" s="1"/>
      <c r="OXJ261" s="1"/>
      <c r="OXK261" s="1"/>
      <c r="OXL261" s="1"/>
      <c r="OXM261" s="1"/>
      <c r="OXN261" s="1"/>
      <c r="OXO261" s="1"/>
      <c r="OXP261" s="1"/>
      <c r="OXQ261" s="1"/>
      <c r="OXR261" s="1"/>
      <c r="OXS261" s="1"/>
      <c r="OXT261" s="1"/>
      <c r="OXU261" s="1"/>
      <c r="OXV261" s="1"/>
      <c r="OXW261" s="1"/>
      <c r="OXX261" s="1"/>
      <c r="OXY261" s="1"/>
      <c r="OXZ261" s="1"/>
      <c r="OYA261" s="1"/>
      <c r="OYB261" s="1"/>
      <c r="OYC261" s="1"/>
      <c r="OYD261" s="1"/>
      <c r="OYE261" s="1"/>
      <c r="OYF261" s="1"/>
      <c r="OYG261" s="1"/>
      <c r="OYH261" s="1"/>
      <c r="OYI261" s="1"/>
      <c r="OYJ261" s="1"/>
      <c r="OYK261" s="1"/>
      <c r="OYL261" s="1"/>
      <c r="OYM261" s="1"/>
      <c r="OYN261" s="1"/>
      <c r="OYO261" s="1"/>
      <c r="OYP261" s="1"/>
      <c r="OYQ261" s="1"/>
      <c r="OYR261" s="1"/>
      <c r="OYS261" s="1"/>
      <c r="OYT261" s="1"/>
      <c r="OYU261" s="1"/>
      <c r="OYV261" s="1"/>
      <c r="OYW261" s="1"/>
      <c r="OYX261" s="1"/>
      <c r="OYY261" s="1"/>
      <c r="OYZ261" s="1"/>
      <c r="OZA261" s="1"/>
      <c r="OZB261" s="1"/>
      <c r="OZC261" s="1"/>
      <c r="OZD261" s="1"/>
      <c r="OZE261" s="1"/>
      <c r="OZF261" s="1"/>
      <c r="OZG261" s="1"/>
      <c r="OZH261" s="1"/>
      <c r="OZI261" s="1"/>
      <c r="OZJ261" s="1"/>
      <c r="OZK261" s="1"/>
      <c r="OZL261" s="1"/>
      <c r="OZM261" s="1"/>
      <c r="OZN261" s="1"/>
      <c r="OZO261" s="1"/>
      <c r="OZP261" s="1"/>
      <c r="OZQ261" s="1"/>
      <c r="OZR261" s="1"/>
      <c r="OZS261" s="1"/>
      <c r="OZT261" s="1"/>
      <c r="OZU261" s="1"/>
      <c r="OZV261" s="1"/>
      <c r="OZW261" s="1"/>
      <c r="OZX261" s="1"/>
      <c r="OZY261" s="1"/>
      <c r="OZZ261" s="1"/>
      <c r="PAA261" s="1"/>
      <c r="PAB261" s="1"/>
      <c r="PAC261" s="1"/>
      <c r="PAD261" s="1"/>
      <c r="PAE261" s="1"/>
      <c r="PAF261" s="1"/>
      <c r="PAG261" s="1"/>
      <c r="PAH261" s="1"/>
      <c r="PAI261" s="1"/>
      <c r="PAJ261" s="1"/>
      <c r="PAK261" s="1"/>
      <c r="PAL261" s="1"/>
      <c r="PAM261" s="1"/>
      <c r="PAN261" s="1"/>
      <c r="PAO261" s="1"/>
      <c r="PAP261" s="1"/>
      <c r="PAQ261" s="1"/>
      <c r="PAR261" s="1"/>
      <c r="PAS261" s="1"/>
      <c r="PAT261" s="1"/>
      <c r="PAU261" s="1"/>
      <c r="PAV261" s="1"/>
      <c r="PAW261" s="1"/>
      <c r="PAX261" s="1"/>
      <c r="PAY261" s="1"/>
      <c r="PAZ261" s="1"/>
      <c r="PBA261" s="1"/>
      <c r="PBB261" s="1"/>
      <c r="PBC261" s="1"/>
      <c r="PBD261" s="1"/>
      <c r="PBE261" s="1"/>
      <c r="PBF261" s="1"/>
      <c r="PBG261" s="1"/>
      <c r="PBH261" s="1"/>
      <c r="PBI261" s="1"/>
      <c r="PBJ261" s="1"/>
      <c r="PBK261" s="1"/>
      <c r="PBL261" s="1"/>
      <c r="PBM261" s="1"/>
      <c r="PBN261" s="1"/>
      <c r="PBO261" s="1"/>
      <c r="PBP261" s="1"/>
      <c r="PBQ261" s="1"/>
      <c r="PBR261" s="1"/>
      <c r="PBS261" s="1"/>
      <c r="PBT261" s="1"/>
      <c r="PBU261" s="1"/>
      <c r="PBV261" s="1"/>
      <c r="PBW261" s="1"/>
      <c r="PBX261" s="1"/>
      <c r="PBY261" s="1"/>
      <c r="PBZ261" s="1"/>
      <c r="PCA261" s="1"/>
      <c r="PCB261" s="1"/>
      <c r="PCC261" s="1"/>
      <c r="PCD261" s="1"/>
      <c r="PCE261" s="1"/>
      <c r="PCF261" s="1"/>
      <c r="PCG261" s="1"/>
      <c r="PCH261" s="1"/>
      <c r="PCI261" s="1"/>
      <c r="PCJ261" s="1"/>
      <c r="PCK261" s="1"/>
      <c r="PCL261" s="1"/>
      <c r="PCM261" s="1"/>
      <c r="PCN261" s="1"/>
      <c r="PCO261" s="1"/>
      <c r="PCP261" s="1"/>
      <c r="PCQ261" s="1"/>
      <c r="PCR261" s="1"/>
      <c r="PCS261" s="1"/>
      <c r="PCT261" s="1"/>
      <c r="PCU261" s="1"/>
      <c r="PCV261" s="1"/>
      <c r="PCW261" s="1"/>
      <c r="PCX261" s="1"/>
      <c r="PCY261" s="1"/>
      <c r="PCZ261" s="1"/>
      <c r="PDA261" s="1"/>
      <c r="PDB261" s="1"/>
      <c r="PDC261" s="1"/>
      <c r="PDD261" s="1"/>
      <c r="PDE261" s="1"/>
      <c r="PDF261" s="1"/>
      <c r="PDG261" s="1"/>
      <c r="PDH261" s="1"/>
      <c r="PDI261" s="1"/>
      <c r="PDJ261" s="1"/>
      <c r="PDK261" s="1"/>
      <c r="PDL261" s="1"/>
      <c r="PDM261" s="1"/>
      <c r="PDN261" s="1"/>
      <c r="PDO261" s="1"/>
      <c r="PDP261" s="1"/>
      <c r="PDQ261" s="1"/>
      <c r="PDR261" s="1"/>
      <c r="PDS261" s="1"/>
      <c r="PDT261" s="1"/>
      <c r="PDU261" s="1"/>
      <c r="PDV261" s="1"/>
      <c r="PDW261" s="1"/>
      <c r="PDX261" s="1"/>
      <c r="PDY261" s="1"/>
      <c r="PDZ261" s="1"/>
      <c r="PEA261" s="1"/>
      <c r="PEB261" s="1"/>
      <c r="PEC261" s="1"/>
      <c r="PED261" s="1"/>
      <c r="PEE261" s="1"/>
      <c r="PEF261" s="1"/>
      <c r="PEG261" s="1"/>
      <c r="PEH261" s="1"/>
      <c r="PEI261" s="1"/>
      <c r="PEJ261" s="1"/>
      <c r="PEK261" s="1"/>
      <c r="PEL261" s="1"/>
      <c r="PEM261" s="1"/>
      <c r="PEN261" s="1"/>
      <c r="PEO261" s="1"/>
      <c r="PEP261" s="1"/>
      <c r="PEQ261" s="1"/>
      <c r="PER261" s="1"/>
      <c r="PES261" s="1"/>
      <c r="PET261" s="1"/>
      <c r="PEU261" s="1"/>
      <c r="PEV261" s="1"/>
      <c r="PEW261" s="1"/>
      <c r="PEX261" s="1"/>
      <c r="PEY261" s="1"/>
      <c r="PEZ261" s="1"/>
      <c r="PFA261" s="1"/>
      <c r="PFB261" s="1"/>
      <c r="PFC261" s="1"/>
      <c r="PFD261" s="1"/>
      <c r="PFE261" s="1"/>
      <c r="PFF261" s="1"/>
      <c r="PFG261" s="1"/>
      <c r="PFH261" s="1"/>
      <c r="PFI261" s="1"/>
      <c r="PFJ261" s="1"/>
      <c r="PFK261" s="1"/>
      <c r="PFL261" s="1"/>
      <c r="PFM261" s="1"/>
      <c r="PFN261" s="1"/>
      <c r="PFO261" s="1"/>
      <c r="PFP261" s="1"/>
      <c r="PFQ261" s="1"/>
      <c r="PFR261" s="1"/>
      <c r="PFS261" s="1"/>
      <c r="PFT261" s="1"/>
      <c r="PFU261" s="1"/>
      <c r="PFV261" s="1"/>
      <c r="PFW261" s="1"/>
      <c r="PFX261" s="1"/>
      <c r="PFY261" s="1"/>
      <c r="PFZ261" s="1"/>
      <c r="PGA261" s="1"/>
      <c r="PGB261" s="1"/>
      <c r="PGC261" s="1"/>
      <c r="PGD261" s="1"/>
      <c r="PGE261" s="1"/>
      <c r="PGF261" s="1"/>
      <c r="PGG261" s="1"/>
      <c r="PGH261" s="1"/>
      <c r="PGI261" s="1"/>
      <c r="PGJ261" s="1"/>
      <c r="PGK261" s="1"/>
      <c r="PGL261" s="1"/>
      <c r="PGM261" s="1"/>
      <c r="PGN261" s="1"/>
      <c r="PGO261" s="1"/>
      <c r="PGP261" s="1"/>
      <c r="PGQ261" s="1"/>
      <c r="PGR261" s="1"/>
      <c r="PGS261" s="1"/>
      <c r="PGT261" s="1"/>
      <c r="PGU261" s="1"/>
      <c r="PGV261" s="1"/>
      <c r="PGW261" s="1"/>
      <c r="PGX261" s="1"/>
      <c r="PGY261" s="1"/>
      <c r="PGZ261" s="1"/>
      <c r="PHA261" s="1"/>
      <c r="PHB261" s="1"/>
      <c r="PHC261" s="1"/>
      <c r="PHD261" s="1"/>
      <c r="PHE261" s="1"/>
      <c r="PHF261" s="1"/>
      <c r="PHG261" s="1"/>
      <c r="PHH261" s="1"/>
      <c r="PHI261" s="1"/>
      <c r="PHJ261" s="1"/>
      <c r="PHK261" s="1"/>
      <c r="PHL261" s="1"/>
      <c r="PHM261" s="1"/>
      <c r="PHN261" s="1"/>
      <c r="PHO261" s="1"/>
      <c r="PHP261" s="1"/>
      <c r="PHQ261" s="1"/>
      <c r="PHR261" s="1"/>
      <c r="PHS261" s="1"/>
      <c r="PHT261" s="1"/>
      <c r="PHU261" s="1"/>
      <c r="PHV261" s="1"/>
      <c r="PHW261" s="1"/>
      <c r="PHX261" s="1"/>
      <c r="PHY261" s="1"/>
      <c r="PHZ261" s="1"/>
      <c r="PIA261" s="1"/>
      <c r="PIB261" s="1"/>
      <c r="PIC261" s="1"/>
      <c r="PID261" s="1"/>
      <c r="PIE261" s="1"/>
      <c r="PIF261" s="1"/>
      <c r="PIG261" s="1"/>
      <c r="PIH261" s="1"/>
      <c r="PII261" s="1"/>
      <c r="PIJ261" s="1"/>
      <c r="PIK261" s="1"/>
      <c r="PIL261" s="1"/>
      <c r="PIM261" s="1"/>
      <c r="PIN261" s="1"/>
      <c r="PIO261" s="1"/>
      <c r="PIP261" s="1"/>
      <c r="PIQ261" s="1"/>
      <c r="PIR261" s="1"/>
      <c r="PIS261" s="1"/>
      <c r="PIT261" s="1"/>
      <c r="PIU261" s="1"/>
      <c r="PIV261" s="1"/>
      <c r="PIW261" s="1"/>
      <c r="PIX261" s="1"/>
      <c r="PIY261" s="1"/>
      <c r="PIZ261" s="1"/>
      <c r="PJA261" s="1"/>
      <c r="PJB261" s="1"/>
      <c r="PJC261" s="1"/>
      <c r="PJD261" s="1"/>
      <c r="PJE261" s="1"/>
      <c r="PJF261" s="1"/>
      <c r="PJG261" s="1"/>
      <c r="PJH261" s="1"/>
      <c r="PJI261" s="1"/>
      <c r="PJJ261" s="1"/>
      <c r="PJK261" s="1"/>
      <c r="PJL261" s="1"/>
      <c r="PJM261" s="1"/>
      <c r="PJN261" s="1"/>
      <c r="PJO261" s="1"/>
      <c r="PJP261" s="1"/>
      <c r="PJQ261" s="1"/>
      <c r="PJR261" s="1"/>
      <c r="PJS261" s="1"/>
      <c r="PJT261" s="1"/>
      <c r="PJU261" s="1"/>
      <c r="PJV261" s="1"/>
      <c r="PJW261" s="1"/>
      <c r="PJX261" s="1"/>
      <c r="PJY261" s="1"/>
      <c r="PJZ261" s="1"/>
      <c r="PKA261" s="1"/>
      <c r="PKB261" s="1"/>
      <c r="PKC261" s="1"/>
      <c r="PKD261" s="1"/>
      <c r="PKE261" s="1"/>
      <c r="PKF261" s="1"/>
      <c r="PKG261" s="1"/>
      <c r="PKH261" s="1"/>
      <c r="PKI261" s="1"/>
      <c r="PKJ261" s="1"/>
      <c r="PKK261" s="1"/>
      <c r="PKL261" s="1"/>
      <c r="PKM261" s="1"/>
      <c r="PKN261" s="1"/>
      <c r="PKO261" s="1"/>
      <c r="PKP261" s="1"/>
      <c r="PKQ261" s="1"/>
      <c r="PKR261" s="1"/>
      <c r="PKS261" s="1"/>
      <c r="PKT261" s="1"/>
      <c r="PKU261" s="1"/>
      <c r="PKV261" s="1"/>
      <c r="PKW261" s="1"/>
      <c r="PKX261" s="1"/>
      <c r="PKY261" s="1"/>
      <c r="PKZ261" s="1"/>
      <c r="PLA261" s="1"/>
      <c r="PLB261" s="1"/>
      <c r="PLC261" s="1"/>
      <c r="PLD261" s="1"/>
      <c r="PLE261" s="1"/>
      <c r="PLF261" s="1"/>
      <c r="PLG261" s="1"/>
      <c r="PLH261" s="1"/>
      <c r="PLI261" s="1"/>
      <c r="PLJ261" s="1"/>
      <c r="PLK261" s="1"/>
      <c r="PLL261" s="1"/>
      <c r="PLM261" s="1"/>
      <c r="PLN261" s="1"/>
      <c r="PLO261" s="1"/>
      <c r="PLP261" s="1"/>
      <c r="PLQ261" s="1"/>
      <c r="PLR261" s="1"/>
      <c r="PLS261" s="1"/>
      <c r="PLT261" s="1"/>
      <c r="PLU261" s="1"/>
      <c r="PLV261" s="1"/>
      <c r="PLW261" s="1"/>
      <c r="PLX261" s="1"/>
      <c r="PLY261" s="1"/>
      <c r="PLZ261" s="1"/>
      <c r="PMA261" s="1"/>
      <c r="PMB261" s="1"/>
      <c r="PMC261" s="1"/>
      <c r="PMD261" s="1"/>
      <c r="PME261" s="1"/>
      <c r="PMF261" s="1"/>
      <c r="PMG261" s="1"/>
      <c r="PMH261" s="1"/>
      <c r="PMI261" s="1"/>
      <c r="PMJ261" s="1"/>
      <c r="PMK261" s="1"/>
      <c r="PML261" s="1"/>
      <c r="PMM261" s="1"/>
      <c r="PMN261" s="1"/>
      <c r="PMO261" s="1"/>
      <c r="PMP261" s="1"/>
      <c r="PMQ261" s="1"/>
      <c r="PMR261" s="1"/>
      <c r="PMS261" s="1"/>
      <c r="PMT261" s="1"/>
      <c r="PMU261" s="1"/>
      <c r="PMV261" s="1"/>
      <c r="PMW261" s="1"/>
      <c r="PMX261" s="1"/>
      <c r="PMY261" s="1"/>
      <c r="PMZ261" s="1"/>
      <c r="PNA261" s="1"/>
      <c r="PNB261" s="1"/>
      <c r="PNC261" s="1"/>
      <c r="PND261" s="1"/>
      <c r="PNE261" s="1"/>
      <c r="PNF261" s="1"/>
      <c r="PNG261" s="1"/>
      <c r="PNH261" s="1"/>
      <c r="PNI261" s="1"/>
      <c r="PNJ261" s="1"/>
      <c r="PNK261" s="1"/>
      <c r="PNL261" s="1"/>
      <c r="PNM261" s="1"/>
      <c r="PNN261" s="1"/>
      <c r="PNO261" s="1"/>
      <c r="PNP261" s="1"/>
      <c r="PNQ261" s="1"/>
      <c r="PNR261" s="1"/>
      <c r="PNS261" s="1"/>
      <c r="PNT261" s="1"/>
      <c r="PNU261" s="1"/>
      <c r="PNV261" s="1"/>
      <c r="PNW261" s="1"/>
      <c r="PNX261" s="1"/>
      <c r="PNY261" s="1"/>
      <c r="PNZ261" s="1"/>
      <c r="POA261" s="1"/>
      <c r="POB261" s="1"/>
      <c r="POC261" s="1"/>
      <c r="POD261" s="1"/>
      <c r="POE261" s="1"/>
      <c r="POF261" s="1"/>
      <c r="POG261" s="1"/>
      <c r="POH261" s="1"/>
      <c r="POI261" s="1"/>
      <c r="POJ261" s="1"/>
      <c r="POK261" s="1"/>
      <c r="POL261" s="1"/>
      <c r="POM261" s="1"/>
      <c r="PON261" s="1"/>
      <c r="POO261" s="1"/>
      <c r="POP261" s="1"/>
      <c r="POQ261" s="1"/>
      <c r="POR261" s="1"/>
      <c r="POS261" s="1"/>
      <c r="POT261" s="1"/>
      <c r="POU261" s="1"/>
      <c r="POV261" s="1"/>
      <c r="POW261" s="1"/>
      <c r="POX261" s="1"/>
      <c r="POY261" s="1"/>
      <c r="POZ261" s="1"/>
      <c r="PPA261" s="1"/>
      <c r="PPB261" s="1"/>
      <c r="PPC261" s="1"/>
      <c r="PPD261" s="1"/>
      <c r="PPE261" s="1"/>
      <c r="PPF261" s="1"/>
      <c r="PPG261" s="1"/>
      <c r="PPH261" s="1"/>
      <c r="PPI261" s="1"/>
      <c r="PPJ261" s="1"/>
      <c r="PPK261" s="1"/>
      <c r="PPL261" s="1"/>
      <c r="PPM261" s="1"/>
      <c r="PPN261" s="1"/>
      <c r="PPO261" s="1"/>
      <c r="PPP261" s="1"/>
      <c r="PPQ261" s="1"/>
      <c r="PPR261" s="1"/>
      <c r="PPS261" s="1"/>
      <c r="PPT261" s="1"/>
      <c r="PPU261" s="1"/>
      <c r="PPV261" s="1"/>
      <c r="PPW261" s="1"/>
      <c r="PPX261" s="1"/>
      <c r="PPY261" s="1"/>
      <c r="PPZ261" s="1"/>
      <c r="PQA261" s="1"/>
      <c r="PQB261" s="1"/>
      <c r="PQC261" s="1"/>
      <c r="PQD261" s="1"/>
      <c r="PQE261" s="1"/>
      <c r="PQF261" s="1"/>
      <c r="PQG261" s="1"/>
      <c r="PQH261" s="1"/>
      <c r="PQI261" s="1"/>
      <c r="PQJ261" s="1"/>
      <c r="PQK261" s="1"/>
      <c r="PQL261" s="1"/>
      <c r="PQM261" s="1"/>
      <c r="PQN261" s="1"/>
      <c r="PQO261" s="1"/>
      <c r="PQP261" s="1"/>
      <c r="PQQ261" s="1"/>
      <c r="PQR261" s="1"/>
      <c r="PQS261" s="1"/>
      <c r="PQT261" s="1"/>
      <c r="PQU261" s="1"/>
      <c r="PQV261" s="1"/>
      <c r="PQW261" s="1"/>
      <c r="PQX261" s="1"/>
      <c r="PQY261" s="1"/>
      <c r="PQZ261" s="1"/>
      <c r="PRA261" s="1"/>
      <c r="PRB261" s="1"/>
      <c r="PRC261" s="1"/>
      <c r="PRD261" s="1"/>
      <c r="PRE261" s="1"/>
      <c r="PRF261" s="1"/>
      <c r="PRG261" s="1"/>
      <c r="PRH261" s="1"/>
      <c r="PRI261" s="1"/>
      <c r="PRJ261" s="1"/>
      <c r="PRK261" s="1"/>
      <c r="PRL261" s="1"/>
      <c r="PRM261" s="1"/>
      <c r="PRN261" s="1"/>
      <c r="PRO261" s="1"/>
      <c r="PRP261" s="1"/>
      <c r="PRQ261" s="1"/>
      <c r="PRR261" s="1"/>
      <c r="PRS261" s="1"/>
      <c r="PRT261" s="1"/>
      <c r="PRU261" s="1"/>
      <c r="PRV261" s="1"/>
      <c r="PRW261" s="1"/>
      <c r="PRX261" s="1"/>
      <c r="PRY261" s="1"/>
      <c r="PRZ261" s="1"/>
      <c r="PSA261" s="1"/>
      <c r="PSB261" s="1"/>
      <c r="PSC261" s="1"/>
      <c r="PSD261" s="1"/>
      <c r="PSE261" s="1"/>
      <c r="PSF261" s="1"/>
      <c r="PSG261" s="1"/>
      <c r="PSH261" s="1"/>
      <c r="PSI261" s="1"/>
      <c r="PSJ261" s="1"/>
      <c r="PSK261" s="1"/>
      <c r="PSL261" s="1"/>
      <c r="PSM261" s="1"/>
      <c r="PSN261" s="1"/>
      <c r="PSO261" s="1"/>
      <c r="PSP261" s="1"/>
      <c r="PSQ261" s="1"/>
      <c r="PSR261" s="1"/>
      <c r="PSS261" s="1"/>
      <c r="PST261" s="1"/>
      <c r="PSU261" s="1"/>
      <c r="PSV261" s="1"/>
      <c r="PSW261" s="1"/>
      <c r="PSX261" s="1"/>
      <c r="PSY261" s="1"/>
      <c r="PSZ261" s="1"/>
      <c r="PTA261" s="1"/>
      <c r="PTB261" s="1"/>
      <c r="PTC261" s="1"/>
      <c r="PTD261" s="1"/>
      <c r="PTE261" s="1"/>
      <c r="PTF261" s="1"/>
      <c r="PTG261" s="1"/>
      <c r="PTH261" s="1"/>
      <c r="PTI261" s="1"/>
      <c r="PTJ261" s="1"/>
      <c r="PTK261" s="1"/>
      <c r="PTL261" s="1"/>
      <c r="PTM261" s="1"/>
      <c r="PTN261" s="1"/>
      <c r="PTO261" s="1"/>
      <c r="PTP261" s="1"/>
      <c r="PTQ261" s="1"/>
      <c r="PTR261" s="1"/>
      <c r="PTS261" s="1"/>
      <c r="PTT261" s="1"/>
      <c r="PTU261" s="1"/>
      <c r="PTV261" s="1"/>
      <c r="PTW261" s="1"/>
      <c r="PTX261" s="1"/>
      <c r="PTY261" s="1"/>
      <c r="PTZ261" s="1"/>
      <c r="PUA261" s="1"/>
      <c r="PUB261" s="1"/>
      <c r="PUC261" s="1"/>
      <c r="PUD261" s="1"/>
      <c r="PUE261" s="1"/>
      <c r="PUF261" s="1"/>
      <c r="PUG261" s="1"/>
      <c r="PUH261" s="1"/>
      <c r="PUI261" s="1"/>
      <c r="PUJ261" s="1"/>
      <c r="PUK261" s="1"/>
      <c r="PUL261" s="1"/>
      <c r="PUM261" s="1"/>
      <c r="PUN261" s="1"/>
      <c r="PUO261" s="1"/>
      <c r="PUP261" s="1"/>
      <c r="PUQ261" s="1"/>
      <c r="PUR261" s="1"/>
      <c r="PUS261" s="1"/>
      <c r="PUT261" s="1"/>
      <c r="PUU261" s="1"/>
      <c r="PUV261" s="1"/>
      <c r="PUW261" s="1"/>
      <c r="PUX261" s="1"/>
      <c r="PUY261" s="1"/>
      <c r="PUZ261" s="1"/>
      <c r="PVA261" s="1"/>
      <c r="PVB261" s="1"/>
      <c r="PVC261" s="1"/>
      <c r="PVD261" s="1"/>
      <c r="PVE261" s="1"/>
      <c r="PVF261" s="1"/>
      <c r="PVG261" s="1"/>
      <c r="PVH261" s="1"/>
      <c r="PVI261" s="1"/>
      <c r="PVJ261" s="1"/>
      <c r="PVK261" s="1"/>
      <c r="PVL261" s="1"/>
      <c r="PVM261" s="1"/>
      <c r="PVN261" s="1"/>
      <c r="PVO261" s="1"/>
      <c r="PVP261" s="1"/>
      <c r="PVQ261" s="1"/>
      <c r="PVR261" s="1"/>
      <c r="PVS261" s="1"/>
      <c r="PVT261" s="1"/>
      <c r="PVU261" s="1"/>
      <c r="PVV261" s="1"/>
      <c r="PVW261" s="1"/>
      <c r="PVX261" s="1"/>
      <c r="PVY261" s="1"/>
      <c r="PVZ261" s="1"/>
      <c r="PWA261" s="1"/>
      <c r="PWB261" s="1"/>
      <c r="PWC261" s="1"/>
      <c r="PWD261" s="1"/>
      <c r="PWE261" s="1"/>
      <c r="PWF261" s="1"/>
      <c r="PWG261" s="1"/>
      <c r="PWH261" s="1"/>
      <c r="PWI261" s="1"/>
      <c r="PWJ261" s="1"/>
      <c r="PWK261" s="1"/>
      <c r="PWL261" s="1"/>
      <c r="PWM261" s="1"/>
      <c r="PWN261" s="1"/>
      <c r="PWO261" s="1"/>
      <c r="PWP261" s="1"/>
      <c r="PWQ261" s="1"/>
      <c r="PWR261" s="1"/>
      <c r="PWS261" s="1"/>
      <c r="PWT261" s="1"/>
      <c r="PWU261" s="1"/>
      <c r="PWV261" s="1"/>
      <c r="PWW261" s="1"/>
      <c r="PWX261" s="1"/>
      <c r="PWY261" s="1"/>
      <c r="PWZ261" s="1"/>
      <c r="PXA261" s="1"/>
      <c r="PXB261" s="1"/>
      <c r="PXC261" s="1"/>
      <c r="PXD261" s="1"/>
      <c r="PXE261" s="1"/>
      <c r="PXF261" s="1"/>
      <c r="PXG261" s="1"/>
      <c r="PXH261" s="1"/>
      <c r="PXI261" s="1"/>
      <c r="PXJ261" s="1"/>
      <c r="PXK261" s="1"/>
      <c r="PXL261" s="1"/>
      <c r="PXM261" s="1"/>
      <c r="PXN261" s="1"/>
      <c r="PXO261" s="1"/>
      <c r="PXP261" s="1"/>
      <c r="PXQ261" s="1"/>
      <c r="PXR261" s="1"/>
      <c r="PXS261" s="1"/>
      <c r="PXT261" s="1"/>
      <c r="PXU261" s="1"/>
      <c r="PXV261" s="1"/>
      <c r="PXW261" s="1"/>
      <c r="PXX261" s="1"/>
      <c r="PXY261" s="1"/>
      <c r="PXZ261" s="1"/>
      <c r="PYA261" s="1"/>
      <c r="PYB261" s="1"/>
      <c r="PYC261" s="1"/>
      <c r="PYD261" s="1"/>
      <c r="PYE261" s="1"/>
      <c r="PYF261" s="1"/>
      <c r="PYG261" s="1"/>
      <c r="PYH261" s="1"/>
      <c r="PYI261" s="1"/>
      <c r="PYJ261" s="1"/>
      <c r="PYK261" s="1"/>
      <c r="PYL261" s="1"/>
      <c r="PYM261" s="1"/>
      <c r="PYN261" s="1"/>
      <c r="PYO261" s="1"/>
      <c r="PYP261" s="1"/>
      <c r="PYQ261" s="1"/>
      <c r="PYR261" s="1"/>
      <c r="PYS261" s="1"/>
      <c r="PYT261" s="1"/>
      <c r="PYU261" s="1"/>
      <c r="PYV261" s="1"/>
      <c r="PYW261" s="1"/>
      <c r="PYX261" s="1"/>
      <c r="PYY261" s="1"/>
      <c r="PYZ261" s="1"/>
      <c r="PZA261" s="1"/>
      <c r="PZB261" s="1"/>
      <c r="PZC261" s="1"/>
      <c r="PZD261" s="1"/>
      <c r="PZE261" s="1"/>
      <c r="PZF261" s="1"/>
      <c r="PZG261" s="1"/>
      <c r="PZH261" s="1"/>
      <c r="PZI261" s="1"/>
      <c r="PZJ261" s="1"/>
      <c r="PZK261" s="1"/>
      <c r="PZL261" s="1"/>
      <c r="PZM261" s="1"/>
      <c r="PZN261" s="1"/>
      <c r="PZO261" s="1"/>
      <c r="PZP261" s="1"/>
      <c r="PZQ261" s="1"/>
      <c r="PZR261" s="1"/>
      <c r="PZS261" s="1"/>
      <c r="PZT261" s="1"/>
      <c r="PZU261" s="1"/>
      <c r="PZV261" s="1"/>
      <c r="PZW261" s="1"/>
      <c r="PZX261" s="1"/>
      <c r="PZY261" s="1"/>
      <c r="PZZ261" s="1"/>
      <c r="QAA261" s="1"/>
      <c r="QAB261" s="1"/>
      <c r="QAC261" s="1"/>
      <c r="QAD261" s="1"/>
      <c r="QAE261" s="1"/>
      <c r="QAF261" s="1"/>
      <c r="QAG261" s="1"/>
      <c r="QAH261" s="1"/>
      <c r="QAI261" s="1"/>
      <c r="QAJ261" s="1"/>
      <c r="QAK261" s="1"/>
      <c r="QAL261" s="1"/>
      <c r="QAM261" s="1"/>
      <c r="QAN261" s="1"/>
      <c r="QAO261" s="1"/>
      <c r="QAP261" s="1"/>
      <c r="QAQ261" s="1"/>
      <c r="QAR261" s="1"/>
      <c r="QAS261" s="1"/>
      <c r="QAT261" s="1"/>
      <c r="QAU261" s="1"/>
      <c r="QAV261" s="1"/>
      <c r="QAW261" s="1"/>
      <c r="QAX261" s="1"/>
      <c r="QAY261" s="1"/>
      <c r="QAZ261" s="1"/>
      <c r="QBA261" s="1"/>
      <c r="QBB261" s="1"/>
      <c r="QBC261" s="1"/>
      <c r="QBD261" s="1"/>
      <c r="QBE261" s="1"/>
      <c r="QBF261" s="1"/>
      <c r="QBG261" s="1"/>
      <c r="QBH261" s="1"/>
      <c r="QBI261" s="1"/>
      <c r="QBJ261" s="1"/>
      <c r="QBK261" s="1"/>
      <c r="QBL261" s="1"/>
      <c r="QBM261" s="1"/>
      <c r="QBN261" s="1"/>
      <c r="QBO261" s="1"/>
      <c r="QBP261" s="1"/>
      <c r="QBQ261" s="1"/>
      <c r="QBR261" s="1"/>
      <c r="QBS261" s="1"/>
      <c r="QBT261" s="1"/>
      <c r="QBU261" s="1"/>
      <c r="QBV261" s="1"/>
      <c r="QBW261" s="1"/>
      <c r="QBX261" s="1"/>
      <c r="QBY261" s="1"/>
      <c r="QBZ261" s="1"/>
      <c r="QCA261" s="1"/>
      <c r="QCB261" s="1"/>
      <c r="QCC261" s="1"/>
      <c r="QCD261" s="1"/>
      <c r="QCE261" s="1"/>
      <c r="QCF261" s="1"/>
      <c r="QCG261" s="1"/>
      <c r="QCH261" s="1"/>
      <c r="QCI261" s="1"/>
      <c r="QCJ261" s="1"/>
      <c r="QCK261" s="1"/>
      <c r="QCL261" s="1"/>
      <c r="QCM261" s="1"/>
      <c r="QCN261" s="1"/>
      <c r="QCO261" s="1"/>
      <c r="QCP261" s="1"/>
      <c r="QCQ261" s="1"/>
      <c r="QCR261" s="1"/>
      <c r="QCS261" s="1"/>
      <c r="QCT261" s="1"/>
      <c r="QCU261" s="1"/>
      <c r="QCV261" s="1"/>
      <c r="QCW261" s="1"/>
      <c r="QCX261" s="1"/>
      <c r="QCY261" s="1"/>
      <c r="QCZ261" s="1"/>
      <c r="QDA261" s="1"/>
      <c r="QDB261" s="1"/>
      <c r="QDC261" s="1"/>
      <c r="QDD261" s="1"/>
      <c r="QDE261" s="1"/>
      <c r="QDF261" s="1"/>
      <c r="QDG261" s="1"/>
      <c r="QDH261" s="1"/>
      <c r="QDI261" s="1"/>
      <c r="QDJ261" s="1"/>
      <c r="QDK261" s="1"/>
      <c r="QDL261" s="1"/>
      <c r="QDM261" s="1"/>
      <c r="QDN261" s="1"/>
      <c r="QDO261" s="1"/>
      <c r="QDP261" s="1"/>
      <c r="QDQ261" s="1"/>
      <c r="QDR261" s="1"/>
      <c r="QDS261" s="1"/>
      <c r="QDT261" s="1"/>
      <c r="QDU261" s="1"/>
      <c r="QDV261" s="1"/>
      <c r="QDW261" s="1"/>
      <c r="QDX261" s="1"/>
      <c r="QDY261" s="1"/>
      <c r="QDZ261" s="1"/>
      <c r="QEA261" s="1"/>
      <c r="QEB261" s="1"/>
      <c r="QEC261" s="1"/>
      <c r="QED261" s="1"/>
      <c r="QEE261" s="1"/>
      <c r="QEF261" s="1"/>
      <c r="QEG261" s="1"/>
      <c r="QEH261" s="1"/>
      <c r="QEI261" s="1"/>
      <c r="QEJ261" s="1"/>
      <c r="QEK261" s="1"/>
      <c r="QEL261" s="1"/>
      <c r="QEM261" s="1"/>
      <c r="QEN261" s="1"/>
      <c r="QEO261" s="1"/>
      <c r="QEP261" s="1"/>
      <c r="QEQ261" s="1"/>
      <c r="QER261" s="1"/>
      <c r="QES261" s="1"/>
      <c r="QET261" s="1"/>
      <c r="QEU261" s="1"/>
      <c r="QEV261" s="1"/>
      <c r="QEW261" s="1"/>
      <c r="QEX261" s="1"/>
      <c r="QEY261" s="1"/>
      <c r="QEZ261" s="1"/>
      <c r="QFA261" s="1"/>
      <c r="QFB261" s="1"/>
      <c r="QFC261" s="1"/>
      <c r="QFD261" s="1"/>
      <c r="QFE261" s="1"/>
      <c r="QFF261" s="1"/>
      <c r="QFG261" s="1"/>
      <c r="QFH261" s="1"/>
      <c r="QFI261" s="1"/>
      <c r="QFJ261" s="1"/>
      <c r="QFK261" s="1"/>
      <c r="QFL261" s="1"/>
      <c r="QFM261" s="1"/>
      <c r="QFN261" s="1"/>
      <c r="QFO261" s="1"/>
      <c r="QFP261" s="1"/>
      <c r="QFQ261" s="1"/>
      <c r="QFR261" s="1"/>
      <c r="QFS261" s="1"/>
      <c r="QFT261" s="1"/>
      <c r="QFU261" s="1"/>
      <c r="QFV261" s="1"/>
      <c r="QFW261" s="1"/>
      <c r="QFX261" s="1"/>
      <c r="QFY261" s="1"/>
      <c r="QFZ261" s="1"/>
      <c r="QGA261" s="1"/>
      <c r="QGB261" s="1"/>
      <c r="QGC261" s="1"/>
      <c r="QGD261" s="1"/>
      <c r="QGE261" s="1"/>
      <c r="QGF261" s="1"/>
      <c r="QGG261" s="1"/>
      <c r="QGH261" s="1"/>
      <c r="QGI261" s="1"/>
      <c r="QGJ261" s="1"/>
      <c r="QGK261" s="1"/>
      <c r="QGL261" s="1"/>
      <c r="QGM261" s="1"/>
      <c r="QGN261" s="1"/>
      <c r="QGO261" s="1"/>
      <c r="QGP261" s="1"/>
      <c r="QGQ261" s="1"/>
      <c r="QGR261" s="1"/>
      <c r="QGS261" s="1"/>
      <c r="QGT261" s="1"/>
      <c r="QGU261" s="1"/>
      <c r="QGV261" s="1"/>
      <c r="QGW261" s="1"/>
      <c r="QGX261" s="1"/>
      <c r="QGY261" s="1"/>
      <c r="QGZ261" s="1"/>
      <c r="QHA261" s="1"/>
      <c r="QHB261" s="1"/>
      <c r="QHC261" s="1"/>
      <c r="QHD261" s="1"/>
      <c r="QHE261" s="1"/>
      <c r="QHF261" s="1"/>
      <c r="QHG261" s="1"/>
      <c r="QHH261" s="1"/>
      <c r="QHI261" s="1"/>
      <c r="QHJ261" s="1"/>
      <c r="QHK261" s="1"/>
      <c r="QHL261" s="1"/>
      <c r="QHM261" s="1"/>
      <c r="QHN261" s="1"/>
      <c r="QHO261" s="1"/>
      <c r="QHP261" s="1"/>
      <c r="QHQ261" s="1"/>
      <c r="QHR261" s="1"/>
      <c r="QHS261" s="1"/>
      <c r="QHT261" s="1"/>
      <c r="QHU261" s="1"/>
      <c r="QHV261" s="1"/>
      <c r="QHW261" s="1"/>
      <c r="QHX261" s="1"/>
      <c r="QHY261" s="1"/>
      <c r="QHZ261" s="1"/>
      <c r="QIA261" s="1"/>
      <c r="QIB261" s="1"/>
      <c r="QIC261" s="1"/>
      <c r="QID261" s="1"/>
      <c r="QIE261" s="1"/>
      <c r="QIF261" s="1"/>
      <c r="QIG261" s="1"/>
      <c r="QIH261" s="1"/>
      <c r="QII261" s="1"/>
      <c r="QIJ261" s="1"/>
      <c r="QIK261" s="1"/>
      <c r="QIL261" s="1"/>
      <c r="QIM261" s="1"/>
      <c r="QIN261" s="1"/>
      <c r="QIO261" s="1"/>
      <c r="QIP261" s="1"/>
      <c r="QIQ261" s="1"/>
      <c r="QIR261" s="1"/>
      <c r="QIS261" s="1"/>
      <c r="QIT261" s="1"/>
      <c r="QIU261" s="1"/>
      <c r="QIV261" s="1"/>
      <c r="QIW261" s="1"/>
      <c r="QIX261" s="1"/>
      <c r="QIY261" s="1"/>
      <c r="QIZ261" s="1"/>
      <c r="QJA261" s="1"/>
      <c r="QJB261" s="1"/>
      <c r="QJC261" s="1"/>
      <c r="QJD261" s="1"/>
      <c r="QJE261" s="1"/>
      <c r="QJF261" s="1"/>
      <c r="QJG261" s="1"/>
      <c r="QJH261" s="1"/>
      <c r="QJI261" s="1"/>
      <c r="QJJ261" s="1"/>
      <c r="QJK261" s="1"/>
      <c r="QJL261" s="1"/>
      <c r="QJM261" s="1"/>
      <c r="QJN261" s="1"/>
      <c r="QJO261" s="1"/>
      <c r="QJP261" s="1"/>
      <c r="QJQ261" s="1"/>
      <c r="QJR261" s="1"/>
      <c r="QJS261" s="1"/>
      <c r="QJT261" s="1"/>
      <c r="QJU261" s="1"/>
      <c r="QJV261" s="1"/>
      <c r="QJW261" s="1"/>
      <c r="QJX261" s="1"/>
      <c r="QJY261" s="1"/>
      <c r="QJZ261" s="1"/>
      <c r="QKA261" s="1"/>
      <c r="QKB261" s="1"/>
      <c r="QKC261" s="1"/>
      <c r="QKD261" s="1"/>
      <c r="QKE261" s="1"/>
      <c r="QKF261" s="1"/>
      <c r="QKG261" s="1"/>
      <c r="QKH261" s="1"/>
      <c r="QKI261" s="1"/>
      <c r="QKJ261" s="1"/>
      <c r="QKK261" s="1"/>
      <c r="QKL261" s="1"/>
      <c r="QKM261" s="1"/>
      <c r="QKN261" s="1"/>
      <c r="QKO261" s="1"/>
      <c r="QKP261" s="1"/>
      <c r="QKQ261" s="1"/>
      <c r="QKR261" s="1"/>
      <c r="QKS261" s="1"/>
      <c r="QKT261" s="1"/>
      <c r="QKU261" s="1"/>
      <c r="QKV261" s="1"/>
      <c r="QKW261" s="1"/>
      <c r="QKX261" s="1"/>
      <c r="QKY261" s="1"/>
      <c r="QKZ261" s="1"/>
      <c r="QLA261" s="1"/>
      <c r="QLB261" s="1"/>
      <c r="QLC261" s="1"/>
      <c r="QLD261" s="1"/>
      <c r="QLE261" s="1"/>
      <c r="QLF261" s="1"/>
      <c r="QLG261" s="1"/>
      <c r="QLH261" s="1"/>
      <c r="QLI261" s="1"/>
      <c r="QLJ261" s="1"/>
      <c r="QLK261" s="1"/>
      <c r="QLL261" s="1"/>
      <c r="QLM261" s="1"/>
      <c r="QLN261" s="1"/>
      <c r="QLO261" s="1"/>
      <c r="QLP261" s="1"/>
      <c r="QLQ261" s="1"/>
      <c r="QLR261" s="1"/>
      <c r="QLS261" s="1"/>
      <c r="QLT261" s="1"/>
      <c r="QLU261" s="1"/>
      <c r="QLV261" s="1"/>
      <c r="QLW261" s="1"/>
      <c r="QLX261" s="1"/>
      <c r="QLY261" s="1"/>
      <c r="QLZ261" s="1"/>
      <c r="QMA261" s="1"/>
      <c r="QMB261" s="1"/>
      <c r="QMC261" s="1"/>
      <c r="QMD261" s="1"/>
      <c r="QME261" s="1"/>
      <c r="QMF261" s="1"/>
      <c r="QMG261" s="1"/>
      <c r="QMH261" s="1"/>
      <c r="QMI261" s="1"/>
      <c r="QMJ261" s="1"/>
      <c r="QMK261" s="1"/>
      <c r="QML261" s="1"/>
      <c r="QMM261" s="1"/>
      <c r="QMN261" s="1"/>
      <c r="QMO261" s="1"/>
      <c r="QMP261" s="1"/>
      <c r="QMQ261" s="1"/>
      <c r="QMR261" s="1"/>
      <c r="QMS261" s="1"/>
      <c r="QMT261" s="1"/>
      <c r="QMU261" s="1"/>
      <c r="QMV261" s="1"/>
      <c r="QMW261" s="1"/>
      <c r="QMX261" s="1"/>
      <c r="QMY261" s="1"/>
      <c r="QMZ261" s="1"/>
      <c r="QNA261" s="1"/>
      <c r="QNB261" s="1"/>
      <c r="QNC261" s="1"/>
      <c r="QND261" s="1"/>
      <c r="QNE261" s="1"/>
      <c r="QNF261" s="1"/>
      <c r="QNG261" s="1"/>
      <c r="QNH261" s="1"/>
      <c r="QNI261" s="1"/>
      <c r="QNJ261" s="1"/>
      <c r="QNK261" s="1"/>
      <c r="QNL261" s="1"/>
      <c r="QNM261" s="1"/>
      <c r="QNN261" s="1"/>
      <c r="QNO261" s="1"/>
      <c r="QNP261" s="1"/>
      <c r="QNQ261" s="1"/>
      <c r="QNR261" s="1"/>
      <c r="QNS261" s="1"/>
      <c r="QNT261" s="1"/>
      <c r="QNU261" s="1"/>
      <c r="QNV261" s="1"/>
      <c r="QNW261" s="1"/>
      <c r="QNX261" s="1"/>
      <c r="QNY261" s="1"/>
      <c r="QNZ261" s="1"/>
      <c r="QOA261" s="1"/>
      <c r="QOB261" s="1"/>
      <c r="QOC261" s="1"/>
      <c r="QOD261" s="1"/>
      <c r="QOE261" s="1"/>
      <c r="QOF261" s="1"/>
      <c r="QOG261" s="1"/>
      <c r="QOH261" s="1"/>
      <c r="QOI261" s="1"/>
      <c r="QOJ261" s="1"/>
      <c r="QOK261" s="1"/>
      <c r="QOL261" s="1"/>
      <c r="QOM261" s="1"/>
      <c r="QON261" s="1"/>
      <c r="QOO261" s="1"/>
      <c r="QOP261" s="1"/>
      <c r="QOQ261" s="1"/>
      <c r="QOR261" s="1"/>
      <c r="QOS261" s="1"/>
      <c r="QOT261" s="1"/>
      <c r="QOU261" s="1"/>
      <c r="QOV261" s="1"/>
      <c r="QOW261" s="1"/>
      <c r="QOX261" s="1"/>
      <c r="QOY261" s="1"/>
      <c r="QOZ261" s="1"/>
      <c r="QPA261" s="1"/>
      <c r="QPB261" s="1"/>
      <c r="QPC261" s="1"/>
      <c r="QPD261" s="1"/>
      <c r="QPE261" s="1"/>
      <c r="QPF261" s="1"/>
      <c r="QPG261" s="1"/>
      <c r="QPH261" s="1"/>
      <c r="QPI261" s="1"/>
      <c r="QPJ261" s="1"/>
      <c r="QPK261" s="1"/>
      <c r="QPL261" s="1"/>
      <c r="QPM261" s="1"/>
      <c r="QPN261" s="1"/>
      <c r="QPO261" s="1"/>
      <c r="QPP261" s="1"/>
      <c r="QPQ261" s="1"/>
      <c r="QPR261" s="1"/>
      <c r="QPS261" s="1"/>
      <c r="QPT261" s="1"/>
      <c r="QPU261" s="1"/>
      <c r="QPV261" s="1"/>
      <c r="QPW261" s="1"/>
      <c r="QPX261" s="1"/>
      <c r="QPY261" s="1"/>
      <c r="QPZ261" s="1"/>
      <c r="QQA261" s="1"/>
      <c r="QQB261" s="1"/>
      <c r="QQC261" s="1"/>
      <c r="QQD261" s="1"/>
      <c r="QQE261" s="1"/>
      <c r="QQF261" s="1"/>
      <c r="QQG261" s="1"/>
      <c r="QQH261" s="1"/>
      <c r="QQI261" s="1"/>
      <c r="QQJ261" s="1"/>
      <c r="QQK261" s="1"/>
      <c r="QQL261" s="1"/>
      <c r="QQM261" s="1"/>
      <c r="QQN261" s="1"/>
      <c r="QQO261" s="1"/>
      <c r="QQP261" s="1"/>
      <c r="QQQ261" s="1"/>
      <c r="QQR261" s="1"/>
      <c r="QQS261" s="1"/>
      <c r="QQT261" s="1"/>
      <c r="QQU261" s="1"/>
      <c r="QQV261" s="1"/>
      <c r="QQW261" s="1"/>
      <c r="QQX261" s="1"/>
      <c r="QQY261" s="1"/>
      <c r="QQZ261" s="1"/>
      <c r="QRA261" s="1"/>
      <c r="QRB261" s="1"/>
      <c r="QRC261" s="1"/>
      <c r="QRD261" s="1"/>
      <c r="QRE261" s="1"/>
      <c r="QRF261" s="1"/>
      <c r="QRG261" s="1"/>
      <c r="QRH261" s="1"/>
      <c r="QRI261" s="1"/>
      <c r="QRJ261" s="1"/>
      <c r="QRK261" s="1"/>
      <c r="QRL261" s="1"/>
      <c r="QRM261" s="1"/>
      <c r="QRN261" s="1"/>
      <c r="QRO261" s="1"/>
      <c r="QRP261" s="1"/>
      <c r="QRQ261" s="1"/>
      <c r="QRR261" s="1"/>
      <c r="QRS261" s="1"/>
      <c r="QRT261" s="1"/>
      <c r="QRU261" s="1"/>
      <c r="QRV261" s="1"/>
      <c r="QRW261" s="1"/>
      <c r="QRX261" s="1"/>
      <c r="QRY261" s="1"/>
      <c r="QRZ261" s="1"/>
      <c r="QSA261" s="1"/>
      <c r="QSB261" s="1"/>
      <c r="QSC261" s="1"/>
      <c r="QSD261" s="1"/>
      <c r="QSE261" s="1"/>
      <c r="QSF261" s="1"/>
      <c r="QSG261" s="1"/>
      <c r="QSH261" s="1"/>
      <c r="QSI261" s="1"/>
      <c r="QSJ261" s="1"/>
      <c r="QSK261" s="1"/>
      <c r="QSL261" s="1"/>
      <c r="QSM261" s="1"/>
      <c r="QSN261" s="1"/>
      <c r="QSO261" s="1"/>
      <c r="QSP261" s="1"/>
      <c r="QSQ261" s="1"/>
      <c r="QSR261" s="1"/>
      <c r="QSS261" s="1"/>
      <c r="QST261" s="1"/>
      <c r="QSU261" s="1"/>
      <c r="QSV261" s="1"/>
      <c r="QSW261" s="1"/>
      <c r="QSX261" s="1"/>
      <c r="QSY261" s="1"/>
      <c r="QSZ261" s="1"/>
      <c r="QTA261" s="1"/>
      <c r="QTB261" s="1"/>
      <c r="QTC261" s="1"/>
      <c r="QTD261" s="1"/>
      <c r="QTE261" s="1"/>
      <c r="QTF261" s="1"/>
      <c r="QTG261" s="1"/>
      <c r="QTH261" s="1"/>
      <c r="QTI261" s="1"/>
      <c r="QTJ261" s="1"/>
      <c r="QTK261" s="1"/>
      <c r="QTL261" s="1"/>
      <c r="QTM261" s="1"/>
      <c r="QTN261" s="1"/>
      <c r="QTO261" s="1"/>
      <c r="QTP261" s="1"/>
      <c r="QTQ261" s="1"/>
      <c r="QTR261" s="1"/>
      <c r="QTS261" s="1"/>
      <c r="QTT261" s="1"/>
      <c r="QTU261" s="1"/>
      <c r="QTV261" s="1"/>
      <c r="QTW261" s="1"/>
      <c r="QTX261" s="1"/>
      <c r="QTY261" s="1"/>
      <c r="QTZ261" s="1"/>
      <c r="QUA261" s="1"/>
      <c r="QUB261" s="1"/>
      <c r="QUC261" s="1"/>
      <c r="QUD261" s="1"/>
      <c r="QUE261" s="1"/>
      <c r="QUF261" s="1"/>
      <c r="QUG261" s="1"/>
      <c r="QUH261" s="1"/>
      <c r="QUI261" s="1"/>
      <c r="QUJ261" s="1"/>
      <c r="QUK261" s="1"/>
      <c r="QUL261" s="1"/>
      <c r="QUM261" s="1"/>
      <c r="QUN261" s="1"/>
      <c r="QUO261" s="1"/>
      <c r="QUP261" s="1"/>
      <c r="QUQ261" s="1"/>
      <c r="QUR261" s="1"/>
      <c r="QUS261" s="1"/>
      <c r="QUT261" s="1"/>
      <c r="QUU261" s="1"/>
      <c r="QUV261" s="1"/>
      <c r="QUW261" s="1"/>
      <c r="QUX261" s="1"/>
      <c r="QUY261" s="1"/>
      <c r="QUZ261" s="1"/>
      <c r="QVA261" s="1"/>
      <c r="QVB261" s="1"/>
      <c r="QVC261" s="1"/>
      <c r="QVD261" s="1"/>
      <c r="QVE261" s="1"/>
      <c r="QVF261" s="1"/>
      <c r="QVG261" s="1"/>
      <c r="QVH261" s="1"/>
      <c r="QVI261" s="1"/>
      <c r="QVJ261" s="1"/>
      <c r="QVK261" s="1"/>
      <c r="QVL261" s="1"/>
      <c r="QVM261" s="1"/>
      <c r="QVN261" s="1"/>
      <c r="QVO261" s="1"/>
      <c r="QVP261" s="1"/>
      <c r="QVQ261" s="1"/>
      <c r="QVR261" s="1"/>
      <c r="QVS261" s="1"/>
      <c r="QVT261" s="1"/>
      <c r="QVU261" s="1"/>
      <c r="QVV261" s="1"/>
      <c r="QVW261" s="1"/>
      <c r="QVX261" s="1"/>
      <c r="QVY261" s="1"/>
      <c r="QVZ261" s="1"/>
      <c r="QWA261" s="1"/>
      <c r="QWB261" s="1"/>
      <c r="QWC261" s="1"/>
      <c r="QWD261" s="1"/>
      <c r="QWE261" s="1"/>
      <c r="QWF261" s="1"/>
      <c r="QWG261" s="1"/>
      <c r="QWH261" s="1"/>
      <c r="QWI261" s="1"/>
      <c r="QWJ261" s="1"/>
      <c r="QWK261" s="1"/>
      <c r="QWL261" s="1"/>
      <c r="QWM261" s="1"/>
      <c r="QWN261" s="1"/>
      <c r="QWO261" s="1"/>
      <c r="QWP261" s="1"/>
      <c r="QWQ261" s="1"/>
      <c r="QWR261" s="1"/>
      <c r="QWS261" s="1"/>
      <c r="QWT261" s="1"/>
      <c r="QWU261" s="1"/>
      <c r="QWV261" s="1"/>
      <c r="QWW261" s="1"/>
      <c r="QWX261" s="1"/>
      <c r="QWY261" s="1"/>
      <c r="QWZ261" s="1"/>
      <c r="QXA261" s="1"/>
      <c r="QXB261" s="1"/>
      <c r="QXC261" s="1"/>
      <c r="QXD261" s="1"/>
      <c r="QXE261" s="1"/>
      <c r="QXF261" s="1"/>
      <c r="QXG261" s="1"/>
      <c r="QXH261" s="1"/>
      <c r="QXI261" s="1"/>
      <c r="QXJ261" s="1"/>
      <c r="QXK261" s="1"/>
      <c r="QXL261" s="1"/>
      <c r="QXM261" s="1"/>
      <c r="QXN261" s="1"/>
      <c r="QXO261" s="1"/>
      <c r="QXP261" s="1"/>
      <c r="QXQ261" s="1"/>
      <c r="QXR261" s="1"/>
      <c r="QXS261" s="1"/>
      <c r="QXT261" s="1"/>
      <c r="QXU261" s="1"/>
      <c r="QXV261" s="1"/>
      <c r="QXW261" s="1"/>
      <c r="QXX261" s="1"/>
      <c r="QXY261" s="1"/>
      <c r="QXZ261" s="1"/>
      <c r="QYA261" s="1"/>
      <c r="QYB261" s="1"/>
      <c r="QYC261" s="1"/>
      <c r="QYD261" s="1"/>
      <c r="QYE261" s="1"/>
      <c r="QYF261" s="1"/>
      <c r="QYG261" s="1"/>
      <c r="QYH261" s="1"/>
      <c r="QYI261" s="1"/>
      <c r="QYJ261" s="1"/>
      <c r="QYK261" s="1"/>
      <c r="QYL261" s="1"/>
      <c r="QYM261" s="1"/>
      <c r="QYN261" s="1"/>
      <c r="QYO261" s="1"/>
      <c r="QYP261" s="1"/>
      <c r="QYQ261" s="1"/>
      <c r="QYR261" s="1"/>
      <c r="QYS261" s="1"/>
      <c r="QYT261" s="1"/>
      <c r="QYU261" s="1"/>
      <c r="QYV261" s="1"/>
      <c r="QYW261" s="1"/>
      <c r="QYX261" s="1"/>
      <c r="QYY261" s="1"/>
      <c r="QYZ261" s="1"/>
      <c r="QZA261" s="1"/>
      <c r="QZB261" s="1"/>
      <c r="QZC261" s="1"/>
      <c r="QZD261" s="1"/>
      <c r="QZE261" s="1"/>
      <c r="QZF261" s="1"/>
      <c r="QZG261" s="1"/>
      <c r="QZH261" s="1"/>
      <c r="QZI261" s="1"/>
      <c r="QZJ261" s="1"/>
      <c r="QZK261" s="1"/>
      <c r="QZL261" s="1"/>
      <c r="QZM261" s="1"/>
      <c r="QZN261" s="1"/>
      <c r="QZO261" s="1"/>
      <c r="QZP261" s="1"/>
      <c r="QZQ261" s="1"/>
      <c r="QZR261" s="1"/>
      <c r="QZS261" s="1"/>
      <c r="QZT261" s="1"/>
      <c r="QZU261" s="1"/>
      <c r="QZV261" s="1"/>
      <c r="QZW261" s="1"/>
      <c r="QZX261" s="1"/>
      <c r="QZY261" s="1"/>
      <c r="QZZ261" s="1"/>
      <c r="RAA261" s="1"/>
      <c r="RAB261" s="1"/>
      <c r="RAC261" s="1"/>
      <c r="RAD261" s="1"/>
      <c r="RAE261" s="1"/>
      <c r="RAF261" s="1"/>
      <c r="RAG261" s="1"/>
      <c r="RAH261" s="1"/>
      <c r="RAI261" s="1"/>
      <c r="RAJ261" s="1"/>
      <c r="RAK261" s="1"/>
      <c r="RAL261" s="1"/>
      <c r="RAM261" s="1"/>
      <c r="RAN261" s="1"/>
      <c r="RAO261" s="1"/>
      <c r="RAP261" s="1"/>
      <c r="RAQ261" s="1"/>
      <c r="RAR261" s="1"/>
      <c r="RAS261" s="1"/>
      <c r="RAT261" s="1"/>
      <c r="RAU261" s="1"/>
      <c r="RAV261" s="1"/>
      <c r="RAW261" s="1"/>
      <c r="RAX261" s="1"/>
      <c r="RAY261" s="1"/>
      <c r="RAZ261" s="1"/>
      <c r="RBA261" s="1"/>
      <c r="RBB261" s="1"/>
      <c r="RBC261" s="1"/>
      <c r="RBD261" s="1"/>
      <c r="RBE261" s="1"/>
      <c r="RBF261" s="1"/>
      <c r="RBG261" s="1"/>
      <c r="RBH261" s="1"/>
      <c r="RBI261" s="1"/>
      <c r="RBJ261" s="1"/>
      <c r="RBK261" s="1"/>
      <c r="RBL261" s="1"/>
      <c r="RBM261" s="1"/>
      <c r="RBN261" s="1"/>
      <c r="RBO261" s="1"/>
      <c r="RBP261" s="1"/>
      <c r="RBQ261" s="1"/>
      <c r="RBR261" s="1"/>
      <c r="RBS261" s="1"/>
      <c r="RBT261" s="1"/>
      <c r="RBU261" s="1"/>
      <c r="RBV261" s="1"/>
      <c r="RBW261" s="1"/>
      <c r="RBX261" s="1"/>
      <c r="RBY261" s="1"/>
      <c r="RBZ261" s="1"/>
      <c r="RCA261" s="1"/>
      <c r="RCB261" s="1"/>
      <c r="RCC261" s="1"/>
      <c r="RCD261" s="1"/>
      <c r="RCE261" s="1"/>
      <c r="RCF261" s="1"/>
      <c r="RCG261" s="1"/>
      <c r="RCH261" s="1"/>
      <c r="RCI261" s="1"/>
      <c r="RCJ261" s="1"/>
      <c r="RCK261" s="1"/>
      <c r="RCL261" s="1"/>
      <c r="RCM261" s="1"/>
      <c r="RCN261" s="1"/>
      <c r="RCO261" s="1"/>
      <c r="RCP261" s="1"/>
      <c r="RCQ261" s="1"/>
      <c r="RCR261" s="1"/>
      <c r="RCS261" s="1"/>
      <c r="RCT261" s="1"/>
      <c r="RCU261" s="1"/>
      <c r="RCV261" s="1"/>
      <c r="RCW261" s="1"/>
      <c r="RCX261" s="1"/>
      <c r="RCY261" s="1"/>
      <c r="RCZ261" s="1"/>
      <c r="RDA261" s="1"/>
      <c r="RDB261" s="1"/>
      <c r="RDC261" s="1"/>
      <c r="RDD261" s="1"/>
      <c r="RDE261" s="1"/>
      <c r="RDF261" s="1"/>
      <c r="RDG261" s="1"/>
      <c r="RDH261" s="1"/>
      <c r="RDI261" s="1"/>
      <c r="RDJ261" s="1"/>
      <c r="RDK261" s="1"/>
      <c r="RDL261" s="1"/>
      <c r="RDM261" s="1"/>
      <c r="RDN261" s="1"/>
      <c r="RDO261" s="1"/>
      <c r="RDP261" s="1"/>
      <c r="RDQ261" s="1"/>
      <c r="RDR261" s="1"/>
      <c r="RDS261" s="1"/>
      <c r="RDT261" s="1"/>
      <c r="RDU261" s="1"/>
      <c r="RDV261" s="1"/>
      <c r="RDW261" s="1"/>
      <c r="RDX261" s="1"/>
      <c r="RDY261" s="1"/>
      <c r="RDZ261" s="1"/>
      <c r="REA261" s="1"/>
      <c r="REB261" s="1"/>
      <c r="REC261" s="1"/>
      <c r="RED261" s="1"/>
      <c r="REE261" s="1"/>
      <c r="REF261" s="1"/>
      <c r="REG261" s="1"/>
      <c r="REH261" s="1"/>
      <c r="REI261" s="1"/>
      <c r="REJ261" s="1"/>
      <c r="REK261" s="1"/>
      <c r="REL261" s="1"/>
      <c r="REM261" s="1"/>
      <c r="REN261" s="1"/>
      <c r="REO261" s="1"/>
      <c r="REP261" s="1"/>
      <c r="REQ261" s="1"/>
      <c r="RER261" s="1"/>
      <c r="RES261" s="1"/>
      <c r="RET261" s="1"/>
      <c r="REU261" s="1"/>
      <c r="REV261" s="1"/>
      <c r="REW261" s="1"/>
      <c r="REX261" s="1"/>
      <c r="REY261" s="1"/>
      <c r="REZ261" s="1"/>
      <c r="RFA261" s="1"/>
      <c r="RFB261" s="1"/>
      <c r="RFC261" s="1"/>
      <c r="RFD261" s="1"/>
      <c r="RFE261" s="1"/>
      <c r="RFF261" s="1"/>
      <c r="RFG261" s="1"/>
      <c r="RFH261" s="1"/>
      <c r="RFI261" s="1"/>
      <c r="RFJ261" s="1"/>
      <c r="RFK261" s="1"/>
      <c r="RFL261" s="1"/>
      <c r="RFM261" s="1"/>
      <c r="RFN261" s="1"/>
      <c r="RFO261" s="1"/>
      <c r="RFP261" s="1"/>
      <c r="RFQ261" s="1"/>
      <c r="RFR261" s="1"/>
      <c r="RFS261" s="1"/>
      <c r="RFT261" s="1"/>
      <c r="RFU261" s="1"/>
      <c r="RFV261" s="1"/>
      <c r="RFW261" s="1"/>
      <c r="RFX261" s="1"/>
      <c r="RFY261" s="1"/>
      <c r="RFZ261" s="1"/>
      <c r="RGA261" s="1"/>
      <c r="RGB261" s="1"/>
      <c r="RGC261" s="1"/>
      <c r="RGD261" s="1"/>
      <c r="RGE261" s="1"/>
      <c r="RGF261" s="1"/>
      <c r="RGG261" s="1"/>
      <c r="RGH261" s="1"/>
      <c r="RGI261" s="1"/>
      <c r="RGJ261" s="1"/>
      <c r="RGK261" s="1"/>
      <c r="RGL261" s="1"/>
      <c r="RGM261" s="1"/>
      <c r="RGN261" s="1"/>
      <c r="RGO261" s="1"/>
      <c r="RGP261" s="1"/>
      <c r="RGQ261" s="1"/>
      <c r="RGR261" s="1"/>
      <c r="RGS261" s="1"/>
      <c r="RGT261" s="1"/>
      <c r="RGU261" s="1"/>
      <c r="RGV261" s="1"/>
      <c r="RGW261" s="1"/>
      <c r="RGX261" s="1"/>
      <c r="RGY261" s="1"/>
      <c r="RGZ261" s="1"/>
      <c r="RHA261" s="1"/>
      <c r="RHB261" s="1"/>
      <c r="RHC261" s="1"/>
      <c r="RHD261" s="1"/>
      <c r="RHE261" s="1"/>
      <c r="RHF261" s="1"/>
      <c r="RHG261" s="1"/>
      <c r="RHH261" s="1"/>
      <c r="RHI261" s="1"/>
      <c r="RHJ261" s="1"/>
      <c r="RHK261" s="1"/>
      <c r="RHL261" s="1"/>
      <c r="RHM261" s="1"/>
      <c r="RHN261" s="1"/>
      <c r="RHO261" s="1"/>
      <c r="RHP261" s="1"/>
      <c r="RHQ261" s="1"/>
      <c r="RHR261" s="1"/>
      <c r="RHS261" s="1"/>
      <c r="RHT261" s="1"/>
      <c r="RHU261" s="1"/>
      <c r="RHV261" s="1"/>
      <c r="RHW261" s="1"/>
      <c r="RHX261" s="1"/>
      <c r="RHY261" s="1"/>
      <c r="RHZ261" s="1"/>
      <c r="RIA261" s="1"/>
      <c r="RIB261" s="1"/>
      <c r="RIC261" s="1"/>
      <c r="RID261" s="1"/>
      <c r="RIE261" s="1"/>
      <c r="RIF261" s="1"/>
      <c r="RIG261" s="1"/>
      <c r="RIH261" s="1"/>
      <c r="RII261" s="1"/>
      <c r="RIJ261" s="1"/>
      <c r="RIK261" s="1"/>
      <c r="RIL261" s="1"/>
      <c r="RIM261" s="1"/>
      <c r="RIN261" s="1"/>
      <c r="RIO261" s="1"/>
      <c r="RIP261" s="1"/>
      <c r="RIQ261" s="1"/>
      <c r="RIR261" s="1"/>
      <c r="RIS261" s="1"/>
      <c r="RIT261" s="1"/>
      <c r="RIU261" s="1"/>
      <c r="RIV261" s="1"/>
      <c r="RIW261" s="1"/>
      <c r="RIX261" s="1"/>
      <c r="RIY261" s="1"/>
      <c r="RIZ261" s="1"/>
      <c r="RJA261" s="1"/>
      <c r="RJB261" s="1"/>
      <c r="RJC261" s="1"/>
      <c r="RJD261" s="1"/>
      <c r="RJE261" s="1"/>
      <c r="RJF261" s="1"/>
      <c r="RJG261" s="1"/>
      <c r="RJH261" s="1"/>
      <c r="RJI261" s="1"/>
      <c r="RJJ261" s="1"/>
      <c r="RJK261" s="1"/>
      <c r="RJL261" s="1"/>
      <c r="RJM261" s="1"/>
      <c r="RJN261" s="1"/>
      <c r="RJO261" s="1"/>
      <c r="RJP261" s="1"/>
      <c r="RJQ261" s="1"/>
      <c r="RJR261" s="1"/>
      <c r="RJS261" s="1"/>
      <c r="RJT261" s="1"/>
      <c r="RJU261" s="1"/>
      <c r="RJV261" s="1"/>
      <c r="RJW261" s="1"/>
      <c r="RJX261" s="1"/>
      <c r="RJY261" s="1"/>
      <c r="RJZ261" s="1"/>
      <c r="RKA261" s="1"/>
      <c r="RKB261" s="1"/>
      <c r="RKC261" s="1"/>
      <c r="RKD261" s="1"/>
      <c r="RKE261" s="1"/>
      <c r="RKF261" s="1"/>
      <c r="RKG261" s="1"/>
      <c r="RKH261" s="1"/>
      <c r="RKI261" s="1"/>
      <c r="RKJ261" s="1"/>
      <c r="RKK261" s="1"/>
      <c r="RKL261" s="1"/>
      <c r="RKM261" s="1"/>
      <c r="RKN261" s="1"/>
      <c r="RKO261" s="1"/>
      <c r="RKP261" s="1"/>
      <c r="RKQ261" s="1"/>
      <c r="RKR261" s="1"/>
      <c r="RKS261" s="1"/>
      <c r="RKT261" s="1"/>
      <c r="RKU261" s="1"/>
      <c r="RKV261" s="1"/>
      <c r="RKW261" s="1"/>
      <c r="RKX261" s="1"/>
      <c r="RKY261" s="1"/>
      <c r="RKZ261" s="1"/>
      <c r="RLA261" s="1"/>
      <c r="RLB261" s="1"/>
      <c r="RLC261" s="1"/>
      <c r="RLD261" s="1"/>
      <c r="RLE261" s="1"/>
      <c r="RLF261" s="1"/>
      <c r="RLG261" s="1"/>
      <c r="RLH261" s="1"/>
      <c r="RLI261" s="1"/>
      <c r="RLJ261" s="1"/>
      <c r="RLK261" s="1"/>
      <c r="RLL261" s="1"/>
      <c r="RLM261" s="1"/>
      <c r="RLN261" s="1"/>
      <c r="RLO261" s="1"/>
      <c r="RLP261" s="1"/>
      <c r="RLQ261" s="1"/>
      <c r="RLR261" s="1"/>
      <c r="RLS261" s="1"/>
      <c r="RLT261" s="1"/>
      <c r="RLU261" s="1"/>
      <c r="RLV261" s="1"/>
      <c r="RLW261" s="1"/>
      <c r="RLX261" s="1"/>
      <c r="RLY261" s="1"/>
      <c r="RLZ261" s="1"/>
      <c r="RMA261" s="1"/>
      <c r="RMB261" s="1"/>
      <c r="RMC261" s="1"/>
      <c r="RMD261" s="1"/>
      <c r="RME261" s="1"/>
      <c r="RMF261" s="1"/>
      <c r="RMG261" s="1"/>
      <c r="RMH261" s="1"/>
      <c r="RMI261" s="1"/>
      <c r="RMJ261" s="1"/>
      <c r="RMK261" s="1"/>
      <c r="RML261" s="1"/>
      <c r="RMM261" s="1"/>
      <c r="RMN261" s="1"/>
      <c r="RMO261" s="1"/>
      <c r="RMP261" s="1"/>
      <c r="RMQ261" s="1"/>
      <c r="RMR261" s="1"/>
      <c r="RMS261" s="1"/>
      <c r="RMT261" s="1"/>
      <c r="RMU261" s="1"/>
      <c r="RMV261" s="1"/>
      <c r="RMW261" s="1"/>
      <c r="RMX261" s="1"/>
      <c r="RMY261" s="1"/>
      <c r="RMZ261" s="1"/>
      <c r="RNA261" s="1"/>
      <c r="RNB261" s="1"/>
      <c r="RNC261" s="1"/>
      <c r="RND261" s="1"/>
      <c r="RNE261" s="1"/>
      <c r="RNF261" s="1"/>
      <c r="RNG261" s="1"/>
      <c r="RNH261" s="1"/>
      <c r="RNI261" s="1"/>
      <c r="RNJ261" s="1"/>
      <c r="RNK261" s="1"/>
      <c r="RNL261" s="1"/>
      <c r="RNM261" s="1"/>
      <c r="RNN261" s="1"/>
      <c r="RNO261" s="1"/>
      <c r="RNP261" s="1"/>
      <c r="RNQ261" s="1"/>
      <c r="RNR261" s="1"/>
      <c r="RNS261" s="1"/>
      <c r="RNT261" s="1"/>
      <c r="RNU261" s="1"/>
      <c r="RNV261" s="1"/>
      <c r="RNW261" s="1"/>
      <c r="RNX261" s="1"/>
      <c r="RNY261" s="1"/>
      <c r="RNZ261" s="1"/>
      <c r="ROA261" s="1"/>
      <c r="ROB261" s="1"/>
      <c r="ROC261" s="1"/>
      <c r="ROD261" s="1"/>
      <c r="ROE261" s="1"/>
      <c r="ROF261" s="1"/>
      <c r="ROG261" s="1"/>
      <c r="ROH261" s="1"/>
      <c r="ROI261" s="1"/>
      <c r="ROJ261" s="1"/>
      <c r="ROK261" s="1"/>
      <c r="ROL261" s="1"/>
      <c r="ROM261" s="1"/>
      <c r="RON261" s="1"/>
      <c r="ROO261" s="1"/>
      <c r="ROP261" s="1"/>
      <c r="ROQ261" s="1"/>
      <c r="ROR261" s="1"/>
      <c r="ROS261" s="1"/>
      <c r="ROT261" s="1"/>
      <c r="ROU261" s="1"/>
      <c r="ROV261" s="1"/>
      <c r="ROW261" s="1"/>
      <c r="ROX261" s="1"/>
      <c r="ROY261" s="1"/>
      <c r="ROZ261" s="1"/>
      <c r="RPA261" s="1"/>
      <c r="RPB261" s="1"/>
      <c r="RPC261" s="1"/>
      <c r="RPD261" s="1"/>
      <c r="RPE261" s="1"/>
      <c r="RPF261" s="1"/>
      <c r="RPG261" s="1"/>
      <c r="RPH261" s="1"/>
      <c r="RPI261" s="1"/>
      <c r="RPJ261" s="1"/>
      <c r="RPK261" s="1"/>
      <c r="RPL261" s="1"/>
      <c r="RPM261" s="1"/>
      <c r="RPN261" s="1"/>
      <c r="RPO261" s="1"/>
      <c r="RPP261" s="1"/>
      <c r="RPQ261" s="1"/>
      <c r="RPR261" s="1"/>
      <c r="RPS261" s="1"/>
      <c r="RPT261" s="1"/>
      <c r="RPU261" s="1"/>
      <c r="RPV261" s="1"/>
      <c r="RPW261" s="1"/>
      <c r="RPX261" s="1"/>
      <c r="RPY261" s="1"/>
      <c r="RPZ261" s="1"/>
      <c r="RQA261" s="1"/>
      <c r="RQB261" s="1"/>
      <c r="RQC261" s="1"/>
      <c r="RQD261" s="1"/>
      <c r="RQE261" s="1"/>
      <c r="RQF261" s="1"/>
      <c r="RQG261" s="1"/>
      <c r="RQH261" s="1"/>
      <c r="RQI261" s="1"/>
      <c r="RQJ261" s="1"/>
      <c r="RQK261" s="1"/>
      <c r="RQL261" s="1"/>
      <c r="RQM261" s="1"/>
      <c r="RQN261" s="1"/>
      <c r="RQO261" s="1"/>
      <c r="RQP261" s="1"/>
      <c r="RQQ261" s="1"/>
      <c r="RQR261" s="1"/>
      <c r="RQS261" s="1"/>
      <c r="RQT261" s="1"/>
      <c r="RQU261" s="1"/>
      <c r="RQV261" s="1"/>
      <c r="RQW261" s="1"/>
      <c r="RQX261" s="1"/>
      <c r="RQY261" s="1"/>
      <c r="RQZ261" s="1"/>
      <c r="RRA261" s="1"/>
      <c r="RRB261" s="1"/>
      <c r="RRC261" s="1"/>
      <c r="RRD261" s="1"/>
      <c r="RRE261" s="1"/>
      <c r="RRF261" s="1"/>
      <c r="RRG261" s="1"/>
      <c r="RRH261" s="1"/>
      <c r="RRI261" s="1"/>
      <c r="RRJ261" s="1"/>
      <c r="RRK261" s="1"/>
      <c r="RRL261" s="1"/>
      <c r="RRM261" s="1"/>
      <c r="RRN261" s="1"/>
      <c r="RRO261" s="1"/>
      <c r="RRP261" s="1"/>
      <c r="RRQ261" s="1"/>
      <c r="RRR261" s="1"/>
      <c r="RRS261" s="1"/>
      <c r="RRT261" s="1"/>
      <c r="RRU261" s="1"/>
      <c r="RRV261" s="1"/>
      <c r="RRW261" s="1"/>
      <c r="RRX261" s="1"/>
      <c r="RRY261" s="1"/>
      <c r="RRZ261" s="1"/>
      <c r="RSA261" s="1"/>
      <c r="RSB261" s="1"/>
      <c r="RSC261" s="1"/>
      <c r="RSD261" s="1"/>
      <c r="RSE261" s="1"/>
      <c r="RSF261" s="1"/>
      <c r="RSG261" s="1"/>
      <c r="RSH261" s="1"/>
      <c r="RSI261" s="1"/>
      <c r="RSJ261" s="1"/>
      <c r="RSK261" s="1"/>
      <c r="RSL261" s="1"/>
      <c r="RSM261" s="1"/>
      <c r="RSN261" s="1"/>
      <c r="RSO261" s="1"/>
      <c r="RSP261" s="1"/>
      <c r="RSQ261" s="1"/>
      <c r="RSR261" s="1"/>
      <c r="RSS261" s="1"/>
      <c r="RST261" s="1"/>
      <c r="RSU261" s="1"/>
      <c r="RSV261" s="1"/>
      <c r="RSW261" s="1"/>
      <c r="RSX261" s="1"/>
      <c r="RSY261" s="1"/>
      <c r="RSZ261" s="1"/>
      <c r="RTA261" s="1"/>
      <c r="RTB261" s="1"/>
      <c r="RTC261" s="1"/>
      <c r="RTD261" s="1"/>
      <c r="RTE261" s="1"/>
      <c r="RTF261" s="1"/>
      <c r="RTG261" s="1"/>
      <c r="RTH261" s="1"/>
      <c r="RTI261" s="1"/>
      <c r="RTJ261" s="1"/>
      <c r="RTK261" s="1"/>
      <c r="RTL261" s="1"/>
      <c r="RTM261" s="1"/>
      <c r="RTN261" s="1"/>
      <c r="RTO261" s="1"/>
      <c r="RTP261" s="1"/>
      <c r="RTQ261" s="1"/>
      <c r="RTR261" s="1"/>
      <c r="RTS261" s="1"/>
      <c r="RTT261" s="1"/>
      <c r="RTU261" s="1"/>
      <c r="RTV261" s="1"/>
      <c r="RTW261" s="1"/>
      <c r="RTX261" s="1"/>
      <c r="RTY261" s="1"/>
      <c r="RTZ261" s="1"/>
      <c r="RUA261" s="1"/>
      <c r="RUB261" s="1"/>
      <c r="RUC261" s="1"/>
      <c r="RUD261" s="1"/>
      <c r="RUE261" s="1"/>
      <c r="RUF261" s="1"/>
      <c r="RUG261" s="1"/>
      <c r="RUH261" s="1"/>
      <c r="RUI261" s="1"/>
      <c r="RUJ261" s="1"/>
      <c r="RUK261" s="1"/>
      <c r="RUL261" s="1"/>
      <c r="RUM261" s="1"/>
      <c r="RUN261" s="1"/>
      <c r="RUO261" s="1"/>
      <c r="RUP261" s="1"/>
      <c r="RUQ261" s="1"/>
      <c r="RUR261" s="1"/>
      <c r="RUS261" s="1"/>
      <c r="RUT261" s="1"/>
      <c r="RUU261" s="1"/>
      <c r="RUV261" s="1"/>
      <c r="RUW261" s="1"/>
      <c r="RUX261" s="1"/>
      <c r="RUY261" s="1"/>
      <c r="RUZ261" s="1"/>
      <c r="RVA261" s="1"/>
      <c r="RVB261" s="1"/>
      <c r="RVC261" s="1"/>
      <c r="RVD261" s="1"/>
      <c r="RVE261" s="1"/>
      <c r="RVF261" s="1"/>
      <c r="RVG261" s="1"/>
      <c r="RVH261" s="1"/>
      <c r="RVI261" s="1"/>
      <c r="RVJ261" s="1"/>
      <c r="RVK261" s="1"/>
      <c r="RVL261" s="1"/>
      <c r="RVM261" s="1"/>
      <c r="RVN261" s="1"/>
      <c r="RVO261" s="1"/>
      <c r="RVP261" s="1"/>
      <c r="RVQ261" s="1"/>
      <c r="RVR261" s="1"/>
      <c r="RVS261" s="1"/>
      <c r="RVT261" s="1"/>
      <c r="RVU261" s="1"/>
      <c r="RVV261" s="1"/>
      <c r="RVW261" s="1"/>
      <c r="RVX261" s="1"/>
      <c r="RVY261" s="1"/>
      <c r="RVZ261" s="1"/>
      <c r="RWA261" s="1"/>
      <c r="RWB261" s="1"/>
      <c r="RWC261" s="1"/>
      <c r="RWD261" s="1"/>
      <c r="RWE261" s="1"/>
      <c r="RWF261" s="1"/>
      <c r="RWG261" s="1"/>
      <c r="RWH261" s="1"/>
      <c r="RWI261" s="1"/>
      <c r="RWJ261" s="1"/>
      <c r="RWK261" s="1"/>
      <c r="RWL261" s="1"/>
      <c r="RWM261" s="1"/>
      <c r="RWN261" s="1"/>
      <c r="RWO261" s="1"/>
      <c r="RWP261" s="1"/>
      <c r="RWQ261" s="1"/>
      <c r="RWR261" s="1"/>
      <c r="RWS261" s="1"/>
      <c r="RWT261" s="1"/>
      <c r="RWU261" s="1"/>
      <c r="RWV261" s="1"/>
      <c r="RWW261" s="1"/>
      <c r="RWX261" s="1"/>
      <c r="RWY261" s="1"/>
      <c r="RWZ261" s="1"/>
      <c r="RXA261" s="1"/>
      <c r="RXB261" s="1"/>
      <c r="RXC261" s="1"/>
      <c r="RXD261" s="1"/>
      <c r="RXE261" s="1"/>
      <c r="RXF261" s="1"/>
      <c r="RXG261" s="1"/>
      <c r="RXH261" s="1"/>
      <c r="RXI261" s="1"/>
      <c r="RXJ261" s="1"/>
      <c r="RXK261" s="1"/>
      <c r="RXL261" s="1"/>
      <c r="RXM261" s="1"/>
      <c r="RXN261" s="1"/>
      <c r="RXO261" s="1"/>
      <c r="RXP261" s="1"/>
      <c r="RXQ261" s="1"/>
      <c r="RXR261" s="1"/>
      <c r="RXS261" s="1"/>
      <c r="RXT261" s="1"/>
      <c r="RXU261" s="1"/>
      <c r="RXV261" s="1"/>
      <c r="RXW261" s="1"/>
      <c r="RXX261" s="1"/>
      <c r="RXY261" s="1"/>
      <c r="RXZ261" s="1"/>
      <c r="RYA261" s="1"/>
      <c r="RYB261" s="1"/>
      <c r="RYC261" s="1"/>
      <c r="RYD261" s="1"/>
      <c r="RYE261" s="1"/>
      <c r="RYF261" s="1"/>
      <c r="RYG261" s="1"/>
      <c r="RYH261" s="1"/>
      <c r="RYI261" s="1"/>
      <c r="RYJ261" s="1"/>
      <c r="RYK261" s="1"/>
      <c r="RYL261" s="1"/>
      <c r="RYM261" s="1"/>
      <c r="RYN261" s="1"/>
      <c r="RYO261" s="1"/>
      <c r="RYP261" s="1"/>
      <c r="RYQ261" s="1"/>
      <c r="RYR261" s="1"/>
      <c r="RYS261" s="1"/>
      <c r="RYT261" s="1"/>
      <c r="RYU261" s="1"/>
      <c r="RYV261" s="1"/>
      <c r="RYW261" s="1"/>
      <c r="RYX261" s="1"/>
      <c r="RYY261" s="1"/>
      <c r="RYZ261" s="1"/>
      <c r="RZA261" s="1"/>
      <c r="RZB261" s="1"/>
      <c r="RZC261" s="1"/>
      <c r="RZD261" s="1"/>
      <c r="RZE261" s="1"/>
      <c r="RZF261" s="1"/>
      <c r="RZG261" s="1"/>
      <c r="RZH261" s="1"/>
      <c r="RZI261" s="1"/>
      <c r="RZJ261" s="1"/>
      <c r="RZK261" s="1"/>
      <c r="RZL261" s="1"/>
      <c r="RZM261" s="1"/>
      <c r="RZN261" s="1"/>
      <c r="RZO261" s="1"/>
      <c r="RZP261" s="1"/>
      <c r="RZQ261" s="1"/>
      <c r="RZR261" s="1"/>
      <c r="RZS261" s="1"/>
      <c r="RZT261" s="1"/>
      <c r="RZU261" s="1"/>
      <c r="RZV261" s="1"/>
      <c r="RZW261" s="1"/>
      <c r="RZX261" s="1"/>
      <c r="RZY261" s="1"/>
      <c r="RZZ261" s="1"/>
      <c r="SAA261" s="1"/>
      <c r="SAB261" s="1"/>
      <c r="SAC261" s="1"/>
      <c r="SAD261" s="1"/>
      <c r="SAE261" s="1"/>
      <c r="SAF261" s="1"/>
      <c r="SAG261" s="1"/>
      <c r="SAH261" s="1"/>
      <c r="SAI261" s="1"/>
      <c r="SAJ261" s="1"/>
      <c r="SAK261" s="1"/>
      <c r="SAL261" s="1"/>
      <c r="SAM261" s="1"/>
      <c r="SAN261" s="1"/>
      <c r="SAO261" s="1"/>
      <c r="SAP261" s="1"/>
      <c r="SAQ261" s="1"/>
      <c r="SAR261" s="1"/>
      <c r="SAS261" s="1"/>
      <c r="SAT261" s="1"/>
      <c r="SAU261" s="1"/>
      <c r="SAV261" s="1"/>
      <c r="SAW261" s="1"/>
      <c r="SAX261" s="1"/>
      <c r="SAY261" s="1"/>
      <c r="SAZ261" s="1"/>
      <c r="SBA261" s="1"/>
      <c r="SBB261" s="1"/>
      <c r="SBC261" s="1"/>
      <c r="SBD261" s="1"/>
      <c r="SBE261" s="1"/>
      <c r="SBF261" s="1"/>
      <c r="SBG261" s="1"/>
      <c r="SBH261" s="1"/>
      <c r="SBI261" s="1"/>
      <c r="SBJ261" s="1"/>
      <c r="SBK261" s="1"/>
      <c r="SBL261" s="1"/>
      <c r="SBM261" s="1"/>
      <c r="SBN261" s="1"/>
      <c r="SBO261" s="1"/>
      <c r="SBP261" s="1"/>
      <c r="SBQ261" s="1"/>
      <c r="SBR261" s="1"/>
      <c r="SBS261" s="1"/>
      <c r="SBT261" s="1"/>
      <c r="SBU261" s="1"/>
      <c r="SBV261" s="1"/>
      <c r="SBW261" s="1"/>
      <c r="SBX261" s="1"/>
      <c r="SBY261" s="1"/>
      <c r="SBZ261" s="1"/>
      <c r="SCA261" s="1"/>
      <c r="SCB261" s="1"/>
      <c r="SCC261" s="1"/>
      <c r="SCD261" s="1"/>
      <c r="SCE261" s="1"/>
      <c r="SCF261" s="1"/>
      <c r="SCG261" s="1"/>
      <c r="SCH261" s="1"/>
      <c r="SCI261" s="1"/>
      <c r="SCJ261" s="1"/>
      <c r="SCK261" s="1"/>
      <c r="SCL261" s="1"/>
      <c r="SCM261" s="1"/>
      <c r="SCN261" s="1"/>
      <c r="SCO261" s="1"/>
      <c r="SCP261" s="1"/>
      <c r="SCQ261" s="1"/>
      <c r="SCR261" s="1"/>
      <c r="SCS261" s="1"/>
      <c r="SCT261" s="1"/>
      <c r="SCU261" s="1"/>
      <c r="SCV261" s="1"/>
      <c r="SCW261" s="1"/>
      <c r="SCX261" s="1"/>
      <c r="SCY261" s="1"/>
      <c r="SCZ261" s="1"/>
      <c r="SDA261" s="1"/>
      <c r="SDB261" s="1"/>
      <c r="SDC261" s="1"/>
      <c r="SDD261" s="1"/>
      <c r="SDE261" s="1"/>
      <c r="SDF261" s="1"/>
      <c r="SDG261" s="1"/>
      <c r="SDH261" s="1"/>
      <c r="SDI261" s="1"/>
      <c r="SDJ261" s="1"/>
      <c r="SDK261" s="1"/>
      <c r="SDL261" s="1"/>
      <c r="SDM261" s="1"/>
      <c r="SDN261" s="1"/>
      <c r="SDO261" s="1"/>
      <c r="SDP261" s="1"/>
      <c r="SDQ261" s="1"/>
      <c r="SDR261" s="1"/>
      <c r="SDS261" s="1"/>
      <c r="SDT261" s="1"/>
      <c r="SDU261" s="1"/>
      <c r="SDV261" s="1"/>
      <c r="SDW261" s="1"/>
      <c r="SDX261" s="1"/>
      <c r="SDY261" s="1"/>
      <c r="SDZ261" s="1"/>
      <c r="SEA261" s="1"/>
      <c r="SEB261" s="1"/>
      <c r="SEC261" s="1"/>
      <c r="SED261" s="1"/>
      <c r="SEE261" s="1"/>
      <c r="SEF261" s="1"/>
      <c r="SEG261" s="1"/>
      <c r="SEH261" s="1"/>
      <c r="SEI261" s="1"/>
      <c r="SEJ261" s="1"/>
      <c r="SEK261" s="1"/>
      <c r="SEL261" s="1"/>
      <c r="SEM261" s="1"/>
      <c r="SEN261" s="1"/>
      <c r="SEO261" s="1"/>
      <c r="SEP261" s="1"/>
      <c r="SEQ261" s="1"/>
      <c r="SER261" s="1"/>
      <c r="SES261" s="1"/>
      <c r="SET261" s="1"/>
      <c r="SEU261" s="1"/>
      <c r="SEV261" s="1"/>
      <c r="SEW261" s="1"/>
      <c r="SEX261" s="1"/>
      <c r="SEY261" s="1"/>
      <c r="SEZ261" s="1"/>
      <c r="SFA261" s="1"/>
      <c r="SFB261" s="1"/>
      <c r="SFC261" s="1"/>
      <c r="SFD261" s="1"/>
      <c r="SFE261" s="1"/>
      <c r="SFF261" s="1"/>
      <c r="SFG261" s="1"/>
      <c r="SFH261" s="1"/>
      <c r="SFI261" s="1"/>
      <c r="SFJ261" s="1"/>
      <c r="SFK261" s="1"/>
      <c r="SFL261" s="1"/>
      <c r="SFM261" s="1"/>
      <c r="SFN261" s="1"/>
      <c r="SFO261" s="1"/>
      <c r="SFP261" s="1"/>
      <c r="SFQ261" s="1"/>
      <c r="SFR261" s="1"/>
      <c r="SFS261" s="1"/>
      <c r="SFT261" s="1"/>
      <c r="SFU261" s="1"/>
      <c r="SFV261" s="1"/>
      <c r="SFW261" s="1"/>
      <c r="SFX261" s="1"/>
      <c r="SFY261" s="1"/>
      <c r="SFZ261" s="1"/>
      <c r="SGA261" s="1"/>
      <c r="SGB261" s="1"/>
      <c r="SGC261" s="1"/>
      <c r="SGD261" s="1"/>
      <c r="SGE261" s="1"/>
      <c r="SGF261" s="1"/>
      <c r="SGG261" s="1"/>
      <c r="SGH261" s="1"/>
      <c r="SGI261" s="1"/>
      <c r="SGJ261" s="1"/>
      <c r="SGK261" s="1"/>
      <c r="SGL261" s="1"/>
      <c r="SGM261" s="1"/>
      <c r="SGN261" s="1"/>
      <c r="SGO261" s="1"/>
      <c r="SGP261" s="1"/>
      <c r="SGQ261" s="1"/>
      <c r="SGR261" s="1"/>
      <c r="SGS261" s="1"/>
      <c r="SGT261" s="1"/>
      <c r="SGU261" s="1"/>
      <c r="SGV261" s="1"/>
      <c r="SGW261" s="1"/>
      <c r="SGX261" s="1"/>
      <c r="SGY261" s="1"/>
      <c r="SGZ261" s="1"/>
      <c r="SHA261" s="1"/>
      <c r="SHB261" s="1"/>
      <c r="SHC261" s="1"/>
      <c r="SHD261" s="1"/>
      <c r="SHE261" s="1"/>
      <c r="SHF261" s="1"/>
      <c r="SHG261" s="1"/>
      <c r="SHH261" s="1"/>
      <c r="SHI261" s="1"/>
      <c r="SHJ261" s="1"/>
      <c r="SHK261" s="1"/>
      <c r="SHL261" s="1"/>
      <c r="SHM261" s="1"/>
      <c r="SHN261" s="1"/>
      <c r="SHO261" s="1"/>
      <c r="SHP261" s="1"/>
      <c r="SHQ261" s="1"/>
      <c r="SHR261" s="1"/>
      <c r="SHS261" s="1"/>
      <c r="SHT261" s="1"/>
      <c r="SHU261" s="1"/>
      <c r="SHV261" s="1"/>
      <c r="SHW261" s="1"/>
      <c r="SHX261" s="1"/>
      <c r="SHY261" s="1"/>
      <c r="SHZ261" s="1"/>
      <c r="SIA261" s="1"/>
      <c r="SIB261" s="1"/>
      <c r="SIC261" s="1"/>
      <c r="SID261" s="1"/>
      <c r="SIE261" s="1"/>
      <c r="SIF261" s="1"/>
      <c r="SIG261" s="1"/>
      <c r="SIH261" s="1"/>
      <c r="SII261" s="1"/>
      <c r="SIJ261" s="1"/>
      <c r="SIK261" s="1"/>
      <c r="SIL261" s="1"/>
      <c r="SIM261" s="1"/>
      <c r="SIN261" s="1"/>
      <c r="SIO261" s="1"/>
      <c r="SIP261" s="1"/>
      <c r="SIQ261" s="1"/>
      <c r="SIR261" s="1"/>
      <c r="SIS261" s="1"/>
      <c r="SIT261" s="1"/>
      <c r="SIU261" s="1"/>
      <c r="SIV261" s="1"/>
      <c r="SIW261" s="1"/>
      <c r="SIX261" s="1"/>
      <c r="SIY261" s="1"/>
      <c r="SIZ261" s="1"/>
      <c r="SJA261" s="1"/>
      <c r="SJB261" s="1"/>
      <c r="SJC261" s="1"/>
      <c r="SJD261" s="1"/>
      <c r="SJE261" s="1"/>
      <c r="SJF261" s="1"/>
      <c r="SJG261" s="1"/>
      <c r="SJH261" s="1"/>
      <c r="SJI261" s="1"/>
      <c r="SJJ261" s="1"/>
      <c r="SJK261" s="1"/>
      <c r="SJL261" s="1"/>
      <c r="SJM261" s="1"/>
      <c r="SJN261" s="1"/>
      <c r="SJO261" s="1"/>
      <c r="SJP261" s="1"/>
      <c r="SJQ261" s="1"/>
      <c r="SJR261" s="1"/>
      <c r="SJS261" s="1"/>
      <c r="SJT261" s="1"/>
      <c r="SJU261" s="1"/>
      <c r="SJV261" s="1"/>
      <c r="SJW261" s="1"/>
      <c r="SJX261" s="1"/>
      <c r="SJY261" s="1"/>
      <c r="SJZ261" s="1"/>
      <c r="SKA261" s="1"/>
      <c r="SKB261" s="1"/>
      <c r="SKC261" s="1"/>
      <c r="SKD261" s="1"/>
      <c r="SKE261" s="1"/>
      <c r="SKF261" s="1"/>
      <c r="SKG261" s="1"/>
      <c r="SKH261" s="1"/>
      <c r="SKI261" s="1"/>
      <c r="SKJ261" s="1"/>
      <c r="SKK261" s="1"/>
      <c r="SKL261" s="1"/>
      <c r="SKM261" s="1"/>
      <c r="SKN261" s="1"/>
      <c r="SKO261" s="1"/>
      <c r="SKP261" s="1"/>
      <c r="SKQ261" s="1"/>
      <c r="SKR261" s="1"/>
      <c r="SKS261" s="1"/>
      <c r="SKT261" s="1"/>
      <c r="SKU261" s="1"/>
      <c r="SKV261" s="1"/>
      <c r="SKW261" s="1"/>
      <c r="SKX261" s="1"/>
      <c r="SKY261" s="1"/>
      <c r="SKZ261" s="1"/>
      <c r="SLA261" s="1"/>
      <c r="SLB261" s="1"/>
      <c r="SLC261" s="1"/>
      <c r="SLD261" s="1"/>
      <c r="SLE261" s="1"/>
      <c r="SLF261" s="1"/>
      <c r="SLG261" s="1"/>
      <c r="SLH261" s="1"/>
      <c r="SLI261" s="1"/>
      <c r="SLJ261" s="1"/>
      <c r="SLK261" s="1"/>
      <c r="SLL261" s="1"/>
      <c r="SLM261" s="1"/>
      <c r="SLN261" s="1"/>
      <c r="SLO261" s="1"/>
      <c r="SLP261" s="1"/>
      <c r="SLQ261" s="1"/>
      <c r="SLR261" s="1"/>
      <c r="SLS261" s="1"/>
      <c r="SLT261" s="1"/>
      <c r="SLU261" s="1"/>
      <c r="SLV261" s="1"/>
      <c r="SLW261" s="1"/>
      <c r="SLX261" s="1"/>
      <c r="SLY261" s="1"/>
      <c r="SLZ261" s="1"/>
      <c r="SMA261" s="1"/>
      <c r="SMB261" s="1"/>
      <c r="SMC261" s="1"/>
      <c r="SMD261" s="1"/>
      <c r="SME261" s="1"/>
      <c r="SMF261" s="1"/>
      <c r="SMG261" s="1"/>
      <c r="SMH261" s="1"/>
      <c r="SMI261" s="1"/>
      <c r="SMJ261" s="1"/>
      <c r="SMK261" s="1"/>
      <c r="SML261" s="1"/>
      <c r="SMM261" s="1"/>
      <c r="SMN261" s="1"/>
      <c r="SMO261" s="1"/>
      <c r="SMP261" s="1"/>
      <c r="SMQ261" s="1"/>
      <c r="SMR261" s="1"/>
      <c r="SMS261" s="1"/>
      <c r="SMT261" s="1"/>
      <c r="SMU261" s="1"/>
      <c r="SMV261" s="1"/>
      <c r="SMW261" s="1"/>
      <c r="SMX261" s="1"/>
      <c r="SMY261" s="1"/>
      <c r="SMZ261" s="1"/>
      <c r="SNA261" s="1"/>
      <c r="SNB261" s="1"/>
      <c r="SNC261" s="1"/>
      <c r="SND261" s="1"/>
      <c r="SNE261" s="1"/>
      <c r="SNF261" s="1"/>
      <c r="SNG261" s="1"/>
      <c r="SNH261" s="1"/>
      <c r="SNI261" s="1"/>
      <c r="SNJ261" s="1"/>
      <c r="SNK261" s="1"/>
      <c r="SNL261" s="1"/>
      <c r="SNM261" s="1"/>
      <c r="SNN261" s="1"/>
      <c r="SNO261" s="1"/>
      <c r="SNP261" s="1"/>
      <c r="SNQ261" s="1"/>
      <c r="SNR261" s="1"/>
      <c r="SNS261" s="1"/>
      <c r="SNT261" s="1"/>
      <c r="SNU261" s="1"/>
      <c r="SNV261" s="1"/>
      <c r="SNW261" s="1"/>
      <c r="SNX261" s="1"/>
      <c r="SNY261" s="1"/>
      <c r="SNZ261" s="1"/>
      <c r="SOA261" s="1"/>
      <c r="SOB261" s="1"/>
      <c r="SOC261" s="1"/>
      <c r="SOD261" s="1"/>
      <c r="SOE261" s="1"/>
      <c r="SOF261" s="1"/>
      <c r="SOG261" s="1"/>
      <c r="SOH261" s="1"/>
      <c r="SOI261" s="1"/>
      <c r="SOJ261" s="1"/>
      <c r="SOK261" s="1"/>
      <c r="SOL261" s="1"/>
      <c r="SOM261" s="1"/>
      <c r="SON261" s="1"/>
      <c r="SOO261" s="1"/>
      <c r="SOP261" s="1"/>
      <c r="SOQ261" s="1"/>
      <c r="SOR261" s="1"/>
      <c r="SOS261" s="1"/>
      <c r="SOT261" s="1"/>
      <c r="SOU261" s="1"/>
      <c r="SOV261" s="1"/>
      <c r="SOW261" s="1"/>
      <c r="SOX261" s="1"/>
      <c r="SOY261" s="1"/>
      <c r="SOZ261" s="1"/>
      <c r="SPA261" s="1"/>
      <c r="SPB261" s="1"/>
      <c r="SPC261" s="1"/>
      <c r="SPD261" s="1"/>
      <c r="SPE261" s="1"/>
      <c r="SPF261" s="1"/>
      <c r="SPG261" s="1"/>
      <c r="SPH261" s="1"/>
      <c r="SPI261" s="1"/>
      <c r="SPJ261" s="1"/>
      <c r="SPK261" s="1"/>
      <c r="SPL261" s="1"/>
      <c r="SPM261" s="1"/>
      <c r="SPN261" s="1"/>
      <c r="SPO261" s="1"/>
      <c r="SPP261" s="1"/>
      <c r="SPQ261" s="1"/>
      <c r="SPR261" s="1"/>
      <c r="SPS261" s="1"/>
      <c r="SPT261" s="1"/>
      <c r="SPU261" s="1"/>
      <c r="SPV261" s="1"/>
      <c r="SPW261" s="1"/>
      <c r="SPX261" s="1"/>
      <c r="SPY261" s="1"/>
      <c r="SPZ261" s="1"/>
      <c r="SQA261" s="1"/>
      <c r="SQB261" s="1"/>
      <c r="SQC261" s="1"/>
      <c r="SQD261" s="1"/>
      <c r="SQE261" s="1"/>
      <c r="SQF261" s="1"/>
      <c r="SQG261" s="1"/>
      <c r="SQH261" s="1"/>
      <c r="SQI261" s="1"/>
      <c r="SQJ261" s="1"/>
      <c r="SQK261" s="1"/>
      <c r="SQL261" s="1"/>
      <c r="SQM261" s="1"/>
      <c r="SQN261" s="1"/>
      <c r="SQO261" s="1"/>
      <c r="SQP261" s="1"/>
      <c r="SQQ261" s="1"/>
      <c r="SQR261" s="1"/>
      <c r="SQS261" s="1"/>
      <c r="SQT261" s="1"/>
      <c r="SQU261" s="1"/>
      <c r="SQV261" s="1"/>
      <c r="SQW261" s="1"/>
      <c r="SQX261" s="1"/>
      <c r="SQY261" s="1"/>
      <c r="SQZ261" s="1"/>
      <c r="SRA261" s="1"/>
      <c r="SRB261" s="1"/>
      <c r="SRC261" s="1"/>
      <c r="SRD261" s="1"/>
      <c r="SRE261" s="1"/>
      <c r="SRF261" s="1"/>
      <c r="SRG261" s="1"/>
      <c r="SRH261" s="1"/>
      <c r="SRI261" s="1"/>
      <c r="SRJ261" s="1"/>
      <c r="SRK261" s="1"/>
      <c r="SRL261" s="1"/>
      <c r="SRM261" s="1"/>
      <c r="SRN261" s="1"/>
      <c r="SRO261" s="1"/>
      <c r="SRP261" s="1"/>
      <c r="SRQ261" s="1"/>
      <c r="SRR261" s="1"/>
      <c r="SRS261" s="1"/>
      <c r="SRT261" s="1"/>
      <c r="SRU261" s="1"/>
      <c r="SRV261" s="1"/>
      <c r="SRW261" s="1"/>
      <c r="SRX261" s="1"/>
      <c r="SRY261" s="1"/>
      <c r="SRZ261" s="1"/>
      <c r="SSA261" s="1"/>
      <c r="SSB261" s="1"/>
      <c r="SSC261" s="1"/>
      <c r="SSD261" s="1"/>
      <c r="SSE261" s="1"/>
      <c r="SSF261" s="1"/>
      <c r="SSG261" s="1"/>
      <c r="SSH261" s="1"/>
      <c r="SSI261" s="1"/>
      <c r="SSJ261" s="1"/>
      <c r="SSK261" s="1"/>
      <c r="SSL261" s="1"/>
      <c r="SSM261" s="1"/>
      <c r="SSN261" s="1"/>
      <c r="SSO261" s="1"/>
      <c r="SSP261" s="1"/>
      <c r="SSQ261" s="1"/>
      <c r="SSR261" s="1"/>
      <c r="SSS261" s="1"/>
      <c r="SST261" s="1"/>
      <c r="SSU261" s="1"/>
      <c r="SSV261" s="1"/>
      <c r="SSW261" s="1"/>
      <c r="SSX261" s="1"/>
      <c r="SSY261" s="1"/>
      <c r="SSZ261" s="1"/>
      <c r="STA261" s="1"/>
      <c r="STB261" s="1"/>
      <c r="STC261" s="1"/>
      <c r="STD261" s="1"/>
      <c r="STE261" s="1"/>
      <c r="STF261" s="1"/>
      <c r="STG261" s="1"/>
      <c r="STH261" s="1"/>
      <c r="STI261" s="1"/>
      <c r="STJ261" s="1"/>
      <c r="STK261" s="1"/>
      <c r="STL261" s="1"/>
      <c r="STM261" s="1"/>
      <c r="STN261" s="1"/>
      <c r="STO261" s="1"/>
      <c r="STP261" s="1"/>
      <c r="STQ261" s="1"/>
      <c r="STR261" s="1"/>
      <c r="STS261" s="1"/>
      <c r="STT261" s="1"/>
      <c r="STU261" s="1"/>
      <c r="STV261" s="1"/>
      <c r="STW261" s="1"/>
      <c r="STX261" s="1"/>
      <c r="STY261" s="1"/>
      <c r="STZ261" s="1"/>
      <c r="SUA261" s="1"/>
      <c r="SUB261" s="1"/>
      <c r="SUC261" s="1"/>
      <c r="SUD261" s="1"/>
      <c r="SUE261" s="1"/>
      <c r="SUF261" s="1"/>
      <c r="SUG261" s="1"/>
      <c r="SUH261" s="1"/>
      <c r="SUI261" s="1"/>
      <c r="SUJ261" s="1"/>
      <c r="SUK261" s="1"/>
      <c r="SUL261" s="1"/>
      <c r="SUM261" s="1"/>
      <c r="SUN261" s="1"/>
      <c r="SUO261" s="1"/>
      <c r="SUP261" s="1"/>
      <c r="SUQ261" s="1"/>
      <c r="SUR261" s="1"/>
      <c r="SUS261" s="1"/>
      <c r="SUT261" s="1"/>
      <c r="SUU261" s="1"/>
      <c r="SUV261" s="1"/>
      <c r="SUW261" s="1"/>
      <c r="SUX261" s="1"/>
      <c r="SUY261" s="1"/>
      <c r="SUZ261" s="1"/>
      <c r="SVA261" s="1"/>
      <c r="SVB261" s="1"/>
      <c r="SVC261" s="1"/>
      <c r="SVD261" s="1"/>
      <c r="SVE261" s="1"/>
      <c r="SVF261" s="1"/>
      <c r="SVG261" s="1"/>
      <c r="SVH261" s="1"/>
      <c r="SVI261" s="1"/>
      <c r="SVJ261" s="1"/>
      <c r="SVK261" s="1"/>
      <c r="SVL261" s="1"/>
      <c r="SVM261" s="1"/>
      <c r="SVN261" s="1"/>
      <c r="SVO261" s="1"/>
      <c r="SVP261" s="1"/>
      <c r="SVQ261" s="1"/>
      <c r="SVR261" s="1"/>
      <c r="SVS261" s="1"/>
      <c r="SVT261" s="1"/>
      <c r="SVU261" s="1"/>
      <c r="SVV261" s="1"/>
      <c r="SVW261" s="1"/>
      <c r="SVX261" s="1"/>
      <c r="SVY261" s="1"/>
      <c r="SVZ261" s="1"/>
      <c r="SWA261" s="1"/>
      <c r="SWB261" s="1"/>
      <c r="SWC261" s="1"/>
      <c r="SWD261" s="1"/>
      <c r="SWE261" s="1"/>
      <c r="SWF261" s="1"/>
      <c r="SWG261" s="1"/>
      <c r="SWH261" s="1"/>
      <c r="SWI261" s="1"/>
      <c r="SWJ261" s="1"/>
      <c r="SWK261" s="1"/>
      <c r="SWL261" s="1"/>
      <c r="SWM261" s="1"/>
      <c r="SWN261" s="1"/>
      <c r="SWO261" s="1"/>
      <c r="SWP261" s="1"/>
      <c r="SWQ261" s="1"/>
      <c r="SWR261" s="1"/>
      <c r="SWS261" s="1"/>
      <c r="SWT261" s="1"/>
      <c r="SWU261" s="1"/>
      <c r="SWV261" s="1"/>
      <c r="SWW261" s="1"/>
      <c r="SWX261" s="1"/>
      <c r="SWY261" s="1"/>
      <c r="SWZ261" s="1"/>
      <c r="SXA261" s="1"/>
      <c r="SXB261" s="1"/>
      <c r="SXC261" s="1"/>
      <c r="SXD261" s="1"/>
      <c r="SXE261" s="1"/>
      <c r="SXF261" s="1"/>
      <c r="SXG261" s="1"/>
      <c r="SXH261" s="1"/>
      <c r="SXI261" s="1"/>
      <c r="SXJ261" s="1"/>
      <c r="SXK261" s="1"/>
      <c r="SXL261" s="1"/>
      <c r="SXM261" s="1"/>
      <c r="SXN261" s="1"/>
      <c r="SXO261" s="1"/>
      <c r="SXP261" s="1"/>
      <c r="SXQ261" s="1"/>
      <c r="SXR261" s="1"/>
      <c r="SXS261" s="1"/>
      <c r="SXT261" s="1"/>
      <c r="SXU261" s="1"/>
      <c r="SXV261" s="1"/>
      <c r="SXW261" s="1"/>
      <c r="SXX261" s="1"/>
      <c r="SXY261" s="1"/>
      <c r="SXZ261" s="1"/>
      <c r="SYA261" s="1"/>
      <c r="SYB261" s="1"/>
      <c r="SYC261" s="1"/>
      <c r="SYD261" s="1"/>
      <c r="SYE261" s="1"/>
      <c r="SYF261" s="1"/>
      <c r="SYG261" s="1"/>
      <c r="SYH261" s="1"/>
      <c r="SYI261" s="1"/>
      <c r="SYJ261" s="1"/>
      <c r="SYK261" s="1"/>
      <c r="SYL261" s="1"/>
      <c r="SYM261" s="1"/>
      <c r="SYN261" s="1"/>
      <c r="SYO261" s="1"/>
      <c r="SYP261" s="1"/>
      <c r="SYQ261" s="1"/>
      <c r="SYR261" s="1"/>
      <c r="SYS261" s="1"/>
      <c r="SYT261" s="1"/>
      <c r="SYU261" s="1"/>
      <c r="SYV261" s="1"/>
      <c r="SYW261" s="1"/>
      <c r="SYX261" s="1"/>
      <c r="SYY261" s="1"/>
      <c r="SYZ261" s="1"/>
      <c r="SZA261" s="1"/>
      <c r="SZB261" s="1"/>
      <c r="SZC261" s="1"/>
      <c r="SZD261" s="1"/>
      <c r="SZE261" s="1"/>
      <c r="SZF261" s="1"/>
      <c r="SZG261" s="1"/>
      <c r="SZH261" s="1"/>
      <c r="SZI261" s="1"/>
      <c r="SZJ261" s="1"/>
      <c r="SZK261" s="1"/>
      <c r="SZL261" s="1"/>
      <c r="SZM261" s="1"/>
      <c r="SZN261" s="1"/>
      <c r="SZO261" s="1"/>
      <c r="SZP261" s="1"/>
      <c r="SZQ261" s="1"/>
      <c r="SZR261" s="1"/>
      <c r="SZS261" s="1"/>
      <c r="SZT261" s="1"/>
      <c r="SZU261" s="1"/>
      <c r="SZV261" s="1"/>
      <c r="SZW261" s="1"/>
      <c r="SZX261" s="1"/>
      <c r="SZY261" s="1"/>
      <c r="SZZ261" s="1"/>
      <c r="TAA261" s="1"/>
      <c r="TAB261" s="1"/>
      <c r="TAC261" s="1"/>
      <c r="TAD261" s="1"/>
      <c r="TAE261" s="1"/>
      <c r="TAF261" s="1"/>
      <c r="TAG261" s="1"/>
      <c r="TAH261" s="1"/>
      <c r="TAI261" s="1"/>
      <c r="TAJ261" s="1"/>
      <c r="TAK261" s="1"/>
      <c r="TAL261" s="1"/>
      <c r="TAM261" s="1"/>
      <c r="TAN261" s="1"/>
      <c r="TAO261" s="1"/>
      <c r="TAP261" s="1"/>
      <c r="TAQ261" s="1"/>
      <c r="TAR261" s="1"/>
      <c r="TAS261" s="1"/>
      <c r="TAT261" s="1"/>
      <c r="TAU261" s="1"/>
      <c r="TAV261" s="1"/>
      <c r="TAW261" s="1"/>
      <c r="TAX261" s="1"/>
      <c r="TAY261" s="1"/>
      <c r="TAZ261" s="1"/>
      <c r="TBA261" s="1"/>
      <c r="TBB261" s="1"/>
      <c r="TBC261" s="1"/>
      <c r="TBD261" s="1"/>
      <c r="TBE261" s="1"/>
      <c r="TBF261" s="1"/>
      <c r="TBG261" s="1"/>
      <c r="TBH261" s="1"/>
      <c r="TBI261" s="1"/>
      <c r="TBJ261" s="1"/>
      <c r="TBK261" s="1"/>
      <c r="TBL261" s="1"/>
      <c r="TBM261" s="1"/>
      <c r="TBN261" s="1"/>
      <c r="TBO261" s="1"/>
      <c r="TBP261" s="1"/>
      <c r="TBQ261" s="1"/>
      <c r="TBR261" s="1"/>
      <c r="TBS261" s="1"/>
      <c r="TBT261" s="1"/>
      <c r="TBU261" s="1"/>
      <c r="TBV261" s="1"/>
      <c r="TBW261" s="1"/>
      <c r="TBX261" s="1"/>
      <c r="TBY261" s="1"/>
      <c r="TBZ261" s="1"/>
      <c r="TCA261" s="1"/>
      <c r="TCB261" s="1"/>
      <c r="TCC261" s="1"/>
      <c r="TCD261" s="1"/>
      <c r="TCE261" s="1"/>
      <c r="TCF261" s="1"/>
      <c r="TCG261" s="1"/>
      <c r="TCH261" s="1"/>
      <c r="TCI261" s="1"/>
      <c r="TCJ261" s="1"/>
      <c r="TCK261" s="1"/>
      <c r="TCL261" s="1"/>
      <c r="TCM261" s="1"/>
      <c r="TCN261" s="1"/>
      <c r="TCO261" s="1"/>
      <c r="TCP261" s="1"/>
      <c r="TCQ261" s="1"/>
      <c r="TCR261" s="1"/>
      <c r="TCS261" s="1"/>
      <c r="TCT261" s="1"/>
      <c r="TCU261" s="1"/>
      <c r="TCV261" s="1"/>
      <c r="TCW261" s="1"/>
      <c r="TCX261" s="1"/>
      <c r="TCY261" s="1"/>
      <c r="TCZ261" s="1"/>
      <c r="TDA261" s="1"/>
      <c r="TDB261" s="1"/>
      <c r="TDC261" s="1"/>
      <c r="TDD261" s="1"/>
      <c r="TDE261" s="1"/>
      <c r="TDF261" s="1"/>
      <c r="TDG261" s="1"/>
      <c r="TDH261" s="1"/>
      <c r="TDI261" s="1"/>
      <c r="TDJ261" s="1"/>
      <c r="TDK261" s="1"/>
      <c r="TDL261" s="1"/>
      <c r="TDM261" s="1"/>
      <c r="TDN261" s="1"/>
      <c r="TDO261" s="1"/>
      <c r="TDP261" s="1"/>
      <c r="TDQ261" s="1"/>
      <c r="TDR261" s="1"/>
      <c r="TDS261" s="1"/>
      <c r="TDT261" s="1"/>
      <c r="TDU261" s="1"/>
      <c r="TDV261" s="1"/>
      <c r="TDW261" s="1"/>
      <c r="TDX261" s="1"/>
      <c r="TDY261" s="1"/>
      <c r="TDZ261" s="1"/>
      <c r="TEA261" s="1"/>
      <c r="TEB261" s="1"/>
      <c r="TEC261" s="1"/>
      <c r="TED261" s="1"/>
      <c r="TEE261" s="1"/>
      <c r="TEF261" s="1"/>
      <c r="TEG261" s="1"/>
      <c r="TEH261" s="1"/>
      <c r="TEI261" s="1"/>
      <c r="TEJ261" s="1"/>
      <c r="TEK261" s="1"/>
      <c r="TEL261" s="1"/>
      <c r="TEM261" s="1"/>
      <c r="TEN261" s="1"/>
      <c r="TEO261" s="1"/>
      <c r="TEP261" s="1"/>
      <c r="TEQ261" s="1"/>
      <c r="TER261" s="1"/>
      <c r="TES261" s="1"/>
      <c r="TET261" s="1"/>
      <c r="TEU261" s="1"/>
      <c r="TEV261" s="1"/>
      <c r="TEW261" s="1"/>
      <c r="TEX261" s="1"/>
      <c r="TEY261" s="1"/>
      <c r="TEZ261" s="1"/>
      <c r="TFA261" s="1"/>
      <c r="TFB261" s="1"/>
      <c r="TFC261" s="1"/>
      <c r="TFD261" s="1"/>
      <c r="TFE261" s="1"/>
      <c r="TFF261" s="1"/>
      <c r="TFG261" s="1"/>
      <c r="TFH261" s="1"/>
      <c r="TFI261" s="1"/>
      <c r="TFJ261" s="1"/>
      <c r="TFK261" s="1"/>
      <c r="TFL261" s="1"/>
      <c r="TFM261" s="1"/>
      <c r="TFN261" s="1"/>
      <c r="TFO261" s="1"/>
      <c r="TFP261" s="1"/>
      <c r="TFQ261" s="1"/>
      <c r="TFR261" s="1"/>
      <c r="TFS261" s="1"/>
      <c r="TFT261" s="1"/>
      <c r="TFU261" s="1"/>
      <c r="TFV261" s="1"/>
      <c r="TFW261" s="1"/>
      <c r="TFX261" s="1"/>
      <c r="TFY261" s="1"/>
      <c r="TFZ261" s="1"/>
      <c r="TGA261" s="1"/>
      <c r="TGB261" s="1"/>
      <c r="TGC261" s="1"/>
      <c r="TGD261" s="1"/>
      <c r="TGE261" s="1"/>
      <c r="TGF261" s="1"/>
      <c r="TGG261" s="1"/>
      <c r="TGH261" s="1"/>
      <c r="TGI261" s="1"/>
      <c r="TGJ261" s="1"/>
      <c r="TGK261" s="1"/>
      <c r="TGL261" s="1"/>
      <c r="TGM261" s="1"/>
      <c r="TGN261" s="1"/>
      <c r="TGO261" s="1"/>
      <c r="TGP261" s="1"/>
      <c r="TGQ261" s="1"/>
      <c r="TGR261" s="1"/>
      <c r="TGS261" s="1"/>
      <c r="TGT261" s="1"/>
      <c r="TGU261" s="1"/>
      <c r="TGV261" s="1"/>
      <c r="TGW261" s="1"/>
      <c r="TGX261" s="1"/>
      <c r="TGY261" s="1"/>
      <c r="TGZ261" s="1"/>
      <c r="THA261" s="1"/>
      <c r="THB261" s="1"/>
      <c r="THC261" s="1"/>
      <c r="THD261" s="1"/>
      <c r="THE261" s="1"/>
      <c r="THF261" s="1"/>
      <c r="THG261" s="1"/>
      <c r="THH261" s="1"/>
      <c r="THI261" s="1"/>
      <c r="THJ261" s="1"/>
      <c r="THK261" s="1"/>
      <c r="THL261" s="1"/>
      <c r="THM261" s="1"/>
      <c r="THN261" s="1"/>
      <c r="THO261" s="1"/>
      <c r="THP261" s="1"/>
      <c r="THQ261" s="1"/>
      <c r="THR261" s="1"/>
      <c r="THS261" s="1"/>
      <c r="THT261" s="1"/>
      <c r="THU261" s="1"/>
      <c r="THV261" s="1"/>
      <c r="THW261" s="1"/>
      <c r="THX261" s="1"/>
      <c r="THY261" s="1"/>
      <c r="THZ261" s="1"/>
      <c r="TIA261" s="1"/>
      <c r="TIB261" s="1"/>
      <c r="TIC261" s="1"/>
      <c r="TID261" s="1"/>
      <c r="TIE261" s="1"/>
      <c r="TIF261" s="1"/>
      <c r="TIG261" s="1"/>
      <c r="TIH261" s="1"/>
      <c r="TII261" s="1"/>
      <c r="TIJ261" s="1"/>
      <c r="TIK261" s="1"/>
      <c r="TIL261" s="1"/>
      <c r="TIM261" s="1"/>
      <c r="TIN261" s="1"/>
      <c r="TIO261" s="1"/>
      <c r="TIP261" s="1"/>
      <c r="TIQ261" s="1"/>
      <c r="TIR261" s="1"/>
      <c r="TIS261" s="1"/>
      <c r="TIT261" s="1"/>
      <c r="TIU261" s="1"/>
      <c r="TIV261" s="1"/>
      <c r="TIW261" s="1"/>
      <c r="TIX261" s="1"/>
      <c r="TIY261" s="1"/>
      <c r="TIZ261" s="1"/>
      <c r="TJA261" s="1"/>
      <c r="TJB261" s="1"/>
      <c r="TJC261" s="1"/>
      <c r="TJD261" s="1"/>
      <c r="TJE261" s="1"/>
      <c r="TJF261" s="1"/>
      <c r="TJG261" s="1"/>
      <c r="TJH261" s="1"/>
      <c r="TJI261" s="1"/>
      <c r="TJJ261" s="1"/>
      <c r="TJK261" s="1"/>
      <c r="TJL261" s="1"/>
      <c r="TJM261" s="1"/>
      <c r="TJN261" s="1"/>
      <c r="TJO261" s="1"/>
      <c r="TJP261" s="1"/>
      <c r="TJQ261" s="1"/>
      <c r="TJR261" s="1"/>
      <c r="TJS261" s="1"/>
      <c r="TJT261" s="1"/>
      <c r="TJU261" s="1"/>
      <c r="TJV261" s="1"/>
      <c r="TJW261" s="1"/>
      <c r="TJX261" s="1"/>
      <c r="TJY261" s="1"/>
      <c r="TJZ261" s="1"/>
      <c r="TKA261" s="1"/>
      <c r="TKB261" s="1"/>
      <c r="TKC261" s="1"/>
      <c r="TKD261" s="1"/>
      <c r="TKE261" s="1"/>
      <c r="TKF261" s="1"/>
      <c r="TKG261" s="1"/>
      <c r="TKH261" s="1"/>
      <c r="TKI261" s="1"/>
      <c r="TKJ261" s="1"/>
      <c r="TKK261" s="1"/>
      <c r="TKL261" s="1"/>
      <c r="TKM261" s="1"/>
      <c r="TKN261" s="1"/>
      <c r="TKO261" s="1"/>
      <c r="TKP261" s="1"/>
      <c r="TKQ261" s="1"/>
      <c r="TKR261" s="1"/>
      <c r="TKS261" s="1"/>
      <c r="TKT261" s="1"/>
      <c r="TKU261" s="1"/>
      <c r="TKV261" s="1"/>
      <c r="TKW261" s="1"/>
      <c r="TKX261" s="1"/>
      <c r="TKY261" s="1"/>
      <c r="TKZ261" s="1"/>
      <c r="TLA261" s="1"/>
      <c r="TLB261" s="1"/>
      <c r="TLC261" s="1"/>
      <c r="TLD261" s="1"/>
      <c r="TLE261" s="1"/>
      <c r="TLF261" s="1"/>
      <c r="TLG261" s="1"/>
      <c r="TLH261" s="1"/>
      <c r="TLI261" s="1"/>
      <c r="TLJ261" s="1"/>
      <c r="TLK261" s="1"/>
      <c r="TLL261" s="1"/>
      <c r="TLM261" s="1"/>
      <c r="TLN261" s="1"/>
      <c r="TLO261" s="1"/>
      <c r="TLP261" s="1"/>
      <c r="TLQ261" s="1"/>
      <c r="TLR261" s="1"/>
      <c r="TLS261" s="1"/>
      <c r="TLT261" s="1"/>
      <c r="TLU261" s="1"/>
      <c r="TLV261" s="1"/>
      <c r="TLW261" s="1"/>
      <c r="TLX261" s="1"/>
      <c r="TLY261" s="1"/>
      <c r="TLZ261" s="1"/>
      <c r="TMA261" s="1"/>
      <c r="TMB261" s="1"/>
      <c r="TMC261" s="1"/>
      <c r="TMD261" s="1"/>
      <c r="TME261" s="1"/>
      <c r="TMF261" s="1"/>
      <c r="TMG261" s="1"/>
      <c r="TMH261" s="1"/>
      <c r="TMI261" s="1"/>
      <c r="TMJ261" s="1"/>
      <c r="TMK261" s="1"/>
      <c r="TML261" s="1"/>
      <c r="TMM261" s="1"/>
      <c r="TMN261" s="1"/>
      <c r="TMO261" s="1"/>
      <c r="TMP261" s="1"/>
      <c r="TMQ261" s="1"/>
      <c r="TMR261" s="1"/>
      <c r="TMS261" s="1"/>
      <c r="TMT261" s="1"/>
      <c r="TMU261" s="1"/>
      <c r="TMV261" s="1"/>
      <c r="TMW261" s="1"/>
      <c r="TMX261" s="1"/>
      <c r="TMY261" s="1"/>
      <c r="TMZ261" s="1"/>
      <c r="TNA261" s="1"/>
      <c r="TNB261" s="1"/>
      <c r="TNC261" s="1"/>
      <c r="TND261" s="1"/>
      <c r="TNE261" s="1"/>
      <c r="TNF261" s="1"/>
      <c r="TNG261" s="1"/>
      <c r="TNH261" s="1"/>
      <c r="TNI261" s="1"/>
      <c r="TNJ261" s="1"/>
      <c r="TNK261" s="1"/>
      <c r="TNL261" s="1"/>
      <c r="TNM261" s="1"/>
      <c r="TNN261" s="1"/>
      <c r="TNO261" s="1"/>
      <c r="TNP261" s="1"/>
      <c r="TNQ261" s="1"/>
      <c r="TNR261" s="1"/>
      <c r="TNS261" s="1"/>
      <c r="TNT261" s="1"/>
      <c r="TNU261" s="1"/>
      <c r="TNV261" s="1"/>
      <c r="TNW261" s="1"/>
      <c r="TNX261" s="1"/>
      <c r="TNY261" s="1"/>
      <c r="TNZ261" s="1"/>
      <c r="TOA261" s="1"/>
      <c r="TOB261" s="1"/>
      <c r="TOC261" s="1"/>
      <c r="TOD261" s="1"/>
      <c r="TOE261" s="1"/>
      <c r="TOF261" s="1"/>
      <c r="TOG261" s="1"/>
      <c r="TOH261" s="1"/>
      <c r="TOI261" s="1"/>
      <c r="TOJ261" s="1"/>
      <c r="TOK261" s="1"/>
      <c r="TOL261" s="1"/>
      <c r="TOM261" s="1"/>
      <c r="TON261" s="1"/>
      <c r="TOO261" s="1"/>
      <c r="TOP261" s="1"/>
      <c r="TOQ261" s="1"/>
      <c r="TOR261" s="1"/>
      <c r="TOS261" s="1"/>
      <c r="TOT261" s="1"/>
      <c r="TOU261" s="1"/>
      <c r="TOV261" s="1"/>
      <c r="TOW261" s="1"/>
      <c r="TOX261" s="1"/>
      <c r="TOY261" s="1"/>
      <c r="TOZ261" s="1"/>
      <c r="TPA261" s="1"/>
      <c r="TPB261" s="1"/>
      <c r="TPC261" s="1"/>
      <c r="TPD261" s="1"/>
      <c r="TPE261" s="1"/>
      <c r="TPF261" s="1"/>
      <c r="TPG261" s="1"/>
      <c r="TPH261" s="1"/>
      <c r="TPI261" s="1"/>
      <c r="TPJ261" s="1"/>
      <c r="TPK261" s="1"/>
      <c r="TPL261" s="1"/>
      <c r="TPM261" s="1"/>
      <c r="TPN261" s="1"/>
      <c r="TPO261" s="1"/>
      <c r="TPP261" s="1"/>
      <c r="TPQ261" s="1"/>
      <c r="TPR261" s="1"/>
      <c r="TPS261" s="1"/>
      <c r="TPT261" s="1"/>
      <c r="TPU261" s="1"/>
      <c r="TPV261" s="1"/>
      <c r="TPW261" s="1"/>
      <c r="TPX261" s="1"/>
      <c r="TPY261" s="1"/>
      <c r="TPZ261" s="1"/>
      <c r="TQA261" s="1"/>
      <c r="TQB261" s="1"/>
      <c r="TQC261" s="1"/>
      <c r="TQD261" s="1"/>
      <c r="TQE261" s="1"/>
      <c r="TQF261" s="1"/>
      <c r="TQG261" s="1"/>
      <c r="TQH261" s="1"/>
      <c r="TQI261" s="1"/>
      <c r="TQJ261" s="1"/>
      <c r="TQK261" s="1"/>
      <c r="TQL261" s="1"/>
      <c r="TQM261" s="1"/>
      <c r="TQN261" s="1"/>
      <c r="TQO261" s="1"/>
      <c r="TQP261" s="1"/>
      <c r="TQQ261" s="1"/>
      <c r="TQR261" s="1"/>
      <c r="TQS261" s="1"/>
      <c r="TQT261" s="1"/>
      <c r="TQU261" s="1"/>
      <c r="TQV261" s="1"/>
      <c r="TQW261" s="1"/>
      <c r="TQX261" s="1"/>
      <c r="TQY261" s="1"/>
      <c r="TQZ261" s="1"/>
      <c r="TRA261" s="1"/>
      <c r="TRB261" s="1"/>
      <c r="TRC261" s="1"/>
      <c r="TRD261" s="1"/>
      <c r="TRE261" s="1"/>
      <c r="TRF261" s="1"/>
      <c r="TRG261" s="1"/>
      <c r="TRH261" s="1"/>
      <c r="TRI261" s="1"/>
      <c r="TRJ261" s="1"/>
      <c r="TRK261" s="1"/>
      <c r="TRL261" s="1"/>
      <c r="TRM261" s="1"/>
      <c r="TRN261" s="1"/>
      <c r="TRO261" s="1"/>
      <c r="TRP261" s="1"/>
      <c r="TRQ261" s="1"/>
      <c r="TRR261" s="1"/>
      <c r="TRS261" s="1"/>
      <c r="TRT261" s="1"/>
      <c r="TRU261" s="1"/>
      <c r="TRV261" s="1"/>
      <c r="TRW261" s="1"/>
      <c r="TRX261" s="1"/>
      <c r="TRY261" s="1"/>
      <c r="TRZ261" s="1"/>
      <c r="TSA261" s="1"/>
      <c r="TSB261" s="1"/>
      <c r="TSC261" s="1"/>
      <c r="TSD261" s="1"/>
      <c r="TSE261" s="1"/>
      <c r="TSF261" s="1"/>
      <c r="TSG261" s="1"/>
      <c r="TSH261" s="1"/>
      <c r="TSI261" s="1"/>
      <c r="TSJ261" s="1"/>
      <c r="TSK261" s="1"/>
      <c r="TSL261" s="1"/>
      <c r="TSM261" s="1"/>
      <c r="TSN261" s="1"/>
      <c r="TSO261" s="1"/>
      <c r="TSP261" s="1"/>
      <c r="TSQ261" s="1"/>
      <c r="TSR261" s="1"/>
      <c r="TSS261" s="1"/>
      <c r="TST261" s="1"/>
      <c r="TSU261" s="1"/>
      <c r="TSV261" s="1"/>
      <c r="TSW261" s="1"/>
      <c r="TSX261" s="1"/>
      <c r="TSY261" s="1"/>
      <c r="TSZ261" s="1"/>
      <c r="TTA261" s="1"/>
      <c r="TTB261" s="1"/>
      <c r="TTC261" s="1"/>
      <c r="TTD261" s="1"/>
      <c r="TTE261" s="1"/>
      <c r="TTF261" s="1"/>
      <c r="TTG261" s="1"/>
      <c r="TTH261" s="1"/>
      <c r="TTI261" s="1"/>
      <c r="TTJ261" s="1"/>
      <c r="TTK261" s="1"/>
      <c r="TTL261" s="1"/>
      <c r="TTM261" s="1"/>
      <c r="TTN261" s="1"/>
      <c r="TTO261" s="1"/>
      <c r="TTP261" s="1"/>
      <c r="TTQ261" s="1"/>
      <c r="TTR261" s="1"/>
      <c r="TTS261" s="1"/>
      <c r="TTT261" s="1"/>
      <c r="TTU261" s="1"/>
      <c r="TTV261" s="1"/>
      <c r="TTW261" s="1"/>
      <c r="TTX261" s="1"/>
      <c r="TTY261" s="1"/>
      <c r="TTZ261" s="1"/>
      <c r="TUA261" s="1"/>
      <c r="TUB261" s="1"/>
      <c r="TUC261" s="1"/>
      <c r="TUD261" s="1"/>
      <c r="TUE261" s="1"/>
      <c r="TUF261" s="1"/>
      <c r="TUG261" s="1"/>
      <c r="TUH261" s="1"/>
      <c r="TUI261" s="1"/>
      <c r="TUJ261" s="1"/>
      <c r="TUK261" s="1"/>
      <c r="TUL261" s="1"/>
      <c r="TUM261" s="1"/>
      <c r="TUN261" s="1"/>
      <c r="TUO261" s="1"/>
      <c r="TUP261" s="1"/>
      <c r="TUQ261" s="1"/>
      <c r="TUR261" s="1"/>
      <c r="TUS261" s="1"/>
      <c r="TUT261" s="1"/>
      <c r="TUU261" s="1"/>
      <c r="TUV261" s="1"/>
      <c r="TUW261" s="1"/>
      <c r="TUX261" s="1"/>
      <c r="TUY261" s="1"/>
      <c r="TUZ261" s="1"/>
      <c r="TVA261" s="1"/>
      <c r="TVB261" s="1"/>
      <c r="TVC261" s="1"/>
      <c r="TVD261" s="1"/>
      <c r="TVE261" s="1"/>
      <c r="TVF261" s="1"/>
      <c r="TVG261" s="1"/>
      <c r="TVH261" s="1"/>
      <c r="TVI261" s="1"/>
      <c r="TVJ261" s="1"/>
      <c r="TVK261" s="1"/>
      <c r="TVL261" s="1"/>
      <c r="TVM261" s="1"/>
      <c r="TVN261" s="1"/>
      <c r="TVO261" s="1"/>
      <c r="TVP261" s="1"/>
      <c r="TVQ261" s="1"/>
      <c r="TVR261" s="1"/>
      <c r="TVS261" s="1"/>
      <c r="TVT261" s="1"/>
      <c r="TVU261" s="1"/>
      <c r="TVV261" s="1"/>
      <c r="TVW261" s="1"/>
      <c r="TVX261" s="1"/>
      <c r="TVY261" s="1"/>
      <c r="TVZ261" s="1"/>
      <c r="TWA261" s="1"/>
      <c r="TWB261" s="1"/>
      <c r="TWC261" s="1"/>
      <c r="TWD261" s="1"/>
      <c r="TWE261" s="1"/>
      <c r="TWF261" s="1"/>
      <c r="TWG261" s="1"/>
      <c r="TWH261" s="1"/>
      <c r="TWI261" s="1"/>
      <c r="TWJ261" s="1"/>
      <c r="TWK261" s="1"/>
      <c r="TWL261" s="1"/>
      <c r="TWM261" s="1"/>
      <c r="TWN261" s="1"/>
      <c r="TWO261" s="1"/>
      <c r="TWP261" s="1"/>
      <c r="TWQ261" s="1"/>
      <c r="TWR261" s="1"/>
      <c r="TWS261" s="1"/>
      <c r="TWT261" s="1"/>
      <c r="TWU261" s="1"/>
      <c r="TWV261" s="1"/>
      <c r="TWW261" s="1"/>
      <c r="TWX261" s="1"/>
      <c r="TWY261" s="1"/>
      <c r="TWZ261" s="1"/>
      <c r="TXA261" s="1"/>
      <c r="TXB261" s="1"/>
      <c r="TXC261" s="1"/>
      <c r="TXD261" s="1"/>
      <c r="TXE261" s="1"/>
      <c r="TXF261" s="1"/>
      <c r="TXG261" s="1"/>
      <c r="TXH261" s="1"/>
      <c r="TXI261" s="1"/>
      <c r="TXJ261" s="1"/>
      <c r="TXK261" s="1"/>
      <c r="TXL261" s="1"/>
      <c r="TXM261" s="1"/>
      <c r="TXN261" s="1"/>
      <c r="TXO261" s="1"/>
      <c r="TXP261" s="1"/>
      <c r="TXQ261" s="1"/>
      <c r="TXR261" s="1"/>
      <c r="TXS261" s="1"/>
      <c r="TXT261" s="1"/>
      <c r="TXU261" s="1"/>
      <c r="TXV261" s="1"/>
      <c r="TXW261" s="1"/>
      <c r="TXX261" s="1"/>
      <c r="TXY261" s="1"/>
      <c r="TXZ261" s="1"/>
      <c r="TYA261" s="1"/>
      <c r="TYB261" s="1"/>
      <c r="TYC261" s="1"/>
      <c r="TYD261" s="1"/>
      <c r="TYE261" s="1"/>
      <c r="TYF261" s="1"/>
      <c r="TYG261" s="1"/>
      <c r="TYH261" s="1"/>
      <c r="TYI261" s="1"/>
      <c r="TYJ261" s="1"/>
      <c r="TYK261" s="1"/>
      <c r="TYL261" s="1"/>
      <c r="TYM261" s="1"/>
      <c r="TYN261" s="1"/>
      <c r="TYO261" s="1"/>
      <c r="TYP261" s="1"/>
      <c r="TYQ261" s="1"/>
      <c r="TYR261" s="1"/>
      <c r="TYS261" s="1"/>
      <c r="TYT261" s="1"/>
      <c r="TYU261" s="1"/>
      <c r="TYV261" s="1"/>
      <c r="TYW261" s="1"/>
      <c r="TYX261" s="1"/>
      <c r="TYY261" s="1"/>
      <c r="TYZ261" s="1"/>
      <c r="TZA261" s="1"/>
      <c r="TZB261" s="1"/>
      <c r="TZC261" s="1"/>
      <c r="TZD261" s="1"/>
      <c r="TZE261" s="1"/>
      <c r="TZF261" s="1"/>
      <c r="TZG261" s="1"/>
      <c r="TZH261" s="1"/>
      <c r="TZI261" s="1"/>
      <c r="TZJ261" s="1"/>
      <c r="TZK261" s="1"/>
      <c r="TZL261" s="1"/>
      <c r="TZM261" s="1"/>
      <c r="TZN261" s="1"/>
      <c r="TZO261" s="1"/>
      <c r="TZP261" s="1"/>
      <c r="TZQ261" s="1"/>
      <c r="TZR261" s="1"/>
      <c r="TZS261" s="1"/>
      <c r="TZT261" s="1"/>
      <c r="TZU261" s="1"/>
      <c r="TZV261" s="1"/>
      <c r="TZW261" s="1"/>
      <c r="TZX261" s="1"/>
      <c r="TZY261" s="1"/>
      <c r="TZZ261" s="1"/>
      <c r="UAA261" s="1"/>
      <c r="UAB261" s="1"/>
      <c r="UAC261" s="1"/>
      <c r="UAD261" s="1"/>
      <c r="UAE261" s="1"/>
      <c r="UAF261" s="1"/>
      <c r="UAG261" s="1"/>
      <c r="UAH261" s="1"/>
      <c r="UAI261" s="1"/>
      <c r="UAJ261" s="1"/>
      <c r="UAK261" s="1"/>
      <c r="UAL261" s="1"/>
      <c r="UAM261" s="1"/>
      <c r="UAN261" s="1"/>
      <c r="UAO261" s="1"/>
      <c r="UAP261" s="1"/>
      <c r="UAQ261" s="1"/>
      <c r="UAR261" s="1"/>
      <c r="UAS261" s="1"/>
      <c r="UAT261" s="1"/>
      <c r="UAU261" s="1"/>
      <c r="UAV261" s="1"/>
      <c r="UAW261" s="1"/>
      <c r="UAX261" s="1"/>
      <c r="UAY261" s="1"/>
      <c r="UAZ261" s="1"/>
      <c r="UBA261" s="1"/>
      <c r="UBB261" s="1"/>
      <c r="UBC261" s="1"/>
      <c r="UBD261" s="1"/>
      <c r="UBE261" s="1"/>
      <c r="UBF261" s="1"/>
      <c r="UBG261" s="1"/>
      <c r="UBH261" s="1"/>
      <c r="UBI261" s="1"/>
      <c r="UBJ261" s="1"/>
      <c r="UBK261" s="1"/>
      <c r="UBL261" s="1"/>
      <c r="UBM261" s="1"/>
      <c r="UBN261" s="1"/>
      <c r="UBO261" s="1"/>
      <c r="UBP261" s="1"/>
      <c r="UBQ261" s="1"/>
      <c r="UBR261" s="1"/>
      <c r="UBS261" s="1"/>
      <c r="UBT261" s="1"/>
      <c r="UBU261" s="1"/>
      <c r="UBV261" s="1"/>
      <c r="UBW261" s="1"/>
      <c r="UBX261" s="1"/>
      <c r="UBY261" s="1"/>
      <c r="UBZ261" s="1"/>
      <c r="UCA261" s="1"/>
      <c r="UCB261" s="1"/>
      <c r="UCC261" s="1"/>
      <c r="UCD261" s="1"/>
      <c r="UCE261" s="1"/>
      <c r="UCF261" s="1"/>
      <c r="UCG261" s="1"/>
      <c r="UCH261" s="1"/>
      <c r="UCI261" s="1"/>
      <c r="UCJ261" s="1"/>
      <c r="UCK261" s="1"/>
      <c r="UCL261" s="1"/>
      <c r="UCM261" s="1"/>
      <c r="UCN261" s="1"/>
      <c r="UCO261" s="1"/>
      <c r="UCP261" s="1"/>
      <c r="UCQ261" s="1"/>
      <c r="UCR261" s="1"/>
      <c r="UCS261" s="1"/>
      <c r="UCT261" s="1"/>
      <c r="UCU261" s="1"/>
      <c r="UCV261" s="1"/>
      <c r="UCW261" s="1"/>
      <c r="UCX261" s="1"/>
      <c r="UCY261" s="1"/>
      <c r="UCZ261" s="1"/>
      <c r="UDA261" s="1"/>
      <c r="UDB261" s="1"/>
      <c r="UDC261" s="1"/>
      <c r="UDD261" s="1"/>
      <c r="UDE261" s="1"/>
      <c r="UDF261" s="1"/>
      <c r="UDG261" s="1"/>
      <c r="UDH261" s="1"/>
      <c r="UDI261" s="1"/>
      <c r="UDJ261" s="1"/>
      <c r="UDK261" s="1"/>
      <c r="UDL261" s="1"/>
      <c r="UDM261" s="1"/>
      <c r="UDN261" s="1"/>
      <c r="UDO261" s="1"/>
      <c r="UDP261" s="1"/>
      <c r="UDQ261" s="1"/>
      <c r="UDR261" s="1"/>
      <c r="UDS261" s="1"/>
      <c r="UDT261" s="1"/>
      <c r="UDU261" s="1"/>
      <c r="UDV261" s="1"/>
      <c r="UDW261" s="1"/>
      <c r="UDX261" s="1"/>
      <c r="UDY261" s="1"/>
      <c r="UDZ261" s="1"/>
      <c r="UEA261" s="1"/>
      <c r="UEB261" s="1"/>
      <c r="UEC261" s="1"/>
      <c r="UED261" s="1"/>
      <c r="UEE261" s="1"/>
      <c r="UEF261" s="1"/>
      <c r="UEG261" s="1"/>
      <c r="UEH261" s="1"/>
      <c r="UEI261" s="1"/>
      <c r="UEJ261" s="1"/>
      <c r="UEK261" s="1"/>
      <c r="UEL261" s="1"/>
      <c r="UEM261" s="1"/>
      <c r="UEN261" s="1"/>
      <c r="UEO261" s="1"/>
      <c r="UEP261" s="1"/>
      <c r="UEQ261" s="1"/>
      <c r="UER261" s="1"/>
      <c r="UES261" s="1"/>
      <c r="UET261" s="1"/>
      <c r="UEU261" s="1"/>
      <c r="UEV261" s="1"/>
      <c r="UEW261" s="1"/>
      <c r="UEX261" s="1"/>
      <c r="UEY261" s="1"/>
      <c r="UEZ261" s="1"/>
      <c r="UFA261" s="1"/>
      <c r="UFB261" s="1"/>
      <c r="UFC261" s="1"/>
      <c r="UFD261" s="1"/>
      <c r="UFE261" s="1"/>
      <c r="UFF261" s="1"/>
      <c r="UFG261" s="1"/>
      <c r="UFH261" s="1"/>
      <c r="UFI261" s="1"/>
      <c r="UFJ261" s="1"/>
      <c r="UFK261" s="1"/>
      <c r="UFL261" s="1"/>
      <c r="UFM261" s="1"/>
      <c r="UFN261" s="1"/>
      <c r="UFO261" s="1"/>
      <c r="UFP261" s="1"/>
      <c r="UFQ261" s="1"/>
      <c r="UFR261" s="1"/>
      <c r="UFS261" s="1"/>
      <c r="UFT261" s="1"/>
      <c r="UFU261" s="1"/>
      <c r="UFV261" s="1"/>
      <c r="UFW261" s="1"/>
      <c r="UFX261" s="1"/>
      <c r="UFY261" s="1"/>
      <c r="UFZ261" s="1"/>
      <c r="UGA261" s="1"/>
      <c r="UGB261" s="1"/>
      <c r="UGC261" s="1"/>
      <c r="UGD261" s="1"/>
      <c r="UGE261" s="1"/>
      <c r="UGF261" s="1"/>
      <c r="UGG261" s="1"/>
      <c r="UGH261" s="1"/>
      <c r="UGI261" s="1"/>
      <c r="UGJ261" s="1"/>
      <c r="UGK261" s="1"/>
      <c r="UGL261" s="1"/>
      <c r="UGM261" s="1"/>
      <c r="UGN261" s="1"/>
      <c r="UGO261" s="1"/>
      <c r="UGP261" s="1"/>
      <c r="UGQ261" s="1"/>
      <c r="UGR261" s="1"/>
      <c r="UGS261" s="1"/>
      <c r="UGT261" s="1"/>
      <c r="UGU261" s="1"/>
      <c r="UGV261" s="1"/>
      <c r="UGW261" s="1"/>
      <c r="UGX261" s="1"/>
      <c r="UGY261" s="1"/>
      <c r="UGZ261" s="1"/>
      <c r="UHA261" s="1"/>
      <c r="UHB261" s="1"/>
      <c r="UHC261" s="1"/>
      <c r="UHD261" s="1"/>
      <c r="UHE261" s="1"/>
      <c r="UHF261" s="1"/>
      <c r="UHG261" s="1"/>
      <c r="UHH261" s="1"/>
      <c r="UHI261" s="1"/>
      <c r="UHJ261" s="1"/>
      <c r="UHK261" s="1"/>
      <c r="UHL261" s="1"/>
      <c r="UHM261" s="1"/>
      <c r="UHN261" s="1"/>
      <c r="UHO261" s="1"/>
      <c r="UHP261" s="1"/>
      <c r="UHQ261" s="1"/>
      <c r="UHR261" s="1"/>
      <c r="UHS261" s="1"/>
      <c r="UHT261" s="1"/>
      <c r="UHU261" s="1"/>
      <c r="UHV261" s="1"/>
      <c r="UHW261" s="1"/>
      <c r="UHX261" s="1"/>
      <c r="UHY261" s="1"/>
      <c r="UHZ261" s="1"/>
      <c r="UIA261" s="1"/>
      <c r="UIB261" s="1"/>
      <c r="UIC261" s="1"/>
      <c r="UID261" s="1"/>
      <c r="UIE261" s="1"/>
      <c r="UIF261" s="1"/>
      <c r="UIG261" s="1"/>
      <c r="UIH261" s="1"/>
      <c r="UII261" s="1"/>
      <c r="UIJ261" s="1"/>
      <c r="UIK261" s="1"/>
      <c r="UIL261" s="1"/>
      <c r="UIM261" s="1"/>
      <c r="UIN261" s="1"/>
      <c r="UIO261" s="1"/>
      <c r="UIP261" s="1"/>
      <c r="UIQ261" s="1"/>
      <c r="UIR261" s="1"/>
      <c r="UIS261" s="1"/>
      <c r="UIT261" s="1"/>
      <c r="UIU261" s="1"/>
      <c r="UIV261" s="1"/>
      <c r="UIW261" s="1"/>
      <c r="UIX261" s="1"/>
      <c r="UIY261" s="1"/>
      <c r="UIZ261" s="1"/>
      <c r="UJA261" s="1"/>
      <c r="UJB261" s="1"/>
      <c r="UJC261" s="1"/>
      <c r="UJD261" s="1"/>
      <c r="UJE261" s="1"/>
      <c r="UJF261" s="1"/>
      <c r="UJG261" s="1"/>
      <c r="UJH261" s="1"/>
      <c r="UJI261" s="1"/>
      <c r="UJJ261" s="1"/>
      <c r="UJK261" s="1"/>
      <c r="UJL261" s="1"/>
      <c r="UJM261" s="1"/>
      <c r="UJN261" s="1"/>
      <c r="UJO261" s="1"/>
      <c r="UJP261" s="1"/>
      <c r="UJQ261" s="1"/>
      <c r="UJR261" s="1"/>
      <c r="UJS261" s="1"/>
      <c r="UJT261" s="1"/>
      <c r="UJU261" s="1"/>
      <c r="UJV261" s="1"/>
      <c r="UJW261" s="1"/>
      <c r="UJX261" s="1"/>
      <c r="UJY261" s="1"/>
      <c r="UJZ261" s="1"/>
      <c r="UKA261" s="1"/>
      <c r="UKB261" s="1"/>
      <c r="UKC261" s="1"/>
      <c r="UKD261" s="1"/>
      <c r="UKE261" s="1"/>
      <c r="UKF261" s="1"/>
      <c r="UKG261" s="1"/>
      <c r="UKH261" s="1"/>
      <c r="UKI261" s="1"/>
      <c r="UKJ261" s="1"/>
      <c r="UKK261" s="1"/>
      <c r="UKL261" s="1"/>
      <c r="UKM261" s="1"/>
      <c r="UKN261" s="1"/>
      <c r="UKO261" s="1"/>
      <c r="UKP261" s="1"/>
      <c r="UKQ261" s="1"/>
      <c r="UKR261" s="1"/>
      <c r="UKS261" s="1"/>
      <c r="UKT261" s="1"/>
      <c r="UKU261" s="1"/>
      <c r="UKV261" s="1"/>
      <c r="UKW261" s="1"/>
      <c r="UKX261" s="1"/>
      <c r="UKY261" s="1"/>
      <c r="UKZ261" s="1"/>
      <c r="ULA261" s="1"/>
      <c r="ULB261" s="1"/>
      <c r="ULC261" s="1"/>
      <c r="ULD261" s="1"/>
      <c r="ULE261" s="1"/>
      <c r="ULF261" s="1"/>
      <c r="ULG261" s="1"/>
      <c r="ULH261" s="1"/>
      <c r="ULI261" s="1"/>
      <c r="ULJ261" s="1"/>
      <c r="ULK261" s="1"/>
      <c r="ULL261" s="1"/>
      <c r="ULM261" s="1"/>
      <c r="ULN261" s="1"/>
      <c r="ULO261" s="1"/>
      <c r="ULP261" s="1"/>
      <c r="ULQ261" s="1"/>
      <c r="ULR261" s="1"/>
      <c r="ULS261" s="1"/>
      <c r="ULT261" s="1"/>
      <c r="ULU261" s="1"/>
      <c r="ULV261" s="1"/>
      <c r="ULW261" s="1"/>
      <c r="ULX261" s="1"/>
      <c r="ULY261" s="1"/>
      <c r="ULZ261" s="1"/>
      <c r="UMA261" s="1"/>
      <c r="UMB261" s="1"/>
      <c r="UMC261" s="1"/>
      <c r="UMD261" s="1"/>
      <c r="UME261" s="1"/>
      <c r="UMF261" s="1"/>
      <c r="UMG261" s="1"/>
      <c r="UMH261" s="1"/>
      <c r="UMI261" s="1"/>
      <c r="UMJ261" s="1"/>
      <c r="UMK261" s="1"/>
      <c r="UML261" s="1"/>
      <c r="UMM261" s="1"/>
      <c r="UMN261" s="1"/>
      <c r="UMO261" s="1"/>
      <c r="UMP261" s="1"/>
      <c r="UMQ261" s="1"/>
      <c r="UMR261" s="1"/>
      <c r="UMS261" s="1"/>
      <c r="UMT261" s="1"/>
      <c r="UMU261" s="1"/>
      <c r="UMV261" s="1"/>
      <c r="UMW261" s="1"/>
      <c r="UMX261" s="1"/>
      <c r="UMY261" s="1"/>
      <c r="UMZ261" s="1"/>
      <c r="UNA261" s="1"/>
      <c r="UNB261" s="1"/>
      <c r="UNC261" s="1"/>
      <c r="UND261" s="1"/>
      <c r="UNE261" s="1"/>
      <c r="UNF261" s="1"/>
      <c r="UNG261" s="1"/>
      <c r="UNH261" s="1"/>
      <c r="UNI261" s="1"/>
      <c r="UNJ261" s="1"/>
      <c r="UNK261" s="1"/>
      <c r="UNL261" s="1"/>
      <c r="UNM261" s="1"/>
      <c r="UNN261" s="1"/>
      <c r="UNO261" s="1"/>
      <c r="UNP261" s="1"/>
      <c r="UNQ261" s="1"/>
      <c r="UNR261" s="1"/>
      <c r="UNS261" s="1"/>
      <c r="UNT261" s="1"/>
      <c r="UNU261" s="1"/>
      <c r="UNV261" s="1"/>
      <c r="UNW261" s="1"/>
      <c r="UNX261" s="1"/>
      <c r="UNY261" s="1"/>
      <c r="UNZ261" s="1"/>
      <c r="UOA261" s="1"/>
      <c r="UOB261" s="1"/>
      <c r="UOC261" s="1"/>
      <c r="UOD261" s="1"/>
      <c r="UOE261" s="1"/>
      <c r="UOF261" s="1"/>
      <c r="UOG261" s="1"/>
      <c r="UOH261" s="1"/>
      <c r="UOI261" s="1"/>
      <c r="UOJ261" s="1"/>
      <c r="UOK261" s="1"/>
      <c r="UOL261" s="1"/>
      <c r="UOM261" s="1"/>
      <c r="UON261" s="1"/>
      <c r="UOO261" s="1"/>
      <c r="UOP261" s="1"/>
      <c r="UOQ261" s="1"/>
      <c r="UOR261" s="1"/>
      <c r="UOS261" s="1"/>
      <c r="UOT261" s="1"/>
      <c r="UOU261" s="1"/>
      <c r="UOV261" s="1"/>
      <c r="UOW261" s="1"/>
      <c r="UOX261" s="1"/>
      <c r="UOY261" s="1"/>
      <c r="UOZ261" s="1"/>
      <c r="UPA261" s="1"/>
      <c r="UPB261" s="1"/>
      <c r="UPC261" s="1"/>
      <c r="UPD261" s="1"/>
      <c r="UPE261" s="1"/>
      <c r="UPF261" s="1"/>
      <c r="UPG261" s="1"/>
      <c r="UPH261" s="1"/>
      <c r="UPI261" s="1"/>
      <c r="UPJ261" s="1"/>
      <c r="UPK261" s="1"/>
      <c r="UPL261" s="1"/>
      <c r="UPM261" s="1"/>
      <c r="UPN261" s="1"/>
      <c r="UPO261" s="1"/>
      <c r="UPP261" s="1"/>
      <c r="UPQ261" s="1"/>
      <c r="UPR261" s="1"/>
      <c r="UPS261" s="1"/>
      <c r="UPT261" s="1"/>
      <c r="UPU261" s="1"/>
      <c r="UPV261" s="1"/>
      <c r="UPW261" s="1"/>
      <c r="UPX261" s="1"/>
      <c r="UPY261" s="1"/>
      <c r="UPZ261" s="1"/>
      <c r="UQA261" s="1"/>
      <c r="UQB261" s="1"/>
      <c r="UQC261" s="1"/>
      <c r="UQD261" s="1"/>
      <c r="UQE261" s="1"/>
      <c r="UQF261" s="1"/>
      <c r="UQG261" s="1"/>
      <c r="UQH261" s="1"/>
      <c r="UQI261" s="1"/>
      <c r="UQJ261" s="1"/>
      <c r="UQK261" s="1"/>
      <c r="UQL261" s="1"/>
      <c r="UQM261" s="1"/>
      <c r="UQN261" s="1"/>
      <c r="UQO261" s="1"/>
      <c r="UQP261" s="1"/>
      <c r="UQQ261" s="1"/>
      <c r="UQR261" s="1"/>
      <c r="UQS261" s="1"/>
      <c r="UQT261" s="1"/>
      <c r="UQU261" s="1"/>
      <c r="UQV261" s="1"/>
      <c r="UQW261" s="1"/>
      <c r="UQX261" s="1"/>
      <c r="UQY261" s="1"/>
      <c r="UQZ261" s="1"/>
      <c r="URA261" s="1"/>
      <c r="URB261" s="1"/>
      <c r="URC261" s="1"/>
      <c r="URD261" s="1"/>
      <c r="URE261" s="1"/>
      <c r="URF261" s="1"/>
      <c r="URG261" s="1"/>
      <c r="URH261" s="1"/>
      <c r="URI261" s="1"/>
      <c r="URJ261" s="1"/>
      <c r="URK261" s="1"/>
      <c r="URL261" s="1"/>
      <c r="URM261" s="1"/>
      <c r="URN261" s="1"/>
      <c r="URO261" s="1"/>
      <c r="URP261" s="1"/>
      <c r="URQ261" s="1"/>
      <c r="URR261" s="1"/>
      <c r="URS261" s="1"/>
      <c r="URT261" s="1"/>
      <c r="URU261" s="1"/>
      <c r="URV261" s="1"/>
      <c r="URW261" s="1"/>
      <c r="URX261" s="1"/>
      <c r="URY261" s="1"/>
      <c r="URZ261" s="1"/>
      <c r="USA261" s="1"/>
      <c r="USB261" s="1"/>
      <c r="USC261" s="1"/>
      <c r="USD261" s="1"/>
      <c r="USE261" s="1"/>
      <c r="USF261" s="1"/>
      <c r="USG261" s="1"/>
      <c r="USH261" s="1"/>
      <c r="USI261" s="1"/>
      <c r="USJ261" s="1"/>
      <c r="USK261" s="1"/>
      <c r="USL261" s="1"/>
      <c r="USM261" s="1"/>
      <c r="USN261" s="1"/>
      <c r="USO261" s="1"/>
      <c r="USP261" s="1"/>
      <c r="USQ261" s="1"/>
      <c r="USR261" s="1"/>
      <c r="USS261" s="1"/>
      <c r="UST261" s="1"/>
      <c r="USU261" s="1"/>
      <c r="USV261" s="1"/>
      <c r="USW261" s="1"/>
      <c r="USX261" s="1"/>
      <c r="USY261" s="1"/>
      <c r="USZ261" s="1"/>
      <c r="UTA261" s="1"/>
      <c r="UTB261" s="1"/>
      <c r="UTC261" s="1"/>
      <c r="UTD261" s="1"/>
      <c r="UTE261" s="1"/>
      <c r="UTF261" s="1"/>
      <c r="UTG261" s="1"/>
      <c r="UTH261" s="1"/>
      <c r="UTI261" s="1"/>
      <c r="UTJ261" s="1"/>
      <c r="UTK261" s="1"/>
      <c r="UTL261" s="1"/>
      <c r="UTM261" s="1"/>
      <c r="UTN261" s="1"/>
      <c r="UTO261" s="1"/>
      <c r="UTP261" s="1"/>
      <c r="UTQ261" s="1"/>
      <c r="UTR261" s="1"/>
      <c r="UTS261" s="1"/>
      <c r="UTT261" s="1"/>
      <c r="UTU261" s="1"/>
      <c r="UTV261" s="1"/>
      <c r="UTW261" s="1"/>
      <c r="UTX261" s="1"/>
      <c r="UTY261" s="1"/>
      <c r="UTZ261" s="1"/>
      <c r="UUA261" s="1"/>
      <c r="UUB261" s="1"/>
      <c r="UUC261" s="1"/>
      <c r="UUD261" s="1"/>
      <c r="UUE261" s="1"/>
      <c r="UUF261" s="1"/>
      <c r="UUG261" s="1"/>
      <c r="UUH261" s="1"/>
      <c r="UUI261" s="1"/>
      <c r="UUJ261" s="1"/>
      <c r="UUK261" s="1"/>
      <c r="UUL261" s="1"/>
      <c r="UUM261" s="1"/>
      <c r="UUN261" s="1"/>
      <c r="UUO261" s="1"/>
      <c r="UUP261" s="1"/>
      <c r="UUQ261" s="1"/>
      <c r="UUR261" s="1"/>
      <c r="UUS261" s="1"/>
      <c r="UUT261" s="1"/>
      <c r="UUU261" s="1"/>
      <c r="UUV261" s="1"/>
      <c r="UUW261" s="1"/>
      <c r="UUX261" s="1"/>
      <c r="UUY261" s="1"/>
      <c r="UUZ261" s="1"/>
      <c r="UVA261" s="1"/>
      <c r="UVB261" s="1"/>
      <c r="UVC261" s="1"/>
      <c r="UVD261" s="1"/>
      <c r="UVE261" s="1"/>
      <c r="UVF261" s="1"/>
      <c r="UVG261" s="1"/>
      <c r="UVH261" s="1"/>
      <c r="UVI261" s="1"/>
      <c r="UVJ261" s="1"/>
      <c r="UVK261" s="1"/>
      <c r="UVL261" s="1"/>
      <c r="UVM261" s="1"/>
      <c r="UVN261" s="1"/>
      <c r="UVO261" s="1"/>
      <c r="UVP261" s="1"/>
      <c r="UVQ261" s="1"/>
      <c r="UVR261" s="1"/>
      <c r="UVS261" s="1"/>
      <c r="UVT261" s="1"/>
      <c r="UVU261" s="1"/>
      <c r="UVV261" s="1"/>
      <c r="UVW261" s="1"/>
      <c r="UVX261" s="1"/>
      <c r="UVY261" s="1"/>
      <c r="UVZ261" s="1"/>
      <c r="UWA261" s="1"/>
      <c r="UWB261" s="1"/>
      <c r="UWC261" s="1"/>
      <c r="UWD261" s="1"/>
      <c r="UWE261" s="1"/>
      <c r="UWF261" s="1"/>
      <c r="UWG261" s="1"/>
      <c r="UWH261" s="1"/>
      <c r="UWI261" s="1"/>
      <c r="UWJ261" s="1"/>
      <c r="UWK261" s="1"/>
      <c r="UWL261" s="1"/>
      <c r="UWM261" s="1"/>
      <c r="UWN261" s="1"/>
      <c r="UWO261" s="1"/>
      <c r="UWP261" s="1"/>
      <c r="UWQ261" s="1"/>
      <c r="UWR261" s="1"/>
      <c r="UWS261" s="1"/>
      <c r="UWT261" s="1"/>
      <c r="UWU261" s="1"/>
      <c r="UWV261" s="1"/>
      <c r="UWW261" s="1"/>
      <c r="UWX261" s="1"/>
      <c r="UWY261" s="1"/>
      <c r="UWZ261" s="1"/>
      <c r="UXA261" s="1"/>
      <c r="UXB261" s="1"/>
      <c r="UXC261" s="1"/>
      <c r="UXD261" s="1"/>
      <c r="UXE261" s="1"/>
      <c r="UXF261" s="1"/>
      <c r="UXG261" s="1"/>
      <c r="UXH261" s="1"/>
      <c r="UXI261" s="1"/>
      <c r="UXJ261" s="1"/>
      <c r="UXK261" s="1"/>
      <c r="UXL261" s="1"/>
      <c r="UXM261" s="1"/>
      <c r="UXN261" s="1"/>
      <c r="UXO261" s="1"/>
      <c r="UXP261" s="1"/>
      <c r="UXQ261" s="1"/>
      <c r="UXR261" s="1"/>
      <c r="UXS261" s="1"/>
      <c r="UXT261" s="1"/>
      <c r="UXU261" s="1"/>
      <c r="UXV261" s="1"/>
      <c r="UXW261" s="1"/>
      <c r="UXX261" s="1"/>
      <c r="UXY261" s="1"/>
      <c r="UXZ261" s="1"/>
      <c r="UYA261" s="1"/>
      <c r="UYB261" s="1"/>
      <c r="UYC261" s="1"/>
      <c r="UYD261" s="1"/>
      <c r="UYE261" s="1"/>
      <c r="UYF261" s="1"/>
      <c r="UYG261" s="1"/>
      <c r="UYH261" s="1"/>
      <c r="UYI261" s="1"/>
      <c r="UYJ261" s="1"/>
      <c r="UYK261" s="1"/>
      <c r="UYL261" s="1"/>
      <c r="UYM261" s="1"/>
      <c r="UYN261" s="1"/>
      <c r="UYO261" s="1"/>
      <c r="UYP261" s="1"/>
      <c r="UYQ261" s="1"/>
      <c r="UYR261" s="1"/>
      <c r="UYS261" s="1"/>
      <c r="UYT261" s="1"/>
      <c r="UYU261" s="1"/>
      <c r="UYV261" s="1"/>
      <c r="UYW261" s="1"/>
      <c r="UYX261" s="1"/>
      <c r="UYY261" s="1"/>
      <c r="UYZ261" s="1"/>
      <c r="UZA261" s="1"/>
      <c r="UZB261" s="1"/>
      <c r="UZC261" s="1"/>
      <c r="UZD261" s="1"/>
      <c r="UZE261" s="1"/>
      <c r="UZF261" s="1"/>
      <c r="UZG261" s="1"/>
      <c r="UZH261" s="1"/>
      <c r="UZI261" s="1"/>
      <c r="UZJ261" s="1"/>
      <c r="UZK261" s="1"/>
      <c r="UZL261" s="1"/>
      <c r="UZM261" s="1"/>
      <c r="UZN261" s="1"/>
      <c r="UZO261" s="1"/>
      <c r="UZP261" s="1"/>
      <c r="UZQ261" s="1"/>
      <c r="UZR261" s="1"/>
      <c r="UZS261" s="1"/>
      <c r="UZT261" s="1"/>
      <c r="UZU261" s="1"/>
      <c r="UZV261" s="1"/>
      <c r="UZW261" s="1"/>
      <c r="UZX261" s="1"/>
      <c r="UZY261" s="1"/>
      <c r="UZZ261" s="1"/>
      <c r="VAA261" s="1"/>
      <c r="VAB261" s="1"/>
      <c r="VAC261" s="1"/>
      <c r="VAD261" s="1"/>
      <c r="VAE261" s="1"/>
      <c r="VAF261" s="1"/>
      <c r="VAG261" s="1"/>
      <c r="VAH261" s="1"/>
      <c r="VAI261" s="1"/>
      <c r="VAJ261" s="1"/>
      <c r="VAK261" s="1"/>
      <c r="VAL261" s="1"/>
      <c r="VAM261" s="1"/>
      <c r="VAN261" s="1"/>
      <c r="VAO261" s="1"/>
      <c r="VAP261" s="1"/>
      <c r="VAQ261" s="1"/>
      <c r="VAR261" s="1"/>
      <c r="VAS261" s="1"/>
      <c r="VAT261" s="1"/>
      <c r="VAU261" s="1"/>
      <c r="VAV261" s="1"/>
      <c r="VAW261" s="1"/>
      <c r="VAX261" s="1"/>
      <c r="VAY261" s="1"/>
      <c r="VAZ261" s="1"/>
      <c r="VBA261" s="1"/>
      <c r="VBB261" s="1"/>
      <c r="VBC261" s="1"/>
      <c r="VBD261" s="1"/>
      <c r="VBE261" s="1"/>
      <c r="VBF261" s="1"/>
      <c r="VBG261" s="1"/>
      <c r="VBH261" s="1"/>
      <c r="VBI261" s="1"/>
      <c r="VBJ261" s="1"/>
      <c r="VBK261" s="1"/>
      <c r="VBL261" s="1"/>
      <c r="VBM261" s="1"/>
      <c r="VBN261" s="1"/>
      <c r="VBO261" s="1"/>
      <c r="VBP261" s="1"/>
      <c r="VBQ261" s="1"/>
      <c r="VBR261" s="1"/>
      <c r="VBS261" s="1"/>
      <c r="VBT261" s="1"/>
      <c r="VBU261" s="1"/>
      <c r="VBV261" s="1"/>
      <c r="VBW261" s="1"/>
      <c r="VBX261" s="1"/>
      <c r="VBY261" s="1"/>
      <c r="VBZ261" s="1"/>
      <c r="VCA261" s="1"/>
      <c r="VCB261" s="1"/>
      <c r="VCC261" s="1"/>
      <c r="VCD261" s="1"/>
      <c r="VCE261" s="1"/>
      <c r="VCF261" s="1"/>
      <c r="VCG261" s="1"/>
      <c r="VCH261" s="1"/>
      <c r="VCI261" s="1"/>
      <c r="VCJ261" s="1"/>
      <c r="VCK261" s="1"/>
      <c r="VCL261" s="1"/>
      <c r="VCM261" s="1"/>
      <c r="VCN261" s="1"/>
      <c r="VCO261" s="1"/>
      <c r="VCP261" s="1"/>
      <c r="VCQ261" s="1"/>
      <c r="VCR261" s="1"/>
      <c r="VCS261" s="1"/>
      <c r="VCT261" s="1"/>
      <c r="VCU261" s="1"/>
      <c r="VCV261" s="1"/>
      <c r="VCW261" s="1"/>
      <c r="VCX261" s="1"/>
      <c r="VCY261" s="1"/>
      <c r="VCZ261" s="1"/>
      <c r="VDA261" s="1"/>
      <c r="VDB261" s="1"/>
      <c r="VDC261" s="1"/>
      <c r="VDD261" s="1"/>
      <c r="VDE261" s="1"/>
      <c r="VDF261" s="1"/>
      <c r="VDG261" s="1"/>
      <c r="VDH261" s="1"/>
      <c r="VDI261" s="1"/>
      <c r="VDJ261" s="1"/>
      <c r="VDK261" s="1"/>
      <c r="VDL261" s="1"/>
      <c r="VDM261" s="1"/>
      <c r="VDN261" s="1"/>
      <c r="VDO261" s="1"/>
      <c r="VDP261" s="1"/>
      <c r="VDQ261" s="1"/>
      <c r="VDR261" s="1"/>
      <c r="VDS261" s="1"/>
      <c r="VDT261" s="1"/>
      <c r="VDU261" s="1"/>
      <c r="VDV261" s="1"/>
      <c r="VDW261" s="1"/>
      <c r="VDX261" s="1"/>
      <c r="VDY261" s="1"/>
      <c r="VDZ261" s="1"/>
      <c r="VEA261" s="1"/>
      <c r="VEB261" s="1"/>
      <c r="VEC261" s="1"/>
      <c r="VED261" s="1"/>
      <c r="VEE261" s="1"/>
      <c r="VEF261" s="1"/>
      <c r="VEG261" s="1"/>
      <c r="VEH261" s="1"/>
      <c r="VEI261" s="1"/>
      <c r="VEJ261" s="1"/>
      <c r="VEK261" s="1"/>
      <c r="VEL261" s="1"/>
      <c r="VEM261" s="1"/>
      <c r="VEN261" s="1"/>
      <c r="VEO261" s="1"/>
      <c r="VEP261" s="1"/>
      <c r="VEQ261" s="1"/>
      <c r="VER261" s="1"/>
      <c r="VES261" s="1"/>
      <c r="VET261" s="1"/>
      <c r="VEU261" s="1"/>
      <c r="VEV261" s="1"/>
      <c r="VEW261" s="1"/>
      <c r="VEX261" s="1"/>
      <c r="VEY261" s="1"/>
      <c r="VEZ261" s="1"/>
      <c r="VFA261" s="1"/>
      <c r="VFB261" s="1"/>
      <c r="VFC261" s="1"/>
      <c r="VFD261" s="1"/>
      <c r="VFE261" s="1"/>
      <c r="VFF261" s="1"/>
      <c r="VFG261" s="1"/>
      <c r="VFH261" s="1"/>
      <c r="VFI261" s="1"/>
      <c r="VFJ261" s="1"/>
      <c r="VFK261" s="1"/>
      <c r="VFL261" s="1"/>
      <c r="VFM261" s="1"/>
      <c r="VFN261" s="1"/>
      <c r="VFO261" s="1"/>
      <c r="VFP261" s="1"/>
      <c r="VFQ261" s="1"/>
      <c r="VFR261" s="1"/>
      <c r="VFS261" s="1"/>
      <c r="VFT261" s="1"/>
      <c r="VFU261" s="1"/>
      <c r="VFV261" s="1"/>
      <c r="VFW261" s="1"/>
      <c r="VFX261" s="1"/>
      <c r="VFY261" s="1"/>
      <c r="VFZ261" s="1"/>
      <c r="VGA261" s="1"/>
      <c r="VGB261" s="1"/>
      <c r="VGC261" s="1"/>
      <c r="VGD261" s="1"/>
      <c r="VGE261" s="1"/>
      <c r="VGF261" s="1"/>
      <c r="VGG261" s="1"/>
      <c r="VGH261" s="1"/>
      <c r="VGI261" s="1"/>
      <c r="VGJ261" s="1"/>
      <c r="VGK261" s="1"/>
      <c r="VGL261" s="1"/>
      <c r="VGM261" s="1"/>
      <c r="VGN261" s="1"/>
      <c r="VGO261" s="1"/>
      <c r="VGP261" s="1"/>
      <c r="VGQ261" s="1"/>
      <c r="VGR261" s="1"/>
      <c r="VGS261" s="1"/>
      <c r="VGT261" s="1"/>
      <c r="VGU261" s="1"/>
      <c r="VGV261" s="1"/>
      <c r="VGW261" s="1"/>
      <c r="VGX261" s="1"/>
      <c r="VGY261" s="1"/>
      <c r="VGZ261" s="1"/>
      <c r="VHA261" s="1"/>
      <c r="VHB261" s="1"/>
      <c r="VHC261" s="1"/>
      <c r="VHD261" s="1"/>
      <c r="VHE261" s="1"/>
      <c r="VHF261" s="1"/>
      <c r="VHG261" s="1"/>
      <c r="VHH261" s="1"/>
      <c r="VHI261" s="1"/>
      <c r="VHJ261" s="1"/>
      <c r="VHK261" s="1"/>
      <c r="VHL261" s="1"/>
      <c r="VHM261" s="1"/>
      <c r="VHN261" s="1"/>
      <c r="VHO261" s="1"/>
      <c r="VHP261" s="1"/>
      <c r="VHQ261" s="1"/>
      <c r="VHR261" s="1"/>
      <c r="VHS261" s="1"/>
      <c r="VHT261" s="1"/>
      <c r="VHU261" s="1"/>
      <c r="VHV261" s="1"/>
      <c r="VHW261" s="1"/>
      <c r="VHX261" s="1"/>
      <c r="VHY261" s="1"/>
      <c r="VHZ261" s="1"/>
      <c r="VIA261" s="1"/>
      <c r="VIB261" s="1"/>
      <c r="VIC261" s="1"/>
      <c r="VID261" s="1"/>
      <c r="VIE261" s="1"/>
      <c r="VIF261" s="1"/>
      <c r="VIG261" s="1"/>
      <c r="VIH261" s="1"/>
      <c r="VII261" s="1"/>
      <c r="VIJ261" s="1"/>
      <c r="VIK261" s="1"/>
      <c r="VIL261" s="1"/>
      <c r="VIM261" s="1"/>
      <c r="VIN261" s="1"/>
      <c r="VIO261" s="1"/>
      <c r="VIP261" s="1"/>
      <c r="VIQ261" s="1"/>
      <c r="VIR261" s="1"/>
      <c r="VIS261" s="1"/>
      <c r="VIT261" s="1"/>
      <c r="VIU261" s="1"/>
      <c r="VIV261" s="1"/>
      <c r="VIW261" s="1"/>
      <c r="VIX261" s="1"/>
      <c r="VIY261" s="1"/>
      <c r="VIZ261" s="1"/>
      <c r="VJA261" s="1"/>
      <c r="VJB261" s="1"/>
      <c r="VJC261" s="1"/>
      <c r="VJD261" s="1"/>
      <c r="VJE261" s="1"/>
      <c r="VJF261" s="1"/>
      <c r="VJG261" s="1"/>
      <c r="VJH261" s="1"/>
      <c r="VJI261" s="1"/>
      <c r="VJJ261" s="1"/>
      <c r="VJK261" s="1"/>
      <c r="VJL261" s="1"/>
      <c r="VJM261" s="1"/>
      <c r="VJN261" s="1"/>
      <c r="VJO261" s="1"/>
      <c r="VJP261" s="1"/>
      <c r="VJQ261" s="1"/>
      <c r="VJR261" s="1"/>
      <c r="VJS261" s="1"/>
      <c r="VJT261" s="1"/>
      <c r="VJU261" s="1"/>
      <c r="VJV261" s="1"/>
      <c r="VJW261" s="1"/>
      <c r="VJX261" s="1"/>
      <c r="VJY261" s="1"/>
      <c r="VJZ261" s="1"/>
      <c r="VKA261" s="1"/>
      <c r="VKB261" s="1"/>
      <c r="VKC261" s="1"/>
      <c r="VKD261" s="1"/>
      <c r="VKE261" s="1"/>
      <c r="VKF261" s="1"/>
      <c r="VKG261" s="1"/>
      <c r="VKH261" s="1"/>
      <c r="VKI261" s="1"/>
      <c r="VKJ261" s="1"/>
      <c r="VKK261" s="1"/>
      <c r="VKL261" s="1"/>
      <c r="VKM261" s="1"/>
      <c r="VKN261" s="1"/>
      <c r="VKO261" s="1"/>
      <c r="VKP261" s="1"/>
      <c r="VKQ261" s="1"/>
      <c r="VKR261" s="1"/>
      <c r="VKS261" s="1"/>
      <c r="VKT261" s="1"/>
      <c r="VKU261" s="1"/>
      <c r="VKV261" s="1"/>
      <c r="VKW261" s="1"/>
      <c r="VKX261" s="1"/>
      <c r="VKY261" s="1"/>
      <c r="VKZ261" s="1"/>
      <c r="VLA261" s="1"/>
      <c r="VLB261" s="1"/>
      <c r="VLC261" s="1"/>
      <c r="VLD261" s="1"/>
      <c r="VLE261" s="1"/>
      <c r="VLF261" s="1"/>
      <c r="VLG261" s="1"/>
      <c r="VLH261" s="1"/>
      <c r="VLI261" s="1"/>
      <c r="VLJ261" s="1"/>
      <c r="VLK261" s="1"/>
      <c r="VLL261" s="1"/>
      <c r="VLM261" s="1"/>
      <c r="VLN261" s="1"/>
      <c r="VLO261" s="1"/>
      <c r="VLP261" s="1"/>
      <c r="VLQ261" s="1"/>
      <c r="VLR261" s="1"/>
      <c r="VLS261" s="1"/>
      <c r="VLT261" s="1"/>
      <c r="VLU261" s="1"/>
      <c r="VLV261" s="1"/>
      <c r="VLW261" s="1"/>
      <c r="VLX261" s="1"/>
      <c r="VLY261" s="1"/>
      <c r="VLZ261" s="1"/>
      <c r="VMA261" s="1"/>
      <c r="VMB261" s="1"/>
      <c r="VMC261" s="1"/>
      <c r="VMD261" s="1"/>
      <c r="VME261" s="1"/>
      <c r="VMF261" s="1"/>
      <c r="VMG261" s="1"/>
      <c r="VMH261" s="1"/>
      <c r="VMI261" s="1"/>
      <c r="VMJ261" s="1"/>
      <c r="VMK261" s="1"/>
      <c r="VML261" s="1"/>
      <c r="VMM261" s="1"/>
      <c r="VMN261" s="1"/>
      <c r="VMO261" s="1"/>
      <c r="VMP261" s="1"/>
      <c r="VMQ261" s="1"/>
      <c r="VMR261" s="1"/>
      <c r="VMS261" s="1"/>
      <c r="VMT261" s="1"/>
      <c r="VMU261" s="1"/>
      <c r="VMV261" s="1"/>
      <c r="VMW261" s="1"/>
      <c r="VMX261" s="1"/>
      <c r="VMY261" s="1"/>
      <c r="VMZ261" s="1"/>
      <c r="VNA261" s="1"/>
      <c r="VNB261" s="1"/>
      <c r="VNC261" s="1"/>
      <c r="VND261" s="1"/>
      <c r="VNE261" s="1"/>
      <c r="VNF261" s="1"/>
      <c r="VNG261" s="1"/>
      <c r="VNH261" s="1"/>
      <c r="VNI261" s="1"/>
      <c r="VNJ261" s="1"/>
      <c r="VNK261" s="1"/>
      <c r="VNL261" s="1"/>
      <c r="VNM261" s="1"/>
      <c r="VNN261" s="1"/>
      <c r="VNO261" s="1"/>
      <c r="VNP261" s="1"/>
      <c r="VNQ261" s="1"/>
      <c r="VNR261" s="1"/>
      <c r="VNS261" s="1"/>
      <c r="VNT261" s="1"/>
      <c r="VNU261" s="1"/>
      <c r="VNV261" s="1"/>
      <c r="VNW261" s="1"/>
      <c r="VNX261" s="1"/>
      <c r="VNY261" s="1"/>
      <c r="VNZ261" s="1"/>
      <c r="VOA261" s="1"/>
      <c r="VOB261" s="1"/>
      <c r="VOC261" s="1"/>
      <c r="VOD261" s="1"/>
      <c r="VOE261" s="1"/>
      <c r="VOF261" s="1"/>
      <c r="VOG261" s="1"/>
      <c r="VOH261" s="1"/>
      <c r="VOI261" s="1"/>
      <c r="VOJ261" s="1"/>
      <c r="VOK261" s="1"/>
      <c r="VOL261" s="1"/>
      <c r="VOM261" s="1"/>
      <c r="VON261" s="1"/>
      <c r="VOO261" s="1"/>
      <c r="VOP261" s="1"/>
      <c r="VOQ261" s="1"/>
      <c r="VOR261" s="1"/>
      <c r="VOS261" s="1"/>
      <c r="VOT261" s="1"/>
      <c r="VOU261" s="1"/>
      <c r="VOV261" s="1"/>
      <c r="VOW261" s="1"/>
      <c r="VOX261" s="1"/>
      <c r="VOY261" s="1"/>
      <c r="VOZ261" s="1"/>
      <c r="VPA261" s="1"/>
      <c r="VPB261" s="1"/>
      <c r="VPC261" s="1"/>
      <c r="VPD261" s="1"/>
      <c r="VPE261" s="1"/>
      <c r="VPF261" s="1"/>
      <c r="VPG261" s="1"/>
      <c r="VPH261" s="1"/>
      <c r="VPI261" s="1"/>
      <c r="VPJ261" s="1"/>
      <c r="VPK261" s="1"/>
      <c r="VPL261" s="1"/>
      <c r="VPM261" s="1"/>
      <c r="VPN261" s="1"/>
      <c r="VPO261" s="1"/>
      <c r="VPP261" s="1"/>
      <c r="VPQ261" s="1"/>
      <c r="VPR261" s="1"/>
      <c r="VPS261" s="1"/>
      <c r="VPT261" s="1"/>
      <c r="VPU261" s="1"/>
      <c r="VPV261" s="1"/>
      <c r="VPW261" s="1"/>
      <c r="VPX261" s="1"/>
      <c r="VPY261" s="1"/>
      <c r="VPZ261" s="1"/>
      <c r="VQA261" s="1"/>
      <c r="VQB261" s="1"/>
      <c r="VQC261" s="1"/>
      <c r="VQD261" s="1"/>
      <c r="VQE261" s="1"/>
      <c r="VQF261" s="1"/>
      <c r="VQG261" s="1"/>
      <c r="VQH261" s="1"/>
      <c r="VQI261" s="1"/>
      <c r="VQJ261" s="1"/>
      <c r="VQK261" s="1"/>
      <c r="VQL261" s="1"/>
      <c r="VQM261" s="1"/>
      <c r="VQN261" s="1"/>
      <c r="VQO261" s="1"/>
      <c r="VQP261" s="1"/>
      <c r="VQQ261" s="1"/>
      <c r="VQR261" s="1"/>
      <c r="VQS261" s="1"/>
      <c r="VQT261" s="1"/>
      <c r="VQU261" s="1"/>
      <c r="VQV261" s="1"/>
      <c r="VQW261" s="1"/>
      <c r="VQX261" s="1"/>
      <c r="VQY261" s="1"/>
      <c r="VQZ261" s="1"/>
      <c r="VRA261" s="1"/>
      <c r="VRB261" s="1"/>
      <c r="VRC261" s="1"/>
      <c r="VRD261" s="1"/>
      <c r="VRE261" s="1"/>
      <c r="VRF261" s="1"/>
      <c r="VRG261" s="1"/>
      <c r="VRH261" s="1"/>
      <c r="VRI261" s="1"/>
      <c r="VRJ261" s="1"/>
      <c r="VRK261" s="1"/>
      <c r="VRL261" s="1"/>
      <c r="VRM261" s="1"/>
      <c r="VRN261" s="1"/>
      <c r="VRO261" s="1"/>
      <c r="VRP261" s="1"/>
      <c r="VRQ261" s="1"/>
      <c r="VRR261" s="1"/>
      <c r="VRS261" s="1"/>
      <c r="VRT261" s="1"/>
      <c r="VRU261" s="1"/>
      <c r="VRV261" s="1"/>
      <c r="VRW261" s="1"/>
      <c r="VRX261" s="1"/>
      <c r="VRY261" s="1"/>
      <c r="VRZ261" s="1"/>
      <c r="VSA261" s="1"/>
      <c r="VSB261" s="1"/>
      <c r="VSC261" s="1"/>
      <c r="VSD261" s="1"/>
      <c r="VSE261" s="1"/>
      <c r="VSF261" s="1"/>
      <c r="VSG261" s="1"/>
      <c r="VSH261" s="1"/>
      <c r="VSI261" s="1"/>
      <c r="VSJ261" s="1"/>
      <c r="VSK261" s="1"/>
      <c r="VSL261" s="1"/>
      <c r="VSM261" s="1"/>
      <c r="VSN261" s="1"/>
      <c r="VSO261" s="1"/>
      <c r="VSP261" s="1"/>
      <c r="VSQ261" s="1"/>
      <c r="VSR261" s="1"/>
      <c r="VSS261" s="1"/>
      <c r="VST261" s="1"/>
      <c r="VSU261" s="1"/>
      <c r="VSV261" s="1"/>
      <c r="VSW261" s="1"/>
      <c r="VSX261" s="1"/>
      <c r="VSY261" s="1"/>
      <c r="VSZ261" s="1"/>
      <c r="VTA261" s="1"/>
      <c r="VTB261" s="1"/>
      <c r="VTC261" s="1"/>
      <c r="VTD261" s="1"/>
      <c r="VTE261" s="1"/>
      <c r="VTF261" s="1"/>
      <c r="VTG261" s="1"/>
      <c r="VTH261" s="1"/>
      <c r="VTI261" s="1"/>
      <c r="VTJ261" s="1"/>
      <c r="VTK261" s="1"/>
      <c r="VTL261" s="1"/>
      <c r="VTM261" s="1"/>
      <c r="VTN261" s="1"/>
      <c r="VTO261" s="1"/>
      <c r="VTP261" s="1"/>
      <c r="VTQ261" s="1"/>
      <c r="VTR261" s="1"/>
      <c r="VTS261" s="1"/>
      <c r="VTT261" s="1"/>
      <c r="VTU261" s="1"/>
      <c r="VTV261" s="1"/>
      <c r="VTW261" s="1"/>
      <c r="VTX261" s="1"/>
      <c r="VTY261" s="1"/>
      <c r="VTZ261" s="1"/>
      <c r="VUA261" s="1"/>
      <c r="VUB261" s="1"/>
      <c r="VUC261" s="1"/>
      <c r="VUD261" s="1"/>
      <c r="VUE261" s="1"/>
      <c r="VUF261" s="1"/>
      <c r="VUG261" s="1"/>
      <c r="VUH261" s="1"/>
      <c r="VUI261" s="1"/>
      <c r="VUJ261" s="1"/>
      <c r="VUK261" s="1"/>
      <c r="VUL261" s="1"/>
      <c r="VUM261" s="1"/>
      <c r="VUN261" s="1"/>
      <c r="VUO261" s="1"/>
      <c r="VUP261" s="1"/>
      <c r="VUQ261" s="1"/>
      <c r="VUR261" s="1"/>
      <c r="VUS261" s="1"/>
      <c r="VUT261" s="1"/>
      <c r="VUU261" s="1"/>
      <c r="VUV261" s="1"/>
      <c r="VUW261" s="1"/>
      <c r="VUX261" s="1"/>
      <c r="VUY261" s="1"/>
      <c r="VUZ261" s="1"/>
      <c r="VVA261" s="1"/>
      <c r="VVB261" s="1"/>
      <c r="VVC261" s="1"/>
      <c r="VVD261" s="1"/>
      <c r="VVE261" s="1"/>
      <c r="VVF261" s="1"/>
      <c r="VVG261" s="1"/>
      <c r="VVH261" s="1"/>
      <c r="VVI261" s="1"/>
      <c r="VVJ261" s="1"/>
      <c r="VVK261" s="1"/>
      <c r="VVL261" s="1"/>
      <c r="VVM261" s="1"/>
      <c r="VVN261" s="1"/>
      <c r="VVO261" s="1"/>
      <c r="VVP261" s="1"/>
      <c r="VVQ261" s="1"/>
      <c r="VVR261" s="1"/>
      <c r="VVS261" s="1"/>
      <c r="VVT261" s="1"/>
      <c r="VVU261" s="1"/>
      <c r="VVV261" s="1"/>
      <c r="VVW261" s="1"/>
      <c r="VVX261" s="1"/>
      <c r="VVY261" s="1"/>
      <c r="VVZ261" s="1"/>
      <c r="VWA261" s="1"/>
      <c r="VWB261" s="1"/>
      <c r="VWC261" s="1"/>
      <c r="VWD261" s="1"/>
      <c r="VWE261" s="1"/>
      <c r="VWF261" s="1"/>
      <c r="VWG261" s="1"/>
      <c r="VWH261" s="1"/>
      <c r="VWI261" s="1"/>
      <c r="VWJ261" s="1"/>
      <c r="VWK261" s="1"/>
      <c r="VWL261" s="1"/>
      <c r="VWM261" s="1"/>
      <c r="VWN261" s="1"/>
      <c r="VWO261" s="1"/>
      <c r="VWP261" s="1"/>
      <c r="VWQ261" s="1"/>
      <c r="VWR261" s="1"/>
      <c r="VWS261" s="1"/>
      <c r="VWT261" s="1"/>
      <c r="VWU261" s="1"/>
      <c r="VWV261" s="1"/>
      <c r="VWW261" s="1"/>
      <c r="VWX261" s="1"/>
      <c r="VWY261" s="1"/>
      <c r="VWZ261" s="1"/>
      <c r="VXA261" s="1"/>
      <c r="VXB261" s="1"/>
      <c r="VXC261" s="1"/>
      <c r="VXD261" s="1"/>
      <c r="VXE261" s="1"/>
      <c r="VXF261" s="1"/>
      <c r="VXG261" s="1"/>
      <c r="VXH261" s="1"/>
      <c r="VXI261" s="1"/>
      <c r="VXJ261" s="1"/>
      <c r="VXK261" s="1"/>
      <c r="VXL261" s="1"/>
      <c r="VXM261" s="1"/>
      <c r="VXN261" s="1"/>
      <c r="VXO261" s="1"/>
      <c r="VXP261" s="1"/>
      <c r="VXQ261" s="1"/>
      <c r="VXR261" s="1"/>
      <c r="VXS261" s="1"/>
      <c r="VXT261" s="1"/>
      <c r="VXU261" s="1"/>
      <c r="VXV261" s="1"/>
      <c r="VXW261" s="1"/>
      <c r="VXX261" s="1"/>
      <c r="VXY261" s="1"/>
      <c r="VXZ261" s="1"/>
      <c r="VYA261" s="1"/>
      <c r="VYB261" s="1"/>
      <c r="VYC261" s="1"/>
      <c r="VYD261" s="1"/>
      <c r="VYE261" s="1"/>
      <c r="VYF261" s="1"/>
      <c r="VYG261" s="1"/>
      <c r="VYH261" s="1"/>
      <c r="VYI261" s="1"/>
      <c r="VYJ261" s="1"/>
      <c r="VYK261" s="1"/>
      <c r="VYL261" s="1"/>
      <c r="VYM261" s="1"/>
      <c r="VYN261" s="1"/>
      <c r="VYO261" s="1"/>
      <c r="VYP261" s="1"/>
      <c r="VYQ261" s="1"/>
      <c r="VYR261" s="1"/>
      <c r="VYS261" s="1"/>
      <c r="VYT261" s="1"/>
      <c r="VYU261" s="1"/>
      <c r="VYV261" s="1"/>
      <c r="VYW261" s="1"/>
      <c r="VYX261" s="1"/>
      <c r="VYY261" s="1"/>
      <c r="VYZ261" s="1"/>
      <c r="VZA261" s="1"/>
      <c r="VZB261" s="1"/>
      <c r="VZC261" s="1"/>
      <c r="VZD261" s="1"/>
      <c r="VZE261" s="1"/>
      <c r="VZF261" s="1"/>
      <c r="VZG261" s="1"/>
      <c r="VZH261" s="1"/>
      <c r="VZI261" s="1"/>
      <c r="VZJ261" s="1"/>
      <c r="VZK261" s="1"/>
      <c r="VZL261" s="1"/>
      <c r="VZM261" s="1"/>
      <c r="VZN261" s="1"/>
      <c r="VZO261" s="1"/>
      <c r="VZP261" s="1"/>
      <c r="VZQ261" s="1"/>
      <c r="VZR261" s="1"/>
      <c r="VZS261" s="1"/>
      <c r="VZT261" s="1"/>
      <c r="VZU261" s="1"/>
      <c r="VZV261" s="1"/>
      <c r="VZW261" s="1"/>
      <c r="VZX261" s="1"/>
      <c r="VZY261" s="1"/>
      <c r="VZZ261" s="1"/>
      <c r="WAA261" s="1"/>
      <c r="WAB261" s="1"/>
      <c r="WAC261" s="1"/>
      <c r="WAD261" s="1"/>
      <c r="WAE261" s="1"/>
      <c r="WAF261" s="1"/>
      <c r="WAG261" s="1"/>
      <c r="WAH261" s="1"/>
      <c r="WAI261" s="1"/>
      <c r="WAJ261" s="1"/>
      <c r="WAK261" s="1"/>
      <c r="WAL261" s="1"/>
      <c r="WAM261" s="1"/>
      <c r="WAN261" s="1"/>
      <c r="WAO261" s="1"/>
      <c r="WAP261" s="1"/>
      <c r="WAQ261" s="1"/>
      <c r="WAR261" s="1"/>
      <c r="WAS261" s="1"/>
      <c r="WAT261" s="1"/>
      <c r="WAU261" s="1"/>
      <c r="WAV261" s="1"/>
      <c r="WAW261" s="1"/>
      <c r="WAX261" s="1"/>
      <c r="WAY261" s="1"/>
      <c r="WAZ261" s="1"/>
      <c r="WBA261" s="1"/>
      <c r="WBB261" s="1"/>
      <c r="WBC261" s="1"/>
      <c r="WBD261" s="1"/>
      <c r="WBE261" s="1"/>
      <c r="WBF261" s="1"/>
      <c r="WBG261" s="1"/>
      <c r="WBH261" s="1"/>
      <c r="WBI261" s="1"/>
      <c r="WBJ261" s="1"/>
      <c r="WBK261" s="1"/>
      <c r="WBL261" s="1"/>
      <c r="WBM261" s="1"/>
      <c r="WBN261" s="1"/>
      <c r="WBO261" s="1"/>
      <c r="WBP261" s="1"/>
      <c r="WBQ261" s="1"/>
      <c r="WBR261" s="1"/>
      <c r="WBS261" s="1"/>
      <c r="WBT261" s="1"/>
      <c r="WBU261" s="1"/>
      <c r="WBV261" s="1"/>
      <c r="WBW261" s="1"/>
      <c r="WBX261" s="1"/>
      <c r="WBY261" s="1"/>
      <c r="WBZ261" s="1"/>
      <c r="WCA261" s="1"/>
      <c r="WCB261" s="1"/>
      <c r="WCC261" s="1"/>
      <c r="WCD261" s="1"/>
      <c r="WCE261" s="1"/>
      <c r="WCF261" s="1"/>
      <c r="WCG261" s="1"/>
      <c r="WCH261" s="1"/>
      <c r="WCI261" s="1"/>
      <c r="WCJ261" s="1"/>
      <c r="WCK261" s="1"/>
      <c r="WCL261" s="1"/>
      <c r="WCM261" s="1"/>
      <c r="WCN261" s="1"/>
      <c r="WCO261" s="1"/>
      <c r="WCP261" s="1"/>
      <c r="WCQ261" s="1"/>
      <c r="WCR261" s="1"/>
      <c r="WCS261" s="1"/>
      <c r="WCT261" s="1"/>
      <c r="WCU261" s="1"/>
      <c r="WCV261" s="1"/>
      <c r="WCW261" s="1"/>
      <c r="WCX261" s="1"/>
      <c r="WCY261" s="1"/>
      <c r="WCZ261" s="1"/>
      <c r="WDA261" s="1"/>
      <c r="WDB261" s="1"/>
      <c r="WDC261" s="1"/>
      <c r="WDD261" s="1"/>
      <c r="WDE261" s="1"/>
      <c r="WDF261" s="1"/>
      <c r="WDG261" s="1"/>
      <c r="WDH261" s="1"/>
      <c r="WDI261" s="1"/>
      <c r="WDJ261" s="1"/>
      <c r="WDK261" s="1"/>
      <c r="WDL261" s="1"/>
      <c r="WDM261" s="1"/>
      <c r="WDN261" s="1"/>
      <c r="WDO261" s="1"/>
      <c r="WDP261" s="1"/>
      <c r="WDQ261" s="1"/>
      <c r="WDR261" s="1"/>
      <c r="WDS261" s="1"/>
      <c r="WDT261" s="1"/>
      <c r="WDU261" s="1"/>
      <c r="WDV261" s="1"/>
      <c r="WDW261" s="1"/>
      <c r="WDX261" s="1"/>
      <c r="WDY261" s="1"/>
      <c r="WDZ261" s="1"/>
      <c r="WEA261" s="1"/>
      <c r="WEB261" s="1"/>
      <c r="WEC261" s="1"/>
      <c r="WED261" s="1"/>
      <c r="WEE261" s="1"/>
      <c r="WEF261" s="1"/>
      <c r="WEG261" s="1"/>
      <c r="WEH261" s="1"/>
      <c r="WEI261" s="1"/>
      <c r="WEJ261" s="1"/>
      <c r="WEK261" s="1"/>
      <c r="WEL261" s="1"/>
      <c r="WEM261" s="1"/>
      <c r="WEN261" s="1"/>
      <c r="WEO261" s="1"/>
      <c r="WEP261" s="1"/>
      <c r="WEQ261" s="1"/>
      <c r="WER261" s="1"/>
      <c r="WES261" s="1"/>
      <c r="WET261" s="1"/>
      <c r="WEU261" s="1"/>
      <c r="WEV261" s="1"/>
      <c r="WEW261" s="1"/>
      <c r="WEX261" s="1"/>
      <c r="WEY261" s="1"/>
      <c r="WEZ261" s="1"/>
      <c r="WFA261" s="1"/>
      <c r="WFB261" s="1"/>
      <c r="WFC261" s="1"/>
      <c r="WFD261" s="1"/>
      <c r="WFE261" s="1"/>
      <c r="WFF261" s="1"/>
      <c r="WFG261" s="1"/>
      <c r="WFH261" s="1"/>
      <c r="WFI261" s="1"/>
      <c r="WFJ261" s="1"/>
      <c r="WFK261" s="1"/>
      <c r="WFL261" s="1"/>
      <c r="WFM261" s="1"/>
      <c r="WFN261" s="1"/>
      <c r="WFO261" s="1"/>
      <c r="WFP261" s="1"/>
      <c r="WFQ261" s="1"/>
      <c r="WFR261" s="1"/>
      <c r="WFS261" s="1"/>
      <c r="WFT261" s="1"/>
      <c r="WFU261" s="1"/>
      <c r="WFV261" s="1"/>
      <c r="WFW261" s="1"/>
      <c r="WFX261" s="1"/>
      <c r="WFY261" s="1"/>
      <c r="WFZ261" s="1"/>
      <c r="WGA261" s="1"/>
      <c r="WGB261" s="1"/>
      <c r="WGC261" s="1"/>
      <c r="WGD261" s="1"/>
      <c r="WGE261" s="1"/>
      <c r="WGF261" s="1"/>
      <c r="WGG261" s="1"/>
      <c r="WGH261" s="1"/>
      <c r="WGI261" s="1"/>
      <c r="WGJ261" s="1"/>
      <c r="WGK261" s="1"/>
      <c r="WGL261" s="1"/>
      <c r="WGM261" s="1"/>
      <c r="WGN261" s="1"/>
      <c r="WGO261" s="1"/>
      <c r="WGP261" s="1"/>
      <c r="WGQ261" s="1"/>
      <c r="WGR261" s="1"/>
      <c r="WGS261" s="1"/>
      <c r="WGT261" s="1"/>
      <c r="WGU261" s="1"/>
      <c r="WGV261" s="1"/>
      <c r="WGW261" s="1"/>
      <c r="WGX261" s="1"/>
      <c r="WGY261" s="1"/>
      <c r="WGZ261" s="1"/>
      <c r="WHA261" s="1"/>
      <c r="WHB261" s="1"/>
      <c r="WHC261" s="1"/>
      <c r="WHD261" s="1"/>
      <c r="WHE261" s="1"/>
      <c r="WHF261" s="1"/>
      <c r="WHG261" s="1"/>
      <c r="WHH261" s="1"/>
      <c r="WHI261" s="1"/>
      <c r="WHJ261" s="1"/>
      <c r="WHK261" s="1"/>
      <c r="WHL261" s="1"/>
      <c r="WHM261" s="1"/>
      <c r="WHN261" s="1"/>
      <c r="WHO261" s="1"/>
      <c r="WHP261" s="1"/>
      <c r="WHQ261" s="1"/>
      <c r="WHR261" s="1"/>
      <c r="WHS261" s="1"/>
      <c r="WHT261" s="1"/>
      <c r="WHU261" s="1"/>
      <c r="WHV261" s="1"/>
      <c r="WHW261" s="1"/>
      <c r="WHX261" s="1"/>
      <c r="WHY261" s="1"/>
      <c r="WHZ261" s="1"/>
      <c r="WIA261" s="1"/>
      <c r="WIB261" s="1"/>
      <c r="WIC261" s="1"/>
      <c r="WID261" s="1"/>
      <c r="WIE261" s="1"/>
      <c r="WIF261" s="1"/>
      <c r="WIG261" s="1"/>
      <c r="WIH261" s="1"/>
      <c r="WII261" s="1"/>
      <c r="WIJ261" s="1"/>
      <c r="WIK261" s="1"/>
      <c r="WIL261" s="1"/>
      <c r="WIM261" s="1"/>
      <c r="WIN261" s="1"/>
      <c r="WIO261" s="1"/>
      <c r="WIP261" s="1"/>
      <c r="WIQ261" s="1"/>
      <c r="WIR261" s="1"/>
      <c r="WIS261" s="1"/>
      <c r="WIT261" s="1"/>
      <c r="WIU261" s="1"/>
      <c r="WIV261" s="1"/>
      <c r="WIW261" s="1"/>
      <c r="WIX261" s="1"/>
      <c r="WIY261" s="1"/>
      <c r="WIZ261" s="1"/>
      <c r="WJA261" s="1"/>
      <c r="WJB261" s="1"/>
      <c r="WJC261" s="1"/>
      <c r="WJD261" s="1"/>
      <c r="WJE261" s="1"/>
      <c r="WJF261" s="1"/>
      <c r="WJG261" s="1"/>
      <c r="WJH261" s="1"/>
      <c r="WJI261" s="1"/>
      <c r="WJJ261" s="1"/>
      <c r="WJK261" s="1"/>
      <c r="WJL261" s="1"/>
      <c r="WJM261" s="1"/>
      <c r="WJN261" s="1"/>
      <c r="WJO261" s="1"/>
      <c r="WJP261" s="1"/>
      <c r="WJQ261" s="1"/>
      <c r="WJR261" s="1"/>
      <c r="WJS261" s="1"/>
      <c r="WJT261" s="1"/>
      <c r="WJU261" s="1"/>
      <c r="WJV261" s="1"/>
      <c r="WJW261" s="1"/>
      <c r="WJX261" s="1"/>
      <c r="WJY261" s="1"/>
      <c r="WJZ261" s="1"/>
      <c r="WKA261" s="1"/>
      <c r="WKB261" s="1"/>
      <c r="WKC261" s="1"/>
      <c r="WKD261" s="1"/>
      <c r="WKE261" s="1"/>
      <c r="WKF261" s="1"/>
      <c r="WKG261" s="1"/>
      <c r="WKH261" s="1"/>
      <c r="WKI261" s="1"/>
      <c r="WKJ261" s="1"/>
      <c r="WKK261" s="1"/>
      <c r="WKL261" s="1"/>
      <c r="WKM261" s="1"/>
      <c r="WKN261" s="1"/>
      <c r="WKO261" s="1"/>
      <c r="WKP261" s="1"/>
      <c r="WKQ261" s="1"/>
      <c r="WKR261" s="1"/>
      <c r="WKS261" s="1"/>
      <c r="WKT261" s="1"/>
      <c r="WKU261" s="1"/>
      <c r="WKV261" s="1"/>
      <c r="WKW261" s="1"/>
      <c r="WKX261" s="1"/>
      <c r="WKY261" s="1"/>
      <c r="WKZ261" s="1"/>
      <c r="WLA261" s="1"/>
      <c r="WLB261" s="1"/>
      <c r="WLC261" s="1"/>
      <c r="WLD261" s="1"/>
      <c r="WLE261" s="1"/>
      <c r="WLF261" s="1"/>
      <c r="WLG261" s="1"/>
      <c r="WLH261" s="1"/>
      <c r="WLI261" s="1"/>
      <c r="WLJ261" s="1"/>
      <c r="WLK261" s="1"/>
      <c r="WLL261" s="1"/>
      <c r="WLM261" s="1"/>
      <c r="WLN261" s="1"/>
      <c r="WLO261" s="1"/>
      <c r="WLP261" s="1"/>
      <c r="WLQ261" s="1"/>
      <c r="WLR261" s="1"/>
      <c r="WLS261" s="1"/>
      <c r="WLT261" s="1"/>
      <c r="WLU261" s="1"/>
      <c r="WLV261" s="1"/>
      <c r="WLW261" s="1"/>
      <c r="WLX261" s="1"/>
      <c r="WLY261" s="1"/>
      <c r="WLZ261" s="1"/>
      <c r="WMA261" s="1"/>
      <c r="WMB261" s="1"/>
      <c r="WMC261" s="1"/>
      <c r="WMD261" s="1"/>
      <c r="WME261" s="1"/>
      <c r="WMF261" s="1"/>
      <c r="WMG261" s="1"/>
      <c r="WMH261" s="1"/>
      <c r="WMI261" s="1"/>
      <c r="WMJ261" s="1"/>
      <c r="WMK261" s="1"/>
      <c r="WML261" s="1"/>
      <c r="WMM261" s="1"/>
      <c r="WMN261" s="1"/>
      <c r="WMO261" s="1"/>
      <c r="WMP261" s="1"/>
      <c r="WMQ261" s="1"/>
      <c r="WMR261" s="1"/>
      <c r="WMS261" s="1"/>
      <c r="WMT261" s="1"/>
      <c r="WMU261" s="1"/>
      <c r="WMV261" s="1"/>
      <c r="WMW261" s="1"/>
      <c r="WMX261" s="1"/>
      <c r="WMY261" s="1"/>
      <c r="WMZ261" s="1"/>
      <c r="WNA261" s="1"/>
      <c r="WNB261" s="1"/>
      <c r="WNC261" s="1"/>
      <c r="WND261" s="1"/>
      <c r="WNE261" s="1"/>
      <c r="WNF261" s="1"/>
      <c r="WNG261" s="1"/>
      <c r="WNH261" s="1"/>
      <c r="WNI261" s="1"/>
      <c r="WNJ261" s="1"/>
      <c r="WNK261" s="1"/>
      <c r="WNL261" s="1"/>
      <c r="WNM261" s="1"/>
      <c r="WNN261" s="1"/>
      <c r="WNO261" s="1"/>
      <c r="WNP261" s="1"/>
      <c r="WNQ261" s="1"/>
      <c r="WNR261" s="1"/>
      <c r="WNS261" s="1"/>
      <c r="WNT261" s="1"/>
      <c r="WNU261" s="1"/>
      <c r="WNV261" s="1"/>
      <c r="WNW261" s="1"/>
      <c r="WNX261" s="1"/>
      <c r="WNY261" s="1"/>
      <c r="WNZ261" s="1"/>
      <c r="WOA261" s="1"/>
      <c r="WOB261" s="1"/>
      <c r="WOC261" s="1"/>
      <c r="WOD261" s="1"/>
      <c r="WOE261" s="1"/>
      <c r="WOF261" s="1"/>
      <c r="WOG261" s="1"/>
      <c r="WOH261" s="1"/>
      <c r="WOI261" s="1"/>
      <c r="WOJ261" s="1"/>
      <c r="WOK261" s="1"/>
      <c r="WOL261" s="1"/>
      <c r="WOM261" s="1"/>
      <c r="WON261" s="1"/>
      <c r="WOO261" s="1"/>
      <c r="WOP261" s="1"/>
      <c r="WOQ261" s="1"/>
      <c r="WOR261" s="1"/>
      <c r="WOS261" s="1"/>
      <c r="WOT261" s="1"/>
      <c r="WOU261" s="1"/>
      <c r="WOV261" s="1"/>
      <c r="WOW261" s="1"/>
      <c r="WOX261" s="1"/>
      <c r="WOY261" s="1"/>
      <c r="WOZ261" s="1"/>
      <c r="WPA261" s="1"/>
      <c r="WPB261" s="1"/>
      <c r="WPC261" s="1"/>
      <c r="WPD261" s="1"/>
      <c r="WPE261" s="1"/>
      <c r="WPF261" s="1"/>
      <c r="WPG261" s="1"/>
      <c r="WPH261" s="1"/>
      <c r="WPI261" s="1"/>
      <c r="WPJ261" s="1"/>
      <c r="WPK261" s="1"/>
      <c r="WPL261" s="1"/>
      <c r="WPM261" s="1"/>
      <c r="WPN261" s="1"/>
      <c r="WPO261" s="1"/>
      <c r="WPP261" s="1"/>
      <c r="WPQ261" s="1"/>
      <c r="WPR261" s="1"/>
      <c r="WPS261" s="1"/>
      <c r="WPT261" s="1"/>
      <c r="WPU261" s="1"/>
      <c r="WPV261" s="1"/>
      <c r="WPW261" s="1"/>
      <c r="WPX261" s="1"/>
      <c r="WPY261" s="1"/>
      <c r="WPZ261" s="1"/>
      <c r="WQA261" s="1"/>
      <c r="WQB261" s="1"/>
      <c r="WQC261" s="1"/>
      <c r="WQD261" s="1"/>
      <c r="WQE261" s="1"/>
      <c r="WQF261" s="1"/>
      <c r="WQG261" s="1"/>
      <c r="WQH261" s="1"/>
      <c r="WQI261" s="1"/>
      <c r="WQJ261" s="1"/>
      <c r="WQK261" s="1"/>
      <c r="WQL261" s="1"/>
      <c r="WQM261" s="1"/>
      <c r="WQN261" s="1"/>
      <c r="WQO261" s="1"/>
      <c r="WQP261" s="1"/>
      <c r="WQQ261" s="1"/>
      <c r="WQR261" s="1"/>
      <c r="WQS261" s="1"/>
      <c r="WQT261" s="1"/>
      <c r="WQU261" s="1"/>
      <c r="WQV261" s="1"/>
      <c r="WQW261" s="1"/>
      <c r="WQX261" s="1"/>
      <c r="WQY261" s="1"/>
      <c r="WQZ261" s="1"/>
      <c r="WRA261" s="1"/>
      <c r="WRB261" s="1"/>
      <c r="WRC261" s="1"/>
      <c r="WRD261" s="1"/>
      <c r="WRE261" s="1"/>
      <c r="WRF261" s="1"/>
      <c r="WRG261" s="1"/>
      <c r="WRH261" s="1"/>
      <c r="WRI261" s="1"/>
      <c r="WRJ261" s="1"/>
      <c r="WRK261" s="1"/>
      <c r="WRL261" s="1"/>
      <c r="WRM261" s="1"/>
      <c r="WRN261" s="1"/>
      <c r="WRO261" s="1"/>
      <c r="WRP261" s="1"/>
      <c r="WRQ261" s="1"/>
      <c r="WRR261" s="1"/>
      <c r="WRS261" s="1"/>
      <c r="WRT261" s="1"/>
      <c r="WRU261" s="1"/>
      <c r="WRV261" s="1"/>
      <c r="WRW261" s="1"/>
      <c r="WRX261" s="1"/>
      <c r="WRY261" s="1"/>
      <c r="WRZ261" s="1"/>
      <c r="WSA261" s="1"/>
      <c r="WSB261" s="1"/>
      <c r="WSC261" s="1"/>
      <c r="WSD261" s="1"/>
      <c r="WSE261" s="1"/>
      <c r="WSF261" s="1"/>
      <c r="WSG261" s="1"/>
      <c r="WSH261" s="1"/>
      <c r="WSI261" s="1"/>
      <c r="WSJ261" s="1"/>
      <c r="WSK261" s="1"/>
      <c r="WSL261" s="1"/>
      <c r="WSM261" s="1"/>
      <c r="WSN261" s="1"/>
      <c r="WSO261" s="1"/>
      <c r="WSP261" s="1"/>
      <c r="WSQ261" s="1"/>
      <c r="WSR261" s="1"/>
      <c r="WSS261" s="1"/>
      <c r="WST261" s="1"/>
      <c r="WSU261" s="1"/>
      <c r="WSV261" s="1"/>
      <c r="WSW261" s="1"/>
      <c r="WSX261" s="1"/>
      <c r="WSY261" s="1"/>
      <c r="WSZ261" s="1"/>
      <c r="WTA261" s="1"/>
      <c r="WTB261" s="1"/>
      <c r="WTC261" s="1"/>
      <c r="WTD261" s="1"/>
      <c r="WTE261" s="1"/>
      <c r="WTF261" s="1"/>
      <c r="WTG261" s="1"/>
      <c r="WTH261" s="1"/>
      <c r="WTI261" s="1"/>
      <c r="WTJ261" s="1"/>
      <c r="WTK261" s="1"/>
      <c r="WTL261" s="1"/>
      <c r="WTM261" s="1"/>
      <c r="WTN261" s="1"/>
      <c r="WTO261" s="1"/>
      <c r="WTP261" s="1"/>
      <c r="WTQ261" s="1"/>
      <c r="WTR261" s="1"/>
      <c r="WTS261" s="1"/>
      <c r="WTT261" s="1"/>
      <c r="WTU261" s="1"/>
      <c r="WTV261" s="1"/>
      <c r="WTW261" s="1"/>
      <c r="WTX261" s="1"/>
      <c r="WTY261" s="1"/>
      <c r="WTZ261" s="1"/>
      <c r="WUA261" s="1"/>
      <c r="WUB261" s="1"/>
      <c r="WUC261" s="1"/>
      <c r="WUD261" s="1"/>
      <c r="WUE261" s="1"/>
      <c r="WUF261" s="1"/>
      <c r="WUG261" s="1"/>
      <c r="WUH261" s="1"/>
      <c r="WUI261" s="1"/>
      <c r="WUJ261" s="1"/>
      <c r="WUK261" s="1"/>
      <c r="WUL261" s="1"/>
      <c r="WUM261" s="1"/>
      <c r="WUN261" s="1"/>
      <c r="WUO261" s="1"/>
      <c r="WUP261" s="1"/>
      <c r="WUQ261" s="1"/>
      <c r="WUR261" s="1"/>
      <c r="WUS261" s="1"/>
      <c r="WUT261" s="1"/>
      <c r="WUU261" s="1"/>
      <c r="WUV261" s="1"/>
      <c r="WUW261" s="1"/>
      <c r="WUX261" s="1"/>
      <c r="WUY261" s="1"/>
      <c r="WUZ261" s="1"/>
      <c r="WVA261" s="1"/>
      <c r="WVB261" s="1"/>
      <c r="WVC261" s="1"/>
      <c r="WVD261" s="1"/>
      <c r="WVE261" s="1"/>
      <c r="WVF261" s="1"/>
      <c r="WVG261" s="1"/>
      <c r="WVH261" s="1"/>
      <c r="WVI261" s="1"/>
      <c r="WVJ261" s="1"/>
      <c r="WVK261" s="1"/>
      <c r="WVL261" s="1"/>
      <c r="WVM261" s="1"/>
      <c r="WVN261" s="1"/>
      <c r="WVO261" s="1"/>
      <c r="WVP261" s="1"/>
      <c r="WVQ261" s="1"/>
      <c r="WVR261" s="1"/>
      <c r="WVS261" s="1"/>
      <c r="WVT261" s="1"/>
      <c r="WVU261" s="1"/>
      <c r="WVV261" s="1"/>
      <c r="WVW261" s="1"/>
      <c r="WVX261" s="1"/>
      <c r="WVY261" s="1"/>
      <c r="WVZ261" s="1"/>
      <c r="WWA261" s="1"/>
      <c r="WWB261" s="1"/>
      <c r="WWC261" s="1"/>
      <c r="WWD261" s="1"/>
      <c r="WWE261" s="1"/>
      <c r="WWF261" s="1"/>
      <c r="WWG261" s="1"/>
      <c r="WWH261" s="1"/>
      <c r="WWI261" s="1"/>
      <c r="WWJ261" s="1"/>
      <c r="WWK261" s="1"/>
      <c r="WWL261" s="1"/>
      <c r="WWM261" s="1"/>
      <c r="WWN261" s="1"/>
      <c r="WWO261" s="1"/>
      <c r="WWP261" s="1"/>
      <c r="WWQ261" s="1"/>
      <c r="WWR261" s="1"/>
      <c r="WWS261" s="1"/>
      <c r="WWT261" s="1"/>
      <c r="WWU261" s="1"/>
      <c r="WWV261" s="1"/>
      <c r="WWW261" s="1"/>
      <c r="WWX261" s="1"/>
      <c r="WWY261" s="1"/>
      <c r="WWZ261" s="1"/>
      <c r="WXA261" s="1"/>
      <c r="WXB261" s="1"/>
      <c r="WXC261" s="1"/>
      <c r="WXD261" s="1"/>
      <c r="WXE261" s="1"/>
      <c r="WXF261" s="1"/>
      <c r="WXG261" s="1"/>
      <c r="WXH261" s="1"/>
      <c r="WXI261" s="1"/>
      <c r="WXJ261" s="1"/>
      <c r="WXK261" s="1"/>
      <c r="WXL261" s="1"/>
      <c r="WXM261" s="1"/>
      <c r="WXN261" s="1"/>
      <c r="WXO261" s="1"/>
      <c r="WXP261" s="1"/>
      <c r="WXQ261" s="1"/>
      <c r="WXR261" s="1"/>
      <c r="WXS261" s="1"/>
      <c r="WXT261" s="1"/>
      <c r="WXU261" s="1"/>
      <c r="WXV261" s="1"/>
      <c r="WXW261" s="1"/>
      <c r="WXX261" s="1"/>
      <c r="WXY261" s="1"/>
      <c r="WXZ261" s="1"/>
      <c r="WYA261" s="1"/>
      <c r="WYB261" s="1"/>
      <c r="WYC261" s="1"/>
      <c r="WYD261" s="1"/>
      <c r="WYE261" s="1"/>
      <c r="WYF261" s="1"/>
      <c r="WYG261" s="1"/>
      <c r="WYH261" s="1"/>
      <c r="WYI261" s="1"/>
      <c r="WYJ261" s="1"/>
      <c r="WYK261" s="1"/>
      <c r="WYL261" s="1"/>
      <c r="WYM261" s="1"/>
      <c r="WYN261" s="1"/>
      <c r="WYO261" s="1"/>
      <c r="WYP261" s="1"/>
      <c r="WYQ261" s="1"/>
      <c r="WYR261" s="1"/>
      <c r="WYS261" s="1"/>
      <c r="WYT261" s="1"/>
      <c r="WYU261" s="1"/>
      <c r="WYV261" s="1"/>
      <c r="WYW261" s="1"/>
      <c r="WYX261" s="1"/>
      <c r="WYY261" s="1"/>
      <c r="WYZ261" s="1"/>
      <c r="WZA261" s="1"/>
      <c r="WZB261" s="1"/>
      <c r="WZC261" s="1"/>
      <c r="WZD261" s="1"/>
      <c r="WZE261" s="1"/>
      <c r="WZF261" s="1"/>
      <c r="WZG261" s="1"/>
      <c r="WZH261" s="1"/>
      <c r="WZI261" s="1"/>
      <c r="WZJ261" s="1"/>
      <c r="WZK261" s="1"/>
      <c r="WZL261" s="1"/>
      <c r="WZM261" s="1"/>
      <c r="WZN261" s="1"/>
      <c r="WZO261" s="1"/>
      <c r="WZP261" s="1"/>
      <c r="WZQ261" s="1"/>
      <c r="WZR261" s="1"/>
      <c r="WZS261" s="1"/>
      <c r="WZT261" s="1"/>
      <c r="WZU261" s="1"/>
      <c r="WZV261" s="1"/>
      <c r="WZW261" s="1"/>
      <c r="WZX261" s="1"/>
      <c r="WZY261" s="1"/>
      <c r="WZZ261" s="1"/>
      <c r="XAA261" s="1"/>
      <c r="XAB261" s="1"/>
      <c r="XAC261" s="1"/>
      <c r="XAD261" s="1"/>
      <c r="XAE261" s="1"/>
      <c r="XAF261" s="1"/>
      <c r="XAG261" s="1"/>
      <c r="XAH261" s="1"/>
      <c r="XAI261" s="1"/>
      <c r="XAJ261" s="1"/>
      <c r="XAK261" s="1"/>
      <c r="XAL261" s="1"/>
      <c r="XAM261" s="1"/>
      <c r="XAN261" s="1"/>
      <c r="XAO261" s="1"/>
      <c r="XAP261" s="1"/>
      <c r="XAQ261" s="1"/>
      <c r="XAR261" s="1"/>
      <c r="XAS261" s="1"/>
      <c r="XAT261" s="1"/>
      <c r="XAU261" s="1"/>
      <c r="XAV261" s="1"/>
      <c r="XAW261" s="1"/>
      <c r="XAX261" s="1"/>
      <c r="XAY261" s="1"/>
      <c r="XAZ261" s="1"/>
      <c r="XBA261" s="1"/>
      <c r="XBB261" s="1"/>
      <c r="XBC261" s="1"/>
      <c r="XBD261" s="1"/>
      <c r="XBE261" s="1"/>
      <c r="XBF261" s="1"/>
      <c r="XBG261" s="1"/>
      <c r="XBH261" s="1"/>
      <c r="XBI261" s="1"/>
      <c r="XBJ261" s="1"/>
      <c r="XBK261" s="1"/>
      <c r="XBL261" s="1"/>
      <c r="XBM261" s="1"/>
      <c r="XBN261" s="1"/>
      <c r="XBO261" s="1"/>
      <c r="XBP261" s="1"/>
      <c r="XBQ261" s="1"/>
      <c r="XBR261" s="1"/>
      <c r="XBS261" s="1"/>
      <c r="XBT261" s="1"/>
      <c r="XBU261" s="1"/>
      <c r="XBV261" s="1"/>
      <c r="XBW261" s="1"/>
      <c r="XBX261" s="1"/>
      <c r="XBY261" s="1"/>
      <c r="XBZ261" s="1"/>
      <c r="XCA261" s="1"/>
      <c r="XCB261" s="1"/>
      <c r="XCC261" s="1"/>
      <c r="XCD261" s="1"/>
      <c r="XCE261" s="1"/>
      <c r="XCF261" s="1"/>
      <c r="XCG261" s="1"/>
      <c r="XCH261" s="1"/>
      <c r="XCI261" s="1"/>
      <c r="XCJ261" s="1"/>
      <c r="XCK261" s="1"/>
      <c r="XCL261" s="1"/>
      <c r="XCM261" s="1"/>
      <c r="XCN261" s="1"/>
      <c r="XCO261" s="1"/>
      <c r="XCP261" s="1"/>
      <c r="XCQ261" s="1"/>
      <c r="XCR261" s="1"/>
      <c r="XCS261" s="1"/>
      <c r="XCT261" s="1"/>
      <c r="XCU261" s="1"/>
      <c r="XCV261" s="1"/>
      <c r="XCW261" s="1"/>
      <c r="XCX261" s="1"/>
      <c r="XCY261" s="1"/>
      <c r="XCZ261" s="1"/>
      <c r="XDA261" s="1"/>
      <c r="XDB261" s="1"/>
      <c r="XDC261" s="1"/>
      <c r="XDD261" s="1"/>
      <c r="XDE261" s="1"/>
      <c r="XDF261" s="1"/>
      <c r="XDG261" s="1"/>
      <c r="XDH261" s="1"/>
      <c r="XDI261" s="1"/>
      <c r="XDJ261" s="1"/>
      <c r="XDK261" s="1"/>
      <c r="XDL261" s="1"/>
      <c r="XDM261" s="1"/>
      <c r="XDN261" s="1"/>
      <c r="XDO261" s="1"/>
      <c r="XDP261" s="1"/>
      <c r="XDQ261" s="1"/>
      <c r="XDR261" s="1"/>
      <c r="XDS261" s="1"/>
      <c r="XDT261" s="1"/>
      <c r="XDU261" s="1"/>
      <c r="XDV261" s="1"/>
      <c r="XDW261" s="1"/>
      <c r="XDX261" s="1"/>
      <c r="XDY261" s="1"/>
      <c r="XDZ261" s="1"/>
      <c r="XEA261" s="1"/>
      <c r="XEB261" s="1"/>
      <c r="XEC261" s="1"/>
      <c r="XED261" s="1"/>
      <c r="XEE261" s="1"/>
      <c r="XEF261" s="1"/>
      <c r="XEG261" s="1"/>
      <c r="XEH261" s="1"/>
      <c r="XEI261" s="1"/>
      <c r="XEJ261" s="1"/>
      <c r="XEK261" s="1"/>
      <c r="XEL261" s="1"/>
      <c r="XEM261" s="1"/>
      <c r="XEN261" s="1"/>
      <c r="XEO261" s="1"/>
      <c r="XEP261" s="1"/>
      <c r="XEQ261" s="1"/>
      <c r="XER261" s="1"/>
      <c r="XES261" s="1"/>
      <c r="XET261" s="1"/>
      <c r="XEU261" s="1"/>
      <c r="XEV261" s="1"/>
      <c r="XEW261" s="1"/>
      <c r="XEX261" s="1"/>
      <c r="XEY261" s="1"/>
      <c r="XEZ261" s="1"/>
      <c r="XFA261" s="1"/>
      <c r="XFB261" s="1"/>
      <c r="XFC261" s="1"/>
      <c r="XFD261" s="1"/>
    </row>
    <row r="262" spans="1:16384" s="116" customFormat="1">
      <c r="A262" s="110"/>
      <c r="B262" s="110" t="s">
        <v>219</v>
      </c>
      <c r="C262" s="110"/>
      <c r="D262" s="110"/>
      <c r="E262" s="110"/>
      <c r="F262" s="110"/>
      <c r="G262" s="110"/>
      <c r="H262" s="110"/>
      <c r="I262" s="110"/>
      <c r="J262" s="110"/>
      <c r="K262" s="110"/>
      <c r="L262" s="110"/>
      <c r="M262" s="110"/>
      <c r="N262" s="110"/>
      <c r="O262" s="110"/>
      <c r="P262" s="110"/>
      <c r="Q262" s="110"/>
      <c r="R262" s="115"/>
      <c r="S262" s="110"/>
      <c r="T262" s="181"/>
      <c r="U262" s="109"/>
      <c r="V262" s="109"/>
      <c r="W262" s="109"/>
      <c r="X262" s="109"/>
      <c r="Y262" s="109"/>
      <c r="Z262" s="109"/>
      <c r="AA262" s="109"/>
      <c r="AB262" s="109"/>
      <c r="AC262" s="109"/>
      <c r="AD262" s="109"/>
      <c r="AE262" s="109"/>
      <c r="AF262" s="109"/>
      <c r="AG262" s="109"/>
      <c r="AH262" s="109"/>
      <c r="AI262" s="109"/>
      <c r="AJ262" s="109"/>
      <c r="AK262" s="109"/>
      <c r="AL262" s="109"/>
      <c r="AM262" s="109"/>
      <c r="AN262" s="109"/>
      <c r="AO262" s="109"/>
      <c r="AP262" s="109"/>
      <c r="AQ262" s="109"/>
      <c r="AR262" s="109"/>
      <c r="AS262" s="109"/>
      <c r="AT262" s="109"/>
      <c r="AU262" s="109"/>
      <c r="AV262" s="109"/>
      <c r="AW262" s="109"/>
      <c r="AX262" s="109"/>
      <c r="AY262" s="109"/>
      <c r="AZ262" s="109"/>
      <c r="BA262" s="109"/>
      <c r="BB262" s="109"/>
      <c r="BC262" s="109"/>
      <c r="BD262" s="109"/>
      <c r="BE262" s="109"/>
      <c r="BF262" s="109"/>
      <c r="BG262" s="109"/>
      <c r="BH262" s="109"/>
      <c r="BI262" s="109"/>
      <c r="BJ262" s="109"/>
      <c r="BK262" s="109"/>
      <c r="BL262" s="109"/>
      <c r="BM262" s="109"/>
      <c r="BN262" s="109"/>
      <c r="BO262" s="109"/>
      <c r="BP262" s="109"/>
      <c r="BQ262" s="109"/>
      <c r="BR262" s="109"/>
      <c r="BS262" s="109"/>
      <c r="BT262" s="109"/>
      <c r="BU262" s="109"/>
      <c r="BV262" s="109"/>
      <c r="BW262" s="109"/>
      <c r="BX262" s="109"/>
      <c r="BY262" s="109"/>
      <c r="BZ262" s="109"/>
      <c r="CA262" s="109"/>
      <c r="CB262" s="109"/>
      <c r="CC262" s="109"/>
      <c r="CD262" s="109"/>
      <c r="CE262" s="109"/>
      <c r="CF262" s="109"/>
      <c r="CG262" s="109"/>
      <c r="CH262" s="109"/>
      <c r="CI262" s="109"/>
      <c r="CJ262" s="109"/>
      <c r="CK262" s="109"/>
      <c r="CL262" s="109"/>
      <c r="CM262" s="109"/>
      <c r="CN262" s="109"/>
      <c r="CO262" s="109"/>
      <c r="CP262" s="109"/>
      <c r="CQ262" s="109"/>
      <c r="CR262" s="109"/>
      <c r="CS262" s="109"/>
      <c r="CT262" s="109"/>
      <c r="CU262" s="109"/>
      <c r="CV262" s="109"/>
      <c r="CW262" s="109"/>
      <c r="CX262" s="109"/>
      <c r="CY262" s="109"/>
      <c r="CZ262" s="109"/>
      <c r="DA262" s="109"/>
      <c r="DB262" s="109"/>
      <c r="DC262" s="109"/>
      <c r="DD262" s="109"/>
      <c r="DE262" s="109"/>
      <c r="DF262" s="109"/>
      <c r="DG262" s="109"/>
      <c r="DH262" s="109"/>
      <c r="DI262" s="109"/>
      <c r="DJ262" s="109"/>
      <c r="DK262" s="109"/>
      <c r="DL262" s="109"/>
      <c r="DM262" s="109"/>
      <c r="DN262" s="109"/>
      <c r="DO262" s="109"/>
      <c r="DP262" s="109"/>
      <c r="DQ262" s="109"/>
      <c r="DR262" s="109"/>
      <c r="DS262" s="109"/>
      <c r="DT262" s="109"/>
      <c r="DU262" s="109"/>
      <c r="DV262" s="109"/>
      <c r="DW262" s="109"/>
      <c r="DX262" s="109"/>
      <c r="DY262" s="109"/>
      <c r="DZ262" s="109"/>
      <c r="EA262" s="109"/>
      <c r="EB262" s="109"/>
      <c r="EC262" s="109"/>
      <c r="ED262" s="109"/>
      <c r="EE262" s="109"/>
      <c r="EF262" s="109"/>
      <c r="EG262" s="109"/>
      <c r="EH262" s="109"/>
      <c r="EI262" s="109"/>
      <c r="EJ262" s="109"/>
      <c r="EK262" s="109"/>
      <c r="EL262" s="109"/>
      <c r="EM262" s="109"/>
      <c r="EN262" s="109"/>
      <c r="EO262" s="109"/>
      <c r="EP262" s="109"/>
      <c r="EQ262" s="109"/>
      <c r="ER262" s="109"/>
      <c r="ES262" s="109"/>
      <c r="ET262" s="109"/>
      <c r="EU262" s="109"/>
      <c r="EV262" s="109"/>
      <c r="EW262" s="109"/>
      <c r="EX262" s="109"/>
      <c r="EY262" s="109"/>
      <c r="EZ262" s="109"/>
      <c r="FA262" s="109"/>
      <c r="FB262" s="109"/>
      <c r="FC262" s="109"/>
      <c r="FD262" s="109"/>
      <c r="FE262" s="109"/>
      <c r="FF262" s="109"/>
      <c r="FG262" s="109"/>
      <c r="FH262" s="109"/>
      <c r="FI262" s="109"/>
      <c r="FJ262" s="109"/>
      <c r="FK262" s="109"/>
      <c r="FL262" s="109"/>
      <c r="FM262" s="109"/>
      <c r="FN262" s="109"/>
      <c r="FO262" s="109"/>
      <c r="FP262" s="109"/>
      <c r="FQ262" s="109"/>
      <c r="FR262" s="109"/>
      <c r="FS262" s="109"/>
      <c r="FT262" s="109"/>
      <c r="FU262" s="109"/>
      <c r="FV262" s="109"/>
      <c r="FW262" s="109"/>
      <c r="FX262" s="109"/>
      <c r="FY262" s="109"/>
      <c r="FZ262" s="109"/>
      <c r="GA262" s="109"/>
      <c r="GB262" s="109"/>
      <c r="GC262" s="109"/>
      <c r="GD262" s="109"/>
      <c r="GE262" s="109"/>
      <c r="GF262" s="109"/>
      <c r="GG262" s="109"/>
      <c r="GH262" s="109"/>
      <c r="GI262" s="109"/>
      <c r="GJ262" s="109"/>
      <c r="GK262" s="109"/>
      <c r="GL262" s="109"/>
      <c r="GM262" s="109"/>
      <c r="GN262" s="109"/>
      <c r="GO262" s="109"/>
      <c r="GP262" s="109"/>
      <c r="GQ262" s="109"/>
      <c r="GR262" s="109"/>
      <c r="GS262" s="109"/>
      <c r="GT262" s="109"/>
      <c r="GU262" s="109"/>
      <c r="GV262" s="109"/>
      <c r="GW262" s="109"/>
      <c r="GX262" s="109"/>
      <c r="GY262" s="109"/>
      <c r="GZ262" s="109"/>
      <c r="HA262" s="109"/>
      <c r="HB262" s="109"/>
      <c r="HC262" s="109"/>
      <c r="HD262" s="109"/>
      <c r="HE262" s="109"/>
      <c r="HF262" s="109"/>
      <c r="HG262" s="109"/>
      <c r="HH262" s="109"/>
      <c r="HI262" s="109"/>
      <c r="HJ262" s="109"/>
      <c r="HK262" s="109"/>
      <c r="HL262" s="109"/>
      <c r="HM262" s="109"/>
      <c r="HN262" s="109"/>
      <c r="HO262" s="109"/>
      <c r="HP262" s="109"/>
      <c r="HQ262" s="109"/>
      <c r="HR262" s="109"/>
      <c r="HS262" s="109"/>
      <c r="HT262" s="109"/>
      <c r="HU262" s="109"/>
      <c r="HV262" s="109"/>
      <c r="HW262" s="109"/>
      <c r="HX262" s="109"/>
      <c r="HY262" s="109"/>
      <c r="HZ262" s="109"/>
      <c r="IA262" s="109"/>
      <c r="IB262" s="109"/>
      <c r="IC262" s="109"/>
      <c r="ID262" s="109"/>
      <c r="IE262" s="109"/>
      <c r="IF262" s="109"/>
      <c r="IG262" s="109"/>
      <c r="IH262" s="109"/>
      <c r="II262" s="109"/>
      <c r="IJ262" s="109"/>
      <c r="IK262" s="109"/>
      <c r="IL262" s="109"/>
      <c r="IM262" s="109"/>
      <c r="IN262" s="109"/>
      <c r="IO262" s="109"/>
      <c r="IP262" s="109"/>
      <c r="IQ262" s="109"/>
      <c r="IR262" s="109"/>
      <c r="IS262" s="109"/>
      <c r="IT262" s="109"/>
      <c r="IU262" s="109"/>
      <c r="IV262" s="109"/>
      <c r="IW262" s="109"/>
      <c r="IX262" s="109"/>
      <c r="IY262" s="109"/>
      <c r="IZ262" s="109"/>
      <c r="JA262" s="109"/>
      <c r="JB262" s="109"/>
      <c r="JC262" s="109"/>
      <c r="JD262" s="109"/>
      <c r="JE262" s="109"/>
      <c r="JF262" s="109"/>
      <c r="JG262" s="109"/>
      <c r="JH262" s="109"/>
      <c r="JI262" s="109"/>
      <c r="JJ262" s="109"/>
      <c r="JK262" s="109"/>
      <c r="JL262" s="109"/>
      <c r="JM262" s="109"/>
      <c r="JN262" s="109"/>
      <c r="JO262" s="109"/>
      <c r="JP262" s="109"/>
      <c r="JQ262" s="109"/>
      <c r="JR262" s="109"/>
      <c r="JS262" s="109"/>
      <c r="JT262" s="109"/>
      <c r="JU262" s="109"/>
      <c r="JV262" s="109"/>
      <c r="JW262" s="109"/>
      <c r="JX262" s="109"/>
      <c r="JY262" s="109"/>
      <c r="JZ262" s="109"/>
      <c r="KA262" s="109"/>
      <c r="KB262" s="109"/>
      <c r="KC262" s="109"/>
      <c r="KD262" s="109"/>
      <c r="KE262" s="109"/>
      <c r="KF262" s="109"/>
      <c r="KG262" s="109"/>
      <c r="KH262" s="109"/>
      <c r="KI262" s="109"/>
      <c r="KJ262" s="109"/>
      <c r="KK262" s="109"/>
      <c r="KL262" s="109"/>
      <c r="KM262" s="109"/>
      <c r="KN262" s="109"/>
      <c r="KO262" s="109"/>
      <c r="KP262" s="109"/>
      <c r="KQ262" s="109"/>
      <c r="KR262" s="109"/>
      <c r="KS262" s="109"/>
      <c r="KT262" s="109"/>
      <c r="KU262" s="109"/>
      <c r="KV262" s="109"/>
      <c r="KW262" s="109"/>
      <c r="KX262" s="109"/>
      <c r="KY262" s="109"/>
      <c r="KZ262" s="109"/>
      <c r="LA262" s="109"/>
      <c r="LB262" s="109"/>
      <c r="LC262" s="109"/>
      <c r="LD262" s="109"/>
      <c r="LE262" s="109"/>
      <c r="LF262" s="109"/>
      <c r="LG262" s="109"/>
      <c r="LH262" s="109"/>
      <c r="LI262" s="109"/>
      <c r="LJ262" s="109"/>
      <c r="LK262" s="109"/>
      <c r="LL262" s="109"/>
      <c r="LM262" s="109"/>
      <c r="LN262" s="109"/>
      <c r="LO262" s="109"/>
      <c r="LP262" s="109"/>
      <c r="LQ262" s="109"/>
      <c r="LR262" s="109"/>
      <c r="LS262" s="109"/>
      <c r="LT262" s="109"/>
      <c r="LU262" s="109"/>
      <c r="LV262" s="109"/>
      <c r="LW262" s="109"/>
      <c r="LX262" s="109"/>
      <c r="LY262" s="109"/>
      <c r="LZ262" s="109"/>
      <c r="MA262" s="109"/>
      <c r="MB262" s="109"/>
      <c r="MC262" s="109"/>
      <c r="MD262" s="109"/>
      <c r="ME262" s="109"/>
      <c r="MF262" s="109"/>
      <c r="MG262" s="109"/>
      <c r="MH262" s="109"/>
      <c r="MI262" s="109"/>
      <c r="MJ262" s="109"/>
      <c r="MK262" s="109"/>
      <c r="ML262" s="109"/>
      <c r="MM262" s="109"/>
      <c r="MN262" s="109"/>
      <c r="MO262" s="109"/>
      <c r="MP262" s="109"/>
      <c r="MQ262" s="109"/>
      <c r="MR262" s="109"/>
      <c r="MS262" s="109"/>
      <c r="MT262" s="109"/>
      <c r="MU262" s="109"/>
      <c r="MV262" s="109"/>
      <c r="MW262" s="109"/>
      <c r="MX262" s="109"/>
      <c r="MY262" s="109"/>
      <c r="MZ262" s="109"/>
      <c r="NA262" s="109"/>
      <c r="NB262" s="109"/>
      <c r="NC262" s="109"/>
      <c r="ND262" s="109"/>
      <c r="NE262" s="109"/>
      <c r="NF262" s="109"/>
      <c r="NG262" s="109"/>
      <c r="NH262" s="109"/>
      <c r="NI262" s="109"/>
      <c r="NJ262" s="109"/>
      <c r="NK262" s="109"/>
      <c r="NL262" s="109"/>
      <c r="NM262" s="109"/>
      <c r="NN262" s="109"/>
      <c r="NO262" s="109"/>
      <c r="NP262" s="109"/>
      <c r="NQ262" s="109"/>
      <c r="NR262" s="109"/>
      <c r="NS262" s="109"/>
      <c r="NT262" s="109"/>
      <c r="NU262" s="109"/>
      <c r="NV262" s="109"/>
      <c r="NW262" s="109"/>
      <c r="NX262" s="109"/>
      <c r="NY262" s="109"/>
      <c r="NZ262" s="109"/>
      <c r="OA262" s="109"/>
      <c r="OB262" s="109"/>
      <c r="OC262" s="109"/>
      <c r="OD262" s="109"/>
      <c r="OE262" s="109"/>
      <c r="OF262" s="109"/>
      <c r="OG262" s="109"/>
      <c r="OH262" s="109"/>
      <c r="OI262" s="109"/>
      <c r="OJ262" s="109"/>
      <c r="OK262" s="109"/>
      <c r="OL262" s="109"/>
      <c r="OM262" s="109"/>
      <c r="ON262" s="109"/>
      <c r="OO262" s="109"/>
      <c r="OP262" s="109"/>
      <c r="OQ262" s="109"/>
      <c r="OR262" s="109"/>
      <c r="OS262" s="109"/>
      <c r="OT262" s="109"/>
      <c r="OU262" s="109"/>
      <c r="OV262" s="109"/>
      <c r="OW262" s="109"/>
      <c r="OX262" s="109"/>
      <c r="OY262" s="109"/>
      <c r="OZ262" s="109"/>
      <c r="PA262" s="109"/>
      <c r="PB262" s="109"/>
      <c r="PC262" s="109"/>
      <c r="PD262" s="109"/>
      <c r="PE262" s="109"/>
      <c r="PF262" s="109"/>
      <c r="PG262" s="109"/>
      <c r="PH262" s="109"/>
      <c r="PI262" s="109"/>
      <c r="PJ262" s="109"/>
      <c r="PK262" s="109"/>
      <c r="PL262" s="109"/>
      <c r="PM262" s="109"/>
      <c r="PN262" s="109"/>
      <c r="PO262" s="109"/>
      <c r="PP262" s="109"/>
      <c r="PQ262" s="109"/>
      <c r="PR262" s="109"/>
      <c r="PS262" s="109"/>
      <c r="PT262" s="109"/>
      <c r="PU262" s="109"/>
      <c r="PV262" s="109"/>
      <c r="PW262" s="109"/>
      <c r="PX262" s="109"/>
      <c r="PY262" s="109"/>
      <c r="PZ262" s="109"/>
      <c r="QA262" s="109"/>
      <c r="QB262" s="109"/>
      <c r="QC262" s="109"/>
      <c r="QD262" s="109"/>
      <c r="QE262" s="109"/>
      <c r="QF262" s="109"/>
      <c r="QG262" s="109"/>
      <c r="QH262" s="109"/>
      <c r="QI262" s="109"/>
      <c r="QJ262" s="109"/>
      <c r="QK262" s="109"/>
      <c r="QL262" s="109"/>
      <c r="QM262" s="109"/>
      <c r="QN262" s="109"/>
      <c r="QO262" s="109"/>
      <c r="QP262" s="109"/>
      <c r="QQ262" s="109"/>
      <c r="QR262" s="109"/>
      <c r="QS262" s="109"/>
      <c r="QT262" s="109"/>
      <c r="QU262" s="109"/>
      <c r="QV262" s="109"/>
      <c r="QW262" s="109"/>
      <c r="QX262" s="109"/>
      <c r="QY262" s="109"/>
      <c r="QZ262" s="109"/>
      <c r="RA262" s="109"/>
      <c r="RB262" s="109"/>
      <c r="RC262" s="109"/>
      <c r="RD262" s="109"/>
      <c r="RE262" s="109"/>
      <c r="RF262" s="109"/>
      <c r="RG262" s="109"/>
      <c r="RH262" s="109"/>
      <c r="RI262" s="109"/>
      <c r="RJ262" s="109"/>
      <c r="RK262" s="109"/>
      <c r="RL262" s="109"/>
      <c r="RM262" s="109"/>
      <c r="RN262" s="109"/>
      <c r="RO262" s="109"/>
      <c r="RP262" s="109"/>
      <c r="RQ262" s="109"/>
      <c r="RR262" s="109"/>
      <c r="RS262" s="109"/>
      <c r="RT262" s="109"/>
      <c r="RU262" s="109"/>
      <c r="RV262" s="109"/>
      <c r="RW262" s="109"/>
      <c r="RX262" s="109"/>
      <c r="RY262" s="109"/>
      <c r="RZ262" s="109"/>
      <c r="SA262" s="109"/>
      <c r="SB262" s="109"/>
      <c r="SC262" s="109"/>
      <c r="SD262" s="109"/>
      <c r="SE262" s="109"/>
      <c r="SF262" s="109"/>
      <c r="SG262" s="109"/>
      <c r="SH262" s="109"/>
      <c r="SI262" s="109"/>
      <c r="SJ262" s="109"/>
      <c r="SK262" s="109"/>
      <c r="SL262" s="109"/>
      <c r="SM262" s="109"/>
      <c r="SN262" s="109"/>
      <c r="SO262" s="109"/>
      <c r="SP262" s="109"/>
      <c r="SQ262" s="109"/>
      <c r="SR262" s="109"/>
      <c r="SS262" s="109"/>
      <c r="ST262" s="109"/>
      <c r="SU262" s="109"/>
      <c r="SV262" s="109"/>
      <c r="SW262" s="109"/>
      <c r="SX262" s="109"/>
      <c r="SY262" s="109"/>
      <c r="SZ262" s="109"/>
      <c r="TA262" s="109"/>
      <c r="TB262" s="109"/>
      <c r="TC262" s="109"/>
      <c r="TD262" s="109"/>
      <c r="TE262" s="109"/>
      <c r="TF262" s="109"/>
      <c r="TG262" s="109"/>
      <c r="TH262" s="109"/>
      <c r="TI262" s="109"/>
      <c r="TJ262" s="109"/>
      <c r="TK262" s="109"/>
      <c r="TL262" s="109"/>
      <c r="TM262" s="109"/>
      <c r="TN262" s="109"/>
      <c r="TO262" s="109"/>
      <c r="TP262" s="109"/>
      <c r="TQ262" s="109"/>
      <c r="TR262" s="109"/>
      <c r="TS262" s="109"/>
      <c r="TT262" s="109"/>
      <c r="TU262" s="109"/>
      <c r="TV262" s="109"/>
      <c r="TW262" s="109"/>
      <c r="TX262" s="109"/>
      <c r="TY262" s="109"/>
      <c r="TZ262" s="109"/>
      <c r="UA262" s="109"/>
      <c r="UB262" s="109"/>
      <c r="UC262" s="109"/>
      <c r="UD262" s="109"/>
      <c r="UE262" s="109"/>
      <c r="UF262" s="109"/>
      <c r="UG262" s="109"/>
      <c r="UH262" s="109"/>
      <c r="UI262" s="109"/>
      <c r="UJ262" s="109"/>
      <c r="UK262" s="109"/>
      <c r="UL262" s="109"/>
      <c r="UM262" s="109"/>
      <c r="UN262" s="109"/>
      <c r="UO262" s="109"/>
      <c r="UP262" s="109"/>
      <c r="UQ262" s="109"/>
      <c r="UR262" s="109"/>
      <c r="US262" s="109"/>
      <c r="UT262" s="109"/>
      <c r="UU262" s="109"/>
      <c r="UV262" s="109"/>
      <c r="UW262" s="109"/>
      <c r="UX262" s="109"/>
      <c r="UY262" s="109"/>
      <c r="UZ262" s="109"/>
      <c r="VA262" s="109"/>
      <c r="VB262" s="109"/>
      <c r="VC262" s="109"/>
      <c r="VD262" s="109"/>
      <c r="VE262" s="109"/>
      <c r="VF262" s="109"/>
      <c r="VG262" s="109"/>
      <c r="VH262" s="109"/>
      <c r="VI262" s="109"/>
      <c r="VJ262" s="109"/>
      <c r="VK262" s="109"/>
      <c r="VL262" s="109"/>
      <c r="VM262" s="109"/>
      <c r="VN262" s="109"/>
      <c r="VO262" s="109"/>
      <c r="VP262" s="109"/>
      <c r="VQ262" s="109"/>
      <c r="VR262" s="109"/>
      <c r="VS262" s="109"/>
      <c r="VT262" s="109"/>
      <c r="VU262" s="109"/>
      <c r="VV262" s="109"/>
      <c r="VW262" s="109"/>
      <c r="VX262" s="109"/>
      <c r="VY262" s="109"/>
      <c r="VZ262" s="109"/>
      <c r="WA262" s="109"/>
      <c r="WB262" s="109"/>
      <c r="WC262" s="109"/>
      <c r="WD262" s="109"/>
      <c r="WE262" s="109"/>
      <c r="WF262" s="109"/>
      <c r="WG262" s="109"/>
      <c r="WH262" s="109"/>
      <c r="WI262" s="109"/>
      <c r="WJ262" s="109"/>
      <c r="WK262" s="109"/>
      <c r="WL262" s="109"/>
      <c r="WM262" s="109"/>
      <c r="WN262" s="109"/>
      <c r="WO262" s="109"/>
      <c r="WP262" s="109"/>
      <c r="WQ262" s="109"/>
      <c r="WR262" s="109"/>
      <c r="WS262" s="109"/>
      <c r="WT262" s="109"/>
      <c r="WU262" s="109"/>
      <c r="WV262" s="109"/>
      <c r="WW262" s="109"/>
      <c r="WX262" s="109"/>
      <c r="WY262" s="109"/>
      <c r="WZ262" s="109"/>
      <c r="XA262" s="109"/>
      <c r="XB262" s="109"/>
      <c r="XC262" s="109"/>
      <c r="XD262" s="109"/>
      <c r="XE262" s="109"/>
      <c r="XF262" s="109"/>
      <c r="XG262" s="109"/>
      <c r="XH262" s="109"/>
      <c r="XI262" s="109"/>
      <c r="XJ262" s="109"/>
      <c r="XK262" s="109"/>
      <c r="XL262" s="109"/>
      <c r="XM262" s="109"/>
      <c r="XN262" s="109"/>
      <c r="XO262" s="109"/>
      <c r="XP262" s="109"/>
      <c r="XQ262" s="109"/>
      <c r="XR262" s="109"/>
      <c r="XS262" s="109"/>
      <c r="XT262" s="109"/>
      <c r="XU262" s="109"/>
      <c r="XV262" s="109"/>
      <c r="XW262" s="109"/>
      <c r="XX262" s="109"/>
      <c r="XY262" s="109"/>
      <c r="XZ262" s="109"/>
      <c r="YA262" s="109"/>
      <c r="YB262" s="109"/>
      <c r="YC262" s="109"/>
      <c r="YD262" s="109"/>
      <c r="YE262" s="109"/>
      <c r="YF262" s="109"/>
      <c r="YG262" s="109"/>
      <c r="YH262" s="109"/>
      <c r="YI262" s="109"/>
      <c r="YJ262" s="109"/>
      <c r="YK262" s="109"/>
      <c r="YL262" s="109"/>
      <c r="YM262" s="109"/>
      <c r="YN262" s="109"/>
      <c r="YO262" s="109"/>
      <c r="YP262" s="109"/>
      <c r="YQ262" s="109"/>
      <c r="YR262" s="109"/>
      <c r="YS262" s="109"/>
      <c r="YT262" s="109"/>
      <c r="YU262" s="109"/>
      <c r="YV262" s="109"/>
      <c r="YW262" s="109"/>
      <c r="YX262" s="109"/>
      <c r="YY262" s="109"/>
      <c r="YZ262" s="109"/>
      <c r="ZA262" s="109"/>
      <c r="ZB262" s="109"/>
      <c r="ZC262" s="109"/>
      <c r="ZD262" s="109"/>
      <c r="ZE262" s="109"/>
      <c r="ZF262" s="109"/>
      <c r="ZG262" s="109"/>
      <c r="ZH262" s="109"/>
      <c r="ZI262" s="109"/>
      <c r="ZJ262" s="109"/>
      <c r="ZK262" s="109"/>
      <c r="ZL262" s="109"/>
      <c r="ZM262" s="109"/>
      <c r="ZN262" s="109"/>
      <c r="ZO262" s="109"/>
      <c r="ZP262" s="109"/>
      <c r="ZQ262" s="109"/>
      <c r="ZR262" s="109"/>
      <c r="ZS262" s="109"/>
      <c r="ZT262" s="109"/>
      <c r="ZU262" s="109"/>
      <c r="ZV262" s="109"/>
      <c r="ZW262" s="109"/>
      <c r="ZX262" s="109"/>
      <c r="ZY262" s="109"/>
      <c r="ZZ262" s="109"/>
      <c r="AAA262" s="109"/>
      <c r="AAB262" s="109"/>
      <c r="AAC262" s="109"/>
      <c r="AAD262" s="109"/>
      <c r="AAE262" s="109"/>
      <c r="AAF262" s="109"/>
      <c r="AAG262" s="109"/>
      <c r="AAH262" s="109"/>
      <c r="AAI262" s="109"/>
      <c r="AAJ262" s="109"/>
      <c r="AAK262" s="109"/>
      <c r="AAL262" s="109"/>
      <c r="AAM262" s="109"/>
      <c r="AAN262" s="109"/>
      <c r="AAO262" s="109"/>
      <c r="AAP262" s="109"/>
      <c r="AAQ262" s="109"/>
      <c r="AAR262" s="109"/>
      <c r="AAS262" s="109"/>
      <c r="AAT262" s="109"/>
      <c r="AAU262" s="109"/>
      <c r="AAV262" s="109"/>
      <c r="AAW262" s="109"/>
      <c r="AAX262" s="109"/>
      <c r="AAY262" s="109"/>
      <c r="AAZ262" s="109"/>
      <c r="ABA262" s="109"/>
      <c r="ABB262" s="109"/>
      <c r="ABC262" s="109"/>
      <c r="ABD262" s="109"/>
      <c r="ABE262" s="109"/>
      <c r="ABF262" s="109"/>
      <c r="ABG262" s="109"/>
      <c r="ABH262" s="109"/>
      <c r="ABI262" s="109"/>
      <c r="ABJ262" s="109"/>
      <c r="ABK262" s="109"/>
      <c r="ABL262" s="109"/>
      <c r="ABM262" s="109"/>
      <c r="ABN262" s="109"/>
      <c r="ABO262" s="109"/>
      <c r="ABP262" s="109"/>
      <c r="ABQ262" s="109"/>
      <c r="ABR262" s="109"/>
      <c r="ABS262" s="109"/>
      <c r="ABT262" s="109"/>
      <c r="ABU262" s="109"/>
      <c r="ABV262" s="109"/>
      <c r="ABW262" s="109"/>
      <c r="ABX262" s="109"/>
      <c r="ABY262" s="109"/>
      <c r="ABZ262" s="109"/>
      <c r="ACA262" s="109"/>
      <c r="ACB262" s="109"/>
      <c r="ACC262" s="109"/>
      <c r="ACD262" s="109"/>
      <c r="ACE262" s="109"/>
      <c r="ACF262" s="109"/>
      <c r="ACG262" s="109"/>
      <c r="ACH262" s="109"/>
      <c r="ACI262" s="109"/>
      <c r="ACJ262" s="109"/>
      <c r="ACK262" s="109"/>
      <c r="ACL262" s="109"/>
      <c r="ACM262" s="109"/>
      <c r="ACN262" s="109"/>
      <c r="ACO262" s="109"/>
      <c r="ACP262" s="109"/>
      <c r="ACQ262" s="109"/>
      <c r="ACR262" s="109"/>
      <c r="ACS262" s="109"/>
      <c r="ACT262" s="109"/>
      <c r="ACU262" s="109"/>
      <c r="ACV262" s="109"/>
      <c r="ACW262" s="109"/>
      <c r="ACX262" s="109"/>
      <c r="ACY262" s="109"/>
      <c r="ACZ262" s="109"/>
      <c r="ADA262" s="109"/>
      <c r="ADB262" s="109"/>
      <c r="ADC262" s="109"/>
      <c r="ADD262" s="109"/>
      <c r="ADE262" s="109"/>
      <c r="ADF262" s="109"/>
      <c r="ADG262" s="109"/>
      <c r="ADH262" s="109"/>
      <c r="ADI262" s="109"/>
      <c r="ADJ262" s="109"/>
      <c r="ADK262" s="109"/>
      <c r="ADL262" s="109"/>
      <c r="ADM262" s="109"/>
      <c r="ADN262" s="109"/>
      <c r="ADO262" s="109"/>
      <c r="ADP262" s="109"/>
      <c r="ADQ262" s="109"/>
      <c r="ADR262" s="109"/>
      <c r="ADS262" s="109"/>
      <c r="ADT262" s="109"/>
      <c r="ADU262" s="109"/>
      <c r="ADV262" s="109"/>
      <c r="ADW262" s="109"/>
      <c r="ADX262" s="109"/>
      <c r="ADY262" s="109"/>
      <c r="ADZ262" s="109"/>
      <c r="AEA262" s="109"/>
      <c r="AEB262" s="109"/>
      <c r="AEC262" s="109"/>
      <c r="AED262" s="109"/>
      <c r="AEE262" s="109"/>
      <c r="AEF262" s="109"/>
      <c r="AEG262" s="109"/>
      <c r="AEH262" s="109"/>
      <c r="AEI262" s="109"/>
      <c r="AEJ262" s="109"/>
      <c r="AEK262" s="109"/>
      <c r="AEL262" s="109"/>
      <c r="AEM262" s="109"/>
      <c r="AEN262" s="109"/>
      <c r="AEO262" s="109"/>
      <c r="AEP262" s="109"/>
      <c r="AEQ262" s="109"/>
      <c r="AER262" s="109"/>
      <c r="AES262" s="109"/>
      <c r="AET262" s="109"/>
      <c r="AEU262" s="109"/>
      <c r="AEV262" s="109"/>
      <c r="AEW262" s="109"/>
      <c r="AEX262" s="109"/>
      <c r="AEY262" s="109"/>
      <c r="AEZ262" s="109"/>
      <c r="AFA262" s="109"/>
      <c r="AFB262" s="109"/>
      <c r="AFC262" s="109"/>
      <c r="AFD262" s="109"/>
      <c r="AFE262" s="109"/>
      <c r="AFF262" s="109"/>
      <c r="AFG262" s="109"/>
      <c r="AFH262" s="109"/>
      <c r="AFI262" s="109"/>
      <c r="AFJ262" s="109"/>
      <c r="AFK262" s="109"/>
      <c r="AFL262" s="109"/>
      <c r="AFM262" s="109"/>
      <c r="AFN262" s="109"/>
      <c r="AFO262" s="109"/>
      <c r="AFP262" s="109"/>
      <c r="AFQ262" s="109"/>
      <c r="AFR262" s="109"/>
      <c r="AFS262" s="109"/>
      <c r="AFT262" s="109"/>
      <c r="AFU262" s="109"/>
      <c r="AFV262" s="109"/>
      <c r="AFW262" s="109"/>
      <c r="AFX262" s="109"/>
      <c r="AFY262" s="109"/>
      <c r="AFZ262" s="109"/>
      <c r="AGA262" s="109"/>
      <c r="AGB262" s="109"/>
      <c r="AGC262" s="109"/>
      <c r="AGD262" s="109"/>
      <c r="AGE262" s="109"/>
      <c r="AGF262" s="109"/>
      <c r="AGG262" s="109"/>
      <c r="AGH262" s="109"/>
      <c r="AGI262" s="109"/>
      <c r="AGJ262" s="109"/>
      <c r="AGK262" s="109"/>
      <c r="AGL262" s="109"/>
      <c r="AGM262" s="109"/>
      <c r="AGN262" s="109"/>
      <c r="AGO262" s="109"/>
      <c r="AGP262" s="109"/>
      <c r="AGQ262" s="109"/>
      <c r="AGR262" s="109"/>
      <c r="AGS262" s="109"/>
      <c r="AGT262" s="109"/>
      <c r="AGU262" s="109"/>
      <c r="AGV262" s="109"/>
      <c r="AGW262" s="109"/>
      <c r="AGX262" s="109"/>
      <c r="AGY262" s="109"/>
      <c r="AGZ262" s="109"/>
      <c r="AHA262" s="109"/>
      <c r="AHB262" s="109"/>
      <c r="AHC262" s="109"/>
      <c r="AHD262" s="109"/>
      <c r="AHE262" s="109"/>
      <c r="AHF262" s="109"/>
      <c r="AHG262" s="109"/>
      <c r="AHH262" s="109"/>
      <c r="AHI262" s="109"/>
      <c r="AHJ262" s="109"/>
      <c r="AHK262" s="109"/>
      <c r="AHL262" s="109"/>
      <c r="AHM262" s="109"/>
      <c r="AHN262" s="109"/>
      <c r="AHO262" s="109"/>
      <c r="AHP262" s="109"/>
      <c r="AHQ262" s="109"/>
      <c r="AHR262" s="109"/>
      <c r="AHS262" s="109"/>
      <c r="AHT262" s="109"/>
      <c r="AHU262" s="109"/>
      <c r="AHV262" s="109"/>
      <c r="AHW262" s="109"/>
      <c r="AHX262" s="109"/>
      <c r="AHY262" s="109"/>
      <c r="AHZ262" s="109"/>
      <c r="AIA262" s="109"/>
      <c r="AIB262" s="109"/>
      <c r="AIC262" s="109"/>
      <c r="AID262" s="109"/>
      <c r="AIE262" s="109"/>
      <c r="AIF262" s="109"/>
      <c r="AIG262" s="109"/>
      <c r="AIH262" s="109"/>
      <c r="AII262" s="109"/>
      <c r="AIJ262" s="109"/>
      <c r="AIK262" s="109"/>
      <c r="AIL262" s="109"/>
      <c r="AIM262" s="109"/>
      <c r="AIN262" s="109"/>
      <c r="AIO262" s="109"/>
      <c r="AIP262" s="109"/>
      <c r="AIQ262" s="109"/>
      <c r="AIR262" s="109"/>
      <c r="AIS262" s="109"/>
      <c r="AIT262" s="109"/>
      <c r="AIU262" s="109"/>
      <c r="AIV262" s="109"/>
      <c r="AIW262" s="109"/>
      <c r="AIX262" s="109"/>
      <c r="AIY262" s="109"/>
      <c r="AIZ262" s="109"/>
      <c r="AJA262" s="109"/>
      <c r="AJB262" s="109"/>
      <c r="AJC262" s="109"/>
      <c r="AJD262" s="109"/>
      <c r="AJE262" s="109"/>
      <c r="AJF262" s="109"/>
      <c r="AJG262" s="109"/>
      <c r="AJH262" s="109"/>
      <c r="AJI262" s="109"/>
      <c r="AJJ262" s="109"/>
      <c r="AJK262" s="109"/>
      <c r="AJL262" s="109"/>
      <c r="AJM262" s="109"/>
      <c r="AJN262" s="109"/>
      <c r="AJO262" s="109"/>
      <c r="AJP262" s="109"/>
      <c r="AJQ262" s="109"/>
      <c r="AJR262" s="109"/>
      <c r="AJS262" s="109"/>
      <c r="AJT262" s="109"/>
      <c r="AJU262" s="109"/>
      <c r="AJV262" s="109"/>
      <c r="AJW262" s="109"/>
      <c r="AJX262" s="109"/>
      <c r="AJY262" s="109"/>
      <c r="AJZ262" s="109"/>
      <c r="AKA262" s="109"/>
      <c r="AKB262" s="109"/>
      <c r="AKC262" s="109"/>
      <c r="AKD262" s="109"/>
      <c r="AKE262" s="109"/>
      <c r="AKF262" s="109"/>
      <c r="AKG262" s="109"/>
      <c r="AKH262" s="109"/>
      <c r="AKI262" s="109"/>
      <c r="AKJ262" s="109"/>
      <c r="AKK262" s="109"/>
      <c r="AKL262" s="109"/>
      <c r="AKM262" s="109"/>
      <c r="AKN262" s="109"/>
      <c r="AKO262" s="109"/>
      <c r="AKP262" s="109"/>
      <c r="AKQ262" s="109"/>
      <c r="AKR262" s="109"/>
      <c r="AKS262" s="109"/>
      <c r="AKT262" s="109"/>
      <c r="AKU262" s="109"/>
      <c r="AKV262" s="109"/>
      <c r="AKW262" s="109"/>
      <c r="AKX262" s="109"/>
      <c r="AKY262" s="109"/>
      <c r="AKZ262" s="109"/>
      <c r="ALA262" s="109"/>
      <c r="ALB262" s="109"/>
      <c r="ALC262" s="109"/>
      <c r="ALD262" s="109"/>
      <c r="ALE262" s="109"/>
      <c r="ALF262" s="109"/>
      <c r="ALG262" s="109"/>
      <c r="ALH262" s="109"/>
      <c r="ALI262" s="109"/>
      <c r="ALJ262" s="109"/>
      <c r="ALK262" s="109"/>
      <c r="ALL262" s="109"/>
      <c r="ALM262" s="109"/>
      <c r="ALN262" s="109"/>
      <c r="ALO262" s="109"/>
      <c r="ALP262" s="109"/>
      <c r="ALQ262" s="109"/>
      <c r="ALR262" s="109"/>
      <c r="ALS262" s="109"/>
      <c r="ALT262" s="109"/>
      <c r="ALU262" s="109"/>
      <c r="ALV262" s="109"/>
      <c r="ALW262" s="109"/>
      <c r="ALX262" s="109"/>
      <c r="ALY262" s="109"/>
      <c r="ALZ262" s="109"/>
      <c r="AMA262" s="109"/>
      <c r="AMB262" s="109"/>
      <c r="AMC262" s="109"/>
      <c r="AMD262" s="109"/>
      <c r="AME262" s="109"/>
      <c r="AMF262" s="109"/>
      <c r="AMG262" s="109"/>
      <c r="AMH262" s="109"/>
      <c r="AMI262" s="109"/>
      <c r="AMJ262" s="109"/>
      <c r="AMK262" s="109"/>
      <c r="AML262" s="109"/>
      <c r="AMM262" s="109"/>
      <c r="AMN262" s="109"/>
      <c r="AMO262" s="109"/>
      <c r="AMP262" s="109"/>
      <c r="AMQ262" s="109"/>
      <c r="AMR262" s="109"/>
      <c r="AMS262" s="109"/>
      <c r="AMT262" s="109"/>
      <c r="AMU262" s="109"/>
      <c r="AMV262" s="109"/>
      <c r="AMW262" s="109"/>
      <c r="AMX262" s="109"/>
      <c r="AMY262" s="109"/>
      <c r="AMZ262" s="109"/>
      <c r="ANA262" s="109"/>
      <c r="ANB262" s="109"/>
      <c r="ANC262" s="109"/>
      <c r="AND262" s="109"/>
      <c r="ANE262" s="109"/>
      <c r="ANF262" s="109"/>
      <c r="ANG262" s="109"/>
      <c r="ANH262" s="109"/>
      <c r="ANI262" s="109"/>
      <c r="ANJ262" s="109"/>
      <c r="ANK262" s="109"/>
      <c r="ANL262" s="109"/>
      <c r="ANM262" s="109"/>
      <c r="ANN262" s="109"/>
      <c r="ANO262" s="109"/>
      <c r="ANP262" s="109"/>
      <c r="ANQ262" s="109"/>
      <c r="ANR262" s="109"/>
      <c r="ANS262" s="109"/>
      <c r="ANT262" s="109"/>
      <c r="ANU262" s="109"/>
      <c r="ANV262" s="109"/>
      <c r="ANW262" s="109"/>
      <c r="ANX262" s="109"/>
      <c r="ANY262" s="109"/>
      <c r="ANZ262" s="109"/>
      <c r="AOA262" s="109"/>
      <c r="AOB262" s="109"/>
      <c r="AOC262" s="109"/>
      <c r="AOD262" s="109"/>
      <c r="AOE262" s="109"/>
      <c r="AOF262" s="109"/>
      <c r="AOG262" s="109"/>
      <c r="AOH262" s="109"/>
      <c r="AOI262" s="109"/>
      <c r="AOJ262" s="109"/>
      <c r="AOK262" s="109"/>
      <c r="AOL262" s="109"/>
      <c r="AOM262" s="109"/>
      <c r="AON262" s="109"/>
      <c r="AOO262" s="109"/>
      <c r="AOP262" s="109"/>
      <c r="AOQ262" s="109"/>
      <c r="AOR262" s="109"/>
      <c r="AOS262" s="109"/>
      <c r="AOT262" s="109"/>
      <c r="AOU262" s="109"/>
      <c r="AOV262" s="109"/>
      <c r="AOW262" s="109"/>
      <c r="AOX262" s="109"/>
      <c r="AOY262" s="109"/>
      <c r="AOZ262" s="109"/>
      <c r="APA262" s="109"/>
      <c r="APB262" s="109"/>
      <c r="APC262" s="109"/>
      <c r="APD262" s="109"/>
      <c r="APE262" s="109"/>
      <c r="APF262" s="109"/>
      <c r="APG262" s="109"/>
      <c r="APH262" s="109"/>
      <c r="API262" s="109"/>
      <c r="APJ262" s="109"/>
      <c r="APK262" s="109"/>
      <c r="APL262" s="109"/>
      <c r="APM262" s="109"/>
      <c r="APN262" s="109"/>
      <c r="APO262" s="109"/>
      <c r="APP262" s="109"/>
      <c r="APQ262" s="109"/>
      <c r="APR262" s="109"/>
      <c r="APS262" s="109"/>
      <c r="APT262" s="109"/>
      <c r="APU262" s="109"/>
      <c r="APV262" s="109"/>
      <c r="APW262" s="109"/>
      <c r="APX262" s="109"/>
      <c r="APY262" s="109"/>
      <c r="APZ262" s="109"/>
      <c r="AQA262" s="109"/>
      <c r="AQB262" s="109"/>
      <c r="AQC262" s="109"/>
      <c r="AQD262" s="109"/>
      <c r="AQE262" s="109"/>
      <c r="AQF262" s="109"/>
      <c r="AQG262" s="109"/>
      <c r="AQH262" s="109"/>
      <c r="AQI262" s="109"/>
      <c r="AQJ262" s="109"/>
      <c r="AQK262" s="109"/>
      <c r="AQL262" s="109"/>
      <c r="AQM262" s="109"/>
      <c r="AQN262" s="109"/>
      <c r="AQO262" s="109"/>
      <c r="AQP262" s="109"/>
      <c r="AQQ262" s="109"/>
      <c r="AQR262" s="109"/>
      <c r="AQS262" s="109"/>
      <c r="AQT262" s="109"/>
      <c r="AQU262" s="109"/>
      <c r="AQV262" s="109"/>
      <c r="AQW262" s="109"/>
      <c r="AQX262" s="109"/>
      <c r="AQY262" s="109"/>
      <c r="AQZ262" s="109"/>
      <c r="ARA262" s="109"/>
      <c r="ARB262" s="109"/>
      <c r="ARC262" s="109"/>
      <c r="ARD262" s="109"/>
      <c r="ARE262" s="109"/>
      <c r="ARF262" s="109"/>
      <c r="ARG262" s="109"/>
      <c r="ARH262" s="109"/>
      <c r="ARI262" s="109"/>
      <c r="ARJ262" s="109"/>
      <c r="ARK262" s="109"/>
      <c r="ARL262" s="109"/>
      <c r="ARM262" s="109"/>
      <c r="ARN262" s="109"/>
      <c r="ARO262" s="109"/>
      <c r="ARP262" s="109"/>
      <c r="ARQ262" s="109"/>
      <c r="ARR262" s="109"/>
      <c r="ARS262" s="109"/>
      <c r="ART262" s="109"/>
      <c r="ARU262" s="109"/>
      <c r="ARV262" s="109"/>
      <c r="ARW262" s="109"/>
      <c r="ARX262" s="109"/>
      <c r="ARY262" s="109"/>
      <c r="ARZ262" s="109"/>
      <c r="ASA262" s="109"/>
      <c r="ASB262" s="109"/>
      <c r="ASC262" s="109"/>
      <c r="ASD262" s="109"/>
      <c r="ASE262" s="109"/>
      <c r="ASF262" s="109"/>
      <c r="ASG262" s="109"/>
      <c r="ASH262" s="109"/>
      <c r="ASI262" s="109"/>
      <c r="ASJ262" s="109"/>
      <c r="ASK262" s="109"/>
      <c r="ASL262" s="109"/>
      <c r="ASM262" s="109"/>
      <c r="ASN262" s="109"/>
      <c r="ASO262" s="109"/>
      <c r="ASP262" s="109"/>
      <c r="ASQ262" s="109"/>
      <c r="ASR262" s="109"/>
      <c r="ASS262" s="109"/>
      <c r="AST262" s="109"/>
      <c r="ASU262" s="109"/>
      <c r="ASV262" s="109"/>
      <c r="ASW262" s="109"/>
      <c r="ASX262" s="109"/>
      <c r="ASY262" s="109"/>
      <c r="ASZ262" s="109"/>
      <c r="ATA262" s="109"/>
      <c r="ATB262" s="109"/>
      <c r="ATC262" s="109"/>
      <c r="ATD262" s="109"/>
      <c r="ATE262" s="109"/>
      <c r="ATF262" s="109"/>
      <c r="ATG262" s="109"/>
      <c r="ATH262" s="109"/>
      <c r="ATI262" s="109"/>
      <c r="ATJ262" s="109"/>
      <c r="ATK262" s="109"/>
      <c r="ATL262" s="109"/>
      <c r="ATM262" s="109"/>
      <c r="ATN262" s="109"/>
      <c r="ATO262" s="109"/>
      <c r="ATP262" s="109"/>
      <c r="ATQ262" s="109"/>
      <c r="ATR262" s="109"/>
      <c r="ATS262" s="109"/>
      <c r="ATT262" s="109"/>
      <c r="ATU262" s="109"/>
      <c r="ATV262" s="109"/>
      <c r="ATW262" s="109"/>
      <c r="ATX262" s="109"/>
      <c r="ATY262" s="109"/>
      <c r="ATZ262" s="109"/>
      <c r="AUA262" s="109"/>
      <c r="AUB262" s="109"/>
      <c r="AUC262" s="109"/>
      <c r="AUD262" s="109"/>
      <c r="AUE262" s="109"/>
      <c r="AUF262" s="109"/>
      <c r="AUG262" s="109"/>
      <c r="AUH262" s="109"/>
      <c r="AUI262" s="109"/>
      <c r="AUJ262" s="109"/>
      <c r="AUK262" s="109"/>
      <c r="AUL262" s="109"/>
      <c r="AUM262" s="109"/>
      <c r="AUN262" s="109"/>
      <c r="AUO262" s="109"/>
      <c r="AUP262" s="109"/>
      <c r="AUQ262" s="109"/>
      <c r="AUR262" s="109"/>
      <c r="AUS262" s="109"/>
      <c r="AUT262" s="109"/>
      <c r="AUU262" s="109"/>
      <c r="AUV262" s="109"/>
      <c r="AUW262" s="109"/>
      <c r="AUX262" s="109"/>
      <c r="AUY262" s="109"/>
      <c r="AUZ262" s="109"/>
      <c r="AVA262" s="109"/>
      <c r="AVB262" s="109"/>
      <c r="AVC262" s="109"/>
      <c r="AVD262" s="109"/>
      <c r="AVE262" s="109"/>
      <c r="AVF262" s="109"/>
      <c r="AVG262" s="109"/>
      <c r="AVH262" s="109"/>
      <c r="AVI262" s="109"/>
      <c r="AVJ262" s="109"/>
      <c r="AVK262" s="109"/>
      <c r="AVL262" s="109"/>
      <c r="AVM262" s="109"/>
      <c r="AVN262" s="109"/>
      <c r="AVO262" s="109"/>
      <c r="AVP262" s="109"/>
      <c r="AVQ262" s="109"/>
      <c r="AVR262" s="109"/>
      <c r="AVS262" s="109"/>
      <c r="AVT262" s="109"/>
      <c r="AVU262" s="109"/>
      <c r="AVV262" s="109"/>
      <c r="AVW262" s="109"/>
      <c r="AVX262" s="109"/>
      <c r="AVY262" s="109"/>
      <c r="AVZ262" s="109"/>
      <c r="AWA262" s="109"/>
      <c r="AWB262" s="109"/>
      <c r="AWC262" s="109"/>
      <c r="AWD262" s="109"/>
      <c r="AWE262" s="109"/>
      <c r="AWF262" s="109"/>
      <c r="AWG262" s="109"/>
      <c r="AWH262" s="109"/>
      <c r="AWI262" s="109"/>
      <c r="AWJ262" s="109"/>
      <c r="AWK262" s="109"/>
      <c r="AWL262" s="109"/>
      <c r="AWM262" s="109"/>
      <c r="AWN262" s="109"/>
      <c r="AWO262" s="109"/>
      <c r="AWP262" s="109"/>
      <c r="AWQ262" s="109"/>
      <c r="AWR262" s="109"/>
      <c r="AWS262" s="109"/>
      <c r="AWT262" s="109"/>
      <c r="AWU262" s="109"/>
      <c r="AWV262" s="109"/>
      <c r="AWW262" s="109"/>
      <c r="AWX262" s="109"/>
      <c r="AWY262" s="109"/>
      <c r="AWZ262" s="109"/>
      <c r="AXA262" s="109"/>
      <c r="AXB262" s="109"/>
      <c r="AXC262" s="109"/>
      <c r="AXD262" s="109"/>
      <c r="AXE262" s="109"/>
      <c r="AXF262" s="109"/>
      <c r="AXG262" s="109"/>
      <c r="AXH262" s="109"/>
      <c r="AXI262" s="109"/>
      <c r="AXJ262" s="109"/>
      <c r="AXK262" s="109"/>
      <c r="AXL262" s="109"/>
      <c r="AXM262" s="109"/>
      <c r="AXN262" s="109"/>
      <c r="AXO262" s="109"/>
      <c r="AXP262" s="109"/>
      <c r="AXQ262" s="109"/>
      <c r="AXR262" s="109"/>
      <c r="AXS262" s="109"/>
      <c r="AXT262" s="109"/>
      <c r="AXU262" s="109"/>
      <c r="AXV262" s="109"/>
      <c r="AXW262" s="109"/>
      <c r="AXX262" s="109"/>
      <c r="AXY262" s="109"/>
      <c r="AXZ262" s="109"/>
      <c r="AYA262" s="109"/>
      <c r="AYB262" s="109"/>
      <c r="AYC262" s="109"/>
      <c r="AYD262" s="109"/>
      <c r="AYE262" s="109"/>
      <c r="AYF262" s="109"/>
      <c r="AYG262" s="109"/>
      <c r="AYH262" s="109"/>
      <c r="AYI262" s="109"/>
      <c r="AYJ262" s="109"/>
      <c r="AYK262" s="109"/>
      <c r="AYL262" s="109"/>
      <c r="AYM262" s="109"/>
      <c r="AYN262" s="109"/>
      <c r="AYO262" s="109"/>
      <c r="AYP262" s="109"/>
      <c r="AYQ262" s="109"/>
      <c r="AYR262" s="109"/>
      <c r="AYS262" s="109"/>
      <c r="AYT262" s="109"/>
      <c r="AYU262" s="109"/>
      <c r="AYV262" s="109"/>
      <c r="AYW262" s="109"/>
      <c r="AYX262" s="109"/>
      <c r="AYY262" s="109"/>
      <c r="AYZ262" s="109"/>
      <c r="AZA262" s="109"/>
      <c r="AZB262" s="109"/>
      <c r="AZC262" s="109"/>
      <c r="AZD262" s="109"/>
      <c r="AZE262" s="109"/>
      <c r="AZF262" s="109"/>
      <c r="AZG262" s="109"/>
      <c r="AZH262" s="109"/>
      <c r="AZI262" s="109"/>
      <c r="AZJ262" s="109"/>
      <c r="AZK262" s="109"/>
      <c r="AZL262" s="109"/>
      <c r="AZM262" s="109"/>
      <c r="AZN262" s="109"/>
      <c r="AZO262" s="109"/>
      <c r="AZP262" s="109"/>
      <c r="AZQ262" s="109"/>
      <c r="AZR262" s="109"/>
      <c r="AZS262" s="109"/>
      <c r="AZT262" s="109"/>
      <c r="AZU262" s="109"/>
      <c r="AZV262" s="109"/>
      <c r="AZW262" s="109"/>
      <c r="AZX262" s="109"/>
      <c r="AZY262" s="109"/>
      <c r="AZZ262" s="109"/>
      <c r="BAA262" s="109"/>
      <c r="BAB262" s="109"/>
      <c r="BAC262" s="109"/>
      <c r="BAD262" s="109"/>
      <c r="BAE262" s="109"/>
      <c r="BAF262" s="109"/>
      <c r="BAG262" s="109"/>
      <c r="BAH262" s="109"/>
      <c r="BAI262" s="109"/>
      <c r="BAJ262" s="109"/>
      <c r="BAK262" s="109"/>
      <c r="BAL262" s="109"/>
      <c r="BAM262" s="109"/>
      <c r="BAN262" s="109"/>
      <c r="BAO262" s="109"/>
      <c r="BAP262" s="109"/>
      <c r="BAQ262" s="109"/>
      <c r="BAR262" s="109"/>
      <c r="BAS262" s="109"/>
      <c r="BAT262" s="109"/>
      <c r="BAU262" s="109"/>
      <c r="BAV262" s="109"/>
      <c r="BAW262" s="109"/>
      <c r="BAX262" s="109"/>
      <c r="BAY262" s="109"/>
      <c r="BAZ262" s="109"/>
      <c r="BBA262" s="109"/>
      <c r="BBB262" s="109"/>
      <c r="BBC262" s="109"/>
      <c r="BBD262" s="109"/>
      <c r="BBE262" s="109"/>
      <c r="BBF262" s="109"/>
      <c r="BBG262" s="109"/>
      <c r="BBH262" s="109"/>
      <c r="BBI262" s="109"/>
      <c r="BBJ262" s="109"/>
      <c r="BBK262" s="109"/>
      <c r="BBL262" s="109"/>
      <c r="BBM262" s="109"/>
      <c r="BBN262" s="109"/>
      <c r="BBO262" s="109"/>
      <c r="BBP262" s="109"/>
      <c r="BBQ262" s="109"/>
      <c r="BBR262" s="109"/>
      <c r="BBS262" s="109"/>
      <c r="BBT262" s="109"/>
      <c r="BBU262" s="109"/>
      <c r="BBV262" s="109"/>
      <c r="BBW262" s="109"/>
      <c r="BBX262" s="109"/>
      <c r="BBY262" s="109"/>
      <c r="BBZ262" s="109"/>
      <c r="BCA262" s="109"/>
      <c r="BCB262" s="109"/>
      <c r="BCC262" s="109"/>
      <c r="BCD262" s="109"/>
      <c r="BCE262" s="109"/>
      <c r="BCF262" s="109"/>
      <c r="BCG262" s="109"/>
      <c r="BCH262" s="109"/>
      <c r="BCI262" s="109"/>
      <c r="BCJ262" s="109"/>
      <c r="BCK262" s="109"/>
      <c r="BCL262" s="109"/>
      <c r="BCM262" s="109"/>
      <c r="BCN262" s="109"/>
      <c r="BCO262" s="109"/>
      <c r="BCP262" s="109"/>
      <c r="BCQ262" s="109"/>
      <c r="BCR262" s="109"/>
      <c r="BCS262" s="109"/>
      <c r="BCT262" s="109"/>
      <c r="BCU262" s="109"/>
      <c r="BCV262" s="109"/>
      <c r="BCW262" s="109"/>
      <c r="BCX262" s="109"/>
      <c r="BCY262" s="109"/>
      <c r="BCZ262" s="109"/>
      <c r="BDA262" s="109"/>
      <c r="BDB262" s="109"/>
      <c r="BDC262" s="109"/>
      <c r="BDD262" s="109"/>
      <c r="BDE262" s="109"/>
      <c r="BDF262" s="109"/>
      <c r="BDG262" s="109"/>
      <c r="BDH262" s="109"/>
      <c r="BDI262" s="109"/>
      <c r="BDJ262" s="109"/>
      <c r="BDK262" s="109"/>
      <c r="BDL262" s="109"/>
      <c r="BDM262" s="109"/>
      <c r="BDN262" s="109"/>
      <c r="BDO262" s="109"/>
      <c r="BDP262" s="109"/>
      <c r="BDQ262" s="109"/>
      <c r="BDR262" s="109"/>
      <c r="BDS262" s="109"/>
      <c r="BDT262" s="109"/>
      <c r="BDU262" s="109"/>
      <c r="BDV262" s="109"/>
      <c r="BDW262" s="109"/>
      <c r="BDX262" s="109"/>
      <c r="BDY262" s="109"/>
      <c r="BDZ262" s="109"/>
      <c r="BEA262" s="109"/>
      <c r="BEB262" s="109"/>
      <c r="BEC262" s="109"/>
      <c r="BED262" s="109"/>
      <c r="BEE262" s="109"/>
      <c r="BEF262" s="109"/>
      <c r="BEG262" s="109"/>
      <c r="BEH262" s="109"/>
      <c r="BEI262" s="109"/>
      <c r="BEJ262" s="109"/>
      <c r="BEK262" s="109"/>
      <c r="BEL262" s="109"/>
      <c r="BEM262" s="109"/>
      <c r="BEN262" s="109"/>
      <c r="BEO262" s="109"/>
      <c r="BEP262" s="109"/>
      <c r="BEQ262" s="109"/>
      <c r="BER262" s="109"/>
      <c r="BES262" s="109"/>
      <c r="BET262" s="109"/>
      <c r="BEU262" s="109"/>
      <c r="BEV262" s="109"/>
      <c r="BEW262" s="109"/>
      <c r="BEX262" s="109"/>
      <c r="BEY262" s="109"/>
      <c r="BEZ262" s="109"/>
      <c r="BFA262" s="109"/>
      <c r="BFB262" s="109"/>
      <c r="BFC262" s="109"/>
      <c r="BFD262" s="109"/>
      <c r="BFE262" s="109"/>
      <c r="BFF262" s="109"/>
      <c r="BFG262" s="109"/>
      <c r="BFH262" s="109"/>
      <c r="BFI262" s="109"/>
      <c r="BFJ262" s="109"/>
      <c r="BFK262" s="109"/>
      <c r="BFL262" s="109"/>
      <c r="BFM262" s="109"/>
      <c r="BFN262" s="109"/>
      <c r="BFO262" s="109"/>
      <c r="BFP262" s="109"/>
      <c r="BFQ262" s="109"/>
      <c r="BFR262" s="109"/>
      <c r="BFS262" s="109"/>
      <c r="BFT262" s="109"/>
      <c r="BFU262" s="109"/>
      <c r="BFV262" s="109"/>
      <c r="BFW262" s="109"/>
      <c r="BFX262" s="109"/>
      <c r="BFY262" s="109"/>
      <c r="BFZ262" s="109"/>
      <c r="BGA262" s="109"/>
      <c r="BGB262" s="109"/>
      <c r="BGC262" s="109"/>
      <c r="BGD262" s="109"/>
      <c r="BGE262" s="109"/>
      <c r="BGF262" s="109"/>
      <c r="BGG262" s="109"/>
      <c r="BGH262" s="109"/>
      <c r="BGI262" s="109"/>
      <c r="BGJ262" s="109"/>
      <c r="BGK262" s="109"/>
      <c r="BGL262" s="109"/>
      <c r="BGM262" s="109"/>
      <c r="BGN262" s="109"/>
      <c r="BGO262" s="109"/>
      <c r="BGP262" s="109"/>
      <c r="BGQ262" s="109"/>
      <c r="BGR262" s="109"/>
      <c r="BGS262" s="109"/>
      <c r="BGT262" s="109"/>
      <c r="BGU262" s="109"/>
      <c r="BGV262" s="109"/>
      <c r="BGW262" s="109"/>
      <c r="BGX262" s="109"/>
      <c r="BGY262" s="109"/>
      <c r="BGZ262" s="109"/>
      <c r="BHA262" s="109"/>
      <c r="BHB262" s="109"/>
      <c r="BHC262" s="109"/>
      <c r="BHD262" s="109"/>
      <c r="BHE262" s="109"/>
      <c r="BHF262" s="109"/>
      <c r="BHG262" s="109"/>
      <c r="BHH262" s="109"/>
      <c r="BHI262" s="109"/>
      <c r="BHJ262" s="109"/>
      <c r="BHK262" s="109"/>
      <c r="BHL262" s="109"/>
      <c r="BHM262" s="109"/>
      <c r="BHN262" s="109"/>
      <c r="BHO262" s="109"/>
      <c r="BHP262" s="109"/>
      <c r="BHQ262" s="109"/>
      <c r="BHR262" s="109"/>
      <c r="BHS262" s="109"/>
      <c r="BHT262" s="109"/>
      <c r="BHU262" s="109"/>
      <c r="BHV262" s="109"/>
      <c r="BHW262" s="109"/>
      <c r="BHX262" s="109"/>
      <c r="BHY262" s="109"/>
      <c r="BHZ262" s="109"/>
      <c r="BIA262" s="109"/>
      <c r="BIB262" s="109"/>
      <c r="BIC262" s="109"/>
      <c r="BID262" s="109"/>
      <c r="BIE262" s="109"/>
      <c r="BIF262" s="109"/>
      <c r="BIG262" s="109"/>
      <c r="BIH262" s="109"/>
      <c r="BII262" s="109"/>
      <c r="BIJ262" s="109"/>
      <c r="BIK262" s="109"/>
      <c r="BIL262" s="109"/>
      <c r="BIM262" s="109"/>
      <c r="BIN262" s="109"/>
      <c r="BIO262" s="109"/>
      <c r="BIP262" s="109"/>
      <c r="BIQ262" s="109"/>
      <c r="BIR262" s="109"/>
      <c r="BIS262" s="109"/>
      <c r="BIT262" s="109"/>
      <c r="BIU262" s="109"/>
      <c r="BIV262" s="109"/>
      <c r="BIW262" s="109"/>
      <c r="BIX262" s="109"/>
      <c r="BIY262" s="109"/>
      <c r="BIZ262" s="109"/>
      <c r="BJA262" s="109"/>
      <c r="BJB262" s="109"/>
      <c r="BJC262" s="109"/>
      <c r="BJD262" s="109"/>
      <c r="BJE262" s="109"/>
      <c r="BJF262" s="109"/>
      <c r="BJG262" s="109"/>
      <c r="BJH262" s="109"/>
      <c r="BJI262" s="109"/>
      <c r="BJJ262" s="109"/>
      <c r="BJK262" s="109"/>
      <c r="BJL262" s="109"/>
      <c r="BJM262" s="109"/>
      <c r="BJN262" s="109"/>
      <c r="BJO262" s="109"/>
      <c r="BJP262" s="109"/>
      <c r="BJQ262" s="109"/>
      <c r="BJR262" s="109"/>
      <c r="BJS262" s="109"/>
      <c r="BJT262" s="109"/>
      <c r="BJU262" s="109"/>
      <c r="BJV262" s="109"/>
      <c r="BJW262" s="109"/>
      <c r="BJX262" s="109"/>
      <c r="BJY262" s="109"/>
      <c r="BJZ262" s="109"/>
      <c r="BKA262" s="109"/>
      <c r="BKB262" s="109"/>
      <c r="BKC262" s="109"/>
      <c r="BKD262" s="109"/>
      <c r="BKE262" s="109"/>
      <c r="BKF262" s="109"/>
      <c r="BKG262" s="109"/>
      <c r="BKH262" s="109"/>
      <c r="BKI262" s="109"/>
      <c r="BKJ262" s="109"/>
      <c r="BKK262" s="109"/>
      <c r="BKL262" s="109"/>
      <c r="BKM262" s="109"/>
      <c r="BKN262" s="109"/>
      <c r="BKO262" s="109"/>
      <c r="BKP262" s="109"/>
      <c r="BKQ262" s="109"/>
      <c r="BKR262" s="109"/>
      <c r="BKS262" s="109"/>
      <c r="BKT262" s="109"/>
      <c r="BKU262" s="109"/>
      <c r="BKV262" s="109"/>
      <c r="BKW262" s="109"/>
      <c r="BKX262" s="109"/>
      <c r="BKY262" s="109"/>
      <c r="BKZ262" s="109"/>
      <c r="BLA262" s="109"/>
      <c r="BLB262" s="109"/>
      <c r="BLC262" s="109"/>
      <c r="BLD262" s="109"/>
      <c r="BLE262" s="109"/>
      <c r="BLF262" s="109"/>
      <c r="BLG262" s="109"/>
      <c r="BLH262" s="109"/>
      <c r="BLI262" s="109"/>
      <c r="BLJ262" s="109"/>
      <c r="BLK262" s="109"/>
      <c r="BLL262" s="109"/>
      <c r="BLM262" s="109"/>
      <c r="BLN262" s="109"/>
      <c r="BLO262" s="109"/>
      <c r="BLP262" s="109"/>
      <c r="BLQ262" s="109"/>
      <c r="BLR262" s="109"/>
      <c r="BLS262" s="109"/>
      <c r="BLT262" s="109"/>
      <c r="BLU262" s="109"/>
      <c r="BLV262" s="109"/>
      <c r="BLW262" s="109"/>
      <c r="BLX262" s="109"/>
      <c r="BLY262" s="109"/>
      <c r="BLZ262" s="109"/>
      <c r="BMA262" s="109"/>
      <c r="BMB262" s="109"/>
      <c r="BMC262" s="109"/>
      <c r="BMD262" s="109"/>
      <c r="BME262" s="109"/>
      <c r="BMF262" s="109"/>
      <c r="BMG262" s="109"/>
      <c r="BMH262" s="109"/>
      <c r="BMI262" s="109"/>
      <c r="BMJ262" s="109"/>
      <c r="BMK262" s="109"/>
      <c r="BML262" s="109"/>
      <c r="BMM262" s="109"/>
      <c r="BMN262" s="109"/>
      <c r="BMO262" s="109"/>
      <c r="BMP262" s="109"/>
      <c r="BMQ262" s="109"/>
      <c r="BMR262" s="109"/>
      <c r="BMS262" s="109"/>
      <c r="BMT262" s="109"/>
      <c r="BMU262" s="109"/>
      <c r="BMV262" s="109"/>
      <c r="BMW262" s="109"/>
      <c r="BMX262" s="109"/>
      <c r="BMY262" s="109"/>
      <c r="BMZ262" s="109"/>
      <c r="BNA262" s="109"/>
      <c r="BNB262" s="109"/>
      <c r="BNC262" s="109"/>
      <c r="BND262" s="109"/>
      <c r="BNE262" s="109"/>
      <c r="BNF262" s="109"/>
      <c r="BNG262" s="109"/>
      <c r="BNH262" s="109"/>
      <c r="BNI262" s="109"/>
      <c r="BNJ262" s="109"/>
      <c r="BNK262" s="109"/>
      <c r="BNL262" s="109"/>
      <c r="BNM262" s="109"/>
      <c r="BNN262" s="109"/>
      <c r="BNO262" s="109"/>
      <c r="BNP262" s="109"/>
      <c r="BNQ262" s="109"/>
      <c r="BNR262" s="109"/>
      <c r="BNS262" s="109"/>
      <c r="BNT262" s="109"/>
      <c r="BNU262" s="109"/>
      <c r="BNV262" s="109"/>
      <c r="BNW262" s="109"/>
      <c r="BNX262" s="109"/>
      <c r="BNY262" s="109"/>
      <c r="BNZ262" s="109"/>
      <c r="BOA262" s="109"/>
      <c r="BOB262" s="109"/>
      <c r="BOC262" s="109"/>
      <c r="BOD262" s="109"/>
      <c r="BOE262" s="109"/>
      <c r="BOF262" s="109"/>
      <c r="BOG262" s="109"/>
      <c r="BOH262" s="109"/>
      <c r="BOI262" s="109"/>
      <c r="BOJ262" s="109"/>
      <c r="BOK262" s="109"/>
      <c r="BOL262" s="109"/>
      <c r="BOM262" s="109"/>
      <c r="BON262" s="109"/>
      <c r="BOO262" s="109"/>
      <c r="BOP262" s="109"/>
      <c r="BOQ262" s="109"/>
      <c r="BOR262" s="109"/>
      <c r="BOS262" s="109"/>
      <c r="BOT262" s="109"/>
      <c r="BOU262" s="109"/>
      <c r="BOV262" s="109"/>
      <c r="BOW262" s="109"/>
      <c r="BOX262" s="109"/>
      <c r="BOY262" s="109"/>
      <c r="BOZ262" s="109"/>
      <c r="BPA262" s="109"/>
      <c r="BPB262" s="109"/>
      <c r="BPC262" s="109"/>
      <c r="BPD262" s="109"/>
      <c r="BPE262" s="109"/>
      <c r="BPF262" s="109"/>
      <c r="BPG262" s="109"/>
      <c r="BPH262" s="109"/>
      <c r="BPI262" s="109"/>
      <c r="BPJ262" s="109"/>
      <c r="BPK262" s="109"/>
      <c r="BPL262" s="109"/>
      <c r="BPM262" s="109"/>
      <c r="BPN262" s="109"/>
      <c r="BPO262" s="109"/>
      <c r="BPP262" s="109"/>
      <c r="BPQ262" s="109"/>
      <c r="BPR262" s="109"/>
      <c r="BPS262" s="109"/>
      <c r="BPT262" s="109"/>
      <c r="BPU262" s="109"/>
      <c r="BPV262" s="109"/>
      <c r="BPW262" s="109"/>
      <c r="BPX262" s="109"/>
      <c r="BPY262" s="109"/>
      <c r="BPZ262" s="109"/>
      <c r="BQA262" s="109"/>
      <c r="BQB262" s="109"/>
      <c r="BQC262" s="109"/>
      <c r="BQD262" s="109"/>
      <c r="BQE262" s="109"/>
      <c r="BQF262" s="109"/>
      <c r="BQG262" s="109"/>
      <c r="BQH262" s="109"/>
      <c r="BQI262" s="109"/>
      <c r="BQJ262" s="109"/>
      <c r="BQK262" s="109"/>
      <c r="BQL262" s="109"/>
      <c r="BQM262" s="109"/>
      <c r="BQN262" s="109"/>
      <c r="BQO262" s="109"/>
      <c r="BQP262" s="109"/>
      <c r="BQQ262" s="109"/>
      <c r="BQR262" s="109"/>
      <c r="BQS262" s="109"/>
      <c r="BQT262" s="109"/>
      <c r="BQU262" s="109"/>
      <c r="BQV262" s="109"/>
      <c r="BQW262" s="109"/>
      <c r="BQX262" s="109"/>
      <c r="BQY262" s="109"/>
      <c r="BQZ262" s="109"/>
      <c r="BRA262" s="109"/>
      <c r="BRB262" s="109"/>
      <c r="BRC262" s="109"/>
      <c r="BRD262" s="109"/>
      <c r="BRE262" s="109"/>
      <c r="BRF262" s="109"/>
      <c r="BRG262" s="109"/>
      <c r="BRH262" s="109"/>
      <c r="BRI262" s="109"/>
      <c r="BRJ262" s="109"/>
      <c r="BRK262" s="109"/>
      <c r="BRL262" s="109"/>
      <c r="BRM262" s="109"/>
      <c r="BRN262" s="109"/>
      <c r="BRO262" s="109"/>
      <c r="BRP262" s="109"/>
      <c r="BRQ262" s="109"/>
      <c r="BRR262" s="109"/>
      <c r="BRS262" s="109"/>
      <c r="BRT262" s="109"/>
      <c r="BRU262" s="109"/>
      <c r="BRV262" s="109"/>
      <c r="BRW262" s="109"/>
      <c r="BRX262" s="109"/>
      <c r="BRY262" s="109"/>
      <c r="BRZ262" s="109"/>
      <c r="BSA262" s="109"/>
      <c r="BSB262" s="109"/>
      <c r="BSC262" s="109"/>
      <c r="BSD262" s="109"/>
      <c r="BSE262" s="109"/>
      <c r="BSF262" s="109"/>
      <c r="BSG262" s="109"/>
      <c r="BSH262" s="109"/>
      <c r="BSI262" s="109"/>
      <c r="BSJ262" s="109"/>
      <c r="BSK262" s="109"/>
      <c r="BSL262" s="109"/>
      <c r="BSM262" s="109"/>
      <c r="BSN262" s="109"/>
      <c r="BSO262" s="109"/>
      <c r="BSP262" s="109"/>
      <c r="BSQ262" s="109"/>
      <c r="BSR262" s="109"/>
      <c r="BSS262" s="109"/>
      <c r="BST262" s="109"/>
      <c r="BSU262" s="109"/>
      <c r="BSV262" s="109"/>
      <c r="BSW262" s="109"/>
      <c r="BSX262" s="109"/>
      <c r="BSY262" s="109"/>
      <c r="BSZ262" s="109"/>
      <c r="BTA262" s="109"/>
      <c r="BTB262" s="109"/>
      <c r="BTC262" s="109"/>
      <c r="BTD262" s="109"/>
      <c r="BTE262" s="109"/>
      <c r="BTF262" s="109"/>
      <c r="BTG262" s="109"/>
      <c r="BTH262" s="109"/>
      <c r="BTI262" s="109"/>
      <c r="BTJ262" s="109"/>
      <c r="BTK262" s="109"/>
      <c r="BTL262" s="109"/>
      <c r="BTM262" s="109"/>
      <c r="BTN262" s="109"/>
      <c r="BTO262" s="109"/>
      <c r="BTP262" s="109"/>
      <c r="BTQ262" s="109"/>
      <c r="BTR262" s="109"/>
      <c r="BTS262" s="109"/>
      <c r="BTT262" s="109"/>
      <c r="BTU262" s="109"/>
      <c r="BTV262" s="109"/>
      <c r="BTW262" s="109"/>
      <c r="BTX262" s="109"/>
      <c r="BTY262" s="109"/>
      <c r="BTZ262" s="109"/>
      <c r="BUA262" s="109"/>
      <c r="BUB262" s="109"/>
      <c r="BUC262" s="109"/>
      <c r="BUD262" s="109"/>
      <c r="BUE262" s="109"/>
      <c r="BUF262" s="109"/>
      <c r="BUG262" s="109"/>
      <c r="BUH262" s="109"/>
      <c r="BUI262" s="109"/>
      <c r="BUJ262" s="109"/>
      <c r="BUK262" s="109"/>
      <c r="BUL262" s="109"/>
      <c r="BUM262" s="109"/>
      <c r="BUN262" s="109"/>
      <c r="BUO262" s="109"/>
      <c r="BUP262" s="109"/>
      <c r="BUQ262" s="109"/>
      <c r="BUR262" s="109"/>
      <c r="BUS262" s="109"/>
      <c r="BUT262" s="109"/>
      <c r="BUU262" s="109"/>
      <c r="BUV262" s="109"/>
      <c r="BUW262" s="109"/>
      <c r="BUX262" s="109"/>
      <c r="BUY262" s="109"/>
      <c r="BUZ262" s="109"/>
      <c r="BVA262" s="109"/>
      <c r="BVB262" s="109"/>
      <c r="BVC262" s="109"/>
      <c r="BVD262" s="109"/>
      <c r="BVE262" s="109"/>
      <c r="BVF262" s="109"/>
      <c r="BVG262" s="109"/>
      <c r="BVH262" s="109"/>
      <c r="BVI262" s="109"/>
      <c r="BVJ262" s="109"/>
      <c r="BVK262" s="109"/>
      <c r="BVL262" s="109"/>
      <c r="BVM262" s="109"/>
      <c r="BVN262" s="109"/>
      <c r="BVO262" s="109"/>
      <c r="BVP262" s="109"/>
      <c r="BVQ262" s="109"/>
      <c r="BVR262" s="109"/>
      <c r="BVS262" s="109"/>
      <c r="BVT262" s="109"/>
      <c r="BVU262" s="109"/>
      <c r="BVV262" s="109"/>
      <c r="BVW262" s="109"/>
      <c r="BVX262" s="109"/>
      <c r="BVY262" s="109"/>
      <c r="BVZ262" s="109"/>
      <c r="BWA262" s="109"/>
      <c r="BWB262" s="109"/>
      <c r="BWC262" s="109"/>
      <c r="BWD262" s="109"/>
      <c r="BWE262" s="109"/>
      <c r="BWF262" s="109"/>
      <c r="BWG262" s="109"/>
      <c r="BWH262" s="109"/>
      <c r="BWI262" s="109"/>
      <c r="BWJ262" s="109"/>
      <c r="BWK262" s="109"/>
      <c r="BWL262" s="109"/>
      <c r="BWM262" s="109"/>
      <c r="BWN262" s="109"/>
      <c r="BWO262" s="109"/>
      <c r="BWP262" s="109"/>
      <c r="BWQ262" s="109"/>
      <c r="BWR262" s="109"/>
      <c r="BWS262" s="109"/>
      <c r="BWT262" s="109"/>
      <c r="BWU262" s="109"/>
      <c r="BWV262" s="109"/>
      <c r="BWW262" s="109"/>
      <c r="BWX262" s="109"/>
      <c r="BWY262" s="109"/>
      <c r="BWZ262" s="109"/>
      <c r="BXA262" s="109"/>
      <c r="BXB262" s="109"/>
      <c r="BXC262" s="109"/>
      <c r="BXD262" s="109"/>
      <c r="BXE262" s="109"/>
      <c r="BXF262" s="109"/>
      <c r="BXG262" s="109"/>
      <c r="BXH262" s="109"/>
      <c r="BXI262" s="109"/>
      <c r="BXJ262" s="109"/>
      <c r="BXK262" s="109"/>
      <c r="BXL262" s="109"/>
      <c r="BXM262" s="109"/>
      <c r="BXN262" s="109"/>
      <c r="BXO262" s="109"/>
      <c r="BXP262" s="109"/>
      <c r="BXQ262" s="109"/>
      <c r="BXR262" s="109"/>
      <c r="BXS262" s="109"/>
      <c r="BXT262" s="109"/>
      <c r="BXU262" s="109"/>
      <c r="BXV262" s="109"/>
      <c r="BXW262" s="109"/>
      <c r="BXX262" s="109"/>
      <c r="BXY262" s="109"/>
      <c r="BXZ262" s="109"/>
      <c r="BYA262" s="109"/>
      <c r="BYB262" s="109"/>
      <c r="BYC262" s="109"/>
      <c r="BYD262" s="109"/>
      <c r="BYE262" s="109"/>
      <c r="BYF262" s="109"/>
      <c r="BYG262" s="109"/>
      <c r="BYH262" s="109"/>
      <c r="BYI262" s="109"/>
      <c r="BYJ262" s="109"/>
      <c r="BYK262" s="109"/>
      <c r="BYL262" s="109"/>
      <c r="BYM262" s="109"/>
      <c r="BYN262" s="109"/>
      <c r="BYO262" s="109"/>
      <c r="BYP262" s="109"/>
      <c r="BYQ262" s="109"/>
      <c r="BYR262" s="109"/>
      <c r="BYS262" s="109"/>
      <c r="BYT262" s="109"/>
      <c r="BYU262" s="109"/>
      <c r="BYV262" s="109"/>
      <c r="BYW262" s="109"/>
      <c r="BYX262" s="109"/>
      <c r="BYY262" s="109"/>
      <c r="BYZ262" s="109"/>
      <c r="BZA262" s="109"/>
      <c r="BZB262" s="109"/>
      <c r="BZC262" s="109"/>
      <c r="BZD262" s="109"/>
      <c r="BZE262" s="109"/>
      <c r="BZF262" s="109"/>
      <c r="BZG262" s="109"/>
      <c r="BZH262" s="109"/>
      <c r="BZI262" s="109"/>
      <c r="BZJ262" s="109"/>
      <c r="BZK262" s="109"/>
      <c r="BZL262" s="109"/>
      <c r="BZM262" s="109"/>
      <c r="BZN262" s="109"/>
      <c r="BZO262" s="109"/>
      <c r="BZP262" s="109"/>
      <c r="BZQ262" s="109"/>
      <c r="BZR262" s="109"/>
      <c r="BZS262" s="109"/>
      <c r="BZT262" s="109"/>
      <c r="BZU262" s="109"/>
      <c r="BZV262" s="109"/>
      <c r="BZW262" s="109"/>
      <c r="BZX262" s="109"/>
      <c r="BZY262" s="109"/>
      <c r="BZZ262" s="109"/>
      <c r="CAA262" s="109"/>
      <c r="CAB262" s="109"/>
      <c r="CAC262" s="109"/>
      <c r="CAD262" s="109"/>
      <c r="CAE262" s="109"/>
      <c r="CAF262" s="109"/>
      <c r="CAG262" s="109"/>
      <c r="CAH262" s="109"/>
      <c r="CAI262" s="109"/>
      <c r="CAJ262" s="109"/>
      <c r="CAK262" s="109"/>
      <c r="CAL262" s="109"/>
      <c r="CAM262" s="109"/>
      <c r="CAN262" s="109"/>
      <c r="CAO262" s="109"/>
      <c r="CAP262" s="109"/>
      <c r="CAQ262" s="109"/>
      <c r="CAR262" s="109"/>
      <c r="CAS262" s="109"/>
      <c r="CAT262" s="109"/>
      <c r="CAU262" s="109"/>
      <c r="CAV262" s="109"/>
      <c r="CAW262" s="109"/>
      <c r="CAX262" s="109"/>
      <c r="CAY262" s="109"/>
      <c r="CAZ262" s="109"/>
      <c r="CBA262" s="109"/>
      <c r="CBB262" s="109"/>
      <c r="CBC262" s="109"/>
      <c r="CBD262" s="109"/>
      <c r="CBE262" s="109"/>
      <c r="CBF262" s="109"/>
      <c r="CBG262" s="109"/>
      <c r="CBH262" s="109"/>
      <c r="CBI262" s="109"/>
      <c r="CBJ262" s="109"/>
      <c r="CBK262" s="109"/>
      <c r="CBL262" s="109"/>
      <c r="CBM262" s="109"/>
      <c r="CBN262" s="109"/>
      <c r="CBO262" s="109"/>
      <c r="CBP262" s="109"/>
      <c r="CBQ262" s="109"/>
      <c r="CBR262" s="109"/>
      <c r="CBS262" s="109"/>
      <c r="CBT262" s="109"/>
      <c r="CBU262" s="109"/>
      <c r="CBV262" s="109"/>
      <c r="CBW262" s="109"/>
      <c r="CBX262" s="109"/>
      <c r="CBY262" s="109"/>
      <c r="CBZ262" s="109"/>
      <c r="CCA262" s="109"/>
      <c r="CCB262" s="109"/>
      <c r="CCC262" s="109"/>
      <c r="CCD262" s="109"/>
      <c r="CCE262" s="109"/>
      <c r="CCF262" s="109"/>
      <c r="CCG262" s="109"/>
      <c r="CCH262" s="109"/>
      <c r="CCI262" s="109"/>
      <c r="CCJ262" s="109"/>
      <c r="CCK262" s="109"/>
      <c r="CCL262" s="109"/>
      <c r="CCM262" s="109"/>
      <c r="CCN262" s="109"/>
      <c r="CCO262" s="109"/>
      <c r="CCP262" s="109"/>
      <c r="CCQ262" s="109"/>
      <c r="CCR262" s="109"/>
      <c r="CCS262" s="109"/>
      <c r="CCT262" s="109"/>
      <c r="CCU262" s="109"/>
      <c r="CCV262" s="109"/>
      <c r="CCW262" s="109"/>
      <c r="CCX262" s="109"/>
      <c r="CCY262" s="109"/>
      <c r="CCZ262" s="109"/>
      <c r="CDA262" s="109"/>
      <c r="CDB262" s="109"/>
      <c r="CDC262" s="109"/>
      <c r="CDD262" s="109"/>
      <c r="CDE262" s="109"/>
      <c r="CDF262" s="109"/>
      <c r="CDG262" s="109"/>
      <c r="CDH262" s="109"/>
      <c r="CDI262" s="109"/>
      <c r="CDJ262" s="109"/>
      <c r="CDK262" s="109"/>
      <c r="CDL262" s="109"/>
      <c r="CDM262" s="109"/>
      <c r="CDN262" s="109"/>
      <c r="CDO262" s="109"/>
      <c r="CDP262" s="109"/>
      <c r="CDQ262" s="109"/>
      <c r="CDR262" s="109"/>
      <c r="CDS262" s="109"/>
      <c r="CDT262" s="109"/>
      <c r="CDU262" s="109"/>
      <c r="CDV262" s="109"/>
      <c r="CDW262" s="109"/>
      <c r="CDX262" s="109"/>
      <c r="CDY262" s="109"/>
      <c r="CDZ262" s="109"/>
      <c r="CEA262" s="109"/>
      <c r="CEB262" s="109"/>
      <c r="CEC262" s="109"/>
      <c r="CED262" s="109"/>
      <c r="CEE262" s="109"/>
      <c r="CEF262" s="109"/>
      <c r="CEG262" s="109"/>
      <c r="CEH262" s="109"/>
      <c r="CEI262" s="109"/>
      <c r="CEJ262" s="109"/>
      <c r="CEK262" s="109"/>
      <c r="CEL262" s="109"/>
      <c r="CEM262" s="109"/>
      <c r="CEN262" s="109"/>
      <c r="CEO262" s="109"/>
      <c r="CEP262" s="109"/>
      <c r="CEQ262" s="109"/>
      <c r="CER262" s="109"/>
      <c r="CES262" s="109"/>
      <c r="CET262" s="109"/>
      <c r="CEU262" s="109"/>
      <c r="CEV262" s="109"/>
      <c r="CEW262" s="109"/>
      <c r="CEX262" s="109"/>
      <c r="CEY262" s="109"/>
      <c r="CEZ262" s="109"/>
      <c r="CFA262" s="109"/>
      <c r="CFB262" s="109"/>
      <c r="CFC262" s="109"/>
      <c r="CFD262" s="109"/>
      <c r="CFE262" s="109"/>
      <c r="CFF262" s="109"/>
      <c r="CFG262" s="109"/>
      <c r="CFH262" s="109"/>
      <c r="CFI262" s="109"/>
      <c r="CFJ262" s="109"/>
      <c r="CFK262" s="109"/>
      <c r="CFL262" s="109"/>
      <c r="CFM262" s="109"/>
      <c r="CFN262" s="109"/>
      <c r="CFO262" s="109"/>
      <c r="CFP262" s="109"/>
      <c r="CFQ262" s="109"/>
      <c r="CFR262" s="109"/>
      <c r="CFS262" s="109"/>
      <c r="CFT262" s="109"/>
      <c r="CFU262" s="109"/>
      <c r="CFV262" s="109"/>
      <c r="CFW262" s="109"/>
      <c r="CFX262" s="109"/>
      <c r="CFY262" s="109"/>
      <c r="CFZ262" s="109"/>
      <c r="CGA262" s="109"/>
      <c r="CGB262" s="109"/>
      <c r="CGC262" s="109"/>
      <c r="CGD262" s="109"/>
      <c r="CGE262" s="109"/>
      <c r="CGF262" s="109"/>
      <c r="CGG262" s="109"/>
      <c r="CGH262" s="109"/>
      <c r="CGI262" s="109"/>
      <c r="CGJ262" s="109"/>
      <c r="CGK262" s="109"/>
      <c r="CGL262" s="109"/>
      <c r="CGM262" s="109"/>
      <c r="CGN262" s="109"/>
      <c r="CGO262" s="109"/>
      <c r="CGP262" s="109"/>
      <c r="CGQ262" s="109"/>
      <c r="CGR262" s="109"/>
      <c r="CGS262" s="109"/>
      <c r="CGT262" s="109"/>
      <c r="CGU262" s="109"/>
      <c r="CGV262" s="109"/>
      <c r="CGW262" s="109"/>
      <c r="CGX262" s="109"/>
      <c r="CGY262" s="109"/>
      <c r="CGZ262" s="109"/>
      <c r="CHA262" s="109"/>
      <c r="CHB262" s="109"/>
      <c r="CHC262" s="109"/>
      <c r="CHD262" s="109"/>
      <c r="CHE262" s="109"/>
      <c r="CHF262" s="109"/>
      <c r="CHG262" s="109"/>
      <c r="CHH262" s="109"/>
      <c r="CHI262" s="109"/>
      <c r="CHJ262" s="109"/>
      <c r="CHK262" s="109"/>
      <c r="CHL262" s="109"/>
      <c r="CHM262" s="109"/>
      <c r="CHN262" s="109"/>
      <c r="CHO262" s="109"/>
      <c r="CHP262" s="109"/>
      <c r="CHQ262" s="109"/>
      <c r="CHR262" s="109"/>
      <c r="CHS262" s="109"/>
      <c r="CHT262" s="109"/>
      <c r="CHU262" s="109"/>
      <c r="CHV262" s="109"/>
      <c r="CHW262" s="109"/>
      <c r="CHX262" s="109"/>
      <c r="CHY262" s="109"/>
      <c r="CHZ262" s="109"/>
      <c r="CIA262" s="109"/>
      <c r="CIB262" s="109"/>
      <c r="CIC262" s="109"/>
      <c r="CID262" s="109"/>
      <c r="CIE262" s="109"/>
      <c r="CIF262" s="109"/>
      <c r="CIG262" s="109"/>
      <c r="CIH262" s="109"/>
      <c r="CII262" s="109"/>
      <c r="CIJ262" s="109"/>
      <c r="CIK262" s="109"/>
      <c r="CIL262" s="109"/>
      <c r="CIM262" s="109"/>
      <c r="CIN262" s="109"/>
      <c r="CIO262" s="109"/>
      <c r="CIP262" s="109"/>
      <c r="CIQ262" s="109"/>
      <c r="CIR262" s="109"/>
      <c r="CIS262" s="109"/>
      <c r="CIT262" s="109"/>
      <c r="CIU262" s="109"/>
      <c r="CIV262" s="109"/>
      <c r="CIW262" s="109"/>
      <c r="CIX262" s="109"/>
      <c r="CIY262" s="109"/>
      <c r="CIZ262" s="109"/>
      <c r="CJA262" s="109"/>
      <c r="CJB262" s="109"/>
      <c r="CJC262" s="109"/>
      <c r="CJD262" s="109"/>
      <c r="CJE262" s="109"/>
      <c r="CJF262" s="109"/>
      <c r="CJG262" s="109"/>
      <c r="CJH262" s="109"/>
      <c r="CJI262" s="109"/>
      <c r="CJJ262" s="109"/>
      <c r="CJK262" s="109"/>
      <c r="CJL262" s="109"/>
      <c r="CJM262" s="109"/>
      <c r="CJN262" s="109"/>
      <c r="CJO262" s="109"/>
      <c r="CJP262" s="109"/>
      <c r="CJQ262" s="109"/>
      <c r="CJR262" s="109"/>
      <c r="CJS262" s="109"/>
      <c r="CJT262" s="109"/>
      <c r="CJU262" s="109"/>
      <c r="CJV262" s="109"/>
      <c r="CJW262" s="109"/>
      <c r="CJX262" s="109"/>
      <c r="CJY262" s="109"/>
      <c r="CJZ262" s="109"/>
      <c r="CKA262" s="109"/>
      <c r="CKB262" s="109"/>
      <c r="CKC262" s="109"/>
      <c r="CKD262" s="109"/>
      <c r="CKE262" s="109"/>
      <c r="CKF262" s="109"/>
      <c r="CKG262" s="109"/>
      <c r="CKH262" s="109"/>
      <c r="CKI262" s="109"/>
      <c r="CKJ262" s="109"/>
      <c r="CKK262" s="109"/>
      <c r="CKL262" s="109"/>
      <c r="CKM262" s="109"/>
      <c r="CKN262" s="109"/>
      <c r="CKO262" s="109"/>
      <c r="CKP262" s="109"/>
      <c r="CKQ262" s="109"/>
      <c r="CKR262" s="109"/>
      <c r="CKS262" s="109"/>
      <c r="CKT262" s="109"/>
      <c r="CKU262" s="109"/>
      <c r="CKV262" s="109"/>
      <c r="CKW262" s="109"/>
      <c r="CKX262" s="109"/>
      <c r="CKY262" s="109"/>
      <c r="CKZ262" s="109"/>
      <c r="CLA262" s="109"/>
      <c r="CLB262" s="109"/>
      <c r="CLC262" s="109"/>
      <c r="CLD262" s="109"/>
      <c r="CLE262" s="109"/>
      <c r="CLF262" s="109"/>
      <c r="CLG262" s="109"/>
      <c r="CLH262" s="109"/>
      <c r="CLI262" s="109"/>
      <c r="CLJ262" s="109"/>
      <c r="CLK262" s="109"/>
      <c r="CLL262" s="109"/>
      <c r="CLM262" s="109"/>
      <c r="CLN262" s="109"/>
      <c r="CLO262" s="109"/>
      <c r="CLP262" s="109"/>
      <c r="CLQ262" s="109"/>
      <c r="CLR262" s="109"/>
      <c r="CLS262" s="109"/>
      <c r="CLT262" s="109"/>
      <c r="CLU262" s="109"/>
      <c r="CLV262" s="109"/>
      <c r="CLW262" s="109"/>
      <c r="CLX262" s="109"/>
      <c r="CLY262" s="109"/>
      <c r="CLZ262" s="109"/>
      <c r="CMA262" s="109"/>
      <c r="CMB262" s="109"/>
      <c r="CMC262" s="109"/>
      <c r="CMD262" s="109"/>
      <c r="CME262" s="109"/>
      <c r="CMF262" s="109"/>
      <c r="CMG262" s="109"/>
      <c r="CMH262" s="109"/>
      <c r="CMI262" s="109"/>
      <c r="CMJ262" s="109"/>
      <c r="CMK262" s="109"/>
      <c r="CML262" s="109"/>
      <c r="CMM262" s="109"/>
      <c r="CMN262" s="109"/>
      <c r="CMO262" s="109"/>
      <c r="CMP262" s="109"/>
      <c r="CMQ262" s="109"/>
      <c r="CMR262" s="109"/>
      <c r="CMS262" s="109"/>
      <c r="CMT262" s="109"/>
      <c r="CMU262" s="109"/>
      <c r="CMV262" s="109"/>
      <c r="CMW262" s="109"/>
      <c r="CMX262" s="109"/>
      <c r="CMY262" s="109"/>
      <c r="CMZ262" s="109"/>
      <c r="CNA262" s="109"/>
      <c r="CNB262" s="109"/>
      <c r="CNC262" s="109"/>
      <c r="CND262" s="109"/>
      <c r="CNE262" s="109"/>
      <c r="CNF262" s="109"/>
      <c r="CNG262" s="109"/>
      <c r="CNH262" s="109"/>
      <c r="CNI262" s="109"/>
      <c r="CNJ262" s="109"/>
      <c r="CNK262" s="109"/>
      <c r="CNL262" s="109"/>
      <c r="CNM262" s="109"/>
      <c r="CNN262" s="109"/>
      <c r="CNO262" s="109"/>
      <c r="CNP262" s="109"/>
      <c r="CNQ262" s="109"/>
      <c r="CNR262" s="109"/>
      <c r="CNS262" s="109"/>
      <c r="CNT262" s="109"/>
      <c r="CNU262" s="109"/>
      <c r="CNV262" s="109"/>
      <c r="CNW262" s="109"/>
      <c r="CNX262" s="109"/>
      <c r="CNY262" s="109"/>
      <c r="CNZ262" s="109"/>
      <c r="COA262" s="109"/>
      <c r="COB262" s="109"/>
      <c r="COC262" s="109"/>
      <c r="COD262" s="109"/>
      <c r="COE262" s="109"/>
      <c r="COF262" s="109"/>
      <c r="COG262" s="109"/>
      <c r="COH262" s="109"/>
      <c r="COI262" s="109"/>
      <c r="COJ262" s="109"/>
      <c r="COK262" s="109"/>
      <c r="COL262" s="109"/>
      <c r="COM262" s="109"/>
      <c r="CON262" s="109"/>
      <c r="COO262" s="109"/>
      <c r="COP262" s="109"/>
      <c r="COQ262" s="109"/>
      <c r="COR262" s="109"/>
      <c r="COS262" s="109"/>
      <c r="COT262" s="109"/>
      <c r="COU262" s="109"/>
      <c r="COV262" s="109"/>
      <c r="COW262" s="109"/>
      <c r="COX262" s="109"/>
      <c r="COY262" s="109"/>
      <c r="COZ262" s="109"/>
      <c r="CPA262" s="109"/>
      <c r="CPB262" s="109"/>
      <c r="CPC262" s="109"/>
      <c r="CPD262" s="109"/>
      <c r="CPE262" s="109"/>
      <c r="CPF262" s="109"/>
      <c r="CPG262" s="109"/>
      <c r="CPH262" s="109"/>
      <c r="CPI262" s="109"/>
      <c r="CPJ262" s="109"/>
      <c r="CPK262" s="109"/>
      <c r="CPL262" s="109"/>
      <c r="CPM262" s="109"/>
      <c r="CPN262" s="109"/>
      <c r="CPO262" s="109"/>
      <c r="CPP262" s="109"/>
      <c r="CPQ262" s="109"/>
      <c r="CPR262" s="109"/>
      <c r="CPS262" s="109"/>
      <c r="CPT262" s="109"/>
      <c r="CPU262" s="109"/>
      <c r="CPV262" s="109"/>
      <c r="CPW262" s="109"/>
      <c r="CPX262" s="109"/>
      <c r="CPY262" s="109"/>
      <c r="CPZ262" s="109"/>
      <c r="CQA262" s="109"/>
      <c r="CQB262" s="109"/>
      <c r="CQC262" s="109"/>
      <c r="CQD262" s="109"/>
      <c r="CQE262" s="109"/>
      <c r="CQF262" s="109"/>
      <c r="CQG262" s="109"/>
      <c r="CQH262" s="109"/>
      <c r="CQI262" s="109"/>
      <c r="CQJ262" s="109"/>
      <c r="CQK262" s="109"/>
      <c r="CQL262" s="109"/>
      <c r="CQM262" s="109"/>
      <c r="CQN262" s="109"/>
      <c r="CQO262" s="109"/>
      <c r="CQP262" s="109"/>
      <c r="CQQ262" s="109"/>
      <c r="CQR262" s="109"/>
      <c r="CQS262" s="109"/>
      <c r="CQT262" s="109"/>
      <c r="CQU262" s="109"/>
      <c r="CQV262" s="109"/>
      <c r="CQW262" s="109"/>
      <c r="CQX262" s="109"/>
      <c r="CQY262" s="109"/>
      <c r="CQZ262" s="109"/>
      <c r="CRA262" s="109"/>
      <c r="CRB262" s="109"/>
      <c r="CRC262" s="109"/>
      <c r="CRD262" s="109"/>
      <c r="CRE262" s="109"/>
      <c r="CRF262" s="109"/>
      <c r="CRG262" s="109"/>
      <c r="CRH262" s="109"/>
      <c r="CRI262" s="109"/>
      <c r="CRJ262" s="109"/>
      <c r="CRK262" s="109"/>
      <c r="CRL262" s="109"/>
      <c r="CRM262" s="109"/>
      <c r="CRN262" s="109"/>
      <c r="CRO262" s="109"/>
      <c r="CRP262" s="109"/>
      <c r="CRQ262" s="109"/>
      <c r="CRR262" s="109"/>
      <c r="CRS262" s="109"/>
      <c r="CRT262" s="109"/>
      <c r="CRU262" s="109"/>
      <c r="CRV262" s="109"/>
      <c r="CRW262" s="109"/>
      <c r="CRX262" s="109"/>
      <c r="CRY262" s="109"/>
      <c r="CRZ262" s="109"/>
      <c r="CSA262" s="109"/>
      <c r="CSB262" s="109"/>
      <c r="CSC262" s="109"/>
      <c r="CSD262" s="109"/>
      <c r="CSE262" s="109"/>
      <c r="CSF262" s="109"/>
      <c r="CSG262" s="109"/>
      <c r="CSH262" s="109"/>
      <c r="CSI262" s="109"/>
      <c r="CSJ262" s="109"/>
      <c r="CSK262" s="109"/>
      <c r="CSL262" s="109"/>
      <c r="CSM262" s="109"/>
      <c r="CSN262" s="109"/>
      <c r="CSO262" s="109"/>
      <c r="CSP262" s="109"/>
      <c r="CSQ262" s="109"/>
      <c r="CSR262" s="109"/>
      <c r="CSS262" s="109"/>
      <c r="CST262" s="109"/>
      <c r="CSU262" s="109"/>
      <c r="CSV262" s="109"/>
      <c r="CSW262" s="109"/>
      <c r="CSX262" s="109"/>
      <c r="CSY262" s="109"/>
      <c r="CSZ262" s="109"/>
      <c r="CTA262" s="109"/>
      <c r="CTB262" s="109"/>
      <c r="CTC262" s="109"/>
      <c r="CTD262" s="109"/>
      <c r="CTE262" s="109"/>
      <c r="CTF262" s="109"/>
      <c r="CTG262" s="109"/>
      <c r="CTH262" s="109"/>
      <c r="CTI262" s="109"/>
      <c r="CTJ262" s="109"/>
      <c r="CTK262" s="109"/>
      <c r="CTL262" s="109"/>
      <c r="CTM262" s="109"/>
      <c r="CTN262" s="109"/>
      <c r="CTO262" s="109"/>
      <c r="CTP262" s="109"/>
      <c r="CTQ262" s="109"/>
      <c r="CTR262" s="109"/>
      <c r="CTS262" s="109"/>
      <c r="CTT262" s="109"/>
      <c r="CTU262" s="109"/>
      <c r="CTV262" s="109"/>
      <c r="CTW262" s="109"/>
      <c r="CTX262" s="109"/>
      <c r="CTY262" s="109"/>
      <c r="CTZ262" s="109"/>
      <c r="CUA262" s="109"/>
      <c r="CUB262" s="109"/>
      <c r="CUC262" s="109"/>
      <c r="CUD262" s="109"/>
      <c r="CUE262" s="109"/>
      <c r="CUF262" s="109"/>
      <c r="CUG262" s="109"/>
      <c r="CUH262" s="109"/>
      <c r="CUI262" s="109"/>
      <c r="CUJ262" s="109"/>
      <c r="CUK262" s="109"/>
      <c r="CUL262" s="109"/>
      <c r="CUM262" s="109"/>
      <c r="CUN262" s="109"/>
      <c r="CUO262" s="109"/>
      <c r="CUP262" s="109"/>
      <c r="CUQ262" s="109"/>
      <c r="CUR262" s="109"/>
      <c r="CUS262" s="109"/>
      <c r="CUT262" s="109"/>
      <c r="CUU262" s="109"/>
      <c r="CUV262" s="109"/>
      <c r="CUW262" s="109"/>
      <c r="CUX262" s="109"/>
      <c r="CUY262" s="109"/>
      <c r="CUZ262" s="109"/>
      <c r="CVA262" s="109"/>
      <c r="CVB262" s="109"/>
      <c r="CVC262" s="109"/>
      <c r="CVD262" s="109"/>
      <c r="CVE262" s="109"/>
      <c r="CVF262" s="109"/>
      <c r="CVG262" s="109"/>
      <c r="CVH262" s="109"/>
      <c r="CVI262" s="109"/>
      <c r="CVJ262" s="109"/>
      <c r="CVK262" s="109"/>
      <c r="CVL262" s="109"/>
      <c r="CVM262" s="109"/>
      <c r="CVN262" s="109"/>
      <c r="CVO262" s="109"/>
      <c r="CVP262" s="109"/>
      <c r="CVQ262" s="109"/>
      <c r="CVR262" s="109"/>
      <c r="CVS262" s="109"/>
      <c r="CVT262" s="109"/>
      <c r="CVU262" s="109"/>
      <c r="CVV262" s="109"/>
      <c r="CVW262" s="109"/>
      <c r="CVX262" s="109"/>
      <c r="CVY262" s="109"/>
      <c r="CVZ262" s="109"/>
      <c r="CWA262" s="109"/>
      <c r="CWB262" s="109"/>
      <c r="CWC262" s="109"/>
      <c r="CWD262" s="109"/>
      <c r="CWE262" s="109"/>
      <c r="CWF262" s="109"/>
      <c r="CWG262" s="109"/>
      <c r="CWH262" s="109"/>
      <c r="CWI262" s="109"/>
      <c r="CWJ262" s="109"/>
      <c r="CWK262" s="109"/>
      <c r="CWL262" s="109"/>
      <c r="CWM262" s="109"/>
      <c r="CWN262" s="109"/>
      <c r="CWO262" s="109"/>
      <c r="CWP262" s="109"/>
      <c r="CWQ262" s="109"/>
      <c r="CWR262" s="109"/>
      <c r="CWS262" s="109"/>
      <c r="CWT262" s="109"/>
      <c r="CWU262" s="109"/>
      <c r="CWV262" s="109"/>
      <c r="CWW262" s="109"/>
      <c r="CWX262" s="109"/>
      <c r="CWY262" s="109"/>
      <c r="CWZ262" s="109"/>
      <c r="CXA262" s="109"/>
      <c r="CXB262" s="109"/>
      <c r="CXC262" s="109"/>
      <c r="CXD262" s="109"/>
      <c r="CXE262" s="109"/>
      <c r="CXF262" s="109"/>
      <c r="CXG262" s="109"/>
      <c r="CXH262" s="109"/>
      <c r="CXI262" s="109"/>
      <c r="CXJ262" s="109"/>
      <c r="CXK262" s="109"/>
      <c r="CXL262" s="109"/>
      <c r="CXM262" s="109"/>
      <c r="CXN262" s="109"/>
      <c r="CXO262" s="109"/>
      <c r="CXP262" s="109"/>
      <c r="CXQ262" s="109"/>
      <c r="CXR262" s="109"/>
      <c r="CXS262" s="109"/>
      <c r="CXT262" s="109"/>
      <c r="CXU262" s="109"/>
      <c r="CXV262" s="109"/>
      <c r="CXW262" s="109"/>
      <c r="CXX262" s="109"/>
      <c r="CXY262" s="109"/>
      <c r="CXZ262" s="109"/>
      <c r="CYA262" s="109"/>
      <c r="CYB262" s="109"/>
      <c r="CYC262" s="109"/>
      <c r="CYD262" s="109"/>
      <c r="CYE262" s="109"/>
      <c r="CYF262" s="109"/>
      <c r="CYG262" s="109"/>
      <c r="CYH262" s="109"/>
      <c r="CYI262" s="109"/>
      <c r="CYJ262" s="109"/>
      <c r="CYK262" s="109"/>
      <c r="CYL262" s="109"/>
      <c r="CYM262" s="109"/>
      <c r="CYN262" s="109"/>
      <c r="CYO262" s="109"/>
      <c r="CYP262" s="109"/>
      <c r="CYQ262" s="109"/>
      <c r="CYR262" s="109"/>
      <c r="CYS262" s="109"/>
      <c r="CYT262" s="109"/>
      <c r="CYU262" s="109"/>
      <c r="CYV262" s="109"/>
      <c r="CYW262" s="109"/>
      <c r="CYX262" s="109"/>
      <c r="CYY262" s="109"/>
      <c r="CYZ262" s="109"/>
      <c r="CZA262" s="109"/>
      <c r="CZB262" s="109"/>
      <c r="CZC262" s="109"/>
      <c r="CZD262" s="109"/>
      <c r="CZE262" s="109"/>
      <c r="CZF262" s="109"/>
      <c r="CZG262" s="109"/>
      <c r="CZH262" s="109"/>
      <c r="CZI262" s="109"/>
      <c r="CZJ262" s="109"/>
      <c r="CZK262" s="109"/>
      <c r="CZL262" s="109"/>
      <c r="CZM262" s="109"/>
      <c r="CZN262" s="109"/>
      <c r="CZO262" s="109"/>
      <c r="CZP262" s="109"/>
      <c r="CZQ262" s="109"/>
      <c r="CZR262" s="109"/>
      <c r="CZS262" s="109"/>
      <c r="CZT262" s="109"/>
      <c r="CZU262" s="109"/>
      <c r="CZV262" s="109"/>
      <c r="CZW262" s="109"/>
      <c r="CZX262" s="109"/>
      <c r="CZY262" s="109"/>
      <c r="CZZ262" s="109"/>
      <c r="DAA262" s="109"/>
      <c r="DAB262" s="109"/>
      <c r="DAC262" s="109"/>
      <c r="DAD262" s="109"/>
      <c r="DAE262" s="109"/>
      <c r="DAF262" s="109"/>
      <c r="DAG262" s="109"/>
      <c r="DAH262" s="109"/>
      <c r="DAI262" s="109"/>
      <c r="DAJ262" s="109"/>
      <c r="DAK262" s="109"/>
      <c r="DAL262" s="109"/>
      <c r="DAM262" s="109"/>
      <c r="DAN262" s="109"/>
      <c r="DAO262" s="109"/>
      <c r="DAP262" s="109"/>
      <c r="DAQ262" s="109"/>
      <c r="DAR262" s="109"/>
      <c r="DAS262" s="109"/>
      <c r="DAT262" s="109"/>
      <c r="DAU262" s="109"/>
      <c r="DAV262" s="109"/>
      <c r="DAW262" s="109"/>
      <c r="DAX262" s="109"/>
      <c r="DAY262" s="109"/>
      <c r="DAZ262" s="109"/>
      <c r="DBA262" s="109"/>
      <c r="DBB262" s="109"/>
      <c r="DBC262" s="109"/>
      <c r="DBD262" s="109"/>
      <c r="DBE262" s="109"/>
      <c r="DBF262" s="109"/>
      <c r="DBG262" s="109"/>
      <c r="DBH262" s="109"/>
      <c r="DBI262" s="109"/>
      <c r="DBJ262" s="109"/>
      <c r="DBK262" s="109"/>
      <c r="DBL262" s="109"/>
      <c r="DBM262" s="109"/>
      <c r="DBN262" s="109"/>
      <c r="DBO262" s="109"/>
      <c r="DBP262" s="109"/>
      <c r="DBQ262" s="109"/>
      <c r="DBR262" s="109"/>
      <c r="DBS262" s="109"/>
      <c r="DBT262" s="109"/>
      <c r="DBU262" s="109"/>
      <c r="DBV262" s="109"/>
      <c r="DBW262" s="109"/>
      <c r="DBX262" s="109"/>
      <c r="DBY262" s="109"/>
      <c r="DBZ262" s="109"/>
      <c r="DCA262" s="109"/>
      <c r="DCB262" s="109"/>
      <c r="DCC262" s="109"/>
      <c r="DCD262" s="109"/>
      <c r="DCE262" s="109"/>
      <c r="DCF262" s="109"/>
      <c r="DCG262" s="109"/>
      <c r="DCH262" s="109"/>
      <c r="DCI262" s="109"/>
      <c r="DCJ262" s="109"/>
      <c r="DCK262" s="109"/>
      <c r="DCL262" s="109"/>
      <c r="DCM262" s="109"/>
      <c r="DCN262" s="109"/>
      <c r="DCO262" s="109"/>
      <c r="DCP262" s="109"/>
      <c r="DCQ262" s="109"/>
      <c r="DCR262" s="109"/>
      <c r="DCS262" s="109"/>
      <c r="DCT262" s="109"/>
      <c r="DCU262" s="109"/>
      <c r="DCV262" s="109"/>
      <c r="DCW262" s="109"/>
      <c r="DCX262" s="109"/>
      <c r="DCY262" s="109"/>
      <c r="DCZ262" s="109"/>
      <c r="DDA262" s="109"/>
      <c r="DDB262" s="109"/>
      <c r="DDC262" s="109"/>
      <c r="DDD262" s="109"/>
      <c r="DDE262" s="109"/>
      <c r="DDF262" s="109"/>
      <c r="DDG262" s="109"/>
      <c r="DDH262" s="109"/>
      <c r="DDI262" s="109"/>
      <c r="DDJ262" s="109"/>
      <c r="DDK262" s="109"/>
      <c r="DDL262" s="109"/>
      <c r="DDM262" s="109"/>
      <c r="DDN262" s="109"/>
      <c r="DDO262" s="109"/>
      <c r="DDP262" s="109"/>
      <c r="DDQ262" s="109"/>
      <c r="DDR262" s="109"/>
      <c r="DDS262" s="109"/>
      <c r="DDT262" s="109"/>
      <c r="DDU262" s="109"/>
      <c r="DDV262" s="109"/>
      <c r="DDW262" s="109"/>
      <c r="DDX262" s="109"/>
      <c r="DDY262" s="109"/>
      <c r="DDZ262" s="109"/>
      <c r="DEA262" s="109"/>
      <c r="DEB262" s="109"/>
      <c r="DEC262" s="109"/>
      <c r="DED262" s="109"/>
      <c r="DEE262" s="109"/>
      <c r="DEF262" s="109"/>
      <c r="DEG262" s="109"/>
      <c r="DEH262" s="109"/>
      <c r="DEI262" s="109"/>
      <c r="DEJ262" s="109"/>
      <c r="DEK262" s="109"/>
      <c r="DEL262" s="109"/>
      <c r="DEM262" s="109"/>
      <c r="DEN262" s="109"/>
      <c r="DEO262" s="109"/>
      <c r="DEP262" s="109"/>
      <c r="DEQ262" s="109"/>
      <c r="DER262" s="109"/>
      <c r="DES262" s="109"/>
      <c r="DET262" s="109"/>
      <c r="DEU262" s="109"/>
      <c r="DEV262" s="109"/>
      <c r="DEW262" s="109"/>
      <c r="DEX262" s="109"/>
      <c r="DEY262" s="109"/>
      <c r="DEZ262" s="109"/>
      <c r="DFA262" s="109"/>
      <c r="DFB262" s="109"/>
      <c r="DFC262" s="109"/>
      <c r="DFD262" s="109"/>
      <c r="DFE262" s="109"/>
      <c r="DFF262" s="109"/>
      <c r="DFG262" s="109"/>
      <c r="DFH262" s="109"/>
      <c r="DFI262" s="109"/>
      <c r="DFJ262" s="109"/>
      <c r="DFK262" s="109"/>
      <c r="DFL262" s="109"/>
      <c r="DFM262" s="109"/>
      <c r="DFN262" s="109"/>
      <c r="DFO262" s="109"/>
      <c r="DFP262" s="109"/>
      <c r="DFQ262" s="109"/>
      <c r="DFR262" s="109"/>
      <c r="DFS262" s="109"/>
      <c r="DFT262" s="109"/>
      <c r="DFU262" s="109"/>
      <c r="DFV262" s="109"/>
      <c r="DFW262" s="109"/>
      <c r="DFX262" s="109"/>
      <c r="DFY262" s="109"/>
      <c r="DFZ262" s="109"/>
      <c r="DGA262" s="109"/>
      <c r="DGB262" s="109"/>
      <c r="DGC262" s="109"/>
      <c r="DGD262" s="109"/>
      <c r="DGE262" s="109"/>
      <c r="DGF262" s="109"/>
      <c r="DGG262" s="109"/>
      <c r="DGH262" s="109"/>
      <c r="DGI262" s="109"/>
      <c r="DGJ262" s="109"/>
      <c r="DGK262" s="109"/>
      <c r="DGL262" s="109"/>
      <c r="DGM262" s="109"/>
      <c r="DGN262" s="109"/>
      <c r="DGO262" s="109"/>
      <c r="DGP262" s="109"/>
      <c r="DGQ262" s="109"/>
      <c r="DGR262" s="109"/>
      <c r="DGS262" s="109"/>
      <c r="DGT262" s="109"/>
      <c r="DGU262" s="109"/>
      <c r="DGV262" s="109"/>
      <c r="DGW262" s="109"/>
      <c r="DGX262" s="109"/>
      <c r="DGY262" s="109"/>
      <c r="DGZ262" s="109"/>
      <c r="DHA262" s="109"/>
      <c r="DHB262" s="109"/>
      <c r="DHC262" s="109"/>
      <c r="DHD262" s="109"/>
      <c r="DHE262" s="109"/>
      <c r="DHF262" s="109"/>
      <c r="DHG262" s="109"/>
      <c r="DHH262" s="109"/>
      <c r="DHI262" s="109"/>
      <c r="DHJ262" s="109"/>
      <c r="DHK262" s="109"/>
      <c r="DHL262" s="109"/>
      <c r="DHM262" s="109"/>
      <c r="DHN262" s="109"/>
      <c r="DHO262" s="109"/>
      <c r="DHP262" s="109"/>
      <c r="DHQ262" s="109"/>
      <c r="DHR262" s="109"/>
      <c r="DHS262" s="109"/>
      <c r="DHT262" s="109"/>
      <c r="DHU262" s="109"/>
      <c r="DHV262" s="109"/>
      <c r="DHW262" s="109"/>
      <c r="DHX262" s="109"/>
      <c r="DHY262" s="109"/>
      <c r="DHZ262" s="109"/>
      <c r="DIA262" s="109"/>
      <c r="DIB262" s="109"/>
      <c r="DIC262" s="109"/>
      <c r="DID262" s="109"/>
      <c r="DIE262" s="109"/>
      <c r="DIF262" s="109"/>
      <c r="DIG262" s="109"/>
      <c r="DIH262" s="109"/>
      <c r="DII262" s="109"/>
      <c r="DIJ262" s="109"/>
      <c r="DIK262" s="109"/>
      <c r="DIL262" s="109"/>
      <c r="DIM262" s="109"/>
      <c r="DIN262" s="109"/>
      <c r="DIO262" s="109"/>
      <c r="DIP262" s="109"/>
      <c r="DIQ262" s="109"/>
      <c r="DIR262" s="109"/>
      <c r="DIS262" s="109"/>
      <c r="DIT262" s="109"/>
      <c r="DIU262" s="109"/>
      <c r="DIV262" s="109"/>
      <c r="DIW262" s="109"/>
      <c r="DIX262" s="109"/>
      <c r="DIY262" s="109"/>
      <c r="DIZ262" s="109"/>
      <c r="DJA262" s="109"/>
      <c r="DJB262" s="109"/>
      <c r="DJC262" s="109"/>
      <c r="DJD262" s="109"/>
      <c r="DJE262" s="109"/>
      <c r="DJF262" s="109"/>
      <c r="DJG262" s="109"/>
      <c r="DJH262" s="109"/>
      <c r="DJI262" s="109"/>
      <c r="DJJ262" s="109"/>
      <c r="DJK262" s="109"/>
      <c r="DJL262" s="109"/>
      <c r="DJM262" s="109"/>
      <c r="DJN262" s="109"/>
      <c r="DJO262" s="109"/>
      <c r="DJP262" s="109"/>
      <c r="DJQ262" s="109"/>
      <c r="DJR262" s="109"/>
      <c r="DJS262" s="109"/>
      <c r="DJT262" s="109"/>
      <c r="DJU262" s="109"/>
      <c r="DJV262" s="109"/>
      <c r="DJW262" s="109"/>
      <c r="DJX262" s="109"/>
      <c r="DJY262" s="109"/>
      <c r="DJZ262" s="109"/>
      <c r="DKA262" s="109"/>
      <c r="DKB262" s="109"/>
      <c r="DKC262" s="109"/>
      <c r="DKD262" s="109"/>
      <c r="DKE262" s="109"/>
      <c r="DKF262" s="109"/>
      <c r="DKG262" s="109"/>
      <c r="DKH262" s="109"/>
      <c r="DKI262" s="109"/>
      <c r="DKJ262" s="109"/>
      <c r="DKK262" s="109"/>
      <c r="DKL262" s="109"/>
      <c r="DKM262" s="109"/>
      <c r="DKN262" s="109"/>
      <c r="DKO262" s="109"/>
      <c r="DKP262" s="109"/>
      <c r="DKQ262" s="109"/>
      <c r="DKR262" s="109"/>
      <c r="DKS262" s="109"/>
      <c r="DKT262" s="109"/>
      <c r="DKU262" s="109"/>
      <c r="DKV262" s="109"/>
      <c r="DKW262" s="109"/>
      <c r="DKX262" s="109"/>
      <c r="DKY262" s="109"/>
      <c r="DKZ262" s="109"/>
      <c r="DLA262" s="109"/>
      <c r="DLB262" s="109"/>
      <c r="DLC262" s="109"/>
      <c r="DLD262" s="109"/>
      <c r="DLE262" s="109"/>
      <c r="DLF262" s="109"/>
      <c r="DLG262" s="109"/>
      <c r="DLH262" s="109"/>
      <c r="DLI262" s="109"/>
      <c r="DLJ262" s="109"/>
      <c r="DLK262" s="109"/>
      <c r="DLL262" s="109"/>
      <c r="DLM262" s="109"/>
      <c r="DLN262" s="109"/>
      <c r="DLO262" s="109"/>
      <c r="DLP262" s="109"/>
      <c r="DLQ262" s="109"/>
      <c r="DLR262" s="109"/>
      <c r="DLS262" s="109"/>
      <c r="DLT262" s="109"/>
      <c r="DLU262" s="109"/>
      <c r="DLV262" s="109"/>
      <c r="DLW262" s="109"/>
      <c r="DLX262" s="109"/>
      <c r="DLY262" s="109"/>
      <c r="DLZ262" s="109"/>
      <c r="DMA262" s="109"/>
      <c r="DMB262" s="109"/>
      <c r="DMC262" s="109"/>
      <c r="DMD262" s="109"/>
      <c r="DME262" s="109"/>
      <c r="DMF262" s="109"/>
      <c r="DMG262" s="109"/>
      <c r="DMH262" s="109"/>
      <c r="DMI262" s="109"/>
      <c r="DMJ262" s="109"/>
      <c r="DMK262" s="109"/>
      <c r="DML262" s="109"/>
      <c r="DMM262" s="109"/>
      <c r="DMN262" s="109"/>
      <c r="DMO262" s="109"/>
      <c r="DMP262" s="109"/>
      <c r="DMQ262" s="109"/>
      <c r="DMR262" s="109"/>
      <c r="DMS262" s="109"/>
      <c r="DMT262" s="109"/>
      <c r="DMU262" s="109"/>
      <c r="DMV262" s="109"/>
      <c r="DMW262" s="109"/>
      <c r="DMX262" s="109"/>
      <c r="DMY262" s="109"/>
      <c r="DMZ262" s="109"/>
      <c r="DNA262" s="109"/>
      <c r="DNB262" s="109"/>
      <c r="DNC262" s="109"/>
      <c r="DND262" s="109"/>
      <c r="DNE262" s="109"/>
      <c r="DNF262" s="109"/>
      <c r="DNG262" s="109"/>
      <c r="DNH262" s="109"/>
      <c r="DNI262" s="109"/>
      <c r="DNJ262" s="109"/>
      <c r="DNK262" s="109"/>
      <c r="DNL262" s="109"/>
      <c r="DNM262" s="109"/>
      <c r="DNN262" s="109"/>
      <c r="DNO262" s="109"/>
      <c r="DNP262" s="109"/>
      <c r="DNQ262" s="109"/>
      <c r="DNR262" s="109"/>
      <c r="DNS262" s="109"/>
      <c r="DNT262" s="109"/>
      <c r="DNU262" s="109"/>
      <c r="DNV262" s="109"/>
      <c r="DNW262" s="109"/>
      <c r="DNX262" s="109"/>
      <c r="DNY262" s="109"/>
      <c r="DNZ262" s="109"/>
      <c r="DOA262" s="109"/>
      <c r="DOB262" s="109"/>
      <c r="DOC262" s="109"/>
      <c r="DOD262" s="109"/>
      <c r="DOE262" s="109"/>
      <c r="DOF262" s="109"/>
      <c r="DOG262" s="109"/>
      <c r="DOH262" s="109"/>
      <c r="DOI262" s="109"/>
      <c r="DOJ262" s="109"/>
      <c r="DOK262" s="109"/>
      <c r="DOL262" s="109"/>
      <c r="DOM262" s="109"/>
      <c r="DON262" s="109"/>
      <c r="DOO262" s="109"/>
      <c r="DOP262" s="109"/>
      <c r="DOQ262" s="109"/>
      <c r="DOR262" s="109"/>
      <c r="DOS262" s="109"/>
      <c r="DOT262" s="109"/>
      <c r="DOU262" s="109"/>
      <c r="DOV262" s="109"/>
      <c r="DOW262" s="109"/>
      <c r="DOX262" s="109"/>
      <c r="DOY262" s="109"/>
      <c r="DOZ262" s="109"/>
      <c r="DPA262" s="109"/>
      <c r="DPB262" s="109"/>
      <c r="DPC262" s="109"/>
      <c r="DPD262" s="109"/>
      <c r="DPE262" s="109"/>
      <c r="DPF262" s="109"/>
      <c r="DPG262" s="109"/>
      <c r="DPH262" s="109"/>
      <c r="DPI262" s="109"/>
      <c r="DPJ262" s="109"/>
      <c r="DPK262" s="109"/>
      <c r="DPL262" s="109"/>
      <c r="DPM262" s="109"/>
      <c r="DPN262" s="109"/>
      <c r="DPO262" s="109"/>
      <c r="DPP262" s="109"/>
      <c r="DPQ262" s="109"/>
      <c r="DPR262" s="109"/>
      <c r="DPS262" s="109"/>
      <c r="DPT262" s="109"/>
      <c r="DPU262" s="109"/>
      <c r="DPV262" s="109"/>
      <c r="DPW262" s="109"/>
      <c r="DPX262" s="109"/>
      <c r="DPY262" s="109"/>
      <c r="DPZ262" s="109"/>
      <c r="DQA262" s="109"/>
      <c r="DQB262" s="109"/>
      <c r="DQC262" s="109"/>
      <c r="DQD262" s="109"/>
      <c r="DQE262" s="109"/>
      <c r="DQF262" s="109"/>
      <c r="DQG262" s="109"/>
      <c r="DQH262" s="109"/>
      <c r="DQI262" s="109"/>
      <c r="DQJ262" s="109"/>
      <c r="DQK262" s="109"/>
      <c r="DQL262" s="109"/>
      <c r="DQM262" s="109"/>
      <c r="DQN262" s="109"/>
      <c r="DQO262" s="109"/>
      <c r="DQP262" s="109"/>
      <c r="DQQ262" s="109"/>
      <c r="DQR262" s="109"/>
      <c r="DQS262" s="109"/>
      <c r="DQT262" s="109"/>
      <c r="DQU262" s="109"/>
      <c r="DQV262" s="109"/>
      <c r="DQW262" s="109"/>
      <c r="DQX262" s="109"/>
      <c r="DQY262" s="109"/>
      <c r="DQZ262" s="109"/>
      <c r="DRA262" s="109"/>
      <c r="DRB262" s="109"/>
      <c r="DRC262" s="109"/>
      <c r="DRD262" s="109"/>
      <c r="DRE262" s="109"/>
      <c r="DRF262" s="109"/>
      <c r="DRG262" s="109"/>
      <c r="DRH262" s="109"/>
      <c r="DRI262" s="109"/>
      <c r="DRJ262" s="109"/>
      <c r="DRK262" s="109"/>
      <c r="DRL262" s="109"/>
      <c r="DRM262" s="109"/>
      <c r="DRN262" s="109"/>
      <c r="DRO262" s="109"/>
      <c r="DRP262" s="109"/>
      <c r="DRQ262" s="109"/>
      <c r="DRR262" s="109"/>
      <c r="DRS262" s="109"/>
      <c r="DRT262" s="109"/>
      <c r="DRU262" s="109"/>
      <c r="DRV262" s="109"/>
      <c r="DRW262" s="109"/>
      <c r="DRX262" s="109"/>
      <c r="DRY262" s="109"/>
      <c r="DRZ262" s="109"/>
      <c r="DSA262" s="109"/>
      <c r="DSB262" s="109"/>
      <c r="DSC262" s="109"/>
      <c r="DSD262" s="109"/>
      <c r="DSE262" s="109"/>
      <c r="DSF262" s="109"/>
      <c r="DSG262" s="109"/>
      <c r="DSH262" s="109"/>
      <c r="DSI262" s="109"/>
      <c r="DSJ262" s="109"/>
      <c r="DSK262" s="109"/>
      <c r="DSL262" s="109"/>
      <c r="DSM262" s="109"/>
      <c r="DSN262" s="109"/>
      <c r="DSO262" s="109"/>
      <c r="DSP262" s="109"/>
      <c r="DSQ262" s="109"/>
      <c r="DSR262" s="109"/>
      <c r="DSS262" s="109"/>
      <c r="DST262" s="109"/>
      <c r="DSU262" s="109"/>
      <c r="DSV262" s="109"/>
      <c r="DSW262" s="109"/>
      <c r="DSX262" s="109"/>
      <c r="DSY262" s="109"/>
      <c r="DSZ262" s="109"/>
      <c r="DTA262" s="109"/>
      <c r="DTB262" s="109"/>
      <c r="DTC262" s="109"/>
      <c r="DTD262" s="109"/>
      <c r="DTE262" s="109"/>
      <c r="DTF262" s="109"/>
      <c r="DTG262" s="109"/>
      <c r="DTH262" s="109"/>
      <c r="DTI262" s="109"/>
      <c r="DTJ262" s="109"/>
      <c r="DTK262" s="109"/>
      <c r="DTL262" s="109"/>
      <c r="DTM262" s="109"/>
      <c r="DTN262" s="109"/>
      <c r="DTO262" s="109"/>
      <c r="DTP262" s="109"/>
      <c r="DTQ262" s="109"/>
      <c r="DTR262" s="109"/>
      <c r="DTS262" s="109"/>
      <c r="DTT262" s="109"/>
      <c r="DTU262" s="109"/>
      <c r="DTV262" s="109"/>
      <c r="DTW262" s="109"/>
      <c r="DTX262" s="109"/>
      <c r="DTY262" s="109"/>
      <c r="DTZ262" s="109"/>
      <c r="DUA262" s="109"/>
      <c r="DUB262" s="109"/>
      <c r="DUC262" s="109"/>
      <c r="DUD262" s="109"/>
      <c r="DUE262" s="109"/>
      <c r="DUF262" s="109"/>
      <c r="DUG262" s="109"/>
      <c r="DUH262" s="109"/>
      <c r="DUI262" s="109"/>
      <c r="DUJ262" s="109"/>
      <c r="DUK262" s="109"/>
      <c r="DUL262" s="109"/>
      <c r="DUM262" s="109"/>
      <c r="DUN262" s="109"/>
      <c r="DUO262" s="109"/>
      <c r="DUP262" s="109"/>
      <c r="DUQ262" s="109"/>
      <c r="DUR262" s="109"/>
      <c r="DUS262" s="109"/>
      <c r="DUT262" s="109"/>
      <c r="DUU262" s="109"/>
      <c r="DUV262" s="109"/>
      <c r="DUW262" s="109"/>
      <c r="DUX262" s="109"/>
      <c r="DUY262" s="109"/>
      <c r="DUZ262" s="109"/>
      <c r="DVA262" s="109"/>
      <c r="DVB262" s="109"/>
      <c r="DVC262" s="109"/>
      <c r="DVD262" s="109"/>
      <c r="DVE262" s="109"/>
      <c r="DVF262" s="109"/>
      <c r="DVG262" s="109"/>
      <c r="DVH262" s="109"/>
      <c r="DVI262" s="109"/>
      <c r="DVJ262" s="109"/>
      <c r="DVK262" s="109"/>
      <c r="DVL262" s="109"/>
      <c r="DVM262" s="109"/>
      <c r="DVN262" s="109"/>
      <c r="DVO262" s="109"/>
      <c r="DVP262" s="109"/>
      <c r="DVQ262" s="109"/>
      <c r="DVR262" s="109"/>
      <c r="DVS262" s="109"/>
      <c r="DVT262" s="109"/>
      <c r="DVU262" s="109"/>
      <c r="DVV262" s="109"/>
      <c r="DVW262" s="109"/>
      <c r="DVX262" s="109"/>
      <c r="DVY262" s="109"/>
      <c r="DVZ262" s="109"/>
      <c r="DWA262" s="109"/>
      <c r="DWB262" s="109"/>
      <c r="DWC262" s="109"/>
      <c r="DWD262" s="109"/>
      <c r="DWE262" s="109"/>
      <c r="DWF262" s="109"/>
      <c r="DWG262" s="109"/>
      <c r="DWH262" s="109"/>
      <c r="DWI262" s="109"/>
      <c r="DWJ262" s="109"/>
      <c r="DWK262" s="109"/>
      <c r="DWL262" s="109"/>
      <c r="DWM262" s="109"/>
      <c r="DWN262" s="109"/>
      <c r="DWO262" s="109"/>
      <c r="DWP262" s="109"/>
      <c r="DWQ262" s="109"/>
      <c r="DWR262" s="109"/>
      <c r="DWS262" s="109"/>
      <c r="DWT262" s="109"/>
      <c r="DWU262" s="109"/>
      <c r="DWV262" s="109"/>
      <c r="DWW262" s="109"/>
      <c r="DWX262" s="109"/>
      <c r="DWY262" s="109"/>
      <c r="DWZ262" s="109"/>
      <c r="DXA262" s="109"/>
      <c r="DXB262" s="109"/>
      <c r="DXC262" s="109"/>
      <c r="DXD262" s="109"/>
      <c r="DXE262" s="109"/>
      <c r="DXF262" s="109"/>
      <c r="DXG262" s="109"/>
      <c r="DXH262" s="109"/>
      <c r="DXI262" s="109"/>
      <c r="DXJ262" s="109"/>
      <c r="DXK262" s="109"/>
      <c r="DXL262" s="109"/>
      <c r="DXM262" s="109"/>
      <c r="DXN262" s="109"/>
      <c r="DXO262" s="109"/>
      <c r="DXP262" s="109"/>
      <c r="DXQ262" s="109"/>
      <c r="DXR262" s="109"/>
      <c r="DXS262" s="109"/>
      <c r="DXT262" s="109"/>
      <c r="DXU262" s="109"/>
      <c r="DXV262" s="109"/>
      <c r="DXW262" s="109"/>
      <c r="DXX262" s="109"/>
      <c r="DXY262" s="109"/>
      <c r="DXZ262" s="109"/>
      <c r="DYA262" s="109"/>
      <c r="DYB262" s="109"/>
      <c r="DYC262" s="109"/>
      <c r="DYD262" s="109"/>
      <c r="DYE262" s="109"/>
      <c r="DYF262" s="109"/>
      <c r="DYG262" s="109"/>
      <c r="DYH262" s="109"/>
      <c r="DYI262" s="109"/>
      <c r="DYJ262" s="109"/>
      <c r="DYK262" s="109"/>
      <c r="DYL262" s="109"/>
      <c r="DYM262" s="109"/>
      <c r="DYN262" s="109"/>
      <c r="DYO262" s="109"/>
      <c r="DYP262" s="109"/>
      <c r="DYQ262" s="109"/>
      <c r="DYR262" s="109"/>
      <c r="DYS262" s="109"/>
      <c r="DYT262" s="109"/>
      <c r="DYU262" s="109"/>
      <c r="DYV262" s="109"/>
      <c r="DYW262" s="109"/>
      <c r="DYX262" s="109"/>
      <c r="DYY262" s="109"/>
      <c r="DYZ262" s="109"/>
      <c r="DZA262" s="109"/>
      <c r="DZB262" s="109"/>
      <c r="DZC262" s="109"/>
      <c r="DZD262" s="109"/>
      <c r="DZE262" s="109"/>
      <c r="DZF262" s="109"/>
      <c r="DZG262" s="109"/>
      <c r="DZH262" s="109"/>
      <c r="DZI262" s="109"/>
      <c r="DZJ262" s="109"/>
      <c r="DZK262" s="109"/>
      <c r="DZL262" s="109"/>
      <c r="DZM262" s="109"/>
      <c r="DZN262" s="109"/>
      <c r="DZO262" s="109"/>
      <c r="DZP262" s="109"/>
      <c r="DZQ262" s="109"/>
      <c r="DZR262" s="109"/>
      <c r="DZS262" s="109"/>
      <c r="DZT262" s="109"/>
      <c r="DZU262" s="109"/>
      <c r="DZV262" s="109"/>
      <c r="DZW262" s="109"/>
      <c r="DZX262" s="109"/>
      <c r="DZY262" s="109"/>
      <c r="DZZ262" s="109"/>
      <c r="EAA262" s="109"/>
      <c r="EAB262" s="109"/>
      <c r="EAC262" s="109"/>
      <c r="EAD262" s="109"/>
      <c r="EAE262" s="109"/>
      <c r="EAF262" s="109"/>
      <c r="EAG262" s="109"/>
      <c r="EAH262" s="109"/>
      <c r="EAI262" s="109"/>
      <c r="EAJ262" s="109"/>
      <c r="EAK262" s="109"/>
      <c r="EAL262" s="109"/>
      <c r="EAM262" s="109"/>
      <c r="EAN262" s="109"/>
      <c r="EAO262" s="109"/>
      <c r="EAP262" s="109"/>
      <c r="EAQ262" s="109"/>
      <c r="EAR262" s="109"/>
      <c r="EAS262" s="109"/>
      <c r="EAT262" s="109"/>
      <c r="EAU262" s="109"/>
      <c r="EAV262" s="109"/>
      <c r="EAW262" s="109"/>
      <c r="EAX262" s="109"/>
      <c r="EAY262" s="109"/>
      <c r="EAZ262" s="109"/>
      <c r="EBA262" s="109"/>
      <c r="EBB262" s="109"/>
      <c r="EBC262" s="109"/>
      <c r="EBD262" s="109"/>
      <c r="EBE262" s="109"/>
      <c r="EBF262" s="109"/>
      <c r="EBG262" s="109"/>
      <c r="EBH262" s="109"/>
      <c r="EBI262" s="109"/>
      <c r="EBJ262" s="109"/>
      <c r="EBK262" s="109"/>
      <c r="EBL262" s="109"/>
      <c r="EBM262" s="109"/>
      <c r="EBN262" s="109"/>
      <c r="EBO262" s="109"/>
      <c r="EBP262" s="109"/>
      <c r="EBQ262" s="109"/>
      <c r="EBR262" s="109"/>
      <c r="EBS262" s="109"/>
      <c r="EBT262" s="109"/>
      <c r="EBU262" s="109"/>
      <c r="EBV262" s="109"/>
      <c r="EBW262" s="109"/>
      <c r="EBX262" s="109"/>
      <c r="EBY262" s="109"/>
      <c r="EBZ262" s="109"/>
      <c r="ECA262" s="109"/>
      <c r="ECB262" s="109"/>
      <c r="ECC262" s="109"/>
      <c r="ECD262" s="109"/>
      <c r="ECE262" s="109"/>
      <c r="ECF262" s="109"/>
      <c r="ECG262" s="109"/>
      <c r="ECH262" s="109"/>
      <c r="ECI262" s="109"/>
      <c r="ECJ262" s="109"/>
      <c r="ECK262" s="109"/>
      <c r="ECL262" s="109"/>
      <c r="ECM262" s="109"/>
      <c r="ECN262" s="109"/>
      <c r="ECO262" s="109"/>
      <c r="ECP262" s="109"/>
      <c r="ECQ262" s="109"/>
      <c r="ECR262" s="109"/>
      <c r="ECS262" s="109"/>
      <c r="ECT262" s="109"/>
      <c r="ECU262" s="109"/>
      <c r="ECV262" s="109"/>
      <c r="ECW262" s="109"/>
      <c r="ECX262" s="109"/>
      <c r="ECY262" s="109"/>
      <c r="ECZ262" s="109"/>
      <c r="EDA262" s="109"/>
      <c r="EDB262" s="109"/>
      <c r="EDC262" s="109"/>
      <c r="EDD262" s="109"/>
      <c r="EDE262" s="109"/>
      <c r="EDF262" s="109"/>
      <c r="EDG262" s="109"/>
      <c r="EDH262" s="109"/>
      <c r="EDI262" s="109"/>
      <c r="EDJ262" s="109"/>
      <c r="EDK262" s="109"/>
      <c r="EDL262" s="109"/>
      <c r="EDM262" s="109"/>
      <c r="EDN262" s="109"/>
      <c r="EDO262" s="109"/>
      <c r="EDP262" s="109"/>
      <c r="EDQ262" s="109"/>
      <c r="EDR262" s="109"/>
      <c r="EDS262" s="109"/>
      <c r="EDT262" s="109"/>
      <c r="EDU262" s="109"/>
      <c r="EDV262" s="109"/>
      <c r="EDW262" s="109"/>
      <c r="EDX262" s="109"/>
      <c r="EDY262" s="109"/>
      <c r="EDZ262" s="109"/>
      <c r="EEA262" s="109"/>
      <c r="EEB262" s="109"/>
      <c r="EEC262" s="109"/>
      <c r="EED262" s="109"/>
      <c r="EEE262" s="109"/>
      <c r="EEF262" s="109"/>
      <c r="EEG262" s="109"/>
      <c r="EEH262" s="109"/>
      <c r="EEI262" s="109"/>
      <c r="EEJ262" s="109"/>
      <c r="EEK262" s="109"/>
      <c r="EEL262" s="109"/>
      <c r="EEM262" s="109"/>
      <c r="EEN262" s="109"/>
      <c r="EEO262" s="109"/>
      <c r="EEP262" s="109"/>
      <c r="EEQ262" s="109"/>
      <c r="EER262" s="109"/>
      <c r="EES262" s="109"/>
      <c r="EET262" s="109"/>
      <c r="EEU262" s="109"/>
      <c r="EEV262" s="109"/>
      <c r="EEW262" s="109"/>
      <c r="EEX262" s="109"/>
      <c r="EEY262" s="109"/>
      <c r="EEZ262" s="109"/>
      <c r="EFA262" s="109"/>
      <c r="EFB262" s="109"/>
      <c r="EFC262" s="109"/>
      <c r="EFD262" s="109"/>
      <c r="EFE262" s="109"/>
      <c r="EFF262" s="109"/>
      <c r="EFG262" s="109"/>
      <c r="EFH262" s="109"/>
      <c r="EFI262" s="109"/>
      <c r="EFJ262" s="109"/>
      <c r="EFK262" s="109"/>
      <c r="EFL262" s="109"/>
      <c r="EFM262" s="109"/>
      <c r="EFN262" s="109"/>
      <c r="EFO262" s="109"/>
      <c r="EFP262" s="109"/>
      <c r="EFQ262" s="109"/>
      <c r="EFR262" s="109"/>
      <c r="EFS262" s="109"/>
      <c r="EFT262" s="109"/>
      <c r="EFU262" s="109"/>
      <c r="EFV262" s="109"/>
      <c r="EFW262" s="109"/>
      <c r="EFX262" s="109"/>
      <c r="EFY262" s="109"/>
      <c r="EFZ262" s="109"/>
      <c r="EGA262" s="109"/>
      <c r="EGB262" s="109"/>
      <c r="EGC262" s="109"/>
      <c r="EGD262" s="109"/>
      <c r="EGE262" s="109"/>
      <c r="EGF262" s="109"/>
      <c r="EGG262" s="109"/>
      <c r="EGH262" s="109"/>
      <c r="EGI262" s="109"/>
      <c r="EGJ262" s="109"/>
      <c r="EGK262" s="109"/>
      <c r="EGL262" s="109"/>
      <c r="EGM262" s="109"/>
      <c r="EGN262" s="109"/>
      <c r="EGO262" s="109"/>
      <c r="EGP262" s="109"/>
      <c r="EGQ262" s="109"/>
      <c r="EGR262" s="109"/>
      <c r="EGS262" s="109"/>
      <c r="EGT262" s="109"/>
      <c r="EGU262" s="109"/>
      <c r="EGV262" s="109"/>
      <c r="EGW262" s="109"/>
      <c r="EGX262" s="109"/>
      <c r="EGY262" s="109"/>
      <c r="EGZ262" s="109"/>
      <c r="EHA262" s="109"/>
      <c r="EHB262" s="109"/>
      <c r="EHC262" s="109"/>
      <c r="EHD262" s="109"/>
      <c r="EHE262" s="109"/>
      <c r="EHF262" s="109"/>
      <c r="EHG262" s="109"/>
      <c r="EHH262" s="109"/>
      <c r="EHI262" s="109"/>
      <c r="EHJ262" s="109"/>
      <c r="EHK262" s="109"/>
      <c r="EHL262" s="109"/>
      <c r="EHM262" s="109"/>
      <c r="EHN262" s="109"/>
      <c r="EHO262" s="109"/>
      <c r="EHP262" s="109"/>
      <c r="EHQ262" s="109"/>
      <c r="EHR262" s="109"/>
      <c r="EHS262" s="109"/>
      <c r="EHT262" s="109"/>
      <c r="EHU262" s="109"/>
      <c r="EHV262" s="109"/>
      <c r="EHW262" s="109"/>
      <c r="EHX262" s="109"/>
      <c r="EHY262" s="109"/>
      <c r="EHZ262" s="109"/>
      <c r="EIA262" s="109"/>
      <c r="EIB262" s="109"/>
      <c r="EIC262" s="109"/>
      <c r="EID262" s="109"/>
      <c r="EIE262" s="109"/>
      <c r="EIF262" s="109"/>
      <c r="EIG262" s="109"/>
      <c r="EIH262" s="109"/>
      <c r="EII262" s="109"/>
      <c r="EIJ262" s="109"/>
      <c r="EIK262" s="109"/>
      <c r="EIL262" s="109"/>
      <c r="EIM262" s="109"/>
      <c r="EIN262" s="109"/>
      <c r="EIO262" s="109"/>
      <c r="EIP262" s="109"/>
      <c r="EIQ262" s="109"/>
      <c r="EIR262" s="109"/>
      <c r="EIS262" s="109"/>
      <c r="EIT262" s="109"/>
      <c r="EIU262" s="109"/>
      <c r="EIV262" s="109"/>
      <c r="EIW262" s="109"/>
      <c r="EIX262" s="109"/>
      <c r="EIY262" s="109"/>
      <c r="EIZ262" s="109"/>
      <c r="EJA262" s="109"/>
      <c r="EJB262" s="109"/>
      <c r="EJC262" s="109"/>
      <c r="EJD262" s="109"/>
      <c r="EJE262" s="109"/>
      <c r="EJF262" s="109"/>
      <c r="EJG262" s="109"/>
      <c r="EJH262" s="109"/>
      <c r="EJI262" s="109"/>
      <c r="EJJ262" s="109"/>
      <c r="EJK262" s="109"/>
      <c r="EJL262" s="109"/>
      <c r="EJM262" s="109"/>
      <c r="EJN262" s="109"/>
      <c r="EJO262" s="109"/>
      <c r="EJP262" s="109"/>
      <c r="EJQ262" s="109"/>
      <c r="EJR262" s="109"/>
      <c r="EJS262" s="109"/>
      <c r="EJT262" s="109"/>
      <c r="EJU262" s="109"/>
      <c r="EJV262" s="109"/>
      <c r="EJW262" s="109"/>
      <c r="EJX262" s="109"/>
      <c r="EJY262" s="109"/>
      <c r="EJZ262" s="109"/>
      <c r="EKA262" s="109"/>
      <c r="EKB262" s="109"/>
      <c r="EKC262" s="109"/>
      <c r="EKD262" s="109"/>
      <c r="EKE262" s="109"/>
      <c r="EKF262" s="109"/>
      <c r="EKG262" s="109"/>
      <c r="EKH262" s="109"/>
      <c r="EKI262" s="109"/>
      <c r="EKJ262" s="109"/>
      <c r="EKK262" s="109"/>
      <c r="EKL262" s="109"/>
      <c r="EKM262" s="109"/>
      <c r="EKN262" s="109"/>
      <c r="EKO262" s="109"/>
      <c r="EKP262" s="109"/>
      <c r="EKQ262" s="109"/>
      <c r="EKR262" s="109"/>
      <c r="EKS262" s="109"/>
      <c r="EKT262" s="109"/>
      <c r="EKU262" s="109"/>
      <c r="EKV262" s="109"/>
      <c r="EKW262" s="109"/>
      <c r="EKX262" s="109"/>
      <c r="EKY262" s="109"/>
      <c r="EKZ262" s="109"/>
      <c r="ELA262" s="109"/>
      <c r="ELB262" s="109"/>
      <c r="ELC262" s="109"/>
      <c r="ELD262" s="109"/>
      <c r="ELE262" s="109"/>
      <c r="ELF262" s="109"/>
      <c r="ELG262" s="109"/>
      <c r="ELH262" s="109"/>
      <c r="ELI262" s="109"/>
      <c r="ELJ262" s="109"/>
      <c r="ELK262" s="109"/>
      <c r="ELL262" s="109"/>
      <c r="ELM262" s="109"/>
      <c r="ELN262" s="109"/>
      <c r="ELO262" s="109"/>
      <c r="ELP262" s="109"/>
      <c r="ELQ262" s="109"/>
      <c r="ELR262" s="109"/>
      <c r="ELS262" s="109"/>
      <c r="ELT262" s="109"/>
      <c r="ELU262" s="109"/>
      <c r="ELV262" s="109"/>
      <c r="ELW262" s="109"/>
      <c r="ELX262" s="109"/>
      <c r="ELY262" s="109"/>
      <c r="ELZ262" s="109"/>
      <c r="EMA262" s="109"/>
      <c r="EMB262" s="109"/>
      <c r="EMC262" s="109"/>
      <c r="EMD262" s="109"/>
      <c r="EME262" s="109"/>
      <c r="EMF262" s="109"/>
      <c r="EMG262" s="109"/>
      <c r="EMH262" s="109"/>
      <c r="EMI262" s="109"/>
      <c r="EMJ262" s="109"/>
      <c r="EMK262" s="109"/>
      <c r="EML262" s="109"/>
      <c r="EMM262" s="109"/>
      <c r="EMN262" s="109"/>
      <c r="EMO262" s="109"/>
      <c r="EMP262" s="109"/>
      <c r="EMQ262" s="109"/>
      <c r="EMR262" s="109"/>
      <c r="EMS262" s="109"/>
      <c r="EMT262" s="109"/>
      <c r="EMU262" s="109"/>
      <c r="EMV262" s="109"/>
      <c r="EMW262" s="109"/>
      <c r="EMX262" s="109"/>
      <c r="EMY262" s="109"/>
      <c r="EMZ262" s="109"/>
      <c r="ENA262" s="109"/>
      <c r="ENB262" s="109"/>
      <c r="ENC262" s="109"/>
      <c r="END262" s="109"/>
      <c r="ENE262" s="109"/>
      <c r="ENF262" s="109"/>
      <c r="ENG262" s="109"/>
      <c r="ENH262" s="109"/>
      <c r="ENI262" s="109"/>
      <c r="ENJ262" s="109"/>
      <c r="ENK262" s="109"/>
      <c r="ENL262" s="109"/>
      <c r="ENM262" s="109"/>
      <c r="ENN262" s="109"/>
      <c r="ENO262" s="109"/>
      <c r="ENP262" s="109"/>
      <c r="ENQ262" s="109"/>
      <c r="ENR262" s="109"/>
      <c r="ENS262" s="109"/>
      <c r="ENT262" s="109"/>
      <c r="ENU262" s="109"/>
      <c r="ENV262" s="109"/>
      <c r="ENW262" s="109"/>
      <c r="ENX262" s="109"/>
      <c r="ENY262" s="109"/>
      <c r="ENZ262" s="109"/>
      <c r="EOA262" s="109"/>
      <c r="EOB262" s="109"/>
      <c r="EOC262" s="109"/>
      <c r="EOD262" s="109"/>
      <c r="EOE262" s="109"/>
      <c r="EOF262" s="109"/>
      <c r="EOG262" s="109"/>
      <c r="EOH262" s="109"/>
      <c r="EOI262" s="109"/>
      <c r="EOJ262" s="109"/>
      <c r="EOK262" s="109"/>
      <c r="EOL262" s="109"/>
      <c r="EOM262" s="109"/>
      <c r="EON262" s="109"/>
      <c r="EOO262" s="109"/>
      <c r="EOP262" s="109"/>
      <c r="EOQ262" s="109"/>
      <c r="EOR262" s="109"/>
      <c r="EOS262" s="109"/>
      <c r="EOT262" s="109"/>
      <c r="EOU262" s="109"/>
      <c r="EOV262" s="109"/>
      <c r="EOW262" s="109"/>
      <c r="EOX262" s="109"/>
      <c r="EOY262" s="109"/>
      <c r="EOZ262" s="109"/>
      <c r="EPA262" s="109"/>
      <c r="EPB262" s="109"/>
      <c r="EPC262" s="109"/>
      <c r="EPD262" s="109"/>
      <c r="EPE262" s="109"/>
      <c r="EPF262" s="109"/>
      <c r="EPG262" s="109"/>
      <c r="EPH262" s="109"/>
      <c r="EPI262" s="109"/>
      <c r="EPJ262" s="109"/>
      <c r="EPK262" s="109"/>
      <c r="EPL262" s="109"/>
      <c r="EPM262" s="109"/>
      <c r="EPN262" s="109"/>
      <c r="EPO262" s="109"/>
      <c r="EPP262" s="109"/>
      <c r="EPQ262" s="109"/>
      <c r="EPR262" s="109"/>
      <c r="EPS262" s="109"/>
      <c r="EPT262" s="109"/>
      <c r="EPU262" s="109"/>
      <c r="EPV262" s="109"/>
      <c r="EPW262" s="109"/>
      <c r="EPX262" s="109"/>
      <c r="EPY262" s="109"/>
      <c r="EPZ262" s="109"/>
      <c r="EQA262" s="109"/>
      <c r="EQB262" s="109"/>
      <c r="EQC262" s="109"/>
      <c r="EQD262" s="109"/>
      <c r="EQE262" s="109"/>
      <c r="EQF262" s="109"/>
      <c r="EQG262" s="109"/>
      <c r="EQH262" s="109"/>
      <c r="EQI262" s="109"/>
      <c r="EQJ262" s="109"/>
      <c r="EQK262" s="109"/>
      <c r="EQL262" s="109"/>
      <c r="EQM262" s="109"/>
      <c r="EQN262" s="109"/>
      <c r="EQO262" s="109"/>
      <c r="EQP262" s="109"/>
      <c r="EQQ262" s="109"/>
      <c r="EQR262" s="109"/>
      <c r="EQS262" s="109"/>
      <c r="EQT262" s="109"/>
      <c r="EQU262" s="109"/>
      <c r="EQV262" s="109"/>
      <c r="EQW262" s="109"/>
      <c r="EQX262" s="109"/>
      <c r="EQY262" s="109"/>
      <c r="EQZ262" s="109"/>
      <c r="ERA262" s="109"/>
      <c r="ERB262" s="109"/>
      <c r="ERC262" s="109"/>
      <c r="ERD262" s="109"/>
      <c r="ERE262" s="109"/>
      <c r="ERF262" s="109"/>
      <c r="ERG262" s="109"/>
      <c r="ERH262" s="109"/>
      <c r="ERI262" s="109"/>
      <c r="ERJ262" s="109"/>
      <c r="ERK262" s="109"/>
      <c r="ERL262" s="109"/>
      <c r="ERM262" s="109"/>
      <c r="ERN262" s="109"/>
      <c r="ERO262" s="109"/>
      <c r="ERP262" s="109"/>
      <c r="ERQ262" s="109"/>
      <c r="ERR262" s="109"/>
      <c r="ERS262" s="109"/>
      <c r="ERT262" s="109"/>
      <c r="ERU262" s="109"/>
      <c r="ERV262" s="109"/>
      <c r="ERW262" s="109"/>
      <c r="ERX262" s="109"/>
      <c r="ERY262" s="109"/>
      <c r="ERZ262" s="109"/>
      <c r="ESA262" s="109"/>
      <c r="ESB262" s="109"/>
      <c r="ESC262" s="109"/>
      <c r="ESD262" s="109"/>
      <c r="ESE262" s="109"/>
      <c r="ESF262" s="109"/>
      <c r="ESG262" s="109"/>
      <c r="ESH262" s="109"/>
      <c r="ESI262" s="109"/>
      <c r="ESJ262" s="109"/>
      <c r="ESK262" s="109"/>
      <c r="ESL262" s="109"/>
      <c r="ESM262" s="109"/>
      <c r="ESN262" s="109"/>
      <c r="ESO262" s="109"/>
      <c r="ESP262" s="109"/>
      <c r="ESQ262" s="109"/>
      <c r="ESR262" s="109"/>
      <c r="ESS262" s="109"/>
      <c r="EST262" s="109"/>
      <c r="ESU262" s="109"/>
      <c r="ESV262" s="109"/>
      <c r="ESW262" s="109"/>
      <c r="ESX262" s="109"/>
      <c r="ESY262" s="109"/>
      <c r="ESZ262" s="109"/>
      <c r="ETA262" s="109"/>
      <c r="ETB262" s="109"/>
      <c r="ETC262" s="109"/>
      <c r="ETD262" s="109"/>
      <c r="ETE262" s="109"/>
      <c r="ETF262" s="109"/>
      <c r="ETG262" s="109"/>
      <c r="ETH262" s="109"/>
      <c r="ETI262" s="109"/>
      <c r="ETJ262" s="109"/>
      <c r="ETK262" s="109"/>
      <c r="ETL262" s="109"/>
      <c r="ETM262" s="109"/>
      <c r="ETN262" s="109"/>
      <c r="ETO262" s="109"/>
      <c r="ETP262" s="109"/>
      <c r="ETQ262" s="109"/>
      <c r="ETR262" s="109"/>
      <c r="ETS262" s="109"/>
      <c r="ETT262" s="109"/>
      <c r="ETU262" s="109"/>
      <c r="ETV262" s="109"/>
      <c r="ETW262" s="109"/>
      <c r="ETX262" s="109"/>
      <c r="ETY262" s="109"/>
      <c r="ETZ262" s="109"/>
      <c r="EUA262" s="109"/>
      <c r="EUB262" s="109"/>
      <c r="EUC262" s="109"/>
      <c r="EUD262" s="109"/>
      <c r="EUE262" s="109"/>
      <c r="EUF262" s="109"/>
      <c r="EUG262" s="109"/>
      <c r="EUH262" s="109"/>
      <c r="EUI262" s="109"/>
      <c r="EUJ262" s="109"/>
      <c r="EUK262" s="109"/>
      <c r="EUL262" s="109"/>
      <c r="EUM262" s="109"/>
      <c r="EUN262" s="109"/>
      <c r="EUO262" s="109"/>
      <c r="EUP262" s="109"/>
      <c r="EUQ262" s="109"/>
      <c r="EUR262" s="109"/>
      <c r="EUS262" s="109"/>
      <c r="EUT262" s="109"/>
      <c r="EUU262" s="109"/>
      <c r="EUV262" s="109"/>
      <c r="EUW262" s="109"/>
      <c r="EUX262" s="109"/>
      <c r="EUY262" s="109"/>
      <c r="EUZ262" s="109"/>
      <c r="EVA262" s="109"/>
      <c r="EVB262" s="109"/>
      <c r="EVC262" s="109"/>
      <c r="EVD262" s="109"/>
      <c r="EVE262" s="109"/>
      <c r="EVF262" s="109"/>
      <c r="EVG262" s="109"/>
      <c r="EVH262" s="109"/>
      <c r="EVI262" s="109"/>
      <c r="EVJ262" s="109"/>
      <c r="EVK262" s="109"/>
      <c r="EVL262" s="109"/>
      <c r="EVM262" s="109"/>
      <c r="EVN262" s="109"/>
      <c r="EVO262" s="109"/>
      <c r="EVP262" s="109"/>
      <c r="EVQ262" s="109"/>
      <c r="EVR262" s="109"/>
      <c r="EVS262" s="109"/>
      <c r="EVT262" s="109"/>
      <c r="EVU262" s="109"/>
      <c r="EVV262" s="109"/>
      <c r="EVW262" s="109"/>
      <c r="EVX262" s="109"/>
      <c r="EVY262" s="109"/>
      <c r="EVZ262" s="109"/>
      <c r="EWA262" s="109"/>
      <c r="EWB262" s="109"/>
      <c r="EWC262" s="109"/>
      <c r="EWD262" s="109"/>
      <c r="EWE262" s="109"/>
      <c r="EWF262" s="109"/>
      <c r="EWG262" s="109"/>
      <c r="EWH262" s="109"/>
      <c r="EWI262" s="109"/>
      <c r="EWJ262" s="109"/>
      <c r="EWK262" s="109"/>
      <c r="EWL262" s="109"/>
      <c r="EWM262" s="109"/>
      <c r="EWN262" s="109"/>
      <c r="EWO262" s="109"/>
      <c r="EWP262" s="109"/>
      <c r="EWQ262" s="109"/>
      <c r="EWR262" s="109"/>
      <c r="EWS262" s="109"/>
      <c r="EWT262" s="109"/>
      <c r="EWU262" s="109"/>
      <c r="EWV262" s="109"/>
      <c r="EWW262" s="109"/>
      <c r="EWX262" s="109"/>
      <c r="EWY262" s="109"/>
      <c r="EWZ262" s="109"/>
      <c r="EXA262" s="109"/>
      <c r="EXB262" s="109"/>
      <c r="EXC262" s="109"/>
      <c r="EXD262" s="109"/>
      <c r="EXE262" s="109"/>
      <c r="EXF262" s="109"/>
      <c r="EXG262" s="109"/>
      <c r="EXH262" s="109"/>
      <c r="EXI262" s="109"/>
      <c r="EXJ262" s="109"/>
      <c r="EXK262" s="109"/>
      <c r="EXL262" s="109"/>
      <c r="EXM262" s="109"/>
      <c r="EXN262" s="109"/>
      <c r="EXO262" s="109"/>
      <c r="EXP262" s="109"/>
      <c r="EXQ262" s="109"/>
      <c r="EXR262" s="109"/>
      <c r="EXS262" s="109"/>
      <c r="EXT262" s="109"/>
      <c r="EXU262" s="109"/>
      <c r="EXV262" s="109"/>
      <c r="EXW262" s="109"/>
      <c r="EXX262" s="109"/>
      <c r="EXY262" s="109"/>
      <c r="EXZ262" s="109"/>
      <c r="EYA262" s="109"/>
      <c r="EYB262" s="109"/>
      <c r="EYC262" s="109"/>
      <c r="EYD262" s="109"/>
      <c r="EYE262" s="109"/>
      <c r="EYF262" s="109"/>
      <c r="EYG262" s="109"/>
      <c r="EYH262" s="109"/>
      <c r="EYI262" s="109"/>
      <c r="EYJ262" s="109"/>
      <c r="EYK262" s="109"/>
      <c r="EYL262" s="109"/>
      <c r="EYM262" s="109"/>
      <c r="EYN262" s="109"/>
      <c r="EYO262" s="109"/>
      <c r="EYP262" s="109"/>
      <c r="EYQ262" s="109"/>
      <c r="EYR262" s="109"/>
      <c r="EYS262" s="109"/>
      <c r="EYT262" s="109"/>
      <c r="EYU262" s="109"/>
      <c r="EYV262" s="109"/>
      <c r="EYW262" s="109"/>
      <c r="EYX262" s="109"/>
      <c r="EYY262" s="109"/>
      <c r="EYZ262" s="109"/>
      <c r="EZA262" s="109"/>
      <c r="EZB262" s="109"/>
      <c r="EZC262" s="109"/>
      <c r="EZD262" s="109"/>
      <c r="EZE262" s="109"/>
      <c r="EZF262" s="109"/>
      <c r="EZG262" s="109"/>
      <c r="EZH262" s="109"/>
      <c r="EZI262" s="109"/>
      <c r="EZJ262" s="109"/>
      <c r="EZK262" s="109"/>
      <c r="EZL262" s="109"/>
      <c r="EZM262" s="109"/>
      <c r="EZN262" s="109"/>
      <c r="EZO262" s="109"/>
      <c r="EZP262" s="109"/>
      <c r="EZQ262" s="109"/>
      <c r="EZR262" s="109"/>
      <c r="EZS262" s="109"/>
      <c r="EZT262" s="109"/>
      <c r="EZU262" s="109"/>
      <c r="EZV262" s="109"/>
      <c r="EZW262" s="109"/>
      <c r="EZX262" s="109"/>
      <c r="EZY262" s="109"/>
      <c r="EZZ262" s="109"/>
      <c r="FAA262" s="109"/>
      <c r="FAB262" s="109"/>
      <c r="FAC262" s="109"/>
      <c r="FAD262" s="109"/>
      <c r="FAE262" s="109"/>
      <c r="FAF262" s="109"/>
      <c r="FAG262" s="109"/>
      <c r="FAH262" s="109"/>
      <c r="FAI262" s="109"/>
      <c r="FAJ262" s="109"/>
      <c r="FAK262" s="109"/>
      <c r="FAL262" s="109"/>
      <c r="FAM262" s="109"/>
      <c r="FAN262" s="109"/>
      <c r="FAO262" s="109"/>
      <c r="FAP262" s="109"/>
      <c r="FAQ262" s="109"/>
      <c r="FAR262" s="109"/>
      <c r="FAS262" s="109"/>
      <c r="FAT262" s="109"/>
      <c r="FAU262" s="109"/>
      <c r="FAV262" s="109"/>
      <c r="FAW262" s="109"/>
      <c r="FAX262" s="109"/>
      <c r="FAY262" s="109"/>
      <c r="FAZ262" s="109"/>
      <c r="FBA262" s="109"/>
      <c r="FBB262" s="109"/>
      <c r="FBC262" s="109"/>
      <c r="FBD262" s="109"/>
      <c r="FBE262" s="109"/>
      <c r="FBF262" s="109"/>
      <c r="FBG262" s="109"/>
      <c r="FBH262" s="109"/>
      <c r="FBI262" s="109"/>
      <c r="FBJ262" s="109"/>
      <c r="FBK262" s="109"/>
      <c r="FBL262" s="109"/>
      <c r="FBM262" s="109"/>
      <c r="FBN262" s="109"/>
      <c r="FBO262" s="109"/>
      <c r="FBP262" s="109"/>
      <c r="FBQ262" s="109"/>
      <c r="FBR262" s="109"/>
      <c r="FBS262" s="109"/>
      <c r="FBT262" s="109"/>
      <c r="FBU262" s="109"/>
      <c r="FBV262" s="109"/>
      <c r="FBW262" s="109"/>
      <c r="FBX262" s="109"/>
      <c r="FBY262" s="109"/>
      <c r="FBZ262" s="109"/>
      <c r="FCA262" s="109"/>
      <c r="FCB262" s="109"/>
      <c r="FCC262" s="109"/>
      <c r="FCD262" s="109"/>
      <c r="FCE262" s="109"/>
      <c r="FCF262" s="109"/>
      <c r="FCG262" s="109"/>
      <c r="FCH262" s="109"/>
      <c r="FCI262" s="109"/>
      <c r="FCJ262" s="109"/>
      <c r="FCK262" s="109"/>
      <c r="FCL262" s="109"/>
      <c r="FCM262" s="109"/>
      <c r="FCN262" s="109"/>
      <c r="FCO262" s="109"/>
      <c r="FCP262" s="109"/>
      <c r="FCQ262" s="109"/>
      <c r="FCR262" s="109"/>
      <c r="FCS262" s="109"/>
      <c r="FCT262" s="109"/>
      <c r="FCU262" s="109"/>
      <c r="FCV262" s="109"/>
      <c r="FCW262" s="109"/>
      <c r="FCX262" s="109"/>
      <c r="FCY262" s="109"/>
      <c r="FCZ262" s="109"/>
      <c r="FDA262" s="109"/>
      <c r="FDB262" s="109"/>
      <c r="FDC262" s="109"/>
      <c r="FDD262" s="109"/>
      <c r="FDE262" s="109"/>
      <c r="FDF262" s="109"/>
      <c r="FDG262" s="109"/>
      <c r="FDH262" s="109"/>
      <c r="FDI262" s="109"/>
      <c r="FDJ262" s="109"/>
      <c r="FDK262" s="109"/>
      <c r="FDL262" s="109"/>
      <c r="FDM262" s="109"/>
      <c r="FDN262" s="109"/>
      <c r="FDO262" s="109"/>
      <c r="FDP262" s="109"/>
      <c r="FDQ262" s="109"/>
      <c r="FDR262" s="109"/>
      <c r="FDS262" s="109"/>
      <c r="FDT262" s="109"/>
      <c r="FDU262" s="109"/>
      <c r="FDV262" s="109"/>
      <c r="FDW262" s="109"/>
      <c r="FDX262" s="109"/>
      <c r="FDY262" s="109"/>
      <c r="FDZ262" s="109"/>
      <c r="FEA262" s="109"/>
      <c r="FEB262" s="109"/>
      <c r="FEC262" s="109"/>
      <c r="FED262" s="109"/>
      <c r="FEE262" s="109"/>
      <c r="FEF262" s="109"/>
      <c r="FEG262" s="109"/>
      <c r="FEH262" s="109"/>
      <c r="FEI262" s="109"/>
      <c r="FEJ262" s="109"/>
      <c r="FEK262" s="109"/>
      <c r="FEL262" s="109"/>
      <c r="FEM262" s="109"/>
      <c r="FEN262" s="109"/>
      <c r="FEO262" s="109"/>
      <c r="FEP262" s="109"/>
      <c r="FEQ262" s="109"/>
      <c r="FER262" s="109"/>
      <c r="FES262" s="109"/>
      <c r="FET262" s="109"/>
      <c r="FEU262" s="109"/>
      <c r="FEV262" s="109"/>
      <c r="FEW262" s="109"/>
      <c r="FEX262" s="109"/>
      <c r="FEY262" s="109"/>
      <c r="FEZ262" s="109"/>
      <c r="FFA262" s="109"/>
      <c r="FFB262" s="109"/>
      <c r="FFC262" s="109"/>
      <c r="FFD262" s="109"/>
      <c r="FFE262" s="109"/>
      <c r="FFF262" s="109"/>
      <c r="FFG262" s="109"/>
      <c r="FFH262" s="109"/>
      <c r="FFI262" s="109"/>
      <c r="FFJ262" s="109"/>
      <c r="FFK262" s="109"/>
      <c r="FFL262" s="109"/>
      <c r="FFM262" s="109"/>
      <c r="FFN262" s="109"/>
      <c r="FFO262" s="109"/>
      <c r="FFP262" s="109"/>
      <c r="FFQ262" s="109"/>
      <c r="FFR262" s="109"/>
      <c r="FFS262" s="109"/>
      <c r="FFT262" s="109"/>
      <c r="FFU262" s="109"/>
      <c r="FFV262" s="109"/>
      <c r="FFW262" s="109"/>
      <c r="FFX262" s="109"/>
      <c r="FFY262" s="109"/>
      <c r="FFZ262" s="109"/>
      <c r="FGA262" s="109"/>
      <c r="FGB262" s="109"/>
      <c r="FGC262" s="109"/>
      <c r="FGD262" s="109"/>
      <c r="FGE262" s="109"/>
      <c r="FGF262" s="109"/>
      <c r="FGG262" s="109"/>
      <c r="FGH262" s="109"/>
      <c r="FGI262" s="109"/>
      <c r="FGJ262" s="109"/>
      <c r="FGK262" s="109"/>
      <c r="FGL262" s="109"/>
      <c r="FGM262" s="109"/>
      <c r="FGN262" s="109"/>
      <c r="FGO262" s="109"/>
      <c r="FGP262" s="109"/>
      <c r="FGQ262" s="109"/>
      <c r="FGR262" s="109"/>
      <c r="FGS262" s="109"/>
      <c r="FGT262" s="109"/>
      <c r="FGU262" s="109"/>
      <c r="FGV262" s="109"/>
      <c r="FGW262" s="109"/>
      <c r="FGX262" s="109"/>
      <c r="FGY262" s="109"/>
      <c r="FGZ262" s="109"/>
      <c r="FHA262" s="109"/>
      <c r="FHB262" s="109"/>
      <c r="FHC262" s="109"/>
      <c r="FHD262" s="109"/>
      <c r="FHE262" s="109"/>
      <c r="FHF262" s="109"/>
      <c r="FHG262" s="109"/>
      <c r="FHH262" s="109"/>
      <c r="FHI262" s="109"/>
      <c r="FHJ262" s="109"/>
      <c r="FHK262" s="109"/>
      <c r="FHL262" s="109"/>
      <c r="FHM262" s="109"/>
      <c r="FHN262" s="109"/>
      <c r="FHO262" s="109"/>
      <c r="FHP262" s="109"/>
      <c r="FHQ262" s="109"/>
      <c r="FHR262" s="109"/>
      <c r="FHS262" s="109"/>
      <c r="FHT262" s="109"/>
      <c r="FHU262" s="109"/>
      <c r="FHV262" s="109"/>
      <c r="FHW262" s="109"/>
      <c r="FHX262" s="109"/>
      <c r="FHY262" s="109"/>
      <c r="FHZ262" s="109"/>
      <c r="FIA262" s="109"/>
      <c r="FIB262" s="109"/>
      <c r="FIC262" s="109"/>
      <c r="FID262" s="109"/>
      <c r="FIE262" s="109"/>
      <c r="FIF262" s="109"/>
      <c r="FIG262" s="109"/>
      <c r="FIH262" s="109"/>
      <c r="FII262" s="109"/>
      <c r="FIJ262" s="109"/>
      <c r="FIK262" s="109"/>
      <c r="FIL262" s="109"/>
      <c r="FIM262" s="109"/>
      <c r="FIN262" s="109"/>
      <c r="FIO262" s="109"/>
      <c r="FIP262" s="109"/>
      <c r="FIQ262" s="109"/>
      <c r="FIR262" s="109"/>
      <c r="FIS262" s="109"/>
      <c r="FIT262" s="109"/>
      <c r="FIU262" s="109"/>
      <c r="FIV262" s="109"/>
      <c r="FIW262" s="109"/>
      <c r="FIX262" s="109"/>
      <c r="FIY262" s="109"/>
      <c r="FIZ262" s="109"/>
      <c r="FJA262" s="109"/>
      <c r="FJB262" s="109"/>
      <c r="FJC262" s="109"/>
      <c r="FJD262" s="109"/>
      <c r="FJE262" s="109"/>
      <c r="FJF262" s="109"/>
      <c r="FJG262" s="109"/>
      <c r="FJH262" s="109"/>
      <c r="FJI262" s="109"/>
      <c r="FJJ262" s="109"/>
      <c r="FJK262" s="109"/>
      <c r="FJL262" s="109"/>
      <c r="FJM262" s="109"/>
      <c r="FJN262" s="109"/>
      <c r="FJO262" s="109"/>
      <c r="FJP262" s="109"/>
      <c r="FJQ262" s="109"/>
      <c r="FJR262" s="109"/>
      <c r="FJS262" s="109"/>
      <c r="FJT262" s="109"/>
      <c r="FJU262" s="109"/>
      <c r="FJV262" s="109"/>
      <c r="FJW262" s="109"/>
      <c r="FJX262" s="109"/>
      <c r="FJY262" s="109"/>
      <c r="FJZ262" s="109"/>
      <c r="FKA262" s="109"/>
      <c r="FKB262" s="109"/>
      <c r="FKC262" s="109"/>
      <c r="FKD262" s="109"/>
      <c r="FKE262" s="109"/>
      <c r="FKF262" s="109"/>
      <c r="FKG262" s="109"/>
      <c r="FKH262" s="109"/>
      <c r="FKI262" s="109"/>
      <c r="FKJ262" s="109"/>
      <c r="FKK262" s="109"/>
      <c r="FKL262" s="109"/>
      <c r="FKM262" s="109"/>
      <c r="FKN262" s="109"/>
      <c r="FKO262" s="109"/>
      <c r="FKP262" s="109"/>
      <c r="FKQ262" s="109"/>
      <c r="FKR262" s="109"/>
      <c r="FKS262" s="109"/>
      <c r="FKT262" s="109"/>
      <c r="FKU262" s="109"/>
      <c r="FKV262" s="109"/>
      <c r="FKW262" s="109"/>
      <c r="FKX262" s="109"/>
      <c r="FKY262" s="109"/>
      <c r="FKZ262" s="109"/>
      <c r="FLA262" s="109"/>
      <c r="FLB262" s="109"/>
      <c r="FLC262" s="109"/>
      <c r="FLD262" s="109"/>
      <c r="FLE262" s="109"/>
      <c r="FLF262" s="109"/>
      <c r="FLG262" s="109"/>
      <c r="FLH262" s="109"/>
      <c r="FLI262" s="109"/>
      <c r="FLJ262" s="109"/>
      <c r="FLK262" s="109"/>
      <c r="FLL262" s="109"/>
      <c r="FLM262" s="109"/>
      <c r="FLN262" s="109"/>
      <c r="FLO262" s="109"/>
      <c r="FLP262" s="109"/>
      <c r="FLQ262" s="109"/>
      <c r="FLR262" s="109"/>
      <c r="FLS262" s="109"/>
      <c r="FLT262" s="109"/>
      <c r="FLU262" s="109"/>
      <c r="FLV262" s="109"/>
      <c r="FLW262" s="109"/>
      <c r="FLX262" s="109"/>
      <c r="FLY262" s="109"/>
      <c r="FLZ262" s="109"/>
      <c r="FMA262" s="109"/>
      <c r="FMB262" s="109"/>
      <c r="FMC262" s="109"/>
      <c r="FMD262" s="109"/>
      <c r="FME262" s="109"/>
      <c r="FMF262" s="109"/>
      <c r="FMG262" s="109"/>
      <c r="FMH262" s="109"/>
      <c r="FMI262" s="109"/>
      <c r="FMJ262" s="109"/>
      <c r="FMK262" s="109"/>
      <c r="FML262" s="109"/>
      <c r="FMM262" s="109"/>
      <c r="FMN262" s="109"/>
      <c r="FMO262" s="109"/>
      <c r="FMP262" s="109"/>
      <c r="FMQ262" s="109"/>
      <c r="FMR262" s="109"/>
      <c r="FMS262" s="109"/>
      <c r="FMT262" s="109"/>
      <c r="FMU262" s="109"/>
      <c r="FMV262" s="109"/>
      <c r="FMW262" s="109"/>
      <c r="FMX262" s="109"/>
      <c r="FMY262" s="109"/>
      <c r="FMZ262" s="109"/>
      <c r="FNA262" s="109"/>
      <c r="FNB262" s="109"/>
      <c r="FNC262" s="109"/>
      <c r="FND262" s="109"/>
      <c r="FNE262" s="109"/>
      <c r="FNF262" s="109"/>
      <c r="FNG262" s="109"/>
      <c r="FNH262" s="109"/>
      <c r="FNI262" s="109"/>
      <c r="FNJ262" s="109"/>
      <c r="FNK262" s="109"/>
      <c r="FNL262" s="109"/>
      <c r="FNM262" s="109"/>
      <c r="FNN262" s="109"/>
      <c r="FNO262" s="109"/>
      <c r="FNP262" s="109"/>
      <c r="FNQ262" s="109"/>
      <c r="FNR262" s="109"/>
      <c r="FNS262" s="109"/>
      <c r="FNT262" s="109"/>
      <c r="FNU262" s="109"/>
      <c r="FNV262" s="109"/>
      <c r="FNW262" s="109"/>
      <c r="FNX262" s="109"/>
      <c r="FNY262" s="109"/>
      <c r="FNZ262" s="109"/>
      <c r="FOA262" s="109"/>
      <c r="FOB262" s="109"/>
      <c r="FOC262" s="109"/>
      <c r="FOD262" s="109"/>
      <c r="FOE262" s="109"/>
      <c r="FOF262" s="109"/>
      <c r="FOG262" s="109"/>
      <c r="FOH262" s="109"/>
      <c r="FOI262" s="109"/>
      <c r="FOJ262" s="109"/>
      <c r="FOK262" s="109"/>
      <c r="FOL262" s="109"/>
      <c r="FOM262" s="109"/>
      <c r="FON262" s="109"/>
      <c r="FOO262" s="109"/>
      <c r="FOP262" s="109"/>
      <c r="FOQ262" s="109"/>
      <c r="FOR262" s="109"/>
      <c r="FOS262" s="109"/>
      <c r="FOT262" s="109"/>
      <c r="FOU262" s="109"/>
      <c r="FOV262" s="109"/>
      <c r="FOW262" s="109"/>
      <c r="FOX262" s="109"/>
      <c r="FOY262" s="109"/>
      <c r="FOZ262" s="109"/>
      <c r="FPA262" s="109"/>
      <c r="FPB262" s="109"/>
      <c r="FPC262" s="109"/>
      <c r="FPD262" s="109"/>
      <c r="FPE262" s="109"/>
      <c r="FPF262" s="109"/>
      <c r="FPG262" s="109"/>
      <c r="FPH262" s="109"/>
      <c r="FPI262" s="109"/>
      <c r="FPJ262" s="109"/>
      <c r="FPK262" s="109"/>
      <c r="FPL262" s="109"/>
      <c r="FPM262" s="109"/>
      <c r="FPN262" s="109"/>
      <c r="FPO262" s="109"/>
      <c r="FPP262" s="109"/>
      <c r="FPQ262" s="109"/>
      <c r="FPR262" s="109"/>
      <c r="FPS262" s="109"/>
      <c r="FPT262" s="109"/>
      <c r="FPU262" s="109"/>
      <c r="FPV262" s="109"/>
      <c r="FPW262" s="109"/>
      <c r="FPX262" s="109"/>
      <c r="FPY262" s="109"/>
      <c r="FPZ262" s="109"/>
      <c r="FQA262" s="109"/>
      <c r="FQB262" s="109"/>
      <c r="FQC262" s="109"/>
      <c r="FQD262" s="109"/>
      <c r="FQE262" s="109"/>
      <c r="FQF262" s="109"/>
      <c r="FQG262" s="109"/>
      <c r="FQH262" s="109"/>
      <c r="FQI262" s="109"/>
      <c r="FQJ262" s="109"/>
      <c r="FQK262" s="109"/>
      <c r="FQL262" s="109"/>
      <c r="FQM262" s="109"/>
      <c r="FQN262" s="109"/>
      <c r="FQO262" s="109"/>
      <c r="FQP262" s="109"/>
      <c r="FQQ262" s="109"/>
      <c r="FQR262" s="109"/>
      <c r="FQS262" s="109"/>
      <c r="FQT262" s="109"/>
      <c r="FQU262" s="109"/>
      <c r="FQV262" s="109"/>
      <c r="FQW262" s="109"/>
      <c r="FQX262" s="109"/>
      <c r="FQY262" s="109"/>
      <c r="FQZ262" s="109"/>
      <c r="FRA262" s="109"/>
      <c r="FRB262" s="109"/>
      <c r="FRC262" s="109"/>
      <c r="FRD262" s="109"/>
      <c r="FRE262" s="109"/>
      <c r="FRF262" s="109"/>
      <c r="FRG262" s="109"/>
      <c r="FRH262" s="109"/>
      <c r="FRI262" s="109"/>
      <c r="FRJ262" s="109"/>
      <c r="FRK262" s="109"/>
      <c r="FRL262" s="109"/>
      <c r="FRM262" s="109"/>
      <c r="FRN262" s="109"/>
      <c r="FRO262" s="109"/>
      <c r="FRP262" s="109"/>
      <c r="FRQ262" s="109"/>
      <c r="FRR262" s="109"/>
      <c r="FRS262" s="109"/>
      <c r="FRT262" s="109"/>
      <c r="FRU262" s="109"/>
      <c r="FRV262" s="109"/>
      <c r="FRW262" s="109"/>
      <c r="FRX262" s="109"/>
      <c r="FRY262" s="109"/>
      <c r="FRZ262" s="109"/>
      <c r="FSA262" s="109"/>
      <c r="FSB262" s="109"/>
      <c r="FSC262" s="109"/>
      <c r="FSD262" s="109"/>
      <c r="FSE262" s="109"/>
      <c r="FSF262" s="109"/>
      <c r="FSG262" s="109"/>
      <c r="FSH262" s="109"/>
      <c r="FSI262" s="109"/>
      <c r="FSJ262" s="109"/>
      <c r="FSK262" s="109"/>
      <c r="FSL262" s="109"/>
      <c r="FSM262" s="109"/>
      <c r="FSN262" s="109"/>
      <c r="FSO262" s="109"/>
      <c r="FSP262" s="109"/>
      <c r="FSQ262" s="109"/>
      <c r="FSR262" s="109"/>
      <c r="FSS262" s="109"/>
      <c r="FST262" s="109"/>
      <c r="FSU262" s="109"/>
      <c r="FSV262" s="109"/>
      <c r="FSW262" s="109"/>
      <c r="FSX262" s="109"/>
      <c r="FSY262" s="109"/>
      <c r="FSZ262" s="109"/>
      <c r="FTA262" s="109"/>
      <c r="FTB262" s="109"/>
      <c r="FTC262" s="109"/>
      <c r="FTD262" s="109"/>
      <c r="FTE262" s="109"/>
      <c r="FTF262" s="109"/>
      <c r="FTG262" s="109"/>
      <c r="FTH262" s="109"/>
      <c r="FTI262" s="109"/>
      <c r="FTJ262" s="109"/>
      <c r="FTK262" s="109"/>
      <c r="FTL262" s="109"/>
      <c r="FTM262" s="109"/>
      <c r="FTN262" s="109"/>
      <c r="FTO262" s="109"/>
      <c r="FTP262" s="109"/>
      <c r="FTQ262" s="109"/>
      <c r="FTR262" s="109"/>
      <c r="FTS262" s="109"/>
      <c r="FTT262" s="109"/>
      <c r="FTU262" s="109"/>
      <c r="FTV262" s="109"/>
      <c r="FTW262" s="109"/>
      <c r="FTX262" s="109"/>
      <c r="FTY262" s="109"/>
      <c r="FTZ262" s="109"/>
      <c r="FUA262" s="109"/>
      <c r="FUB262" s="109"/>
      <c r="FUC262" s="109"/>
      <c r="FUD262" s="109"/>
      <c r="FUE262" s="109"/>
      <c r="FUF262" s="109"/>
      <c r="FUG262" s="109"/>
      <c r="FUH262" s="109"/>
      <c r="FUI262" s="109"/>
      <c r="FUJ262" s="109"/>
      <c r="FUK262" s="109"/>
      <c r="FUL262" s="109"/>
      <c r="FUM262" s="109"/>
      <c r="FUN262" s="109"/>
      <c r="FUO262" s="109"/>
      <c r="FUP262" s="109"/>
      <c r="FUQ262" s="109"/>
      <c r="FUR262" s="109"/>
      <c r="FUS262" s="109"/>
      <c r="FUT262" s="109"/>
      <c r="FUU262" s="109"/>
      <c r="FUV262" s="109"/>
      <c r="FUW262" s="109"/>
      <c r="FUX262" s="109"/>
      <c r="FUY262" s="109"/>
      <c r="FUZ262" s="109"/>
      <c r="FVA262" s="109"/>
      <c r="FVB262" s="109"/>
      <c r="FVC262" s="109"/>
      <c r="FVD262" s="109"/>
      <c r="FVE262" s="109"/>
      <c r="FVF262" s="109"/>
      <c r="FVG262" s="109"/>
      <c r="FVH262" s="109"/>
      <c r="FVI262" s="109"/>
      <c r="FVJ262" s="109"/>
      <c r="FVK262" s="109"/>
      <c r="FVL262" s="109"/>
      <c r="FVM262" s="109"/>
      <c r="FVN262" s="109"/>
      <c r="FVO262" s="109"/>
      <c r="FVP262" s="109"/>
      <c r="FVQ262" s="109"/>
      <c r="FVR262" s="109"/>
      <c r="FVS262" s="109"/>
      <c r="FVT262" s="109"/>
      <c r="FVU262" s="109"/>
      <c r="FVV262" s="109"/>
      <c r="FVW262" s="109"/>
      <c r="FVX262" s="109"/>
      <c r="FVY262" s="109"/>
      <c r="FVZ262" s="109"/>
      <c r="FWA262" s="109"/>
      <c r="FWB262" s="109"/>
      <c r="FWC262" s="109"/>
      <c r="FWD262" s="109"/>
      <c r="FWE262" s="109"/>
      <c r="FWF262" s="109"/>
      <c r="FWG262" s="109"/>
      <c r="FWH262" s="109"/>
      <c r="FWI262" s="109"/>
      <c r="FWJ262" s="109"/>
      <c r="FWK262" s="109"/>
      <c r="FWL262" s="109"/>
      <c r="FWM262" s="109"/>
      <c r="FWN262" s="109"/>
      <c r="FWO262" s="109"/>
      <c r="FWP262" s="109"/>
      <c r="FWQ262" s="109"/>
      <c r="FWR262" s="109"/>
      <c r="FWS262" s="109"/>
      <c r="FWT262" s="109"/>
      <c r="FWU262" s="109"/>
      <c r="FWV262" s="109"/>
      <c r="FWW262" s="109"/>
      <c r="FWX262" s="109"/>
      <c r="FWY262" s="109"/>
      <c r="FWZ262" s="109"/>
      <c r="FXA262" s="109"/>
      <c r="FXB262" s="109"/>
      <c r="FXC262" s="109"/>
      <c r="FXD262" s="109"/>
      <c r="FXE262" s="109"/>
      <c r="FXF262" s="109"/>
      <c r="FXG262" s="109"/>
      <c r="FXH262" s="109"/>
      <c r="FXI262" s="109"/>
      <c r="FXJ262" s="109"/>
      <c r="FXK262" s="109"/>
      <c r="FXL262" s="109"/>
      <c r="FXM262" s="109"/>
      <c r="FXN262" s="109"/>
      <c r="FXO262" s="109"/>
      <c r="FXP262" s="109"/>
      <c r="FXQ262" s="109"/>
      <c r="FXR262" s="109"/>
      <c r="FXS262" s="109"/>
      <c r="FXT262" s="109"/>
      <c r="FXU262" s="109"/>
      <c r="FXV262" s="109"/>
      <c r="FXW262" s="109"/>
      <c r="FXX262" s="109"/>
      <c r="FXY262" s="109"/>
      <c r="FXZ262" s="109"/>
      <c r="FYA262" s="109"/>
      <c r="FYB262" s="109"/>
      <c r="FYC262" s="109"/>
      <c r="FYD262" s="109"/>
      <c r="FYE262" s="109"/>
      <c r="FYF262" s="109"/>
      <c r="FYG262" s="109"/>
      <c r="FYH262" s="109"/>
      <c r="FYI262" s="109"/>
      <c r="FYJ262" s="109"/>
      <c r="FYK262" s="109"/>
      <c r="FYL262" s="109"/>
      <c r="FYM262" s="109"/>
      <c r="FYN262" s="109"/>
      <c r="FYO262" s="109"/>
      <c r="FYP262" s="109"/>
      <c r="FYQ262" s="109"/>
      <c r="FYR262" s="109"/>
      <c r="FYS262" s="109"/>
      <c r="FYT262" s="109"/>
      <c r="FYU262" s="109"/>
      <c r="FYV262" s="109"/>
      <c r="FYW262" s="109"/>
      <c r="FYX262" s="109"/>
      <c r="FYY262" s="109"/>
      <c r="FYZ262" s="109"/>
      <c r="FZA262" s="109"/>
      <c r="FZB262" s="109"/>
      <c r="FZC262" s="109"/>
      <c r="FZD262" s="109"/>
      <c r="FZE262" s="109"/>
      <c r="FZF262" s="109"/>
      <c r="FZG262" s="109"/>
      <c r="FZH262" s="109"/>
      <c r="FZI262" s="109"/>
      <c r="FZJ262" s="109"/>
      <c r="FZK262" s="109"/>
      <c r="FZL262" s="109"/>
      <c r="FZM262" s="109"/>
      <c r="FZN262" s="109"/>
      <c r="FZO262" s="109"/>
      <c r="FZP262" s="109"/>
      <c r="FZQ262" s="109"/>
      <c r="FZR262" s="109"/>
      <c r="FZS262" s="109"/>
      <c r="FZT262" s="109"/>
      <c r="FZU262" s="109"/>
      <c r="FZV262" s="109"/>
      <c r="FZW262" s="109"/>
      <c r="FZX262" s="109"/>
      <c r="FZY262" s="109"/>
      <c r="FZZ262" s="109"/>
      <c r="GAA262" s="109"/>
      <c r="GAB262" s="109"/>
      <c r="GAC262" s="109"/>
      <c r="GAD262" s="109"/>
      <c r="GAE262" s="109"/>
      <c r="GAF262" s="109"/>
      <c r="GAG262" s="109"/>
      <c r="GAH262" s="109"/>
      <c r="GAI262" s="109"/>
      <c r="GAJ262" s="109"/>
      <c r="GAK262" s="109"/>
      <c r="GAL262" s="109"/>
      <c r="GAM262" s="109"/>
      <c r="GAN262" s="109"/>
      <c r="GAO262" s="109"/>
      <c r="GAP262" s="109"/>
      <c r="GAQ262" s="109"/>
      <c r="GAR262" s="109"/>
      <c r="GAS262" s="109"/>
      <c r="GAT262" s="109"/>
      <c r="GAU262" s="109"/>
      <c r="GAV262" s="109"/>
      <c r="GAW262" s="109"/>
      <c r="GAX262" s="109"/>
      <c r="GAY262" s="109"/>
      <c r="GAZ262" s="109"/>
      <c r="GBA262" s="109"/>
      <c r="GBB262" s="109"/>
      <c r="GBC262" s="109"/>
      <c r="GBD262" s="109"/>
      <c r="GBE262" s="109"/>
      <c r="GBF262" s="109"/>
      <c r="GBG262" s="109"/>
      <c r="GBH262" s="109"/>
      <c r="GBI262" s="109"/>
      <c r="GBJ262" s="109"/>
      <c r="GBK262" s="109"/>
      <c r="GBL262" s="109"/>
      <c r="GBM262" s="109"/>
      <c r="GBN262" s="109"/>
      <c r="GBO262" s="109"/>
      <c r="GBP262" s="109"/>
      <c r="GBQ262" s="109"/>
      <c r="GBR262" s="109"/>
      <c r="GBS262" s="109"/>
      <c r="GBT262" s="109"/>
      <c r="GBU262" s="109"/>
      <c r="GBV262" s="109"/>
      <c r="GBW262" s="109"/>
      <c r="GBX262" s="109"/>
      <c r="GBY262" s="109"/>
      <c r="GBZ262" s="109"/>
      <c r="GCA262" s="109"/>
      <c r="GCB262" s="109"/>
      <c r="GCC262" s="109"/>
      <c r="GCD262" s="109"/>
      <c r="GCE262" s="109"/>
      <c r="GCF262" s="109"/>
      <c r="GCG262" s="109"/>
      <c r="GCH262" s="109"/>
      <c r="GCI262" s="109"/>
      <c r="GCJ262" s="109"/>
      <c r="GCK262" s="109"/>
      <c r="GCL262" s="109"/>
      <c r="GCM262" s="109"/>
      <c r="GCN262" s="109"/>
      <c r="GCO262" s="109"/>
      <c r="GCP262" s="109"/>
      <c r="GCQ262" s="109"/>
      <c r="GCR262" s="109"/>
      <c r="GCS262" s="109"/>
      <c r="GCT262" s="109"/>
      <c r="GCU262" s="109"/>
      <c r="GCV262" s="109"/>
      <c r="GCW262" s="109"/>
      <c r="GCX262" s="109"/>
      <c r="GCY262" s="109"/>
      <c r="GCZ262" s="109"/>
      <c r="GDA262" s="109"/>
      <c r="GDB262" s="109"/>
      <c r="GDC262" s="109"/>
      <c r="GDD262" s="109"/>
      <c r="GDE262" s="109"/>
      <c r="GDF262" s="109"/>
      <c r="GDG262" s="109"/>
      <c r="GDH262" s="109"/>
      <c r="GDI262" s="109"/>
      <c r="GDJ262" s="109"/>
      <c r="GDK262" s="109"/>
      <c r="GDL262" s="109"/>
      <c r="GDM262" s="109"/>
      <c r="GDN262" s="109"/>
      <c r="GDO262" s="109"/>
      <c r="GDP262" s="109"/>
      <c r="GDQ262" s="109"/>
      <c r="GDR262" s="109"/>
      <c r="GDS262" s="109"/>
      <c r="GDT262" s="109"/>
      <c r="GDU262" s="109"/>
      <c r="GDV262" s="109"/>
      <c r="GDW262" s="109"/>
      <c r="GDX262" s="109"/>
      <c r="GDY262" s="109"/>
      <c r="GDZ262" s="109"/>
      <c r="GEA262" s="109"/>
      <c r="GEB262" s="109"/>
      <c r="GEC262" s="109"/>
      <c r="GED262" s="109"/>
      <c r="GEE262" s="109"/>
      <c r="GEF262" s="109"/>
      <c r="GEG262" s="109"/>
      <c r="GEH262" s="109"/>
      <c r="GEI262" s="109"/>
      <c r="GEJ262" s="109"/>
      <c r="GEK262" s="109"/>
      <c r="GEL262" s="109"/>
      <c r="GEM262" s="109"/>
      <c r="GEN262" s="109"/>
      <c r="GEO262" s="109"/>
      <c r="GEP262" s="109"/>
      <c r="GEQ262" s="109"/>
      <c r="GER262" s="109"/>
      <c r="GES262" s="109"/>
      <c r="GET262" s="109"/>
      <c r="GEU262" s="109"/>
      <c r="GEV262" s="109"/>
      <c r="GEW262" s="109"/>
      <c r="GEX262" s="109"/>
      <c r="GEY262" s="109"/>
      <c r="GEZ262" s="109"/>
      <c r="GFA262" s="109"/>
      <c r="GFB262" s="109"/>
      <c r="GFC262" s="109"/>
      <c r="GFD262" s="109"/>
      <c r="GFE262" s="109"/>
      <c r="GFF262" s="109"/>
      <c r="GFG262" s="109"/>
      <c r="GFH262" s="109"/>
      <c r="GFI262" s="109"/>
      <c r="GFJ262" s="109"/>
      <c r="GFK262" s="109"/>
      <c r="GFL262" s="109"/>
      <c r="GFM262" s="109"/>
      <c r="GFN262" s="109"/>
      <c r="GFO262" s="109"/>
      <c r="GFP262" s="109"/>
      <c r="GFQ262" s="109"/>
      <c r="GFR262" s="109"/>
      <c r="GFS262" s="109"/>
      <c r="GFT262" s="109"/>
      <c r="GFU262" s="109"/>
      <c r="GFV262" s="109"/>
      <c r="GFW262" s="109"/>
      <c r="GFX262" s="109"/>
      <c r="GFY262" s="109"/>
      <c r="GFZ262" s="109"/>
      <c r="GGA262" s="109"/>
      <c r="GGB262" s="109"/>
      <c r="GGC262" s="109"/>
      <c r="GGD262" s="109"/>
      <c r="GGE262" s="109"/>
      <c r="GGF262" s="109"/>
      <c r="GGG262" s="109"/>
      <c r="GGH262" s="109"/>
      <c r="GGI262" s="109"/>
      <c r="GGJ262" s="109"/>
      <c r="GGK262" s="109"/>
      <c r="GGL262" s="109"/>
      <c r="GGM262" s="109"/>
      <c r="GGN262" s="109"/>
      <c r="GGO262" s="109"/>
      <c r="GGP262" s="109"/>
      <c r="GGQ262" s="109"/>
      <c r="GGR262" s="109"/>
      <c r="GGS262" s="109"/>
      <c r="GGT262" s="109"/>
      <c r="GGU262" s="109"/>
      <c r="GGV262" s="109"/>
      <c r="GGW262" s="109"/>
      <c r="GGX262" s="109"/>
      <c r="GGY262" s="109"/>
      <c r="GGZ262" s="109"/>
      <c r="GHA262" s="109"/>
      <c r="GHB262" s="109"/>
      <c r="GHC262" s="109"/>
      <c r="GHD262" s="109"/>
      <c r="GHE262" s="109"/>
      <c r="GHF262" s="109"/>
      <c r="GHG262" s="109"/>
      <c r="GHH262" s="109"/>
      <c r="GHI262" s="109"/>
      <c r="GHJ262" s="109"/>
      <c r="GHK262" s="109"/>
      <c r="GHL262" s="109"/>
      <c r="GHM262" s="109"/>
      <c r="GHN262" s="109"/>
      <c r="GHO262" s="109"/>
      <c r="GHP262" s="109"/>
      <c r="GHQ262" s="109"/>
      <c r="GHR262" s="109"/>
      <c r="GHS262" s="109"/>
      <c r="GHT262" s="109"/>
      <c r="GHU262" s="109"/>
      <c r="GHV262" s="109"/>
      <c r="GHW262" s="109"/>
      <c r="GHX262" s="109"/>
      <c r="GHY262" s="109"/>
      <c r="GHZ262" s="109"/>
      <c r="GIA262" s="109"/>
      <c r="GIB262" s="109"/>
      <c r="GIC262" s="109"/>
      <c r="GID262" s="109"/>
      <c r="GIE262" s="109"/>
      <c r="GIF262" s="109"/>
      <c r="GIG262" s="109"/>
      <c r="GIH262" s="109"/>
      <c r="GII262" s="109"/>
      <c r="GIJ262" s="109"/>
      <c r="GIK262" s="109"/>
      <c r="GIL262" s="109"/>
      <c r="GIM262" s="109"/>
      <c r="GIN262" s="109"/>
      <c r="GIO262" s="109"/>
      <c r="GIP262" s="109"/>
      <c r="GIQ262" s="109"/>
      <c r="GIR262" s="109"/>
      <c r="GIS262" s="109"/>
      <c r="GIT262" s="109"/>
      <c r="GIU262" s="109"/>
      <c r="GIV262" s="109"/>
      <c r="GIW262" s="109"/>
      <c r="GIX262" s="109"/>
      <c r="GIY262" s="109"/>
      <c r="GIZ262" s="109"/>
      <c r="GJA262" s="109"/>
      <c r="GJB262" s="109"/>
      <c r="GJC262" s="109"/>
      <c r="GJD262" s="109"/>
      <c r="GJE262" s="109"/>
      <c r="GJF262" s="109"/>
      <c r="GJG262" s="109"/>
      <c r="GJH262" s="109"/>
      <c r="GJI262" s="109"/>
      <c r="GJJ262" s="109"/>
      <c r="GJK262" s="109"/>
      <c r="GJL262" s="109"/>
      <c r="GJM262" s="109"/>
      <c r="GJN262" s="109"/>
      <c r="GJO262" s="109"/>
      <c r="GJP262" s="109"/>
      <c r="GJQ262" s="109"/>
      <c r="GJR262" s="109"/>
      <c r="GJS262" s="109"/>
      <c r="GJT262" s="109"/>
      <c r="GJU262" s="109"/>
      <c r="GJV262" s="109"/>
      <c r="GJW262" s="109"/>
      <c r="GJX262" s="109"/>
      <c r="GJY262" s="109"/>
      <c r="GJZ262" s="109"/>
      <c r="GKA262" s="109"/>
      <c r="GKB262" s="109"/>
      <c r="GKC262" s="109"/>
      <c r="GKD262" s="109"/>
      <c r="GKE262" s="109"/>
      <c r="GKF262" s="109"/>
      <c r="GKG262" s="109"/>
      <c r="GKH262" s="109"/>
      <c r="GKI262" s="109"/>
      <c r="GKJ262" s="109"/>
      <c r="GKK262" s="109"/>
      <c r="GKL262" s="109"/>
      <c r="GKM262" s="109"/>
      <c r="GKN262" s="109"/>
      <c r="GKO262" s="109"/>
      <c r="GKP262" s="109"/>
      <c r="GKQ262" s="109"/>
      <c r="GKR262" s="109"/>
      <c r="GKS262" s="109"/>
      <c r="GKT262" s="109"/>
      <c r="GKU262" s="109"/>
      <c r="GKV262" s="109"/>
      <c r="GKW262" s="109"/>
      <c r="GKX262" s="109"/>
      <c r="GKY262" s="109"/>
      <c r="GKZ262" s="109"/>
      <c r="GLA262" s="109"/>
      <c r="GLB262" s="109"/>
      <c r="GLC262" s="109"/>
      <c r="GLD262" s="109"/>
      <c r="GLE262" s="109"/>
      <c r="GLF262" s="109"/>
      <c r="GLG262" s="109"/>
      <c r="GLH262" s="109"/>
      <c r="GLI262" s="109"/>
      <c r="GLJ262" s="109"/>
      <c r="GLK262" s="109"/>
      <c r="GLL262" s="109"/>
      <c r="GLM262" s="109"/>
      <c r="GLN262" s="109"/>
      <c r="GLO262" s="109"/>
      <c r="GLP262" s="109"/>
      <c r="GLQ262" s="109"/>
      <c r="GLR262" s="109"/>
      <c r="GLS262" s="109"/>
      <c r="GLT262" s="109"/>
      <c r="GLU262" s="109"/>
      <c r="GLV262" s="109"/>
      <c r="GLW262" s="109"/>
      <c r="GLX262" s="109"/>
      <c r="GLY262" s="109"/>
      <c r="GLZ262" s="109"/>
      <c r="GMA262" s="109"/>
      <c r="GMB262" s="109"/>
      <c r="GMC262" s="109"/>
      <c r="GMD262" s="109"/>
      <c r="GME262" s="109"/>
      <c r="GMF262" s="109"/>
      <c r="GMG262" s="109"/>
      <c r="GMH262" s="109"/>
      <c r="GMI262" s="109"/>
      <c r="GMJ262" s="109"/>
      <c r="GMK262" s="109"/>
      <c r="GML262" s="109"/>
      <c r="GMM262" s="109"/>
      <c r="GMN262" s="109"/>
      <c r="GMO262" s="109"/>
      <c r="GMP262" s="109"/>
      <c r="GMQ262" s="109"/>
      <c r="GMR262" s="109"/>
      <c r="GMS262" s="109"/>
      <c r="GMT262" s="109"/>
      <c r="GMU262" s="109"/>
      <c r="GMV262" s="109"/>
      <c r="GMW262" s="109"/>
      <c r="GMX262" s="109"/>
      <c r="GMY262" s="109"/>
      <c r="GMZ262" s="109"/>
      <c r="GNA262" s="109"/>
      <c r="GNB262" s="109"/>
      <c r="GNC262" s="109"/>
      <c r="GND262" s="109"/>
      <c r="GNE262" s="109"/>
      <c r="GNF262" s="109"/>
      <c r="GNG262" s="109"/>
      <c r="GNH262" s="109"/>
      <c r="GNI262" s="109"/>
      <c r="GNJ262" s="109"/>
      <c r="GNK262" s="109"/>
      <c r="GNL262" s="109"/>
      <c r="GNM262" s="109"/>
      <c r="GNN262" s="109"/>
      <c r="GNO262" s="109"/>
      <c r="GNP262" s="109"/>
      <c r="GNQ262" s="109"/>
      <c r="GNR262" s="109"/>
      <c r="GNS262" s="109"/>
      <c r="GNT262" s="109"/>
      <c r="GNU262" s="109"/>
      <c r="GNV262" s="109"/>
      <c r="GNW262" s="109"/>
      <c r="GNX262" s="109"/>
      <c r="GNY262" s="109"/>
      <c r="GNZ262" s="109"/>
      <c r="GOA262" s="109"/>
      <c r="GOB262" s="109"/>
      <c r="GOC262" s="109"/>
      <c r="GOD262" s="109"/>
      <c r="GOE262" s="109"/>
      <c r="GOF262" s="109"/>
      <c r="GOG262" s="109"/>
      <c r="GOH262" s="109"/>
      <c r="GOI262" s="109"/>
      <c r="GOJ262" s="109"/>
      <c r="GOK262" s="109"/>
      <c r="GOL262" s="109"/>
      <c r="GOM262" s="109"/>
      <c r="GON262" s="109"/>
      <c r="GOO262" s="109"/>
      <c r="GOP262" s="109"/>
      <c r="GOQ262" s="109"/>
      <c r="GOR262" s="109"/>
      <c r="GOS262" s="109"/>
      <c r="GOT262" s="109"/>
      <c r="GOU262" s="109"/>
      <c r="GOV262" s="109"/>
      <c r="GOW262" s="109"/>
      <c r="GOX262" s="109"/>
      <c r="GOY262" s="109"/>
      <c r="GOZ262" s="109"/>
      <c r="GPA262" s="109"/>
      <c r="GPB262" s="109"/>
      <c r="GPC262" s="109"/>
      <c r="GPD262" s="109"/>
      <c r="GPE262" s="109"/>
      <c r="GPF262" s="109"/>
      <c r="GPG262" s="109"/>
      <c r="GPH262" s="109"/>
      <c r="GPI262" s="109"/>
      <c r="GPJ262" s="109"/>
      <c r="GPK262" s="109"/>
      <c r="GPL262" s="109"/>
      <c r="GPM262" s="109"/>
      <c r="GPN262" s="109"/>
      <c r="GPO262" s="109"/>
      <c r="GPP262" s="109"/>
      <c r="GPQ262" s="109"/>
      <c r="GPR262" s="109"/>
      <c r="GPS262" s="109"/>
      <c r="GPT262" s="109"/>
      <c r="GPU262" s="109"/>
      <c r="GPV262" s="109"/>
      <c r="GPW262" s="109"/>
      <c r="GPX262" s="109"/>
      <c r="GPY262" s="109"/>
      <c r="GPZ262" s="109"/>
      <c r="GQA262" s="109"/>
      <c r="GQB262" s="109"/>
      <c r="GQC262" s="109"/>
      <c r="GQD262" s="109"/>
      <c r="GQE262" s="109"/>
      <c r="GQF262" s="109"/>
      <c r="GQG262" s="109"/>
      <c r="GQH262" s="109"/>
      <c r="GQI262" s="109"/>
      <c r="GQJ262" s="109"/>
      <c r="GQK262" s="109"/>
      <c r="GQL262" s="109"/>
      <c r="GQM262" s="109"/>
      <c r="GQN262" s="109"/>
      <c r="GQO262" s="109"/>
      <c r="GQP262" s="109"/>
      <c r="GQQ262" s="109"/>
      <c r="GQR262" s="109"/>
      <c r="GQS262" s="109"/>
      <c r="GQT262" s="109"/>
      <c r="GQU262" s="109"/>
      <c r="GQV262" s="109"/>
      <c r="GQW262" s="109"/>
      <c r="GQX262" s="109"/>
      <c r="GQY262" s="109"/>
      <c r="GQZ262" s="109"/>
      <c r="GRA262" s="109"/>
      <c r="GRB262" s="109"/>
      <c r="GRC262" s="109"/>
      <c r="GRD262" s="109"/>
      <c r="GRE262" s="109"/>
      <c r="GRF262" s="109"/>
      <c r="GRG262" s="109"/>
      <c r="GRH262" s="109"/>
      <c r="GRI262" s="109"/>
      <c r="GRJ262" s="109"/>
      <c r="GRK262" s="109"/>
      <c r="GRL262" s="109"/>
      <c r="GRM262" s="109"/>
      <c r="GRN262" s="109"/>
      <c r="GRO262" s="109"/>
      <c r="GRP262" s="109"/>
      <c r="GRQ262" s="109"/>
      <c r="GRR262" s="109"/>
      <c r="GRS262" s="109"/>
      <c r="GRT262" s="109"/>
      <c r="GRU262" s="109"/>
      <c r="GRV262" s="109"/>
      <c r="GRW262" s="109"/>
      <c r="GRX262" s="109"/>
      <c r="GRY262" s="109"/>
      <c r="GRZ262" s="109"/>
      <c r="GSA262" s="109"/>
      <c r="GSB262" s="109"/>
      <c r="GSC262" s="109"/>
      <c r="GSD262" s="109"/>
      <c r="GSE262" s="109"/>
      <c r="GSF262" s="109"/>
      <c r="GSG262" s="109"/>
      <c r="GSH262" s="109"/>
      <c r="GSI262" s="109"/>
      <c r="GSJ262" s="109"/>
      <c r="GSK262" s="109"/>
      <c r="GSL262" s="109"/>
      <c r="GSM262" s="109"/>
      <c r="GSN262" s="109"/>
      <c r="GSO262" s="109"/>
      <c r="GSP262" s="109"/>
      <c r="GSQ262" s="109"/>
      <c r="GSR262" s="109"/>
      <c r="GSS262" s="109"/>
      <c r="GST262" s="109"/>
      <c r="GSU262" s="109"/>
      <c r="GSV262" s="109"/>
      <c r="GSW262" s="109"/>
      <c r="GSX262" s="109"/>
      <c r="GSY262" s="109"/>
      <c r="GSZ262" s="109"/>
      <c r="GTA262" s="109"/>
      <c r="GTB262" s="109"/>
      <c r="GTC262" s="109"/>
      <c r="GTD262" s="109"/>
      <c r="GTE262" s="109"/>
      <c r="GTF262" s="109"/>
      <c r="GTG262" s="109"/>
      <c r="GTH262" s="109"/>
      <c r="GTI262" s="109"/>
      <c r="GTJ262" s="109"/>
      <c r="GTK262" s="109"/>
      <c r="GTL262" s="109"/>
      <c r="GTM262" s="109"/>
      <c r="GTN262" s="109"/>
      <c r="GTO262" s="109"/>
      <c r="GTP262" s="109"/>
      <c r="GTQ262" s="109"/>
      <c r="GTR262" s="109"/>
      <c r="GTS262" s="109"/>
      <c r="GTT262" s="109"/>
      <c r="GTU262" s="109"/>
      <c r="GTV262" s="109"/>
      <c r="GTW262" s="109"/>
      <c r="GTX262" s="109"/>
      <c r="GTY262" s="109"/>
      <c r="GTZ262" s="109"/>
      <c r="GUA262" s="109"/>
      <c r="GUB262" s="109"/>
      <c r="GUC262" s="109"/>
      <c r="GUD262" s="109"/>
      <c r="GUE262" s="109"/>
      <c r="GUF262" s="109"/>
      <c r="GUG262" s="109"/>
      <c r="GUH262" s="109"/>
      <c r="GUI262" s="109"/>
      <c r="GUJ262" s="109"/>
      <c r="GUK262" s="109"/>
      <c r="GUL262" s="109"/>
      <c r="GUM262" s="109"/>
      <c r="GUN262" s="109"/>
      <c r="GUO262" s="109"/>
      <c r="GUP262" s="109"/>
      <c r="GUQ262" s="109"/>
      <c r="GUR262" s="109"/>
      <c r="GUS262" s="109"/>
      <c r="GUT262" s="109"/>
      <c r="GUU262" s="109"/>
      <c r="GUV262" s="109"/>
      <c r="GUW262" s="109"/>
      <c r="GUX262" s="109"/>
      <c r="GUY262" s="109"/>
      <c r="GUZ262" s="109"/>
      <c r="GVA262" s="109"/>
      <c r="GVB262" s="109"/>
      <c r="GVC262" s="109"/>
      <c r="GVD262" s="109"/>
      <c r="GVE262" s="109"/>
      <c r="GVF262" s="109"/>
      <c r="GVG262" s="109"/>
      <c r="GVH262" s="109"/>
      <c r="GVI262" s="109"/>
      <c r="GVJ262" s="109"/>
      <c r="GVK262" s="109"/>
      <c r="GVL262" s="109"/>
      <c r="GVM262" s="109"/>
      <c r="GVN262" s="109"/>
      <c r="GVO262" s="109"/>
      <c r="GVP262" s="109"/>
      <c r="GVQ262" s="109"/>
      <c r="GVR262" s="109"/>
      <c r="GVS262" s="109"/>
      <c r="GVT262" s="109"/>
      <c r="GVU262" s="109"/>
      <c r="GVV262" s="109"/>
      <c r="GVW262" s="109"/>
      <c r="GVX262" s="109"/>
      <c r="GVY262" s="109"/>
      <c r="GVZ262" s="109"/>
      <c r="GWA262" s="109"/>
      <c r="GWB262" s="109"/>
      <c r="GWC262" s="109"/>
      <c r="GWD262" s="109"/>
      <c r="GWE262" s="109"/>
      <c r="GWF262" s="109"/>
      <c r="GWG262" s="109"/>
      <c r="GWH262" s="109"/>
      <c r="GWI262" s="109"/>
      <c r="GWJ262" s="109"/>
      <c r="GWK262" s="109"/>
      <c r="GWL262" s="109"/>
      <c r="GWM262" s="109"/>
      <c r="GWN262" s="109"/>
      <c r="GWO262" s="109"/>
      <c r="GWP262" s="109"/>
      <c r="GWQ262" s="109"/>
      <c r="GWR262" s="109"/>
      <c r="GWS262" s="109"/>
      <c r="GWT262" s="109"/>
      <c r="GWU262" s="109"/>
      <c r="GWV262" s="109"/>
      <c r="GWW262" s="109"/>
      <c r="GWX262" s="109"/>
      <c r="GWY262" s="109"/>
      <c r="GWZ262" s="109"/>
      <c r="GXA262" s="109"/>
      <c r="GXB262" s="109"/>
      <c r="GXC262" s="109"/>
      <c r="GXD262" s="109"/>
      <c r="GXE262" s="109"/>
      <c r="GXF262" s="109"/>
      <c r="GXG262" s="109"/>
      <c r="GXH262" s="109"/>
      <c r="GXI262" s="109"/>
      <c r="GXJ262" s="109"/>
      <c r="GXK262" s="109"/>
      <c r="GXL262" s="109"/>
      <c r="GXM262" s="109"/>
      <c r="GXN262" s="109"/>
      <c r="GXO262" s="109"/>
      <c r="GXP262" s="109"/>
      <c r="GXQ262" s="109"/>
      <c r="GXR262" s="109"/>
      <c r="GXS262" s="109"/>
      <c r="GXT262" s="109"/>
      <c r="GXU262" s="109"/>
      <c r="GXV262" s="109"/>
      <c r="GXW262" s="109"/>
      <c r="GXX262" s="109"/>
      <c r="GXY262" s="109"/>
      <c r="GXZ262" s="109"/>
      <c r="GYA262" s="109"/>
      <c r="GYB262" s="109"/>
      <c r="GYC262" s="109"/>
      <c r="GYD262" s="109"/>
      <c r="GYE262" s="109"/>
      <c r="GYF262" s="109"/>
      <c r="GYG262" s="109"/>
      <c r="GYH262" s="109"/>
      <c r="GYI262" s="109"/>
      <c r="GYJ262" s="109"/>
      <c r="GYK262" s="109"/>
      <c r="GYL262" s="109"/>
      <c r="GYM262" s="109"/>
      <c r="GYN262" s="109"/>
      <c r="GYO262" s="109"/>
      <c r="GYP262" s="109"/>
      <c r="GYQ262" s="109"/>
      <c r="GYR262" s="109"/>
      <c r="GYS262" s="109"/>
      <c r="GYT262" s="109"/>
      <c r="GYU262" s="109"/>
      <c r="GYV262" s="109"/>
      <c r="GYW262" s="109"/>
      <c r="GYX262" s="109"/>
      <c r="GYY262" s="109"/>
      <c r="GYZ262" s="109"/>
      <c r="GZA262" s="109"/>
      <c r="GZB262" s="109"/>
      <c r="GZC262" s="109"/>
      <c r="GZD262" s="109"/>
      <c r="GZE262" s="109"/>
      <c r="GZF262" s="109"/>
      <c r="GZG262" s="109"/>
      <c r="GZH262" s="109"/>
      <c r="GZI262" s="109"/>
      <c r="GZJ262" s="109"/>
      <c r="GZK262" s="109"/>
      <c r="GZL262" s="109"/>
      <c r="GZM262" s="109"/>
      <c r="GZN262" s="109"/>
      <c r="GZO262" s="109"/>
      <c r="GZP262" s="109"/>
      <c r="GZQ262" s="109"/>
      <c r="GZR262" s="109"/>
      <c r="GZS262" s="109"/>
      <c r="GZT262" s="109"/>
      <c r="GZU262" s="109"/>
      <c r="GZV262" s="109"/>
      <c r="GZW262" s="109"/>
      <c r="GZX262" s="109"/>
      <c r="GZY262" s="109"/>
      <c r="GZZ262" s="109"/>
      <c r="HAA262" s="109"/>
      <c r="HAB262" s="109"/>
      <c r="HAC262" s="109"/>
      <c r="HAD262" s="109"/>
      <c r="HAE262" s="109"/>
      <c r="HAF262" s="109"/>
      <c r="HAG262" s="109"/>
      <c r="HAH262" s="109"/>
      <c r="HAI262" s="109"/>
      <c r="HAJ262" s="109"/>
      <c r="HAK262" s="109"/>
      <c r="HAL262" s="109"/>
      <c r="HAM262" s="109"/>
      <c r="HAN262" s="109"/>
      <c r="HAO262" s="109"/>
      <c r="HAP262" s="109"/>
      <c r="HAQ262" s="109"/>
      <c r="HAR262" s="109"/>
      <c r="HAS262" s="109"/>
      <c r="HAT262" s="109"/>
      <c r="HAU262" s="109"/>
      <c r="HAV262" s="109"/>
      <c r="HAW262" s="109"/>
      <c r="HAX262" s="109"/>
      <c r="HAY262" s="109"/>
      <c r="HAZ262" s="109"/>
      <c r="HBA262" s="109"/>
      <c r="HBB262" s="109"/>
      <c r="HBC262" s="109"/>
      <c r="HBD262" s="109"/>
      <c r="HBE262" s="109"/>
      <c r="HBF262" s="109"/>
      <c r="HBG262" s="109"/>
      <c r="HBH262" s="109"/>
      <c r="HBI262" s="109"/>
      <c r="HBJ262" s="109"/>
      <c r="HBK262" s="109"/>
      <c r="HBL262" s="109"/>
      <c r="HBM262" s="109"/>
      <c r="HBN262" s="109"/>
      <c r="HBO262" s="109"/>
      <c r="HBP262" s="109"/>
      <c r="HBQ262" s="109"/>
      <c r="HBR262" s="109"/>
      <c r="HBS262" s="109"/>
      <c r="HBT262" s="109"/>
      <c r="HBU262" s="109"/>
      <c r="HBV262" s="109"/>
      <c r="HBW262" s="109"/>
      <c r="HBX262" s="109"/>
      <c r="HBY262" s="109"/>
      <c r="HBZ262" s="109"/>
      <c r="HCA262" s="109"/>
      <c r="HCB262" s="109"/>
      <c r="HCC262" s="109"/>
      <c r="HCD262" s="109"/>
      <c r="HCE262" s="109"/>
      <c r="HCF262" s="109"/>
      <c r="HCG262" s="109"/>
      <c r="HCH262" s="109"/>
      <c r="HCI262" s="109"/>
      <c r="HCJ262" s="109"/>
      <c r="HCK262" s="109"/>
      <c r="HCL262" s="109"/>
      <c r="HCM262" s="109"/>
      <c r="HCN262" s="109"/>
      <c r="HCO262" s="109"/>
      <c r="HCP262" s="109"/>
      <c r="HCQ262" s="109"/>
      <c r="HCR262" s="109"/>
      <c r="HCS262" s="109"/>
      <c r="HCT262" s="109"/>
      <c r="HCU262" s="109"/>
      <c r="HCV262" s="109"/>
      <c r="HCW262" s="109"/>
      <c r="HCX262" s="109"/>
      <c r="HCY262" s="109"/>
      <c r="HCZ262" s="109"/>
      <c r="HDA262" s="109"/>
      <c r="HDB262" s="109"/>
      <c r="HDC262" s="109"/>
      <c r="HDD262" s="109"/>
      <c r="HDE262" s="109"/>
      <c r="HDF262" s="109"/>
      <c r="HDG262" s="109"/>
      <c r="HDH262" s="109"/>
      <c r="HDI262" s="109"/>
      <c r="HDJ262" s="109"/>
      <c r="HDK262" s="109"/>
      <c r="HDL262" s="109"/>
      <c r="HDM262" s="109"/>
      <c r="HDN262" s="109"/>
      <c r="HDO262" s="109"/>
      <c r="HDP262" s="109"/>
      <c r="HDQ262" s="109"/>
      <c r="HDR262" s="109"/>
      <c r="HDS262" s="109"/>
      <c r="HDT262" s="109"/>
      <c r="HDU262" s="109"/>
      <c r="HDV262" s="109"/>
      <c r="HDW262" s="109"/>
      <c r="HDX262" s="109"/>
      <c r="HDY262" s="109"/>
      <c r="HDZ262" s="109"/>
      <c r="HEA262" s="109"/>
      <c r="HEB262" s="109"/>
      <c r="HEC262" s="109"/>
      <c r="HED262" s="109"/>
      <c r="HEE262" s="109"/>
      <c r="HEF262" s="109"/>
      <c r="HEG262" s="109"/>
      <c r="HEH262" s="109"/>
      <c r="HEI262" s="109"/>
      <c r="HEJ262" s="109"/>
      <c r="HEK262" s="109"/>
      <c r="HEL262" s="109"/>
      <c r="HEM262" s="109"/>
      <c r="HEN262" s="109"/>
      <c r="HEO262" s="109"/>
      <c r="HEP262" s="109"/>
      <c r="HEQ262" s="109"/>
      <c r="HER262" s="109"/>
      <c r="HES262" s="109"/>
      <c r="HET262" s="109"/>
      <c r="HEU262" s="109"/>
      <c r="HEV262" s="109"/>
      <c r="HEW262" s="109"/>
      <c r="HEX262" s="109"/>
      <c r="HEY262" s="109"/>
      <c r="HEZ262" s="109"/>
      <c r="HFA262" s="109"/>
      <c r="HFB262" s="109"/>
      <c r="HFC262" s="109"/>
      <c r="HFD262" s="109"/>
      <c r="HFE262" s="109"/>
      <c r="HFF262" s="109"/>
      <c r="HFG262" s="109"/>
      <c r="HFH262" s="109"/>
      <c r="HFI262" s="109"/>
      <c r="HFJ262" s="109"/>
      <c r="HFK262" s="109"/>
      <c r="HFL262" s="109"/>
      <c r="HFM262" s="109"/>
      <c r="HFN262" s="109"/>
      <c r="HFO262" s="109"/>
      <c r="HFP262" s="109"/>
      <c r="HFQ262" s="109"/>
      <c r="HFR262" s="109"/>
      <c r="HFS262" s="109"/>
      <c r="HFT262" s="109"/>
      <c r="HFU262" s="109"/>
      <c r="HFV262" s="109"/>
      <c r="HFW262" s="109"/>
      <c r="HFX262" s="109"/>
      <c r="HFY262" s="109"/>
      <c r="HFZ262" s="109"/>
      <c r="HGA262" s="109"/>
      <c r="HGB262" s="109"/>
      <c r="HGC262" s="109"/>
      <c r="HGD262" s="109"/>
      <c r="HGE262" s="109"/>
      <c r="HGF262" s="109"/>
      <c r="HGG262" s="109"/>
      <c r="HGH262" s="109"/>
      <c r="HGI262" s="109"/>
      <c r="HGJ262" s="109"/>
      <c r="HGK262" s="109"/>
      <c r="HGL262" s="109"/>
      <c r="HGM262" s="109"/>
      <c r="HGN262" s="109"/>
      <c r="HGO262" s="109"/>
      <c r="HGP262" s="109"/>
      <c r="HGQ262" s="109"/>
      <c r="HGR262" s="109"/>
      <c r="HGS262" s="109"/>
      <c r="HGT262" s="109"/>
      <c r="HGU262" s="109"/>
      <c r="HGV262" s="109"/>
      <c r="HGW262" s="109"/>
      <c r="HGX262" s="109"/>
      <c r="HGY262" s="109"/>
      <c r="HGZ262" s="109"/>
      <c r="HHA262" s="109"/>
      <c r="HHB262" s="109"/>
      <c r="HHC262" s="109"/>
      <c r="HHD262" s="109"/>
      <c r="HHE262" s="109"/>
      <c r="HHF262" s="109"/>
      <c r="HHG262" s="109"/>
      <c r="HHH262" s="109"/>
      <c r="HHI262" s="109"/>
      <c r="HHJ262" s="109"/>
      <c r="HHK262" s="109"/>
      <c r="HHL262" s="109"/>
      <c r="HHM262" s="109"/>
      <c r="HHN262" s="109"/>
      <c r="HHO262" s="109"/>
      <c r="HHP262" s="109"/>
      <c r="HHQ262" s="109"/>
      <c r="HHR262" s="109"/>
      <c r="HHS262" s="109"/>
      <c r="HHT262" s="109"/>
      <c r="HHU262" s="109"/>
      <c r="HHV262" s="109"/>
      <c r="HHW262" s="109"/>
      <c r="HHX262" s="109"/>
      <c r="HHY262" s="109"/>
      <c r="HHZ262" s="109"/>
      <c r="HIA262" s="109"/>
      <c r="HIB262" s="109"/>
      <c r="HIC262" s="109"/>
      <c r="HID262" s="109"/>
      <c r="HIE262" s="109"/>
      <c r="HIF262" s="109"/>
      <c r="HIG262" s="109"/>
      <c r="HIH262" s="109"/>
      <c r="HII262" s="109"/>
      <c r="HIJ262" s="109"/>
      <c r="HIK262" s="109"/>
      <c r="HIL262" s="109"/>
      <c r="HIM262" s="109"/>
      <c r="HIN262" s="109"/>
      <c r="HIO262" s="109"/>
      <c r="HIP262" s="109"/>
      <c r="HIQ262" s="109"/>
      <c r="HIR262" s="109"/>
      <c r="HIS262" s="109"/>
      <c r="HIT262" s="109"/>
      <c r="HIU262" s="109"/>
      <c r="HIV262" s="109"/>
      <c r="HIW262" s="109"/>
      <c r="HIX262" s="109"/>
      <c r="HIY262" s="109"/>
      <c r="HIZ262" s="109"/>
      <c r="HJA262" s="109"/>
      <c r="HJB262" s="109"/>
      <c r="HJC262" s="109"/>
      <c r="HJD262" s="109"/>
      <c r="HJE262" s="109"/>
      <c r="HJF262" s="109"/>
      <c r="HJG262" s="109"/>
      <c r="HJH262" s="109"/>
      <c r="HJI262" s="109"/>
      <c r="HJJ262" s="109"/>
      <c r="HJK262" s="109"/>
      <c r="HJL262" s="109"/>
      <c r="HJM262" s="109"/>
      <c r="HJN262" s="109"/>
      <c r="HJO262" s="109"/>
      <c r="HJP262" s="109"/>
      <c r="HJQ262" s="109"/>
      <c r="HJR262" s="109"/>
      <c r="HJS262" s="109"/>
      <c r="HJT262" s="109"/>
      <c r="HJU262" s="109"/>
      <c r="HJV262" s="109"/>
      <c r="HJW262" s="109"/>
      <c r="HJX262" s="109"/>
      <c r="HJY262" s="109"/>
      <c r="HJZ262" s="109"/>
      <c r="HKA262" s="109"/>
      <c r="HKB262" s="109"/>
      <c r="HKC262" s="109"/>
      <c r="HKD262" s="109"/>
      <c r="HKE262" s="109"/>
      <c r="HKF262" s="109"/>
      <c r="HKG262" s="109"/>
      <c r="HKH262" s="109"/>
      <c r="HKI262" s="109"/>
      <c r="HKJ262" s="109"/>
      <c r="HKK262" s="109"/>
      <c r="HKL262" s="109"/>
      <c r="HKM262" s="109"/>
      <c r="HKN262" s="109"/>
      <c r="HKO262" s="109"/>
      <c r="HKP262" s="109"/>
      <c r="HKQ262" s="109"/>
      <c r="HKR262" s="109"/>
      <c r="HKS262" s="109"/>
      <c r="HKT262" s="109"/>
      <c r="HKU262" s="109"/>
      <c r="HKV262" s="109"/>
      <c r="HKW262" s="109"/>
      <c r="HKX262" s="109"/>
      <c r="HKY262" s="109"/>
      <c r="HKZ262" s="109"/>
      <c r="HLA262" s="109"/>
      <c r="HLB262" s="109"/>
      <c r="HLC262" s="109"/>
      <c r="HLD262" s="109"/>
      <c r="HLE262" s="109"/>
      <c r="HLF262" s="109"/>
      <c r="HLG262" s="109"/>
      <c r="HLH262" s="109"/>
      <c r="HLI262" s="109"/>
      <c r="HLJ262" s="109"/>
      <c r="HLK262" s="109"/>
      <c r="HLL262" s="109"/>
      <c r="HLM262" s="109"/>
      <c r="HLN262" s="109"/>
      <c r="HLO262" s="109"/>
      <c r="HLP262" s="109"/>
      <c r="HLQ262" s="109"/>
      <c r="HLR262" s="109"/>
      <c r="HLS262" s="109"/>
      <c r="HLT262" s="109"/>
      <c r="HLU262" s="109"/>
      <c r="HLV262" s="109"/>
      <c r="HLW262" s="109"/>
      <c r="HLX262" s="109"/>
      <c r="HLY262" s="109"/>
      <c r="HLZ262" s="109"/>
      <c r="HMA262" s="109"/>
      <c r="HMB262" s="109"/>
      <c r="HMC262" s="109"/>
      <c r="HMD262" s="109"/>
      <c r="HME262" s="109"/>
      <c r="HMF262" s="109"/>
      <c r="HMG262" s="109"/>
      <c r="HMH262" s="109"/>
      <c r="HMI262" s="109"/>
      <c r="HMJ262" s="109"/>
      <c r="HMK262" s="109"/>
      <c r="HML262" s="109"/>
      <c r="HMM262" s="109"/>
      <c r="HMN262" s="109"/>
      <c r="HMO262" s="109"/>
      <c r="HMP262" s="109"/>
      <c r="HMQ262" s="109"/>
      <c r="HMR262" s="109"/>
      <c r="HMS262" s="109"/>
      <c r="HMT262" s="109"/>
      <c r="HMU262" s="109"/>
      <c r="HMV262" s="109"/>
      <c r="HMW262" s="109"/>
      <c r="HMX262" s="109"/>
      <c r="HMY262" s="109"/>
      <c r="HMZ262" s="109"/>
      <c r="HNA262" s="109"/>
      <c r="HNB262" s="109"/>
      <c r="HNC262" s="109"/>
      <c r="HND262" s="109"/>
      <c r="HNE262" s="109"/>
      <c r="HNF262" s="109"/>
      <c r="HNG262" s="109"/>
      <c r="HNH262" s="109"/>
      <c r="HNI262" s="109"/>
      <c r="HNJ262" s="109"/>
      <c r="HNK262" s="109"/>
      <c r="HNL262" s="109"/>
      <c r="HNM262" s="109"/>
      <c r="HNN262" s="109"/>
      <c r="HNO262" s="109"/>
      <c r="HNP262" s="109"/>
      <c r="HNQ262" s="109"/>
      <c r="HNR262" s="109"/>
      <c r="HNS262" s="109"/>
      <c r="HNT262" s="109"/>
      <c r="HNU262" s="109"/>
      <c r="HNV262" s="109"/>
      <c r="HNW262" s="109"/>
      <c r="HNX262" s="109"/>
      <c r="HNY262" s="109"/>
      <c r="HNZ262" s="109"/>
      <c r="HOA262" s="109"/>
      <c r="HOB262" s="109"/>
      <c r="HOC262" s="109"/>
      <c r="HOD262" s="109"/>
      <c r="HOE262" s="109"/>
      <c r="HOF262" s="109"/>
      <c r="HOG262" s="109"/>
      <c r="HOH262" s="109"/>
      <c r="HOI262" s="109"/>
      <c r="HOJ262" s="109"/>
      <c r="HOK262" s="109"/>
      <c r="HOL262" s="109"/>
      <c r="HOM262" s="109"/>
      <c r="HON262" s="109"/>
      <c r="HOO262" s="109"/>
      <c r="HOP262" s="109"/>
      <c r="HOQ262" s="109"/>
      <c r="HOR262" s="109"/>
      <c r="HOS262" s="109"/>
      <c r="HOT262" s="109"/>
      <c r="HOU262" s="109"/>
      <c r="HOV262" s="109"/>
      <c r="HOW262" s="109"/>
      <c r="HOX262" s="109"/>
      <c r="HOY262" s="109"/>
      <c r="HOZ262" s="109"/>
      <c r="HPA262" s="109"/>
      <c r="HPB262" s="109"/>
      <c r="HPC262" s="109"/>
      <c r="HPD262" s="109"/>
      <c r="HPE262" s="109"/>
      <c r="HPF262" s="109"/>
      <c r="HPG262" s="109"/>
      <c r="HPH262" s="109"/>
      <c r="HPI262" s="109"/>
      <c r="HPJ262" s="109"/>
      <c r="HPK262" s="109"/>
      <c r="HPL262" s="109"/>
      <c r="HPM262" s="109"/>
      <c r="HPN262" s="109"/>
      <c r="HPO262" s="109"/>
      <c r="HPP262" s="109"/>
      <c r="HPQ262" s="109"/>
      <c r="HPR262" s="109"/>
      <c r="HPS262" s="109"/>
      <c r="HPT262" s="109"/>
      <c r="HPU262" s="109"/>
      <c r="HPV262" s="109"/>
      <c r="HPW262" s="109"/>
      <c r="HPX262" s="109"/>
      <c r="HPY262" s="109"/>
      <c r="HPZ262" s="109"/>
      <c r="HQA262" s="109"/>
      <c r="HQB262" s="109"/>
      <c r="HQC262" s="109"/>
      <c r="HQD262" s="109"/>
      <c r="HQE262" s="109"/>
      <c r="HQF262" s="109"/>
      <c r="HQG262" s="109"/>
      <c r="HQH262" s="109"/>
      <c r="HQI262" s="109"/>
      <c r="HQJ262" s="109"/>
      <c r="HQK262" s="109"/>
      <c r="HQL262" s="109"/>
      <c r="HQM262" s="109"/>
      <c r="HQN262" s="109"/>
      <c r="HQO262" s="109"/>
      <c r="HQP262" s="109"/>
      <c r="HQQ262" s="109"/>
      <c r="HQR262" s="109"/>
      <c r="HQS262" s="109"/>
      <c r="HQT262" s="109"/>
      <c r="HQU262" s="109"/>
      <c r="HQV262" s="109"/>
      <c r="HQW262" s="109"/>
      <c r="HQX262" s="109"/>
      <c r="HQY262" s="109"/>
      <c r="HQZ262" s="109"/>
      <c r="HRA262" s="109"/>
      <c r="HRB262" s="109"/>
      <c r="HRC262" s="109"/>
      <c r="HRD262" s="109"/>
      <c r="HRE262" s="109"/>
      <c r="HRF262" s="109"/>
      <c r="HRG262" s="109"/>
      <c r="HRH262" s="109"/>
      <c r="HRI262" s="109"/>
      <c r="HRJ262" s="109"/>
      <c r="HRK262" s="109"/>
      <c r="HRL262" s="109"/>
      <c r="HRM262" s="109"/>
      <c r="HRN262" s="109"/>
      <c r="HRO262" s="109"/>
      <c r="HRP262" s="109"/>
      <c r="HRQ262" s="109"/>
      <c r="HRR262" s="109"/>
      <c r="HRS262" s="109"/>
      <c r="HRT262" s="109"/>
      <c r="HRU262" s="109"/>
      <c r="HRV262" s="109"/>
      <c r="HRW262" s="109"/>
      <c r="HRX262" s="109"/>
      <c r="HRY262" s="109"/>
      <c r="HRZ262" s="109"/>
      <c r="HSA262" s="109"/>
      <c r="HSB262" s="109"/>
      <c r="HSC262" s="109"/>
      <c r="HSD262" s="109"/>
      <c r="HSE262" s="109"/>
      <c r="HSF262" s="109"/>
      <c r="HSG262" s="109"/>
      <c r="HSH262" s="109"/>
      <c r="HSI262" s="109"/>
      <c r="HSJ262" s="109"/>
      <c r="HSK262" s="109"/>
      <c r="HSL262" s="109"/>
      <c r="HSM262" s="109"/>
      <c r="HSN262" s="109"/>
      <c r="HSO262" s="109"/>
      <c r="HSP262" s="109"/>
      <c r="HSQ262" s="109"/>
      <c r="HSR262" s="109"/>
      <c r="HSS262" s="109"/>
      <c r="HST262" s="109"/>
      <c r="HSU262" s="109"/>
      <c r="HSV262" s="109"/>
      <c r="HSW262" s="109"/>
      <c r="HSX262" s="109"/>
      <c r="HSY262" s="109"/>
      <c r="HSZ262" s="109"/>
      <c r="HTA262" s="109"/>
      <c r="HTB262" s="109"/>
      <c r="HTC262" s="109"/>
      <c r="HTD262" s="109"/>
      <c r="HTE262" s="109"/>
      <c r="HTF262" s="109"/>
      <c r="HTG262" s="109"/>
      <c r="HTH262" s="109"/>
      <c r="HTI262" s="109"/>
      <c r="HTJ262" s="109"/>
      <c r="HTK262" s="109"/>
      <c r="HTL262" s="109"/>
      <c r="HTM262" s="109"/>
      <c r="HTN262" s="109"/>
      <c r="HTO262" s="109"/>
      <c r="HTP262" s="109"/>
      <c r="HTQ262" s="109"/>
      <c r="HTR262" s="109"/>
      <c r="HTS262" s="109"/>
      <c r="HTT262" s="109"/>
      <c r="HTU262" s="109"/>
      <c r="HTV262" s="109"/>
      <c r="HTW262" s="109"/>
      <c r="HTX262" s="109"/>
      <c r="HTY262" s="109"/>
      <c r="HTZ262" s="109"/>
      <c r="HUA262" s="109"/>
      <c r="HUB262" s="109"/>
      <c r="HUC262" s="109"/>
      <c r="HUD262" s="109"/>
      <c r="HUE262" s="109"/>
      <c r="HUF262" s="109"/>
      <c r="HUG262" s="109"/>
      <c r="HUH262" s="109"/>
      <c r="HUI262" s="109"/>
      <c r="HUJ262" s="109"/>
      <c r="HUK262" s="109"/>
      <c r="HUL262" s="109"/>
      <c r="HUM262" s="109"/>
      <c r="HUN262" s="109"/>
      <c r="HUO262" s="109"/>
      <c r="HUP262" s="109"/>
      <c r="HUQ262" s="109"/>
      <c r="HUR262" s="109"/>
      <c r="HUS262" s="109"/>
      <c r="HUT262" s="109"/>
      <c r="HUU262" s="109"/>
      <c r="HUV262" s="109"/>
      <c r="HUW262" s="109"/>
      <c r="HUX262" s="109"/>
      <c r="HUY262" s="109"/>
      <c r="HUZ262" s="109"/>
      <c r="HVA262" s="109"/>
      <c r="HVB262" s="109"/>
      <c r="HVC262" s="109"/>
      <c r="HVD262" s="109"/>
      <c r="HVE262" s="109"/>
      <c r="HVF262" s="109"/>
      <c r="HVG262" s="109"/>
      <c r="HVH262" s="109"/>
      <c r="HVI262" s="109"/>
      <c r="HVJ262" s="109"/>
      <c r="HVK262" s="109"/>
      <c r="HVL262" s="109"/>
      <c r="HVM262" s="109"/>
      <c r="HVN262" s="109"/>
      <c r="HVO262" s="109"/>
      <c r="HVP262" s="109"/>
      <c r="HVQ262" s="109"/>
      <c r="HVR262" s="109"/>
      <c r="HVS262" s="109"/>
      <c r="HVT262" s="109"/>
      <c r="HVU262" s="109"/>
      <c r="HVV262" s="109"/>
      <c r="HVW262" s="109"/>
      <c r="HVX262" s="109"/>
      <c r="HVY262" s="109"/>
      <c r="HVZ262" s="109"/>
      <c r="HWA262" s="109"/>
      <c r="HWB262" s="109"/>
      <c r="HWC262" s="109"/>
      <c r="HWD262" s="109"/>
      <c r="HWE262" s="109"/>
      <c r="HWF262" s="109"/>
      <c r="HWG262" s="109"/>
      <c r="HWH262" s="109"/>
      <c r="HWI262" s="109"/>
      <c r="HWJ262" s="109"/>
      <c r="HWK262" s="109"/>
      <c r="HWL262" s="109"/>
      <c r="HWM262" s="109"/>
      <c r="HWN262" s="109"/>
      <c r="HWO262" s="109"/>
      <c r="HWP262" s="109"/>
      <c r="HWQ262" s="109"/>
      <c r="HWR262" s="109"/>
      <c r="HWS262" s="109"/>
      <c r="HWT262" s="109"/>
      <c r="HWU262" s="109"/>
      <c r="HWV262" s="109"/>
      <c r="HWW262" s="109"/>
      <c r="HWX262" s="109"/>
      <c r="HWY262" s="109"/>
      <c r="HWZ262" s="109"/>
      <c r="HXA262" s="109"/>
      <c r="HXB262" s="109"/>
      <c r="HXC262" s="109"/>
      <c r="HXD262" s="109"/>
      <c r="HXE262" s="109"/>
      <c r="HXF262" s="109"/>
      <c r="HXG262" s="109"/>
      <c r="HXH262" s="109"/>
      <c r="HXI262" s="109"/>
      <c r="HXJ262" s="109"/>
      <c r="HXK262" s="109"/>
      <c r="HXL262" s="109"/>
      <c r="HXM262" s="109"/>
      <c r="HXN262" s="109"/>
      <c r="HXO262" s="109"/>
      <c r="HXP262" s="109"/>
      <c r="HXQ262" s="109"/>
      <c r="HXR262" s="109"/>
      <c r="HXS262" s="109"/>
      <c r="HXT262" s="109"/>
      <c r="HXU262" s="109"/>
      <c r="HXV262" s="109"/>
      <c r="HXW262" s="109"/>
      <c r="HXX262" s="109"/>
      <c r="HXY262" s="109"/>
      <c r="HXZ262" s="109"/>
      <c r="HYA262" s="109"/>
      <c r="HYB262" s="109"/>
      <c r="HYC262" s="109"/>
      <c r="HYD262" s="109"/>
      <c r="HYE262" s="109"/>
      <c r="HYF262" s="109"/>
      <c r="HYG262" s="109"/>
      <c r="HYH262" s="109"/>
      <c r="HYI262" s="109"/>
      <c r="HYJ262" s="109"/>
      <c r="HYK262" s="109"/>
      <c r="HYL262" s="109"/>
      <c r="HYM262" s="109"/>
      <c r="HYN262" s="109"/>
      <c r="HYO262" s="109"/>
      <c r="HYP262" s="109"/>
      <c r="HYQ262" s="109"/>
      <c r="HYR262" s="109"/>
      <c r="HYS262" s="109"/>
      <c r="HYT262" s="109"/>
      <c r="HYU262" s="109"/>
      <c r="HYV262" s="109"/>
      <c r="HYW262" s="109"/>
      <c r="HYX262" s="109"/>
      <c r="HYY262" s="109"/>
      <c r="HYZ262" s="109"/>
      <c r="HZA262" s="109"/>
      <c r="HZB262" s="109"/>
      <c r="HZC262" s="109"/>
      <c r="HZD262" s="109"/>
      <c r="HZE262" s="109"/>
      <c r="HZF262" s="109"/>
      <c r="HZG262" s="109"/>
      <c r="HZH262" s="109"/>
      <c r="HZI262" s="109"/>
      <c r="HZJ262" s="109"/>
      <c r="HZK262" s="109"/>
      <c r="HZL262" s="109"/>
      <c r="HZM262" s="109"/>
      <c r="HZN262" s="109"/>
      <c r="HZO262" s="109"/>
      <c r="HZP262" s="109"/>
      <c r="HZQ262" s="109"/>
      <c r="HZR262" s="109"/>
      <c r="HZS262" s="109"/>
      <c r="HZT262" s="109"/>
      <c r="HZU262" s="109"/>
      <c r="HZV262" s="109"/>
      <c r="HZW262" s="109"/>
      <c r="HZX262" s="109"/>
      <c r="HZY262" s="109"/>
      <c r="HZZ262" s="109"/>
      <c r="IAA262" s="109"/>
      <c r="IAB262" s="109"/>
      <c r="IAC262" s="109"/>
      <c r="IAD262" s="109"/>
      <c r="IAE262" s="109"/>
      <c r="IAF262" s="109"/>
      <c r="IAG262" s="109"/>
      <c r="IAH262" s="109"/>
      <c r="IAI262" s="109"/>
      <c r="IAJ262" s="109"/>
      <c r="IAK262" s="109"/>
      <c r="IAL262" s="109"/>
      <c r="IAM262" s="109"/>
      <c r="IAN262" s="109"/>
      <c r="IAO262" s="109"/>
      <c r="IAP262" s="109"/>
      <c r="IAQ262" s="109"/>
      <c r="IAR262" s="109"/>
      <c r="IAS262" s="109"/>
      <c r="IAT262" s="109"/>
      <c r="IAU262" s="109"/>
      <c r="IAV262" s="109"/>
      <c r="IAW262" s="109"/>
      <c r="IAX262" s="109"/>
      <c r="IAY262" s="109"/>
      <c r="IAZ262" s="109"/>
      <c r="IBA262" s="109"/>
      <c r="IBB262" s="109"/>
      <c r="IBC262" s="109"/>
      <c r="IBD262" s="109"/>
      <c r="IBE262" s="109"/>
      <c r="IBF262" s="109"/>
      <c r="IBG262" s="109"/>
      <c r="IBH262" s="109"/>
      <c r="IBI262" s="109"/>
      <c r="IBJ262" s="109"/>
      <c r="IBK262" s="109"/>
      <c r="IBL262" s="109"/>
      <c r="IBM262" s="109"/>
      <c r="IBN262" s="109"/>
      <c r="IBO262" s="109"/>
      <c r="IBP262" s="109"/>
      <c r="IBQ262" s="109"/>
      <c r="IBR262" s="109"/>
      <c r="IBS262" s="109"/>
      <c r="IBT262" s="109"/>
      <c r="IBU262" s="109"/>
      <c r="IBV262" s="109"/>
      <c r="IBW262" s="109"/>
      <c r="IBX262" s="109"/>
      <c r="IBY262" s="109"/>
      <c r="IBZ262" s="109"/>
      <c r="ICA262" s="109"/>
      <c r="ICB262" s="109"/>
      <c r="ICC262" s="109"/>
      <c r="ICD262" s="109"/>
      <c r="ICE262" s="109"/>
      <c r="ICF262" s="109"/>
      <c r="ICG262" s="109"/>
      <c r="ICH262" s="109"/>
      <c r="ICI262" s="109"/>
      <c r="ICJ262" s="109"/>
      <c r="ICK262" s="109"/>
      <c r="ICL262" s="109"/>
      <c r="ICM262" s="109"/>
      <c r="ICN262" s="109"/>
      <c r="ICO262" s="109"/>
      <c r="ICP262" s="109"/>
      <c r="ICQ262" s="109"/>
      <c r="ICR262" s="109"/>
      <c r="ICS262" s="109"/>
      <c r="ICT262" s="109"/>
      <c r="ICU262" s="109"/>
      <c r="ICV262" s="109"/>
      <c r="ICW262" s="109"/>
      <c r="ICX262" s="109"/>
      <c r="ICY262" s="109"/>
      <c r="ICZ262" s="109"/>
      <c r="IDA262" s="109"/>
      <c r="IDB262" s="109"/>
      <c r="IDC262" s="109"/>
      <c r="IDD262" s="109"/>
      <c r="IDE262" s="109"/>
      <c r="IDF262" s="109"/>
      <c r="IDG262" s="109"/>
      <c r="IDH262" s="109"/>
      <c r="IDI262" s="109"/>
      <c r="IDJ262" s="109"/>
      <c r="IDK262" s="109"/>
      <c r="IDL262" s="109"/>
      <c r="IDM262" s="109"/>
      <c r="IDN262" s="109"/>
      <c r="IDO262" s="109"/>
      <c r="IDP262" s="109"/>
      <c r="IDQ262" s="109"/>
      <c r="IDR262" s="109"/>
      <c r="IDS262" s="109"/>
      <c r="IDT262" s="109"/>
      <c r="IDU262" s="109"/>
      <c r="IDV262" s="109"/>
      <c r="IDW262" s="109"/>
      <c r="IDX262" s="109"/>
      <c r="IDY262" s="109"/>
      <c r="IDZ262" s="109"/>
      <c r="IEA262" s="109"/>
      <c r="IEB262" s="109"/>
      <c r="IEC262" s="109"/>
      <c r="IED262" s="109"/>
      <c r="IEE262" s="109"/>
      <c r="IEF262" s="109"/>
      <c r="IEG262" s="109"/>
      <c r="IEH262" s="109"/>
      <c r="IEI262" s="109"/>
      <c r="IEJ262" s="109"/>
      <c r="IEK262" s="109"/>
      <c r="IEL262" s="109"/>
      <c r="IEM262" s="109"/>
      <c r="IEN262" s="109"/>
      <c r="IEO262" s="109"/>
      <c r="IEP262" s="109"/>
      <c r="IEQ262" s="109"/>
      <c r="IER262" s="109"/>
      <c r="IES262" s="109"/>
      <c r="IET262" s="109"/>
      <c r="IEU262" s="109"/>
      <c r="IEV262" s="109"/>
      <c r="IEW262" s="109"/>
      <c r="IEX262" s="109"/>
      <c r="IEY262" s="109"/>
      <c r="IEZ262" s="109"/>
      <c r="IFA262" s="109"/>
      <c r="IFB262" s="109"/>
      <c r="IFC262" s="109"/>
      <c r="IFD262" s="109"/>
      <c r="IFE262" s="109"/>
      <c r="IFF262" s="109"/>
      <c r="IFG262" s="109"/>
      <c r="IFH262" s="109"/>
      <c r="IFI262" s="109"/>
      <c r="IFJ262" s="109"/>
      <c r="IFK262" s="109"/>
      <c r="IFL262" s="109"/>
      <c r="IFM262" s="109"/>
      <c r="IFN262" s="109"/>
      <c r="IFO262" s="109"/>
      <c r="IFP262" s="109"/>
      <c r="IFQ262" s="109"/>
      <c r="IFR262" s="109"/>
      <c r="IFS262" s="109"/>
      <c r="IFT262" s="109"/>
      <c r="IFU262" s="109"/>
      <c r="IFV262" s="109"/>
      <c r="IFW262" s="109"/>
      <c r="IFX262" s="109"/>
      <c r="IFY262" s="109"/>
      <c r="IFZ262" s="109"/>
      <c r="IGA262" s="109"/>
      <c r="IGB262" s="109"/>
      <c r="IGC262" s="109"/>
      <c r="IGD262" s="109"/>
      <c r="IGE262" s="109"/>
      <c r="IGF262" s="109"/>
      <c r="IGG262" s="109"/>
      <c r="IGH262" s="109"/>
      <c r="IGI262" s="109"/>
      <c r="IGJ262" s="109"/>
      <c r="IGK262" s="109"/>
      <c r="IGL262" s="109"/>
      <c r="IGM262" s="109"/>
      <c r="IGN262" s="109"/>
      <c r="IGO262" s="109"/>
      <c r="IGP262" s="109"/>
      <c r="IGQ262" s="109"/>
      <c r="IGR262" s="109"/>
      <c r="IGS262" s="109"/>
      <c r="IGT262" s="109"/>
      <c r="IGU262" s="109"/>
      <c r="IGV262" s="109"/>
      <c r="IGW262" s="109"/>
      <c r="IGX262" s="109"/>
      <c r="IGY262" s="109"/>
      <c r="IGZ262" s="109"/>
      <c r="IHA262" s="109"/>
      <c r="IHB262" s="109"/>
      <c r="IHC262" s="109"/>
      <c r="IHD262" s="109"/>
      <c r="IHE262" s="109"/>
      <c r="IHF262" s="109"/>
      <c r="IHG262" s="109"/>
      <c r="IHH262" s="109"/>
      <c r="IHI262" s="109"/>
      <c r="IHJ262" s="109"/>
      <c r="IHK262" s="109"/>
      <c r="IHL262" s="109"/>
      <c r="IHM262" s="109"/>
      <c r="IHN262" s="109"/>
      <c r="IHO262" s="109"/>
      <c r="IHP262" s="109"/>
      <c r="IHQ262" s="109"/>
      <c r="IHR262" s="109"/>
      <c r="IHS262" s="109"/>
      <c r="IHT262" s="109"/>
      <c r="IHU262" s="109"/>
      <c r="IHV262" s="109"/>
      <c r="IHW262" s="109"/>
      <c r="IHX262" s="109"/>
      <c r="IHY262" s="109"/>
      <c r="IHZ262" s="109"/>
      <c r="IIA262" s="109"/>
      <c r="IIB262" s="109"/>
      <c r="IIC262" s="109"/>
      <c r="IID262" s="109"/>
      <c r="IIE262" s="109"/>
      <c r="IIF262" s="109"/>
      <c r="IIG262" s="109"/>
      <c r="IIH262" s="109"/>
      <c r="III262" s="109"/>
      <c r="IIJ262" s="109"/>
      <c r="IIK262" s="109"/>
      <c r="IIL262" s="109"/>
      <c r="IIM262" s="109"/>
      <c r="IIN262" s="109"/>
      <c r="IIO262" s="109"/>
      <c r="IIP262" s="109"/>
      <c r="IIQ262" s="109"/>
      <c r="IIR262" s="109"/>
      <c r="IIS262" s="109"/>
      <c r="IIT262" s="109"/>
      <c r="IIU262" s="109"/>
      <c r="IIV262" s="109"/>
      <c r="IIW262" s="109"/>
      <c r="IIX262" s="109"/>
      <c r="IIY262" s="109"/>
      <c r="IIZ262" s="109"/>
      <c r="IJA262" s="109"/>
      <c r="IJB262" s="109"/>
      <c r="IJC262" s="109"/>
      <c r="IJD262" s="109"/>
      <c r="IJE262" s="109"/>
      <c r="IJF262" s="109"/>
      <c r="IJG262" s="109"/>
      <c r="IJH262" s="109"/>
      <c r="IJI262" s="109"/>
      <c r="IJJ262" s="109"/>
      <c r="IJK262" s="109"/>
      <c r="IJL262" s="109"/>
      <c r="IJM262" s="109"/>
      <c r="IJN262" s="109"/>
      <c r="IJO262" s="109"/>
      <c r="IJP262" s="109"/>
      <c r="IJQ262" s="109"/>
      <c r="IJR262" s="109"/>
      <c r="IJS262" s="109"/>
      <c r="IJT262" s="109"/>
      <c r="IJU262" s="109"/>
      <c r="IJV262" s="109"/>
      <c r="IJW262" s="109"/>
      <c r="IJX262" s="109"/>
      <c r="IJY262" s="109"/>
      <c r="IJZ262" s="109"/>
      <c r="IKA262" s="109"/>
      <c r="IKB262" s="109"/>
      <c r="IKC262" s="109"/>
      <c r="IKD262" s="109"/>
      <c r="IKE262" s="109"/>
      <c r="IKF262" s="109"/>
      <c r="IKG262" s="109"/>
      <c r="IKH262" s="109"/>
      <c r="IKI262" s="109"/>
      <c r="IKJ262" s="109"/>
      <c r="IKK262" s="109"/>
      <c r="IKL262" s="109"/>
      <c r="IKM262" s="109"/>
      <c r="IKN262" s="109"/>
      <c r="IKO262" s="109"/>
      <c r="IKP262" s="109"/>
      <c r="IKQ262" s="109"/>
      <c r="IKR262" s="109"/>
      <c r="IKS262" s="109"/>
      <c r="IKT262" s="109"/>
      <c r="IKU262" s="109"/>
      <c r="IKV262" s="109"/>
      <c r="IKW262" s="109"/>
      <c r="IKX262" s="109"/>
      <c r="IKY262" s="109"/>
      <c r="IKZ262" s="109"/>
      <c r="ILA262" s="109"/>
      <c r="ILB262" s="109"/>
      <c r="ILC262" s="109"/>
      <c r="ILD262" s="109"/>
      <c r="ILE262" s="109"/>
      <c r="ILF262" s="109"/>
      <c r="ILG262" s="109"/>
      <c r="ILH262" s="109"/>
      <c r="ILI262" s="109"/>
      <c r="ILJ262" s="109"/>
      <c r="ILK262" s="109"/>
      <c r="ILL262" s="109"/>
      <c r="ILM262" s="109"/>
      <c r="ILN262" s="109"/>
      <c r="ILO262" s="109"/>
      <c r="ILP262" s="109"/>
      <c r="ILQ262" s="109"/>
      <c r="ILR262" s="109"/>
      <c r="ILS262" s="109"/>
      <c r="ILT262" s="109"/>
      <c r="ILU262" s="109"/>
      <c r="ILV262" s="109"/>
      <c r="ILW262" s="109"/>
      <c r="ILX262" s="109"/>
      <c r="ILY262" s="109"/>
      <c r="ILZ262" s="109"/>
      <c r="IMA262" s="109"/>
      <c r="IMB262" s="109"/>
      <c r="IMC262" s="109"/>
      <c r="IMD262" s="109"/>
      <c r="IME262" s="109"/>
      <c r="IMF262" s="109"/>
      <c r="IMG262" s="109"/>
      <c r="IMH262" s="109"/>
      <c r="IMI262" s="109"/>
      <c r="IMJ262" s="109"/>
      <c r="IMK262" s="109"/>
      <c r="IML262" s="109"/>
      <c r="IMM262" s="109"/>
      <c r="IMN262" s="109"/>
      <c r="IMO262" s="109"/>
      <c r="IMP262" s="109"/>
      <c r="IMQ262" s="109"/>
      <c r="IMR262" s="109"/>
      <c r="IMS262" s="109"/>
      <c r="IMT262" s="109"/>
      <c r="IMU262" s="109"/>
      <c r="IMV262" s="109"/>
      <c r="IMW262" s="109"/>
      <c r="IMX262" s="109"/>
      <c r="IMY262" s="109"/>
      <c r="IMZ262" s="109"/>
      <c r="INA262" s="109"/>
      <c r="INB262" s="109"/>
      <c r="INC262" s="109"/>
      <c r="IND262" s="109"/>
      <c r="INE262" s="109"/>
      <c r="INF262" s="109"/>
      <c r="ING262" s="109"/>
      <c r="INH262" s="109"/>
      <c r="INI262" s="109"/>
      <c r="INJ262" s="109"/>
      <c r="INK262" s="109"/>
      <c r="INL262" s="109"/>
      <c r="INM262" s="109"/>
      <c r="INN262" s="109"/>
      <c r="INO262" s="109"/>
      <c r="INP262" s="109"/>
      <c r="INQ262" s="109"/>
      <c r="INR262" s="109"/>
      <c r="INS262" s="109"/>
      <c r="INT262" s="109"/>
      <c r="INU262" s="109"/>
      <c r="INV262" s="109"/>
      <c r="INW262" s="109"/>
      <c r="INX262" s="109"/>
      <c r="INY262" s="109"/>
      <c r="INZ262" s="109"/>
      <c r="IOA262" s="109"/>
      <c r="IOB262" s="109"/>
      <c r="IOC262" s="109"/>
      <c r="IOD262" s="109"/>
      <c r="IOE262" s="109"/>
      <c r="IOF262" s="109"/>
      <c r="IOG262" s="109"/>
      <c r="IOH262" s="109"/>
      <c r="IOI262" s="109"/>
      <c r="IOJ262" s="109"/>
      <c r="IOK262" s="109"/>
      <c r="IOL262" s="109"/>
      <c r="IOM262" s="109"/>
      <c r="ION262" s="109"/>
      <c r="IOO262" s="109"/>
      <c r="IOP262" s="109"/>
      <c r="IOQ262" s="109"/>
      <c r="IOR262" s="109"/>
      <c r="IOS262" s="109"/>
      <c r="IOT262" s="109"/>
      <c r="IOU262" s="109"/>
      <c r="IOV262" s="109"/>
      <c r="IOW262" s="109"/>
      <c r="IOX262" s="109"/>
      <c r="IOY262" s="109"/>
      <c r="IOZ262" s="109"/>
      <c r="IPA262" s="109"/>
      <c r="IPB262" s="109"/>
      <c r="IPC262" s="109"/>
      <c r="IPD262" s="109"/>
      <c r="IPE262" s="109"/>
      <c r="IPF262" s="109"/>
      <c r="IPG262" s="109"/>
      <c r="IPH262" s="109"/>
      <c r="IPI262" s="109"/>
      <c r="IPJ262" s="109"/>
      <c r="IPK262" s="109"/>
      <c r="IPL262" s="109"/>
      <c r="IPM262" s="109"/>
      <c r="IPN262" s="109"/>
      <c r="IPO262" s="109"/>
      <c r="IPP262" s="109"/>
      <c r="IPQ262" s="109"/>
      <c r="IPR262" s="109"/>
      <c r="IPS262" s="109"/>
      <c r="IPT262" s="109"/>
      <c r="IPU262" s="109"/>
      <c r="IPV262" s="109"/>
      <c r="IPW262" s="109"/>
      <c r="IPX262" s="109"/>
      <c r="IPY262" s="109"/>
      <c r="IPZ262" s="109"/>
      <c r="IQA262" s="109"/>
      <c r="IQB262" s="109"/>
      <c r="IQC262" s="109"/>
      <c r="IQD262" s="109"/>
      <c r="IQE262" s="109"/>
      <c r="IQF262" s="109"/>
      <c r="IQG262" s="109"/>
      <c r="IQH262" s="109"/>
      <c r="IQI262" s="109"/>
      <c r="IQJ262" s="109"/>
      <c r="IQK262" s="109"/>
      <c r="IQL262" s="109"/>
      <c r="IQM262" s="109"/>
      <c r="IQN262" s="109"/>
      <c r="IQO262" s="109"/>
      <c r="IQP262" s="109"/>
      <c r="IQQ262" s="109"/>
      <c r="IQR262" s="109"/>
      <c r="IQS262" s="109"/>
      <c r="IQT262" s="109"/>
      <c r="IQU262" s="109"/>
      <c r="IQV262" s="109"/>
      <c r="IQW262" s="109"/>
      <c r="IQX262" s="109"/>
      <c r="IQY262" s="109"/>
      <c r="IQZ262" s="109"/>
      <c r="IRA262" s="109"/>
      <c r="IRB262" s="109"/>
      <c r="IRC262" s="109"/>
      <c r="IRD262" s="109"/>
      <c r="IRE262" s="109"/>
      <c r="IRF262" s="109"/>
      <c r="IRG262" s="109"/>
      <c r="IRH262" s="109"/>
      <c r="IRI262" s="109"/>
      <c r="IRJ262" s="109"/>
      <c r="IRK262" s="109"/>
      <c r="IRL262" s="109"/>
      <c r="IRM262" s="109"/>
      <c r="IRN262" s="109"/>
      <c r="IRO262" s="109"/>
      <c r="IRP262" s="109"/>
      <c r="IRQ262" s="109"/>
      <c r="IRR262" s="109"/>
      <c r="IRS262" s="109"/>
      <c r="IRT262" s="109"/>
      <c r="IRU262" s="109"/>
      <c r="IRV262" s="109"/>
      <c r="IRW262" s="109"/>
      <c r="IRX262" s="109"/>
      <c r="IRY262" s="109"/>
      <c r="IRZ262" s="109"/>
      <c r="ISA262" s="109"/>
      <c r="ISB262" s="109"/>
      <c r="ISC262" s="109"/>
      <c r="ISD262" s="109"/>
      <c r="ISE262" s="109"/>
      <c r="ISF262" s="109"/>
      <c r="ISG262" s="109"/>
      <c r="ISH262" s="109"/>
      <c r="ISI262" s="109"/>
      <c r="ISJ262" s="109"/>
      <c r="ISK262" s="109"/>
      <c r="ISL262" s="109"/>
      <c r="ISM262" s="109"/>
      <c r="ISN262" s="109"/>
      <c r="ISO262" s="109"/>
      <c r="ISP262" s="109"/>
      <c r="ISQ262" s="109"/>
      <c r="ISR262" s="109"/>
      <c r="ISS262" s="109"/>
      <c r="IST262" s="109"/>
      <c r="ISU262" s="109"/>
      <c r="ISV262" s="109"/>
      <c r="ISW262" s="109"/>
      <c r="ISX262" s="109"/>
      <c r="ISY262" s="109"/>
      <c r="ISZ262" s="109"/>
      <c r="ITA262" s="109"/>
      <c r="ITB262" s="109"/>
      <c r="ITC262" s="109"/>
      <c r="ITD262" s="109"/>
      <c r="ITE262" s="109"/>
      <c r="ITF262" s="109"/>
      <c r="ITG262" s="109"/>
      <c r="ITH262" s="109"/>
      <c r="ITI262" s="109"/>
      <c r="ITJ262" s="109"/>
      <c r="ITK262" s="109"/>
      <c r="ITL262" s="109"/>
      <c r="ITM262" s="109"/>
      <c r="ITN262" s="109"/>
      <c r="ITO262" s="109"/>
      <c r="ITP262" s="109"/>
      <c r="ITQ262" s="109"/>
      <c r="ITR262" s="109"/>
      <c r="ITS262" s="109"/>
      <c r="ITT262" s="109"/>
      <c r="ITU262" s="109"/>
      <c r="ITV262" s="109"/>
      <c r="ITW262" s="109"/>
      <c r="ITX262" s="109"/>
      <c r="ITY262" s="109"/>
      <c r="ITZ262" s="109"/>
      <c r="IUA262" s="109"/>
      <c r="IUB262" s="109"/>
      <c r="IUC262" s="109"/>
      <c r="IUD262" s="109"/>
      <c r="IUE262" s="109"/>
      <c r="IUF262" s="109"/>
      <c r="IUG262" s="109"/>
      <c r="IUH262" s="109"/>
      <c r="IUI262" s="109"/>
      <c r="IUJ262" s="109"/>
      <c r="IUK262" s="109"/>
      <c r="IUL262" s="109"/>
      <c r="IUM262" s="109"/>
      <c r="IUN262" s="109"/>
      <c r="IUO262" s="109"/>
      <c r="IUP262" s="109"/>
      <c r="IUQ262" s="109"/>
      <c r="IUR262" s="109"/>
      <c r="IUS262" s="109"/>
      <c r="IUT262" s="109"/>
      <c r="IUU262" s="109"/>
      <c r="IUV262" s="109"/>
      <c r="IUW262" s="109"/>
      <c r="IUX262" s="109"/>
      <c r="IUY262" s="109"/>
      <c r="IUZ262" s="109"/>
      <c r="IVA262" s="109"/>
      <c r="IVB262" s="109"/>
      <c r="IVC262" s="109"/>
      <c r="IVD262" s="109"/>
      <c r="IVE262" s="109"/>
      <c r="IVF262" s="109"/>
      <c r="IVG262" s="109"/>
      <c r="IVH262" s="109"/>
      <c r="IVI262" s="109"/>
      <c r="IVJ262" s="109"/>
      <c r="IVK262" s="109"/>
      <c r="IVL262" s="109"/>
      <c r="IVM262" s="109"/>
      <c r="IVN262" s="109"/>
      <c r="IVO262" s="109"/>
      <c r="IVP262" s="109"/>
      <c r="IVQ262" s="109"/>
      <c r="IVR262" s="109"/>
      <c r="IVS262" s="109"/>
      <c r="IVT262" s="109"/>
      <c r="IVU262" s="109"/>
      <c r="IVV262" s="109"/>
      <c r="IVW262" s="109"/>
      <c r="IVX262" s="109"/>
      <c r="IVY262" s="109"/>
      <c r="IVZ262" s="109"/>
      <c r="IWA262" s="109"/>
      <c r="IWB262" s="109"/>
      <c r="IWC262" s="109"/>
      <c r="IWD262" s="109"/>
      <c r="IWE262" s="109"/>
      <c r="IWF262" s="109"/>
      <c r="IWG262" s="109"/>
      <c r="IWH262" s="109"/>
      <c r="IWI262" s="109"/>
      <c r="IWJ262" s="109"/>
      <c r="IWK262" s="109"/>
      <c r="IWL262" s="109"/>
      <c r="IWM262" s="109"/>
      <c r="IWN262" s="109"/>
      <c r="IWO262" s="109"/>
      <c r="IWP262" s="109"/>
      <c r="IWQ262" s="109"/>
      <c r="IWR262" s="109"/>
      <c r="IWS262" s="109"/>
      <c r="IWT262" s="109"/>
      <c r="IWU262" s="109"/>
      <c r="IWV262" s="109"/>
      <c r="IWW262" s="109"/>
      <c r="IWX262" s="109"/>
      <c r="IWY262" s="109"/>
      <c r="IWZ262" s="109"/>
      <c r="IXA262" s="109"/>
      <c r="IXB262" s="109"/>
      <c r="IXC262" s="109"/>
      <c r="IXD262" s="109"/>
      <c r="IXE262" s="109"/>
      <c r="IXF262" s="109"/>
      <c r="IXG262" s="109"/>
      <c r="IXH262" s="109"/>
      <c r="IXI262" s="109"/>
      <c r="IXJ262" s="109"/>
      <c r="IXK262" s="109"/>
      <c r="IXL262" s="109"/>
      <c r="IXM262" s="109"/>
      <c r="IXN262" s="109"/>
      <c r="IXO262" s="109"/>
      <c r="IXP262" s="109"/>
      <c r="IXQ262" s="109"/>
      <c r="IXR262" s="109"/>
      <c r="IXS262" s="109"/>
      <c r="IXT262" s="109"/>
      <c r="IXU262" s="109"/>
      <c r="IXV262" s="109"/>
      <c r="IXW262" s="109"/>
      <c r="IXX262" s="109"/>
      <c r="IXY262" s="109"/>
      <c r="IXZ262" s="109"/>
      <c r="IYA262" s="109"/>
      <c r="IYB262" s="109"/>
      <c r="IYC262" s="109"/>
      <c r="IYD262" s="109"/>
      <c r="IYE262" s="109"/>
      <c r="IYF262" s="109"/>
      <c r="IYG262" s="109"/>
      <c r="IYH262" s="109"/>
      <c r="IYI262" s="109"/>
      <c r="IYJ262" s="109"/>
      <c r="IYK262" s="109"/>
      <c r="IYL262" s="109"/>
      <c r="IYM262" s="109"/>
      <c r="IYN262" s="109"/>
      <c r="IYO262" s="109"/>
      <c r="IYP262" s="109"/>
      <c r="IYQ262" s="109"/>
      <c r="IYR262" s="109"/>
      <c r="IYS262" s="109"/>
      <c r="IYT262" s="109"/>
      <c r="IYU262" s="109"/>
      <c r="IYV262" s="109"/>
      <c r="IYW262" s="109"/>
      <c r="IYX262" s="109"/>
      <c r="IYY262" s="109"/>
      <c r="IYZ262" s="109"/>
      <c r="IZA262" s="109"/>
      <c r="IZB262" s="109"/>
      <c r="IZC262" s="109"/>
      <c r="IZD262" s="109"/>
      <c r="IZE262" s="109"/>
      <c r="IZF262" s="109"/>
      <c r="IZG262" s="109"/>
      <c r="IZH262" s="109"/>
      <c r="IZI262" s="109"/>
      <c r="IZJ262" s="109"/>
      <c r="IZK262" s="109"/>
      <c r="IZL262" s="109"/>
      <c r="IZM262" s="109"/>
      <c r="IZN262" s="109"/>
      <c r="IZO262" s="109"/>
      <c r="IZP262" s="109"/>
      <c r="IZQ262" s="109"/>
      <c r="IZR262" s="109"/>
      <c r="IZS262" s="109"/>
      <c r="IZT262" s="109"/>
      <c r="IZU262" s="109"/>
      <c r="IZV262" s="109"/>
      <c r="IZW262" s="109"/>
      <c r="IZX262" s="109"/>
      <c r="IZY262" s="109"/>
      <c r="IZZ262" s="109"/>
      <c r="JAA262" s="109"/>
      <c r="JAB262" s="109"/>
      <c r="JAC262" s="109"/>
      <c r="JAD262" s="109"/>
      <c r="JAE262" s="109"/>
      <c r="JAF262" s="109"/>
      <c r="JAG262" s="109"/>
      <c r="JAH262" s="109"/>
      <c r="JAI262" s="109"/>
      <c r="JAJ262" s="109"/>
      <c r="JAK262" s="109"/>
      <c r="JAL262" s="109"/>
      <c r="JAM262" s="109"/>
      <c r="JAN262" s="109"/>
      <c r="JAO262" s="109"/>
      <c r="JAP262" s="109"/>
      <c r="JAQ262" s="109"/>
      <c r="JAR262" s="109"/>
      <c r="JAS262" s="109"/>
      <c r="JAT262" s="109"/>
      <c r="JAU262" s="109"/>
      <c r="JAV262" s="109"/>
      <c r="JAW262" s="109"/>
      <c r="JAX262" s="109"/>
      <c r="JAY262" s="109"/>
      <c r="JAZ262" s="109"/>
      <c r="JBA262" s="109"/>
      <c r="JBB262" s="109"/>
      <c r="JBC262" s="109"/>
      <c r="JBD262" s="109"/>
      <c r="JBE262" s="109"/>
      <c r="JBF262" s="109"/>
      <c r="JBG262" s="109"/>
      <c r="JBH262" s="109"/>
      <c r="JBI262" s="109"/>
      <c r="JBJ262" s="109"/>
      <c r="JBK262" s="109"/>
      <c r="JBL262" s="109"/>
      <c r="JBM262" s="109"/>
      <c r="JBN262" s="109"/>
      <c r="JBO262" s="109"/>
      <c r="JBP262" s="109"/>
      <c r="JBQ262" s="109"/>
      <c r="JBR262" s="109"/>
      <c r="JBS262" s="109"/>
      <c r="JBT262" s="109"/>
      <c r="JBU262" s="109"/>
      <c r="JBV262" s="109"/>
      <c r="JBW262" s="109"/>
      <c r="JBX262" s="109"/>
      <c r="JBY262" s="109"/>
      <c r="JBZ262" s="109"/>
      <c r="JCA262" s="109"/>
      <c r="JCB262" s="109"/>
      <c r="JCC262" s="109"/>
      <c r="JCD262" s="109"/>
      <c r="JCE262" s="109"/>
      <c r="JCF262" s="109"/>
      <c r="JCG262" s="109"/>
      <c r="JCH262" s="109"/>
      <c r="JCI262" s="109"/>
      <c r="JCJ262" s="109"/>
      <c r="JCK262" s="109"/>
      <c r="JCL262" s="109"/>
      <c r="JCM262" s="109"/>
      <c r="JCN262" s="109"/>
      <c r="JCO262" s="109"/>
      <c r="JCP262" s="109"/>
      <c r="JCQ262" s="109"/>
      <c r="JCR262" s="109"/>
      <c r="JCS262" s="109"/>
      <c r="JCT262" s="109"/>
      <c r="JCU262" s="109"/>
      <c r="JCV262" s="109"/>
      <c r="JCW262" s="109"/>
      <c r="JCX262" s="109"/>
      <c r="JCY262" s="109"/>
      <c r="JCZ262" s="109"/>
      <c r="JDA262" s="109"/>
      <c r="JDB262" s="109"/>
      <c r="JDC262" s="109"/>
      <c r="JDD262" s="109"/>
      <c r="JDE262" s="109"/>
      <c r="JDF262" s="109"/>
      <c r="JDG262" s="109"/>
      <c r="JDH262" s="109"/>
      <c r="JDI262" s="109"/>
      <c r="JDJ262" s="109"/>
      <c r="JDK262" s="109"/>
      <c r="JDL262" s="109"/>
      <c r="JDM262" s="109"/>
      <c r="JDN262" s="109"/>
      <c r="JDO262" s="109"/>
      <c r="JDP262" s="109"/>
      <c r="JDQ262" s="109"/>
      <c r="JDR262" s="109"/>
      <c r="JDS262" s="109"/>
      <c r="JDT262" s="109"/>
      <c r="JDU262" s="109"/>
      <c r="JDV262" s="109"/>
      <c r="JDW262" s="109"/>
      <c r="JDX262" s="109"/>
      <c r="JDY262" s="109"/>
      <c r="JDZ262" s="109"/>
      <c r="JEA262" s="109"/>
      <c r="JEB262" s="109"/>
      <c r="JEC262" s="109"/>
      <c r="JED262" s="109"/>
      <c r="JEE262" s="109"/>
      <c r="JEF262" s="109"/>
      <c r="JEG262" s="109"/>
      <c r="JEH262" s="109"/>
      <c r="JEI262" s="109"/>
      <c r="JEJ262" s="109"/>
      <c r="JEK262" s="109"/>
      <c r="JEL262" s="109"/>
      <c r="JEM262" s="109"/>
      <c r="JEN262" s="109"/>
      <c r="JEO262" s="109"/>
      <c r="JEP262" s="109"/>
      <c r="JEQ262" s="109"/>
      <c r="JER262" s="109"/>
      <c r="JES262" s="109"/>
      <c r="JET262" s="109"/>
      <c r="JEU262" s="109"/>
      <c r="JEV262" s="109"/>
      <c r="JEW262" s="109"/>
      <c r="JEX262" s="109"/>
      <c r="JEY262" s="109"/>
      <c r="JEZ262" s="109"/>
      <c r="JFA262" s="109"/>
      <c r="JFB262" s="109"/>
      <c r="JFC262" s="109"/>
      <c r="JFD262" s="109"/>
      <c r="JFE262" s="109"/>
      <c r="JFF262" s="109"/>
      <c r="JFG262" s="109"/>
      <c r="JFH262" s="109"/>
      <c r="JFI262" s="109"/>
      <c r="JFJ262" s="109"/>
      <c r="JFK262" s="109"/>
      <c r="JFL262" s="109"/>
      <c r="JFM262" s="109"/>
      <c r="JFN262" s="109"/>
      <c r="JFO262" s="109"/>
      <c r="JFP262" s="109"/>
      <c r="JFQ262" s="109"/>
      <c r="JFR262" s="109"/>
      <c r="JFS262" s="109"/>
      <c r="JFT262" s="109"/>
      <c r="JFU262" s="109"/>
      <c r="JFV262" s="109"/>
      <c r="JFW262" s="109"/>
      <c r="JFX262" s="109"/>
      <c r="JFY262" s="109"/>
      <c r="JFZ262" s="109"/>
      <c r="JGA262" s="109"/>
      <c r="JGB262" s="109"/>
      <c r="JGC262" s="109"/>
      <c r="JGD262" s="109"/>
      <c r="JGE262" s="109"/>
      <c r="JGF262" s="109"/>
      <c r="JGG262" s="109"/>
      <c r="JGH262" s="109"/>
      <c r="JGI262" s="109"/>
      <c r="JGJ262" s="109"/>
      <c r="JGK262" s="109"/>
      <c r="JGL262" s="109"/>
      <c r="JGM262" s="109"/>
      <c r="JGN262" s="109"/>
      <c r="JGO262" s="109"/>
      <c r="JGP262" s="109"/>
      <c r="JGQ262" s="109"/>
      <c r="JGR262" s="109"/>
      <c r="JGS262" s="109"/>
      <c r="JGT262" s="109"/>
      <c r="JGU262" s="109"/>
      <c r="JGV262" s="109"/>
      <c r="JGW262" s="109"/>
      <c r="JGX262" s="109"/>
      <c r="JGY262" s="109"/>
      <c r="JGZ262" s="109"/>
      <c r="JHA262" s="109"/>
      <c r="JHB262" s="109"/>
      <c r="JHC262" s="109"/>
      <c r="JHD262" s="109"/>
      <c r="JHE262" s="109"/>
      <c r="JHF262" s="109"/>
      <c r="JHG262" s="109"/>
      <c r="JHH262" s="109"/>
      <c r="JHI262" s="109"/>
      <c r="JHJ262" s="109"/>
      <c r="JHK262" s="109"/>
      <c r="JHL262" s="109"/>
      <c r="JHM262" s="109"/>
      <c r="JHN262" s="109"/>
      <c r="JHO262" s="109"/>
      <c r="JHP262" s="109"/>
      <c r="JHQ262" s="109"/>
      <c r="JHR262" s="109"/>
      <c r="JHS262" s="109"/>
      <c r="JHT262" s="109"/>
      <c r="JHU262" s="109"/>
      <c r="JHV262" s="109"/>
      <c r="JHW262" s="109"/>
      <c r="JHX262" s="109"/>
      <c r="JHY262" s="109"/>
      <c r="JHZ262" s="109"/>
      <c r="JIA262" s="109"/>
      <c r="JIB262" s="109"/>
      <c r="JIC262" s="109"/>
      <c r="JID262" s="109"/>
      <c r="JIE262" s="109"/>
      <c r="JIF262" s="109"/>
      <c r="JIG262" s="109"/>
      <c r="JIH262" s="109"/>
      <c r="JII262" s="109"/>
      <c r="JIJ262" s="109"/>
      <c r="JIK262" s="109"/>
      <c r="JIL262" s="109"/>
      <c r="JIM262" s="109"/>
      <c r="JIN262" s="109"/>
      <c r="JIO262" s="109"/>
      <c r="JIP262" s="109"/>
      <c r="JIQ262" s="109"/>
      <c r="JIR262" s="109"/>
      <c r="JIS262" s="109"/>
      <c r="JIT262" s="109"/>
      <c r="JIU262" s="109"/>
      <c r="JIV262" s="109"/>
      <c r="JIW262" s="109"/>
      <c r="JIX262" s="109"/>
      <c r="JIY262" s="109"/>
      <c r="JIZ262" s="109"/>
      <c r="JJA262" s="109"/>
      <c r="JJB262" s="109"/>
      <c r="JJC262" s="109"/>
      <c r="JJD262" s="109"/>
      <c r="JJE262" s="109"/>
      <c r="JJF262" s="109"/>
      <c r="JJG262" s="109"/>
      <c r="JJH262" s="109"/>
      <c r="JJI262" s="109"/>
      <c r="JJJ262" s="109"/>
      <c r="JJK262" s="109"/>
      <c r="JJL262" s="109"/>
      <c r="JJM262" s="109"/>
      <c r="JJN262" s="109"/>
      <c r="JJO262" s="109"/>
      <c r="JJP262" s="109"/>
      <c r="JJQ262" s="109"/>
      <c r="JJR262" s="109"/>
      <c r="JJS262" s="109"/>
      <c r="JJT262" s="109"/>
      <c r="JJU262" s="109"/>
      <c r="JJV262" s="109"/>
      <c r="JJW262" s="109"/>
      <c r="JJX262" s="109"/>
      <c r="JJY262" s="109"/>
      <c r="JJZ262" s="109"/>
      <c r="JKA262" s="109"/>
      <c r="JKB262" s="109"/>
      <c r="JKC262" s="109"/>
      <c r="JKD262" s="109"/>
      <c r="JKE262" s="109"/>
      <c r="JKF262" s="109"/>
      <c r="JKG262" s="109"/>
      <c r="JKH262" s="109"/>
      <c r="JKI262" s="109"/>
      <c r="JKJ262" s="109"/>
      <c r="JKK262" s="109"/>
      <c r="JKL262" s="109"/>
      <c r="JKM262" s="109"/>
      <c r="JKN262" s="109"/>
      <c r="JKO262" s="109"/>
      <c r="JKP262" s="109"/>
      <c r="JKQ262" s="109"/>
      <c r="JKR262" s="109"/>
      <c r="JKS262" s="109"/>
      <c r="JKT262" s="109"/>
      <c r="JKU262" s="109"/>
      <c r="JKV262" s="109"/>
      <c r="JKW262" s="109"/>
      <c r="JKX262" s="109"/>
      <c r="JKY262" s="109"/>
      <c r="JKZ262" s="109"/>
      <c r="JLA262" s="109"/>
      <c r="JLB262" s="109"/>
      <c r="JLC262" s="109"/>
      <c r="JLD262" s="109"/>
      <c r="JLE262" s="109"/>
      <c r="JLF262" s="109"/>
      <c r="JLG262" s="109"/>
      <c r="JLH262" s="109"/>
      <c r="JLI262" s="109"/>
      <c r="JLJ262" s="109"/>
      <c r="JLK262" s="109"/>
      <c r="JLL262" s="109"/>
      <c r="JLM262" s="109"/>
      <c r="JLN262" s="109"/>
      <c r="JLO262" s="109"/>
      <c r="JLP262" s="109"/>
      <c r="JLQ262" s="109"/>
      <c r="JLR262" s="109"/>
      <c r="JLS262" s="109"/>
      <c r="JLT262" s="109"/>
      <c r="JLU262" s="109"/>
      <c r="JLV262" s="109"/>
      <c r="JLW262" s="109"/>
      <c r="JLX262" s="109"/>
      <c r="JLY262" s="109"/>
      <c r="JLZ262" s="109"/>
      <c r="JMA262" s="109"/>
      <c r="JMB262" s="109"/>
      <c r="JMC262" s="109"/>
      <c r="JMD262" s="109"/>
      <c r="JME262" s="109"/>
      <c r="JMF262" s="109"/>
      <c r="JMG262" s="109"/>
      <c r="JMH262" s="109"/>
      <c r="JMI262" s="109"/>
      <c r="JMJ262" s="109"/>
      <c r="JMK262" s="109"/>
      <c r="JML262" s="109"/>
      <c r="JMM262" s="109"/>
      <c r="JMN262" s="109"/>
      <c r="JMO262" s="109"/>
      <c r="JMP262" s="109"/>
      <c r="JMQ262" s="109"/>
      <c r="JMR262" s="109"/>
      <c r="JMS262" s="109"/>
      <c r="JMT262" s="109"/>
      <c r="JMU262" s="109"/>
      <c r="JMV262" s="109"/>
      <c r="JMW262" s="109"/>
      <c r="JMX262" s="109"/>
      <c r="JMY262" s="109"/>
      <c r="JMZ262" s="109"/>
      <c r="JNA262" s="109"/>
      <c r="JNB262" s="109"/>
      <c r="JNC262" s="109"/>
      <c r="JND262" s="109"/>
      <c r="JNE262" s="109"/>
      <c r="JNF262" s="109"/>
      <c r="JNG262" s="109"/>
      <c r="JNH262" s="109"/>
      <c r="JNI262" s="109"/>
      <c r="JNJ262" s="109"/>
      <c r="JNK262" s="109"/>
      <c r="JNL262" s="109"/>
      <c r="JNM262" s="109"/>
      <c r="JNN262" s="109"/>
      <c r="JNO262" s="109"/>
      <c r="JNP262" s="109"/>
      <c r="JNQ262" s="109"/>
      <c r="JNR262" s="109"/>
      <c r="JNS262" s="109"/>
      <c r="JNT262" s="109"/>
      <c r="JNU262" s="109"/>
      <c r="JNV262" s="109"/>
      <c r="JNW262" s="109"/>
      <c r="JNX262" s="109"/>
      <c r="JNY262" s="109"/>
      <c r="JNZ262" s="109"/>
      <c r="JOA262" s="109"/>
      <c r="JOB262" s="109"/>
      <c r="JOC262" s="109"/>
      <c r="JOD262" s="109"/>
      <c r="JOE262" s="109"/>
      <c r="JOF262" s="109"/>
      <c r="JOG262" s="109"/>
      <c r="JOH262" s="109"/>
      <c r="JOI262" s="109"/>
      <c r="JOJ262" s="109"/>
      <c r="JOK262" s="109"/>
      <c r="JOL262" s="109"/>
      <c r="JOM262" s="109"/>
      <c r="JON262" s="109"/>
      <c r="JOO262" s="109"/>
      <c r="JOP262" s="109"/>
      <c r="JOQ262" s="109"/>
      <c r="JOR262" s="109"/>
      <c r="JOS262" s="109"/>
      <c r="JOT262" s="109"/>
      <c r="JOU262" s="109"/>
      <c r="JOV262" s="109"/>
      <c r="JOW262" s="109"/>
      <c r="JOX262" s="109"/>
      <c r="JOY262" s="109"/>
      <c r="JOZ262" s="109"/>
      <c r="JPA262" s="109"/>
      <c r="JPB262" s="109"/>
      <c r="JPC262" s="109"/>
      <c r="JPD262" s="109"/>
      <c r="JPE262" s="109"/>
      <c r="JPF262" s="109"/>
      <c r="JPG262" s="109"/>
      <c r="JPH262" s="109"/>
      <c r="JPI262" s="109"/>
      <c r="JPJ262" s="109"/>
      <c r="JPK262" s="109"/>
      <c r="JPL262" s="109"/>
      <c r="JPM262" s="109"/>
      <c r="JPN262" s="109"/>
      <c r="JPO262" s="109"/>
      <c r="JPP262" s="109"/>
      <c r="JPQ262" s="109"/>
      <c r="JPR262" s="109"/>
      <c r="JPS262" s="109"/>
      <c r="JPT262" s="109"/>
      <c r="JPU262" s="109"/>
      <c r="JPV262" s="109"/>
      <c r="JPW262" s="109"/>
      <c r="JPX262" s="109"/>
      <c r="JPY262" s="109"/>
      <c r="JPZ262" s="109"/>
      <c r="JQA262" s="109"/>
      <c r="JQB262" s="109"/>
      <c r="JQC262" s="109"/>
      <c r="JQD262" s="109"/>
      <c r="JQE262" s="109"/>
      <c r="JQF262" s="109"/>
      <c r="JQG262" s="109"/>
      <c r="JQH262" s="109"/>
      <c r="JQI262" s="109"/>
      <c r="JQJ262" s="109"/>
      <c r="JQK262" s="109"/>
      <c r="JQL262" s="109"/>
      <c r="JQM262" s="109"/>
      <c r="JQN262" s="109"/>
      <c r="JQO262" s="109"/>
      <c r="JQP262" s="109"/>
      <c r="JQQ262" s="109"/>
      <c r="JQR262" s="109"/>
      <c r="JQS262" s="109"/>
      <c r="JQT262" s="109"/>
      <c r="JQU262" s="109"/>
      <c r="JQV262" s="109"/>
      <c r="JQW262" s="109"/>
      <c r="JQX262" s="109"/>
      <c r="JQY262" s="109"/>
      <c r="JQZ262" s="109"/>
      <c r="JRA262" s="109"/>
      <c r="JRB262" s="109"/>
      <c r="JRC262" s="109"/>
      <c r="JRD262" s="109"/>
      <c r="JRE262" s="109"/>
      <c r="JRF262" s="109"/>
      <c r="JRG262" s="109"/>
      <c r="JRH262" s="109"/>
      <c r="JRI262" s="109"/>
      <c r="JRJ262" s="109"/>
      <c r="JRK262" s="109"/>
      <c r="JRL262" s="109"/>
      <c r="JRM262" s="109"/>
      <c r="JRN262" s="109"/>
      <c r="JRO262" s="109"/>
      <c r="JRP262" s="109"/>
      <c r="JRQ262" s="109"/>
      <c r="JRR262" s="109"/>
      <c r="JRS262" s="109"/>
      <c r="JRT262" s="109"/>
      <c r="JRU262" s="109"/>
      <c r="JRV262" s="109"/>
      <c r="JRW262" s="109"/>
      <c r="JRX262" s="109"/>
      <c r="JRY262" s="109"/>
      <c r="JRZ262" s="109"/>
      <c r="JSA262" s="109"/>
      <c r="JSB262" s="109"/>
      <c r="JSC262" s="109"/>
      <c r="JSD262" s="109"/>
      <c r="JSE262" s="109"/>
      <c r="JSF262" s="109"/>
      <c r="JSG262" s="109"/>
      <c r="JSH262" s="109"/>
      <c r="JSI262" s="109"/>
      <c r="JSJ262" s="109"/>
      <c r="JSK262" s="109"/>
      <c r="JSL262" s="109"/>
      <c r="JSM262" s="109"/>
      <c r="JSN262" s="109"/>
      <c r="JSO262" s="109"/>
      <c r="JSP262" s="109"/>
      <c r="JSQ262" s="109"/>
      <c r="JSR262" s="109"/>
      <c r="JSS262" s="109"/>
      <c r="JST262" s="109"/>
      <c r="JSU262" s="109"/>
      <c r="JSV262" s="109"/>
      <c r="JSW262" s="109"/>
      <c r="JSX262" s="109"/>
      <c r="JSY262" s="109"/>
      <c r="JSZ262" s="109"/>
      <c r="JTA262" s="109"/>
      <c r="JTB262" s="109"/>
      <c r="JTC262" s="109"/>
      <c r="JTD262" s="109"/>
      <c r="JTE262" s="109"/>
      <c r="JTF262" s="109"/>
      <c r="JTG262" s="109"/>
      <c r="JTH262" s="109"/>
      <c r="JTI262" s="109"/>
      <c r="JTJ262" s="109"/>
      <c r="JTK262" s="109"/>
      <c r="JTL262" s="109"/>
      <c r="JTM262" s="109"/>
      <c r="JTN262" s="109"/>
      <c r="JTO262" s="109"/>
      <c r="JTP262" s="109"/>
      <c r="JTQ262" s="109"/>
      <c r="JTR262" s="109"/>
      <c r="JTS262" s="109"/>
      <c r="JTT262" s="109"/>
      <c r="JTU262" s="109"/>
      <c r="JTV262" s="109"/>
      <c r="JTW262" s="109"/>
      <c r="JTX262" s="109"/>
      <c r="JTY262" s="109"/>
      <c r="JTZ262" s="109"/>
      <c r="JUA262" s="109"/>
      <c r="JUB262" s="109"/>
      <c r="JUC262" s="109"/>
      <c r="JUD262" s="109"/>
      <c r="JUE262" s="109"/>
      <c r="JUF262" s="109"/>
      <c r="JUG262" s="109"/>
      <c r="JUH262" s="109"/>
      <c r="JUI262" s="109"/>
      <c r="JUJ262" s="109"/>
      <c r="JUK262" s="109"/>
      <c r="JUL262" s="109"/>
      <c r="JUM262" s="109"/>
      <c r="JUN262" s="109"/>
      <c r="JUO262" s="109"/>
      <c r="JUP262" s="109"/>
      <c r="JUQ262" s="109"/>
      <c r="JUR262" s="109"/>
      <c r="JUS262" s="109"/>
      <c r="JUT262" s="109"/>
      <c r="JUU262" s="109"/>
      <c r="JUV262" s="109"/>
      <c r="JUW262" s="109"/>
      <c r="JUX262" s="109"/>
      <c r="JUY262" s="109"/>
      <c r="JUZ262" s="109"/>
      <c r="JVA262" s="109"/>
      <c r="JVB262" s="109"/>
      <c r="JVC262" s="109"/>
      <c r="JVD262" s="109"/>
      <c r="JVE262" s="109"/>
      <c r="JVF262" s="109"/>
      <c r="JVG262" s="109"/>
      <c r="JVH262" s="109"/>
      <c r="JVI262" s="109"/>
      <c r="JVJ262" s="109"/>
      <c r="JVK262" s="109"/>
      <c r="JVL262" s="109"/>
      <c r="JVM262" s="109"/>
      <c r="JVN262" s="109"/>
      <c r="JVO262" s="109"/>
      <c r="JVP262" s="109"/>
      <c r="JVQ262" s="109"/>
      <c r="JVR262" s="109"/>
      <c r="JVS262" s="109"/>
      <c r="JVT262" s="109"/>
      <c r="JVU262" s="109"/>
      <c r="JVV262" s="109"/>
      <c r="JVW262" s="109"/>
      <c r="JVX262" s="109"/>
      <c r="JVY262" s="109"/>
      <c r="JVZ262" s="109"/>
      <c r="JWA262" s="109"/>
      <c r="JWB262" s="109"/>
      <c r="JWC262" s="109"/>
      <c r="JWD262" s="109"/>
      <c r="JWE262" s="109"/>
      <c r="JWF262" s="109"/>
      <c r="JWG262" s="109"/>
      <c r="JWH262" s="109"/>
      <c r="JWI262" s="109"/>
      <c r="JWJ262" s="109"/>
      <c r="JWK262" s="109"/>
      <c r="JWL262" s="109"/>
      <c r="JWM262" s="109"/>
      <c r="JWN262" s="109"/>
      <c r="JWO262" s="109"/>
      <c r="JWP262" s="109"/>
      <c r="JWQ262" s="109"/>
      <c r="JWR262" s="109"/>
      <c r="JWS262" s="109"/>
      <c r="JWT262" s="109"/>
      <c r="JWU262" s="109"/>
      <c r="JWV262" s="109"/>
      <c r="JWW262" s="109"/>
      <c r="JWX262" s="109"/>
      <c r="JWY262" s="109"/>
      <c r="JWZ262" s="109"/>
      <c r="JXA262" s="109"/>
      <c r="JXB262" s="109"/>
      <c r="JXC262" s="109"/>
      <c r="JXD262" s="109"/>
      <c r="JXE262" s="109"/>
      <c r="JXF262" s="109"/>
      <c r="JXG262" s="109"/>
      <c r="JXH262" s="109"/>
      <c r="JXI262" s="109"/>
      <c r="JXJ262" s="109"/>
      <c r="JXK262" s="109"/>
      <c r="JXL262" s="109"/>
      <c r="JXM262" s="109"/>
      <c r="JXN262" s="109"/>
      <c r="JXO262" s="109"/>
      <c r="JXP262" s="109"/>
      <c r="JXQ262" s="109"/>
      <c r="JXR262" s="109"/>
      <c r="JXS262" s="109"/>
      <c r="JXT262" s="109"/>
      <c r="JXU262" s="109"/>
      <c r="JXV262" s="109"/>
      <c r="JXW262" s="109"/>
      <c r="JXX262" s="109"/>
      <c r="JXY262" s="109"/>
      <c r="JXZ262" s="109"/>
      <c r="JYA262" s="109"/>
      <c r="JYB262" s="109"/>
      <c r="JYC262" s="109"/>
      <c r="JYD262" s="109"/>
      <c r="JYE262" s="109"/>
      <c r="JYF262" s="109"/>
      <c r="JYG262" s="109"/>
      <c r="JYH262" s="109"/>
      <c r="JYI262" s="109"/>
      <c r="JYJ262" s="109"/>
      <c r="JYK262" s="109"/>
      <c r="JYL262" s="109"/>
      <c r="JYM262" s="109"/>
      <c r="JYN262" s="109"/>
      <c r="JYO262" s="109"/>
      <c r="JYP262" s="109"/>
      <c r="JYQ262" s="109"/>
      <c r="JYR262" s="109"/>
      <c r="JYS262" s="109"/>
      <c r="JYT262" s="109"/>
      <c r="JYU262" s="109"/>
      <c r="JYV262" s="109"/>
      <c r="JYW262" s="109"/>
      <c r="JYX262" s="109"/>
      <c r="JYY262" s="109"/>
      <c r="JYZ262" s="109"/>
      <c r="JZA262" s="109"/>
      <c r="JZB262" s="109"/>
      <c r="JZC262" s="109"/>
      <c r="JZD262" s="109"/>
      <c r="JZE262" s="109"/>
      <c r="JZF262" s="109"/>
      <c r="JZG262" s="109"/>
      <c r="JZH262" s="109"/>
      <c r="JZI262" s="109"/>
      <c r="JZJ262" s="109"/>
      <c r="JZK262" s="109"/>
      <c r="JZL262" s="109"/>
      <c r="JZM262" s="109"/>
      <c r="JZN262" s="109"/>
      <c r="JZO262" s="109"/>
      <c r="JZP262" s="109"/>
      <c r="JZQ262" s="109"/>
      <c r="JZR262" s="109"/>
      <c r="JZS262" s="109"/>
      <c r="JZT262" s="109"/>
      <c r="JZU262" s="109"/>
      <c r="JZV262" s="109"/>
      <c r="JZW262" s="109"/>
      <c r="JZX262" s="109"/>
      <c r="JZY262" s="109"/>
      <c r="JZZ262" s="109"/>
      <c r="KAA262" s="109"/>
      <c r="KAB262" s="109"/>
      <c r="KAC262" s="109"/>
      <c r="KAD262" s="109"/>
      <c r="KAE262" s="109"/>
      <c r="KAF262" s="109"/>
      <c r="KAG262" s="109"/>
      <c r="KAH262" s="109"/>
      <c r="KAI262" s="109"/>
      <c r="KAJ262" s="109"/>
      <c r="KAK262" s="109"/>
      <c r="KAL262" s="109"/>
      <c r="KAM262" s="109"/>
      <c r="KAN262" s="109"/>
      <c r="KAO262" s="109"/>
      <c r="KAP262" s="109"/>
      <c r="KAQ262" s="109"/>
      <c r="KAR262" s="109"/>
      <c r="KAS262" s="109"/>
      <c r="KAT262" s="109"/>
      <c r="KAU262" s="109"/>
      <c r="KAV262" s="109"/>
      <c r="KAW262" s="109"/>
      <c r="KAX262" s="109"/>
      <c r="KAY262" s="109"/>
      <c r="KAZ262" s="109"/>
      <c r="KBA262" s="109"/>
      <c r="KBB262" s="109"/>
      <c r="KBC262" s="109"/>
      <c r="KBD262" s="109"/>
      <c r="KBE262" s="109"/>
      <c r="KBF262" s="109"/>
      <c r="KBG262" s="109"/>
      <c r="KBH262" s="109"/>
      <c r="KBI262" s="109"/>
      <c r="KBJ262" s="109"/>
      <c r="KBK262" s="109"/>
      <c r="KBL262" s="109"/>
      <c r="KBM262" s="109"/>
      <c r="KBN262" s="109"/>
      <c r="KBO262" s="109"/>
      <c r="KBP262" s="109"/>
      <c r="KBQ262" s="109"/>
      <c r="KBR262" s="109"/>
      <c r="KBS262" s="109"/>
      <c r="KBT262" s="109"/>
      <c r="KBU262" s="109"/>
      <c r="KBV262" s="109"/>
      <c r="KBW262" s="109"/>
      <c r="KBX262" s="109"/>
      <c r="KBY262" s="109"/>
      <c r="KBZ262" s="109"/>
      <c r="KCA262" s="109"/>
      <c r="KCB262" s="109"/>
      <c r="KCC262" s="109"/>
      <c r="KCD262" s="109"/>
      <c r="KCE262" s="109"/>
      <c r="KCF262" s="109"/>
      <c r="KCG262" s="109"/>
      <c r="KCH262" s="109"/>
      <c r="KCI262" s="109"/>
      <c r="KCJ262" s="109"/>
      <c r="KCK262" s="109"/>
      <c r="KCL262" s="109"/>
      <c r="KCM262" s="109"/>
      <c r="KCN262" s="109"/>
      <c r="KCO262" s="109"/>
      <c r="KCP262" s="109"/>
      <c r="KCQ262" s="109"/>
      <c r="KCR262" s="109"/>
      <c r="KCS262" s="109"/>
      <c r="KCT262" s="109"/>
      <c r="KCU262" s="109"/>
      <c r="KCV262" s="109"/>
      <c r="KCW262" s="109"/>
      <c r="KCX262" s="109"/>
      <c r="KCY262" s="109"/>
      <c r="KCZ262" s="109"/>
      <c r="KDA262" s="109"/>
      <c r="KDB262" s="109"/>
      <c r="KDC262" s="109"/>
      <c r="KDD262" s="109"/>
      <c r="KDE262" s="109"/>
      <c r="KDF262" s="109"/>
      <c r="KDG262" s="109"/>
      <c r="KDH262" s="109"/>
      <c r="KDI262" s="109"/>
      <c r="KDJ262" s="109"/>
      <c r="KDK262" s="109"/>
      <c r="KDL262" s="109"/>
      <c r="KDM262" s="109"/>
      <c r="KDN262" s="109"/>
      <c r="KDO262" s="109"/>
      <c r="KDP262" s="109"/>
      <c r="KDQ262" s="109"/>
      <c r="KDR262" s="109"/>
      <c r="KDS262" s="109"/>
      <c r="KDT262" s="109"/>
      <c r="KDU262" s="109"/>
      <c r="KDV262" s="109"/>
      <c r="KDW262" s="109"/>
      <c r="KDX262" s="109"/>
      <c r="KDY262" s="109"/>
      <c r="KDZ262" s="109"/>
      <c r="KEA262" s="109"/>
      <c r="KEB262" s="109"/>
      <c r="KEC262" s="109"/>
      <c r="KED262" s="109"/>
      <c r="KEE262" s="109"/>
      <c r="KEF262" s="109"/>
      <c r="KEG262" s="109"/>
      <c r="KEH262" s="109"/>
      <c r="KEI262" s="109"/>
      <c r="KEJ262" s="109"/>
      <c r="KEK262" s="109"/>
      <c r="KEL262" s="109"/>
      <c r="KEM262" s="109"/>
      <c r="KEN262" s="109"/>
      <c r="KEO262" s="109"/>
      <c r="KEP262" s="109"/>
      <c r="KEQ262" s="109"/>
      <c r="KER262" s="109"/>
      <c r="KES262" s="109"/>
      <c r="KET262" s="109"/>
      <c r="KEU262" s="109"/>
      <c r="KEV262" s="109"/>
      <c r="KEW262" s="109"/>
      <c r="KEX262" s="109"/>
      <c r="KEY262" s="109"/>
      <c r="KEZ262" s="109"/>
      <c r="KFA262" s="109"/>
      <c r="KFB262" s="109"/>
      <c r="KFC262" s="109"/>
      <c r="KFD262" s="109"/>
      <c r="KFE262" s="109"/>
      <c r="KFF262" s="109"/>
      <c r="KFG262" s="109"/>
      <c r="KFH262" s="109"/>
      <c r="KFI262" s="109"/>
      <c r="KFJ262" s="109"/>
      <c r="KFK262" s="109"/>
      <c r="KFL262" s="109"/>
      <c r="KFM262" s="109"/>
      <c r="KFN262" s="109"/>
      <c r="KFO262" s="109"/>
      <c r="KFP262" s="109"/>
      <c r="KFQ262" s="109"/>
      <c r="KFR262" s="109"/>
      <c r="KFS262" s="109"/>
      <c r="KFT262" s="109"/>
      <c r="KFU262" s="109"/>
      <c r="KFV262" s="109"/>
      <c r="KFW262" s="109"/>
      <c r="KFX262" s="109"/>
      <c r="KFY262" s="109"/>
      <c r="KFZ262" s="109"/>
      <c r="KGA262" s="109"/>
      <c r="KGB262" s="109"/>
      <c r="KGC262" s="109"/>
      <c r="KGD262" s="109"/>
      <c r="KGE262" s="109"/>
      <c r="KGF262" s="109"/>
      <c r="KGG262" s="109"/>
      <c r="KGH262" s="109"/>
      <c r="KGI262" s="109"/>
      <c r="KGJ262" s="109"/>
      <c r="KGK262" s="109"/>
      <c r="KGL262" s="109"/>
      <c r="KGM262" s="109"/>
      <c r="KGN262" s="109"/>
      <c r="KGO262" s="109"/>
      <c r="KGP262" s="109"/>
      <c r="KGQ262" s="109"/>
      <c r="KGR262" s="109"/>
      <c r="KGS262" s="109"/>
      <c r="KGT262" s="109"/>
      <c r="KGU262" s="109"/>
      <c r="KGV262" s="109"/>
      <c r="KGW262" s="109"/>
      <c r="KGX262" s="109"/>
      <c r="KGY262" s="109"/>
      <c r="KGZ262" s="109"/>
      <c r="KHA262" s="109"/>
      <c r="KHB262" s="109"/>
      <c r="KHC262" s="109"/>
      <c r="KHD262" s="109"/>
      <c r="KHE262" s="109"/>
      <c r="KHF262" s="109"/>
      <c r="KHG262" s="109"/>
      <c r="KHH262" s="109"/>
      <c r="KHI262" s="109"/>
      <c r="KHJ262" s="109"/>
      <c r="KHK262" s="109"/>
      <c r="KHL262" s="109"/>
      <c r="KHM262" s="109"/>
      <c r="KHN262" s="109"/>
      <c r="KHO262" s="109"/>
      <c r="KHP262" s="109"/>
      <c r="KHQ262" s="109"/>
      <c r="KHR262" s="109"/>
      <c r="KHS262" s="109"/>
      <c r="KHT262" s="109"/>
      <c r="KHU262" s="109"/>
      <c r="KHV262" s="109"/>
      <c r="KHW262" s="109"/>
      <c r="KHX262" s="109"/>
      <c r="KHY262" s="109"/>
      <c r="KHZ262" s="109"/>
      <c r="KIA262" s="109"/>
      <c r="KIB262" s="109"/>
      <c r="KIC262" s="109"/>
      <c r="KID262" s="109"/>
      <c r="KIE262" s="109"/>
      <c r="KIF262" s="109"/>
      <c r="KIG262" s="109"/>
      <c r="KIH262" s="109"/>
      <c r="KII262" s="109"/>
      <c r="KIJ262" s="109"/>
      <c r="KIK262" s="109"/>
      <c r="KIL262" s="109"/>
      <c r="KIM262" s="109"/>
      <c r="KIN262" s="109"/>
      <c r="KIO262" s="109"/>
      <c r="KIP262" s="109"/>
      <c r="KIQ262" s="109"/>
      <c r="KIR262" s="109"/>
      <c r="KIS262" s="109"/>
      <c r="KIT262" s="109"/>
      <c r="KIU262" s="109"/>
      <c r="KIV262" s="109"/>
      <c r="KIW262" s="109"/>
      <c r="KIX262" s="109"/>
      <c r="KIY262" s="109"/>
      <c r="KIZ262" s="109"/>
      <c r="KJA262" s="109"/>
      <c r="KJB262" s="109"/>
      <c r="KJC262" s="109"/>
      <c r="KJD262" s="109"/>
      <c r="KJE262" s="109"/>
      <c r="KJF262" s="109"/>
      <c r="KJG262" s="109"/>
      <c r="KJH262" s="109"/>
      <c r="KJI262" s="109"/>
      <c r="KJJ262" s="109"/>
      <c r="KJK262" s="109"/>
      <c r="KJL262" s="109"/>
      <c r="KJM262" s="109"/>
      <c r="KJN262" s="109"/>
      <c r="KJO262" s="109"/>
      <c r="KJP262" s="109"/>
      <c r="KJQ262" s="109"/>
      <c r="KJR262" s="109"/>
      <c r="KJS262" s="109"/>
      <c r="KJT262" s="109"/>
      <c r="KJU262" s="109"/>
      <c r="KJV262" s="109"/>
      <c r="KJW262" s="109"/>
      <c r="KJX262" s="109"/>
      <c r="KJY262" s="109"/>
      <c r="KJZ262" s="109"/>
      <c r="KKA262" s="109"/>
      <c r="KKB262" s="109"/>
      <c r="KKC262" s="109"/>
      <c r="KKD262" s="109"/>
      <c r="KKE262" s="109"/>
      <c r="KKF262" s="109"/>
      <c r="KKG262" s="109"/>
      <c r="KKH262" s="109"/>
      <c r="KKI262" s="109"/>
      <c r="KKJ262" s="109"/>
      <c r="KKK262" s="109"/>
      <c r="KKL262" s="109"/>
      <c r="KKM262" s="109"/>
      <c r="KKN262" s="109"/>
      <c r="KKO262" s="109"/>
      <c r="KKP262" s="109"/>
      <c r="KKQ262" s="109"/>
      <c r="KKR262" s="109"/>
      <c r="KKS262" s="109"/>
      <c r="KKT262" s="109"/>
      <c r="KKU262" s="109"/>
      <c r="KKV262" s="109"/>
      <c r="KKW262" s="109"/>
      <c r="KKX262" s="109"/>
      <c r="KKY262" s="109"/>
      <c r="KKZ262" s="109"/>
      <c r="KLA262" s="109"/>
      <c r="KLB262" s="109"/>
      <c r="KLC262" s="109"/>
      <c r="KLD262" s="109"/>
      <c r="KLE262" s="109"/>
      <c r="KLF262" s="109"/>
      <c r="KLG262" s="109"/>
      <c r="KLH262" s="109"/>
      <c r="KLI262" s="109"/>
      <c r="KLJ262" s="109"/>
      <c r="KLK262" s="109"/>
      <c r="KLL262" s="109"/>
      <c r="KLM262" s="109"/>
      <c r="KLN262" s="109"/>
      <c r="KLO262" s="109"/>
      <c r="KLP262" s="109"/>
      <c r="KLQ262" s="109"/>
      <c r="KLR262" s="109"/>
      <c r="KLS262" s="109"/>
      <c r="KLT262" s="109"/>
      <c r="KLU262" s="109"/>
      <c r="KLV262" s="109"/>
      <c r="KLW262" s="109"/>
      <c r="KLX262" s="109"/>
      <c r="KLY262" s="109"/>
      <c r="KLZ262" s="109"/>
      <c r="KMA262" s="109"/>
      <c r="KMB262" s="109"/>
      <c r="KMC262" s="109"/>
      <c r="KMD262" s="109"/>
      <c r="KME262" s="109"/>
      <c r="KMF262" s="109"/>
      <c r="KMG262" s="109"/>
      <c r="KMH262" s="109"/>
      <c r="KMI262" s="109"/>
      <c r="KMJ262" s="109"/>
      <c r="KMK262" s="109"/>
      <c r="KML262" s="109"/>
      <c r="KMM262" s="109"/>
      <c r="KMN262" s="109"/>
      <c r="KMO262" s="109"/>
      <c r="KMP262" s="109"/>
      <c r="KMQ262" s="109"/>
      <c r="KMR262" s="109"/>
      <c r="KMS262" s="109"/>
      <c r="KMT262" s="109"/>
      <c r="KMU262" s="109"/>
      <c r="KMV262" s="109"/>
      <c r="KMW262" s="109"/>
      <c r="KMX262" s="109"/>
      <c r="KMY262" s="109"/>
      <c r="KMZ262" s="109"/>
      <c r="KNA262" s="109"/>
      <c r="KNB262" s="109"/>
      <c r="KNC262" s="109"/>
      <c r="KND262" s="109"/>
      <c r="KNE262" s="109"/>
      <c r="KNF262" s="109"/>
      <c r="KNG262" s="109"/>
      <c r="KNH262" s="109"/>
      <c r="KNI262" s="109"/>
      <c r="KNJ262" s="109"/>
      <c r="KNK262" s="109"/>
      <c r="KNL262" s="109"/>
      <c r="KNM262" s="109"/>
      <c r="KNN262" s="109"/>
      <c r="KNO262" s="109"/>
      <c r="KNP262" s="109"/>
      <c r="KNQ262" s="109"/>
      <c r="KNR262" s="109"/>
      <c r="KNS262" s="109"/>
      <c r="KNT262" s="109"/>
      <c r="KNU262" s="109"/>
      <c r="KNV262" s="109"/>
      <c r="KNW262" s="109"/>
      <c r="KNX262" s="109"/>
      <c r="KNY262" s="109"/>
      <c r="KNZ262" s="109"/>
      <c r="KOA262" s="109"/>
      <c r="KOB262" s="109"/>
      <c r="KOC262" s="109"/>
      <c r="KOD262" s="109"/>
      <c r="KOE262" s="109"/>
      <c r="KOF262" s="109"/>
      <c r="KOG262" s="109"/>
      <c r="KOH262" s="109"/>
      <c r="KOI262" s="109"/>
      <c r="KOJ262" s="109"/>
      <c r="KOK262" s="109"/>
      <c r="KOL262" s="109"/>
      <c r="KOM262" s="109"/>
      <c r="KON262" s="109"/>
      <c r="KOO262" s="109"/>
      <c r="KOP262" s="109"/>
      <c r="KOQ262" s="109"/>
      <c r="KOR262" s="109"/>
      <c r="KOS262" s="109"/>
      <c r="KOT262" s="109"/>
      <c r="KOU262" s="109"/>
      <c r="KOV262" s="109"/>
      <c r="KOW262" s="109"/>
      <c r="KOX262" s="109"/>
      <c r="KOY262" s="109"/>
      <c r="KOZ262" s="109"/>
      <c r="KPA262" s="109"/>
      <c r="KPB262" s="109"/>
      <c r="KPC262" s="109"/>
      <c r="KPD262" s="109"/>
      <c r="KPE262" s="109"/>
      <c r="KPF262" s="109"/>
      <c r="KPG262" s="109"/>
      <c r="KPH262" s="109"/>
      <c r="KPI262" s="109"/>
      <c r="KPJ262" s="109"/>
      <c r="KPK262" s="109"/>
      <c r="KPL262" s="109"/>
      <c r="KPM262" s="109"/>
      <c r="KPN262" s="109"/>
      <c r="KPO262" s="109"/>
      <c r="KPP262" s="109"/>
      <c r="KPQ262" s="109"/>
      <c r="KPR262" s="109"/>
      <c r="KPS262" s="109"/>
      <c r="KPT262" s="109"/>
      <c r="KPU262" s="109"/>
      <c r="KPV262" s="109"/>
      <c r="KPW262" s="109"/>
      <c r="KPX262" s="109"/>
      <c r="KPY262" s="109"/>
      <c r="KPZ262" s="109"/>
      <c r="KQA262" s="109"/>
      <c r="KQB262" s="109"/>
      <c r="KQC262" s="109"/>
      <c r="KQD262" s="109"/>
      <c r="KQE262" s="109"/>
      <c r="KQF262" s="109"/>
      <c r="KQG262" s="109"/>
      <c r="KQH262" s="109"/>
      <c r="KQI262" s="109"/>
      <c r="KQJ262" s="109"/>
      <c r="KQK262" s="109"/>
      <c r="KQL262" s="109"/>
      <c r="KQM262" s="109"/>
      <c r="KQN262" s="109"/>
      <c r="KQO262" s="109"/>
      <c r="KQP262" s="109"/>
      <c r="KQQ262" s="109"/>
      <c r="KQR262" s="109"/>
      <c r="KQS262" s="109"/>
      <c r="KQT262" s="109"/>
      <c r="KQU262" s="109"/>
      <c r="KQV262" s="109"/>
      <c r="KQW262" s="109"/>
      <c r="KQX262" s="109"/>
      <c r="KQY262" s="109"/>
      <c r="KQZ262" s="109"/>
      <c r="KRA262" s="109"/>
      <c r="KRB262" s="109"/>
      <c r="KRC262" s="109"/>
      <c r="KRD262" s="109"/>
      <c r="KRE262" s="109"/>
      <c r="KRF262" s="109"/>
      <c r="KRG262" s="109"/>
      <c r="KRH262" s="109"/>
      <c r="KRI262" s="109"/>
      <c r="KRJ262" s="109"/>
      <c r="KRK262" s="109"/>
      <c r="KRL262" s="109"/>
      <c r="KRM262" s="109"/>
      <c r="KRN262" s="109"/>
      <c r="KRO262" s="109"/>
      <c r="KRP262" s="109"/>
      <c r="KRQ262" s="109"/>
      <c r="KRR262" s="109"/>
      <c r="KRS262" s="109"/>
      <c r="KRT262" s="109"/>
      <c r="KRU262" s="109"/>
      <c r="KRV262" s="109"/>
      <c r="KRW262" s="109"/>
      <c r="KRX262" s="109"/>
      <c r="KRY262" s="109"/>
      <c r="KRZ262" s="109"/>
      <c r="KSA262" s="109"/>
      <c r="KSB262" s="109"/>
      <c r="KSC262" s="109"/>
      <c r="KSD262" s="109"/>
      <c r="KSE262" s="109"/>
      <c r="KSF262" s="109"/>
      <c r="KSG262" s="109"/>
      <c r="KSH262" s="109"/>
      <c r="KSI262" s="109"/>
      <c r="KSJ262" s="109"/>
      <c r="KSK262" s="109"/>
      <c r="KSL262" s="109"/>
      <c r="KSM262" s="109"/>
      <c r="KSN262" s="109"/>
      <c r="KSO262" s="109"/>
      <c r="KSP262" s="109"/>
      <c r="KSQ262" s="109"/>
      <c r="KSR262" s="109"/>
      <c r="KSS262" s="109"/>
      <c r="KST262" s="109"/>
      <c r="KSU262" s="109"/>
      <c r="KSV262" s="109"/>
      <c r="KSW262" s="109"/>
      <c r="KSX262" s="109"/>
      <c r="KSY262" s="109"/>
      <c r="KSZ262" s="109"/>
      <c r="KTA262" s="109"/>
      <c r="KTB262" s="109"/>
      <c r="KTC262" s="109"/>
      <c r="KTD262" s="109"/>
      <c r="KTE262" s="109"/>
      <c r="KTF262" s="109"/>
      <c r="KTG262" s="109"/>
      <c r="KTH262" s="109"/>
      <c r="KTI262" s="109"/>
      <c r="KTJ262" s="109"/>
      <c r="KTK262" s="109"/>
      <c r="KTL262" s="109"/>
      <c r="KTM262" s="109"/>
      <c r="KTN262" s="109"/>
      <c r="KTO262" s="109"/>
      <c r="KTP262" s="109"/>
      <c r="KTQ262" s="109"/>
      <c r="KTR262" s="109"/>
      <c r="KTS262" s="109"/>
      <c r="KTT262" s="109"/>
      <c r="KTU262" s="109"/>
      <c r="KTV262" s="109"/>
      <c r="KTW262" s="109"/>
      <c r="KTX262" s="109"/>
      <c r="KTY262" s="109"/>
      <c r="KTZ262" s="109"/>
      <c r="KUA262" s="109"/>
      <c r="KUB262" s="109"/>
      <c r="KUC262" s="109"/>
      <c r="KUD262" s="109"/>
      <c r="KUE262" s="109"/>
      <c r="KUF262" s="109"/>
      <c r="KUG262" s="109"/>
      <c r="KUH262" s="109"/>
      <c r="KUI262" s="109"/>
      <c r="KUJ262" s="109"/>
      <c r="KUK262" s="109"/>
      <c r="KUL262" s="109"/>
      <c r="KUM262" s="109"/>
      <c r="KUN262" s="109"/>
      <c r="KUO262" s="109"/>
      <c r="KUP262" s="109"/>
      <c r="KUQ262" s="109"/>
      <c r="KUR262" s="109"/>
      <c r="KUS262" s="109"/>
      <c r="KUT262" s="109"/>
      <c r="KUU262" s="109"/>
      <c r="KUV262" s="109"/>
      <c r="KUW262" s="109"/>
      <c r="KUX262" s="109"/>
      <c r="KUY262" s="109"/>
      <c r="KUZ262" s="109"/>
      <c r="KVA262" s="109"/>
      <c r="KVB262" s="109"/>
      <c r="KVC262" s="109"/>
      <c r="KVD262" s="109"/>
      <c r="KVE262" s="109"/>
      <c r="KVF262" s="109"/>
      <c r="KVG262" s="109"/>
      <c r="KVH262" s="109"/>
      <c r="KVI262" s="109"/>
      <c r="KVJ262" s="109"/>
      <c r="KVK262" s="109"/>
      <c r="KVL262" s="109"/>
      <c r="KVM262" s="109"/>
      <c r="KVN262" s="109"/>
      <c r="KVO262" s="109"/>
      <c r="KVP262" s="109"/>
      <c r="KVQ262" s="109"/>
      <c r="KVR262" s="109"/>
      <c r="KVS262" s="109"/>
      <c r="KVT262" s="109"/>
      <c r="KVU262" s="109"/>
      <c r="KVV262" s="109"/>
      <c r="KVW262" s="109"/>
      <c r="KVX262" s="109"/>
      <c r="KVY262" s="109"/>
      <c r="KVZ262" s="109"/>
      <c r="KWA262" s="109"/>
      <c r="KWB262" s="109"/>
      <c r="KWC262" s="109"/>
      <c r="KWD262" s="109"/>
      <c r="KWE262" s="109"/>
      <c r="KWF262" s="109"/>
      <c r="KWG262" s="109"/>
      <c r="KWH262" s="109"/>
      <c r="KWI262" s="109"/>
      <c r="KWJ262" s="109"/>
      <c r="KWK262" s="109"/>
      <c r="KWL262" s="109"/>
      <c r="KWM262" s="109"/>
      <c r="KWN262" s="109"/>
      <c r="KWO262" s="109"/>
      <c r="KWP262" s="109"/>
      <c r="KWQ262" s="109"/>
      <c r="KWR262" s="109"/>
      <c r="KWS262" s="109"/>
      <c r="KWT262" s="109"/>
      <c r="KWU262" s="109"/>
      <c r="KWV262" s="109"/>
      <c r="KWW262" s="109"/>
      <c r="KWX262" s="109"/>
      <c r="KWY262" s="109"/>
      <c r="KWZ262" s="109"/>
      <c r="KXA262" s="109"/>
      <c r="KXB262" s="109"/>
      <c r="KXC262" s="109"/>
      <c r="KXD262" s="109"/>
      <c r="KXE262" s="109"/>
      <c r="KXF262" s="109"/>
      <c r="KXG262" s="109"/>
      <c r="KXH262" s="109"/>
      <c r="KXI262" s="109"/>
      <c r="KXJ262" s="109"/>
      <c r="KXK262" s="109"/>
      <c r="KXL262" s="109"/>
      <c r="KXM262" s="109"/>
      <c r="KXN262" s="109"/>
      <c r="KXO262" s="109"/>
      <c r="KXP262" s="109"/>
      <c r="KXQ262" s="109"/>
      <c r="KXR262" s="109"/>
      <c r="KXS262" s="109"/>
      <c r="KXT262" s="109"/>
      <c r="KXU262" s="109"/>
      <c r="KXV262" s="109"/>
      <c r="KXW262" s="109"/>
      <c r="KXX262" s="109"/>
      <c r="KXY262" s="109"/>
      <c r="KXZ262" s="109"/>
      <c r="KYA262" s="109"/>
      <c r="KYB262" s="109"/>
      <c r="KYC262" s="109"/>
      <c r="KYD262" s="109"/>
      <c r="KYE262" s="109"/>
      <c r="KYF262" s="109"/>
      <c r="KYG262" s="109"/>
      <c r="KYH262" s="109"/>
      <c r="KYI262" s="109"/>
      <c r="KYJ262" s="109"/>
      <c r="KYK262" s="109"/>
      <c r="KYL262" s="109"/>
      <c r="KYM262" s="109"/>
      <c r="KYN262" s="109"/>
      <c r="KYO262" s="109"/>
      <c r="KYP262" s="109"/>
      <c r="KYQ262" s="109"/>
      <c r="KYR262" s="109"/>
      <c r="KYS262" s="109"/>
      <c r="KYT262" s="109"/>
      <c r="KYU262" s="109"/>
      <c r="KYV262" s="109"/>
      <c r="KYW262" s="109"/>
      <c r="KYX262" s="109"/>
      <c r="KYY262" s="109"/>
      <c r="KYZ262" s="109"/>
      <c r="KZA262" s="109"/>
      <c r="KZB262" s="109"/>
      <c r="KZC262" s="109"/>
      <c r="KZD262" s="109"/>
      <c r="KZE262" s="109"/>
      <c r="KZF262" s="109"/>
      <c r="KZG262" s="109"/>
      <c r="KZH262" s="109"/>
      <c r="KZI262" s="109"/>
      <c r="KZJ262" s="109"/>
      <c r="KZK262" s="109"/>
      <c r="KZL262" s="109"/>
      <c r="KZM262" s="109"/>
      <c r="KZN262" s="109"/>
      <c r="KZO262" s="109"/>
      <c r="KZP262" s="109"/>
      <c r="KZQ262" s="109"/>
      <c r="KZR262" s="109"/>
      <c r="KZS262" s="109"/>
      <c r="KZT262" s="109"/>
      <c r="KZU262" s="109"/>
      <c r="KZV262" s="109"/>
      <c r="KZW262" s="109"/>
      <c r="KZX262" s="109"/>
      <c r="KZY262" s="109"/>
      <c r="KZZ262" s="109"/>
      <c r="LAA262" s="109"/>
      <c r="LAB262" s="109"/>
      <c r="LAC262" s="109"/>
      <c r="LAD262" s="109"/>
      <c r="LAE262" s="109"/>
      <c r="LAF262" s="109"/>
      <c r="LAG262" s="109"/>
      <c r="LAH262" s="109"/>
      <c r="LAI262" s="109"/>
      <c r="LAJ262" s="109"/>
      <c r="LAK262" s="109"/>
      <c r="LAL262" s="109"/>
      <c r="LAM262" s="109"/>
      <c r="LAN262" s="109"/>
      <c r="LAO262" s="109"/>
      <c r="LAP262" s="109"/>
      <c r="LAQ262" s="109"/>
      <c r="LAR262" s="109"/>
      <c r="LAS262" s="109"/>
      <c r="LAT262" s="109"/>
      <c r="LAU262" s="109"/>
      <c r="LAV262" s="109"/>
      <c r="LAW262" s="109"/>
      <c r="LAX262" s="109"/>
      <c r="LAY262" s="109"/>
      <c r="LAZ262" s="109"/>
      <c r="LBA262" s="109"/>
      <c r="LBB262" s="109"/>
      <c r="LBC262" s="109"/>
      <c r="LBD262" s="109"/>
      <c r="LBE262" s="109"/>
      <c r="LBF262" s="109"/>
      <c r="LBG262" s="109"/>
      <c r="LBH262" s="109"/>
      <c r="LBI262" s="109"/>
      <c r="LBJ262" s="109"/>
      <c r="LBK262" s="109"/>
      <c r="LBL262" s="109"/>
      <c r="LBM262" s="109"/>
      <c r="LBN262" s="109"/>
      <c r="LBO262" s="109"/>
      <c r="LBP262" s="109"/>
      <c r="LBQ262" s="109"/>
      <c r="LBR262" s="109"/>
      <c r="LBS262" s="109"/>
      <c r="LBT262" s="109"/>
      <c r="LBU262" s="109"/>
      <c r="LBV262" s="109"/>
      <c r="LBW262" s="109"/>
      <c r="LBX262" s="109"/>
      <c r="LBY262" s="109"/>
      <c r="LBZ262" s="109"/>
      <c r="LCA262" s="109"/>
      <c r="LCB262" s="109"/>
      <c r="LCC262" s="109"/>
      <c r="LCD262" s="109"/>
      <c r="LCE262" s="109"/>
      <c r="LCF262" s="109"/>
      <c r="LCG262" s="109"/>
      <c r="LCH262" s="109"/>
      <c r="LCI262" s="109"/>
      <c r="LCJ262" s="109"/>
      <c r="LCK262" s="109"/>
      <c r="LCL262" s="109"/>
      <c r="LCM262" s="109"/>
      <c r="LCN262" s="109"/>
      <c r="LCO262" s="109"/>
      <c r="LCP262" s="109"/>
      <c r="LCQ262" s="109"/>
      <c r="LCR262" s="109"/>
      <c r="LCS262" s="109"/>
      <c r="LCT262" s="109"/>
      <c r="LCU262" s="109"/>
      <c r="LCV262" s="109"/>
      <c r="LCW262" s="109"/>
      <c r="LCX262" s="109"/>
      <c r="LCY262" s="109"/>
      <c r="LCZ262" s="109"/>
      <c r="LDA262" s="109"/>
      <c r="LDB262" s="109"/>
      <c r="LDC262" s="109"/>
      <c r="LDD262" s="109"/>
      <c r="LDE262" s="109"/>
      <c r="LDF262" s="109"/>
      <c r="LDG262" s="109"/>
      <c r="LDH262" s="109"/>
      <c r="LDI262" s="109"/>
      <c r="LDJ262" s="109"/>
      <c r="LDK262" s="109"/>
      <c r="LDL262" s="109"/>
      <c r="LDM262" s="109"/>
      <c r="LDN262" s="109"/>
      <c r="LDO262" s="109"/>
      <c r="LDP262" s="109"/>
      <c r="LDQ262" s="109"/>
      <c r="LDR262" s="109"/>
      <c r="LDS262" s="109"/>
      <c r="LDT262" s="109"/>
      <c r="LDU262" s="109"/>
      <c r="LDV262" s="109"/>
      <c r="LDW262" s="109"/>
      <c r="LDX262" s="109"/>
      <c r="LDY262" s="109"/>
      <c r="LDZ262" s="109"/>
      <c r="LEA262" s="109"/>
      <c r="LEB262" s="109"/>
      <c r="LEC262" s="109"/>
      <c r="LED262" s="109"/>
      <c r="LEE262" s="109"/>
      <c r="LEF262" s="109"/>
      <c r="LEG262" s="109"/>
      <c r="LEH262" s="109"/>
      <c r="LEI262" s="109"/>
      <c r="LEJ262" s="109"/>
      <c r="LEK262" s="109"/>
      <c r="LEL262" s="109"/>
      <c r="LEM262" s="109"/>
      <c r="LEN262" s="109"/>
      <c r="LEO262" s="109"/>
      <c r="LEP262" s="109"/>
      <c r="LEQ262" s="109"/>
      <c r="LER262" s="109"/>
      <c r="LES262" s="109"/>
      <c r="LET262" s="109"/>
      <c r="LEU262" s="109"/>
      <c r="LEV262" s="109"/>
      <c r="LEW262" s="109"/>
      <c r="LEX262" s="109"/>
      <c r="LEY262" s="109"/>
      <c r="LEZ262" s="109"/>
      <c r="LFA262" s="109"/>
      <c r="LFB262" s="109"/>
      <c r="LFC262" s="109"/>
      <c r="LFD262" s="109"/>
      <c r="LFE262" s="109"/>
      <c r="LFF262" s="109"/>
      <c r="LFG262" s="109"/>
      <c r="LFH262" s="109"/>
      <c r="LFI262" s="109"/>
      <c r="LFJ262" s="109"/>
      <c r="LFK262" s="109"/>
      <c r="LFL262" s="109"/>
      <c r="LFM262" s="109"/>
      <c r="LFN262" s="109"/>
      <c r="LFO262" s="109"/>
      <c r="LFP262" s="109"/>
      <c r="LFQ262" s="109"/>
      <c r="LFR262" s="109"/>
      <c r="LFS262" s="109"/>
      <c r="LFT262" s="109"/>
      <c r="LFU262" s="109"/>
      <c r="LFV262" s="109"/>
      <c r="LFW262" s="109"/>
      <c r="LFX262" s="109"/>
      <c r="LFY262" s="109"/>
      <c r="LFZ262" s="109"/>
      <c r="LGA262" s="109"/>
      <c r="LGB262" s="109"/>
      <c r="LGC262" s="109"/>
      <c r="LGD262" s="109"/>
      <c r="LGE262" s="109"/>
      <c r="LGF262" s="109"/>
      <c r="LGG262" s="109"/>
      <c r="LGH262" s="109"/>
      <c r="LGI262" s="109"/>
      <c r="LGJ262" s="109"/>
      <c r="LGK262" s="109"/>
      <c r="LGL262" s="109"/>
      <c r="LGM262" s="109"/>
      <c r="LGN262" s="109"/>
      <c r="LGO262" s="109"/>
      <c r="LGP262" s="109"/>
      <c r="LGQ262" s="109"/>
      <c r="LGR262" s="109"/>
      <c r="LGS262" s="109"/>
      <c r="LGT262" s="109"/>
      <c r="LGU262" s="109"/>
      <c r="LGV262" s="109"/>
      <c r="LGW262" s="109"/>
      <c r="LGX262" s="109"/>
      <c r="LGY262" s="109"/>
      <c r="LGZ262" s="109"/>
      <c r="LHA262" s="109"/>
      <c r="LHB262" s="109"/>
      <c r="LHC262" s="109"/>
      <c r="LHD262" s="109"/>
      <c r="LHE262" s="109"/>
      <c r="LHF262" s="109"/>
      <c r="LHG262" s="109"/>
      <c r="LHH262" s="109"/>
      <c r="LHI262" s="109"/>
      <c r="LHJ262" s="109"/>
      <c r="LHK262" s="109"/>
      <c r="LHL262" s="109"/>
      <c r="LHM262" s="109"/>
      <c r="LHN262" s="109"/>
      <c r="LHO262" s="109"/>
      <c r="LHP262" s="109"/>
      <c r="LHQ262" s="109"/>
      <c r="LHR262" s="109"/>
      <c r="LHS262" s="109"/>
      <c r="LHT262" s="109"/>
      <c r="LHU262" s="109"/>
      <c r="LHV262" s="109"/>
      <c r="LHW262" s="109"/>
      <c r="LHX262" s="109"/>
      <c r="LHY262" s="109"/>
      <c r="LHZ262" s="109"/>
      <c r="LIA262" s="109"/>
      <c r="LIB262" s="109"/>
      <c r="LIC262" s="109"/>
      <c r="LID262" s="109"/>
      <c r="LIE262" s="109"/>
      <c r="LIF262" s="109"/>
      <c r="LIG262" s="109"/>
      <c r="LIH262" s="109"/>
      <c r="LII262" s="109"/>
      <c r="LIJ262" s="109"/>
      <c r="LIK262" s="109"/>
      <c r="LIL262" s="109"/>
      <c r="LIM262" s="109"/>
      <c r="LIN262" s="109"/>
      <c r="LIO262" s="109"/>
      <c r="LIP262" s="109"/>
      <c r="LIQ262" s="109"/>
      <c r="LIR262" s="109"/>
      <c r="LIS262" s="109"/>
      <c r="LIT262" s="109"/>
      <c r="LIU262" s="109"/>
      <c r="LIV262" s="109"/>
      <c r="LIW262" s="109"/>
      <c r="LIX262" s="109"/>
      <c r="LIY262" s="109"/>
      <c r="LIZ262" s="109"/>
      <c r="LJA262" s="109"/>
      <c r="LJB262" s="109"/>
      <c r="LJC262" s="109"/>
      <c r="LJD262" s="109"/>
      <c r="LJE262" s="109"/>
      <c r="LJF262" s="109"/>
      <c r="LJG262" s="109"/>
      <c r="LJH262" s="109"/>
      <c r="LJI262" s="109"/>
      <c r="LJJ262" s="109"/>
      <c r="LJK262" s="109"/>
      <c r="LJL262" s="109"/>
      <c r="LJM262" s="109"/>
      <c r="LJN262" s="109"/>
      <c r="LJO262" s="109"/>
      <c r="LJP262" s="109"/>
      <c r="LJQ262" s="109"/>
      <c r="LJR262" s="109"/>
      <c r="LJS262" s="109"/>
      <c r="LJT262" s="109"/>
      <c r="LJU262" s="109"/>
      <c r="LJV262" s="109"/>
      <c r="LJW262" s="109"/>
      <c r="LJX262" s="109"/>
      <c r="LJY262" s="109"/>
      <c r="LJZ262" s="109"/>
      <c r="LKA262" s="109"/>
      <c r="LKB262" s="109"/>
      <c r="LKC262" s="109"/>
      <c r="LKD262" s="109"/>
      <c r="LKE262" s="109"/>
      <c r="LKF262" s="109"/>
      <c r="LKG262" s="109"/>
      <c r="LKH262" s="109"/>
      <c r="LKI262" s="109"/>
      <c r="LKJ262" s="109"/>
      <c r="LKK262" s="109"/>
      <c r="LKL262" s="109"/>
      <c r="LKM262" s="109"/>
      <c r="LKN262" s="109"/>
      <c r="LKO262" s="109"/>
      <c r="LKP262" s="109"/>
      <c r="LKQ262" s="109"/>
      <c r="LKR262" s="109"/>
      <c r="LKS262" s="109"/>
      <c r="LKT262" s="109"/>
      <c r="LKU262" s="109"/>
      <c r="LKV262" s="109"/>
      <c r="LKW262" s="109"/>
      <c r="LKX262" s="109"/>
      <c r="LKY262" s="109"/>
      <c r="LKZ262" s="109"/>
      <c r="LLA262" s="109"/>
      <c r="LLB262" s="109"/>
      <c r="LLC262" s="109"/>
      <c r="LLD262" s="109"/>
      <c r="LLE262" s="109"/>
      <c r="LLF262" s="109"/>
      <c r="LLG262" s="109"/>
      <c r="LLH262" s="109"/>
      <c r="LLI262" s="109"/>
      <c r="LLJ262" s="109"/>
      <c r="LLK262" s="109"/>
      <c r="LLL262" s="109"/>
      <c r="LLM262" s="109"/>
      <c r="LLN262" s="109"/>
      <c r="LLO262" s="109"/>
      <c r="LLP262" s="109"/>
      <c r="LLQ262" s="109"/>
      <c r="LLR262" s="109"/>
      <c r="LLS262" s="109"/>
      <c r="LLT262" s="109"/>
      <c r="LLU262" s="109"/>
      <c r="LLV262" s="109"/>
      <c r="LLW262" s="109"/>
      <c r="LLX262" s="109"/>
      <c r="LLY262" s="109"/>
      <c r="LLZ262" s="109"/>
      <c r="LMA262" s="109"/>
      <c r="LMB262" s="109"/>
      <c r="LMC262" s="109"/>
      <c r="LMD262" s="109"/>
      <c r="LME262" s="109"/>
      <c r="LMF262" s="109"/>
      <c r="LMG262" s="109"/>
      <c r="LMH262" s="109"/>
      <c r="LMI262" s="109"/>
      <c r="LMJ262" s="109"/>
      <c r="LMK262" s="109"/>
      <c r="LML262" s="109"/>
      <c r="LMM262" s="109"/>
      <c r="LMN262" s="109"/>
      <c r="LMO262" s="109"/>
      <c r="LMP262" s="109"/>
      <c r="LMQ262" s="109"/>
      <c r="LMR262" s="109"/>
      <c r="LMS262" s="109"/>
      <c r="LMT262" s="109"/>
      <c r="LMU262" s="109"/>
      <c r="LMV262" s="109"/>
      <c r="LMW262" s="109"/>
      <c r="LMX262" s="109"/>
      <c r="LMY262" s="109"/>
      <c r="LMZ262" s="109"/>
      <c r="LNA262" s="109"/>
      <c r="LNB262" s="109"/>
      <c r="LNC262" s="109"/>
      <c r="LND262" s="109"/>
      <c r="LNE262" s="109"/>
      <c r="LNF262" s="109"/>
      <c r="LNG262" s="109"/>
      <c r="LNH262" s="109"/>
      <c r="LNI262" s="109"/>
      <c r="LNJ262" s="109"/>
      <c r="LNK262" s="109"/>
      <c r="LNL262" s="109"/>
      <c r="LNM262" s="109"/>
      <c r="LNN262" s="109"/>
      <c r="LNO262" s="109"/>
      <c r="LNP262" s="109"/>
      <c r="LNQ262" s="109"/>
      <c r="LNR262" s="109"/>
      <c r="LNS262" s="109"/>
      <c r="LNT262" s="109"/>
      <c r="LNU262" s="109"/>
      <c r="LNV262" s="109"/>
      <c r="LNW262" s="109"/>
      <c r="LNX262" s="109"/>
      <c r="LNY262" s="109"/>
      <c r="LNZ262" s="109"/>
      <c r="LOA262" s="109"/>
      <c r="LOB262" s="109"/>
      <c r="LOC262" s="109"/>
      <c r="LOD262" s="109"/>
      <c r="LOE262" s="109"/>
      <c r="LOF262" s="109"/>
      <c r="LOG262" s="109"/>
      <c r="LOH262" s="109"/>
      <c r="LOI262" s="109"/>
      <c r="LOJ262" s="109"/>
      <c r="LOK262" s="109"/>
      <c r="LOL262" s="109"/>
      <c r="LOM262" s="109"/>
      <c r="LON262" s="109"/>
      <c r="LOO262" s="109"/>
      <c r="LOP262" s="109"/>
      <c r="LOQ262" s="109"/>
      <c r="LOR262" s="109"/>
      <c r="LOS262" s="109"/>
      <c r="LOT262" s="109"/>
      <c r="LOU262" s="109"/>
      <c r="LOV262" s="109"/>
      <c r="LOW262" s="109"/>
      <c r="LOX262" s="109"/>
      <c r="LOY262" s="109"/>
      <c r="LOZ262" s="109"/>
      <c r="LPA262" s="109"/>
      <c r="LPB262" s="109"/>
      <c r="LPC262" s="109"/>
      <c r="LPD262" s="109"/>
      <c r="LPE262" s="109"/>
      <c r="LPF262" s="109"/>
      <c r="LPG262" s="109"/>
      <c r="LPH262" s="109"/>
      <c r="LPI262" s="109"/>
      <c r="LPJ262" s="109"/>
      <c r="LPK262" s="109"/>
      <c r="LPL262" s="109"/>
      <c r="LPM262" s="109"/>
      <c r="LPN262" s="109"/>
      <c r="LPO262" s="109"/>
      <c r="LPP262" s="109"/>
      <c r="LPQ262" s="109"/>
      <c r="LPR262" s="109"/>
      <c r="LPS262" s="109"/>
      <c r="LPT262" s="109"/>
      <c r="LPU262" s="109"/>
      <c r="LPV262" s="109"/>
      <c r="LPW262" s="109"/>
      <c r="LPX262" s="109"/>
      <c r="LPY262" s="109"/>
      <c r="LPZ262" s="109"/>
      <c r="LQA262" s="109"/>
      <c r="LQB262" s="109"/>
      <c r="LQC262" s="109"/>
      <c r="LQD262" s="109"/>
      <c r="LQE262" s="109"/>
      <c r="LQF262" s="109"/>
      <c r="LQG262" s="109"/>
      <c r="LQH262" s="109"/>
      <c r="LQI262" s="109"/>
      <c r="LQJ262" s="109"/>
      <c r="LQK262" s="109"/>
      <c r="LQL262" s="109"/>
      <c r="LQM262" s="109"/>
      <c r="LQN262" s="109"/>
      <c r="LQO262" s="109"/>
      <c r="LQP262" s="109"/>
      <c r="LQQ262" s="109"/>
      <c r="LQR262" s="109"/>
      <c r="LQS262" s="109"/>
      <c r="LQT262" s="109"/>
      <c r="LQU262" s="109"/>
      <c r="LQV262" s="109"/>
      <c r="LQW262" s="109"/>
      <c r="LQX262" s="109"/>
      <c r="LQY262" s="109"/>
      <c r="LQZ262" s="109"/>
      <c r="LRA262" s="109"/>
      <c r="LRB262" s="109"/>
      <c r="LRC262" s="109"/>
      <c r="LRD262" s="109"/>
      <c r="LRE262" s="109"/>
      <c r="LRF262" s="109"/>
      <c r="LRG262" s="109"/>
      <c r="LRH262" s="109"/>
      <c r="LRI262" s="109"/>
      <c r="LRJ262" s="109"/>
      <c r="LRK262" s="109"/>
      <c r="LRL262" s="109"/>
      <c r="LRM262" s="109"/>
      <c r="LRN262" s="109"/>
      <c r="LRO262" s="109"/>
      <c r="LRP262" s="109"/>
      <c r="LRQ262" s="109"/>
      <c r="LRR262" s="109"/>
      <c r="LRS262" s="109"/>
      <c r="LRT262" s="109"/>
      <c r="LRU262" s="109"/>
      <c r="LRV262" s="109"/>
      <c r="LRW262" s="109"/>
      <c r="LRX262" s="109"/>
      <c r="LRY262" s="109"/>
      <c r="LRZ262" s="109"/>
      <c r="LSA262" s="109"/>
      <c r="LSB262" s="109"/>
      <c r="LSC262" s="109"/>
      <c r="LSD262" s="109"/>
      <c r="LSE262" s="109"/>
      <c r="LSF262" s="109"/>
      <c r="LSG262" s="109"/>
      <c r="LSH262" s="109"/>
      <c r="LSI262" s="109"/>
      <c r="LSJ262" s="109"/>
      <c r="LSK262" s="109"/>
      <c r="LSL262" s="109"/>
      <c r="LSM262" s="109"/>
      <c r="LSN262" s="109"/>
      <c r="LSO262" s="109"/>
      <c r="LSP262" s="109"/>
      <c r="LSQ262" s="109"/>
      <c r="LSR262" s="109"/>
      <c r="LSS262" s="109"/>
      <c r="LST262" s="109"/>
      <c r="LSU262" s="109"/>
      <c r="LSV262" s="109"/>
      <c r="LSW262" s="109"/>
      <c r="LSX262" s="109"/>
      <c r="LSY262" s="109"/>
      <c r="LSZ262" s="109"/>
      <c r="LTA262" s="109"/>
      <c r="LTB262" s="109"/>
      <c r="LTC262" s="109"/>
      <c r="LTD262" s="109"/>
      <c r="LTE262" s="109"/>
      <c r="LTF262" s="109"/>
      <c r="LTG262" s="109"/>
      <c r="LTH262" s="109"/>
      <c r="LTI262" s="109"/>
      <c r="LTJ262" s="109"/>
      <c r="LTK262" s="109"/>
      <c r="LTL262" s="109"/>
      <c r="LTM262" s="109"/>
      <c r="LTN262" s="109"/>
      <c r="LTO262" s="109"/>
      <c r="LTP262" s="109"/>
      <c r="LTQ262" s="109"/>
      <c r="LTR262" s="109"/>
      <c r="LTS262" s="109"/>
      <c r="LTT262" s="109"/>
      <c r="LTU262" s="109"/>
      <c r="LTV262" s="109"/>
      <c r="LTW262" s="109"/>
      <c r="LTX262" s="109"/>
      <c r="LTY262" s="109"/>
      <c r="LTZ262" s="109"/>
      <c r="LUA262" s="109"/>
      <c r="LUB262" s="109"/>
      <c r="LUC262" s="109"/>
      <c r="LUD262" s="109"/>
      <c r="LUE262" s="109"/>
      <c r="LUF262" s="109"/>
      <c r="LUG262" s="109"/>
      <c r="LUH262" s="109"/>
      <c r="LUI262" s="109"/>
      <c r="LUJ262" s="109"/>
      <c r="LUK262" s="109"/>
      <c r="LUL262" s="109"/>
      <c r="LUM262" s="109"/>
      <c r="LUN262" s="109"/>
      <c r="LUO262" s="109"/>
      <c r="LUP262" s="109"/>
      <c r="LUQ262" s="109"/>
      <c r="LUR262" s="109"/>
      <c r="LUS262" s="109"/>
      <c r="LUT262" s="109"/>
      <c r="LUU262" s="109"/>
      <c r="LUV262" s="109"/>
      <c r="LUW262" s="109"/>
      <c r="LUX262" s="109"/>
      <c r="LUY262" s="109"/>
      <c r="LUZ262" s="109"/>
      <c r="LVA262" s="109"/>
      <c r="LVB262" s="109"/>
      <c r="LVC262" s="109"/>
      <c r="LVD262" s="109"/>
      <c r="LVE262" s="109"/>
      <c r="LVF262" s="109"/>
      <c r="LVG262" s="109"/>
      <c r="LVH262" s="109"/>
      <c r="LVI262" s="109"/>
      <c r="LVJ262" s="109"/>
      <c r="LVK262" s="109"/>
      <c r="LVL262" s="109"/>
      <c r="LVM262" s="109"/>
      <c r="LVN262" s="109"/>
      <c r="LVO262" s="109"/>
      <c r="LVP262" s="109"/>
      <c r="LVQ262" s="109"/>
      <c r="LVR262" s="109"/>
      <c r="LVS262" s="109"/>
      <c r="LVT262" s="109"/>
      <c r="LVU262" s="109"/>
      <c r="LVV262" s="109"/>
      <c r="LVW262" s="109"/>
      <c r="LVX262" s="109"/>
      <c r="LVY262" s="109"/>
      <c r="LVZ262" s="109"/>
      <c r="LWA262" s="109"/>
      <c r="LWB262" s="109"/>
      <c r="LWC262" s="109"/>
      <c r="LWD262" s="109"/>
      <c r="LWE262" s="109"/>
      <c r="LWF262" s="109"/>
      <c r="LWG262" s="109"/>
      <c r="LWH262" s="109"/>
      <c r="LWI262" s="109"/>
      <c r="LWJ262" s="109"/>
      <c r="LWK262" s="109"/>
      <c r="LWL262" s="109"/>
      <c r="LWM262" s="109"/>
      <c r="LWN262" s="109"/>
      <c r="LWO262" s="109"/>
      <c r="LWP262" s="109"/>
      <c r="LWQ262" s="109"/>
      <c r="LWR262" s="109"/>
      <c r="LWS262" s="109"/>
      <c r="LWT262" s="109"/>
      <c r="LWU262" s="109"/>
      <c r="LWV262" s="109"/>
      <c r="LWW262" s="109"/>
      <c r="LWX262" s="109"/>
      <c r="LWY262" s="109"/>
      <c r="LWZ262" s="109"/>
      <c r="LXA262" s="109"/>
      <c r="LXB262" s="109"/>
      <c r="LXC262" s="109"/>
      <c r="LXD262" s="109"/>
      <c r="LXE262" s="109"/>
      <c r="LXF262" s="109"/>
      <c r="LXG262" s="109"/>
      <c r="LXH262" s="109"/>
      <c r="LXI262" s="109"/>
      <c r="LXJ262" s="109"/>
      <c r="LXK262" s="109"/>
      <c r="LXL262" s="109"/>
      <c r="LXM262" s="109"/>
      <c r="LXN262" s="109"/>
      <c r="LXO262" s="109"/>
      <c r="LXP262" s="109"/>
      <c r="LXQ262" s="109"/>
      <c r="LXR262" s="109"/>
      <c r="LXS262" s="109"/>
      <c r="LXT262" s="109"/>
      <c r="LXU262" s="109"/>
      <c r="LXV262" s="109"/>
      <c r="LXW262" s="109"/>
      <c r="LXX262" s="109"/>
      <c r="LXY262" s="109"/>
      <c r="LXZ262" s="109"/>
      <c r="LYA262" s="109"/>
      <c r="LYB262" s="109"/>
      <c r="LYC262" s="109"/>
      <c r="LYD262" s="109"/>
      <c r="LYE262" s="109"/>
      <c r="LYF262" s="109"/>
      <c r="LYG262" s="109"/>
      <c r="LYH262" s="109"/>
      <c r="LYI262" s="109"/>
      <c r="LYJ262" s="109"/>
      <c r="LYK262" s="109"/>
      <c r="LYL262" s="109"/>
      <c r="LYM262" s="109"/>
      <c r="LYN262" s="109"/>
      <c r="LYO262" s="109"/>
      <c r="LYP262" s="109"/>
      <c r="LYQ262" s="109"/>
      <c r="LYR262" s="109"/>
      <c r="LYS262" s="109"/>
      <c r="LYT262" s="109"/>
      <c r="LYU262" s="109"/>
      <c r="LYV262" s="109"/>
      <c r="LYW262" s="109"/>
      <c r="LYX262" s="109"/>
      <c r="LYY262" s="109"/>
      <c r="LYZ262" s="109"/>
      <c r="LZA262" s="109"/>
      <c r="LZB262" s="109"/>
      <c r="LZC262" s="109"/>
      <c r="LZD262" s="109"/>
      <c r="LZE262" s="109"/>
      <c r="LZF262" s="109"/>
      <c r="LZG262" s="109"/>
      <c r="LZH262" s="109"/>
      <c r="LZI262" s="109"/>
      <c r="LZJ262" s="109"/>
      <c r="LZK262" s="109"/>
      <c r="LZL262" s="109"/>
      <c r="LZM262" s="109"/>
      <c r="LZN262" s="109"/>
      <c r="LZO262" s="109"/>
      <c r="LZP262" s="109"/>
      <c r="LZQ262" s="109"/>
      <c r="LZR262" s="109"/>
      <c r="LZS262" s="109"/>
      <c r="LZT262" s="109"/>
      <c r="LZU262" s="109"/>
      <c r="LZV262" s="109"/>
      <c r="LZW262" s="109"/>
      <c r="LZX262" s="109"/>
      <c r="LZY262" s="109"/>
      <c r="LZZ262" s="109"/>
      <c r="MAA262" s="109"/>
      <c r="MAB262" s="109"/>
      <c r="MAC262" s="109"/>
      <c r="MAD262" s="109"/>
      <c r="MAE262" s="109"/>
      <c r="MAF262" s="109"/>
      <c r="MAG262" s="109"/>
      <c r="MAH262" s="109"/>
      <c r="MAI262" s="109"/>
      <c r="MAJ262" s="109"/>
      <c r="MAK262" s="109"/>
      <c r="MAL262" s="109"/>
      <c r="MAM262" s="109"/>
      <c r="MAN262" s="109"/>
      <c r="MAO262" s="109"/>
      <c r="MAP262" s="109"/>
      <c r="MAQ262" s="109"/>
      <c r="MAR262" s="109"/>
      <c r="MAS262" s="109"/>
      <c r="MAT262" s="109"/>
      <c r="MAU262" s="109"/>
      <c r="MAV262" s="109"/>
      <c r="MAW262" s="109"/>
      <c r="MAX262" s="109"/>
      <c r="MAY262" s="109"/>
      <c r="MAZ262" s="109"/>
      <c r="MBA262" s="109"/>
      <c r="MBB262" s="109"/>
      <c r="MBC262" s="109"/>
      <c r="MBD262" s="109"/>
      <c r="MBE262" s="109"/>
      <c r="MBF262" s="109"/>
      <c r="MBG262" s="109"/>
      <c r="MBH262" s="109"/>
      <c r="MBI262" s="109"/>
      <c r="MBJ262" s="109"/>
      <c r="MBK262" s="109"/>
      <c r="MBL262" s="109"/>
      <c r="MBM262" s="109"/>
      <c r="MBN262" s="109"/>
      <c r="MBO262" s="109"/>
      <c r="MBP262" s="109"/>
      <c r="MBQ262" s="109"/>
      <c r="MBR262" s="109"/>
      <c r="MBS262" s="109"/>
      <c r="MBT262" s="109"/>
      <c r="MBU262" s="109"/>
      <c r="MBV262" s="109"/>
      <c r="MBW262" s="109"/>
      <c r="MBX262" s="109"/>
      <c r="MBY262" s="109"/>
      <c r="MBZ262" s="109"/>
      <c r="MCA262" s="109"/>
      <c r="MCB262" s="109"/>
      <c r="MCC262" s="109"/>
      <c r="MCD262" s="109"/>
      <c r="MCE262" s="109"/>
      <c r="MCF262" s="109"/>
      <c r="MCG262" s="109"/>
      <c r="MCH262" s="109"/>
      <c r="MCI262" s="109"/>
      <c r="MCJ262" s="109"/>
      <c r="MCK262" s="109"/>
      <c r="MCL262" s="109"/>
      <c r="MCM262" s="109"/>
      <c r="MCN262" s="109"/>
      <c r="MCO262" s="109"/>
      <c r="MCP262" s="109"/>
      <c r="MCQ262" s="109"/>
      <c r="MCR262" s="109"/>
      <c r="MCS262" s="109"/>
      <c r="MCT262" s="109"/>
      <c r="MCU262" s="109"/>
      <c r="MCV262" s="109"/>
      <c r="MCW262" s="109"/>
      <c r="MCX262" s="109"/>
      <c r="MCY262" s="109"/>
      <c r="MCZ262" s="109"/>
      <c r="MDA262" s="109"/>
      <c r="MDB262" s="109"/>
      <c r="MDC262" s="109"/>
      <c r="MDD262" s="109"/>
      <c r="MDE262" s="109"/>
      <c r="MDF262" s="109"/>
      <c r="MDG262" s="109"/>
      <c r="MDH262" s="109"/>
      <c r="MDI262" s="109"/>
      <c r="MDJ262" s="109"/>
      <c r="MDK262" s="109"/>
      <c r="MDL262" s="109"/>
      <c r="MDM262" s="109"/>
      <c r="MDN262" s="109"/>
      <c r="MDO262" s="109"/>
      <c r="MDP262" s="109"/>
      <c r="MDQ262" s="109"/>
      <c r="MDR262" s="109"/>
      <c r="MDS262" s="109"/>
      <c r="MDT262" s="109"/>
      <c r="MDU262" s="109"/>
      <c r="MDV262" s="109"/>
      <c r="MDW262" s="109"/>
      <c r="MDX262" s="109"/>
      <c r="MDY262" s="109"/>
      <c r="MDZ262" s="109"/>
      <c r="MEA262" s="109"/>
      <c r="MEB262" s="109"/>
      <c r="MEC262" s="109"/>
      <c r="MED262" s="109"/>
      <c r="MEE262" s="109"/>
      <c r="MEF262" s="109"/>
      <c r="MEG262" s="109"/>
      <c r="MEH262" s="109"/>
      <c r="MEI262" s="109"/>
      <c r="MEJ262" s="109"/>
      <c r="MEK262" s="109"/>
      <c r="MEL262" s="109"/>
      <c r="MEM262" s="109"/>
      <c r="MEN262" s="109"/>
      <c r="MEO262" s="109"/>
      <c r="MEP262" s="109"/>
      <c r="MEQ262" s="109"/>
      <c r="MER262" s="109"/>
      <c r="MES262" s="109"/>
      <c r="MET262" s="109"/>
      <c r="MEU262" s="109"/>
      <c r="MEV262" s="109"/>
      <c r="MEW262" s="109"/>
      <c r="MEX262" s="109"/>
      <c r="MEY262" s="109"/>
      <c r="MEZ262" s="109"/>
      <c r="MFA262" s="109"/>
      <c r="MFB262" s="109"/>
      <c r="MFC262" s="109"/>
      <c r="MFD262" s="109"/>
      <c r="MFE262" s="109"/>
      <c r="MFF262" s="109"/>
      <c r="MFG262" s="109"/>
      <c r="MFH262" s="109"/>
      <c r="MFI262" s="109"/>
      <c r="MFJ262" s="109"/>
      <c r="MFK262" s="109"/>
      <c r="MFL262" s="109"/>
      <c r="MFM262" s="109"/>
      <c r="MFN262" s="109"/>
      <c r="MFO262" s="109"/>
      <c r="MFP262" s="109"/>
      <c r="MFQ262" s="109"/>
      <c r="MFR262" s="109"/>
      <c r="MFS262" s="109"/>
      <c r="MFT262" s="109"/>
      <c r="MFU262" s="109"/>
      <c r="MFV262" s="109"/>
      <c r="MFW262" s="109"/>
      <c r="MFX262" s="109"/>
      <c r="MFY262" s="109"/>
      <c r="MFZ262" s="109"/>
      <c r="MGA262" s="109"/>
      <c r="MGB262" s="109"/>
      <c r="MGC262" s="109"/>
      <c r="MGD262" s="109"/>
      <c r="MGE262" s="109"/>
      <c r="MGF262" s="109"/>
      <c r="MGG262" s="109"/>
      <c r="MGH262" s="109"/>
      <c r="MGI262" s="109"/>
      <c r="MGJ262" s="109"/>
      <c r="MGK262" s="109"/>
      <c r="MGL262" s="109"/>
      <c r="MGM262" s="109"/>
      <c r="MGN262" s="109"/>
      <c r="MGO262" s="109"/>
      <c r="MGP262" s="109"/>
      <c r="MGQ262" s="109"/>
      <c r="MGR262" s="109"/>
      <c r="MGS262" s="109"/>
      <c r="MGT262" s="109"/>
      <c r="MGU262" s="109"/>
      <c r="MGV262" s="109"/>
      <c r="MGW262" s="109"/>
      <c r="MGX262" s="109"/>
      <c r="MGY262" s="109"/>
      <c r="MGZ262" s="109"/>
      <c r="MHA262" s="109"/>
      <c r="MHB262" s="109"/>
      <c r="MHC262" s="109"/>
      <c r="MHD262" s="109"/>
      <c r="MHE262" s="109"/>
      <c r="MHF262" s="109"/>
      <c r="MHG262" s="109"/>
      <c r="MHH262" s="109"/>
      <c r="MHI262" s="109"/>
      <c r="MHJ262" s="109"/>
      <c r="MHK262" s="109"/>
      <c r="MHL262" s="109"/>
      <c r="MHM262" s="109"/>
      <c r="MHN262" s="109"/>
      <c r="MHO262" s="109"/>
      <c r="MHP262" s="109"/>
      <c r="MHQ262" s="109"/>
      <c r="MHR262" s="109"/>
      <c r="MHS262" s="109"/>
      <c r="MHT262" s="109"/>
      <c r="MHU262" s="109"/>
      <c r="MHV262" s="109"/>
      <c r="MHW262" s="109"/>
      <c r="MHX262" s="109"/>
      <c r="MHY262" s="109"/>
      <c r="MHZ262" s="109"/>
      <c r="MIA262" s="109"/>
      <c r="MIB262" s="109"/>
      <c r="MIC262" s="109"/>
      <c r="MID262" s="109"/>
      <c r="MIE262" s="109"/>
      <c r="MIF262" s="109"/>
      <c r="MIG262" s="109"/>
      <c r="MIH262" s="109"/>
      <c r="MII262" s="109"/>
      <c r="MIJ262" s="109"/>
      <c r="MIK262" s="109"/>
      <c r="MIL262" s="109"/>
      <c r="MIM262" s="109"/>
      <c r="MIN262" s="109"/>
      <c r="MIO262" s="109"/>
      <c r="MIP262" s="109"/>
      <c r="MIQ262" s="109"/>
      <c r="MIR262" s="109"/>
      <c r="MIS262" s="109"/>
      <c r="MIT262" s="109"/>
      <c r="MIU262" s="109"/>
      <c r="MIV262" s="109"/>
      <c r="MIW262" s="109"/>
      <c r="MIX262" s="109"/>
      <c r="MIY262" s="109"/>
      <c r="MIZ262" s="109"/>
      <c r="MJA262" s="109"/>
      <c r="MJB262" s="109"/>
      <c r="MJC262" s="109"/>
      <c r="MJD262" s="109"/>
      <c r="MJE262" s="109"/>
      <c r="MJF262" s="109"/>
      <c r="MJG262" s="109"/>
      <c r="MJH262" s="109"/>
      <c r="MJI262" s="109"/>
      <c r="MJJ262" s="109"/>
      <c r="MJK262" s="109"/>
      <c r="MJL262" s="109"/>
      <c r="MJM262" s="109"/>
      <c r="MJN262" s="109"/>
      <c r="MJO262" s="109"/>
      <c r="MJP262" s="109"/>
      <c r="MJQ262" s="109"/>
      <c r="MJR262" s="109"/>
      <c r="MJS262" s="109"/>
      <c r="MJT262" s="109"/>
      <c r="MJU262" s="109"/>
      <c r="MJV262" s="109"/>
      <c r="MJW262" s="109"/>
      <c r="MJX262" s="109"/>
      <c r="MJY262" s="109"/>
      <c r="MJZ262" s="109"/>
      <c r="MKA262" s="109"/>
      <c r="MKB262" s="109"/>
      <c r="MKC262" s="109"/>
      <c r="MKD262" s="109"/>
      <c r="MKE262" s="109"/>
      <c r="MKF262" s="109"/>
      <c r="MKG262" s="109"/>
      <c r="MKH262" s="109"/>
      <c r="MKI262" s="109"/>
      <c r="MKJ262" s="109"/>
      <c r="MKK262" s="109"/>
      <c r="MKL262" s="109"/>
      <c r="MKM262" s="109"/>
      <c r="MKN262" s="109"/>
      <c r="MKO262" s="109"/>
      <c r="MKP262" s="109"/>
      <c r="MKQ262" s="109"/>
      <c r="MKR262" s="109"/>
      <c r="MKS262" s="109"/>
      <c r="MKT262" s="109"/>
      <c r="MKU262" s="109"/>
      <c r="MKV262" s="109"/>
      <c r="MKW262" s="109"/>
      <c r="MKX262" s="109"/>
      <c r="MKY262" s="109"/>
      <c r="MKZ262" s="109"/>
      <c r="MLA262" s="109"/>
      <c r="MLB262" s="109"/>
      <c r="MLC262" s="109"/>
      <c r="MLD262" s="109"/>
      <c r="MLE262" s="109"/>
      <c r="MLF262" s="109"/>
      <c r="MLG262" s="109"/>
      <c r="MLH262" s="109"/>
      <c r="MLI262" s="109"/>
      <c r="MLJ262" s="109"/>
      <c r="MLK262" s="109"/>
      <c r="MLL262" s="109"/>
      <c r="MLM262" s="109"/>
      <c r="MLN262" s="109"/>
      <c r="MLO262" s="109"/>
      <c r="MLP262" s="109"/>
      <c r="MLQ262" s="109"/>
      <c r="MLR262" s="109"/>
      <c r="MLS262" s="109"/>
      <c r="MLT262" s="109"/>
      <c r="MLU262" s="109"/>
      <c r="MLV262" s="109"/>
      <c r="MLW262" s="109"/>
      <c r="MLX262" s="109"/>
      <c r="MLY262" s="109"/>
      <c r="MLZ262" s="109"/>
      <c r="MMA262" s="109"/>
      <c r="MMB262" s="109"/>
      <c r="MMC262" s="109"/>
      <c r="MMD262" s="109"/>
      <c r="MME262" s="109"/>
      <c r="MMF262" s="109"/>
      <c r="MMG262" s="109"/>
      <c r="MMH262" s="109"/>
      <c r="MMI262" s="109"/>
      <c r="MMJ262" s="109"/>
      <c r="MMK262" s="109"/>
      <c r="MML262" s="109"/>
      <c r="MMM262" s="109"/>
      <c r="MMN262" s="109"/>
      <c r="MMO262" s="109"/>
      <c r="MMP262" s="109"/>
      <c r="MMQ262" s="109"/>
      <c r="MMR262" s="109"/>
      <c r="MMS262" s="109"/>
      <c r="MMT262" s="109"/>
      <c r="MMU262" s="109"/>
      <c r="MMV262" s="109"/>
      <c r="MMW262" s="109"/>
      <c r="MMX262" s="109"/>
      <c r="MMY262" s="109"/>
      <c r="MMZ262" s="109"/>
      <c r="MNA262" s="109"/>
      <c r="MNB262" s="109"/>
      <c r="MNC262" s="109"/>
      <c r="MND262" s="109"/>
      <c r="MNE262" s="109"/>
      <c r="MNF262" s="109"/>
      <c r="MNG262" s="109"/>
      <c r="MNH262" s="109"/>
      <c r="MNI262" s="109"/>
      <c r="MNJ262" s="109"/>
      <c r="MNK262" s="109"/>
      <c r="MNL262" s="109"/>
      <c r="MNM262" s="109"/>
      <c r="MNN262" s="109"/>
      <c r="MNO262" s="109"/>
      <c r="MNP262" s="109"/>
      <c r="MNQ262" s="109"/>
      <c r="MNR262" s="109"/>
      <c r="MNS262" s="109"/>
      <c r="MNT262" s="109"/>
      <c r="MNU262" s="109"/>
      <c r="MNV262" s="109"/>
      <c r="MNW262" s="109"/>
      <c r="MNX262" s="109"/>
      <c r="MNY262" s="109"/>
      <c r="MNZ262" s="109"/>
      <c r="MOA262" s="109"/>
      <c r="MOB262" s="109"/>
      <c r="MOC262" s="109"/>
      <c r="MOD262" s="109"/>
      <c r="MOE262" s="109"/>
      <c r="MOF262" s="109"/>
      <c r="MOG262" s="109"/>
      <c r="MOH262" s="109"/>
      <c r="MOI262" s="109"/>
      <c r="MOJ262" s="109"/>
      <c r="MOK262" s="109"/>
      <c r="MOL262" s="109"/>
      <c r="MOM262" s="109"/>
      <c r="MON262" s="109"/>
      <c r="MOO262" s="109"/>
      <c r="MOP262" s="109"/>
      <c r="MOQ262" s="109"/>
      <c r="MOR262" s="109"/>
      <c r="MOS262" s="109"/>
      <c r="MOT262" s="109"/>
      <c r="MOU262" s="109"/>
      <c r="MOV262" s="109"/>
      <c r="MOW262" s="109"/>
      <c r="MOX262" s="109"/>
      <c r="MOY262" s="109"/>
      <c r="MOZ262" s="109"/>
      <c r="MPA262" s="109"/>
      <c r="MPB262" s="109"/>
      <c r="MPC262" s="109"/>
      <c r="MPD262" s="109"/>
      <c r="MPE262" s="109"/>
      <c r="MPF262" s="109"/>
      <c r="MPG262" s="109"/>
      <c r="MPH262" s="109"/>
      <c r="MPI262" s="109"/>
      <c r="MPJ262" s="109"/>
      <c r="MPK262" s="109"/>
      <c r="MPL262" s="109"/>
      <c r="MPM262" s="109"/>
      <c r="MPN262" s="109"/>
      <c r="MPO262" s="109"/>
      <c r="MPP262" s="109"/>
      <c r="MPQ262" s="109"/>
      <c r="MPR262" s="109"/>
      <c r="MPS262" s="109"/>
      <c r="MPT262" s="109"/>
      <c r="MPU262" s="109"/>
      <c r="MPV262" s="109"/>
      <c r="MPW262" s="109"/>
      <c r="MPX262" s="109"/>
      <c r="MPY262" s="109"/>
      <c r="MPZ262" s="109"/>
      <c r="MQA262" s="109"/>
      <c r="MQB262" s="109"/>
      <c r="MQC262" s="109"/>
      <c r="MQD262" s="109"/>
      <c r="MQE262" s="109"/>
      <c r="MQF262" s="109"/>
      <c r="MQG262" s="109"/>
      <c r="MQH262" s="109"/>
      <c r="MQI262" s="109"/>
      <c r="MQJ262" s="109"/>
      <c r="MQK262" s="109"/>
      <c r="MQL262" s="109"/>
      <c r="MQM262" s="109"/>
      <c r="MQN262" s="109"/>
      <c r="MQO262" s="109"/>
      <c r="MQP262" s="109"/>
      <c r="MQQ262" s="109"/>
      <c r="MQR262" s="109"/>
      <c r="MQS262" s="109"/>
      <c r="MQT262" s="109"/>
      <c r="MQU262" s="109"/>
      <c r="MQV262" s="109"/>
      <c r="MQW262" s="109"/>
      <c r="MQX262" s="109"/>
      <c r="MQY262" s="109"/>
      <c r="MQZ262" s="109"/>
      <c r="MRA262" s="109"/>
      <c r="MRB262" s="109"/>
      <c r="MRC262" s="109"/>
      <c r="MRD262" s="109"/>
      <c r="MRE262" s="109"/>
      <c r="MRF262" s="109"/>
      <c r="MRG262" s="109"/>
      <c r="MRH262" s="109"/>
      <c r="MRI262" s="109"/>
      <c r="MRJ262" s="109"/>
      <c r="MRK262" s="109"/>
      <c r="MRL262" s="109"/>
      <c r="MRM262" s="109"/>
      <c r="MRN262" s="109"/>
      <c r="MRO262" s="109"/>
      <c r="MRP262" s="109"/>
      <c r="MRQ262" s="109"/>
      <c r="MRR262" s="109"/>
      <c r="MRS262" s="109"/>
      <c r="MRT262" s="109"/>
      <c r="MRU262" s="109"/>
      <c r="MRV262" s="109"/>
      <c r="MRW262" s="109"/>
      <c r="MRX262" s="109"/>
      <c r="MRY262" s="109"/>
      <c r="MRZ262" s="109"/>
      <c r="MSA262" s="109"/>
      <c r="MSB262" s="109"/>
      <c r="MSC262" s="109"/>
      <c r="MSD262" s="109"/>
      <c r="MSE262" s="109"/>
      <c r="MSF262" s="109"/>
      <c r="MSG262" s="109"/>
      <c r="MSH262" s="109"/>
      <c r="MSI262" s="109"/>
      <c r="MSJ262" s="109"/>
      <c r="MSK262" s="109"/>
      <c r="MSL262" s="109"/>
      <c r="MSM262" s="109"/>
      <c r="MSN262" s="109"/>
      <c r="MSO262" s="109"/>
      <c r="MSP262" s="109"/>
      <c r="MSQ262" s="109"/>
      <c r="MSR262" s="109"/>
      <c r="MSS262" s="109"/>
      <c r="MST262" s="109"/>
      <c r="MSU262" s="109"/>
      <c r="MSV262" s="109"/>
      <c r="MSW262" s="109"/>
      <c r="MSX262" s="109"/>
      <c r="MSY262" s="109"/>
      <c r="MSZ262" s="109"/>
      <c r="MTA262" s="109"/>
      <c r="MTB262" s="109"/>
      <c r="MTC262" s="109"/>
      <c r="MTD262" s="109"/>
      <c r="MTE262" s="109"/>
      <c r="MTF262" s="109"/>
      <c r="MTG262" s="109"/>
      <c r="MTH262" s="109"/>
      <c r="MTI262" s="109"/>
      <c r="MTJ262" s="109"/>
      <c r="MTK262" s="109"/>
      <c r="MTL262" s="109"/>
      <c r="MTM262" s="109"/>
      <c r="MTN262" s="109"/>
      <c r="MTO262" s="109"/>
      <c r="MTP262" s="109"/>
      <c r="MTQ262" s="109"/>
      <c r="MTR262" s="109"/>
      <c r="MTS262" s="109"/>
      <c r="MTT262" s="109"/>
      <c r="MTU262" s="109"/>
      <c r="MTV262" s="109"/>
      <c r="MTW262" s="109"/>
      <c r="MTX262" s="109"/>
      <c r="MTY262" s="109"/>
      <c r="MTZ262" s="109"/>
      <c r="MUA262" s="109"/>
      <c r="MUB262" s="109"/>
      <c r="MUC262" s="109"/>
      <c r="MUD262" s="109"/>
      <c r="MUE262" s="109"/>
      <c r="MUF262" s="109"/>
      <c r="MUG262" s="109"/>
      <c r="MUH262" s="109"/>
      <c r="MUI262" s="109"/>
      <c r="MUJ262" s="109"/>
      <c r="MUK262" s="109"/>
      <c r="MUL262" s="109"/>
      <c r="MUM262" s="109"/>
      <c r="MUN262" s="109"/>
      <c r="MUO262" s="109"/>
      <c r="MUP262" s="109"/>
      <c r="MUQ262" s="109"/>
      <c r="MUR262" s="109"/>
      <c r="MUS262" s="109"/>
      <c r="MUT262" s="109"/>
      <c r="MUU262" s="109"/>
      <c r="MUV262" s="109"/>
      <c r="MUW262" s="109"/>
      <c r="MUX262" s="109"/>
      <c r="MUY262" s="109"/>
      <c r="MUZ262" s="109"/>
      <c r="MVA262" s="109"/>
      <c r="MVB262" s="109"/>
      <c r="MVC262" s="109"/>
      <c r="MVD262" s="109"/>
      <c r="MVE262" s="109"/>
      <c r="MVF262" s="109"/>
      <c r="MVG262" s="109"/>
      <c r="MVH262" s="109"/>
      <c r="MVI262" s="109"/>
      <c r="MVJ262" s="109"/>
      <c r="MVK262" s="109"/>
      <c r="MVL262" s="109"/>
      <c r="MVM262" s="109"/>
      <c r="MVN262" s="109"/>
      <c r="MVO262" s="109"/>
      <c r="MVP262" s="109"/>
      <c r="MVQ262" s="109"/>
      <c r="MVR262" s="109"/>
      <c r="MVS262" s="109"/>
      <c r="MVT262" s="109"/>
      <c r="MVU262" s="109"/>
      <c r="MVV262" s="109"/>
      <c r="MVW262" s="109"/>
      <c r="MVX262" s="109"/>
      <c r="MVY262" s="109"/>
      <c r="MVZ262" s="109"/>
      <c r="MWA262" s="109"/>
      <c r="MWB262" s="109"/>
      <c r="MWC262" s="109"/>
      <c r="MWD262" s="109"/>
      <c r="MWE262" s="109"/>
      <c r="MWF262" s="109"/>
      <c r="MWG262" s="109"/>
      <c r="MWH262" s="109"/>
      <c r="MWI262" s="109"/>
      <c r="MWJ262" s="109"/>
      <c r="MWK262" s="109"/>
      <c r="MWL262" s="109"/>
      <c r="MWM262" s="109"/>
      <c r="MWN262" s="109"/>
      <c r="MWO262" s="109"/>
      <c r="MWP262" s="109"/>
      <c r="MWQ262" s="109"/>
      <c r="MWR262" s="109"/>
      <c r="MWS262" s="109"/>
      <c r="MWT262" s="109"/>
      <c r="MWU262" s="109"/>
      <c r="MWV262" s="109"/>
      <c r="MWW262" s="109"/>
      <c r="MWX262" s="109"/>
      <c r="MWY262" s="109"/>
      <c r="MWZ262" s="109"/>
      <c r="MXA262" s="109"/>
      <c r="MXB262" s="109"/>
      <c r="MXC262" s="109"/>
      <c r="MXD262" s="109"/>
      <c r="MXE262" s="109"/>
      <c r="MXF262" s="109"/>
      <c r="MXG262" s="109"/>
      <c r="MXH262" s="109"/>
      <c r="MXI262" s="109"/>
      <c r="MXJ262" s="109"/>
      <c r="MXK262" s="109"/>
      <c r="MXL262" s="109"/>
      <c r="MXM262" s="109"/>
      <c r="MXN262" s="109"/>
      <c r="MXO262" s="109"/>
      <c r="MXP262" s="109"/>
      <c r="MXQ262" s="109"/>
      <c r="MXR262" s="109"/>
      <c r="MXS262" s="109"/>
      <c r="MXT262" s="109"/>
      <c r="MXU262" s="109"/>
      <c r="MXV262" s="109"/>
      <c r="MXW262" s="109"/>
      <c r="MXX262" s="109"/>
      <c r="MXY262" s="109"/>
      <c r="MXZ262" s="109"/>
      <c r="MYA262" s="109"/>
      <c r="MYB262" s="109"/>
      <c r="MYC262" s="109"/>
      <c r="MYD262" s="109"/>
      <c r="MYE262" s="109"/>
      <c r="MYF262" s="109"/>
      <c r="MYG262" s="109"/>
      <c r="MYH262" s="109"/>
      <c r="MYI262" s="109"/>
      <c r="MYJ262" s="109"/>
      <c r="MYK262" s="109"/>
      <c r="MYL262" s="109"/>
      <c r="MYM262" s="109"/>
      <c r="MYN262" s="109"/>
      <c r="MYO262" s="109"/>
      <c r="MYP262" s="109"/>
      <c r="MYQ262" s="109"/>
      <c r="MYR262" s="109"/>
      <c r="MYS262" s="109"/>
      <c r="MYT262" s="109"/>
      <c r="MYU262" s="109"/>
      <c r="MYV262" s="109"/>
      <c r="MYW262" s="109"/>
      <c r="MYX262" s="109"/>
      <c r="MYY262" s="109"/>
      <c r="MYZ262" s="109"/>
      <c r="MZA262" s="109"/>
      <c r="MZB262" s="109"/>
      <c r="MZC262" s="109"/>
      <c r="MZD262" s="109"/>
      <c r="MZE262" s="109"/>
      <c r="MZF262" s="109"/>
      <c r="MZG262" s="109"/>
      <c r="MZH262" s="109"/>
      <c r="MZI262" s="109"/>
      <c r="MZJ262" s="109"/>
      <c r="MZK262" s="109"/>
      <c r="MZL262" s="109"/>
      <c r="MZM262" s="109"/>
      <c r="MZN262" s="109"/>
      <c r="MZO262" s="109"/>
      <c r="MZP262" s="109"/>
      <c r="MZQ262" s="109"/>
      <c r="MZR262" s="109"/>
      <c r="MZS262" s="109"/>
      <c r="MZT262" s="109"/>
      <c r="MZU262" s="109"/>
      <c r="MZV262" s="109"/>
      <c r="MZW262" s="109"/>
      <c r="MZX262" s="109"/>
      <c r="MZY262" s="109"/>
      <c r="MZZ262" s="109"/>
      <c r="NAA262" s="109"/>
      <c r="NAB262" s="109"/>
      <c r="NAC262" s="109"/>
      <c r="NAD262" s="109"/>
      <c r="NAE262" s="109"/>
      <c r="NAF262" s="109"/>
      <c r="NAG262" s="109"/>
      <c r="NAH262" s="109"/>
      <c r="NAI262" s="109"/>
      <c r="NAJ262" s="109"/>
      <c r="NAK262" s="109"/>
      <c r="NAL262" s="109"/>
      <c r="NAM262" s="109"/>
      <c r="NAN262" s="109"/>
      <c r="NAO262" s="109"/>
      <c r="NAP262" s="109"/>
      <c r="NAQ262" s="109"/>
      <c r="NAR262" s="109"/>
      <c r="NAS262" s="109"/>
      <c r="NAT262" s="109"/>
      <c r="NAU262" s="109"/>
      <c r="NAV262" s="109"/>
      <c r="NAW262" s="109"/>
      <c r="NAX262" s="109"/>
      <c r="NAY262" s="109"/>
      <c r="NAZ262" s="109"/>
      <c r="NBA262" s="109"/>
      <c r="NBB262" s="109"/>
      <c r="NBC262" s="109"/>
      <c r="NBD262" s="109"/>
      <c r="NBE262" s="109"/>
      <c r="NBF262" s="109"/>
      <c r="NBG262" s="109"/>
      <c r="NBH262" s="109"/>
      <c r="NBI262" s="109"/>
      <c r="NBJ262" s="109"/>
      <c r="NBK262" s="109"/>
      <c r="NBL262" s="109"/>
      <c r="NBM262" s="109"/>
      <c r="NBN262" s="109"/>
      <c r="NBO262" s="109"/>
      <c r="NBP262" s="109"/>
      <c r="NBQ262" s="109"/>
      <c r="NBR262" s="109"/>
      <c r="NBS262" s="109"/>
      <c r="NBT262" s="109"/>
      <c r="NBU262" s="109"/>
      <c r="NBV262" s="109"/>
      <c r="NBW262" s="109"/>
      <c r="NBX262" s="109"/>
      <c r="NBY262" s="109"/>
      <c r="NBZ262" s="109"/>
      <c r="NCA262" s="109"/>
      <c r="NCB262" s="109"/>
      <c r="NCC262" s="109"/>
      <c r="NCD262" s="109"/>
      <c r="NCE262" s="109"/>
      <c r="NCF262" s="109"/>
      <c r="NCG262" s="109"/>
      <c r="NCH262" s="109"/>
      <c r="NCI262" s="109"/>
      <c r="NCJ262" s="109"/>
      <c r="NCK262" s="109"/>
      <c r="NCL262" s="109"/>
      <c r="NCM262" s="109"/>
      <c r="NCN262" s="109"/>
      <c r="NCO262" s="109"/>
      <c r="NCP262" s="109"/>
      <c r="NCQ262" s="109"/>
      <c r="NCR262" s="109"/>
      <c r="NCS262" s="109"/>
      <c r="NCT262" s="109"/>
      <c r="NCU262" s="109"/>
      <c r="NCV262" s="109"/>
      <c r="NCW262" s="109"/>
      <c r="NCX262" s="109"/>
      <c r="NCY262" s="109"/>
      <c r="NCZ262" s="109"/>
      <c r="NDA262" s="109"/>
      <c r="NDB262" s="109"/>
      <c r="NDC262" s="109"/>
      <c r="NDD262" s="109"/>
      <c r="NDE262" s="109"/>
      <c r="NDF262" s="109"/>
      <c r="NDG262" s="109"/>
      <c r="NDH262" s="109"/>
      <c r="NDI262" s="109"/>
      <c r="NDJ262" s="109"/>
      <c r="NDK262" s="109"/>
      <c r="NDL262" s="109"/>
      <c r="NDM262" s="109"/>
      <c r="NDN262" s="109"/>
      <c r="NDO262" s="109"/>
      <c r="NDP262" s="109"/>
      <c r="NDQ262" s="109"/>
      <c r="NDR262" s="109"/>
      <c r="NDS262" s="109"/>
      <c r="NDT262" s="109"/>
      <c r="NDU262" s="109"/>
      <c r="NDV262" s="109"/>
      <c r="NDW262" s="109"/>
      <c r="NDX262" s="109"/>
      <c r="NDY262" s="109"/>
      <c r="NDZ262" s="109"/>
      <c r="NEA262" s="109"/>
      <c r="NEB262" s="109"/>
      <c r="NEC262" s="109"/>
      <c r="NED262" s="109"/>
      <c r="NEE262" s="109"/>
      <c r="NEF262" s="109"/>
      <c r="NEG262" s="109"/>
      <c r="NEH262" s="109"/>
      <c r="NEI262" s="109"/>
      <c r="NEJ262" s="109"/>
      <c r="NEK262" s="109"/>
      <c r="NEL262" s="109"/>
      <c r="NEM262" s="109"/>
      <c r="NEN262" s="109"/>
      <c r="NEO262" s="109"/>
      <c r="NEP262" s="109"/>
      <c r="NEQ262" s="109"/>
      <c r="NER262" s="109"/>
      <c r="NES262" s="109"/>
      <c r="NET262" s="109"/>
      <c r="NEU262" s="109"/>
      <c r="NEV262" s="109"/>
      <c r="NEW262" s="109"/>
      <c r="NEX262" s="109"/>
      <c r="NEY262" s="109"/>
      <c r="NEZ262" s="109"/>
      <c r="NFA262" s="109"/>
      <c r="NFB262" s="109"/>
      <c r="NFC262" s="109"/>
      <c r="NFD262" s="109"/>
      <c r="NFE262" s="109"/>
      <c r="NFF262" s="109"/>
      <c r="NFG262" s="109"/>
      <c r="NFH262" s="109"/>
      <c r="NFI262" s="109"/>
      <c r="NFJ262" s="109"/>
      <c r="NFK262" s="109"/>
      <c r="NFL262" s="109"/>
      <c r="NFM262" s="109"/>
      <c r="NFN262" s="109"/>
      <c r="NFO262" s="109"/>
      <c r="NFP262" s="109"/>
      <c r="NFQ262" s="109"/>
      <c r="NFR262" s="109"/>
      <c r="NFS262" s="109"/>
      <c r="NFT262" s="109"/>
      <c r="NFU262" s="109"/>
      <c r="NFV262" s="109"/>
      <c r="NFW262" s="109"/>
      <c r="NFX262" s="109"/>
      <c r="NFY262" s="109"/>
      <c r="NFZ262" s="109"/>
      <c r="NGA262" s="109"/>
      <c r="NGB262" s="109"/>
      <c r="NGC262" s="109"/>
      <c r="NGD262" s="109"/>
      <c r="NGE262" s="109"/>
      <c r="NGF262" s="109"/>
      <c r="NGG262" s="109"/>
      <c r="NGH262" s="109"/>
      <c r="NGI262" s="109"/>
      <c r="NGJ262" s="109"/>
      <c r="NGK262" s="109"/>
      <c r="NGL262" s="109"/>
      <c r="NGM262" s="109"/>
      <c r="NGN262" s="109"/>
      <c r="NGO262" s="109"/>
      <c r="NGP262" s="109"/>
      <c r="NGQ262" s="109"/>
      <c r="NGR262" s="109"/>
      <c r="NGS262" s="109"/>
      <c r="NGT262" s="109"/>
      <c r="NGU262" s="109"/>
      <c r="NGV262" s="109"/>
      <c r="NGW262" s="109"/>
      <c r="NGX262" s="109"/>
      <c r="NGY262" s="109"/>
      <c r="NGZ262" s="109"/>
      <c r="NHA262" s="109"/>
      <c r="NHB262" s="109"/>
      <c r="NHC262" s="109"/>
      <c r="NHD262" s="109"/>
      <c r="NHE262" s="109"/>
      <c r="NHF262" s="109"/>
      <c r="NHG262" s="109"/>
      <c r="NHH262" s="109"/>
      <c r="NHI262" s="109"/>
      <c r="NHJ262" s="109"/>
      <c r="NHK262" s="109"/>
      <c r="NHL262" s="109"/>
      <c r="NHM262" s="109"/>
      <c r="NHN262" s="109"/>
      <c r="NHO262" s="109"/>
      <c r="NHP262" s="109"/>
      <c r="NHQ262" s="109"/>
      <c r="NHR262" s="109"/>
      <c r="NHS262" s="109"/>
      <c r="NHT262" s="109"/>
      <c r="NHU262" s="109"/>
      <c r="NHV262" s="109"/>
      <c r="NHW262" s="109"/>
      <c r="NHX262" s="109"/>
      <c r="NHY262" s="109"/>
      <c r="NHZ262" s="109"/>
      <c r="NIA262" s="109"/>
      <c r="NIB262" s="109"/>
      <c r="NIC262" s="109"/>
      <c r="NID262" s="109"/>
      <c r="NIE262" s="109"/>
      <c r="NIF262" s="109"/>
      <c r="NIG262" s="109"/>
      <c r="NIH262" s="109"/>
      <c r="NII262" s="109"/>
      <c r="NIJ262" s="109"/>
      <c r="NIK262" s="109"/>
      <c r="NIL262" s="109"/>
      <c r="NIM262" s="109"/>
      <c r="NIN262" s="109"/>
      <c r="NIO262" s="109"/>
      <c r="NIP262" s="109"/>
      <c r="NIQ262" s="109"/>
      <c r="NIR262" s="109"/>
      <c r="NIS262" s="109"/>
      <c r="NIT262" s="109"/>
      <c r="NIU262" s="109"/>
      <c r="NIV262" s="109"/>
      <c r="NIW262" s="109"/>
      <c r="NIX262" s="109"/>
      <c r="NIY262" s="109"/>
      <c r="NIZ262" s="109"/>
      <c r="NJA262" s="109"/>
      <c r="NJB262" s="109"/>
      <c r="NJC262" s="109"/>
      <c r="NJD262" s="109"/>
      <c r="NJE262" s="109"/>
      <c r="NJF262" s="109"/>
      <c r="NJG262" s="109"/>
      <c r="NJH262" s="109"/>
      <c r="NJI262" s="109"/>
      <c r="NJJ262" s="109"/>
      <c r="NJK262" s="109"/>
      <c r="NJL262" s="109"/>
      <c r="NJM262" s="109"/>
      <c r="NJN262" s="109"/>
      <c r="NJO262" s="109"/>
      <c r="NJP262" s="109"/>
      <c r="NJQ262" s="109"/>
      <c r="NJR262" s="109"/>
      <c r="NJS262" s="109"/>
      <c r="NJT262" s="109"/>
      <c r="NJU262" s="109"/>
      <c r="NJV262" s="109"/>
      <c r="NJW262" s="109"/>
      <c r="NJX262" s="109"/>
      <c r="NJY262" s="109"/>
      <c r="NJZ262" s="109"/>
      <c r="NKA262" s="109"/>
      <c r="NKB262" s="109"/>
      <c r="NKC262" s="109"/>
      <c r="NKD262" s="109"/>
      <c r="NKE262" s="109"/>
      <c r="NKF262" s="109"/>
      <c r="NKG262" s="109"/>
      <c r="NKH262" s="109"/>
      <c r="NKI262" s="109"/>
      <c r="NKJ262" s="109"/>
      <c r="NKK262" s="109"/>
      <c r="NKL262" s="109"/>
      <c r="NKM262" s="109"/>
      <c r="NKN262" s="109"/>
      <c r="NKO262" s="109"/>
      <c r="NKP262" s="109"/>
      <c r="NKQ262" s="109"/>
      <c r="NKR262" s="109"/>
      <c r="NKS262" s="109"/>
      <c r="NKT262" s="109"/>
      <c r="NKU262" s="109"/>
      <c r="NKV262" s="109"/>
      <c r="NKW262" s="109"/>
      <c r="NKX262" s="109"/>
      <c r="NKY262" s="109"/>
      <c r="NKZ262" s="109"/>
      <c r="NLA262" s="109"/>
      <c r="NLB262" s="109"/>
      <c r="NLC262" s="109"/>
      <c r="NLD262" s="109"/>
      <c r="NLE262" s="109"/>
      <c r="NLF262" s="109"/>
      <c r="NLG262" s="109"/>
      <c r="NLH262" s="109"/>
      <c r="NLI262" s="109"/>
      <c r="NLJ262" s="109"/>
      <c r="NLK262" s="109"/>
      <c r="NLL262" s="109"/>
      <c r="NLM262" s="109"/>
      <c r="NLN262" s="109"/>
      <c r="NLO262" s="109"/>
      <c r="NLP262" s="109"/>
      <c r="NLQ262" s="109"/>
      <c r="NLR262" s="109"/>
      <c r="NLS262" s="109"/>
      <c r="NLT262" s="109"/>
      <c r="NLU262" s="109"/>
      <c r="NLV262" s="109"/>
      <c r="NLW262" s="109"/>
      <c r="NLX262" s="109"/>
      <c r="NLY262" s="109"/>
      <c r="NLZ262" s="109"/>
      <c r="NMA262" s="109"/>
      <c r="NMB262" s="109"/>
      <c r="NMC262" s="109"/>
      <c r="NMD262" s="109"/>
      <c r="NME262" s="109"/>
      <c r="NMF262" s="109"/>
      <c r="NMG262" s="109"/>
      <c r="NMH262" s="109"/>
      <c r="NMI262" s="109"/>
      <c r="NMJ262" s="109"/>
      <c r="NMK262" s="109"/>
      <c r="NML262" s="109"/>
      <c r="NMM262" s="109"/>
      <c r="NMN262" s="109"/>
      <c r="NMO262" s="109"/>
      <c r="NMP262" s="109"/>
      <c r="NMQ262" s="109"/>
      <c r="NMR262" s="109"/>
      <c r="NMS262" s="109"/>
      <c r="NMT262" s="109"/>
      <c r="NMU262" s="109"/>
      <c r="NMV262" s="109"/>
      <c r="NMW262" s="109"/>
      <c r="NMX262" s="109"/>
      <c r="NMY262" s="109"/>
      <c r="NMZ262" s="109"/>
      <c r="NNA262" s="109"/>
      <c r="NNB262" s="109"/>
      <c r="NNC262" s="109"/>
      <c r="NND262" s="109"/>
      <c r="NNE262" s="109"/>
      <c r="NNF262" s="109"/>
      <c r="NNG262" s="109"/>
      <c r="NNH262" s="109"/>
      <c r="NNI262" s="109"/>
      <c r="NNJ262" s="109"/>
      <c r="NNK262" s="109"/>
      <c r="NNL262" s="109"/>
      <c r="NNM262" s="109"/>
      <c r="NNN262" s="109"/>
      <c r="NNO262" s="109"/>
      <c r="NNP262" s="109"/>
      <c r="NNQ262" s="109"/>
      <c r="NNR262" s="109"/>
      <c r="NNS262" s="109"/>
      <c r="NNT262" s="109"/>
      <c r="NNU262" s="109"/>
      <c r="NNV262" s="109"/>
      <c r="NNW262" s="109"/>
      <c r="NNX262" s="109"/>
      <c r="NNY262" s="109"/>
      <c r="NNZ262" s="109"/>
      <c r="NOA262" s="109"/>
      <c r="NOB262" s="109"/>
      <c r="NOC262" s="109"/>
      <c r="NOD262" s="109"/>
      <c r="NOE262" s="109"/>
      <c r="NOF262" s="109"/>
      <c r="NOG262" s="109"/>
      <c r="NOH262" s="109"/>
      <c r="NOI262" s="109"/>
      <c r="NOJ262" s="109"/>
      <c r="NOK262" s="109"/>
      <c r="NOL262" s="109"/>
      <c r="NOM262" s="109"/>
      <c r="NON262" s="109"/>
      <c r="NOO262" s="109"/>
      <c r="NOP262" s="109"/>
      <c r="NOQ262" s="109"/>
      <c r="NOR262" s="109"/>
      <c r="NOS262" s="109"/>
      <c r="NOT262" s="109"/>
      <c r="NOU262" s="109"/>
      <c r="NOV262" s="109"/>
      <c r="NOW262" s="109"/>
      <c r="NOX262" s="109"/>
      <c r="NOY262" s="109"/>
      <c r="NOZ262" s="109"/>
      <c r="NPA262" s="109"/>
      <c r="NPB262" s="109"/>
      <c r="NPC262" s="109"/>
      <c r="NPD262" s="109"/>
      <c r="NPE262" s="109"/>
      <c r="NPF262" s="109"/>
      <c r="NPG262" s="109"/>
      <c r="NPH262" s="109"/>
      <c r="NPI262" s="109"/>
      <c r="NPJ262" s="109"/>
      <c r="NPK262" s="109"/>
      <c r="NPL262" s="109"/>
      <c r="NPM262" s="109"/>
      <c r="NPN262" s="109"/>
      <c r="NPO262" s="109"/>
      <c r="NPP262" s="109"/>
      <c r="NPQ262" s="109"/>
      <c r="NPR262" s="109"/>
      <c r="NPS262" s="109"/>
      <c r="NPT262" s="109"/>
      <c r="NPU262" s="109"/>
      <c r="NPV262" s="109"/>
      <c r="NPW262" s="109"/>
      <c r="NPX262" s="109"/>
      <c r="NPY262" s="109"/>
      <c r="NPZ262" s="109"/>
      <c r="NQA262" s="109"/>
      <c r="NQB262" s="109"/>
      <c r="NQC262" s="109"/>
      <c r="NQD262" s="109"/>
      <c r="NQE262" s="109"/>
      <c r="NQF262" s="109"/>
      <c r="NQG262" s="109"/>
      <c r="NQH262" s="109"/>
      <c r="NQI262" s="109"/>
      <c r="NQJ262" s="109"/>
      <c r="NQK262" s="109"/>
      <c r="NQL262" s="109"/>
      <c r="NQM262" s="109"/>
      <c r="NQN262" s="109"/>
      <c r="NQO262" s="109"/>
      <c r="NQP262" s="109"/>
      <c r="NQQ262" s="109"/>
      <c r="NQR262" s="109"/>
      <c r="NQS262" s="109"/>
      <c r="NQT262" s="109"/>
      <c r="NQU262" s="109"/>
      <c r="NQV262" s="109"/>
      <c r="NQW262" s="109"/>
      <c r="NQX262" s="109"/>
      <c r="NQY262" s="109"/>
      <c r="NQZ262" s="109"/>
      <c r="NRA262" s="109"/>
      <c r="NRB262" s="109"/>
      <c r="NRC262" s="109"/>
      <c r="NRD262" s="109"/>
      <c r="NRE262" s="109"/>
      <c r="NRF262" s="109"/>
      <c r="NRG262" s="109"/>
      <c r="NRH262" s="109"/>
      <c r="NRI262" s="109"/>
      <c r="NRJ262" s="109"/>
      <c r="NRK262" s="109"/>
      <c r="NRL262" s="109"/>
      <c r="NRM262" s="109"/>
      <c r="NRN262" s="109"/>
      <c r="NRO262" s="109"/>
      <c r="NRP262" s="109"/>
      <c r="NRQ262" s="109"/>
      <c r="NRR262" s="109"/>
      <c r="NRS262" s="109"/>
      <c r="NRT262" s="109"/>
      <c r="NRU262" s="109"/>
      <c r="NRV262" s="109"/>
      <c r="NRW262" s="109"/>
      <c r="NRX262" s="109"/>
      <c r="NRY262" s="109"/>
      <c r="NRZ262" s="109"/>
      <c r="NSA262" s="109"/>
      <c r="NSB262" s="109"/>
      <c r="NSC262" s="109"/>
      <c r="NSD262" s="109"/>
      <c r="NSE262" s="109"/>
      <c r="NSF262" s="109"/>
      <c r="NSG262" s="109"/>
      <c r="NSH262" s="109"/>
      <c r="NSI262" s="109"/>
      <c r="NSJ262" s="109"/>
      <c r="NSK262" s="109"/>
      <c r="NSL262" s="109"/>
      <c r="NSM262" s="109"/>
      <c r="NSN262" s="109"/>
      <c r="NSO262" s="109"/>
      <c r="NSP262" s="109"/>
      <c r="NSQ262" s="109"/>
      <c r="NSR262" s="109"/>
      <c r="NSS262" s="109"/>
      <c r="NST262" s="109"/>
      <c r="NSU262" s="109"/>
      <c r="NSV262" s="109"/>
      <c r="NSW262" s="109"/>
      <c r="NSX262" s="109"/>
      <c r="NSY262" s="109"/>
      <c r="NSZ262" s="109"/>
      <c r="NTA262" s="109"/>
      <c r="NTB262" s="109"/>
      <c r="NTC262" s="109"/>
      <c r="NTD262" s="109"/>
      <c r="NTE262" s="109"/>
      <c r="NTF262" s="109"/>
      <c r="NTG262" s="109"/>
      <c r="NTH262" s="109"/>
      <c r="NTI262" s="109"/>
      <c r="NTJ262" s="109"/>
      <c r="NTK262" s="109"/>
      <c r="NTL262" s="109"/>
      <c r="NTM262" s="109"/>
      <c r="NTN262" s="109"/>
      <c r="NTO262" s="109"/>
      <c r="NTP262" s="109"/>
      <c r="NTQ262" s="109"/>
      <c r="NTR262" s="109"/>
      <c r="NTS262" s="109"/>
      <c r="NTT262" s="109"/>
      <c r="NTU262" s="109"/>
      <c r="NTV262" s="109"/>
      <c r="NTW262" s="109"/>
      <c r="NTX262" s="109"/>
      <c r="NTY262" s="109"/>
      <c r="NTZ262" s="109"/>
      <c r="NUA262" s="109"/>
      <c r="NUB262" s="109"/>
      <c r="NUC262" s="109"/>
      <c r="NUD262" s="109"/>
      <c r="NUE262" s="109"/>
      <c r="NUF262" s="109"/>
      <c r="NUG262" s="109"/>
      <c r="NUH262" s="109"/>
      <c r="NUI262" s="109"/>
      <c r="NUJ262" s="109"/>
      <c r="NUK262" s="109"/>
      <c r="NUL262" s="109"/>
      <c r="NUM262" s="109"/>
      <c r="NUN262" s="109"/>
      <c r="NUO262" s="109"/>
      <c r="NUP262" s="109"/>
      <c r="NUQ262" s="109"/>
      <c r="NUR262" s="109"/>
      <c r="NUS262" s="109"/>
      <c r="NUT262" s="109"/>
      <c r="NUU262" s="109"/>
      <c r="NUV262" s="109"/>
      <c r="NUW262" s="109"/>
      <c r="NUX262" s="109"/>
      <c r="NUY262" s="109"/>
      <c r="NUZ262" s="109"/>
      <c r="NVA262" s="109"/>
      <c r="NVB262" s="109"/>
      <c r="NVC262" s="109"/>
      <c r="NVD262" s="109"/>
      <c r="NVE262" s="109"/>
      <c r="NVF262" s="109"/>
      <c r="NVG262" s="109"/>
      <c r="NVH262" s="109"/>
      <c r="NVI262" s="109"/>
      <c r="NVJ262" s="109"/>
      <c r="NVK262" s="109"/>
      <c r="NVL262" s="109"/>
      <c r="NVM262" s="109"/>
      <c r="NVN262" s="109"/>
      <c r="NVO262" s="109"/>
      <c r="NVP262" s="109"/>
      <c r="NVQ262" s="109"/>
      <c r="NVR262" s="109"/>
      <c r="NVS262" s="109"/>
      <c r="NVT262" s="109"/>
      <c r="NVU262" s="109"/>
      <c r="NVV262" s="109"/>
      <c r="NVW262" s="109"/>
      <c r="NVX262" s="109"/>
      <c r="NVY262" s="109"/>
      <c r="NVZ262" s="109"/>
      <c r="NWA262" s="109"/>
      <c r="NWB262" s="109"/>
      <c r="NWC262" s="109"/>
      <c r="NWD262" s="109"/>
      <c r="NWE262" s="109"/>
      <c r="NWF262" s="109"/>
      <c r="NWG262" s="109"/>
      <c r="NWH262" s="109"/>
      <c r="NWI262" s="109"/>
      <c r="NWJ262" s="109"/>
      <c r="NWK262" s="109"/>
      <c r="NWL262" s="109"/>
      <c r="NWM262" s="109"/>
      <c r="NWN262" s="109"/>
      <c r="NWO262" s="109"/>
      <c r="NWP262" s="109"/>
      <c r="NWQ262" s="109"/>
      <c r="NWR262" s="109"/>
      <c r="NWS262" s="109"/>
      <c r="NWT262" s="109"/>
      <c r="NWU262" s="109"/>
      <c r="NWV262" s="109"/>
      <c r="NWW262" s="109"/>
      <c r="NWX262" s="109"/>
      <c r="NWY262" s="109"/>
      <c r="NWZ262" s="109"/>
      <c r="NXA262" s="109"/>
      <c r="NXB262" s="109"/>
      <c r="NXC262" s="109"/>
      <c r="NXD262" s="109"/>
      <c r="NXE262" s="109"/>
      <c r="NXF262" s="109"/>
      <c r="NXG262" s="109"/>
      <c r="NXH262" s="109"/>
      <c r="NXI262" s="109"/>
      <c r="NXJ262" s="109"/>
      <c r="NXK262" s="109"/>
      <c r="NXL262" s="109"/>
      <c r="NXM262" s="109"/>
      <c r="NXN262" s="109"/>
      <c r="NXO262" s="109"/>
      <c r="NXP262" s="109"/>
      <c r="NXQ262" s="109"/>
      <c r="NXR262" s="109"/>
      <c r="NXS262" s="109"/>
      <c r="NXT262" s="109"/>
      <c r="NXU262" s="109"/>
      <c r="NXV262" s="109"/>
      <c r="NXW262" s="109"/>
      <c r="NXX262" s="109"/>
      <c r="NXY262" s="109"/>
      <c r="NXZ262" s="109"/>
      <c r="NYA262" s="109"/>
      <c r="NYB262" s="109"/>
      <c r="NYC262" s="109"/>
      <c r="NYD262" s="109"/>
      <c r="NYE262" s="109"/>
      <c r="NYF262" s="109"/>
      <c r="NYG262" s="109"/>
      <c r="NYH262" s="109"/>
      <c r="NYI262" s="109"/>
      <c r="NYJ262" s="109"/>
      <c r="NYK262" s="109"/>
      <c r="NYL262" s="109"/>
      <c r="NYM262" s="109"/>
      <c r="NYN262" s="109"/>
      <c r="NYO262" s="109"/>
      <c r="NYP262" s="109"/>
      <c r="NYQ262" s="109"/>
      <c r="NYR262" s="109"/>
      <c r="NYS262" s="109"/>
      <c r="NYT262" s="109"/>
      <c r="NYU262" s="109"/>
      <c r="NYV262" s="109"/>
      <c r="NYW262" s="109"/>
      <c r="NYX262" s="109"/>
      <c r="NYY262" s="109"/>
      <c r="NYZ262" s="109"/>
      <c r="NZA262" s="109"/>
      <c r="NZB262" s="109"/>
      <c r="NZC262" s="109"/>
      <c r="NZD262" s="109"/>
      <c r="NZE262" s="109"/>
      <c r="NZF262" s="109"/>
      <c r="NZG262" s="109"/>
      <c r="NZH262" s="109"/>
      <c r="NZI262" s="109"/>
      <c r="NZJ262" s="109"/>
      <c r="NZK262" s="109"/>
      <c r="NZL262" s="109"/>
      <c r="NZM262" s="109"/>
      <c r="NZN262" s="109"/>
      <c r="NZO262" s="109"/>
      <c r="NZP262" s="109"/>
      <c r="NZQ262" s="109"/>
      <c r="NZR262" s="109"/>
      <c r="NZS262" s="109"/>
      <c r="NZT262" s="109"/>
      <c r="NZU262" s="109"/>
      <c r="NZV262" s="109"/>
      <c r="NZW262" s="109"/>
      <c r="NZX262" s="109"/>
      <c r="NZY262" s="109"/>
      <c r="NZZ262" s="109"/>
      <c r="OAA262" s="109"/>
      <c r="OAB262" s="109"/>
      <c r="OAC262" s="109"/>
      <c r="OAD262" s="109"/>
      <c r="OAE262" s="109"/>
      <c r="OAF262" s="109"/>
      <c r="OAG262" s="109"/>
      <c r="OAH262" s="109"/>
      <c r="OAI262" s="109"/>
      <c r="OAJ262" s="109"/>
      <c r="OAK262" s="109"/>
      <c r="OAL262" s="109"/>
      <c r="OAM262" s="109"/>
      <c r="OAN262" s="109"/>
      <c r="OAO262" s="109"/>
      <c r="OAP262" s="109"/>
      <c r="OAQ262" s="109"/>
      <c r="OAR262" s="109"/>
      <c r="OAS262" s="109"/>
      <c r="OAT262" s="109"/>
      <c r="OAU262" s="109"/>
      <c r="OAV262" s="109"/>
      <c r="OAW262" s="109"/>
      <c r="OAX262" s="109"/>
      <c r="OAY262" s="109"/>
      <c r="OAZ262" s="109"/>
      <c r="OBA262" s="109"/>
      <c r="OBB262" s="109"/>
      <c r="OBC262" s="109"/>
      <c r="OBD262" s="109"/>
      <c r="OBE262" s="109"/>
      <c r="OBF262" s="109"/>
      <c r="OBG262" s="109"/>
      <c r="OBH262" s="109"/>
      <c r="OBI262" s="109"/>
      <c r="OBJ262" s="109"/>
      <c r="OBK262" s="109"/>
      <c r="OBL262" s="109"/>
      <c r="OBM262" s="109"/>
      <c r="OBN262" s="109"/>
      <c r="OBO262" s="109"/>
      <c r="OBP262" s="109"/>
      <c r="OBQ262" s="109"/>
      <c r="OBR262" s="109"/>
      <c r="OBS262" s="109"/>
      <c r="OBT262" s="109"/>
      <c r="OBU262" s="109"/>
      <c r="OBV262" s="109"/>
      <c r="OBW262" s="109"/>
      <c r="OBX262" s="109"/>
      <c r="OBY262" s="109"/>
      <c r="OBZ262" s="109"/>
      <c r="OCA262" s="109"/>
      <c r="OCB262" s="109"/>
      <c r="OCC262" s="109"/>
      <c r="OCD262" s="109"/>
      <c r="OCE262" s="109"/>
      <c r="OCF262" s="109"/>
      <c r="OCG262" s="109"/>
      <c r="OCH262" s="109"/>
      <c r="OCI262" s="109"/>
      <c r="OCJ262" s="109"/>
      <c r="OCK262" s="109"/>
      <c r="OCL262" s="109"/>
      <c r="OCM262" s="109"/>
      <c r="OCN262" s="109"/>
      <c r="OCO262" s="109"/>
      <c r="OCP262" s="109"/>
      <c r="OCQ262" s="109"/>
      <c r="OCR262" s="109"/>
      <c r="OCS262" s="109"/>
      <c r="OCT262" s="109"/>
      <c r="OCU262" s="109"/>
      <c r="OCV262" s="109"/>
      <c r="OCW262" s="109"/>
      <c r="OCX262" s="109"/>
      <c r="OCY262" s="109"/>
      <c r="OCZ262" s="109"/>
      <c r="ODA262" s="109"/>
      <c r="ODB262" s="109"/>
      <c r="ODC262" s="109"/>
      <c r="ODD262" s="109"/>
      <c r="ODE262" s="109"/>
      <c r="ODF262" s="109"/>
      <c r="ODG262" s="109"/>
      <c r="ODH262" s="109"/>
      <c r="ODI262" s="109"/>
      <c r="ODJ262" s="109"/>
      <c r="ODK262" s="109"/>
      <c r="ODL262" s="109"/>
      <c r="ODM262" s="109"/>
      <c r="ODN262" s="109"/>
      <c r="ODO262" s="109"/>
      <c r="ODP262" s="109"/>
      <c r="ODQ262" s="109"/>
      <c r="ODR262" s="109"/>
      <c r="ODS262" s="109"/>
      <c r="ODT262" s="109"/>
      <c r="ODU262" s="109"/>
      <c r="ODV262" s="109"/>
      <c r="ODW262" s="109"/>
      <c r="ODX262" s="109"/>
      <c r="ODY262" s="109"/>
      <c r="ODZ262" s="109"/>
      <c r="OEA262" s="109"/>
      <c r="OEB262" s="109"/>
      <c r="OEC262" s="109"/>
      <c r="OED262" s="109"/>
      <c r="OEE262" s="109"/>
      <c r="OEF262" s="109"/>
      <c r="OEG262" s="109"/>
      <c r="OEH262" s="109"/>
      <c r="OEI262" s="109"/>
      <c r="OEJ262" s="109"/>
      <c r="OEK262" s="109"/>
      <c r="OEL262" s="109"/>
      <c r="OEM262" s="109"/>
      <c r="OEN262" s="109"/>
      <c r="OEO262" s="109"/>
      <c r="OEP262" s="109"/>
      <c r="OEQ262" s="109"/>
      <c r="OER262" s="109"/>
      <c r="OES262" s="109"/>
      <c r="OET262" s="109"/>
      <c r="OEU262" s="109"/>
      <c r="OEV262" s="109"/>
      <c r="OEW262" s="109"/>
      <c r="OEX262" s="109"/>
      <c r="OEY262" s="109"/>
      <c r="OEZ262" s="109"/>
      <c r="OFA262" s="109"/>
      <c r="OFB262" s="109"/>
      <c r="OFC262" s="109"/>
      <c r="OFD262" s="109"/>
      <c r="OFE262" s="109"/>
      <c r="OFF262" s="109"/>
      <c r="OFG262" s="109"/>
      <c r="OFH262" s="109"/>
      <c r="OFI262" s="109"/>
      <c r="OFJ262" s="109"/>
      <c r="OFK262" s="109"/>
      <c r="OFL262" s="109"/>
      <c r="OFM262" s="109"/>
      <c r="OFN262" s="109"/>
      <c r="OFO262" s="109"/>
      <c r="OFP262" s="109"/>
      <c r="OFQ262" s="109"/>
      <c r="OFR262" s="109"/>
      <c r="OFS262" s="109"/>
      <c r="OFT262" s="109"/>
      <c r="OFU262" s="109"/>
      <c r="OFV262" s="109"/>
      <c r="OFW262" s="109"/>
      <c r="OFX262" s="109"/>
      <c r="OFY262" s="109"/>
      <c r="OFZ262" s="109"/>
      <c r="OGA262" s="109"/>
      <c r="OGB262" s="109"/>
      <c r="OGC262" s="109"/>
      <c r="OGD262" s="109"/>
      <c r="OGE262" s="109"/>
      <c r="OGF262" s="109"/>
      <c r="OGG262" s="109"/>
      <c r="OGH262" s="109"/>
      <c r="OGI262" s="109"/>
      <c r="OGJ262" s="109"/>
      <c r="OGK262" s="109"/>
      <c r="OGL262" s="109"/>
      <c r="OGM262" s="109"/>
      <c r="OGN262" s="109"/>
      <c r="OGO262" s="109"/>
      <c r="OGP262" s="109"/>
      <c r="OGQ262" s="109"/>
      <c r="OGR262" s="109"/>
      <c r="OGS262" s="109"/>
      <c r="OGT262" s="109"/>
      <c r="OGU262" s="109"/>
      <c r="OGV262" s="109"/>
      <c r="OGW262" s="109"/>
      <c r="OGX262" s="109"/>
      <c r="OGY262" s="109"/>
      <c r="OGZ262" s="109"/>
      <c r="OHA262" s="109"/>
      <c r="OHB262" s="109"/>
      <c r="OHC262" s="109"/>
      <c r="OHD262" s="109"/>
      <c r="OHE262" s="109"/>
      <c r="OHF262" s="109"/>
      <c r="OHG262" s="109"/>
      <c r="OHH262" s="109"/>
      <c r="OHI262" s="109"/>
      <c r="OHJ262" s="109"/>
      <c r="OHK262" s="109"/>
      <c r="OHL262" s="109"/>
      <c r="OHM262" s="109"/>
      <c r="OHN262" s="109"/>
      <c r="OHO262" s="109"/>
      <c r="OHP262" s="109"/>
      <c r="OHQ262" s="109"/>
      <c r="OHR262" s="109"/>
      <c r="OHS262" s="109"/>
      <c r="OHT262" s="109"/>
      <c r="OHU262" s="109"/>
      <c r="OHV262" s="109"/>
      <c r="OHW262" s="109"/>
      <c r="OHX262" s="109"/>
      <c r="OHY262" s="109"/>
      <c r="OHZ262" s="109"/>
      <c r="OIA262" s="109"/>
      <c r="OIB262" s="109"/>
      <c r="OIC262" s="109"/>
      <c r="OID262" s="109"/>
      <c r="OIE262" s="109"/>
      <c r="OIF262" s="109"/>
      <c r="OIG262" s="109"/>
      <c r="OIH262" s="109"/>
      <c r="OII262" s="109"/>
      <c r="OIJ262" s="109"/>
      <c r="OIK262" s="109"/>
      <c r="OIL262" s="109"/>
      <c r="OIM262" s="109"/>
      <c r="OIN262" s="109"/>
      <c r="OIO262" s="109"/>
      <c r="OIP262" s="109"/>
      <c r="OIQ262" s="109"/>
      <c r="OIR262" s="109"/>
      <c r="OIS262" s="109"/>
      <c r="OIT262" s="109"/>
      <c r="OIU262" s="109"/>
      <c r="OIV262" s="109"/>
      <c r="OIW262" s="109"/>
      <c r="OIX262" s="109"/>
      <c r="OIY262" s="109"/>
      <c r="OIZ262" s="109"/>
      <c r="OJA262" s="109"/>
      <c r="OJB262" s="109"/>
      <c r="OJC262" s="109"/>
      <c r="OJD262" s="109"/>
      <c r="OJE262" s="109"/>
      <c r="OJF262" s="109"/>
      <c r="OJG262" s="109"/>
      <c r="OJH262" s="109"/>
      <c r="OJI262" s="109"/>
      <c r="OJJ262" s="109"/>
      <c r="OJK262" s="109"/>
      <c r="OJL262" s="109"/>
      <c r="OJM262" s="109"/>
      <c r="OJN262" s="109"/>
      <c r="OJO262" s="109"/>
      <c r="OJP262" s="109"/>
      <c r="OJQ262" s="109"/>
      <c r="OJR262" s="109"/>
      <c r="OJS262" s="109"/>
      <c r="OJT262" s="109"/>
      <c r="OJU262" s="109"/>
      <c r="OJV262" s="109"/>
      <c r="OJW262" s="109"/>
      <c r="OJX262" s="109"/>
      <c r="OJY262" s="109"/>
      <c r="OJZ262" s="109"/>
      <c r="OKA262" s="109"/>
      <c r="OKB262" s="109"/>
      <c r="OKC262" s="109"/>
      <c r="OKD262" s="109"/>
      <c r="OKE262" s="109"/>
      <c r="OKF262" s="109"/>
      <c r="OKG262" s="109"/>
      <c r="OKH262" s="109"/>
      <c r="OKI262" s="109"/>
      <c r="OKJ262" s="109"/>
      <c r="OKK262" s="109"/>
      <c r="OKL262" s="109"/>
      <c r="OKM262" s="109"/>
      <c r="OKN262" s="109"/>
      <c r="OKO262" s="109"/>
      <c r="OKP262" s="109"/>
      <c r="OKQ262" s="109"/>
      <c r="OKR262" s="109"/>
      <c r="OKS262" s="109"/>
      <c r="OKT262" s="109"/>
      <c r="OKU262" s="109"/>
      <c r="OKV262" s="109"/>
      <c r="OKW262" s="109"/>
      <c r="OKX262" s="109"/>
      <c r="OKY262" s="109"/>
      <c r="OKZ262" s="109"/>
      <c r="OLA262" s="109"/>
      <c r="OLB262" s="109"/>
      <c r="OLC262" s="109"/>
      <c r="OLD262" s="109"/>
      <c r="OLE262" s="109"/>
      <c r="OLF262" s="109"/>
      <c r="OLG262" s="109"/>
      <c r="OLH262" s="109"/>
      <c r="OLI262" s="109"/>
      <c r="OLJ262" s="109"/>
      <c r="OLK262" s="109"/>
      <c r="OLL262" s="109"/>
      <c r="OLM262" s="109"/>
      <c r="OLN262" s="109"/>
      <c r="OLO262" s="109"/>
      <c r="OLP262" s="109"/>
      <c r="OLQ262" s="109"/>
      <c r="OLR262" s="109"/>
      <c r="OLS262" s="109"/>
      <c r="OLT262" s="109"/>
      <c r="OLU262" s="109"/>
      <c r="OLV262" s="109"/>
      <c r="OLW262" s="109"/>
      <c r="OLX262" s="109"/>
      <c r="OLY262" s="109"/>
      <c r="OLZ262" s="109"/>
      <c r="OMA262" s="109"/>
      <c r="OMB262" s="109"/>
      <c r="OMC262" s="109"/>
      <c r="OMD262" s="109"/>
      <c r="OME262" s="109"/>
      <c r="OMF262" s="109"/>
      <c r="OMG262" s="109"/>
      <c r="OMH262" s="109"/>
      <c r="OMI262" s="109"/>
      <c r="OMJ262" s="109"/>
      <c r="OMK262" s="109"/>
      <c r="OML262" s="109"/>
      <c r="OMM262" s="109"/>
      <c r="OMN262" s="109"/>
      <c r="OMO262" s="109"/>
      <c r="OMP262" s="109"/>
      <c r="OMQ262" s="109"/>
      <c r="OMR262" s="109"/>
      <c r="OMS262" s="109"/>
      <c r="OMT262" s="109"/>
      <c r="OMU262" s="109"/>
      <c r="OMV262" s="109"/>
      <c r="OMW262" s="109"/>
      <c r="OMX262" s="109"/>
      <c r="OMY262" s="109"/>
      <c r="OMZ262" s="109"/>
      <c r="ONA262" s="109"/>
      <c r="ONB262" s="109"/>
      <c r="ONC262" s="109"/>
      <c r="OND262" s="109"/>
      <c r="ONE262" s="109"/>
      <c r="ONF262" s="109"/>
      <c r="ONG262" s="109"/>
      <c r="ONH262" s="109"/>
      <c r="ONI262" s="109"/>
      <c r="ONJ262" s="109"/>
      <c r="ONK262" s="109"/>
      <c r="ONL262" s="109"/>
      <c r="ONM262" s="109"/>
      <c r="ONN262" s="109"/>
      <c r="ONO262" s="109"/>
      <c r="ONP262" s="109"/>
      <c r="ONQ262" s="109"/>
      <c r="ONR262" s="109"/>
      <c r="ONS262" s="109"/>
      <c r="ONT262" s="109"/>
      <c r="ONU262" s="109"/>
      <c r="ONV262" s="109"/>
      <c r="ONW262" s="109"/>
      <c r="ONX262" s="109"/>
      <c r="ONY262" s="109"/>
      <c r="ONZ262" s="109"/>
      <c r="OOA262" s="109"/>
      <c r="OOB262" s="109"/>
      <c r="OOC262" s="109"/>
      <c r="OOD262" s="109"/>
      <c r="OOE262" s="109"/>
      <c r="OOF262" s="109"/>
      <c r="OOG262" s="109"/>
      <c r="OOH262" s="109"/>
      <c r="OOI262" s="109"/>
      <c r="OOJ262" s="109"/>
      <c r="OOK262" s="109"/>
      <c r="OOL262" s="109"/>
      <c r="OOM262" s="109"/>
      <c r="OON262" s="109"/>
      <c r="OOO262" s="109"/>
      <c r="OOP262" s="109"/>
      <c r="OOQ262" s="109"/>
      <c r="OOR262" s="109"/>
      <c r="OOS262" s="109"/>
      <c r="OOT262" s="109"/>
      <c r="OOU262" s="109"/>
      <c r="OOV262" s="109"/>
      <c r="OOW262" s="109"/>
      <c r="OOX262" s="109"/>
      <c r="OOY262" s="109"/>
      <c r="OOZ262" s="109"/>
      <c r="OPA262" s="109"/>
      <c r="OPB262" s="109"/>
      <c r="OPC262" s="109"/>
      <c r="OPD262" s="109"/>
      <c r="OPE262" s="109"/>
      <c r="OPF262" s="109"/>
      <c r="OPG262" s="109"/>
      <c r="OPH262" s="109"/>
      <c r="OPI262" s="109"/>
      <c r="OPJ262" s="109"/>
      <c r="OPK262" s="109"/>
      <c r="OPL262" s="109"/>
      <c r="OPM262" s="109"/>
      <c r="OPN262" s="109"/>
      <c r="OPO262" s="109"/>
      <c r="OPP262" s="109"/>
      <c r="OPQ262" s="109"/>
      <c r="OPR262" s="109"/>
      <c r="OPS262" s="109"/>
      <c r="OPT262" s="109"/>
      <c r="OPU262" s="109"/>
      <c r="OPV262" s="109"/>
      <c r="OPW262" s="109"/>
      <c r="OPX262" s="109"/>
      <c r="OPY262" s="109"/>
      <c r="OPZ262" s="109"/>
      <c r="OQA262" s="109"/>
      <c r="OQB262" s="109"/>
      <c r="OQC262" s="109"/>
      <c r="OQD262" s="109"/>
      <c r="OQE262" s="109"/>
      <c r="OQF262" s="109"/>
      <c r="OQG262" s="109"/>
      <c r="OQH262" s="109"/>
      <c r="OQI262" s="109"/>
      <c r="OQJ262" s="109"/>
      <c r="OQK262" s="109"/>
      <c r="OQL262" s="109"/>
      <c r="OQM262" s="109"/>
      <c r="OQN262" s="109"/>
      <c r="OQO262" s="109"/>
      <c r="OQP262" s="109"/>
      <c r="OQQ262" s="109"/>
      <c r="OQR262" s="109"/>
      <c r="OQS262" s="109"/>
      <c r="OQT262" s="109"/>
      <c r="OQU262" s="109"/>
      <c r="OQV262" s="109"/>
      <c r="OQW262" s="109"/>
      <c r="OQX262" s="109"/>
      <c r="OQY262" s="109"/>
      <c r="OQZ262" s="109"/>
      <c r="ORA262" s="109"/>
      <c r="ORB262" s="109"/>
      <c r="ORC262" s="109"/>
      <c r="ORD262" s="109"/>
      <c r="ORE262" s="109"/>
      <c r="ORF262" s="109"/>
      <c r="ORG262" s="109"/>
      <c r="ORH262" s="109"/>
      <c r="ORI262" s="109"/>
      <c r="ORJ262" s="109"/>
      <c r="ORK262" s="109"/>
      <c r="ORL262" s="109"/>
      <c r="ORM262" s="109"/>
      <c r="ORN262" s="109"/>
      <c r="ORO262" s="109"/>
      <c r="ORP262" s="109"/>
      <c r="ORQ262" s="109"/>
      <c r="ORR262" s="109"/>
      <c r="ORS262" s="109"/>
      <c r="ORT262" s="109"/>
      <c r="ORU262" s="109"/>
      <c r="ORV262" s="109"/>
      <c r="ORW262" s="109"/>
      <c r="ORX262" s="109"/>
      <c r="ORY262" s="109"/>
      <c r="ORZ262" s="109"/>
      <c r="OSA262" s="109"/>
      <c r="OSB262" s="109"/>
      <c r="OSC262" s="109"/>
      <c r="OSD262" s="109"/>
      <c r="OSE262" s="109"/>
      <c r="OSF262" s="109"/>
      <c r="OSG262" s="109"/>
      <c r="OSH262" s="109"/>
      <c r="OSI262" s="109"/>
      <c r="OSJ262" s="109"/>
      <c r="OSK262" s="109"/>
      <c r="OSL262" s="109"/>
      <c r="OSM262" s="109"/>
      <c r="OSN262" s="109"/>
      <c r="OSO262" s="109"/>
      <c r="OSP262" s="109"/>
      <c r="OSQ262" s="109"/>
      <c r="OSR262" s="109"/>
      <c r="OSS262" s="109"/>
      <c r="OST262" s="109"/>
      <c r="OSU262" s="109"/>
      <c r="OSV262" s="109"/>
      <c r="OSW262" s="109"/>
      <c r="OSX262" s="109"/>
      <c r="OSY262" s="109"/>
      <c r="OSZ262" s="109"/>
      <c r="OTA262" s="109"/>
      <c r="OTB262" s="109"/>
      <c r="OTC262" s="109"/>
      <c r="OTD262" s="109"/>
      <c r="OTE262" s="109"/>
      <c r="OTF262" s="109"/>
      <c r="OTG262" s="109"/>
      <c r="OTH262" s="109"/>
      <c r="OTI262" s="109"/>
      <c r="OTJ262" s="109"/>
      <c r="OTK262" s="109"/>
      <c r="OTL262" s="109"/>
      <c r="OTM262" s="109"/>
      <c r="OTN262" s="109"/>
      <c r="OTO262" s="109"/>
      <c r="OTP262" s="109"/>
      <c r="OTQ262" s="109"/>
      <c r="OTR262" s="109"/>
      <c r="OTS262" s="109"/>
      <c r="OTT262" s="109"/>
      <c r="OTU262" s="109"/>
      <c r="OTV262" s="109"/>
      <c r="OTW262" s="109"/>
      <c r="OTX262" s="109"/>
      <c r="OTY262" s="109"/>
      <c r="OTZ262" s="109"/>
      <c r="OUA262" s="109"/>
      <c r="OUB262" s="109"/>
      <c r="OUC262" s="109"/>
      <c r="OUD262" s="109"/>
      <c r="OUE262" s="109"/>
      <c r="OUF262" s="109"/>
      <c r="OUG262" s="109"/>
      <c r="OUH262" s="109"/>
      <c r="OUI262" s="109"/>
      <c r="OUJ262" s="109"/>
      <c r="OUK262" s="109"/>
      <c r="OUL262" s="109"/>
      <c r="OUM262" s="109"/>
      <c r="OUN262" s="109"/>
      <c r="OUO262" s="109"/>
      <c r="OUP262" s="109"/>
      <c r="OUQ262" s="109"/>
      <c r="OUR262" s="109"/>
      <c r="OUS262" s="109"/>
      <c r="OUT262" s="109"/>
      <c r="OUU262" s="109"/>
      <c r="OUV262" s="109"/>
      <c r="OUW262" s="109"/>
      <c r="OUX262" s="109"/>
      <c r="OUY262" s="109"/>
      <c r="OUZ262" s="109"/>
      <c r="OVA262" s="109"/>
      <c r="OVB262" s="109"/>
      <c r="OVC262" s="109"/>
      <c r="OVD262" s="109"/>
      <c r="OVE262" s="109"/>
      <c r="OVF262" s="109"/>
      <c r="OVG262" s="109"/>
      <c r="OVH262" s="109"/>
      <c r="OVI262" s="109"/>
      <c r="OVJ262" s="109"/>
      <c r="OVK262" s="109"/>
      <c r="OVL262" s="109"/>
      <c r="OVM262" s="109"/>
      <c r="OVN262" s="109"/>
      <c r="OVO262" s="109"/>
      <c r="OVP262" s="109"/>
      <c r="OVQ262" s="109"/>
      <c r="OVR262" s="109"/>
      <c r="OVS262" s="109"/>
      <c r="OVT262" s="109"/>
      <c r="OVU262" s="109"/>
      <c r="OVV262" s="109"/>
      <c r="OVW262" s="109"/>
      <c r="OVX262" s="109"/>
      <c r="OVY262" s="109"/>
      <c r="OVZ262" s="109"/>
      <c r="OWA262" s="109"/>
      <c r="OWB262" s="109"/>
      <c r="OWC262" s="109"/>
      <c r="OWD262" s="109"/>
      <c r="OWE262" s="109"/>
      <c r="OWF262" s="109"/>
      <c r="OWG262" s="109"/>
      <c r="OWH262" s="109"/>
      <c r="OWI262" s="109"/>
      <c r="OWJ262" s="109"/>
      <c r="OWK262" s="109"/>
      <c r="OWL262" s="109"/>
      <c r="OWM262" s="109"/>
      <c r="OWN262" s="109"/>
      <c r="OWO262" s="109"/>
      <c r="OWP262" s="109"/>
      <c r="OWQ262" s="109"/>
      <c r="OWR262" s="109"/>
      <c r="OWS262" s="109"/>
      <c r="OWT262" s="109"/>
      <c r="OWU262" s="109"/>
      <c r="OWV262" s="109"/>
      <c r="OWW262" s="109"/>
      <c r="OWX262" s="109"/>
      <c r="OWY262" s="109"/>
      <c r="OWZ262" s="109"/>
      <c r="OXA262" s="109"/>
      <c r="OXB262" s="109"/>
      <c r="OXC262" s="109"/>
      <c r="OXD262" s="109"/>
      <c r="OXE262" s="109"/>
      <c r="OXF262" s="109"/>
      <c r="OXG262" s="109"/>
      <c r="OXH262" s="109"/>
      <c r="OXI262" s="109"/>
      <c r="OXJ262" s="109"/>
      <c r="OXK262" s="109"/>
      <c r="OXL262" s="109"/>
      <c r="OXM262" s="109"/>
      <c r="OXN262" s="109"/>
      <c r="OXO262" s="109"/>
      <c r="OXP262" s="109"/>
      <c r="OXQ262" s="109"/>
      <c r="OXR262" s="109"/>
      <c r="OXS262" s="109"/>
      <c r="OXT262" s="109"/>
      <c r="OXU262" s="109"/>
      <c r="OXV262" s="109"/>
      <c r="OXW262" s="109"/>
      <c r="OXX262" s="109"/>
      <c r="OXY262" s="109"/>
      <c r="OXZ262" s="109"/>
      <c r="OYA262" s="109"/>
      <c r="OYB262" s="109"/>
      <c r="OYC262" s="109"/>
      <c r="OYD262" s="109"/>
      <c r="OYE262" s="109"/>
      <c r="OYF262" s="109"/>
      <c r="OYG262" s="109"/>
      <c r="OYH262" s="109"/>
      <c r="OYI262" s="109"/>
      <c r="OYJ262" s="109"/>
      <c r="OYK262" s="109"/>
      <c r="OYL262" s="109"/>
      <c r="OYM262" s="109"/>
      <c r="OYN262" s="109"/>
      <c r="OYO262" s="109"/>
      <c r="OYP262" s="109"/>
      <c r="OYQ262" s="109"/>
      <c r="OYR262" s="109"/>
      <c r="OYS262" s="109"/>
      <c r="OYT262" s="109"/>
      <c r="OYU262" s="109"/>
      <c r="OYV262" s="109"/>
      <c r="OYW262" s="109"/>
      <c r="OYX262" s="109"/>
      <c r="OYY262" s="109"/>
      <c r="OYZ262" s="109"/>
      <c r="OZA262" s="109"/>
      <c r="OZB262" s="109"/>
      <c r="OZC262" s="109"/>
      <c r="OZD262" s="109"/>
      <c r="OZE262" s="109"/>
      <c r="OZF262" s="109"/>
      <c r="OZG262" s="109"/>
      <c r="OZH262" s="109"/>
      <c r="OZI262" s="109"/>
      <c r="OZJ262" s="109"/>
      <c r="OZK262" s="109"/>
      <c r="OZL262" s="109"/>
      <c r="OZM262" s="109"/>
      <c r="OZN262" s="109"/>
      <c r="OZO262" s="109"/>
      <c r="OZP262" s="109"/>
      <c r="OZQ262" s="109"/>
      <c r="OZR262" s="109"/>
      <c r="OZS262" s="109"/>
      <c r="OZT262" s="109"/>
      <c r="OZU262" s="109"/>
      <c r="OZV262" s="109"/>
      <c r="OZW262" s="109"/>
      <c r="OZX262" s="109"/>
      <c r="OZY262" s="109"/>
      <c r="OZZ262" s="109"/>
      <c r="PAA262" s="109"/>
      <c r="PAB262" s="109"/>
      <c r="PAC262" s="109"/>
      <c r="PAD262" s="109"/>
      <c r="PAE262" s="109"/>
      <c r="PAF262" s="109"/>
      <c r="PAG262" s="109"/>
      <c r="PAH262" s="109"/>
      <c r="PAI262" s="109"/>
      <c r="PAJ262" s="109"/>
      <c r="PAK262" s="109"/>
      <c r="PAL262" s="109"/>
      <c r="PAM262" s="109"/>
      <c r="PAN262" s="109"/>
      <c r="PAO262" s="109"/>
      <c r="PAP262" s="109"/>
      <c r="PAQ262" s="109"/>
      <c r="PAR262" s="109"/>
      <c r="PAS262" s="109"/>
      <c r="PAT262" s="109"/>
      <c r="PAU262" s="109"/>
      <c r="PAV262" s="109"/>
      <c r="PAW262" s="109"/>
      <c r="PAX262" s="109"/>
      <c r="PAY262" s="109"/>
      <c r="PAZ262" s="109"/>
      <c r="PBA262" s="109"/>
      <c r="PBB262" s="109"/>
      <c r="PBC262" s="109"/>
      <c r="PBD262" s="109"/>
      <c r="PBE262" s="109"/>
      <c r="PBF262" s="109"/>
      <c r="PBG262" s="109"/>
      <c r="PBH262" s="109"/>
      <c r="PBI262" s="109"/>
      <c r="PBJ262" s="109"/>
      <c r="PBK262" s="109"/>
      <c r="PBL262" s="109"/>
      <c r="PBM262" s="109"/>
      <c r="PBN262" s="109"/>
      <c r="PBO262" s="109"/>
      <c r="PBP262" s="109"/>
      <c r="PBQ262" s="109"/>
      <c r="PBR262" s="109"/>
      <c r="PBS262" s="109"/>
      <c r="PBT262" s="109"/>
      <c r="PBU262" s="109"/>
      <c r="PBV262" s="109"/>
      <c r="PBW262" s="109"/>
      <c r="PBX262" s="109"/>
      <c r="PBY262" s="109"/>
      <c r="PBZ262" s="109"/>
      <c r="PCA262" s="109"/>
      <c r="PCB262" s="109"/>
      <c r="PCC262" s="109"/>
      <c r="PCD262" s="109"/>
      <c r="PCE262" s="109"/>
      <c r="PCF262" s="109"/>
      <c r="PCG262" s="109"/>
      <c r="PCH262" s="109"/>
      <c r="PCI262" s="109"/>
      <c r="PCJ262" s="109"/>
      <c r="PCK262" s="109"/>
      <c r="PCL262" s="109"/>
      <c r="PCM262" s="109"/>
      <c r="PCN262" s="109"/>
      <c r="PCO262" s="109"/>
      <c r="PCP262" s="109"/>
      <c r="PCQ262" s="109"/>
      <c r="PCR262" s="109"/>
      <c r="PCS262" s="109"/>
      <c r="PCT262" s="109"/>
      <c r="PCU262" s="109"/>
      <c r="PCV262" s="109"/>
      <c r="PCW262" s="109"/>
      <c r="PCX262" s="109"/>
      <c r="PCY262" s="109"/>
      <c r="PCZ262" s="109"/>
      <c r="PDA262" s="109"/>
      <c r="PDB262" s="109"/>
      <c r="PDC262" s="109"/>
      <c r="PDD262" s="109"/>
      <c r="PDE262" s="109"/>
      <c r="PDF262" s="109"/>
      <c r="PDG262" s="109"/>
      <c r="PDH262" s="109"/>
      <c r="PDI262" s="109"/>
      <c r="PDJ262" s="109"/>
      <c r="PDK262" s="109"/>
      <c r="PDL262" s="109"/>
      <c r="PDM262" s="109"/>
      <c r="PDN262" s="109"/>
      <c r="PDO262" s="109"/>
      <c r="PDP262" s="109"/>
      <c r="PDQ262" s="109"/>
      <c r="PDR262" s="109"/>
      <c r="PDS262" s="109"/>
      <c r="PDT262" s="109"/>
      <c r="PDU262" s="109"/>
      <c r="PDV262" s="109"/>
      <c r="PDW262" s="109"/>
      <c r="PDX262" s="109"/>
      <c r="PDY262" s="109"/>
      <c r="PDZ262" s="109"/>
      <c r="PEA262" s="109"/>
      <c r="PEB262" s="109"/>
      <c r="PEC262" s="109"/>
      <c r="PED262" s="109"/>
      <c r="PEE262" s="109"/>
      <c r="PEF262" s="109"/>
      <c r="PEG262" s="109"/>
      <c r="PEH262" s="109"/>
      <c r="PEI262" s="109"/>
      <c r="PEJ262" s="109"/>
      <c r="PEK262" s="109"/>
      <c r="PEL262" s="109"/>
      <c r="PEM262" s="109"/>
      <c r="PEN262" s="109"/>
      <c r="PEO262" s="109"/>
      <c r="PEP262" s="109"/>
      <c r="PEQ262" s="109"/>
      <c r="PER262" s="109"/>
      <c r="PES262" s="109"/>
      <c r="PET262" s="109"/>
      <c r="PEU262" s="109"/>
      <c r="PEV262" s="109"/>
      <c r="PEW262" s="109"/>
      <c r="PEX262" s="109"/>
      <c r="PEY262" s="109"/>
      <c r="PEZ262" s="109"/>
      <c r="PFA262" s="109"/>
      <c r="PFB262" s="109"/>
      <c r="PFC262" s="109"/>
      <c r="PFD262" s="109"/>
      <c r="PFE262" s="109"/>
      <c r="PFF262" s="109"/>
      <c r="PFG262" s="109"/>
      <c r="PFH262" s="109"/>
      <c r="PFI262" s="109"/>
      <c r="PFJ262" s="109"/>
      <c r="PFK262" s="109"/>
      <c r="PFL262" s="109"/>
      <c r="PFM262" s="109"/>
      <c r="PFN262" s="109"/>
      <c r="PFO262" s="109"/>
      <c r="PFP262" s="109"/>
      <c r="PFQ262" s="109"/>
      <c r="PFR262" s="109"/>
      <c r="PFS262" s="109"/>
      <c r="PFT262" s="109"/>
      <c r="PFU262" s="109"/>
      <c r="PFV262" s="109"/>
      <c r="PFW262" s="109"/>
      <c r="PFX262" s="109"/>
      <c r="PFY262" s="109"/>
      <c r="PFZ262" s="109"/>
      <c r="PGA262" s="109"/>
      <c r="PGB262" s="109"/>
      <c r="PGC262" s="109"/>
      <c r="PGD262" s="109"/>
      <c r="PGE262" s="109"/>
      <c r="PGF262" s="109"/>
      <c r="PGG262" s="109"/>
      <c r="PGH262" s="109"/>
      <c r="PGI262" s="109"/>
      <c r="PGJ262" s="109"/>
      <c r="PGK262" s="109"/>
      <c r="PGL262" s="109"/>
      <c r="PGM262" s="109"/>
      <c r="PGN262" s="109"/>
      <c r="PGO262" s="109"/>
      <c r="PGP262" s="109"/>
      <c r="PGQ262" s="109"/>
      <c r="PGR262" s="109"/>
      <c r="PGS262" s="109"/>
      <c r="PGT262" s="109"/>
      <c r="PGU262" s="109"/>
      <c r="PGV262" s="109"/>
      <c r="PGW262" s="109"/>
      <c r="PGX262" s="109"/>
      <c r="PGY262" s="109"/>
      <c r="PGZ262" s="109"/>
      <c r="PHA262" s="109"/>
      <c r="PHB262" s="109"/>
      <c r="PHC262" s="109"/>
      <c r="PHD262" s="109"/>
      <c r="PHE262" s="109"/>
      <c r="PHF262" s="109"/>
      <c r="PHG262" s="109"/>
      <c r="PHH262" s="109"/>
      <c r="PHI262" s="109"/>
      <c r="PHJ262" s="109"/>
      <c r="PHK262" s="109"/>
      <c r="PHL262" s="109"/>
      <c r="PHM262" s="109"/>
      <c r="PHN262" s="109"/>
      <c r="PHO262" s="109"/>
      <c r="PHP262" s="109"/>
      <c r="PHQ262" s="109"/>
      <c r="PHR262" s="109"/>
      <c r="PHS262" s="109"/>
      <c r="PHT262" s="109"/>
      <c r="PHU262" s="109"/>
      <c r="PHV262" s="109"/>
      <c r="PHW262" s="109"/>
      <c r="PHX262" s="109"/>
      <c r="PHY262" s="109"/>
      <c r="PHZ262" s="109"/>
      <c r="PIA262" s="109"/>
      <c r="PIB262" s="109"/>
      <c r="PIC262" s="109"/>
      <c r="PID262" s="109"/>
      <c r="PIE262" s="109"/>
      <c r="PIF262" s="109"/>
      <c r="PIG262" s="109"/>
      <c r="PIH262" s="109"/>
      <c r="PII262" s="109"/>
      <c r="PIJ262" s="109"/>
      <c r="PIK262" s="109"/>
      <c r="PIL262" s="109"/>
      <c r="PIM262" s="109"/>
      <c r="PIN262" s="109"/>
      <c r="PIO262" s="109"/>
      <c r="PIP262" s="109"/>
      <c r="PIQ262" s="109"/>
      <c r="PIR262" s="109"/>
      <c r="PIS262" s="109"/>
      <c r="PIT262" s="109"/>
      <c r="PIU262" s="109"/>
      <c r="PIV262" s="109"/>
      <c r="PIW262" s="109"/>
      <c r="PIX262" s="109"/>
      <c r="PIY262" s="109"/>
      <c r="PIZ262" s="109"/>
      <c r="PJA262" s="109"/>
      <c r="PJB262" s="109"/>
      <c r="PJC262" s="109"/>
      <c r="PJD262" s="109"/>
      <c r="PJE262" s="109"/>
      <c r="PJF262" s="109"/>
      <c r="PJG262" s="109"/>
      <c r="PJH262" s="109"/>
      <c r="PJI262" s="109"/>
      <c r="PJJ262" s="109"/>
      <c r="PJK262" s="109"/>
      <c r="PJL262" s="109"/>
      <c r="PJM262" s="109"/>
      <c r="PJN262" s="109"/>
      <c r="PJO262" s="109"/>
      <c r="PJP262" s="109"/>
      <c r="PJQ262" s="109"/>
      <c r="PJR262" s="109"/>
      <c r="PJS262" s="109"/>
      <c r="PJT262" s="109"/>
      <c r="PJU262" s="109"/>
      <c r="PJV262" s="109"/>
      <c r="PJW262" s="109"/>
      <c r="PJX262" s="109"/>
      <c r="PJY262" s="109"/>
      <c r="PJZ262" s="109"/>
      <c r="PKA262" s="109"/>
      <c r="PKB262" s="109"/>
      <c r="PKC262" s="109"/>
      <c r="PKD262" s="109"/>
      <c r="PKE262" s="109"/>
      <c r="PKF262" s="109"/>
      <c r="PKG262" s="109"/>
      <c r="PKH262" s="109"/>
      <c r="PKI262" s="109"/>
      <c r="PKJ262" s="109"/>
      <c r="PKK262" s="109"/>
      <c r="PKL262" s="109"/>
      <c r="PKM262" s="109"/>
      <c r="PKN262" s="109"/>
      <c r="PKO262" s="109"/>
      <c r="PKP262" s="109"/>
      <c r="PKQ262" s="109"/>
      <c r="PKR262" s="109"/>
      <c r="PKS262" s="109"/>
      <c r="PKT262" s="109"/>
      <c r="PKU262" s="109"/>
      <c r="PKV262" s="109"/>
      <c r="PKW262" s="109"/>
      <c r="PKX262" s="109"/>
      <c r="PKY262" s="109"/>
      <c r="PKZ262" s="109"/>
      <c r="PLA262" s="109"/>
      <c r="PLB262" s="109"/>
      <c r="PLC262" s="109"/>
      <c r="PLD262" s="109"/>
      <c r="PLE262" s="109"/>
      <c r="PLF262" s="109"/>
      <c r="PLG262" s="109"/>
      <c r="PLH262" s="109"/>
      <c r="PLI262" s="109"/>
      <c r="PLJ262" s="109"/>
      <c r="PLK262" s="109"/>
      <c r="PLL262" s="109"/>
      <c r="PLM262" s="109"/>
      <c r="PLN262" s="109"/>
      <c r="PLO262" s="109"/>
      <c r="PLP262" s="109"/>
      <c r="PLQ262" s="109"/>
      <c r="PLR262" s="109"/>
      <c r="PLS262" s="109"/>
      <c r="PLT262" s="109"/>
      <c r="PLU262" s="109"/>
      <c r="PLV262" s="109"/>
      <c r="PLW262" s="109"/>
      <c r="PLX262" s="109"/>
      <c r="PLY262" s="109"/>
      <c r="PLZ262" s="109"/>
      <c r="PMA262" s="109"/>
      <c r="PMB262" s="109"/>
      <c r="PMC262" s="109"/>
      <c r="PMD262" s="109"/>
      <c r="PME262" s="109"/>
      <c r="PMF262" s="109"/>
      <c r="PMG262" s="109"/>
      <c r="PMH262" s="109"/>
      <c r="PMI262" s="109"/>
      <c r="PMJ262" s="109"/>
      <c r="PMK262" s="109"/>
      <c r="PML262" s="109"/>
      <c r="PMM262" s="109"/>
      <c r="PMN262" s="109"/>
      <c r="PMO262" s="109"/>
      <c r="PMP262" s="109"/>
      <c r="PMQ262" s="109"/>
      <c r="PMR262" s="109"/>
      <c r="PMS262" s="109"/>
      <c r="PMT262" s="109"/>
      <c r="PMU262" s="109"/>
      <c r="PMV262" s="109"/>
      <c r="PMW262" s="109"/>
      <c r="PMX262" s="109"/>
      <c r="PMY262" s="109"/>
      <c r="PMZ262" s="109"/>
      <c r="PNA262" s="109"/>
      <c r="PNB262" s="109"/>
      <c r="PNC262" s="109"/>
      <c r="PND262" s="109"/>
      <c r="PNE262" s="109"/>
      <c r="PNF262" s="109"/>
      <c r="PNG262" s="109"/>
      <c r="PNH262" s="109"/>
      <c r="PNI262" s="109"/>
      <c r="PNJ262" s="109"/>
      <c r="PNK262" s="109"/>
      <c r="PNL262" s="109"/>
      <c r="PNM262" s="109"/>
      <c r="PNN262" s="109"/>
      <c r="PNO262" s="109"/>
      <c r="PNP262" s="109"/>
      <c r="PNQ262" s="109"/>
      <c r="PNR262" s="109"/>
      <c r="PNS262" s="109"/>
      <c r="PNT262" s="109"/>
      <c r="PNU262" s="109"/>
      <c r="PNV262" s="109"/>
      <c r="PNW262" s="109"/>
      <c r="PNX262" s="109"/>
      <c r="PNY262" s="109"/>
      <c r="PNZ262" s="109"/>
      <c r="POA262" s="109"/>
      <c r="POB262" s="109"/>
      <c r="POC262" s="109"/>
      <c r="POD262" s="109"/>
      <c r="POE262" s="109"/>
      <c r="POF262" s="109"/>
      <c r="POG262" s="109"/>
      <c r="POH262" s="109"/>
      <c r="POI262" s="109"/>
      <c r="POJ262" s="109"/>
      <c r="POK262" s="109"/>
      <c r="POL262" s="109"/>
      <c r="POM262" s="109"/>
      <c r="PON262" s="109"/>
      <c r="POO262" s="109"/>
      <c r="POP262" s="109"/>
      <c r="POQ262" s="109"/>
      <c r="POR262" s="109"/>
      <c r="POS262" s="109"/>
      <c r="POT262" s="109"/>
      <c r="POU262" s="109"/>
      <c r="POV262" s="109"/>
      <c r="POW262" s="109"/>
      <c r="POX262" s="109"/>
      <c r="POY262" s="109"/>
      <c r="POZ262" s="109"/>
      <c r="PPA262" s="109"/>
      <c r="PPB262" s="109"/>
      <c r="PPC262" s="109"/>
      <c r="PPD262" s="109"/>
      <c r="PPE262" s="109"/>
      <c r="PPF262" s="109"/>
      <c r="PPG262" s="109"/>
      <c r="PPH262" s="109"/>
      <c r="PPI262" s="109"/>
      <c r="PPJ262" s="109"/>
      <c r="PPK262" s="109"/>
      <c r="PPL262" s="109"/>
      <c r="PPM262" s="109"/>
      <c r="PPN262" s="109"/>
      <c r="PPO262" s="109"/>
      <c r="PPP262" s="109"/>
      <c r="PPQ262" s="109"/>
      <c r="PPR262" s="109"/>
      <c r="PPS262" s="109"/>
      <c r="PPT262" s="109"/>
      <c r="PPU262" s="109"/>
      <c r="PPV262" s="109"/>
      <c r="PPW262" s="109"/>
      <c r="PPX262" s="109"/>
      <c r="PPY262" s="109"/>
      <c r="PPZ262" s="109"/>
      <c r="PQA262" s="109"/>
      <c r="PQB262" s="109"/>
      <c r="PQC262" s="109"/>
      <c r="PQD262" s="109"/>
      <c r="PQE262" s="109"/>
      <c r="PQF262" s="109"/>
      <c r="PQG262" s="109"/>
      <c r="PQH262" s="109"/>
      <c r="PQI262" s="109"/>
      <c r="PQJ262" s="109"/>
      <c r="PQK262" s="109"/>
      <c r="PQL262" s="109"/>
      <c r="PQM262" s="109"/>
      <c r="PQN262" s="109"/>
      <c r="PQO262" s="109"/>
      <c r="PQP262" s="109"/>
      <c r="PQQ262" s="109"/>
      <c r="PQR262" s="109"/>
      <c r="PQS262" s="109"/>
      <c r="PQT262" s="109"/>
      <c r="PQU262" s="109"/>
      <c r="PQV262" s="109"/>
      <c r="PQW262" s="109"/>
      <c r="PQX262" s="109"/>
      <c r="PQY262" s="109"/>
      <c r="PQZ262" s="109"/>
      <c r="PRA262" s="109"/>
      <c r="PRB262" s="109"/>
      <c r="PRC262" s="109"/>
      <c r="PRD262" s="109"/>
      <c r="PRE262" s="109"/>
      <c r="PRF262" s="109"/>
      <c r="PRG262" s="109"/>
      <c r="PRH262" s="109"/>
      <c r="PRI262" s="109"/>
      <c r="PRJ262" s="109"/>
      <c r="PRK262" s="109"/>
      <c r="PRL262" s="109"/>
      <c r="PRM262" s="109"/>
      <c r="PRN262" s="109"/>
      <c r="PRO262" s="109"/>
      <c r="PRP262" s="109"/>
      <c r="PRQ262" s="109"/>
      <c r="PRR262" s="109"/>
      <c r="PRS262" s="109"/>
      <c r="PRT262" s="109"/>
      <c r="PRU262" s="109"/>
      <c r="PRV262" s="109"/>
      <c r="PRW262" s="109"/>
      <c r="PRX262" s="109"/>
      <c r="PRY262" s="109"/>
      <c r="PRZ262" s="109"/>
      <c r="PSA262" s="109"/>
      <c r="PSB262" s="109"/>
      <c r="PSC262" s="109"/>
      <c r="PSD262" s="109"/>
      <c r="PSE262" s="109"/>
      <c r="PSF262" s="109"/>
      <c r="PSG262" s="109"/>
      <c r="PSH262" s="109"/>
      <c r="PSI262" s="109"/>
      <c r="PSJ262" s="109"/>
      <c r="PSK262" s="109"/>
      <c r="PSL262" s="109"/>
      <c r="PSM262" s="109"/>
      <c r="PSN262" s="109"/>
      <c r="PSO262" s="109"/>
      <c r="PSP262" s="109"/>
      <c r="PSQ262" s="109"/>
      <c r="PSR262" s="109"/>
      <c r="PSS262" s="109"/>
      <c r="PST262" s="109"/>
      <c r="PSU262" s="109"/>
      <c r="PSV262" s="109"/>
      <c r="PSW262" s="109"/>
      <c r="PSX262" s="109"/>
      <c r="PSY262" s="109"/>
      <c r="PSZ262" s="109"/>
      <c r="PTA262" s="109"/>
      <c r="PTB262" s="109"/>
      <c r="PTC262" s="109"/>
      <c r="PTD262" s="109"/>
      <c r="PTE262" s="109"/>
      <c r="PTF262" s="109"/>
      <c r="PTG262" s="109"/>
      <c r="PTH262" s="109"/>
      <c r="PTI262" s="109"/>
      <c r="PTJ262" s="109"/>
      <c r="PTK262" s="109"/>
      <c r="PTL262" s="109"/>
      <c r="PTM262" s="109"/>
      <c r="PTN262" s="109"/>
      <c r="PTO262" s="109"/>
      <c r="PTP262" s="109"/>
      <c r="PTQ262" s="109"/>
      <c r="PTR262" s="109"/>
      <c r="PTS262" s="109"/>
      <c r="PTT262" s="109"/>
      <c r="PTU262" s="109"/>
      <c r="PTV262" s="109"/>
      <c r="PTW262" s="109"/>
      <c r="PTX262" s="109"/>
      <c r="PTY262" s="109"/>
      <c r="PTZ262" s="109"/>
      <c r="PUA262" s="109"/>
      <c r="PUB262" s="109"/>
      <c r="PUC262" s="109"/>
      <c r="PUD262" s="109"/>
      <c r="PUE262" s="109"/>
      <c r="PUF262" s="109"/>
      <c r="PUG262" s="109"/>
      <c r="PUH262" s="109"/>
      <c r="PUI262" s="109"/>
      <c r="PUJ262" s="109"/>
      <c r="PUK262" s="109"/>
      <c r="PUL262" s="109"/>
      <c r="PUM262" s="109"/>
      <c r="PUN262" s="109"/>
      <c r="PUO262" s="109"/>
      <c r="PUP262" s="109"/>
      <c r="PUQ262" s="109"/>
      <c r="PUR262" s="109"/>
      <c r="PUS262" s="109"/>
      <c r="PUT262" s="109"/>
      <c r="PUU262" s="109"/>
      <c r="PUV262" s="109"/>
      <c r="PUW262" s="109"/>
      <c r="PUX262" s="109"/>
      <c r="PUY262" s="109"/>
      <c r="PUZ262" s="109"/>
      <c r="PVA262" s="109"/>
      <c r="PVB262" s="109"/>
      <c r="PVC262" s="109"/>
      <c r="PVD262" s="109"/>
      <c r="PVE262" s="109"/>
      <c r="PVF262" s="109"/>
      <c r="PVG262" s="109"/>
      <c r="PVH262" s="109"/>
      <c r="PVI262" s="109"/>
      <c r="PVJ262" s="109"/>
      <c r="PVK262" s="109"/>
      <c r="PVL262" s="109"/>
      <c r="PVM262" s="109"/>
      <c r="PVN262" s="109"/>
      <c r="PVO262" s="109"/>
      <c r="PVP262" s="109"/>
      <c r="PVQ262" s="109"/>
      <c r="PVR262" s="109"/>
      <c r="PVS262" s="109"/>
      <c r="PVT262" s="109"/>
      <c r="PVU262" s="109"/>
      <c r="PVV262" s="109"/>
      <c r="PVW262" s="109"/>
      <c r="PVX262" s="109"/>
      <c r="PVY262" s="109"/>
      <c r="PVZ262" s="109"/>
      <c r="PWA262" s="109"/>
      <c r="PWB262" s="109"/>
      <c r="PWC262" s="109"/>
      <c r="PWD262" s="109"/>
      <c r="PWE262" s="109"/>
      <c r="PWF262" s="109"/>
      <c r="PWG262" s="109"/>
      <c r="PWH262" s="109"/>
      <c r="PWI262" s="109"/>
      <c r="PWJ262" s="109"/>
      <c r="PWK262" s="109"/>
      <c r="PWL262" s="109"/>
      <c r="PWM262" s="109"/>
      <c r="PWN262" s="109"/>
      <c r="PWO262" s="109"/>
      <c r="PWP262" s="109"/>
      <c r="PWQ262" s="109"/>
      <c r="PWR262" s="109"/>
      <c r="PWS262" s="109"/>
      <c r="PWT262" s="109"/>
      <c r="PWU262" s="109"/>
      <c r="PWV262" s="109"/>
      <c r="PWW262" s="109"/>
      <c r="PWX262" s="109"/>
      <c r="PWY262" s="109"/>
      <c r="PWZ262" s="109"/>
      <c r="PXA262" s="109"/>
      <c r="PXB262" s="109"/>
      <c r="PXC262" s="109"/>
      <c r="PXD262" s="109"/>
      <c r="PXE262" s="109"/>
      <c r="PXF262" s="109"/>
      <c r="PXG262" s="109"/>
      <c r="PXH262" s="109"/>
      <c r="PXI262" s="109"/>
      <c r="PXJ262" s="109"/>
      <c r="PXK262" s="109"/>
      <c r="PXL262" s="109"/>
      <c r="PXM262" s="109"/>
      <c r="PXN262" s="109"/>
      <c r="PXO262" s="109"/>
      <c r="PXP262" s="109"/>
      <c r="PXQ262" s="109"/>
      <c r="PXR262" s="109"/>
      <c r="PXS262" s="109"/>
      <c r="PXT262" s="109"/>
      <c r="PXU262" s="109"/>
      <c r="PXV262" s="109"/>
      <c r="PXW262" s="109"/>
      <c r="PXX262" s="109"/>
      <c r="PXY262" s="109"/>
      <c r="PXZ262" s="109"/>
      <c r="PYA262" s="109"/>
      <c r="PYB262" s="109"/>
      <c r="PYC262" s="109"/>
      <c r="PYD262" s="109"/>
      <c r="PYE262" s="109"/>
      <c r="PYF262" s="109"/>
      <c r="PYG262" s="109"/>
      <c r="PYH262" s="109"/>
      <c r="PYI262" s="109"/>
      <c r="PYJ262" s="109"/>
      <c r="PYK262" s="109"/>
      <c r="PYL262" s="109"/>
      <c r="PYM262" s="109"/>
      <c r="PYN262" s="109"/>
      <c r="PYO262" s="109"/>
      <c r="PYP262" s="109"/>
      <c r="PYQ262" s="109"/>
      <c r="PYR262" s="109"/>
      <c r="PYS262" s="109"/>
      <c r="PYT262" s="109"/>
      <c r="PYU262" s="109"/>
      <c r="PYV262" s="109"/>
      <c r="PYW262" s="109"/>
      <c r="PYX262" s="109"/>
      <c r="PYY262" s="109"/>
      <c r="PYZ262" s="109"/>
      <c r="PZA262" s="109"/>
      <c r="PZB262" s="109"/>
      <c r="PZC262" s="109"/>
      <c r="PZD262" s="109"/>
      <c r="PZE262" s="109"/>
      <c r="PZF262" s="109"/>
      <c r="PZG262" s="109"/>
      <c r="PZH262" s="109"/>
      <c r="PZI262" s="109"/>
      <c r="PZJ262" s="109"/>
      <c r="PZK262" s="109"/>
      <c r="PZL262" s="109"/>
      <c r="PZM262" s="109"/>
      <c r="PZN262" s="109"/>
      <c r="PZO262" s="109"/>
      <c r="PZP262" s="109"/>
      <c r="PZQ262" s="109"/>
      <c r="PZR262" s="109"/>
      <c r="PZS262" s="109"/>
      <c r="PZT262" s="109"/>
      <c r="PZU262" s="109"/>
      <c r="PZV262" s="109"/>
      <c r="PZW262" s="109"/>
      <c r="PZX262" s="109"/>
      <c r="PZY262" s="109"/>
      <c r="PZZ262" s="109"/>
      <c r="QAA262" s="109"/>
      <c r="QAB262" s="109"/>
      <c r="QAC262" s="109"/>
      <c r="QAD262" s="109"/>
      <c r="QAE262" s="109"/>
      <c r="QAF262" s="109"/>
      <c r="QAG262" s="109"/>
      <c r="QAH262" s="109"/>
      <c r="QAI262" s="109"/>
      <c r="QAJ262" s="109"/>
      <c r="QAK262" s="109"/>
      <c r="QAL262" s="109"/>
      <c r="QAM262" s="109"/>
      <c r="QAN262" s="109"/>
      <c r="QAO262" s="109"/>
      <c r="QAP262" s="109"/>
      <c r="QAQ262" s="109"/>
      <c r="QAR262" s="109"/>
      <c r="QAS262" s="109"/>
      <c r="QAT262" s="109"/>
      <c r="QAU262" s="109"/>
      <c r="QAV262" s="109"/>
      <c r="QAW262" s="109"/>
      <c r="QAX262" s="109"/>
      <c r="QAY262" s="109"/>
      <c r="QAZ262" s="109"/>
      <c r="QBA262" s="109"/>
      <c r="QBB262" s="109"/>
      <c r="QBC262" s="109"/>
      <c r="QBD262" s="109"/>
      <c r="QBE262" s="109"/>
      <c r="QBF262" s="109"/>
      <c r="QBG262" s="109"/>
      <c r="QBH262" s="109"/>
      <c r="QBI262" s="109"/>
      <c r="QBJ262" s="109"/>
      <c r="QBK262" s="109"/>
      <c r="QBL262" s="109"/>
      <c r="QBM262" s="109"/>
      <c r="QBN262" s="109"/>
      <c r="QBO262" s="109"/>
      <c r="QBP262" s="109"/>
      <c r="QBQ262" s="109"/>
      <c r="QBR262" s="109"/>
      <c r="QBS262" s="109"/>
      <c r="QBT262" s="109"/>
      <c r="QBU262" s="109"/>
      <c r="QBV262" s="109"/>
      <c r="QBW262" s="109"/>
      <c r="QBX262" s="109"/>
      <c r="QBY262" s="109"/>
      <c r="QBZ262" s="109"/>
      <c r="QCA262" s="109"/>
      <c r="QCB262" s="109"/>
      <c r="QCC262" s="109"/>
      <c r="QCD262" s="109"/>
      <c r="QCE262" s="109"/>
      <c r="QCF262" s="109"/>
      <c r="QCG262" s="109"/>
      <c r="QCH262" s="109"/>
      <c r="QCI262" s="109"/>
      <c r="QCJ262" s="109"/>
      <c r="QCK262" s="109"/>
      <c r="QCL262" s="109"/>
      <c r="QCM262" s="109"/>
      <c r="QCN262" s="109"/>
      <c r="QCO262" s="109"/>
      <c r="QCP262" s="109"/>
      <c r="QCQ262" s="109"/>
      <c r="QCR262" s="109"/>
      <c r="QCS262" s="109"/>
      <c r="QCT262" s="109"/>
      <c r="QCU262" s="109"/>
      <c r="QCV262" s="109"/>
      <c r="QCW262" s="109"/>
      <c r="QCX262" s="109"/>
      <c r="QCY262" s="109"/>
      <c r="QCZ262" s="109"/>
      <c r="QDA262" s="109"/>
      <c r="QDB262" s="109"/>
      <c r="QDC262" s="109"/>
      <c r="QDD262" s="109"/>
      <c r="QDE262" s="109"/>
      <c r="QDF262" s="109"/>
      <c r="QDG262" s="109"/>
      <c r="QDH262" s="109"/>
      <c r="QDI262" s="109"/>
      <c r="QDJ262" s="109"/>
      <c r="QDK262" s="109"/>
      <c r="QDL262" s="109"/>
      <c r="QDM262" s="109"/>
      <c r="QDN262" s="109"/>
      <c r="QDO262" s="109"/>
      <c r="QDP262" s="109"/>
      <c r="QDQ262" s="109"/>
      <c r="QDR262" s="109"/>
      <c r="QDS262" s="109"/>
      <c r="QDT262" s="109"/>
      <c r="QDU262" s="109"/>
      <c r="QDV262" s="109"/>
      <c r="QDW262" s="109"/>
      <c r="QDX262" s="109"/>
      <c r="QDY262" s="109"/>
      <c r="QDZ262" s="109"/>
      <c r="QEA262" s="109"/>
      <c r="QEB262" s="109"/>
      <c r="QEC262" s="109"/>
      <c r="QED262" s="109"/>
      <c r="QEE262" s="109"/>
      <c r="QEF262" s="109"/>
      <c r="QEG262" s="109"/>
      <c r="QEH262" s="109"/>
      <c r="QEI262" s="109"/>
      <c r="QEJ262" s="109"/>
      <c r="QEK262" s="109"/>
      <c r="QEL262" s="109"/>
      <c r="QEM262" s="109"/>
      <c r="QEN262" s="109"/>
      <c r="QEO262" s="109"/>
      <c r="QEP262" s="109"/>
      <c r="QEQ262" s="109"/>
      <c r="QER262" s="109"/>
      <c r="QES262" s="109"/>
      <c r="QET262" s="109"/>
      <c r="QEU262" s="109"/>
      <c r="QEV262" s="109"/>
      <c r="QEW262" s="109"/>
      <c r="QEX262" s="109"/>
      <c r="QEY262" s="109"/>
      <c r="QEZ262" s="109"/>
      <c r="QFA262" s="109"/>
      <c r="QFB262" s="109"/>
      <c r="QFC262" s="109"/>
      <c r="QFD262" s="109"/>
      <c r="QFE262" s="109"/>
      <c r="QFF262" s="109"/>
      <c r="QFG262" s="109"/>
      <c r="QFH262" s="109"/>
      <c r="QFI262" s="109"/>
      <c r="QFJ262" s="109"/>
      <c r="QFK262" s="109"/>
      <c r="QFL262" s="109"/>
      <c r="QFM262" s="109"/>
      <c r="QFN262" s="109"/>
      <c r="QFO262" s="109"/>
      <c r="QFP262" s="109"/>
      <c r="QFQ262" s="109"/>
      <c r="QFR262" s="109"/>
      <c r="QFS262" s="109"/>
      <c r="QFT262" s="109"/>
      <c r="QFU262" s="109"/>
      <c r="QFV262" s="109"/>
      <c r="QFW262" s="109"/>
      <c r="QFX262" s="109"/>
      <c r="QFY262" s="109"/>
      <c r="QFZ262" s="109"/>
      <c r="QGA262" s="109"/>
      <c r="QGB262" s="109"/>
      <c r="QGC262" s="109"/>
      <c r="QGD262" s="109"/>
      <c r="QGE262" s="109"/>
      <c r="QGF262" s="109"/>
      <c r="QGG262" s="109"/>
      <c r="QGH262" s="109"/>
      <c r="QGI262" s="109"/>
      <c r="QGJ262" s="109"/>
      <c r="QGK262" s="109"/>
      <c r="QGL262" s="109"/>
      <c r="QGM262" s="109"/>
      <c r="QGN262" s="109"/>
      <c r="QGO262" s="109"/>
      <c r="QGP262" s="109"/>
      <c r="QGQ262" s="109"/>
      <c r="QGR262" s="109"/>
      <c r="QGS262" s="109"/>
      <c r="QGT262" s="109"/>
      <c r="QGU262" s="109"/>
      <c r="QGV262" s="109"/>
      <c r="QGW262" s="109"/>
      <c r="QGX262" s="109"/>
      <c r="QGY262" s="109"/>
      <c r="QGZ262" s="109"/>
      <c r="QHA262" s="109"/>
      <c r="QHB262" s="109"/>
      <c r="QHC262" s="109"/>
      <c r="QHD262" s="109"/>
      <c r="QHE262" s="109"/>
      <c r="QHF262" s="109"/>
      <c r="QHG262" s="109"/>
      <c r="QHH262" s="109"/>
      <c r="QHI262" s="109"/>
      <c r="QHJ262" s="109"/>
      <c r="QHK262" s="109"/>
      <c r="QHL262" s="109"/>
      <c r="QHM262" s="109"/>
      <c r="QHN262" s="109"/>
      <c r="QHO262" s="109"/>
      <c r="QHP262" s="109"/>
      <c r="QHQ262" s="109"/>
      <c r="QHR262" s="109"/>
      <c r="QHS262" s="109"/>
      <c r="QHT262" s="109"/>
      <c r="QHU262" s="109"/>
      <c r="QHV262" s="109"/>
      <c r="QHW262" s="109"/>
      <c r="QHX262" s="109"/>
      <c r="QHY262" s="109"/>
      <c r="QHZ262" s="109"/>
      <c r="QIA262" s="109"/>
      <c r="QIB262" s="109"/>
      <c r="QIC262" s="109"/>
      <c r="QID262" s="109"/>
      <c r="QIE262" s="109"/>
      <c r="QIF262" s="109"/>
      <c r="QIG262" s="109"/>
      <c r="QIH262" s="109"/>
      <c r="QII262" s="109"/>
      <c r="QIJ262" s="109"/>
      <c r="QIK262" s="109"/>
      <c r="QIL262" s="109"/>
      <c r="QIM262" s="109"/>
      <c r="QIN262" s="109"/>
      <c r="QIO262" s="109"/>
      <c r="QIP262" s="109"/>
      <c r="QIQ262" s="109"/>
      <c r="QIR262" s="109"/>
      <c r="QIS262" s="109"/>
      <c r="QIT262" s="109"/>
      <c r="QIU262" s="109"/>
      <c r="QIV262" s="109"/>
      <c r="QIW262" s="109"/>
      <c r="QIX262" s="109"/>
      <c r="QIY262" s="109"/>
      <c r="QIZ262" s="109"/>
      <c r="QJA262" s="109"/>
      <c r="QJB262" s="109"/>
      <c r="QJC262" s="109"/>
      <c r="QJD262" s="109"/>
      <c r="QJE262" s="109"/>
      <c r="QJF262" s="109"/>
      <c r="QJG262" s="109"/>
      <c r="QJH262" s="109"/>
      <c r="QJI262" s="109"/>
      <c r="QJJ262" s="109"/>
      <c r="QJK262" s="109"/>
      <c r="QJL262" s="109"/>
      <c r="QJM262" s="109"/>
      <c r="QJN262" s="109"/>
      <c r="QJO262" s="109"/>
      <c r="QJP262" s="109"/>
      <c r="QJQ262" s="109"/>
      <c r="QJR262" s="109"/>
      <c r="QJS262" s="109"/>
      <c r="QJT262" s="109"/>
      <c r="QJU262" s="109"/>
      <c r="QJV262" s="109"/>
      <c r="QJW262" s="109"/>
      <c r="QJX262" s="109"/>
      <c r="QJY262" s="109"/>
      <c r="QJZ262" s="109"/>
      <c r="QKA262" s="109"/>
      <c r="QKB262" s="109"/>
      <c r="QKC262" s="109"/>
      <c r="QKD262" s="109"/>
      <c r="QKE262" s="109"/>
      <c r="QKF262" s="109"/>
      <c r="QKG262" s="109"/>
      <c r="QKH262" s="109"/>
      <c r="QKI262" s="109"/>
      <c r="QKJ262" s="109"/>
      <c r="QKK262" s="109"/>
      <c r="QKL262" s="109"/>
      <c r="QKM262" s="109"/>
      <c r="QKN262" s="109"/>
      <c r="QKO262" s="109"/>
      <c r="QKP262" s="109"/>
      <c r="QKQ262" s="109"/>
      <c r="QKR262" s="109"/>
      <c r="QKS262" s="109"/>
      <c r="QKT262" s="109"/>
      <c r="QKU262" s="109"/>
      <c r="QKV262" s="109"/>
      <c r="QKW262" s="109"/>
      <c r="QKX262" s="109"/>
      <c r="QKY262" s="109"/>
      <c r="QKZ262" s="109"/>
      <c r="QLA262" s="109"/>
      <c r="QLB262" s="109"/>
      <c r="QLC262" s="109"/>
      <c r="QLD262" s="109"/>
      <c r="QLE262" s="109"/>
      <c r="QLF262" s="109"/>
      <c r="QLG262" s="109"/>
      <c r="QLH262" s="109"/>
      <c r="QLI262" s="109"/>
      <c r="QLJ262" s="109"/>
      <c r="QLK262" s="109"/>
      <c r="QLL262" s="109"/>
      <c r="QLM262" s="109"/>
      <c r="QLN262" s="109"/>
      <c r="QLO262" s="109"/>
      <c r="QLP262" s="109"/>
      <c r="QLQ262" s="109"/>
      <c r="QLR262" s="109"/>
      <c r="QLS262" s="109"/>
      <c r="QLT262" s="109"/>
      <c r="QLU262" s="109"/>
      <c r="QLV262" s="109"/>
      <c r="QLW262" s="109"/>
      <c r="QLX262" s="109"/>
      <c r="QLY262" s="109"/>
      <c r="QLZ262" s="109"/>
      <c r="QMA262" s="109"/>
      <c r="QMB262" s="109"/>
      <c r="QMC262" s="109"/>
      <c r="QMD262" s="109"/>
      <c r="QME262" s="109"/>
      <c r="QMF262" s="109"/>
      <c r="QMG262" s="109"/>
      <c r="QMH262" s="109"/>
      <c r="QMI262" s="109"/>
      <c r="QMJ262" s="109"/>
      <c r="QMK262" s="109"/>
      <c r="QML262" s="109"/>
      <c r="QMM262" s="109"/>
      <c r="QMN262" s="109"/>
      <c r="QMO262" s="109"/>
      <c r="QMP262" s="109"/>
      <c r="QMQ262" s="109"/>
      <c r="QMR262" s="109"/>
      <c r="QMS262" s="109"/>
      <c r="QMT262" s="109"/>
      <c r="QMU262" s="109"/>
      <c r="QMV262" s="109"/>
      <c r="QMW262" s="109"/>
      <c r="QMX262" s="109"/>
      <c r="QMY262" s="109"/>
      <c r="QMZ262" s="109"/>
      <c r="QNA262" s="109"/>
      <c r="QNB262" s="109"/>
      <c r="QNC262" s="109"/>
      <c r="QND262" s="109"/>
      <c r="QNE262" s="109"/>
      <c r="QNF262" s="109"/>
      <c r="QNG262" s="109"/>
      <c r="QNH262" s="109"/>
      <c r="QNI262" s="109"/>
      <c r="QNJ262" s="109"/>
      <c r="QNK262" s="109"/>
      <c r="QNL262" s="109"/>
      <c r="QNM262" s="109"/>
      <c r="QNN262" s="109"/>
      <c r="QNO262" s="109"/>
      <c r="QNP262" s="109"/>
      <c r="QNQ262" s="109"/>
      <c r="QNR262" s="109"/>
      <c r="QNS262" s="109"/>
      <c r="QNT262" s="109"/>
      <c r="QNU262" s="109"/>
      <c r="QNV262" s="109"/>
      <c r="QNW262" s="109"/>
      <c r="QNX262" s="109"/>
      <c r="QNY262" s="109"/>
      <c r="QNZ262" s="109"/>
      <c r="QOA262" s="109"/>
      <c r="QOB262" s="109"/>
      <c r="QOC262" s="109"/>
      <c r="QOD262" s="109"/>
      <c r="QOE262" s="109"/>
      <c r="QOF262" s="109"/>
      <c r="QOG262" s="109"/>
      <c r="QOH262" s="109"/>
      <c r="QOI262" s="109"/>
      <c r="QOJ262" s="109"/>
      <c r="QOK262" s="109"/>
      <c r="QOL262" s="109"/>
      <c r="QOM262" s="109"/>
      <c r="QON262" s="109"/>
      <c r="QOO262" s="109"/>
      <c r="QOP262" s="109"/>
      <c r="QOQ262" s="109"/>
      <c r="QOR262" s="109"/>
      <c r="QOS262" s="109"/>
      <c r="QOT262" s="109"/>
      <c r="QOU262" s="109"/>
      <c r="QOV262" s="109"/>
      <c r="QOW262" s="109"/>
      <c r="QOX262" s="109"/>
      <c r="QOY262" s="109"/>
      <c r="QOZ262" s="109"/>
      <c r="QPA262" s="109"/>
      <c r="QPB262" s="109"/>
      <c r="QPC262" s="109"/>
      <c r="QPD262" s="109"/>
      <c r="QPE262" s="109"/>
      <c r="QPF262" s="109"/>
      <c r="QPG262" s="109"/>
      <c r="QPH262" s="109"/>
      <c r="QPI262" s="109"/>
      <c r="QPJ262" s="109"/>
      <c r="QPK262" s="109"/>
      <c r="QPL262" s="109"/>
      <c r="QPM262" s="109"/>
      <c r="QPN262" s="109"/>
      <c r="QPO262" s="109"/>
      <c r="QPP262" s="109"/>
      <c r="QPQ262" s="109"/>
      <c r="QPR262" s="109"/>
      <c r="QPS262" s="109"/>
      <c r="QPT262" s="109"/>
      <c r="QPU262" s="109"/>
      <c r="QPV262" s="109"/>
      <c r="QPW262" s="109"/>
      <c r="QPX262" s="109"/>
      <c r="QPY262" s="109"/>
      <c r="QPZ262" s="109"/>
      <c r="QQA262" s="109"/>
      <c r="QQB262" s="109"/>
      <c r="QQC262" s="109"/>
      <c r="QQD262" s="109"/>
      <c r="QQE262" s="109"/>
      <c r="QQF262" s="109"/>
      <c r="QQG262" s="109"/>
      <c r="QQH262" s="109"/>
      <c r="QQI262" s="109"/>
      <c r="QQJ262" s="109"/>
      <c r="QQK262" s="109"/>
      <c r="QQL262" s="109"/>
      <c r="QQM262" s="109"/>
      <c r="QQN262" s="109"/>
      <c r="QQO262" s="109"/>
      <c r="QQP262" s="109"/>
      <c r="QQQ262" s="109"/>
      <c r="QQR262" s="109"/>
      <c r="QQS262" s="109"/>
      <c r="QQT262" s="109"/>
      <c r="QQU262" s="109"/>
      <c r="QQV262" s="109"/>
      <c r="QQW262" s="109"/>
      <c r="QQX262" s="109"/>
      <c r="QQY262" s="109"/>
      <c r="QQZ262" s="109"/>
      <c r="QRA262" s="109"/>
      <c r="QRB262" s="109"/>
      <c r="QRC262" s="109"/>
      <c r="QRD262" s="109"/>
      <c r="QRE262" s="109"/>
      <c r="QRF262" s="109"/>
      <c r="QRG262" s="109"/>
      <c r="QRH262" s="109"/>
      <c r="QRI262" s="109"/>
      <c r="QRJ262" s="109"/>
      <c r="QRK262" s="109"/>
      <c r="QRL262" s="109"/>
      <c r="QRM262" s="109"/>
      <c r="QRN262" s="109"/>
      <c r="QRO262" s="109"/>
      <c r="QRP262" s="109"/>
      <c r="QRQ262" s="109"/>
      <c r="QRR262" s="109"/>
      <c r="QRS262" s="109"/>
      <c r="QRT262" s="109"/>
      <c r="QRU262" s="109"/>
      <c r="QRV262" s="109"/>
      <c r="QRW262" s="109"/>
      <c r="QRX262" s="109"/>
      <c r="QRY262" s="109"/>
      <c r="QRZ262" s="109"/>
      <c r="QSA262" s="109"/>
      <c r="QSB262" s="109"/>
      <c r="QSC262" s="109"/>
      <c r="QSD262" s="109"/>
      <c r="QSE262" s="109"/>
      <c r="QSF262" s="109"/>
      <c r="QSG262" s="109"/>
      <c r="QSH262" s="109"/>
      <c r="QSI262" s="109"/>
      <c r="QSJ262" s="109"/>
      <c r="QSK262" s="109"/>
      <c r="QSL262" s="109"/>
      <c r="QSM262" s="109"/>
      <c r="QSN262" s="109"/>
      <c r="QSO262" s="109"/>
      <c r="QSP262" s="109"/>
      <c r="QSQ262" s="109"/>
      <c r="QSR262" s="109"/>
      <c r="QSS262" s="109"/>
      <c r="QST262" s="109"/>
      <c r="QSU262" s="109"/>
      <c r="QSV262" s="109"/>
      <c r="QSW262" s="109"/>
      <c r="QSX262" s="109"/>
      <c r="QSY262" s="109"/>
      <c r="QSZ262" s="109"/>
      <c r="QTA262" s="109"/>
      <c r="QTB262" s="109"/>
      <c r="QTC262" s="109"/>
      <c r="QTD262" s="109"/>
      <c r="QTE262" s="109"/>
      <c r="QTF262" s="109"/>
      <c r="QTG262" s="109"/>
      <c r="QTH262" s="109"/>
      <c r="QTI262" s="109"/>
      <c r="QTJ262" s="109"/>
      <c r="QTK262" s="109"/>
      <c r="QTL262" s="109"/>
      <c r="QTM262" s="109"/>
      <c r="QTN262" s="109"/>
      <c r="QTO262" s="109"/>
      <c r="QTP262" s="109"/>
      <c r="QTQ262" s="109"/>
      <c r="QTR262" s="109"/>
      <c r="QTS262" s="109"/>
      <c r="QTT262" s="109"/>
      <c r="QTU262" s="109"/>
      <c r="QTV262" s="109"/>
      <c r="QTW262" s="109"/>
      <c r="QTX262" s="109"/>
      <c r="QTY262" s="109"/>
      <c r="QTZ262" s="109"/>
      <c r="QUA262" s="109"/>
      <c r="QUB262" s="109"/>
      <c r="QUC262" s="109"/>
      <c r="QUD262" s="109"/>
      <c r="QUE262" s="109"/>
      <c r="QUF262" s="109"/>
      <c r="QUG262" s="109"/>
      <c r="QUH262" s="109"/>
      <c r="QUI262" s="109"/>
      <c r="QUJ262" s="109"/>
      <c r="QUK262" s="109"/>
      <c r="QUL262" s="109"/>
      <c r="QUM262" s="109"/>
      <c r="QUN262" s="109"/>
      <c r="QUO262" s="109"/>
      <c r="QUP262" s="109"/>
      <c r="QUQ262" s="109"/>
      <c r="QUR262" s="109"/>
      <c r="QUS262" s="109"/>
      <c r="QUT262" s="109"/>
      <c r="QUU262" s="109"/>
      <c r="QUV262" s="109"/>
      <c r="QUW262" s="109"/>
      <c r="QUX262" s="109"/>
      <c r="QUY262" s="109"/>
      <c r="QUZ262" s="109"/>
      <c r="QVA262" s="109"/>
      <c r="QVB262" s="109"/>
      <c r="QVC262" s="109"/>
      <c r="QVD262" s="109"/>
      <c r="QVE262" s="109"/>
      <c r="QVF262" s="109"/>
      <c r="QVG262" s="109"/>
      <c r="QVH262" s="109"/>
      <c r="QVI262" s="109"/>
      <c r="QVJ262" s="109"/>
      <c r="QVK262" s="109"/>
      <c r="QVL262" s="109"/>
      <c r="QVM262" s="109"/>
      <c r="QVN262" s="109"/>
      <c r="QVO262" s="109"/>
      <c r="QVP262" s="109"/>
      <c r="QVQ262" s="109"/>
      <c r="QVR262" s="109"/>
      <c r="QVS262" s="109"/>
      <c r="QVT262" s="109"/>
      <c r="QVU262" s="109"/>
      <c r="QVV262" s="109"/>
      <c r="QVW262" s="109"/>
      <c r="QVX262" s="109"/>
      <c r="QVY262" s="109"/>
      <c r="QVZ262" s="109"/>
      <c r="QWA262" s="109"/>
      <c r="QWB262" s="109"/>
      <c r="QWC262" s="109"/>
      <c r="QWD262" s="109"/>
      <c r="QWE262" s="109"/>
      <c r="QWF262" s="109"/>
      <c r="QWG262" s="109"/>
      <c r="QWH262" s="109"/>
      <c r="QWI262" s="109"/>
      <c r="QWJ262" s="109"/>
      <c r="QWK262" s="109"/>
      <c r="QWL262" s="109"/>
      <c r="QWM262" s="109"/>
      <c r="QWN262" s="109"/>
      <c r="QWO262" s="109"/>
      <c r="QWP262" s="109"/>
      <c r="QWQ262" s="109"/>
      <c r="QWR262" s="109"/>
      <c r="QWS262" s="109"/>
      <c r="QWT262" s="109"/>
      <c r="QWU262" s="109"/>
      <c r="QWV262" s="109"/>
      <c r="QWW262" s="109"/>
      <c r="QWX262" s="109"/>
      <c r="QWY262" s="109"/>
      <c r="QWZ262" s="109"/>
      <c r="QXA262" s="109"/>
      <c r="QXB262" s="109"/>
      <c r="QXC262" s="109"/>
      <c r="QXD262" s="109"/>
      <c r="QXE262" s="109"/>
      <c r="QXF262" s="109"/>
      <c r="QXG262" s="109"/>
      <c r="QXH262" s="109"/>
      <c r="QXI262" s="109"/>
      <c r="QXJ262" s="109"/>
      <c r="QXK262" s="109"/>
      <c r="QXL262" s="109"/>
      <c r="QXM262" s="109"/>
      <c r="QXN262" s="109"/>
      <c r="QXO262" s="109"/>
      <c r="QXP262" s="109"/>
      <c r="QXQ262" s="109"/>
      <c r="QXR262" s="109"/>
      <c r="QXS262" s="109"/>
      <c r="QXT262" s="109"/>
      <c r="QXU262" s="109"/>
      <c r="QXV262" s="109"/>
      <c r="QXW262" s="109"/>
      <c r="QXX262" s="109"/>
      <c r="QXY262" s="109"/>
      <c r="QXZ262" s="109"/>
      <c r="QYA262" s="109"/>
      <c r="QYB262" s="109"/>
      <c r="QYC262" s="109"/>
      <c r="QYD262" s="109"/>
      <c r="QYE262" s="109"/>
      <c r="QYF262" s="109"/>
      <c r="QYG262" s="109"/>
      <c r="QYH262" s="109"/>
      <c r="QYI262" s="109"/>
      <c r="QYJ262" s="109"/>
      <c r="QYK262" s="109"/>
      <c r="QYL262" s="109"/>
      <c r="QYM262" s="109"/>
      <c r="QYN262" s="109"/>
      <c r="QYO262" s="109"/>
      <c r="QYP262" s="109"/>
      <c r="QYQ262" s="109"/>
      <c r="QYR262" s="109"/>
      <c r="QYS262" s="109"/>
      <c r="QYT262" s="109"/>
      <c r="QYU262" s="109"/>
      <c r="QYV262" s="109"/>
      <c r="QYW262" s="109"/>
      <c r="QYX262" s="109"/>
      <c r="QYY262" s="109"/>
      <c r="QYZ262" s="109"/>
      <c r="QZA262" s="109"/>
      <c r="QZB262" s="109"/>
      <c r="QZC262" s="109"/>
      <c r="QZD262" s="109"/>
      <c r="QZE262" s="109"/>
      <c r="QZF262" s="109"/>
      <c r="QZG262" s="109"/>
      <c r="QZH262" s="109"/>
      <c r="QZI262" s="109"/>
      <c r="QZJ262" s="109"/>
      <c r="QZK262" s="109"/>
      <c r="QZL262" s="109"/>
      <c r="QZM262" s="109"/>
      <c r="QZN262" s="109"/>
      <c r="QZO262" s="109"/>
      <c r="QZP262" s="109"/>
      <c r="QZQ262" s="109"/>
      <c r="QZR262" s="109"/>
      <c r="QZS262" s="109"/>
      <c r="QZT262" s="109"/>
      <c r="QZU262" s="109"/>
      <c r="QZV262" s="109"/>
      <c r="QZW262" s="109"/>
      <c r="QZX262" s="109"/>
      <c r="QZY262" s="109"/>
      <c r="QZZ262" s="109"/>
      <c r="RAA262" s="109"/>
      <c r="RAB262" s="109"/>
      <c r="RAC262" s="109"/>
      <c r="RAD262" s="109"/>
      <c r="RAE262" s="109"/>
      <c r="RAF262" s="109"/>
      <c r="RAG262" s="109"/>
      <c r="RAH262" s="109"/>
      <c r="RAI262" s="109"/>
      <c r="RAJ262" s="109"/>
      <c r="RAK262" s="109"/>
      <c r="RAL262" s="109"/>
      <c r="RAM262" s="109"/>
      <c r="RAN262" s="109"/>
      <c r="RAO262" s="109"/>
      <c r="RAP262" s="109"/>
      <c r="RAQ262" s="109"/>
      <c r="RAR262" s="109"/>
      <c r="RAS262" s="109"/>
      <c r="RAT262" s="109"/>
      <c r="RAU262" s="109"/>
      <c r="RAV262" s="109"/>
      <c r="RAW262" s="109"/>
      <c r="RAX262" s="109"/>
      <c r="RAY262" s="109"/>
      <c r="RAZ262" s="109"/>
      <c r="RBA262" s="109"/>
      <c r="RBB262" s="109"/>
      <c r="RBC262" s="109"/>
      <c r="RBD262" s="109"/>
      <c r="RBE262" s="109"/>
      <c r="RBF262" s="109"/>
      <c r="RBG262" s="109"/>
      <c r="RBH262" s="109"/>
      <c r="RBI262" s="109"/>
      <c r="RBJ262" s="109"/>
      <c r="RBK262" s="109"/>
      <c r="RBL262" s="109"/>
      <c r="RBM262" s="109"/>
      <c r="RBN262" s="109"/>
      <c r="RBO262" s="109"/>
      <c r="RBP262" s="109"/>
      <c r="RBQ262" s="109"/>
      <c r="RBR262" s="109"/>
      <c r="RBS262" s="109"/>
      <c r="RBT262" s="109"/>
      <c r="RBU262" s="109"/>
      <c r="RBV262" s="109"/>
      <c r="RBW262" s="109"/>
      <c r="RBX262" s="109"/>
      <c r="RBY262" s="109"/>
      <c r="RBZ262" s="109"/>
      <c r="RCA262" s="109"/>
      <c r="RCB262" s="109"/>
      <c r="RCC262" s="109"/>
      <c r="RCD262" s="109"/>
      <c r="RCE262" s="109"/>
      <c r="RCF262" s="109"/>
      <c r="RCG262" s="109"/>
      <c r="RCH262" s="109"/>
      <c r="RCI262" s="109"/>
      <c r="RCJ262" s="109"/>
      <c r="RCK262" s="109"/>
      <c r="RCL262" s="109"/>
      <c r="RCM262" s="109"/>
      <c r="RCN262" s="109"/>
      <c r="RCO262" s="109"/>
      <c r="RCP262" s="109"/>
      <c r="RCQ262" s="109"/>
      <c r="RCR262" s="109"/>
      <c r="RCS262" s="109"/>
      <c r="RCT262" s="109"/>
      <c r="RCU262" s="109"/>
      <c r="RCV262" s="109"/>
      <c r="RCW262" s="109"/>
      <c r="RCX262" s="109"/>
      <c r="RCY262" s="109"/>
      <c r="RCZ262" s="109"/>
      <c r="RDA262" s="109"/>
      <c r="RDB262" s="109"/>
      <c r="RDC262" s="109"/>
      <c r="RDD262" s="109"/>
      <c r="RDE262" s="109"/>
      <c r="RDF262" s="109"/>
      <c r="RDG262" s="109"/>
      <c r="RDH262" s="109"/>
      <c r="RDI262" s="109"/>
      <c r="RDJ262" s="109"/>
      <c r="RDK262" s="109"/>
      <c r="RDL262" s="109"/>
      <c r="RDM262" s="109"/>
      <c r="RDN262" s="109"/>
      <c r="RDO262" s="109"/>
      <c r="RDP262" s="109"/>
      <c r="RDQ262" s="109"/>
      <c r="RDR262" s="109"/>
      <c r="RDS262" s="109"/>
      <c r="RDT262" s="109"/>
      <c r="RDU262" s="109"/>
      <c r="RDV262" s="109"/>
      <c r="RDW262" s="109"/>
      <c r="RDX262" s="109"/>
      <c r="RDY262" s="109"/>
      <c r="RDZ262" s="109"/>
      <c r="REA262" s="109"/>
      <c r="REB262" s="109"/>
      <c r="REC262" s="109"/>
      <c r="RED262" s="109"/>
      <c r="REE262" s="109"/>
      <c r="REF262" s="109"/>
      <c r="REG262" s="109"/>
      <c r="REH262" s="109"/>
      <c r="REI262" s="109"/>
      <c r="REJ262" s="109"/>
      <c r="REK262" s="109"/>
      <c r="REL262" s="109"/>
      <c r="REM262" s="109"/>
      <c r="REN262" s="109"/>
      <c r="REO262" s="109"/>
      <c r="REP262" s="109"/>
      <c r="REQ262" s="109"/>
      <c r="RER262" s="109"/>
      <c r="RES262" s="109"/>
      <c r="RET262" s="109"/>
      <c r="REU262" s="109"/>
      <c r="REV262" s="109"/>
      <c r="REW262" s="109"/>
      <c r="REX262" s="109"/>
      <c r="REY262" s="109"/>
      <c r="REZ262" s="109"/>
      <c r="RFA262" s="109"/>
      <c r="RFB262" s="109"/>
      <c r="RFC262" s="109"/>
      <c r="RFD262" s="109"/>
      <c r="RFE262" s="109"/>
      <c r="RFF262" s="109"/>
      <c r="RFG262" s="109"/>
      <c r="RFH262" s="109"/>
      <c r="RFI262" s="109"/>
      <c r="RFJ262" s="109"/>
      <c r="RFK262" s="109"/>
      <c r="RFL262" s="109"/>
      <c r="RFM262" s="109"/>
      <c r="RFN262" s="109"/>
      <c r="RFO262" s="109"/>
      <c r="RFP262" s="109"/>
      <c r="RFQ262" s="109"/>
      <c r="RFR262" s="109"/>
      <c r="RFS262" s="109"/>
      <c r="RFT262" s="109"/>
      <c r="RFU262" s="109"/>
      <c r="RFV262" s="109"/>
      <c r="RFW262" s="109"/>
      <c r="RFX262" s="109"/>
      <c r="RFY262" s="109"/>
      <c r="RFZ262" s="109"/>
      <c r="RGA262" s="109"/>
      <c r="RGB262" s="109"/>
      <c r="RGC262" s="109"/>
      <c r="RGD262" s="109"/>
      <c r="RGE262" s="109"/>
      <c r="RGF262" s="109"/>
      <c r="RGG262" s="109"/>
      <c r="RGH262" s="109"/>
      <c r="RGI262" s="109"/>
      <c r="RGJ262" s="109"/>
      <c r="RGK262" s="109"/>
      <c r="RGL262" s="109"/>
      <c r="RGM262" s="109"/>
      <c r="RGN262" s="109"/>
      <c r="RGO262" s="109"/>
      <c r="RGP262" s="109"/>
      <c r="RGQ262" s="109"/>
      <c r="RGR262" s="109"/>
      <c r="RGS262" s="109"/>
      <c r="RGT262" s="109"/>
      <c r="RGU262" s="109"/>
      <c r="RGV262" s="109"/>
      <c r="RGW262" s="109"/>
      <c r="RGX262" s="109"/>
      <c r="RGY262" s="109"/>
      <c r="RGZ262" s="109"/>
      <c r="RHA262" s="109"/>
      <c r="RHB262" s="109"/>
      <c r="RHC262" s="109"/>
      <c r="RHD262" s="109"/>
      <c r="RHE262" s="109"/>
      <c r="RHF262" s="109"/>
      <c r="RHG262" s="109"/>
      <c r="RHH262" s="109"/>
      <c r="RHI262" s="109"/>
      <c r="RHJ262" s="109"/>
      <c r="RHK262" s="109"/>
      <c r="RHL262" s="109"/>
      <c r="RHM262" s="109"/>
      <c r="RHN262" s="109"/>
      <c r="RHO262" s="109"/>
      <c r="RHP262" s="109"/>
      <c r="RHQ262" s="109"/>
      <c r="RHR262" s="109"/>
      <c r="RHS262" s="109"/>
      <c r="RHT262" s="109"/>
      <c r="RHU262" s="109"/>
      <c r="RHV262" s="109"/>
      <c r="RHW262" s="109"/>
      <c r="RHX262" s="109"/>
      <c r="RHY262" s="109"/>
      <c r="RHZ262" s="109"/>
      <c r="RIA262" s="109"/>
      <c r="RIB262" s="109"/>
      <c r="RIC262" s="109"/>
      <c r="RID262" s="109"/>
      <c r="RIE262" s="109"/>
      <c r="RIF262" s="109"/>
      <c r="RIG262" s="109"/>
      <c r="RIH262" s="109"/>
      <c r="RII262" s="109"/>
      <c r="RIJ262" s="109"/>
      <c r="RIK262" s="109"/>
      <c r="RIL262" s="109"/>
      <c r="RIM262" s="109"/>
      <c r="RIN262" s="109"/>
      <c r="RIO262" s="109"/>
      <c r="RIP262" s="109"/>
      <c r="RIQ262" s="109"/>
      <c r="RIR262" s="109"/>
      <c r="RIS262" s="109"/>
      <c r="RIT262" s="109"/>
      <c r="RIU262" s="109"/>
      <c r="RIV262" s="109"/>
      <c r="RIW262" s="109"/>
      <c r="RIX262" s="109"/>
      <c r="RIY262" s="109"/>
      <c r="RIZ262" s="109"/>
      <c r="RJA262" s="109"/>
      <c r="RJB262" s="109"/>
      <c r="RJC262" s="109"/>
      <c r="RJD262" s="109"/>
      <c r="RJE262" s="109"/>
      <c r="RJF262" s="109"/>
      <c r="RJG262" s="109"/>
      <c r="RJH262" s="109"/>
      <c r="RJI262" s="109"/>
      <c r="RJJ262" s="109"/>
      <c r="RJK262" s="109"/>
      <c r="RJL262" s="109"/>
      <c r="RJM262" s="109"/>
      <c r="RJN262" s="109"/>
      <c r="RJO262" s="109"/>
      <c r="RJP262" s="109"/>
      <c r="RJQ262" s="109"/>
      <c r="RJR262" s="109"/>
      <c r="RJS262" s="109"/>
      <c r="RJT262" s="109"/>
      <c r="RJU262" s="109"/>
      <c r="RJV262" s="109"/>
      <c r="RJW262" s="109"/>
      <c r="RJX262" s="109"/>
      <c r="RJY262" s="109"/>
      <c r="RJZ262" s="109"/>
      <c r="RKA262" s="109"/>
      <c r="RKB262" s="109"/>
      <c r="RKC262" s="109"/>
      <c r="RKD262" s="109"/>
      <c r="RKE262" s="109"/>
      <c r="RKF262" s="109"/>
      <c r="RKG262" s="109"/>
      <c r="RKH262" s="109"/>
      <c r="RKI262" s="109"/>
      <c r="RKJ262" s="109"/>
      <c r="RKK262" s="109"/>
      <c r="RKL262" s="109"/>
      <c r="RKM262" s="109"/>
      <c r="RKN262" s="109"/>
      <c r="RKO262" s="109"/>
      <c r="RKP262" s="109"/>
      <c r="RKQ262" s="109"/>
      <c r="RKR262" s="109"/>
      <c r="RKS262" s="109"/>
      <c r="RKT262" s="109"/>
      <c r="RKU262" s="109"/>
      <c r="RKV262" s="109"/>
      <c r="RKW262" s="109"/>
      <c r="RKX262" s="109"/>
      <c r="RKY262" s="109"/>
      <c r="RKZ262" s="109"/>
      <c r="RLA262" s="109"/>
      <c r="RLB262" s="109"/>
      <c r="RLC262" s="109"/>
      <c r="RLD262" s="109"/>
      <c r="RLE262" s="109"/>
      <c r="RLF262" s="109"/>
      <c r="RLG262" s="109"/>
      <c r="RLH262" s="109"/>
      <c r="RLI262" s="109"/>
      <c r="RLJ262" s="109"/>
      <c r="RLK262" s="109"/>
      <c r="RLL262" s="109"/>
      <c r="RLM262" s="109"/>
      <c r="RLN262" s="109"/>
      <c r="RLO262" s="109"/>
      <c r="RLP262" s="109"/>
      <c r="RLQ262" s="109"/>
      <c r="RLR262" s="109"/>
      <c r="RLS262" s="109"/>
      <c r="RLT262" s="109"/>
      <c r="RLU262" s="109"/>
      <c r="RLV262" s="109"/>
      <c r="RLW262" s="109"/>
      <c r="RLX262" s="109"/>
      <c r="RLY262" s="109"/>
      <c r="RLZ262" s="109"/>
      <c r="RMA262" s="109"/>
      <c r="RMB262" s="109"/>
      <c r="RMC262" s="109"/>
      <c r="RMD262" s="109"/>
      <c r="RME262" s="109"/>
      <c r="RMF262" s="109"/>
      <c r="RMG262" s="109"/>
      <c r="RMH262" s="109"/>
      <c r="RMI262" s="109"/>
      <c r="RMJ262" s="109"/>
      <c r="RMK262" s="109"/>
      <c r="RML262" s="109"/>
      <c r="RMM262" s="109"/>
      <c r="RMN262" s="109"/>
      <c r="RMO262" s="109"/>
      <c r="RMP262" s="109"/>
      <c r="RMQ262" s="109"/>
      <c r="RMR262" s="109"/>
      <c r="RMS262" s="109"/>
      <c r="RMT262" s="109"/>
      <c r="RMU262" s="109"/>
      <c r="RMV262" s="109"/>
      <c r="RMW262" s="109"/>
      <c r="RMX262" s="109"/>
      <c r="RMY262" s="109"/>
      <c r="RMZ262" s="109"/>
      <c r="RNA262" s="109"/>
      <c r="RNB262" s="109"/>
      <c r="RNC262" s="109"/>
      <c r="RND262" s="109"/>
      <c r="RNE262" s="109"/>
      <c r="RNF262" s="109"/>
      <c r="RNG262" s="109"/>
      <c r="RNH262" s="109"/>
      <c r="RNI262" s="109"/>
      <c r="RNJ262" s="109"/>
      <c r="RNK262" s="109"/>
      <c r="RNL262" s="109"/>
      <c r="RNM262" s="109"/>
      <c r="RNN262" s="109"/>
      <c r="RNO262" s="109"/>
      <c r="RNP262" s="109"/>
      <c r="RNQ262" s="109"/>
      <c r="RNR262" s="109"/>
      <c r="RNS262" s="109"/>
      <c r="RNT262" s="109"/>
      <c r="RNU262" s="109"/>
      <c r="RNV262" s="109"/>
      <c r="RNW262" s="109"/>
      <c r="RNX262" s="109"/>
      <c r="RNY262" s="109"/>
      <c r="RNZ262" s="109"/>
      <c r="ROA262" s="109"/>
      <c r="ROB262" s="109"/>
      <c r="ROC262" s="109"/>
      <c r="ROD262" s="109"/>
      <c r="ROE262" s="109"/>
      <c r="ROF262" s="109"/>
      <c r="ROG262" s="109"/>
      <c r="ROH262" s="109"/>
      <c r="ROI262" s="109"/>
      <c r="ROJ262" s="109"/>
      <c r="ROK262" s="109"/>
      <c r="ROL262" s="109"/>
      <c r="ROM262" s="109"/>
      <c r="RON262" s="109"/>
      <c r="ROO262" s="109"/>
      <c r="ROP262" s="109"/>
      <c r="ROQ262" s="109"/>
      <c r="ROR262" s="109"/>
      <c r="ROS262" s="109"/>
      <c r="ROT262" s="109"/>
      <c r="ROU262" s="109"/>
      <c r="ROV262" s="109"/>
      <c r="ROW262" s="109"/>
      <c r="ROX262" s="109"/>
      <c r="ROY262" s="109"/>
      <c r="ROZ262" s="109"/>
      <c r="RPA262" s="109"/>
      <c r="RPB262" s="109"/>
      <c r="RPC262" s="109"/>
      <c r="RPD262" s="109"/>
      <c r="RPE262" s="109"/>
      <c r="RPF262" s="109"/>
      <c r="RPG262" s="109"/>
      <c r="RPH262" s="109"/>
      <c r="RPI262" s="109"/>
      <c r="RPJ262" s="109"/>
      <c r="RPK262" s="109"/>
      <c r="RPL262" s="109"/>
      <c r="RPM262" s="109"/>
      <c r="RPN262" s="109"/>
      <c r="RPO262" s="109"/>
      <c r="RPP262" s="109"/>
      <c r="RPQ262" s="109"/>
      <c r="RPR262" s="109"/>
      <c r="RPS262" s="109"/>
      <c r="RPT262" s="109"/>
      <c r="RPU262" s="109"/>
      <c r="RPV262" s="109"/>
      <c r="RPW262" s="109"/>
      <c r="RPX262" s="109"/>
      <c r="RPY262" s="109"/>
      <c r="RPZ262" s="109"/>
      <c r="RQA262" s="109"/>
      <c r="RQB262" s="109"/>
      <c r="RQC262" s="109"/>
      <c r="RQD262" s="109"/>
      <c r="RQE262" s="109"/>
      <c r="RQF262" s="109"/>
      <c r="RQG262" s="109"/>
      <c r="RQH262" s="109"/>
      <c r="RQI262" s="109"/>
      <c r="RQJ262" s="109"/>
      <c r="RQK262" s="109"/>
      <c r="RQL262" s="109"/>
      <c r="RQM262" s="109"/>
      <c r="RQN262" s="109"/>
      <c r="RQO262" s="109"/>
      <c r="RQP262" s="109"/>
      <c r="RQQ262" s="109"/>
      <c r="RQR262" s="109"/>
      <c r="RQS262" s="109"/>
      <c r="RQT262" s="109"/>
      <c r="RQU262" s="109"/>
      <c r="RQV262" s="109"/>
      <c r="RQW262" s="109"/>
      <c r="RQX262" s="109"/>
      <c r="RQY262" s="109"/>
      <c r="RQZ262" s="109"/>
      <c r="RRA262" s="109"/>
      <c r="RRB262" s="109"/>
      <c r="RRC262" s="109"/>
      <c r="RRD262" s="109"/>
      <c r="RRE262" s="109"/>
      <c r="RRF262" s="109"/>
      <c r="RRG262" s="109"/>
      <c r="RRH262" s="109"/>
      <c r="RRI262" s="109"/>
      <c r="RRJ262" s="109"/>
      <c r="RRK262" s="109"/>
      <c r="RRL262" s="109"/>
      <c r="RRM262" s="109"/>
      <c r="RRN262" s="109"/>
      <c r="RRO262" s="109"/>
      <c r="RRP262" s="109"/>
      <c r="RRQ262" s="109"/>
      <c r="RRR262" s="109"/>
      <c r="RRS262" s="109"/>
      <c r="RRT262" s="109"/>
      <c r="RRU262" s="109"/>
      <c r="RRV262" s="109"/>
      <c r="RRW262" s="109"/>
      <c r="RRX262" s="109"/>
      <c r="RRY262" s="109"/>
      <c r="RRZ262" s="109"/>
      <c r="RSA262" s="109"/>
      <c r="RSB262" s="109"/>
      <c r="RSC262" s="109"/>
      <c r="RSD262" s="109"/>
      <c r="RSE262" s="109"/>
      <c r="RSF262" s="109"/>
      <c r="RSG262" s="109"/>
      <c r="RSH262" s="109"/>
      <c r="RSI262" s="109"/>
      <c r="RSJ262" s="109"/>
      <c r="RSK262" s="109"/>
      <c r="RSL262" s="109"/>
      <c r="RSM262" s="109"/>
      <c r="RSN262" s="109"/>
      <c r="RSO262" s="109"/>
      <c r="RSP262" s="109"/>
      <c r="RSQ262" s="109"/>
      <c r="RSR262" s="109"/>
      <c r="RSS262" s="109"/>
      <c r="RST262" s="109"/>
      <c r="RSU262" s="109"/>
      <c r="RSV262" s="109"/>
      <c r="RSW262" s="109"/>
      <c r="RSX262" s="109"/>
      <c r="RSY262" s="109"/>
      <c r="RSZ262" s="109"/>
      <c r="RTA262" s="109"/>
      <c r="RTB262" s="109"/>
      <c r="RTC262" s="109"/>
      <c r="RTD262" s="109"/>
      <c r="RTE262" s="109"/>
      <c r="RTF262" s="109"/>
      <c r="RTG262" s="109"/>
      <c r="RTH262" s="109"/>
      <c r="RTI262" s="109"/>
      <c r="RTJ262" s="109"/>
      <c r="RTK262" s="109"/>
      <c r="RTL262" s="109"/>
      <c r="RTM262" s="109"/>
      <c r="RTN262" s="109"/>
      <c r="RTO262" s="109"/>
      <c r="RTP262" s="109"/>
      <c r="RTQ262" s="109"/>
      <c r="RTR262" s="109"/>
      <c r="RTS262" s="109"/>
      <c r="RTT262" s="109"/>
      <c r="RTU262" s="109"/>
      <c r="RTV262" s="109"/>
      <c r="RTW262" s="109"/>
      <c r="RTX262" s="109"/>
      <c r="RTY262" s="109"/>
      <c r="RTZ262" s="109"/>
      <c r="RUA262" s="109"/>
      <c r="RUB262" s="109"/>
      <c r="RUC262" s="109"/>
      <c r="RUD262" s="109"/>
      <c r="RUE262" s="109"/>
      <c r="RUF262" s="109"/>
      <c r="RUG262" s="109"/>
      <c r="RUH262" s="109"/>
      <c r="RUI262" s="109"/>
      <c r="RUJ262" s="109"/>
      <c r="RUK262" s="109"/>
      <c r="RUL262" s="109"/>
      <c r="RUM262" s="109"/>
      <c r="RUN262" s="109"/>
      <c r="RUO262" s="109"/>
      <c r="RUP262" s="109"/>
      <c r="RUQ262" s="109"/>
      <c r="RUR262" s="109"/>
      <c r="RUS262" s="109"/>
      <c r="RUT262" s="109"/>
      <c r="RUU262" s="109"/>
      <c r="RUV262" s="109"/>
      <c r="RUW262" s="109"/>
      <c r="RUX262" s="109"/>
      <c r="RUY262" s="109"/>
      <c r="RUZ262" s="109"/>
      <c r="RVA262" s="109"/>
      <c r="RVB262" s="109"/>
      <c r="RVC262" s="109"/>
      <c r="RVD262" s="109"/>
      <c r="RVE262" s="109"/>
      <c r="RVF262" s="109"/>
      <c r="RVG262" s="109"/>
      <c r="RVH262" s="109"/>
      <c r="RVI262" s="109"/>
      <c r="RVJ262" s="109"/>
      <c r="RVK262" s="109"/>
      <c r="RVL262" s="109"/>
      <c r="RVM262" s="109"/>
      <c r="RVN262" s="109"/>
      <c r="RVO262" s="109"/>
      <c r="RVP262" s="109"/>
      <c r="RVQ262" s="109"/>
      <c r="RVR262" s="109"/>
      <c r="RVS262" s="109"/>
      <c r="RVT262" s="109"/>
      <c r="RVU262" s="109"/>
      <c r="RVV262" s="109"/>
      <c r="RVW262" s="109"/>
      <c r="RVX262" s="109"/>
      <c r="RVY262" s="109"/>
      <c r="RVZ262" s="109"/>
      <c r="RWA262" s="109"/>
      <c r="RWB262" s="109"/>
      <c r="RWC262" s="109"/>
      <c r="RWD262" s="109"/>
      <c r="RWE262" s="109"/>
      <c r="RWF262" s="109"/>
      <c r="RWG262" s="109"/>
      <c r="RWH262" s="109"/>
      <c r="RWI262" s="109"/>
      <c r="RWJ262" s="109"/>
      <c r="RWK262" s="109"/>
      <c r="RWL262" s="109"/>
      <c r="RWM262" s="109"/>
      <c r="RWN262" s="109"/>
      <c r="RWO262" s="109"/>
      <c r="RWP262" s="109"/>
      <c r="RWQ262" s="109"/>
      <c r="RWR262" s="109"/>
      <c r="RWS262" s="109"/>
      <c r="RWT262" s="109"/>
      <c r="RWU262" s="109"/>
      <c r="RWV262" s="109"/>
      <c r="RWW262" s="109"/>
      <c r="RWX262" s="109"/>
      <c r="RWY262" s="109"/>
      <c r="RWZ262" s="109"/>
      <c r="RXA262" s="109"/>
      <c r="RXB262" s="109"/>
      <c r="RXC262" s="109"/>
      <c r="RXD262" s="109"/>
      <c r="RXE262" s="109"/>
      <c r="RXF262" s="109"/>
      <c r="RXG262" s="109"/>
      <c r="RXH262" s="109"/>
      <c r="RXI262" s="109"/>
      <c r="RXJ262" s="109"/>
      <c r="RXK262" s="109"/>
      <c r="RXL262" s="109"/>
      <c r="RXM262" s="109"/>
      <c r="RXN262" s="109"/>
      <c r="RXO262" s="109"/>
      <c r="RXP262" s="109"/>
      <c r="RXQ262" s="109"/>
      <c r="RXR262" s="109"/>
      <c r="RXS262" s="109"/>
      <c r="RXT262" s="109"/>
      <c r="RXU262" s="109"/>
      <c r="RXV262" s="109"/>
      <c r="RXW262" s="109"/>
      <c r="RXX262" s="109"/>
      <c r="RXY262" s="109"/>
      <c r="RXZ262" s="109"/>
      <c r="RYA262" s="109"/>
      <c r="RYB262" s="109"/>
      <c r="RYC262" s="109"/>
      <c r="RYD262" s="109"/>
      <c r="RYE262" s="109"/>
      <c r="RYF262" s="109"/>
      <c r="RYG262" s="109"/>
      <c r="RYH262" s="109"/>
      <c r="RYI262" s="109"/>
      <c r="RYJ262" s="109"/>
      <c r="RYK262" s="109"/>
      <c r="RYL262" s="109"/>
      <c r="RYM262" s="109"/>
      <c r="RYN262" s="109"/>
      <c r="RYO262" s="109"/>
      <c r="RYP262" s="109"/>
      <c r="RYQ262" s="109"/>
      <c r="RYR262" s="109"/>
      <c r="RYS262" s="109"/>
      <c r="RYT262" s="109"/>
      <c r="RYU262" s="109"/>
      <c r="RYV262" s="109"/>
      <c r="RYW262" s="109"/>
      <c r="RYX262" s="109"/>
      <c r="RYY262" s="109"/>
      <c r="RYZ262" s="109"/>
      <c r="RZA262" s="109"/>
      <c r="RZB262" s="109"/>
      <c r="RZC262" s="109"/>
      <c r="RZD262" s="109"/>
      <c r="RZE262" s="109"/>
      <c r="RZF262" s="109"/>
      <c r="RZG262" s="109"/>
      <c r="RZH262" s="109"/>
      <c r="RZI262" s="109"/>
      <c r="RZJ262" s="109"/>
      <c r="RZK262" s="109"/>
      <c r="RZL262" s="109"/>
      <c r="RZM262" s="109"/>
      <c r="RZN262" s="109"/>
      <c r="RZO262" s="109"/>
      <c r="RZP262" s="109"/>
      <c r="RZQ262" s="109"/>
      <c r="RZR262" s="109"/>
      <c r="RZS262" s="109"/>
      <c r="RZT262" s="109"/>
      <c r="RZU262" s="109"/>
      <c r="RZV262" s="109"/>
      <c r="RZW262" s="109"/>
      <c r="RZX262" s="109"/>
      <c r="RZY262" s="109"/>
      <c r="RZZ262" s="109"/>
      <c r="SAA262" s="109"/>
      <c r="SAB262" s="109"/>
      <c r="SAC262" s="109"/>
      <c r="SAD262" s="109"/>
      <c r="SAE262" s="109"/>
      <c r="SAF262" s="109"/>
      <c r="SAG262" s="109"/>
      <c r="SAH262" s="109"/>
      <c r="SAI262" s="109"/>
      <c r="SAJ262" s="109"/>
      <c r="SAK262" s="109"/>
      <c r="SAL262" s="109"/>
      <c r="SAM262" s="109"/>
      <c r="SAN262" s="109"/>
      <c r="SAO262" s="109"/>
      <c r="SAP262" s="109"/>
      <c r="SAQ262" s="109"/>
      <c r="SAR262" s="109"/>
      <c r="SAS262" s="109"/>
      <c r="SAT262" s="109"/>
      <c r="SAU262" s="109"/>
      <c r="SAV262" s="109"/>
      <c r="SAW262" s="109"/>
      <c r="SAX262" s="109"/>
      <c r="SAY262" s="109"/>
      <c r="SAZ262" s="109"/>
      <c r="SBA262" s="109"/>
      <c r="SBB262" s="109"/>
      <c r="SBC262" s="109"/>
      <c r="SBD262" s="109"/>
      <c r="SBE262" s="109"/>
      <c r="SBF262" s="109"/>
      <c r="SBG262" s="109"/>
      <c r="SBH262" s="109"/>
      <c r="SBI262" s="109"/>
      <c r="SBJ262" s="109"/>
      <c r="SBK262" s="109"/>
      <c r="SBL262" s="109"/>
      <c r="SBM262" s="109"/>
      <c r="SBN262" s="109"/>
      <c r="SBO262" s="109"/>
      <c r="SBP262" s="109"/>
      <c r="SBQ262" s="109"/>
      <c r="SBR262" s="109"/>
      <c r="SBS262" s="109"/>
      <c r="SBT262" s="109"/>
      <c r="SBU262" s="109"/>
      <c r="SBV262" s="109"/>
      <c r="SBW262" s="109"/>
      <c r="SBX262" s="109"/>
      <c r="SBY262" s="109"/>
      <c r="SBZ262" s="109"/>
      <c r="SCA262" s="109"/>
      <c r="SCB262" s="109"/>
      <c r="SCC262" s="109"/>
      <c r="SCD262" s="109"/>
      <c r="SCE262" s="109"/>
      <c r="SCF262" s="109"/>
      <c r="SCG262" s="109"/>
      <c r="SCH262" s="109"/>
      <c r="SCI262" s="109"/>
      <c r="SCJ262" s="109"/>
      <c r="SCK262" s="109"/>
      <c r="SCL262" s="109"/>
      <c r="SCM262" s="109"/>
      <c r="SCN262" s="109"/>
      <c r="SCO262" s="109"/>
      <c r="SCP262" s="109"/>
      <c r="SCQ262" s="109"/>
      <c r="SCR262" s="109"/>
      <c r="SCS262" s="109"/>
      <c r="SCT262" s="109"/>
      <c r="SCU262" s="109"/>
      <c r="SCV262" s="109"/>
      <c r="SCW262" s="109"/>
      <c r="SCX262" s="109"/>
      <c r="SCY262" s="109"/>
      <c r="SCZ262" s="109"/>
      <c r="SDA262" s="109"/>
      <c r="SDB262" s="109"/>
      <c r="SDC262" s="109"/>
      <c r="SDD262" s="109"/>
      <c r="SDE262" s="109"/>
      <c r="SDF262" s="109"/>
      <c r="SDG262" s="109"/>
      <c r="SDH262" s="109"/>
      <c r="SDI262" s="109"/>
      <c r="SDJ262" s="109"/>
      <c r="SDK262" s="109"/>
      <c r="SDL262" s="109"/>
      <c r="SDM262" s="109"/>
      <c r="SDN262" s="109"/>
      <c r="SDO262" s="109"/>
      <c r="SDP262" s="109"/>
      <c r="SDQ262" s="109"/>
      <c r="SDR262" s="109"/>
      <c r="SDS262" s="109"/>
      <c r="SDT262" s="109"/>
      <c r="SDU262" s="109"/>
      <c r="SDV262" s="109"/>
      <c r="SDW262" s="109"/>
      <c r="SDX262" s="109"/>
      <c r="SDY262" s="109"/>
      <c r="SDZ262" s="109"/>
      <c r="SEA262" s="109"/>
      <c r="SEB262" s="109"/>
      <c r="SEC262" s="109"/>
      <c r="SED262" s="109"/>
      <c r="SEE262" s="109"/>
      <c r="SEF262" s="109"/>
      <c r="SEG262" s="109"/>
      <c r="SEH262" s="109"/>
      <c r="SEI262" s="109"/>
      <c r="SEJ262" s="109"/>
      <c r="SEK262" s="109"/>
      <c r="SEL262" s="109"/>
      <c r="SEM262" s="109"/>
      <c r="SEN262" s="109"/>
      <c r="SEO262" s="109"/>
      <c r="SEP262" s="109"/>
      <c r="SEQ262" s="109"/>
      <c r="SER262" s="109"/>
      <c r="SES262" s="109"/>
      <c r="SET262" s="109"/>
      <c r="SEU262" s="109"/>
      <c r="SEV262" s="109"/>
      <c r="SEW262" s="109"/>
      <c r="SEX262" s="109"/>
      <c r="SEY262" s="109"/>
      <c r="SEZ262" s="109"/>
      <c r="SFA262" s="109"/>
      <c r="SFB262" s="109"/>
      <c r="SFC262" s="109"/>
      <c r="SFD262" s="109"/>
      <c r="SFE262" s="109"/>
      <c r="SFF262" s="109"/>
      <c r="SFG262" s="109"/>
      <c r="SFH262" s="109"/>
      <c r="SFI262" s="109"/>
      <c r="SFJ262" s="109"/>
      <c r="SFK262" s="109"/>
      <c r="SFL262" s="109"/>
      <c r="SFM262" s="109"/>
      <c r="SFN262" s="109"/>
      <c r="SFO262" s="109"/>
      <c r="SFP262" s="109"/>
      <c r="SFQ262" s="109"/>
      <c r="SFR262" s="109"/>
      <c r="SFS262" s="109"/>
      <c r="SFT262" s="109"/>
      <c r="SFU262" s="109"/>
      <c r="SFV262" s="109"/>
      <c r="SFW262" s="109"/>
      <c r="SFX262" s="109"/>
      <c r="SFY262" s="109"/>
      <c r="SFZ262" s="109"/>
      <c r="SGA262" s="109"/>
      <c r="SGB262" s="109"/>
      <c r="SGC262" s="109"/>
      <c r="SGD262" s="109"/>
      <c r="SGE262" s="109"/>
      <c r="SGF262" s="109"/>
      <c r="SGG262" s="109"/>
      <c r="SGH262" s="109"/>
      <c r="SGI262" s="109"/>
      <c r="SGJ262" s="109"/>
      <c r="SGK262" s="109"/>
      <c r="SGL262" s="109"/>
      <c r="SGM262" s="109"/>
      <c r="SGN262" s="109"/>
      <c r="SGO262" s="109"/>
      <c r="SGP262" s="109"/>
      <c r="SGQ262" s="109"/>
      <c r="SGR262" s="109"/>
      <c r="SGS262" s="109"/>
      <c r="SGT262" s="109"/>
      <c r="SGU262" s="109"/>
      <c r="SGV262" s="109"/>
      <c r="SGW262" s="109"/>
      <c r="SGX262" s="109"/>
      <c r="SGY262" s="109"/>
      <c r="SGZ262" s="109"/>
      <c r="SHA262" s="109"/>
      <c r="SHB262" s="109"/>
      <c r="SHC262" s="109"/>
      <c r="SHD262" s="109"/>
      <c r="SHE262" s="109"/>
      <c r="SHF262" s="109"/>
      <c r="SHG262" s="109"/>
      <c r="SHH262" s="109"/>
      <c r="SHI262" s="109"/>
      <c r="SHJ262" s="109"/>
      <c r="SHK262" s="109"/>
      <c r="SHL262" s="109"/>
      <c r="SHM262" s="109"/>
      <c r="SHN262" s="109"/>
      <c r="SHO262" s="109"/>
      <c r="SHP262" s="109"/>
      <c r="SHQ262" s="109"/>
      <c r="SHR262" s="109"/>
      <c r="SHS262" s="109"/>
      <c r="SHT262" s="109"/>
      <c r="SHU262" s="109"/>
      <c r="SHV262" s="109"/>
      <c r="SHW262" s="109"/>
      <c r="SHX262" s="109"/>
      <c r="SHY262" s="109"/>
      <c r="SHZ262" s="109"/>
      <c r="SIA262" s="109"/>
      <c r="SIB262" s="109"/>
      <c r="SIC262" s="109"/>
      <c r="SID262" s="109"/>
      <c r="SIE262" s="109"/>
      <c r="SIF262" s="109"/>
      <c r="SIG262" s="109"/>
      <c r="SIH262" s="109"/>
      <c r="SII262" s="109"/>
      <c r="SIJ262" s="109"/>
      <c r="SIK262" s="109"/>
      <c r="SIL262" s="109"/>
      <c r="SIM262" s="109"/>
      <c r="SIN262" s="109"/>
      <c r="SIO262" s="109"/>
      <c r="SIP262" s="109"/>
      <c r="SIQ262" s="109"/>
      <c r="SIR262" s="109"/>
      <c r="SIS262" s="109"/>
      <c r="SIT262" s="109"/>
      <c r="SIU262" s="109"/>
      <c r="SIV262" s="109"/>
      <c r="SIW262" s="109"/>
      <c r="SIX262" s="109"/>
      <c r="SIY262" s="109"/>
      <c r="SIZ262" s="109"/>
      <c r="SJA262" s="109"/>
      <c r="SJB262" s="109"/>
      <c r="SJC262" s="109"/>
      <c r="SJD262" s="109"/>
      <c r="SJE262" s="109"/>
      <c r="SJF262" s="109"/>
      <c r="SJG262" s="109"/>
      <c r="SJH262" s="109"/>
      <c r="SJI262" s="109"/>
      <c r="SJJ262" s="109"/>
      <c r="SJK262" s="109"/>
      <c r="SJL262" s="109"/>
      <c r="SJM262" s="109"/>
      <c r="SJN262" s="109"/>
      <c r="SJO262" s="109"/>
      <c r="SJP262" s="109"/>
      <c r="SJQ262" s="109"/>
      <c r="SJR262" s="109"/>
      <c r="SJS262" s="109"/>
      <c r="SJT262" s="109"/>
      <c r="SJU262" s="109"/>
      <c r="SJV262" s="109"/>
      <c r="SJW262" s="109"/>
      <c r="SJX262" s="109"/>
      <c r="SJY262" s="109"/>
      <c r="SJZ262" s="109"/>
      <c r="SKA262" s="109"/>
      <c r="SKB262" s="109"/>
      <c r="SKC262" s="109"/>
      <c r="SKD262" s="109"/>
      <c r="SKE262" s="109"/>
      <c r="SKF262" s="109"/>
      <c r="SKG262" s="109"/>
      <c r="SKH262" s="109"/>
      <c r="SKI262" s="109"/>
      <c r="SKJ262" s="109"/>
      <c r="SKK262" s="109"/>
      <c r="SKL262" s="109"/>
      <c r="SKM262" s="109"/>
      <c r="SKN262" s="109"/>
      <c r="SKO262" s="109"/>
      <c r="SKP262" s="109"/>
      <c r="SKQ262" s="109"/>
      <c r="SKR262" s="109"/>
      <c r="SKS262" s="109"/>
      <c r="SKT262" s="109"/>
      <c r="SKU262" s="109"/>
      <c r="SKV262" s="109"/>
      <c r="SKW262" s="109"/>
      <c r="SKX262" s="109"/>
      <c r="SKY262" s="109"/>
      <c r="SKZ262" s="109"/>
      <c r="SLA262" s="109"/>
      <c r="SLB262" s="109"/>
      <c r="SLC262" s="109"/>
      <c r="SLD262" s="109"/>
      <c r="SLE262" s="109"/>
      <c r="SLF262" s="109"/>
      <c r="SLG262" s="109"/>
      <c r="SLH262" s="109"/>
      <c r="SLI262" s="109"/>
      <c r="SLJ262" s="109"/>
      <c r="SLK262" s="109"/>
      <c r="SLL262" s="109"/>
      <c r="SLM262" s="109"/>
      <c r="SLN262" s="109"/>
      <c r="SLO262" s="109"/>
      <c r="SLP262" s="109"/>
      <c r="SLQ262" s="109"/>
      <c r="SLR262" s="109"/>
      <c r="SLS262" s="109"/>
      <c r="SLT262" s="109"/>
      <c r="SLU262" s="109"/>
      <c r="SLV262" s="109"/>
      <c r="SLW262" s="109"/>
      <c r="SLX262" s="109"/>
      <c r="SLY262" s="109"/>
      <c r="SLZ262" s="109"/>
      <c r="SMA262" s="109"/>
      <c r="SMB262" s="109"/>
      <c r="SMC262" s="109"/>
      <c r="SMD262" s="109"/>
      <c r="SME262" s="109"/>
      <c r="SMF262" s="109"/>
      <c r="SMG262" s="109"/>
      <c r="SMH262" s="109"/>
      <c r="SMI262" s="109"/>
      <c r="SMJ262" s="109"/>
      <c r="SMK262" s="109"/>
      <c r="SML262" s="109"/>
      <c r="SMM262" s="109"/>
      <c r="SMN262" s="109"/>
      <c r="SMO262" s="109"/>
      <c r="SMP262" s="109"/>
      <c r="SMQ262" s="109"/>
      <c r="SMR262" s="109"/>
      <c r="SMS262" s="109"/>
      <c r="SMT262" s="109"/>
      <c r="SMU262" s="109"/>
      <c r="SMV262" s="109"/>
      <c r="SMW262" s="109"/>
      <c r="SMX262" s="109"/>
      <c r="SMY262" s="109"/>
      <c r="SMZ262" s="109"/>
      <c r="SNA262" s="109"/>
      <c r="SNB262" s="109"/>
      <c r="SNC262" s="109"/>
      <c r="SND262" s="109"/>
      <c r="SNE262" s="109"/>
      <c r="SNF262" s="109"/>
      <c r="SNG262" s="109"/>
      <c r="SNH262" s="109"/>
      <c r="SNI262" s="109"/>
      <c r="SNJ262" s="109"/>
      <c r="SNK262" s="109"/>
      <c r="SNL262" s="109"/>
      <c r="SNM262" s="109"/>
      <c r="SNN262" s="109"/>
      <c r="SNO262" s="109"/>
      <c r="SNP262" s="109"/>
      <c r="SNQ262" s="109"/>
      <c r="SNR262" s="109"/>
      <c r="SNS262" s="109"/>
      <c r="SNT262" s="109"/>
      <c r="SNU262" s="109"/>
      <c r="SNV262" s="109"/>
      <c r="SNW262" s="109"/>
      <c r="SNX262" s="109"/>
      <c r="SNY262" s="109"/>
      <c r="SNZ262" s="109"/>
      <c r="SOA262" s="109"/>
      <c r="SOB262" s="109"/>
      <c r="SOC262" s="109"/>
      <c r="SOD262" s="109"/>
      <c r="SOE262" s="109"/>
      <c r="SOF262" s="109"/>
      <c r="SOG262" s="109"/>
      <c r="SOH262" s="109"/>
      <c r="SOI262" s="109"/>
      <c r="SOJ262" s="109"/>
      <c r="SOK262" s="109"/>
      <c r="SOL262" s="109"/>
      <c r="SOM262" s="109"/>
      <c r="SON262" s="109"/>
      <c r="SOO262" s="109"/>
      <c r="SOP262" s="109"/>
      <c r="SOQ262" s="109"/>
      <c r="SOR262" s="109"/>
      <c r="SOS262" s="109"/>
      <c r="SOT262" s="109"/>
      <c r="SOU262" s="109"/>
      <c r="SOV262" s="109"/>
      <c r="SOW262" s="109"/>
      <c r="SOX262" s="109"/>
      <c r="SOY262" s="109"/>
      <c r="SOZ262" s="109"/>
      <c r="SPA262" s="109"/>
      <c r="SPB262" s="109"/>
      <c r="SPC262" s="109"/>
      <c r="SPD262" s="109"/>
      <c r="SPE262" s="109"/>
      <c r="SPF262" s="109"/>
      <c r="SPG262" s="109"/>
      <c r="SPH262" s="109"/>
      <c r="SPI262" s="109"/>
      <c r="SPJ262" s="109"/>
      <c r="SPK262" s="109"/>
      <c r="SPL262" s="109"/>
      <c r="SPM262" s="109"/>
      <c r="SPN262" s="109"/>
      <c r="SPO262" s="109"/>
      <c r="SPP262" s="109"/>
      <c r="SPQ262" s="109"/>
      <c r="SPR262" s="109"/>
      <c r="SPS262" s="109"/>
      <c r="SPT262" s="109"/>
      <c r="SPU262" s="109"/>
      <c r="SPV262" s="109"/>
      <c r="SPW262" s="109"/>
      <c r="SPX262" s="109"/>
      <c r="SPY262" s="109"/>
      <c r="SPZ262" s="109"/>
      <c r="SQA262" s="109"/>
      <c r="SQB262" s="109"/>
      <c r="SQC262" s="109"/>
      <c r="SQD262" s="109"/>
      <c r="SQE262" s="109"/>
      <c r="SQF262" s="109"/>
      <c r="SQG262" s="109"/>
      <c r="SQH262" s="109"/>
      <c r="SQI262" s="109"/>
      <c r="SQJ262" s="109"/>
      <c r="SQK262" s="109"/>
      <c r="SQL262" s="109"/>
      <c r="SQM262" s="109"/>
      <c r="SQN262" s="109"/>
      <c r="SQO262" s="109"/>
      <c r="SQP262" s="109"/>
      <c r="SQQ262" s="109"/>
      <c r="SQR262" s="109"/>
      <c r="SQS262" s="109"/>
      <c r="SQT262" s="109"/>
      <c r="SQU262" s="109"/>
      <c r="SQV262" s="109"/>
      <c r="SQW262" s="109"/>
      <c r="SQX262" s="109"/>
      <c r="SQY262" s="109"/>
      <c r="SQZ262" s="109"/>
      <c r="SRA262" s="109"/>
      <c r="SRB262" s="109"/>
      <c r="SRC262" s="109"/>
      <c r="SRD262" s="109"/>
      <c r="SRE262" s="109"/>
      <c r="SRF262" s="109"/>
      <c r="SRG262" s="109"/>
      <c r="SRH262" s="109"/>
      <c r="SRI262" s="109"/>
      <c r="SRJ262" s="109"/>
      <c r="SRK262" s="109"/>
      <c r="SRL262" s="109"/>
      <c r="SRM262" s="109"/>
      <c r="SRN262" s="109"/>
      <c r="SRO262" s="109"/>
      <c r="SRP262" s="109"/>
      <c r="SRQ262" s="109"/>
      <c r="SRR262" s="109"/>
      <c r="SRS262" s="109"/>
      <c r="SRT262" s="109"/>
      <c r="SRU262" s="109"/>
      <c r="SRV262" s="109"/>
      <c r="SRW262" s="109"/>
      <c r="SRX262" s="109"/>
      <c r="SRY262" s="109"/>
      <c r="SRZ262" s="109"/>
      <c r="SSA262" s="109"/>
      <c r="SSB262" s="109"/>
      <c r="SSC262" s="109"/>
      <c r="SSD262" s="109"/>
      <c r="SSE262" s="109"/>
      <c r="SSF262" s="109"/>
      <c r="SSG262" s="109"/>
      <c r="SSH262" s="109"/>
      <c r="SSI262" s="109"/>
      <c r="SSJ262" s="109"/>
      <c r="SSK262" s="109"/>
      <c r="SSL262" s="109"/>
      <c r="SSM262" s="109"/>
      <c r="SSN262" s="109"/>
      <c r="SSO262" s="109"/>
      <c r="SSP262" s="109"/>
      <c r="SSQ262" s="109"/>
      <c r="SSR262" s="109"/>
      <c r="SSS262" s="109"/>
      <c r="SST262" s="109"/>
      <c r="SSU262" s="109"/>
      <c r="SSV262" s="109"/>
      <c r="SSW262" s="109"/>
      <c r="SSX262" s="109"/>
      <c r="SSY262" s="109"/>
      <c r="SSZ262" s="109"/>
      <c r="STA262" s="109"/>
      <c r="STB262" s="109"/>
      <c r="STC262" s="109"/>
      <c r="STD262" s="109"/>
      <c r="STE262" s="109"/>
      <c r="STF262" s="109"/>
      <c r="STG262" s="109"/>
      <c r="STH262" s="109"/>
      <c r="STI262" s="109"/>
      <c r="STJ262" s="109"/>
      <c r="STK262" s="109"/>
      <c r="STL262" s="109"/>
      <c r="STM262" s="109"/>
      <c r="STN262" s="109"/>
      <c r="STO262" s="109"/>
      <c r="STP262" s="109"/>
      <c r="STQ262" s="109"/>
      <c r="STR262" s="109"/>
      <c r="STS262" s="109"/>
      <c r="STT262" s="109"/>
      <c r="STU262" s="109"/>
      <c r="STV262" s="109"/>
      <c r="STW262" s="109"/>
      <c r="STX262" s="109"/>
      <c r="STY262" s="109"/>
      <c r="STZ262" s="109"/>
      <c r="SUA262" s="109"/>
      <c r="SUB262" s="109"/>
      <c r="SUC262" s="109"/>
      <c r="SUD262" s="109"/>
      <c r="SUE262" s="109"/>
      <c r="SUF262" s="109"/>
      <c r="SUG262" s="109"/>
      <c r="SUH262" s="109"/>
      <c r="SUI262" s="109"/>
      <c r="SUJ262" s="109"/>
      <c r="SUK262" s="109"/>
      <c r="SUL262" s="109"/>
      <c r="SUM262" s="109"/>
      <c r="SUN262" s="109"/>
      <c r="SUO262" s="109"/>
      <c r="SUP262" s="109"/>
      <c r="SUQ262" s="109"/>
      <c r="SUR262" s="109"/>
      <c r="SUS262" s="109"/>
      <c r="SUT262" s="109"/>
      <c r="SUU262" s="109"/>
      <c r="SUV262" s="109"/>
      <c r="SUW262" s="109"/>
      <c r="SUX262" s="109"/>
      <c r="SUY262" s="109"/>
      <c r="SUZ262" s="109"/>
      <c r="SVA262" s="109"/>
      <c r="SVB262" s="109"/>
      <c r="SVC262" s="109"/>
      <c r="SVD262" s="109"/>
      <c r="SVE262" s="109"/>
      <c r="SVF262" s="109"/>
      <c r="SVG262" s="109"/>
      <c r="SVH262" s="109"/>
      <c r="SVI262" s="109"/>
      <c r="SVJ262" s="109"/>
      <c r="SVK262" s="109"/>
      <c r="SVL262" s="109"/>
      <c r="SVM262" s="109"/>
      <c r="SVN262" s="109"/>
      <c r="SVO262" s="109"/>
      <c r="SVP262" s="109"/>
      <c r="SVQ262" s="109"/>
      <c r="SVR262" s="109"/>
      <c r="SVS262" s="109"/>
      <c r="SVT262" s="109"/>
      <c r="SVU262" s="109"/>
      <c r="SVV262" s="109"/>
      <c r="SVW262" s="109"/>
      <c r="SVX262" s="109"/>
      <c r="SVY262" s="109"/>
      <c r="SVZ262" s="109"/>
      <c r="SWA262" s="109"/>
      <c r="SWB262" s="109"/>
      <c r="SWC262" s="109"/>
      <c r="SWD262" s="109"/>
      <c r="SWE262" s="109"/>
      <c r="SWF262" s="109"/>
      <c r="SWG262" s="109"/>
      <c r="SWH262" s="109"/>
      <c r="SWI262" s="109"/>
      <c r="SWJ262" s="109"/>
      <c r="SWK262" s="109"/>
      <c r="SWL262" s="109"/>
      <c r="SWM262" s="109"/>
      <c r="SWN262" s="109"/>
      <c r="SWO262" s="109"/>
      <c r="SWP262" s="109"/>
      <c r="SWQ262" s="109"/>
      <c r="SWR262" s="109"/>
      <c r="SWS262" s="109"/>
      <c r="SWT262" s="109"/>
      <c r="SWU262" s="109"/>
      <c r="SWV262" s="109"/>
      <c r="SWW262" s="109"/>
      <c r="SWX262" s="109"/>
      <c r="SWY262" s="109"/>
      <c r="SWZ262" s="109"/>
      <c r="SXA262" s="109"/>
      <c r="SXB262" s="109"/>
      <c r="SXC262" s="109"/>
      <c r="SXD262" s="109"/>
      <c r="SXE262" s="109"/>
      <c r="SXF262" s="109"/>
      <c r="SXG262" s="109"/>
      <c r="SXH262" s="109"/>
      <c r="SXI262" s="109"/>
      <c r="SXJ262" s="109"/>
      <c r="SXK262" s="109"/>
      <c r="SXL262" s="109"/>
      <c r="SXM262" s="109"/>
      <c r="SXN262" s="109"/>
      <c r="SXO262" s="109"/>
      <c r="SXP262" s="109"/>
      <c r="SXQ262" s="109"/>
      <c r="SXR262" s="109"/>
      <c r="SXS262" s="109"/>
      <c r="SXT262" s="109"/>
      <c r="SXU262" s="109"/>
      <c r="SXV262" s="109"/>
      <c r="SXW262" s="109"/>
      <c r="SXX262" s="109"/>
      <c r="SXY262" s="109"/>
      <c r="SXZ262" s="109"/>
      <c r="SYA262" s="109"/>
      <c r="SYB262" s="109"/>
      <c r="SYC262" s="109"/>
      <c r="SYD262" s="109"/>
      <c r="SYE262" s="109"/>
      <c r="SYF262" s="109"/>
      <c r="SYG262" s="109"/>
      <c r="SYH262" s="109"/>
      <c r="SYI262" s="109"/>
      <c r="SYJ262" s="109"/>
      <c r="SYK262" s="109"/>
      <c r="SYL262" s="109"/>
      <c r="SYM262" s="109"/>
      <c r="SYN262" s="109"/>
      <c r="SYO262" s="109"/>
      <c r="SYP262" s="109"/>
      <c r="SYQ262" s="109"/>
      <c r="SYR262" s="109"/>
      <c r="SYS262" s="109"/>
      <c r="SYT262" s="109"/>
      <c r="SYU262" s="109"/>
      <c r="SYV262" s="109"/>
      <c r="SYW262" s="109"/>
      <c r="SYX262" s="109"/>
      <c r="SYY262" s="109"/>
      <c r="SYZ262" s="109"/>
      <c r="SZA262" s="109"/>
      <c r="SZB262" s="109"/>
      <c r="SZC262" s="109"/>
      <c r="SZD262" s="109"/>
      <c r="SZE262" s="109"/>
      <c r="SZF262" s="109"/>
      <c r="SZG262" s="109"/>
      <c r="SZH262" s="109"/>
      <c r="SZI262" s="109"/>
      <c r="SZJ262" s="109"/>
      <c r="SZK262" s="109"/>
      <c r="SZL262" s="109"/>
      <c r="SZM262" s="109"/>
      <c r="SZN262" s="109"/>
      <c r="SZO262" s="109"/>
      <c r="SZP262" s="109"/>
      <c r="SZQ262" s="109"/>
      <c r="SZR262" s="109"/>
      <c r="SZS262" s="109"/>
      <c r="SZT262" s="109"/>
      <c r="SZU262" s="109"/>
      <c r="SZV262" s="109"/>
      <c r="SZW262" s="109"/>
      <c r="SZX262" s="109"/>
      <c r="SZY262" s="109"/>
      <c r="SZZ262" s="109"/>
      <c r="TAA262" s="109"/>
      <c r="TAB262" s="109"/>
      <c r="TAC262" s="109"/>
      <c r="TAD262" s="109"/>
      <c r="TAE262" s="109"/>
      <c r="TAF262" s="109"/>
      <c r="TAG262" s="109"/>
      <c r="TAH262" s="109"/>
      <c r="TAI262" s="109"/>
      <c r="TAJ262" s="109"/>
      <c r="TAK262" s="109"/>
      <c r="TAL262" s="109"/>
      <c r="TAM262" s="109"/>
      <c r="TAN262" s="109"/>
      <c r="TAO262" s="109"/>
      <c r="TAP262" s="109"/>
      <c r="TAQ262" s="109"/>
      <c r="TAR262" s="109"/>
      <c r="TAS262" s="109"/>
      <c r="TAT262" s="109"/>
      <c r="TAU262" s="109"/>
      <c r="TAV262" s="109"/>
      <c r="TAW262" s="109"/>
      <c r="TAX262" s="109"/>
      <c r="TAY262" s="109"/>
      <c r="TAZ262" s="109"/>
      <c r="TBA262" s="109"/>
      <c r="TBB262" s="109"/>
      <c r="TBC262" s="109"/>
      <c r="TBD262" s="109"/>
      <c r="TBE262" s="109"/>
      <c r="TBF262" s="109"/>
      <c r="TBG262" s="109"/>
      <c r="TBH262" s="109"/>
      <c r="TBI262" s="109"/>
      <c r="TBJ262" s="109"/>
      <c r="TBK262" s="109"/>
      <c r="TBL262" s="109"/>
      <c r="TBM262" s="109"/>
      <c r="TBN262" s="109"/>
      <c r="TBO262" s="109"/>
      <c r="TBP262" s="109"/>
      <c r="TBQ262" s="109"/>
      <c r="TBR262" s="109"/>
      <c r="TBS262" s="109"/>
      <c r="TBT262" s="109"/>
      <c r="TBU262" s="109"/>
      <c r="TBV262" s="109"/>
      <c r="TBW262" s="109"/>
      <c r="TBX262" s="109"/>
      <c r="TBY262" s="109"/>
      <c r="TBZ262" s="109"/>
      <c r="TCA262" s="109"/>
      <c r="TCB262" s="109"/>
      <c r="TCC262" s="109"/>
      <c r="TCD262" s="109"/>
      <c r="TCE262" s="109"/>
      <c r="TCF262" s="109"/>
      <c r="TCG262" s="109"/>
      <c r="TCH262" s="109"/>
      <c r="TCI262" s="109"/>
      <c r="TCJ262" s="109"/>
      <c r="TCK262" s="109"/>
      <c r="TCL262" s="109"/>
      <c r="TCM262" s="109"/>
      <c r="TCN262" s="109"/>
      <c r="TCO262" s="109"/>
      <c r="TCP262" s="109"/>
      <c r="TCQ262" s="109"/>
      <c r="TCR262" s="109"/>
      <c r="TCS262" s="109"/>
      <c r="TCT262" s="109"/>
      <c r="TCU262" s="109"/>
      <c r="TCV262" s="109"/>
      <c r="TCW262" s="109"/>
      <c r="TCX262" s="109"/>
      <c r="TCY262" s="109"/>
      <c r="TCZ262" s="109"/>
      <c r="TDA262" s="109"/>
      <c r="TDB262" s="109"/>
      <c r="TDC262" s="109"/>
      <c r="TDD262" s="109"/>
      <c r="TDE262" s="109"/>
      <c r="TDF262" s="109"/>
      <c r="TDG262" s="109"/>
      <c r="TDH262" s="109"/>
      <c r="TDI262" s="109"/>
      <c r="TDJ262" s="109"/>
      <c r="TDK262" s="109"/>
      <c r="TDL262" s="109"/>
      <c r="TDM262" s="109"/>
      <c r="TDN262" s="109"/>
      <c r="TDO262" s="109"/>
      <c r="TDP262" s="109"/>
      <c r="TDQ262" s="109"/>
      <c r="TDR262" s="109"/>
      <c r="TDS262" s="109"/>
      <c r="TDT262" s="109"/>
      <c r="TDU262" s="109"/>
      <c r="TDV262" s="109"/>
      <c r="TDW262" s="109"/>
      <c r="TDX262" s="109"/>
      <c r="TDY262" s="109"/>
      <c r="TDZ262" s="109"/>
      <c r="TEA262" s="109"/>
      <c r="TEB262" s="109"/>
      <c r="TEC262" s="109"/>
      <c r="TED262" s="109"/>
      <c r="TEE262" s="109"/>
      <c r="TEF262" s="109"/>
      <c r="TEG262" s="109"/>
      <c r="TEH262" s="109"/>
      <c r="TEI262" s="109"/>
      <c r="TEJ262" s="109"/>
      <c r="TEK262" s="109"/>
      <c r="TEL262" s="109"/>
      <c r="TEM262" s="109"/>
      <c r="TEN262" s="109"/>
      <c r="TEO262" s="109"/>
      <c r="TEP262" s="109"/>
      <c r="TEQ262" s="109"/>
      <c r="TER262" s="109"/>
      <c r="TES262" s="109"/>
      <c r="TET262" s="109"/>
      <c r="TEU262" s="109"/>
      <c r="TEV262" s="109"/>
      <c r="TEW262" s="109"/>
      <c r="TEX262" s="109"/>
      <c r="TEY262" s="109"/>
      <c r="TEZ262" s="109"/>
      <c r="TFA262" s="109"/>
      <c r="TFB262" s="109"/>
      <c r="TFC262" s="109"/>
      <c r="TFD262" s="109"/>
      <c r="TFE262" s="109"/>
      <c r="TFF262" s="109"/>
      <c r="TFG262" s="109"/>
      <c r="TFH262" s="109"/>
      <c r="TFI262" s="109"/>
      <c r="TFJ262" s="109"/>
      <c r="TFK262" s="109"/>
      <c r="TFL262" s="109"/>
      <c r="TFM262" s="109"/>
      <c r="TFN262" s="109"/>
      <c r="TFO262" s="109"/>
      <c r="TFP262" s="109"/>
      <c r="TFQ262" s="109"/>
      <c r="TFR262" s="109"/>
      <c r="TFS262" s="109"/>
      <c r="TFT262" s="109"/>
      <c r="TFU262" s="109"/>
      <c r="TFV262" s="109"/>
      <c r="TFW262" s="109"/>
      <c r="TFX262" s="109"/>
      <c r="TFY262" s="109"/>
      <c r="TFZ262" s="109"/>
      <c r="TGA262" s="109"/>
      <c r="TGB262" s="109"/>
      <c r="TGC262" s="109"/>
      <c r="TGD262" s="109"/>
      <c r="TGE262" s="109"/>
      <c r="TGF262" s="109"/>
      <c r="TGG262" s="109"/>
      <c r="TGH262" s="109"/>
      <c r="TGI262" s="109"/>
      <c r="TGJ262" s="109"/>
      <c r="TGK262" s="109"/>
      <c r="TGL262" s="109"/>
      <c r="TGM262" s="109"/>
      <c r="TGN262" s="109"/>
      <c r="TGO262" s="109"/>
      <c r="TGP262" s="109"/>
      <c r="TGQ262" s="109"/>
      <c r="TGR262" s="109"/>
      <c r="TGS262" s="109"/>
      <c r="TGT262" s="109"/>
      <c r="TGU262" s="109"/>
      <c r="TGV262" s="109"/>
      <c r="TGW262" s="109"/>
      <c r="TGX262" s="109"/>
      <c r="TGY262" s="109"/>
      <c r="TGZ262" s="109"/>
      <c r="THA262" s="109"/>
      <c r="THB262" s="109"/>
      <c r="THC262" s="109"/>
      <c r="THD262" s="109"/>
      <c r="THE262" s="109"/>
      <c r="THF262" s="109"/>
      <c r="THG262" s="109"/>
      <c r="THH262" s="109"/>
      <c r="THI262" s="109"/>
      <c r="THJ262" s="109"/>
      <c r="THK262" s="109"/>
      <c r="THL262" s="109"/>
      <c r="THM262" s="109"/>
      <c r="THN262" s="109"/>
      <c r="THO262" s="109"/>
      <c r="THP262" s="109"/>
      <c r="THQ262" s="109"/>
      <c r="THR262" s="109"/>
      <c r="THS262" s="109"/>
      <c r="THT262" s="109"/>
      <c r="THU262" s="109"/>
      <c r="THV262" s="109"/>
      <c r="THW262" s="109"/>
      <c r="THX262" s="109"/>
      <c r="THY262" s="109"/>
      <c r="THZ262" s="109"/>
      <c r="TIA262" s="109"/>
      <c r="TIB262" s="109"/>
      <c r="TIC262" s="109"/>
      <c r="TID262" s="109"/>
      <c r="TIE262" s="109"/>
      <c r="TIF262" s="109"/>
      <c r="TIG262" s="109"/>
      <c r="TIH262" s="109"/>
      <c r="TII262" s="109"/>
      <c r="TIJ262" s="109"/>
      <c r="TIK262" s="109"/>
      <c r="TIL262" s="109"/>
      <c r="TIM262" s="109"/>
      <c r="TIN262" s="109"/>
      <c r="TIO262" s="109"/>
      <c r="TIP262" s="109"/>
      <c r="TIQ262" s="109"/>
      <c r="TIR262" s="109"/>
      <c r="TIS262" s="109"/>
      <c r="TIT262" s="109"/>
      <c r="TIU262" s="109"/>
      <c r="TIV262" s="109"/>
      <c r="TIW262" s="109"/>
      <c r="TIX262" s="109"/>
      <c r="TIY262" s="109"/>
      <c r="TIZ262" s="109"/>
      <c r="TJA262" s="109"/>
      <c r="TJB262" s="109"/>
      <c r="TJC262" s="109"/>
      <c r="TJD262" s="109"/>
      <c r="TJE262" s="109"/>
      <c r="TJF262" s="109"/>
      <c r="TJG262" s="109"/>
      <c r="TJH262" s="109"/>
      <c r="TJI262" s="109"/>
      <c r="TJJ262" s="109"/>
      <c r="TJK262" s="109"/>
      <c r="TJL262" s="109"/>
      <c r="TJM262" s="109"/>
      <c r="TJN262" s="109"/>
      <c r="TJO262" s="109"/>
      <c r="TJP262" s="109"/>
      <c r="TJQ262" s="109"/>
      <c r="TJR262" s="109"/>
      <c r="TJS262" s="109"/>
      <c r="TJT262" s="109"/>
      <c r="TJU262" s="109"/>
      <c r="TJV262" s="109"/>
      <c r="TJW262" s="109"/>
      <c r="TJX262" s="109"/>
      <c r="TJY262" s="109"/>
      <c r="TJZ262" s="109"/>
      <c r="TKA262" s="109"/>
      <c r="TKB262" s="109"/>
      <c r="TKC262" s="109"/>
      <c r="TKD262" s="109"/>
      <c r="TKE262" s="109"/>
      <c r="TKF262" s="109"/>
      <c r="TKG262" s="109"/>
      <c r="TKH262" s="109"/>
      <c r="TKI262" s="109"/>
      <c r="TKJ262" s="109"/>
      <c r="TKK262" s="109"/>
      <c r="TKL262" s="109"/>
      <c r="TKM262" s="109"/>
      <c r="TKN262" s="109"/>
      <c r="TKO262" s="109"/>
      <c r="TKP262" s="109"/>
      <c r="TKQ262" s="109"/>
      <c r="TKR262" s="109"/>
      <c r="TKS262" s="109"/>
      <c r="TKT262" s="109"/>
      <c r="TKU262" s="109"/>
      <c r="TKV262" s="109"/>
      <c r="TKW262" s="109"/>
      <c r="TKX262" s="109"/>
      <c r="TKY262" s="109"/>
      <c r="TKZ262" s="109"/>
      <c r="TLA262" s="109"/>
      <c r="TLB262" s="109"/>
      <c r="TLC262" s="109"/>
      <c r="TLD262" s="109"/>
      <c r="TLE262" s="109"/>
      <c r="TLF262" s="109"/>
      <c r="TLG262" s="109"/>
      <c r="TLH262" s="109"/>
      <c r="TLI262" s="109"/>
      <c r="TLJ262" s="109"/>
      <c r="TLK262" s="109"/>
      <c r="TLL262" s="109"/>
      <c r="TLM262" s="109"/>
      <c r="TLN262" s="109"/>
      <c r="TLO262" s="109"/>
      <c r="TLP262" s="109"/>
      <c r="TLQ262" s="109"/>
      <c r="TLR262" s="109"/>
      <c r="TLS262" s="109"/>
      <c r="TLT262" s="109"/>
      <c r="TLU262" s="109"/>
      <c r="TLV262" s="109"/>
      <c r="TLW262" s="109"/>
      <c r="TLX262" s="109"/>
      <c r="TLY262" s="109"/>
      <c r="TLZ262" s="109"/>
      <c r="TMA262" s="109"/>
      <c r="TMB262" s="109"/>
      <c r="TMC262" s="109"/>
      <c r="TMD262" s="109"/>
      <c r="TME262" s="109"/>
      <c r="TMF262" s="109"/>
      <c r="TMG262" s="109"/>
      <c r="TMH262" s="109"/>
      <c r="TMI262" s="109"/>
      <c r="TMJ262" s="109"/>
      <c r="TMK262" s="109"/>
      <c r="TML262" s="109"/>
      <c r="TMM262" s="109"/>
      <c r="TMN262" s="109"/>
      <c r="TMO262" s="109"/>
      <c r="TMP262" s="109"/>
      <c r="TMQ262" s="109"/>
      <c r="TMR262" s="109"/>
      <c r="TMS262" s="109"/>
      <c r="TMT262" s="109"/>
      <c r="TMU262" s="109"/>
      <c r="TMV262" s="109"/>
      <c r="TMW262" s="109"/>
      <c r="TMX262" s="109"/>
      <c r="TMY262" s="109"/>
      <c r="TMZ262" s="109"/>
      <c r="TNA262" s="109"/>
      <c r="TNB262" s="109"/>
      <c r="TNC262" s="109"/>
      <c r="TND262" s="109"/>
      <c r="TNE262" s="109"/>
      <c r="TNF262" s="109"/>
      <c r="TNG262" s="109"/>
      <c r="TNH262" s="109"/>
      <c r="TNI262" s="109"/>
      <c r="TNJ262" s="109"/>
      <c r="TNK262" s="109"/>
      <c r="TNL262" s="109"/>
      <c r="TNM262" s="109"/>
      <c r="TNN262" s="109"/>
      <c r="TNO262" s="109"/>
      <c r="TNP262" s="109"/>
      <c r="TNQ262" s="109"/>
      <c r="TNR262" s="109"/>
      <c r="TNS262" s="109"/>
      <c r="TNT262" s="109"/>
      <c r="TNU262" s="109"/>
      <c r="TNV262" s="109"/>
      <c r="TNW262" s="109"/>
      <c r="TNX262" s="109"/>
      <c r="TNY262" s="109"/>
      <c r="TNZ262" s="109"/>
      <c r="TOA262" s="109"/>
      <c r="TOB262" s="109"/>
      <c r="TOC262" s="109"/>
      <c r="TOD262" s="109"/>
      <c r="TOE262" s="109"/>
      <c r="TOF262" s="109"/>
      <c r="TOG262" s="109"/>
      <c r="TOH262" s="109"/>
      <c r="TOI262" s="109"/>
      <c r="TOJ262" s="109"/>
      <c r="TOK262" s="109"/>
      <c r="TOL262" s="109"/>
      <c r="TOM262" s="109"/>
      <c r="TON262" s="109"/>
      <c r="TOO262" s="109"/>
      <c r="TOP262" s="109"/>
      <c r="TOQ262" s="109"/>
      <c r="TOR262" s="109"/>
      <c r="TOS262" s="109"/>
      <c r="TOT262" s="109"/>
      <c r="TOU262" s="109"/>
      <c r="TOV262" s="109"/>
      <c r="TOW262" s="109"/>
      <c r="TOX262" s="109"/>
      <c r="TOY262" s="109"/>
      <c r="TOZ262" s="109"/>
      <c r="TPA262" s="109"/>
      <c r="TPB262" s="109"/>
      <c r="TPC262" s="109"/>
      <c r="TPD262" s="109"/>
      <c r="TPE262" s="109"/>
      <c r="TPF262" s="109"/>
      <c r="TPG262" s="109"/>
      <c r="TPH262" s="109"/>
      <c r="TPI262" s="109"/>
      <c r="TPJ262" s="109"/>
      <c r="TPK262" s="109"/>
      <c r="TPL262" s="109"/>
      <c r="TPM262" s="109"/>
      <c r="TPN262" s="109"/>
      <c r="TPO262" s="109"/>
      <c r="TPP262" s="109"/>
      <c r="TPQ262" s="109"/>
      <c r="TPR262" s="109"/>
      <c r="TPS262" s="109"/>
      <c r="TPT262" s="109"/>
      <c r="TPU262" s="109"/>
      <c r="TPV262" s="109"/>
      <c r="TPW262" s="109"/>
      <c r="TPX262" s="109"/>
      <c r="TPY262" s="109"/>
      <c r="TPZ262" s="109"/>
      <c r="TQA262" s="109"/>
      <c r="TQB262" s="109"/>
      <c r="TQC262" s="109"/>
      <c r="TQD262" s="109"/>
      <c r="TQE262" s="109"/>
      <c r="TQF262" s="109"/>
      <c r="TQG262" s="109"/>
      <c r="TQH262" s="109"/>
      <c r="TQI262" s="109"/>
      <c r="TQJ262" s="109"/>
      <c r="TQK262" s="109"/>
      <c r="TQL262" s="109"/>
      <c r="TQM262" s="109"/>
      <c r="TQN262" s="109"/>
      <c r="TQO262" s="109"/>
      <c r="TQP262" s="109"/>
      <c r="TQQ262" s="109"/>
      <c r="TQR262" s="109"/>
      <c r="TQS262" s="109"/>
      <c r="TQT262" s="109"/>
      <c r="TQU262" s="109"/>
      <c r="TQV262" s="109"/>
      <c r="TQW262" s="109"/>
      <c r="TQX262" s="109"/>
      <c r="TQY262" s="109"/>
      <c r="TQZ262" s="109"/>
      <c r="TRA262" s="109"/>
      <c r="TRB262" s="109"/>
      <c r="TRC262" s="109"/>
      <c r="TRD262" s="109"/>
      <c r="TRE262" s="109"/>
      <c r="TRF262" s="109"/>
      <c r="TRG262" s="109"/>
      <c r="TRH262" s="109"/>
      <c r="TRI262" s="109"/>
      <c r="TRJ262" s="109"/>
      <c r="TRK262" s="109"/>
      <c r="TRL262" s="109"/>
      <c r="TRM262" s="109"/>
      <c r="TRN262" s="109"/>
      <c r="TRO262" s="109"/>
      <c r="TRP262" s="109"/>
      <c r="TRQ262" s="109"/>
      <c r="TRR262" s="109"/>
      <c r="TRS262" s="109"/>
      <c r="TRT262" s="109"/>
      <c r="TRU262" s="109"/>
      <c r="TRV262" s="109"/>
      <c r="TRW262" s="109"/>
      <c r="TRX262" s="109"/>
      <c r="TRY262" s="109"/>
      <c r="TRZ262" s="109"/>
      <c r="TSA262" s="109"/>
      <c r="TSB262" s="109"/>
      <c r="TSC262" s="109"/>
      <c r="TSD262" s="109"/>
      <c r="TSE262" s="109"/>
      <c r="TSF262" s="109"/>
      <c r="TSG262" s="109"/>
      <c r="TSH262" s="109"/>
      <c r="TSI262" s="109"/>
      <c r="TSJ262" s="109"/>
      <c r="TSK262" s="109"/>
      <c r="TSL262" s="109"/>
      <c r="TSM262" s="109"/>
      <c r="TSN262" s="109"/>
      <c r="TSO262" s="109"/>
      <c r="TSP262" s="109"/>
      <c r="TSQ262" s="109"/>
      <c r="TSR262" s="109"/>
      <c r="TSS262" s="109"/>
      <c r="TST262" s="109"/>
      <c r="TSU262" s="109"/>
      <c r="TSV262" s="109"/>
      <c r="TSW262" s="109"/>
      <c r="TSX262" s="109"/>
      <c r="TSY262" s="109"/>
      <c r="TSZ262" s="109"/>
      <c r="TTA262" s="109"/>
      <c r="TTB262" s="109"/>
      <c r="TTC262" s="109"/>
      <c r="TTD262" s="109"/>
      <c r="TTE262" s="109"/>
      <c r="TTF262" s="109"/>
      <c r="TTG262" s="109"/>
      <c r="TTH262" s="109"/>
      <c r="TTI262" s="109"/>
      <c r="TTJ262" s="109"/>
      <c r="TTK262" s="109"/>
      <c r="TTL262" s="109"/>
      <c r="TTM262" s="109"/>
      <c r="TTN262" s="109"/>
      <c r="TTO262" s="109"/>
      <c r="TTP262" s="109"/>
      <c r="TTQ262" s="109"/>
      <c r="TTR262" s="109"/>
      <c r="TTS262" s="109"/>
      <c r="TTT262" s="109"/>
      <c r="TTU262" s="109"/>
      <c r="TTV262" s="109"/>
      <c r="TTW262" s="109"/>
      <c r="TTX262" s="109"/>
      <c r="TTY262" s="109"/>
      <c r="TTZ262" s="109"/>
      <c r="TUA262" s="109"/>
      <c r="TUB262" s="109"/>
      <c r="TUC262" s="109"/>
      <c r="TUD262" s="109"/>
      <c r="TUE262" s="109"/>
      <c r="TUF262" s="109"/>
      <c r="TUG262" s="109"/>
      <c r="TUH262" s="109"/>
      <c r="TUI262" s="109"/>
      <c r="TUJ262" s="109"/>
      <c r="TUK262" s="109"/>
      <c r="TUL262" s="109"/>
      <c r="TUM262" s="109"/>
      <c r="TUN262" s="109"/>
      <c r="TUO262" s="109"/>
      <c r="TUP262" s="109"/>
      <c r="TUQ262" s="109"/>
      <c r="TUR262" s="109"/>
      <c r="TUS262" s="109"/>
      <c r="TUT262" s="109"/>
      <c r="TUU262" s="109"/>
      <c r="TUV262" s="109"/>
      <c r="TUW262" s="109"/>
      <c r="TUX262" s="109"/>
      <c r="TUY262" s="109"/>
      <c r="TUZ262" s="109"/>
      <c r="TVA262" s="109"/>
      <c r="TVB262" s="109"/>
      <c r="TVC262" s="109"/>
      <c r="TVD262" s="109"/>
      <c r="TVE262" s="109"/>
      <c r="TVF262" s="109"/>
      <c r="TVG262" s="109"/>
      <c r="TVH262" s="109"/>
      <c r="TVI262" s="109"/>
      <c r="TVJ262" s="109"/>
      <c r="TVK262" s="109"/>
      <c r="TVL262" s="109"/>
      <c r="TVM262" s="109"/>
      <c r="TVN262" s="109"/>
      <c r="TVO262" s="109"/>
      <c r="TVP262" s="109"/>
      <c r="TVQ262" s="109"/>
      <c r="TVR262" s="109"/>
      <c r="TVS262" s="109"/>
      <c r="TVT262" s="109"/>
      <c r="TVU262" s="109"/>
      <c r="TVV262" s="109"/>
      <c r="TVW262" s="109"/>
      <c r="TVX262" s="109"/>
      <c r="TVY262" s="109"/>
      <c r="TVZ262" s="109"/>
      <c r="TWA262" s="109"/>
      <c r="TWB262" s="109"/>
      <c r="TWC262" s="109"/>
      <c r="TWD262" s="109"/>
      <c r="TWE262" s="109"/>
      <c r="TWF262" s="109"/>
      <c r="TWG262" s="109"/>
      <c r="TWH262" s="109"/>
      <c r="TWI262" s="109"/>
      <c r="TWJ262" s="109"/>
      <c r="TWK262" s="109"/>
      <c r="TWL262" s="109"/>
      <c r="TWM262" s="109"/>
      <c r="TWN262" s="109"/>
      <c r="TWO262" s="109"/>
      <c r="TWP262" s="109"/>
      <c r="TWQ262" s="109"/>
      <c r="TWR262" s="109"/>
      <c r="TWS262" s="109"/>
      <c r="TWT262" s="109"/>
      <c r="TWU262" s="109"/>
      <c r="TWV262" s="109"/>
      <c r="TWW262" s="109"/>
      <c r="TWX262" s="109"/>
      <c r="TWY262" s="109"/>
      <c r="TWZ262" s="109"/>
      <c r="TXA262" s="109"/>
      <c r="TXB262" s="109"/>
      <c r="TXC262" s="109"/>
      <c r="TXD262" s="109"/>
      <c r="TXE262" s="109"/>
      <c r="TXF262" s="109"/>
      <c r="TXG262" s="109"/>
      <c r="TXH262" s="109"/>
      <c r="TXI262" s="109"/>
      <c r="TXJ262" s="109"/>
      <c r="TXK262" s="109"/>
      <c r="TXL262" s="109"/>
      <c r="TXM262" s="109"/>
      <c r="TXN262" s="109"/>
      <c r="TXO262" s="109"/>
      <c r="TXP262" s="109"/>
      <c r="TXQ262" s="109"/>
      <c r="TXR262" s="109"/>
      <c r="TXS262" s="109"/>
      <c r="TXT262" s="109"/>
      <c r="TXU262" s="109"/>
      <c r="TXV262" s="109"/>
      <c r="TXW262" s="109"/>
      <c r="TXX262" s="109"/>
      <c r="TXY262" s="109"/>
      <c r="TXZ262" s="109"/>
      <c r="TYA262" s="109"/>
      <c r="TYB262" s="109"/>
      <c r="TYC262" s="109"/>
      <c r="TYD262" s="109"/>
      <c r="TYE262" s="109"/>
      <c r="TYF262" s="109"/>
      <c r="TYG262" s="109"/>
      <c r="TYH262" s="109"/>
      <c r="TYI262" s="109"/>
      <c r="TYJ262" s="109"/>
      <c r="TYK262" s="109"/>
      <c r="TYL262" s="109"/>
      <c r="TYM262" s="109"/>
      <c r="TYN262" s="109"/>
      <c r="TYO262" s="109"/>
      <c r="TYP262" s="109"/>
      <c r="TYQ262" s="109"/>
      <c r="TYR262" s="109"/>
      <c r="TYS262" s="109"/>
      <c r="TYT262" s="109"/>
      <c r="TYU262" s="109"/>
      <c r="TYV262" s="109"/>
      <c r="TYW262" s="109"/>
      <c r="TYX262" s="109"/>
      <c r="TYY262" s="109"/>
      <c r="TYZ262" s="109"/>
      <c r="TZA262" s="109"/>
      <c r="TZB262" s="109"/>
      <c r="TZC262" s="109"/>
      <c r="TZD262" s="109"/>
      <c r="TZE262" s="109"/>
      <c r="TZF262" s="109"/>
      <c r="TZG262" s="109"/>
      <c r="TZH262" s="109"/>
      <c r="TZI262" s="109"/>
      <c r="TZJ262" s="109"/>
      <c r="TZK262" s="109"/>
      <c r="TZL262" s="109"/>
      <c r="TZM262" s="109"/>
      <c r="TZN262" s="109"/>
      <c r="TZO262" s="109"/>
      <c r="TZP262" s="109"/>
      <c r="TZQ262" s="109"/>
      <c r="TZR262" s="109"/>
      <c r="TZS262" s="109"/>
      <c r="TZT262" s="109"/>
      <c r="TZU262" s="109"/>
      <c r="TZV262" s="109"/>
      <c r="TZW262" s="109"/>
      <c r="TZX262" s="109"/>
      <c r="TZY262" s="109"/>
      <c r="TZZ262" s="109"/>
      <c r="UAA262" s="109"/>
      <c r="UAB262" s="109"/>
      <c r="UAC262" s="109"/>
      <c r="UAD262" s="109"/>
      <c r="UAE262" s="109"/>
      <c r="UAF262" s="109"/>
      <c r="UAG262" s="109"/>
      <c r="UAH262" s="109"/>
      <c r="UAI262" s="109"/>
      <c r="UAJ262" s="109"/>
      <c r="UAK262" s="109"/>
      <c r="UAL262" s="109"/>
      <c r="UAM262" s="109"/>
      <c r="UAN262" s="109"/>
      <c r="UAO262" s="109"/>
      <c r="UAP262" s="109"/>
      <c r="UAQ262" s="109"/>
      <c r="UAR262" s="109"/>
      <c r="UAS262" s="109"/>
      <c r="UAT262" s="109"/>
      <c r="UAU262" s="109"/>
      <c r="UAV262" s="109"/>
      <c r="UAW262" s="109"/>
      <c r="UAX262" s="109"/>
      <c r="UAY262" s="109"/>
      <c r="UAZ262" s="109"/>
      <c r="UBA262" s="109"/>
      <c r="UBB262" s="109"/>
      <c r="UBC262" s="109"/>
      <c r="UBD262" s="109"/>
      <c r="UBE262" s="109"/>
      <c r="UBF262" s="109"/>
      <c r="UBG262" s="109"/>
      <c r="UBH262" s="109"/>
      <c r="UBI262" s="109"/>
      <c r="UBJ262" s="109"/>
      <c r="UBK262" s="109"/>
      <c r="UBL262" s="109"/>
      <c r="UBM262" s="109"/>
      <c r="UBN262" s="109"/>
      <c r="UBO262" s="109"/>
      <c r="UBP262" s="109"/>
      <c r="UBQ262" s="109"/>
      <c r="UBR262" s="109"/>
      <c r="UBS262" s="109"/>
      <c r="UBT262" s="109"/>
      <c r="UBU262" s="109"/>
      <c r="UBV262" s="109"/>
      <c r="UBW262" s="109"/>
      <c r="UBX262" s="109"/>
      <c r="UBY262" s="109"/>
      <c r="UBZ262" s="109"/>
      <c r="UCA262" s="109"/>
      <c r="UCB262" s="109"/>
      <c r="UCC262" s="109"/>
      <c r="UCD262" s="109"/>
      <c r="UCE262" s="109"/>
      <c r="UCF262" s="109"/>
      <c r="UCG262" s="109"/>
      <c r="UCH262" s="109"/>
      <c r="UCI262" s="109"/>
      <c r="UCJ262" s="109"/>
      <c r="UCK262" s="109"/>
      <c r="UCL262" s="109"/>
      <c r="UCM262" s="109"/>
      <c r="UCN262" s="109"/>
      <c r="UCO262" s="109"/>
      <c r="UCP262" s="109"/>
      <c r="UCQ262" s="109"/>
      <c r="UCR262" s="109"/>
      <c r="UCS262" s="109"/>
      <c r="UCT262" s="109"/>
      <c r="UCU262" s="109"/>
      <c r="UCV262" s="109"/>
      <c r="UCW262" s="109"/>
      <c r="UCX262" s="109"/>
      <c r="UCY262" s="109"/>
      <c r="UCZ262" s="109"/>
      <c r="UDA262" s="109"/>
      <c r="UDB262" s="109"/>
      <c r="UDC262" s="109"/>
      <c r="UDD262" s="109"/>
      <c r="UDE262" s="109"/>
      <c r="UDF262" s="109"/>
      <c r="UDG262" s="109"/>
      <c r="UDH262" s="109"/>
      <c r="UDI262" s="109"/>
      <c r="UDJ262" s="109"/>
      <c r="UDK262" s="109"/>
      <c r="UDL262" s="109"/>
      <c r="UDM262" s="109"/>
      <c r="UDN262" s="109"/>
      <c r="UDO262" s="109"/>
      <c r="UDP262" s="109"/>
      <c r="UDQ262" s="109"/>
      <c r="UDR262" s="109"/>
      <c r="UDS262" s="109"/>
      <c r="UDT262" s="109"/>
      <c r="UDU262" s="109"/>
      <c r="UDV262" s="109"/>
      <c r="UDW262" s="109"/>
      <c r="UDX262" s="109"/>
      <c r="UDY262" s="109"/>
      <c r="UDZ262" s="109"/>
      <c r="UEA262" s="109"/>
      <c r="UEB262" s="109"/>
      <c r="UEC262" s="109"/>
      <c r="UED262" s="109"/>
      <c r="UEE262" s="109"/>
      <c r="UEF262" s="109"/>
      <c r="UEG262" s="109"/>
      <c r="UEH262" s="109"/>
      <c r="UEI262" s="109"/>
      <c r="UEJ262" s="109"/>
      <c r="UEK262" s="109"/>
      <c r="UEL262" s="109"/>
      <c r="UEM262" s="109"/>
      <c r="UEN262" s="109"/>
      <c r="UEO262" s="109"/>
      <c r="UEP262" s="109"/>
      <c r="UEQ262" s="109"/>
      <c r="UER262" s="109"/>
      <c r="UES262" s="109"/>
      <c r="UET262" s="109"/>
      <c r="UEU262" s="109"/>
      <c r="UEV262" s="109"/>
      <c r="UEW262" s="109"/>
      <c r="UEX262" s="109"/>
      <c r="UEY262" s="109"/>
      <c r="UEZ262" s="109"/>
      <c r="UFA262" s="109"/>
      <c r="UFB262" s="109"/>
      <c r="UFC262" s="109"/>
      <c r="UFD262" s="109"/>
      <c r="UFE262" s="109"/>
      <c r="UFF262" s="109"/>
      <c r="UFG262" s="109"/>
      <c r="UFH262" s="109"/>
      <c r="UFI262" s="109"/>
      <c r="UFJ262" s="109"/>
      <c r="UFK262" s="109"/>
      <c r="UFL262" s="109"/>
      <c r="UFM262" s="109"/>
      <c r="UFN262" s="109"/>
      <c r="UFO262" s="109"/>
      <c r="UFP262" s="109"/>
      <c r="UFQ262" s="109"/>
      <c r="UFR262" s="109"/>
      <c r="UFS262" s="109"/>
      <c r="UFT262" s="109"/>
      <c r="UFU262" s="109"/>
      <c r="UFV262" s="109"/>
      <c r="UFW262" s="109"/>
      <c r="UFX262" s="109"/>
      <c r="UFY262" s="109"/>
      <c r="UFZ262" s="109"/>
      <c r="UGA262" s="109"/>
      <c r="UGB262" s="109"/>
      <c r="UGC262" s="109"/>
      <c r="UGD262" s="109"/>
      <c r="UGE262" s="109"/>
      <c r="UGF262" s="109"/>
      <c r="UGG262" s="109"/>
      <c r="UGH262" s="109"/>
      <c r="UGI262" s="109"/>
      <c r="UGJ262" s="109"/>
      <c r="UGK262" s="109"/>
      <c r="UGL262" s="109"/>
      <c r="UGM262" s="109"/>
      <c r="UGN262" s="109"/>
      <c r="UGO262" s="109"/>
      <c r="UGP262" s="109"/>
      <c r="UGQ262" s="109"/>
      <c r="UGR262" s="109"/>
      <c r="UGS262" s="109"/>
      <c r="UGT262" s="109"/>
      <c r="UGU262" s="109"/>
      <c r="UGV262" s="109"/>
      <c r="UGW262" s="109"/>
      <c r="UGX262" s="109"/>
      <c r="UGY262" s="109"/>
      <c r="UGZ262" s="109"/>
      <c r="UHA262" s="109"/>
      <c r="UHB262" s="109"/>
      <c r="UHC262" s="109"/>
      <c r="UHD262" s="109"/>
      <c r="UHE262" s="109"/>
      <c r="UHF262" s="109"/>
      <c r="UHG262" s="109"/>
      <c r="UHH262" s="109"/>
      <c r="UHI262" s="109"/>
      <c r="UHJ262" s="109"/>
      <c r="UHK262" s="109"/>
      <c r="UHL262" s="109"/>
      <c r="UHM262" s="109"/>
      <c r="UHN262" s="109"/>
      <c r="UHO262" s="109"/>
      <c r="UHP262" s="109"/>
      <c r="UHQ262" s="109"/>
      <c r="UHR262" s="109"/>
      <c r="UHS262" s="109"/>
      <c r="UHT262" s="109"/>
      <c r="UHU262" s="109"/>
      <c r="UHV262" s="109"/>
      <c r="UHW262" s="109"/>
      <c r="UHX262" s="109"/>
      <c r="UHY262" s="109"/>
      <c r="UHZ262" s="109"/>
      <c r="UIA262" s="109"/>
      <c r="UIB262" s="109"/>
      <c r="UIC262" s="109"/>
      <c r="UID262" s="109"/>
      <c r="UIE262" s="109"/>
      <c r="UIF262" s="109"/>
      <c r="UIG262" s="109"/>
      <c r="UIH262" s="109"/>
      <c r="UII262" s="109"/>
      <c r="UIJ262" s="109"/>
      <c r="UIK262" s="109"/>
      <c r="UIL262" s="109"/>
      <c r="UIM262" s="109"/>
      <c r="UIN262" s="109"/>
      <c r="UIO262" s="109"/>
      <c r="UIP262" s="109"/>
      <c r="UIQ262" s="109"/>
      <c r="UIR262" s="109"/>
      <c r="UIS262" s="109"/>
      <c r="UIT262" s="109"/>
      <c r="UIU262" s="109"/>
      <c r="UIV262" s="109"/>
      <c r="UIW262" s="109"/>
      <c r="UIX262" s="109"/>
      <c r="UIY262" s="109"/>
      <c r="UIZ262" s="109"/>
      <c r="UJA262" s="109"/>
      <c r="UJB262" s="109"/>
      <c r="UJC262" s="109"/>
      <c r="UJD262" s="109"/>
      <c r="UJE262" s="109"/>
      <c r="UJF262" s="109"/>
      <c r="UJG262" s="109"/>
      <c r="UJH262" s="109"/>
      <c r="UJI262" s="109"/>
      <c r="UJJ262" s="109"/>
      <c r="UJK262" s="109"/>
      <c r="UJL262" s="109"/>
      <c r="UJM262" s="109"/>
      <c r="UJN262" s="109"/>
      <c r="UJO262" s="109"/>
      <c r="UJP262" s="109"/>
      <c r="UJQ262" s="109"/>
      <c r="UJR262" s="109"/>
      <c r="UJS262" s="109"/>
      <c r="UJT262" s="109"/>
      <c r="UJU262" s="109"/>
      <c r="UJV262" s="109"/>
      <c r="UJW262" s="109"/>
      <c r="UJX262" s="109"/>
      <c r="UJY262" s="109"/>
      <c r="UJZ262" s="109"/>
      <c r="UKA262" s="109"/>
      <c r="UKB262" s="109"/>
      <c r="UKC262" s="109"/>
      <c r="UKD262" s="109"/>
      <c r="UKE262" s="109"/>
      <c r="UKF262" s="109"/>
      <c r="UKG262" s="109"/>
      <c r="UKH262" s="109"/>
      <c r="UKI262" s="109"/>
      <c r="UKJ262" s="109"/>
      <c r="UKK262" s="109"/>
      <c r="UKL262" s="109"/>
      <c r="UKM262" s="109"/>
      <c r="UKN262" s="109"/>
      <c r="UKO262" s="109"/>
      <c r="UKP262" s="109"/>
      <c r="UKQ262" s="109"/>
      <c r="UKR262" s="109"/>
      <c r="UKS262" s="109"/>
      <c r="UKT262" s="109"/>
      <c r="UKU262" s="109"/>
      <c r="UKV262" s="109"/>
      <c r="UKW262" s="109"/>
      <c r="UKX262" s="109"/>
      <c r="UKY262" s="109"/>
      <c r="UKZ262" s="109"/>
      <c r="ULA262" s="109"/>
      <c r="ULB262" s="109"/>
      <c r="ULC262" s="109"/>
      <c r="ULD262" s="109"/>
      <c r="ULE262" s="109"/>
      <c r="ULF262" s="109"/>
      <c r="ULG262" s="109"/>
      <c r="ULH262" s="109"/>
      <c r="ULI262" s="109"/>
      <c r="ULJ262" s="109"/>
      <c r="ULK262" s="109"/>
      <c r="ULL262" s="109"/>
      <c r="ULM262" s="109"/>
      <c r="ULN262" s="109"/>
      <c r="ULO262" s="109"/>
      <c r="ULP262" s="109"/>
      <c r="ULQ262" s="109"/>
      <c r="ULR262" s="109"/>
      <c r="ULS262" s="109"/>
      <c r="ULT262" s="109"/>
      <c r="ULU262" s="109"/>
      <c r="ULV262" s="109"/>
      <c r="ULW262" s="109"/>
      <c r="ULX262" s="109"/>
      <c r="ULY262" s="109"/>
      <c r="ULZ262" s="109"/>
      <c r="UMA262" s="109"/>
      <c r="UMB262" s="109"/>
      <c r="UMC262" s="109"/>
      <c r="UMD262" s="109"/>
      <c r="UME262" s="109"/>
      <c r="UMF262" s="109"/>
      <c r="UMG262" s="109"/>
      <c r="UMH262" s="109"/>
      <c r="UMI262" s="109"/>
      <c r="UMJ262" s="109"/>
      <c r="UMK262" s="109"/>
      <c r="UML262" s="109"/>
      <c r="UMM262" s="109"/>
      <c r="UMN262" s="109"/>
      <c r="UMO262" s="109"/>
      <c r="UMP262" s="109"/>
      <c r="UMQ262" s="109"/>
      <c r="UMR262" s="109"/>
      <c r="UMS262" s="109"/>
      <c r="UMT262" s="109"/>
      <c r="UMU262" s="109"/>
      <c r="UMV262" s="109"/>
      <c r="UMW262" s="109"/>
      <c r="UMX262" s="109"/>
      <c r="UMY262" s="109"/>
      <c r="UMZ262" s="109"/>
      <c r="UNA262" s="109"/>
      <c r="UNB262" s="109"/>
      <c r="UNC262" s="109"/>
      <c r="UND262" s="109"/>
      <c r="UNE262" s="109"/>
      <c r="UNF262" s="109"/>
      <c r="UNG262" s="109"/>
      <c r="UNH262" s="109"/>
      <c r="UNI262" s="109"/>
      <c r="UNJ262" s="109"/>
      <c r="UNK262" s="109"/>
      <c r="UNL262" s="109"/>
      <c r="UNM262" s="109"/>
      <c r="UNN262" s="109"/>
      <c r="UNO262" s="109"/>
      <c r="UNP262" s="109"/>
      <c r="UNQ262" s="109"/>
      <c r="UNR262" s="109"/>
      <c r="UNS262" s="109"/>
      <c r="UNT262" s="109"/>
      <c r="UNU262" s="109"/>
      <c r="UNV262" s="109"/>
      <c r="UNW262" s="109"/>
      <c r="UNX262" s="109"/>
      <c r="UNY262" s="109"/>
      <c r="UNZ262" s="109"/>
      <c r="UOA262" s="109"/>
      <c r="UOB262" s="109"/>
      <c r="UOC262" s="109"/>
      <c r="UOD262" s="109"/>
      <c r="UOE262" s="109"/>
      <c r="UOF262" s="109"/>
      <c r="UOG262" s="109"/>
      <c r="UOH262" s="109"/>
      <c r="UOI262" s="109"/>
      <c r="UOJ262" s="109"/>
      <c r="UOK262" s="109"/>
      <c r="UOL262" s="109"/>
      <c r="UOM262" s="109"/>
      <c r="UON262" s="109"/>
      <c r="UOO262" s="109"/>
      <c r="UOP262" s="109"/>
      <c r="UOQ262" s="109"/>
      <c r="UOR262" s="109"/>
      <c r="UOS262" s="109"/>
      <c r="UOT262" s="109"/>
      <c r="UOU262" s="109"/>
      <c r="UOV262" s="109"/>
      <c r="UOW262" s="109"/>
      <c r="UOX262" s="109"/>
      <c r="UOY262" s="109"/>
      <c r="UOZ262" s="109"/>
      <c r="UPA262" s="109"/>
      <c r="UPB262" s="109"/>
      <c r="UPC262" s="109"/>
      <c r="UPD262" s="109"/>
      <c r="UPE262" s="109"/>
      <c r="UPF262" s="109"/>
      <c r="UPG262" s="109"/>
      <c r="UPH262" s="109"/>
      <c r="UPI262" s="109"/>
      <c r="UPJ262" s="109"/>
      <c r="UPK262" s="109"/>
      <c r="UPL262" s="109"/>
      <c r="UPM262" s="109"/>
      <c r="UPN262" s="109"/>
      <c r="UPO262" s="109"/>
      <c r="UPP262" s="109"/>
      <c r="UPQ262" s="109"/>
      <c r="UPR262" s="109"/>
      <c r="UPS262" s="109"/>
      <c r="UPT262" s="109"/>
      <c r="UPU262" s="109"/>
      <c r="UPV262" s="109"/>
      <c r="UPW262" s="109"/>
      <c r="UPX262" s="109"/>
      <c r="UPY262" s="109"/>
      <c r="UPZ262" s="109"/>
      <c r="UQA262" s="109"/>
      <c r="UQB262" s="109"/>
      <c r="UQC262" s="109"/>
      <c r="UQD262" s="109"/>
      <c r="UQE262" s="109"/>
      <c r="UQF262" s="109"/>
      <c r="UQG262" s="109"/>
      <c r="UQH262" s="109"/>
      <c r="UQI262" s="109"/>
      <c r="UQJ262" s="109"/>
      <c r="UQK262" s="109"/>
      <c r="UQL262" s="109"/>
      <c r="UQM262" s="109"/>
      <c r="UQN262" s="109"/>
      <c r="UQO262" s="109"/>
      <c r="UQP262" s="109"/>
      <c r="UQQ262" s="109"/>
      <c r="UQR262" s="109"/>
      <c r="UQS262" s="109"/>
      <c r="UQT262" s="109"/>
      <c r="UQU262" s="109"/>
      <c r="UQV262" s="109"/>
      <c r="UQW262" s="109"/>
      <c r="UQX262" s="109"/>
      <c r="UQY262" s="109"/>
      <c r="UQZ262" s="109"/>
      <c r="URA262" s="109"/>
      <c r="URB262" s="109"/>
      <c r="URC262" s="109"/>
      <c r="URD262" s="109"/>
      <c r="URE262" s="109"/>
      <c r="URF262" s="109"/>
      <c r="URG262" s="109"/>
      <c r="URH262" s="109"/>
      <c r="URI262" s="109"/>
      <c r="URJ262" s="109"/>
      <c r="URK262" s="109"/>
      <c r="URL262" s="109"/>
      <c r="URM262" s="109"/>
      <c r="URN262" s="109"/>
      <c r="URO262" s="109"/>
      <c r="URP262" s="109"/>
      <c r="URQ262" s="109"/>
      <c r="URR262" s="109"/>
      <c r="URS262" s="109"/>
      <c r="URT262" s="109"/>
      <c r="URU262" s="109"/>
      <c r="URV262" s="109"/>
      <c r="URW262" s="109"/>
      <c r="URX262" s="109"/>
      <c r="URY262" s="109"/>
      <c r="URZ262" s="109"/>
      <c r="USA262" s="109"/>
      <c r="USB262" s="109"/>
      <c r="USC262" s="109"/>
      <c r="USD262" s="109"/>
      <c r="USE262" s="109"/>
      <c r="USF262" s="109"/>
      <c r="USG262" s="109"/>
      <c r="USH262" s="109"/>
      <c r="USI262" s="109"/>
      <c r="USJ262" s="109"/>
      <c r="USK262" s="109"/>
      <c r="USL262" s="109"/>
      <c r="USM262" s="109"/>
      <c r="USN262" s="109"/>
      <c r="USO262" s="109"/>
      <c r="USP262" s="109"/>
      <c r="USQ262" s="109"/>
      <c r="USR262" s="109"/>
      <c r="USS262" s="109"/>
      <c r="UST262" s="109"/>
      <c r="USU262" s="109"/>
      <c r="USV262" s="109"/>
      <c r="USW262" s="109"/>
      <c r="USX262" s="109"/>
      <c r="USY262" s="109"/>
      <c r="USZ262" s="109"/>
      <c r="UTA262" s="109"/>
      <c r="UTB262" s="109"/>
      <c r="UTC262" s="109"/>
      <c r="UTD262" s="109"/>
      <c r="UTE262" s="109"/>
      <c r="UTF262" s="109"/>
      <c r="UTG262" s="109"/>
      <c r="UTH262" s="109"/>
      <c r="UTI262" s="109"/>
      <c r="UTJ262" s="109"/>
      <c r="UTK262" s="109"/>
      <c r="UTL262" s="109"/>
      <c r="UTM262" s="109"/>
      <c r="UTN262" s="109"/>
      <c r="UTO262" s="109"/>
      <c r="UTP262" s="109"/>
      <c r="UTQ262" s="109"/>
      <c r="UTR262" s="109"/>
      <c r="UTS262" s="109"/>
      <c r="UTT262" s="109"/>
      <c r="UTU262" s="109"/>
      <c r="UTV262" s="109"/>
      <c r="UTW262" s="109"/>
      <c r="UTX262" s="109"/>
      <c r="UTY262" s="109"/>
      <c r="UTZ262" s="109"/>
      <c r="UUA262" s="109"/>
      <c r="UUB262" s="109"/>
      <c r="UUC262" s="109"/>
      <c r="UUD262" s="109"/>
      <c r="UUE262" s="109"/>
      <c r="UUF262" s="109"/>
      <c r="UUG262" s="109"/>
      <c r="UUH262" s="109"/>
      <c r="UUI262" s="109"/>
      <c r="UUJ262" s="109"/>
      <c r="UUK262" s="109"/>
      <c r="UUL262" s="109"/>
      <c r="UUM262" s="109"/>
      <c r="UUN262" s="109"/>
      <c r="UUO262" s="109"/>
      <c r="UUP262" s="109"/>
      <c r="UUQ262" s="109"/>
      <c r="UUR262" s="109"/>
      <c r="UUS262" s="109"/>
      <c r="UUT262" s="109"/>
      <c r="UUU262" s="109"/>
      <c r="UUV262" s="109"/>
      <c r="UUW262" s="109"/>
      <c r="UUX262" s="109"/>
      <c r="UUY262" s="109"/>
      <c r="UUZ262" s="109"/>
      <c r="UVA262" s="109"/>
      <c r="UVB262" s="109"/>
      <c r="UVC262" s="109"/>
      <c r="UVD262" s="109"/>
      <c r="UVE262" s="109"/>
      <c r="UVF262" s="109"/>
      <c r="UVG262" s="109"/>
      <c r="UVH262" s="109"/>
      <c r="UVI262" s="109"/>
      <c r="UVJ262" s="109"/>
      <c r="UVK262" s="109"/>
      <c r="UVL262" s="109"/>
      <c r="UVM262" s="109"/>
      <c r="UVN262" s="109"/>
      <c r="UVO262" s="109"/>
      <c r="UVP262" s="109"/>
      <c r="UVQ262" s="109"/>
      <c r="UVR262" s="109"/>
      <c r="UVS262" s="109"/>
      <c r="UVT262" s="109"/>
      <c r="UVU262" s="109"/>
      <c r="UVV262" s="109"/>
      <c r="UVW262" s="109"/>
      <c r="UVX262" s="109"/>
      <c r="UVY262" s="109"/>
      <c r="UVZ262" s="109"/>
      <c r="UWA262" s="109"/>
      <c r="UWB262" s="109"/>
      <c r="UWC262" s="109"/>
      <c r="UWD262" s="109"/>
      <c r="UWE262" s="109"/>
      <c r="UWF262" s="109"/>
      <c r="UWG262" s="109"/>
      <c r="UWH262" s="109"/>
      <c r="UWI262" s="109"/>
      <c r="UWJ262" s="109"/>
      <c r="UWK262" s="109"/>
      <c r="UWL262" s="109"/>
      <c r="UWM262" s="109"/>
      <c r="UWN262" s="109"/>
      <c r="UWO262" s="109"/>
      <c r="UWP262" s="109"/>
      <c r="UWQ262" s="109"/>
      <c r="UWR262" s="109"/>
      <c r="UWS262" s="109"/>
      <c r="UWT262" s="109"/>
      <c r="UWU262" s="109"/>
      <c r="UWV262" s="109"/>
      <c r="UWW262" s="109"/>
      <c r="UWX262" s="109"/>
      <c r="UWY262" s="109"/>
      <c r="UWZ262" s="109"/>
      <c r="UXA262" s="109"/>
      <c r="UXB262" s="109"/>
      <c r="UXC262" s="109"/>
      <c r="UXD262" s="109"/>
      <c r="UXE262" s="109"/>
      <c r="UXF262" s="109"/>
      <c r="UXG262" s="109"/>
      <c r="UXH262" s="109"/>
      <c r="UXI262" s="109"/>
      <c r="UXJ262" s="109"/>
      <c r="UXK262" s="109"/>
      <c r="UXL262" s="109"/>
      <c r="UXM262" s="109"/>
      <c r="UXN262" s="109"/>
      <c r="UXO262" s="109"/>
      <c r="UXP262" s="109"/>
      <c r="UXQ262" s="109"/>
      <c r="UXR262" s="109"/>
      <c r="UXS262" s="109"/>
      <c r="UXT262" s="109"/>
      <c r="UXU262" s="109"/>
      <c r="UXV262" s="109"/>
      <c r="UXW262" s="109"/>
      <c r="UXX262" s="109"/>
      <c r="UXY262" s="109"/>
      <c r="UXZ262" s="109"/>
      <c r="UYA262" s="109"/>
      <c r="UYB262" s="109"/>
      <c r="UYC262" s="109"/>
      <c r="UYD262" s="109"/>
      <c r="UYE262" s="109"/>
      <c r="UYF262" s="109"/>
      <c r="UYG262" s="109"/>
      <c r="UYH262" s="109"/>
      <c r="UYI262" s="109"/>
      <c r="UYJ262" s="109"/>
      <c r="UYK262" s="109"/>
      <c r="UYL262" s="109"/>
      <c r="UYM262" s="109"/>
      <c r="UYN262" s="109"/>
      <c r="UYO262" s="109"/>
      <c r="UYP262" s="109"/>
      <c r="UYQ262" s="109"/>
      <c r="UYR262" s="109"/>
      <c r="UYS262" s="109"/>
      <c r="UYT262" s="109"/>
      <c r="UYU262" s="109"/>
      <c r="UYV262" s="109"/>
      <c r="UYW262" s="109"/>
      <c r="UYX262" s="109"/>
      <c r="UYY262" s="109"/>
      <c r="UYZ262" s="109"/>
      <c r="UZA262" s="109"/>
      <c r="UZB262" s="109"/>
      <c r="UZC262" s="109"/>
      <c r="UZD262" s="109"/>
      <c r="UZE262" s="109"/>
      <c r="UZF262" s="109"/>
      <c r="UZG262" s="109"/>
      <c r="UZH262" s="109"/>
      <c r="UZI262" s="109"/>
      <c r="UZJ262" s="109"/>
      <c r="UZK262" s="109"/>
      <c r="UZL262" s="109"/>
      <c r="UZM262" s="109"/>
      <c r="UZN262" s="109"/>
      <c r="UZO262" s="109"/>
      <c r="UZP262" s="109"/>
      <c r="UZQ262" s="109"/>
      <c r="UZR262" s="109"/>
      <c r="UZS262" s="109"/>
      <c r="UZT262" s="109"/>
      <c r="UZU262" s="109"/>
      <c r="UZV262" s="109"/>
      <c r="UZW262" s="109"/>
      <c r="UZX262" s="109"/>
      <c r="UZY262" s="109"/>
      <c r="UZZ262" s="109"/>
      <c r="VAA262" s="109"/>
      <c r="VAB262" s="109"/>
      <c r="VAC262" s="109"/>
      <c r="VAD262" s="109"/>
      <c r="VAE262" s="109"/>
      <c r="VAF262" s="109"/>
      <c r="VAG262" s="109"/>
      <c r="VAH262" s="109"/>
      <c r="VAI262" s="109"/>
      <c r="VAJ262" s="109"/>
      <c r="VAK262" s="109"/>
      <c r="VAL262" s="109"/>
      <c r="VAM262" s="109"/>
      <c r="VAN262" s="109"/>
      <c r="VAO262" s="109"/>
      <c r="VAP262" s="109"/>
      <c r="VAQ262" s="109"/>
      <c r="VAR262" s="109"/>
      <c r="VAS262" s="109"/>
      <c r="VAT262" s="109"/>
      <c r="VAU262" s="109"/>
      <c r="VAV262" s="109"/>
      <c r="VAW262" s="109"/>
      <c r="VAX262" s="109"/>
      <c r="VAY262" s="109"/>
      <c r="VAZ262" s="109"/>
      <c r="VBA262" s="109"/>
      <c r="VBB262" s="109"/>
      <c r="VBC262" s="109"/>
      <c r="VBD262" s="109"/>
      <c r="VBE262" s="109"/>
      <c r="VBF262" s="109"/>
      <c r="VBG262" s="109"/>
      <c r="VBH262" s="109"/>
      <c r="VBI262" s="109"/>
      <c r="VBJ262" s="109"/>
      <c r="VBK262" s="109"/>
      <c r="VBL262" s="109"/>
      <c r="VBM262" s="109"/>
      <c r="VBN262" s="109"/>
      <c r="VBO262" s="109"/>
      <c r="VBP262" s="109"/>
      <c r="VBQ262" s="109"/>
      <c r="VBR262" s="109"/>
      <c r="VBS262" s="109"/>
      <c r="VBT262" s="109"/>
      <c r="VBU262" s="109"/>
      <c r="VBV262" s="109"/>
      <c r="VBW262" s="109"/>
      <c r="VBX262" s="109"/>
      <c r="VBY262" s="109"/>
      <c r="VBZ262" s="109"/>
      <c r="VCA262" s="109"/>
      <c r="VCB262" s="109"/>
      <c r="VCC262" s="109"/>
      <c r="VCD262" s="109"/>
      <c r="VCE262" s="109"/>
      <c r="VCF262" s="109"/>
      <c r="VCG262" s="109"/>
      <c r="VCH262" s="109"/>
      <c r="VCI262" s="109"/>
      <c r="VCJ262" s="109"/>
      <c r="VCK262" s="109"/>
      <c r="VCL262" s="109"/>
      <c r="VCM262" s="109"/>
      <c r="VCN262" s="109"/>
      <c r="VCO262" s="109"/>
      <c r="VCP262" s="109"/>
      <c r="VCQ262" s="109"/>
      <c r="VCR262" s="109"/>
      <c r="VCS262" s="109"/>
      <c r="VCT262" s="109"/>
      <c r="VCU262" s="109"/>
      <c r="VCV262" s="109"/>
      <c r="VCW262" s="109"/>
      <c r="VCX262" s="109"/>
      <c r="VCY262" s="109"/>
      <c r="VCZ262" s="109"/>
      <c r="VDA262" s="109"/>
      <c r="VDB262" s="109"/>
      <c r="VDC262" s="109"/>
      <c r="VDD262" s="109"/>
      <c r="VDE262" s="109"/>
      <c r="VDF262" s="109"/>
      <c r="VDG262" s="109"/>
      <c r="VDH262" s="109"/>
      <c r="VDI262" s="109"/>
      <c r="VDJ262" s="109"/>
      <c r="VDK262" s="109"/>
      <c r="VDL262" s="109"/>
      <c r="VDM262" s="109"/>
      <c r="VDN262" s="109"/>
      <c r="VDO262" s="109"/>
      <c r="VDP262" s="109"/>
      <c r="VDQ262" s="109"/>
      <c r="VDR262" s="109"/>
      <c r="VDS262" s="109"/>
      <c r="VDT262" s="109"/>
      <c r="VDU262" s="109"/>
      <c r="VDV262" s="109"/>
      <c r="VDW262" s="109"/>
      <c r="VDX262" s="109"/>
      <c r="VDY262" s="109"/>
      <c r="VDZ262" s="109"/>
      <c r="VEA262" s="109"/>
      <c r="VEB262" s="109"/>
      <c r="VEC262" s="109"/>
      <c r="VED262" s="109"/>
      <c r="VEE262" s="109"/>
      <c r="VEF262" s="109"/>
      <c r="VEG262" s="109"/>
      <c r="VEH262" s="109"/>
      <c r="VEI262" s="109"/>
      <c r="VEJ262" s="109"/>
      <c r="VEK262" s="109"/>
      <c r="VEL262" s="109"/>
      <c r="VEM262" s="109"/>
      <c r="VEN262" s="109"/>
      <c r="VEO262" s="109"/>
      <c r="VEP262" s="109"/>
      <c r="VEQ262" s="109"/>
      <c r="VER262" s="109"/>
      <c r="VES262" s="109"/>
      <c r="VET262" s="109"/>
      <c r="VEU262" s="109"/>
      <c r="VEV262" s="109"/>
      <c r="VEW262" s="109"/>
      <c r="VEX262" s="109"/>
      <c r="VEY262" s="109"/>
      <c r="VEZ262" s="109"/>
      <c r="VFA262" s="109"/>
      <c r="VFB262" s="109"/>
      <c r="VFC262" s="109"/>
      <c r="VFD262" s="109"/>
      <c r="VFE262" s="109"/>
      <c r="VFF262" s="109"/>
      <c r="VFG262" s="109"/>
      <c r="VFH262" s="109"/>
      <c r="VFI262" s="109"/>
      <c r="VFJ262" s="109"/>
      <c r="VFK262" s="109"/>
      <c r="VFL262" s="109"/>
      <c r="VFM262" s="109"/>
      <c r="VFN262" s="109"/>
      <c r="VFO262" s="109"/>
      <c r="VFP262" s="109"/>
      <c r="VFQ262" s="109"/>
      <c r="VFR262" s="109"/>
      <c r="VFS262" s="109"/>
      <c r="VFT262" s="109"/>
      <c r="VFU262" s="109"/>
      <c r="VFV262" s="109"/>
      <c r="VFW262" s="109"/>
      <c r="VFX262" s="109"/>
      <c r="VFY262" s="109"/>
      <c r="VFZ262" s="109"/>
      <c r="VGA262" s="109"/>
      <c r="VGB262" s="109"/>
      <c r="VGC262" s="109"/>
      <c r="VGD262" s="109"/>
      <c r="VGE262" s="109"/>
      <c r="VGF262" s="109"/>
      <c r="VGG262" s="109"/>
      <c r="VGH262" s="109"/>
      <c r="VGI262" s="109"/>
      <c r="VGJ262" s="109"/>
      <c r="VGK262" s="109"/>
      <c r="VGL262" s="109"/>
      <c r="VGM262" s="109"/>
      <c r="VGN262" s="109"/>
      <c r="VGO262" s="109"/>
      <c r="VGP262" s="109"/>
      <c r="VGQ262" s="109"/>
      <c r="VGR262" s="109"/>
      <c r="VGS262" s="109"/>
      <c r="VGT262" s="109"/>
      <c r="VGU262" s="109"/>
      <c r="VGV262" s="109"/>
      <c r="VGW262" s="109"/>
      <c r="VGX262" s="109"/>
      <c r="VGY262" s="109"/>
      <c r="VGZ262" s="109"/>
      <c r="VHA262" s="109"/>
      <c r="VHB262" s="109"/>
      <c r="VHC262" s="109"/>
      <c r="VHD262" s="109"/>
      <c r="VHE262" s="109"/>
      <c r="VHF262" s="109"/>
      <c r="VHG262" s="109"/>
      <c r="VHH262" s="109"/>
      <c r="VHI262" s="109"/>
      <c r="VHJ262" s="109"/>
      <c r="VHK262" s="109"/>
      <c r="VHL262" s="109"/>
      <c r="VHM262" s="109"/>
      <c r="VHN262" s="109"/>
      <c r="VHO262" s="109"/>
      <c r="VHP262" s="109"/>
      <c r="VHQ262" s="109"/>
      <c r="VHR262" s="109"/>
      <c r="VHS262" s="109"/>
      <c r="VHT262" s="109"/>
      <c r="VHU262" s="109"/>
      <c r="VHV262" s="109"/>
      <c r="VHW262" s="109"/>
      <c r="VHX262" s="109"/>
      <c r="VHY262" s="109"/>
      <c r="VHZ262" s="109"/>
      <c r="VIA262" s="109"/>
      <c r="VIB262" s="109"/>
      <c r="VIC262" s="109"/>
      <c r="VID262" s="109"/>
      <c r="VIE262" s="109"/>
      <c r="VIF262" s="109"/>
      <c r="VIG262" s="109"/>
      <c r="VIH262" s="109"/>
      <c r="VII262" s="109"/>
      <c r="VIJ262" s="109"/>
      <c r="VIK262" s="109"/>
      <c r="VIL262" s="109"/>
      <c r="VIM262" s="109"/>
      <c r="VIN262" s="109"/>
      <c r="VIO262" s="109"/>
      <c r="VIP262" s="109"/>
      <c r="VIQ262" s="109"/>
      <c r="VIR262" s="109"/>
      <c r="VIS262" s="109"/>
      <c r="VIT262" s="109"/>
      <c r="VIU262" s="109"/>
      <c r="VIV262" s="109"/>
      <c r="VIW262" s="109"/>
      <c r="VIX262" s="109"/>
      <c r="VIY262" s="109"/>
      <c r="VIZ262" s="109"/>
      <c r="VJA262" s="109"/>
      <c r="VJB262" s="109"/>
      <c r="VJC262" s="109"/>
      <c r="VJD262" s="109"/>
      <c r="VJE262" s="109"/>
      <c r="VJF262" s="109"/>
      <c r="VJG262" s="109"/>
      <c r="VJH262" s="109"/>
      <c r="VJI262" s="109"/>
      <c r="VJJ262" s="109"/>
      <c r="VJK262" s="109"/>
      <c r="VJL262" s="109"/>
      <c r="VJM262" s="109"/>
      <c r="VJN262" s="109"/>
      <c r="VJO262" s="109"/>
      <c r="VJP262" s="109"/>
      <c r="VJQ262" s="109"/>
      <c r="VJR262" s="109"/>
      <c r="VJS262" s="109"/>
      <c r="VJT262" s="109"/>
      <c r="VJU262" s="109"/>
      <c r="VJV262" s="109"/>
      <c r="VJW262" s="109"/>
      <c r="VJX262" s="109"/>
      <c r="VJY262" s="109"/>
      <c r="VJZ262" s="109"/>
      <c r="VKA262" s="109"/>
      <c r="VKB262" s="109"/>
      <c r="VKC262" s="109"/>
      <c r="VKD262" s="109"/>
      <c r="VKE262" s="109"/>
      <c r="VKF262" s="109"/>
      <c r="VKG262" s="109"/>
      <c r="VKH262" s="109"/>
      <c r="VKI262" s="109"/>
      <c r="VKJ262" s="109"/>
      <c r="VKK262" s="109"/>
      <c r="VKL262" s="109"/>
      <c r="VKM262" s="109"/>
      <c r="VKN262" s="109"/>
      <c r="VKO262" s="109"/>
      <c r="VKP262" s="109"/>
      <c r="VKQ262" s="109"/>
      <c r="VKR262" s="109"/>
      <c r="VKS262" s="109"/>
      <c r="VKT262" s="109"/>
      <c r="VKU262" s="109"/>
      <c r="VKV262" s="109"/>
      <c r="VKW262" s="109"/>
      <c r="VKX262" s="109"/>
      <c r="VKY262" s="109"/>
      <c r="VKZ262" s="109"/>
      <c r="VLA262" s="109"/>
      <c r="VLB262" s="109"/>
      <c r="VLC262" s="109"/>
      <c r="VLD262" s="109"/>
      <c r="VLE262" s="109"/>
      <c r="VLF262" s="109"/>
      <c r="VLG262" s="109"/>
      <c r="VLH262" s="109"/>
      <c r="VLI262" s="109"/>
      <c r="VLJ262" s="109"/>
      <c r="VLK262" s="109"/>
      <c r="VLL262" s="109"/>
      <c r="VLM262" s="109"/>
      <c r="VLN262" s="109"/>
      <c r="VLO262" s="109"/>
      <c r="VLP262" s="109"/>
      <c r="VLQ262" s="109"/>
      <c r="VLR262" s="109"/>
      <c r="VLS262" s="109"/>
      <c r="VLT262" s="109"/>
      <c r="VLU262" s="109"/>
      <c r="VLV262" s="109"/>
      <c r="VLW262" s="109"/>
      <c r="VLX262" s="109"/>
      <c r="VLY262" s="109"/>
      <c r="VLZ262" s="109"/>
      <c r="VMA262" s="109"/>
      <c r="VMB262" s="109"/>
      <c r="VMC262" s="109"/>
      <c r="VMD262" s="109"/>
      <c r="VME262" s="109"/>
      <c r="VMF262" s="109"/>
      <c r="VMG262" s="109"/>
      <c r="VMH262" s="109"/>
      <c r="VMI262" s="109"/>
      <c r="VMJ262" s="109"/>
      <c r="VMK262" s="109"/>
      <c r="VML262" s="109"/>
      <c r="VMM262" s="109"/>
      <c r="VMN262" s="109"/>
      <c r="VMO262" s="109"/>
      <c r="VMP262" s="109"/>
      <c r="VMQ262" s="109"/>
      <c r="VMR262" s="109"/>
      <c r="VMS262" s="109"/>
      <c r="VMT262" s="109"/>
      <c r="VMU262" s="109"/>
      <c r="VMV262" s="109"/>
      <c r="VMW262" s="109"/>
      <c r="VMX262" s="109"/>
      <c r="VMY262" s="109"/>
      <c r="VMZ262" s="109"/>
      <c r="VNA262" s="109"/>
      <c r="VNB262" s="109"/>
      <c r="VNC262" s="109"/>
      <c r="VND262" s="109"/>
      <c r="VNE262" s="109"/>
      <c r="VNF262" s="109"/>
      <c r="VNG262" s="109"/>
      <c r="VNH262" s="109"/>
      <c r="VNI262" s="109"/>
      <c r="VNJ262" s="109"/>
      <c r="VNK262" s="109"/>
      <c r="VNL262" s="109"/>
      <c r="VNM262" s="109"/>
      <c r="VNN262" s="109"/>
      <c r="VNO262" s="109"/>
      <c r="VNP262" s="109"/>
      <c r="VNQ262" s="109"/>
      <c r="VNR262" s="109"/>
      <c r="VNS262" s="109"/>
      <c r="VNT262" s="109"/>
      <c r="VNU262" s="109"/>
      <c r="VNV262" s="109"/>
      <c r="VNW262" s="109"/>
      <c r="VNX262" s="109"/>
      <c r="VNY262" s="109"/>
      <c r="VNZ262" s="109"/>
      <c r="VOA262" s="109"/>
      <c r="VOB262" s="109"/>
      <c r="VOC262" s="109"/>
      <c r="VOD262" s="109"/>
      <c r="VOE262" s="109"/>
      <c r="VOF262" s="109"/>
      <c r="VOG262" s="109"/>
      <c r="VOH262" s="109"/>
      <c r="VOI262" s="109"/>
      <c r="VOJ262" s="109"/>
      <c r="VOK262" s="109"/>
      <c r="VOL262" s="109"/>
      <c r="VOM262" s="109"/>
      <c r="VON262" s="109"/>
      <c r="VOO262" s="109"/>
      <c r="VOP262" s="109"/>
      <c r="VOQ262" s="109"/>
      <c r="VOR262" s="109"/>
      <c r="VOS262" s="109"/>
      <c r="VOT262" s="109"/>
      <c r="VOU262" s="109"/>
      <c r="VOV262" s="109"/>
      <c r="VOW262" s="109"/>
      <c r="VOX262" s="109"/>
      <c r="VOY262" s="109"/>
      <c r="VOZ262" s="109"/>
      <c r="VPA262" s="109"/>
      <c r="VPB262" s="109"/>
      <c r="VPC262" s="109"/>
      <c r="VPD262" s="109"/>
      <c r="VPE262" s="109"/>
      <c r="VPF262" s="109"/>
      <c r="VPG262" s="109"/>
      <c r="VPH262" s="109"/>
      <c r="VPI262" s="109"/>
      <c r="VPJ262" s="109"/>
      <c r="VPK262" s="109"/>
      <c r="VPL262" s="109"/>
      <c r="VPM262" s="109"/>
      <c r="VPN262" s="109"/>
      <c r="VPO262" s="109"/>
      <c r="VPP262" s="109"/>
      <c r="VPQ262" s="109"/>
      <c r="VPR262" s="109"/>
      <c r="VPS262" s="109"/>
      <c r="VPT262" s="109"/>
      <c r="VPU262" s="109"/>
      <c r="VPV262" s="109"/>
      <c r="VPW262" s="109"/>
      <c r="VPX262" s="109"/>
      <c r="VPY262" s="109"/>
      <c r="VPZ262" s="109"/>
      <c r="VQA262" s="109"/>
      <c r="VQB262" s="109"/>
      <c r="VQC262" s="109"/>
      <c r="VQD262" s="109"/>
      <c r="VQE262" s="109"/>
      <c r="VQF262" s="109"/>
      <c r="VQG262" s="109"/>
      <c r="VQH262" s="109"/>
      <c r="VQI262" s="109"/>
      <c r="VQJ262" s="109"/>
      <c r="VQK262" s="109"/>
      <c r="VQL262" s="109"/>
      <c r="VQM262" s="109"/>
      <c r="VQN262" s="109"/>
      <c r="VQO262" s="109"/>
      <c r="VQP262" s="109"/>
      <c r="VQQ262" s="109"/>
      <c r="VQR262" s="109"/>
      <c r="VQS262" s="109"/>
      <c r="VQT262" s="109"/>
      <c r="VQU262" s="109"/>
      <c r="VQV262" s="109"/>
      <c r="VQW262" s="109"/>
      <c r="VQX262" s="109"/>
      <c r="VQY262" s="109"/>
      <c r="VQZ262" s="109"/>
      <c r="VRA262" s="109"/>
      <c r="VRB262" s="109"/>
      <c r="VRC262" s="109"/>
      <c r="VRD262" s="109"/>
      <c r="VRE262" s="109"/>
      <c r="VRF262" s="109"/>
      <c r="VRG262" s="109"/>
      <c r="VRH262" s="109"/>
      <c r="VRI262" s="109"/>
      <c r="VRJ262" s="109"/>
      <c r="VRK262" s="109"/>
      <c r="VRL262" s="109"/>
      <c r="VRM262" s="109"/>
      <c r="VRN262" s="109"/>
      <c r="VRO262" s="109"/>
      <c r="VRP262" s="109"/>
      <c r="VRQ262" s="109"/>
      <c r="VRR262" s="109"/>
      <c r="VRS262" s="109"/>
      <c r="VRT262" s="109"/>
      <c r="VRU262" s="109"/>
      <c r="VRV262" s="109"/>
      <c r="VRW262" s="109"/>
      <c r="VRX262" s="109"/>
      <c r="VRY262" s="109"/>
      <c r="VRZ262" s="109"/>
      <c r="VSA262" s="109"/>
      <c r="VSB262" s="109"/>
      <c r="VSC262" s="109"/>
      <c r="VSD262" s="109"/>
      <c r="VSE262" s="109"/>
      <c r="VSF262" s="109"/>
      <c r="VSG262" s="109"/>
      <c r="VSH262" s="109"/>
      <c r="VSI262" s="109"/>
      <c r="VSJ262" s="109"/>
      <c r="VSK262" s="109"/>
      <c r="VSL262" s="109"/>
      <c r="VSM262" s="109"/>
      <c r="VSN262" s="109"/>
      <c r="VSO262" s="109"/>
      <c r="VSP262" s="109"/>
      <c r="VSQ262" s="109"/>
      <c r="VSR262" s="109"/>
      <c r="VSS262" s="109"/>
      <c r="VST262" s="109"/>
      <c r="VSU262" s="109"/>
      <c r="VSV262" s="109"/>
      <c r="VSW262" s="109"/>
      <c r="VSX262" s="109"/>
      <c r="VSY262" s="109"/>
      <c r="VSZ262" s="109"/>
      <c r="VTA262" s="109"/>
      <c r="VTB262" s="109"/>
      <c r="VTC262" s="109"/>
      <c r="VTD262" s="109"/>
      <c r="VTE262" s="109"/>
      <c r="VTF262" s="109"/>
      <c r="VTG262" s="109"/>
      <c r="VTH262" s="109"/>
      <c r="VTI262" s="109"/>
      <c r="VTJ262" s="109"/>
      <c r="VTK262" s="109"/>
      <c r="VTL262" s="109"/>
      <c r="VTM262" s="109"/>
      <c r="VTN262" s="109"/>
      <c r="VTO262" s="109"/>
      <c r="VTP262" s="109"/>
      <c r="VTQ262" s="109"/>
      <c r="VTR262" s="109"/>
      <c r="VTS262" s="109"/>
      <c r="VTT262" s="109"/>
      <c r="VTU262" s="109"/>
      <c r="VTV262" s="109"/>
      <c r="VTW262" s="109"/>
      <c r="VTX262" s="109"/>
      <c r="VTY262" s="109"/>
      <c r="VTZ262" s="109"/>
      <c r="VUA262" s="109"/>
      <c r="VUB262" s="109"/>
      <c r="VUC262" s="109"/>
      <c r="VUD262" s="109"/>
      <c r="VUE262" s="109"/>
      <c r="VUF262" s="109"/>
      <c r="VUG262" s="109"/>
      <c r="VUH262" s="109"/>
      <c r="VUI262" s="109"/>
      <c r="VUJ262" s="109"/>
      <c r="VUK262" s="109"/>
      <c r="VUL262" s="109"/>
      <c r="VUM262" s="109"/>
      <c r="VUN262" s="109"/>
      <c r="VUO262" s="109"/>
      <c r="VUP262" s="109"/>
      <c r="VUQ262" s="109"/>
      <c r="VUR262" s="109"/>
      <c r="VUS262" s="109"/>
      <c r="VUT262" s="109"/>
      <c r="VUU262" s="109"/>
      <c r="VUV262" s="109"/>
      <c r="VUW262" s="109"/>
      <c r="VUX262" s="109"/>
      <c r="VUY262" s="109"/>
      <c r="VUZ262" s="109"/>
      <c r="VVA262" s="109"/>
      <c r="VVB262" s="109"/>
      <c r="VVC262" s="109"/>
      <c r="VVD262" s="109"/>
      <c r="VVE262" s="109"/>
      <c r="VVF262" s="109"/>
      <c r="VVG262" s="109"/>
      <c r="VVH262" s="109"/>
      <c r="VVI262" s="109"/>
      <c r="VVJ262" s="109"/>
      <c r="VVK262" s="109"/>
      <c r="VVL262" s="109"/>
      <c r="VVM262" s="109"/>
      <c r="VVN262" s="109"/>
      <c r="VVO262" s="109"/>
      <c r="VVP262" s="109"/>
      <c r="VVQ262" s="109"/>
      <c r="VVR262" s="109"/>
      <c r="VVS262" s="109"/>
      <c r="VVT262" s="109"/>
      <c r="VVU262" s="109"/>
      <c r="VVV262" s="109"/>
      <c r="VVW262" s="109"/>
      <c r="VVX262" s="109"/>
      <c r="VVY262" s="109"/>
      <c r="VVZ262" s="109"/>
      <c r="VWA262" s="109"/>
      <c r="VWB262" s="109"/>
      <c r="VWC262" s="109"/>
      <c r="VWD262" s="109"/>
      <c r="VWE262" s="109"/>
      <c r="VWF262" s="109"/>
      <c r="VWG262" s="109"/>
      <c r="VWH262" s="109"/>
      <c r="VWI262" s="109"/>
      <c r="VWJ262" s="109"/>
      <c r="VWK262" s="109"/>
      <c r="VWL262" s="109"/>
      <c r="VWM262" s="109"/>
      <c r="VWN262" s="109"/>
      <c r="VWO262" s="109"/>
      <c r="VWP262" s="109"/>
      <c r="VWQ262" s="109"/>
      <c r="VWR262" s="109"/>
      <c r="VWS262" s="109"/>
      <c r="VWT262" s="109"/>
      <c r="VWU262" s="109"/>
      <c r="VWV262" s="109"/>
      <c r="VWW262" s="109"/>
      <c r="VWX262" s="109"/>
      <c r="VWY262" s="109"/>
      <c r="VWZ262" s="109"/>
      <c r="VXA262" s="109"/>
      <c r="VXB262" s="109"/>
      <c r="VXC262" s="109"/>
      <c r="VXD262" s="109"/>
      <c r="VXE262" s="109"/>
      <c r="VXF262" s="109"/>
      <c r="VXG262" s="109"/>
      <c r="VXH262" s="109"/>
      <c r="VXI262" s="109"/>
      <c r="VXJ262" s="109"/>
      <c r="VXK262" s="109"/>
      <c r="VXL262" s="109"/>
      <c r="VXM262" s="109"/>
      <c r="VXN262" s="109"/>
      <c r="VXO262" s="109"/>
      <c r="VXP262" s="109"/>
      <c r="VXQ262" s="109"/>
      <c r="VXR262" s="109"/>
      <c r="VXS262" s="109"/>
      <c r="VXT262" s="109"/>
      <c r="VXU262" s="109"/>
      <c r="VXV262" s="109"/>
      <c r="VXW262" s="109"/>
      <c r="VXX262" s="109"/>
      <c r="VXY262" s="109"/>
      <c r="VXZ262" s="109"/>
      <c r="VYA262" s="109"/>
      <c r="VYB262" s="109"/>
      <c r="VYC262" s="109"/>
      <c r="VYD262" s="109"/>
      <c r="VYE262" s="109"/>
      <c r="VYF262" s="109"/>
      <c r="VYG262" s="109"/>
      <c r="VYH262" s="109"/>
      <c r="VYI262" s="109"/>
      <c r="VYJ262" s="109"/>
      <c r="VYK262" s="109"/>
      <c r="VYL262" s="109"/>
      <c r="VYM262" s="109"/>
      <c r="VYN262" s="109"/>
      <c r="VYO262" s="109"/>
      <c r="VYP262" s="109"/>
      <c r="VYQ262" s="109"/>
      <c r="VYR262" s="109"/>
      <c r="VYS262" s="109"/>
      <c r="VYT262" s="109"/>
      <c r="VYU262" s="109"/>
      <c r="VYV262" s="109"/>
      <c r="VYW262" s="109"/>
      <c r="VYX262" s="109"/>
      <c r="VYY262" s="109"/>
      <c r="VYZ262" s="109"/>
      <c r="VZA262" s="109"/>
      <c r="VZB262" s="109"/>
      <c r="VZC262" s="109"/>
      <c r="VZD262" s="109"/>
      <c r="VZE262" s="109"/>
      <c r="VZF262" s="109"/>
      <c r="VZG262" s="109"/>
      <c r="VZH262" s="109"/>
      <c r="VZI262" s="109"/>
      <c r="VZJ262" s="109"/>
      <c r="VZK262" s="109"/>
      <c r="VZL262" s="109"/>
      <c r="VZM262" s="109"/>
      <c r="VZN262" s="109"/>
      <c r="VZO262" s="109"/>
      <c r="VZP262" s="109"/>
      <c r="VZQ262" s="109"/>
      <c r="VZR262" s="109"/>
      <c r="VZS262" s="109"/>
      <c r="VZT262" s="109"/>
      <c r="VZU262" s="109"/>
      <c r="VZV262" s="109"/>
      <c r="VZW262" s="109"/>
      <c r="VZX262" s="109"/>
      <c r="VZY262" s="109"/>
      <c r="VZZ262" s="109"/>
      <c r="WAA262" s="109"/>
      <c r="WAB262" s="109"/>
      <c r="WAC262" s="109"/>
      <c r="WAD262" s="109"/>
      <c r="WAE262" s="109"/>
      <c r="WAF262" s="109"/>
      <c r="WAG262" s="109"/>
      <c r="WAH262" s="109"/>
      <c r="WAI262" s="109"/>
      <c r="WAJ262" s="109"/>
      <c r="WAK262" s="109"/>
      <c r="WAL262" s="109"/>
      <c r="WAM262" s="109"/>
      <c r="WAN262" s="109"/>
      <c r="WAO262" s="109"/>
      <c r="WAP262" s="109"/>
      <c r="WAQ262" s="109"/>
      <c r="WAR262" s="109"/>
      <c r="WAS262" s="109"/>
      <c r="WAT262" s="109"/>
      <c r="WAU262" s="109"/>
      <c r="WAV262" s="109"/>
      <c r="WAW262" s="109"/>
      <c r="WAX262" s="109"/>
      <c r="WAY262" s="109"/>
      <c r="WAZ262" s="109"/>
      <c r="WBA262" s="109"/>
      <c r="WBB262" s="109"/>
      <c r="WBC262" s="109"/>
      <c r="WBD262" s="109"/>
      <c r="WBE262" s="109"/>
      <c r="WBF262" s="109"/>
      <c r="WBG262" s="109"/>
      <c r="WBH262" s="109"/>
      <c r="WBI262" s="109"/>
      <c r="WBJ262" s="109"/>
      <c r="WBK262" s="109"/>
      <c r="WBL262" s="109"/>
      <c r="WBM262" s="109"/>
      <c r="WBN262" s="109"/>
      <c r="WBO262" s="109"/>
      <c r="WBP262" s="109"/>
      <c r="WBQ262" s="109"/>
      <c r="WBR262" s="109"/>
      <c r="WBS262" s="109"/>
      <c r="WBT262" s="109"/>
      <c r="WBU262" s="109"/>
      <c r="WBV262" s="109"/>
      <c r="WBW262" s="109"/>
      <c r="WBX262" s="109"/>
      <c r="WBY262" s="109"/>
      <c r="WBZ262" s="109"/>
      <c r="WCA262" s="109"/>
      <c r="WCB262" s="109"/>
      <c r="WCC262" s="109"/>
      <c r="WCD262" s="109"/>
      <c r="WCE262" s="109"/>
      <c r="WCF262" s="109"/>
      <c r="WCG262" s="109"/>
      <c r="WCH262" s="109"/>
      <c r="WCI262" s="109"/>
      <c r="WCJ262" s="109"/>
      <c r="WCK262" s="109"/>
      <c r="WCL262" s="109"/>
      <c r="WCM262" s="109"/>
      <c r="WCN262" s="109"/>
      <c r="WCO262" s="109"/>
      <c r="WCP262" s="109"/>
      <c r="WCQ262" s="109"/>
      <c r="WCR262" s="109"/>
      <c r="WCS262" s="109"/>
      <c r="WCT262" s="109"/>
      <c r="WCU262" s="109"/>
      <c r="WCV262" s="109"/>
      <c r="WCW262" s="109"/>
      <c r="WCX262" s="109"/>
      <c r="WCY262" s="109"/>
      <c r="WCZ262" s="109"/>
      <c r="WDA262" s="109"/>
      <c r="WDB262" s="109"/>
      <c r="WDC262" s="109"/>
      <c r="WDD262" s="109"/>
      <c r="WDE262" s="109"/>
      <c r="WDF262" s="109"/>
      <c r="WDG262" s="109"/>
      <c r="WDH262" s="109"/>
      <c r="WDI262" s="109"/>
      <c r="WDJ262" s="109"/>
      <c r="WDK262" s="109"/>
      <c r="WDL262" s="109"/>
      <c r="WDM262" s="109"/>
      <c r="WDN262" s="109"/>
      <c r="WDO262" s="109"/>
      <c r="WDP262" s="109"/>
      <c r="WDQ262" s="109"/>
      <c r="WDR262" s="109"/>
      <c r="WDS262" s="109"/>
      <c r="WDT262" s="109"/>
      <c r="WDU262" s="109"/>
      <c r="WDV262" s="109"/>
      <c r="WDW262" s="109"/>
      <c r="WDX262" s="109"/>
      <c r="WDY262" s="109"/>
      <c r="WDZ262" s="109"/>
      <c r="WEA262" s="109"/>
      <c r="WEB262" s="109"/>
      <c r="WEC262" s="109"/>
      <c r="WED262" s="109"/>
      <c r="WEE262" s="109"/>
      <c r="WEF262" s="109"/>
      <c r="WEG262" s="109"/>
      <c r="WEH262" s="109"/>
      <c r="WEI262" s="109"/>
      <c r="WEJ262" s="109"/>
      <c r="WEK262" s="109"/>
      <c r="WEL262" s="109"/>
      <c r="WEM262" s="109"/>
      <c r="WEN262" s="109"/>
      <c r="WEO262" s="109"/>
      <c r="WEP262" s="109"/>
      <c r="WEQ262" s="109"/>
      <c r="WER262" s="109"/>
      <c r="WES262" s="109"/>
      <c r="WET262" s="109"/>
      <c r="WEU262" s="109"/>
      <c r="WEV262" s="109"/>
      <c r="WEW262" s="109"/>
      <c r="WEX262" s="109"/>
      <c r="WEY262" s="109"/>
      <c r="WEZ262" s="109"/>
      <c r="WFA262" s="109"/>
      <c r="WFB262" s="109"/>
      <c r="WFC262" s="109"/>
      <c r="WFD262" s="109"/>
      <c r="WFE262" s="109"/>
      <c r="WFF262" s="109"/>
      <c r="WFG262" s="109"/>
      <c r="WFH262" s="109"/>
      <c r="WFI262" s="109"/>
      <c r="WFJ262" s="109"/>
      <c r="WFK262" s="109"/>
      <c r="WFL262" s="109"/>
      <c r="WFM262" s="109"/>
      <c r="WFN262" s="109"/>
      <c r="WFO262" s="109"/>
      <c r="WFP262" s="109"/>
      <c r="WFQ262" s="109"/>
      <c r="WFR262" s="109"/>
      <c r="WFS262" s="109"/>
      <c r="WFT262" s="109"/>
      <c r="WFU262" s="109"/>
      <c r="WFV262" s="109"/>
      <c r="WFW262" s="109"/>
      <c r="WFX262" s="109"/>
      <c r="WFY262" s="109"/>
      <c r="WFZ262" s="109"/>
      <c r="WGA262" s="109"/>
      <c r="WGB262" s="109"/>
      <c r="WGC262" s="109"/>
      <c r="WGD262" s="109"/>
      <c r="WGE262" s="109"/>
      <c r="WGF262" s="109"/>
      <c r="WGG262" s="109"/>
      <c r="WGH262" s="109"/>
      <c r="WGI262" s="109"/>
      <c r="WGJ262" s="109"/>
      <c r="WGK262" s="109"/>
      <c r="WGL262" s="109"/>
      <c r="WGM262" s="109"/>
      <c r="WGN262" s="109"/>
      <c r="WGO262" s="109"/>
      <c r="WGP262" s="109"/>
      <c r="WGQ262" s="109"/>
      <c r="WGR262" s="109"/>
      <c r="WGS262" s="109"/>
      <c r="WGT262" s="109"/>
      <c r="WGU262" s="109"/>
      <c r="WGV262" s="109"/>
      <c r="WGW262" s="109"/>
      <c r="WGX262" s="109"/>
      <c r="WGY262" s="109"/>
      <c r="WGZ262" s="109"/>
      <c r="WHA262" s="109"/>
      <c r="WHB262" s="109"/>
      <c r="WHC262" s="109"/>
      <c r="WHD262" s="109"/>
      <c r="WHE262" s="109"/>
      <c r="WHF262" s="109"/>
      <c r="WHG262" s="109"/>
      <c r="WHH262" s="109"/>
      <c r="WHI262" s="109"/>
      <c r="WHJ262" s="109"/>
      <c r="WHK262" s="109"/>
      <c r="WHL262" s="109"/>
      <c r="WHM262" s="109"/>
      <c r="WHN262" s="109"/>
      <c r="WHO262" s="109"/>
      <c r="WHP262" s="109"/>
      <c r="WHQ262" s="109"/>
      <c r="WHR262" s="109"/>
      <c r="WHS262" s="109"/>
      <c r="WHT262" s="109"/>
      <c r="WHU262" s="109"/>
      <c r="WHV262" s="109"/>
      <c r="WHW262" s="109"/>
      <c r="WHX262" s="109"/>
      <c r="WHY262" s="109"/>
      <c r="WHZ262" s="109"/>
      <c r="WIA262" s="109"/>
      <c r="WIB262" s="109"/>
      <c r="WIC262" s="109"/>
      <c r="WID262" s="109"/>
      <c r="WIE262" s="109"/>
      <c r="WIF262" s="109"/>
      <c r="WIG262" s="109"/>
      <c r="WIH262" s="109"/>
      <c r="WII262" s="109"/>
      <c r="WIJ262" s="109"/>
      <c r="WIK262" s="109"/>
      <c r="WIL262" s="109"/>
      <c r="WIM262" s="109"/>
      <c r="WIN262" s="109"/>
      <c r="WIO262" s="109"/>
      <c r="WIP262" s="109"/>
      <c r="WIQ262" s="109"/>
      <c r="WIR262" s="109"/>
      <c r="WIS262" s="109"/>
      <c r="WIT262" s="109"/>
      <c r="WIU262" s="109"/>
      <c r="WIV262" s="109"/>
      <c r="WIW262" s="109"/>
      <c r="WIX262" s="109"/>
      <c r="WIY262" s="109"/>
      <c r="WIZ262" s="109"/>
      <c r="WJA262" s="109"/>
      <c r="WJB262" s="109"/>
      <c r="WJC262" s="109"/>
      <c r="WJD262" s="109"/>
      <c r="WJE262" s="109"/>
      <c r="WJF262" s="109"/>
      <c r="WJG262" s="109"/>
      <c r="WJH262" s="109"/>
      <c r="WJI262" s="109"/>
      <c r="WJJ262" s="109"/>
      <c r="WJK262" s="109"/>
      <c r="WJL262" s="109"/>
      <c r="WJM262" s="109"/>
      <c r="WJN262" s="109"/>
      <c r="WJO262" s="109"/>
      <c r="WJP262" s="109"/>
      <c r="WJQ262" s="109"/>
      <c r="WJR262" s="109"/>
      <c r="WJS262" s="109"/>
      <c r="WJT262" s="109"/>
      <c r="WJU262" s="109"/>
      <c r="WJV262" s="109"/>
      <c r="WJW262" s="109"/>
      <c r="WJX262" s="109"/>
      <c r="WJY262" s="109"/>
      <c r="WJZ262" s="109"/>
      <c r="WKA262" s="109"/>
      <c r="WKB262" s="109"/>
      <c r="WKC262" s="109"/>
      <c r="WKD262" s="109"/>
      <c r="WKE262" s="109"/>
      <c r="WKF262" s="109"/>
      <c r="WKG262" s="109"/>
      <c r="WKH262" s="109"/>
      <c r="WKI262" s="109"/>
      <c r="WKJ262" s="109"/>
      <c r="WKK262" s="109"/>
      <c r="WKL262" s="109"/>
      <c r="WKM262" s="109"/>
      <c r="WKN262" s="109"/>
      <c r="WKO262" s="109"/>
      <c r="WKP262" s="109"/>
      <c r="WKQ262" s="109"/>
      <c r="WKR262" s="109"/>
      <c r="WKS262" s="109"/>
      <c r="WKT262" s="109"/>
      <c r="WKU262" s="109"/>
      <c r="WKV262" s="109"/>
      <c r="WKW262" s="109"/>
      <c r="WKX262" s="109"/>
      <c r="WKY262" s="109"/>
      <c r="WKZ262" s="109"/>
      <c r="WLA262" s="109"/>
      <c r="WLB262" s="109"/>
      <c r="WLC262" s="109"/>
      <c r="WLD262" s="109"/>
      <c r="WLE262" s="109"/>
      <c r="WLF262" s="109"/>
      <c r="WLG262" s="109"/>
      <c r="WLH262" s="109"/>
      <c r="WLI262" s="109"/>
      <c r="WLJ262" s="109"/>
      <c r="WLK262" s="109"/>
      <c r="WLL262" s="109"/>
      <c r="WLM262" s="109"/>
      <c r="WLN262" s="109"/>
      <c r="WLO262" s="109"/>
      <c r="WLP262" s="109"/>
      <c r="WLQ262" s="109"/>
      <c r="WLR262" s="109"/>
      <c r="WLS262" s="109"/>
      <c r="WLT262" s="109"/>
      <c r="WLU262" s="109"/>
      <c r="WLV262" s="109"/>
      <c r="WLW262" s="109"/>
      <c r="WLX262" s="109"/>
      <c r="WLY262" s="109"/>
      <c r="WLZ262" s="109"/>
      <c r="WMA262" s="109"/>
      <c r="WMB262" s="109"/>
      <c r="WMC262" s="109"/>
      <c r="WMD262" s="109"/>
      <c r="WME262" s="109"/>
      <c r="WMF262" s="109"/>
      <c r="WMG262" s="109"/>
      <c r="WMH262" s="109"/>
      <c r="WMI262" s="109"/>
      <c r="WMJ262" s="109"/>
      <c r="WMK262" s="109"/>
      <c r="WML262" s="109"/>
      <c r="WMM262" s="109"/>
      <c r="WMN262" s="109"/>
      <c r="WMO262" s="109"/>
      <c r="WMP262" s="109"/>
      <c r="WMQ262" s="109"/>
      <c r="WMR262" s="109"/>
      <c r="WMS262" s="109"/>
      <c r="WMT262" s="109"/>
      <c r="WMU262" s="109"/>
      <c r="WMV262" s="109"/>
      <c r="WMW262" s="109"/>
      <c r="WMX262" s="109"/>
      <c r="WMY262" s="109"/>
      <c r="WMZ262" s="109"/>
      <c r="WNA262" s="109"/>
      <c r="WNB262" s="109"/>
      <c r="WNC262" s="109"/>
      <c r="WND262" s="109"/>
      <c r="WNE262" s="109"/>
      <c r="WNF262" s="109"/>
      <c r="WNG262" s="109"/>
      <c r="WNH262" s="109"/>
      <c r="WNI262" s="109"/>
      <c r="WNJ262" s="109"/>
      <c r="WNK262" s="109"/>
      <c r="WNL262" s="109"/>
      <c r="WNM262" s="109"/>
      <c r="WNN262" s="109"/>
      <c r="WNO262" s="109"/>
      <c r="WNP262" s="109"/>
      <c r="WNQ262" s="109"/>
      <c r="WNR262" s="109"/>
      <c r="WNS262" s="109"/>
      <c r="WNT262" s="109"/>
      <c r="WNU262" s="109"/>
      <c r="WNV262" s="109"/>
      <c r="WNW262" s="109"/>
      <c r="WNX262" s="109"/>
      <c r="WNY262" s="109"/>
      <c r="WNZ262" s="109"/>
      <c r="WOA262" s="109"/>
      <c r="WOB262" s="109"/>
      <c r="WOC262" s="109"/>
      <c r="WOD262" s="109"/>
      <c r="WOE262" s="109"/>
      <c r="WOF262" s="109"/>
      <c r="WOG262" s="109"/>
      <c r="WOH262" s="109"/>
      <c r="WOI262" s="109"/>
      <c r="WOJ262" s="109"/>
      <c r="WOK262" s="109"/>
      <c r="WOL262" s="109"/>
      <c r="WOM262" s="109"/>
      <c r="WON262" s="109"/>
      <c r="WOO262" s="109"/>
      <c r="WOP262" s="109"/>
      <c r="WOQ262" s="109"/>
      <c r="WOR262" s="109"/>
      <c r="WOS262" s="109"/>
      <c r="WOT262" s="109"/>
      <c r="WOU262" s="109"/>
      <c r="WOV262" s="109"/>
      <c r="WOW262" s="109"/>
      <c r="WOX262" s="109"/>
      <c r="WOY262" s="109"/>
      <c r="WOZ262" s="109"/>
      <c r="WPA262" s="109"/>
      <c r="WPB262" s="109"/>
      <c r="WPC262" s="109"/>
      <c r="WPD262" s="109"/>
      <c r="WPE262" s="109"/>
      <c r="WPF262" s="109"/>
      <c r="WPG262" s="109"/>
      <c r="WPH262" s="109"/>
      <c r="WPI262" s="109"/>
      <c r="WPJ262" s="109"/>
      <c r="WPK262" s="109"/>
      <c r="WPL262" s="109"/>
      <c r="WPM262" s="109"/>
      <c r="WPN262" s="109"/>
      <c r="WPO262" s="109"/>
      <c r="WPP262" s="109"/>
      <c r="WPQ262" s="109"/>
      <c r="WPR262" s="109"/>
      <c r="WPS262" s="109"/>
      <c r="WPT262" s="109"/>
      <c r="WPU262" s="109"/>
      <c r="WPV262" s="109"/>
      <c r="WPW262" s="109"/>
      <c r="WPX262" s="109"/>
      <c r="WPY262" s="109"/>
      <c r="WPZ262" s="109"/>
      <c r="WQA262" s="109"/>
      <c r="WQB262" s="109"/>
      <c r="WQC262" s="109"/>
      <c r="WQD262" s="109"/>
      <c r="WQE262" s="109"/>
      <c r="WQF262" s="109"/>
      <c r="WQG262" s="109"/>
      <c r="WQH262" s="109"/>
      <c r="WQI262" s="109"/>
      <c r="WQJ262" s="109"/>
      <c r="WQK262" s="109"/>
      <c r="WQL262" s="109"/>
      <c r="WQM262" s="109"/>
      <c r="WQN262" s="109"/>
      <c r="WQO262" s="109"/>
      <c r="WQP262" s="109"/>
      <c r="WQQ262" s="109"/>
      <c r="WQR262" s="109"/>
      <c r="WQS262" s="109"/>
      <c r="WQT262" s="109"/>
      <c r="WQU262" s="109"/>
      <c r="WQV262" s="109"/>
      <c r="WQW262" s="109"/>
      <c r="WQX262" s="109"/>
      <c r="WQY262" s="109"/>
      <c r="WQZ262" s="109"/>
      <c r="WRA262" s="109"/>
      <c r="WRB262" s="109"/>
      <c r="WRC262" s="109"/>
      <c r="WRD262" s="109"/>
      <c r="WRE262" s="109"/>
      <c r="WRF262" s="109"/>
      <c r="WRG262" s="109"/>
      <c r="WRH262" s="109"/>
      <c r="WRI262" s="109"/>
      <c r="WRJ262" s="109"/>
      <c r="WRK262" s="109"/>
      <c r="WRL262" s="109"/>
      <c r="WRM262" s="109"/>
      <c r="WRN262" s="109"/>
      <c r="WRO262" s="109"/>
      <c r="WRP262" s="109"/>
      <c r="WRQ262" s="109"/>
      <c r="WRR262" s="109"/>
      <c r="WRS262" s="109"/>
      <c r="WRT262" s="109"/>
      <c r="WRU262" s="109"/>
      <c r="WRV262" s="109"/>
      <c r="WRW262" s="109"/>
      <c r="WRX262" s="109"/>
      <c r="WRY262" s="109"/>
      <c r="WRZ262" s="109"/>
      <c r="WSA262" s="109"/>
      <c r="WSB262" s="109"/>
      <c r="WSC262" s="109"/>
      <c r="WSD262" s="109"/>
      <c r="WSE262" s="109"/>
      <c r="WSF262" s="109"/>
      <c r="WSG262" s="109"/>
      <c r="WSH262" s="109"/>
      <c r="WSI262" s="109"/>
      <c r="WSJ262" s="109"/>
      <c r="WSK262" s="109"/>
      <c r="WSL262" s="109"/>
      <c r="WSM262" s="109"/>
      <c r="WSN262" s="109"/>
      <c r="WSO262" s="109"/>
      <c r="WSP262" s="109"/>
      <c r="WSQ262" s="109"/>
      <c r="WSR262" s="109"/>
      <c r="WSS262" s="109"/>
      <c r="WST262" s="109"/>
      <c r="WSU262" s="109"/>
      <c r="WSV262" s="109"/>
      <c r="WSW262" s="109"/>
      <c r="WSX262" s="109"/>
      <c r="WSY262" s="109"/>
      <c r="WSZ262" s="109"/>
      <c r="WTA262" s="109"/>
      <c r="WTB262" s="109"/>
      <c r="WTC262" s="109"/>
      <c r="WTD262" s="109"/>
      <c r="WTE262" s="109"/>
      <c r="WTF262" s="109"/>
      <c r="WTG262" s="109"/>
      <c r="WTH262" s="109"/>
      <c r="WTI262" s="109"/>
      <c r="WTJ262" s="109"/>
      <c r="WTK262" s="109"/>
      <c r="WTL262" s="109"/>
      <c r="WTM262" s="109"/>
      <c r="WTN262" s="109"/>
      <c r="WTO262" s="109"/>
      <c r="WTP262" s="109"/>
      <c r="WTQ262" s="109"/>
      <c r="WTR262" s="109"/>
      <c r="WTS262" s="109"/>
      <c r="WTT262" s="109"/>
      <c r="WTU262" s="109"/>
      <c r="WTV262" s="109"/>
      <c r="WTW262" s="109"/>
      <c r="WTX262" s="109"/>
      <c r="WTY262" s="109"/>
      <c r="WTZ262" s="109"/>
      <c r="WUA262" s="109"/>
      <c r="WUB262" s="109"/>
      <c r="WUC262" s="109"/>
      <c r="WUD262" s="109"/>
      <c r="WUE262" s="109"/>
      <c r="WUF262" s="109"/>
      <c r="WUG262" s="109"/>
      <c r="WUH262" s="109"/>
      <c r="WUI262" s="109"/>
      <c r="WUJ262" s="109"/>
      <c r="WUK262" s="109"/>
      <c r="WUL262" s="109"/>
      <c r="WUM262" s="109"/>
      <c r="WUN262" s="109"/>
      <c r="WUO262" s="109"/>
      <c r="WUP262" s="109"/>
      <c r="WUQ262" s="109"/>
      <c r="WUR262" s="109"/>
      <c r="WUS262" s="109"/>
      <c r="WUT262" s="109"/>
      <c r="WUU262" s="109"/>
      <c r="WUV262" s="109"/>
      <c r="WUW262" s="109"/>
      <c r="WUX262" s="109"/>
      <c r="WUY262" s="109"/>
      <c r="WUZ262" s="109"/>
      <c r="WVA262" s="109"/>
      <c r="WVB262" s="109"/>
      <c r="WVC262" s="109"/>
      <c r="WVD262" s="109"/>
      <c r="WVE262" s="109"/>
      <c r="WVF262" s="109"/>
      <c r="WVG262" s="109"/>
      <c r="WVH262" s="109"/>
      <c r="WVI262" s="109"/>
      <c r="WVJ262" s="109"/>
      <c r="WVK262" s="109"/>
      <c r="WVL262" s="109"/>
      <c r="WVM262" s="109"/>
      <c r="WVN262" s="109"/>
      <c r="WVO262" s="109"/>
      <c r="WVP262" s="109"/>
      <c r="WVQ262" s="109"/>
      <c r="WVR262" s="109"/>
      <c r="WVS262" s="109"/>
      <c r="WVT262" s="109"/>
      <c r="WVU262" s="109"/>
      <c r="WVV262" s="109"/>
      <c r="WVW262" s="109"/>
      <c r="WVX262" s="109"/>
      <c r="WVY262" s="109"/>
      <c r="WVZ262" s="109"/>
      <c r="WWA262" s="109"/>
      <c r="WWB262" s="109"/>
      <c r="WWC262" s="109"/>
      <c r="WWD262" s="109"/>
      <c r="WWE262" s="109"/>
      <c r="WWF262" s="109"/>
      <c r="WWG262" s="109"/>
      <c r="WWH262" s="109"/>
      <c r="WWI262" s="109"/>
      <c r="WWJ262" s="109"/>
      <c r="WWK262" s="109"/>
      <c r="WWL262" s="109"/>
      <c r="WWM262" s="109"/>
      <c r="WWN262" s="109"/>
      <c r="WWO262" s="109"/>
      <c r="WWP262" s="109"/>
      <c r="WWQ262" s="109"/>
      <c r="WWR262" s="109"/>
      <c r="WWS262" s="109"/>
      <c r="WWT262" s="109"/>
      <c r="WWU262" s="109"/>
      <c r="WWV262" s="109"/>
      <c r="WWW262" s="109"/>
      <c r="WWX262" s="109"/>
      <c r="WWY262" s="109"/>
      <c r="WWZ262" s="109"/>
      <c r="WXA262" s="109"/>
      <c r="WXB262" s="109"/>
      <c r="WXC262" s="109"/>
      <c r="WXD262" s="109"/>
      <c r="WXE262" s="109"/>
      <c r="WXF262" s="109"/>
      <c r="WXG262" s="109"/>
      <c r="WXH262" s="109"/>
      <c r="WXI262" s="109"/>
      <c r="WXJ262" s="109"/>
      <c r="WXK262" s="109"/>
      <c r="WXL262" s="109"/>
      <c r="WXM262" s="109"/>
      <c r="WXN262" s="109"/>
      <c r="WXO262" s="109"/>
      <c r="WXP262" s="109"/>
      <c r="WXQ262" s="109"/>
      <c r="WXR262" s="109"/>
      <c r="WXS262" s="109"/>
      <c r="WXT262" s="109"/>
      <c r="WXU262" s="109"/>
      <c r="WXV262" s="109"/>
      <c r="WXW262" s="109"/>
      <c r="WXX262" s="109"/>
      <c r="WXY262" s="109"/>
      <c r="WXZ262" s="109"/>
      <c r="WYA262" s="109"/>
      <c r="WYB262" s="109"/>
      <c r="WYC262" s="109"/>
      <c r="WYD262" s="109"/>
      <c r="WYE262" s="109"/>
      <c r="WYF262" s="109"/>
      <c r="WYG262" s="109"/>
      <c r="WYH262" s="109"/>
      <c r="WYI262" s="109"/>
      <c r="WYJ262" s="109"/>
      <c r="WYK262" s="109"/>
      <c r="WYL262" s="109"/>
      <c r="WYM262" s="109"/>
      <c r="WYN262" s="109"/>
      <c r="WYO262" s="109"/>
      <c r="WYP262" s="109"/>
      <c r="WYQ262" s="109"/>
      <c r="WYR262" s="109"/>
      <c r="WYS262" s="109"/>
      <c r="WYT262" s="109"/>
      <c r="WYU262" s="109"/>
      <c r="WYV262" s="109"/>
      <c r="WYW262" s="109"/>
      <c r="WYX262" s="109"/>
      <c r="WYY262" s="109"/>
      <c r="WYZ262" s="109"/>
      <c r="WZA262" s="109"/>
      <c r="WZB262" s="109"/>
      <c r="WZC262" s="109"/>
      <c r="WZD262" s="109"/>
      <c r="WZE262" s="109"/>
      <c r="WZF262" s="109"/>
      <c r="WZG262" s="109"/>
      <c r="WZH262" s="109"/>
      <c r="WZI262" s="109"/>
      <c r="WZJ262" s="109"/>
      <c r="WZK262" s="109"/>
      <c r="WZL262" s="109"/>
      <c r="WZM262" s="109"/>
      <c r="WZN262" s="109"/>
      <c r="WZO262" s="109"/>
      <c r="WZP262" s="109"/>
      <c r="WZQ262" s="109"/>
      <c r="WZR262" s="109"/>
      <c r="WZS262" s="109"/>
      <c r="WZT262" s="109"/>
      <c r="WZU262" s="109"/>
      <c r="WZV262" s="109"/>
      <c r="WZW262" s="109"/>
      <c r="WZX262" s="109"/>
      <c r="WZY262" s="109"/>
      <c r="WZZ262" s="109"/>
      <c r="XAA262" s="109"/>
      <c r="XAB262" s="109"/>
      <c r="XAC262" s="109"/>
      <c r="XAD262" s="109"/>
      <c r="XAE262" s="109"/>
      <c r="XAF262" s="109"/>
      <c r="XAG262" s="109"/>
      <c r="XAH262" s="109"/>
      <c r="XAI262" s="109"/>
      <c r="XAJ262" s="109"/>
      <c r="XAK262" s="109"/>
      <c r="XAL262" s="109"/>
      <c r="XAM262" s="109"/>
      <c r="XAN262" s="109"/>
      <c r="XAO262" s="109"/>
      <c r="XAP262" s="109"/>
      <c r="XAQ262" s="109"/>
      <c r="XAR262" s="109"/>
      <c r="XAS262" s="109"/>
      <c r="XAT262" s="109"/>
      <c r="XAU262" s="109"/>
      <c r="XAV262" s="109"/>
      <c r="XAW262" s="109"/>
      <c r="XAX262" s="109"/>
      <c r="XAY262" s="109"/>
      <c r="XAZ262" s="109"/>
      <c r="XBA262" s="109"/>
      <c r="XBB262" s="109"/>
      <c r="XBC262" s="109"/>
      <c r="XBD262" s="109"/>
      <c r="XBE262" s="109"/>
      <c r="XBF262" s="109"/>
      <c r="XBG262" s="109"/>
      <c r="XBH262" s="109"/>
      <c r="XBI262" s="109"/>
      <c r="XBJ262" s="109"/>
      <c r="XBK262" s="109"/>
      <c r="XBL262" s="109"/>
      <c r="XBM262" s="109"/>
      <c r="XBN262" s="109"/>
      <c r="XBO262" s="109"/>
      <c r="XBP262" s="109"/>
      <c r="XBQ262" s="109"/>
      <c r="XBR262" s="109"/>
      <c r="XBS262" s="109"/>
      <c r="XBT262" s="109"/>
      <c r="XBU262" s="109"/>
      <c r="XBV262" s="109"/>
      <c r="XBW262" s="109"/>
      <c r="XBX262" s="109"/>
      <c r="XBY262" s="109"/>
      <c r="XBZ262" s="109"/>
      <c r="XCA262" s="109"/>
      <c r="XCB262" s="109"/>
      <c r="XCC262" s="109"/>
      <c r="XCD262" s="109"/>
      <c r="XCE262" s="109"/>
      <c r="XCF262" s="109"/>
      <c r="XCG262" s="109"/>
      <c r="XCH262" s="109"/>
      <c r="XCI262" s="109"/>
      <c r="XCJ262" s="109"/>
      <c r="XCK262" s="109"/>
      <c r="XCL262" s="109"/>
      <c r="XCM262" s="109"/>
      <c r="XCN262" s="109"/>
      <c r="XCO262" s="109"/>
      <c r="XCP262" s="109"/>
      <c r="XCQ262" s="109"/>
      <c r="XCR262" s="109"/>
      <c r="XCS262" s="109"/>
      <c r="XCT262" s="109"/>
      <c r="XCU262" s="109"/>
      <c r="XCV262" s="109"/>
      <c r="XCW262" s="109"/>
      <c r="XCX262" s="109"/>
      <c r="XCY262" s="109"/>
      <c r="XCZ262" s="109"/>
      <c r="XDA262" s="109"/>
      <c r="XDB262" s="109"/>
      <c r="XDC262" s="109"/>
      <c r="XDD262" s="109"/>
      <c r="XDE262" s="109"/>
      <c r="XDF262" s="109"/>
      <c r="XDG262" s="109"/>
      <c r="XDH262" s="109"/>
      <c r="XDI262" s="109"/>
      <c r="XDJ262" s="109"/>
      <c r="XDK262" s="109"/>
      <c r="XDL262" s="109"/>
      <c r="XDM262" s="109"/>
      <c r="XDN262" s="109"/>
      <c r="XDO262" s="109"/>
      <c r="XDP262" s="109"/>
      <c r="XDQ262" s="109"/>
      <c r="XDR262" s="109"/>
      <c r="XDS262" s="109"/>
      <c r="XDT262" s="109"/>
      <c r="XDU262" s="109"/>
      <c r="XDV262" s="109"/>
      <c r="XDW262" s="109"/>
      <c r="XDX262" s="109"/>
      <c r="XDY262" s="109"/>
      <c r="XDZ262" s="109"/>
      <c r="XEA262" s="109"/>
      <c r="XEB262" s="109"/>
      <c r="XEC262" s="109"/>
      <c r="XED262" s="109"/>
      <c r="XEE262" s="109"/>
      <c r="XEF262" s="109"/>
      <c r="XEG262" s="109"/>
      <c r="XEH262" s="109"/>
      <c r="XEI262" s="109"/>
      <c r="XEJ262" s="109"/>
      <c r="XEK262" s="109"/>
      <c r="XEL262" s="109"/>
      <c r="XEM262" s="109"/>
      <c r="XEN262" s="109"/>
      <c r="XEO262" s="109"/>
      <c r="XEP262" s="109"/>
      <c r="XEQ262" s="109"/>
      <c r="XER262" s="109"/>
      <c r="XES262" s="109"/>
      <c r="XET262" s="109"/>
      <c r="XEU262" s="109"/>
      <c r="XEV262" s="109"/>
      <c r="XEW262" s="109"/>
      <c r="XEX262" s="109"/>
      <c r="XEY262" s="109"/>
      <c r="XEZ262" s="109"/>
      <c r="XFA262" s="109"/>
      <c r="XFB262" s="109"/>
      <c r="XFC262" s="109"/>
      <c r="XFD262" s="109"/>
    </row>
    <row r="263" spans="1:16384">
      <c r="A263" s="116"/>
      <c r="B263" s="116"/>
      <c r="C263" s="116"/>
      <c r="D263" s="116"/>
      <c r="E263" s="116"/>
      <c r="F263" s="116"/>
      <c r="G263" s="116"/>
      <c r="H263" s="116"/>
      <c r="I263" s="116"/>
      <c r="J263" s="116"/>
      <c r="K263" s="116"/>
      <c r="L263" s="116"/>
      <c r="M263" s="116"/>
      <c r="N263" s="116"/>
      <c r="O263" s="116"/>
      <c r="P263" s="116"/>
      <c r="Q263" s="116"/>
      <c r="R263" s="117"/>
      <c r="S263" s="116"/>
    </row>
    <row r="264" spans="1:16384">
      <c r="A264" s="116"/>
      <c r="B264" s="126" t="s">
        <v>110</v>
      </c>
      <c r="F264" s="12" t="s">
        <v>90</v>
      </c>
      <c r="H264" s="131">
        <f>H260</f>
        <v>838851164.41824377</v>
      </c>
      <c r="I264" s="126"/>
      <c r="J264" s="126"/>
      <c r="K264" s="126"/>
      <c r="L264" s="131">
        <f>L260</f>
        <v>679276492.02335382</v>
      </c>
      <c r="M264" s="131">
        <f t="shared" ref="M264:P264" si="43">M260</f>
        <v>27085528.208244294</v>
      </c>
      <c r="N264" s="131">
        <f t="shared" si="43"/>
        <v>36136855.529925168</v>
      </c>
      <c r="O264" s="131">
        <f t="shared" si="43"/>
        <v>649519.58184963465</v>
      </c>
      <c r="P264" s="131">
        <f t="shared" si="43"/>
        <v>95702769.074870959</v>
      </c>
      <c r="R264" s="64">
        <v>15</v>
      </c>
    </row>
  </sheetData>
  <mergeCells count="1">
    <mergeCell ref="B5:K5"/>
  </mergeCells>
  <pageMargins left="0.7" right="0.7" top="0.75" bottom="0.75" header="0.3" footer="0.3"/>
  <pageSetup paperSize="9" scale="28" orientation="portrait" r:id="rId1"/>
  <rowBreaks count="1" manualBreakCount="1">
    <brk id="199" max="18"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CCFFFF"/>
  </sheetPr>
  <dimension ref="A1:V37"/>
  <sheetViews>
    <sheetView showGridLines="0" zoomScale="80" zoomScaleNormal="80" zoomScaleSheetLayoutView="80" workbookViewId="0">
      <pane ySplit="7" topLeftCell="A8" activePane="bottomLeft" state="frozen"/>
      <selection pane="bottomLeft"/>
    </sheetView>
  </sheetViews>
  <sheetFormatPr defaultRowHeight="15"/>
  <cols>
    <col min="1" max="1" width="2.85546875" customWidth="1"/>
    <col min="2" max="2" width="117.140625" customWidth="1"/>
    <col min="3" max="5" width="2.85546875" customWidth="1"/>
    <col min="6" max="6" width="14.28515625" customWidth="1"/>
    <col min="7" max="7" width="2.85546875" customWidth="1"/>
    <col min="8" max="8" width="14.28515625" customWidth="1"/>
    <col min="9" max="11" width="2.85546875" customWidth="1"/>
    <col min="12" max="16" width="14.28515625" customWidth="1"/>
    <col min="17" max="17" width="2.85546875" customWidth="1"/>
    <col min="18" max="18" width="10" style="68" customWidth="1"/>
    <col min="19" max="19" width="2.85546875" customWidth="1"/>
  </cols>
  <sheetData>
    <row r="1" spans="1:22" s="1" customFormat="1" ht="12.75">
      <c r="A1" s="5"/>
      <c r="B1" s="107" t="s">
        <v>420</v>
      </c>
      <c r="C1" s="107"/>
      <c r="D1" s="107"/>
      <c r="E1" s="107"/>
      <c r="F1" s="107"/>
      <c r="G1" s="107"/>
      <c r="H1" s="107"/>
      <c r="I1" s="107"/>
    </row>
    <row r="2" spans="1:22" s="1" customFormat="1" ht="15" customHeight="1">
      <c r="R2" s="60"/>
    </row>
    <row r="3" spans="1:22" s="8" customFormat="1" ht="18" customHeight="1">
      <c r="B3" s="7" t="s">
        <v>121</v>
      </c>
      <c r="R3" s="61"/>
    </row>
    <row r="4" spans="1:22" s="1" customFormat="1" ht="12.75">
      <c r="R4" s="60"/>
    </row>
    <row r="5" spans="1:22" s="1" customFormat="1" ht="30" customHeight="1">
      <c r="B5" s="251" t="s">
        <v>152</v>
      </c>
      <c r="C5" s="251"/>
      <c r="D5" s="251"/>
      <c r="E5" s="251"/>
      <c r="F5" s="251"/>
      <c r="G5" s="251"/>
      <c r="H5" s="251"/>
      <c r="I5" s="251"/>
      <c r="J5" s="251"/>
      <c r="K5" s="251"/>
      <c r="R5" s="60"/>
    </row>
    <row r="6" spans="1:22" s="1" customFormat="1" ht="12.75">
      <c r="R6" s="60"/>
    </row>
    <row r="7" spans="1:22" s="25" customFormat="1" ht="12.75">
      <c r="N7" s="28"/>
      <c r="O7" s="28"/>
      <c r="P7" s="28"/>
      <c r="R7" s="28"/>
    </row>
    <row r="8" spans="1:22" s="1" customFormat="1" ht="12.75">
      <c r="R8" s="60"/>
    </row>
    <row r="9" spans="1:22" s="25" customFormat="1" ht="12.75">
      <c r="B9" s="25" t="s">
        <v>210</v>
      </c>
      <c r="F9" s="25" t="s">
        <v>0</v>
      </c>
      <c r="R9" s="28"/>
    </row>
    <row r="10" spans="1:22" s="26" customFormat="1" ht="12.75">
      <c r="R10" s="63"/>
    </row>
    <row r="11" spans="1:22" s="1" customFormat="1" ht="12.75">
      <c r="A11" s="26"/>
      <c r="B11" s="2" t="s">
        <v>18</v>
      </c>
      <c r="H11" s="2" t="s">
        <v>18</v>
      </c>
      <c r="R11" s="60"/>
    </row>
    <row r="12" spans="1:22" s="1" customFormat="1" ht="12.75">
      <c r="A12" s="26"/>
      <c r="B12" s="1" t="s">
        <v>57</v>
      </c>
      <c r="D12" s="44"/>
      <c r="F12" s="1" t="s">
        <v>12</v>
      </c>
      <c r="H12" s="65">
        <f>Reguleringsparameters!H35</f>
        <v>1.2E-2</v>
      </c>
      <c r="J12" s="21"/>
      <c r="K12" s="5"/>
      <c r="L12" s="5"/>
      <c r="M12" s="5"/>
      <c r="N12" s="5"/>
      <c r="O12" s="5"/>
      <c r="P12" s="5"/>
      <c r="R12" s="66"/>
      <c r="T12" s="21"/>
      <c r="U12" s="21"/>
      <c r="V12" s="21"/>
    </row>
    <row r="13" spans="1:22" s="1" customFormat="1" ht="12.75">
      <c r="A13" s="26"/>
      <c r="B13" s="1" t="s">
        <v>58</v>
      </c>
      <c r="D13" s="44"/>
      <c r="F13" s="1" t="s">
        <v>12</v>
      </c>
      <c r="H13" s="65">
        <f>Reguleringsparameters!H36</f>
        <v>1.2E-2</v>
      </c>
      <c r="J13" s="21"/>
      <c r="K13" s="5"/>
      <c r="L13" s="5"/>
      <c r="M13" s="5"/>
      <c r="N13" s="5"/>
      <c r="O13" s="5"/>
      <c r="P13" s="5"/>
      <c r="R13" s="59"/>
      <c r="T13" s="21"/>
      <c r="U13" s="21"/>
      <c r="V13" s="21"/>
    </row>
    <row r="14" spans="1:22" s="1" customFormat="1" ht="12.75">
      <c r="A14" s="26"/>
      <c r="B14" s="1" t="s">
        <v>59</v>
      </c>
      <c r="D14" s="44"/>
      <c r="F14" s="1" t="s">
        <v>12</v>
      </c>
      <c r="H14" s="65">
        <f>Reguleringsparameters!H37</f>
        <v>1.2E-2</v>
      </c>
      <c r="J14" s="21"/>
      <c r="K14" s="5"/>
      <c r="L14" s="5"/>
      <c r="M14" s="5"/>
      <c r="N14" s="5"/>
      <c r="O14" s="5"/>
      <c r="P14" s="5"/>
      <c r="R14" s="59"/>
      <c r="T14" s="5"/>
      <c r="U14" s="21"/>
      <c r="V14" s="21"/>
    </row>
    <row r="15" spans="1:22" s="1" customFormat="1" ht="12.75">
      <c r="A15" s="26"/>
      <c r="B15" s="1" t="s">
        <v>60</v>
      </c>
      <c r="D15" s="44"/>
      <c r="F15" s="1" t="s">
        <v>12</v>
      </c>
      <c r="H15" s="65">
        <f>Reguleringsparameters!H38</f>
        <v>1.2E-2</v>
      </c>
      <c r="J15" s="21"/>
      <c r="K15" s="5"/>
      <c r="L15" s="5"/>
      <c r="M15" s="5"/>
      <c r="N15" s="5"/>
      <c r="O15" s="5"/>
      <c r="P15" s="5"/>
      <c r="R15" s="59"/>
      <c r="T15" s="5"/>
      <c r="U15" s="5"/>
      <c r="V15" s="21"/>
    </row>
    <row r="16" spans="1:22" s="1" customFormat="1" ht="12.75">
      <c r="A16" s="26"/>
      <c r="B16" s="1" t="s">
        <v>61</v>
      </c>
      <c r="D16" s="44"/>
      <c r="F16" s="1" t="s">
        <v>12</v>
      </c>
      <c r="H16" s="65">
        <f>Reguleringsparameters!H39</f>
        <v>1.2E-2</v>
      </c>
      <c r="J16" s="21"/>
      <c r="K16" s="5"/>
      <c r="L16" s="5"/>
      <c r="M16" s="5"/>
      <c r="N16" s="5"/>
      <c r="O16" s="5"/>
      <c r="P16" s="5"/>
      <c r="R16" s="59"/>
      <c r="T16" s="5"/>
      <c r="U16" s="5"/>
      <c r="V16" s="5"/>
    </row>
    <row r="17" spans="1:18" s="1" customFormat="1" ht="12.75">
      <c r="A17" s="26"/>
      <c r="B17" s="5"/>
      <c r="C17" s="5"/>
      <c r="D17" s="5"/>
      <c r="E17" s="5"/>
      <c r="F17" s="5"/>
      <c r="G17" s="5"/>
      <c r="H17" s="21"/>
      <c r="I17" s="5"/>
      <c r="J17" s="5"/>
      <c r="K17" s="5"/>
      <c r="M17" s="5"/>
      <c r="N17" s="5"/>
      <c r="O17" s="5"/>
      <c r="R17" s="60"/>
    </row>
    <row r="18" spans="1:18" s="1" customFormat="1" ht="12.75">
      <c r="A18" s="26"/>
      <c r="B18" s="20" t="s">
        <v>101</v>
      </c>
      <c r="C18" s="5"/>
      <c r="D18" s="5"/>
      <c r="E18" s="5"/>
      <c r="F18" s="5" t="s">
        <v>12</v>
      </c>
      <c r="G18" s="5"/>
      <c r="H18" s="23">
        <f>Reguleringsparameters!U34</f>
        <v>1.0614573839288319</v>
      </c>
      <c r="I18" s="5"/>
      <c r="J18" s="5"/>
      <c r="K18" s="5"/>
      <c r="M18" s="5"/>
      <c r="N18" s="5"/>
      <c r="O18" s="5"/>
      <c r="R18" s="60"/>
    </row>
    <row r="19" spans="1:18" s="1" customFormat="1" ht="12.75">
      <c r="B19" s="5"/>
      <c r="C19" s="5"/>
      <c r="D19" s="5"/>
      <c r="E19" s="5"/>
      <c r="F19" s="5"/>
      <c r="G19" s="5"/>
      <c r="H19" s="21"/>
      <c r="I19" s="5"/>
      <c r="J19" s="5"/>
      <c r="K19" s="5"/>
      <c r="M19" s="5"/>
      <c r="N19" s="5"/>
      <c r="O19" s="5"/>
      <c r="R19" s="60"/>
    </row>
    <row r="20" spans="1:18" s="110" customFormat="1" ht="12.75">
      <c r="B20" s="110" t="s">
        <v>212</v>
      </c>
      <c r="R20" s="115"/>
    </row>
    <row r="21" spans="1:18" s="116" customFormat="1" ht="12.75">
      <c r="R21" s="117"/>
    </row>
    <row r="22" spans="1:18" s="1" customFormat="1" ht="12.75">
      <c r="A22" s="116"/>
      <c r="B22" s="1" t="s">
        <v>330</v>
      </c>
      <c r="F22" s="5" t="s">
        <v>1</v>
      </c>
      <c r="H22" s="3">
        <f>SUM(L22:P22)</f>
        <v>1002925465.042091</v>
      </c>
      <c r="I22" s="16"/>
      <c r="J22" s="16"/>
      <c r="K22" s="16"/>
      <c r="L22" s="29">
        <f>'Begininkomsten 2016'!L153</f>
        <v>828255591.64542031</v>
      </c>
      <c r="M22" s="29">
        <f>'Begininkomsten 2016'!M153</f>
        <v>31681907.877147228</v>
      </c>
      <c r="N22" s="29">
        <f>'Begininkomsten 2016'!N153</f>
        <v>45096691.363533854</v>
      </c>
      <c r="O22" s="29">
        <f>'Begininkomsten 2016'!O153</f>
        <v>540921.73026077403</v>
      </c>
      <c r="P22" s="29">
        <f>'Begininkomsten 2016'!P153</f>
        <v>97350352.425728872</v>
      </c>
      <c r="R22" s="60"/>
    </row>
    <row r="23" spans="1:18" s="1" customFormat="1" ht="12.75">
      <c r="A23" s="116"/>
      <c r="B23" s="1" t="s">
        <v>110</v>
      </c>
      <c r="F23" s="1" t="s">
        <v>90</v>
      </c>
      <c r="H23" s="3">
        <f>SUM(L23:P23)</f>
        <v>838851164.41824377</v>
      </c>
      <c r="I23" s="10"/>
      <c r="J23" s="10"/>
      <c r="K23" s="10"/>
      <c r="L23" s="29">
        <f>'Eindinkomsten 2021'!L264</f>
        <v>679276492.02335382</v>
      </c>
      <c r="M23" s="29">
        <f>'Eindinkomsten 2021'!M264</f>
        <v>27085528.208244294</v>
      </c>
      <c r="N23" s="29">
        <f>'Eindinkomsten 2021'!N264</f>
        <v>36136855.529925168</v>
      </c>
      <c r="O23" s="29">
        <f>'Eindinkomsten 2021'!O264</f>
        <v>649519.58184963465</v>
      </c>
      <c r="P23" s="29">
        <f>'Eindinkomsten 2021'!P264</f>
        <v>95702769.074870959</v>
      </c>
      <c r="R23" s="60"/>
    </row>
    <row r="24" spans="1:18" s="1" customFormat="1" ht="12.75">
      <c r="A24" s="74"/>
      <c r="H24" s="132"/>
      <c r="I24" s="132"/>
      <c r="J24" s="132"/>
      <c r="K24" s="132"/>
      <c r="L24" s="132"/>
      <c r="M24" s="132"/>
      <c r="N24" s="132"/>
      <c r="O24" s="132"/>
      <c r="P24" s="132"/>
      <c r="Q24" s="74"/>
      <c r="R24" s="75"/>
    </row>
    <row r="25" spans="1:18" s="25" customFormat="1" ht="12.75">
      <c r="B25" s="25" t="s">
        <v>211</v>
      </c>
      <c r="F25" s="25" t="s">
        <v>0</v>
      </c>
      <c r="H25" s="25" t="s">
        <v>54</v>
      </c>
      <c r="L25" s="28" t="s">
        <v>40</v>
      </c>
      <c r="M25" s="28" t="s">
        <v>41</v>
      </c>
      <c r="N25" s="28" t="s">
        <v>42</v>
      </c>
      <c r="O25" s="28" t="s">
        <v>43</v>
      </c>
      <c r="P25" s="28" t="s">
        <v>38</v>
      </c>
      <c r="R25" s="28" t="s">
        <v>111</v>
      </c>
    </row>
    <row r="26" spans="1:18" s="116" customFormat="1" ht="12.75">
      <c r="L26" s="117"/>
      <c r="M26" s="117"/>
      <c r="N26" s="117"/>
      <c r="O26" s="117"/>
      <c r="P26" s="117"/>
      <c r="R26" s="117"/>
    </row>
    <row r="27" spans="1:18" s="1" customFormat="1" ht="12.75">
      <c r="A27" s="116"/>
      <c r="B27" s="1" t="s">
        <v>93</v>
      </c>
      <c r="F27" s="1" t="s">
        <v>12</v>
      </c>
      <c r="H27" s="42"/>
      <c r="I27" s="42"/>
      <c r="J27" s="42"/>
      <c r="K27" s="42"/>
      <c r="L27" s="41">
        <f>$H$18^(1/5)-(L23/L22)^(1/5)</f>
        <v>5.0882595691701948E-2</v>
      </c>
      <c r="M27" s="41">
        <f t="shared" ref="M27:P27" si="0">$H$18^(1/5)-(M23/M22)^(1/5)</f>
        <v>4.2862950894640428E-2</v>
      </c>
      <c r="N27" s="41">
        <f t="shared" si="0"/>
        <v>5.5332245364450805E-2</v>
      </c>
      <c r="O27" s="41">
        <f t="shared" si="0"/>
        <v>-2.5269394947186496E-2</v>
      </c>
      <c r="P27" s="41">
        <f t="shared" si="0"/>
        <v>1.540800333118364E-2</v>
      </c>
      <c r="R27" s="60">
        <v>28</v>
      </c>
    </row>
    <row r="28" spans="1:18" s="1" customFormat="1" ht="12.75">
      <c r="A28" s="116"/>
      <c r="B28" s="1" t="s">
        <v>94</v>
      </c>
      <c r="F28" s="1" t="s">
        <v>12</v>
      </c>
      <c r="H28" s="42"/>
      <c r="I28" s="42"/>
      <c r="J28" s="42"/>
      <c r="K28" s="42"/>
      <c r="L28" s="43">
        <f>IF(L27&gt;0,ROUNDDOWN(L27,4),ROUNDUP(L27,4))</f>
        <v>5.0799999999999998E-2</v>
      </c>
      <c r="M28" s="43">
        <f t="shared" ref="M28:P28" si="1">IF(M27&gt;0,ROUNDDOWN(M27,4),ROUNDUP(M27,4))</f>
        <v>4.2799999999999998E-2</v>
      </c>
      <c r="N28" s="43">
        <f t="shared" si="1"/>
        <v>5.5300000000000002E-2</v>
      </c>
      <c r="O28" s="43">
        <f t="shared" si="1"/>
        <v>-2.53E-2</v>
      </c>
      <c r="P28" s="43">
        <f t="shared" si="1"/>
        <v>1.54E-2</v>
      </c>
      <c r="R28" s="60"/>
    </row>
    <row r="29" spans="1:18" s="1" customFormat="1" ht="12.75">
      <c r="H29" s="21"/>
      <c r="I29" s="21"/>
      <c r="J29" s="21"/>
      <c r="K29" s="21"/>
      <c r="L29" s="21"/>
      <c r="M29" s="21"/>
      <c r="N29" s="21"/>
      <c r="O29" s="21"/>
      <c r="P29" s="21"/>
      <c r="R29" s="60"/>
    </row>
    <row r="30" spans="1:18" s="25" customFormat="1" ht="12.75">
      <c r="B30" s="25" t="s">
        <v>95</v>
      </c>
      <c r="F30" s="25" t="s">
        <v>0</v>
      </c>
      <c r="H30" s="25" t="s">
        <v>54</v>
      </c>
      <c r="L30" s="28" t="s">
        <v>40</v>
      </c>
      <c r="M30" s="28" t="s">
        <v>41</v>
      </c>
      <c r="N30" s="28" t="s">
        <v>42</v>
      </c>
      <c r="O30" s="28" t="s">
        <v>43</v>
      </c>
      <c r="P30" s="28" t="s">
        <v>38</v>
      </c>
      <c r="R30" s="28" t="s">
        <v>111</v>
      </c>
    </row>
    <row r="31" spans="1:18" s="1" customFormat="1" ht="12.75">
      <c r="R31" s="60"/>
    </row>
    <row r="32" spans="1:18" s="1" customFormat="1" ht="12.75">
      <c r="B32" s="1" t="s">
        <v>96</v>
      </c>
      <c r="F32" s="1" t="s">
        <v>86</v>
      </c>
      <c r="H32" s="30">
        <f>SUM(L32:P32)</f>
        <v>967549843.7698828</v>
      </c>
      <c r="I32" s="4"/>
      <c r="J32" s="4"/>
      <c r="K32" s="4"/>
      <c r="L32" s="30">
        <f>L22*(1+$H12-L$28)</f>
        <v>796119274.68957806</v>
      </c>
      <c r="M32" s="30">
        <f>M22*(1+$H12-M$28)</f>
        <v>30706105.114531096</v>
      </c>
      <c r="N32" s="30">
        <f>N22*(1+$H12-N$28)</f>
        <v>43144004.627492838</v>
      </c>
      <c r="O32" s="30">
        <f>O22*(1+$H12-O$28)</f>
        <v>561098.11079950095</v>
      </c>
      <c r="P32" s="30">
        <f>P22*(1+$H12-P$28)</f>
        <v>97019361.227481395</v>
      </c>
      <c r="R32" s="60">
        <v>29</v>
      </c>
    </row>
    <row r="33" spans="1:18" s="18" customFormat="1" ht="12.75">
      <c r="A33" s="1"/>
      <c r="B33" s="1" t="s">
        <v>97</v>
      </c>
      <c r="F33" s="1" t="s">
        <v>87</v>
      </c>
      <c r="G33" s="24"/>
      <c r="H33" s="30">
        <f t="shared" ref="H33:H36" si="2">SUM(L33:P33)</f>
        <v>933537595.60538876</v>
      </c>
      <c r="I33" s="38"/>
      <c r="J33" s="38"/>
      <c r="K33" s="38"/>
      <c r="L33" s="30">
        <f t="shared" ref="L33:P36" si="3">L32*(1+$H13-L$28)</f>
        <v>765229846.83162248</v>
      </c>
      <c r="M33" s="30">
        <f t="shared" si="3"/>
        <v>29760357.077003539</v>
      </c>
      <c r="N33" s="30">
        <f t="shared" si="3"/>
        <v>41275869.227122396</v>
      </c>
      <c r="O33" s="30">
        <f t="shared" si="3"/>
        <v>582027.07033232239</v>
      </c>
      <c r="P33" s="30">
        <f t="shared" si="3"/>
        <v>96689495.399307966</v>
      </c>
      <c r="R33" s="67">
        <v>30</v>
      </c>
    </row>
    <row r="34" spans="1:18" s="1" customFormat="1" ht="12.75">
      <c r="B34" s="1" t="s">
        <v>98</v>
      </c>
      <c r="F34" s="1" t="s">
        <v>88</v>
      </c>
      <c r="H34" s="30">
        <f t="shared" si="2"/>
        <v>900835778.73818147</v>
      </c>
      <c r="I34" s="4"/>
      <c r="J34" s="4"/>
      <c r="K34" s="4"/>
      <c r="L34" s="30">
        <f t="shared" si="3"/>
        <v>735538928.77455556</v>
      </c>
      <c r="M34" s="30">
        <f t="shared" si="3"/>
        <v>28843738.079031833</v>
      </c>
      <c r="N34" s="30">
        <f t="shared" si="3"/>
        <v>39488624.089587994</v>
      </c>
      <c r="O34" s="30">
        <f t="shared" si="3"/>
        <v>603736.68005571805</v>
      </c>
      <c r="P34" s="30">
        <f t="shared" si="3"/>
        <v>96360751.114950329</v>
      </c>
      <c r="R34" s="60">
        <v>31</v>
      </c>
    </row>
    <row r="35" spans="1:18" s="1" customFormat="1" ht="12.75">
      <c r="B35" s="1" t="s">
        <v>99</v>
      </c>
      <c r="F35" s="1" t="s">
        <v>89</v>
      </c>
      <c r="H35" s="30">
        <f t="shared" si="2"/>
        <v>869393516.57019055</v>
      </c>
      <c r="I35" s="4"/>
      <c r="J35" s="4"/>
      <c r="K35" s="4"/>
      <c r="L35" s="30">
        <f t="shared" si="3"/>
        <v>707000018.33810282</v>
      </c>
      <c r="M35" s="30">
        <f t="shared" si="3"/>
        <v>27955350.946197655</v>
      </c>
      <c r="N35" s="30">
        <f t="shared" si="3"/>
        <v>37778766.666508831</v>
      </c>
      <c r="O35" s="30">
        <f t="shared" si="3"/>
        <v>626256.05822179641</v>
      </c>
      <c r="P35" s="30">
        <f t="shared" si="3"/>
        <v>96033124.561159506</v>
      </c>
      <c r="R35" s="60">
        <v>32</v>
      </c>
    </row>
    <row r="36" spans="1:18" s="1" customFormat="1" ht="12.75">
      <c r="B36" s="1" t="s">
        <v>100</v>
      </c>
      <c r="F36" s="1" t="s">
        <v>90</v>
      </c>
      <c r="H36" s="30">
        <f t="shared" si="2"/>
        <v>839161917.18033338</v>
      </c>
      <c r="I36" s="4"/>
      <c r="J36" s="4"/>
      <c r="K36" s="4"/>
      <c r="L36" s="30">
        <f t="shared" si="3"/>
        <v>679568417.62658441</v>
      </c>
      <c r="M36" s="30">
        <f t="shared" si="3"/>
        <v>27094326.137054767</v>
      </c>
      <c r="N36" s="30">
        <f t="shared" si="3"/>
        <v>36142946.069848999</v>
      </c>
      <c r="O36" s="30">
        <f t="shared" si="3"/>
        <v>649615.40919346944</v>
      </c>
      <c r="P36" s="30">
        <f t="shared" si="3"/>
        <v>95706611.937651575</v>
      </c>
      <c r="R36" s="60">
        <v>33</v>
      </c>
    </row>
    <row r="37" spans="1:18" s="1" customFormat="1" ht="12.75">
      <c r="R37" s="60"/>
    </row>
  </sheetData>
  <mergeCells count="1">
    <mergeCell ref="B5:K5"/>
  </mergeCells>
  <pageMargins left="0.7" right="0.7" top="0.75" bottom="0.75" header="0.3" footer="0.3"/>
  <pageSetup paperSize="9" scale="34" orientation="portrait" r:id="rId1"/>
  <colBreaks count="1" manualBreakCount="1">
    <brk id="20" max="34"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FFFF"/>
  </sheetPr>
  <dimension ref="A1:XFD57"/>
  <sheetViews>
    <sheetView showGridLines="0" zoomScale="80" zoomScaleNormal="80" zoomScaleSheetLayoutView="80" workbookViewId="0">
      <pane ySplit="7" topLeftCell="A8" activePane="bottomLeft" state="frozen"/>
      <selection pane="bottomLeft"/>
    </sheetView>
  </sheetViews>
  <sheetFormatPr defaultRowHeight="15"/>
  <cols>
    <col min="1" max="1" width="2.85546875" customWidth="1"/>
    <col min="2" max="2" width="117.140625" customWidth="1"/>
    <col min="3" max="5" width="2.85546875" customWidth="1"/>
    <col min="6" max="6" width="14.28515625" customWidth="1"/>
    <col min="7" max="7" width="2.85546875" customWidth="1"/>
    <col min="8" max="8" width="14.28515625" customWidth="1"/>
    <col min="9" max="11" width="2.85546875" customWidth="1"/>
    <col min="12" max="16" width="14.28515625" customWidth="1"/>
    <col min="17" max="17" width="2.85546875" customWidth="1"/>
    <col min="18" max="18" width="10" style="68" customWidth="1"/>
    <col min="19" max="19" width="2.85546875" customWidth="1"/>
  </cols>
  <sheetData>
    <row r="1" spans="1:18" s="1" customFormat="1" ht="12.75">
      <c r="A1" s="5"/>
      <c r="B1" s="107" t="s">
        <v>420</v>
      </c>
      <c r="C1" s="107"/>
      <c r="D1" s="107"/>
      <c r="E1" s="107"/>
      <c r="F1" s="107"/>
      <c r="G1" s="107"/>
      <c r="H1" s="107"/>
      <c r="I1" s="107"/>
    </row>
    <row r="2" spans="1:18" s="1" customFormat="1" ht="15" customHeight="1">
      <c r="R2" s="60"/>
    </row>
    <row r="3" spans="1:18" s="8" customFormat="1" ht="18" customHeight="1">
      <c r="B3" s="230" t="s">
        <v>356</v>
      </c>
      <c r="R3" s="61"/>
    </row>
    <row r="4" spans="1:18" s="1" customFormat="1" ht="12.75">
      <c r="R4" s="60"/>
    </row>
    <row r="5" spans="1:18" s="1" customFormat="1" ht="33.75" customHeight="1">
      <c r="B5" s="251" t="s">
        <v>423</v>
      </c>
      <c r="C5" s="251"/>
      <c r="D5" s="251"/>
      <c r="E5" s="251"/>
      <c r="F5" s="251"/>
      <c r="G5" s="251"/>
      <c r="H5" s="251"/>
      <c r="I5" s="251"/>
      <c r="J5" s="251"/>
      <c r="K5" s="251"/>
      <c r="R5" s="60"/>
    </row>
    <row r="6" spans="1:18" s="1" customFormat="1" ht="12.75">
      <c r="R6" s="60"/>
    </row>
    <row r="7" spans="1:18" s="25" customFormat="1" ht="12.75">
      <c r="L7" s="28"/>
      <c r="M7" s="28"/>
      <c r="N7" s="28"/>
      <c r="O7" s="28"/>
      <c r="P7" s="28"/>
      <c r="R7" s="28"/>
    </row>
    <row r="8" spans="1:18" s="1" customFormat="1" ht="12.75">
      <c r="R8" s="60"/>
    </row>
    <row r="9" spans="1:18" s="25" customFormat="1" ht="12.75">
      <c r="B9" s="25" t="s">
        <v>357</v>
      </c>
      <c r="F9" s="25" t="s">
        <v>0</v>
      </c>
      <c r="R9" s="28"/>
    </row>
    <row r="10" spans="1:18" s="26" customFormat="1" ht="12.75">
      <c r="R10" s="63"/>
    </row>
    <row r="11" spans="1:18" s="26" customFormat="1" ht="12.75">
      <c r="B11" s="1" t="s">
        <v>22</v>
      </c>
      <c r="F11" s="26" t="s">
        <v>12</v>
      </c>
      <c r="H11" s="208">
        <f>Reguleringsparameters!H11</f>
        <v>4.4999999999999998E-2</v>
      </c>
      <c r="R11" s="63"/>
    </row>
    <row r="12" spans="1:18" s="26" customFormat="1" ht="12.75">
      <c r="B12" s="1" t="s">
        <v>14</v>
      </c>
      <c r="F12" s="26" t="s">
        <v>12</v>
      </c>
      <c r="H12" s="208">
        <f>Reguleringsparameters!H12</f>
        <v>2.8000000000000001E-2</v>
      </c>
      <c r="R12" s="63"/>
    </row>
    <row r="13" spans="1:18" s="26" customFormat="1" ht="12.75">
      <c r="B13" s="1" t="s">
        <v>242</v>
      </c>
      <c r="F13" s="26" t="s">
        <v>12</v>
      </c>
      <c r="H13" s="208">
        <f>Reguleringsparameters!H13</f>
        <v>3.7999999999999999E-2</v>
      </c>
      <c r="R13" s="63"/>
    </row>
    <row r="14" spans="1:18" s="26" customFormat="1" ht="12.75">
      <c r="B14" s="1" t="s">
        <v>243</v>
      </c>
      <c r="F14" s="26" t="s">
        <v>12</v>
      </c>
      <c r="H14" s="208">
        <f>Reguleringsparameters!H14</f>
        <v>2.8000000000000001E-2</v>
      </c>
      <c r="R14" s="63"/>
    </row>
    <row r="15" spans="1:18" s="26" customFormat="1" ht="12.75">
      <c r="B15" s="5"/>
      <c r="H15" s="228"/>
      <c r="R15" s="63"/>
    </row>
    <row r="16" spans="1:18" s="26" customFormat="1" ht="12.75">
      <c r="B16" s="1" t="s">
        <v>377</v>
      </c>
      <c r="F16" s="26" t="s">
        <v>12</v>
      </c>
      <c r="H16" s="208">
        <f>Reguleringsparameters!H56</f>
        <v>0.78900000000000003</v>
      </c>
      <c r="R16" s="63"/>
    </row>
    <row r="17" spans="2:18" s="26" customFormat="1" ht="12.75">
      <c r="B17" s="1" t="s">
        <v>379</v>
      </c>
      <c r="F17" s="26" t="s">
        <v>12</v>
      </c>
      <c r="H17" s="208">
        <f>Reguleringsparameters!H60</f>
        <v>0.81599999999999995</v>
      </c>
      <c r="R17" s="63"/>
    </row>
    <row r="18" spans="2:18" s="26" customFormat="1" ht="12.75">
      <c r="B18" s="1" t="s">
        <v>378</v>
      </c>
      <c r="F18" s="26" t="s">
        <v>12</v>
      </c>
      <c r="H18" s="208">
        <f>Reguleringsparameters!H57</f>
        <v>0.05</v>
      </c>
      <c r="R18" s="63"/>
    </row>
    <row r="19" spans="2:18" s="26" customFormat="1" ht="12.75">
      <c r="B19" s="1" t="s">
        <v>154</v>
      </c>
      <c r="F19" s="26" t="s">
        <v>12</v>
      </c>
      <c r="H19" s="208">
        <f>Reguleringsparameters!H58</f>
        <v>0.83900000000000008</v>
      </c>
      <c r="R19" s="63"/>
    </row>
    <row r="20" spans="2:18" s="26" customFormat="1" ht="12.75">
      <c r="B20" s="1" t="s">
        <v>155</v>
      </c>
      <c r="F20" s="26" t="s">
        <v>12</v>
      </c>
      <c r="H20" s="208">
        <f>Reguleringsparameters!H62</f>
        <v>0.86599999999999999</v>
      </c>
      <c r="R20" s="63"/>
    </row>
    <row r="21" spans="2:18" s="26" customFormat="1" ht="12.75">
      <c r="B21" s="5"/>
      <c r="H21" s="228"/>
      <c r="R21" s="63"/>
    </row>
    <row r="22" spans="2:18" s="26" customFormat="1" ht="12.75">
      <c r="B22" s="14" t="s">
        <v>383</v>
      </c>
      <c r="F22" s="26" t="s">
        <v>12</v>
      </c>
      <c r="H22" s="208">
        <f>Reguleringsparameters!H45</f>
        <v>1.0999999999999999E-2</v>
      </c>
      <c r="R22" s="63"/>
    </row>
    <row r="23" spans="2:18" s="26" customFormat="1" ht="12.75">
      <c r="B23" s="14" t="s">
        <v>384</v>
      </c>
      <c r="F23" s="26" t="s">
        <v>12</v>
      </c>
      <c r="H23" s="208">
        <f>Reguleringsparameters!H48</f>
        <v>1E-3</v>
      </c>
      <c r="R23" s="63"/>
    </row>
    <row r="24" spans="2:18" s="26" customFormat="1" ht="12.75">
      <c r="B24" s="12"/>
      <c r="H24" s="228"/>
      <c r="R24" s="63"/>
    </row>
    <row r="25" spans="2:18" s="26" customFormat="1" ht="12.75">
      <c r="B25" s="5" t="s">
        <v>140</v>
      </c>
      <c r="F25" s="26" t="s">
        <v>12</v>
      </c>
      <c r="H25" s="208">
        <f>Reguleringsparameters!H85</f>
        <v>0.01</v>
      </c>
      <c r="R25" s="63"/>
    </row>
    <row r="26" spans="2:18" s="26" customFormat="1" ht="12.75">
      <c r="B26" s="5"/>
      <c r="H26" s="228"/>
      <c r="R26" s="63"/>
    </row>
    <row r="27" spans="2:18" s="26" customFormat="1" ht="12.75">
      <c r="B27" s="1" t="s">
        <v>385</v>
      </c>
      <c r="F27" s="26" t="s">
        <v>12</v>
      </c>
      <c r="H27" s="208">
        <f>Reguleringsparameters!H66</f>
        <v>0.91500000000000004</v>
      </c>
      <c r="R27" s="63"/>
    </row>
    <row r="28" spans="2:18" s="26" customFormat="1" ht="12.75">
      <c r="B28" s="1" t="s">
        <v>386</v>
      </c>
      <c r="F28" s="26" t="s">
        <v>12</v>
      </c>
      <c r="H28" s="208">
        <f>Reguleringsparameters!H67</f>
        <v>3.5000000000000003E-2</v>
      </c>
      <c r="R28" s="63"/>
    </row>
    <row r="29" spans="2:18" s="26" customFormat="1" ht="12.75">
      <c r="B29" s="1" t="s">
        <v>387</v>
      </c>
      <c r="F29" s="26" t="s">
        <v>12</v>
      </c>
      <c r="H29" s="208">
        <f>Reguleringsparameters!H68</f>
        <v>0.05</v>
      </c>
      <c r="R29" s="63"/>
    </row>
    <row r="30" spans="2:18" s="26" customFormat="1" ht="12.75">
      <c r="B30" s="1" t="s">
        <v>391</v>
      </c>
      <c r="F30" s="26" t="s">
        <v>12</v>
      </c>
      <c r="H30" s="208">
        <f>Reguleringsparameters!H69</f>
        <v>0</v>
      </c>
      <c r="R30" s="63"/>
    </row>
    <row r="31" spans="2:18" s="26" customFormat="1" ht="12.75">
      <c r="B31" s="5"/>
      <c r="H31" s="228"/>
      <c r="R31" s="63"/>
    </row>
    <row r="32" spans="2:18" s="26" customFormat="1" ht="12.75">
      <c r="B32" s="1" t="s">
        <v>19</v>
      </c>
      <c r="F32" s="26" t="s">
        <v>12</v>
      </c>
      <c r="H32" s="208">
        <f>Reguleringsparameters!H32</f>
        <v>2.8000000000000001E-2</v>
      </c>
      <c r="R32" s="63"/>
    </row>
    <row r="33" spans="1:16384" s="26" customFormat="1" ht="12.75">
      <c r="B33" s="1" t="s">
        <v>20</v>
      </c>
      <c r="F33" s="26" t="s">
        <v>12</v>
      </c>
      <c r="H33" s="208">
        <f>Reguleringsparameters!H33</f>
        <v>0.01</v>
      </c>
      <c r="R33" s="63"/>
    </row>
    <row r="34" spans="1:16384" s="26" customFormat="1" ht="12.75">
      <c r="B34" s="1" t="s">
        <v>21</v>
      </c>
      <c r="F34" s="26" t="s">
        <v>12</v>
      </c>
      <c r="H34" s="208">
        <f>Reguleringsparameters!H34</f>
        <v>8.0000000000000002E-3</v>
      </c>
      <c r="R34" s="63"/>
    </row>
    <row r="35" spans="1:16384" s="26" customFormat="1" ht="12.75">
      <c r="B35" s="1" t="s">
        <v>283</v>
      </c>
      <c r="F35" s="26" t="s">
        <v>12</v>
      </c>
      <c r="H35" s="208">
        <f>Reguleringsparameters!H26</f>
        <v>1.2E-2</v>
      </c>
      <c r="R35" s="63"/>
    </row>
    <row r="36" spans="1:16384" s="26" customFormat="1" ht="12.75">
      <c r="R36" s="63"/>
    </row>
    <row r="37" spans="1:16384" s="110" customFormat="1" ht="12.75">
      <c r="B37" s="110" t="s">
        <v>388</v>
      </c>
      <c r="F37" s="25" t="s">
        <v>0</v>
      </c>
      <c r="H37" s="110" t="s">
        <v>54</v>
      </c>
      <c r="L37" s="28" t="s">
        <v>40</v>
      </c>
      <c r="M37" s="28" t="s">
        <v>41</v>
      </c>
      <c r="N37" s="28" t="s">
        <v>42</v>
      </c>
      <c r="O37" s="28" t="s">
        <v>43</v>
      </c>
      <c r="P37" s="28" t="s">
        <v>38</v>
      </c>
      <c r="R37" s="115"/>
    </row>
    <row r="38" spans="1:16384" s="116" customFormat="1" ht="12.75">
      <c r="R38" s="117"/>
    </row>
    <row r="39" spans="1:16384" s="116" customFormat="1" ht="12.75">
      <c r="B39" s="1" t="s">
        <v>322</v>
      </c>
      <c r="F39" s="5" t="s">
        <v>1</v>
      </c>
      <c r="H39" s="29">
        <f>'Begininkomsten 2016'!H97</f>
        <v>206862742.35605901</v>
      </c>
      <c r="I39" s="16"/>
      <c r="J39" s="16"/>
      <c r="K39" s="16"/>
      <c r="L39" s="29">
        <f>'Begininkomsten 2016'!L97</f>
        <v>176214535.40910742</v>
      </c>
      <c r="M39" s="29">
        <f>'Begininkomsten 2016'!M97</f>
        <v>6740446.7096379874</v>
      </c>
      <c r="N39" s="29">
        <f>'Begininkomsten 2016'!N97</f>
        <v>9629209.5851971246</v>
      </c>
      <c r="O39" s="29">
        <f>'Begininkomsten 2016'!O97</f>
        <v>0</v>
      </c>
      <c r="P39" s="29">
        <f>'Begininkomsten 2016'!P97</f>
        <v>14278550.65211647</v>
      </c>
      <c r="R39" s="117"/>
    </row>
    <row r="40" spans="1:16384" s="116" customFormat="1" ht="12.75">
      <c r="B40" s="1" t="s">
        <v>323</v>
      </c>
      <c r="F40" s="5" t="s">
        <v>1</v>
      </c>
      <c r="H40" s="29">
        <f>'Begininkomsten 2016'!H98</f>
        <v>99454757.027749255</v>
      </c>
      <c r="I40" s="10"/>
      <c r="J40" s="10"/>
      <c r="K40" s="10"/>
      <c r="L40" s="29">
        <f>'Begininkomsten 2016'!L98</f>
        <v>55058139.977688976</v>
      </c>
      <c r="M40" s="29">
        <f>'Begininkomsten 2016'!M98</f>
        <v>2106049.0701848245</v>
      </c>
      <c r="N40" s="29">
        <f>'Begininkomsten 2016'!N98</f>
        <v>3008641.5288354638</v>
      </c>
      <c r="O40" s="29">
        <f>'Begininkomsten 2016'!O98</f>
        <v>0</v>
      </c>
      <c r="P40" s="29">
        <f>'Begininkomsten 2016'!P98</f>
        <v>39281926.451039992</v>
      </c>
      <c r="R40" s="117"/>
    </row>
    <row r="41" spans="1:16384" s="116" customFormat="1" ht="12.75">
      <c r="B41" s="5" t="s">
        <v>145</v>
      </c>
      <c r="F41" s="5" t="s">
        <v>1</v>
      </c>
      <c r="H41" s="29">
        <f>'Begininkomsten 2016'!H124</f>
        <v>693437194.48482275</v>
      </c>
      <c r="I41" s="16"/>
      <c r="J41" s="16"/>
      <c r="K41" s="16"/>
      <c r="L41" s="29">
        <f>'Begininkomsten 2016'!L124</f>
        <v>593996776.56587303</v>
      </c>
      <c r="M41" s="29">
        <f>'Begininkomsten 2016'!M124</f>
        <v>22721188.174650881</v>
      </c>
      <c r="N41" s="29">
        <f>'Begininkomsten 2016'!N124</f>
        <v>32458840.249501262</v>
      </c>
      <c r="O41" s="29">
        <f>'Begininkomsten 2016'!O124</f>
        <v>484257.68173313985</v>
      </c>
      <c r="P41" s="29">
        <f>'Begininkomsten 2016'!P124</f>
        <v>43776131.813064478</v>
      </c>
      <c r="R41" s="117"/>
    </row>
    <row r="42" spans="1:16384" s="116" customFormat="1" ht="12.75">
      <c r="B42" s="5" t="s">
        <v>257</v>
      </c>
      <c r="F42" s="5" t="s">
        <v>1</v>
      </c>
      <c r="H42" s="29">
        <f>'Begininkomsten 2016'!H145</f>
        <v>3170771.1734600808</v>
      </c>
      <c r="I42" s="10"/>
      <c r="J42" s="10"/>
      <c r="K42" s="10"/>
      <c r="L42" s="29">
        <f>'Begininkomsten 2016'!L145</f>
        <v>2986139.6927509797</v>
      </c>
      <c r="M42" s="29">
        <f>'Begininkomsten 2016'!M145</f>
        <v>114223.92267353475</v>
      </c>
      <c r="N42" s="178"/>
      <c r="O42" s="29">
        <f>'Begininkomsten 2016'!O145</f>
        <v>56664.048527634142</v>
      </c>
      <c r="P42" s="29">
        <f>'Begininkomsten 2016'!P145</f>
        <v>13743.509507932307</v>
      </c>
      <c r="R42" s="117"/>
    </row>
    <row r="43" spans="1:16384" s="116" customFormat="1" ht="12.75">
      <c r="B43" s="126" t="s">
        <v>389</v>
      </c>
      <c r="F43" s="5" t="s">
        <v>1</v>
      </c>
      <c r="H43" s="29">
        <f>'Begininkomsten 2016'!H153</f>
        <v>1002925465.042091</v>
      </c>
      <c r="I43" s="16"/>
      <c r="J43" s="16"/>
      <c r="K43" s="16"/>
      <c r="L43" s="29">
        <f>'Begininkomsten 2016'!L153</f>
        <v>828255591.64542031</v>
      </c>
      <c r="M43" s="29">
        <f>'Begininkomsten 2016'!M153</f>
        <v>31681907.877147228</v>
      </c>
      <c r="N43" s="29">
        <f>'Begininkomsten 2016'!N153</f>
        <v>45096691.363533854</v>
      </c>
      <c r="O43" s="29">
        <f>'Begininkomsten 2016'!O153</f>
        <v>540921.73026077403</v>
      </c>
      <c r="P43" s="29">
        <f>'Begininkomsten 2016'!P153</f>
        <v>97350352.425728872</v>
      </c>
      <c r="R43" s="117"/>
    </row>
    <row r="44" spans="1:16384" s="116" customFormat="1" ht="12.75">
      <c r="R44" s="117"/>
    </row>
    <row r="45" spans="1:16384" s="116" customFormat="1" ht="12.75">
      <c r="B45" s="1" t="s">
        <v>172</v>
      </c>
      <c r="F45" s="5" t="s">
        <v>90</v>
      </c>
      <c r="H45" s="29">
        <f>'Eindinkomsten 2021'!H244</f>
        <v>778782056.0899868</v>
      </c>
      <c r="I45" s="16"/>
      <c r="J45" s="16"/>
      <c r="K45" s="16"/>
      <c r="L45" s="29">
        <f>'Eindinkomsten 2021'!L244</f>
        <v>720708946.76674831</v>
      </c>
      <c r="M45" s="29">
        <f>'Eindinkomsten 2021'!M244</f>
        <v>18690106.767678455</v>
      </c>
      <c r="N45" s="29">
        <f>'Eindinkomsten 2021'!N244</f>
        <v>39383002.555560023</v>
      </c>
      <c r="O45" s="178"/>
      <c r="P45" s="178"/>
      <c r="R45" s="117"/>
    </row>
    <row r="46" spans="1:16384" s="116" customFormat="1" ht="12.75">
      <c r="B46" s="1" t="s">
        <v>173</v>
      </c>
      <c r="F46" s="5" t="s">
        <v>90</v>
      </c>
      <c r="H46" s="29">
        <f>'Eindinkomsten 2021'!H245</f>
        <v>167243059.55197409</v>
      </c>
      <c r="I46" s="10"/>
      <c r="J46" s="10"/>
      <c r="K46" s="10"/>
      <c r="L46" s="29">
        <f>'Eindinkomsten 2021'!L245</f>
        <v>57617684.580030672</v>
      </c>
      <c r="M46" s="29">
        <f>'Eindinkomsten 2021'!M245</f>
        <v>11081950.169083584</v>
      </c>
      <c r="N46" s="29">
        <f>'Eindinkomsten 2021'!N245</f>
        <v>2166428.8936780007</v>
      </c>
      <c r="O46" s="29">
        <f>'Eindinkomsten 2021'!O245</f>
        <v>674226.83431087714</v>
      </c>
      <c r="P46" s="29">
        <f>'Eindinkomsten 2021'!P245</f>
        <v>95702769.074870959</v>
      </c>
      <c r="R46" s="117"/>
    </row>
    <row r="47" spans="1:16384" s="116" customFormat="1" ht="12.75">
      <c r="A47" s="1"/>
      <c r="B47" s="1" t="s">
        <v>214</v>
      </c>
      <c r="C47" s="1"/>
      <c r="D47" s="1"/>
      <c r="E47" s="1"/>
      <c r="F47" s="5" t="s">
        <v>90</v>
      </c>
      <c r="G47" s="1"/>
      <c r="H47" s="29">
        <f>'Eindinkomsten 2021'!H258</f>
        <v>820641204.61147308</v>
      </c>
      <c r="I47" s="16"/>
      <c r="J47" s="16"/>
      <c r="K47" s="16"/>
      <c r="L47" s="29">
        <f>'Eindinkomsten 2021'!L258</f>
        <v>662292490.91733253</v>
      </c>
      <c r="M47" s="29">
        <f>'Eindinkomsten 2021'!M258</f>
        <v>26762949.747165807</v>
      </c>
      <c r="N47" s="29">
        <f>'Eindinkomsten 2021'!N258</f>
        <v>35208768.037792861</v>
      </c>
      <c r="O47" s="29">
        <f>'Eindinkomsten 2021'!O258</f>
        <v>674226.83431087714</v>
      </c>
      <c r="P47" s="29">
        <f>'Eindinkomsten 2021'!P258</f>
        <v>95702769.074870959</v>
      </c>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c r="IZ47" s="1"/>
      <c r="JA47" s="1"/>
      <c r="JB47" s="1"/>
      <c r="JC47" s="1"/>
      <c r="JD47" s="1"/>
      <c r="JE47" s="1"/>
      <c r="JF47" s="1"/>
      <c r="JG47" s="1"/>
      <c r="JH47" s="1"/>
      <c r="JI47" s="1"/>
      <c r="JJ47" s="1"/>
      <c r="JK47" s="1"/>
      <c r="JL47" s="1"/>
      <c r="JM47" s="1"/>
      <c r="JN47" s="1"/>
      <c r="JO47" s="1"/>
      <c r="JP47" s="1"/>
      <c r="JQ47" s="1"/>
      <c r="JR47" s="1"/>
      <c r="JS47" s="1"/>
      <c r="JT47" s="1"/>
      <c r="JU47" s="1"/>
      <c r="JV47" s="1"/>
      <c r="JW47" s="1"/>
      <c r="JX47" s="1"/>
      <c r="JY47" s="1"/>
      <c r="JZ47" s="1"/>
      <c r="KA47" s="1"/>
      <c r="KB47" s="1"/>
      <c r="KC47" s="1"/>
      <c r="KD47" s="1"/>
      <c r="KE47" s="1"/>
      <c r="KF47" s="1"/>
      <c r="KG47" s="1"/>
      <c r="KH47" s="1"/>
      <c r="KI47" s="1"/>
      <c r="KJ47" s="1"/>
      <c r="KK47" s="1"/>
      <c r="KL47" s="1"/>
      <c r="KM47" s="1"/>
      <c r="KN47" s="1"/>
      <c r="KO47" s="1"/>
      <c r="KP47" s="1"/>
      <c r="KQ47" s="1"/>
      <c r="KR47" s="1"/>
      <c r="KS47" s="1"/>
      <c r="KT47" s="1"/>
      <c r="KU47" s="1"/>
      <c r="KV47" s="1"/>
      <c r="KW47" s="1"/>
      <c r="KX47" s="1"/>
      <c r="KY47" s="1"/>
      <c r="KZ47" s="1"/>
      <c r="LA47" s="1"/>
      <c r="LB47" s="1"/>
      <c r="LC47" s="1"/>
      <c r="LD47" s="1"/>
      <c r="LE47" s="1"/>
      <c r="LF47" s="1"/>
      <c r="LG47" s="1"/>
      <c r="LH47" s="1"/>
      <c r="LI47" s="1"/>
      <c r="LJ47" s="1"/>
      <c r="LK47" s="1"/>
      <c r="LL47" s="1"/>
      <c r="LM47" s="1"/>
      <c r="LN47" s="1"/>
      <c r="LO47" s="1"/>
      <c r="LP47" s="1"/>
      <c r="LQ47" s="1"/>
      <c r="LR47" s="1"/>
      <c r="LS47" s="1"/>
      <c r="LT47" s="1"/>
      <c r="LU47" s="1"/>
      <c r="LV47" s="1"/>
      <c r="LW47" s="1"/>
      <c r="LX47" s="1"/>
      <c r="LY47" s="1"/>
      <c r="LZ47" s="1"/>
      <c r="MA47" s="1"/>
      <c r="MB47" s="1"/>
      <c r="MC47" s="1"/>
      <c r="MD47" s="1"/>
      <c r="ME47" s="1"/>
      <c r="MF47" s="1"/>
      <c r="MG47" s="1"/>
      <c r="MH47" s="1"/>
      <c r="MI47" s="1"/>
      <c r="MJ47" s="1"/>
      <c r="MK47" s="1"/>
      <c r="ML47" s="1"/>
      <c r="MM47" s="1"/>
      <c r="MN47" s="1"/>
      <c r="MO47" s="1"/>
      <c r="MP47" s="1"/>
      <c r="MQ47" s="1"/>
      <c r="MR47" s="1"/>
      <c r="MS47" s="1"/>
      <c r="MT47" s="1"/>
      <c r="MU47" s="1"/>
      <c r="MV47" s="1"/>
      <c r="MW47" s="1"/>
      <c r="MX47" s="1"/>
      <c r="MY47" s="1"/>
      <c r="MZ47" s="1"/>
      <c r="NA47" s="1"/>
      <c r="NB47" s="1"/>
      <c r="NC47" s="1"/>
      <c r="ND47" s="1"/>
      <c r="NE47" s="1"/>
      <c r="NF47" s="1"/>
      <c r="NG47" s="1"/>
      <c r="NH47" s="1"/>
      <c r="NI47" s="1"/>
      <c r="NJ47" s="1"/>
      <c r="NK47" s="1"/>
      <c r="NL47" s="1"/>
      <c r="NM47" s="1"/>
      <c r="NN47" s="1"/>
      <c r="NO47" s="1"/>
      <c r="NP47" s="1"/>
      <c r="NQ47" s="1"/>
      <c r="NR47" s="1"/>
      <c r="NS47" s="1"/>
      <c r="NT47" s="1"/>
      <c r="NU47" s="1"/>
      <c r="NV47" s="1"/>
      <c r="NW47" s="1"/>
      <c r="NX47" s="1"/>
      <c r="NY47" s="1"/>
      <c r="NZ47" s="1"/>
      <c r="OA47" s="1"/>
      <c r="OB47" s="1"/>
      <c r="OC47" s="1"/>
      <c r="OD47" s="1"/>
      <c r="OE47" s="1"/>
      <c r="OF47" s="1"/>
      <c r="OG47" s="1"/>
      <c r="OH47" s="1"/>
      <c r="OI47" s="1"/>
      <c r="OJ47" s="1"/>
      <c r="OK47" s="1"/>
      <c r="OL47" s="1"/>
      <c r="OM47" s="1"/>
      <c r="ON47" s="1"/>
      <c r="OO47" s="1"/>
      <c r="OP47" s="1"/>
      <c r="OQ47" s="1"/>
      <c r="OR47" s="1"/>
      <c r="OS47" s="1"/>
      <c r="OT47" s="1"/>
      <c r="OU47" s="1"/>
      <c r="OV47" s="1"/>
      <c r="OW47" s="1"/>
      <c r="OX47" s="1"/>
      <c r="OY47" s="1"/>
      <c r="OZ47" s="1"/>
      <c r="PA47" s="1"/>
      <c r="PB47" s="1"/>
      <c r="PC47" s="1"/>
      <c r="PD47" s="1"/>
      <c r="PE47" s="1"/>
      <c r="PF47" s="1"/>
      <c r="PG47" s="1"/>
      <c r="PH47" s="1"/>
      <c r="PI47" s="1"/>
      <c r="PJ47" s="1"/>
      <c r="PK47" s="1"/>
      <c r="PL47" s="1"/>
      <c r="PM47" s="1"/>
      <c r="PN47" s="1"/>
      <c r="PO47" s="1"/>
      <c r="PP47" s="1"/>
      <c r="PQ47" s="1"/>
      <c r="PR47" s="1"/>
      <c r="PS47" s="1"/>
      <c r="PT47" s="1"/>
      <c r="PU47" s="1"/>
      <c r="PV47" s="1"/>
      <c r="PW47" s="1"/>
      <c r="PX47" s="1"/>
      <c r="PY47" s="1"/>
      <c r="PZ47" s="1"/>
      <c r="QA47" s="1"/>
      <c r="QB47" s="1"/>
      <c r="QC47" s="1"/>
      <c r="QD47" s="1"/>
      <c r="QE47" s="1"/>
      <c r="QF47" s="1"/>
      <c r="QG47" s="1"/>
      <c r="QH47" s="1"/>
      <c r="QI47" s="1"/>
      <c r="QJ47" s="1"/>
      <c r="QK47" s="1"/>
      <c r="QL47" s="1"/>
      <c r="QM47" s="1"/>
      <c r="QN47" s="1"/>
      <c r="QO47" s="1"/>
      <c r="QP47" s="1"/>
      <c r="QQ47" s="1"/>
      <c r="QR47" s="1"/>
      <c r="QS47" s="1"/>
      <c r="QT47" s="1"/>
      <c r="QU47" s="1"/>
      <c r="QV47" s="1"/>
      <c r="QW47" s="1"/>
      <c r="QX47" s="1"/>
      <c r="QY47" s="1"/>
      <c r="QZ47" s="1"/>
      <c r="RA47" s="1"/>
      <c r="RB47" s="1"/>
      <c r="RC47" s="1"/>
      <c r="RD47" s="1"/>
      <c r="RE47" s="1"/>
      <c r="RF47" s="1"/>
      <c r="RG47" s="1"/>
      <c r="RH47" s="1"/>
      <c r="RI47" s="1"/>
      <c r="RJ47" s="1"/>
      <c r="RK47" s="1"/>
      <c r="RL47" s="1"/>
      <c r="RM47" s="1"/>
      <c r="RN47" s="1"/>
      <c r="RO47" s="1"/>
      <c r="RP47" s="1"/>
      <c r="RQ47" s="1"/>
      <c r="RR47" s="1"/>
      <c r="RS47" s="1"/>
      <c r="RT47" s="1"/>
      <c r="RU47" s="1"/>
      <c r="RV47" s="1"/>
      <c r="RW47" s="1"/>
      <c r="RX47" s="1"/>
      <c r="RY47" s="1"/>
      <c r="RZ47" s="1"/>
      <c r="SA47" s="1"/>
      <c r="SB47" s="1"/>
      <c r="SC47" s="1"/>
      <c r="SD47" s="1"/>
      <c r="SE47" s="1"/>
      <c r="SF47" s="1"/>
      <c r="SG47" s="1"/>
      <c r="SH47" s="1"/>
      <c r="SI47" s="1"/>
      <c r="SJ47" s="1"/>
      <c r="SK47" s="1"/>
      <c r="SL47" s="1"/>
      <c r="SM47" s="1"/>
      <c r="SN47" s="1"/>
      <c r="SO47" s="1"/>
      <c r="SP47" s="1"/>
      <c r="SQ47" s="1"/>
      <c r="SR47" s="1"/>
      <c r="SS47" s="1"/>
      <c r="ST47" s="1"/>
      <c r="SU47" s="1"/>
      <c r="SV47" s="1"/>
      <c r="SW47" s="1"/>
      <c r="SX47" s="1"/>
      <c r="SY47" s="1"/>
      <c r="SZ47" s="1"/>
      <c r="TA47" s="1"/>
      <c r="TB47" s="1"/>
      <c r="TC47" s="1"/>
      <c r="TD47" s="1"/>
      <c r="TE47" s="1"/>
      <c r="TF47" s="1"/>
      <c r="TG47" s="1"/>
      <c r="TH47" s="1"/>
      <c r="TI47" s="1"/>
      <c r="TJ47" s="1"/>
      <c r="TK47" s="1"/>
      <c r="TL47" s="1"/>
      <c r="TM47" s="1"/>
      <c r="TN47" s="1"/>
      <c r="TO47" s="1"/>
      <c r="TP47" s="1"/>
      <c r="TQ47" s="1"/>
      <c r="TR47" s="1"/>
      <c r="TS47" s="1"/>
      <c r="TT47" s="1"/>
      <c r="TU47" s="1"/>
      <c r="TV47" s="1"/>
      <c r="TW47" s="1"/>
      <c r="TX47" s="1"/>
      <c r="TY47" s="1"/>
      <c r="TZ47" s="1"/>
      <c r="UA47" s="1"/>
      <c r="UB47" s="1"/>
      <c r="UC47" s="1"/>
      <c r="UD47" s="1"/>
      <c r="UE47" s="1"/>
      <c r="UF47" s="1"/>
      <c r="UG47" s="1"/>
      <c r="UH47" s="1"/>
      <c r="UI47" s="1"/>
      <c r="UJ47" s="1"/>
      <c r="UK47" s="1"/>
      <c r="UL47" s="1"/>
      <c r="UM47" s="1"/>
      <c r="UN47" s="1"/>
      <c r="UO47" s="1"/>
      <c r="UP47" s="1"/>
      <c r="UQ47" s="1"/>
      <c r="UR47" s="1"/>
      <c r="US47" s="1"/>
      <c r="UT47" s="1"/>
      <c r="UU47" s="1"/>
      <c r="UV47" s="1"/>
      <c r="UW47" s="1"/>
      <c r="UX47" s="1"/>
      <c r="UY47" s="1"/>
      <c r="UZ47" s="1"/>
      <c r="VA47" s="1"/>
      <c r="VB47" s="1"/>
      <c r="VC47" s="1"/>
      <c r="VD47" s="1"/>
      <c r="VE47" s="1"/>
      <c r="VF47" s="1"/>
      <c r="VG47" s="1"/>
      <c r="VH47" s="1"/>
      <c r="VI47" s="1"/>
      <c r="VJ47" s="1"/>
      <c r="VK47" s="1"/>
      <c r="VL47" s="1"/>
      <c r="VM47" s="1"/>
      <c r="VN47" s="1"/>
      <c r="VO47" s="1"/>
      <c r="VP47" s="1"/>
      <c r="VQ47" s="1"/>
      <c r="VR47" s="1"/>
      <c r="VS47" s="1"/>
      <c r="VT47" s="1"/>
      <c r="VU47" s="1"/>
      <c r="VV47" s="1"/>
      <c r="VW47" s="1"/>
      <c r="VX47" s="1"/>
      <c r="VY47" s="1"/>
      <c r="VZ47" s="1"/>
      <c r="WA47" s="1"/>
      <c r="WB47" s="1"/>
      <c r="WC47" s="1"/>
      <c r="WD47" s="1"/>
      <c r="WE47" s="1"/>
      <c r="WF47" s="1"/>
      <c r="WG47" s="1"/>
      <c r="WH47" s="1"/>
      <c r="WI47" s="1"/>
      <c r="WJ47" s="1"/>
      <c r="WK47" s="1"/>
      <c r="WL47" s="1"/>
      <c r="WM47" s="1"/>
      <c r="WN47" s="1"/>
      <c r="WO47" s="1"/>
      <c r="WP47" s="1"/>
      <c r="WQ47" s="1"/>
      <c r="WR47" s="1"/>
      <c r="WS47" s="1"/>
      <c r="WT47" s="1"/>
      <c r="WU47" s="1"/>
      <c r="WV47" s="1"/>
      <c r="WW47" s="1"/>
      <c r="WX47" s="1"/>
      <c r="WY47" s="1"/>
      <c r="WZ47" s="1"/>
      <c r="XA47" s="1"/>
      <c r="XB47" s="1"/>
      <c r="XC47" s="1"/>
      <c r="XD47" s="1"/>
      <c r="XE47" s="1"/>
      <c r="XF47" s="1"/>
      <c r="XG47" s="1"/>
      <c r="XH47" s="1"/>
      <c r="XI47" s="1"/>
      <c r="XJ47" s="1"/>
      <c r="XK47" s="1"/>
      <c r="XL47" s="1"/>
      <c r="XM47" s="1"/>
      <c r="XN47" s="1"/>
      <c r="XO47" s="1"/>
      <c r="XP47" s="1"/>
      <c r="XQ47" s="1"/>
      <c r="XR47" s="1"/>
      <c r="XS47" s="1"/>
      <c r="XT47" s="1"/>
      <c r="XU47" s="1"/>
      <c r="XV47" s="1"/>
      <c r="XW47" s="1"/>
      <c r="XX47" s="1"/>
      <c r="XY47" s="1"/>
      <c r="XZ47" s="1"/>
      <c r="YA47" s="1"/>
      <c r="YB47" s="1"/>
      <c r="YC47" s="1"/>
      <c r="YD47" s="1"/>
      <c r="YE47" s="1"/>
      <c r="YF47" s="1"/>
      <c r="YG47" s="1"/>
      <c r="YH47" s="1"/>
      <c r="YI47" s="1"/>
      <c r="YJ47" s="1"/>
      <c r="YK47" s="1"/>
      <c r="YL47" s="1"/>
      <c r="YM47" s="1"/>
      <c r="YN47" s="1"/>
      <c r="YO47" s="1"/>
      <c r="YP47" s="1"/>
      <c r="YQ47" s="1"/>
      <c r="YR47" s="1"/>
      <c r="YS47" s="1"/>
      <c r="YT47" s="1"/>
      <c r="YU47" s="1"/>
      <c r="YV47" s="1"/>
      <c r="YW47" s="1"/>
      <c r="YX47" s="1"/>
      <c r="YY47" s="1"/>
      <c r="YZ47" s="1"/>
      <c r="ZA47" s="1"/>
      <c r="ZB47" s="1"/>
      <c r="ZC47" s="1"/>
      <c r="ZD47" s="1"/>
      <c r="ZE47" s="1"/>
      <c r="ZF47" s="1"/>
      <c r="ZG47" s="1"/>
      <c r="ZH47" s="1"/>
      <c r="ZI47" s="1"/>
      <c r="ZJ47" s="1"/>
      <c r="ZK47" s="1"/>
      <c r="ZL47" s="1"/>
      <c r="ZM47" s="1"/>
      <c r="ZN47" s="1"/>
      <c r="ZO47" s="1"/>
      <c r="ZP47" s="1"/>
      <c r="ZQ47" s="1"/>
      <c r="ZR47" s="1"/>
      <c r="ZS47" s="1"/>
      <c r="ZT47" s="1"/>
      <c r="ZU47" s="1"/>
      <c r="ZV47" s="1"/>
      <c r="ZW47" s="1"/>
      <c r="ZX47" s="1"/>
      <c r="ZY47" s="1"/>
      <c r="ZZ47" s="1"/>
      <c r="AAA47" s="1"/>
      <c r="AAB47" s="1"/>
      <c r="AAC47" s="1"/>
      <c r="AAD47" s="1"/>
      <c r="AAE47" s="1"/>
      <c r="AAF47" s="1"/>
      <c r="AAG47" s="1"/>
      <c r="AAH47" s="1"/>
      <c r="AAI47" s="1"/>
      <c r="AAJ47" s="1"/>
      <c r="AAK47" s="1"/>
      <c r="AAL47" s="1"/>
      <c r="AAM47" s="1"/>
      <c r="AAN47" s="1"/>
      <c r="AAO47" s="1"/>
      <c r="AAP47" s="1"/>
      <c r="AAQ47" s="1"/>
      <c r="AAR47" s="1"/>
      <c r="AAS47" s="1"/>
      <c r="AAT47" s="1"/>
      <c r="AAU47" s="1"/>
      <c r="AAV47" s="1"/>
      <c r="AAW47" s="1"/>
      <c r="AAX47" s="1"/>
      <c r="AAY47" s="1"/>
      <c r="AAZ47" s="1"/>
      <c r="ABA47" s="1"/>
      <c r="ABB47" s="1"/>
      <c r="ABC47" s="1"/>
      <c r="ABD47" s="1"/>
      <c r="ABE47" s="1"/>
      <c r="ABF47" s="1"/>
      <c r="ABG47" s="1"/>
      <c r="ABH47" s="1"/>
      <c r="ABI47" s="1"/>
      <c r="ABJ47" s="1"/>
      <c r="ABK47" s="1"/>
      <c r="ABL47" s="1"/>
      <c r="ABM47" s="1"/>
      <c r="ABN47" s="1"/>
      <c r="ABO47" s="1"/>
      <c r="ABP47" s="1"/>
      <c r="ABQ47" s="1"/>
      <c r="ABR47" s="1"/>
      <c r="ABS47" s="1"/>
      <c r="ABT47" s="1"/>
      <c r="ABU47" s="1"/>
      <c r="ABV47" s="1"/>
      <c r="ABW47" s="1"/>
      <c r="ABX47" s="1"/>
      <c r="ABY47" s="1"/>
      <c r="ABZ47" s="1"/>
      <c r="ACA47" s="1"/>
      <c r="ACB47" s="1"/>
      <c r="ACC47" s="1"/>
      <c r="ACD47" s="1"/>
      <c r="ACE47" s="1"/>
      <c r="ACF47" s="1"/>
      <c r="ACG47" s="1"/>
      <c r="ACH47" s="1"/>
      <c r="ACI47" s="1"/>
      <c r="ACJ47" s="1"/>
      <c r="ACK47" s="1"/>
      <c r="ACL47" s="1"/>
      <c r="ACM47" s="1"/>
      <c r="ACN47" s="1"/>
      <c r="ACO47" s="1"/>
      <c r="ACP47" s="1"/>
      <c r="ACQ47" s="1"/>
      <c r="ACR47" s="1"/>
      <c r="ACS47" s="1"/>
      <c r="ACT47" s="1"/>
      <c r="ACU47" s="1"/>
      <c r="ACV47" s="1"/>
      <c r="ACW47" s="1"/>
      <c r="ACX47" s="1"/>
      <c r="ACY47" s="1"/>
      <c r="ACZ47" s="1"/>
      <c r="ADA47" s="1"/>
      <c r="ADB47" s="1"/>
      <c r="ADC47" s="1"/>
      <c r="ADD47" s="1"/>
      <c r="ADE47" s="1"/>
      <c r="ADF47" s="1"/>
      <c r="ADG47" s="1"/>
      <c r="ADH47" s="1"/>
      <c r="ADI47" s="1"/>
      <c r="ADJ47" s="1"/>
      <c r="ADK47" s="1"/>
      <c r="ADL47" s="1"/>
      <c r="ADM47" s="1"/>
      <c r="ADN47" s="1"/>
      <c r="ADO47" s="1"/>
      <c r="ADP47" s="1"/>
      <c r="ADQ47" s="1"/>
      <c r="ADR47" s="1"/>
      <c r="ADS47" s="1"/>
      <c r="ADT47" s="1"/>
      <c r="ADU47" s="1"/>
      <c r="ADV47" s="1"/>
      <c r="ADW47" s="1"/>
      <c r="ADX47" s="1"/>
      <c r="ADY47" s="1"/>
      <c r="ADZ47" s="1"/>
      <c r="AEA47" s="1"/>
      <c r="AEB47" s="1"/>
      <c r="AEC47" s="1"/>
      <c r="AED47" s="1"/>
      <c r="AEE47" s="1"/>
      <c r="AEF47" s="1"/>
      <c r="AEG47" s="1"/>
      <c r="AEH47" s="1"/>
      <c r="AEI47" s="1"/>
      <c r="AEJ47" s="1"/>
      <c r="AEK47" s="1"/>
      <c r="AEL47" s="1"/>
      <c r="AEM47" s="1"/>
      <c r="AEN47" s="1"/>
      <c r="AEO47" s="1"/>
      <c r="AEP47" s="1"/>
      <c r="AEQ47" s="1"/>
      <c r="AER47" s="1"/>
      <c r="AES47" s="1"/>
      <c r="AET47" s="1"/>
      <c r="AEU47" s="1"/>
      <c r="AEV47" s="1"/>
      <c r="AEW47" s="1"/>
      <c r="AEX47" s="1"/>
      <c r="AEY47" s="1"/>
      <c r="AEZ47" s="1"/>
      <c r="AFA47" s="1"/>
      <c r="AFB47" s="1"/>
      <c r="AFC47" s="1"/>
      <c r="AFD47" s="1"/>
      <c r="AFE47" s="1"/>
      <c r="AFF47" s="1"/>
      <c r="AFG47" s="1"/>
      <c r="AFH47" s="1"/>
      <c r="AFI47" s="1"/>
      <c r="AFJ47" s="1"/>
      <c r="AFK47" s="1"/>
      <c r="AFL47" s="1"/>
      <c r="AFM47" s="1"/>
      <c r="AFN47" s="1"/>
      <c r="AFO47" s="1"/>
      <c r="AFP47" s="1"/>
      <c r="AFQ47" s="1"/>
      <c r="AFR47" s="1"/>
      <c r="AFS47" s="1"/>
      <c r="AFT47" s="1"/>
      <c r="AFU47" s="1"/>
      <c r="AFV47" s="1"/>
      <c r="AFW47" s="1"/>
      <c r="AFX47" s="1"/>
      <c r="AFY47" s="1"/>
      <c r="AFZ47" s="1"/>
      <c r="AGA47" s="1"/>
      <c r="AGB47" s="1"/>
      <c r="AGC47" s="1"/>
      <c r="AGD47" s="1"/>
      <c r="AGE47" s="1"/>
      <c r="AGF47" s="1"/>
      <c r="AGG47" s="1"/>
      <c r="AGH47" s="1"/>
      <c r="AGI47" s="1"/>
      <c r="AGJ47" s="1"/>
      <c r="AGK47" s="1"/>
      <c r="AGL47" s="1"/>
      <c r="AGM47" s="1"/>
      <c r="AGN47" s="1"/>
      <c r="AGO47" s="1"/>
      <c r="AGP47" s="1"/>
      <c r="AGQ47" s="1"/>
      <c r="AGR47" s="1"/>
      <c r="AGS47" s="1"/>
      <c r="AGT47" s="1"/>
      <c r="AGU47" s="1"/>
      <c r="AGV47" s="1"/>
      <c r="AGW47" s="1"/>
      <c r="AGX47" s="1"/>
      <c r="AGY47" s="1"/>
      <c r="AGZ47" s="1"/>
      <c r="AHA47" s="1"/>
      <c r="AHB47" s="1"/>
      <c r="AHC47" s="1"/>
      <c r="AHD47" s="1"/>
      <c r="AHE47" s="1"/>
      <c r="AHF47" s="1"/>
      <c r="AHG47" s="1"/>
      <c r="AHH47" s="1"/>
      <c r="AHI47" s="1"/>
      <c r="AHJ47" s="1"/>
      <c r="AHK47" s="1"/>
      <c r="AHL47" s="1"/>
      <c r="AHM47" s="1"/>
      <c r="AHN47" s="1"/>
      <c r="AHO47" s="1"/>
      <c r="AHP47" s="1"/>
      <c r="AHQ47" s="1"/>
      <c r="AHR47" s="1"/>
      <c r="AHS47" s="1"/>
      <c r="AHT47" s="1"/>
      <c r="AHU47" s="1"/>
      <c r="AHV47" s="1"/>
      <c r="AHW47" s="1"/>
      <c r="AHX47" s="1"/>
      <c r="AHY47" s="1"/>
      <c r="AHZ47" s="1"/>
      <c r="AIA47" s="1"/>
      <c r="AIB47" s="1"/>
      <c r="AIC47" s="1"/>
      <c r="AID47" s="1"/>
      <c r="AIE47" s="1"/>
      <c r="AIF47" s="1"/>
      <c r="AIG47" s="1"/>
      <c r="AIH47" s="1"/>
      <c r="AII47" s="1"/>
      <c r="AIJ47" s="1"/>
      <c r="AIK47" s="1"/>
      <c r="AIL47" s="1"/>
      <c r="AIM47" s="1"/>
      <c r="AIN47" s="1"/>
      <c r="AIO47" s="1"/>
      <c r="AIP47" s="1"/>
      <c r="AIQ47" s="1"/>
      <c r="AIR47" s="1"/>
      <c r="AIS47" s="1"/>
      <c r="AIT47" s="1"/>
      <c r="AIU47" s="1"/>
      <c r="AIV47" s="1"/>
      <c r="AIW47" s="1"/>
      <c r="AIX47" s="1"/>
      <c r="AIY47" s="1"/>
      <c r="AIZ47" s="1"/>
      <c r="AJA47" s="1"/>
      <c r="AJB47" s="1"/>
      <c r="AJC47" s="1"/>
      <c r="AJD47" s="1"/>
      <c r="AJE47" s="1"/>
      <c r="AJF47" s="1"/>
      <c r="AJG47" s="1"/>
      <c r="AJH47" s="1"/>
      <c r="AJI47" s="1"/>
      <c r="AJJ47" s="1"/>
      <c r="AJK47" s="1"/>
      <c r="AJL47" s="1"/>
      <c r="AJM47" s="1"/>
      <c r="AJN47" s="1"/>
      <c r="AJO47" s="1"/>
      <c r="AJP47" s="1"/>
      <c r="AJQ47" s="1"/>
      <c r="AJR47" s="1"/>
      <c r="AJS47" s="1"/>
      <c r="AJT47" s="1"/>
      <c r="AJU47" s="1"/>
      <c r="AJV47" s="1"/>
      <c r="AJW47" s="1"/>
      <c r="AJX47" s="1"/>
      <c r="AJY47" s="1"/>
      <c r="AJZ47" s="1"/>
      <c r="AKA47" s="1"/>
      <c r="AKB47" s="1"/>
      <c r="AKC47" s="1"/>
      <c r="AKD47" s="1"/>
      <c r="AKE47" s="1"/>
      <c r="AKF47" s="1"/>
      <c r="AKG47" s="1"/>
      <c r="AKH47" s="1"/>
      <c r="AKI47" s="1"/>
      <c r="AKJ47" s="1"/>
      <c r="AKK47" s="1"/>
      <c r="AKL47" s="1"/>
      <c r="AKM47" s="1"/>
      <c r="AKN47" s="1"/>
      <c r="AKO47" s="1"/>
      <c r="AKP47" s="1"/>
      <c r="AKQ47" s="1"/>
      <c r="AKR47" s="1"/>
      <c r="AKS47" s="1"/>
      <c r="AKT47" s="1"/>
      <c r="AKU47" s="1"/>
      <c r="AKV47" s="1"/>
      <c r="AKW47" s="1"/>
      <c r="AKX47" s="1"/>
      <c r="AKY47" s="1"/>
      <c r="AKZ47" s="1"/>
      <c r="ALA47" s="1"/>
      <c r="ALB47" s="1"/>
      <c r="ALC47" s="1"/>
      <c r="ALD47" s="1"/>
      <c r="ALE47" s="1"/>
      <c r="ALF47" s="1"/>
      <c r="ALG47" s="1"/>
      <c r="ALH47" s="1"/>
      <c r="ALI47" s="1"/>
      <c r="ALJ47" s="1"/>
      <c r="ALK47" s="1"/>
      <c r="ALL47" s="1"/>
      <c r="ALM47" s="1"/>
      <c r="ALN47" s="1"/>
      <c r="ALO47" s="1"/>
      <c r="ALP47" s="1"/>
      <c r="ALQ47" s="1"/>
      <c r="ALR47" s="1"/>
      <c r="ALS47" s="1"/>
      <c r="ALT47" s="1"/>
      <c r="ALU47" s="1"/>
      <c r="ALV47" s="1"/>
      <c r="ALW47" s="1"/>
      <c r="ALX47" s="1"/>
      <c r="ALY47" s="1"/>
      <c r="ALZ47" s="1"/>
      <c r="AMA47" s="1"/>
      <c r="AMB47" s="1"/>
      <c r="AMC47" s="1"/>
      <c r="AMD47" s="1"/>
      <c r="AME47" s="1"/>
      <c r="AMF47" s="1"/>
      <c r="AMG47" s="1"/>
      <c r="AMH47" s="1"/>
      <c r="AMI47" s="1"/>
      <c r="AMJ47" s="1"/>
      <c r="AMK47" s="1"/>
      <c r="AML47" s="1"/>
      <c r="AMM47" s="1"/>
      <c r="AMN47" s="1"/>
      <c r="AMO47" s="1"/>
      <c r="AMP47" s="1"/>
      <c r="AMQ47" s="1"/>
      <c r="AMR47" s="1"/>
      <c r="AMS47" s="1"/>
      <c r="AMT47" s="1"/>
      <c r="AMU47" s="1"/>
      <c r="AMV47" s="1"/>
      <c r="AMW47" s="1"/>
      <c r="AMX47" s="1"/>
      <c r="AMY47" s="1"/>
      <c r="AMZ47" s="1"/>
      <c r="ANA47" s="1"/>
      <c r="ANB47" s="1"/>
      <c r="ANC47" s="1"/>
      <c r="AND47" s="1"/>
      <c r="ANE47" s="1"/>
      <c r="ANF47" s="1"/>
      <c r="ANG47" s="1"/>
      <c r="ANH47" s="1"/>
      <c r="ANI47" s="1"/>
      <c r="ANJ47" s="1"/>
      <c r="ANK47" s="1"/>
      <c r="ANL47" s="1"/>
      <c r="ANM47" s="1"/>
      <c r="ANN47" s="1"/>
      <c r="ANO47" s="1"/>
      <c r="ANP47" s="1"/>
      <c r="ANQ47" s="1"/>
      <c r="ANR47" s="1"/>
      <c r="ANS47" s="1"/>
      <c r="ANT47" s="1"/>
      <c r="ANU47" s="1"/>
      <c r="ANV47" s="1"/>
      <c r="ANW47" s="1"/>
      <c r="ANX47" s="1"/>
      <c r="ANY47" s="1"/>
      <c r="ANZ47" s="1"/>
      <c r="AOA47" s="1"/>
      <c r="AOB47" s="1"/>
      <c r="AOC47" s="1"/>
      <c r="AOD47" s="1"/>
      <c r="AOE47" s="1"/>
      <c r="AOF47" s="1"/>
      <c r="AOG47" s="1"/>
      <c r="AOH47" s="1"/>
      <c r="AOI47" s="1"/>
      <c r="AOJ47" s="1"/>
      <c r="AOK47" s="1"/>
      <c r="AOL47" s="1"/>
      <c r="AOM47" s="1"/>
      <c r="AON47" s="1"/>
      <c r="AOO47" s="1"/>
      <c r="AOP47" s="1"/>
      <c r="AOQ47" s="1"/>
      <c r="AOR47" s="1"/>
      <c r="AOS47" s="1"/>
      <c r="AOT47" s="1"/>
      <c r="AOU47" s="1"/>
      <c r="AOV47" s="1"/>
      <c r="AOW47" s="1"/>
      <c r="AOX47" s="1"/>
      <c r="AOY47" s="1"/>
      <c r="AOZ47" s="1"/>
      <c r="APA47" s="1"/>
      <c r="APB47" s="1"/>
      <c r="APC47" s="1"/>
      <c r="APD47" s="1"/>
      <c r="APE47" s="1"/>
      <c r="APF47" s="1"/>
      <c r="APG47" s="1"/>
      <c r="APH47" s="1"/>
      <c r="API47" s="1"/>
      <c r="APJ47" s="1"/>
      <c r="APK47" s="1"/>
      <c r="APL47" s="1"/>
      <c r="APM47" s="1"/>
      <c r="APN47" s="1"/>
      <c r="APO47" s="1"/>
      <c r="APP47" s="1"/>
      <c r="APQ47" s="1"/>
      <c r="APR47" s="1"/>
      <c r="APS47" s="1"/>
      <c r="APT47" s="1"/>
      <c r="APU47" s="1"/>
      <c r="APV47" s="1"/>
      <c r="APW47" s="1"/>
      <c r="APX47" s="1"/>
      <c r="APY47" s="1"/>
      <c r="APZ47" s="1"/>
      <c r="AQA47" s="1"/>
      <c r="AQB47" s="1"/>
      <c r="AQC47" s="1"/>
      <c r="AQD47" s="1"/>
      <c r="AQE47" s="1"/>
      <c r="AQF47" s="1"/>
      <c r="AQG47" s="1"/>
      <c r="AQH47" s="1"/>
      <c r="AQI47" s="1"/>
      <c r="AQJ47" s="1"/>
      <c r="AQK47" s="1"/>
      <c r="AQL47" s="1"/>
      <c r="AQM47" s="1"/>
      <c r="AQN47" s="1"/>
      <c r="AQO47" s="1"/>
      <c r="AQP47" s="1"/>
      <c r="AQQ47" s="1"/>
      <c r="AQR47" s="1"/>
      <c r="AQS47" s="1"/>
      <c r="AQT47" s="1"/>
      <c r="AQU47" s="1"/>
      <c r="AQV47" s="1"/>
      <c r="AQW47" s="1"/>
      <c r="AQX47" s="1"/>
      <c r="AQY47" s="1"/>
      <c r="AQZ47" s="1"/>
      <c r="ARA47" s="1"/>
      <c r="ARB47" s="1"/>
      <c r="ARC47" s="1"/>
      <c r="ARD47" s="1"/>
      <c r="ARE47" s="1"/>
      <c r="ARF47" s="1"/>
      <c r="ARG47" s="1"/>
      <c r="ARH47" s="1"/>
      <c r="ARI47" s="1"/>
      <c r="ARJ47" s="1"/>
      <c r="ARK47" s="1"/>
      <c r="ARL47" s="1"/>
      <c r="ARM47" s="1"/>
      <c r="ARN47" s="1"/>
      <c r="ARO47" s="1"/>
      <c r="ARP47" s="1"/>
      <c r="ARQ47" s="1"/>
      <c r="ARR47" s="1"/>
      <c r="ARS47" s="1"/>
      <c r="ART47" s="1"/>
      <c r="ARU47" s="1"/>
      <c r="ARV47" s="1"/>
      <c r="ARW47" s="1"/>
      <c r="ARX47" s="1"/>
      <c r="ARY47" s="1"/>
      <c r="ARZ47" s="1"/>
      <c r="ASA47" s="1"/>
      <c r="ASB47" s="1"/>
      <c r="ASC47" s="1"/>
      <c r="ASD47" s="1"/>
      <c r="ASE47" s="1"/>
      <c r="ASF47" s="1"/>
      <c r="ASG47" s="1"/>
      <c r="ASH47" s="1"/>
      <c r="ASI47" s="1"/>
      <c r="ASJ47" s="1"/>
      <c r="ASK47" s="1"/>
      <c r="ASL47" s="1"/>
      <c r="ASM47" s="1"/>
      <c r="ASN47" s="1"/>
      <c r="ASO47" s="1"/>
      <c r="ASP47" s="1"/>
      <c r="ASQ47" s="1"/>
      <c r="ASR47" s="1"/>
      <c r="ASS47" s="1"/>
      <c r="AST47" s="1"/>
      <c r="ASU47" s="1"/>
      <c r="ASV47" s="1"/>
      <c r="ASW47" s="1"/>
      <c r="ASX47" s="1"/>
      <c r="ASY47" s="1"/>
      <c r="ASZ47" s="1"/>
      <c r="ATA47" s="1"/>
      <c r="ATB47" s="1"/>
      <c r="ATC47" s="1"/>
      <c r="ATD47" s="1"/>
      <c r="ATE47" s="1"/>
      <c r="ATF47" s="1"/>
      <c r="ATG47" s="1"/>
      <c r="ATH47" s="1"/>
      <c r="ATI47" s="1"/>
      <c r="ATJ47" s="1"/>
      <c r="ATK47" s="1"/>
      <c r="ATL47" s="1"/>
      <c r="ATM47" s="1"/>
      <c r="ATN47" s="1"/>
      <c r="ATO47" s="1"/>
      <c r="ATP47" s="1"/>
      <c r="ATQ47" s="1"/>
      <c r="ATR47" s="1"/>
      <c r="ATS47" s="1"/>
      <c r="ATT47" s="1"/>
      <c r="ATU47" s="1"/>
      <c r="ATV47" s="1"/>
      <c r="ATW47" s="1"/>
      <c r="ATX47" s="1"/>
      <c r="ATY47" s="1"/>
      <c r="ATZ47" s="1"/>
      <c r="AUA47" s="1"/>
      <c r="AUB47" s="1"/>
      <c r="AUC47" s="1"/>
      <c r="AUD47" s="1"/>
      <c r="AUE47" s="1"/>
      <c r="AUF47" s="1"/>
      <c r="AUG47" s="1"/>
      <c r="AUH47" s="1"/>
      <c r="AUI47" s="1"/>
      <c r="AUJ47" s="1"/>
      <c r="AUK47" s="1"/>
      <c r="AUL47" s="1"/>
      <c r="AUM47" s="1"/>
      <c r="AUN47" s="1"/>
      <c r="AUO47" s="1"/>
      <c r="AUP47" s="1"/>
      <c r="AUQ47" s="1"/>
      <c r="AUR47" s="1"/>
      <c r="AUS47" s="1"/>
      <c r="AUT47" s="1"/>
      <c r="AUU47" s="1"/>
      <c r="AUV47" s="1"/>
      <c r="AUW47" s="1"/>
      <c r="AUX47" s="1"/>
      <c r="AUY47" s="1"/>
      <c r="AUZ47" s="1"/>
      <c r="AVA47" s="1"/>
      <c r="AVB47" s="1"/>
      <c r="AVC47" s="1"/>
      <c r="AVD47" s="1"/>
      <c r="AVE47" s="1"/>
      <c r="AVF47" s="1"/>
      <c r="AVG47" s="1"/>
      <c r="AVH47" s="1"/>
      <c r="AVI47" s="1"/>
      <c r="AVJ47" s="1"/>
      <c r="AVK47" s="1"/>
      <c r="AVL47" s="1"/>
      <c r="AVM47" s="1"/>
      <c r="AVN47" s="1"/>
      <c r="AVO47" s="1"/>
      <c r="AVP47" s="1"/>
      <c r="AVQ47" s="1"/>
      <c r="AVR47" s="1"/>
      <c r="AVS47" s="1"/>
      <c r="AVT47" s="1"/>
      <c r="AVU47" s="1"/>
      <c r="AVV47" s="1"/>
      <c r="AVW47" s="1"/>
      <c r="AVX47" s="1"/>
      <c r="AVY47" s="1"/>
      <c r="AVZ47" s="1"/>
      <c r="AWA47" s="1"/>
      <c r="AWB47" s="1"/>
      <c r="AWC47" s="1"/>
      <c r="AWD47" s="1"/>
      <c r="AWE47" s="1"/>
      <c r="AWF47" s="1"/>
      <c r="AWG47" s="1"/>
      <c r="AWH47" s="1"/>
      <c r="AWI47" s="1"/>
      <c r="AWJ47" s="1"/>
      <c r="AWK47" s="1"/>
      <c r="AWL47" s="1"/>
      <c r="AWM47" s="1"/>
      <c r="AWN47" s="1"/>
      <c r="AWO47" s="1"/>
      <c r="AWP47" s="1"/>
      <c r="AWQ47" s="1"/>
      <c r="AWR47" s="1"/>
      <c r="AWS47" s="1"/>
      <c r="AWT47" s="1"/>
      <c r="AWU47" s="1"/>
      <c r="AWV47" s="1"/>
      <c r="AWW47" s="1"/>
      <c r="AWX47" s="1"/>
      <c r="AWY47" s="1"/>
      <c r="AWZ47" s="1"/>
      <c r="AXA47" s="1"/>
      <c r="AXB47" s="1"/>
      <c r="AXC47" s="1"/>
      <c r="AXD47" s="1"/>
      <c r="AXE47" s="1"/>
      <c r="AXF47" s="1"/>
      <c r="AXG47" s="1"/>
      <c r="AXH47" s="1"/>
      <c r="AXI47" s="1"/>
      <c r="AXJ47" s="1"/>
      <c r="AXK47" s="1"/>
      <c r="AXL47" s="1"/>
      <c r="AXM47" s="1"/>
      <c r="AXN47" s="1"/>
      <c r="AXO47" s="1"/>
      <c r="AXP47" s="1"/>
      <c r="AXQ47" s="1"/>
      <c r="AXR47" s="1"/>
      <c r="AXS47" s="1"/>
      <c r="AXT47" s="1"/>
      <c r="AXU47" s="1"/>
      <c r="AXV47" s="1"/>
      <c r="AXW47" s="1"/>
      <c r="AXX47" s="1"/>
      <c r="AXY47" s="1"/>
      <c r="AXZ47" s="1"/>
      <c r="AYA47" s="1"/>
      <c r="AYB47" s="1"/>
      <c r="AYC47" s="1"/>
      <c r="AYD47" s="1"/>
      <c r="AYE47" s="1"/>
      <c r="AYF47" s="1"/>
      <c r="AYG47" s="1"/>
      <c r="AYH47" s="1"/>
      <c r="AYI47" s="1"/>
      <c r="AYJ47" s="1"/>
      <c r="AYK47" s="1"/>
      <c r="AYL47" s="1"/>
      <c r="AYM47" s="1"/>
      <c r="AYN47" s="1"/>
      <c r="AYO47" s="1"/>
      <c r="AYP47" s="1"/>
      <c r="AYQ47" s="1"/>
      <c r="AYR47" s="1"/>
      <c r="AYS47" s="1"/>
      <c r="AYT47" s="1"/>
      <c r="AYU47" s="1"/>
      <c r="AYV47" s="1"/>
      <c r="AYW47" s="1"/>
      <c r="AYX47" s="1"/>
      <c r="AYY47" s="1"/>
      <c r="AYZ47" s="1"/>
      <c r="AZA47" s="1"/>
      <c r="AZB47" s="1"/>
      <c r="AZC47" s="1"/>
      <c r="AZD47" s="1"/>
      <c r="AZE47" s="1"/>
      <c r="AZF47" s="1"/>
      <c r="AZG47" s="1"/>
      <c r="AZH47" s="1"/>
      <c r="AZI47" s="1"/>
      <c r="AZJ47" s="1"/>
      <c r="AZK47" s="1"/>
      <c r="AZL47" s="1"/>
      <c r="AZM47" s="1"/>
      <c r="AZN47" s="1"/>
      <c r="AZO47" s="1"/>
      <c r="AZP47" s="1"/>
      <c r="AZQ47" s="1"/>
      <c r="AZR47" s="1"/>
      <c r="AZS47" s="1"/>
      <c r="AZT47" s="1"/>
      <c r="AZU47" s="1"/>
      <c r="AZV47" s="1"/>
      <c r="AZW47" s="1"/>
      <c r="AZX47" s="1"/>
      <c r="AZY47" s="1"/>
      <c r="AZZ47" s="1"/>
      <c r="BAA47" s="1"/>
      <c r="BAB47" s="1"/>
      <c r="BAC47" s="1"/>
      <c r="BAD47" s="1"/>
      <c r="BAE47" s="1"/>
      <c r="BAF47" s="1"/>
      <c r="BAG47" s="1"/>
      <c r="BAH47" s="1"/>
      <c r="BAI47" s="1"/>
      <c r="BAJ47" s="1"/>
      <c r="BAK47" s="1"/>
      <c r="BAL47" s="1"/>
      <c r="BAM47" s="1"/>
      <c r="BAN47" s="1"/>
      <c r="BAO47" s="1"/>
      <c r="BAP47" s="1"/>
      <c r="BAQ47" s="1"/>
      <c r="BAR47" s="1"/>
      <c r="BAS47" s="1"/>
      <c r="BAT47" s="1"/>
      <c r="BAU47" s="1"/>
      <c r="BAV47" s="1"/>
      <c r="BAW47" s="1"/>
      <c r="BAX47" s="1"/>
      <c r="BAY47" s="1"/>
      <c r="BAZ47" s="1"/>
      <c r="BBA47" s="1"/>
      <c r="BBB47" s="1"/>
      <c r="BBC47" s="1"/>
      <c r="BBD47" s="1"/>
      <c r="BBE47" s="1"/>
      <c r="BBF47" s="1"/>
      <c r="BBG47" s="1"/>
      <c r="BBH47" s="1"/>
      <c r="BBI47" s="1"/>
      <c r="BBJ47" s="1"/>
      <c r="BBK47" s="1"/>
      <c r="BBL47" s="1"/>
      <c r="BBM47" s="1"/>
      <c r="BBN47" s="1"/>
      <c r="BBO47" s="1"/>
      <c r="BBP47" s="1"/>
      <c r="BBQ47" s="1"/>
      <c r="BBR47" s="1"/>
      <c r="BBS47" s="1"/>
      <c r="BBT47" s="1"/>
      <c r="BBU47" s="1"/>
      <c r="BBV47" s="1"/>
      <c r="BBW47" s="1"/>
      <c r="BBX47" s="1"/>
      <c r="BBY47" s="1"/>
      <c r="BBZ47" s="1"/>
      <c r="BCA47" s="1"/>
      <c r="BCB47" s="1"/>
      <c r="BCC47" s="1"/>
      <c r="BCD47" s="1"/>
      <c r="BCE47" s="1"/>
      <c r="BCF47" s="1"/>
      <c r="BCG47" s="1"/>
      <c r="BCH47" s="1"/>
      <c r="BCI47" s="1"/>
      <c r="BCJ47" s="1"/>
      <c r="BCK47" s="1"/>
      <c r="BCL47" s="1"/>
      <c r="BCM47" s="1"/>
      <c r="BCN47" s="1"/>
      <c r="BCO47" s="1"/>
      <c r="BCP47" s="1"/>
      <c r="BCQ47" s="1"/>
      <c r="BCR47" s="1"/>
      <c r="BCS47" s="1"/>
      <c r="BCT47" s="1"/>
      <c r="BCU47" s="1"/>
      <c r="BCV47" s="1"/>
      <c r="BCW47" s="1"/>
      <c r="BCX47" s="1"/>
      <c r="BCY47" s="1"/>
      <c r="BCZ47" s="1"/>
      <c r="BDA47" s="1"/>
      <c r="BDB47" s="1"/>
      <c r="BDC47" s="1"/>
      <c r="BDD47" s="1"/>
      <c r="BDE47" s="1"/>
      <c r="BDF47" s="1"/>
      <c r="BDG47" s="1"/>
      <c r="BDH47" s="1"/>
      <c r="BDI47" s="1"/>
      <c r="BDJ47" s="1"/>
      <c r="BDK47" s="1"/>
      <c r="BDL47" s="1"/>
      <c r="BDM47" s="1"/>
      <c r="BDN47" s="1"/>
      <c r="BDO47" s="1"/>
      <c r="BDP47" s="1"/>
      <c r="BDQ47" s="1"/>
      <c r="BDR47" s="1"/>
      <c r="BDS47" s="1"/>
      <c r="BDT47" s="1"/>
      <c r="BDU47" s="1"/>
      <c r="BDV47" s="1"/>
      <c r="BDW47" s="1"/>
      <c r="BDX47" s="1"/>
      <c r="BDY47" s="1"/>
      <c r="BDZ47" s="1"/>
      <c r="BEA47" s="1"/>
      <c r="BEB47" s="1"/>
      <c r="BEC47" s="1"/>
      <c r="BED47" s="1"/>
      <c r="BEE47" s="1"/>
      <c r="BEF47" s="1"/>
      <c r="BEG47" s="1"/>
      <c r="BEH47" s="1"/>
      <c r="BEI47" s="1"/>
      <c r="BEJ47" s="1"/>
      <c r="BEK47" s="1"/>
      <c r="BEL47" s="1"/>
      <c r="BEM47" s="1"/>
      <c r="BEN47" s="1"/>
      <c r="BEO47" s="1"/>
      <c r="BEP47" s="1"/>
      <c r="BEQ47" s="1"/>
      <c r="BER47" s="1"/>
      <c r="BES47" s="1"/>
      <c r="BET47" s="1"/>
      <c r="BEU47" s="1"/>
      <c r="BEV47" s="1"/>
      <c r="BEW47" s="1"/>
      <c r="BEX47" s="1"/>
      <c r="BEY47" s="1"/>
      <c r="BEZ47" s="1"/>
      <c r="BFA47" s="1"/>
      <c r="BFB47" s="1"/>
      <c r="BFC47" s="1"/>
      <c r="BFD47" s="1"/>
      <c r="BFE47" s="1"/>
      <c r="BFF47" s="1"/>
      <c r="BFG47" s="1"/>
      <c r="BFH47" s="1"/>
      <c r="BFI47" s="1"/>
      <c r="BFJ47" s="1"/>
      <c r="BFK47" s="1"/>
      <c r="BFL47" s="1"/>
      <c r="BFM47" s="1"/>
      <c r="BFN47" s="1"/>
      <c r="BFO47" s="1"/>
      <c r="BFP47" s="1"/>
      <c r="BFQ47" s="1"/>
      <c r="BFR47" s="1"/>
      <c r="BFS47" s="1"/>
      <c r="BFT47" s="1"/>
      <c r="BFU47" s="1"/>
      <c r="BFV47" s="1"/>
      <c r="BFW47" s="1"/>
      <c r="BFX47" s="1"/>
      <c r="BFY47" s="1"/>
      <c r="BFZ47" s="1"/>
      <c r="BGA47" s="1"/>
      <c r="BGB47" s="1"/>
      <c r="BGC47" s="1"/>
      <c r="BGD47" s="1"/>
      <c r="BGE47" s="1"/>
      <c r="BGF47" s="1"/>
      <c r="BGG47" s="1"/>
      <c r="BGH47" s="1"/>
      <c r="BGI47" s="1"/>
      <c r="BGJ47" s="1"/>
      <c r="BGK47" s="1"/>
      <c r="BGL47" s="1"/>
      <c r="BGM47" s="1"/>
      <c r="BGN47" s="1"/>
      <c r="BGO47" s="1"/>
      <c r="BGP47" s="1"/>
      <c r="BGQ47" s="1"/>
      <c r="BGR47" s="1"/>
      <c r="BGS47" s="1"/>
      <c r="BGT47" s="1"/>
      <c r="BGU47" s="1"/>
      <c r="BGV47" s="1"/>
      <c r="BGW47" s="1"/>
      <c r="BGX47" s="1"/>
      <c r="BGY47" s="1"/>
      <c r="BGZ47" s="1"/>
      <c r="BHA47" s="1"/>
      <c r="BHB47" s="1"/>
      <c r="BHC47" s="1"/>
      <c r="BHD47" s="1"/>
      <c r="BHE47" s="1"/>
      <c r="BHF47" s="1"/>
      <c r="BHG47" s="1"/>
      <c r="BHH47" s="1"/>
      <c r="BHI47" s="1"/>
      <c r="BHJ47" s="1"/>
      <c r="BHK47" s="1"/>
      <c r="BHL47" s="1"/>
      <c r="BHM47" s="1"/>
      <c r="BHN47" s="1"/>
      <c r="BHO47" s="1"/>
      <c r="BHP47" s="1"/>
      <c r="BHQ47" s="1"/>
      <c r="BHR47" s="1"/>
      <c r="BHS47" s="1"/>
      <c r="BHT47" s="1"/>
      <c r="BHU47" s="1"/>
      <c r="BHV47" s="1"/>
      <c r="BHW47" s="1"/>
      <c r="BHX47" s="1"/>
      <c r="BHY47" s="1"/>
      <c r="BHZ47" s="1"/>
      <c r="BIA47" s="1"/>
      <c r="BIB47" s="1"/>
      <c r="BIC47" s="1"/>
      <c r="BID47" s="1"/>
      <c r="BIE47" s="1"/>
      <c r="BIF47" s="1"/>
      <c r="BIG47" s="1"/>
      <c r="BIH47" s="1"/>
      <c r="BII47" s="1"/>
      <c r="BIJ47" s="1"/>
      <c r="BIK47" s="1"/>
      <c r="BIL47" s="1"/>
      <c r="BIM47" s="1"/>
      <c r="BIN47" s="1"/>
      <c r="BIO47" s="1"/>
      <c r="BIP47" s="1"/>
      <c r="BIQ47" s="1"/>
      <c r="BIR47" s="1"/>
      <c r="BIS47" s="1"/>
      <c r="BIT47" s="1"/>
      <c r="BIU47" s="1"/>
      <c r="BIV47" s="1"/>
      <c r="BIW47" s="1"/>
      <c r="BIX47" s="1"/>
      <c r="BIY47" s="1"/>
      <c r="BIZ47" s="1"/>
      <c r="BJA47" s="1"/>
      <c r="BJB47" s="1"/>
      <c r="BJC47" s="1"/>
      <c r="BJD47" s="1"/>
      <c r="BJE47" s="1"/>
      <c r="BJF47" s="1"/>
      <c r="BJG47" s="1"/>
      <c r="BJH47" s="1"/>
      <c r="BJI47" s="1"/>
      <c r="BJJ47" s="1"/>
      <c r="BJK47" s="1"/>
      <c r="BJL47" s="1"/>
      <c r="BJM47" s="1"/>
      <c r="BJN47" s="1"/>
      <c r="BJO47" s="1"/>
      <c r="BJP47" s="1"/>
      <c r="BJQ47" s="1"/>
      <c r="BJR47" s="1"/>
      <c r="BJS47" s="1"/>
      <c r="BJT47" s="1"/>
      <c r="BJU47" s="1"/>
      <c r="BJV47" s="1"/>
      <c r="BJW47" s="1"/>
      <c r="BJX47" s="1"/>
      <c r="BJY47" s="1"/>
      <c r="BJZ47" s="1"/>
      <c r="BKA47" s="1"/>
      <c r="BKB47" s="1"/>
      <c r="BKC47" s="1"/>
      <c r="BKD47" s="1"/>
      <c r="BKE47" s="1"/>
      <c r="BKF47" s="1"/>
      <c r="BKG47" s="1"/>
      <c r="BKH47" s="1"/>
      <c r="BKI47" s="1"/>
      <c r="BKJ47" s="1"/>
      <c r="BKK47" s="1"/>
      <c r="BKL47" s="1"/>
      <c r="BKM47" s="1"/>
      <c r="BKN47" s="1"/>
      <c r="BKO47" s="1"/>
      <c r="BKP47" s="1"/>
      <c r="BKQ47" s="1"/>
      <c r="BKR47" s="1"/>
      <c r="BKS47" s="1"/>
      <c r="BKT47" s="1"/>
      <c r="BKU47" s="1"/>
      <c r="BKV47" s="1"/>
      <c r="BKW47" s="1"/>
      <c r="BKX47" s="1"/>
      <c r="BKY47" s="1"/>
      <c r="BKZ47" s="1"/>
      <c r="BLA47" s="1"/>
      <c r="BLB47" s="1"/>
      <c r="BLC47" s="1"/>
      <c r="BLD47" s="1"/>
      <c r="BLE47" s="1"/>
      <c r="BLF47" s="1"/>
      <c r="BLG47" s="1"/>
      <c r="BLH47" s="1"/>
      <c r="BLI47" s="1"/>
      <c r="BLJ47" s="1"/>
      <c r="BLK47" s="1"/>
      <c r="BLL47" s="1"/>
      <c r="BLM47" s="1"/>
      <c r="BLN47" s="1"/>
      <c r="BLO47" s="1"/>
      <c r="BLP47" s="1"/>
      <c r="BLQ47" s="1"/>
      <c r="BLR47" s="1"/>
      <c r="BLS47" s="1"/>
      <c r="BLT47" s="1"/>
      <c r="BLU47" s="1"/>
      <c r="BLV47" s="1"/>
      <c r="BLW47" s="1"/>
      <c r="BLX47" s="1"/>
      <c r="BLY47" s="1"/>
      <c r="BLZ47" s="1"/>
      <c r="BMA47" s="1"/>
      <c r="BMB47" s="1"/>
      <c r="BMC47" s="1"/>
      <c r="BMD47" s="1"/>
      <c r="BME47" s="1"/>
      <c r="BMF47" s="1"/>
      <c r="BMG47" s="1"/>
      <c r="BMH47" s="1"/>
      <c r="BMI47" s="1"/>
      <c r="BMJ47" s="1"/>
      <c r="BMK47" s="1"/>
      <c r="BML47" s="1"/>
      <c r="BMM47" s="1"/>
      <c r="BMN47" s="1"/>
      <c r="BMO47" s="1"/>
      <c r="BMP47" s="1"/>
      <c r="BMQ47" s="1"/>
      <c r="BMR47" s="1"/>
      <c r="BMS47" s="1"/>
      <c r="BMT47" s="1"/>
      <c r="BMU47" s="1"/>
      <c r="BMV47" s="1"/>
      <c r="BMW47" s="1"/>
      <c r="BMX47" s="1"/>
      <c r="BMY47" s="1"/>
      <c r="BMZ47" s="1"/>
      <c r="BNA47" s="1"/>
      <c r="BNB47" s="1"/>
      <c r="BNC47" s="1"/>
      <c r="BND47" s="1"/>
      <c r="BNE47" s="1"/>
      <c r="BNF47" s="1"/>
      <c r="BNG47" s="1"/>
      <c r="BNH47" s="1"/>
      <c r="BNI47" s="1"/>
      <c r="BNJ47" s="1"/>
      <c r="BNK47" s="1"/>
      <c r="BNL47" s="1"/>
      <c r="BNM47" s="1"/>
      <c r="BNN47" s="1"/>
      <c r="BNO47" s="1"/>
      <c r="BNP47" s="1"/>
      <c r="BNQ47" s="1"/>
      <c r="BNR47" s="1"/>
      <c r="BNS47" s="1"/>
      <c r="BNT47" s="1"/>
      <c r="BNU47" s="1"/>
      <c r="BNV47" s="1"/>
      <c r="BNW47" s="1"/>
      <c r="BNX47" s="1"/>
      <c r="BNY47" s="1"/>
      <c r="BNZ47" s="1"/>
      <c r="BOA47" s="1"/>
      <c r="BOB47" s="1"/>
      <c r="BOC47" s="1"/>
      <c r="BOD47" s="1"/>
      <c r="BOE47" s="1"/>
      <c r="BOF47" s="1"/>
      <c r="BOG47" s="1"/>
      <c r="BOH47" s="1"/>
      <c r="BOI47" s="1"/>
      <c r="BOJ47" s="1"/>
      <c r="BOK47" s="1"/>
      <c r="BOL47" s="1"/>
      <c r="BOM47" s="1"/>
      <c r="BON47" s="1"/>
      <c r="BOO47" s="1"/>
      <c r="BOP47" s="1"/>
      <c r="BOQ47" s="1"/>
      <c r="BOR47" s="1"/>
      <c r="BOS47" s="1"/>
      <c r="BOT47" s="1"/>
      <c r="BOU47" s="1"/>
      <c r="BOV47" s="1"/>
      <c r="BOW47" s="1"/>
      <c r="BOX47" s="1"/>
      <c r="BOY47" s="1"/>
      <c r="BOZ47" s="1"/>
      <c r="BPA47" s="1"/>
      <c r="BPB47" s="1"/>
      <c r="BPC47" s="1"/>
      <c r="BPD47" s="1"/>
      <c r="BPE47" s="1"/>
      <c r="BPF47" s="1"/>
      <c r="BPG47" s="1"/>
      <c r="BPH47" s="1"/>
      <c r="BPI47" s="1"/>
      <c r="BPJ47" s="1"/>
      <c r="BPK47" s="1"/>
      <c r="BPL47" s="1"/>
      <c r="BPM47" s="1"/>
      <c r="BPN47" s="1"/>
      <c r="BPO47" s="1"/>
      <c r="BPP47" s="1"/>
      <c r="BPQ47" s="1"/>
      <c r="BPR47" s="1"/>
      <c r="BPS47" s="1"/>
      <c r="BPT47" s="1"/>
      <c r="BPU47" s="1"/>
      <c r="BPV47" s="1"/>
      <c r="BPW47" s="1"/>
      <c r="BPX47" s="1"/>
      <c r="BPY47" s="1"/>
      <c r="BPZ47" s="1"/>
      <c r="BQA47" s="1"/>
      <c r="BQB47" s="1"/>
      <c r="BQC47" s="1"/>
      <c r="BQD47" s="1"/>
      <c r="BQE47" s="1"/>
      <c r="BQF47" s="1"/>
      <c r="BQG47" s="1"/>
      <c r="BQH47" s="1"/>
      <c r="BQI47" s="1"/>
      <c r="BQJ47" s="1"/>
      <c r="BQK47" s="1"/>
      <c r="BQL47" s="1"/>
      <c r="BQM47" s="1"/>
      <c r="BQN47" s="1"/>
      <c r="BQO47" s="1"/>
      <c r="BQP47" s="1"/>
      <c r="BQQ47" s="1"/>
      <c r="BQR47" s="1"/>
      <c r="BQS47" s="1"/>
      <c r="BQT47" s="1"/>
      <c r="BQU47" s="1"/>
      <c r="BQV47" s="1"/>
      <c r="BQW47" s="1"/>
      <c r="BQX47" s="1"/>
      <c r="BQY47" s="1"/>
      <c r="BQZ47" s="1"/>
      <c r="BRA47" s="1"/>
      <c r="BRB47" s="1"/>
      <c r="BRC47" s="1"/>
      <c r="BRD47" s="1"/>
      <c r="BRE47" s="1"/>
      <c r="BRF47" s="1"/>
      <c r="BRG47" s="1"/>
      <c r="BRH47" s="1"/>
      <c r="BRI47" s="1"/>
      <c r="BRJ47" s="1"/>
      <c r="BRK47" s="1"/>
      <c r="BRL47" s="1"/>
      <c r="BRM47" s="1"/>
      <c r="BRN47" s="1"/>
      <c r="BRO47" s="1"/>
      <c r="BRP47" s="1"/>
      <c r="BRQ47" s="1"/>
      <c r="BRR47" s="1"/>
      <c r="BRS47" s="1"/>
      <c r="BRT47" s="1"/>
      <c r="BRU47" s="1"/>
      <c r="BRV47" s="1"/>
      <c r="BRW47" s="1"/>
      <c r="BRX47" s="1"/>
      <c r="BRY47" s="1"/>
      <c r="BRZ47" s="1"/>
      <c r="BSA47" s="1"/>
      <c r="BSB47" s="1"/>
      <c r="BSC47" s="1"/>
      <c r="BSD47" s="1"/>
      <c r="BSE47" s="1"/>
      <c r="BSF47" s="1"/>
      <c r="BSG47" s="1"/>
      <c r="BSH47" s="1"/>
      <c r="BSI47" s="1"/>
      <c r="BSJ47" s="1"/>
      <c r="BSK47" s="1"/>
      <c r="BSL47" s="1"/>
      <c r="BSM47" s="1"/>
      <c r="BSN47" s="1"/>
      <c r="BSO47" s="1"/>
      <c r="BSP47" s="1"/>
      <c r="BSQ47" s="1"/>
      <c r="BSR47" s="1"/>
      <c r="BSS47" s="1"/>
      <c r="BST47" s="1"/>
      <c r="BSU47" s="1"/>
      <c r="BSV47" s="1"/>
      <c r="BSW47" s="1"/>
      <c r="BSX47" s="1"/>
      <c r="BSY47" s="1"/>
      <c r="BSZ47" s="1"/>
      <c r="BTA47" s="1"/>
      <c r="BTB47" s="1"/>
      <c r="BTC47" s="1"/>
      <c r="BTD47" s="1"/>
      <c r="BTE47" s="1"/>
      <c r="BTF47" s="1"/>
      <c r="BTG47" s="1"/>
      <c r="BTH47" s="1"/>
      <c r="BTI47" s="1"/>
      <c r="BTJ47" s="1"/>
      <c r="BTK47" s="1"/>
      <c r="BTL47" s="1"/>
      <c r="BTM47" s="1"/>
      <c r="BTN47" s="1"/>
      <c r="BTO47" s="1"/>
      <c r="BTP47" s="1"/>
      <c r="BTQ47" s="1"/>
      <c r="BTR47" s="1"/>
      <c r="BTS47" s="1"/>
      <c r="BTT47" s="1"/>
      <c r="BTU47" s="1"/>
      <c r="BTV47" s="1"/>
      <c r="BTW47" s="1"/>
      <c r="BTX47" s="1"/>
      <c r="BTY47" s="1"/>
      <c r="BTZ47" s="1"/>
      <c r="BUA47" s="1"/>
      <c r="BUB47" s="1"/>
      <c r="BUC47" s="1"/>
      <c r="BUD47" s="1"/>
      <c r="BUE47" s="1"/>
      <c r="BUF47" s="1"/>
      <c r="BUG47" s="1"/>
      <c r="BUH47" s="1"/>
      <c r="BUI47" s="1"/>
      <c r="BUJ47" s="1"/>
      <c r="BUK47" s="1"/>
      <c r="BUL47" s="1"/>
      <c r="BUM47" s="1"/>
      <c r="BUN47" s="1"/>
      <c r="BUO47" s="1"/>
      <c r="BUP47" s="1"/>
      <c r="BUQ47" s="1"/>
      <c r="BUR47" s="1"/>
      <c r="BUS47" s="1"/>
      <c r="BUT47" s="1"/>
      <c r="BUU47" s="1"/>
      <c r="BUV47" s="1"/>
      <c r="BUW47" s="1"/>
      <c r="BUX47" s="1"/>
      <c r="BUY47" s="1"/>
      <c r="BUZ47" s="1"/>
      <c r="BVA47" s="1"/>
      <c r="BVB47" s="1"/>
      <c r="BVC47" s="1"/>
      <c r="BVD47" s="1"/>
      <c r="BVE47" s="1"/>
      <c r="BVF47" s="1"/>
      <c r="BVG47" s="1"/>
      <c r="BVH47" s="1"/>
      <c r="BVI47" s="1"/>
      <c r="BVJ47" s="1"/>
      <c r="BVK47" s="1"/>
      <c r="BVL47" s="1"/>
      <c r="BVM47" s="1"/>
      <c r="BVN47" s="1"/>
      <c r="BVO47" s="1"/>
      <c r="BVP47" s="1"/>
      <c r="BVQ47" s="1"/>
      <c r="BVR47" s="1"/>
      <c r="BVS47" s="1"/>
      <c r="BVT47" s="1"/>
      <c r="BVU47" s="1"/>
      <c r="BVV47" s="1"/>
      <c r="BVW47" s="1"/>
      <c r="BVX47" s="1"/>
      <c r="BVY47" s="1"/>
      <c r="BVZ47" s="1"/>
      <c r="BWA47" s="1"/>
      <c r="BWB47" s="1"/>
      <c r="BWC47" s="1"/>
      <c r="BWD47" s="1"/>
      <c r="BWE47" s="1"/>
      <c r="BWF47" s="1"/>
      <c r="BWG47" s="1"/>
      <c r="BWH47" s="1"/>
      <c r="BWI47" s="1"/>
      <c r="BWJ47" s="1"/>
      <c r="BWK47" s="1"/>
      <c r="BWL47" s="1"/>
      <c r="BWM47" s="1"/>
      <c r="BWN47" s="1"/>
      <c r="BWO47" s="1"/>
      <c r="BWP47" s="1"/>
      <c r="BWQ47" s="1"/>
      <c r="BWR47" s="1"/>
      <c r="BWS47" s="1"/>
      <c r="BWT47" s="1"/>
      <c r="BWU47" s="1"/>
      <c r="BWV47" s="1"/>
      <c r="BWW47" s="1"/>
      <c r="BWX47" s="1"/>
      <c r="BWY47" s="1"/>
      <c r="BWZ47" s="1"/>
      <c r="BXA47" s="1"/>
      <c r="BXB47" s="1"/>
      <c r="BXC47" s="1"/>
      <c r="BXD47" s="1"/>
      <c r="BXE47" s="1"/>
      <c r="BXF47" s="1"/>
      <c r="BXG47" s="1"/>
      <c r="BXH47" s="1"/>
      <c r="BXI47" s="1"/>
      <c r="BXJ47" s="1"/>
      <c r="BXK47" s="1"/>
      <c r="BXL47" s="1"/>
      <c r="BXM47" s="1"/>
      <c r="BXN47" s="1"/>
      <c r="BXO47" s="1"/>
      <c r="BXP47" s="1"/>
      <c r="BXQ47" s="1"/>
      <c r="BXR47" s="1"/>
      <c r="BXS47" s="1"/>
      <c r="BXT47" s="1"/>
      <c r="BXU47" s="1"/>
      <c r="BXV47" s="1"/>
      <c r="BXW47" s="1"/>
      <c r="BXX47" s="1"/>
      <c r="BXY47" s="1"/>
      <c r="BXZ47" s="1"/>
      <c r="BYA47" s="1"/>
      <c r="BYB47" s="1"/>
      <c r="BYC47" s="1"/>
      <c r="BYD47" s="1"/>
      <c r="BYE47" s="1"/>
      <c r="BYF47" s="1"/>
      <c r="BYG47" s="1"/>
      <c r="BYH47" s="1"/>
      <c r="BYI47" s="1"/>
      <c r="BYJ47" s="1"/>
      <c r="BYK47" s="1"/>
      <c r="BYL47" s="1"/>
      <c r="BYM47" s="1"/>
      <c r="BYN47" s="1"/>
      <c r="BYO47" s="1"/>
      <c r="BYP47" s="1"/>
      <c r="BYQ47" s="1"/>
      <c r="BYR47" s="1"/>
      <c r="BYS47" s="1"/>
      <c r="BYT47" s="1"/>
      <c r="BYU47" s="1"/>
      <c r="BYV47" s="1"/>
      <c r="BYW47" s="1"/>
      <c r="BYX47" s="1"/>
      <c r="BYY47" s="1"/>
      <c r="BYZ47" s="1"/>
      <c r="BZA47" s="1"/>
      <c r="BZB47" s="1"/>
      <c r="BZC47" s="1"/>
      <c r="BZD47" s="1"/>
      <c r="BZE47" s="1"/>
      <c r="BZF47" s="1"/>
      <c r="BZG47" s="1"/>
      <c r="BZH47" s="1"/>
      <c r="BZI47" s="1"/>
      <c r="BZJ47" s="1"/>
      <c r="BZK47" s="1"/>
      <c r="BZL47" s="1"/>
      <c r="BZM47" s="1"/>
      <c r="BZN47" s="1"/>
      <c r="BZO47" s="1"/>
      <c r="BZP47" s="1"/>
      <c r="BZQ47" s="1"/>
      <c r="BZR47" s="1"/>
      <c r="BZS47" s="1"/>
      <c r="BZT47" s="1"/>
      <c r="BZU47" s="1"/>
      <c r="BZV47" s="1"/>
      <c r="BZW47" s="1"/>
      <c r="BZX47" s="1"/>
      <c r="BZY47" s="1"/>
      <c r="BZZ47" s="1"/>
      <c r="CAA47" s="1"/>
      <c r="CAB47" s="1"/>
      <c r="CAC47" s="1"/>
      <c r="CAD47" s="1"/>
      <c r="CAE47" s="1"/>
      <c r="CAF47" s="1"/>
      <c r="CAG47" s="1"/>
      <c r="CAH47" s="1"/>
      <c r="CAI47" s="1"/>
      <c r="CAJ47" s="1"/>
      <c r="CAK47" s="1"/>
      <c r="CAL47" s="1"/>
      <c r="CAM47" s="1"/>
      <c r="CAN47" s="1"/>
      <c r="CAO47" s="1"/>
      <c r="CAP47" s="1"/>
      <c r="CAQ47" s="1"/>
      <c r="CAR47" s="1"/>
      <c r="CAS47" s="1"/>
      <c r="CAT47" s="1"/>
      <c r="CAU47" s="1"/>
      <c r="CAV47" s="1"/>
      <c r="CAW47" s="1"/>
      <c r="CAX47" s="1"/>
      <c r="CAY47" s="1"/>
      <c r="CAZ47" s="1"/>
      <c r="CBA47" s="1"/>
      <c r="CBB47" s="1"/>
      <c r="CBC47" s="1"/>
      <c r="CBD47" s="1"/>
      <c r="CBE47" s="1"/>
      <c r="CBF47" s="1"/>
      <c r="CBG47" s="1"/>
      <c r="CBH47" s="1"/>
      <c r="CBI47" s="1"/>
      <c r="CBJ47" s="1"/>
      <c r="CBK47" s="1"/>
      <c r="CBL47" s="1"/>
      <c r="CBM47" s="1"/>
      <c r="CBN47" s="1"/>
      <c r="CBO47" s="1"/>
      <c r="CBP47" s="1"/>
      <c r="CBQ47" s="1"/>
      <c r="CBR47" s="1"/>
      <c r="CBS47" s="1"/>
      <c r="CBT47" s="1"/>
      <c r="CBU47" s="1"/>
      <c r="CBV47" s="1"/>
      <c r="CBW47" s="1"/>
      <c r="CBX47" s="1"/>
      <c r="CBY47" s="1"/>
      <c r="CBZ47" s="1"/>
      <c r="CCA47" s="1"/>
      <c r="CCB47" s="1"/>
      <c r="CCC47" s="1"/>
      <c r="CCD47" s="1"/>
      <c r="CCE47" s="1"/>
      <c r="CCF47" s="1"/>
      <c r="CCG47" s="1"/>
      <c r="CCH47" s="1"/>
      <c r="CCI47" s="1"/>
      <c r="CCJ47" s="1"/>
      <c r="CCK47" s="1"/>
      <c r="CCL47" s="1"/>
      <c r="CCM47" s="1"/>
      <c r="CCN47" s="1"/>
      <c r="CCO47" s="1"/>
      <c r="CCP47" s="1"/>
      <c r="CCQ47" s="1"/>
      <c r="CCR47" s="1"/>
      <c r="CCS47" s="1"/>
      <c r="CCT47" s="1"/>
      <c r="CCU47" s="1"/>
      <c r="CCV47" s="1"/>
      <c r="CCW47" s="1"/>
      <c r="CCX47" s="1"/>
      <c r="CCY47" s="1"/>
      <c r="CCZ47" s="1"/>
      <c r="CDA47" s="1"/>
      <c r="CDB47" s="1"/>
      <c r="CDC47" s="1"/>
      <c r="CDD47" s="1"/>
      <c r="CDE47" s="1"/>
      <c r="CDF47" s="1"/>
      <c r="CDG47" s="1"/>
      <c r="CDH47" s="1"/>
      <c r="CDI47" s="1"/>
      <c r="CDJ47" s="1"/>
      <c r="CDK47" s="1"/>
      <c r="CDL47" s="1"/>
      <c r="CDM47" s="1"/>
      <c r="CDN47" s="1"/>
      <c r="CDO47" s="1"/>
      <c r="CDP47" s="1"/>
      <c r="CDQ47" s="1"/>
      <c r="CDR47" s="1"/>
      <c r="CDS47" s="1"/>
      <c r="CDT47" s="1"/>
      <c r="CDU47" s="1"/>
      <c r="CDV47" s="1"/>
      <c r="CDW47" s="1"/>
      <c r="CDX47" s="1"/>
      <c r="CDY47" s="1"/>
      <c r="CDZ47" s="1"/>
      <c r="CEA47" s="1"/>
      <c r="CEB47" s="1"/>
      <c r="CEC47" s="1"/>
      <c r="CED47" s="1"/>
      <c r="CEE47" s="1"/>
      <c r="CEF47" s="1"/>
      <c r="CEG47" s="1"/>
      <c r="CEH47" s="1"/>
      <c r="CEI47" s="1"/>
      <c r="CEJ47" s="1"/>
      <c r="CEK47" s="1"/>
      <c r="CEL47" s="1"/>
      <c r="CEM47" s="1"/>
      <c r="CEN47" s="1"/>
      <c r="CEO47" s="1"/>
      <c r="CEP47" s="1"/>
      <c r="CEQ47" s="1"/>
      <c r="CER47" s="1"/>
      <c r="CES47" s="1"/>
      <c r="CET47" s="1"/>
      <c r="CEU47" s="1"/>
      <c r="CEV47" s="1"/>
      <c r="CEW47" s="1"/>
      <c r="CEX47" s="1"/>
      <c r="CEY47" s="1"/>
      <c r="CEZ47" s="1"/>
      <c r="CFA47" s="1"/>
      <c r="CFB47" s="1"/>
      <c r="CFC47" s="1"/>
      <c r="CFD47" s="1"/>
      <c r="CFE47" s="1"/>
      <c r="CFF47" s="1"/>
      <c r="CFG47" s="1"/>
      <c r="CFH47" s="1"/>
      <c r="CFI47" s="1"/>
      <c r="CFJ47" s="1"/>
      <c r="CFK47" s="1"/>
      <c r="CFL47" s="1"/>
      <c r="CFM47" s="1"/>
      <c r="CFN47" s="1"/>
      <c r="CFO47" s="1"/>
      <c r="CFP47" s="1"/>
      <c r="CFQ47" s="1"/>
      <c r="CFR47" s="1"/>
      <c r="CFS47" s="1"/>
      <c r="CFT47" s="1"/>
      <c r="CFU47" s="1"/>
      <c r="CFV47" s="1"/>
      <c r="CFW47" s="1"/>
      <c r="CFX47" s="1"/>
      <c r="CFY47" s="1"/>
      <c r="CFZ47" s="1"/>
      <c r="CGA47" s="1"/>
      <c r="CGB47" s="1"/>
      <c r="CGC47" s="1"/>
      <c r="CGD47" s="1"/>
      <c r="CGE47" s="1"/>
      <c r="CGF47" s="1"/>
      <c r="CGG47" s="1"/>
      <c r="CGH47" s="1"/>
      <c r="CGI47" s="1"/>
      <c r="CGJ47" s="1"/>
      <c r="CGK47" s="1"/>
      <c r="CGL47" s="1"/>
      <c r="CGM47" s="1"/>
      <c r="CGN47" s="1"/>
      <c r="CGO47" s="1"/>
      <c r="CGP47" s="1"/>
      <c r="CGQ47" s="1"/>
      <c r="CGR47" s="1"/>
      <c r="CGS47" s="1"/>
      <c r="CGT47" s="1"/>
      <c r="CGU47" s="1"/>
      <c r="CGV47" s="1"/>
      <c r="CGW47" s="1"/>
      <c r="CGX47" s="1"/>
      <c r="CGY47" s="1"/>
      <c r="CGZ47" s="1"/>
      <c r="CHA47" s="1"/>
      <c r="CHB47" s="1"/>
      <c r="CHC47" s="1"/>
      <c r="CHD47" s="1"/>
      <c r="CHE47" s="1"/>
      <c r="CHF47" s="1"/>
      <c r="CHG47" s="1"/>
      <c r="CHH47" s="1"/>
      <c r="CHI47" s="1"/>
      <c r="CHJ47" s="1"/>
      <c r="CHK47" s="1"/>
      <c r="CHL47" s="1"/>
      <c r="CHM47" s="1"/>
      <c r="CHN47" s="1"/>
      <c r="CHO47" s="1"/>
      <c r="CHP47" s="1"/>
      <c r="CHQ47" s="1"/>
      <c r="CHR47" s="1"/>
      <c r="CHS47" s="1"/>
      <c r="CHT47" s="1"/>
      <c r="CHU47" s="1"/>
      <c r="CHV47" s="1"/>
      <c r="CHW47" s="1"/>
      <c r="CHX47" s="1"/>
      <c r="CHY47" s="1"/>
      <c r="CHZ47" s="1"/>
      <c r="CIA47" s="1"/>
      <c r="CIB47" s="1"/>
      <c r="CIC47" s="1"/>
      <c r="CID47" s="1"/>
      <c r="CIE47" s="1"/>
      <c r="CIF47" s="1"/>
      <c r="CIG47" s="1"/>
      <c r="CIH47" s="1"/>
      <c r="CII47" s="1"/>
      <c r="CIJ47" s="1"/>
      <c r="CIK47" s="1"/>
      <c r="CIL47" s="1"/>
      <c r="CIM47" s="1"/>
      <c r="CIN47" s="1"/>
      <c r="CIO47" s="1"/>
      <c r="CIP47" s="1"/>
      <c r="CIQ47" s="1"/>
      <c r="CIR47" s="1"/>
      <c r="CIS47" s="1"/>
      <c r="CIT47" s="1"/>
      <c r="CIU47" s="1"/>
      <c r="CIV47" s="1"/>
      <c r="CIW47" s="1"/>
      <c r="CIX47" s="1"/>
      <c r="CIY47" s="1"/>
      <c r="CIZ47" s="1"/>
      <c r="CJA47" s="1"/>
      <c r="CJB47" s="1"/>
      <c r="CJC47" s="1"/>
      <c r="CJD47" s="1"/>
      <c r="CJE47" s="1"/>
      <c r="CJF47" s="1"/>
      <c r="CJG47" s="1"/>
      <c r="CJH47" s="1"/>
      <c r="CJI47" s="1"/>
      <c r="CJJ47" s="1"/>
      <c r="CJK47" s="1"/>
      <c r="CJL47" s="1"/>
      <c r="CJM47" s="1"/>
      <c r="CJN47" s="1"/>
      <c r="CJO47" s="1"/>
      <c r="CJP47" s="1"/>
      <c r="CJQ47" s="1"/>
      <c r="CJR47" s="1"/>
      <c r="CJS47" s="1"/>
      <c r="CJT47" s="1"/>
      <c r="CJU47" s="1"/>
      <c r="CJV47" s="1"/>
      <c r="CJW47" s="1"/>
      <c r="CJX47" s="1"/>
      <c r="CJY47" s="1"/>
      <c r="CJZ47" s="1"/>
      <c r="CKA47" s="1"/>
      <c r="CKB47" s="1"/>
      <c r="CKC47" s="1"/>
      <c r="CKD47" s="1"/>
      <c r="CKE47" s="1"/>
      <c r="CKF47" s="1"/>
      <c r="CKG47" s="1"/>
      <c r="CKH47" s="1"/>
      <c r="CKI47" s="1"/>
      <c r="CKJ47" s="1"/>
      <c r="CKK47" s="1"/>
      <c r="CKL47" s="1"/>
      <c r="CKM47" s="1"/>
      <c r="CKN47" s="1"/>
      <c r="CKO47" s="1"/>
      <c r="CKP47" s="1"/>
      <c r="CKQ47" s="1"/>
      <c r="CKR47" s="1"/>
      <c r="CKS47" s="1"/>
      <c r="CKT47" s="1"/>
      <c r="CKU47" s="1"/>
      <c r="CKV47" s="1"/>
      <c r="CKW47" s="1"/>
      <c r="CKX47" s="1"/>
      <c r="CKY47" s="1"/>
      <c r="CKZ47" s="1"/>
      <c r="CLA47" s="1"/>
      <c r="CLB47" s="1"/>
      <c r="CLC47" s="1"/>
      <c r="CLD47" s="1"/>
      <c r="CLE47" s="1"/>
      <c r="CLF47" s="1"/>
      <c r="CLG47" s="1"/>
      <c r="CLH47" s="1"/>
      <c r="CLI47" s="1"/>
      <c r="CLJ47" s="1"/>
      <c r="CLK47" s="1"/>
      <c r="CLL47" s="1"/>
      <c r="CLM47" s="1"/>
      <c r="CLN47" s="1"/>
      <c r="CLO47" s="1"/>
      <c r="CLP47" s="1"/>
      <c r="CLQ47" s="1"/>
      <c r="CLR47" s="1"/>
      <c r="CLS47" s="1"/>
      <c r="CLT47" s="1"/>
      <c r="CLU47" s="1"/>
      <c r="CLV47" s="1"/>
      <c r="CLW47" s="1"/>
      <c r="CLX47" s="1"/>
      <c r="CLY47" s="1"/>
      <c r="CLZ47" s="1"/>
      <c r="CMA47" s="1"/>
      <c r="CMB47" s="1"/>
      <c r="CMC47" s="1"/>
      <c r="CMD47" s="1"/>
      <c r="CME47" s="1"/>
      <c r="CMF47" s="1"/>
      <c r="CMG47" s="1"/>
      <c r="CMH47" s="1"/>
      <c r="CMI47" s="1"/>
      <c r="CMJ47" s="1"/>
      <c r="CMK47" s="1"/>
      <c r="CML47" s="1"/>
      <c r="CMM47" s="1"/>
      <c r="CMN47" s="1"/>
      <c r="CMO47" s="1"/>
      <c r="CMP47" s="1"/>
      <c r="CMQ47" s="1"/>
      <c r="CMR47" s="1"/>
      <c r="CMS47" s="1"/>
      <c r="CMT47" s="1"/>
      <c r="CMU47" s="1"/>
      <c r="CMV47" s="1"/>
      <c r="CMW47" s="1"/>
      <c r="CMX47" s="1"/>
      <c r="CMY47" s="1"/>
      <c r="CMZ47" s="1"/>
      <c r="CNA47" s="1"/>
      <c r="CNB47" s="1"/>
      <c r="CNC47" s="1"/>
      <c r="CND47" s="1"/>
      <c r="CNE47" s="1"/>
      <c r="CNF47" s="1"/>
      <c r="CNG47" s="1"/>
      <c r="CNH47" s="1"/>
      <c r="CNI47" s="1"/>
      <c r="CNJ47" s="1"/>
      <c r="CNK47" s="1"/>
      <c r="CNL47" s="1"/>
      <c r="CNM47" s="1"/>
      <c r="CNN47" s="1"/>
      <c r="CNO47" s="1"/>
      <c r="CNP47" s="1"/>
      <c r="CNQ47" s="1"/>
      <c r="CNR47" s="1"/>
      <c r="CNS47" s="1"/>
      <c r="CNT47" s="1"/>
      <c r="CNU47" s="1"/>
      <c r="CNV47" s="1"/>
      <c r="CNW47" s="1"/>
      <c r="CNX47" s="1"/>
      <c r="CNY47" s="1"/>
      <c r="CNZ47" s="1"/>
      <c r="COA47" s="1"/>
      <c r="COB47" s="1"/>
      <c r="COC47" s="1"/>
      <c r="COD47" s="1"/>
      <c r="COE47" s="1"/>
      <c r="COF47" s="1"/>
      <c r="COG47" s="1"/>
      <c r="COH47" s="1"/>
      <c r="COI47" s="1"/>
      <c r="COJ47" s="1"/>
      <c r="COK47" s="1"/>
      <c r="COL47" s="1"/>
      <c r="COM47" s="1"/>
      <c r="CON47" s="1"/>
      <c r="COO47" s="1"/>
      <c r="COP47" s="1"/>
      <c r="COQ47" s="1"/>
      <c r="COR47" s="1"/>
      <c r="COS47" s="1"/>
      <c r="COT47" s="1"/>
      <c r="COU47" s="1"/>
      <c r="COV47" s="1"/>
      <c r="COW47" s="1"/>
      <c r="COX47" s="1"/>
      <c r="COY47" s="1"/>
      <c r="COZ47" s="1"/>
      <c r="CPA47" s="1"/>
      <c r="CPB47" s="1"/>
      <c r="CPC47" s="1"/>
      <c r="CPD47" s="1"/>
      <c r="CPE47" s="1"/>
      <c r="CPF47" s="1"/>
      <c r="CPG47" s="1"/>
      <c r="CPH47" s="1"/>
      <c r="CPI47" s="1"/>
      <c r="CPJ47" s="1"/>
      <c r="CPK47" s="1"/>
      <c r="CPL47" s="1"/>
      <c r="CPM47" s="1"/>
      <c r="CPN47" s="1"/>
      <c r="CPO47" s="1"/>
      <c r="CPP47" s="1"/>
      <c r="CPQ47" s="1"/>
      <c r="CPR47" s="1"/>
      <c r="CPS47" s="1"/>
      <c r="CPT47" s="1"/>
      <c r="CPU47" s="1"/>
      <c r="CPV47" s="1"/>
      <c r="CPW47" s="1"/>
      <c r="CPX47" s="1"/>
      <c r="CPY47" s="1"/>
      <c r="CPZ47" s="1"/>
      <c r="CQA47" s="1"/>
      <c r="CQB47" s="1"/>
      <c r="CQC47" s="1"/>
      <c r="CQD47" s="1"/>
      <c r="CQE47" s="1"/>
      <c r="CQF47" s="1"/>
      <c r="CQG47" s="1"/>
      <c r="CQH47" s="1"/>
      <c r="CQI47" s="1"/>
      <c r="CQJ47" s="1"/>
      <c r="CQK47" s="1"/>
      <c r="CQL47" s="1"/>
      <c r="CQM47" s="1"/>
      <c r="CQN47" s="1"/>
      <c r="CQO47" s="1"/>
      <c r="CQP47" s="1"/>
      <c r="CQQ47" s="1"/>
      <c r="CQR47" s="1"/>
      <c r="CQS47" s="1"/>
      <c r="CQT47" s="1"/>
      <c r="CQU47" s="1"/>
      <c r="CQV47" s="1"/>
      <c r="CQW47" s="1"/>
      <c r="CQX47" s="1"/>
      <c r="CQY47" s="1"/>
      <c r="CQZ47" s="1"/>
      <c r="CRA47" s="1"/>
      <c r="CRB47" s="1"/>
      <c r="CRC47" s="1"/>
      <c r="CRD47" s="1"/>
      <c r="CRE47" s="1"/>
      <c r="CRF47" s="1"/>
      <c r="CRG47" s="1"/>
      <c r="CRH47" s="1"/>
      <c r="CRI47" s="1"/>
      <c r="CRJ47" s="1"/>
      <c r="CRK47" s="1"/>
      <c r="CRL47" s="1"/>
      <c r="CRM47" s="1"/>
      <c r="CRN47" s="1"/>
      <c r="CRO47" s="1"/>
      <c r="CRP47" s="1"/>
      <c r="CRQ47" s="1"/>
      <c r="CRR47" s="1"/>
      <c r="CRS47" s="1"/>
      <c r="CRT47" s="1"/>
      <c r="CRU47" s="1"/>
      <c r="CRV47" s="1"/>
      <c r="CRW47" s="1"/>
      <c r="CRX47" s="1"/>
      <c r="CRY47" s="1"/>
      <c r="CRZ47" s="1"/>
      <c r="CSA47" s="1"/>
      <c r="CSB47" s="1"/>
      <c r="CSC47" s="1"/>
      <c r="CSD47" s="1"/>
      <c r="CSE47" s="1"/>
      <c r="CSF47" s="1"/>
      <c r="CSG47" s="1"/>
      <c r="CSH47" s="1"/>
      <c r="CSI47" s="1"/>
      <c r="CSJ47" s="1"/>
      <c r="CSK47" s="1"/>
      <c r="CSL47" s="1"/>
      <c r="CSM47" s="1"/>
      <c r="CSN47" s="1"/>
      <c r="CSO47" s="1"/>
      <c r="CSP47" s="1"/>
      <c r="CSQ47" s="1"/>
      <c r="CSR47" s="1"/>
      <c r="CSS47" s="1"/>
      <c r="CST47" s="1"/>
      <c r="CSU47" s="1"/>
      <c r="CSV47" s="1"/>
      <c r="CSW47" s="1"/>
      <c r="CSX47" s="1"/>
      <c r="CSY47" s="1"/>
      <c r="CSZ47" s="1"/>
      <c r="CTA47" s="1"/>
      <c r="CTB47" s="1"/>
      <c r="CTC47" s="1"/>
      <c r="CTD47" s="1"/>
      <c r="CTE47" s="1"/>
      <c r="CTF47" s="1"/>
      <c r="CTG47" s="1"/>
      <c r="CTH47" s="1"/>
      <c r="CTI47" s="1"/>
      <c r="CTJ47" s="1"/>
      <c r="CTK47" s="1"/>
      <c r="CTL47" s="1"/>
      <c r="CTM47" s="1"/>
      <c r="CTN47" s="1"/>
      <c r="CTO47" s="1"/>
      <c r="CTP47" s="1"/>
      <c r="CTQ47" s="1"/>
      <c r="CTR47" s="1"/>
      <c r="CTS47" s="1"/>
      <c r="CTT47" s="1"/>
      <c r="CTU47" s="1"/>
      <c r="CTV47" s="1"/>
      <c r="CTW47" s="1"/>
      <c r="CTX47" s="1"/>
      <c r="CTY47" s="1"/>
      <c r="CTZ47" s="1"/>
      <c r="CUA47" s="1"/>
      <c r="CUB47" s="1"/>
      <c r="CUC47" s="1"/>
      <c r="CUD47" s="1"/>
      <c r="CUE47" s="1"/>
      <c r="CUF47" s="1"/>
      <c r="CUG47" s="1"/>
      <c r="CUH47" s="1"/>
      <c r="CUI47" s="1"/>
      <c r="CUJ47" s="1"/>
      <c r="CUK47" s="1"/>
      <c r="CUL47" s="1"/>
      <c r="CUM47" s="1"/>
      <c r="CUN47" s="1"/>
      <c r="CUO47" s="1"/>
      <c r="CUP47" s="1"/>
      <c r="CUQ47" s="1"/>
      <c r="CUR47" s="1"/>
      <c r="CUS47" s="1"/>
      <c r="CUT47" s="1"/>
      <c r="CUU47" s="1"/>
      <c r="CUV47" s="1"/>
      <c r="CUW47" s="1"/>
      <c r="CUX47" s="1"/>
      <c r="CUY47" s="1"/>
      <c r="CUZ47" s="1"/>
      <c r="CVA47" s="1"/>
      <c r="CVB47" s="1"/>
      <c r="CVC47" s="1"/>
      <c r="CVD47" s="1"/>
      <c r="CVE47" s="1"/>
      <c r="CVF47" s="1"/>
      <c r="CVG47" s="1"/>
      <c r="CVH47" s="1"/>
      <c r="CVI47" s="1"/>
      <c r="CVJ47" s="1"/>
      <c r="CVK47" s="1"/>
      <c r="CVL47" s="1"/>
      <c r="CVM47" s="1"/>
      <c r="CVN47" s="1"/>
      <c r="CVO47" s="1"/>
      <c r="CVP47" s="1"/>
      <c r="CVQ47" s="1"/>
      <c r="CVR47" s="1"/>
      <c r="CVS47" s="1"/>
      <c r="CVT47" s="1"/>
      <c r="CVU47" s="1"/>
      <c r="CVV47" s="1"/>
      <c r="CVW47" s="1"/>
      <c r="CVX47" s="1"/>
      <c r="CVY47" s="1"/>
      <c r="CVZ47" s="1"/>
      <c r="CWA47" s="1"/>
      <c r="CWB47" s="1"/>
      <c r="CWC47" s="1"/>
      <c r="CWD47" s="1"/>
      <c r="CWE47" s="1"/>
      <c r="CWF47" s="1"/>
      <c r="CWG47" s="1"/>
      <c r="CWH47" s="1"/>
      <c r="CWI47" s="1"/>
      <c r="CWJ47" s="1"/>
      <c r="CWK47" s="1"/>
      <c r="CWL47" s="1"/>
      <c r="CWM47" s="1"/>
      <c r="CWN47" s="1"/>
      <c r="CWO47" s="1"/>
      <c r="CWP47" s="1"/>
      <c r="CWQ47" s="1"/>
      <c r="CWR47" s="1"/>
      <c r="CWS47" s="1"/>
      <c r="CWT47" s="1"/>
      <c r="CWU47" s="1"/>
      <c r="CWV47" s="1"/>
      <c r="CWW47" s="1"/>
      <c r="CWX47" s="1"/>
      <c r="CWY47" s="1"/>
      <c r="CWZ47" s="1"/>
      <c r="CXA47" s="1"/>
      <c r="CXB47" s="1"/>
      <c r="CXC47" s="1"/>
      <c r="CXD47" s="1"/>
      <c r="CXE47" s="1"/>
      <c r="CXF47" s="1"/>
      <c r="CXG47" s="1"/>
      <c r="CXH47" s="1"/>
      <c r="CXI47" s="1"/>
      <c r="CXJ47" s="1"/>
      <c r="CXK47" s="1"/>
      <c r="CXL47" s="1"/>
      <c r="CXM47" s="1"/>
      <c r="CXN47" s="1"/>
      <c r="CXO47" s="1"/>
      <c r="CXP47" s="1"/>
      <c r="CXQ47" s="1"/>
      <c r="CXR47" s="1"/>
      <c r="CXS47" s="1"/>
      <c r="CXT47" s="1"/>
      <c r="CXU47" s="1"/>
      <c r="CXV47" s="1"/>
      <c r="CXW47" s="1"/>
      <c r="CXX47" s="1"/>
      <c r="CXY47" s="1"/>
      <c r="CXZ47" s="1"/>
      <c r="CYA47" s="1"/>
      <c r="CYB47" s="1"/>
      <c r="CYC47" s="1"/>
      <c r="CYD47" s="1"/>
      <c r="CYE47" s="1"/>
      <c r="CYF47" s="1"/>
      <c r="CYG47" s="1"/>
      <c r="CYH47" s="1"/>
      <c r="CYI47" s="1"/>
      <c r="CYJ47" s="1"/>
      <c r="CYK47" s="1"/>
      <c r="CYL47" s="1"/>
      <c r="CYM47" s="1"/>
      <c r="CYN47" s="1"/>
      <c r="CYO47" s="1"/>
      <c r="CYP47" s="1"/>
      <c r="CYQ47" s="1"/>
      <c r="CYR47" s="1"/>
      <c r="CYS47" s="1"/>
      <c r="CYT47" s="1"/>
      <c r="CYU47" s="1"/>
      <c r="CYV47" s="1"/>
      <c r="CYW47" s="1"/>
      <c r="CYX47" s="1"/>
      <c r="CYY47" s="1"/>
      <c r="CYZ47" s="1"/>
      <c r="CZA47" s="1"/>
      <c r="CZB47" s="1"/>
      <c r="CZC47" s="1"/>
      <c r="CZD47" s="1"/>
      <c r="CZE47" s="1"/>
      <c r="CZF47" s="1"/>
      <c r="CZG47" s="1"/>
      <c r="CZH47" s="1"/>
      <c r="CZI47" s="1"/>
      <c r="CZJ47" s="1"/>
      <c r="CZK47" s="1"/>
      <c r="CZL47" s="1"/>
      <c r="CZM47" s="1"/>
      <c r="CZN47" s="1"/>
      <c r="CZO47" s="1"/>
      <c r="CZP47" s="1"/>
      <c r="CZQ47" s="1"/>
      <c r="CZR47" s="1"/>
      <c r="CZS47" s="1"/>
      <c r="CZT47" s="1"/>
      <c r="CZU47" s="1"/>
      <c r="CZV47" s="1"/>
      <c r="CZW47" s="1"/>
      <c r="CZX47" s="1"/>
      <c r="CZY47" s="1"/>
      <c r="CZZ47" s="1"/>
      <c r="DAA47" s="1"/>
      <c r="DAB47" s="1"/>
      <c r="DAC47" s="1"/>
      <c r="DAD47" s="1"/>
      <c r="DAE47" s="1"/>
      <c r="DAF47" s="1"/>
      <c r="DAG47" s="1"/>
      <c r="DAH47" s="1"/>
      <c r="DAI47" s="1"/>
      <c r="DAJ47" s="1"/>
      <c r="DAK47" s="1"/>
      <c r="DAL47" s="1"/>
      <c r="DAM47" s="1"/>
      <c r="DAN47" s="1"/>
      <c r="DAO47" s="1"/>
      <c r="DAP47" s="1"/>
      <c r="DAQ47" s="1"/>
      <c r="DAR47" s="1"/>
      <c r="DAS47" s="1"/>
      <c r="DAT47" s="1"/>
      <c r="DAU47" s="1"/>
      <c r="DAV47" s="1"/>
      <c r="DAW47" s="1"/>
      <c r="DAX47" s="1"/>
      <c r="DAY47" s="1"/>
      <c r="DAZ47" s="1"/>
      <c r="DBA47" s="1"/>
      <c r="DBB47" s="1"/>
      <c r="DBC47" s="1"/>
      <c r="DBD47" s="1"/>
      <c r="DBE47" s="1"/>
      <c r="DBF47" s="1"/>
      <c r="DBG47" s="1"/>
      <c r="DBH47" s="1"/>
      <c r="DBI47" s="1"/>
      <c r="DBJ47" s="1"/>
      <c r="DBK47" s="1"/>
      <c r="DBL47" s="1"/>
      <c r="DBM47" s="1"/>
      <c r="DBN47" s="1"/>
      <c r="DBO47" s="1"/>
      <c r="DBP47" s="1"/>
      <c r="DBQ47" s="1"/>
      <c r="DBR47" s="1"/>
      <c r="DBS47" s="1"/>
      <c r="DBT47" s="1"/>
      <c r="DBU47" s="1"/>
      <c r="DBV47" s="1"/>
      <c r="DBW47" s="1"/>
      <c r="DBX47" s="1"/>
      <c r="DBY47" s="1"/>
      <c r="DBZ47" s="1"/>
      <c r="DCA47" s="1"/>
      <c r="DCB47" s="1"/>
      <c r="DCC47" s="1"/>
      <c r="DCD47" s="1"/>
      <c r="DCE47" s="1"/>
      <c r="DCF47" s="1"/>
      <c r="DCG47" s="1"/>
      <c r="DCH47" s="1"/>
      <c r="DCI47" s="1"/>
      <c r="DCJ47" s="1"/>
      <c r="DCK47" s="1"/>
      <c r="DCL47" s="1"/>
      <c r="DCM47" s="1"/>
      <c r="DCN47" s="1"/>
      <c r="DCO47" s="1"/>
      <c r="DCP47" s="1"/>
      <c r="DCQ47" s="1"/>
      <c r="DCR47" s="1"/>
      <c r="DCS47" s="1"/>
      <c r="DCT47" s="1"/>
      <c r="DCU47" s="1"/>
      <c r="DCV47" s="1"/>
      <c r="DCW47" s="1"/>
      <c r="DCX47" s="1"/>
      <c r="DCY47" s="1"/>
      <c r="DCZ47" s="1"/>
      <c r="DDA47" s="1"/>
      <c r="DDB47" s="1"/>
      <c r="DDC47" s="1"/>
      <c r="DDD47" s="1"/>
      <c r="DDE47" s="1"/>
      <c r="DDF47" s="1"/>
      <c r="DDG47" s="1"/>
      <c r="DDH47" s="1"/>
      <c r="DDI47" s="1"/>
      <c r="DDJ47" s="1"/>
      <c r="DDK47" s="1"/>
      <c r="DDL47" s="1"/>
      <c r="DDM47" s="1"/>
      <c r="DDN47" s="1"/>
      <c r="DDO47" s="1"/>
      <c r="DDP47" s="1"/>
      <c r="DDQ47" s="1"/>
      <c r="DDR47" s="1"/>
      <c r="DDS47" s="1"/>
      <c r="DDT47" s="1"/>
      <c r="DDU47" s="1"/>
      <c r="DDV47" s="1"/>
      <c r="DDW47" s="1"/>
      <c r="DDX47" s="1"/>
      <c r="DDY47" s="1"/>
      <c r="DDZ47" s="1"/>
      <c r="DEA47" s="1"/>
      <c r="DEB47" s="1"/>
      <c r="DEC47" s="1"/>
      <c r="DED47" s="1"/>
      <c r="DEE47" s="1"/>
      <c r="DEF47" s="1"/>
      <c r="DEG47" s="1"/>
      <c r="DEH47" s="1"/>
      <c r="DEI47" s="1"/>
      <c r="DEJ47" s="1"/>
      <c r="DEK47" s="1"/>
      <c r="DEL47" s="1"/>
      <c r="DEM47" s="1"/>
      <c r="DEN47" s="1"/>
      <c r="DEO47" s="1"/>
      <c r="DEP47" s="1"/>
      <c r="DEQ47" s="1"/>
      <c r="DER47" s="1"/>
      <c r="DES47" s="1"/>
      <c r="DET47" s="1"/>
      <c r="DEU47" s="1"/>
      <c r="DEV47" s="1"/>
      <c r="DEW47" s="1"/>
      <c r="DEX47" s="1"/>
      <c r="DEY47" s="1"/>
      <c r="DEZ47" s="1"/>
      <c r="DFA47" s="1"/>
      <c r="DFB47" s="1"/>
      <c r="DFC47" s="1"/>
      <c r="DFD47" s="1"/>
      <c r="DFE47" s="1"/>
      <c r="DFF47" s="1"/>
      <c r="DFG47" s="1"/>
      <c r="DFH47" s="1"/>
      <c r="DFI47" s="1"/>
      <c r="DFJ47" s="1"/>
      <c r="DFK47" s="1"/>
      <c r="DFL47" s="1"/>
      <c r="DFM47" s="1"/>
      <c r="DFN47" s="1"/>
      <c r="DFO47" s="1"/>
      <c r="DFP47" s="1"/>
      <c r="DFQ47" s="1"/>
      <c r="DFR47" s="1"/>
      <c r="DFS47" s="1"/>
      <c r="DFT47" s="1"/>
      <c r="DFU47" s="1"/>
      <c r="DFV47" s="1"/>
      <c r="DFW47" s="1"/>
      <c r="DFX47" s="1"/>
      <c r="DFY47" s="1"/>
      <c r="DFZ47" s="1"/>
      <c r="DGA47" s="1"/>
      <c r="DGB47" s="1"/>
      <c r="DGC47" s="1"/>
      <c r="DGD47" s="1"/>
      <c r="DGE47" s="1"/>
      <c r="DGF47" s="1"/>
      <c r="DGG47" s="1"/>
      <c r="DGH47" s="1"/>
      <c r="DGI47" s="1"/>
      <c r="DGJ47" s="1"/>
      <c r="DGK47" s="1"/>
      <c r="DGL47" s="1"/>
      <c r="DGM47" s="1"/>
      <c r="DGN47" s="1"/>
      <c r="DGO47" s="1"/>
      <c r="DGP47" s="1"/>
      <c r="DGQ47" s="1"/>
      <c r="DGR47" s="1"/>
      <c r="DGS47" s="1"/>
      <c r="DGT47" s="1"/>
      <c r="DGU47" s="1"/>
      <c r="DGV47" s="1"/>
      <c r="DGW47" s="1"/>
      <c r="DGX47" s="1"/>
      <c r="DGY47" s="1"/>
      <c r="DGZ47" s="1"/>
      <c r="DHA47" s="1"/>
      <c r="DHB47" s="1"/>
      <c r="DHC47" s="1"/>
      <c r="DHD47" s="1"/>
      <c r="DHE47" s="1"/>
      <c r="DHF47" s="1"/>
      <c r="DHG47" s="1"/>
      <c r="DHH47" s="1"/>
      <c r="DHI47" s="1"/>
      <c r="DHJ47" s="1"/>
      <c r="DHK47" s="1"/>
      <c r="DHL47" s="1"/>
      <c r="DHM47" s="1"/>
      <c r="DHN47" s="1"/>
      <c r="DHO47" s="1"/>
      <c r="DHP47" s="1"/>
      <c r="DHQ47" s="1"/>
      <c r="DHR47" s="1"/>
      <c r="DHS47" s="1"/>
      <c r="DHT47" s="1"/>
      <c r="DHU47" s="1"/>
      <c r="DHV47" s="1"/>
      <c r="DHW47" s="1"/>
      <c r="DHX47" s="1"/>
      <c r="DHY47" s="1"/>
      <c r="DHZ47" s="1"/>
      <c r="DIA47" s="1"/>
      <c r="DIB47" s="1"/>
      <c r="DIC47" s="1"/>
      <c r="DID47" s="1"/>
      <c r="DIE47" s="1"/>
      <c r="DIF47" s="1"/>
      <c r="DIG47" s="1"/>
      <c r="DIH47" s="1"/>
      <c r="DII47" s="1"/>
      <c r="DIJ47" s="1"/>
      <c r="DIK47" s="1"/>
      <c r="DIL47" s="1"/>
      <c r="DIM47" s="1"/>
      <c r="DIN47" s="1"/>
      <c r="DIO47" s="1"/>
      <c r="DIP47" s="1"/>
      <c r="DIQ47" s="1"/>
      <c r="DIR47" s="1"/>
      <c r="DIS47" s="1"/>
      <c r="DIT47" s="1"/>
      <c r="DIU47" s="1"/>
      <c r="DIV47" s="1"/>
      <c r="DIW47" s="1"/>
      <c r="DIX47" s="1"/>
      <c r="DIY47" s="1"/>
      <c r="DIZ47" s="1"/>
      <c r="DJA47" s="1"/>
      <c r="DJB47" s="1"/>
      <c r="DJC47" s="1"/>
      <c r="DJD47" s="1"/>
      <c r="DJE47" s="1"/>
      <c r="DJF47" s="1"/>
      <c r="DJG47" s="1"/>
      <c r="DJH47" s="1"/>
      <c r="DJI47" s="1"/>
      <c r="DJJ47" s="1"/>
      <c r="DJK47" s="1"/>
      <c r="DJL47" s="1"/>
      <c r="DJM47" s="1"/>
      <c r="DJN47" s="1"/>
      <c r="DJO47" s="1"/>
      <c r="DJP47" s="1"/>
      <c r="DJQ47" s="1"/>
      <c r="DJR47" s="1"/>
      <c r="DJS47" s="1"/>
      <c r="DJT47" s="1"/>
      <c r="DJU47" s="1"/>
      <c r="DJV47" s="1"/>
      <c r="DJW47" s="1"/>
      <c r="DJX47" s="1"/>
      <c r="DJY47" s="1"/>
      <c r="DJZ47" s="1"/>
      <c r="DKA47" s="1"/>
      <c r="DKB47" s="1"/>
      <c r="DKC47" s="1"/>
      <c r="DKD47" s="1"/>
      <c r="DKE47" s="1"/>
      <c r="DKF47" s="1"/>
      <c r="DKG47" s="1"/>
      <c r="DKH47" s="1"/>
      <c r="DKI47" s="1"/>
      <c r="DKJ47" s="1"/>
      <c r="DKK47" s="1"/>
      <c r="DKL47" s="1"/>
      <c r="DKM47" s="1"/>
      <c r="DKN47" s="1"/>
      <c r="DKO47" s="1"/>
      <c r="DKP47" s="1"/>
      <c r="DKQ47" s="1"/>
      <c r="DKR47" s="1"/>
      <c r="DKS47" s="1"/>
      <c r="DKT47" s="1"/>
      <c r="DKU47" s="1"/>
      <c r="DKV47" s="1"/>
      <c r="DKW47" s="1"/>
      <c r="DKX47" s="1"/>
      <c r="DKY47" s="1"/>
      <c r="DKZ47" s="1"/>
      <c r="DLA47" s="1"/>
      <c r="DLB47" s="1"/>
      <c r="DLC47" s="1"/>
      <c r="DLD47" s="1"/>
      <c r="DLE47" s="1"/>
      <c r="DLF47" s="1"/>
      <c r="DLG47" s="1"/>
      <c r="DLH47" s="1"/>
      <c r="DLI47" s="1"/>
      <c r="DLJ47" s="1"/>
      <c r="DLK47" s="1"/>
      <c r="DLL47" s="1"/>
      <c r="DLM47" s="1"/>
      <c r="DLN47" s="1"/>
      <c r="DLO47" s="1"/>
      <c r="DLP47" s="1"/>
      <c r="DLQ47" s="1"/>
      <c r="DLR47" s="1"/>
      <c r="DLS47" s="1"/>
      <c r="DLT47" s="1"/>
      <c r="DLU47" s="1"/>
      <c r="DLV47" s="1"/>
      <c r="DLW47" s="1"/>
      <c r="DLX47" s="1"/>
      <c r="DLY47" s="1"/>
      <c r="DLZ47" s="1"/>
      <c r="DMA47" s="1"/>
      <c r="DMB47" s="1"/>
      <c r="DMC47" s="1"/>
      <c r="DMD47" s="1"/>
      <c r="DME47" s="1"/>
      <c r="DMF47" s="1"/>
      <c r="DMG47" s="1"/>
      <c r="DMH47" s="1"/>
      <c r="DMI47" s="1"/>
      <c r="DMJ47" s="1"/>
      <c r="DMK47" s="1"/>
      <c r="DML47" s="1"/>
      <c r="DMM47" s="1"/>
      <c r="DMN47" s="1"/>
      <c r="DMO47" s="1"/>
      <c r="DMP47" s="1"/>
      <c r="DMQ47" s="1"/>
      <c r="DMR47" s="1"/>
      <c r="DMS47" s="1"/>
      <c r="DMT47" s="1"/>
      <c r="DMU47" s="1"/>
      <c r="DMV47" s="1"/>
      <c r="DMW47" s="1"/>
      <c r="DMX47" s="1"/>
      <c r="DMY47" s="1"/>
      <c r="DMZ47" s="1"/>
      <c r="DNA47" s="1"/>
      <c r="DNB47" s="1"/>
      <c r="DNC47" s="1"/>
      <c r="DND47" s="1"/>
      <c r="DNE47" s="1"/>
      <c r="DNF47" s="1"/>
      <c r="DNG47" s="1"/>
      <c r="DNH47" s="1"/>
      <c r="DNI47" s="1"/>
      <c r="DNJ47" s="1"/>
      <c r="DNK47" s="1"/>
      <c r="DNL47" s="1"/>
      <c r="DNM47" s="1"/>
      <c r="DNN47" s="1"/>
      <c r="DNO47" s="1"/>
      <c r="DNP47" s="1"/>
      <c r="DNQ47" s="1"/>
      <c r="DNR47" s="1"/>
      <c r="DNS47" s="1"/>
      <c r="DNT47" s="1"/>
      <c r="DNU47" s="1"/>
      <c r="DNV47" s="1"/>
      <c r="DNW47" s="1"/>
      <c r="DNX47" s="1"/>
      <c r="DNY47" s="1"/>
      <c r="DNZ47" s="1"/>
      <c r="DOA47" s="1"/>
      <c r="DOB47" s="1"/>
      <c r="DOC47" s="1"/>
      <c r="DOD47" s="1"/>
      <c r="DOE47" s="1"/>
      <c r="DOF47" s="1"/>
      <c r="DOG47" s="1"/>
      <c r="DOH47" s="1"/>
      <c r="DOI47" s="1"/>
      <c r="DOJ47" s="1"/>
      <c r="DOK47" s="1"/>
      <c r="DOL47" s="1"/>
      <c r="DOM47" s="1"/>
      <c r="DON47" s="1"/>
      <c r="DOO47" s="1"/>
      <c r="DOP47" s="1"/>
      <c r="DOQ47" s="1"/>
      <c r="DOR47" s="1"/>
      <c r="DOS47" s="1"/>
      <c r="DOT47" s="1"/>
      <c r="DOU47" s="1"/>
      <c r="DOV47" s="1"/>
      <c r="DOW47" s="1"/>
      <c r="DOX47" s="1"/>
      <c r="DOY47" s="1"/>
      <c r="DOZ47" s="1"/>
      <c r="DPA47" s="1"/>
      <c r="DPB47" s="1"/>
      <c r="DPC47" s="1"/>
      <c r="DPD47" s="1"/>
      <c r="DPE47" s="1"/>
      <c r="DPF47" s="1"/>
      <c r="DPG47" s="1"/>
      <c r="DPH47" s="1"/>
      <c r="DPI47" s="1"/>
      <c r="DPJ47" s="1"/>
      <c r="DPK47" s="1"/>
      <c r="DPL47" s="1"/>
      <c r="DPM47" s="1"/>
      <c r="DPN47" s="1"/>
      <c r="DPO47" s="1"/>
      <c r="DPP47" s="1"/>
      <c r="DPQ47" s="1"/>
      <c r="DPR47" s="1"/>
      <c r="DPS47" s="1"/>
      <c r="DPT47" s="1"/>
      <c r="DPU47" s="1"/>
      <c r="DPV47" s="1"/>
      <c r="DPW47" s="1"/>
      <c r="DPX47" s="1"/>
      <c r="DPY47" s="1"/>
      <c r="DPZ47" s="1"/>
      <c r="DQA47" s="1"/>
      <c r="DQB47" s="1"/>
      <c r="DQC47" s="1"/>
      <c r="DQD47" s="1"/>
      <c r="DQE47" s="1"/>
      <c r="DQF47" s="1"/>
      <c r="DQG47" s="1"/>
      <c r="DQH47" s="1"/>
      <c r="DQI47" s="1"/>
      <c r="DQJ47" s="1"/>
      <c r="DQK47" s="1"/>
      <c r="DQL47" s="1"/>
      <c r="DQM47" s="1"/>
      <c r="DQN47" s="1"/>
      <c r="DQO47" s="1"/>
      <c r="DQP47" s="1"/>
      <c r="DQQ47" s="1"/>
      <c r="DQR47" s="1"/>
      <c r="DQS47" s="1"/>
      <c r="DQT47" s="1"/>
      <c r="DQU47" s="1"/>
      <c r="DQV47" s="1"/>
      <c r="DQW47" s="1"/>
      <c r="DQX47" s="1"/>
      <c r="DQY47" s="1"/>
      <c r="DQZ47" s="1"/>
      <c r="DRA47" s="1"/>
      <c r="DRB47" s="1"/>
      <c r="DRC47" s="1"/>
      <c r="DRD47" s="1"/>
      <c r="DRE47" s="1"/>
      <c r="DRF47" s="1"/>
      <c r="DRG47" s="1"/>
      <c r="DRH47" s="1"/>
      <c r="DRI47" s="1"/>
      <c r="DRJ47" s="1"/>
      <c r="DRK47" s="1"/>
      <c r="DRL47" s="1"/>
      <c r="DRM47" s="1"/>
      <c r="DRN47" s="1"/>
      <c r="DRO47" s="1"/>
      <c r="DRP47" s="1"/>
      <c r="DRQ47" s="1"/>
      <c r="DRR47" s="1"/>
      <c r="DRS47" s="1"/>
      <c r="DRT47" s="1"/>
      <c r="DRU47" s="1"/>
      <c r="DRV47" s="1"/>
      <c r="DRW47" s="1"/>
      <c r="DRX47" s="1"/>
      <c r="DRY47" s="1"/>
      <c r="DRZ47" s="1"/>
      <c r="DSA47" s="1"/>
      <c r="DSB47" s="1"/>
      <c r="DSC47" s="1"/>
      <c r="DSD47" s="1"/>
      <c r="DSE47" s="1"/>
      <c r="DSF47" s="1"/>
      <c r="DSG47" s="1"/>
      <c r="DSH47" s="1"/>
      <c r="DSI47" s="1"/>
      <c r="DSJ47" s="1"/>
      <c r="DSK47" s="1"/>
      <c r="DSL47" s="1"/>
      <c r="DSM47" s="1"/>
      <c r="DSN47" s="1"/>
      <c r="DSO47" s="1"/>
      <c r="DSP47" s="1"/>
      <c r="DSQ47" s="1"/>
      <c r="DSR47" s="1"/>
      <c r="DSS47" s="1"/>
      <c r="DST47" s="1"/>
      <c r="DSU47" s="1"/>
      <c r="DSV47" s="1"/>
      <c r="DSW47" s="1"/>
      <c r="DSX47" s="1"/>
      <c r="DSY47" s="1"/>
      <c r="DSZ47" s="1"/>
      <c r="DTA47" s="1"/>
      <c r="DTB47" s="1"/>
      <c r="DTC47" s="1"/>
      <c r="DTD47" s="1"/>
      <c r="DTE47" s="1"/>
      <c r="DTF47" s="1"/>
      <c r="DTG47" s="1"/>
      <c r="DTH47" s="1"/>
      <c r="DTI47" s="1"/>
      <c r="DTJ47" s="1"/>
      <c r="DTK47" s="1"/>
      <c r="DTL47" s="1"/>
      <c r="DTM47" s="1"/>
      <c r="DTN47" s="1"/>
      <c r="DTO47" s="1"/>
      <c r="DTP47" s="1"/>
      <c r="DTQ47" s="1"/>
      <c r="DTR47" s="1"/>
      <c r="DTS47" s="1"/>
      <c r="DTT47" s="1"/>
      <c r="DTU47" s="1"/>
      <c r="DTV47" s="1"/>
      <c r="DTW47" s="1"/>
      <c r="DTX47" s="1"/>
      <c r="DTY47" s="1"/>
      <c r="DTZ47" s="1"/>
      <c r="DUA47" s="1"/>
      <c r="DUB47" s="1"/>
      <c r="DUC47" s="1"/>
      <c r="DUD47" s="1"/>
      <c r="DUE47" s="1"/>
      <c r="DUF47" s="1"/>
      <c r="DUG47" s="1"/>
      <c r="DUH47" s="1"/>
      <c r="DUI47" s="1"/>
      <c r="DUJ47" s="1"/>
      <c r="DUK47" s="1"/>
      <c r="DUL47" s="1"/>
      <c r="DUM47" s="1"/>
      <c r="DUN47" s="1"/>
      <c r="DUO47" s="1"/>
      <c r="DUP47" s="1"/>
      <c r="DUQ47" s="1"/>
      <c r="DUR47" s="1"/>
      <c r="DUS47" s="1"/>
      <c r="DUT47" s="1"/>
      <c r="DUU47" s="1"/>
      <c r="DUV47" s="1"/>
      <c r="DUW47" s="1"/>
      <c r="DUX47" s="1"/>
      <c r="DUY47" s="1"/>
      <c r="DUZ47" s="1"/>
      <c r="DVA47" s="1"/>
      <c r="DVB47" s="1"/>
      <c r="DVC47" s="1"/>
      <c r="DVD47" s="1"/>
      <c r="DVE47" s="1"/>
      <c r="DVF47" s="1"/>
      <c r="DVG47" s="1"/>
      <c r="DVH47" s="1"/>
      <c r="DVI47" s="1"/>
      <c r="DVJ47" s="1"/>
      <c r="DVK47" s="1"/>
      <c r="DVL47" s="1"/>
      <c r="DVM47" s="1"/>
      <c r="DVN47" s="1"/>
      <c r="DVO47" s="1"/>
      <c r="DVP47" s="1"/>
      <c r="DVQ47" s="1"/>
      <c r="DVR47" s="1"/>
      <c r="DVS47" s="1"/>
      <c r="DVT47" s="1"/>
      <c r="DVU47" s="1"/>
      <c r="DVV47" s="1"/>
      <c r="DVW47" s="1"/>
      <c r="DVX47" s="1"/>
      <c r="DVY47" s="1"/>
      <c r="DVZ47" s="1"/>
      <c r="DWA47" s="1"/>
      <c r="DWB47" s="1"/>
      <c r="DWC47" s="1"/>
      <c r="DWD47" s="1"/>
      <c r="DWE47" s="1"/>
      <c r="DWF47" s="1"/>
      <c r="DWG47" s="1"/>
      <c r="DWH47" s="1"/>
      <c r="DWI47" s="1"/>
      <c r="DWJ47" s="1"/>
      <c r="DWK47" s="1"/>
      <c r="DWL47" s="1"/>
      <c r="DWM47" s="1"/>
      <c r="DWN47" s="1"/>
      <c r="DWO47" s="1"/>
      <c r="DWP47" s="1"/>
      <c r="DWQ47" s="1"/>
      <c r="DWR47" s="1"/>
      <c r="DWS47" s="1"/>
      <c r="DWT47" s="1"/>
      <c r="DWU47" s="1"/>
      <c r="DWV47" s="1"/>
      <c r="DWW47" s="1"/>
      <c r="DWX47" s="1"/>
      <c r="DWY47" s="1"/>
      <c r="DWZ47" s="1"/>
      <c r="DXA47" s="1"/>
      <c r="DXB47" s="1"/>
      <c r="DXC47" s="1"/>
      <c r="DXD47" s="1"/>
      <c r="DXE47" s="1"/>
      <c r="DXF47" s="1"/>
      <c r="DXG47" s="1"/>
      <c r="DXH47" s="1"/>
      <c r="DXI47" s="1"/>
      <c r="DXJ47" s="1"/>
      <c r="DXK47" s="1"/>
      <c r="DXL47" s="1"/>
      <c r="DXM47" s="1"/>
      <c r="DXN47" s="1"/>
      <c r="DXO47" s="1"/>
      <c r="DXP47" s="1"/>
      <c r="DXQ47" s="1"/>
      <c r="DXR47" s="1"/>
      <c r="DXS47" s="1"/>
      <c r="DXT47" s="1"/>
      <c r="DXU47" s="1"/>
      <c r="DXV47" s="1"/>
      <c r="DXW47" s="1"/>
      <c r="DXX47" s="1"/>
      <c r="DXY47" s="1"/>
      <c r="DXZ47" s="1"/>
      <c r="DYA47" s="1"/>
      <c r="DYB47" s="1"/>
      <c r="DYC47" s="1"/>
      <c r="DYD47" s="1"/>
      <c r="DYE47" s="1"/>
      <c r="DYF47" s="1"/>
      <c r="DYG47" s="1"/>
      <c r="DYH47" s="1"/>
      <c r="DYI47" s="1"/>
      <c r="DYJ47" s="1"/>
      <c r="DYK47" s="1"/>
      <c r="DYL47" s="1"/>
      <c r="DYM47" s="1"/>
      <c r="DYN47" s="1"/>
      <c r="DYO47" s="1"/>
      <c r="DYP47" s="1"/>
      <c r="DYQ47" s="1"/>
      <c r="DYR47" s="1"/>
      <c r="DYS47" s="1"/>
      <c r="DYT47" s="1"/>
      <c r="DYU47" s="1"/>
      <c r="DYV47" s="1"/>
      <c r="DYW47" s="1"/>
      <c r="DYX47" s="1"/>
      <c r="DYY47" s="1"/>
      <c r="DYZ47" s="1"/>
      <c r="DZA47" s="1"/>
      <c r="DZB47" s="1"/>
      <c r="DZC47" s="1"/>
      <c r="DZD47" s="1"/>
      <c r="DZE47" s="1"/>
      <c r="DZF47" s="1"/>
      <c r="DZG47" s="1"/>
      <c r="DZH47" s="1"/>
      <c r="DZI47" s="1"/>
      <c r="DZJ47" s="1"/>
      <c r="DZK47" s="1"/>
      <c r="DZL47" s="1"/>
      <c r="DZM47" s="1"/>
      <c r="DZN47" s="1"/>
      <c r="DZO47" s="1"/>
      <c r="DZP47" s="1"/>
      <c r="DZQ47" s="1"/>
      <c r="DZR47" s="1"/>
      <c r="DZS47" s="1"/>
      <c r="DZT47" s="1"/>
      <c r="DZU47" s="1"/>
      <c r="DZV47" s="1"/>
      <c r="DZW47" s="1"/>
      <c r="DZX47" s="1"/>
      <c r="DZY47" s="1"/>
      <c r="DZZ47" s="1"/>
      <c r="EAA47" s="1"/>
      <c r="EAB47" s="1"/>
      <c r="EAC47" s="1"/>
      <c r="EAD47" s="1"/>
      <c r="EAE47" s="1"/>
      <c r="EAF47" s="1"/>
      <c r="EAG47" s="1"/>
      <c r="EAH47" s="1"/>
      <c r="EAI47" s="1"/>
      <c r="EAJ47" s="1"/>
      <c r="EAK47" s="1"/>
      <c r="EAL47" s="1"/>
      <c r="EAM47" s="1"/>
      <c r="EAN47" s="1"/>
      <c r="EAO47" s="1"/>
      <c r="EAP47" s="1"/>
      <c r="EAQ47" s="1"/>
      <c r="EAR47" s="1"/>
      <c r="EAS47" s="1"/>
      <c r="EAT47" s="1"/>
      <c r="EAU47" s="1"/>
      <c r="EAV47" s="1"/>
      <c r="EAW47" s="1"/>
      <c r="EAX47" s="1"/>
      <c r="EAY47" s="1"/>
      <c r="EAZ47" s="1"/>
      <c r="EBA47" s="1"/>
      <c r="EBB47" s="1"/>
      <c r="EBC47" s="1"/>
      <c r="EBD47" s="1"/>
      <c r="EBE47" s="1"/>
      <c r="EBF47" s="1"/>
      <c r="EBG47" s="1"/>
      <c r="EBH47" s="1"/>
      <c r="EBI47" s="1"/>
      <c r="EBJ47" s="1"/>
      <c r="EBK47" s="1"/>
      <c r="EBL47" s="1"/>
      <c r="EBM47" s="1"/>
      <c r="EBN47" s="1"/>
      <c r="EBO47" s="1"/>
      <c r="EBP47" s="1"/>
      <c r="EBQ47" s="1"/>
      <c r="EBR47" s="1"/>
      <c r="EBS47" s="1"/>
      <c r="EBT47" s="1"/>
      <c r="EBU47" s="1"/>
      <c r="EBV47" s="1"/>
      <c r="EBW47" s="1"/>
      <c r="EBX47" s="1"/>
      <c r="EBY47" s="1"/>
      <c r="EBZ47" s="1"/>
      <c r="ECA47" s="1"/>
      <c r="ECB47" s="1"/>
      <c r="ECC47" s="1"/>
      <c r="ECD47" s="1"/>
      <c r="ECE47" s="1"/>
      <c r="ECF47" s="1"/>
      <c r="ECG47" s="1"/>
      <c r="ECH47" s="1"/>
      <c r="ECI47" s="1"/>
      <c r="ECJ47" s="1"/>
      <c r="ECK47" s="1"/>
      <c r="ECL47" s="1"/>
      <c r="ECM47" s="1"/>
      <c r="ECN47" s="1"/>
      <c r="ECO47" s="1"/>
      <c r="ECP47" s="1"/>
      <c r="ECQ47" s="1"/>
      <c r="ECR47" s="1"/>
      <c r="ECS47" s="1"/>
      <c r="ECT47" s="1"/>
      <c r="ECU47" s="1"/>
      <c r="ECV47" s="1"/>
      <c r="ECW47" s="1"/>
      <c r="ECX47" s="1"/>
      <c r="ECY47" s="1"/>
      <c r="ECZ47" s="1"/>
      <c r="EDA47" s="1"/>
      <c r="EDB47" s="1"/>
      <c r="EDC47" s="1"/>
      <c r="EDD47" s="1"/>
      <c r="EDE47" s="1"/>
      <c r="EDF47" s="1"/>
      <c r="EDG47" s="1"/>
      <c r="EDH47" s="1"/>
      <c r="EDI47" s="1"/>
      <c r="EDJ47" s="1"/>
      <c r="EDK47" s="1"/>
      <c r="EDL47" s="1"/>
      <c r="EDM47" s="1"/>
      <c r="EDN47" s="1"/>
      <c r="EDO47" s="1"/>
      <c r="EDP47" s="1"/>
      <c r="EDQ47" s="1"/>
      <c r="EDR47" s="1"/>
      <c r="EDS47" s="1"/>
      <c r="EDT47" s="1"/>
      <c r="EDU47" s="1"/>
      <c r="EDV47" s="1"/>
      <c r="EDW47" s="1"/>
      <c r="EDX47" s="1"/>
      <c r="EDY47" s="1"/>
      <c r="EDZ47" s="1"/>
      <c r="EEA47" s="1"/>
      <c r="EEB47" s="1"/>
      <c r="EEC47" s="1"/>
      <c r="EED47" s="1"/>
      <c r="EEE47" s="1"/>
      <c r="EEF47" s="1"/>
      <c r="EEG47" s="1"/>
      <c r="EEH47" s="1"/>
      <c r="EEI47" s="1"/>
      <c r="EEJ47" s="1"/>
      <c r="EEK47" s="1"/>
      <c r="EEL47" s="1"/>
      <c r="EEM47" s="1"/>
      <c r="EEN47" s="1"/>
      <c r="EEO47" s="1"/>
      <c r="EEP47" s="1"/>
      <c r="EEQ47" s="1"/>
      <c r="EER47" s="1"/>
      <c r="EES47" s="1"/>
      <c r="EET47" s="1"/>
      <c r="EEU47" s="1"/>
      <c r="EEV47" s="1"/>
      <c r="EEW47" s="1"/>
      <c r="EEX47" s="1"/>
      <c r="EEY47" s="1"/>
      <c r="EEZ47" s="1"/>
      <c r="EFA47" s="1"/>
      <c r="EFB47" s="1"/>
      <c r="EFC47" s="1"/>
      <c r="EFD47" s="1"/>
      <c r="EFE47" s="1"/>
      <c r="EFF47" s="1"/>
      <c r="EFG47" s="1"/>
      <c r="EFH47" s="1"/>
      <c r="EFI47" s="1"/>
      <c r="EFJ47" s="1"/>
      <c r="EFK47" s="1"/>
      <c r="EFL47" s="1"/>
      <c r="EFM47" s="1"/>
      <c r="EFN47" s="1"/>
      <c r="EFO47" s="1"/>
      <c r="EFP47" s="1"/>
      <c r="EFQ47" s="1"/>
      <c r="EFR47" s="1"/>
      <c r="EFS47" s="1"/>
      <c r="EFT47" s="1"/>
      <c r="EFU47" s="1"/>
      <c r="EFV47" s="1"/>
      <c r="EFW47" s="1"/>
      <c r="EFX47" s="1"/>
      <c r="EFY47" s="1"/>
      <c r="EFZ47" s="1"/>
      <c r="EGA47" s="1"/>
      <c r="EGB47" s="1"/>
      <c r="EGC47" s="1"/>
      <c r="EGD47" s="1"/>
      <c r="EGE47" s="1"/>
      <c r="EGF47" s="1"/>
      <c r="EGG47" s="1"/>
      <c r="EGH47" s="1"/>
      <c r="EGI47" s="1"/>
      <c r="EGJ47" s="1"/>
      <c r="EGK47" s="1"/>
      <c r="EGL47" s="1"/>
      <c r="EGM47" s="1"/>
      <c r="EGN47" s="1"/>
      <c r="EGO47" s="1"/>
      <c r="EGP47" s="1"/>
      <c r="EGQ47" s="1"/>
      <c r="EGR47" s="1"/>
      <c r="EGS47" s="1"/>
      <c r="EGT47" s="1"/>
      <c r="EGU47" s="1"/>
      <c r="EGV47" s="1"/>
      <c r="EGW47" s="1"/>
      <c r="EGX47" s="1"/>
      <c r="EGY47" s="1"/>
      <c r="EGZ47" s="1"/>
      <c r="EHA47" s="1"/>
      <c r="EHB47" s="1"/>
      <c r="EHC47" s="1"/>
      <c r="EHD47" s="1"/>
      <c r="EHE47" s="1"/>
      <c r="EHF47" s="1"/>
      <c r="EHG47" s="1"/>
      <c r="EHH47" s="1"/>
      <c r="EHI47" s="1"/>
      <c r="EHJ47" s="1"/>
      <c r="EHK47" s="1"/>
      <c r="EHL47" s="1"/>
      <c r="EHM47" s="1"/>
      <c r="EHN47" s="1"/>
      <c r="EHO47" s="1"/>
      <c r="EHP47" s="1"/>
      <c r="EHQ47" s="1"/>
      <c r="EHR47" s="1"/>
      <c r="EHS47" s="1"/>
      <c r="EHT47" s="1"/>
      <c r="EHU47" s="1"/>
      <c r="EHV47" s="1"/>
      <c r="EHW47" s="1"/>
      <c r="EHX47" s="1"/>
      <c r="EHY47" s="1"/>
      <c r="EHZ47" s="1"/>
      <c r="EIA47" s="1"/>
      <c r="EIB47" s="1"/>
      <c r="EIC47" s="1"/>
      <c r="EID47" s="1"/>
      <c r="EIE47" s="1"/>
      <c r="EIF47" s="1"/>
      <c r="EIG47" s="1"/>
      <c r="EIH47" s="1"/>
      <c r="EII47" s="1"/>
      <c r="EIJ47" s="1"/>
      <c r="EIK47" s="1"/>
      <c r="EIL47" s="1"/>
      <c r="EIM47" s="1"/>
      <c r="EIN47" s="1"/>
      <c r="EIO47" s="1"/>
      <c r="EIP47" s="1"/>
      <c r="EIQ47" s="1"/>
      <c r="EIR47" s="1"/>
      <c r="EIS47" s="1"/>
      <c r="EIT47" s="1"/>
      <c r="EIU47" s="1"/>
      <c r="EIV47" s="1"/>
      <c r="EIW47" s="1"/>
      <c r="EIX47" s="1"/>
      <c r="EIY47" s="1"/>
      <c r="EIZ47" s="1"/>
      <c r="EJA47" s="1"/>
      <c r="EJB47" s="1"/>
      <c r="EJC47" s="1"/>
      <c r="EJD47" s="1"/>
      <c r="EJE47" s="1"/>
      <c r="EJF47" s="1"/>
      <c r="EJG47" s="1"/>
      <c r="EJH47" s="1"/>
      <c r="EJI47" s="1"/>
      <c r="EJJ47" s="1"/>
      <c r="EJK47" s="1"/>
      <c r="EJL47" s="1"/>
      <c r="EJM47" s="1"/>
      <c r="EJN47" s="1"/>
      <c r="EJO47" s="1"/>
      <c r="EJP47" s="1"/>
      <c r="EJQ47" s="1"/>
      <c r="EJR47" s="1"/>
      <c r="EJS47" s="1"/>
      <c r="EJT47" s="1"/>
      <c r="EJU47" s="1"/>
      <c r="EJV47" s="1"/>
      <c r="EJW47" s="1"/>
      <c r="EJX47" s="1"/>
      <c r="EJY47" s="1"/>
      <c r="EJZ47" s="1"/>
      <c r="EKA47" s="1"/>
      <c r="EKB47" s="1"/>
      <c r="EKC47" s="1"/>
      <c r="EKD47" s="1"/>
      <c r="EKE47" s="1"/>
      <c r="EKF47" s="1"/>
      <c r="EKG47" s="1"/>
      <c r="EKH47" s="1"/>
      <c r="EKI47" s="1"/>
      <c r="EKJ47" s="1"/>
      <c r="EKK47" s="1"/>
      <c r="EKL47" s="1"/>
      <c r="EKM47" s="1"/>
      <c r="EKN47" s="1"/>
      <c r="EKO47" s="1"/>
      <c r="EKP47" s="1"/>
      <c r="EKQ47" s="1"/>
      <c r="EKR47" s="1"/>
      <c r="EKS47" s="1"/>
      <c r="EKT47" s="1"/>
      <c r="EKU47" s="1"/>
      <c r="EKV47" s="1"/>
      <c r="EKW47" s="1"/>
      <c r="EKX47" s="1"/>
      <c r="EKY47" s="1"/>
      <c r="EKZ47" s="1"/>
      <c r="ELA47" s="1"/>
      <c r="ELB47" s="1"/>
      <c r="ELC47" s="1"/>
      <c r="ELD47" s="1"/>
      <c r="ELE47" s="1"/>
      <c r="ELF47" s="1"/>
      <c r="ELG47" s="1"/>
      <c r="ELH47" s="1"/>
      <c r="ELI47" s="1"/>
      <c r="ELJ47" s="1"/>
      <c r="ELK47" s="1"/>
      <c r="ELL47" s="1"/>
      <c r="ELM47" s="1"/>
      <c r="ELN47" s="1"/>
      <c r="ELO47" s="1"/>
      <c r="ELP47" s="1"/>
      <c r="ELQ47" s="1"/>
      <c r="ELR47" s="1"/>
      <c r="ELS47" s="1"/>
      <c r="ELT47" s="1"/>
      <c r="ELU47" s="1"/>
      <c r="ELV47" s="1"/>
      <c r="ELW47" s="1"/>
      <c r="ELX47" s="1"/>
      <c r="ELY47" s="1"/>
      <c r="ELZ47" s="1"/>
      <c r="EMA47" s="1"/>
      <c r="EMB47" s="1"/>
      <c r="EMC47" s="1"/>
      <c r="EMD47" s="1"/>
      <c r="EME47" s="1"/>
      <c r="EMF47" s="1"/>
      <c r="EMG47" s="1"/>
      <c r="EMH47" s="1"/>
      <c r="EMI47" s="1"/>
      <c r="EMJ47" s="1"/>
      <c r="EMK47" s="1"/>
      <c r="EML47" s="1"/>
      <c r="EMM47" s="1"/>
      <c r="EMN47" s="1"/>
      <c r="EMO47" s="1"/>
      <c r="EMP47" s="1"/>
      <c r="EMQ47" s="1"/>
      <c r="EMR47" s="1"/>
      <c r="EMS47" s="1"/>
      <c r="EMT47" s="1"/>
      <c r="EMU47" s="1"/>
      <c r="EMV47" s="1"/>
      <c r="EMW47" s="1"/>
      <c r="EMX47" s="1"/>
      <c r="EMY47" s="1"/>
      <c r="EMZ47" s="1"/>
      <c r="ENA47" s="1"/>
      <c r="ENB47" s="1"/>
      <c r="ENC47" s="1"/>
      <c r="END47" s="1"/>
      <c r="ENE47" s="1"/>
      <c r="ENF47" s="1"/>
      <c r="ENG47" s="1"/>
      <c r="ENH47" s="1"/>
      <c r="ENI47" s="1"/>
      <c r="ENJ47" s="1"/>
      <c r="ENK47" s="1"/>
      <c r="ENL47" s="1"/>
      <c r="ENM47" s="1"/>
      <c r="ENN47" s="1"/>
      <c r="ENO47" s="1"/>
      <c r="ENP47" s="1"/>
      <c r="ENQ47" s="1"/>
      <c r="ENR47" s="1"/>
      <c r="ENS47" s="1"/>
      <c r="ENT47" s="1"/>
      <c r="ENU47" s="1"/>
      <c r="ENV47" s="1"/>
      <c r="ENW47" s="1"/>
      <c r="ENX47" s="1"/>
      <c r="ENY47" s="1"/>
      <c r="ENZ47" s="1"/>
      <c r="EOA47" s="1"/>
      <c r="EOB47" s="1"/>
      <c r="EOC47" s="1"/>
      <c r="EOD47" s="1"/>
      <c r="EOE47" s="1"/>
      <c r="EOF47" s="1"/>
      <c r="EOG47" s="1"/>
      <c r="EOH47" s="1"/>
      <c r="EOI47" s="1"/>
      <c r="EOJ47" s="1"/>
      <c r="EOK47" s="1"/>
      <c r="EOL47" s="1"/>
      <c r="EOM47" s="1"/>
      <c r="EON47" s="1"/>
      <c r="EOO47" s="1"/>
      <c r="EOP47" s="1"/>
      <c r="EOQ47" s="1"/>
      <c r="EOR47" s="1"/>
      <c r="EOS47" s="1"/>
      <c r="EOT47" s="1"/>
      <c r="EOU47" s="1"/>
      <c r="EOV47" s="1"/>
      <c r="EOW47" s="1"/>
      <c r="EOX47" s="1"/>
      <c r="EOY47" s="1"/>
      <c r="EOZ47" s="1"/>
      <c r="EPA47" s="1"/>
      <c r="EPB47" s="1"/>
      <c r="EPC47" s="1"/>
      <c r="EPD47" s="1"/>
      <c r="EPE47" s="1"/>
      <c r="EPF47" s="1"/>
      <c r="EPG47" s="1"/>
      <c r="EPH47" s="1"/>
      <c r="EPI47" s="1"/>
      <c r="EPJ47" s="1"/>
      <c r="EPK47" s="1"/>
      <c r="EPL47" s="1"/>
      <c r="EPM47" s="1"/>
      <c r="EPN47" s="1"/>
      <c r="EPO47" s="1"/>
      <c r="EPP47" s="1"/>
      <c r="EPQ47" s="1"/>
      <c r="EPR47" s="1"/>
      <c r="EPS47" s="1"/>
      <c r="EPT47" s="1"/>
      <c r="EPU47" s="1"/>
      <c r="EPV47" s="1"/>
      <c r="EPW47" s="1"/>
      <c r="EPX47" s="1"/>
      <c r="EPY47" s="1"/>
      <c r="EPZ47" s="1"/>
      <c r="EQA47" s="1"/>
      <c r="EQB47" s="1"/>
      <c r="EQC47" s="1"/>
      <c r="EQD47" s="1"/>
      <c r="EQE47" s="1"/>
      <c r="EQF47" s="1"/>
      <c r="EQG47" s="1"/>
      <c r="EQH47" s="1"/>
      <c r="EQI47" s="1"/>
      <c r="EQJ47" s="1"/>
      <c r="EQK47" s="1"/>
      <c r="EQL47" s="1"/>
      <c r="EQM47" s="1"/>
      <c r="EQN47" s="1"/>
      <c r="EQO47" s="1"/>
      <c r="EQP47" s="1"/>
      <c r="EQQ47" s="1"/>
      <c r="EQR47" s="1"/>
      <c r="EQS47" s="1"/>
      <c r="EQT47" s="1"/>
      <c r="EQU47" s="1"/>
      <c r="EQV47" s="1"/>
      <c r="EQW47" s="1"/>
      <c r="EQX47" s="1"/>
      <c r="EQY47" s="1"/>
      <c r="EQZ47" s="1"/>
      <c r="ERA47" s="1"/>
      <c r="ERB47" s="1"/>
      <c r="ERC47" s="1"/>
      <c r="ERD47" s="1"/>
      <c r="ERE47" s="1"/>
      <c r="ERF47" s="1"/>
      <c r="ERG47" s="1"/>
      <c r="ERH47" s="1"/>
      <c r="ERI47" s="1"/>
      <c r="ERJ47" s="1"/>
      <c r="ERK47" s="1"/>
      <c r="ERL47" s="1"/>
      <c r="ERM47" s="1"/>
      <c r="ERN47" s="1"/>
      <c r="ERO47" s="1"/>
      <c r="ERP47" s="1"/>
      <c r="ERQ47" s="1"/>
      <c r="ERR47" s="1"/>
      <c r="ERS47" s="1"/>
      <c r="ERT47" s="1"/>
      <c r="ERU47" s="1"/>
      <c r="ERV47" s="1"/>
      <c r="ERW47" s="1"/>
      <c r="ERX47" s="1"/>
      <c r="ERY47" s="1"/>
      <c r="ERZ47" s="1"/>
      <c r="ESA47" s="1"/>
      <c r="ESB47" s="1"/>
      <c r="ESC47" s="1"/>
      <c r="ESD47" s="1"/>
      <c r="ESE47" s="1"/>
      <c r="ESF47" s="1"/>
      <c r="ESG47" s="1"/>
      <c r="ESH47" s="1"/>
      <c r="ESI47" s="1"/>
      <c r="ESJ47" s="1"/>
      <c r="ESK47" s="1"/>
      <c r="ESL47" s="1"/>
      <c r="ESM47" s="1"/>
      <c r="ESN47" s="1"/>
      <c r="ESO47" s="1"/>
      <c r="ESP47" s="1"/>
      <c r="ESQ47" s="1"/>
      <c r="ESR47" s="1"/>
      <c r="ESS47" s="1"/>
      <c r="EST47" s="1"/>
      <c r="ESU47" s="1"/>
      <c r="ESV47" s="1"/>
      <c r="ESW47" s="1"/>
      <c r="ESX47" s="1"/>
      <c r="ESY47" s="1"/>
      <c r="ESZ47" s="1"/>
      <c r="ETA47" s="1"/>
      <c r="ETB47" s="1"/>
      <c r="ETC47" s="1"/>
      <c r="ETD47" s="1"/>
      <c r="ETE47" s="1"/>
      <c r="ETF47" s="1"/>
      <c r="ETG47" s="1"/>
      <c r="ETH47" s="1"/>
      <c r="ETI47" s="1"/>
      <c r="ETJ47" s="1"/>
      <c r="ETK47" s="1"/>
      <c r="ETL47" s="1"/>
      <c r="ETM47" s="1"/>
      <c r="ETN47" s="1"/>
      <c r="ETO47" s="1"/>
      <c r="ETP47" s="1"/>
      <c r="ETQ47" s="1"/>
      <c r="ETR47" s="1"/>
      <c r="ETS47" s="1"/>
      <c r="ETT47" s="1"/>
      <c r="ETU47" s="1"/>
      <c r="ETV47" s="1"/>
      <c r="ETW47" s="1"/>
      <c r="ETX47" s="1"/>
      <c r="ETY47" s="1"/>
      <c r="ETZ47" s="1"/>
      <c r="EUA47" s="1"/>
      <c r="EUB47" s="1"/>
      <c r="EUC47" s="1"/>
      <c r="EUD47" s="1"/>
      <c r="EUE47" s="1"/>
      <c r="EUF47" s="1"/>
      <c r="EUG47" s="1"/>
      <c r="EUH47" s="1"/>
      <c r="EUI47" s="1"/>
      <c r="EUJ47" s="1"/>
      <c r="EUK47" s="1"/>
      <c r="EUL47" s="1"/>
      <c r="EUM47" s="1"/>
      <c r="EUN47" s="1"/>
      <c r="EUO47" s="1"/>
      <c r="EUP47" s="1"/>
      <c r="EUQ47" s="1"/>
      <c r="EUR47" s="1"/>
      <c r="EUS47" s="1"/>
      <c r="EUT47" s="1"/>
      <c r="EUU47" s="1"/>
      <c r="EUV47" s="1"/>
      <c r="EUW47" s="1"/>
      <c r="EUX47" s="1"/>
      <c r="EUY47" s="1"/>
      <c r="EUZ47" s="1"/>
      <c r="EVA47" s="1"/>
      <c r="EVB47" s="1"/>
      <c r="EVC47" s="1"/>
      <c r="EVD47" s="1"/>
      <c r="EVE47" s="1"/>
      <c r="EVF47" s="1"/>
      <c r="EVG47" s="1"/>
      <c r="EVH47" s="1"/>
      <c r="EVI47" s="1"/>
      <c r="EVJ47" s="1"/>
      <c r="EVK47" s="1"/>
      <c r="EVL47" s="1"/>
      <c r="EVM47" s="1"/>
      <c r="EVN47" s="1"/>
      <c r="EVO47" s="1"/>
      <c r="EVP47" s="1"/>
      <c r="EVQ47" s="1"/>
      <c r="EVR47" s="1"/>
      <c r="EVS47" s="1"/>
      <c r="EVT47" s="1"/>
      <c r="EVU47" s="1"/>
      <c r="EVV47" s="1"/>
      <c r="EVW47" s="1"/>
      <c r="EVX47" s="1"/>
      <c r="EVY47" s="1"/>
      <c r="EVZ47" s="1"/>
      <c r="EWA47" s="1"/>
      <c r="EWB47" s="1"/>
      <c r="EWC47" s="1"/>
      <c r="EWD47" s="1"/>
      <c r="EWE47" s="1"/>
      <c r="EWF47" s="1"/>
      <c r="EWG47" s="1"/>
      <c r="EWH47" s="1"/>
      <c r="EWI47" s="1"/>
      <c r="EWJ47" s="1"/>
      <c r="EWK47" s="1"/>
      <c r="EWL47" s="1"/>
      <c r="EWM47" s="1"/>
      <c r="EWN47" s="1"/>
      <c r="EWO47" s="1"/>
      <c r="EWP47" s="1"/>
      <c r="EWQ47" s="1"/>
      <c r="EWR47" s="1"/>
      <c r="EWS47" s="1"/>
      <c r="EWT47" s="1"/>
      <c r="EWU47" s="1"/>
      <c r="EWV47" s="1"/>
      <c r="EWW47" s="1"/>
      <c r="EWX47" s="1"/>
      <c r="EWY47" s="1"/>
      <c r="EWZ47" s="1"/>
      <c r="EXA47" s="1"/>
      <c r="EXB47" s="1"/>
      <c r="EXC47" s="1"/>
      <c r="EXD47" s="1"/>
      <c r="EXE47" s="1"/>
      <c r="EXF47" s="1"/>
      <c r="EXG47" s="1"/>
      <c r="EXH47" s="1"/>
      <c r="EXI47" s="1"/>
      <c r="EXJ47" s="1"/>
      <c r="EXK47" s="1"/>
      <c r="EXL47" s="1"/>
      <c r="EXM47" s="1"/>
      <c r="EXN47" s="1"/>
      <c r="EXO47" s="1"/>
      <c r="EXP47" s="1"/>
      <c r="EXQ47" s="1"/>
      <c r="EXR47" s="1"/>
      <c r="EXS47" s="1"/>
      <c r="EXT47" s="1"/>
      <c r="EXU47" s="1"/>
      <c r="EXV47" s="1"/>
      <c r="EXW47" s="1"/>
      <c r="EXX47" s="1"/>
      <c r="EXY47" s="1"/>
      <c r="EXZ47" s="1"/>
      <c r="EYA47" s="1"/>
      <c r="EYB47" s="1"/>
      <c r="EYC47" s="1"/>
      <c r="EYD47" s="1"/>
      <c r="EYE47" s="1"/>
      <c r="EYF47" s="1"/>
      <c r="EYG47" s="1"/>
      <c r="EYH47" s="1"/>
      <c r="EYI47" s="1"/>
      <c r="EYJ47" s="1"/>
      <c r="EYK47" s="1"/>
      <c r="EYL47" s="1"/>
      <c r="EYM47" s="1"/>
      <c r="EYN47" s="1"/>
      <c r="EYO47" s="1"/>
      <c r="EYP47" s="1"/>
      <c r="EYQ47" s="1"/>
      <c r="EYR47" s="1"/>
      <c r="EYS47" s="1"/>
      <c r="EYT47" s="1"/>
      <c r="EYU47" s="1"/>
      <c r="EYV47" s="1"/>
      <c r="EYW47" s="1"/>
      <c r="EYX47" s="1"/>
      <c r="EYY47" s="1"/>
      <c r="EYZ47" s="1"/>
      <c r="EZA47" s="1"/>
      <c r="EZB47" s="1"/>
      <c r="EZC47" s="1"/>
      <c r="EZD47" s="1"/>
      <c r="EZE47" s="1"/>
      <c r="EZF47" s="1"/>
      <c r="EZG47" s="1"/>
      <c r="EZH47" s="1"/>
      <c r="EZI47" s="1"/>
      <c r="EZJ47" s="1"/>
      <c r="EZK47" s="1"/>
      <c r="EZL47" s="1"/>
      <c r="EZM47" s="1"/>
      <c r="EZN47" s="1"/>
      <c r="EZO47" s="1"/>
      <c r="EZP47" s="1"/>
      <c r="EZQ47" s="1"/>
      <c r="EZR47" s="1"/>
      <c r="EZS47" s="1"/>
      <c r="EZT47" s="1"/>
      <c r="EZU47" s="1"/>
      <c r="EZV47" s="1"/>
      <c r="EZW47" s="1"/>
      <c r="EZX47" s="1"/>
      <c r="EZY47" s="1"/>
      <c r="EZZ47" s="1"/>
      <c r="FAA47" s="1"/>
      <c r="FAB47" s="1"/>
      <c r="FAC47" s="1"/>
      <c r="FAD47" s="1"/>
      <c r="FAE47" s="1"/>
      <c r="FAF47" s="1"/>
      <c r="FAG47" s="1"/>
      <c r="FAH47" s="1"/>
      <c r="FAI47" s="1"/>
      <c r="FAJ47" s="1"/>
      <c r="FAK47" s="1"/>
      <c r="FAL47" s="1"/>
      <c r="FAM47" s="1"/>
      <c r="FAN47" s="1"/>
      <c r="FAO47" s="1"/>
      <c r="FAP47" s="1"/>
      <c r="FAQ47" s="1"/>
      <c r="FAR47" s="1"/>
      <c r="FAS47" s="1"/>
      <c r="FAT47" s="1"/>
      <c r="FAU47" s="1"/>
      <c r="FAV47" s="1"/>
      <c r="FAW47" s="1"/>
      <c r="FAX47" s="1"/>
      <c r="FAY47" s="1"/>
      <c r="FAZ47" s="1"/>
      <c r="FBA47" s="1"/>
      <c r="FBB47" s="1"/>
      <c r="FBC47" s="1"/>
      <c r="FBD47" s="1"/>
      <c r="FBE47" s="1"/>
      <c r="FBF47" s="1"/>
      <c r="FBG47" s="1"/>
      <c r="FBH47" s="1"/>
      <c r="FBI47" s="1"/>
      <c r="FBJ47" s="1"/>
      <c r="FBK47" s="1"/>
      <c r="FBL47" s="1"/>
      <c r="FBM47" s="1"/>
      <c r="FBN47" s="1"/>
      <c r="FBO47" s="1"/>
      <c r="FBP47" s="1"/>
      <c r="FBQ47" s="1"/>
      <c r="FBR47" s="1"/>
      <c r="FBS47" s="1"/>
      <c r="FBT47" s="1"/>
      <c r="FBU47" s="1"/>
      <c r="FBV47" s="1"/>
      <c r="FBW47" s="1"/>
      <c r="FBX47" s="1"/>
      <c r="FBY47" s="1"/>
      <c r="FBZ47" s="1"/>
      <c r="FCA47" s="1"/>
      <c r="FCB47" s="1"/>
      <c r="FCC47" s="1"/>
      <c r="FCD47" s="1"/>
      <c r="FCE47" s="1"/>
      <c r="FCF47" s="1"/>
      <c r="FCG47" s="1"/>
      <c r="FCH47" s="1"/>
      <c r="FCI47" s="1"/>
      <c r="FCJ47" s="1"/>
      <c r="FCK47" s="1"/>
      <c r="FCL47" s="1"/>
      <c r="FCM47" s="1"/>
      <c r="FCN47" s="1"/>
      <c r="FCO47" s="1"/>
      <c r="FCP47" s="1"/>
      <c r="FCQ47" s="1"/>
      <c r="FCR47" s="1"/>
      <c r="FCS47" s="1"/>
      <c r="FCT47" s="1"/>
      <c r="FCU47" s="1"/>
      <c r="FCV47" s="1"/>
      <c r="FCW47" s="1"/>
      <c r="FCX47" s="1"/>
      <c r="FCY47" s="1"/>
      <c r="FCZ47" s="1"/>
      <c r="FDA47" s="1"/>
      <c r="FDB47" s="1"/>
      <c r="FDC47" s="1"/>
      <c r="FDD47" s="1"/>
      <c r="FDE47" s="1"/>
      <c r="FDF47" s="1"/>
      <c r="FDG47" s="1"/>
      <c r="FDH47" s="1"/>
      <c r="FDI47" s="1"/>
      <c r="FDJ47" s="1"/>
      <c r="FDK47" s="1"/>
      <c r="FDL47" s="1"/>
      <c r="FDM47" s="1"/>
      <c r="FDN47" s="1"/>
      <c r="FDO47" s="1"/>
      <c r="FDP47" s="1"/>
      <c r="FDQ47" s="1"/>
      <c r="FDR47" s="1"/>
      <c r="FDS47" s="1"/>
      <c r="FDT47" s="1"/>
      <c r="FDU47" s="1"/>
      <c r="FDV47" s="1"/>
      <c r="FDW47" s="1"/>
      <c r="FDX47" s="1"/>
      <c r="FDY47" s="1"/>
      <c r="FDZ47" s="1"/>
      <c r="FEA47" s="1"/>
      <c r="FEB47" s="1"/>
      <c r="FEC47" s="1"/>
      <c r="FED47" s="1"/>
      <c r="FEE47" s="1"/>
      <c r="FEF47" s="1"/>
      <c r="FEG47" s="1"/>
      <c r="FEH47" s="1"/>
      <c r="FEI47" s="1"/>
      <c r="FEJ47" s="1"/>
      <c r="FEK47" s="1"/>
      <c r="FEL47" s="1"/>
      <c r="FEM47" s="1"/>
      <c r="FEN47" s="1"/>
      <c r="FEO47" s="1"/>
      <c r="FEP47" s="1"/>
      <c r="FEQ47" s="1"/>
      <c r="FER47" s="1"/>
      <c r="FES47" s="1"/>
      <c r="FET47" s="1"/>
      <c r="FEU47" s="1"/>
      <c r="FEV47" s="1"/>
      <c r="FEW47" s="1"/>
      <c r="FEX47" s="1"/>
      <c r="FEY47" s="1"/>
      <c r="FEZ47" s="1"/>
      <c r="FFA47" s="1"/>
      <c r="FFB47" s="1"/>
      <c r="FFC47" s="1"/>
      <c r="FFD47" s="1"/>
      <c r="FFE47" s="1"/>
      <c r="FFF47" s="1"/>
      <c r="FFG47" s="1"/>
      <c r="FFH47" s="1"/>
      <c r="FFI47" s="1"/>
      <c r="FFJ47" s="1"/>
      <c r="FFK47" s="1"/>
      <c r="FFL47" s="1"/>
      <c r="FFM47" s="1"/>
      <c r="FFN47" s="1"/>
      <c r="FFO47" s="1"/>
      <c r="FFP47" s="1"/>
      <c r="FFQ47" s="1"/>
      <c r="FFR47" s="1"/>
      <c r="FFS47" s="1"/>
      <c r="FFT47" s="1"/>
      <c r="FFU47" s="1"/>
      <c r="FFV47" s="1"/>
      <c r="FFW47" s="1"/>
      <c r="FFX47" s="1"/>
      <c r="FFY47" s="1"/>
      <c r="FFZ47" s="1"/>
      <c r="FGA47" s="1"/>
      <c r="FGB47" s="1"/>
      <c r="FGC47" s="1"/>
      <c r="FGD47" s="1"/>
      <c r="FGE47" s="1"/>
      <c r="FGF47" s="1"/>
      <c r="FGG47" s="1"/>
      <c r="FGH47" s="1"/>
      <c r="FGI47" s="1"/>
      <c r="FGJ47" s="1"/>
      <c r="FGK47" s="1"/>
      <c r="FGL47" s="1"/>
      <c r="FGM47" s="1"/>
      <c r="FGN47" s="1"/>
      <c r="FGO47" s="1"/>
      <c r="FGP47" s="1"/>
      <c r="FGQ47" s="1"/>
      <c r="FGR47" s="1"/>
      <c r="FGS47" s="1"/>
      <c r="FGT47" s="1"/>
      <c r="FGU47" s="1"/>
      <c r="FGV47" s="1"/>
      <c r="FGW47" s="1"/>
      <c r="FGX47" s="1"/>
      <c r="FGY47" s="1"/>
      <c r="FGZ47" s="1"/>
      <c r="FHA47" s="1"/>
      <c r="FHB47" s="1"/>
      <c r="FHC47" s="1"/>
      <c r="FHD47" s="1"/>
      <c r="FHE47" s="1"/>
      <c r="FHF47" s="1"/>
      <c r="FHG47" s="1"/>
      <c r="FHH47" s="1"/>
      <c r="FHI47" s="1"/>
      <c r="FHJ47" s="1"/>
      <c r="FHK47" s="1"/>
      <c r="FHL47" s="1"/>
      <c r="FHM47" s="1"/>
      <c r="FHN47" s="1"/>
      <c r="FHO47" s="1"/>
      <c r="FHP47" s="1"/>
      <c r="FHQ47" s="1"/>
      <c r="FHR47" s="1"/>
      <c r="FHS47" s="1"/>
      <c r="FHT47" s="1"/>
      <c r="FHU47" s="1"/>
      <c r="FHV47" s="1"/>
      <c r="FHW47" s="1"/>
      <c r="FHX47" s="1"/>
      <c r="FHY47" s="1"/>
      <c r="FHZ47" s="1"/>
      <c r="FIA47" s="1"/>
      <c r="FIB47" s="1"/>
      <c r="FIC47" s="1"/>
      <c r="FID47" s="1"/>
      <c r="FIE47" s="1"/>
      <c r="FIF47" s="1"/>
      <c r="FIG47" s="1"/>
      <c r="FIH47" s="1"/>
      <c r="FII47" s="1"/>
      <c r="FIJ47" s="1"/>
      <c r="FIK47" s="1"/>
      <c r="FIL47" s="1"/>
      <c r="FIM47" s="1"/>
      <c r="FIN47" s="1"/>
      <c r="FIO47" s="1"/>
      <c r="FIP47" s="1"/>
      <c r="FIQ47" s="1"/>
      <c r="FIR47" s="1"/>
      <c r="FIS47" s="1"/>
      <c r="FIT47" s="1"/>
      <c r="FIU47" s="1"/>
      <c r="FIV47" s="1"/>
      <c r="FIW47" s="1"/>
      <c r="FIX47" s="1"/>
      <c r="FIY47" s="1"/>
      <c r="FIZ47" s="1"/>
      <c r="FJA47" s="1"/>
      <c r="FJB47" s="1"/>
      <c r="FJC47" s="1"/>
      <c r="FJD47" s="1"/>
      <c r="FJE47" s="1"/>
      <c r="FJF47" s="1"/>
      <c r="FJG47" s="1"/>
      <c r="FJH47" s="1"/>
      <c r="FJI47" s="1"/>
      <c r="FJJ47" s="1"/>
      <c r="FJK47" s="1"/>
      <c r="FJL47" s="1"/>
      <c r="FJM47" s="1"/>
      <c r="FJN47" s="1"/>
      <c r="FJO47" s="1"/>
      <c r="FJP47" s="1"/>
      <c r="FJQ47" s="1"/>
      <c r="FJR47" s="1"/>
      <c r="FJS47" s="1"/>
      <c r="FJT47" s="1"/>
      <c r="FJU47" s="1"/>
      <c r="FJV47" s="1"/>
      <c r="FJW47" s="1"/>
      <c r="FJX47" s="1"/>
      <c r="FJY47" s="1"/>
      <c r="FJZ47" s="1"/>
      <c r="FKA47" s="1"/>
      <c r="FKB47" s="1"/>
      <c r="FKC47" s="1"/>
      <c r="FKD47" s="1"/>
      <c r="FKE47" s="1"/>
      <c r="FKF47" s="1"/>
      <c r="FKG47" s="1"/>
      <c r="FKH47" s="1"/>
      <c r="FKI47" s="1"/>
      <c r="FKJ47" s="1"/>
      <c r="FKK47" s="1"/>
      <c r="FKL47" s="1"/>
      <c r="FKM47" s="1"/>
      <c r="FKN47" s="1"/>
      <c r="FKO47" s="1"/>
      <c r="FKP47" s="1"/>
      <c r="FKQ47" s="1"/>
      <c r="FKR47" s="1"/>
      <c r="FKS47" s="1"/>
      <c r="FKT47" s="1"/>
      <c r="FKU47" s="1"/>
      <c r="FKV47" s="1"/>
      <c r="FKW47" s="1"/>
      <c r="FKX47" s="1"/>
      <c r="FKY47" s="1"/>
      <c r="FKZ47" s="1"/>
      <c r="FLA47" s="1"/>
      <c r="FLB47" s="1"/>
      <c r="FLC47" s="1"/>
      <c r="FLD47" s="1"/>
      <c r="FLE47" s="1"/>
      <c r="FLF47" s="1"/>
      <c r="FLG47" s="1"/>
      <c r="FLH47" s="1"/>
      <c r="FLI47" s="1"/>
      <c r="FLJ47" s="1"/>
      <c r="FLK47" s="1"/>
      <c r="FLL47" s="1"/>
      <c r="FLM47" s="1"/>
      <c r="FLN47" s="1"/>
      <c r="FLO47" s="1"/>
      <c r="FLP47" s="1"/>
      <c r="FLQ47" s="1"/>
      <c r="FLR47" s="1"/>
      <c r="FLS47" s="1"/>
      <c r="FLT47" s="1"/>
      <c r="FLU47" s="1"/>
      <c r="FLV47" s="1"/>
      <c r="FLW47" s="1"/>
      <c r="FLX47" s="1"/>
      <c r="FLY47" s="1"/>
      <c r="FLZ47" s="1"/>
      <c r="FMA47" s="1"/>
      <c r="FMB47" s="1"/>
      <c r="FMC47" s="1"/>
      <c r="FMD47" s="1"/>
      <c r="FME47" s="1"/>
      <c r="FMF47" s="1"/>
      <c r="FMG47" s="1"/>
      <c r="FMH47" s="1"/>
      <c r="FMI47" s="1"/>
      <c r="FMJ47" s="1"/>
      <c r="FMK47" s="1"/>
      <c r="FML47" s="1"/>
      <c r="FMM47" s="1"/>
      <c r="FMN47" s="1"/>
      <c r="FMO47" s="1"/>
      <c r="FMP47" s="1"/>
      <c r="FMQ47" s="1"/>
      <c r="FMR47" s="1"/>
      <c r="FMS47" s="1"/>
      <c r="FMT47" s="1"/>
      <c r="FMU47" s="1"/>
      <c r="FMV47" s="1"/>
      <c r="FMW47" s="1"/>
      <c r="FMX47" s="1"/>
      <c r="FMY47" s="1"/>
      <c r="FMZ47" s="1"/>
      <c r="FNA47" s="1"/>
      <c r="FNB47" s="1"/>
      <c r="FNC47" s="1"/>
      <c r="FND47" s="1"/>
      <c r="FNE47" s="1"/>
      <c r="FNF47" s="1"/>
      <c r="FNG47" s="1"/>
      <c r="FNH47" s="1"/>
      <c r="FNI47" s="1"/>
      <c r="FNJ47" s="1"/>
      <c r="FNK47" s="1"/>
      <c r="FNL47" s="1"/>
      <c r="FNM47" s="1"/>
      <c r="FNN47" s="1"/>
      <c r="FNO47" s="1"/>
      <c r="FNP47" s="1"/>
      <c r="FNQ47" s="1"/>
      <c r="FNR47" s="1"/>
      <c r="FNS47" s="1"/>
      <c r="FNT47" s="1"/>
      <c r="FNU47" s="1"/>
      <c r="FNV47" s="1"/>
      <c r="FNW47" s="1"/>
      <c r="FNX47" s="1"/>
      <c r="FNY47" s="1"/>
      <c r="FNZ47" s="1"/>
      <c r="FOA47" s="1"/>
      <c r="FOB47" s="1"/>
      <c r="FOC47" s="1"/>
      <c r="FOD47" s="1"/>
      <c r="FOE47" s="1"/>
      <c r="FOF47" s="1"/>
      <c r="FOG47" s="1"/>
      <c r="FOH47" s="1"/>
      <c r="FOI47" s="1"/>
      <c r="FOJ47" s="1"/>
      <c r="FOK47" s="1"/>
      <c r="FOL47" s="1"/>
      <c r="FOM47" s="1"/>
      <c r="FON47" s="1"/>
      <c r="FOO47" s="1"/>
      <c r="FOP47" s="1"/>
      <c r="FOQ47" s="1"/>
      <c r="FOR47" s="1"/>
      <c r="FOS47" s="1"/>
      <c r="FOT47" s="1"/>
      <c r="FOU47" s="1"/>
      <c r="FOV47" s="1"/>
      <c r="FOW47" s="1"/>
      <c r="FOX47" s="1"/>
      <c r="FOY47" s="1"/>
      <c r="FOZ47" s="1"/>
      <c r="FPA47" s="1"/>
      <c r="FPB47" s="1"/>
      <c r="FPC47" s="1"/>
      <c r="FPD47" s="1"/>
      <c r="FPE47" s="1"/>
      <c r="FPF47" s="1"/>
      <c r="FPG47" s="1"/>
      <c r="FPH47" s="1"/>
      <c r="FPI47" s="1"/>
      <c r="FPJ47" s="1"/>
      <c r="FPK47" s="1"/>
      <c r="FPL47" s="1"/>
      <c r="FPM47" s="1"/>
      <c r="FPN47" s="1"/>
      <c r="FPO47" s="1"/>
      <c r="FPP47" s="1"/>
      <c r="FPQ47" s="1"/>
      <c r="FPR47" s="1"/>
      <c r="FPS47" s="1"/>
      <c r="FPT47" s="1"/>
      <c r="FPU47" s="1"/>
      <c r="FPV47" s="1"/>
      <c r="FPW47" s="1"/>
      <c r="FPX47" s="1"/>
      <c r="FPY47" s="1"/>
      <c r="FPZ47" s="1"/>
      <c r="FQA47" s="1"/>
      <c r="FQB47" s="1"/>
      <c r="FQC47" s="1"/>
      <c r="FQD47" s="1"/>
      <c r="FQE47" s="1"/>
      <c r="FQF47" s="1"/>
      <c r="FQG47" s="1"/>
      <c r="FQH47" s="1"/>
      <c r="FQI47" s="1"/>
      <c r="FQJ47" s="1"/>
      <c r="FQK47" s="1"/>
      <c r="FQL47" s="1"/>
      <c r="FQM47" s="1"/>
      <c r="FQN47" s="1"/>
      <c r="FQO47" s="1"/>
      <c r="FQP47" s="1"/>
      <c r="FQQ47" s="1"/>
      <c r="FQR47" s="1"/>
      <c r="FQS47" s="1"/>
      <c r="FQT47" s="1"/>
      <c r="FQU47" s="1"/>
      <c r="FQV47" s="1"/>
      <c r="FQW47" s="1"/>
      <c r="FQX47" s="1"/>
      <c r="FQY47" s="1"/>
      <c r="FQZ47" s="1"/>
      <c r="FRA47" s="1"/>
      <c r="FRB47" s="1"/>
      <c r="FRC47" s="1"/>
      <c r="FRD47" s="1"/>
      <c r="FRE47" s="1"/>
      <c r="FRF47" s="1"/>
      <c r="FRG47" s="1"/>
      <c r="FRH47" s="1"/>
      <c r="FRI47" s="1"/>
      <c r="FRJ47" s="1"/>
      <c r="FRK47" s="1"/>
      <c r="FRL47" s="1"/>
      <c r="FRM47" s="1"/>
      <c r="FRN47" s="1"/>
      <c r="FRO47" s="1"/>
      <c r="FRP47" s="1"/>
      <c r="FRQ47" s="1"/>
      <c r="FRR47" s="1"/>
      <c r="FRS47" s="1"/>
      <c r="FRT47" s="1"/>
      <c r="FRU47" s="1"/>
      <c r="FRV47" s="1"/>
      <c r="FRW47" s="1"/>
      <c r="FRX47" s="1"/>
      <c r="FRY47" s="1"/>
      <c r="FRZ47" s="1"/>
      <c r="FSA47" s="1"/>
      <c r="FSB47" s="1"/>
      <c r="FSC47" s="1"/>
      <c r="FSD47" s="1"/>
      <c r="FSE47" s="1"/>
      <c r="FSF47" s="1"/>
      <c r="FSG47" s="1"/>
      <c r="FSH47" s="1"/>
      <c r="FSI47" s="1"/>
      <c r="FSJ47" s="1"/>
      <c r="FSK47" s="1"/>
      <c r="FSL47" s="1"/>
      <c r="FSM47" s="1"/>
      <c r="FSN47" s="1"/>
      <c r="FSO47" s="1"/>
      <c r="FSP47" s="1"/>
      <c r="FSQ47" s="1"/>
      <c r="FSR47" s="1"/>
      <c r="FSS47" s="1"/>
      <c r="FST47" s="1"/>
      <c r="FSU47" s="1"/>
      <c r="FSV47" s="1"/>
      <c r="FSW47" s="1"/>
      <c r="FSX47" s="1"/>
      <c r="FSY47" s="1"/>
      <c r="FSZ47" s="1"/>
      <c r="FTA47" s="1"/>
      <c r="FTB47" s="1"/>
      <c r="FTC47" s="1"/>
      <c r="FTD47" s="1"/>
      <c r="FTE47" s="1"/>
      <c r="FTF47" s="1"/>
      <c r="FTG47" s="1"/>
      <c r="FTH47" s="1"/>
      <c r="FTI47" s="1"/>
      <c r="FTJ47" s="1"/>
      <c r="FTK47" s="1"/>
      <c r="FTL47" s="1"/>
      <c r="FTM47" s="1"/>
      <c r="FTN47" s="1"/>
      <c r="FTO47" s="1"/>
      <c r="FTP47" s="1"/>
      <c r="FTQ47" s="1"/>
      <c r="FTR47" s="1"/>
      <c r="FTS47" s="1"/>
      <c r="FTT47" s="1"/>
      <c r="FTU47" s="1"/>
      <c r="FTV47" s="1"/>
      <c r="FTW47" s="1"/>
      <c r="FTX47" s="1"/>
      <c r="FTY47" s="1"/>
      <c r="FTZ47" s="1"/>
      <c r="FUA47" s="1"/>
      <c r="FUB47" s="1"/>
      <c r="FUC47" s="1"/>
      <c r="FUD47" s="1"/>
      <c r="FUE47" s="1"/>
      <c r="FUF47" s="1"/>
      <c r="FUG47" s="1"/>
      <c r="FUH47" s="1"/>
      <c r="FUI47" s="1"/>
      <c r="FUJ47" s="1"/>
      <c r="FUK47" s="1"/>
      <c r="FUL47" s="1"/>
      <c r="FUM47" s="1"/>
      <c r="FUN47" s="1"/>
      <c r="FUO47" s="1"/>
      <c r="FUP47" s="1"/>
      <c r="FUQ47" s="1"/>
      <c r="FUR47" s="1"/>
      <c r="FUS47" s="1"/>
      <c r="FUT47" s="1"/>
      <c r="FUU47" s="1"/>
      <c r="FUV47" s="1"/>
      <c r="FUW47" s="1"/>
      <c r="FUX47" s="1"/>
      <c r="FUY47" s="1"/>
      <c r="FUZ47" s="1"/>
      <c r="FVA47" s="1"/>
      <c r="FVB47" s="1"/>
      <c r="FVC47" s="1"/>
      <c r="FVD47" s="1"/>
      <c r="FVE47" s="1"/>
      <c r="FVF47" s="1"/>
      <c r="FVG47" s="1"/>
      <c r="FVH47" s="1"/>
      <c r="FVI47" s="1"/>
      <c r="FVJ47" s="1"/>
      <c r="FVK47" s="1"/>
      <c r="FVL47" s="1"/>
      <c r="FVM47" s="1"/>
      <c r="FVN47" s="1"/>
      <c r="FVO47" s="1"/>
      <c r="FVP47" s="1"/>
      <c r="FVQ47" s="1"/>
      <c r="FVR47" s="1"/>
      <c r="FVS47" s="1"/>
      <c r="FVT47" s="1"/>
      <c r="FVU47" s="1"/>
      <c r="FVV47" s="1"/>
      <c r="FVW47" s="1"/>
      <c r="FVX47" s="1"/>
      <c r="FVY47" s="1"/>
      <c r="FVZ47" s="1"/>
      <c r="FWA47" s="1"/>
      <c r="FWB47" s="1"/>
      <c r="FWC47" s="1"/>
      <c r="FWD47" s="1"/>
      <c r="FWE47" s="1"/>
      <c r="FWF47" s="1"/>
      <c r="FWG47" s="1"/>
      <c r="FWH47" s="1"/>
      <c r="FWI47" s="1"/>
      <c r="FWJ47" s="1"/>
      <c r="FWK47" s="1"/>
      <c r="FWL47" s="1"/>
      <c r="FWM47" s="1"/>
      <c r="FWN47" s="1"/>
      <c r="FWO47" s="1"/>
      <c r="FWP47" s="1"/>
      <c r="FWQ47" s="1"/>
      <c r="FWR47" s="1"/>
      <c r="FWS47" s="1"/>
      <c r="FWT47" s="1"/>
      <c r="FWU47" s="1"/>
      <c r="FWV47" s="1"/>
      <c r="FWW47" s="1"/>
      <c r="FWX47" s="1"/>
      <c r="FWY47" s="1"/>
      <c r="FWZ47" s="1"/>
      <c r="FXA47" s="1"/>
      <c r="FXB47" s="1"/>
      <c r="FXC47" s="1"/>
      <c r="FXD47" s="1"/>
      <c r="FXE47" s="1"/>
      <c r="FXF47" s="1"/>
      <c r="FXG47" s="1"/>
      <c r="FXH47" s="1"/>
      <c r="FXI47" s="1"/>
      <c r="FXJ47" s="1"/>
      <c r="FXK47" s="1"/>
      <c r="FXL47" s="1"/>
      <c r="FXM47" s="1"/>
      <c r="FXN47" s="1"/>
      <c r="FXO47" s="1"/>
      <c r="FXP47" s="1"/>
      <c r="FXQ47" s="1"/>
      <c r="FXR47" s="1"/>
      <c r="FXS47" s="1"/>
      <c r="FXT47" s="1"/>
      <c r="FXU47" s="1"/>
      <c r="FXV47" s="1"/>
      <c r="FXW47" s="1"/>
      <c r="FXX47" s="1"/>
      <c r="FXY47" s="1"/>
      <c r="FXZ47" s="1"/>
      <c r="FYA47" s="1"/>
      <c r="FYB47" s="1"/>
      <c r="FYC47" s="1"/>
      <c r="FYD47" s="1"/>
      <c r="FYE47" s="1"/>
      <c r="FYF47" s="1"/>
      <c r="FYG47" s="1"/>
      <c r="FYH47" s="1"/>
      <c r="FYI47" s="1"/>
      <c r="FYJ47" s="1"/>
      <c r="FYK47" s="1"/>
      <c r="FYL47" s="1"/>
      <c r="FYM47" s="1"/>
      <c r="FYN47" s="1"/>
      <c r="FYO47" s="1"/>
      <c r="FYP47" s="1"/>
      <c r="FYQ47" s="1"/>
      <c r="FYR47" s="1"/>
      <c r="FYS47" s="1"/>
      <c r="FYT47" s="1"/>
      <c r="FYU47" s="1"/>
      <c r="FYV47" s="1"/>
      <c r="FYW47" s="1"/>
      <c r="FYX47" s="1"/>
      <c r="FYY47" s="1"/>
      <c r="FYZ47" s="1"/>
      <c r="FZA47" s="1"/>
      <c r="FZB47" s="1"/>
      <c r="FZC47" s="1"/>
      <c r="FZD47" s="1"/>
      <c r="FZE47" s="1"/>
      <c r="FZF47" s="1"/>
      <c r="FZG47" s="1"/>
      <c r="FZH47" s="1"/>
      <c r="FZI47" s="1"/>
      <c r="FZJ47" s="1"/>
      <c r="FZK47" s="1"/>
      <c r="FZL47" s="1"/>
      <c r="FZM47" s="1"/>
      <c r="FZN47" s="1"/>
      <c r="FZO47" s="1"/>
      <c r="FZP47" s="1"/>
      <c r="FZQ47" s="1"/>
      <c r="FZR47" s="1"/>
      <c r="FZS47" s="1"/>
      <c r="FZT47" s="1"/>
      <c r="FZU47" s="1"/>
      <c r="FZV47" s="1"/>
      <c r="FZW47" s="1"/>
      <c r="FZX47" s="1"/>
      <c r="FZY47" s="1"/>
      <c r="FZZ47" s="1"/>
      <c r="GAA47" s="1"/>
      <c r="GAB47" s="1"/>
      <c r="GAC47" s="1"/>
      <c r="GAD47" s="1"/>
      <c r="GAE47" s="1"/>
      <c r="GAF47" s="1"/>
      <c r="GAG47" s="1"/>
      <c r="GAH47" s="1"/>
      <c r="GAI47" s="1"/>
      <c r="GAJ47" s="1"/>
      <c r="GAK47" s="1"/>
      <c r="GAL47" s="1"/>
      <c r="GAM47" s="1"/>
      <c r="GAN47" s="1"/>
      <c r="GAO47" s="1"/>
      <c r="GAP47" s="1"/>
      <c r="GAQ47" s="1"/>
      <c r="GAR47" s="1"/>
      <c r="GAS47" s="1"/>
      <c r="GAT47" s="1"/>
      <c r="GAU47" s="1"/>
      <c r="GAV47" s="1"/>
      <c r="GAW47" s="1"/>
      <c r="GAX47" s="1"/>
      <c r="GAY47" s="1"/>
      <c r="GAZ47" s="1"/>
      <c r="GBA47" s="1"/>
      <c r="GBB47" s="1"/>
      <c r="GBC47" s="1"/>
      <c r="GBD47" s="1"/>
      <c r="GBE47" s="1"/>
      <c r="GBF47" s="1"/>
      <c r="GBG47" s="1"/>
      <c r="GBH47" s="1"/>
      <c r="GBI47" s="1"/>
      <c r="GBJ47" s="1"/>
      <c r="GBK47" s="1"/>
      <c r="GBL47" s="1"/>
      <c r="GBM47" s="1"/>
      <c r="GBN47" s="1"/>
      <c r="GBO47" s="1"/>
      <c r="GBP47" s="1"/>
      <c r="GBQ47" s="1"/>
      <c r="GBR47" s="1"/>
      <c r="GBS47" s="1"/>
      <c r="GBT47" s="1"/>
      <c r="GBU47" s="1"/>
      <c r="GBV47" s="1"/>
      <c r="GBW47" s="1"/>
      <c r="GBX47" s="1"/>
      <c r="GBY47" s="1"/>
      <c r="GBZ47" s="1"/>
      <c r="GCA47" s="1"/>
      <c r="GCB47" s="1"/>
      <c r="GCC47" s="1"/>
      <c r="GCD47" s="1"/>
      <c r="GCE47" s="1"/>
      <c r="GCF47" s="1"/>
      <c r="GCG47" s="1"/>
      <c r="GCH47" s="1"/>
      <c r="GCI47" s="1"/>
      <c r="GCJ47" s="1"/>
      <c r="GCK47" s="1"/>
      <c r="GCL47" s="1"/>
      <c r="GCM47" s="1"/>
      <c r="GCN47" s="1"/>
      <c r="GCO47" s="1"/>
      <c r="GCP47" s="1"/>
      <c r="GCQ47" s="1"/>
      <c r="GCR47" s="1"/>
      <c r="GCS47" s="1"/>
      <c r="GCT47" s="1"/>
      <c r="GCU47" s="1"/>
      <c r="GCV47" s="1"/>
      <c r="GCW47" s="1"/>
      <c r="GCX47" s="1"/>
      <c r="GCY47" s="1"/>
      <c r="GCZ47" s="1"/>
      <c r="GDA47" s="1"/>
      <c r="GDB47" s="1"/>
      <c r="GDC47" s="1"/>
      <c r="GDD47" s="1"/>
      <c r="GDE47" s="1"/>
      <c r="GDF47" s="1"/>
      <c r="GDG47" s="1"/>
      <c r="GDH47" s="1"/>
      <c r="GDI47" s="1"/>
      <c r="GDJ47" s="1"/>
      <c r="GDK47" s="1"/>
      <c r="GDL47" s="1"/>
      <c r="GDM47" s="1"/>
      <c r="GDN47" s="1"/>
      <c r="GDO47" s="1"/>
      <c r="GDP47" s="1"/>
      <c r="GDQ47" s="1"/>
      <c r="GDR47" s="1"/>
      <c r="GDS47" s="1"/>
      <c r="GDT47" s="1"/>
      <c r="GDU47" s="1"/>
      <c r="GDV47" s="1"/>
      <c r="GDW47" s="1"/>
      <c r="GDX47" s="1"/>
      <c r="GDY47" s="1"/>
      <c r="GDZ47" s="1"/>
      <c r="GEA47" s="1"/>
      <c r="GEB47" s="1"/>
      <c r="GEC47" s="1"/>
      <c r="GED47" s="1"/>
      <c r="GEE47" s="1"/>
      <c r="GEF47" s="1"/>
      <c r="GEG47" s="1"/>
      <c r="GEH47" s="1"/>
      <c r="GEI47" s="1"/>
      <c r="GEJ47" s="1"/>
      <c r="GEK47" s="1"/>
      <c r="GEL47" s="1"/>
      <c r="GEM47" s="1"/>
      <c r="GEN47" s="1"/>
      <c r="GEO47" s="1"/>
      <c r="GEP47" s="1"/>
      <c r="GEQ47" s="1"/>
      <c r="GER47" s="1"/>
      <c r="GES47" s="1"/>
      <c r="GET47" s="1"/>
      <c r="GEU47" s="1"/>
      <c r="GEV47" s="1"/>
      <c r="GEW47" s="1"/>
      <c r="GEX47" s="1"/>
      <c r="GEY47" s="1"/>
      <c r="GEZ47" s="1"/>
      <c r="GFA47" s="1"/>
      <c r="GFB47" s="1"/>
      <c r="GFC47" s="1"/>
      <c r="GFD47" s="1"/>
      <c r="GFE47" s="1"/>
      <c r="GFF47" s="1"/>
      <c r="GFG47" s="1"/>
      <c r="GFH47" s="1"/>
      <c r="GFI47" s="1"/>
      <c r="GFJ47" s="1"/>
      <c r="GFK47" s="1"/>
      <c r="GFL47" s="1"/>
      <c r="GFM47" s="1"/>
      <c r="GFN47" s="1"/>
      <c r="GFO47" s="1"/>
      <c r="GFP47" s="1"/>
      <c r="GFQ47" s="1"/>
      <c r="GFR47" s="1"/>
      <c r="GFS47" s="1"/>
      <c r="GFT47" s="1"/>
      <c r="GFU47" s="1"/>
      <c r="GFV47" s="1"/>
      <c r="GFW47" s="1"/>
      <c r="GFX47" s="1"/>
      <c r="GFY47" s="1"/>
      <c r="GFZ47" s="1"/>
      <c r="GGA47" s="1"/>
      <c r="GGB47" s="1"/>
      <c r="GGC47" s="1"/>
      <c r="GGD47" s="1"/>
      <c r="GGE47" s="1"/>
      <c r="GGF47" s="1"/>
      <c r="GGG47" s="1"/>
      <c r="GGH47" s="1"/>
      <c r="GGI47" s="1"/>
      <c r="GGJ47" s="1"/>
      <c r="GGK47" s="1"/>
      <c r="GGL47" s="1"/>
      <c r="GGM47" s="1"/>
      <c r="GGN47" s="1"/>
      <c r="GGO47" s="1"/>
      <c r="GGP47" s="1"/>
      <c r="GGQ47" s="1"/>
      <c r="GGR47" s="1"/>
      <c r="GGS47" s="1"/>
      <c r="GGT47" s="1"/>
      <c r="GGU47" s="1"/>
      <c r="GGV47" s="1"/>
      <c r="GGW47" s="1"/>
      <c r="GGX47" s="1"/>
      <c r="GGY47" s="1"/>
      <c r="GGZ47" s="1"/>
      <c r="GHA47" s="1"/>
      <c r="GHB47" s="1"/>
      <c r="GHC47" s="1"/>
      <c r="GHD47" s="1"/>
      <c r="GHE47" s="1"/>
      <c r="GHF47" s="1"/>
      <c r="GHG47" s="1"/>
      <c r="GHH47" s="1"/>
      <c r="GHI47" s="1"/>
      <c r="GHJ47" s="1"/>
      <c r="GHK47" s="1"/>
      <c r="GHL47" s="1"/>
      <c r="GHM47" s="1"/>
      <c r="GHN47" s="1"/>
      <c r="GHO47" s="1"/>
      <c r="GHP47" s="1"/>
      <c r="GHQ47" s="1"/>
      <c r="GHR47" s="1"/>
      <c r="GHS47" s="1"/>
      <c r="GHT47" s="1"/>
      <c r="GHU47" s="1"/>
      <c r="GHV47" s="1"/>
      <c r="GHW47" s="1"/>
      <c r="GHX47" s="1"/>
      <c r="GHY47" s="1"/>
      <c r="GHZ47" s="1"/>
      <c r="GIA47" s="1"/>
      <c r="GIB47" s="1"/>
      <c r="GIC47" s="1"/>
      <c r="GID47" s="1"/>
      <c r="GIE47" s="1"/>
      <c r="GIF47" s="1"/>
      <c r="GIG47" s="1"/>
      <c r="GIH47" s="1"/>
      <c r="GII47" s="1"/>
      <c r="GIJ47" s="1"/>
      <c r="GIK47" s="1"/>
      <c r="GIL47" s="1"/>
      <c r="GIM47" s="1"/>
      <c r="GIN47" s="1"/>
      <c r="GIO47" s="1"/>
      <c r="GIP47" s="1"/>
      <c r="GIQ47" s="1"/>
      <c r="GIR47" s="1"/>
      <c r="GIS47" s="1"/>
      <c r="GIT47" s="1"/>
      <c r="GIU47" s="1"/>
      <c r="GIV47" s="1"/>
      <c r="GIW47" s="1"/>
      <c r="GIX47" s="1"/>
      <c r="GIY47" s="1"/>
      <c r="GIZ47" s="1"/>
      <c r="GJA47" s="1"/>
      <c r="GJB47" s="1"/>
      <c r="GJC47" s="1"/>
      <c r="GJD47" s="1"/>
      <c r="GJE47" s="1"/>
      <c r="GJF47" s="1"/>
      <c r="GJG47" s="1"/>
      <c r="GJH47" s="1"/>
      <c r="GJI47" s="1"/>
      <c r="GJJ47" s="1"/>
      <c r="GJK47" s="1"/>
      <c r="GJL47" s="1"/>
      <c r="GJM47" s="1"/>
      <c r="GJN47" s="1"/>
      <c r="GJO47" s="1"/>
      <c r="GJP47" s="1"/>
      <c r="GJQ47" s="1"/>
      <c r="GJR47" s="1"/>
      <c r="GJS47" s="1"/>
      <c r="GJT47" s="1"/>
      <c r="GJU47" s="1"/>
      <c r="GJV47" s="1"/>
      <c r="GJW47" s="1"/>
      <c r="GJX47" s="1"/>
      <c r="GJY47" s="1"/>
      <c r="GJZ47" s="1"/>
      <c r="GKA47" s="1"/>
      <c r="GKB47" s="1"/>
      <c r="GKC47" s="1"/>
      <c r="GKD47" s="1"/>
      <c r="GKE47" s="1"/>
      <c r="GKF47" s="1"/>
      <c r="GKG47" s="1"/>
      <c r="GKH47" s="1"/>
      <c r="GKI47" s="1"/>
      <c r="GKJ47" s="1"/>
      <c r="GKK47" s="1"/>
      <c r="GKL47" s="1"/>
      <c r="GKM47" s="1"/>
      <c r="GKN47" s="1"/>
      <c r="GKO47" s="1"/>
      <c r="GKP47" s="1"/>
      <c r="GKQ47" s="1"/>
      <c r="GKR47" s="1"/>
      <c r="GKS47" s="1"/>
      <c r="GKT47" s="1"/>
      <c r="GKU47" s="1"/>
      <c r="GKV47" s="1"/>
      <c r="GKW47" s="1"/>
      <c r="GKX47" s="1"/>
      <c r="GKY47" s="1"/>
      <c r="GKZ47" s="1"/>
      <c r="GLA47" s="1"/>
      <c r="GLB47" s="1"/>
      <c r="GLC47" s="1"/>
      <c r="GLD47" s="1"/>
      <c r="GLE47" s="1"/>
      <c r="GLF47" s="1"/>
      <c r="GLG47" s="1"/>
      <c r="GLH47" s="1"/>
      <c r="GLI47" s="1"/>
      <c r="GLJ47" s="1"/>
      <c r="GLK47" s="1"/>
      <c r="GLL47" s="1"/>
      <c r="GLM47" s="1"/>
      <c r="GLN47" s="1"/>
      <c r="GLO47" s="1"/>
      <c r="GLP47" s="1"/>
      <c r="GLQ47" s="1"/>
      <c r="GLR47" s="1"/>
      <c r="GLS47" s="1"/>
      <c r="GLT47" s="1"/>
      <c r="GLU47" s="1"/>
      <c r="GLV47" s="1"/>
      <c r="GLW47" s="1"/>
      <c r="GLX47" s="1"/>
      <c r="GLY47" s="1"/>
      <c r="GLZ47" s="1"/>
      <c r="GMA47" s="1"/>
      <c r="GMB47" s="1"/>
      <c r="GMC47" s="1"/>
      <c r="GMD47" s="1"/>
      <c r="GME47" s="1"/>
      <c r="GMF47" s="1"/>
      <c r="GMG47" s="1"/>
      <c r="GMH47" s="1"/>
      <c r="GMI47" s="1"/>
      <c r="GMJ47" s="1"/>
      <c r="GMK47" s="1"/>
      <c r="GML47" s="1"/>
      <c r="GMM47" s="1"/>
      <c r="GMN47" s="1"/>
      <c r="GMO47" s="1"/>
      <c r="GMP47" s="1"/>
      <c r="GMQ47" s="1"/>
      <c r="GMR47" s="1"/>
      <c r="GMS47" s="1"/>
      <c r="GMT47" s="1"/>
      <c r="GMU47" s="1"/>
      <c r="GMV47" s="1"/>
      <c r="GMW47" s="1"/>
      <c r="GMX47" s="1"/>
      <c r="GMY47" s="1"/>
      <c r="GMZ47" s="1"/>
      <c r="GNA47" s="1"/>
      <c r="GNB47" s="1"/>
      <c r="GNC47" s="1"/>
      <c r="GND47" s="1"/>
      <c r="GNE47" s="1"/>
      <c r="GNF47" s="1"/>
      <c r="GNG47" s="1"/>
      <c r="GNH47" s="1"/>
      <c r="GNI47" s="1"/>
      <c r="GNJ47" s="1"/>
      <c r="GNK47" s="1"/>
      <c r="GNL47" s="1"/>
      <c r="GNM47" s="1"/>
      <c r="GNN47" s="1"/>
      <c r="GNO47" s="1"/>
      <c r="GNP47" s="1"/>
      <c r="GNQ47" s="1"/>
      <c r="GNR47" s="1"/>
      <c r="GNS47" s="1"/>
      <c r="GNT47" s="1"/>
      <c r="GNU47" s="1"/>
      <c r="GNV47" s="1"/>
      <c r="GNW47" s="1"/>
      <c r="GNX47" s="1"/>
      <c r="GNY47" s="1"/>
      <c r="GNZ47" s="1"/>
      <c r="GOA47" s="1"/>
      <c r="GOB47" s="1"/>
      <c r="GOC47" s="1"/>
      <c r="GOD47" s="1"/>
      <c r="GOE47" s="1"/>
      <c r="GOF47" s="1"/>
      <c r="GOG47" s="1"/>
      <c r="GOH47" s="1"/>
      <c r="GOI47" s="1"/>
      <c r="GOJ47" s="1"/>
      <c r="GOK47" s="1"/>
      <c r="GOL47" s="1"/>
      <c r="GOM47" s="1"/>
      <c r="GON47" s="1"/>
      <c r="GOO47" s="1"/>
      <c r="GOP47" s="1"/>
      <c r="GOQ47" s="1"/>
      <c r="GOR47" s="1"/>
      <c r="GOS47" s="1"/>
      <c r="GOT47" s="1"/>
      <c r="GOU47" s="1"/>
      <c r="GOV47" s="1"/>
      <c r="GOW47" s="1"/>
      <c r="GOX47" s="1"/>
      <c r="GOY47" s="1"/>
      <c r="GOZ47" s="1"/>
      <c r="GPA47" s="1"/>
      <c r="GPB47" s="1"/>
      <c r="GPC47" s="1"/>
      <c r="GPD47" s="1"/>
      <c r="GPE47" s="1"/>
      <c r="GPF47" s="1"/>
      <c r="GPG47" s="1"/>
      <c r="GPH47" s="1"/>
      <c r="GPI47" s="1"/>
      <c r="GPJ47" s="1"/>
      <c r="GPK47" s="1"/>
      <c r="GPL47" s="1"/>
      <c r="GPM47" s="1"/>
      <c r="GPN47" s="1"/>
      <c r="GPO47" s="1"/>
      <c r="GPP47" s="1"/>
      <c r="GPQ47" s="1"/>
      <c r="GPR47" s="1"/>
      <c r="GPS47" s="1"/>
      <c r="GPT47" s="1"/>
      <c r="GPU47" s="1"/>
      <c r="GPV47" s="1"/>
      <c r="GPW47" s="1"/>
      <c r="GPX47" s="1"/>
      <c r="GPY47" s="1"/>
      <c r="GPZ47" s="1"/>
      <c r="GQA47" s="1"/>
      <c r="GQB47" s="1"/>
      <c r="GQC47" s="1"/>
      <c r="GQD47" s="1"/>
      <c r="GQE47" s="1"/>
      <c r="GQF47" s="1"/>
      <c r="GQG47" s="1"/>
      <c r="GQH47" s="1"/>
      <c r="GQI47" s="1"/>
      <c r="GQJ47" s="1"/>
      <c r="GQK47" s="1"/>
      <c r="GQL47" s="1"/>
      <c r="GQM47" s="1"/>
      <c r="GQN47" s="1"/>
      <c r="GQO47" s="1"/>
      <c r="GQP47" s="1"/>
      <c r="GQQ47" s="1"/>
      <c r="GQR47" s="1"/>
      <c r="GQS47" s="1"/>
      <c r="GQT47" s="1"/>
      <c r="GQU47" s="1"/>
      <c r="GQV47" s="1"/>
      <c r="GQW47" s="1"/>
      <c r="GQX47" s="1"/>
      <c r="GQY47" s="1"/>
      <c r="GQZ47" s="1"/>
      <c r="GRA47" s="1"/>
      <c r="GRB47" s="1"/>
      <c r="GRC47" s="1"/>
      <c r="GRD47" s="1"/>
      <c r="GRE47" s="1"/>
      <c r="GRF47" s="1"/>
      <c r="GRG47" s="1"/>
      <c r="GRH47" s="1"/>
      <c r="GRI47" s="1"/>
      <c r="GRJ47" s="1"/>
      <c r="GRK47" s="1"/>
      <c r="GRL47" s="1"/>
      <c r="GRM47" s="1"/>
      <c r="GRN47" s="1"/>
      <c r="GRO47" s="1"/>
      <c r="GRP47" s="1"/>
      <c r="GRQ47" s="1"/>
      <c r="GRR47" s="1"/>
      <c r="GRS47" s="1"/>
      <c r="GRT47" s="1"/>
      <c r="GRU47" s="1"/>
      <c r="GRV47" s="1"/>
      <c r="GRW47" s="1"/>
      <c r="GRX47" s="1"/>
      <c r="GRY47" s="1"/>
      <c r="GRZ47" s="1"/>
      <c r="GSA47" s="1"/>
      <c r="GSB47" s="1"/>
      <c r="GSC47" s="1"/>
      <c r="GSD47" s="1"/>
      <c r="GSE47" s="1"/>
      <c r="GSF47" s="1"/>
      <c r="GSG47" s="1"/>
      <c r="GSH47" s="1"/>
      <c r="GSI47" s="1"/>
      <c r="GSJ47" s="1"/>
      <c r="GSK47" s="1"/>
      <c r="GSL47" s="1"/>
      <c r="GSM47" s="1"/>
      <c r="GSN47" s="1"/>
      <c r="GSO47" s="1"/>
      <c r="GSP47" s="1"/>
      <c r="GSQ47" s="1"/>
      <c r="GSR47" s="1"/>
      <c r="GSS47" s="1"/>
      <c r="GST47" s="1"/>
      <c r="GSU47" s="1"/>
      <c r="GSV47" s="1"/>
      <c r="GSW47" s="1"/>
      <c r="GSX47" s="1"/>
      <c r="GSY47" s="1"/>
      <c r="GSZ47" s="1"/>
      <c r="GTA47" s="1"/>
      <c r="GTB47" s="1"/>
      <c r="GTC47" s="1"/>
      <c r="GTD47" s="1"/>
      <c r="GTE47" s="1"/>
      <c r="GTF47" s="1"/>
      <c r="GTG47" s="1"/>
      <c r="GTH47" s="1"/>
      <c r="GTI47" s="1"/>
      <c r="GTJ47" s="1"/>
      <c r="GTK47" s="1"/>
      <c r="GTL47" s="1"/>
      <c r="GTM47" s="1"/>
      <c r="GTN47" s="1"/>
      <c r="GTO47" s="1"/>
      <c r="GTP47" s="1"/>
      <c r="GTQ47" s="1"/>
      <c r="GTR47" s="1"/>
      <c r="GTS47" s="1"/>
      <c r="GTT47" s="1"/>
      <c r="GTU47" s="1"/>
      <c r="GTV47" s="1"/>
      <c r="GTW47" s="1"/>
      <c r="GTX47" s="1"/>
      <c r="GTY47" s="1"/>
      <c r="GTZ47" s="1"/>
      <c r="GUA47" s="1"/>
      <c r="GUB47" s="1"/>
      <c r="GUC47" s="1"/>
      <c r="GUD47" s="1"/>
      <c r="GUE47" s="1"/>
      <c r="GUF47" s="1"/>
      <c r="GUG47" s="1"/>
      <c r="GUH47" s="1"/>
      <c r="GUI47" s="1"/>
      <c r="GUJ47" s="1"/>
      <c r="GUK47" s="1"/>
      <c r="GUL47" s="1"/>
      <c r="GUM47" s="1"/>
      <c r="GUN47" s="1"/>
      <c r="GUO47" s="1"/>
      <c r="GUP47" s="1"/>
      <c r="GUQ47" s="1"/>
      <c r="GUR47" s="1"/>
      <c r="GUS47" s="1"/>
      <c r="GUT47" s="1"/>
      <c r="GUU47" s="1"/>
      <c r="GUV47" s="1"/>
      <c r="GUW47" s="1"/>
      <c r="GUX47" s="1"/>
      <c r="GUY47" s="1"/>
      <c r="GUZ47" s="1"/>
      <c r="GVA47" s="1"/>
      <c r="GVB47" s="1"/>
      <c r="GVC47" s="1"/>
      <c r="GVD47" s="1"/>
      <c r="GVE47" s="1"/>
      <c r="GVF47" s="1"/>
      <c r="GVG47" s="1"/>
      <c r="GVH47" s="1"/>
      <c r="GVI47" s="1"/>
      <c r="GVJ47" s="1"/>
      <c r="GVK47" s="1"/>
      <c r="GVL47" s="1"/>
      <c r="GVM47" s="1"/>
      <c r="GVN47" s="1"/>
      <c r="GVO47" s="1"/>
      <c r="GVP47" s="1"/>
      <c r="GVQ47" s="1"/>
      <c r="GVR47" s="1"/>
      <c r="GVS47" s="1"/>
      <c r="GVT47" s="1"/>
      <c r="GVU47" s="1"/>
      <c r="GVV47" s="1"/>
      <c r="GVW47" s="1"/>
      <c r="GVX47" s="1"/>
      <c r="GVY47" s="1"/>
      <c r="GVZ47" s="1"/>
      <c r="GWA47" s="1"/>
      <c r="GWB47" s="1"/>
      <c r="GWC47" s="1"/>
      <c r="GWD47" s="1"/>
      <c r="GWE47" s="1"/>
      <c r="GWF47" s="1"/>
      <c r="GWG47" s="1"/>
      <c r="GWH47" s="1"/>
      <c r="GWI47" s="1"/>
      <c r="GWJ47" s="1"/>
      <c r="GWK47" s="1"/>
      <c r="GWL47" s="1"/>
      <c r="GWM47" s="1"/>
      <c r="GWN47" s="1"/>
      <c r="GWO47" s="1"/>
      <c r="GWP47" s="1"/>
      <c r="GWQ47" s="1"/>
      <c r="GWR47" s="1"/>
      <c r="GWS47" s="1"/>
      <c r="GWT47" s="1"/>
      <c r="GWU47" s="1"/>
      <c r="GWV47" s="1"/>
      <c r="GWW47" s="1"/>
      <c r="GWX47" s="1"/>
      <c r="GWY47" s="1"/>
      <c r="GWZ47" s="1"/>
      <c r="GXA47" s="1"/>
      <c r="GXB47" s="1"/>
      <c r="GXC47" s="1"/>
      <c r="GXD47" s="1"/>
      <c r="GXE47" s="1"/>
      <c r="GXF47" s="1"/>
      <c r="GXG47" s="1"/>
      <c r="GXH47" s="1"/>
      <c r="GXI47" s="1"/>
      <c r="GXJ47" s="1"/>
      <c r="GXK47" s="1"/>
      <c r="GXL47" s="1"/>
      <c r="GXM47" s="1"/>
      <c r="GXN47" s="1"/>
      <c r="GXO47" s="1"/>
      <c r="GXP47" s="1"/>
      <c r="GXQ47" s="1"/>
      <c r="GXR47" s="1"/>
      <c r="GXS47" s="1"/>
      <c r="GXT47" s="1"/>
      <c r="GXU47" s="1"/>
      <c r="GXV47" s="1"/>
      <c r="GXW47" s="1"/>
      <c r="GXX47" s="1"/>
      <c r="GXY47" s="1"/>
      <c r="GXZ47" s="1"/>
      <c r="GYA47" s="1"/>
      <c r="GYB47" s="1"/>
      <c r="GYC47" s="1"/>
      <c r="GYD47" s="1"/>
      <c r="GYE47" s="1"/>
      <c r="GYF47" s="1"/>
      <c r="GYG47" s="1"/>
      <c r="GYH47" s="1"/>
      <c r="GYI47" s="1"/>
      <c r="GYJ47" s="1"/>
      <c r="GYK47" s="1"/>
      <c r="GYL47" s="1"/>
      <c r="GYM47" s="1"/>
      <c r="GYN47" s="1"/>
      <c r="GYO47" s="1"/>
      <c r="GYP47" s="1"/>
      <c r="GYQ47" s="1"/>
      <c r="GYR47" s="1"/>
      <c r="GYS47" s="1"/>
      <c r="GYT47" s="1"/>
      <c r="GYU47" s="1"/>
      <c r="GYV47" s="1"/>
      <c r="GYW47" s="1"/>
      <c r="GYX47" s="1"/>
      <c r="GYY47" s="1"/>
      <c r="GYZ47" s="1"/>
      <c r="GZA47" s="1"/>
      <c r="GZB47" s="1"/>
      <c r="GZC47" s="1"/>
      <c r="GZD47" s="1"/>
      <c r="GZE47" s="1"/>
      <c r="GZF47" s="1"/>
      <c r="GZG47" s="1"/>
      <c r="GZH47" s="1"/>
      <c r="GZI47" s="1"/>
      <c r="GZJ47" s="1"/>
      <c r="GZK47" s="1"/>
      <c r="GZL47" s="1"/>
      <c r="GZM47" s="1"/>
      <c r="GZN47" s="1"/>
      <c r="GZO47" s="1"/>
      <c r="GZP47" s="1"/>
      <c r="GZQ47" s="1"/>
      <c r="GZR47" s="1"/>
      <c r="GZS47" s="1"/>
      <c r="GZT47" s="1"/>
      <c r="GZU47" s="1"/>
      <c r="GZV47" s="1"/>
      <c r="GZW47" s="1"/>
      <c r="GZX47" s="1"/>
      <c r="GZY47" s="1"/>
      <c r="GZZ47" s="1"/>
      <c r="HAA47" s="1"/>
      <c r="HAB47" s="1"/>
      <c r="HAC47" s="1"/>
      <c r="HAD47" s="1"/>
      <c r="HAE47" s="1"/>
      <c r="HAF47" s="1"/>
      <c r="HAG47" s="1"/>
      <c r="HAH47" s="1"/>
      <c r="HAI47" s="1"/>
      <c r="HAJ47" s="1"/>
      <c r="HAK47" s="1"/>
      <c r="HAL47" s="1"/>
      <c r="HAM47" s="1"/>
      <c r="HAN47" s="1"/>
      <c r="HAO47" s="1"/>
      <c r="HAP47" s="1"/>
      <c r="HAQ47" s="1"/>
      <c r="HAR47" s="1"/>
      <c r="HAS47" s="1"/>
      <c r="HAT47" s="1"/>
      <c r="HAU47" s="1"/>
      <c r="HAV47" s="1"/>
      <c r="HAW47" s="1"/>
      <c r="HAX47" s="1"/>
      <c r="HAY47" s="1"/>
      <c r="HAZ47" s="1"/>
      <c r="HBA47" s="1"/>
      <c r="HBB47" s="1"/>
      <c r="HBC47" s="1"/>
      <c r="HBD47" s="1"/>
      <c r="HBE47" s="1"/>
      <c r="HBF47" s="1"/>
      <c r="HBG47" s="1"/>
      <c r="HBH47" s="1"/>
      <c r="HBI47" s="1"/>
      <c r="HBJ47" s="1"/>
      <c r="HBK47" s="1"/>
      <c r="HBL47" s="1"/>
      <c r="HBM47" s="1"/>
      <c r="HBN47" s="1"/>
      <c r="HBO47" s="1"/>
      <c r="HBP47" s="1"/>
      <c r="HBQ47" s="1"/>
      <c r="HBR47" s="1"/>
      <c r="HBS47" s="1"/>
      <c r="HBT47" s="1"/>
      <c r="HBU47" s="1"/>
      <c r="HBV47" s="1"/>
      <c r="HBW47" s="1"/>
      <c r="HBX47" s="1"/>
      <c r="HBY47" s="1"/>
      <c r="HBZ47" s="1"/>
      <c r="HCA47" s="1"/>
      <c r="HCB47" s="1"/>
      <c r="HCC47" s="1"/>
      <c r="HCD47" s="1"/>
      <c r="HCE47" s="1"/>
      <c r="HCF47" s="1"/>
      <c r="HCG47" s="1"/>
      <c r="HCH47" s="1"/>
      <c r="HCI47" s="1"/>
      <c r="HCJ47" s="1"/>
      <c r="HCK47" s="1"/>
      <c r="HCL47" s="1"/>
      <c r="HCM47" s="1"/>
      <c r="HCN47" s="1"/>
      <c r="HCO47" s="1"/>
      <c r="HCP47" s="1"/>
      <c r="HCQ47" s="1"/>
      <c r="HCR47" s="1"/>
      <c r="HCS47" s="1"/>
      <c r="HCT47" s="1"/>
      <c r="HCU47" s="1"/>
      <c r="HCV47" s="1"/>
      <c r="HCW47" s="1"/>
      <c r="HCX47" s="1"/>
      <c r="HCY47" s="1"/>
      <c r="HCZ47" s="1"/>
      <c r="HDA47" s="1"/>
      <c r="HDB47" s="1"/>
      <c r="HDC47" s="1"/>
      <c r="HDD47" s="1"/>
      <c r="HDE47" s="1"/>
      <c r="HDF47" s="1"/>
      <c r="HDG47" s="1"/>
      <c r="HDH47" s="1"/>
      <c r="HDI47" s="1"/>
      <c r="HDJ47" s="1"/>
      <c r="HDK47" s="1"/>
      <c r="HDL47" s="1"/>
      <c r="HDM47" s="1"/>
      <c r="HDN47" s="1"/>
      <c r="HDO47" s="1"/>
      <c r="HDP47" s="1"/>
      <c r="HDQ47" s="1"/>
      <c r="HDR47" s="1"/>
      <c r="HDS47" s="1"/>
      <c r="HDT47" s="1"/>
      <c r="HDU47" s="1"/>
      <c r="HDV47" s="1"/>
      <c r="HDW47" s="1"/>
      <c r="HDX47" s="1"/>
      <c r="HDY47" s="1"/>
      <c r="HDZ47" s="1"/>
      <c r="HEA47" s="1"/>
      <c r="HEB47" s="1"/>
      <c r="HEC47" s="1"/>
      <c r="HED47" s="1"/>
      <c r="HEE47" s="1"/>
      <c r="HEF47" s="1"/>
      <c r="HEG47" s="1"/>
      <c r="HEH47" s="1"/>
      <c r="HEI47" s="1"/>
      <c r="HEJ47" s="1"/>
      <c r="HEK47" s="1"/>
      <c r="HEL47" s="1"/>
      <c r="HEM47" s="1"/>
      <c r="HEN47" s="1"/>
      <c r="HEO47" s="1"/>
      <c r="HEP47" s="1"/>
      <c r="HEQ47" s="1"/>
      <c r="HER47" s="1"/>
      <c r="HES47" s="1"/>
      <c r="HET47" s="1"/>
      <c r="HEU47" s="1"/>
      <c r="HEV47" s="1"/>
      <c r="HEW47" s="1"/>
      <c r="HEX47" s="1"/>
      <c r="HEY47" s="1"/>
      <c r="HEZ47" s="1"/>
      <c r="HFA47" s="1"/>
      <c r="HFB47" s="1"/>
      <c r="HFC47" s="1"/>
      <c r="HFD47" s="1"/>
      <c r="HFE47" s="1"/>
      <c r="HFF47" s="1"/>
      <c r="HFG47" s="1"/>
      <c r="HFH47" s="1"/>
      <c r="HFI47" s="1"/>
      <c r="HFJ47" s="1"/>
      <c r="HFK47" s="1"/>
      <c r="HFL47" s="1"/>
      <c r="HFM47" s="1"/>
      <c r="HFN47" s="1"/>
      <c r="HFO47" s="1"/>
      <c r="HFP47" s="1"/>
      <c r="HFQ47" s="1"/>
      <c r="HFR47" s="1"/>
      <c r="HFS47" s="1"/>
      <c r="HFT47" s="1"/>
      <c r="HFU47" s="1"/>
      <c r="HFV47" s="1"/>
      <c r="HFW47" s="1"/>
      <c r="HFX47" s="1"/>
      <c r="HFY47" s="1"/>
      <c r="HFZ47" s="1"/>
      <c r="HGA47" s="1"/>
      <c r="HGB47" s="1"/>
      <c r="HGC47" s="1"/>
      <c r="HGD47" s="1"/>
      <c r="HGE47" s="1"/>
      <c r="HGF47" s="1"/>
      <c r="HGG47" s="1"/>
      <c r="HGH47" s="1"/>
      <c r="HGI47" s="1"/>
      <c r="HGJ47" s="1"/>
      <c r="HGK47" s="1"/>
      <c r="HGL47" s="1"/>
      <c r="HGM47" s="1"/>
      <c r="HGN47" s="1"/>
      <c r="HGO47" s="1"/>
      <c r="HGP47" s="1"/>
      <c r="HGQ47" s="1"/>
      <c r="HGR47" s="1"/>
      <c r="HGS47" s="1"/>
      <c r="HGT47" s="1"/>
      <c r="HGU47" s="1"/>
      <c r="HGV47" s="1"/>
      <c r="HGW47" s="1"/>
      <c r="HGX47" s="1"/>
      <c r="HGY47" s="1"/>
      <c r="HGZ47" s="1"/>
      <c r="HHA47" s="1"/>
      <c r="HHB47" s="1"/>
      <c r="HHC47" s="1"/>
      <c r="HHD47" s="1"/>
      <c r="HHE47" s="1"/>
      <c r="HHF47" s="1"/>
      <c r="HHG47" s="1"/>
      <c r="HHH47" s="1"/>
      <c r="HHI47" s="1"/>
      <c r="HHJ47" s="1"/>
      <c r="HHK47" s="1"/>
      <c r="HHL47" s="1"/>
      <c r="HHM47" s="1"/>
      <c r="HHN47" s="1"/>
      <c r="HHO47" s="1"/>
      <c r="HHP47" s="1"/>
      <c r="HHQ47" s="1"/>
      <c r="HHR47" s="1"/>
      <c r="HHS47" s="1"/>
      <c r="HHT47" s="1"/>
      <c r="HHU47" s="1"/>
      <c r="HHV47" s="1"/>
      <c r="HHW47" s="1"/>
      <c r="HHX47" s="1"/>
      <c r="HHY47" s="1"/>
      <c r="HHZ47" s="1"/>
      <c r="HIA47" s="1"/>
      <c r="HIB47" s="1"/>
      <c r="HIC47" s="1"/>
      <c r="HID47" s="1"/>
      <c r="HIE47" s="1"/>
      <c r="HIF47" s="1"/>
      <c r="HIG47" s="1"/>
      <c r="HIH47" s="1"/>
      <c r="HII47" s="1"/>
      <c r="HIJ47" s="1"/>
      <c r="HIK47" s="1"/>
      <c r="HIL47" s="1"/>
      <c r="HIM47" s="1"/>
      <c r="HIN47" s="1"/>
      <c r="HIO47" s="1"/>
      <c r="HIP47" s="1"/>
      <c r="HIQ47" s="1"/>
      <c r="HIR47" s="1"/>
      <c r="HIS47" s="1"/>
      <c r="HIT47" s="1"/>
      <c r="HIU47" s="1"/>
      <c r="HIV47" s="1"/>
      <c r="HIW47" s="1"/>
      <c r="HIX47" s="1"/>
      <c r="HIY47" s="1"/>
      <c r="HIZ47" s="1"/>
      <c r="HJA47" s="1"/>
      <c r="HJB47" s="1"/>
      <c r="HJC47" s="1"/>
      <c r="HJD47" s="1"/>
      <c r="HJE47" s="1"/>
      <c r="HJF47" s="1"/>
      <c r="HJG47" s="1"/>
      <c r="HJH47" s="1"/>
      <c r="HJI47" s="1"/>
      <c r="HJJ47" s="1"/>
      <c r="HJK47" s="1"/>
      <c r="HJL47" s="1"/>
      <c r="HJM47" s="1"/>
      <c r="HJN47" s="1"/>
      <c r="HJO47" s="1"/>
      <c r="HJP47" s="1"/>
      <c r="HJQ47" s="1"/>
      <c r="HJR47" s="1"/>
      <c r="HJS47" s="1"/>
      <c r="HJT47" s="1"/>
      <c r="HJU47" s="1"/>
      <c r="HJV47" s="1"/>
      <c r="HJW47" s="1"/>
      <c r="HJX47" s="1"/>
      <c r="HJY47" s="1"/>
      <c r="HJZ47" s="1"/>
      <c r="HKA47" s="1"/>
      <c r="HKB47" s="1"/>
      <c r="HKC47" s="1"/>
      <c r="HKD47" s="1"/>
      <c r="HKE47" s="1"/>
      <c r="HKF47" s="1"/>
      <c r="HKG47" s="1"/>
      <c r="HKH47" s="1"/>
      <c r="HKI47" s="1"/>
      <c r="HKJ47" s="1"/>
      <c r="HKK47" s="1"/>
      <c r="HKL47" s="1"/>
      <c r="HKM47" s="1"/>
      <c r="HKN47" s="1"/>
      <c r="HKO47" s="1"/>
      <c r="HKP47" s="1"/>
      <c r="HKQ47" s="1"/>
      <c r="HKR47" s="1"/>
      <c r="HKS47" s="1"/>
      <c r="HKT47" s="1"/>
      <c r="HKU47" s="1"/>
      <c r="HKV47" s="1"/>
      <c r="HKW47" s="1"/>
      <c r="HKX47" s="1"/>
      <c r="HKY47" s="1"/>
      <c r="HKZ47" s="1"/>
      <c r="HLA47" s="1"/>
      <c r="HLB47" s="1"/>
      <c r="HLC47" s="1"/>
      <c r="HLD47" s="1"/>
      <c r="HLE47" s="1"/>
      <c r="HLF47" s="1"/>
      <c r="HLG47" s="1"/>
      <c r="HLH47" s="1"/>
      <c r="HLI47" s="1"/>
      <c r="HLJ47" s="1"/>
      <c r="HLK47" s="1"/>
      <c r="HLL47" s="1"/>
      <c r="HLM47" s="1"/>
      <c r="HLN47" s="1"/>
      <c r="HLO47" s="1"/>
      <c r="HLP47" s="1"/>
      <c r="HLQ47" s="1"/>
      <c r="HLR47" s="1"/>
      <c r="HLS47" s="1"/>
      <c r="HLT47" s="1"/>
      <c r="HLU47" s="1"/>
      <c r="HLV47" s="1"/>
      <c r="HLW47" s="1"/>
      <c r="HLX47" s="1"/>
      <c r="HLY47" s="1"/>
      <c r="HLZ47" s="1"/>
      <c r="HMA47" s="1"/>
      <c r="HMB47" s="1"/>
      <c r="HMC47" s="1"/>
      <c r="HMD47" s="1"/>
      <c r="HME47" s="1"/>
      <c r="HMF47" s="1"/>
      <c r="HMG47" s="1"/>
      <c r="HMH47" s="1"/>
      <c r="HMI47" s="1"/>
      <c r="HMJ47" s="1"/>
      <c r="HMK47" s="1"/>
      <c r="HML47" s="1"/>
      <c r="HMM47" s="1"/>
      <c r="HMN47" s="1"/>
      <c r="HMO47" s="1"/>
      <c r="HMP47" s="1"/>
      <c r="HMQ47" s="1"/>
      <c r="HMR47" s="1"/>
      <c r="HMS47" s="1"/>
      <c r="HMT47" s="1"/>
      <c r="HMU47" s="1"/>
      <c r="HMV47" s="1"/>
      <c r="HMW47" s="1"/>
      <c r="HMX47" s="1"/>
      <c r="HMY47" s="1"/>
      <c r="HMZ47" s="1"/>
      <c r="HNA47" s="1"/>
      <c r="HNB47" s="1"/>
      <c r="HNC47" s="1"/>
      <c r="HND47" s="1"/>
      <c r="HNE47" s="1"/>
      <c r="HNF47" s="1"/>
      <c r="HNG47" s="1"/>
      <c r="HNH47" s="1"/>
      <c r="HNI47" s="1"/>
      <c r="HNJ47" s="1"/>
      <c r="HNK47" s="1"/>
      <c r="HNL47" s="1"/>
      <c r="HNM47" s="1"/>
      <c r="HNN47" s="1"/>
      <c r="HNO47" s="1"/>
      <c r="HNP47" s="1"/>
      <c r="HNQ47" s="1"/>
      <c r="HNR47" s="1"/>
      <c r="HNS47" s="1"/>
      <c r="HNT47" s="1"/>
      <c r="HNU47" s="1"/>
      <c r="HNV47" s="1"/>
      <c r="HNW47" s="1"/>
      <c r="HNX47" s="1"/>
      <c r="HNY47" s="1"/>
      <c r="HNZ47" s="1"/>
      <c r="HOA47" s="1"/>
      <c r="HOB47" s="1"/>
      <c r="HOC47" s="1"/>
      <c r="HOD47" s="1"/>
      <c r="HOE47" s="1"/>
      <c r="HOF47" s="1"/>
      <c r="HOG47" s="1"/>
      <c r="HOH47" s="1"/>
      <c r="HOI47" s="1"/>
      <c r="HOJ47" s="1"/>
      <c r="HOK47" s="1"/>
      <c r="HOL47" s="1"/>
      <c r="HOM47" s="1"/>
      <c r="HON47" s="1"/>
      <c r="HOO47" s="1"/>
      <c r="HOP47" s="1"/>
      <c r="HOQ47" s="1"/>
      <c r="HOR47" s="1"/>
      <c r="HOS47" s="1"/>
      <c r="HOT47" s="1"/>
      <c r="HOU47" s="1"/>
      <c r="HOV47" s="1"/>
      <c r="HOW47" s="1"/>
      <c r="HOX47" s="1"/>
      <c r="HOY47" s="1"/>
      <c r="HOZ47" s="1"/>
      <c r="HPA47" s="1"/>
      <c r="HPB47" s="1"/>
      <c r="HPC47" s="1"/>
      <c r="HPD47" s="1"/>
      <c r="HPE47" s="1"/>
      <c r="HPF47" s="1"/>
      <c r="HPG47" s="1"/>
      <c r="HPH47" s="1"/>
      <c r="HPI47" s="1"/>
      <c r="HPJ47" s="1"/>
      <c r="HPK47" s="1"/>
      <c r="HPL47" s="1"/>
      <c r="HPM47" s="1"/>
      <c r="HPN47" s="1"/>
      <c r="HPO47" s="1"/>
      <c r="HPP47" s="1"/>
      <c r="HPQ47" s="1"/>
      <c r="HPR47" s="1"/>
      <c r="HPS47" s="1"/>
      <c r="HPT47" s="1"/>
      <c r="HPU47" s="1"/>
      <c r="HPV47" s="1"/>
      <c r="HPW47" s="1"/>
      <c r="HPX47" s="1"/>
      <c r="HPY47" s="1"/>
      <c r="HPZ47" s="1"/>
      <c r="HQA47" s="1"/>
      <c r="HQB47" s="1"/>
      <c r="HQC47" s="1"/>
      <c r="HQD47" s="1"/>
      <c r="HQE47" s="1"/>
      <c r="HQF47" s="1"/>
      <c r="HQG47" s="1"/>
      <c r="HQH47" s="1"/>
      <c r="HQI47" s="1"/>
      <c r="HQJ47" s="1"/>
      <c r="HQK47" s="1"/>
      <c r="HQL47" s="1"/>
      <c r="HQM47" s="1"/>
      <c r="HQN47" s="1"/>
      <c r="HQO47" s="1"/>
      <c r="HQP47" s="1"/>
      <c r="HQQ47" s="1"/>
      <c r="HQR47" s="1"/>
      <c r="HQS47" s="1"/>
      <c r="HQT47" s="1"/>
      <c r="HQU47" s="1"/>
      <c r="HQV47" s="1"/>
      <c r="HQW47" s="1"/>
      <c r="HQX47" s="1"/>
      <c r="HQY47" s="1"/>
      <c r="HQZ47" s="1"/>
      <c r="HRA47" s="1"/>
      <c r="HRB47" s="1"/>
      <c r="HRC47" s="1"/>
      <c r="HRD47" s="1"/>
      <c r="HRE47" s="1"/>
      <c r="HRF47" s="1"/>
      <c r="HRG47" s="1"/>
      <c r="HRH47" s="1"/>
      <c r="HRI47" s="1"/>
      <c r="HRJ47" s="1"/>
      <c r="HRK47" s="1"/>
      <c r="HRL47" s="1"/>
      <c r="HRM47" s="1"/>
      <c r="HRN47" s="1"/>
      <c r="HRO47" s="1"/>
      <c r="HRP47" s="1"/>
      <c r="HRQ47" s="1"/>
      <c r="HRR47" s="1"/>
      <c r="HRS47" s="1"/>
      <c r="HRT47" s="1"/>
      <c r="HRU47" s="1"/>
      <c r="HRV47" s="1"/>
      <c r="HRW47" s="1"/>
      <c r="HRX47" s="1"/>
      <c r="HRY47" s="1"/>
      <c r="HRZ47" s="1"/>
      <c r="HSA47" s="1"/>
      <c r="HSB47" s="1"/>
      <c r="HSC47" s="1"/>
      <c r="HSD47" s="1"/>
      <c r="HSE47" s="1"/>
      <c r="HSF47" s="1"/>
      <c r="HSG47" s="1"/>
      <c r="HSH47" s="1"/>
      <c r="HSI47" s="1"/>
      <c r="HSJ47" s="1"/>
      <c r="HSK47" s="1"/>
      <c r="HSL47" s="1"/>
      <c r="HSM47" s="1"/>
      <c r="HSN47" s="1"/>
      <c r="HSO47" s="1"/>
      <c r="HSP47" s="1"/>
      <c r="HSQ47" s="1"/>
      <c r="HSR47" s="1"/>
      <c r="HSS47" s="1"/>
      <c r="HST47" s="1"/>
      <c r="HSU47" s="1"/>
      <c r="HSV47" s="1"/>
      <c r="HSW47" s="1"/>
      <c r="HSX47" s="1"/>
      <c r="HSY47" s="1"/>
      <c r="HSZ47" s="1"/>
      <c r="HTA47" s="1"/>
      <c r="HTB47" s="1"/>
      <c r="HTC47" s="1"/>
      <c r="HTD47" s="1"/>
      <c r="HTE47" s="1"/>
      <c r="HTF47" s="1"/>
      <c r="HTG47" s="1"/>
      <c r="HTH47" s="1"/>
      <c r="HTI47" s="1"/>
      <c r="HTJ47" s="1"/>
      <c r="HTK47" s="1"/>
      <c r="HTL47" s="1"/>
      <c r="HTM47" s="1"/>
      <c r="HTN47" s="1"/>
      <c r="HTO47" s="1"/>
      <c r="HTP47" s="1"/>
      <c r="HTQ47" s="1"/>
      <c r="HTR47" s="1"/>
      <c r="HTS47" s="1"/>
      <c r="HTT47" s="1"/>
      <c r="HTU47" s="1"/>
      <c r="HTV47" s="1"/>
      <c r="HTW47" s="1"/>
      <c r="HTX47" s="1"/>
      <c r="HTY47" s="1"/>
      <c r="HTZ47" s="1"/>
      <c r="HUA47" s="1"/>
      <c r="HUB47" s="1"/>
      <c r="HUC47" s="1"/>
      <c r="HUD47" s="1"/>
      <c r="HUE47" s="1"/>
      <c r="HUF47" s="1"/>
      <c r="HUG47" s="1"/>
      <c r="HUH47" s="1"/>
      <c r="HUI47" s="1"/>
      <c r="HUJ47" s="1"/>
      <c r="HUK47" s="1"/>
      <c r="HUL47" s="1"/>
      <c r="HUM47" s="1"/>
      <c r="HUN47" s="1"/>
      <c r="HUO47" s="1"/>
      <c r="HUP47" s="1"/>
      <c r="HUQ47" s="1"/>
      <c r="HUR47" s="1"/>
      <c r="HUS47" s="1"/>
      <c r="HUT47" s="1"/>
      <c r="HUU47" s="1"/>
      <c r="HUV47" s="1"/>
      <c r="HUW47" s="1"/>
      <c r="HUX47" s="1"/>
      <c r="HUY47" s="1"/>
      <c r="HUZ47" s="1"/>
      <c r="HVA47" s="1"/>
      <c r="HVB47" s="1"/>
      <c r="HVC47" s="1"/>
      <c r="HVD47" s="1"/>
      <c r="HVE47" s="1"/>
      <c r="HVF47" s="1"/>
      <c r="HVG47" s="1"/>
      <c r="HVH47" s="1"/>
      <c r="HVI47" s="1"/>
      <c r="HVJ47" s="1"/>
      <c r="HVK47" s="1"/>
      <c r="HVL47" s="1"/>
      <c r="HVM47" s="1"/>
      <c r="HVN47" s="1"/>
      <c r="HVO47" s="1"/>
      <c r="HVP47" s="1"/>
      <c r="HVQ47" s="1"/>
      <c r="HVR47" s="1"/>
      <c r="HVS47" s="1"/>
      <c r="HVT47" s="1"/>
      <c r="HVU47" s="1"/>
      <c r="HVV47" s="1"/>
      <c r="HVW47" s="1"/>
      <c r="HVX47" s="1"/>
      <c r="HVY47" s="1"/>
      <c r="HVZ47" s="1"/>
      <c r="HWA47" s="1"/>
      <c r="HWB47" s="1"/>
      <c r="HWC47" s="1"/>
      <c r="HWD47" s="1"/>
      <c r="HWE47" s="1"/>
      <c r="HWF47" s="1"/>
      <c r="HWG47" s="1"/>
      <c r="HWH47" s="1"/>
      <c r="HWI47" s="1"/>
      <c r="HWJ47" s="1"/>
      <c r="HWK47" s="1"/>
      <c r="HWL47" s="1"/>
      <c r="HWM47" s="1"/>
      <c r="HWN47" s="1"/>
      <c r="HWO47" s="1"/>
      <c r="HWP47" s="1"/>
      <c r="HWQ47" s="1"/>
      <c r="HWR47" s="1"/>
      <c r="HWS47" s="1"/>
      <c r="HWT47" s="1"/>
      <c r="HWU47" s="1"/>
      <c r="HWV47" s="1"/>
      <c r="HWW47" s="1"/>
      <c r="HWX47" s="1"/>
      <c r="HWY47" s="1"/>
      <c r="HWZ47" s="1"/>
      <c r="HXA47" s="1"/>
      <c r="HXB47" s="1"/>
      <c r="HXC47" s="1"/>
      <c r="HXD47" s="1"/>
      <c r="HXE47" s="1"/>
      <c r="HXF47" s="1"/>
      <c r="HXG47" s="1"/>
      <c r="HXH47" s="1"/>
      <c r="HXI47" s="1"/>
      <c r="HXJ47" s="1"/>
      <c r="HXK47" s="1"/>
      <c r="HXL47" s="1"/>
      <c r="HXM47" s="1"/>
      <c r="HXN47" s="1"/>
      <c r="HXO47" s="1"/>
      <c r="HXP47" s="1"/>
      <c r="HXQ47" s="1"/>
      <c r="HXR47" s="1"/>
      <c r="HXS47" s="1"/>
      <c r="HXT47" s="1"/>
      <c r="HXU47" s="1"/>
      <c r="HXV47" s="1"/>
      <c r="HXW47" s="1"/>
      <c r="HXX47" s="1"/>
      <c r="HXY47" s="1"/>
      <c r="HXZ47" s="1"/>
      <c r="HYA47" s="1"/>
      <c r="HYB47" s="1"/>
      <c r="HYC47" s="1"/>
      <c r="HYD47" s="1"/>
      <c r="HYE47" s="1"/>
      <c r="HYF47" s="1"/>
      <c r="HYG47" s="1"/>
      <c r="HYH47" s="1"/>
      <c r="HYI47" s="1"/>
      <c r="HYJ47" s="1"/>
      <c r="HYK47" s="1"/>
      <c r="HYL47" s="1"/>
      <c r="HYM47" s="1"/>
      <c r="HYN47" s="1"/>
      <c r="HYO47" s="1"/>
      <c r="HYP47" s="1"/>
      <c r="HYQ47" s="1"/>
      <c r="HYR47" s="1"/>
      <c r="HYS47" s="1"/>
      <c r="HYT47" s="1"/>
      <c r="HYU47" s="1"/>
      <c r="HYV47" s="1"/>
      <c r="HYW47" s="1"/>
      <c r="HYX47" s="1"/>
      <c r="HYY47" s="1"/>
      <c r="HYZ47" s="1"/>
      <c r="HZA47" s="1"/>
      <c r="HZB47" s="1"/>
      <c r="HZC47" s="1"/>
      <c r="HZD47" s="1"/>
      <c r="HZE47" s="1"/>
      <c r="HZF47" s="1"/>
      <c r="HZG47" s="1"/>
      <c r="HZH47" s="1"/>
      <c r="HZI47" s="1"/>
      <c r="HZJ47" s="1"/>
      <c r="HZK47" s="1"/>
      <c r="HZL47" s="1"/>
      <c r="HZM47" s="1"/>
      <c r="HZN47" s="1"/>
      <c r="HZO47" s="1"/>
      <c r="HZP47" s="1"/>
      <c r="HZQ47" s="1"/>
      <c r="HZR47" s="1"/>
      <c r="HZS47" s="1"/>
      <c r="HZT47" s="1"/>
      <c r="HZU47" s="1"/>
      <c r="HZV47" s="1"/>
      <c r="HZW47" s="1"/>
      <c r="HZX47" s="1"/>
      <c r="HZY47" s="1"/>
      <c r="HZZ47" s="1"/>
      <c r="IAA47" s="1"/>
      <c r="IAB47" s="1"/>
      <c r="IAC47" s="1"/>
      <c r="IAD47" s="1"/>
      <c r="IAE47" s="1"/>
      <c r="IAF47" s="1"/>
      <c r="IAG47" s="1"/>
      <c r="IAH47" s="1"/>
      <c r="IAI47" s="1"/>
      <c r="IAJ47" s="1"/>
      <c r="IAK47" s="1"/>
      <c r="IAL47" s="1"/>
      <c r="IAM47" s="1"/>
      <c r="IAN47" s="1"/>
      <c r="IAO47" s="1"/>
      <c r="IAP47" s="1"/>
      <c r="IAQ47" s="1"/>
      <c r="IAR47" s="1"/>
      <c r="IAS47" s="1"/>
      <c r="IAT47" s="1"/>
      <c r="IAU47" s="1"/>
      <c r="IAV47" s="1"/>
      <c r="IAW47" s="1"/>
      <c r="IAX47" s="1"/>
      <c r="IAY47" s="1"/>
      <c r="IAZ47" s="1"/>
      <c r="IBA47" s="1"/>
      <c r="IBB47" s="1"/>
      <c r="IBC47" s="1"/>
      <c r="IBD47" s="1"/>
      <c r="IBE47" s="1"/>
      <c r="IBF47" s="1"/>
      <c r="IBG47" s="1"/>
      <c r="IBH47" s="1"/>
      <c r="IBI47" s="1"/>
      <c r="IBJ47" s="1"/>
      <c r="IBK47" s="1"/>
      <c r="IBL47" s="1"/>
      <c r="IBM47" s="1"/>
      <c r="IBN47" s="1"/>
      <c r="IBO47" s="1"/>
      <c r="IBP47" s="1"/>
      <c r="IBQ47" s="1"/>
      <c r="IBR47" s="1"/>
      <c r="IBS47" s="1"/>
      <c r="IBT47" s="1"/>
      <c r="IBU47" s="1"/>
      <c r="IBV47" s="1"/>
      <c r="IBW47" s="1"/>
      <c r="IBX47" s="1"/>
      <c r="IBY47" s="1"/>
      <c r="IBZ47" s="1"/>
      <c r="ICA47" s="1"/>
      <c r="ICB47" s="1"/>
      <c r="ICC47" s="1"/>
      <c r="ICD47" s="1"/>
      <c r="ICE47" s="1"/>
      <c r="ICF47" s="1"/>
      <c r="ICG47" s="1"/>
      <c r="ICH47" s="1"/>
      <c r="ICI47" s="1"/>
      <c r="ICJ47" s="1"/>
      <c r="ICK47" s="1"/>
      <c r="ICL47" s="1"/>
      <c r="ICM47" s="1"/>
      <c r="ICN47" s="1"/>
      <c r="ICO47" s="1"/>
      <c r="ICP47" s="1"/>
      <c r="ICQ47" s="1"/>
      <c r="ICR47" s="1"/>
      <c r="ICS47" s="1"/>
      <c r="ICT47" s="1"/>
      <c r="ICU47" s="1"/>
      <c r="ICV47" s="1"/>
      <c r="ICW47" s="1"/>
      <c r="ICX47" s="1"/>
      <c r="ICY47" s="1"/>
      <c r="ICZ47" s="1"/>
      <c r="IDA47" s="1"/>
      <c r="IDB47" s="1"/>
      <c r="IDC47" s="1"/>
      <c r="IDD47" s="1"/>
      <c r="IDE47" s="1"/>
      <c r="IDF47" s="1"/>
      <c r="IDG47" s="1"/>
      <c r="IDH47" s="1"/>
      <c r="IDI47" s="1"/>
      <c r="IDJ47" s="1"/>
      <c r="IDK47" s="1"/>
      <c r="IDL47" s="1"/>
      <c r="IDM47" s="1"/>
      <c r="IDN47" s="1"/>
      <c r="IDO47" s="1"/>
      <c r="IDP47" s="1"/>
      <c r="IDQ47" s="1"/>
      <c r="IDR47" s="1"/>
      <c r="IDS47" s="1"/>
      <c r="IDT47" s="1"/>
      <c r="IDU47" s="1"/>
      <c r="IDV47" s="1"/>
      <c r="IDW47" s="1"/>
      <c r="IDX47" s="1"/>
      <c r="IDY47" s="1"/>
      <c r="IDZ47" s="1"/>
      <c r="IEA47" s="1"/>
      <c r="IEB47" s="1"/>
      <c r="IEC47" s="1"/>
      <c r="IED47" s="1"/>
      <c r="IEE47" s="1"/>
      <c r="IEF47" s="1"/>
      <c r="IEG47" s="1"/>
      <c r="IEH47" s="1"/>
      <c r="IEI47" s="1"/>
      <c r="IEJ47" s="1"/>
      <c r="IEK47" s="1"/>
      <c r="IEL47" s="1"/>
      <c r="IEM47" s="1"/>
      <c r="IEN47" s="1"/>
      <c r="IEO47" s="1"/>
      <c r="IEP47" s="1"/>
      <c r="IEQ47" s="1"/>
      <c r="IER47" s="1"/>
      <c r="IES47" s="1"/>
      <c r="IET47" s="1"/>
      <c r="IEU47" s="1"/>
      <c r="IEV47" s="1"/>
      <c r="IEW47" s="1"/>
      <c r="IEX47" s="1"/>
      <c r="IEY47" s="1"/>
      <c r="IEZ47" s="1"/>
      <c r="IFA47" s="1"/>
      <c r="IFB47" s="1"/>
      <c r="IFC47" s="1"/>
      <c r="IFD47" s="1"/>
      <c r="IFE47" s="1"/>
      <c r="IFF47" s="1"/>
      <c r="IFG47" s="1"/>
      <c r="IFH47" s="1"/>
      <c r="IFI47" s="1"/>
      <c r="IFJ47" s="1"/>
      <c r="IFK47" s="1"/>
      <c r="IFL47" s="1"/>
      <c r="IFM47" s="1"/>
      <c r="IFN47" s="1"/>
      <c r="IFO47" s="1"/>
      <c r="IFP47" s="1"/>
      <c r="IFQ47" s="1"/>
      <c r="IFR47" s="1"/>
      <c r="IFS47" s="1"/>
      <c r="IFT47" s="1"/>
      <c r="IFU47" s="1"/>
      <c r="IFV47" s="1"/>
      <c r="IFW47" s="1"/>
      <c r="IFX47" s="1"/>
      <c r="IFY47" s="1"/>
      <c r="IFZ47" s="1"/>
      <c r="IGA47" s="1"/>
      <c r="IGB47" s="1"/>
      <c r="IGC47" s="1"/>
      <c r="IGD47" s="1"/>
      <c r="IGE47" s="1"/>
      <c r="IGF47" s="1"/>
      <c r="IGG47" s="1"/>
      <c r="IGH47" s="1"/>
      <c r="IGI47" s="1"/>
      <c r="IGJ47" s="1"/>
      <c r="IGK47" s="1"/>
      <c r="IGL47" s="1"/>
      <c r="IGM47" s="1"/>
      <c r="IGN47" s="1"/>
      <c r="IGO47" s="1"/>
      <c r="IGP47" s="1"/>
      <c r="IGQ47" s="1"/>
      <c r="IGR47" s="1"/>
      <c r="IGS47" s="1"/>
      <c r="IGT47" s="1"/>
      <c r="IGU47" s="1"/>
      <c r="IGV47" s="1"/>
      <c r="IGW47" s="1"/>
      <c r="IGX47" s="1"/>
      <c r="IGY47" s="1"/>
      <c r="IGZ47" s="1"/>
      <c r="IHA47" s="1"/>
      <c r="IHB47" s="1"/>
      <c r="IHC47" s="1"/>
      <c r="IHD47" s="1"/>
      <c r="IHE47" s="1"/>
      <c r="IHF47" s="1"/>
      <c r="IHG47" s="1"/>
      <c r="IHH47" s="1"/>
      <c r="IHI47" s="1"/>
      <c r="IHJ47" s="1"/>
      <c r="IHK47" s="1"/>
      <c r="IHL47" s="1"/>
      <c r="IHM47" s="1"/>
      <c r="IHN47" s="1"/>
      <c r="IHO47" s="1"/>
      <c r="IHP47" s="1"/>
      <c r="IHQ47" s="1"/>
      <c r="IHR47" s="1"/>
      <c r="IHS47" s="1"/>
      <c r="IHT47" s="1"/>
      <c r="IHU47" s="1"/>
      <c r="IHV47" s="1"/>
      <c r="IHW47" s="1"/>
      <c r="IHX47" s="1"/>
      <c r="IHY47" s="1"/>
      <c r="IHZ47" s="1"/>
      <c r="IIA47" s="1"/>
      <c r="IIB47" s="1"/>
      <c r="IIC47" s="1"/>
      <c r="IID47" s="1"/>
      <c r="IIE47" s="1"/>
      <c r="IIF47" s="1"/>
      <c r="IIG47" s="1"/>
      <c r="IIH47" s="1"/>
      <c r="III47" s="1"/>
      <c r="IIJ47" s="1"/>
      <c r="IIK47" s="1"/>
      <c r="IIL47" s="1"/>
      <c r="IIM47" s="1"/>
      <c r="IIN47" s="1"/>
      <c r="IIO47" s="1"/>
      <c r="IIP47" s="1"/>
      <c r="IIQ47" s="1"/>
      <c r="IIR47" s="1"/>
      <c r="IIS47" s="1"/>
      <c r="IIT47" s="1"/>
      <c r="IIU47" s="1"/>
      <c r="IIV47" s="1"/>
      <c r="IIW47" s="1"/>
      <c r="IIX47" s="1"/>
      <c r="IIY47" s="1"/>
      <c r="IIZ47" s="1"/>
      <c r="IJA47" s="1"/>
      <c r="IJB47" s="1"/>
      <c r="IJC47" s="1"/>
      <c r="IJD47" s="1"/>
      <c r="IJE47" s="1"/>
      <c r="IJF47" s="1"/>
      <c r="IJG47" s="1"/>
      <c r="IJH47" s="1"/>
      <c r="IJI47" s="1"/>
      <c r="IJJ47" s="1"/>
      <c r="IJK47" s="1"/>
      <c r="IJL47" s="1"/>
      <c r="IJM47" s="1"/>
      <c r="IJN47" s="1"/>
      <c r="IJO47" s="1"/>
      <c r="IJP47" s="1"/>
      <c r="IJQ47" s="1"/>
      <c r="IJR47" s="1"/>
      <c r="IJS47" s="1"/>
      <c r="IJT47" s="1"/>
      <c r="IJU47" s="1"/>
      <c r="IJV47" s="1"/>
      <c r="IJW47" s="1"/>
      <c r="IJX47" s="1"/>
      <c r="IJY47" s="1"/>
      <c r="IJZ47" s="1"/>
      <c r="IKA47" s="1"/>
      <c r="IKB47" s="1"/>
      <c r="IKC47" s="1"/>
      <c r="IKD47" s="1"/>
      <c r="IKE47" s="1"/>
      <c r="IKF47" s="1"/>
      <c r="IKG47" s="1"/>
      <c r="IKH47" s="1"/>
      <c r="IKI47" s="1"/>
      <c r="IKJ47" s="1"/>
      <c r="IKK47" s="1"/>
      <c r="IKL47" s="1"/>
      <c r="IKM47" s="1"/>
      <c r="IKN47" s="1"/>
      <c r="IKO47" s="1"/>
      <c r="IKP47" s="1"/>
      <c r="IKQ47" s="1"/>
      <c r="IKR47" s="1"/>
      <c r="IKS47" s="1"/>
      <c r="IKT47" s="1"/>
      <c r="IKU47" s="1"/>
      <c r="IKV47" s="1"/>
      <c r="IKW47" s="1"/>
      <c r="IKX47" s="1"/>
      <c r="IKY47" s="1"/>
      <c r="IKZ47" s="1"/>
      <c r="ILA47" s="1"/>
      <c r="ILB47" s="1"/>
      <c r="ILC47" s="1"/>
      <c r="ILD47" s="1"/>
      <c r="ILE47" s="1"/>
      <c r="ILF47" s="1"/>
      <c r="ILG47" s="1"/>
      <c r="ILH47" s="1"/>
      <c r="ILI47" s="1"/>
      <c r="ILJ47" s="1"/>
      <c r="ILK47" s="1"/>
      <c r="ILL47" s="1"/>
      <c r="ILM47" s="1"/>
      <c r="ILN47" s="1"/>
      <c r="ILO47" s="1"/>
      <c r="ILP47" s="1"/>
      <c r="ILQ47" s="1"/>
      <c r="ILR47" s="1"/>
      <c r="ILS47" s="1"/>
      <c r="ILT47" s="1"/>
      <c r="ILU47" s="1"/>
      <c r="ILV47" s="1"/>
      <c r="ILW47" s="1"/>
      <c r="ILX47" s="1"/>
      <c r="ILY47" s="1"/>
      <c r="ILZ47" s="1"/>
      <c r="IMA47" s="1"/>
      <c r="IMB47" s="1"/>
      <c r="IMC47" s="1"/>
      <c r="IMD47" s="1"/>
      <c r="IME47" s="1"/>
      <c r="IMF47" s="1"/>
      <c r="IMG47" s="1"/>
      <c r="IMH47" s="1"/>
      <c r="IMI47" s="1"/>
      <c r="IMJ47" s="1"/>
      <c r="IMK47" s="1"/>
      <c r="IML47" s="1"/>
      <c r="IMM47" s="1"/>
      <c r="IMN47" s="1"/>
      <c r="IMO47" s="1"/>
      <c r="IMP47" s="1"/>
      <c r="IMQ47" s="1"/>
      <c r="IMR47" s="1"/>
      <c r="IMS47" s="1"/>
      <c r="IMT47" s="1"/>
      <c r="IMU47" s="1"/>
      <c r="IMV47" s="1"/>
      <c r="IMW47" s="1"/>
      <c r="IMX47" s="1"/>
      <c r="IMY47" s="1"/>
      <c r="IMZ47" s="1"/>
      <c r="INA47" s="1"/>
      <c r="INB47" s="1"/>
      <c r="INC47" s="1"/>
      <c r="IND47" s="1"/>
      <c r="INE47" s="1"/>
      <c r="INF47" s="1"/>
      <c r="ING47" s="1"/>
      <c r="INH47" s="1"/>
      <c r="INI47" s="1"/>
      <c r="INJ47" s="1"/>
      <c r="INK47" s="1"/>
      <c r="INL47" s="1"/>
      <c r="INM47" s="1"/>
      <c r="INN47" s="1"/>
      <c r="INO47" s="1"/>
      <c r="INP47" s="1"/>
      <c r="INQ47" s="1"/>
      <c r="INR47" s="1"/>
      <c r="INS47" s="1"/>
      <c r="INT47" s="1"/>
      <c r="INU47" s="1"/>
      <c r="INV47" s="1"/>
      <c r="INW47" s="1"/>
      <c r="INX47" s="1"/>
      <c r="INY47" s="1"/>
      <c r="INZ47" s="1"/>
      <c r="IOA47" s="1"/>
      <c r="IOB47" s="1"/>
      <c r="IOC47" s="1"/>
      <c r="IOD47" s="1"/>
      <c r="IOE47" s="1"/>
      <c r="IOF47" s="1"/>
      <c r="IOG47" s="1"/>
      <c r="IOH47" s="1"/>
      <c r="IOI47" s="1"/>
      <c r="IOJ47" s="1"/>
      <c r="IOK47" s="1"/>
      <c r="IOL47" s="1"/>
      <c r="IOM47" s="1"/>
      <c r="ION47" s="1"/>
      <c r="IOO47" s="1"/>
      <c r="IOP47" s="1"/>
      <c r="IOQ47" s="1"/>
      <c r="IOR47" s="1"/>
      <c r="IOS47" s="1"/>
      <c r="IOT47" s="1"/>
      <c r="IOU47" s="1"/>
      <c r="IOV47" s="1"/>
      <c r="IOW47" s="1"/>
      <c r="IOX47" s="1"/>
      <c r="IOY47" s="1"/>
      <c r="IOZ47" s="1"/>
      <c r="IPA47" s="1"/>
      <c r="IPB47" s="1"/>
      <c r="IPC47" s="1"/>
      <c r="IPD47" s="1"/>
      <c r="IPE47" s="1"/>
      <c r="IPF47" s="1"/>
      <c r="IPG47" s="1"/>
      <c r="IPH47" s="1"/>
      <c r="IPI47" s="1"/>
      <c r="IPJ47" s="1"/>
      <c r="IPK47" s="1"/>
      <c r="IPL47" s="1"/>
      <c r="IPM47" s="1"/>
      <c r="IPN47" s="1"/>
      <c r="IPO47" s="1"/>
      <c r="IPP47" s="1"/>
      <c r="IPQ47" s="1"/>
      <c r="IPR47" s="1"/>
      <c r="IPS47" s="1"/>
      <c r="IPT47" s="1"/>
      <c r="IPU47" s="1"/>
      <c r="IPV47" s="1"/>
      <c r="IPW47" s="1"/>
      <c r="IPX47" s="1"/>
      <c r="IPY47" s="1"/>
      <c r="IPZ47" s="1"/>
      <c r="IQA47" s="1"/>
      <c r="IQB47" s="1"/>
      <c r="IQC47" s="1"/>
      <c r="IQD47" s="1"/>
      <c r="IQE47" s="1"/>
      <c r="IQF47" s="1"/>
      <c r="IQG47" s="1"/>
      <c r="IQH47" s="1"/>
      <c r="IQI47" s="1"/>
      <c r="IQJ47" s="1"/>
      <c r="IQK47" s="1"/>
      <c r="IQL47" s="1"/>
      <c r="IQM47" s="1"/>
      <c r="IQN47" s="1"/>
      <c r="IQO47" s="1"/>
      <c r="IQP47" s="1"/>
      <c r="IQQ47" s="1"/>
      <c r="IQR47" s="1"/>
      <c r="IQS47" s="1"/>
      <c r="IQT47" s="1"/>
      <c r="IQU47" s="1"/>
      <c r="IQV47" s="1"/>
      <c r="IQW47" s="1"/>
      <c r="IQX47" s="1"/>
      <c r="IQY47" s="1"/>
      <c r="IQZ47" s="1"/>
      <c r="IRA47" s="1"/>
      <c r="IRB47" s="1"/>
      <c r="IRC47" s="1"/>
      <c r="IRD47" s="1"/>
      <c r="IRE47" s="1"/>
      <c r="IRF47" s="1"/>
      <c r="IRG47" s="1"/>
      <c r="IRH47" s="1"/>
      <c r="IRI47" s="1"/>
      <c r="IRJ47" s="1"/>
      <c r="IRK47" s="1"/>
      <c r="IRL47" s="1"/>
      <c r="IRM47" s="1"/>
      <c r="IRN47" s="1"/>
      <c r="IRO47" s="1"/>
      <c r="IRP47" s="1"/>
      <c r="IRQ47" s="1"/>
      <c r="IRR47" s="1"/>
      <c r="IRS47" s="1"/>
      <c r="IRT47" s="1"/>
      <c r="IRU47" s="1"/>
      <c r="IRV47" s="1"/>
      <c r="IRW47" s="1"/>
      <c r="IRX47" s="1"/>
      <c r="IRY47" s="1"/>
      <c r="IRZ47" s="1"/>
      <c r="ISA47" s="1"/>
      <c r="ISB47" s="1"/>
      <c r="ISC47" s="1"/>
      <c r="ISD47" s="1"/>
      <c r="ISE47" s="1"/>
      <c r="ISF47" s="1"/>
      <c r="ISG47" s="1"/>
      <c r="ISH47" s="1"/>
      <c r="ISI47" s="1"/>
      <c r="ISJ47" s="1"/>
      <c r="ISK47" s="1"/>
      <c r="ISL47" s="1"/>
      <c r="ISM47" s="1"/>
      <c r="ISN47" s="1"/>
      <c r="ISO47" s="1"/>
      <c r="ISP47" s="1"/>
      <c r="ISQ47" s="1"/>
      <c r="ISR47" s="1"/>
      <c r="ISS47" s="1"/>
      <c r="IST47" s="1"/>
      <c r="ISU47" s="1"/>
      <c r="ISV47" s="1"/>
      <c r="ISW47" s="1"/>
      <c r="ISX47" s="1"/>
      <c r="ISY47" s="1"/>
      <c r="ISZ47" s="1"/>
      <c r="ITA47" s="1"/>
      <c r="ITB47" s="1"/>
      <c r="ITC47" s="1"/>
      <c r="ITD47" s="1"/>
      <c r="ITE47" s="1"/>
      <c r="ITF47" s="1"/>
      <c r="ITG47" s="1"/>
      <c r="ITH47" s="1"/>
      <c r="ITI47" s="1"/>
      <c r="ITJ47" s="1"/>
      <c r="ITK47" s="1"/>
      <c r="ITL47" s="1"/>
      <c r="ITM47" s="1"/>
      <c r="ITN47" s="1"/>
      <c r="ITO47" s="1"/>
      <c r="ITP47" s="1"/>
      <c r="ITQ47" s="1"/>
      <c r="ITR47" s="1"/>
      <c r="ITS47" s="1"/>
      <c r="ITT47" s="1"/>
      <c r="ITU47" s="1"/>
      <c r="ITV47" s="1"/>
      <c r="ITW47" s="1"/>
      <c r="ITX47" s="1"/>
      <c r="ITY47" s="1"/>
      <c r="ITZ47" s="1"/>
      <c r="IUA47" s="1"/>
      <c r="IUB47" s="1"/>
      <c r="IUC47" s="1"/>
      <c r="IUD47" s="1"/>
      <c r="IUE47" s="1"/>
      <c r="IUF47" s="1"/>
      <c r="IUG47" s="1"/>
      <c r="IUH47" s="1"/>
      <c r="IUI47" s="1"/>
      <c r="IUJ47" s="1"/>
      <c r="IUK47" s="1"/>
      <c r="IUL47" s="1"/>
      <c r="IUM47" s="1"/>
      <c r="IUN47" s="1"/>
      <c r="IUO47" s="1"/>
      <c r="IUP47" s="1"/>
      <c r="IUQ47" s="1"/>
      <c r="IUR47" s="1"/>
      <c r="IUS47" s="1"/>
      <c r="IUT47" s="1"/>
      <c r="IUU47" s="1"/>
      <c r="IUV47" s="1"/>
      <c r="IUW47" s="1"/>
      <c r="IUX47" s="1"/>
      <c r="IUY47" s="1"/>
      <c r="IUZ47" s="1"/>
      <c r="IVA47" s="1"/>
      <c r="IVB47" s="1"/>
      <c r="IVC47" s="1"/>
      <c r="IVD47" s="1"/>
      <c r="IVE47" s="1"/>
      <c r="IVF47" s="1"/>
      <c r="IVG47" s="1"/>
      <c r="IVH47" s="1"/>
      <c r="IVI47" s="1"/>
      <c r="IVJ47" s="1"/>
      <c r="IVK47" s="1"/>
      <c r="IVL47" s="1"/>
      <c r="IVM47" s="1"/>
      <c r="IVN47" s="1"/>
      <c r="IVO47" s="1"/>
      <c r="IVP47" s="1"/>
      <c r="IVQ47" s="1"/>
      <c r="IVR47" s="1"/>
      <c r="IVS47" s="1"/>
      <c r="IVT47" s="1"/>
      <c r="IVU47" s="1"/>
      <c r="IVV47" s="1"/>
      <c r="IVW47" s="1"/>
      <c r="IVX47" s="1"/>
      <c r="IVY47" s="1"/>
      <c r="IVZ47" s="1"/>
      <c r="IWA47" s="1"/>
      <c r="IWB47" s="1"/>
      <c r="IWC47" s="1"/>
      <c r="IWD47" s="1"/>
      <c r="IWE47" s="1"/>
      <c r="IWF47" s="1"/>
      <c r="IWG47" s="1"/>
      <c r="IWH47" s="1"/>
      <c r="IWI47" s="1"/>
      <c r="IWJ47" s="1"/>
      <c r="IWK47" s="1"/>
      <c r="IWL47" s="1"/>
      <c r="IWM47" s="1"/>
      <c r="IWN47" s="1"/>
      <c r="IWO47" s="1"/>
      <c r="IWP47" s="1"/>
      <c r="IWQ47" s="1"/>
      <c r="IWR47" s="1"/>
      <c r="IWS47" s="1"/>
      <c r="IWT47" s="1"/>
      <c r="IWU47" s="1"/>
      <c r="IWV47" s="1"/>
      <c r="IWW47" s="1"/>
      <c r="IWX47" s="1"/>
      <c r="IWY47" s="1"/>
      <c r="IWZ47" s="1"/>
      <c r="IXA47" s="1"/>
      <c r="IXB47" s="1"/>
      <c r="IXC47" s="1"/>
      <c r="IXD47" s="1"/>
      <c r="IXE47" s="1"/>
      <c r="IXF47" s="1"/>
      <c r="IXG47" s="1"/>
      <c r="IXH47" s="1"/>
      <c r="IXI47" s="1"/>
      <c r="IXJ47" s="1"/>
      <c r="IXK47" s="1"/>
      <c r="IXL47" s="1"/>
      <c r="IXM47" s="1"/>
      <c r="IXN47" s="1"/>
      <c r="IXO47" s="1"/>
      <c r="IXP47" s="1"/>
      <c r="IXQ47" s="1"/>
      <c r="IXR47" s="1"/>
      <c r="IXS47" s="1"/>
      <c r="IXT47" s="1"/>
      <c r="IXU47" s="1"/>
      <c r="IXV47" s="1"/>
      <c r="IXW47" s="1"/>
      <c r="IXX47" s="1"/>
      <c r="IXY47" s="1"/>
      <c r="IXZ47" s="1"/>
      <c r="IYA47" s="1"/>
      <c r="IYB47" s="1"/>
      <c r="IYC47" s="1"/>
      <c r="IYD47" s="1"/>
      <c r="IYE47" s="1"/>
      <c r="IYF47" s="1"/>
      <c r="IYG47" s="1"/>
      <c r="IYH47" s="1"/>
      <c r="IYI47" s="1"/>
      <c r="IYJ47" s="1"/>
      <c r="IYK47" s="1"/>
      <c r="IYL47" s="1"/>
      <c r="IYM47" s="1"/>
      <c r="IYN47" s="1"/>
      <c r="IYO47" s="1"/>
      <c r="IYP47" s="1"/>
      <c r="IYQ47" s="1"/>
      <c r="IYR47" s="1"/>
      <c r="IYS47" s="1"/>
      <c r="IYT47" s="1"/>
      <c r="IYU47" s="1"/>
      <c r="IYV47" s="1"/>
      <c r="IYW47" s="1"/>
      <c r="IYX47" s="1"/>
      <c r="IYY47" s="1"/>
      <c r="IYZ47" s="1"/>
      <c r="IZA47" s="1"/>
      <c r="IZB47" s="1"/>
      <c r="IZC47" s="1"/>
      <c r="IZD47" s="1"/>
      <c r="IZE47" s="1"/>
      <c r="IZF47" s="1"/>
      <c r="IZG47" s="1"/>
      <c r="IZH47" s="1"/>
      <c r="IZI47" s="1"/>
      <c r="IZJ47" s="1"/>
      <c r="IZK47" s="1"/>
      <c r="IZL47" s="1"/>
      <c r="IZM47" s="1"/>
      <c r="IZN47" s="1"/>
      <c r="IZO47" s="1"/>
      <c r="IZP47" s="1"/>
      <c r="IZQ47" s="1"/>
      <c r="IZR47" s="1"/>
      <c r="IZS47" s="1"/>
      <c r="IZT47" s="1"/>
      <c r="IZU47" s="1"/>
      <c r="IZV47" s="1"/>
      <c r="IZW47" s="1"/>
      <c r="IZX47" s="1"/>
      <c r="IZY47" s="1"/>
      <c r="IZZ47" s="1"/>
      <c r="JAA47" s="1"/>
      <c r="JAB47" s="1"/>
      <c r="JAC47" s="1"/>
      <c r="JAD47" s="1"/>
      <c r="JAE47" s="1"/>
      <c r="JAF47" s="1"/>
      <c r="JAG47" s="1"/>
      <c r="JAH47" s="1"/>
      <c r="JAI47" s="1"/>
      <c r="JAJ47" s="1"/>
      <c r="JAK47" s="1"/>
      <c r="JAL47" s="1"/>
      <c r="JAM47" s="1"/>
      <c r="JAN47" s="1"/>
      <c r="JAO47" s="1"/>
      <c r="JAP47" s="1"/>
      <c r="JAQ47" s="1"/>
      <c r="JAR47" s="1"/>
      <c r="JAS47" s="1"/>
      <c r="JAT47" s="1"/>
      <c r="JAU47" s="1"/>
      <c r="JAV47" s="1"/>
      <c r="JAW47" s="1"/>
      <c r="JAX47" s="1"/>
      <c r="JAY47" s="1"/>
      <c r="JAZ47" s="1"/>
      <c r="JBA47" s="1"/>
      <c r="JBB47" s="1"/>
      <c r="JBC47" s="1"/>
      <c r="JBD47" s="1"/>
      <c r="JBE47" s="1"/>
      <c r="JBF47" s="1"/>
      <c r="JBG47" s="1"/>
      <c r="JBH47" s="1"/>
      <c r="JBI47" s="1"/>
      <c r="JBJ47" s="1"/>
      <c r="JBK47" s="1"/>
      <c r="JBL47" s="1"/>
      <c r="JBM47" s="1"/>
      <c r="JBN47" s="1"/>
      <c r="JBO47" s="1"/>
      <c r="JBP47" s="1"/>
      <c r="JBQ47" s="1"/>
      <c r="JBR47" s="1"/>
      <c r="JBS47" s="1"/>
      <c r="JBT47" s="1"/>
      <c r="JBU47" s="1"/>
      <c r="JBV47" s="1"/>
      <c r="JBW47" s="1"/>
      <c r="JBX47" s="1"/>
      <c r="JBY47" s="1"/>
      <c r="JBZ47" s="1"/>
      <c r="JCA47" s="1"/>
      <c r="JCB47" s="1"/>
      <c r="JCC47" s="1"/>
      <c r="JCD47" s="1"/>
      <c r="JCE47" s="1"/>
      <c r="JCF47" s="1"/>
      <c r="JCG47" s="1"/>
      <c r="JCH47" s="1"/>
      <c r="JCI47" s="1"/>
      <c r="JCJ47" s="1"/>
      <c r="JCK47" s="1"/>
      <c r="JCL47" s="1"/>
      <c r="JCM47" s="1"/>
      <c r="JCN47" s="1"/>
      <c r="JCO47" s="1"/>
      <c r="JCP47" s="1"/>
      <c r="JCQ47" s="1"/>
      <c r="JCR47" s="1"/>
      <c r="JCS47" s="1"/>
      <c r="JCT47" s="1"/>
      <c r="JCU47" s="1"/>
      <c r="JCV47" s="1"/>
      <c r="JCW47" s="1"/>
      <c r="JCX47" s="1"/>
      <c r="JCY47" s="1"/>
      <c r="JCZ47" s="1"/>
      <c r="JDA47" s="1"/>
      <c r="JDB47" s="1"/>
      <c r="JDC47" s="1"/>
      <c r="JDD47" s="1"/>
      <c r="JDE47" s="1"/>
      <c r="JDF47" s="1"/>
      <c r="JDG47" s="1"/>
      <c r="JDH47" s="1"/>
      <c r="JDI47" s="1"/>
      <c r="JDJ47" s="1"/>
      <c r="JDK47" s="1"/>
      <c r="JDL47" s="1"/>
      <c r="JDM47" s="1"/>
      <c r="JDN47" s="1"/>
      <c r="JDO47" s="1"/>
      <c r="JDP47" s="1"/>
      <c r="JDQ47" s="1"/>
      <c r="JDR47" s="1"/>
      <c r="JDS47" s="1"/>
      <c r="JDT47" s="1"/>
      <c r="JDU47" s="1"/>
      <c r="JDV47" s="1"/>
      <c r="JDW47" s="1"/>
      <c r="JDX47" s="1"/>
      <c r="JDY47" s="1"/>
      <c r="JDZ47" s="1"/>
      <c r="JEA47" s="1"/>
      <c r="JEB47" s="1"/>
      <c r="JEC47" s="1"/>
      <c r="JED47" s="1"/>
      <c r="JEE47" s="1"/>
      <c r="JEF47" s="1"/>
      <c r="JEG47" s="1"/>
      <c r="JEH47" s="1"/>
      <c r="JEI47" s="1"/>
      <c r="JEJ47" s="1"/>
      <c r="JEK47" s="1"/>
      <c r="JEL47" s="1"/>
      <c r="JEM47" s="1"/>
      <c r="JEN47" s="1"/>
      <c r="JEO47" s="1"/>
      <c r="JEP47" s="1"/>
      <c r="JEQ47" s="1"/>
      <c r="JER47" s="1"/>
      <c r="JES47" s="1"/>
      <c r="JET47" s="1"/>
      <c r="JEU47" s="1"/>
      <c r="JEV47" s="1"/>
      <c r="JEW47" s="1"/>
      <c r="JEX47" s="1"/>
      <c r="JEY47" s="1"/>
      <c r="JEZ47" s="1"/>
      <c r="JFA47" s="1"/>
      <c r="JFB47" s="1"/>
      <c r="JFC47" s="1"/>
      <c r="JFD47" s="1"/>
      <c r="JFE47" s="1"/>
      <c r="JFF47" s="1"/>
      <c r="JFG47" s="1"/>
      <c r="JFH47" s="1"/>
      <c r="JFI47" s="1"/>
      <c r="JFJ47" s="1"/>
      <c r="JFK47" s="1"/>
      <c r="JFL47" s="1"/>
      <c r="JFM47" s="1"/>
      <c r="JFN47" s="1"/>
      <c r="JFO47" s="1"/>
      <c r="JFP47" s="1"/>
      <c r="JFQ47" s="1"/>
      <c r="JFR47" s="1"/>
      <c r="JFS47" s="1"/>
      <c r="JFT47" s="1"/>
      <c r="JFU47" s="1"/>
      <c r="JFV47" s="1"/>
      <c r="JFW47" s="1"/>
      <c r="JFX47" s="1"/>
      <c r="JFY47" s="1"/>
      <c r="JFZ47" s="1"/>
      <c r="JGA47" s="1"/>
      <c r="JGB47" s="1"/>
      <c r="JGC47" s="1"/>
      <c r="JGD47" s="1"/>
      <c r="JGE47" s="1"/>
      <c r="JGF47" s="1"/>
      <c r="JGG47" s="1"/>
      <c r="JGH47" s="1"/>
      <c r="JGI47" s="1"/>
      <c r="JGJ47" s="1"/>
      <c r="JGK47" s="1"/>
      <c r="JGL47" s="1"/>
      <c r="JGM47" s="1"/>
      <c r="JGN47" s="1"/>
      <c r="JGO47" s="1"/>
      <c r="JGP47" s="1"/>
      <c r="JGQ47" s="1"/>
      <c r="JGR47" s="1"/>
      <c r="JGS47" s="1"/>
      <c r="JGT47" s="1"/>
      <c r="JGU47" s="1"/>
      <c r="JGV47" s="1"/>
      <c r="JGW47" s="1"/>
      <c r="JGX47" s="1"/>
      <c r="JGY47" s="1"/>
      <c r="JGZ47" s="1"/>
      <c r="JHA47" s="1"/>
      <c r="JHB47" s="1"/>
      <c r="JHC47" s="1"/>
      <c r="JHD47" s="1"/>
      <c r="JHE47" s="1"/>
      <c r="JHF47" s="1"/>
      <c r="JHG47" s="1"/>
      <c r="JHH47" s="1"/>
      <c r="JHI47" s="1"/>
      <c r="JHJ47" s="1"/>
      <c r="JHK47" s="1"/>
      <c r="JHL47" s="1"/>
      <c r="JHM47" s="1"/>
      <c r="JHN47" s="1"/>
      <c r="JHO47" s="1"/>
      <c r="JHP47" s="1"/>
      <c r="JHQ47" s="1"/>
      <c r="JHR47" s="1"/>
      <c r="JHS47" s="1"/>
      <c r="JHT47" s="1"/>
      <c r="JHU47" s="1"/>
      <c r="JHV47" s="1"/>
      <c r="JHW47" s="1"/>
      <c r="JHX47" s="1"/>
      <c r="JHY47" s="1"/>
      <c r="JHZ47" s="1"/>
      <c r="JIA47" s="1"/>
      <c r="JIB47" s="1"/>
      <c r="JIC47" s="1"/>
      <c r="JID47" s="1"/>
      <c r="JIE47" s="1"/>
      <c r="JIF47" s="1"/>
      <c r="JIG47" s="1"/>
      <c r="JIH47" s="1"/>
      <c r="JII47" s="1"/>
      <c r="JIJ47" s="1"/>
      <c r="JIK47" s="1"/>
      <c r="JIL47" s="1"/>
      <c r="JIM47" s="1"/>
      <c r="JIN47" s="1"/>
      <c r="JIO47" s="1"/>
      <c r="JIP47" s="1"/>
      <c r="JIQ47" s="1"/>
      <c r="JIR47" s="1"/>
      <c r="JIS47" s="1"/>
      <c r="JIT47" s="1"/>
      <c r="JIU47" s="1"/>
      <c r="JIV47" s="1"/>
      <c r="JIW47" s="1"/>
      <c r="JIX47" s="1"/>
      <c r="JIY47" s="1"/>
      <c r="JIZ47" s="1"/>
      <c r="JJA47" s="1"/>
      <c r="JJB47" s="1"/>
      <c r="JJC47" s="1"/>
      <c r="JJD47" s="1"/>
      <c r="JJE47" s="1"/>
      <c r="JJF47" s="1"/>
      <c r="JJG47" s="1"/>
      <c r="JJH47" s="1"/>
      <c r="JJI47" s="1"/>
      <c r="JJJ47" s="1"/>
      <c r="JJK47" s="1"/>
      <c r="JJL47" s="1"/>
      <c r="JJM47" s="1"/>
      <c r="JJN47" s="1"/>
      <c r="JJO47" s="1"/>
      <c r="JJP47" s="1"/>
      <c r="JJQ47" s="1"/>
      <c r="JJR47" s="1"/>
      <c r="JJS47" s="1"/>
      <c r="JJT47" s="1"/>
      <c r="JJU47" s="1"/>
      <c r="JJV47" s="1"/>
      <c r="JJW47" s="1"/>
      <c r="JJX47" s="1"/>
      <c r="JJY47" s="1"/>
      <c r="JJZ47" s="1"/>
      <c r="JKA47" s="1"/>
      <c r="JKB47" s="1"/>
      <c r="JKC47" s="1"/>
      <c r="JKD47" s="1"/>
      <c r="JKE47" s="1"/>
      <c r="JKF47" s="1"/>
      <c r="JKG47" s="1"/>
      <c r="JKH47" s="1"/>
      <c r="JKI47" s="1"/>
      <c r="JKJ47" s="1"/>
      <c r="JKK47" s="1"/>
      <c r="JKL47" s="1"/>
      <c r="JKM47" s="1"/>
      <c r="JKN47" s="1"/>
      <c r="JKO47" s="1"/>
      <c r="JKP47" s="1"/>
      <c r="JKQ47" s="1"/>
      <c r="JKR47" s="1"/>
      <c r="JKS47" s="1"/>
      <c r="JKT47" s="1"/>
      <c r="JKU47" s="1"/>
      <c r="JKV47" s="1"/>
      <c r="JKW47" s="1"/>
      <c r="JKX47" s="1"/>
      <c r="JKY47" s="1"/>
      <c r="JKZ47" s="1"/>
      <c r="JLA47" s="1"/>
      <c r="JLB47" s="1"/>
      <c r="JLC47" s="1"/>
      <c r="JLD47" s="1"/>
      <c r="JLE47" s="1"/>
      <c r="JLF47" s="1"/>
      <c r="JLG47" s="1"/>
      <c r="JLH47" s="1"/>
      <c r="JLI47" s="1"/>
      <c r="JLJ47" s="1"/>
      <c r="JLK47" s="1"/>
      <c r="JLL47" s="1"/>
      <c r="JLM47" s="1"/>
      <c r="JLN47" s="1"/>
      <c r="JLO47" s="1"/>
      <c r="JLP47" s="1"/>
      <c r="JLQ47" s="1"/>
      <c r="JLR47" s="1"/>
      <c r="JLS47" s="1"/>
      <c r="JLT47" s="1"/>
      <c r="JLU47" s="1"/>
      <c r="JLV47" s="1"/>
      <c r="JLW47" s="1"/>
      <c r="JLX47" s="1"/>
      <c r="JLY47" s="1"/>
      <c r="JLZ47" s="1"/>
      <c r="JMA47" s="1"/>
      <c r="JMB47" s="1"/>
      <c r="JMC47" s="1"/>
      <c r="JMD47" s="1"/>
      <c r="JME47" s="1"/>
      <c r="JMF47" s="1"/>
      <c r="JMG47" s="1"/>
      <c r="JMH47" s="1"/>
      <c r="JMI47" s="1"/>
      <c r="JMJ47" s="1"/>
      <c r="JMK47" s="1"/>
      <c r="JML47" s="1"/>
      <c r="JMM47" s="1"/>
      <c r="JMN47" s="1"/>
      <c r="JMO47" s="1"/>
      <c r="JMP47" s="1"/>
      <c r="JMQ47" s="1"/>
      <c r="JMR47" s="1"/>
      <c r="JMS47" s="1"/>
      <c r="JMT47" s="1"/>
      <c r="JMU47" s="1"/>
      <c r="JMV47" s="1"/>
      <c r="JMW47" s="1"/>
      <c r="JMX47" s="1"/>
      <c r="JMY47" s="1"/>
      <c r="JMZ47" s="1"/>
      <c r="JNA47" s="1"/>
      <c r="JNB47" s="1"/>
      <c r="JNC47" s="1"/>
      <c r="JND47" s="1"/>
      <c r="JNE47" s="1"/>
      <c r="JNF47" s="1"/>
      <c r="JNG47" s="1"/>
      <c r="JNH47" s="1"/>
      <c r="JNI47" s="1"/>
      <c r="JNJ47" s="1"/>
      <c r="JNK47" s="1"/>
      <c r="JNL47" s="1"/>
      <c r="JNM47" s="1"/>
      <c r="JNN47" s="1"/>
      <c r="JNO47" s="1"/>
      <c r="JNP47" s="1"/>
      <c r="JNQ47" s="1"/>
      <c r="JNR47" s="1"/>
      <c r="JNS47" s="1"/>
      <c r="JNT47" s="1"/>
      <c r="JNU47" s="1"/>
      <c r="JNV47" s="1"/>
      <c r="JNW47" s="1"/>
      <c r="JNX47" s="1"/>
      <c r="JNY47" s="1"/>
      <c r="JNZ47" s="1"/>
      <c r="JOA47" s="1"/>
      <c r="JOB47" s="1"/>
      <c r="JOC47" s="1"/>
      <c r="JOD47" s="1"/>
      <c r="JOE47" s="1"/>
      <c r="JOF47" s="1"/>
      <c r="JOG47" s="1"/>
      <c r="JOH47" s="1"/>
      <c r="JOI47" s="1"/>
      <c r="JOJ47" s="1"/>
      <c r="JOK47" s="1"/>
      <c r="JOL47" s="1"/>
      <c r="JOM47" s="1"/>
      <c r="JON47" s="1"/>
      <c r="JOO47" s="1"/>
      <c r="JOP47" s="1"/>
      <c r="JOQ47" s="1"/>
      <c r="JOR47" s="1"/>
      <c r="JOS47" s="1"/>
      <c r="JOT47" s="1"/>
      <c r="JOU47" s="1"/>
      <c r="JOV47" s="1"/>
      <c r="JOW47" s="1"/>
      <c r="JOX47" s="1"/>
      <c r="JOY47" s="1"/>
      <c r="JOZ47" s="1"/>
      <c r="JPA47" s="1"/>
      <c r="JPB47" s="1"/>
      <c r="JPC47" s="1"/>
      <c r="JPD47" s="1"/>
      <c r="JPE47" s="1"/>
      <c r="JPF47" s="1"/>
      <c r="JPG47" s="1"/>
      <c r="JPH47" s="1"/>
      <c r="JPI47" s="1"/>
      <c r="JPJ47" s="1"/>
      <c r="JPK47" s="1"/>
      <c r="JPL47" s="1"/>
      <c r="JPM47" s="1"/>
      <c r="JPN47" s="1"/>
      <c r="JPO47" s="1"/>
      <c r="JPP47" s="1"/>
      <c r="JPQ47" s="1"/>
      <c r="JPR47" s="1"/>
      <c r="JPS47" s="1"/>
      <c r="JPT47" s="1"/>
      <c r="JPU47" s="1"/>
      <c r="JPV47" s="1"/>
      <c r="JPW47" s="1"/>
      <c r="JPX47" s="1"/>
      <c r="JPY47" s="1"/>
      <c r="JPZ47" s="1"/>
      <c r="JQA47" s="1"/>
      <c r="JQB47" s="1"/>
      <c r="JQC47" s="1"/>
      <c r="JQD47" s="1"/>
      <c r="JQE47" s="1"/>
      <c r="JQF47" s="1"/>
      <c r="JQG47" s="1"/>
      <c r="JQH47" s="1"/>
      <c r="JQI47" s="1"/>
      <c r="JQJ47" s="1"/>
      <c r="JQK47" s="1"/>
      <c r="JQL47" s="1"/>
      <c r="JQM47" s="1"/>
      <c r="JQN47" s="1"/>
      <c r="JQO47" s="1"/>
      <c r="JQP47" s="1"/>
      <c r="JQQ47" s="1"/>
      <c r="JQR47" s="1"/>
      <c r="JQS47" s="1"/>
      <c r="JQT47" s="1"/>
      <c r="JQU47" s="1"/>
      <c r="JQV47" s="1"/>
      <c r="JQW47" s="1"/>
      <c r="JQX47" s="1"/>
      <c r="JQY47" s="1"/>
      <c r="JQZ47" s="1"/>
      <c r="JRA47" s="1"/>
      <c r="JRB47" s="1"/>
      <c r="JRC47" s="1"/>
      <c r="JRD47" s="1"/>
      <c r="JRE47" s="1"/>
      <c r="JRF47" s="1"/>
      <c r="JRG47" s="1"/>
      <c r="JRH47" s="1"/>
      <c r="JRI47" s="1"/>
      <c r="JRJ47" s="1"/>
      <c r="JRK47" s="1"/>
      <c r="JRL47" s="1"/>
      <c r="JRM47" s="1"/>
      <c r="JRN47" s="1"/>
      <c r="JRO47" s="1"/>
      <c r="JRP47" s="1"/>
      <c r="JRQ47" s="1"/>
      <c r="JRR47" s="1"/>
      <c r="JRS47" s="1"/>
      <c r="JRT47" s="1"/>
      <c r="JRU47" s="1"/>
      <c r="JRV47" s="1"/>
      <c r="JRW47" s="1"/>
      <c r="JRX47" s="1"/>
      <c r="JRY47" s="1"/>
      <c r="JRZ47" s="1"/>
      <c r="JSA47" s="1"/>
      <c r="JSB47" s="1"/>
      <c r="JSC47" s="1"/>
      <c r="JSD47" s="1"/>
      <c r="JSE47" s="1"/>
      <c r="JSF47" s="1"/>
      <c r="JSG47" s="1"/>
      <c r="JSH47" s="1"/>
      <c r="JSI47" s="1"/>
      <c r="JSJ47" s="1"/>
      <c r="JSK47" s="1"/>
      <c r="JSL47" s="1"/>
      <c r="JSM47" s="1"/>
      <c r="JSN47" s="1"/>
      <c r="JSO47" s="1"/>
      <c r="JSP47" s="1"/>
      <c r="JSQ47" s="1"/>
      <c r="JSR47" s="1"/>
      <c r="JSS47" s="1"/>
      <c r="JST47" s="1"/>
      <c r="JSU47" s="1"/>
      <c r="JSV47" s="1"/>
      <c r="JSW47" s="1"/>
      <c r="JSX47" s="1"/>
      <c r="JSY47" s="1"/>
      <c r="JSZ47" s="1"/>
      <c r="JTA47" s="1"/>
      <c r="JTB47" s="1"/>
      <c r="JTC47" s="1"/>
      <c r="JTD47" s="1"/>
      <c r="JTE47" s="1"/>
      <c r="JTF47" s="1"/>
      <c r="JTG47" s="1"/>
      <c r="JTH47" s="1"/>
      <c r="JTI47" s="1"/>
      <c r="JTJ47" s="1"/>
      <c r="JTK47" s="1"/>
      <c r="JTL47" s="1"/>
      <c r="JTM47" s="1"/>
      <c r="JTN47" s="1"/>
      <c r="JTO47" s="1"/>
      <c r="JTP47" s="1"/>
      <c r="JTQ47" s="1"/>
      <c r="JTR47" s="1"/>
      <c r="JTS47" s="1"/>
      <c r="JTT47" s="1"/>
      <c r="JTU47" s="1"/>
      <c r="JTV47" s="1"/>
      <c r="JTW47" s="1"/>
      <c r="JTX47" s="1"/>
      <c r="JTY47" s="1"/>
      <c r="JTZ47" s="1"/>
      <c r="JUA47" s="1"/>
      <c r="JUB47" s="1"/>
      <c r="JUC47" s="1"/>
      <c r="JUD47" s="1"/>
      <c r="JUE47" s="1"/>
      <c r="JUF47" s="1"/>
      <c r="JUG47" s="1"/>
      <c r="JUH47" s="1"/>
      <c r="JUI47" s="1"/>
      <c r="JUJ47" s="1"/>
      <c r="JUK47" s="1"/>
      <c r="JUL47" s="1"/>
      <c r="JUM47" s="1"/>
      <c r="JUN47" s="1"/>
      <c r="JUO47" s="1"/>
      <c r="JUP47" s="1"/>
      <c r="JUQ47" s="1"/>
      <c r="JUR47" s="1"/>
      <c r="JUS47" s="1"/>
      <c r="JUT47" s="1"/>
      <c r="JUU47" s="1"/>
      <c r="JUV47" s="1"/>
      <c r="JUW47" s="1"/>
      <c r="JUX47" s="1"/>
      <c r="JUY47" s="1"/>
      <c r="JUZ47" s="1"/>
      <c r="JVA47" s="1"/>
      <c r="JVB47" s="1"/>
      <c r="JVC47" s="1"/>
      <c r="JVD47" s="1"/>
      <c r="JVE47" s="1"/>
      <c r="JVF47" s="1"/>
      <c r="JVG47" s="1"/>
      <c r="JVH47" s="1"/>
      <c r="JVI47" s="1"/>
      <c r="JVJ47" s="1"/>
      <c r="JVK47" s="1"/>
      <c r="JVL47" s="1"/>
      <c r="JVM47" s="1"/>
      <c r="JVN47" s="1"/>
      <c r="JVO47" s="1"/>
      <c r="JVP47" s="1"/>
      <c r="JVQ47" s="1"/>
      <c r="JVR47" s="1"/>
      <c r="JVS47" s="1"/>
      <c r="JVT47" s="1"/>
      <c r="JVU47" s="1"/>
      <c r="JVV47" s="1"/>
      <c r="JVW47" s="1"/>
      <c r="JVX47" s="1"/>
      <c r="JVY47" s="1"/>
      <c r="JVZ47" s="1"/>
      <c r="JWA47" s="1"/>
      <c r="JWB47" s="1"/>
      <c r="JWC47" s="1"/>
      <c r="JWD47" s="1"/>
      <c r="JWE47" s="1"/>
      <c r="JWF47" s="1"/>
      <c r="JWG47" s="1"/>
      <c r="JWH47" s="1"/>
      <c r="JWI47" s="1"/>
      <c r="JWJ47" s="1"/>
      <c r="JWK47" s="1"/>
      <c r="JWL47" s="1"/>
      <c r="JWM47" s="1"/>
      <c r="JWN47" s="1"/>
      <c r="JWO47" s="1"/>
      <c r="JWP47" s="1"/>
      <c r="JWQ47" s="1"/>
      <c r="JWR47" s="1"/>
      <c r="JWS47" s="1"/>
      <c r="JWT47" s="1"/>
      <c r="JWU47" s="1"/>
      <c r="JWV47" s="1"/>
      <c r="JWW47" s="1"/>
      <c r="JWX47" s="1"/>
      <c r="JWY47" s="1"/>
      <c r="JWZ47" s="1"/>
      <c r="JXA47" s="1"/>
      <c r="JXB47" s="1"/>
      <c r="JXC47" s="1"/>
      <c r="JXD47" s="1"/>
      <c r="JXE47" s="1"/>
      <c r="JXF47" s="1"/>
      <c r="JXG47" s="1"/>
      <c r="JXH47" s="1"/>
      <c r="JXI47" s="1"/>
      <c r="JXJ47" s="1"/>
      <c r="JXK47" s="1"/>
      <c r="JXL47" s="1"/>
      <c r="JXM47" s="1"/>
      <c r="JXN47" s="1"/>
      <c r="JXO47" s="1"/>
      <c r="JXP47" s="1"/>
      <c r="JXQ47" s="1"/>
      <c r="JXR47" s="1"/>
      <c r="JXS47" s="1"/>
      <c r="JXT47" s="1"/>
      <c r="JXU47" s="1"/>
      <c r="JXV47" s="1"/>
      <c r="JXW47" s="1"/>
      <c r="JXX47" s="1"/>
      <c r="JXY47" s="1"/>
      <c r="JXZ47" s="1"/>
      <c r="JYA47" s="1"/>
      <c r="JYB47" s="1"/>
      <c r="JYC47" s="1"/>
      <c r="JYD47" s="1"/>
      <c r="JYE47" s="1"/>
      <c r="JYF47" s="1"/>
      <c r="JYG47" s="1"/>
      <c r="JYH47" s="1"/>
      <c r="JYI47" s="1"/>
      <c r="JYJ47" s="1"/>
      <c r="JYK47" s="1"/>
      <c r="JYL47" s="1"/>
      <c r="JYM47" s="1"/>
      <c r="JYN47" s="1"/>
      <c r="JYO47" s="1"/>
      <c r="JYP47" s="1"/>
      <c r="JYQ47" s="1"/>
      <c r="JYR47" s="1"/>
      <c r="JYS47" s="1"/>
      <c r="JYT47" s="1"/>
      <c r="JYU47" s="1"/>
      <c r="JYV47" s="1"/>
      <c r="JYW47" s="1"/>
      <c r="JYX47" s="1"/>
      <c r="JYY47" s="1"/>
      <c r="JYZ47" s="1"/>
      <c r="JZA47" s="1"/>
      <c r="JZB47" s="1"/>
      <c r="JZC47" s="1"/>
      <c r="JZD47" s="1"/>
      <c r="JZE47" s="1"/>
      <c r="JZF47" s="1"/>
      <c r="JZG47" s="1"/>
      <c r="JZH47" s="1"/>
      <c r="JZI47" s="1"/>
      <c r="JZJ47" s="1"/>
      <c r="JZK47" s="1"/>
      <c r="JZL47" s="1"/>
      <c r="JZM47" s="1"/>
      <c r="JZN47" s="1"/>
      <c r="JZO47" s="1"/>
      <c r="JZP47" s="1"/>
      <c r="JZQ47" s="1"/>
      <c r="JZR47" s="1"/>
      <c r="JZS47" s="1"/>
      <c r="JZT47" s="1"/>
      <c r="JZU47" s="1"/>
      <c r="JZV47" s="1"/>
      <c r="JZW47" s="1"/>
      <c r="JZX47" s="1"/>
      <c r="JZY47" s="1"/>
      <c r="JZZ47" s="1"/>
      <c r="KAA47" s="1"/>
      <c r="KAB47" s="1"/>
      <c r="KAC47" s="1"/>
      <c r="KAD47" s="1"/>
      <c r="KAE47" s="1"/>
      <c r="KAF47" s="1"/>
      <c r="KAG47" s="1"/>
      <c r="KAH47" s="1"/>
      <c r="KAI47" s="1"/>
      <c r="KAJ47" s="1"/>
      <c r="KAK47" s="1"/>
      <c r="KAL47" s="1"/>
      <c r="KAM47" s="1"/>
      <c r="KAN47" s="1"/>
      <c r="KAO47" s="1"/>
      <c r="KAP47" s="1"/>
      <c r="KAQ47" s="1"/>
      <c r="KAR47" s="1"/>
      <c r="KAS47" s="1"/>
      <c r="KAT47" s="1"/>
      <c r="KAU47" s="1"/>
      <c r="KAV47" s="1"/>
      <c r="KAW47" s="1"/>
      <c r="KAX47" s="1"/>
      <c r="KAY47" s="1"/>
      <c r="KAZ47" s="1"/>
      <c r="KBA47" s="1"/>
      <c r="KBB47" s="1"/>
      <c r="KBC47" s="1"/>
      <c r="KBD47" s="1"/>
      <c r="KBE47" s="1"/>
      <c r="KBF47" s="1"/>
      <c r="KBG47" s="1"/>
      <c r="KBH47" s="1"/>
      <c r="KBI47" s="1"/>
      <c r="KBJ47" s="1"/>
      <c r="KBK47" s="1"/>
      <c r="KBL47" s="1"/>
      <c r="KBM47" s="1"/>
      <c r="KBN47" s="1"/>
      <c r="KBO47" s="1"/>
      <c r="KBP47" s="1"/>
      <c r="KBQ47" s="1"/>
      <c r="KBR47" s="1"/>
      <c r="KBS47" s="1"/>
      <c r="KBT47" s="1"/>
      <c r="KBU47" s="1"/>
      <c r="KBV47" s="1"/>
      <c r="KBW47" s="1"/>
      <c r="KBX47" s="1"/>
      <c r="KBY47" s="1"/>
      <c r="KBZ47" s="1"/>
      <c r="KCA47" s="1"/>
      <c r="KCB47" s="1"/>
      <c r="KCC47" s="1"/>
      <c r="KCD47" s="1"/>
      <c r="KCE47" s="1"/>
      <c r="KCF47" s="1"/>
      <c r="KCG47" s="1"/>
      <c r="KCH47" s="1"/>
      <c r="KCI47" s="1"/>
      <c r="KCJ47" s="1"/>
      <c r="KCK47" s="1"/>
      <c r="KCL47" s="1"/>
      <c r="KCM47" s="1"/>
      <c r="KCN47" s="1"/>
      <c r="KCO47" s="1"/>
      <c r="KCP47" s="1"/>
      <c r="KCQ47" s="1"/>
      <c r="KCR47" s="1"/>
      <c r="KCS47" s="1"/>
      <c r="KCT47" s="1"/>
      <c r="KCU47" s="1"/>
      <c r="KCV47" s="1"/>
      <c r="KCW47" s="1"/>
      <c r="KCX47" s="1"/>
      <c r="KCY47" s="1"/>
      <c r="KCZ47" s="1"/>
      <c r="KDA47" s="1"/>
      <c r="KDB47" s="1"/>
      <c r="KDC47" s="1"/>
      <c r="KDD47" s="1"/>
      <c r="KDE47" s="1"/>
      <c r="KDF47" s="1"/>
      <c r="KDG47" s="1"/>
      <c r="KDH47" s="1"/>
      <c r="KDI47" s="1"/>
      <c r="KDJ47" s="1"/>
      <c r="KDK47" s="1"/>
      <c r="KDL47" s="1"/>
      <c r="KDM47" s="1"/>
      <c r="KDN47" s="1"/>
      <c r="KDO47" s="1"/>
      <c r="KDP47" s="1"/>
      <c r="KDQ47" s="1"/>
      <c r="KDR47" s="1"/>
      <c r="KDS47" s="1"/>
      <c r="KDT47" s="1"/>
      <c r="KDU47" s="1"/>
      <c r="KDV47" s="1"/>
      <c r="KDW47" s="1"/>
      <c r="KDX47" s="1"/>
      <c r="KDY47" s="1"/>
      <c r="KDZ47" s="1"/>
      <c r="KEA47" s="1"/>
      <c r="KEB47" s="1"/>
      <c r="KEC47" s="1"/>
      <c r="KED47" s="1"/>
      <c r="KEE47" s="1"/>
      <c r="KEF47" s="1"/>
      <c r="KEG47" s="1"/>
      <c r="KEH47" s="1"/>
      <c r="KEI47" s="1"/>
      <c r="KEJ47" s="1"/>
      <c r="KEK47" s="1"/>
      <c r="KEL47" s="1"/>
      <c r="KEM47" s="1"/>
      <c r="KEN47" s="1"/>
      <c r="KEO47" s="1"/>
      <c r="KEP47" s="1"/>
      <c r="KEQ47" s="1"/>
      <c r="KER47" s="1"/>
      <c r="KES47" s="1"/>
      <c r="KET47" s="1"/>
      <c r="KEU47" s="1"/>
      <c r="KEV47" s="1"/>
      <c r="KEW47" s="1"/>
      <c r="KEX47" s="1"/>
      <c r="KEY47" s="1"/>
      <c r="KEZ47" s="1"/>
      <c r="KFA47" s="1"/>
      <c r="KFB47" s="1"/>
      <c r="KFC47" s="1"/>
      <c r="KFD47" s="1"/>
      <c r="KFE47" s="1"/>
      <c r="KFF47" s="1"/>
      <c r="KFG47" s="1"/>
      <c r="KFH47" s="1"/>
      <c r="KFI47" s="1"/>
      <c r="KFJ47" s="1"/>
      <c r="KFK47" s="1"/>
      <c r="KFL47" s="1"/>
      <c r="KFM47" s="1"/>
      <c r="KFN47" s="1"/>
      <c r="KFO47" s="1"/>
      <c r="KFP47" s="1"/>
      <c r="KFQ47" s="1"/>
      <c r="KFR47" s="1"/>
      <c r="KFS47" s="1"/>
      <c r="KFT47" s="1"/>
      <c r="KFU47" s="1"/>
      <c r="KFV47" s="1"/>
      <c r="KFW47" s="1"/>
      <c r="KFX47" s="1"/>
      <c r="KFY47" s="1"/>
      <c r="KFZ47" s="1"/>
      <c r="KGA47" s="1"/>
      <c r="KGB47" s="1"/>
      <c r="KGC47" s="1"/>
      <c r="KGD47" s="1"/>
      <c r="KGE47" s="1"/>
      <c r="KGF47" s="1"/>
      <c r="KGG47" s="1"/>
      <c r="KGH47" s="1"/>
      <c r="KGI47" s="1"/>
      <c r="KGJ47" s="1"/>
      <c r="KGK47" s="1"/>
      <c r="KGL47" s="1"/>
      <c r="KGM47" s="1"/>
      <c r="KGN47" s="1"/>
      <c r="KGO47" s="1"/>
      <c r="KGP47" s="1"/>
      <c r="KGQ47" s="1"/>
      <c r="KGR47" s="1"/>
      <c r="KGS47" s="1"/>
      <c r="KGT47" s="1"/>
      <c r="KGU47" s="1"/>
      <c r="KGV47" s="1"/>
      <c r="KGW47" s="1"/>
      <c r="KGX47" s="1"/>
      <c r="KGY47" s="1"/>
      <c r="KGZ47" s="1"/>
      <c r="KHA47" s="1"/>
      <c r="KHB47" s="1"/>
      <c r="KHC47" s="1"/>
      <c r="KHD47" s="1"/>
      <c r="KHE47" s="1"/>
      <c r="KHF47" s="1"/>
      <c r="KHG47" s="1"/>
      <c r="KHH47" s="1"/>
      <c r="KHI47" s="1"/>
      <c r="KHJ47" s="1"/>
      <c r="KHK47" s="1"/>
      <c r="KHL47" s="1"/>
      <c r="KHM47" s="1"/>
      <c r="KHN47" s="1"/>
      <c r="KHO47" s="1"/>
      <c r="KHP47" s="1"/>
      <c r="KHQ47" s="1"/>
      <c r="KHR47" s="1"/>
      <c r="KHS47" s="1"/>
      <c r="KHT47" s="1"/>
      <c r="KHU47" s="1"/>
      <c r="KHV47" s="1"/>
      <c r="KHW47" s="1"/>
      <c r="KHX47" s="1"/>
      <c r="KHY47" s="1"/>
      <c r="KHZ47" s="1"/>
      <c r="KIA47" s="1"/>
      <c r="KIB47" s="1"/>
      <c r="KIC47" s="1"/>
      <c r="KID47" s="1"/>
      <c r="KIE47" s="1"/>
      <c r="KIF47" s="1"/>
      <c r="KIG47" s="1"/>
      <c r="KIH47" s="1"/>
      <c r="KII47" s="1"/>
      <c r="KIJ47" s="1"/>
      <c r="KIK47" s="1"/>
      <c r="KIL47" s="1"/>
      <c r="KIM47" s="1"/>
      <c r="KIN47" s="1"/>
      <c r="KIO47" s="1"/>
      <c r="KIP47" s="1"/>
      <c r="KIQ47" s="1"/>
      <c r="KIR47" s="1"/>
      <c r="KIS47" s="1"/>
      <c r="KIT47" s="1"/>
      <c r="KIU47" s="1"/>
      <c r="KIV47" s="1"/>
      <c r="KIW47" s="1"/>
      <c r="KIX47" s="1"/>
      <c r="KIY47" s="1"/>
      <c r="KIZ47" s="1"/>
      <c r="KJA47" s="1"/>
      <c r="KJB47" s="1"/>
      <c r="KJC47" s="1"/>
      <c r="KJD47" s="1"/>
      <c r="KJE47" s="1"/>
      <c r="KJF47" s="1"/>
      <c r="KJG47" s="1"/>
      <c r="KJH47" s="1"/>
      <c r="KJI47" s="1"/>
      <c r="KJJ47" s="1"/>
      <c r="KJK47" s="1"/>
      <c r="KJL47" s="1"/>
      <c r="KJM47" s="1"/>
      <c r="KJN47" s="1"/>
      <c r="KJO47" s="1"/>
      <c r="KJP47" s="1"/>
      <c r="KJQ47" s="1"/>
      <c r="KJR47" s="1"/>
      <c r="KJS47" s="1"/>
      <c r="KJT47" s="1"/>
      <c r="KJU47" s="1"/>
      <c r="KJV47" s="1"/>
      <c r="KJW47" s="1"/>
      <c r="KJX47" s="1"/>
      <c r="KJY47" s="1"/>
      <c r="KJZ47" s="1"/>
      <c r="KKA47" s="1"/>
      <c r="KKB47" s="1"/>
      <c r="KKC47" s="1"/>
      <c r="KKD47" s="1"/>
      <c r="KKE47" s="1"/>
      <c r="KKF47" s="1"/>
      <c r="KKG47" s="1"/>
      <c r="KKH47" s="1"/>
      <c r="KKI47" s="1"/>
      <c r="KKJ47" s="1"/>
      <c r="KKK47" s="1"/>
      <c r="KKL47" s="1"/>
      <c r="KKM47" s="1"/>
      <c r="KKN47" s="1"/>
      <c r="KKO47" s="1"/>
      <c r="KKP47" s="1"/>
      <c r="KKQ47" s="1"/>
      <c r="KKR47" s="1"/>
      <c r="KKS47" s="1"/>
      <c r="KKT47" s="1"/>
      <c r="KKU47" s="1"/>
      <c r="KKV47" s="1"/>
      <c r="KKW47" s="1"/>
      <c r="KKX47" s="1"/>
      <c r="KKY47" s="1"/>
      <c r="KKZ47" s="1"/>
      <c r="KLA47" s="1"/>
      <c r="KLB47" s="1"/>
      <c r="KLC47" s="1"/>
      <c r="KLD47" s="1"/>
      <c r="KLE47" s="1"/>
      <c r="KLF47" s="1"/>
      <c r="KLG47" s="1"/>
      <c r="KLH47" s="1"/>
      <c r="KLI47" s="1"/>
      <c r="KLJ47" s="1"/>
      <c r="KLK47" s="1"/>
      <c r="KLL47" s="1"/>
      <c r="KLM47" s="1"/>
      <c r="KLN47" s="1"/>
      <c r="KLO47" s="1"/>
      <c r="KLP47" s="1"/>
      <c r="KLQ47" s="1"/>
      <c r="KLR47" s="1"/>
      <c r="KLS47" s="1"/>
      <c r="KLT47" s="1"/>
      <c r="KLU47" s="1"/>
      <c r="KLV47" s="1"/>
      <c r="KLW47" s="1"/>
      <c r="KLX47" s="1"/>
      <c r="KLY47" s="1"/>
      <c r="KLZ47" s="1"/>
      <c r="KMA47" s="1"/>
      <c r="KMB47" s="1"/>
      <c r="KMC47" s="1"/>
      <c r="KMD47" s="1"/>
      <c r="KME47" s="1"/>
      <c r="KMF47" s="1"/>
      <c r="KMG47" s="1"/>
      <c r="KMH47" s="1"/>
      <c r="KMI47" s="1"/>
      <c r="KMJ47" s="1"/>
      <c r="KMK47" s="1"/>
      <c r="KML47" s="1"/>
      <c r="KMM47" s="1"/>
      <c r="KMN47" s="1"/>
      <c r="KMO47" s="1"/>
      <c r="KMP47" s="1"/>
      <c r="KMQ47" s="1"/>
      <c r="KMR47" s="1"/>
      <c r="KMS47" s="1"/>
      <c r="KMT47" s="1"/>
      <c r="KMU47" s="1"/>
      <c r="KMV47" s="1"/>
      <c r="KMW47" s="1"/>
      <c r="KMX47" s="1"/>
      <c r="KMY47" s="1"/>
      <c r="KMZ47" s="1"/>
      <c r="KNA47" s="1"/>
      <c r="KNB47" s="1"/>
      <c r="KNC47" s="1"/>
      <c r="KND47" s="1"/>
      <c r="KNE47" s="1"/>
      <c r="KNF47" s="1"/>
      <c r="KNG47" s="1"/>
      <c r="KNH47" s="1"/>
      <c r="KNI47" s="1"/>
      <c r="KNJ47" s="1"/>
      <c r="KNK47" s="1"/>
      <c r="KNL47" s="1"/>
      <c r="KNM47" s="1"/>
      <c r="KNN47" s="1"/>
      <c r="KNO47" s="1"/>
      <c r="KNP47" s="1"/>
      <c r="KNQ47" s="1"/>
      <c r="KNR47" s="1"/>
      <c r="KNS47" s="1"/>
      <c r="KNT47" s="1"/>
      <c r="KNU47" s="1"/>
      <c r="KNV47" s="1"/>
      <c r="KNW47" s="1"/>
      <c r="KNX47" s="1"/>
      <c r="KNY47" s="1"/>
      <c r="KNZ47" s="1"/>
      <c r="KOA47" s="1"/>
      <c r="KOB47" s="1"/>
      <c r="KOC47" s="1"/>
      <c r="KOD47" s="1"/>
      <c r="KOE47" s="1"/>
      <c r="KOF47" s="1"/>
      <c r="KOG47" s="1"/>
      <c r="KOH47" s="1"/>
      <c r="KOI47" s="1"/>
      <c r="KOJ47" s="1"/>
      <c r="KOK47" s="1"/>
      <c r="KOL47" s="1"/>
      <c r="KOM47" s="1"/>
      <c r="KON47" s="1"/>
      <c r="KOO47" s="1"/>
      <c r="KOP47" s="1"/>
      <c r="KOQ47" s="1"/>
      <c r="KOR47" s="1"/>
      <c r="KOS47" s="1"/>
      <c r="KOT47" s="1"/>
      <c r="KOU47" s="1"/>
      <c r="KOV47" s="1"/>
      <c r="KOW47" s="1"/>
      <c r="KOX47" s="1"/>
      <c r="KOY47" s="1"/>
      <c r="KOZ47" s="1"/>
      <c r="KPA47" s="1"/>
      <c r="KPB47" s="1"/>
      <c r="KPC47" s="1"/>
      <c r="KPD47" s="1"/>
      <c r="KPE47" s="1"/>
      <c r="KPF47" s="1"/>
      <c r="KPG47" s="1"/>
      <c r="KPH47" s="1"/>
      <c r="KPI47" s="1"/>
      <c r="KPJ47" s="1"/>
      <c r="KPK47" s="1"/>
      <c r="KPL47" s="1"/>
      <c r="KPM47" s="1"/>
      <c r="KPN47" s="1"/>
      <c r="KPO47" s="1"/>
      <c r="KPP47" s="1"/>
      <c r="KPQ47" s="1"/>
      <c r="KPR47" s="1"/>
      <c r="KPS47" s="1"/>
      <c r="KPT47" s="1"/>
      <c r="KPU47" s="1"/>
      <c r="KPV47" s="1"/>
      <c r="KPW47" s="1"/>
      <c r="KPX47" s="1"/>
      <c r="KPY47" s="1"/>
      <c r="KPZ47" s="1"/>
      <c r="KQA47" s="1"/>
      <c r="KQB47" s="1"/>
      <c r="KQC47" s="1"/>
      <c r="KQD47" s="1"/>
      <c r="KQE47" s="1"/>
      <c r="KQF47" s="1"/>
      <c r="KQG47" s="1"/>
      <c r="KQH47" s="1"/>
      <c r="KQI47" s="1"/>
      <c r="KQJ47" s="1"/>
      <c r="KQK47" s="1"/>
      <c r="KQL47" s="1"/>
      <c r="KQM47" s="1"/>
      <c r="KQN47" s="1"/>
      <c r="KQO47" s="1"/>
      <c r="KQP47" s="1"/>
      <c r="KQQ47" s="1"/>
      <c r="KQR47" s="1"/>
      <c r="KQS47" s="1"/>
      <c r="KQT47" s="1"/>
      <c r="KQU47" s="1"/>
      <c r="KQV47" s="1"/>
      <c r="KQW47" s="1"/>
      <c r="KQX47" s="1"/>
      <c r="KQY47" s="1"/>
      <c r="KQZ47" s="1"/>
      <c r="KRA47" s="1"/>
      <c r="KRB47" s="1"/>
      <c r="KRC47" s="1"/>
      <c r="KRD47" s="1"/>
      <c r="KRE47" s="1"/>
      <c r="KRF47" s="1"/>
      <c r="KRG47" s="1"/>
      <c r="KRH47" s="1"/>
      <c r="KRI47" s="1"/>
      <c r="KRJ47" s="1"/>
      <c r="KRK47" s="1"/>
      <c r="KRL47" s="1"/>
      <c r="KRM47" s="1"/>
      <c r="KRN47" s="1"/>
      <c r="KRO47" s="1"/>
      <c r="KRP47" s="1"/>
      <c r="KRQ47" s="1"/>
      <c r="KRR47" s="1"/>
      <c r="KRS47" s="1"/>
      <c r="KRT47" s="1"/>
      <c r="KRU47" s="1"/>
      <c r="KRV47" s="1"/>
      <c r="KRW47" s="1"/>
      <c r="KRX47" s="1"/>
      <c r="KRY47" s="1"/>
      <c r="KRZ47" s="1"/>
      <c r="KSA47" s="1"/>
      <c r="KSB47" s="1"/>
      <c r="KSC47" s="1"/>
      <c r="KSD47" s="1"/>
      <c r="KSE47" s="1"/>
      <c r="KSF47" s="1"/>
      <c r="KSG47" s="1"/>
      <c r="KSH47" s="1"/>
      <c r="KSI47" s="1"/>
      <c r="KSJ47" s="1"/>
      <c r="KSK47" s="1"/>
      <c r="KSL47" s="1"/>
      <c r="KSM47" s="1"/>
      <c r="KSN47" s="1"/>
      <c r="KSO47" s="1"/>
      <c r="KSP47" s="1"/>
      <c r="KSQ47" s="1"/>
      <c r="KSR47" s="1"/>
      <c r="KSS47" s="1"/>
      <c r="KST47" s="1"/>
      <c r="KSU47" s="1"/>
      <c r="KSV47" s="1"/>
      <c r="KSW47" s="1"/>
      <c r="KSX47" s="1"/>
      <c r="KSY47" s="1"/>
      <c r="KSZ47" s="1"/>
      <c r="KTA47" s="1"/>
      <c r="KTB47" s="1"/>
      <c r="KTC47" s="1"/>
      <c r="KTD47" s="1"/>
      <c r="KTE47" s="1"/>
      <c r="KTF47" s="1"/>
      <c r="KTG47" s="1"/>
      <c r="KTH47" s="1"/>
      <c r="KTI47" s="1"/>
      <c r="KTJ47" s="1"/>
      <c r="KTK47" s="1"/>
      <c r="KTL47" s="1"/>
      <c r="KTM47" s="1"/>
      <c r="KTN47" s="1"/>
      <c r="KTO47" s="1"/>
      <c r="KTP47" s="1"/>
      <c r="KTQ47" s="1"/>
      <c r="KTR47" s="1"/>
      <c r="KTS47" s="1"/>
      <c r="KTT47" s="1"/>
      <c r="KTU47" s="1"/>
      <c r="KTV47" s="1"/>
      <c r="KTW47" s="1"/>
      <c r="KTX47" s="1"/>
      <c r="KTY47" s="1"/>
      <c r="KTZ47" s="1"/>
      <c r="KUA47" s="1"/>
      <c r="KUB47" s="1"/>
      <c r="KUC47" s="1"/>
      <c r="KUD47" s="1"/>
      <c r="KUE47" s="1"/>
      <c r="KUF47" s="1"/>
      <c r="KUG47" s="1"/>
      <c r="KUH47" s="1"/>
      <c r="KUI47" s="1"/>
      <c r="KUJ47" s="1"/>
      <c r="KUK47" s="1"/>
      <c r="KUL47" s="1"/>
      <c r="KUM47" s="1"/>
      <c r="KUN47" s="1"/>
      <c r="KUO47" s="1"/>
      <c r="KUP47" s="1"/>
      <c r="KUQ47" s="1"/>
      <c r="KUR47" s="1"/>
      <c r="KUS47" s="1"/>
      <c r="KUT47" s="1"/>
      <c r="KUU47" s="1"/>
      <c r="KUV47" s="1"/>
      <c r="KUW47" s="1"/>
      <c r="KUX47" s="1"/>
      <c r="KUY47" s="1"/>
      <c r="KUZ47" s="1"/>
      <c r="KVA47" s="1"/>
      <c r="KVB47" s="1"/>
      <c r="KVC47" s="1"/>
      <c r="KVD47" s="1"/>
      <c r="KVE47" s="1"/>
      <c r="KVF47" s="1"/>
      <c r="KVG47" s="1"/>
      <c r="KVH47" s="1"/>
      <c r="KVI47" s="1"/>
      <c r="KVJ47" s="1"/>
      <c r="KVK47" s="1"/>
      <c r="KVL47" s="1"/>
      <c r="KVM47" s="1"/>
      <c r="KVN47" s="1"/>
      <c r="KVO47" s="1"/>
      <c r="KVP47" s="1"/>
      <c r="KVQ47" s="1"/>
      <c r="KVR47" s="1"/>
      <c r="KVS47" s="1"/>
      <c r="KVT47" s="1"/>
      <c r="KVU47" s="1"/>
      <c r="KVV47" s="1"/>
      <c r="KVW47" s="1"/>
      <c r="KVX47" s="1"/>
      <c r="KVY47" s="1"/>
      <c r="KVZ47" s="1"/>
      <c r="KWA47" s="1"/>
      <c r="KWB47" s="1"/>
      <c r="KWC47" s="1"/>
      <c r="KWD47" s="1"/>
      <c r="KWE47" s="1"/>
      <c r="KWF47" s="1"/>
      <c r="KWG47" s="1"/>
      <c r="KWH47" s="1"/>
      <c r="KWI47" s="1"/>
      <c r="KWJ47" s="1"/>
      <c r="KWK47" s="1"/>
      <c r="KWL47" s="1"/>
      <c r="KWM47" s="1"/>
      <c r="KWN47" s="1"/>
      <c r="KWO47" s="1"/>
      <c r="KWP47" s="1"/>
      <c r="KWQ47" s="1"/>
      <c r="KWR47" s="1"/>
      <c r="KWS47" s="1"/>
      <c r="KWT47" s="1"/>
      <c r="KWU47" s="1"/>
      <c r="KWV47" s="1"/>
      <c r="KWW47" s="1"/>
      <c r="KWX47" s="1"/>
      <c r="KWY47" s="1"/>
      <c r="KWZ47" s="1"/>
      <c r="KXA47" s="1"/>
      <c r="KXB47" s="1"/>
      <c r="KXC47" s="1"/>
      <c r="KXD47" s="1"/>
      <c r="KXE47" s="1"/>
      <c r="KXF47" s="1"/>
      <c r="KXG47" s="1"/>
      <c r="KXH47" s="1"/>
      <c r="KXI47" s="1"/>
      <c r="KXJ47" s="1"/>
      <c r="KXK47" s="1"/>
      <c r="KXL47" s="1"/>
      <c r="KXM47" s="1"/>
      <c r="KXN47" s="1"/>
      <c r="KXO47" s="1"/>
      <c r="KXP47" s="1"/>
      <c r="KXQ47" s="1"/>
      <c r="KXR47" s="1"/>
      <c r="KXS47" s="1"/>
      <c r="KXT47" s="1"/>
      <c r="KXU47" s="1"/>
      <c r="KXV47" s="1"/>
      <c r="KXW47" s="1"/>
      <c r="KXX47" s="1"/>
      <c r="KXY47" s="1"/>
      <c r="KXZ47" s="1"/>
      <c r="KYA47" s="1"/>
      <c r="KYB47" s="1"/>
      <c r="KYC47" s="1"/>
      <c r="KYD47" s="1"/>
      <c r="KYE47" s="1"/>
      <c r="KYF47" s="1"/>
      <c r="KYG47" s="1"/>
      <c r="KYH47" s="1"/>
      <c r="KYI47" s="1"/>
      <c r="KYJ47" s="1"/>
      <c r="KYK47" s="1"/>
      <c r="KYL47" s="1"/>
      <c r="KYM47" s="1"/>
      <c r="KYN47" s="1"/>
      <c r="KYO47" s="1"/>
      <c r="KYP47" s="1"/>
      <c r="KYQ47" s="1"/>
      <c r="KYR47" s="1"/>
      <c r="KYS47" s="1"/>
      <c r="KYT47" s="1"/>
      <c r="KYU47" s="1"/>
      <c r="KYV47" s="1"/>
      <c r="KYW47" s="1"/>
      <c r="KYX47" s="1"/>
      <c r="KYY47" s="1"/>
      <c r="KYZ47" s="1"/>
      <c r="KZA47" s="1"/>
      <c r="KZB47" s="1"/>
      <c r="KZC47" s="1"/>
      <c r="KZD47" s="1"/>
      <c r="KZE47" s="1"/>
      <c r="KZF47" s="1"/>
      <c r="KZG47" s="1"/>
      <c r="KZH47" s="1"/>
      <c r="KZI47" s="1"/>
      <c r="KZJ47" s="1"/>
      <c r="KZK47" s="1"/>
      <c r="KZL47" s="1"/>
      <c r="KZM47" s="1"/>
      <c r="KZN47" s="1"/>
      <c r="KZO47" s="1"/>
      <c r="KZP47" s="1"/>
      <c r="KZQ47" s="1"/>
      <c r="KZR47" s="1"/>
      <c r="KZS47" s="1"/>
      <c r="KZT47" s="1"/>
      <c r="KZU47" s="1"/>
      <c r="KZV47" s="1"/>
      <c r="KZW47" s="1"/>
      <c r="KZX47" s="1"/>
      <c r="KZY47" s="1"/>
      <c r="KZZ47" s="1"/>
      <c r="LAA47" s="1"/>
      <c r="LAB47" s="1"/>
      <c r="LAC47" s="1"/>
      <c r="LAD47" s="1"/>
      <c r="LAE47" s="1"/>
      <c r="LAF47" s="1"/>
      <c r="LAG47" s="1"/>
      <c r="LAH47" s="1"/>
      <c r="LAI47" s="1"/>
      <c r="LAJ47" s="1"/>
      <c r="LAK47" s="1"/>
      <c r="LAL47" s="1"/>
      <c r="LAM47" s="1"/>
      <c r="LAN47" s="1"/>
      <c r="LAO47" s="1"/>
      <c r="LAP47" s="1"/>
      <c r="LAQ47" s="1"/>
      <c r="LAR47" s="1"/>
      <c r="LAS47" s="1"/>
      <c r="LAT47" s="1"/>
      <c r="LAU47" s="1"/>
      <c r="LAV47" s="1"/>
      <c r="LAW47" s="1"/>
      <c r="LAX47" s="1"/>
      <c r="LAY47" s="1"/>
      <c r="LAZ47" s="1"/>
      <c r="LBA47" s="1"/>
      <c r="LBB47" s="1"/>
      <c r="LBC47" s="1"/>
      <c r="LBD47" s="1"/>
      <c r="LBE47" s="1"/>
      <c r="LBF47" s="1"/>
      <c r="LBG47" s="1"/>
      <c r="LBH47" s="1"/>
      <c r="LBI47" s="1"/>
      <c r="LBJ47" s="1"/>
      <c r="LBK47" s="1"/>
      <c r="LBL47" s="1"/>
      <c r="LBM47" s="1"/>
      <c r="LBN47" s="1"/>
      <c r="LBO47" s="1"/>
      <c r="LBP47" s="1"/>
      <c r="LBQ47" s="1"/>
      <c r="LBR47" s="1"/>
      <c r="LBS47" s="1"/>
      <c r="LBT47" s="1"/>
      <c r="LBU47" s="1"/>
      <c r="LBV47" s="1"/>
      <c r="LBW47" s="1"/>
      <c r="LBX47" s="1"/>
      <c r="LBY47" s="1"/>
      <c r="LBZ47" s="1"/>
      <c r="LCA47" s="1"/>
      <c r="LCB47" s="1"/>
      <c r="LCC47" s="1"/>
      <c r="LCD47" s="1"/>
      <c r="LCE47" s="1"/>
      <c r="LCF47" s="1"/>
      <c r="LCG47" s="1"/>
      <c r="LCH47" s="1"/>
      <c r="LCI47" s="1"/>
      <c r="LCJ47" s="1"/>
      <c r="LCK47" s="1"/>
      <c r="LCL47" s="1"/>
      <c r="LCM47" s="1"/>
      <c r="LCN47" s="1"/>
      <c r="LCO47" s="1"/>
      <c r="LCP47" s="1"/>
      <c r="LCQ47" s="1"/>
      <c r="LCR47" s="1"/>
      <c r="LCS47" s="1"/>
      <c r="LCT47" s="1"/>
      <c r="LCU47" s="1"/>
      <c r="LCV47" s="1"/>
      <c r="LCW47" s="1"/>
      <c r="LCX47" s="1"/>
      <c r="LCY47" s="1"/>
      <c r="LCZ47" s="1"/>
      <c r="LDA47" s="1"/>
      <c r="LDB47" s="1"/>
      <c r="LDC47" s="1"/>
      <c r="LDD47" s="1"/>
      <c r="LDE47" s="1"/>
      <c r="LDF47" s="1"/>
      <c r="LDG47" s="1"/>
      <c r="LDH47" s="1"/>
      <c r="LDI47" s="1"/>
      <c r="LDJ47" s="1"/>
      <c r="LDK47" s="1"/>
      <c r="LDL47" s="1"/>
      <c r="LDM47" s="1"/>
      <c r="LDN47" s="1"/>
      <c r="LDO47" s="1"/>
      <c r="LDP47" s="1"/>
      <c r="LDQ47" s="1"/>
      <c r="LDR47" s="1"/>
      <c r="LDS47" s="1"/>
      <c r="LDT47" s="1"/>
      <c r="LDU47" s="1"/>
      <c r="LDV47" s="1"/>
      <c r="LDW47" s="1"/>
      <c r="LDX47" s="1"/>
      <c r="LDY47" s="1"/>
      <c r="LDZ47" s="1"/>
      <c r="LEA47" s="1"/>
      <c r="LEB47" s="1"/>
      <c r="LEC47" s="1"/>
      <c r="LED47" s="1"/>
      <c r="LEE47" s="1"/>
      <c r="LEF47" s="1"/>
      <c r="LEG47" s="1"/>
      <c r="LEH47" s="1"/>
      <c r="LEI47" s="1"/>
      <c r="LEJ47" s="1"/>
      <c r="LEK47" s="1"/>
      <c r="LEL47" s="1"/>
      <c r="LEM47" s="1"/>
      <c r="LEN47" s="1"/>
      <c r="LEO47" s="1"/>
      <c r="LEP47" s="1"/>
      <c r="LEQ47" s="1"/>
      <c r="LER47" s="1"/>
      <c r="LES47" s="1"/>
      <c r="LET47" s="1"/>
      <c r="LEU47" s="1"/>
      <c r="LEV47" s="1"/>
      <c r="LEW47" s="1"/>
      <c r="LEX47" s="1"/>
      <c r="LEY47" s="1"/>
      <c r="LEZ47" s="1"/>
      <c r="LFA47" s="1"/>
      <c r="LFB47" s="1"/>
      <c r="LFC47" s="1"/>
      <c r="LFD47" s="1"/>
      <c r="LFE47" s="1"/>
      <c r="LFF47" s="1"/>
      <c r="LFG47" s="1"/>
      <c r="LFH47" s="1"/>
      <c r="LFI47" s="1"/>
      <c r="LFJ47" s="1"/>
      <c r="LFK47" s="1"/>
      <c r="LFL47" s="1"/>
      <c r="LFM47" s="1"/>
      <c r="LFN47" s="1"/>
      <c r="LFO47" s="1"/>
      <c r="LFP47" s="1"/>
      <c r="LFQ47" s="1"/>
      <c r="LFR47" s="1"/>
      <c r="LFS47" s="1"/>
      <c r="LFT47" s="1"/>
      <c r="LFU47" s="1"/>
      <c r="LFV47" s="1"/>
      <c r="LFW47" s="1"/>
      <c r="LFX47" s="1"/>
      <c r="LFY47" s="1"/>
      <c r="LFZ47" s="1"/>
      <c r="LGA47" s="1"/>
      <c r="LGB47" s="1"/>
      <c r="LGC47" s="1"/>
      <c r="LGD47" s="1"/>
      <c r="LGE47" s="1"/>
      <c r="LGF47" s="1"/>
      <c r="LGG47" s="1"/>
      <c r="LGH47" s="1"/>
      <c r="LGI47" s="1"/>
      <c r="LGJ47" s="1"/>
      <c r="LGK47" s="1"/>
      <c r="LGL47" s="1"/>
      <c r="LGM47" s="1"/>
      <c r="LGN47" s="1"/>
      <c r="LGO47" s="1"/>
      <c r="LGP47" s="1"/>
      <c r="LGQ47" s="1"/>
      <c r="LGR47" s="1"/>
      <c r="LGS47" s="1"/>
      <c r="LGT47" s="1"/>
      <c r="LGU47" s="1"/>
      <c r="LGV47" s="1"/>
      <c r="LGW47" s="1"/>
      <c r="LGX47" s="1"/>
      <c r="LGY47" s="1"/>
      <c r="LGZ47" s="1"/>
      <c r="LHA47" s="1"/>
      <c r="LHB47" s="1"/>
      <c r="LHC47" s="1"/>
      <c r="LHD47" s="1"/>
      <c r="LHE47" s="1"/>
      <c r="LHF47" s="1"/>
      <c r="LHG47" s="1"/>
      <c r="LHH47" s="1"/>
      <c r="LHI47" s="1"/>
      <c r="LHJ47" s="1"/>
      <c r="LHK47" s="1"/>
      <c r="LHL47" s="1"/>
      <c r="LHM47" s="1"/>
      <c r="LHN47" s="1"/>
      <c r="LHO47" s="1"/>
      <c r="LHP47" s="1"/>
      <c r="LHQ47" s="1"/>
      <c r="LHR47" s="1"/>
      <c r="LHS47" s="1"/>
      <c r="LHT47" s="1"/>
      <c r="LHU47" s="1"/>
      <c r="LHV47" s="1"/>
      <c r="LHW47" s="1"/>
      <c r="LHX47" s="1"/>
      <c r="LHY47" s="1"/>
      <c r="LHZ47" s="1"/>
      <c r="LIA47" s="1"/>
      <c r="LIB47" s="1"/>
      <c r="LIC47" s="1"/>
      <c r="LID47" s="1"/>
      <c r="LIE47" s="1"/>
      <c r="LIF47" s="1"/>
      <c r="LIG47" s="1"/>
      <c r="LIH47" s="1"/>
      <c r="LII47" s="1"/>
      <c r="LIJ47" s="1"/>
      <c r="LIK47" s="1"/>
      <c r="LIL47" s="1"/>
      <c r="LIM47" s="1"/>
      <c r="LIN47" s="1"/>
      <c r="LIO47" s="1"/>
      <c r="LIP47" s="1"/>
      <c r="LIQ47" s="1"/>
      <c r="LIR47" s="1"/>
      <c r="LIS47" s="1"/>
      <c r="LIT47" s="1"/>
      <c r="LIU47" s="1"/>
      <c r="LIV47" s="1"/>
      <c r="LIW47" s="1"/>
      <c r="LIX47" s="1"/>
      <c r="LIY47" s="1"/>
      <c r="LIZ47" s="1"/>
      <c r="LJA47" s="1"/>
      <c r="LJB47" s="1"/>
      <c r="LJC47" s="1"/>
      <c r="LJD47" s="1"/>
      <c r="LJE47" s="1"/>
      <c r="LJF47" s="1"/>
      <c r="LJG47" s="1"/>
      <c r="LJH47" s="1"/>
      <c r="LJI47" s="1"/>
      <c r="LJJ47" s="1"/>
      <c r="LJK47" s="1"/>
      <c r="LJL47" s="1"/>
      <c r="LJM47" s="1"/>
      <c r="LJN47" s="1"/>
      <c r="LJO47" s="1"/>
      <c r="LJP47" s="1"/>
      <c r="LJQ47" s="1"/>
      <c r="LJR47" s="1"/>
      <c r="LJS47" s="1"/>
      <c r="LJT47" s="1"/>
      <c r="LJU47" s="1"/>
      <c r="LJV47" s="1"/>
      <c r="LJW47" s="1"/>
      <c r="LJX47" s="1"/>
      <c r="LJY47" s="1"/>
      <c r="LJZ47" s="1"/>
      <c r="LKA47" s="1"/>
      <c r="LKB47" s="1"/>
      <c r="LKC47" s="1"/>
      <c r="LKD47" s="1"/>
      <c r="LKE47" s="1"/>
      <c r="LKF47" s="1"/>
      <c r="LKG47" s="1"/>
      <c r="LKH47" s="1"/>
      <c r="LKI47" s="1"/>
      <c r="LKJ47" s="1"/>
      <c r="LKK47" s="1"/>
      <c r="LKL47" s="1"/>
      <c r="LKM47" s="1"/>
      <c r="LKN47" s="1"/>
      <c r="LKO47" s="1"/>
      <c r="LKP47" s="1"/>
      <c r="LKQ47" s="1"/>
      <c r="LKR47" s="1"/>
      <c r="LKS47" s="1"/>
      <c r="LKT47" s="1"/>
      <c r="LKU47" s="1"/>
      <c r="LKV47" s="1"/>
      <c r="LKW47" s="1"/>
      <c r="LKX47" s="1"/>
      <c r="LKY47" s="1"/>
      <c r="LKZ47" s="1"/>
      <c r="LLA47" s="1"/>
      <c r="LLB47" s="1"/>
      <c r="LLC47" s="1"/>
      <c r="LLD47" s="1"/>
      <c r="LLE47" s="1"/>
      <c r="LLF47" s="1"/>
      <c r="LLG47" s="1"/>
      <c r="LLH47" s="1"/>
      <c r="LLI47" s="1"/>
      <c r="LLJ47" s="1"/>
      <c r="LLK47" s="1"/>
      <c r="LLL47" s="1"/>
      <c r="LLM47" s="1"/>
      <c r="LLN47" s="1"/>
      <c r="LLO47" s="1"/>
      <c r="LLP47" s="1"/>
      <c r="LLQ47" s="1"/>
      <c r="LLR47" s="1"/>
      <c r="LLS47" s="1"/>
      <c r="LLT47" s="1"/>
      <c r="LLU47" s="1"/>
      <c r="LLV47" s="1"/>
      <c r="LLW47" s="1"/>
      <c r="LLX47" s="1"/>
      <c r="LLY47" s="1"/>
      <c r="LLZ47" s="1"/>
      <c r="LMA47" s="1"/>
      <c r="LMB47" s="1"/>
      <c r="LMC47" s="1"/>
      <c r="LMD47" s="1"/>
      <c r="LME47" s="1"/>
      <c r="LMF47" s="1"/>
      <c r="LMG47" s="1"/>
      <c r="LMH47" s="1"/>
      <c r="LMI47" s="1"/>
      <c r="LMJ47" s="1"/>
      <c r="LMK47" s="1"/>
      <c r="LML47" s="1"/>
      <c r="LMM47" s="1"/>
      <c r="LMN47" s="1"/>
      <c r="LMO47" s="1"/>
      <c r="LMP47" s="1"/>
      <c r="LMQ47" s="1"/>
      <c r="LMR47" s="1"/>
      <c r="LMS47" s="1"/>
      <c r="LMT47" s="1"/>
      <c r="LMU47" s="1"/>
      <c r="LMV47" s="1"/>
      <c r="LMW47" s="1"/>
      <c r="LMX47" s="1"/>
      <c r="LMY47" s="1"/>
      <c r="LMZ47" s="1"/>
      <c r="LNA47" s="1"/>
      <c r="LNB47" s="1"/>
      <c r="LNC47" s="1"/>
      <c r="LND47" s="1"/>
      <c r="LNE47" s="1"/>
      <c r="LNF47" s="1"/>
      <c r="LNG47" s="1"/>
      <c r="LNH47" s="1"/>
      <c r="LNI47" s="1"/>
      <c r="LNJ47" s="1"/>
      <c r="LNK47" s="1"/>
      <c r="LNL47" s="1"/>
      <c r="LNM47" s="1"/>
      <c r="LNN47" s="1"/>
      <c r="LNO47" s="1"/>
      <c r="LNP47" s="1"/>
      <c r="LNQ47" s="1"/>
      <c r="LNR47" s="1"/>
      <c r="LNS47" s="1"/>
      <c r="LNT47" s="1"/>
      <c r="LNU47" s="1"/>
      <c r="LNV47" s="1"/>
      <c r="LNW47" s="1"/>
      <c r="LNX47" s="1"/>
      <c r="LNY47" s="1"/>
      <c r="LNZ47" s="1"/>
      <c r="LOA47" s="1"/>
      <c r="LOB47" s="1"/>
      <c r="LOC47" s="1"/>
      <c r="LOD47" s="1"/>
      <c r="LOE47" s="1"/>
      <c r="LOF47" s="1"/>
      <c r="LOG47" s="1"/>
      <c r="LOH47" s="1"/>
      <c r="LOI47" s="1"/>
      <c r="LOJ47" s="1"/>
      <c r="LOK47" s="1"/>
      <c r="LOL47" s="1"/>
      <c r="LOM47" s="1"/>
      <c r="LON47" s="1"/>
      <c r="LOO47" s="1"/>
      <c r="LOP47" s="1"/>
      <c r="LOQ47" s="1"/>
      <c r="LOR47" s="1"/>
      <c r="LOS47" s="1"/>
      <c r="LOT47" s="1"/>
      <c r="LOU47" s="1"/>
      <c r="LOV47" s="1"/>
      <c r="LOW47" s="1"/>
      <c r="LOX47" s="1"/>
      <c r="LOY47" s="1"/>
      <c r="LOZ47" s="1"/>
      <c r="LPA47" s="1"/>
      <c r="LPB47" s="1"/>
      <c r="LPC47" s="1"/>
      <c r="LPD47" s="1"/>
      <c r="LPE47" s="1"/>
      <c r="LPF47" s="1"/>
      <c r="LPG47" s="1"/>
      <c r="LPH47" s="1"/>
      <c r="LPI47" s="1"/>
      <c r="LPJ47" s="1"/>
      <c r="LPK47" s="1"/>
      <c r="LPL47" s="1"/>
      <c r="LPM47" s="1"/>
      <c r="LPN47" s="1"/>
      <c r="LPO47" s="1"/>
      <c r="LPP47" s="1"/>
      <c r="LPQ47" s="1"/>
      <c r="LPR47" s="1"/>
      <c r="LPS47" s="1"/>
      <c r="LPT47" s="1"/>
      <c r="LPU47" s="1"/>
      <c r="LPV47" s="1"/>
      <c r="LPW47" s="1"/>
      <c r="LPX47" s="1"/>
      <c r="LPY47" s="1"/>
      <c r="LPZ47" s="1"/>
      <c r="LQA47" s="1"/>
      <c r="LQB47" s="1"/>
      <c r="LQC47" s="1"/>
      <c r="LQD47" s="1"/>
      <c r="LQE47" s="1"/>
      <c r="LQF47" s="1"/>
      <c r="LQG47" s="1"/>
      <c r="LQH47" s="1"/>
      <c r="LQI47" s="1"/>
      <c r="LQJ47" s="1"/>
      <c r="LQK47" s="1"/>
      <c r="LQL47" s="1"/>
      <c r="LQM47" s="1"/>
      <c r="LQN47" s="1"/>
      <c r="LQO47" s="1"/>
      <c r="LQP47" s="1"/>
      <c r="LQQ47" s="1"/>
      <c r="LQR47" s="1"/>
      <c r="LQS47" s="1"/>
      <c r="LQT47" s="1"/>
      <c r="LQU47" s="1"/>
      <c r="LQV47" s="1"/>
      <c r="LQW47" s="1"/>
      <c r="LQX47" s="1"/>
      <c r="LQY47" s="1"/>
      <c r="LQZ47" s="1"/>
      <c r="LRA47" s="1"/>
      <c r="LRB47" s="1"/>
      <c r="LRC47" s="1"/>
      <c r="LRD47" s="1"/>
      <c r="LRE47" s="1"/>
      <c r="LRF47" s="1"/>
      <c r="LRG47" s="1"/>
      <c r="LRH47" s="1"/>
      <c r="LRI47" s="1"/>
      <c r="LRJ47" s="1"/>
      <c r="LRK47" s="1"/>
      <c r="LRL47" s="1"/>
      <c r="LRM47" s="1"/>
      <c r="LRN47" s="1"/>
      <c r="LRO47" s="1"/>
      <c r="LRP47" s="1"/>
      <c r="LRQ47" s="1"/>
      <c r="LRR47" s="1"/>
      <c r="LRS47" s="1"/>
      <c r="LRT47" s="1"/>
      <c r="LRU47" s="1"/>
      <c r="LRV47" s="1"/>
      <c r="LRW47" s="1"/>
      <c r="LRX47" s="1"/>
      <c r="LRY47" s="1"/>
      <c r="LRZ47" s="1"/>
      <c r="LSA47" s="1"/>
      <c r="LSB47" s="1"/>
      <c r="LSC47" s="1"/>
      <c r="LSD47" s="1"/>
      <c r="LSE47" s="1"/>
      <c r="LSF47" s="1"/>
      <c r="LSG47" s="1"/>
      <c r="LSH47" s="1"/>
      <c r="LSI47" s="1"/>
      <c r="LSJ47" s="1"/>
      <c r="LSK47" s="1"/>
      <c r="LSL47" s="1"/>
      <c r="LSM47" s="1"/>
      <c r="LSN47" s="1"/>
      <c r="LSO47" s="1"/>
      <c r="LSP47" s="1"/>
      <c r="LSQ47" s="1"/>
      <c r="LSR47" s="1"/>
      <c r="LSS47" s="1"/>
      <c r="LST47" s="1"/>
      <c r="LSU47" s="1"/>
      <c r="LSV47" s="1"/>
      <c r="LSW47" s="1"/>
      <c r="LSX47" s="1"/>
      <c r="LSY47" s="1"/>
      <c r="LSZ47" s="1"/>
      <c r="LTA47" s="1"/>
      <c r="LTB47" s="1"/>
      <c r="LTC47" s="1"/>
      <c r="LTD47" s="1"/>
      <c r="LTE47" s="1"/>
      <c r="LTF47" s="1"/>
      <c r="LTG47" s="1"/>
      <c r="LTH47" s="1"/>
      <c r="LTI47" s="1"/>
      <c r="LTJ47" s="1"/>
      <c r="LTK47" s="1"/>
      <c r="LTL47" s="1"/>
      <c r="LTM47" s="1"/>
      <c r="LTN47" s="1"/>
      <c r="LTO47" s="1"/>
      <c r="LTP47" s="1"/>
      <c r="LTQ47" s="1"/>
      <c r="LTR47" s="1"/>
      <c r="LTS47" s="1"/>
      <c r="LTT47" s="1"/>
      <c r="LTU47" s="1"/>
      <c r="LTV47" s="1"/>
      <c r="LTW47" s="1"/>
      <c r="LTX47" s="1"/>
      <c r="LTY47" s="1"/>
      <c r="LTZ47" s="1"/>
      <c r="LUA47" s="1"/>
      <c r="LUB47" s="1"/>
      <c r="LUC47" s="1"/>
      <c r="LUD47" s="1"/>
      <c r="LUE47" s="1"/>
      <c r="LUF47" s="1"/>
      <c r="LUG47" s="1"/>
      <c r="LUH47" s="1"/>
      <c r="LUI47" s="1"/>
      <c r="LUJ47" s="1"/>
      <c r="LUK47" s="1"/>
      <c r="LUL47" s="1"/>
      <c r="LUM47" s="1"/>
      <c r="LUN47" s="1"/>
      <c r="LUO47" s="1"/>
      <c r="LUP47" s="1"/>
      <c r="LUQ47" s="1"/>
      <c r="LUR47" s="1"/>
      <c r="LUS47" s="1"/>
      <c r="LUT47" s="1"/>
      <c r="LUU47" s="1"/>
      <c r="LUV47" s="1"/>
      <c r="LUW47" s="1"/>
      <c r="LUX47" s="1"/>
      <c r="LUY47" s="1"/>
      <c r="LUZ47" s="1"/>
      <c r="LVA47" s="1"/>
      <c r="LVB47" s="1"/>
      <c r="LVC47" s="1"/>
      <c r="LVD47" s="1"/>
      <c r="LVE47" s="1"/>
      <c r="LVF47" s="1"/>
      <c r="LVG47" s="1"/>
      <c r="LVH47" s="1"/>
      <c r="LVI47" s="1"/>
      <c r="LVJ47" s="1"/>
      <c r="LVK47" s="1"/>
      <c r="LVL47" s="1"/>
      <c r="LVM47" s="1"/>
      <c r="LVN47" s="1"/>
      <c r="LVO47" s="1"/>
      <c r="LVP47" s="1"/>
      <c r="LVQ47" s="1"/>
      <c r="LVR47" s="1"/>
      <c r="LVS47" s="1"/>
      <c r="LVT47" s="1"/>
      <c r="LVU47" s="1"/>
      <c r="LVV47" s="1"/>
      <c r="LVW47" s="1"/>
      <c r="LVX47" s="1"/>
      <c r="LVY47" s="1"/>
      <c r="LVZ47" s="1"/>
      <c r="LWA47" s="1"/>
      <c r="LWB47" s="1"/>
      <c r="LWC47" s="1"/>
      <c r="LWD47" s="1"/>
      <c r="LWE47" s="1"/>
      <c r="LWF47" s="1"/>
      <c r="LWG47" s="1"/>
      <c r="LWH47" s="1"/>
      <c r="LWI47" s="1"/>
      <c r="LWJ47" s="1"/>
      <c r="LWK47" s="1"/>
      <c r="LWL47" s="1"/>
      <c r="LWM47" s="1"/>
      <c r="LWN47" s="1"/>
      <c r="LWO47" s="1"/>
      <c r="LWP47" s="1"/>
      <c r="LWQ47" s="1"/>
      <c r="LWR47" s="1"/>
      <c r="LWS47" s="1"/>
      <c r="LWT47" s="1"/>
      <c r="LWU47" s="1"/>
      <c r="LWV47" s="1"/>
      <c r="LWW47" s="1"/>
      <c r="LWX47" s="1"/>
      <c r="LWY47" s="1"/>
      <c r="LWZ47" s="1"/>
      <c r="LXA47" s="1"/>
      <c r="LXB47" s="1"/>
      <c r="LXC47" s="1"/>
      <c r="LXD47" s="1"/>
      <c r="LXE47" s="1"/>
      <c r="LXF47" s="1"/>
      <c r="LXG47" s="1"/>
      <c r="LXH47" s="1"/>
      <c r="LXI47" s="1"/>
      <c r="LXJ47" s="1"/>
      <c r="LXK47" s="1"/>
      <c r="LXL47" s="1"/>
      <c r="LXM47" s="1"/>
      <c r="LXN47" s="1"/>
      <c r="LXO47" s="1"/>
      <c r="LXP47" s="1"/>
      <c r="LXQ47" s="1"/>
      <c r="LXR47" s="1"/>
      <c r="LXS47" s="1"/>
      <c r="LXT47" s="1"/>
      <c r="LXU47" s="1"/>
      <c r="LXV47" s="1"/>
      <c r="LXW47" s="1"/>
      <c r="LXX47" s="1"/>
      <c r="LXY47" s="1"/>
      <c r="LXZ47" s="1"/>
      <c r="LYA47" s="1"/>
      <c r="LYB47" s="1"/>
      <c r="LYC47" s="1"/>
      <c r="LYD47" s="1"/>
      <c r="LYE47" s="1"/>
      <c r="LYF47" s="1"/>
      <c r="LYG47" s="1"/>
      <c r="LYH47" s="1"/>
      <c r="LYI47" s="1"/>
      <c r="LYJ47" s="1"/>
      <c r="LYK47" s="1"/>
      <c r="LYL47" s="1"/>
      <c r="LYM47" s="1"/>
      <c r="LYN47" s="1"/>
      <c r="LYO47" s="1"/>
      <c r="LYP47" s="1"/>
      <c r="LYQ47" s="1"/>
      <c r="LYR47" s="1"/>
      <c r="LYS47" s="1"/>
      <c r="LYT47" s="1"/>
      <c r="LYU47" s="1"/>
      <c r="LYV47" s="1"/>
      <c r="LYW47" s="1"/>
      <c r="LYX47" s="1"/>
      <c r="LYY47" s="1"/>
      <c r="LYZ47" s="1"/>
      <c r="LZA47" s="1"/>
      <c r="LZB47" s="1"/>
      <c r="LZC47" s="1"/>
      <c r="LZD47" s="1"/>
      <c r="LZE47" s="1"/>
      <c r="LZF47" s="1"/>
      <c r="LZG47" s="1"/>
      <c r="LZH47" s="1"/>
      <c r="LZI47" s="1"/>
      <c r="LZJ47" s="1"/>
      <c r="LZK47" s="1"/>
      <c r="LZL47" s="1"/>
      <c r="LZM47" s="1"/>
      <c r="LZN47" s="1"/>
      <c r="LZO47" s="1"/>
      <c r="LZP47" s="1"/>
      <c r="LZQ47" s="1"/>
      <c r="LZR47" s="1"/>
      <c r="LZS47" s="1"/>
      <c r="LZT47" s="1"/>
      <c r="LZU47" s="1"/>
      <c r="LZV47" s="1"/>
      <c r="LZW47" s="1"/>
      <c r="LZX47" s="1"/>
      <c r="LZY47" s="1"/>
      <c r="LZZ47" s="1"/>
      <c r="MAA47" s="1"/>
      <c r="MAB47" s="1"/>
      <c r="MAC47" s="1"/>
      <c r="MAD47" s="1"/>
      <c r="MAE47" s="1"/>
      <c r="MAF47" s="1"/>
      <c r="MAG47" s="1"/>
      <c r="MAH47" s="1"/>
      <c r="MAI47" s="1"/>
      <c r="MAJ47" s="1"/>
      <c r="MAK47" s="1"/>
      <c r="MAL47" s="1"/>
      <c r="MAM47" s="1"/>
      <c r="MAN47" s="1"/>
      <c r="MAO47" s="1"/>
      <c r="MAP47" s="1"/>
      <c r="MAQ47" s="1"/>
      <c r="MAR47" s="1"/>
      <c r="MAS47" s="1"/>
      <c r="MAT47" s="1"/>
      <c r="MAU47" s="1"/>
      <c r="MAV47" s="1"/>
      <c r="MAW47" s="1"/>
      <c r="MAX47" s="1"/>
      <c r="MAY47" s="1"/>
      <c r="MAZ47" s="1"/>
      <c r="MBA47" s="1"/>
      <c r="MBB47" s="1"/>
      <c r="MBC47" s="1"/>
      <c r="MBD47" s="1"/>
      <c r="MBE47" s="1"/>
      <c r="MBF47" s="1"/>
      <c r="MBG47" s="1"/>
      <c r="MBH47" s="1"/>
      <c r="MBI47" s="1"/>
      <c r="MBJ47" s="1"/>
      <c r="MBK47" s="1"/>
      <c r="MBL47" s="1"/>
      <c r="MBM47" s="1"/>
      <c r="MBN47" s="1"/>
      <c r="MBO47" s="1"/>
      <c r="MBP47" s="1"/>
      <c r="MBQ47" s="1"/>
      <c r="MBR47" s="1"/>
      <c r="MBS47" s="1"/>
      <c r="MBT47" s="1"/>
      <c r="MBU47" s="1"/>
      <c r="MBV47" s="1"/>
      <c r="MBW47" s="1"/>
      <c r="MBX47" s="1"/>
      <c r="MBY47" s="1"/>
      <c r="MBZ47" s="1"/>
      <c r="MCA47" s="1"/>
      <c r="MCB47" s="1"/>
      <c r="MCC47" s="1"/>
      <c r="MCD47" s="1"/>
      <c r="MCE47" s="1"/>
      <c r="MCF47" s="1"/>
      <c r="MCG47" s="1"/>
      <c r="MCH47" s="1"/>
      <c r="MCI47" s="1"/>
      <c r="MCJ47" s="1"/>
      <c r="MCK47" s="1"/>
      <c r="MCL47" s="1"/>
      <c r="MCM47" s="1"/>
      <c r="MCN47" s="1"/>
      <c r="MCO47" s="1"/>
      <c r="MCP47" s="1"/>
      <c r="MCQ47" s="1"/>
      <c r="MCR47" s="1"/>
      <c r="MCS47" s="1"/>
      <c r="MCT47" s="1"/>
      <c r="MCU47" s="1"/>
      <c r="MCV47" s="1"/>
      <c r="MCW47" s="1"/>
      <c r="MCX47" s="1"/>
      <c r="MCY47" s="1"/>
      <c r="MCZ47" s="1"/>
      <c r="MDA47" s="1"/>
      <c r="MDB47" s="1"/>
      <c r="MDC47" s="1"/>
      <c r="MDD47" s="1"/>
      <c r="MDE47" s="1"/>
      <c r="MDF47" s="1"/>
      <c r="MDG47" s="1"/>
      <c r="MDH47" s="1"/>
      <c r="MDI47" s="1"/>
      <c r="MDJ47" s="1"/>
      <c r="MDK47" s="1"/>
      <c r="MDL47" s="1"/>
      <c r="MDM47" s="1"/>
      <c r="MDN47" s="1"/>
      <c r="MDO47" s="1"/>
      <c r="MDP47" s="1"/>
      <c r="MDQ47" s="1"/>
      <c r="MDR47" s="1"/>
      <c r="MDS47" s="1"/>
      <c r="MDT47" s="1"/>
      <c r="MDU47" s="1"/>
      <c r="MDV47" s="1"/>
      <c r="MDW47" s="1"/>
      <c r="MDX47" s="1"/>
      <c r="MDY47" s="1"/>
      <c r="MDZ47" s="1"/>
      <c r="MEA47" s="1"/>
      <c r="MEB47" s="1"/>
      <c r="MEC47" s="1"/>
      <c r="MED47" s="1"/>
      <c r="MEE47" s="1"/>
      <c r="MEF47" s="1"/>
      <c r="MEG47" s="1"/>
      <c r="MEH47" s="1"/>
      <c r="MEI47" s="1"/>
      <c r="MEJ47" s="1"/>
      <c r="MEK47" s="1"/>
      <c r="MEL47" s="1"/>
      <c r="MEM47" s="1"/>
      <c r="MEN47" s="1"/>
      <c r="MEO47" s="1"/>
      <c r="MEP47" s="1"/>
      <c r="MEQ47" s="1"/>
      <c r="MER47" s="1"/>
      <c r="MES47" s="1"/>
      <c r="MET47" s="1"/>
      <c r="MEU47" s="1"/>
      <c r="MEV47" s="1"/>
      <c r="MEW47" s="1"/>
      <c r="MEX47" s="1"/>
      <c r="MEY47" s="1"/>
      <c r="MEZ47" s="1"/>
      <c r="MFA47" s="1"/>
      <c r="MFB47" s="1"/>
      <c r="MFC47" s="1"/>
      <c r="MFD47" s="1"/>
      <c r="MFE47" s="1"/>
      <c r="MFF47" s="1"/>
      <c r="MFG47" s="1"/>
      <c r="MFH47" s="1"/>
      <c r="MFI47" s="1"/>
      <c r="MFJ47" s="1"/>
      <c r="MFK47" s="1"/>
      <c r="MFL47" s="1"/>
      <c r="MFM47" s="1"/>
      <c r="MFN47" s="1"/>
      <c r="MFO47" s="1"/>
      <c r="MFP47" s="1"/>
      <c r="MFQ47" s="1"/>
      <c r="MFR47" s="1"/>
      <c r="MFS47" s="1"/>
      <c r="MFT47" s="1"/>
      <c r="MFU47" s="1"/>
      <c r="MFV47" s="1"/>
      <c r="MFW47" s="1"/>
      <c r="MFX47" s="1"/>
      <c r="MFY47" s="1"/>
      <c r="MFZ47" s="1"/>
      <c r="MGA47" s="1"/>
      <c r="MGB47" s="1"/>
      <c r="MGC47" s="1"/>
      <c r="MGD47" s="1"/>
      <c r="MGE47" s="1"/>
      <c r="MGF47" s="1"/>
      <c r="MGG47" s="1"/>
      <c r="MGH47" s="1"/>
      <c r="MGI47" s="1"/>
      <c r="MGJ47" s="1"/>
      <c r="MGK47" s="1"/>
      <c r="MGL47" s="1"/>
      <c r="MGM47" s="1"/>
      <c r="MGN47" s="1"/>
      <c r="MGO47" s="1"/>
      <c r="MGP47" s="1"/>
      <c r="MGQ47" s="1"/>
      <c r="MGR47" s="1"/>
      <c r="MGS47" s="1"/>
      <c r="MGT47" s="1"/>
      <c r="MGU47" s="1"/>
      <c r="MGV47" s="1"/>
      <c r="MGW47" s="1"/>
      <c r="MGX47" s="1"/>
      <c r="MGY47" s="1"/>
      <c r="MGZ47" s="1"/>
      <c r="MHA47" s="1"/>
      <c r="MHB47" s="1"/>
      <c r="MHC47" s="1"/>
      <c r="MHD47" s="1"/>
      <c r="MHE47" s="1"/>
      <c r="MHF47" s="1"/>
      <c r="MHG47" s="1"/>
      <c r="MHH47" s="1"/>
      <c r="MHI47" s="1"/>
      <c r="MHJ47" s="1"/>
      <c r="MHK47" s="1"/>
      <c r="MHL47" s="1"/>
      <c r="MHM47" s="1"/>
      <c r="MHN47" s="1"/>
      <c r="MHO47" s="1"/>
      <c r="MHP47" s="1"/>
      <c r="MHQ47" s="1"/>
      <c r="MHR47" s="1"/>
      <c r="MHS47" s="1"/>
      <c r="MHT47" s="1"/>
      <c r="MHU47" s="1"/>
      <c r="MHV47" s="1"/>
      <c r="MHW47" s="1"/>
      <c r="MHX47" s="1"/>
      <c r="MHY47" s="1"/>
      <c r="MHZ47" s="1"/>
      <c r="MIA47" s="1"/>
      <c r="MIB47" s="1"/>
      <c r="MIC47" s="1"/>
      <c r="MID47" s="1"/>
      <c r="MIE47" s="1"/>
      <c r="MIF47" s="1"/>
      <c r="MIG47" s="1"/>
      <c r="MIH47" s="1"/>
      <c r="MII47" s="1"/>
      <c r="MIJ47" s="1"/>
      <c r="MIK47" s="1"/>
      <c r="MIL47" s="1"/>
      <c r="MIM47" s="1"/>
      <c r="MIN47" s="1"/>
      <c r="MIO47" s="1"/>
      <c r="MIP47" s="1"/>
      <c r="MIQ47" s="1"/>
      <c r="MIR47" s="1"/>
      <c r="MIS47" s="1"/>
      <c r="MIT47" s="1"/>
      <c r="MIU47" s="1"/>
      <c r="MIV47" s="1"/>
      <c r="MIW47" s="1"/>
      <c r="MIX47" s="1"/>
      <c r="MIY47" s="1"/>
      <c r="MIZ47" s="1"/>
      <c r="MJA47" s="1"/>
      <c r="MJB47" s="1"/>
      <c r="MJC47" s="1"/>
      <c r="MJD47" s="1"/>
      <c r="MJE47" s="1"/>
      <c r="MJF47" s="1"/>
      <c r="MJG47" s="1"/>
      <c r="MJH47" s="1"/>
      <c r="MJI47" s="1"/>
      <c r="MJJ47" s="1"/>
      <c r="MJK47" s="1"/>
      <c r="MJL47" s="1"/>
      <c r="MJM47" s="1"/>
      <c r="MJN47" s="1"/>
      <c r="MJO47" s="1"/>
      <c r="MJP47" s="1"/>
      <c r="MJQ47" s="1"/>
      <c r="MJR47" s="1"/>
      <c r="MJS47" s="1"/>
      <c r="MJT47" s="1"/>
      <c r="MJU47" s="1"/>
      <c r="MJV47" s="1"/>
      <c r="MJW47" s="1"/>
      <c r="MJX47" s="1"/>
      <c r="MJY47" s="1"/>
      <c r="MJZ47" s="1"/>
      <c r="MKA47" s="1"/>
      <c r="MKB47" s="1"/>
      <c r="MKC47" s="1"/>
      <c r="MKD47" s="1"/>
      <c r="MKE47" s="1"/>
      <c r="MKF47" s="1"/>
      <c r="MKG47" s="1"/>
      <c r="MKH47" s="1"/>
      <c r="MKI47" s="1"/>
      <c r="MKJ47" s="1"/>
      <c r="MKK47" s="1"/>
      <c r="MKL47" s="1"/>
      <c r="MKM47" s="1"/>
      <c r="MKN47" s="1"/>
      <c r="MKO47" s="1"/>
      <c r="MKP47" s="1"/>
      <c r="MKQ47" s="1"/>
      <c r="MKR47" s="1"/>
      <c r="MKS47" s="1"/>
      <c r="MKT47" s="1"/>
      <c r="MKU47" s="1"/>
      <c r="MKV47" s="1"/>
      <c r="MKW47" s="1"/>
      <c r="MKX47" s="1"/>
      <c r="MKY47" s="1"/>
      <c r="MKZ47" s="1"/>
      <c r="MLA47" s="1"/>
      <c r="MLB47" s="1"/>
      <c r="MLC47" s="1"/>
      <c r="MLD47" s="1"/>
      <c r="MLE47" s="1"/>
      <c r="MLF47" s="1"/>
      <c r="MLG47" s="1"/>
      <c r="MLH47" s="1"/>
      <c r="MLI47" s="1"/>
      <c r="MLJ47" s="1"/>
      <c r="MLK47" s="1"/>
      <c r="MLL47" s="1"/>
      <c r="MLM47" s="1"/>
      <c r="MLN47" s="1"/>
      <c r="MLO47" s="1"/>
      <c r="MLP47" s="1"/>
      <c r="MLQ47" s="1"/>
      <c r="MLR47" s="1"/>
      <c r="MLS47" s="1"/>
      <c r="MLT47" s="1"/>
      <c r="MLU47" s="1"/>
      <c r="MLV47" s="1"/>
      <c r="MLW47" s="1"/>
      <c r="MLX47" s="1"/>
      <c r="MLY47" s="1"/>
      <c r="MLZ47" s="1"/>
      <c r="MMA47" s="1"/>
      <c r="MMB47" s="1"/>
      <c r="MMC47" s="1"/>
      <c r="MMD47" s="1"/>
      <c r="MME47" s="1"/>
      <c r="MMF47" s="1"/>
      <c r="MMG47" s="1"/>
      <c r="MMH47" s="1"/>
      <c r="MMI47" s="1"/>
      <c r="MMJ47" s="1"/>
      <c r="MMK47" s="1"/>
      <c r="MML47" s="1"/>
      <c r="MMM47" s="1"/>
      <c r="MMN47" s="1"/>
      <c r="MMO47" s="1"/>
      <c r="MMP47" s="1"/>
      <c r="MMQ47" s="1"/>
      <c r="MMR47" s="1"/>
      <c r="MMS47" s="1"/>
      <c r="MMT47" s="1"/>
      <c r="MMU47" s="1"/>
      <c r="MMV47" s="1"/>
      <c r="MMW47" s="1"/>
      <c r="MMX47" s="1"/>
      <c r="MMY47" s="1"/>
      <c r="MMZ47" s="1"/>
      <c r="MNA47" s="1"/>
      <c r="MNB47" s="1"/>
      <c r="MNC47" s="1"/>
      <c r="MND47" s="1"/>
      <c r="MNE47" s="1"/>
      <c r="MNF47" s="1"/>
      <c r="MNG47" s="1"/>
      <c r="MNH47" s="1"/>
      <c r="MNI47" s="1"/>
      <c r="MNJ47" s="1"/>
      <c r="MNK47" s="1"/>
      <c r="MNL47" s="1"/>
      <c r="MNM47" s="1"/>
      <c r="MNN47" s="1"/>
      <c r="MNO47" s="1"/>
      <c r="MNP47" s="1"/>
      <c r="MNQ47" s="1"/>
      <c r="MNR47" s="1"/>
      <c r="MNS47" s="1"/>
      <c r="MNT47" s="1"/>
      <c r="MNU47" s="1"/>
      <c r="MNV47" s="1"/>
      <c r="MNW47" s="1"/>
      <c r="MNX47" s="1"/>
      <c r="MNY47" s="1"/>
      <c r="MNZ47" s="1"/>
      <c r="MOA47" s="1"/>
      <c r="MOB47" s="1"/>
      <c r="MOC47" s="1"/>
      <c r="MOD47" s="1"/>
      <c r="MOE47" s="1"/>
      <c r="MOF47" s="1"/>
      <c r="MOG47" s="1"/>
      <c r="MOH47" s="1"/>
      <c r="MOI47" s="1"/>
      <c r="MOJ47" s="1"/>
      <c r="MOK47" s="1"/>
      <c r="MOL47" s="1"/>
      <c r="MOM47" s="1"/>
      <c r="MON47" s="1"/>
      <c r="MOO47" s="1"/>
      <c r="MOP47" s="1"/>
      <c r="MOQ47" s="1"/>
      <c r="MOR47" s="1"/>
      <c r="MOS47" s="1"/>
      <c r="MOT47" s="1"/>
      <c r="MOU47" s="1"/>
      <c r="MOV47" s="1"/>
      <c r="MOW47" s="1"/>
      <c r="MOX47" s="1"/>
      <c r="MOY47" s="1"/>
      <c r="MOZ47" s="1"/>
      <c r="MPA47" s="1"/>
      <c r="MPB47" s="1"/>
      <c r="MPC47" s="1"/>
      <c r="MPD47" s="1"/>
      <c r="MPE47" s="1"/>
      <c r="MPF47" s="1"/>
      <c r="MPG47" s="1"/>
      <c r="MPH47" s="1"/>
      <c r="MPI47" s="1"/>
      <c r="MPJ47" s="1"/>
      <c r="MPK47" s="1"/>
      <c r="MPL47" s="1"/>
      <c r="MPM47" s="1"/>
      <c r="MPN47" s="1"/>
      <c r="MPO47" s="1"/>
      <c r="MPP47" s="1"/>
      <c r="MPQ47" s="1"/>
      <c r="MPR47" s="1"/>
      <c r="MPS47" s="1"/>
      <c r="MPT47" s="1"/>
      <c r="MPU47" s="1"/>
      <c r="MPV47" s="1"/>
      <c r="MPW47" s="1"/>
      <c r="MPX47" s="1"/>
      <c r="MPY47" s="1"/>
      <c r="MPZ47" s="1"/>
      <c r="MQA47" s="1"/>
      <c r="MQB47" s="1"/>
      <c r="MQC47" s="1"/>
      <c r="MQD47" s="1"/>
      <c r="MQE47" s="1"/>
      <c r="MQF47" s="1"/>
      <c r="MQG47" s="1"/>
      <c r="MQH47" s="1"/>
      <c r="MQI47" s="1"/>
      <c r="MQJ47" s="1"/>
      <c r="MQK47" s="1"/>
      <c r="MQL47" s="1"/>
      <c r="MQM47" s="1"/>
      <c r="MQN47" s="1"/>
      <c r="MQO47" s="1"/>
      <c r="MQP47" s="1"/>
      <c r="MQQ47" s="1"/>
      <c r="MQR47" s="1"/>
      <c r="MQS47" s="1"/>
      <c r="MQT47" s="1"/>
      <c r="MQU47" s="1"/>
      <c r="MQV47" s="1"/>
      <c r="MQW47" s="1"/>
      <c r="MQX47" s="1"/>
      <c r="MQY47" s="1"/>
      <c r="MQZ47" s="1"/>
      <c r="MRA47" s="1"/>
      <c r="MRB47" s="1"/>
      <c r="MRC47" s="1"/>
      <c r="MRD47" s="1"/>
      <c r="MRE47" s="1"/>
      <c r="MRF47" s="1"/>
      <c r="MRG47" s="1"/>
      <c r="MRH47" s="1"/>
      <c r="MRI47" s="1"/>
      <c r="MRJ47" s="1"/>
      <c r="MRK47" s="1"/>
      <c r="MRL47" s="1"/>
      <c r="MRM47" s="1"/>
      <c r="MRN47" s="1"/>
      <c r="MRO47" s="1"/>
      <c r="MRP47" s="1"/>
      <c r="MRQ47" s="1"/>
      <c r="MRR47" s="1"/>
      <c r="MRS47" s="1"/>
      <c r="MRT47" s="1"/>
      <c r="MRU47" s="1"/>
      <c r="MRV47" s="1"/>
      <c r="MRW47" s="1"/>
      <c r="MRX47" s="1"/>
      <c r="MRY47" s="1"/>
      <c r="MRZ47" s="1"/>
      <c r="MSA47" s="1"/>
      <c r="MSB47" s="1"/>
      <c r="MSC47" s="1"/>
      <c r="MSD47" s="1"/>
      <c r="MSE47" s="1"/>
      <c r="MSF47" s="1"/>
      <c r="MSG47" s="1"/>
      <c r="MSH47" s="1"/>
      <c r="MSI47" s="1"/>
      <c r="MSJ47" s="1"/>
      <c r="MSK47" s="1"/>
      <c r="MSL47" s="1"/>
      <c r="MSM47" s="1"/>
      <c r="MSN47" s="1"/>
      <c r="MSO47" s="1"/>
      <c r="MSP47" s="1"/>
      <c r="MSQ47" s="1"/>
      <c r="MSR47" s="1"/>
      <c r="MSS47" s="1"/>
      <c r="MST47" s="1"/>
      <c r="MSU47" s="1"/>
      <c r="MSV47" s="1"/>
      <c r="MSW47" s="1"/>
      <c r="MSX47" s="1"/>
      <c r="MSY47" s="1"/>
      <c r="MSZ47" s="1"/>
      <c r="MTA47" s="1"/>
      <c r="MTB47" s="1"/>
      <c r="MTC47" s="1"/>
      <c r="MTD47" s="1"/>
      <c r="MTE47" s="1"/>
      <c r="MTF47" s="1"/>
      <c r="MTG47" s="1"/>
      <c r="MTH47" s="1"/>
      <c r="MTI47" s="1"/>
      <c r="MTJ47" s="1"/>
      <c r="MTK47" s="1"/>
      <c r="MTL47" s="1"/>
      <c r="MTM47" s="1"/>
      <c r="MTN47" s="1"/>
      <c r="MTO47" s="1"/>
      <c r="MTP47" s="1"/>
      <c r="MTQ47" s="1"/>
      <c r="MTR47" s="1"/>
      <c r="MTS47" s="1"/>
      <c r="MTT47" s="1"/>
      <c r="MTU47" s="1"/>
      <c r="MTV47" s="1"/>
      <c r="MTW47" s="1"/>
      <c r="MTX47" s="1"/>
      <c r="MTY47" s="1"/>
      <c r="MTZ47" s="1"/>
      <c r="MUA47" s="1"/>
      <c r="MUB47" s="1"/>
      <c r="MUC47" s="1"/>
      <c r="MUD47" s="1"/>
      <c r="MUE47" s="1"/>
      <c r="MUF47" s="1"/>
      <c r="MUG47" s="1"/>
      <c r="MUH47" s="1"/>
      <c r="MUI47" s="1"/>
      <c r="MUJ47" s="1"/>
      <c r="MUK47" s="1"/>
      <c r="MUL47" s="1"/>
      <c r="MUM47" s="1"/>
      <c r="MUN47" s="1"/>
      <c r="MUO47" s="1"/>
      <c r="MUP47" s="1"/>
      <c r="MUQ47" s="1"/>
      <c r="MUR47" s="1"/>
      <c r="MUS47" s="1"/>
      <c r="MUT47" s="1"/>
      <c r="MUU47" s="1"/>
      <c r="MUV47" s="1"/>
      <c r="MUW47" s="1"/>
      <c r="MUX47" s="1"/>
      <c r="MUY47" s="1"/>
      <c r="MUZ47" s="1"/>
      <c r="MVA47" s="1"/>
      <c r="MVB47" s="1"/>
      <c r="MVC47" s="1"/>
      <c r="MVD47" s="1"/>
      <c r="MVE47" s="1"/>
      <c r="MVF47" s="1"/>
      <c r="MVG47" s="1"/>
      <c r="MVH47" s="1"/>
      <c r="MVI47" s="1"/>
      <c r="MVJ47" s="1"/>
      <c r="MVK47" s="1"/>
      <c r="MVL47" s="1"/>
      <c r="MVM47" s="1"/>
      <c r="MVN47" s="1"/>
      <c r="MVO47" s="1"/>
      <c r="MVP47" s="1"/>
      <c r="MVQ47" s="1"/>
      <c r="MVR47" s="1"/>
      <c r="MVS47" s="1"/>
      <c r="MVT47" s="1"/>
      <c r="MVU47" s="1"/>
      <c r="MVV47" s="1"/>
      <c r="MVW47" s="1"/>
      <c r="MVX47" s="1"/>
      <c r="MVY47" s="1"/>
      <c r="MVZ47" s="1"/>
      <c r="MWA47" s="1"/>
      <c r="MWB47" s="1"/>
      <c r="MWC47" s="1"/>
      <c r="MWD47" s="1"/>
      <c r="MWE47" s="1"/>
      <c r="MWF47" s="1"/>
      <c r="MWG47" s="1"/>
      <c r="MWH47" s="1"/>
      <c r="MWI47" s="1"/>
      <c r="MWJ47" s="1"/>
      <c r="MWK47" s="1"/>
      <c r="MWL47" s="1"/>
      <c r="MWM47" s="1"/>
      <c r="MWN47" s="1"/>
      <c r="MWO47" s="1"/>
      <c r="MWP47" s="1"/>
      <c r="MWQ47" s="1"/>
      <c r="MWR47" s="1"/>
      <c r="MWS47" s="1"/>
      <c r="MWT47" s="1"/>
      <c r="MWU47" s="1"/>
      <c r="MWV47" s="1"/>
      <c r="MWW47" s="1"/>
      <c r="MWX47" s="1"/>
      <c r="MWY47" s="1"/>
      <c r="MWZ47" s="1"/>
      <c r="MXA47" s="1"/>
      <c r="MXB47" s="1"/>
      <c r="MXC47" s="1"/>
      <c r="MXD47" s="1"/>
      <c r="MXE47" s="1"/>
      <c r="MXF47" s="1"/>
      <c r="MXG47" s="1"/>
      <c r="MXH47" s="1"/>
      <c r="MXI47" s="1"/>
      <c r="MXJ47" s="1"/>
      <c r="MXK47" s="1"/>
      <c r="MXL47" s="1"/>
      <c r="MXM47" s="1"/>
      <c r="MXN47" s="1"/>
      <c r="MXO47" s="1"/>
      <c r="MXP47" s="1"/>
      <c r="MXQ47" s="1"/>
      <c r="MXR47" s="1"/>
      <c r="MXS47" s="1"/>
      <c r="MXT47" s="1"/>
      <c r="MXU47" s="1"/>
      <c r="MXV47" s="1"/>
      <c r="MXW47" s="1"/>
      <c r="MXX47" s="1"/>
      <c r="MXY47" s="1"/>
      <c r="MXZ47" s="1"/>
      <c r="MYA47" s="1"/>
      <c r="MYB47" s="1"/>
      <c r="MYC47" s="1"/>
      <c r="MYD47" s="1"/>
      <c r="MYE47" s="1"/>
      <c r="MYF47" s="1"/>
      <c r="MYG47" s="1"/>
      <c r="MYH47" s="1"/>
      <c r="MYI47" s="1"/>
      <c r="MYJ47" s="1"/>
      <c r="MYK47" s="1"/>
      <c r="MYL47" s="1"/>
      <c r="MYM47" s="1"/>
      <c r="MYN47" s="1"/>
      <c r="MYO47" s="1"/>
      <c r="MYP47" s="1"/>
      <c r="MYQ47" s="1"/>
      <c r="MYR47" s="1"/>
      <c r="MYS47" s="1"/>
      <c r="MYT47" s="1"/>
      <c r="MYU47" s="1"/>
      <c r="MYV47" s="1"/>
      <c r="MYW47" s="1"/>
      <c r="MYX47" s="1"/>
      <c r="MYY47" s="1"/>
      <c r="MYZ47" s="1"/>
      <c r="MZA47" s="1"/>
      <c r="MZB47" s="1"/>
      <c r="MZC47" s="1"/>
      <c r="MZD47" s="1"/>
      <c r="MZE47" s="1"/>
      <c r="MZF47" s="1"/>
      <c r="MZG47" s="1"/>
      <c r="MZH47" s="1"/>
      <c r="MZI47" s="1"/>
      <c r="MZJ47" s="1"/>
      <c r="MZK47" s="1"/>
      <c r="MZL47" s="1"/>
      <c r="MZM47" s="1"/>
      <c r="MZN47" s="1"/>
      <c r="MZO47" s="1"/>
      <c r="MZP47" s="1"/>
      <c r="MZQ47" s="1"/>
      <c r="MZR47" s="1"/>
      <c r="MZS47" s="1"/>
      <c r="MZT47" s="1"/>
      <c r="MZU47" s="1"/>
      <c r="MZV47" s="1"/>
      <c r="MZW47" s="1"/>
      <c r="MZX47" s="1"/>
      <c r="MZY47" s="1"/>
      <c r="MZZ47" s="1"/>
      <c r="NAA47" s="1"/>
      <c r="NAB47" s="1"/>
      <c r="NAC47" s="1"/>
      <c r="NAD47" s="1"/>
      <c r="NAE47" s="1"/>
      <c r="NAF47" s="1"/>
      <c r="NAG47" s="1"/>
      <c r="NAH47" s="1"/>
      <c r="NAI47" s="1"/>
      <c r="NAJ47" s="1"/>
      <c r="NAK47" s="1"/>
      <c r="NAL47" s="1"/>
      <c r="NAM47" s="1"/>
      <c r="NAN47" s="1"/>
      <c r="NAO47" s="1"/>
      <c r="NAP47" s="1"/>
      <c r="NAQ47" s="1"/>
      <c r="NAR47" s="1"/>
      <c r="NAS47" s="1"/>
      <c r="NAT47" s="1"/>
      <c r="NAU47" s="1"/>
      <c r="NAV47" s="1"/>
      <c r="NAW47" s="1"/>
      <c r="NAX47" s="1"/>
      <c r="NAY47" s="1"/>
      <c r="NAZ47" s="1"/>
      <c r="NBA47" s="1"/>
      <c r="NBB47" s="1"/>
      <c r="NBC47" s="1"/>
      <c r="NBD47" s="1"/>
      <c r="NBE47" s="1"/>
      <c r="NBF47" s="1"/>
      <c r="NBG47" s="1"/>
      <c r="NBH47" s="1"/>
      <c r="NBI47" s="1"/>
      <c r="NBJ47" s="1"/>
      <c r="NBK47" s="1"/>
      <c r="NBL47" s="1"/>
      <c r="NBM47" s="1"/>
      <c r="NBN47" s="1"/>
      <c r="NBO47" s="1"/>
      <c r="NBP47" s="1"/>
      <c r="NBQ47" s="1"/>
      <c r="NBR47" s="1"/>
      <c r="NBS47" s="1"/>
      <c r="NBT47" s="1"/>
      <c r="NBU47" s="1"/>
      <c r="NBV47" s="1"/>
      <c r="NBW47" s="1"/>
      <c r="NBX47" s="1"/>
      <c r="NBY47" s="1"/>
      <c r="NBZ47" s="1"/>
      <c r="NCA47" s="1"/>
      <c r="NCB47" s="1"/>
      <c r="NCC47" s="1"/>
      <c r="NCD47" s="1"/>
      <c r="NCE47" s="1"/>
      <c r="NCF47" s="1"/>
      <c r="NCG47" s="1"/>
      <c r="NCH47" s="1"/>
      <c r="NCI47" s="1"/>
      <c r="NCJ47" s="1"/>
      <c r="NCK47" s="1"/>
      <c r="NCL47" s="1"/>
      <c r="NCM47" s="1"/>
      <c r="NCN47" s="1"/>
      <c r="NCO47" s="1"/>
      <c r="NCP47" s="1"/>
      <c r="NCQ47" s="1"/>
      <c r="NCR47" s="1"/>
      <c r="NCS47" s="1"/>
      <c r="NCT47" s="1"/>
      <c r="NCU47" s="1"/>
      <c r="NCV47" s="1"/>
      <c r="NCW47" s="1"/>
      <c r="NCX47" s="1"/>
      <c r="NCY47" s="1"/>
      <c r="NCZ47" s="1"/>
      <c r="NDA47" s="1"/>
      <c r="NDB47" s="1"/>
      <c r="NDC47" s="1"/>
      <c r="NDD47" s="1"/>
      <c r="NDE47" s="1"/>
      <c r="NDF47" s="1"/>
      <c r="NDG47" s="1"/>
      <c r="NDH47" s="1"/>
      <c r="NDI47" s="1"/>
      <c r="NDJ47" s="1"/>
      <c r="NDK47" s="1"/>
      <c r="NDL47" s="1"/>
      <c r="NDM47" s="1"/>
      <c r="NDN47" s="1"/>
      <c r="NDO47" s="1"/>
      <c r="NDP47" s="1"/>
      <c r="NDQ47" s="1"/>
      <c r="NDR47" s="1"/>
      <c r="NDS47" s="1"/>
      <c r="NDT47" s="1"/>
      <c r="NDU47" s="1"/>
      <c r="NDV47" s="1"/>
      <c r="NDW47" s="1"/>
      <c r="NDX47" s="1"/>
      <c r="NDY47" s="1"/>
      <c r="NDZ47" s="1"/>
      <c r="NEA47" s="1"/>
      <c r="NEB47" s="1"/>
      <c r="NEC47" s="1"/>
      <c r="NED47" s="1"/>
      <c r="NEE47" s="1"/>
      <c r="NEF47" s="1"/>
      <c r="NEG47" s="1"/>
      <c r="NEH47" s="1"/>
      <c r="NEI47" s="1"/>
      <c r="NEJ47" s="1"/>
      <c r="NEK47" s="1"/>
      <c r="NEL47" s="1"/>
      <c r="NEM47" s="1"/>
      <c r="NEN47" s="1"/>
      <c r="NEO47" s="1"/>
      <c r="NEP47" s="1"/>
      <c r="NEQ47" s="1"/>
      <c r="NER47" s="1"/>
      <c r="NES47" s="1"/>
      <c r="NET47" s="1"/>
      <c r="NEU47" s="1"/>
      <c r="NEV47" s="1"/>
      <c r="NEW47" s="1"/>
      <c r="NEX47" s="1"/>
      <c r="NEY47" s="1"/>
      <c r="NEZ47" s="1"/>
      <c r="NFA47" s="1"/>
      <c r="NFB47" s="1"/>
      <c r="NFC47" s="1"/>
      <c r="NFD47" s="1"/>
      <c r="NFE47" s="1"/>
      <c r="NFF47" s="1"/>
      <c r="NFG47" s="1"/>
      <c r="NFH47" s="1"/>
      <c r="NFI47" s="1"/>
      <c r="NFJ47" s="1"/>
      <c r="NFK47" s="1"/>
      <c r="NFL47" s="1"/>
      <c r="NFM47" s="1"/>
      <c r="NFN47" s="1"/>
      <c r="NFO47" s="1"/>
      <c r="NFP47" s="1"/>
      <c r="NFQ47" s="1"/>
      <c r="NFR47" s="1"/>
      <c r="NFS47" s="1"/>
      <c r="NFT47" s="1"/>
      <c r="NFU47" s="1"/>
      <c r="NFV47" s="1"/>
      <c r="NFW47" s="1"/>
      <c r="NFX47" s="1"/>
      <c r="NFY47" s="1"/>
      <c r="NFZ47" s="1"/>
      <c r="NGA47" s="1"/>
      <c r="NGB47" s="1"/>
      <c r="NGC47" s="1"/>
      <c r="NGD47" s="1"/>
      <c r="NGE47" s="1"/>
      <c r="NGF47" s="1"/>
      <c r="NGG47" s="1"/>
      <c r="NGH47" s="1"/>
      <c r="NGI47" s="1"/>
      <c r="NGJ47" s="1"/>
      <c r="NGK47" s="1"/>
      <c r="NGL47" s="1"/>
      <c r="NGM47" s="1"/>
      <c r="NGN47" s="1"/>
      <c r="NGO47" s="1"/>
      <c r="NGP47" s="1"/>
      <c r="NGQ47" s="1"/>
      <c r="NGR47" s="1"/>
      <c r="NGS47" s="1"/>
      <c r="NGT47" s="1"/>
      <c r="NGU47" s="1"/>
      <c r="NGV47" s="1"/>
      <c r="NGW47" s="1"/>
      <c r="NGX47" s="1"/>
      <c r="NGY47" s="1"/>
      <c r="NGZ47" s="1"/>
      <c r="NHA47" s="1"/>
      <c r="NHB47" s="1"/>
      <c r="NHC47" s="1"/>
      <c r="NHD47" s="1"/>
      <c r="NHE47" s="1"/>
      <c r="NHF47" s="1"/>
      <c r="NHG47" s="1"/>
      <c r="NHH47" s="1"/>
      <c r="NHI47" s="1"/>
      <c r="NHJ47" s="1"/>
      <c r="NHK47" s="1"/>
      <c r="NHL47" s="1"/>
      <c r="NHM47" s="1"/>
      <c r="NHN47" s="1"/>
      <c r="NHO47" s="1"/>
      <c r="NHP47" s="1"/>
      <c r="NHQ47" s="1"/>
      <c r="NHR47" s="1"/>
      <c r="NHS47" s="1"/>
      <c r="NHT47" s="1"/>
      <c r="NHU47" s="1"/>
      <c r="NHV47" s="1"/>
      <c r="NHW47" s="1"/>
      <c r="NHX47" s="1"/>
      <c r="NHY47" s="1"/>
      <c r="NHZ47" s="1"/>
      <c r="NIA47" s="1"/>
      <c r="NIB47" s="1"/>
      <c r="NIC47" s="1"/>
      <c r="NID47" s="1"/>
      <c r="NIE47" s="1"/>
      <c r="NIF47" s="1"/>
      <c r="NIG47" s="1"/>
      <c r="NIH47" s="1"/>
      <c r="NII47" s="1"/>
      <c r="NIJ47" s="1"/>
      <c r="NIK47" s="1"/>
      <c r="NIL47" s="1"/>
      <c r="NIM47" s="1"/>
      <c r="NIN47" s="1"/>
      <c r="NIO47" s="1"/>
      <c r="NIP47" s="1"/>
      <c r="NIQ47" s="1"/>
      <c r="NIR47" s="1"/>
      <c r="NIS47" s="1"/>
      <c r="NIT47" s="1"/>
      <c r="NIU47" s="1"/>
      <c r="NIV47" s="1"/>
      <c r="NIW47" s="1"/>
      <c r="NIX47" s="1"/>
      <c r="NIY47" s="1"/>
      <c r="NIZ47" s="1"/>
      <c r="NJA47" s="1"/>
      <c r="NJB47" s="1"/>
      <c r="NJC47" s="1"/>
      <c r="NJD47" s="1"/>
      <c r="NJE47" s="1"/>
      <c r="NJF47" s="1"/>
      <c r="NJG47" s="1"/>
      <c r="NJH47" s="1"/>
      <c r="NJI47" s="1"/>
      <c r="NJJ47" s="1"/>
      <c r="NJK47" s="1"/>
      <c r="NJL47" s="1"/>
      <c r="NJM47" s="1"/>
      <c r="NJN47" s="1"/>
      <c r="NJO47" s="1"/>
      <c r="NJP47" s="1"/>
      <c r="NJQ47" s="1"/>
      <c r="NJR47" s="1"/>
      <c r="NJS47" s="1"/>
      <c r="NJT47" s="1"/>
      <c r="NJU47" s="1"/>
      <c r="NJV47" s="1"/>
      <c r="NJW47" s="1"/>
      <c r="NJX47" s="1"/>
      <c r="NJY47" s="1"/>
      <c r="NJZ47" s="1"/>
      <c r="NKA47" s="1"/>
      <c r="NKB47" s="1"/>
      <c r="NKC47" s="1"/>
      <c r="NKD47" s="1"/>
      <c r="NKE47" s="1"/>
      <c r="NKF47" s="1"/>
      <c r="NKG47" s="1"/>
      <c r="NKH47" s="1"/>
      <c r="NKI47" s="1"/>
      <c r="NKJ47" s="1"/>
      <c r="NKK47" s="1"/>
      <c r="NKL47" s="1"/>
      <c r="NKM47" s="1"/>
      <c r="NKN47" s="1"/>
      <c r="NKO47" s="1"/>
      <c r="NKP47" s="1"/>
      <c r="NKQ47" s="1"/>
      <c r="NKR47" s="1"/>
      <c r="NKS47" s="1"/>
      <c r="NKT47" s="1"/>
      <c r="NKU47" s="1"/>
      <c r="NKV47" s="1"/>
      <c r="NKW47" s="1"/>
      <c r="NKX47" s="1"/>
      <c r="NKY47" s="1"/>
      <c r="NKZ47" s="1"/>
      <c r="NLA47" s="1"/>
      <c r="NLB47" s="1"/>
      <c r="NLC47" s="1"/>
      <c r="NLD47" s="1"/>
      <c r="NLE47" s="1"/>
      <c r="NLF47" s="1"/>
      <c r="NLG47" s="1"/>
      <c r="NLH47" s="1"/>
      <c r="NLI47" s="1"/>
      <c r="NLJ47" s="1"/>
      <c r="NLK47" s="1"/>
      <c r="NLL47" s="1"/>
      <c r="NLM47" s="1"/>
      <c r="NLN47" s="1"/>
      <c r="NLO47" s="1"/>
      <c r="NLP47" s="1"/>
      <c r="NLQ47" s="1"/>
      <c r="NLR47" s="1"/>
      <c r="NLS47" s="1"/>
      <c r="NLT47" s="1"/>
      <c r="NLU47" s="1"/>
      <c r="NLV47" s="1"/>
      <c r="NLW47" s="1"/>
      <c r="NLX47" s="1"/>
      <c r="NLY47" s="1"/>
      <c r="NLZ47" s="1"/>
      <c r="NMA47" s="1"/>
      <c r="NMB47" s="1"/>
      <c r="NMC47" s="1"/>
      <c r="NMD47" s="1"/>
      <c r="NME47" s="1"/>
      <c r="NMF47" s="1"/>
      <c r="NMG47" s="1"/>
      <c r="NMH47" s="1"/>
      <c r="NMI47" s="1"/>
      <c r="NMJ47" s="1"/>
      <c r="NMK47" s="1"/>
      <c r="NML47" s="1"/>
      <c r="NMM47" s="1"/>
      <c r="NMN47" s="1"/>
      <c r="NMO47" s="1"/>
      <c r="NMP47" s="1"/>
      <c r="NMQ47" s="1"/>
      <c r="NMR47" s="1"/>
      <c r="NMS47" s="1"/>
      <c r="NMT47" s="1"/>
      <c r="NMU47" s="1"/>
      <c r="NMV47" s="1"/>
      <c r="NMW47" s="1"/>
      <c r="NMX47" s="1"/>
      <c r="NMY47" s="1"/>
      <c r="NMZ47" s="1"/>
      <c r="NNA47" s="1"/>
      <c r="NNB47" s="1"/>
      <c r="NNC47" s="1"/>
      <c r="NND47" s="1"/>
      <c r="NNE47" s="1"/>
      <c r="NNF47" s="1"/>
      <c r="NNG47" s="1"/>
      <c r="NNH47" s="1"/>
      <c r="NNI47" s="1"/>
      <c r="NNJ47" s="1"/>
      <c r="NNK47" s="1"/>
      <c r="NNL47" s="1"/>
      <c r="NNM47" s="1"/>
      <c r="NNN47" s="1"/>
      <c r="NNO47" s="1"/>
      <c r="NNP47" s="1"/>
      <c r="NNQ47" s="1"/>
      <c r="NNR47" s="1"/>
      <c r="NNS47" s="1"/>
      <c r="NNT47" s="1"/>
      <c r="NNU47" s="1"/>
      <c r="NNV47" s="1"/>
      <c r="NNW47" s="1"/>
      <c r="NNX47" s="1"/>
      <c r="NNY47" s="1"/>
      <c r="NNZ47" s="1"/>
      <c r="NOA47" s="1"/>
      <c r="NOB47" s="1"/>
      <c r="NOC47" s="1"/>
      <c r="NOD47" s="1"/>
      <c r="NOE47" s="1"/>
      <c r="NOF47" s="1"/>
      <c r="NOG47" s="1"/>
      <c r="NOH47" s="1"/>
      <c r="NOI47" s="1"/>
      <c r="NOJ47" s="1"/>
      <c r="NOK47" s="1"/>
      <c r="NOL47" s="1"/>
      <c r="NOM47" s="1"/>
      <c r="NON47" s="1"/>
      <c r="NOO47" s="1"/>
      <c r="NOP47" s="1"/>
      <c r="NOQ47" s="1"/>
      <c r="NOR47" s="1"/>
      <c r="NOS47" s="1"/>
      <c r="NOT47" s="1"/>
      <c r="NOU47" s="1"/>
      <c r="NOV47" s="1"/>
      <c r="NOW47" s="1"/>
      <c r="NOX47" s="1"/>
      <c r="NOY47" s="1"/>
      <c r="NOZ47" s="1"/>
      <c r="NPA47" s="1"/>
      <c r="NPB47" s="1"/>
      <c r="NPC47" s="1"/>
      <c r="NPD47" s="1"/>
      <c r="NPE47" s="1"/>
      <c r="NPF47" s="1"/>
      <c r="NPG47" s="1"/>
      <c r="NPH47" s="1"/>
      <c r="NPI47" s="1"/>
      <c r="NPJ47" s="1"/>
      <c r="NPK47" s="1"/>
      <c r="NPL47" s="1"/>
      <c r="NPM47" s="1"/>
      <c r="NPN47" s="1"/>
      <c r="NPO47" s="1"/>
      <c r="NPP47" s="1"/>
      <c r="NPQ47" s="1"/>
      <c r="NPR47" s="1"/>
      <c r="NPS47" s="1"/>
      <c r="NPT47" s="1"/>
      <c r="NPU47" s="1"/>
      <c r="NPV47" s="1"/>
      <c r="NPW47" s="1"/>
      <c r="NPX47" s="1"/>
      <c r="NPY47" s="1"/>
      <c r="NPZ47" s="1"/>
      <c r="NQA47" s="1"/>
      <c r="NQB47" s="1"/>
      <c r="NQC47" s="1"/>
      <c r="NQD47" s="1"/>
      <c r="NQE47" s="1"/>
      <c r="NQF47" s="1"/>
      <c r="NQG47" s="1"/>
      <c r="NQH47" s="1"/>
      <c r="NQI47" s="1"/>
      <c r="NQJ47" s="1"/>
      <c r="NQK47" s="1"/>
      <c r="NQL47" s="1"/>
      <c r="NQM47" s="1"/>
      <c r="NQN47" s="1"/>
      <c r="NQO47" s="1"/>
      <c r="NQP47" s="1"/>
      <c r="NQQ47" s="1"/>
      <c r="NQR47" s="1"/>
      <c r="NQS47" s="1"/>
      <c r="NQT47" s="1"/>
      <c r="NQU47" s="1"/>
      <c r="NQV47" s="1"/>
      <c r="NQW47" s="1"/>
      <c r="NQX47" s="1"/>
      <c r="NQY47" s="1"/>
      <c r="NQZ47" s="1"/>
      <c r="NRA47" s="1"/>
      <c r="NRB47" s="1"/>
      <c r="NRC47" s="1"/>
      <c r="NRD47" s="1"/>
      <c r="NRE47" s="1"/>
      <c r="NRF47" s="1"/>
      <c r="NRG47" s="1"/>
      <c r="NRH47" s="1"/>
      <c r="NRI47" s="1"/>
      <c r="NRJ47" s="1"/>
      <c r="NRK47" s="1"/>
      <c r="NRL47" s="1"/>
      <c r="NRM47" s="1"/>
      <c r="NRN47" s="1"/>
      <c r="NRO47" s="1"/>
      <c r="NRP47" s="1"/>
      <c r="NRQ47" s="1"/>
      <c r="NRR47" s="1"/>
      <c r="NRS47" s="1"/>
      <c r="NRT47" s="1"/>
      <c r="NRU47" s="1"/>
      <c r="NRV47" s="1"/>
      <c r="NRW47" s="1"/>
      <c r="NRX47" s="1"/>
      <c r="NRY47" s="1"/>
      <c r="NRZ47" s="1"/>
      <c r="NSA47" s="1"/>
      <c r="NSB47" s="1"/>
      <c r="NSC47" s="1"/>
      <c r="NSD47" s="1"/>
      <c r="NSE47" s="1"/>
      <c r="NSF47" s="1"/>
      <c r="NSG47" s="1"/>
      <c r="NSH47" s="1"/>
      <c r="NSI47" s="1"/>
      <c r="NSJ47" s="1"/>
      <c r="NSK47" s="1"/>
      <c r="NSL47" s="1"/>
      <c r="NSM47" s="1"/>
      <c r="NSN47" s="1"/>
      <c r="NSO47" s="1"/>
      <c r="NSP47" s="1"/>
      <c r="NSQ47" s="1"/>
      <c r="NSR47" s="1"/>
      <c r="NSS47" s="1"/>
      <c r="NST47" s="1"/>
      <c r="NSU47" s="1"/>
      <c r="NSV47" s="1"/>
      <c r="NSW47" s="1"/>
      <c r="NSX47" s="1"/>
      <c r="NSY47" s="1"/>
      <c r="NSZ47" s="1"/>
      <c r="NTA47" s="1"/>
      <c r="NTB47" s="1"/>
      <c r="NTC47" s="1"/>
      <c r="NTD47" s="1"/>
      <c r="NTE47" s="1"/>
      <c r="NTF47" s="1"/>
      <c r="NTG47" s="1"/>
      <c r="NTH47" s="1"/>
      <c r="NTI47" s="1"/>
      <c r="NTJ47" s="1"/>
      <c r="NTK47" s="1"/>
      <c r="NTL47" s="1"/>
      <c r="NTM47" s="1"/>
      <c r="NTN47" s="1"/>
      <c r="NTO47" s="1"/>
      <c r="NTP47" s="1"/>
      <c r="NTQ47" s="1"/>
      <c r="NTR47" s="1"/>
      <c r="NTS47" s="1"/>
      <c r="NTT47" s="1"/>
      <c r="NTU47" s="1"/>
      <c r="NTV47" s="1"/>
      <c r="NTW47" s="1"/>
      <c r="NTX47" s="1"/>
      <c r="NTY47" s="1"/>
      <c r="NTZ47" s="1"/>
      <c r="NUA47" s="1"/>
      <c r="NUB47" s="1"/>
      <c r="NUC47" s="1"/>
      <c r="NUD47" s="1"/>
      <c r="NUE47" s="1"/>
      <c r="NUF47" s="1"/>
      <c r="NUG47" s="1"/>
      <c r="NUH47" s="1"/>
      <c r="NUI47" s="1"/>
      <c r="NUJ47" s="1"/>
      <c r="NUK47" s="1"/>
      <c r="NUL47" s="1"/>
      <c r="NUM47" s="1"/>
      <c r="NUN47" s="1"/>
      <c r="NUO47" s="1"/>
      <c r="NUP47" s="1"/>
      <c r="NUQ47" s="1"/>
      <c r="NUR47" s="1"/>
      <c r="NUS47" s="1"/>
      <c r="NUT47" s="1"/>
      <c r="NUU47" s="1"/>
      <c r="NUV47" s="1"/>
      <c r="NUW47" s="1"/>
      <c r="NUX47" s="1"/>
      <c r="NUY47" s="1"/>
      <c r="NUZ47" s="1"/>
      <c r="NVA47" s="1"/>
      <c r="NVB47" s="1"/>
      <c r="NVC47" s="1"/>
      <c r="NVD47" s="1"/>
      <c r="NVE47" s="1"/>
      <c r="NVF47" s="1"/>
      <c r="NVG47" s="1"/>
      <c r="NVH47" s="1"/>
      <c r="NVI47" s="1"/>
      <c r="NVJ47" s="1"/>
      <c r="NVK47" s="1"/>
      <c r="NVL47" s="1"/>
      <c r="NVM47" s="1"/>
      <c r="NVN47" s="1"/>
      <c r="NVO47" s="1"/>
      <c r="NVP47" s="1"/>
      <c r="NVQ47" s="1"/>
      <c r="NVR47" s="1"/>
      <c r="NVS47" s="1"/>
      <c r="NVT47" s="1"/>
      <c r="NVU47" s="1"/>
      <c r="NVV47" s="1"/>
      <c r="NVW47" s="1"/>
      <c r="NVX47" s="1"/>
      <c r="NVY47" s="1"/>
      <c r="NVZ47" s="1"/>
      <c r="NWA47" s="1"/>
      <c r="NWB47" s="1"/>
      <c r="NWC47" s="1"/>
      <c r="NWD47" s="1"/>
      <c r="NWE47" s="1"/>
      <c r="NWF47" s="1"/>
      <c r="NWG47" s="1"/>
      <c r="NWH47" s="1"/>
      <c r="NWI47" s="1"/>
      <c r="NWJ47" s="1"/>
      <c r="NWK47" s="1"/>
      <c r="NWL47" s="1"/>
      <c r="NWM47" s="1"/>
      <c r="NWN47" s="1"/>
      <c r="NWO47" s="1"/>
      <c r="NWP47" s="1"/>
      <c r="NWQ47" s="1"/>
      <c r="NWR47" s="1"/>
      <c r="NWS47" s="1"/>
      <c r="NWT47" s="1"/>
      <c r="NWU47" s="1"/>
      <c r="NWV47" s="1"/>
      <c r="NWW47" s="1"/>
      <c r="NWX47" s="1"/>
      <c r="NWY47" s="1"/>
      <c r="NWZ47" s="1"/>
      <c r="NXA47" s="1"/>
      <c r="NXB47" s="1"/>
      <c r="NXC47" s="1"/>
      <c r="NXD47" s="1"/>
      <c r="NXE47" s="1"/>
      <c r="NXF47" s="1"/>
      <c r="NXG47" s="1"/>
      <c r="NXH47" s="1"/>
      <c r="NXI47" s="1"/>
      <c r="NXJ47" s="1"/>
      <c r="NXK47" s="1"/>
      <c r="NXL47" s="1"/>
      <c r="NXM47" s="1"/>
      <c r="NXN47" s="1"/>
      <c r="NXO47" s="1"/>
      <c r="NXP47" s="1"/>
      <c r="NXQ47" s="1"/>
      <c r="NXR47" s="1"/>
      <c r="NXS47" s="1"/>
      <c r="NXT47" s="1"/>
      <c r="NXU47" s="1"/>
      <c r="NXV47" s="1"/>
      <c r="NXW47" s="1"/>
      <c r="NXX47" s="1"/>
      <c r="NXY47" s="1"/>
      <c r="NXZ47" s="1"/>
      <c r="NYA47" s="1"/>
      <c r="NYB47" s="1"/>
      <c r="NYC47" s="1"/>
      <c r="NYD47" s="1"/>
      <c r="NYE47" s="1"/>
      <c r="NYF47" s="1"/>
      <c r="NYG47" s="1"/>
      <c r="NYH47" s="1"/>
      <c r="NYI47" s="1"/>
      <c r="NYJ47" s="1"/>
      <c r="NYK47" s="1"/>
      <c r="NYL47" s="1"/>
      <c r="NYM47" s="1"/>
      <c r="NYN47" s="1"/>
      <c r="NYO47" s="1"/>
      <c r="NYP47" s="1"/>
      <c r="NYQ47" s="1"/>
      <c r="NYR47" s="1"/>
      <c r="NYS47" s="1"/>
      <c r="NYT47" s="1"/>
      <c r="NYU47" s="1"/>
      <c r="NYV47" s="1"/>
      <c r="NYW47" s="1"/>
      <c r="NYX47" s="1"/>
      <c r="NYY47" s="1"/>
      <c r="NYZ47" s="1"/>
      <c r="NZA47" s="1"/>
      <c r="NZB47" s="1"/>
      <c r="NZC47" s="1"/>
      <c r="NZD47" s="1"/>
      <c r="NZE47" s="1"/>
      <c r="NZF47" s="1"/>
      <c r="NZG47" s="1"/>
      <c r="NZH47" s="1"/>
      <c r="NZI47" s="1"/>
      <c r="NZJ47" s="1"/>
      <c r="NZK47" s="1"/>
      <c r="NZL47" s="1"/>
      <c r="NZM47" s="1"/>
      <c r="NZN47" s="1"/>
      <c r="NZO47" s="1"/>
      <c r="NZP47" s="1"/>
      <c r="NZQ47" s="1"/>
      <c r="NZR47" s="1"/>
      <c r="NZS47" s="1"/>
      <c r="NZT47" s="1"/>
      <c r="NZU47" s="1"/>
      <c r="NZV47" s="1"/>
      <c r="NZW47" s="1"/>
      <c r="NZX47" s="1"/>
      <c r="NZY47" s="1"/>
      <c r="NZZ47" s="1"/>
      <c r="OAA47" s="1"/>
      <c r="OAB47" s="1"/>
      <c r="OAC47" s="1"/>
      <c r="OAD47" s="1"/>
      <c r="OAE47" s="1"/>
      <c r="OAF47" s="1"/>
      <c r="OAG47" s="1"/>
      <c r="OAH47" s="1"/>
      <c r="OAI47" s="1"/>
      <c r="OAJ47" s="1"/>
      <c r="OAK47" s="1"/>
      <c r="OAL47" s="1"/>
      <c r="OAM47" s="1"/>
      <c r="OAN47" s="1"/>
      <c r="OAO47" s="1"/>
      <c r="OAP47" s="1"/>
      <c r="OAQ47" s="1"/>
      <c r="OAR47" s="1"/>
      <c r="OAS47" s="1"/>
      <c r="OAT47" s="1"/>
      <c r="OAU47" s="1"/>
      <c r="OAV47" s="1"/>
      <c r="OAW47" s="1"/>
      <c r="OAX47" s="1"/>
      <c r="OAY47" s="1"/>
      <c r="OAZ47" s="1"/>
      <c r="OBA47" s="1"/>
      <c r="OBB47" s="1"/>
      <c r="OBC47" s="1"/>
      <c r="OBD47" s="1"/>
      <c r="OBE47" s="1"/>
      <c r="OBF47" s="1"/>
      <c r="OBG47" s="1"/>
      <c r="OBH47" s="1"/>
      <c r="OBI47" s="1"/>
      <c r="OBJ47" s="1"/>
      <c r="OBK47" s="1"/>
      <c r="OBL47" s="1"/>
      <c r="OBM47" s="1"/>
      <c r="OBN47" s="1"/>
      <c r="OBO47" s="1"/>
      <c r="OBP47" s="1"/>
      <c r="OBQ47" s="1"/>
      <c r="OBR47" s="1"/>
      <c r="OBS47" s="1"/>
      <c r="OBT47" s="1"/>
      <c r="OBU47" s="1"/>
      <c r="OBV47" s="1"/>
      <c r="OBW47" s="1"/>
      <c r="OBX47" s="1"/>
      <c r="OBY47" s="1"/>
      <c r="OBZ47" s="1"/>
      <c r="OCA47" s="1"/>
      <c r="OCB47" s="1"/>
      <c r="OCC47" s="1"/>
      <c r="OCD47" s="1"/>
      <c r="OCE47" s="1"/>
      <c r="OCF47" s="1"/>
      <c r="OCG47" s="1"/>
      <c r="OCH47" s="1"/>
      <c r="OCI47" s="1"/>
      <c r="OCJ47" s="1"/>
      <c r="OCK47" s="1"/>
      <c r="OCL47" s="1"/>
      <c r="OCM47" s="1"/>
      <c r="OCN47" s="1"/>
      <c r="OCO47" s="1"/>
      <c r="OCP47" s="1"/>
      <c r="OCQ47" s="1"/>
      <c r="OCR47" s="1"/>
      <c r="OCS47" s="1"/>
      <c r="OCT47" s="1"/>
      <c r="OCU47" s="1"/>
      <c r="OCV47" s="1"/>
      <c r="OCW47" s="1"/>
      <c r="OCX47" s="1"/>
      <c r="OCY47" s="1"/>
      <c r="OCZ47" s="1"/>
      <c r="ODA47" s="1"/>
      <c r="ODB47" s="1"/>
      <c r="ODC47" s="1"/>
      <c r="ODD47" s="1"/>
      <c r="ODE47" s="1"/>
      <c r="ODF47" s="1"/>
      <c r="ODG47" s="1"/>
      <c r="ODH47" s="1"/>
      <c r="ODI47" s="1"/>
      <c r="ODJ47" s="1"/>
      <c r="ODK47" s="1"/>
      <c r="ODL47" s="1"/>
      <c r="ODM47" s="1"/>
      <c r="ODN47" s="1"/>
      <c r="ODO47" s="1"/>
      <c r="ODP47" s="1"/>
      <c r="ODQ47" s="1"/>
      <c r="ODR47" s="1"/>
      <c r="ODS47" s="1"/>
      <c r="ODT47" s="1"/>
      <c r="ODU47" s="1"/>
      <c r="ODV47" s="1"/>
      <c r="ODW47" s="1"/>
      <c r="ODX47" s="1"/>
      <c r="ODY47" s="1"/>
      <c r="ODZ47" s="1"/>
      <c r="OEA47" s="1"/>
      <c r="OEB47" s="1"/>
      <c r="OEC47" s="1"/>
      <c r="OED47" s="1"/>
      <c r="OEE47" s="1"/>
      <c r="OEF47" s="1"/>
      <c r="OEG47" s="1"/>
      <c r="OEH47" s="1"/>
      <c r="OEI47" s="1"/>
      <c r="OEJ47" s="1"/>
      <c r="OEK47" s="1"/>
      <c r="OEL47" s="1"/>
      <c r="OEM47" s="1"/>
      <c r="OEN47" s="1"/>
      <c r="OEO47" s="1"/>
      <c r="OEP47" s="1"/>
      <c r="OEQ47" s="1"/>
      <c r="OER47" s="1"/>
      <c r="OES47" s="1"/>
      <c r="OET47" s="1"/>
      <c r="OEU47" s="1"/>
      <c r="OEV47" s="1"/>
      <c r="OEW47" s="1"/>
      <c r="OEX47" s="1"/>
      <c r="OEY47" s="1"/>
      <c r="OEZ47" s="1"/>
      <c r="OFA47" s="1"/>
      <c r="OFB47" s="1"/>
      <c r="OFC47" s="1"/>
      <c r="OFD47" s="1"/>
      <c r="OFE47" s="1"/>
      <c r="OFF47" s="1"/>
      <c r="OFG47" s="1"/>
      <c r="OFH47" s="1"/>
      <c r="OFI47" s="1"/>
      <c r="OFJ47" s="1"/>
      <c r="OFK47" s="1"/>
      <c r="OFL47" s="1"/>
      <c r="OFM47" s="1"/>
      <c r="OFN47" s="1"/>
      <c r="OFO47" s="1"/>
      <c r="OFP47" s="1"/>
      <c r="OFQ47" s="1"/>
      <c r="OFR47" s="1"/>
      <c r="OFS47" s="1"/>
      <c r="OFT47" s="1"/>
      <c r="OFU47" s="1"/>
      <c r="OFV47" s="1"/>
      <c r="OFW47" s="1"/>
      <c r="OFX47" s="1"/>
      <c r="OFY47" s="1"/>
      <c r="OFZ47" s="1"/>
      <c r="OGA47" s="1"/>
      <c r="OGB47" s="1"/>
      <c r="OGC47" s="1"/>
      <c r="OGD47" s="1"/>
      <c r="OGE47" s="1"/>
      <c r="OGF47" s="1"/>
      <c r="OGG47" s="1"/>
      <c r="OGH47" s="1"/>
      <c r="OGI47" s="1"/>
      <c r="OGJ47" s="1"/>
      <c r="OGK47" s="1"/>
      <c r="OGL47" s="1"/>
      <c r="OGM47" s="1"/>
      <c r="OGN47" s="1"/>
      <c r="OGO47" s="1"/>
      <c r="OGP47" s="1"/>
      <c r="OGQ47" s="1"/>
      <c r="OGR47" s="1"/>
      <c r="OGS47" s="1"/>
      <c r="OGT47" s="1"/>
      <c r="OGU47" s="1"/>
      <c r="OGV47" s="1"/>
      <c r="OGW47" s="1"/>
      <c r="OGX47" s="1"/>
      <c r="OGY47" s="1"/>
      <c r="OGZ47" s="1"/>
      <c r="OHA47" s="1"/>
      <c r="OHB47" s="1"/>
      <c r="OHC47" s="1"/>
      <c r="OHD47" s="1"/>
      <c r="OHE47" s="1"/>
      <c r="OHF47" s="1"/>
      <c r="OHG47" s="1"/>
      <c r="OHH47" s="1"/>
      <c r="OHI47" s="1"/>
      <c r="OHJ47" s="1"/>
      <c r="OHK47" s="1"/>
      <c r="OHL47" s="1"/>
      <c r="OHM47" s="1"/>
      <c r="OHN47" s="1"/>
      <c r="OHO47" s="1"/>
      <c r="OHP47" s="1"/>
      <c r="OHQ47" s="1"/>
      <c r="OHR47" s="1"/>
      <c r="OHS47" s="1"/>
      <c r="OHT47" s="1"/>
      <c r="OHU47" s="1"/>
      <c r="OHV47" s="1"/>
      <c r="OHW47" s="1"/>
      <c r="OHX47" s="1"/>
      <c r="OHY47" s="1"/>
      <c r="OHZ47" s="1"/>
      <c r="OIA47" s="1"/>
      <c r="OIB47" s="1"/>
      <c r="OIC47" s="1"/>
      <c r="OID47" s="1"/>
      <c r="OIE47" s="1"/>
      <c r="OIF47" s="1"/>
      <c r="OIG47" s="1"/>
      <c r="OIH47" s="1"/>
      <c r="OII47" s="1"/>
      <c r="OIJ47" s="1"/>
      <c r="OIK47" s="1"/>
      <c r="OIL47" s="1"/>
      <c r="OIM47" s="1"/>
      <c r="OIN47" s="1"/>
      <c r="OIO47" s="1"/>
      <c r="OIP47" s="1"/>
      <c r="OIQ47" s="1"/>
      <c r="OIR47" s="1"/>
      <c r="OIS47" s="1"/>
      <c r="OIT47" s="1"/>
      <c r="OIU47" s="1"/>
      <c r="OIV47" s="1"/>
      <c r="OIW47" s="1"/>
      <c r="OIX47" s="1"/>
      <c r="OIY47" s="1"/>
      <c r="OIZ47" s="1"/>
      <c r="OJA47" s="1"/>
      <c r="OJB47" s="1"/>
      <c r="OJC47" s="1"/>
      <c r="OJD47" s="1"/>
      <c r="OJE47" s="1"/>
      <c r="OJF47" s="1"/>
      <c r="OJG47" s="1"/>
      <c r="OJH47" s="1"/>
      <c r="OJI47" s="1"/>
      <c r="OJJ47" s="1"/>
      <c r="OJK47" s="1"/>
      <c r="OJL47" s="1"/>
      <c r="OJM47" s="1"/>
      <c r="OJN47" s="1"/>
      <c r="OJO47" s="1"/>
      <c r="OJP47" s="1"/>
      <c r="OJQ47" s="1"/>
      <c r="OJR47" s="1"/>
      <c r="OJS47" s="1"/>
      <c r="OJT47" s="1"/>
      <c r="OJU47" s="1"/>
      <c r="OJV47" s="1"/>
      <c r="OJW47" s="1"/>
      <c r="OJX47" s="1"/>
      <c r="OJY47" s="1"/>
      <c r="OJZ47" s="1"/>
      <c r="OKA47" s="1"/>
      <c r="OKB47" s="1"/>
      <c r="OKC47" s="1"/>
      <c r="OKD47" s="1"/>
      <c r="OKE47" s="1"/>
      <c r="OKF47" s="1"/>
      <c r="OKG47" s="1"/>
      <c r="OKH47" s="1"/>
      <c r="OKI47" s="1"/>
      <c r="OKJ47" s="1"/>
      <c r="OKK47" s="1"/>
      <c r="OKL47" s="1"/>
      <c r="OKM47" s="1"/>
      <c r="OKN47" s="1"/>
      <c r="OKO47" s="1"/>
      <c r="OKP47" s="1"/>
      <c r="OKQ47" s="1"/>
      <c r="OKR47" s="1"/>
      <c r="OKS47" s="1"/>
      <c r="OKT47" s="1"/>
      <c r="OKU47" s="1"/>
      <c r="OKV47" s="1"/>
      <c r="OKW47" s="1"/>
      <c r="OKX47" s="1"/>
      <c r="OKY47" s="1"/>
      <c r="OKZ47" s="1"/>
      <c r="OLA47" s="1"/>
      <c r="OLB47" s="1"/>
      <c r="OLC47" s="1"/>
      <c r="OLD47" s="1"/>
      <c r="OLE47" s="1"/>
      <c r="OLF47" s="1"/>
      <c r="OLG47" s="1"/>
      <c r="OLH47" s="1"/>
      <c r="OLI47" s="1"/>
      <c r="OLJ47" s="1"/>
      <c r="OLK47" s="1"/>
      <c r="OLL47" s="1"/>
      <c r="OLM47" s="1"/>
      <c r="OLN47" s="1"/>
      <c r="OLO47" s="1"/>
      <c r="OLP47" s="1"/>
      <c r="OLQ47" s="1"/>
      <c r="OLR47" s="1"/>
      <c r="OLS47" s="1"/>
      <c r="OLT47" s="1"/>
      <c r="OLU47" s="1"/>
      <c r="OLV47" s="1"/>
      <c r="OLW47" s="1"/>
      <c r="OLX47" s="1"/>
      <c r="OLY47" s="1"/>
      <c r="OLZ47" s="1"/>
      <c r="OMA47" s="1"/>
      <c r="OMB47" s="1"/>
      <c r="OMC47" s="1"/>
      <c r="OMD47" s="1"/>
      <c r="OME47" s="1"/>
      <c r="OMF47" s="1"/>
      <c r="OMG47" s="1"/>
      <c r="OMH47" s="1"/>
      <c r="OMI47" s="1"/>
      <c r="OMJ47" s="1"/>
      <c r="OMK47" s="1"/>
      <c r="OML47" s="1"/>
      <c r="OMM47" s="1"/>
      <c r="OMN47" s="1"/>
      <c r="OMO47" s="1"/>
      <c r="OMP47" s="1"/>
      <c r="OMQ47" s="1"/>
      <c r="OMR47" s="1"/>
      <c r="OMS47" s="1"/>
      <c r="OMT47" s="1"/>
      <c r="OMU47" s="1"/>
      <c r="OMV47" s="1"/>
      <c r="OMW47" s="1"/>
      <c r="OMX47" s="1"/>
      <c r="OMY47" s="1"/>
      <c r="OMZ47" s="1"/>
      <c r="ONA47" s="1"/>
      <c r="ONB47" s="1"/>
      <c r="ONC47" s="1"/>
      <c r="OND47" s="1"/>
      <c r="ONE47" s="1"/>
      <c r="ONF47" s="1"/>
      <c r="ONG47" s="1"/>
      <c r="ONH47" s="1"/>
      <c r="ONI47" s="1"/>
      <c r="ONJ47" s="1"/>
      <c r="ONK47" s="1"/>
      <c r="ONL47" s="1"/>
      <c r="ONM47" s="1"/>
      <c r="ONN47" s="1"/>
      <c r="ONO47" s="1"/>
      <c r="ONP47" s="1"/>
      <c r="ONQ47" s="1"/>
      <c r="ONR47" s="1"/>
      <c r="ONS47" s="1"/>
      <c r="ONT47" s="1"/>
      <c r="ONU47" s="1"/>
      <c r="ONV47" s="1"/>
      <c r="ONW47" s="1"/>
      <c r="ONX47" s="1"/>
      <c r="ONY47" s="1"/>
      <c r="ONZ47" s="1"/>
      <c r="OOA47" s="1"/>
      <c r="OOB47" s="1"/>
      <c r="OOC47" s="1"/>
      <c r="OOD47" s="1"/>
      <c r="OOE47" s="1"/>
      <c r="OOF47" s="1"/>
      <c r="OOG47" s="1"/>
      <c r="OOH47" s="1"/>
      <c r="OOI47" s="1"/>
      <c r="OOJ47" s="1"/>
      <c r="OOK47" s="1"/>
      <c r="OOL47" s="1"/>
      <c r="OOM47" s="1"/>
      <c r="OON47" s="1"/>
      <c r="OOO47" s="1"/>
      <c r="OOP47" s="1"/>
      <c r="OOQ47" s="1"/>
      <c r="OOR47" s="1"/>
      <c r="OOS47" s="1"/>
      <c r="OOT47" s="1"/>
      <c r="OOU47" s="1"/>
      <c r="OOV47" s="1"/>
      <c r="OOW47" s="1"/>
      <c r="OOX47" s="1"/>
      <c r="OOY47" s="1"/>
      <c r="OOZ47" s="1"/>
      <c r="OPA47" s="1"/>
      <c r="OPB47" s="1"/>
      <c r="OPC47" s="1"/>
      <c r="OPD47" s="1"/>
      <c r="OPE47" s="1"/>
      <c r="OPF47" s="1"/>
      <c r="OPG47" s="1"/>
      <c r="OPH47" s="1"/>
      <c r="OPI47" s="1"/>
      <c r="OPJ47" s="1"/>
      <c r="OPK47" s="1"/>
      <c r="OPL47" s="1"/>
      <c r="OPM47" s="1"/>
      <c r="OPN47" s="1"/>
      <c r="OPO47" s="1"/>
      <c r="OPP47" s="1"/>
      <c r="OPQ47" s="1"/>
      <c r="OPR47" s="1"/>
      <c r="OPS47" s="1"/>
      <c r="OPT47" s="1"/>
      <c r="OPU47" s="1"/>
      <c r="OPV47" s="1"/>
      <c r="OPW47" s="1"/>
      <c r="OPX47" s="1"/>
      <c r="OPY47" s="1"/>
      <c r="OPZ47" s="1"/>
      <c r="OQA47" s="1"/>
      <c r="OQB47" s="1"/>
      <c r="OQC47" s="1"/>
      <c r="OQD47" s="1"/>
      <c r="OQE47" s="1"/>
      <c r="OQF47" s="1"/>
      <c r="OQG47" s="1"/>
      <c r="OQH47" s="1"/>
      <c r="OQI47" s="1"/>
      <c r="OQJ47" s="1"/>
      <c r="OQK47" s="1"/>
      <c r="OQL47" s="1"/>
      <c r="OQM47" s="1"/>
      <c r="OQN47" s="1"/>
      <c r="OQO47" s="1"/>
      <c r="OQP47" s="1"/>
      <c r="OQQ47" s="1"/>
      <c r="OQR47" s="1"/>
      <c r="OQS47" s="1"/>
      <c r="OQT47" s="1"/>
      <c r="OQU47" s="1"/>
      <c r="OQV47" s="1"/>
      <c r="OQW47" s="1"/>
      <c r="OQX47" s="1"/>
      <c r="OQY47" s="1"/>
      <c r="OQZ47" s="1"/>
      <c r="ORA47" s="1"/>
      <c r="ORB47" s="1"/>
      <c r="ORC47" s="1"/>
      <c r="ORD47" s="1"/>
      <c r="ORE47" s="1"/>
      <c r="ORF47" s="1"/>
      <c r="ORG47" s="1"/>
      <c r="ORH47" s="1"/>
      <c r="ORI47" s="1"/>
      <c r="ORJ47" s="1"/>
      <c r="ORK47" s="1"/>
      <c r="ORL47" s="1"/>
      <c r="ORM47" s="1"/>
      <c r="ORN47" s="1"/>
      <c r="ORO47" s="1"/>
      <c r="ORP47" s="1"/>
      <c r="ORQ47" s="1"/>
      <c r="ORR47" s="1"/>
      <c r="ORS47" s="1"/>
      <c r="ORT47" s="1"/>
      <c r="ORU47" s="1"/>
      <c r="ORV47" s="1"/>
      <c r="ORW47" s="1"/>
      <c r="ORX47" s="1"/>
      <c r="ORY47" s="1"/>
      <c r="ORZ47" s="1"/>
      <c r="OSA47" s="1"/>
      <c r="OSB47" s="1"/>
      <c r="OSC47" s="1"/>
      <c r="OSD47" s="1"/>
      <c r="OSE47" s="1"/>
      <c r="OSF47" s="1"/>
      <c r="OSG47" s="1"/>
      <c r="OSH47" s="1"/>
      <c r="OSI47" s="1"/>
      <c r="OSJ47" s="1"/>
      <c r="OSK47" s="1"/>
      <c r="OSL47" s="1"/>
      <c r="OSM47" s="1"/>
      <c r="OSN47" s="1"/>
      <c r="OSO47" s="1"/>
      <c r="OSP47" s="1"/>
      <c r="OSQ47" s="1"/>
      <c r="OSR47" s="1"/>
      <c r="OSS47" s="1"/>
      <c r="OST47" s="1"/>
      <c r="OSU47" s="1"/>
      <c r="OSV47" s="1"/>
      <c r="OSW47" s="1"/>
      <c r="OSX47" s="1"/>
      <c r="OSY47" s="1"/>
      <c r="OSZ47" s="1"/>
      <c r="OTA47" s="1"/>
      <c r="OTB47" s="1"/>
      <c r="OTC47" s="1"/>
      <c r="OTD47" s="1"/>
      <c r="OTE47" s="1"/>
      <c r="OTF47" s="1"/>
      <c r="OTG47" s="1"/>
      <c r="OTH47" s="1"/>
      <c r="OTI47" s="1"/>
      <c r="OTJ47" s="1"/>
      <c r="OTK47" s="1"/>
      <c r="OTL47" s="1"/>
      <c r="OTM47" s="1"/>
      <c r="OTN47" s="1"/>
      <c r="OTO47" s="1"/>
      <c r="OTP47" s="1"/>
      <c r="OTQ47" s="1"/>
      <c r="OTR47" s="1"/>
      <c r="OTS47" s="1"/>
      <c r="OTT47" s="1"/>
      <c r="OTU47" s="1"/>
      <c r="OTV47" s="1"/>
      <c r="OTW47" s="1"/>
      <c r="OTX47" s="1"/>
      <c r="OTY47" s="1"/>
      <c r="OTZ47" s="1"/>
      <c r="OUA47" s="1"/>
      <c r="OUB47" s="1"/>
      <c r="OUC47" s="1"/>
      <c r="OUD47" s="1"/>
      <c r="OUE47" s="1"/>
      <c r="OUF47" s="1"/>
      <c r="OUG47" s="1"/>
      <c r="OUH47" s="1"/>
      <c r="OUI47" s="1"/>
      <c r="OUJ47" s="1"/>
      <c r="OUK47" s="1"/>
      <c r="OUL47" s="1"/>
      <c r="OUM47" s="1"/>
      <c r="OUN47" s="1"/>
      <c r="OUO47" s="1"/>
      <c r="OUP47" s="1"/>
      <c r="OUQ47" s="1"/>
      <c r="OUR47" s="1"/>
      <c r="OUS47" s="1"/>
      <c r="OUT47" s="1"/>
      <c r="OUU47" s="1"/>
      <c r="OUV47" s="1"/>
      <c r="OUW47" s="1"/>
      <c r="OUX47" s="1"/>
      <c r="OUY47" s="1"/>
      <c r="OUZ47" s="1"/>
      <c r="OVA47" s="1"/>
      <c r="OVB47" s="1"/>
      <c r="OVC47" s="1"/>
      <c r="OVD47" s="1"/>
      <c r="OVE47" s="1"/>
      <c r="OVF47" s="1"/>
      <c r="OVG47" s="1"/>
      <c r="OVH47" s="1"/>
      <c r="OVI47" s="1"/>
      <c r="OVJ47" s="1"/>
      <c r="OVK47" s="1"/>
      <c r="OVL47" s="1"/>
      <c r="OVM47" s="1"/>
      <c r="OVN47" s="1"/>
      <c r="OVO47" s="1"/>
      <c r="OVP47" s="1"/>
      <c r="OVQ47" s="1"/>
      <c r="OVR47" s="1"/>
      <c r="OVS47" s="1"/>
      <c r="OVT47" s="1"/>
      <c r="OVU47" s="1"/>
      <c r="OVV47" s="1"/>
      <c r="OVW47" s="1"/>
      <c r="OVX47" s="1"/>
      <c r="OVY47" s="1"/>
      <c r="OVZ47" s="1"/>
      <c r="OWA47" s="1"/>
      <c r="OWB47" s="1"/>
      <c r="OWC47" s="1"/>
      <c r="OWD47" s="1"/>
      <c r="OWE47" s="1"/>
      <c r="OWF47" s="1"/>
      <c r="OWG47" s="1"/>
      <c r="OWH47" s="1"/>
      <c r="OWI47" s="1"/>
      <c r="OWJ47" s="1"/>
      <c r="OWK47" s="1"/>
      <c r="OWL47" s="1"/>
      <c r="OWM47" s="1"/>
      <c r="OWN47" s="1"/>
      <c r="OWO47" s="1"/>
      <c r="OWP47" s="1"/>
      <c r="OWQ47" s="1"/>
      <c r="OWR47" s="1"/>
      <c r="OWS47" s="1"/>
      <c r="OWT47" s="1"/>
      <c r="OWU47" s="1"/>
      <c r="OWV47" s="1"/>
      <c r="OWW47" s="1"/>
      <c r="OWX47" s="1"/>
      <c r="OWY47" s="1"/>
      <c r="OWZ47" s="1"/>
      <c r="OXA47" s="1"/>
      <c r="OXB47" s="1"/>
      <c r="OXC47" s="1"/>
      <c r="OXD47" s="1"/>
      <c r="OXE47" s="1"/>
      <c r="OXF47" s="1"/>
      <c r="OXG47" s="1"/>
      <c r="OXH47" s="1"/>
      <c r="OXI47" s="1"/>
      <c r="OXJ47" s="1"/>
      <c r="OXK47" s="1"/>
      <c r="OXL47" s="1"/>
      <c r="OXM47" s="1"/>
      <c r="OXN47" s="1"/>
      <c r="OXO47" s="1"/>
      <c r="OXP47" s="1"/>
      <c r="OXQ47" s="1"/>
      <c r="OXR47" s="1"/>
      <c r="OXS47" s="1"/>
      <c r="OXT47" s="1"/>
      <c r="OXU47" s="1"/>
      <c r="OXV47" s="1"/>
      <c r="OXW47" s="1"/>
      <c r="OXX47" s="1"/>
      <c r="OXY47" s="1"/>
      <c r="OXZ47" s="1"/>
      <c r="OYA47" s="1"/>
      <c r="OYB47" s="1"/>
      <c r="OYC47" s="1"/>
      <c r="OYD47" s="1"/>
      <c r="OYE47" s="1"/>
      <c r="OYF47" s="1"/>
      <c r="OYG47" s="1"/>
      <c r="OYH47" s="1"/>
      <c r="OYI47" s="1"/>
      <c r="OYJ47" s="1"/>
      <c r="OYK47" s="1"/>
      <c r="OYL47" s="1"/>
      <c r="OYM47" s="1"/>
      <c r="OYN47" s="1"/>
      <c r="OYO47" s="1"/>
      <c r="OYP47" s="1"/>
      <c r="OYQ47" s="1"/>
      <c r="OYR47" s="1"/>
      <c r="OYS47" s="1"/>
      <c r="OYT47" s="1"/>
      <c r="OYU47" s="1"/>
      <c r="OYV47" s="1"/>
      <c r="OYW47" s="1"/>
      <c r="OYX47" s="1"/>
      <c r="OYY47" s="1"/>
      <c r="OYZ47" s="1"/>
      <c r="OZA47" s="1"/>
      <c r="OZB47" s="1"/>
      <c r="OZC47" s="1"/>
      <c r="OZD47" s="1"/>
      <c r="OZE47" s="1"/>
      <c r="OZF47" s="1"/>
      <c r="OZG47" s="1"/>
      <c r="OZH47" s="1"/>
      <c r="OZI47" s="1"/>
      <c r="OZJ47" s="1"/>
      <c r="OZK47" s="1"/>
      <c r="OZL47" s="1"/>
      <c r="OZM47" s="1"/>
      <c r="OZN47" s="1"/>
      <c r="OZO47" s="1"/>
      <c r="OZP47" s="1"/>
      <c r="OZQ47" s="1"/>
      <c r="OZR47" s="1"/>
      <c r="OZS47" s="1"/>
      <c r="OZT47" s="1"/>
      <c r="OZU47" s="1"/>
      <c r="OZV47" s="1"/>
      <c r="OZW47" s="1"/>
      <c r="OZX47" s="1"/>
      <c r="OZY47" s="1"/>
      <c r="OZZ47" s="1"/>
      <c r="PAA47" s="1"/>
      <c r="PAB47" s="1"/>
      <c r="PAC47" s="1"/>
      <c r="PAD47" s="1"/>
      <c r="PAE47" s="1"/>
      <c r="PAF47" s="1"/>
      <c r="PAG47" s="1"/>
      <c r="PAH47" s="1"/>
      <c r="PAI47" s="1"/>
      <c r="PAJ47" s="1"/>
      <c r="PAK47" s="1"/>
      <c r="PAL47" s="1"/>
      <c r="PAM47" s="1"/>
      <c r="PAN47" s="1"/>
      <c r="PAO47" s="1"/>
      <c r="PAP47" s="1"/>
      <c r="PAQ47" s="1"/>
      <c r="PAR47" s="1"/>
      <c r="PAS47" s="1"/>
      <c r="PAT47" s="1"/>
      <c r="PAU47" s="1"/>
      <c r="PAV47" s="1"/>
      <c r="PAW47" s="1"/>
      <c r="PAX47" s="1"/>
      <c r="PAY47" s="1"/>
      <c r="PAZ47" s="1"/>
      <c r="PBA47" s="1"/>
      <c r="PBB47" s="1"/>
      <c r="PBC47" s="1"/>
      <c r="PBD47" s="1"/>
      <c r="PBE47" s="1"/>
      <c r="PBF47" s="1"/>
      <c r="PBG47" s="1"/>
      <c r="PBH47" s="1"/>
      <c r="PBI47" s="1"/>
      <c r="PBJ47" s="1"/>
      <c r="PBK47" s="1"/>
      <c r="PBL47" s="1"/>
      <c r="PBM47" s="1"/>
      <c r="PBN47" s="1"/>
      <c r="PBO47" s="1"/>
      <c r="PBP47" s="1"/>
      <c r="PBQ47" s="1"/>
      <c r="PBR47" s="1"/>
      <c r="PBS47" s="1"/>
      <c r="PBT47" s="1"/>
      <c r="PBU47" s="1"/>
      <c r="PBV47" s="1"/>
      <c r="PBW47" s="1"/>
      <c r="PBX47" s="1"/>
      <c r="PBY47" s="1"/>
      <c r="PBZ47" s="1"/>
      <c r="PCA47" s="1"/>
      <c r="PCB47" s="1"/>
      <c r="PCC47" s="1"/>
      <c r="PCD47" s="1"/>
      <c r="PCE47" s="1"/>
      <c r="PCF47" s="1"/>
      <c r="PCG47" s="1"/>
      <c r="PCH47" s="1"/>
      <c r="PCI47" s="1"/>
      <c r="PCJ47" s="1"/>
      <c r="PCK47" s="1"/>
      <c r="PCL47" s="1"/>
      <c r="PCM47" s="1"/>
      <c r="PCN47" s="1"/>
      <c r="PCO47" s="1"/>
      <c r="PCP47" s="1"/>
      <c r="PCQ47" s="1"/>
      <c r="PCR47" s="1"/>
      <c r="PCS47" s="1"/>
      <c r="PCT47" s="1"/>
      <c r="PCU47" s="1"/>
      <c r="PCV47" s="1"/>
      <c r="PCW47" s="1"/>
      <c r="PCX47" s="1"/>
      <c r="PCY47" s="1"/>
      <c r="PCZ47" s="1"/>
      <c r="PDA47" s="1"/>
      <c r="PDB47" s="1"/>
      <c r="PDC47" s="1"/>
      <c r="PDD47" s="1"/>
      <c r="PDE47" s="1"/>
      <c r="PDF47" s="1"/>
      <c r="PDG47" s="1"/>
      <c r="PDH47" s="1"/>
      <c r="PDI47" s="1"/>
      <c r="PDJ47" s="1"/>
      <c r="PDK47" s="1"/>
      <c r="PDL47" s="1"/>
      <c r="PDM47" s="1"/>
      <c r="PDN47" s="1"/>
      <c r="PDO47" s="1"/>
      <c r="PDP47" s="1"/>
      <c r="PDQ47" s="1"/>
      <c r="PDR47" s="1"/>
      <c r="PDS47" s="1"/>
      <c r="PDT47" s="1"/>
      <c r="PDU47" s="1"/>
      <c r="PDV47" s="1"/>
      <c r="PDW47" s="1"/>
      <c r="PDX47" s="1"/>
      <c r="PDY47" s="1"/>
      <c r="PDZ47" s="1"/>
      <c r="PEA47" s="1"/>
      <c r="PEB47" s="1"/>
      <c r="PEC47" s="1"/>
      <c r="PED47" s="1"/>
      <c r="PEE47" s="1"/>
      <c r="PEF47" s="1"/>
      <c r="PEG47" s="1"/>
      <c r="PEH47" s="1"/>
      <c r="PEI47" s="1"/>
      <c r="PEJ47" s="1"/>
      <c r="PEK47" s="1"/>
      <c r="PEL47" s="1"/>
      <c r="PEM47" s="1"/>
      <c r="PEN47" s="1"/>
      <c r="PEO47" s="1"/>
      <c r="PEP47" s="1"/>
      <c r="PEQ47" s="1"/>
      <c r="PER47" s="1"/>
      <c r="PES47" s="1"/>
      <c r="PET47" s="1"/>
      <c r="PEU47" s="1"/>
      <c r="PEV47" s="1"/>
      <c r="PEW47" s="1"/>
      <c r="PEX47" s="1"/>
      <c r="PEY47" s="1"/>
      <c r="PEZ47" s="1"/>
      <c r="PFA47" s="1"/>
      <c r="PFB47" s="1"/>
      <c r="PFC47" s="1"/>
      <c r="PFD47" s="1"/>
      <c r="PFE47" s="1"/>
      <c r="PFF47" s="1"/>
      <c r="PFG47" s="1"/>
      <c r="PFH47" s="1"/>
      <c r="PFI47" s="1"/>
      <c r="PFJ47" s="1"/>
      <c r="PFK47" s="1"/>
      <c r="PFL47" s="1"/>
      <c r="PFM47" s="1"/>
      <c r="PFN47" s="1"/>
      <c r="PFO47" s="1"/>
      <c r="PFP47" s="1"/>
      <c r="PFQ47" s="1"/>
      <c r="PFR47" s="1"/>
      <c r="PFS47" s="1"/>
      <c r="PFT47" s="1"/>
      <c r="PFU47" s="1"/>
      <c r="PFV47" s="1"/>
      <c r="PFW47" s="1"/>
      <c r="PFX47" s="1"/>
      <c r="PFY47" s="1"/>
      <c r="PFZ47" s="1"/>
      <c r="PGA47" s="1"/>
      <c r="PGB47" s="1"/>
      <c r="PGC47" s="1"/>
      <c r="PGD47" s="1"/>
      <c r="PGE47" s="1"/>
      <c r="PGF47" s="1"/>
      <c r="PGG47" s="1"/>
      <c r="PGH47" s="1"/>
      <c r="PGI47" s="1"/>
      <c r="PGJ47" s="1"/>
      <c r="PGK47" s="1"/>
      <c r="PGL47" s="1"/>
      <c r="PGM47" s="1"/>
      <c r="PGN47" s="1"/>
      <c r="PGO47" s="1"/>
      <c r="PGP47" s="1"/>
      <c r="PGQ47" s="1"/>
      <c r="PGR47" s="1"/>
      <c r="PGS47" s="1"/>
      <c r="PGT47" s="1"/>
      <c r="PGU47" s="1"/>
      <c r="PGV47" s="1"/>
      <c r="PGW47" s="1"/>
      <c r="PGX47" s="1"/>
      <c r="PGY47" s="1"/>
      <c r="PGZ47" s="1"/>
      <c r="PHA47" s="1"/>
      <c r="PHB47" s="1"/>
      <c r="PHC47" s="1"/>
      <c r="PHD47" s="1"/>
      <c r="PHE47" s="1"/>
      <c r="PHF47" s="1"/>
      <c r="PHG47" s="1"/>
      <c r="PHH47" s="1"/>
      <c r="PHI47" s="1"/>
      <c r="PHJ47" s="1"/>
      <c r="PHK47" s="1"/>
      <c r="PHL47" s="1"/>
      <c r="PHM47" s="1"/>
      <c r="PHN47" s="1"/>
      <c r="PHO47" s="1"/>
      <c r="PHP47" s="1"/>
      <c r="PHQ47" s="1"/>
      <c r="PHR47" s="1"/>
      <c r="PHS47" s="1"/>
      <c r="PHT47" s="1"/>
      <c r="PHU47" s="1"/>
      <c r="PHV47" s="1"/>
      <c r="PHW47" s="1"/>
      <c r="PHX47" s="1"/>
      <c r="PHY47" s="1"/>
      <c r="PHZ47" s="1"/>
      <c r="PIA47" s="1"/>
      <c r="PIB47" s="1"/>
      <c r="PIC47" s="1"/>
      <c r="PID47" s="1"/>
      <c r="PIE47" s="1"/>
      <c r="PIF47" s="1"/>
      <c r="PIG47" s="1"/>
      <c r="PIH47" s="1"/>
      <c r="PII47" s="1"/>
      <c r="PIJ47" s="1"/>
      <c r="PIK47" s="1"/>
      <c r="PIL47" s="1"/>
      <c r="PIM47" s="1"/>
      <c r="PIN47" s="1"/>
      <c r="PIO47" s="1"/>
      <c r="PIP47" s="1"/>
      <c r="PIQ47" s="1"/>
      <c r="PIR47" s="1"/>
      <c r="PIS47" s="1"/>
      <c r="PIT47" s="1"/>
      <c r="PIU47" s="1"/>
      <c r="PIV47" s="1"/>
      <c r="PIW47" s="1"/>
      <c r="PIX47" s="1"/>
      <c r="PIY47" s="1"/>
      <c r="PIZ47" s="1"/>
      <c r="PJA47" s="1"/>
      <c r="PJB47" s="1"/>
      <c r="PJC47" s="1"/>
      <c r="PJD47" s="1"/>
      <c r="PJE47" s="1"/>
      <c r="PJF47" s="1"/>
      <c r="PJG47" s="1"/>
      <c r="PJH47" s="1"/>
      <c r="PJI47" s="1"/>
      <c r="PJJ47" s="1"/>
      <c r="PJK47" s="1"/>
      <c r="PJL47" s="1"/>
      <c r="PJM47" s="1"/>
      <c r="PJN47" s="1"/>
      <c r="PJO47" s="1"/>
      <c r="PJP47" s="1"/>
      <c r="PJQ47" s="1"/>
      <c r="PJR47" s="1"/>
      <c r="PJS47" s="1"/>
      <c r="PJT47" s="1"/>
      <c r="PJU47" s="1"/>
      <c r="PJV47" s="1"/>
      <c r="PJW47" s="1"/>
      <c r="PJX47" s="1"/>
      <c r="PJY47" s="1"/>
      <c r="PJZ47" s="1"/>
      <c r="PKA47" s="1"/>
      <c r="PKB47" s="1"/>
      <c r="PKC47" s="1"/>
      <c r="PKD47" s="1"/>
      <c r="PKE47" s="1"/>
      <c r="PKF47" s="1"/>
      <c r="PKG47" s="1"/>
      <c r="PKH47" s="1"/>
      <c r="PKI47" s="1"/>
      <c r="PKJ47" s="1"/>
      <c r="PKK47" s="1"/>
      <c r="PKL47" s="1"/>
      <c r="PKM47" s="1"/>
      <c r="PKN47" s="1"/>
      <c r="PKO47" s="1"/>
      <c r="PKP47" s="1"/>
      <c r="PKQ47" s="1"/>
      <c r="PKR47" s="1"/>
      <c r="PKS47" s="1"/>
      <c r="PKT47" s="1"/>
      <c r="PKU47" s="1"/>
      <c r="PKV47" s="1"/>
      <c r="PKW47" s="1"/>
      <c r="PKX47" s="1"/>
      <c r="PKY47" s="1"/>
      <c r="PKZ47" s="1"/>
      <c r="PLA47" s="1"/>
      <c r="PLB47" s="1"/>
      <c r="PLC47" s="1"/>
      <c r="PLD47" s="1"/>
      <c r="PLE47" s="1"/>
      <c r="PLF47" s="1"/>
      <c r="PLG47" s="1"/>
      <c r="PLH47" s="1"/>
      <c r="PLI47" s="1"/>
      <c r="PLJ47" s="1"/>
      <c r="PLK47" s="1"/>
      <c r="PLL47" s="1"/>
      <c r="PLM47" s="1"/>
      <c r="PLN47" s="1"/>
      <c r="PLO47" s="1"/>
      <c r="PLP47" s="1"/>
      <c r="PLQ47" s="1"/>
      <c r="PLR47" s="1"/>
      <c r="PLS47" s="1"/>
      <c r="PLT47" s="1"/>
      <c r="PLU47" s="1"/>
      <c r="PLV47" s="1"/>
      <c r="PLW47" s="1"/>
      <c r="PLX47" s="1"/>
      <c r="PLY47" s="1"/>
      <c r="PLZ47" s="1"/>
      <c r="PMA47" s="1"/>
      <c r="PMB47" s="1"/>
      <c r="PMC47" s="1"/>
      <c r="PMD47" s="1"/>
      <c r="PME47" s="1"/>
      <c r="PMF47" s="1"/>
      <c r="PMG47" s="1"/>
      <c r="PMH47" s="1"/>
      <c r="PMI47" s="1"/>
      <c r="PMJ47" s="1"/>
      <c r="PMK47" s="1"/>
      <c r="PML47" s="1"/>
      <c r="PMM47" s="1"/>
      <c r="PMN47" s="1"/>
      <c r="PMO47" s="1"/>
      <c r="PMP47" s="1"/>
      <c r="PMQ47" s="1"/>
      <c r="PMR47" s="1"/>
      <c r="PMS47" s="1"/>
      <c r="PMT47" s="1"/>
      <c r="PMU47" s="1"/>
      <c r="PMV47" s="1"/>
      <c r="PMW47" s="1"/>
      <c r="PMX47" s="1"/>
      <c r="PMY47" s="1"/>
      <c r="PMZ47" s="1"/>
      <c r="PNA47" s="1"/>
      <c r="PNB47" s="1"/>
      <c r="PNC47" s="1"/>
      <c r="PND47" s="1"/>
      <c r="PNE47" s="1"/>
      <c r="PNF47" s="1"/>
      <c r="PNG47" s="1"/>
      <c r="PNH47" s="1"/>
      <c r="PNI47" s="1"/>
      <c r="PNJ47" s="1"/>
      <c r="PNK47" s="1"/>
      <c r="PNL47" s="1"/>
      <c r="PNM47" s="1"/>
      <c r="PNN47" s="1"/>
      <c r="PNO47" s="1"/>
      <c r="PNP47" s="1"/>
      <c r="PNQ47" s="1"/>
      <c r="PNR47" s="1"/>
      <c r="PNS47" s="1"/>
      <c r="PNT47" s="1"/>
      <c r="PNU47" s="1"/>
      <c r="PNV47" s="1"/>
      <c r="PNW47" s="1"/>
      <c r="PNX47" s="1"/>
      <c r="PNY47" s="1"/>
      <c r="PNZ47" s="1"/>
      <c r="POA47" s="1"/>
      <c r="POB47" s="1"/>
      <c r="POC47" s="1"/>
      <c r="POD47" s="1"/>
      <c r="POE47" s="1"/>
      <c r="POF47" s="1"/>
      <c r="POG47" s="1"/>
      <c r="POH47" s="1"/>
      <c r="POI47" s="1"/>
      <c r="POJ47" s="1"/>
      <c r="POK47" s="1"/>
      <c r="POL47" s="1"/>
      <c r="POM47" s="1"/>
      <c r="PON47" s="1"/>
      <c r="POO47" s="1"/>
      <c r="POP47" s="1"/>
      <c r="POQ47" s="1"/>
      <c r="POR47" s="1"/>
      <c r="POS47" s="1"/>
      <c r="POT47" s="1"/>
      <c r="POU47" s="1"/>
      <c r="POV47" s="1"/>
      <c r="POW47" s="1"/>
      <c r="POX47" s="1"/>
      <c r="POY47" s="1"/>
      <c r="POZ47" s="1"/>
      <c r="PPA47" s="1"/>
      <c r="PPB47" s="1"/>
      <c r="PPC47" s="1"/>
      <c r="PPD47" s="1"/>
      <c r="PPE47" s="1"/>
      <c r="PPF47" s="1"/>
      <c r="PPG47" s="1"/>
      <c r="PPH47" s="1"/>
      <c r="PPI47" s="1"/>
      <c r="PPJ47" s="1"/>
      <c r="PPK47" s="1"/>
      <c r="PPL47" s="1"/>
      <c r="PPM47" s="1"/>
      <c r="PPN47" s="1"/>
      <c r="PPO47" s="1"/>
      <c r="PPP47" s="1"/>
      <c r="PPQ47" s="1"/>
      <c r="PPR47" s="1"/>
      <c r="PPS47" s="1"/>
      <c r="PPT47" s="1"/>
      <c r="PPU47" s="1"/>
      <c r="PPV47" s="1"/>
      <c r="PPW47" s="1"/>
      <c r="PPX47" s="1"/>
      <c r="PPY47" s="1"/>
      <c r="PPZ47" s="1"/>
      <c r="PQA47" s="1"/>
      <c r="PQB47" s="1"/>
      <c r="PQC47" s="1"/>
      <c r="PQD47" s="1"/>
      <c r="PQE47" s="1"/>
      <c r="PQF47" s="1"/>
      <c r="PQG47" s="1"/>
      <c r="PQH47" s="1"/>
      <c r="PQI47" s="1"/>
      <c r="PQJ47" s="1"/>
      <c r="PQK47" s="1"/>
      <c r="PQL47" s="1"/>
      <c r="PQM47" s="1"/>
      <c r="PQN47" s="1"/>
      <c r="PQO47" s="1"/>
      <c r="PQP47" s="1"/>
      <c r="PQQ47" s="1"/>
      <c r="PQR47" s="1"/>
      <c r="PQS47" s="1"/>
      <c r="PQT47" s="1"/>
      <c r="PQU47" s="1"/>
      <c r="PQV47" s="1"/>
      <c r="PQW47" s="1"/>
      <c r="PQX47" s="1"/>
      <c r="PQY47" s="1"/>
      <c r="PQZ47" s="1"/>
      <c r="PRA47" s="1"/>
      <c r="PRB47" s="1"/>
      <c r="PRC47" s="1"/>
      <c r="PRD47" s="1"/>
      <c r="PRE47" s="1"/>
      <c r="PRF47" s="1"/>
      <c r="PRG47" s="1"/>
      <c r="PRH47" s="1"/>
      <c r="PRI47" s="1"/>
      <c r="PRJ47" s="1"/>
      <c r="PRK47" s="1"/>
      <c r="PRL47" s="1"/>
      <c r="PRM47" s="1"/>
      <c r="PRN47" s="1"/>
      <c r="PRO47" s="1"/>
      <c r="PRP47" s="1"/>
      <c r="PRQ47" s="1"/>
      <c r="PRR47" s="1"/>
      <c r="PRS47" s="1"/>
      <c r="PRT47" s="1"/>
      <c r="PRU47" s="1"/>
      <c r="PRV47" s="1"/>
      <c r="PRW47" s="1"/>
      <c r="PRX47" s="1"/>
      <c r="PRY47" s="1"/>
      <c r="PRZ47" s="1"/>
      <c r="PSA47" s="1"/>
      <c r="PSB47" s="1"/>
      <c r="PSC47" s="1"/>
      <c r="PSD47" s="1"/>
      <c r="PSE47" s="1"/>
      <c r="PSF47" s="1"/>
      <c r="PSG47" s="1"/>
      <c r="PSH47" s="1"/>
      <c r="PSI47" s="1"/>
      <c r="PSJ47" s="1"/>
      <c r="PSK47" s="1"/>
      <c r="PSL47" s="1"/>
      <c r="PSM47" s="1"/>
      <c r="PSN47" s="1"/>
      <c r="PSO47" s="1"/>
      <c r="PSP47" s="1"/>
      <c r="PSQ47" s="1"/>
      <c r="PSR47" s="1"/>
      <c r="PSS47" s="1"/>
      <c r="PST47" s="1"/>
      <c r="PSU47" s="1"/>
      <c r="PSV47" s="1"/>
      <c r="PSW47" s="1"/>
      <c r="PSX47" s="1"/>
      <c r="PSY47" s="1"/>
      <c r="PSZ47" s="1"/>
      <c r="PTA47" s="1"/>
      <c r="PTB47" s="1"/>
      <c r="PTC47" s="1"/>
      <c r="PTD47" s="1"/>
      <c r="PTE47" s="1"/>
      <c r="PTF47" s="1"/>
      <c r="PTG47" s="1"/>
      <c r="PTH47" s="1"/>
      <c r="PTI47" s="1"/>
      <c r="PTJ47" s="1"/>
      <c r="PTK47" s="1"/>
      <c r="PTL47" s="1"/>
      <c r="PTM47" s="1"/>
      <c r="PTN47" s="1"/>
      <c r="PTO47" s="1"/>
      <c r="PTP47" s="1"/>
      <c r="PTQ47" s="1"/>
      <c r="PTR47" s="1"/>
      <c r="PTS47" s="1"/>
      <c r="PTT47" s="1"/>
      <c r="PTU47" s="1"/>
      <c r="PTV47" s="1"/>
      <c r="PTW47" s="1"/>
      <c r="PTX47" s="1"/>
      <c r="PTY47" s="1"/>
      <c r="PTZ47" s="1"/>
      <c r="PUA47" s="1"/>
      <c r="PUB47" s="1"/>
      <c r="PUC47" s="1"/>
      <c r="PUD47" s="1"/>
      <c r="PUE47" s="1"/>
      <c r="PUF47" s="1"/>
      <c r="PUG47" s="1"/>
      <c r="PUH47" s="1"/>
      <c r="PUI47" s="1"/>
      <c r="PUJ47" s="1"/>
      <c r="PUK47" s="1"/>
      <c r="PUL47" s="1"/>
      <c r="PUM47" s="1"/>
      <c r="PUN47" s="1"/>
      <c r="PUO47" s="1"/>
      <c r="PUP47" s="1"/>
      <c r="PUQ47" s="1"/>
      <c r="PUR47" s="1"/>
      <c r="PUS47" s="1"/>
      <c r="PUT47" s="1"/>
      <c r="PUU47" s="1"/>
      <c r="PUV47" s="1"/>
      <c r="PUW47" s="1"/>
      <c r="PUX47" s="1"/>
      <c r="PUY47" s="1"/>
      <c r="PUZ47" s="1"/>
      <c r="PVA47" s="1"/>
      <c r="PVB47" s="1"/>
      <c r="PVC47" s="1"/>
      <c r="PVD47" s="1"/>
      <c r="PVE47" s="1"/>
      <c r="PVF47" s="1"/>
      <c r="PVG47" s="1"/>
      <c r="PVH47" s="1"/>
      <c r="PVI47" s="1"/>
      <c r="PVJ47" s="1"/>
      <c r="PVK47" s="1"/>
      <c r="PVL47" s="1"/>
      <c r="PVM47" s="1"/>
      <c r="PVN47" s="1"/>
      <c r="PVO47" s="1"/>
      <c r="PVP47" s="1"/>
      <c r="PVQ47" s="1"/>
      <c r="PVR47" s="1"/>
      <c r="PVS47" s="1"/>
      <c r="PVT47" s="1"/>
      <c r="PVU47" s="1"/>
      <c r="PVV47" s="1"/>
      <c r="PVW47" s="1"/>
      <c r="PVX47" s="1"/>
      <c r="PVY47" s="1"/>
      <c r="PVZ47" s="1"/>
      <c r="PWA47" s="1"/>
      <c r="PWB47" s="1"/>
      <c r="PWC47" s="1"/>
      <c r="PWD47" s="1"/>
      <c r="PWE47" s="1"/>
      <c r="PWF47" s="1"/>
      <c r="PWG47" s="1"/>
      <c r="PWH47" s="1"/>
      <c r="PWI47" s="1"/>
      <c r="PWJ47" s="1"/>
      <c r="PWK47" s="1"/>
      <c r="PWL47" s="1"/>
      <c r="PWM47" s="1"/>
      <c r="PWN47" s="1"/>
      <c r="PWO47" s="1"/>
      <c r="PWP47" s="1"/>
      <c r="PWQ47" s="1"/>
      <c r="PWR47" s="1"/>
      <c r="PWS47" s="1"/>
      <c r="PWT47" s="1"/>
      <c r="PWU47" s="1"/>
      <c r="PWV47" s="1"/>
      <c r="PWW47" s="1"/>
      <c r="PWX47" s="1"/>
      <c r="PWY47" s="1"/>
      <c r="PWZ47" s="1"/>
      <c r="PXA47" s="1"/>
      <c r="PXB47" s="1"/>
      <c r="PXC47" s="1"/>
      <c r="PXD47" s="1"/>
      <c r="PXE47" s="1"/>
      <c r="PXF47" s="1"/>
      <c r="PXG47" s="1"/>
      <c r="PXH47" s="1"/>
      <c r="PXI47" s="1"/>
      <c r="PXJ47" s="1"/>
      <c r="PXK47" s="1"/>
      <c r="PXL47" s="1"/>
      <c r="PXM47" s="1"/>
      <c r="PXN47" s="1"/>
      <c r="PXO47" s="1"/>
      <c r="PXP47" s="1"/>
      <c r="PXQ47" s="1"/>
      <c r="PXR47" s="1"/>
      <c r="PXS47" s="1"/>
      <c r="PXT47" s="1"/>
      <c r="PXU47" s="1"/>
      <c r="PXV47" s="1"/>
      <c r="PXW47" s="1"/>
      <c r="PXX47" s="1"/>
      <c r="PXY47" s="1"/>
      <c r="PXZ47" s="1"/>
      <c r="PYA47" s="1"/>
      <c r="PYB47" s="1"/>
      <c r="PYC47" s="1"/>
      <c r="PYD47" s="1"/>
      <c r="PYE47" s="1"/>
      <c r="PYF47" s="1"/>
      <c r="PYG47" s="1"/>
      <c r="PYH47" s="1"/>
      <c r="PYI47" s="1"/>
      <c r="PYJ47" s="1"/>
      <c r="PYK47" s="1"/>
      <c r="PYL47" s="1"/>
      <c r="PYM47" s="1"/>
      <c r="PYN47" s="1"/>
      <c r="PYO47" s="1"/>
      <c r="PYP47" s="1"/>
      <c r="PYQ47" s="1"/>
      <c r="PYR47" s="1"/>
      <c r="PYS47" s="1"/>
      <c r="PYT47" s="1"/>
      <c r="PYU47" s="1"/>
      <c r="PYV47" s="1"/>
      <c r="PYW47" s="1"/>
      <c r="PYX47" s="1"/>
      <c r="PYY47" s="1"/>
      <c r="PYZ47" s="1"/>
      <c r="PZA47" s="1"/>
      <c r="PZB47" s="1"/>
      <c r="PZC47" s="1"/>
      <c r="PZD47" s="1"/>
      <c r="PZE47" s="1"/>
      <c r="PZF47" s="1"/>
      <c r="PZG47" s="1"/>
      <c r="PZH47" s="1"/>
      <c r="PZI47" s="1"/>
      <c r="PZJ47" s="1"/>
      <c r="PZK47" s="1"/>
      <c r="PZL47" s="1"/>
      <c r="PZM47" s="1"/>
      <c r="PZN47" s="1"/>
      <c r="PZO47" s="1"/>
      <c r="PZP47" s="1"/>
      <c r="PZQ47" s="1"/>
      <c r="PZR47" s="1"/>
      <c r="PZS47" s="1"/>
      <c r="PZT47" s="1"/>
      <c r="PZU47" s="1"/>
      <c r="PZV47" s="1"/>
      <c r="PZW47" s="1"/>
      <c r="PZX47" s="1"/>
      <c r="PZY47" s="1"/>
      <c r="PZZ47" s="1"/>
      <c r="QAA47" s="1"/>
      <c r="QAB47" s="1"/>
      <c r="QAC47" s="1"/>
      <c r="QAD47" s="1"/>
      <c r="QAE47" s="1"/>
      <c r="QAF47" s="1"/>
      <c r="QAG47" s="1"/>
      <c r="QAH47" s="1"/>
      <c r="QAI47" s="1"/>
      <c r="QAJ47" s="1"/>
      <c r="QAK47" s="1"/>
      <c r="QAL47" s="1"/>
      <c r="QAM47" s="1"/>
      <c r="QAN47" s="1"/>
      <c r="QAO47" s="1"/>
      <c r="QAP47" s="1"/>
      <c r="QAQ47" s="1"/>
      <c r="QAR47" s="1"/>
      <c r="QAS47" s="1"/>
      <c r="QAT47" s="1"/>
      <c r="QAU47" s="1"/>
      <c r="QAV47" s="1"/>
      <c r="QAW47" s="1"/>
      <c r="QAX47" s="1"/>
      <c r="QAY47" s="1"/>
      <c r="QAZ47" s="1"/>
      <c r="QBA47" s="1"/>
      <c r="QBB47" s="1"/>
      <c r="QBC47" s="1"/>
      <c r="QBD47" s="1"/>
      <c r="QBE47" s="1"/>
      <c r="QBF47" s="1"/>
      <c r="QBG47" s="1"/>
      <c r="QBH47" s="1"/>
      <c r="QBI47" s="1"/>
      <c r="QBJ47" s="1"/>
      <c r="QBK47" s="1"/>
      <c r="QBL47" s="1"/>
      <c r="QBM47" s="1"/>
      <c r="QBN47" s="1"/>
      <c r="QBO47" s="1"/>
      <c r="QBP47" s="1"/>
      <c r="QBQ47" s="1"/>
      <c r="QBR47" s="1"/>
      <c r="QBS47" s="1"/>
      <c r="QBT47" s="1"/>
      <c r="QBU47" s="1"/>
      <c r="QBV47" s="1"/>
      <c r="QBW47" s="1"/>
      <c r="QBX47" s="1"/>
      <c r="QBY47" s="1"/>
      <c r="QBZ47" s="1"/>
      <c r="QCA47" s="1"/>
      <c r="QCB47" s="1"/>
      <c r="QCC47" s="1"/>
      <c r="QCD47" s="1"/>
      <c r="QCE47" s="1"/>
      <c r="QCF47" s="1"/>
      <c r="QCG47" s="1"/>
      <c r="QCH47" s="1"/>
      <c r="QCI47" s="1"/>
      <c r="QCJ47" s="1"/>
      <c r="QCK47" s="1"/>
      <c r="QCL47" s="1"/>
      <c r="QCM47" s="1"/>
      <c r="QCN47" s="1"/>
      <c r="QCO47" s="1"/>
      <c r="QCP47" s="1"/>
      <c r="QCQ47" s="1"/>
      <c r="QCR47" s="1"/>
      <c r="QCS47" s="1"/>
      <c r="QCT47" s="1"/>
      <c r="QCU47" s="1"/>
      <c r="QCV47" s="1"/>
      <c r="QCW47" s="1"/>
      <c r="QCX47" s="1"/>
      <c r="QCY47" s="1"/>
      <c r="QCZ47" s="1"/>
      <c r="QDA47" s="1"/>
      <c r="QDB47" s="1"/>
      <c r="QDC47" s="1"/>
      <c r="QDD47" s="1"/>
      <c r="QDE47" s="1"/>
      <c r="QDF47" s="1"/>
      <c r="QDG47" s="1"/>
      <c r="QDH47" s="1"/>
      <c r="QDI47" s="1"/>
      <c r="QDJ47" s="1"/>
      <c r="QDK47" s="1"/>
      <c r="QDL47" s="1"/>
      <c r="QDM47" s="1"/>
      <c r="QDN47" s="1"/>
      <c r="QDO47" s="1"/>
      <c r="QDP47" s="1"/>
      <c r="QDQ47" s="1"/>
      <c r="QDR47" s="1"/>
      <c r="QDS47" s="1"/>
      <c r="QDT47" s="1"/>
      <c r="QDU47" s="1"/>
      <c r="QDV47" s="1"/>
      <c r="QDW47" s="1"/>
      <c r="QDX47" s="1"/>
      <c r="QDY47" s="1"/>
      <c r="QDZ47" s="1"/>
      <c r="QEA47" s="1"/>
      <c r="QEB47" s="1"/>
      <c r="QEC47" s="1"/>
      <c r="QED47" s="1"/>
      <c r="QEE47" s="1"/>
      <c r="QEF47" s="1"/>
      <c r="QEG47" s="1"/>
      <c r="QEH47" s="1"/>
      <c r="QEI47" s="1"/>
      <c r="QEJ47" s="1"/>
      <c r="QEK47" s="1"/>
      <c r="QEL47" s="1"/>
      <c r="QEM47" s="1"/>
      <c r="QEN47" s="1"/>
      <c r="QEO47" s="1"/>
      <c r="QEP47" s="1"/>
      <c r="QEQ47" s="1"/>
      <c r="QER47" s="1"/>
      <c r="QES47" s="1"/>
      <c r="QET47" s="1"/>
      <c r="QEU47" s="1"/>
      <c r="QEV47" s="1"/>
      <c r="QEW47" s="1"/>
      <c r="QEX47" s="1"/>
      <c r="QEY47" s="1"/>
      <c r="QEZ47" s="1"/>
      <c r="QFA47" s="1"/>
      <c r="QFB47" s="1"/>
      <c r="QFC47" s="1"/>
      <c r="QFD47" s="1"/>
      <c r="QFE47" s="1"/>
      <c r="QFF47" s="1"/>
      <c r="QFG47" s="1"/>
      <c r="QFH47" s="1"/>
      <c r="QFI47" s="1"/>
      <c r="QFJ47" s="1"/>
      <c r="QFK47" s="1"/>
      <c r="QFL47" s="1"/>
      <c r="QFM47" s="1"/>
      <c r="QFN47" s="1"/>
      <c r="QFO47" s="1"/>
      <c r="QFP47" s="1"/>
      <c r="QFQ47" s="1"/>
      <c r="QFR47" s="1"/>
      <c r="QFS47" s="1"/>
      <c r="QFT47" s="1"/>
      <c r="QFU47" s="1"/>
      <c r="QFV47" s="1"/>
      <c r="QFW47" s="1"/>
      <c r="QFX47" s="1"/>
      <c r="QFY47" s="1"/>
      <c r="QFZ47" s="1"/>
      <c r="QGA47" s="1"/>
      <c r="QGB47" s="1"/>
      <c r="QGC47" s="1"/>
      <c r="QGD47" s="1"/>
      <c r="QGE47" s="1"/>
      <c r="QGF47" s="1"/>
      <c r="QGG47" s="1"/>
      <c r="QGH47" s="1"/>
      <c r="QGI47" s="1"/>
      <c r="QGJ47" s="1"/>
      <c r="QGK47" s="1"/>
      <c r="QGL47" s="1"/>
      <c r="QGM47" s="1"/>
      <c r="QGN47" s="1"/>
      <c r="QGO47" s="1"/>
      <c r="QGP47" s="1"/>
      <c r="QGQ47" s="1"/>
      <c r="QGR47" s="1"/>
      <c r="QGS47" s="1"/>
      <c r="QGT47" s="1"/>
      <c r="QGU47" s="1"/>
      <c r="QGV47" s="1"/>
      <c r="QGW47" s="1"/>
      <c r="QGX47" s="1"/>
      <c r="QGY47" s="1"/>
      <c r="QGZ47" s="1"/>
      <c r="QHA47" s="1"/>
      <c r="QHB47" s="1"/>
      <c r="QHC47" s="1"/>
      <c r="QHD47" s="1"/>
      <c r="QHE47" s="1"/>
      <c r="QHF47" s="1"/>
      <c r="QHG47" s="1"/>
      <c r="QHH47" s="1"/>
      <c r="QHI47" s="1"/>
      <c r="QHJ47" s="1"/>
      <c r="QHK47" s="1"/>
      <c r="QHL47" s="1"/>
      <c r="QHM47" s="1"/>
      <c r="QHN47" s="1"/>
      <c r="QHO47" s="1"/>
      <c r="QHP47" s="1"/>
      <c r="QHQ47" s="1"/>
      <c r="QHR47" s="1"/>
      <c r="QHS47" s="1"/>
      <c r="QHT47" s="1"/>
      <c r="QHU47" s="1"/>
      <c r="QHV47" s="1"/>
      <c r="QHW47" s="1"/>
      <c r="QHX47" s="1"/>
      <c r="QHY47" s="1"/>
      <c r="QHZ47" s="1"/>
      <c r="QIA47" s="1"/>
      <c r="QIB47" s="1"/>
      <c r="QIC47" s="1"/>
      <c r="QID47" s="1"/>
      <c r="QIE47" s="1"/>
      <c r="QIF47" s="1"/>
      <c r="QIG47" s="1"/>
      <c r="QIH47" s="1"/>
      <c r="QII47" s="1"/>
      <c r="QIJ47" s="1"/>
      <c r="QIK47" s="1"/>
      <c r="QIL47" s="1"/>
      <c r="QIM47" s="1"/>
      <c r="QIN47" s="1"/>
      <c r="QIO47" s="1"/>
      <c r="QIP47" s="1"/>
      <c r="QIQ47" s="1"/>
      <c r="QIR47" s="1"/>
      <c r="QIS47" s="1"/>
      <c r="QIT47" s="1"/>
      <c r="QIU47" s="1"/>
      <c r="QIV47" s="1"/>
      <c r="QIW47" s="1"/>
      <c r="QIX47" s="1"/>
      <c r="QIY47" s="1"/>
      <c r="QIZ47" s="1"/>
      <c r="QJA47" s="1"/>
      <c r="QJB47" s="1"/>
      <c r="QJC47" s="1"/>
      <c r="QJD47" s="1"/>
      <c r="QJE47" s="1"/>
      <c r="QJF47" s="1"/>
      <c r="QJG47" s="1"/>
      <c r="QJH47" s="1"/>
      <c r="QJI47" s="1"/>
      <c r="QJJ47" s="1"/>
      <c r="QJK47" s="1"/>
      <c r="QJL47" s="1"/>
      <c r="QJM47" s="1"/>
      <c r="QJN47" s="1"/>
      <c r="QJO47" s="1"/>
      <c r="QJP47" s="1"/>
      <c r="QJQ47" s="1"/>
      <c r="QJR47" s="1"/>
      <c r="QJS47" s="1"/>
      <c r="QJT47" s="1"/>
      <c r="QJU47" s="1"/>
      <c r="QJV47" s="1"/>
      <c r="QJW47" s="1"/>
      <c r="QJX47" s="1"/>
      <c r="QJY47" s="1"/>
      <c r="QJZ47" s="1"/>
      <c r="QKA47" s="1"/>
      <c r="QKB47" s="1"/>
      <c r="QKC47" s="1"/>
      <c r="QKD47" s="1"/>
      <c r="QKE47" s="1"/>
      <c r="QKF47" s="1"/>
      <c r="QKG47" s="1"/>
      <c r="QKH47" s="1"/>
      <c r="QKI47" s="1"/>
      <c r="QKJ47" s="1"/>
      <c r="QKK47" s="1"/>
      <c r="QKL47" s="1"/>
      <c r="QKM47" s="1"/>
      <c r="QKN47" s="1"/>
      <c r="QKO47" s="1"/>
      <c r="QKP47" s="1"/>
      <c r="QKQ47" s="1"/>
      <c r="QKR47" s="1"/>
      <c r="QKS47" s="1"/>
      <c r="QKT47" s="1"/>
      <c r="QKU47" s="1"/>
      <c r="QKV47" s="1"/>
      <c r="QKW47" s="1"/>
      <c r="QKX47" s="1"/>
      <c r="QKY47" s="1"/>
      <c r="QKZ47" s="1"/>
      <c r="QLA47" s="1"/>
      <c r="QLB47" s="1"/>
      <c r="QLC47" s="1"/>
      <c r="QLD47" s="1"/>
      <c r="QLE47" s="1"/>
      <c r="QLF47" s="1"/>
      <c r="QLG47" s="1"/>
      <c r="QLH47" s="1"/>
      <c r="QLI47" s="1"/>
      <c r="QLJ47" s="1"/>
      <c r="QLK47" s="1"/>
      <c r="QLL47" s="1"/>
      <c r="QLM47" s="1"/>
      <c r="QLN47" s="1"/>
      <c r="QLO47" s="1"/>
      <c r="QLP47" s="1"/>
      <c r="QLQ47" s="1"/>
      <c r="QLR47" s="1"/>
      <c r="QLS47" s="1"/>
      <c r="QLT47" s="1"/>
      <c r="QLU47" s="1"/>
      <c r="QLV47" s="1"/>
      <c r="QLW47" s="1"/>
      <c r="QLX47" s="1"/>
      <c r="QLY47" s="1"/>
      <c r="QLZ47" s="1"/>
      <c r="QMA47" s="1"/>
      <c r="QMB47" s="1"/>
      <c r="QMC47" s="1"/>
      <c r="QMD47" s="1"/>
      <c r="QME47" s="1"/>
      <c r="QMF47" s="1"/>
      <c r="QMG47" s="1"/>
      <c r="QMH47" s="1"/>
      <c r="QMI47" s="1"/>
      <c r="QMJ47" s="1"/>
      <c r="QMK47" s="1"/>
      <c r="QML47" s="1"/>
      <c r="QMM47" s="1"/>
      <c r="QMN47" s="1"/>
      <c r="QMO47" s="1"/>
      <c r="QMP47" s="1"/>
      <c r="QMQ47" s="1"/>
      <c r="QMR47" s="1"/>
      <c r="QMS47" s="1"/>
      <c r="QMT47" s="1"/>
      <c r="QMU47" s="1"/>
      <c r="QMV47" s="1"/>
      <c r="QMW47" s="1"/>
      <c r="QMX47" s="1"/>
      <c r="QMY47" s="1"/>
      <c r="QMZ47" s="1"/>
      <c r="QNA47" s="1"/>
      <c r="QNB47" s="1"/>
      <c r="QNC47" s="1"/>
      <c r="QND47" s="1"/>
      <c r="QNE47" s="1"/>
      <c r="QNF47" s="1"/>
      <c r="QNG47" s="1"/>
      <c r="QNH47" s="1"/>
      <c r="QNI47" s="1"/>
      <c r="QNJ47" s="1"/>
      <c r="QNK47" s="1"/>
      <c r="QNL47" s="1"/>
      <c r="QNM47" s="1"/>
      <c r="QNN47" s="1"/>
      <c r="QNO47" s="1"/>
      <c r="QNP47" s="1"/>
      <c r="QNQ47" s="1"/>
      <c r="QNR47" s="1"/>
      <c r="QNS47" s="1"/>
      <c r="QNT47" s="1"/>
      <c r="QNU47" s="1"/>
      <c r="QNV47" s="1"/>
      <c r="QNW47" s="1"/>
      <c r="QNX47" s="1"/>
      <c r="QNY47" s="1"/>
      <c r="QNZ47" s="1"/>
      <c r="QOA47" s="1"/>
      <c r="QOB47" s="1"/>
      <c r="QOC47" s="1"/>
      <c r="QOD47" s="1"/>
      <c r="QOE47" s="1"/>
      <c r="QOF47" s="1"/>
      <c r="QOG47" s="1"/>
      <c r="QOH47" s="1"/>
      <c r="QOI47" s="1"/>
      <c r="QOJ47" s="1"/>
      <c r="QOK47" s="1"/>
      <c r="QOL47" s="1"/>
      <c r="QOM47" s="1"/>
      <c r="QON47" s="1"/>
      <c r="QOO47" s="1"/>
      <c r="QOP47" s="1"/>
      <c r="QOQ47" s="1"/>
      <c r="QOR47" s="1"/>
      <c r="QOS47" s="1"/>
      <c r="QOT47" s="1"/>
      <c r="QOU47" s="1"/>
      <c r="QOV47" s="1"/>
      <c r="QOW47" s="1"/>
      <c r="QOX47" s="1"/>
      <c r="QOY47" s="1"/>
      <c r="QOZ47" s="1"/>
      <c r="QPA47" s="1"/>
      <c r="QPB47" s="1"/>
      <c r="QPC47" s="1"/>
      <c r="QPD47" s="1"/>
      <c r="QPE47" s="1"/>
      <c r="QPF47" s="1"/>
      <c r="QPG47" s="1"/>
      <c r="QPH47" s="1"/>
      <c r="QPI47" s="1"/>
      <c r="QPJ47" s="1"/>
      <c r="QPK47" s="1"/>
      <c r="QPL47" s="1"/>
      <c r="QPM47" s="1"/>
      <c r="QPN47" s="1"/>
      <c r="QPO47" s="1"/>
      <c r="QPP47" s="1"/>
      <c r="QPQ47" s="1"/>
      <c r="QPR47" s="1"/>
      <c r="QPS47" s="1"/>
      <c r="QPT47" s="1"/>
      <c r="QPU47" s="1"/>
      <c r="QPV47" s="1"/>
      <c r="QPW47" s="1"/>
      <c r="QPX47" s="1"/>
      <c r="QPY47" s="1"/>
      <c r="QPZ47" s="1"/>
      <c r="QQA47" s="1"/>
      <c r="QQB47" s="1"/>
      <c r="QQC47" s="1"/>
      <c r="QQD47" s="1"/>
      <c r="QQE47" s="1"/>
      <c r="QQF47" s="1"/>
      <c r="QQG47" s="1"/>
      <c r="QQH47" s="1"/>
      <c r="QQI47" s="1"/>
      <c r="QQJ47" s="1"/>
      <c r="QQK47" s="1"/>
      <c r="QQL47" s="1"/>
      <c r="QQM47" s="1"/>
      <c r="QQN47" s="1"/>
      <c r="QQO47" s="1"/>
      <c r="QQP47" s="1"/>
      <c r="QQQ47" s="1"/>
      <c r="QQR47" s="1"/>
      <c r="QQS47" s="1"/>
      <c r="QQT47" s="1"/>
      <c r="QQU47" s="1"/>
      <c r="QQV47" s="1"/>
      <c r="QQW47" s="1"/>
      <c r="QQX47" s="1"/>
      <c r="QQY47" s="1"/>
      <c r="QQZ47" s="1"/>
      <c r="QRA47" s="1"/>
      <c r="QRB47" s="1"/>
      <c r="QRC47" s="1"/>
      <c r="QRD47" s="1"/>
      <c r="QRE47" s="1"/>
      <c r="QRF47" s="1"/>
      <c r="QRG47" s="1"/>
      <c r="QRH47" s="1"/>
      <c r="QRI47" s="1"/>
      <c r="QRJ47" s="1"/>
      <c r="QRK47" s="1"/>
      <c r="QRL47" s="1"/>
      <c r="QRM47" s="1"/>
      <c r="QRN47" s="1"/>
      <c r="QRO47" s="1"/>
      <c r="QRP47" s="1"/>
      <c r="QRQ47" s="1"/>
      <c r="QRR47" s="1"/>
      <c r="QRS47" s="1"/>
      <c r="QRT47" s="1"/>
      <c r="QRU47" s="1"/>
      <c r="QRV47" s="1"/>
      <c r="QRW47" s="1"/>
      <c r="QRX47" s="1"/>
      <c r="QRY47" s="1"/>
      <c r="QRZ47" s="1"/>
      <c r="QSA47" s="1"/>
      <c r="QSB47" s="1"/>
      <c r="QSC47" s="1"/>
      <c r="QSD47" s="1"/>
      <c r="QSE47" s="1"/>
      <c r="QSF47" s="1"/>
      <c r="QSG47" s="1"/>
      <c r="QSH47" s="1"/>
      <c r="QSI47" s="1"/>
      <c r="QSJ47" s="1"/>
      <c r="QSK47" s="1"/>
      <c r="QSL47" s="1"/>
      <c r="QSM47" s="1"/>
      <c r="QSN47" s="1"/>
      <c r="QSO47" s="1"/>
      <c r="QSP47" s="1"/>
      <c r="QSQ47" s="1"/>
      <c r="QSR47" s="1"/>
      <c r="QSS47" s="1"/>
      <c r="QST47" s="1"/>
      <c r="QSU47" s="1"/>
      <c r="QSV47" s="1"/>
      <c r="QSW47" s="1"/>
      <c r="QSX47" s="1"/>
      <c r="QSY47" s="1"/>
      <c r="QSZ47" s="1"/>
      <c r="QTA47" s="1"/>
      <c r="QTB47" s="1"/>
      <c r="QTC47" s="1"/>
      <c r="QTD47" s="1"/>
      <c r="QTE47" s="1"/>
      <c r="QTF47" s="1"/>
      <c r="QTG47" s="1"/>
      <c r="QTH47" s="1"/>
      <c r="QTI47" s="1"/>
      <c r="QTJ47" s="1"/>
      <c r="QTK47" s="1"/>
      <c r="QTL47" s="1"/>
      <c r="QTM47" s="1"/>
      <c r="QTN47" s="1"/>
      <c r="QTO47" s="1"/>
      <c r="QTP47" s="1"/>
      <c r="QTQ47" s="1"/>
      <c r="QTR47" s="1"/>
      <c r="QTS47" s="1"/>
      <c r="QTT47" s="1"/>
      <c r="QTU47" s="1"/>
      <c r="QTV47" s="1"/>
      <c r="QTW47" s="1"/>
      <c r="QTX47" s="1"/>
      <c r="QTY47" s="1"/>
      <c r="QTZ47" s="1"/>
      <c r="QUA47" s="1"/>
      <c r="QUB47" s="1"/>
      <c r="QUC47" s="1"/>
      <c r="QUD47" s="1"/>
      <c r="QUE47" s="1"/>
      <c r="QUF47" s="1"/>
      <c r="QUG47" s="1"/>
      <c r="QUH47" s="1"/>
      <c r="QUI47" s="1"/>
      <c r="QUJ47" s="1"/>
      <c r="QUK47" s="1"/>
      <c r="QUL47" s="1"/>
      <c r="QUM47" s="1"/>
      <c r="QUN47" s="1"/>
      <c r="QUO47" s="1"/>
      <c r="QUP47" s="1"/>
      <c r="QUQ47" s="1"/>
      <c r="QUR47" s="1"/>
      <c r="QUS47" s="1"/>
      <c r="QUT47" s="1"/>
      <c r="QUU47" s="1"/>
      <c r="QUV47" s="1"/>
      <c r="QUW47" s="1"/>
      <c r="QUX47" s="1"/>
      <c r="QUY47" s="1"/>
      <c r="QUZ47" s="1"/>
      <c r="QVA47" s="1"/>
      <c r="QVB47" s="1"/>
      <c r="QVC47" s="1"/>
      <c r="QVD47" s="1"/>
      <c r="QVE47" s="1"/>
      <c r="QVF47" s="1"/>
      <c r="QVG47" s="1"/>
      <c r="QVH47" s="1"/>
      <c r="QVI47" s="1"/>
      <c r="QVJ47" s="1"/>
      <c r="QVK47" s="1"/>
      <c r="QVL47" s="1"/>
      <c r="QVM47" s="1"/>
      <c r="QVN47" s="1"/>
      <c r="QVO47" s="1"/>
      <c r="QVP47" s="1"/>
      <c r="QVQ47" s="1"/>
      <c r="QVR47" s="1"/>
      <c r="QVS47" s="1"/>
      <c r="QVT47" s="1"/>
      <c r="QVU47" s="1"/>
      <c r="QVV47" s="1"/>
      <c r="QVW47" s="1"/>
      <c r="QVX47" s="1"/>
      <c r="QVY47" s="1"/>
      <c r="QVZ47" s="1"/>
      <c r="QWA47" s="1"/>
      <c r="QWB47" s="1"/>
      <c r="QWC47" s="1"/>
      <c r="QWD47" s="1"/>
      <c r="QWE47" s="1"/>
      <c r="QWF47" s="1"/>
      <c r="QWG47" s="1"/>
      <c r="QWH47" s="1"/>
      <c r="QWI47" s="1"/>
      <c r="QWJ47" s="1"/>
      <c r="QWK47" s="1"/>
      <c r="QWL47" s="1"/>
      <c r="QWM47" s="1"/>
      <c r="QWN47" s="1"/>
      <c r="QWO47" s="1"/>
      <c r="QWP47" s="1"/>
      <c r="QWQ47" s="1"/>
      <c r="QWR47" s="1"/>
      <c r="QWS47" s="1"/>
      <c r="QWT47" s="1"/>
      <c r="QWU47" s="1"/>
      <c r="QWV47" s="1"/>
      <c r="QWW47" s="1"/>
      <c r="QWX47" s="1"/>
      <c r="QWY47" s="1"/>
      <c r="QWZ47" s="1"/>
      <c r="QXA47" s="1"/>
      <c r="QXB47" s="1"/>
      <c r="QXC47" s="1"/>
      <c r="QXD47" s="1"/>
      <c r="QXE47" s="1"/>
      <c r="QXF47" s="1"/>
      <c r="QXG47" s="1"/>
      <c r="QXH47" s="1"/>
      <c r="QXI47" s="1"/>
      <c r="QXJ47" s="1"/>
      <c r="QXK47" s="1"/>
      <c r="QXL47" s="1"/>
      <c r="QXM47" s="1"/>
      <c r="QXN47" s="1"/>
      <c r="QXO47" s="1"/>
      <c r="QXP47" s="1"/>
      <c r="QXQ47" s="1"/>
      <c r="QXR47" s="1"/>
      <c r="QXS47" s="1"/>
      <c r="QXT47" s="1"/>
      <c r="QXU47" s="1"/>
      <c r="QXV47" s="1"/>
      <c r="QXW47" s="1"/>
      <c r="QXX47" s="1"/>
      <c r="QXY47" s="1"/>
      <c r="QXZ47" s="1"/>
      <c r="QYA47" s="1"/>
      <c r="QYB47" s="1"/>
      <c r="QYC47" s="1"/>
      <c r="QYD47" s="1"/>
      <c r="QYE47" s="1"/>
      <c r="QYF47" s="1"/>
      <c r="QYG47" s="1"/>
      <c r="QYH47" s="1"/>
      <c r="QYI47" s="1"/>
      <c r="QYJ47" s="1"/>
      <c r="QYK47" s="1"/>
      <c r="QYL47" s="1"/>
      <c r="QYM47" s="1"/>
      <c r="QYN47" s="1"/>
      <c r="QYO47" s="1"/>
      <c r="QYP47" s="1"/>
      <c r="QYQ47" s="1"/>
      <c r="QYR47" s="1"/>
      <c r="QYS47" s="1"/>
      <c r="QYT47" s="1"/>
      <c r="QYU47" s="1"/>
      <c r="QYV47" s="1"/>
      <c r="QYW47" s="1"/>
      <c r="QYX47" s="1"/>
      <c r="QYY47" s="1"/>
      <c r="QYZ47" s="1"/>
      <c r="QZA47" s="1"/>
      <c r="QZB47" s="1"/>
      <c r="QZC47" s="1"/>
      <c r="QZD47" s="1"/>
      <c r="QZE47" s="1"/>
      <c r="QZF47" s="1"/>
      <c r="QZG47" s="1"/>
      <c r="QZH47" s="1"/>
      <c r="QZI47" s="1"/>
      <c r="QZJ47" s="1"/>
      <c r="QZK47" s="1"/>
      <c r="QZL47" s="1"/>
      <c r="QZM47" s="1"/>
      <c r="QZN47" s="1"/>
      <c r="QZO47" s="1"/>
      <c r="QZP47" s="1"/>
      <c r="QZQ47" s="1"/>
      <c r="QZR47" s="1"/>
      <c r="QZS47" s="1"/>
      <c r="QZT47" s="1"/>
      <c r="QZU47" s="1"/>
      <c r="QZV47" s="1"/>
      <c r="QZW47" s="1"/>
      <c r="QZX47" s="1"/>
      <c r="QZY47" s="1"/>
      <c r="QZZ47" s="1"/>
      <c r="RAA47" s="1"/>
      <c r="RAB47" s="1"/>
      <c r="RAC47" s="1"/>
      <c r="RAD47" s="1"/>
      <c r="RAE47" s="1"/>
      <c r="RAF47" s="1"/>
      <c r="RAG47" s="1"/>
      <c r="RAH47" s="1"/>
      <c r="RAI47" s="1"/>
      <c r="RAJ47" s="1"/>
      <c r="RAK47" s="1"/>
      <c r="RAL47" s="1"/>
      <c r="RAM47" s="1"/>
      <c r="RAN47" s="1"/>
      <c r="RAO47" s="1"/>
      <c r="RAP47" s="1"/>
      <c r="RAQ47" s="1"/>
      <c r="RAR47" s="1"/>
      <c r="RAS47" s="1"/>
      <c r="RAT47" s="1"/>
      <c r="RAU47" s="1"/>
      <c r="RAV47" s="1"/>
      <c r="RAW47" s="1"/>
      <c r="RAX47" s="1"/>
      <c r="RAY47" s="1"/>
      <c r="RAZ47" s="1"/>
      <c r="RBA47" s="1"/>
      <c r="RBB47" s="1"/>
      <c r="RBC47" s="1"/>
      <c r="RBD47" s="1"/>
      <c r="RBE47" s="1"/>
      <c r="RBF47" s="1"/>
      <c r="RBG47" s="1"/>
      <c r="RBH47" s="1"/>
      <c r="RBI47" s="1"/>
      <c r="RBJ47" s="1"/>
      <c r="RBK47" s="1"/>
      <c r="RBL47" s="1"/>
      <c r="RBM47" s="1"/>
      <c r="RBN47" s="1"/>
      <c r="RBO47" s="1"/>
      <c r="RBP47" s="1"/>
      <c r="RBQ47" s="1"/>
      <c r="RBR47" s="1"/>
      <c r="RBS47" s="1"/>
      <c r="RBT47" s="1"/>
      <c r="RBU47" s="1"/>
      <c r="RBV47" s="1"/>
      <c r="RBW47" s="1"/>
      <c r="RBX47" s="1"/>
      <c r="RBY47" s="1"/>
      <c r="RBZ47" s="1"/>
      <c r="RCA47" s="1"/>
      <c r="RCB47" s="1"/>
      <c r="RCC47" s="1"/>
      <c r="RCD47" s="1"/>
      <c r="RCE47" s="1"/>
      <c r="RCF47" s="1"/>
      <c r="RCG47" s="1"/>
      <c r="RCH47" s="1"/>
      <c r="RCI47" s="1"/>
      <c r="RCJ47" s="1"/>
      <c r="RCK47" s="1"/>
      <c r="RCL47" s="1"/>
      <c r="RCM47" s="1"/>
      <c r="RCN47" s="1"/>
      <c r="RCO47" s="1"/>
      <c r="RCP47" s="1"/>
      <c r="RCQ47" s="1"/>
      <c r="RCR47" s="1"/>
      <c r="RCS47" s="1"/>
      <c r="RCT47" s="1"/>
      <c r="RCU47" s="1"/>
      <c r="RCV47" s="1"/>
      <c r="RCW47" s="1"/>
      <c r="RCX47" s="1"/>
      <c r="RCY47" s="1"/>
      <c r="RCZ47" s="1"/>
      <c r="RDA47" s="1"/>
      <c r="RDB47" s="1"/>
      <c r="RDC47" s="1"/>
      <c r="RDD47" s="1"/>
      <c r="RDE47" s="1"/>
      <c r="RDF47" s="1"/>
      <c r="RDG47" s="1"/>
      <c r="RDH47" s="1"/>
      <c r="RDI47" s="1"/>
      <c r="RDJ47" s="1"/>
      <c r="RDK47" s="1"/>
      <c r="RDL47" s="1"/>
      <c r="RDM47" s="1"/>
      <c r="RDN47" s="1"/>
      <c r="RDO47" s="1"/>
      <c r="RDP47" s="1"/>
      <c r="RDQ47" s="1"/>
      <c r="RDR47" s="1"/>
      <c r="RDS47" s="1"/>
      <c r="RDT47" s="1"/>
      <c r="RDU47" s="1"/>
      <c r="RDV47" s="1"/>
      <c r="RDW47" s="1"/>
      <c r="RDX47" s="1"/>
      <c r="RDY47" s="1"/>
      <c r="RDZ47" s="1"/>
      <c r="REA47" s="1"/>
      <c r="REB47" s="1"/>
      <c r="REC47" s="1"/>
      <c r="RED47" s="1"/>
      <c r="REE47" s="1"/>
      <c r="REF47" s="1"/>
      <c r="REG47" s="1"/>
      <c r="REH47" s="1"/>
      <c r="REI47" s="1"/>
      <c r="REJ47" s="1"/>
      <c r="REK47" s="1"/>
      <c r="REL47" s="1"/>
      <c r="REM47" s="1"/>
      <c r="REN47" s="1"/>
      <c r="REO47" s="1"/>
      <c r="REP47" s="1"/>
      <c r="REQ47" s="1"/>
      <c r="RER47" s="1"/>
      <c r="RES47" s="1"/>
      <c r="RET47" s="1"/>
      <c r="REU47" s="1"/>
      <c r="REV47" s="1"/>
      <c r="REW47" s="1"/>
      <c r="REX47" s="1"/>
      <c r="REY47" s="1"/>
      <c r="REZ47" s="1"/>
      <c r="RFA47" s="1"/>
      <c r="RFB47" s="1"/>
      <c r="RFC47" s="1"/>
      <c r="RFD47" s="1"/>
      <c r="RFE47" s="1"/>
      <c r="RFF47" s="1"/>
      <c r="RFG47" s="1"/>
      <c r="RFH47" s="1"/>
      <c r="RFI47" s="1"/>
      <c r="RFJ47" s="1"/>
      <c r="RFK47" s="1"/>
      <c r="RFL47" s="1"/>
      <c r="RFM47" s="1"/>
      <c r="RFN47" s="1"/>
      <c r="RFO47" s="1"/>
      <c r="RFP47" s="1"/>
      <c r="RFQ47" s="1"/>
      <c r="RFR47" s="1"/>
      <c r="RFS47" s="1"/>
      <c r="RFT47" s="1"/>
      <c r="RFU47" s="1"/>
      <c r="RFV47" s="1"/>
      <c r="RFW47" s="1"/>
      <c r="RFX47" s="1"/>
      <c r="RFY47" s="1"/>
      <c r="RFZ47" s="1"/>
      <c r="RGA47" s="1"/>
      <c r="RGB47" s="1"/>
      <c r="RGC47" s="1"/>
      <c r="RGD47" s="1"/>
      <c r="RGE47" s="1"/>
      <c r="RGF47" s="1"/>
      <c r="RGG47" s="1"/>
      <c r="RGH47" s="1"/>
      <c r="RGI47" s="1"/>
      <c r="RGJ47" s="1"/>
      <c r="RGK47" s="1"/>
      <c r="RGL47" s="1"/>
      <c r="RGM47" s="1"/>
      <c r="RGN47" s="1"/>
      <c r="RGO47" s="1"/>
      <c r="RGP47" s="1"/>
      <c r="RGQ47" s="1"/>
      <c r="RGR47" s="1"/>
      <c r="RGS47" s="1"/>
      <c r="RGT47" s="1"/>
      <c r="RGU47" s="1"/>
      <c r="RGV47" s="1"/>
      <c r="RGW47" s="1"/>
      <c r="RGX47" s="1"/>
      <c r="RGY47" s="1"/>
      <c r="RGZ47" s="1"/>
      <c r="RHA47" s="1"/>
      <c r="RHB47" s="1"/>
      <c r="RHC47" s="1"/>
      <c r="RHD47" s="1"/>
      <c r="RHE47" s="1"/>
      <c r="RHF47" s="1"/>
      <c r="RHG47" s="1"/>
      <c r="RHH47" s="1"/>
      <c r="RHI47" s="1"/>
      <c r="RHJ47" s="1"/>
      <c r="RHK47" s="1"/>
      <c r="RHL47" s="1"/>
      <c r="RHM47" s="1"/>
      <c r="RHN47" s="1"/>
      <c r="RHO47" s="1"/>
      <c r="RHP47" s="1"/>
      <c r="RHQ47" s="1"/>
      <c r="RHR47" s="1"/>
      <c r="RHS47" s="1"/>
      <c r="RHT47" s="1"/>
      <c r="RHU47" s="1"/>
      <c r="RHV47" s="1"/>
      <c r="RHW47" s="1"/>
      <c r="RHX47" s="1"/>
      <c r="RHY47" s="1"/>
      <c r="RHZ47" s="1"/>
      <c r="RIA47" s="1"/>
      <c r="RIB47" s="1"/>
      <c r="RIC47" s="1"/>
      <c r="RID47" s="1"/>
      <c r="RIE47" s="1"/>
      <c r="RIF47" s="1"/>
      <c r="RIG47" s="1"/>
      <c r="RIH47" s="1"/>
      <c r="RII47" s="1"/>
      <c r="RIJ47" s="1"/>
      <c r="RIK47" s="1"/>
      <c r="RIL47" s="1"/>
      <c r="RIM47" s="1"/>
      <c r="RIN47" s="1"/>
      <c r="RIO47" s="1"/>
      <c r="RIP47" s="1"/>
      <c r="RIQ47" s="1"/>
      <c r="RIR47" s="1"/>
      <c r="RIS47" s="1"/>
      <c r="RIT47" s="1"/>
      <c r="RIU47" s="1"/>
      <c r="RIV47" s="1"/>
      <c r="RIW47" s="1"/>
      <c r="RIX47" s="1"/>
      <c r="RIY47" s="1"/>
      <c r="RIZ47" s="1"/>
      <c r="RJA47" s="1"/>
      <c r="RJB47" s="1"/>
      <c r="RJC47" s="1"/>
      <c r="RJD47" s="1"/>
      <c r="RJE47" s="1"/>
      <c r="RJF47" s="1"/>
      <c r="RJG47" s="1"/>
      <c r="RJH47" s="1"/>
      <c r="RJI47" s="1"/>
      <c r="RJJ47" s="1"/>
      <c r="RJK47" s="1"/>
      <c r="RJL47" s="1"/>
      <c r="RJM47" s="1"/>
      <c r="RJN47" s="1"/>
      <c r="RJO47" s="1"/>
      <c r="RJP47" s="1"/>
      <c r="RJQ47" s="1"/>
      <c r="RJR47" s="1"/>
      <c r="RJS47" s="1"/>
      <c r="RJT47" s="1"/>
      <c r="RJU47" s="1"/>
      <c r="RJV47" s="1"/>
      <c r="RJW47" s="1"/>
      <c r="RJX47" s="1"/>
      <c r="RJY47" s="1"/>
      <c r="RJZ47" s="1"/>
      <c r="RKA47" s="1"/>
      <c r="RKB47" s="1"/>
      <c r="RKC47" s="1"/>
      <c r="RKD47" s="1"/>
      <c r="RKE47" s="1"/>
      <c r="RKF47" s="1"/>
      <c r="RKG47" s="1"/>
      <c r="RKH47" s="1"/>
      <c r="RKI47" s="1"/>
      <c r="RKJ47" s="1"/>
      <c r="RKK47" s="1"/>
      <c r="RKL47" s="1"/>
      <c r="RKM47" s="1"/>
      <c r="RKN47" s="1"/>
      <c r="RKO47" s="1"/>
      <c r="RKP47" s="1"/>
      <c r="RKQ47" s="1"/>
      <c r="RKR47" s="1"/>
      <c r="RKS47" s="1"/>
      <c r="RKT47" s="1"/>
      <c r="RKU47" s="1"/>
      <c r="RKV47" s="1"/>
      <c r="RKW47" s="1"/>
      <c r="RKX47" s="1"/>
      <c r="RKY47" s="1"/>
      <c r="RKZ47" s="1"/>
      <c r="RLA47" s="1"/>
      <c r="RLB47" s="1"/>
      <c r="RLC47" s="1"/>
      <c r="RLD47" s="1"/>
      <c r="RLE47" s="1"/>
      <c r="RLF47" s="1"/>
      <c r="RLG47" s="1"/>
      <c r="RLH47" s="1"/>
      <c r="RLI47" s="1"/>
      <c r="RLJ47" s="1"/>
      <c r="RLK47" s="1"/>
      <c r="RLL47" s="1"/>
      <c r="RLM47" s="1"/>
      <c r="RLN47" s="1"/>
      <c r="RLO47" s="1"/>
      <c r="RLP47" s="1"/>
      <c r="RLQ47" s="1"/>
      <c r="RLR47" s="1"/>
      <c r="RLS47" s="1"/>
      <c r="RLT47" s="1"/>
      <c r="RLU47" s="1"/>
      <c r="RLV47" s="1"/>
      <c r="RLW47" s="1"/>
      <c r="RLX47" s="1"/>
      <c r="RLY47" s="1"/>
      <c r="RLZ47" s="1"/>
      <c r="RMA47" s="1"/>
      <c r="RMB47" s="1"/>
      <c r="RMC47" s="1"/>
      <c r="RMD47" s="1"/>
      <c r="RME47" s="1"/>
      <c r="RMF47" s="1"/>
      <c r="RMG47" s="1"/>
      <c r="RMH47" s="1"/>
      <c r="RMI47" s="1"/>
      <c r="RMJ47" s="1"/>
      <c r="RMK47" s="1"/>
      <c r="RML47" s="1"/>
      <c r="RMM47" s="1"/>
      <c r="RMN47" s="1"/>
      <c r="RMO47" s="1"/>
      <c r="RMP47" s="1"/>
      <c r="RMQ47" s="1"/>
      <c r="RMR47" s="1"/>
      <c r="RMS47" s="1"/>
      <c r="RMT47" s="1"/>
      <c r="RMU47" s="1"/>
      <c r="RMV47" s="1"/>
      <c r="RMW47" s="1"/>
      <c r="RMX47" s="1"/>
      <c r="RMY47" s="1"/>
      <c r="RMZ47" s="1"/>
      <c r="RNA47" s="1"/>
      <c r="RNB47" s="1"/>
      <c r="RNC47" s="1"/>
      <c r="RND47" s="1"/>
      <c r="RNE47" s="1"/>
      <c r="RNF47" s="1"/>
      <c r="RNG47" s="1"/>
      <c r="RNH47" s="1"/>
      <c r="RNI47" s="1"/>
      <c r="RNJ47" s="1"/>
      <c r="RNK47" s="1"/>
      <c r="RNL47" s="1"/>
      <c r="RNM47" s="1"/>
      <c r="RNN47" s="1"/>
      <c r="RNO47" s="1"/>
      <c r="RNP47" s="1"/>
      <c r="RNQ47" s="1"/>
      <c r="RNR47" s="1"/>
      <c r="RNS47" s="1"/>
      <c r="RNT47" s="1"/>
      <c r="RNU47" s="1"/>
      <c r="RNV47" s="1"/>
      <c r="RNW47" s="1"/>
      <c r="RNX47" s="1"/>
      <c r="RNY47" s="1"/>
      <c r="RNZ47" s="1"/>
      <c r="ROA47" s="1"/>
      <c r="ROB47" s="1"/>
      <c r="ROC47" s="1"/>
      <c r="ROD47" s="1"/>
      <c r="ROE47" s="1"/>
      <c r="ROF47" s="1"/>
      <c r="ROG47" s="1"/>
      <c r="ROH47" s="1"/>
      <c r="ROI47" s="1"/>
      <c r="ROJ47" s="1"/>
      <c r="ROK47" s="1"/>
      <c r="ROL47" s="1"/>
      <c r="ROM47" s="1"/>
      <c r="RON47" s="1"/>
      <c r="ROO47" s="1"/>
      <c r="ROP47" s="1"/>
      <c r="ROQ47" s="1"/>
      <c r="ROR47" s="1"/>
      <c r="ROS47" s="1"/>
      <c r="ROT47" s="1"/>
      <c r="ROU47" s="1"/>
      <c r="ROV47" s="1"/>
      <c r="ROW47" s="1"/>
      <c r="ROX47" s="1"/>
      <c r="ROY47" s="1"/>
      <c r="ROZ47" s="1"/>
      <c r="RPA47" s="1"/>
      <c r="RPB47" s="1"/>
      <c r="RPC47" s="1"/>
      <c r="RPD47" s="1"/>
      <c r="RPE47" s="1"/>
      <c r="RPF47" s="1"/>
      <c r="RPG47" s="1"/>
      <c r="RPH47" s="1"/>
      <c r="RPI47" s="1"/>
      <c r="RPJ47" s="1"/>
      <c r="RPK47" s="1"/>
      <c r="RPL47" s="1"/>
      <c r="RPM47" s="1"/>
      <c r="RPN47" s="1"/>
      <c r="RPO47" s="1"/>
      <c r="RPP47" s="1"/>
      <c r="RPQ47" s="1"/>
      <c r="RPR47" s="1"/>
      <c r="RPS47" s="1"/>
      <c r="RPT47" s="1"/>
      <c r="RPU47" s="1"/>
      <c r="RPV47" s="1"/>
      <c r="RPW47" s="1"/>
      <c r="RPX47" s="1"/>
      <c r="RPY47" s="1"/>
      <c r="RPZ47" s="1"/>
      <c r="RQA47" s="1"/>
      <c r="RQB47" s="1"/>
      <c r="RQC47" s="1"/>
      <c r="RQD47" s="1"/>
      <c r="RQE47" s="1"/>
      <c r="RQF47" s="1"/>
      <c r="RQG47" s="1"/>
      <c r="RQH47" s="1"/>
      <c r="RQI47" s="1"/>
      <c r="RQJ47" s="1"/>
      <c r="RQK47" s="1"/>
      <c r="RQL47" s="1"/>
      <c r="RQM47" s="1"/>
      <c r="RQN47" s="1"/>
      <c r="RQO47" s="1"/>
      <c r="RQP47" s="1"/>
      <c r="RQQ47" s="1"/>
      <c r="RQR47" s="1"/>
      <c r="RQS47" s="1"/>
      <c r="RQT47" s="1"/>
      <c r="RQU47" s="1"/>
      <c r="RQV47" s="1"/>
      <c r="RQW47" s="1"/>
      <c r="RQX47" s="1"/>
      <c r="RQY47" s="1"/>
      <c r="RQZ47" s="1"/>
      <c r="RRA47" s="1"/>
      <c r="RRB47" s="1"/>
      <c r="RRC47" s="1"/>
      <c r="RRD47" s="1"/>
      <c r="RRE47" s="1"/>
      <c r="RRF47" s="1"/>
      <c r="RRG47" s="1"/>
      <c r="RRH47" s="1"/>
      <c r="RRI47" s="1"/>
      <c r="RRJ47" s="1"/>
      <c r="RRK47" s="1"/>
      <c r="RRL47" s="1"/>
      <c r="RRM47" s="1"/>
      <c r="RRN47" s="1"/>
      <c r="RRO47" s="1"/>
      <c r="RRP47" s="1"/>
      <c r="RRQ47" s="1"/>
      <c r="RRR47" s="1"/>
      <c r="RRS47" s="1"/>
      <c r="RRT47" s="1"/>
      <c r="RRU47" s="1"/>
      <c r="RRV47" s="1"/>
      <c r="RRW47" s="1"/>
      <c r="RRX47" s="1"/>
      <c r="RRY47" s="1"/>
      <c r="RRZ47" s="1"/>
      <c r="RSA47" s="1"/>
      <c r="RSB47" s="1"/>
      <c r="RSC47" s="1"/>
      <c r="RSD47" s="1"/>
      <c r="RSE47" s="1"/>
      <c r="RSF47" s="1"/>
      <c r="RSG47" s="1"/>
      <c r="RSH47" s="1"/>
      <c r="RSI47" s="1"/>
      <c r="RSJ47" s="1"/>
      <c r="RSK47" s="1"/>
      <c r="RSL47" s="1"/>
      <c r="RSM47" s="1"/>
      <c r="RSN47" s="1"/>
      <c r="RSO47" s="1"/>
      <c r="RSP47" s="1"/>
      <c r="RSQ47" s="1"/>
      <c r="RSR47" s="1"/>
      <c r="RSS47" s="1"/>
      <c r="RST47" s="1"/>
      <c r="RSU47" s="1"/>
      <c r="RSV47" s="1"/>
      <c r="RSW47" s="1"/>
      <c r="RSX47" s="1"/>
      <c r="RSY47" s="1"/>
      <c r="RSZ47" s="1"/>
      <c r="RTA47" s="1"/>
      <c r="RTB47" s="1"/>
      <c r="RTC47" s="1"/>
      <c r="RTD47" s="1"/>
      <c r="RTE47" s="1"/>
      <c r="RTF47" s="1"/>
      <c r="RTG47" s="1"/>
      <c r="RTH47" s="1"/>
      <c r="RTI47" s="1"/>
      <c r="RTJ47" s="1"/>
      <c r="RTK47" s="1"/>
      <c r="RTL47" s="1"/>
      <c r="RTM47" s="1"/>
      <c r="RTN47" s="1"/>
      <c r="RTO47" s="1"/>
      <c r="RTP47" s="1"/>
      <c r="RTQ47" s="1"/>
      <c r="RTR47" s="1"/>
      <c r="RTS47" s="1"/>
      <c r="RTT47" s="1"/>
      <c r="RTU47" s="1"/>
      <c r="RTV47" s="1"/>
      <c r="RTW47" s="1"/>
      <c r="RTX47" s="1"/>
      <c r="RTY47" s="1"/>
      <c r="RTZ47" s="1"/>
      <c r="RUA47" s="1"/>
      <c r="RUB47" s="1"/>
      <c r="RUC47" s="1"/>
      <c r="RUD47" s="1"/>
      <c r="RUE47" s="1"/>
      <c r="RUF47" s="1"/>
      <c r="RUG47" s="1"/>
      <c r="RUH47" s="1"/>
      <c r="RUI47" s="1"/>
      <c r="RUJ47" s="1"/>
      <c r="RUK47" s="1"/>
      <c r="RUL47" s="1"/>
      <c r="RUM47" s="1"/>
      <c r="RUN47" s="1"/>
      <c r="RUO47" s="1"/>
      <c r="RUP47" s="1"/>
      <c r="RUQ47" s="1"/>
      <c r="RUR47" s="1"/>
      <c r="RUS47" s="1"/>
      <c r="RUT47" s="1"/>
      <c r="RUU47" s="1"/>
      <c r="RUV47" s="1"/>
      <c r="RUW47" s="1"/>
      <c r="RUX47" s="1"/>
      <c r="RUY47" s="1"/>
      <c r="RUZ47" s="1"/>
      <c r="RVA47" s="1"/>
      <c r="RVB47" s="1"/>
      <c r="RVC47" s="1"/>
      <c r="RVD47" s="1"/>
      <c r="RVE47" s="1"/>
      <c r="RVF47" s="1"/>
      <c r="RVG47" s="1"/>
      <c r="RVH47" s="1"/>
      <c r="RVI47" s="1"/>
      <c r="RVJ47" s="1"/>
      <c r="RVK47" s="1"/>
      <c r="RVL47" s="1"/>
      <c r="RVM47" s="1"/>
      <c r="RVN47" s="1"/>
      <c r="RVO47" s="1"/>
      <c r="RVP47" s="1"/>
      <c r="RVQ47" s="1"/>
      <c r="RVR47" s="1"/>
      <c r="RVS47" s="1"/>
      <c r="RVT47" s="1"/>
      <c r="RVU47" s="1"/>
      <c r="RVV47" s="1"/>
      <c r="RVW47" s="1"/>
      <c r="RVX47" s="1"/>
      <c r="RVY47" s="1"/>
      <c r="RVZ47" s="1"/>
      <c r="RWA47" s="1"/>
      <c r="RWB47" s="1"/>
      <c r="RWC47" s="1"/>
      <c r="RWD47" s="1"/>
      <c r="RWE47" s="1"/>
      <c r="RWF47" s="1"/>
      <c r="RWG47" s="1"/>
      <c r="RWH47" s="1"/>
      <c r="RWI47" s="1"/>
      <c r="RWJ47" s="1"/>
      <c r="RWK47" s="1"/>
      <c r="RWL47" s="1"/>
      <c r="RWM47" s="1"/>
      <c r="RWN47" s="1"/>
      <c r="RWO47" s="1"/>
      <c r="RWP47" s="1"/>
      <c r="RWQ47" s="1"/>
      <c r="RWR47" s="1"/>
      <c r="RWS47" s="1"/>
      <c r="RWT47" s="1"/>
      <c r="RWU47" s="1"/>
      <c r="RWV47" s="1"/>
      <c r="RWW47" s="1"/>
      <c r="RWX47" s="1"/>
      <c r="RWY47" s="1"/>
      <c r="RWZ47" s="1"/>
      <c r="RXA47" s="1"/>
      <c r="RXB47" s="1"/>
      <c r="RXC47" s="1"/>
      <c r="RXD47" s="1"/>
      <c r="RXE47" s="1"/>
      <c r="RXF47" s="1"/>
      <c r="RXG47" s="1"/>
      <c r="RXH47" s="1"/>
      <c r="RXI47" s="1"/>
      <c r="RXJ47" s="1"/>
      <c r="RXK47" s="1"/>
      <c r="RXL47" s="1"/>
      <c r="RXM47" s="1"/>
      <c r="RXN47" s="1"/>
      <c r="RXO47" s="1"/>
      <c r="RXP47" s="1"/>
      <c r="RXQ47" s="1"/>
      <c r="RXR47" s="1"/>
      <c r="RXS47" s="1"/>
      <c r="RXT47" s="1"/>
      <c r="RXU47" s="1"/>
      <c r="RXV47" s="1"/>
      <c r="RXW47" s="1"/>
      <c r="RXX47" s="1"/>
      <c r="RXY47" s="1"/>
      <c r="RXZ47" s="1"/>
      <c r="RYA47" s="1"/>
      <c r="RYB47" s="1"/>
      <c r="RYC47" s="1"/>
      <c r="RYD47" s="1"/>
      <c r="RYE47" s="1"/>
      <c r="RYF47" s="1"/>
      <c r="RYG47" s="1"/>
      <c r="RYH47" s="1"/>
      <c r="RYI47" s="1"/>
      <c r="RYJ47" s="1"/>
      <c r="RYK47" s="1"/>
      <c r="RYL47" s="1"/>
      <c r="RYM47" s="1"/>
      <c r="RYN47" s="1"/>
      <c r="RYO47" s="1"/>
      <c r="RYP47" s="1"/>
      <c r="RYQ47" s="1"/>
      <c r="RYR47" s="1"/>
      <c r="RYS47" s="1"/>
      <c r="RYT47" s="1"/>
      <c r="RYU47" s="1"/>
      <c r="RYV47" s="1"/>
      <c r="RYW47" s="1"/>
      <c r="RYX47" s="1"/>
      <c r="RYY47" s="1"/>
      <c r="RYZ47" s="1"/>
      <c r="RZA47" s="1"/>
      <c r="RZB47" s="1"/>
      <c r="RZC47" s="1"/>
      <c r="RZD47" s="1"/>
      <c r="RZE47" s="1"/>
      <c r="RZF47" s="1"/>
      <c r="RZG47" s="1"/>
      <c r="RZH47" s="1"/>
      <c r="RZI47" s="1"/>
      <c r="RZJ47" s="1"/>
      <c r="RZK47" s="1"/>
      <c r="RZL47" s="1"/>
      <c r="RZM47" s="1"/>
      <c r="RZN47" s="1"/>
      <c r="RZO47" s="1"/>
      <c r="RZP47" s="1"/>
      <c r="RZQ47" s="1"/>
      <c r="RZR47" s="1"/>
      <c r="RZS47" s="1"/>
      <c r="RZT47" s="1"/>
      <c r="RZU47" s="1"/>
      <c r="RZV47" s="1"/>
      <c r="RZW47" s="1"/>
      <c r="RZX47" s="1"/>
      <c r="RZY47" s="1"/>
      <c r="RZZ47" s="1"/>
      <c r="SAA47" s="1"/>
      <c r="SAB47" s="1"/>
      <c r="SAC47" s="1"/>
      <c r="SAD47" s="1"/>
      <c r="SAE47" s="1"/>
      <c r="SAF47" s="1"/>
      <c r="SAG47" s="1"/>
      <c r="SAH47" s="1"/>
      <c r="SAI47" s="1"/>
      <c r="SAJ47" s="1"/>
      <c r="SAK47" s="1"/>
      <c r="SAL47" s="1"/>
      <c r="SAM47" s="1"/>
      <c r="SAN47" s="1"/>
      <c r="SAO47" s="1"/>
      <c r="SAP47" s="1"/>
      <c r="SAQ47" s="1"/>
      <c r="SAR47" s="1"/>
      <c r="SAS47" s="1"/>
      <c r="SAT47" s="1"/>
      <c r="SAU47" s="1"/>
      <c r="SAV47" s="1"/>
      <c r="SAW47" s="1"/>
      <c r="SAX47" s="1"/>
      <c r="SAY47" s="1"/>
      <c r="SAZ47" s="1"/>
      <c r="SBA47" s="1"/>
      <c r="SBB47" s="1"/>
      <c r="SBC47" s="1"/>
      <c r="SBD47" s="1"/>
      <c r="SBE47" s="1"/>
      <c r="SBF47" s="1"/>
      <c r="SBG47" s="1"/>
      <c r="SBH47" s="1"/>
      <c r="SBI47" s="1"/>
      <c r="SBJ47" s="1"/>
      <c r="SBK47" s="1"/>
      <c r="SBL47" s="1"/>
      <c r="SBM47" s="1"/>
      <c r="SBN47" s="1"/>
      <c r="SBO47" s="1"/>
      <c r="SBP47" s="1"/>
      <c r="SBQ47" s="1"/>
      <c r="SBR47" s="1"/>
      <c r="SBS47" s="1"/>
      <c r="SBT47" s="1"/>
      <c r="SBU47" s="1"/>
      <c r="SBV47" s="1"/>
      <c r="SBW47" s="1"/>
      <c r="SBX47" s="1"/>
      <c r="SBY47" s="1"/>
      <c r="SBZ47" s="1"/>
      <c r="SCA47" s="1"/>
      <c r="SCB47" s="1"/>
      <c r="SCC47" s="1"/>
      <c r="SCD47" s="1"/>
      <c r="SCE47" s="1"/>
      <c r="SCF47" s="1"/>
      <c r="SCG47" s="1"/>
      <c r="SCH47" s="1"/>
      <c r="SCI47" s="1"/>
      <c r="SCJ47" s="1"/>
      <c r="SCK47" s="1"/>
      <c r="SCL47" s="1"/>
      <c r="SCM47" s="1"/>
      <c r="SCN47" s="1"/>
      <c r="SCO47" s="1"/>
      <c r="SCP47" s="1"/>
      <c r="SCQ47" s="1"/>
      <c r="SCR47" s="1"/>
      <c r="SCS47" s="1"/>
      <c r="SCT47" s="1"/>
      <c r="SCU47" s="1"/>
      <c r="SCV47" s="1"/>
      <c r="SCW47" s="1"/>
      <c r="SCX47" s="1"/>
      <c r="SCY47" s="1"/>
      <c r="SCZ47" s="1"/>
      <c r="SDA47" s="1"/>
      <c r="SDB47" s="1"/>
      <c r="SDC47" s="1"/>
      <c r="SDD47" s="1"/>
      <c r="SDE47" s="1"/>
      <c r="SDF47" s="1"/>
      <c r="SDG47" s="1"/>
      <c r="SDH47" s="1"/>
      <c r="SDI47" s="1"/>
      <c r="SDJ47" s="1"/>
      <c r="SDK47" s="1"/>
      <c r="SDL47" s="1"/>
      <c r="SDM47" s="1"/>
      <c r="SDN47" s="1"/>
      <c r="SDO47" s="1"/>
      <c r="SDP47" s="1"/>
      <c r="SDQ47" s="1"/>
      <c r="SDR47" s="1"/>
      <c r="SDS47" s="1"/>
      <c r="SDT47" s="1"/>
      <c r="SDU47" s="1"/>
      <c r="SDV47" s="1"/>
      <c r="SDW47" s="1"/>
      <c r="SDX47" s="1"/>
      <c r="SDY47" s="1"/>
      <c r="SDZ47" s="1"/>
      <c r="SEA47" s="1"/>
      <c r="SEB47" s="1"/>
      <c r="SEC47" s="1"/>
      <c r="SED47" s="1"/>
      <c r="SEE47" s="1"/>
      <c r="SEF47" s="1"/>
      <c r="SEG47" s="1"/>
      <c r="SEH47" s="1"/>
      <c r="SEI47" s="1"/>
      <c r="SEJ47" s="1"/>
      <c r="SEK47" s="1"/>
      <c r="SEL47" s="1"/>
      <c r="SEM47" s="1"/>
      <c r="SEN47" s="1"/>
      <c r="SEO47" s="1"/>
      <c r="SEP47" s="1"/>
      <c r="SEQ47" s="1"/>
      <c r="SER47" s="1"/>
      <c r="SES47" s="1"/>
      <c r="SET47" s="1"/>
      <c r="SEU47" s="1"/>
      <c r="SEV47" s="1"/>
      <c r="SEW47" s="1"/>
      <c r="SEX47" s="1"/>
      <c r="SEY47" s="1"/>
      <c r="SEZ47" s="1"/>
      <c r="SFA47" s="1"/>
      <c r="SFB47" s="1"/>
      <c r="SFC47" s="1"/>
      <c r="SFD47" s="1"/>
      <c r="SFE47" s="1"/>
      <c r="SFF47" s="1"/>
      <c r="SFG47" s="1"/>
      <c r="SFH47" s="1"/>
      <c r="SFI47" s="1"/>
      <c r="SFJ47" s="1"/>
      <c r="SFK47" s="1"/>
      <c r="SFL47" s="1"/>
      <c r="SFM47" s="1"/>
      <c r="SFN47" s="1"/>
      <c r="SFO47" s="1"/>
      <c r="SFP47" s="1"/>
      <c r="SFQ47" s="1"/>
      <c r="SFR47" s="1"/>
      <c r="SFS47" s="1"/>
      <c r="SFT47" s="1"/>
      <c r="SFU47" s="1"/>
      <c r="SFV47" s="1"/>
      <c r="SFW47" s="1"/>
      <c r="SFX47" s="1"/>
      <c r="SFY47" s="1"/>
      <c r="SFZ47" s="1"/>
      <c r="SGA47" s="1"/>
      <c r="SGB47" s="1"/>
      <c r="SGC47" s="1"/>
      <c r="SGD47" s="1"/>
      <c r="SGE47" s="1"/>
      <c r="SGF47" s="1"/>
      <c r="SGG47" s="1"/>
      <c r="SGH47" s="1"/>
      <c r="SGI47" s="1"/>
      <c r="SGJ47" s="1"/>
      <c r="SGK47" s="1"/>
      <c r="SGL47" s="1"/>
      <c r="SGM47" s="1"/>
      <c r="SGN47" s="1"/>
      <c r="SGO47" s="1"/>
      <c r="SGP47" s="1"/>
      <c r="SGQ47" s="1"/>
      <c r="SGR47" s="1"/>
      <c r="SGS47" s="1"/>
      <c r="SGT47" s="1"/>
      <c r="SGU47" s="1"/>
      <c r="SGV47" s="1"/>
      <c r="SGW47" s="1"/>
      <c r="SGX47" s="1"/>
      <c r="SGY47" s="1"/>
      <c r="SGZ47" s="1"/>
      <c r="SHA47" s="1"/>
      <c r="SHB47" s="1"/>
      <c r="SHC47" s="1"/>
      <c r="SHD47" s="1"/>
      <c r="SHE47" s="1"/>
      <c r="SHF47" s="1"/>
      <c r="SHG47" s="1"/>
      <c r="SHH47" s="1"/>
      <c r="SHI47" s="1"/>
      <c r="SHJ47" s="1"/>
      <c r="SHK47" s="1"/>
      <c r="SHL47" s="1"/>
      <c r="SHM47" s="1"/>
      <c r="SHN47" s="1"/>
      <c r="SHO47" s="1"/>
      <c r="SHP47" s="1"/>
      <c r="SHQ47" s="1"/>
      <c r="SHR47" s="1"/>
      <c r="SHS47" s="1"/>
      <c r="SHT47" s="1"/>
      <c r="SHU47" s="1"/>
      <c r="SHV47" s="1"/>
      <c r="SHW47" s="1"/>
      <c r="SHX47" s="1"/>
      <c r="SHY47" s="1"/>
      <c r="SHZ47" s="1"/>
      <c r="SIA47" s="1"/>
      <c r="SIB47" s="1"/>
      <c r="SIC47" s="1"/>
      <c r="SID47" s="1"/>
      <c r="SIE47" s="1"/>
      <c r="SIF47" s="1"/>
      <c r="SIG47" s="1"/>
      <c r="SIH47" s="1"/>
      <c r="SII47" s="1"/>
      <c r="SIJ47" s="1"/>
      <c r="SIK47" s="1"/>
      <c r="SIL47" s="1"/>
      <c r="SIM47" s="1"/>
      <c r="SIN47" s="1"/>
      <c r="SIO47" s="1"/>
      <c r="SIP47" s="1"/>
      <c r="SIQ47" s="1"/>
      <c r="SIR47" s="1"/>
      <c r="SIS47" s="1"/>
      <c r="SIT47" s="1"/>
      <c r="SIU47" s="1"/>
      <c r="SIV47" s="1"/>
      <c r="SIW47" s="1"/>
      <c r="SIX47" s="1"/>
      <c r="SIY47" s="1"/>
      <c r="SIZ47" s="1"/>
      <c r="SJA47" s="1"/>
      <c r="SJB47" s="1"/>
      <c r="SJC47" s="1"/>
      <c r="SJD47" s="1"/>
      <c r="SJE47" s="1"/>
      <c r="SJF47" s="1"/>
      <c r="SJG47" s="1"/>
      <c r="SJH47" s="1"/>
      <c r="SJI47" s="1"/>
      <c r="SJJ47" s="1"/>
      <c r="SJK47" s="1"/>
      <c r="SJL47" s="1"/>
      <c r="SJM47" s="1"/>
      <c r="SJN47" s="1"/>
      <c r="SJO47" s="1"/>
      <c r="SJP47" s="1"/>
      <c r="SJQ47" s="1"/>
      <c r="SJR47" s="1"/>
      <c r="SJS47" s="1"/>
      <c r="SJT47" s="1"/>
      <c r="SJU47" s="1"/>
      <c r="SJV47" s="1"/>
      <c r="SJW47" s="1"/>
      <c r="SJX47" s="1"/>
      <c r="SJY47" s="1"/>
      <c r="SJZ47" s="1"/>
      <c r="SKA47" s="1"/>
      <c r="SKB47" s="1"/>
      <c r="SKC47" s="1"/>
      <c r="SKD47" s="1"/>
      <c r="SKE47" s="1"/>
      <c r="SKF47" s="1"/>
      <c r="SKG47" s="1"/>
      <c r="SKH47" s="1"/>
      <c r="SKI47" s="1"/>
      <c r="SKJ47" s="1"/>
      <c r="SKK47" s="1"/>
      <c r="SKL47" s="1"/>
      <c r="SKM47" s="1"/>
      <c r="SKN47" s="1"/>
      <c r="SKO47" s="1"/>
      <c r="SKP47" s="1"/>
      <c r="SKQ47" s="1"/>
      <c r="SKR47" s="1"/>
      <c r="SKS47" s="1"/>
      <c r="SKT47" s="1"/>
      <c r="SKU47" s="1"/>
      <c r="SKV47" s="1"/>
      <c r="SKW47" s="1"/>
      <c r="SKX47" s="1"/>
      <c r="SKY47" s="1"/>
      <c r="SKZ47" s="1"/>
      <c r="SLA47" s="1"/>
      <c r="SLB47" s="1"/>
      <c r="SLC47" s="1"/>
      <c r="SLD47" s="1"/>
      <c r="SLE47" s="1"/>
      <c r="SLF47" s="1"/>
      <c r="SLG47" s="1"/>
      <c r="SLH47" s="1"/>
      <c r="SLI47" s="1"/>
      <c r="SLJ47" s="1"/>
      <c r="SLK47" s="1"/>
      <c r="SLL47" s="1"/>
      <c r="SLM47" s="1"/>
      <c r="SLN47" s="1"/>
      <c r="SLO47" s="1"/>
      <c r="SLP47" s="1"/>
      <c r="SLQ47" s="1"/>
      <c r="SLR47" s="1"/>
      <c r="SLS47" s="1"/>
      <c r="SLT47" s="1"/>
      <c r="SLU47" s="1"/>
      <c r="SLV47" s="1"/>
      <c r="SLW47" s="1"/>
      <c r="SLX47" s="1"/>
      <c r="SLY47" s="1"/>
      <c r="SLZ47" s="1"/>
      <c r="SMA47" s="1"/>
      <c r="SMB47" s="1"/>
      <c r="SMC47" s="1"/>
      <c r="SMD47" s="1"/>
      <c r="SME47" s="1"/>
      <c r="SMF47" s="1"/>
      <c r="SMG47" s="1"/>
      <c r="SMH47" s="1"/>
      <c r="SMI47" s="1"/>
      <c r="SMJ47" s="1"/>
      <c r="SMK47" s="1"/>
      <c r="SML47" s="1"/>
      <c r="SMM47" s="1"/>
      <c r="SMN47" s="1"/>
      <c r="SMO47" s="1"/>
      <c r="SMP47" s="1"/>
      <c r="SMQ47" s="1"/>
      <c r="SMR47" s="1"/>
      <c r="SMS47" s="1"/>
      <c r="SMT47" s="1"/>
      <c r="SMU47" s="1"/>
      <c r="SMV47" s="1"/>
      <c r="SMW47" s="1"/>
      <c r="SMX47" s="1"/>
      <c r="SMY47" s="1"/>
      <c r="SMZ47" s="1"/>
      <c r="SNA47" s="1"/>
      <c r="SNB47" s="1"/>
      <c r="SNC47" s="1"/>
      <c r="SND47" s="1"/>
      <c r="SNE47" s="1"/>
      <c r="SNF47" s="1"/>
      <c r="SNG47" s="1"/>
      <c r="SNH47" s="1"/>
      <c r="SNI47" s="1"/>
      <c r="SNJ47" s="1"/>
      <c r="SNK47" s="1"/>
      <c r="SNL47" s="1"/>
      <c r="SNM47" s="1"/>
      <c r="SNN47" s="1"/>
      <c r="SNO47" s="1"/>
      <c r="SNP47" s="1"/>
      <c r="SNQ47" s="1"/>
      <c r="SNR47" s="1"/>
      <c r="SNS47" s="1"/>
      <c r="SNT47" s="1"/>
      <c r="SNU47" s="1"/>
      <c r="SNV47" s="1"/>
      <c r="SNW47" s="1"/>
      <c r="SNX47" s="1"/>
      <c r="SNY47" s="1"/>
      <c r="SNZ47" s="1"/>
      <c r="SOA47" s="1"/>
      <c r="SOB47" s="1"/>
      <c r="SOC47" s="1"/>
      <c r="SOD47" s="1"/>
      <c r="SOE47" s="1"/>
      <c r="SOF47" s="1"/>
      <c r="SOG47" s="1"/>
      <c r="SOH47" s="1"/>
      <c r="SOI47" s="1"/>
      <c r="SOJ47" s="1"/>
      <c r="SOK47" s="1"/>
      <c r="SOL47" s="1"/>
      <c r="SOM47" s="1"/>
      <c r="SON47" s="1"/>
      <c r="SOO47" s="1"/>
      <c r="SOP47" s="1"/>
      <c r="SOQ47" s="1"/>
      <c r="SOR47" s="1"/>
      <c r="SOS47" s="1"/>
      <c r="SOT47" s="1"/>
      <c r="SOU47" s="1"/>
      <c r="SOV47" s="1"/>
      <c r="SOW47" s="1"/>
      <c r="SOX47" s="1"/>
      <c r="SOY47" s="1"/>
      <c r="SOZ47" s="1"/>
      <c r="SPA47" s="1"/>
      <c r="SPB47" s="1"/>
      <c r="SPC47" s="1"/>
      <c r="SPD47" s="1"/>
      <c r="SPE47" s="1"/>
      <c r="SPF47" s="1"/>
      <c r="SPG47" s="1"/>
      <c r="SPH47" s="1"/>
      <c r="SPI47" s="1"/>
      <c r="SPJ47" s="1"/>
      <c r="SPK47" s="1"/>
      <c r="SPL47" s="1"/>
      <c r="SPM47" s="1"/>
      <c r="SPN47" s="1"/>
      <c r="SPO47" s="1"/>
      <c r="SPP47" s="1"/>
      <c r="SPQ47" s="1"/>
      <c r="SPR47" s="1"/>
      <c r="SPS47" s="1"/>
      <c r="SPT47" s="1"/>
      <c r="SPU47" s="1"/>
      <c r="SPV47" s="1"/>
      <c r="SPW47" s="1"/>
      <c r="SPX47" s="1"/>
      <c r="SPY47" s="1"/>
      <c r="SPZ47" s="1"/>
      <c r="SQA47" s="1"/>
      <c r="SQB47" s="1"/>
      <c r="SQC47" s="1"/>
      <c r="SQD47" s="1"/>
      <c r="SQE47" s="1"/>
      <c r="SQF47" s="1"/>
      <c r="SQG47" s="1"/>
      <c r="SQH47" s="1"/>
      <c r="SQI47" s="1"/>
      <c r="SQJ47" s="1"/>
      <c r="SQK47" s="1"/>
      <c r="SQL47" s="1"/>
      <c r="SQM47" s="1"/>
      <c r="SQN47" s="1"/>
      <c r="SQO47" s="1"/>
      <c r="SQP47" s="1"/>
      <c r="SQQ47" s="1"/>
      <c r="SQR47" s="1"/>
      <c r="SQS47" s="1"/>
      <c r="SQT47" s="1"/>
      <c r="SQU47" s="1"/>
      <c r="SQV47" s="1"/>
      <c r="SQW47" s="1"/>
      <c r="SQX47" s="1"/>
      <c r="SQY47" s="1"/>
      <c r="SQZ47" s="1"/>
      <c r="SRA47" s="1"/>
      <c r="SRB47" s="1"/>
      <c r="SRC47" s="1"/>
      <c r="SRD47" s="1"/>
      <c r="SRE47" s="1"/>
      <c r="SRF47" s="1"/>
      <c r="SRG47" s="1"/>
      <c r="SRH47" s="1"/>
      <c r="SRI47" s="1"/>
      <c r="SRJ47" s="1"/>
      <c r="SRK47" s="1"/>
      <c r="SRL47" s="1"/>
      <c r="SRM47" s="1"/>
      <c r="SRN47" s="1"/>
      <c r="SRO47" s="1"/>
      <c r="SRP47" s="1"/>
      <c r="SRQ47" s="1"/>
      <c r="SRR47" s="1"/>
      <c r="SRS47" s="1"/>
      <c r="SRT47" s="1"/>
      <c r="SRU47" s="1"/>
      <c r="SRV47" s="1"/>
      <c r="SRW47" s="1"/>
      <c r="SRX47" s="1"/>
      <c r="SRY47" s="1"/>
      <c r="SRZ47" s="1"/>
      <c r="SSA47" s="1"/>
      <c r="SSB47" s="1"/>
      <c r="SSC47" s="1"/>
      <c r="SSD47" s="1"/>
      <c r="SSE47" s="1"/>
      <c r="SSF47" s="1"/>
      <c r="SSG47" s="1"/>
      <c r="SSH47" s="1"/>
      <c r="SSI47" s="1"/>
      <c r="SSJ47" s="1"/>
      <c r="SSK47" s="1"/>
      <c r="SSL47" s="1"/>
      <c r="SSM47" s="1"/>
      <c r="SSN47" s="1"/>
      <c r="SSO47" s="1"/>
      <c r="SSP47" s="1"/>
      <c r="SSQ47" s="1"/>
      <c r="SSR47" s="1"/>
      <c r="SSS47" s="1"/>
      <c r="SST47" s="1"/>
      <c r="SSU47" s="1"/>
      <c r="SSV47" s="1"/>
      <c r="SSW47" s="1"/>
      <c r="SSX47" s="1"/>
      <c r="SSY47" s="1"/>
      <c r="SSZ47" s="1"/>
      <c r="STA47" s="1"/>
      <c r="STB47" s="1"/>
      <c r="STC47" s="1"/>
      <c r="STD47" s="1"/>
      <c r="STE47" s="1"/>
      <c r="STF47" s="1"/>
      <c r="STG47" s="1"/>
      <c r="STH47" s="1"/>
      <c r="STI47" s="1"/>
      <c r="STJ47" s="1"/>
      <c r="STK47" s="1"/>
      <c r="STL47" s="1"/>
      <c r="STM47" s="1"/>
      <c r="STN47" s="1"/>
      <c r="STO47" s="1"/>
      <c r="STP47" s="1"/>
      <c r="STQ47" s="1"/>
      <c r="STR47" s="1"/>
      <c r="STS47" s="1"/>
      <c r="STT47" s="1"/>
      <c r="STU47" s="1"/>
      <c r="STV47" s="1"/>
      <c r="STW47" s="1"/>
      <c r="STX47" s="1"/>
      <c r="STY47" s="1"/>
      <c r="STZ47" s="1"/>
      <c r="SUA47" s="1"/>
      <c r="SUB47" s="1"/>
      <c r="SUC47" s="1"/>
      <c r="SUD47" s="1"/>
      <c r="SUE47" s="1"/>
      <c r="SUF47" s="1"/>
      <c r="SUG47" s="1"/>
      <c r="SUH47" s="1"/>
      <c r="SUI47" s="1"/>
      <c r="SUJ47" s="1"/>
      <c r="SUK47" s="1"/>
      <c r="SUL47" s="1"/>
      <c r="SUM47" s="1"/>
      <c r="SUN47" s="1"/>
      <c r="SUO47" s="1"/>
      <c r="SUP47" s="1"/>
      <c r="SUQ47" s="1"/>
      <c r="SUR47" s="1"/>
      <c r="SUS47" s="1"/>
      <c r="SUT47" s="1"/>
      <c r="SUU47" s="1"/>
      <c r="SUV47" s="1"/>
      <c r="SUW47" s="1"/>
      <c r="SUX47" s="1"/>
      <c r="SUY47" s="1"/>
      <c r="SUZ47" s="1"/>
      <c r="SVA47" s="1"/>
      <c r="SVB47" s="1"/>
      <c r="SVC47" s="1"/>
      <c r="SVD47" s="1"/>
      <c r="SVE47" s="1"/>
      <c r="SVF47" s="1"/>
      <c r="SVG47" s="1"/>
      <c r="SVH47" s="1"/>
      <c r="SVI47" s="1"/>
      <c r="SVJ47" s="1"/>
      <c r="SVK47" s="1"/>
      <c r="SVL47" s="1"/>
      <c r="SVM47" s="1"/>
      <c r="SVN47" s="1"/>
      <c r="SVO47" s="1"/>
      <c r="SVP47" s="1"/>
      <c r="SVQ47" s="1"/>
      <c r="SVR47" s="1"/>
      <c r="SVS47" s="1"/>
      <c r="SVT47" s="1"/>
      <c r="SVU47" s="1"/>
      <c r="SVV47" s="1"/>
      <c r="SVW47" s="1"/>
      <c r="SVX47" s="1"/>
      <c r="SVY47" s="1"/>
      <c r="SVZ47" s="1"/>
      <c r="SWA47" s="1"/>
      <c r="SWB47" s="1"/>
      <c r="SWC47" s="1"/>
      <c r="SWD47" s="1"/>
      <c r="SWE47" s="1"/>
      <c r="SWF47" s="1"/>
      <c r="SWG47" s="1"/>
      <c r="SWH47" s="1"/>
      <c r="SWI47" s="1"/>
      <c r="SWJ47" s="1"/>
      <c r="SWK47" s="1"/>
      <c r="SWL47" s="1"/>
      <c r="SWM47" s="1"/>
      <c r="SWN47" s="1"/>
      <c r="SWO47" s="1"/>
      <c r="SWP47" s="1"/>
      <c r="SWQ47" s="1"/>
      <c r="SWR47" s="1"/>
      <c r="SWS47" s="1"/>
      <c r="SWT47" s="1"/>
      <c r="SWU47" s="1"/>
      <c r="SWV47" s="1"/>
      <c r="SWW47" s="1"/>
      <c r="SWX47" s="1"/>
      <c r="SWY47" s="1"/>
      <c r="SWZ47" s="1"/>
      <c r="SXA47" s="1"/>
      <c r="SXB47" s="1"/>
      <c r="SXC47" s="1"/>
      <c r="SXD47" s="1"/>
      <c r="SXE47" s="1"/>
      <c r="SXF47" s="1"/>
      <c r="SXG47" s="1"/>
      <c r="SXH47" s="1"/>
      <c r="SXI47" s="1"/>
      <c r="SXJ47" s="1"/>
      <c r="SXK47" s="1"/>
      <c r="SXL47" s="1"/>
      <c r="SXM47" s="1"/>
      <c r="SXN47" s="1"/>
      <c r="SXO47" s="1"/>
      <c r="SXP47" s="1"/>
      <c r="SXQ47" s="1"/>
      <c r="SXR47" s="1"/>
      <c r="SXS47" s="1"/>
      <c r="SXT47" s="1"/>
      <c r="SXU47" s="1"/>
      <c r="SXV47" s="1"/>
      <c r="SXW47" s="1"/>
      <c r="SXX47" s="1"/>
      <c r="SXY47" s="1"/>
      <c r="SXZ47" s="1"/>
      <c r="SYA47" s="1"/>
      <c r="SYB47" s="1"/>
      <c r="SYC47" s="1"/>
      <c r="SYD47" s="1"/>
      <c r="SYE47" s="1"/>
      <c r="SYF47" s="1"/>
      <c r="SYG47" s="1"/>
      <c r="SYH47" s="1"/>
      <c r="SYI47" s="1"/>
      <c r="SYJ47" s="1"/>
      <c r="SYK47" s="1"/>
      <c r="SYL47" s="1"/>
      <c r="SYM47" s="1"/>
      <c r="SYN47" s="1"/>
      <c r="SYO47" s="1"/>
      <c r="SYP47" s="1"/>
      <c r="SYQ47" s="1"/>
      <c r="SYR47" s="1"/>
      <c r="SYS47" s="1"/>
      <c r="SYT47" s="1"/>
      <c r="SYU47" s="1"/>
      <c r="SYV47" s="1"/>
      <c r="SYW47" s="1"/>
      <c r="SYX47" s="1"/>
      <c r="SYY47" s="1"/>
      <c r="SYZ47" s="1"/>
      <c r="SZA47" s="1"/>
      <c r="SZB47" s="1"/>
      <c r="SZC47" s="1"/>
      <c r="SZD47" s="1"/>
      <c r="SZE47" s="1"/>
      <c r="SZF47" s="1"/>
      <c r="SZG47" s="1"/>
      <c r="SZH47" s="1"/>
      <c r="SZI47" s="1"/>
      <c r="SZJ47" s="1"/>
      <c r="SZK47" s="1"/>
      <c r="SZL47" s="1"/>
      <c r="SZM47" s="1"/>
      <c r="SZN47" s="1"/>
      <c r="SZO47" s="1"/>
      <c r="SZP47" s="1"/>
      <c r="SZQ47" s="1"/>
      <c r="SZR47" s="1"/>
      <c r="SZS47" s="1"/>
      <c r="SZT47" s="1"/>
      <c r="SZU47" s="1"/>
      <c r="SZV47" s="1"/>
      <c r="SZW47" s="1"/>
      <c r="SZX47" s="1"/>
      <c r="SZY47" s="1"/>
      <c r="SZZ47" s="1"/>
      <c r="TAA47" s="1"/>
      <c r="TAB47" s="1"/>
      <c r="TAC47" s="1"/>
      <c r="TAD47" s="1"/>
      <c r="TAE47" s="1"/>
      <c r="TAF47" s="1"/>
      <c r="TAG47" s="1"/>
      <c r="TAH47" s="1"/>
      <c r="TAI47" s="1"/>
      <c r="TAJ47" s="1"/>
      <c r="TAK47" s="1"/>
      <c r="TAL47" s="1"/>
      <c r="TAM47" s="1"/>
      <c r="TAN47" s="1"/>
      <c r="TAO47" s="1"/>
      <c r="TAP47" s="1"/>
      <c r="TAQ47" s="1"/>
      <c r="TAR47" s="1"/>
      <c r="TAS47" s="1"/>
      <c r="TAT47" s="1"/>
      <c r="TAU47" s="1"/>
      <c r="TAV47" s="1"/>
      <c r="TAW47" s="1"/>
      <c r="TAX47" s="1"/>
      <c r="TAY47" s="1"/>
      <c r="TAZ47" s="1"/>
      <c r="TBA47" s="1"/>
      <c r="TBB47" s="1"/>
      <c r="TBC47" s="1"/>
      <c r="TBD47" s="1"/>
      <c r="TBE47" s="1"/>
      <c r="TBF47" s="1"/>
      <c r="TBG47" s="1"/>
      <c r="TBH47" s="1"/>
      <c r="TBI47" s="1"/>
      <c r="TBJ47" s="1"/>
      <c r="TBK47" s="1"/>
      <c r="TBL47" s="1"/>
      <c r="TBM47" s="1"/>
      <c r="TBN47" s="1"/>
      <c r="TBO47" s="1"/>
      <c r="TBP47" s="1"/>
      <c r="TBQ47" s="1"/>
      <c r="TBR47" s="1"/>
      <c r="TBS47" s="1"/>
      <c r="TBT47" s="1"/>
      <c r="TBU47" s="1"/>
      <c r="TBV47" s="1"/>
      <c r="TBW47" s="1"/>
      <c r="TBX47" s="1"/>
      <c r="TBY47" s="1"/>
      <c r="TBZ47" s="1"/>
      <c r="TCA47" s="1"/>
      <c r="TCB47" s="1"/>
      <c r="TCC47" s="1"/>
      <c r="TCD47" s="1"/>
      <c r="TCE47" s="1"/>
      <c r="TCF47" s="1"/>
      <c r="TCG47" s="1"/>
      <c r="TCH47" s="1"/>
      <c r="TCI47" s="1"/>
      <c r="TCJ47" s="1"/>
      <c r="TCK47" s="1"/>
      <c r="TCL47" s="1"/>
      <c r="TCM47" s="1"/>
      <c r="TCN47" s="1"/>
      <c r="TCO47" s="1"/>
      <c r="TCP47" s="1"/>
      <c r="TCQ47" s="1"/>
      <c r="TCR47" s="1"/>
      <c r="TCS47" s="1"/>
      <c r="TCT47" s="1"/>
      <c r="TCU47" s="1"/>
      <c r="TCV47" s="1"/>
      <c r="TCW47" s="1"/>
      <c r="TCX47" s="1"/>
      <c r="TCY47" s="1"/>
      <c r="TCZ47" s="1"/>
      <c r="TDA47" s="1"/>
      <c r="TDB47" s="1"/>
      <c r="TDC47" s="1"/>
      <c r="TDD47" s="1"/>
      <c r="TDE47" s="1"/>
      <c r="TDF47" s="1"/>
      <c r="TDG47" s="1"/>
      <c r="TDH47" s="1"/>
      <c r="TDI47" s="1"/>
      <c r="TDJ47" s="1"/>
      <c r="TDK47" s="1"/>
      <c r="TDL47" s="1"/>
      <c r="TDM47" s="1"/>
      <c r="TDN47" s="1"/>
      <c r="TDO47" s="1"/>
      <c r="TDP47" s="1"/>
      <c r="TDQ47" s="1"/>
      <c r="TDR47" s="1"/>
      <c r="TDS47" s="1"/>
      <c r="TDT47" s="1"/>
      <c r="TDU47" s="1"/>
      <c r="TDV47" s="1"/>
      <c r="TDW47" s="1"/>
      <c r="TDX47" s="1"/>
      <c r="TDY47" s="1"/>
      <c r="TDZ47" s="1"/>
      <c r="TEA47" s="1"/>
      <c r="TEB47" s="1"/>
      <c r="TEC47" s="1"/>
      <c r="TED47" s="1"/>
      <c r="TEE47" s="1"/>
      <c r="TEF47" s="1"/>
      <c r="TEG47" s="1"/>
      <c r="TEH47" s="1"/>
      <c r="TEI47" s="1"/>
      <c r="TEJ47" s="1"/>
      <c r="TEK47" s="1"/>
      <c r="TEL47" s="1"/>
      <c r="TEM47" s="1"/>
      <c r="TEN47" s="1"/>
      <c r="TEO47" s="1"/>
      <c r="TEP47" s="1"/>
      <c r="TEQ47" s="1"/>
      <c r="TER47" s="1"/>
      <c r="TES47" s="1"/>
      <c r="TET47" s="1"/>
      <c r="TEU47" s="1"/>
      <c r="TEV47" s="1"/>
      <c r="TEW47" s="1"/>
      <c r="TEX47" s="1"/>
      <c r="TEY47" s="1"/>
      <c r="TEZ47" s="1"/>
      <c r="TFA47" s="1"/>
      <c r="TFB47" s="1"/>
      <c r="TFC47" s="1"/>
      <c r="TFD47" s="1"/>
      <c r="TFE47" s="1"/>
      <c r="TFF47" s="1"/>
      <c r="TFG47" s="1"/>
      <c r="TFH47" s="1"/>
      <c r="TFI47" s="1"/>
      <c r="TFJ47" s="1"/>
      <c r="TFK47" s="1"/>
      <c r="TFL47" s="1"/>
      <c r="TFM47" s="1"/>
      <c r="TFN47" s="1"/>
      <c r="TFO47" s="1"/>
      <c r="TFP47" s="1"/>
      <c r="TFQ47" s="1"/>
      <c r="TFR47" s="1"/>
      <c r="TFS47" s="1"/>
      <c r="TFT47" s="1"/>
      <c r="TFU47" s="1"/>
      <c r="TFV47" s="1"/>
      <c r="TFW47" s="1"/>
      <c r="TFX47" s="1"/>
      <c r="TFY47" s="1"/>
      <c r="TFZ47" s="1"/>
      <c r="TGA47" s="1"/>
      <c r="TGB47" s="1"/>
      <c r="TGC47" s="1"/>
      <c r="TGD47" s="1"/>
      <c r="TGE47" s="1"/>
      <c r="TGF47" s="1"/>
      <c r="TGG47" s="1"/>
      <c r="TGH47" s="1"/>
      <c r="TGI47" s="1"/>
      <c r="TGJ47" s="1"/>
      <c r="TGK47" s="1"/>
      <c r="TGL47" s="1"/>
      <c r="TGM47" s="1"/>
      <c r="TGN47" s="1"/>
      <c r="TGO47" s="1"/>
      <c r="TGP47" s="1"/>
      <c r="TGQ47" s="1"/>
      <c r="TGR47" s="1"/>
      <c r="TGS47" s="1"/>
      <c r="TGT47" s="1"/>
      <c r="TGU47" s="1"/>
      <c r="TGV47" s="1"/>
      <c r="TGW47" s="1"/>
      <c r="TGX47" s="1"/>
      <c r="TGY47" s="1"/>
      <c r="TGZ47" s="1"/>
      <c r="THA47" s="1"/>
      <c r="THB47" s="1"/>
      <c r="THC47" s="1"/>
      <c r="THD47" s="1"/>
      <c r="THE47" s="1"/>
      <c r="THF47" s="1"/>
      <c r="THG47" s="1"/>
      <c r="THH47" s="1"/>
      <c r="THI47" s="1"/>
      <c r="THJ47" s="1"/>
      <c r="THK47" s="1"/>
      <c r="THL47" s="1"/>
      <c r="THM47" s="1"/>
      <c r="THN47" s="1"/>
      <c r="THO47" s="1"/>
      <c r="THP47" s="1"/>
      <c r="THQ47" s="1"/>
      <c r="THR47" s="1"/>
      <c r="THS47" s="1"/>
      <c r="THT47" s="1"/>
      <c r="THU47" s="1"/>
      <c r="THV47" s="1"/>
      <c r="THW47" s="1"/>
      <c r="THX47" s="1"/>
      <c r="THY47" s="1"/>
      <c r="THZ47" s="1"/>
      <c r="TIA47" s="1"/>
      <c r="TIB47" s="1"/>
      <c r="TIC47" s="1"/>
      <c r="TID47" s="1"/>
      <c r="TIE47" s="1"/>
      <c r="TIF47" s="1"/>
      <c r="TIG47" s="1"/>
      <c r="TIH47" s="1"/>
      <c r="TII47" s="1"/>
      <c r="TIJ47" s="1"/>
      <c r="TIK47" s="1"/>
      <c r="TIL47" s="1"/>
      <c r="TIM47" s="1"/>
      <c r="TIN47" s="1"/>
      <c r="TIO47" s="1"/>
      <c r="TIP47" s="1"/>
      <c r="TIQ47" s="1"/>
      <c r="TIR47" s="1"/>
      <c r="TIS47" s="1"/>
      <c r="TIT47" s="1"/>
      <c r="TIU47" s="1"/>
      <c r="TIV47" s="1"/>
      <c r="TIW47" s="1"/>
      <c r="TIX47" s="1"/>
      <c r="TIY47" s="1"/>
      <c r="TIZ47" s="1"/>
      <c r="TJA47" s="1"/>
      <c r="TJB47" s="1"/>
      <c r="TJC47" s="1"/>
      <c r="TJD47" s="1"/>
      <c r="TJE47" s="1"/>
      <c r="TJF47" s="1"/>
      <c r="TJG47" s="1"/>
      <c r="TJH47" s="1"/>
      <c r="TJI47" s="1"/>
      <c r="TJJ47" s="1"/>
      <c r="TJK47" s="1"/>
      <c r="TJL47" s="1"/>
      <c r="TJM47" s="1"/>
      <c r="TJN47" s="1"/>
      <c r="TJO47" s="1"/>
      <c r="TJP47" s="1"/>
      <c r="TJQ47" s="1"/>
      <c r="TJR47" s="1"/>
      <c r="TJS47" s="1"/>
      <c r="TJT47" s="1"/>
      <c r="TJU47" s="1"/>
      <c r="TJV47" s="1"/>
      <c r="TJW47" s="1"/>
      <c r="TJX47" s="1"/>
      <c r="TJY47" s="1"/>
      <c r="TJZ47" s="1"/>
      <c r="TKA47" s="1"/>
      <c r="TKB47" s="1"/>
      <c r="TKC47" s="1"/>
      <c r="TKD47" s="1"/>
      <c r="TKE47" s="1"/>
      <c r="TKF47" s="1"/>
      <c r="TKG47" s="1"/>
      <c r="TKH47" s="1"/>
      <c r="TKI47" s="1"/>
      <c r="TKJ47" s="1"/>
      <c r="TKK47" s="1"/>
      <c r="TKL47" s="1"/>
      <c r="TKM47" s="1"/>
      <c r="TKN47" s="1"/>
      <c r="TKO47" s="1"/>
      <c r="TKP47" s="1"/>
      <c r="TKQ47" s="1"/>
      <c r="TKR47" s="1"/>
      <c r="TKS47" s="1"/>
      <c r="TKT47" s="1"/>
      <c r="TKU47" s="1"/>
      <c r="TKV47" s="1"/>
      <c r="TKW47" s="1"/>
      <c r="TKX47" s="1"/>
      <c r="TKY47" s="1"/>
      <c r="TKZ47" s="1"/>
      <c r="TLA47" s="1"/>
      <c r="TLB47" s="1"/>
      <c r="TLC47" s="1"/>
      <c r="TLD47" s="1"/>
      <c r="TLE47" s="1"/>
      <c r="TLF47" s="1"/>
      <c r="TLG47" s="1"/>
      <c r="TLH47" s="1"/>
      <c r="TLI47" s="1"/>
      <c r="TLJ47" s="1"/>
      <c r="TLK47" s="1"/>
      <c r="TLL47" s="1"/>
      <c r="TLM47" s="1"/>
      <c r="TLN47" s="1"/>
      <c r="TLO47" s="1"/>
      <c r="TLP47" s="1"/>
      <c r="TLQ47" s="1"/>
      <c r="TLR47" s="1"/>
      <c r="TLS47" s="1"/>
      <c r="TLT47" s="1"/>
      <c r="TLU47" s="1"/>
      <c r="TLV47" s="1"/>
      <c r="TLW47" s="1"/>
      <c r="TLX47" s="1"/>
      <c r="TLY47" s="1"/>
      <c r="TLZ47" s="1"/>
      <c r="TMA47" s="1"/>
      <c r="TMB47" s="1"/>
      <c r="TMC47" s="1"/>
      <c r="TMD47" s="1"/>
      <c r="TME47" s="1"/>
      <c r="TMF47" s="1"/>
      <c r="TMG47" s="1"/>
      <c r="TMH47" s="1"/>
      <c r="TMI47" s="1"/>
      <c r="TMJ47" s="1"/>
      <c r="TMK47" s="1"/>
      <c r="TML47" s="1"/>
      <c r="TMM47" s="1"/>
      <c r="TMN47" s="1"/>
      <c r="TMO47" s="1"/>
      <c r="TMP47" s="1"/>
      <c r="TMQ47" s="1"/>
      <c r="TMR47" s="1"/>
      <c r="TMS47" s="1"/>
      <c r="TMT47" s="1"/>
      <c r="TMU47" s="1"/>
      <c r="TMV47" s="1"/>
      <c r="TMW47" s="1"/>
      <c r="TMX47" s="1"/>
      <c r="TMY47" s="1"/>
      <c r="TMZ47" s="1"/>
      <c r="TNA47" s="1"/>
      <c r="TNB47" s="1"/>
      <c r="TNC47" s="1"/>
      <c r="TND47" s="1"/>
      <c r="TNE47" s="1"/>
      <c r="TNF47" s="1"/>
      <c r="TNG47" s="1"/>
      <c r="TNH47" s="1"/>
      <c r="TNI47" s="1"/>
      <c r="TNJ47" s="1"/>
      <c r="TNK47" s="1"/>
      <c r="TNL47" s="1"/>
      <c r="TNM47" s="1"/>
      <c r="TNN47" s="1"/>
      <c r="TNO47" s="1"/>
      <c r="TNP47" s="1"/>
      <c r="TNQ47" s="1"/>
      <c r="TNR47" s="1"/>
      <c r="TNS47" s="1"/>
      <c r="TNT47" s="1"/>
      <c r="TNU47" s="1"/>
      <c r="TNV47" s="1"/>
      <c r="TNW47" s="1"/>
      <c r="TNX47" s="1"/>
      <c r="TNY47" s="1"/>
      <c r="TNZ47" s="1"/>
      <c r="TOA47" s="1"/>
      <c r="TOB47" s="1"/>
      <c r="TOC47" s="1"/>
      <c r="TOD47" s="1"/>
      <c r="TOE47" s="1"/>
      <c r="TOF47" s="1"/>
      <c r="TOG47" s="1"/>
      <c r="TOH47" s="1"/>
      <c r="TOI47" s="1"/>
      <c r="TOJ47" s="1"/>
      <c r="TOK47" s="1"/>
      <c r="TOL47" s="1"/>
      <c r="TOM47" s="1"/>
      <c r="TON47" s="1"/>
      <c r="TOO47" s="1"/>
      <c r="TOP47" s="1"/>
      <c r="TOQ47" s="1"/>
      <c r="TOR47" s="1"/>
      <c r="TOS47" s="1"/>
      <c r="TOT47" s="1"/>
      <c r="TOU47" s="1"/>
      <c r="TOV47" s="1"/>
      <c r="TOW47" s="1"/>
      <c r="TOX47" s="1"/>
      <c r="TOY47" s="1"/>
      <c r="TOZ47" s="1"/>
      <c r="TPA47" s="1"/>
      <c r="TPB47" s="1"/>
      <c r="TPC47" s="1"/>
      <c r="TPD47" s="1"/>
      <c r="TPE47" s="1"/>
      <c r="TPF47" s="1"/>
      <c r="TPG47" s="1"/>
      <c r="TPH47" s="1"/>
      <c r="TPI47" s="1"/>
      <c r="TPJ47" s="1"/>
      <c r="TPK47" s="1"/>
      <c r="TPL47" s="1"/>
      <c r="TPM47" s="1"/>
      <c r="TPN47" s="1"/>
      <c r="TPO47" s="1"/>
      <c r="TPP47" s="1"/>
      <c r="TPQ47" s="1"/>
      <c r="TPR47" s="1"/>
      <c r="TPS47" s="1"/>
      <c r="TPT47" s="1"/>
      <c r="TPU47" s="1"/>
      <c r="TPV47" s="1"/>
      <c r="TPW47" s="1"/>
      <c r="TPX47" s="1"/>
      <c r="TPY47" s="1"/>
      <c r="TPZ47" s="1"/>
      <c r="TQA47" s="1"/>
      <c r="TQB47" s="1"/>
      <c r="TQC47" s="1"/>
      <c r="TQD47" s="1"/>
      <c r="TQE47" s="1"/>
      <c r="TQF47" s="1"/>
      <c r="TQG47" s="1"/>
      <c r="TQH47" s="1"/>
      <c r="TQI47" s="1"/>
      <c r="TQJ47" s="1"/>
      <c r="TQK47" s="1"/>
      <c r="TQL47" s="1"/>
      <c r="TQM47" s="1"/>
      <c r="TQN47" s="1"/>
      <c r="TQO47" s="1"/>
      <c r="TQP47" s="1"/>
      <c r="TQQ47" s="1"/>
      <c r="TQR47" s="1"/>
      <c r="TQS47" s="1"/>
      <c r="TQT47" s="1"/>
      <c r="TQU47" s="1"/>
      <c r="TQV47" s="1"/>
      <c r="TQW47" s="1"/>
      <c r="TQX47" s="1"/>
      <c r="TQY47" s="1"/>
      <c r="TQZ47" s="1"/>
      <c r="TRA47" s="1"/>
      <c r="TRB47" s="1"/>
      <c r="TRC47" s="1"/>
      <c r="TRD47" s="1"/>
      <c r="TRE47" s="1"/>
      <c r="TRF47" s="1"/>
      <c r="TRG47" s="1"/>
      <c r="TRH47" s="1"/>
      <c r="TRI47" s="1"/>
      <c r="TRJ47" s="1"/>
      <c r="TRK47" s="1"/>
      <c r="TRL47" s="1"/>
      <c r="TRM47" s="1"/>
      <c r="TRN47" s="1"/>
      <c r="TRO47" s="1"/>
      <c r="TRP47" s="1"/>
      <c r="TRQ47" s="1"/>
      <c r="TRR47" s="1"/>
      <c r="TRS47" s="1"/>
      <c r="TRT47" s="1"/>
      <c r="TRU47" s="1"/>
      <c r="TRV47" s="1"/>
      <c r="TRW47" s="1"/>
      <c r="TRX47" s="1"/>
      <c r="TRY47" s="1"/>
      <c r="TRZ47" s="1"/>
      <c r="TSA47" s="1"/>
      <c r="TSB47" s="1"/>
      <c r="TSC47" s="1"/>
      <c r="TSD47" s="1"/>
      <c r="TSE47" s="1"/>
      <c r="TSF47" s="1"/>
      <c r="TSG47" s="1"/>
      <c r="TSH47" s="1"/>
      <c r="TSI47" s="1"/>
      <c r="TSJ47" s="1"/>
      <c r="TSK47" s="1"/>
      <c r="TSL47" s="1"/>
      <c r="TSM47" s="1"/>
      <c r="TSN47" s="1"/>
      <c r="TSO47" s="1"/>
      <c r="TSP47" s="1"/>
      <c r="TSQ47" s="1"/>
      <c r="TSR47" s="1"/>
      <c r="TSS47" s="1"/>
      <c r="TST47" s="1"/>
      <c r="TSU47" s="1"/>
      <c r="TSV47" s="1"/>
      <c r="TSW47" s="1"/>
      <c r="TSX47" s="1"/>
      <c r="TSY47" s="1"/>
      <c r="TSZ47" s="1"/>
      <c r="TTA47" s="1"/>
      <c r="TTB47" s="1"/>
      <c r="TTC47" s="1"/>
      <c r="TTD47" s="1"/>
      <c r="TTE47" s="1"/>
      <c r="TTF47" s="1"/>
      <c r="TTG47" s="1"/>
      <c r="TTH47" s="1"/>
      <c r="TTI47" s="1"/>
      <c r="TTJ47" s="1"/>
      <c r="TTK47" s="1"/>
      <c r="TTL47" s="1"/>
      <c r="TTM47" s="1"/>
      <c r="TTN47" s="1"/>
      <c r="TTO47" s="1"/>
      <c r="TTP47" s="1"/>
      <c r="TTQ47" s="1"/>
      <c r="TTR47" s="1"/>
      <c r="TTS47" s="1"/>
      <c r="TTT47" s="1"/>
      <c r="TTU47" s="1"/>
      <c r="TTV47" s="1"/>
      <c r="TTW47" s="1"/>
      <c r="TTX47" s="1"/>
      <c r="TTY47" s="1"/>
      <c r="TTZ47" s="1"/>
      <c r="TUA47" s="1"/>
      <c r="TUB47" s="1"/>
      <c r="TUC47" s="1"/>
      <c r="TUD47" s="1"/>
      <c r="TUE47" s="1"/>
      <c r="TUF47" s="1"/>
      <c r="TUG47" s="1"/>
      <c r="TUH47" s="1"/>
      <c r="TUI47" s="1"/>
      <c r="TUJ47" s="1"/>
      <c r="TUK47" s="1"/>
      <c r="TUL47" s="1"/>
      <c r="TUM47" s="1"/>
      <c r="TUN47" s="1"/>
      <c r="TUO47" s="1"/>
      <c r="TUP47" s="1"/>
      <c r="TUQ47" s="1"/>
      <c r="TUR47" s="1"/>
      <c r="TUS47" s="1"/>
      <c r="TUT47" s="1"/>
      <c r="TUU47" s="1"/>
      <c r="TUV47" s="1"/>
      <c r="TUW47" s="1"/>
      <c r="TUX47" s="1"/>
      <c r="TUY47" s="1"/>
      <c r="TUZ47" s="1"/>
      <c r="TVA47" s="1"/>
      <c r="TVB47" s="1"/>
      <c r="TVC47" s="1"/>
      <c r="TVD47" s="1"/>
      <c r="TVE47" s="1"/>
      <c r="TVF47" s="1"/>
      <c r="TVG47" s="1"/>
      <c r="TVH47" s="1"/>
      <c r="TVI47" s="1"/>
      <c r="TVJ47" s="1"/>
      <c r="TVK47" s="1"/>
      <c r="TVL47" s="1"/>
      <c r="TVM47" s="1"/>
      <c r="TVN47" s="1"/>
      <c r="TVO47" s="1"/>
      <c r="TVP47" s="1"/>
      <c r="TVQ47" s="1"/>
      <c r="TVR47" s="1"/>
      <c r="TVS47" s="1"/>
      <c r="TVT47" s="1"/>
      <c r="TVU47" s="1"/>
      <c r="TVV47" s="1"/>
      <c r="TVW47" s="1"/>
      <c r="TVX47" s="1"/>
      <c r="TVY47" s="1"/>
      <c r="TVZ47" s="1"/>
      <c r="TWA47" s="1"/>
      <c r="TWB47" s="1"/>
      <c r="TWC47" s="1"/>
      <c r="TWD47" s="1"/>
      <c r="TWE47" s="1"/>
      <c r="TWF47" s="1"/>
      <c r="TWG47" s="1"/>
      <c r="TWH47" s="1"/>
      <c r="TWI47" s="1"/>
      <c r="TWJ47" s="1"/>
      <c r="TWK47" s="1"/>
      <c r="TWL47" s="1"/>
      <c r="TWM47" s="1"/>
      <c r="TWN47" s="1"/>
      <c r="TWO47" s="1"/>
      <c r="TWP47" s="1"/>
      <c r="TWQ47" s="1"/>
      <c r="TWR47" s="1"/>
      <c r="TWS47" s="1"/>
      <c r="TWT47" s="1"/>
      <c r="TWU47" s="1"/>
      <c r="TWV47" s="1"/>
      <c r="TWW47" s="1"/>
      <c r="TWX47" s="1"/>
      <c r="TWY47" s="1"/>
      <c r="TWZ47" s="1"/>
      <c r="TXA47" s="1"/>
      <c r="TXB47" s="1"/>
      <c r="TXC47" s="1"/>
      <c r="TXD47" s="1"/>
      <c r="TXE47" s="1"/>
      <c r="TXF47" s="1"/>
      <c r="TXG47" s="1"/>
      <c r="TXH47" s="1"/>
      <c r="TXI47" s="1"/>
      <c r="TXJ47" s="1"/>
      <c r="TXK47" s="1"/>
      <c r="TXL47" s="1"/>
      <c r="TXM47" s="1"/>
      <c r="TXN47" s="1"/>
      <c r="TXO47" s="1"/>
      <c r="TXP47" s="1"/>
      <c r="TXQ47" s="1"/>
      <c r="TXR47" s="1"/>
      <c r="TXS47" s="1"/>
      <c r="TXT47" s="1"/>
      <c r="TXU47" s="1"/>
      <c r="TXV47" s="1"/>
      <c r="TXW47" s="1"/>
      <c r="TXX47" s="1"/>
      <c r="TXY47" s="1"/>
      <c r="TXZ47" s="1"/>
      <c r="TYA47" s="1"/>
      <c r="TYB47" s="1"/>
      <c r="TYC47" s="1"/>
      <c r="TYD47" s="1"/>
      <c r="TYE47" s="1"/>
      <c r="TYF47" s="1"/>
      <c r="TYG47" s="1"/>
      <c r="TYH47" s="1"/>
      <c r="TYI47" s="1"/>
      <c r="TYJ47" s="1"/>
      <c r="TYK47" s="1"/>
      <c r="TYL47" s="1"/>
      <c r="TYM47" s="1"/>
      <c r="TYN47" s="1"/>
      <c r="TYO47" s="1"/>
      <c r="TYP47" s="1"/>
      <c r="TYQ47" s="1"/>
      <c r="TYR47" s="1"/>
      <c r="TYS47" s="1"/>
      <c r="TYT47" s="1"/>
      <c r="TYU47" s="1"/>
      <c r="TYV47" s="1"/>
      <c r="TYW47" s="1"/>
      <c r="TYX47" s="1"/>
      <c r="TYY47" s="1"/>
      <c r="TYZ47" s="1"/>
      <c r="TZA47" s="1"/>
      <c r="TZB47" s="1"/>
      <c r="TZC47" s="1"/>
      <c r="TZD47" s="1"/>
      <c r="TZE47" s="1"/>
      <c r="TZF47" s="1"/>
      <c r="TZG47" s="1"/>
      <c r="TZH47" s="1"/>
      <c r="TZI47" s="1"/>
      <c r="TZJ47" s="1"/>
      <c r="TZK47" s="1"/>
      <c r="TZL47" s="1"/>
      <c r="TZM47" s="1"/>
      <c r="TZN47" s="1"/>
      <c r="TZO47" s="1"/>
      <c r="TZP47" s="1"/>
      <c r="TZQ47" s="1"/>
      <c r="TZR47" s="1"/>
      <c r="TZS47" s="1"/>
      <c r="TZT47" s="1"/>
      <c r="TZU47" s="1"/>
      <c r="TZV47" s="1"/>
      <c r="TZW47" s="1"/>
      <c r="TZX47" s="1"/>
      <c r="TZY47" s="1"/>
      <c r="TZZ47" s="1"/>
      <c r="UAA47" s="1"/>
      <c r="UAB47" s="1"/>
      <c r="UAC47" s="1"/>
      <c r="UAD47" s="1"/>
      <c r="UAE47" s="1"/>
      <c r="UAF47" s="1"/>
      <c r="UAG47" s="1"/>
      <c r="UAH47" s="1"/>
      <c r="UAI47" s="1"/>
      <c r="UAJ47" s="1"/>
      <c r="UAK47" s="1"/>
      <c r="UAL47" s="1"/>
      <c r="UAM47" s="1"/>
      <c r="UAN47" s="1"/>
      <c r="UAO47" s="1"/>
      <c r="UAP47" s="1"/>
      <c r="UAQ47" s="1"/>
      <c r="UAR47" s="1"/>
      <c r="UAS47" s="1"/>
      <c r="UAT47" s="1"/>
      <c r="UAU47" s="1"/>
      <c r="UAV47" s="1"/>
      <c r="UAW47" s="1"/>
      <c r="UAX47" s="1"/>
      <c r="UAY47" s="1"/>
      <c r="UAZ47" s="1"/>
      <c r="UBA47" s="1"/>
      <c r="UBB47" s="1"/>
      <c r="UBC47" s="1"/>
      <c r="UBD47" s="1"/>
      <c r="UBE47" s="1"/>
      <c r="UBF47" s="1"/>
      <c r="UBG47" s="1"/>
      <c r="UBH47" s="1"/>
      <c r="UBI47" s="1"/>
      <c r="UBJ47" s="1"/>
      <c r="UBK47" s="1"/>
      <c r="UBL47" s="1"/>
      <c r="UBM47" s="1"/>
      <c r="UBN47" s="1"/>
      <c r="UBO47" s="1"/>
      <c r="UBP47" s="1"/>
      <c r="UBQ47" s="1"/>
      <c r="UBR47" s="1"/>
      <c r="UBS47" s="1"/>
      <c r="UBT47" s="1"/>
      <c r="UBU47" s="1"/>
      <c r="UBV47" s="1"/>
      <c r="UBW47" s="1"/>
      <c r="UBX47" s="1"/>
      <c r="UBY47" s="1"/>
      <c r="UBZ47" s="1"/>
      <c r="UCA47" s="1"/>
      <c r="UCB47" s="1"/>
      <c r="UCC47" s="1"/>
      <c r="UCD47" s="1"/>
      <c r="UCE47" s="1"/>
      <c r="UCF47" s="1"/>
      <c r="UCG47" s="1"/>
      <c r="UCH47" s="1"/>
      <c r="UCI47" s="1"/>
      <c r="UCJ47" s="1"/>
      <c r="UCK47" s="1"/>
      <c r="UCL47" s="1"/>
      <c r="UCM47" s="1"/>
      <c r="UCN47" s="1"/>
      <c r="UCO47" s="1"/>
      <c r="UCP47" s="1"/>
      <c r="UCQ47" s="1"/>
      <c r="UCR47" s="1"/>
      <c r="UCS47" s="1"/>
      <c r="UCT47" s="1"/>
      <c r="UCU47" s="1"/>
      <c r="UCV47" s="1"/>
      <c r="UCW47" s="1"/>
      <c r="UCX47" s="1"/>
      <c r="UCY47" s="1"/>
      <c r="UCZ47" s="1"/>
      <c r="UDA47" s="1"/>
      <c r="UDB47" s="1"/>
      <c r="UDC47" s="1"/>
      <c r="UDD47" s="1"/>
      <c r="UDE47" s="1"/>
      <c r="UDF47" s="1"/>
      <c r="UDG47" s="1"/>
      <c r="UDH47" s="1"/>
      <c r="UDI47" s="1"/>
      <c r="UDJ47" s="1"/>
      <c r="UDK47" s="1"/>
      <c r="UDL47" s="1"/>
      <c r="UDM47" s="1"/>
      <c r="UDN47" s="1"/>
      <c r="UDO47" s="1"/>
      <c r="UDP47" s="1"/>
      <c r="UDQ47" s="1"/>
      <c r="UDR47" s="1"/>
      <c r="UDS47" s="1"/>
      <c r="UDT47" s="1"/>
      <c r="UDU47" s="1"/>
      <c r="UDV47" s="1"/>
      <c r="UDW47" s="1"/>
      <c r="UDX47" s="1"/>
      <c r="UDY47" s="1"/>
      <c r="UDZ47" s="1"/>
      <c r="UEA47" s="1"/>
      <c r="UEB47" s="1"/>
      <c r="UEC47" s="1"/>
      <c r="UED47" s="1"/>
      <c r="UEE47" s="1"/>
      <c r="UEF47" s="1"/>
      <c r="UEG47" s="1"/>
      <c r="UEH47" s="1"/>
      <c r="UEI47" s="1"/>
      <c r="UEJ47" s="1"/>
      <c r="UEK47" s="1"/>
      <c r="UEL47" s="1"/>
      <c r="UEM47" s="1"/>
      <c r="UEN47" s="1"/>
      <c r="UEO47" s="1"/>
      <c r="UEP47" s="1"/>
      <c r="UEQ47" s="1"/>
      <c r="UER47" s="1"/>
      <c r="UES47" s="1"/>
      <c r="UET47" s="1"/>
      <c r="UEU47" s="1"/>
      <c r="UEV47" s="1"/>
      <c r="UEW47" s="1"/>
      <c r="UEX47" s="1"/>
      <c r="UEY47" s="1"/>
      <c r="UEZ47" s="1"/>
      <c r="UFA47" s="1"/>
      <c r="UFB47" s="1"/>
      <c r="UFC47" s="1"/>
      <c r="UFD47" s="1"/>
      <c r="UFE47" s="1"/>
      <c r="UFF47" s="1"/>
      <c r="UFG47" s="1"/>
      <c r="UFH47" s="1"/>
      <c r="UFI47" s="1"/>
      <c r="UFJ47" s="1"/>
      <c r="UFK47" s="1"/>
      <c r="UFL47" s="1"/>
      <c r="UFM47" s="1"/>
      <c r="UFN47" s="1"/>
      <c r="UFO47" s="1"/>
      <c r="UFP47" s="1"/>
      <c r="UFQ47" s="1"/>
      <c r="UFR47" s="1"/>
      <c r="UFS47" s="1"/>
      <c r="UFT47" s="1"/>
      <c r="UFU47" s="1"/>
      <c r="UFV47" s="1"/>
      <c r="UFW47" s="1"/>
      <c r="UFX47" s="1"/>
      <c r="UFY47" s="1"/>
      <c r="UFZ47" s="1"/>
      <c r="UGA47" s="1"/>
      <c r="UGB47" s="1"/>
      <c r="UGC47" s="1"/>
      <c r="UGD47" s="1"/>
      <c r="UGE47" s="1"/>
      <c r="UGF47" s="1"/>
      <c r="UGG47" s="1"/>
      <c r="UGH47" s="1"/>
      <c r="UGI47" s="1"/>
      <c r="UGJ47" s="1"/>
      <c r="UGK47" s="1"/>
      <c r="UGL47" s="1"/>
      <c r="UGM47" s="1"/>
      <c r="UGN47" s="1"/>
      <c r="UGO47" s="1"/>
      <c r="UGP47" s="1"/>
      <c r="UGQ47" s="1"/>
      <c r="UGR47" s="1"/>
      <c r="UGS47" s="1"/>
      <c r="UGT47" s="1"/>
      <c r="UGU47" s="1"/>
      <c r="UGV47" s="1"/>
      <c r="UGW47" s="1"/>
      <c r="UGX47" s="1"/>
      <c r="UGY47" s="1"/>
      <c r="UGZ47" s="1"/>
      <c r="UHA47" s="1"/>
      <c r="UHB47" s="1"/>
      <c r="UHC47" s="1"/>
      <c r="UHD47" s="1"/>
      <c r="UHE47" s="1"/>
      <c r="UHF47" s="1"/>
      <c r="UHG47" s="1"/>
      <c r="UHH47" s="1"/>
      <c r="UHI47" s="1"/>
      <c r="UHJ47" s="1"/>
      <c r="UHK47" s="1"/>
      <c r="UHL47" s="1"/>
      <c r="UHM47" s="1"/>
      <c r="UHN47" s="1"/>
      <c r="UHO47" s="1"/>
      <c r="UHP47" s="1"/>
      <c r="UHQ47" s="1"/>
      <c r="UHR47" s="1"/>
      <c r="UHS47" s="1"/>
      <c r="UHT47" s="1"/>
      <c r="UHU47" s="1"/>
      <c r="UHV47" s="1"/>
      <c r="UHW47" s="1"/>
      <c r="UHX47" s="1"/>
      <c r="UHY47" s="1"/>
      <c r="UHZ47" s="1"/>
      <c r="UIA47" s="1"/>
      <c r="UIB47" s="1"/>
      <c r="UIC47" s="1"/>
      <c r="UID47" s="1"/>
      <c r="UIE47" s="1"/>
      <c r="UIF47" s="1"/>
      <c r="UIG47" s="1"/>
      <c r="UIH47" s="1"/>
      <c r="UII47" s="1"/>
      <c r="UIJ47" s="1"/>
      <c r="UIK47" s="1"/>
      <c r="UIL47" s="1"/>
      <c r="UIM47" s="1"/>
      <c r="UIN47" s="1"/>
      <c r="UIO47" s="1"/>
      <c r="UIP47" s="1"/>
      <c r="UIQ47" s="1"/>
      <c r="UIR47" s="1"/>
      <c r="UIS47" s="1"/>
      <c r="UIT47" s="1"/>
      <c r="UIU47" s="1"/>
      <c r="UIV47" s="1"/>
      <c r="UIW47" s="1"/>
      <c r="UIX47" s="1"/>
      <c r="UIY47" s="1"/>
      <c r="UIZ47" s="1"/>
      <c r="UJA47" s="1"/>
      <c r="UJB47" s="1"/>
      <c r="UJC47" s="1"/>
      <c r="UJD47" s="1"/>
      <c r="UJE47" s="1"/>
      <c r="UJF47" s="1"/>
      <c r="UJG47" s="1"/>
      <c r="UJH47" s="1"/>
      <c r="UJI47" s="1"/>
      <c r="UJJ47" s="1"/>
      <c r="UJK47" s="1"/>
      <c r="UJL47" s="1"/>
      <c r="UJM47" s="1"/>
      <c r="UJN47" s="1"/>
      <c r="UJO47" s="1"/>
      <c r="UJP47" s="1"/>
      <c r="UJQ47" s="1"/>
      <c r="UJR47" s="1"/>
      <c r="UJS47" s="1"/>
      <c r="UJT47" s="1"/>
      <c r="UJU47" s="1"/>
      <c r="UJV47" s="1"/>
      <c r="UJW47" s="1"/>
      <c r="UJX47" s="1"/>
      <c r="UJY47" s="1"/>
      <c r="UJZ47" s="1"/>
      <c r="UKA47" s="1"/>
      <c r="UKB47" s="1"/>
      <c r="UKC47" s="1"/>
      <c r="UKD47" s="1"/>
      <c r="UKE47" s="1"/>
      <c r="UKF47" s="1"/>
      <c r="UKG47" s="1"/>
      <c r="UKH47" s="1"/>
      <c r="UKI47" s="1"/>
      <c r="UKJ47" s="1"/>
      <c r="UKK47" s="1"/>
      <c r="UKL47" s="1"/>
      <c r="UKM47" s="1"/>
      <c r="UKN47" s="1"/>
      <c r="UKO47" s="1"/>
      <c r="UKP47" s="1"/>
      <c r="UKQ47" s="1"/>
      <c r="UKR47" s="1"/>
      <c r="UKS47" s="1"/>
      <c r="UKT47" s="1"/>
      <c r="UKU47" s="1"/>
      <c r="UKV47" s="1"/>
      <c r="UKW47" s="1"/>
      <c r="UKX47" s="1"/>
      <c r="UKY47" s="1"/>
      <c r="UKZ47" s="1"/>
      <c r="ULA47" s="1"/>
      <c r="ULB47" s="1"/>
      <c r="ULC47" s="1"/>
      <c r="ULD47" s="1"/>
      <c r="ULE47" s="1"/>
      <c r="ULF47" s="1"/>
      <c r="ULG47" s="1"/>
      <c r="ULH47" s="1"/>
      <c r="ULI47" s="1"/>
      <c r="ULJ47" s="1"/>
      <c r="ULK47" s="1"/>
      <c r="ULL47" s="1"/>
      <c r="ULM47" s="1"/>
      <c r="ULN47" s="1"/>
      <c r="ULO47" s="1"/>
      <c r="ULP47" s="1"/>
      <c r="ULQ47" s="1"/>
      <c r="ULR47" s="1"/>
      <c r="ULS47" s="1"/>
      <c r="ULT47" s="1"/>
      <c r="ULU47" s="1"/>
      <c r="ULV47" s="1"/>
      <c r="ULW47" s="1"/>
      <c r="ULX47" s="1"/>
      <c r="ULY47" s="1"/>
      <c r="ULZ47" s="1"/>
      <c r="UMA47" s="1"/>
      <c r="UMB47" s="1"/>
      <c r="UMC47" s="1"/>
      <c r="UMD47" s="1"/>
      <c r="UME47" s="1"/>
      <c r="UMF47" s="1"/>
      <c r="UMG47" s="1"/>
      <c r="UMH47" s="1"/>
      <c r="UMI47" s="1"/>
      <c r="UMJ47" s="1"/>
      <c r="UMK47" s="1"/>
      <c r="UML47" s="1"/>
      <c r="UMM47" s="1"/>
      <c r="UMN47" s="1"/>
      <c r="UMO47" s="1"/>
      <c r="UMP47" s="1"/>
      <c r="UMQ47" s="1"/>
      <c r="UMR47" s="1"/>
      <c r="UMS47" s="1"/>
      <c r="UMT47" s="1"/>
      <c r="UMU47" s="1"/>
      <c r="UMV47" s="1"/>
      <c r="UMW47" s="1"/>
      <c r="UMX47" s="1"/>
      <c r="UMY47" s="1"/>
      <c r="UMZ47" s="1"/>
      <c r="UNA47" s="1"/>
      <c r="UNB47" s="1"/>
      <c r="UNC47" s="1"/>
      <c r="UND47" s="1"/>
      <c r="UNE47" s="1"/>
      <c r="UNF47" s="1"/>
      <c r="UNG47" s="1"/>
      <c r="UNH47" s="1"/>
      <c r="UNI47" s="1"/>
      <c r="UNJ47" s="1"/>
      <c r="UNK47" s="1"/>
      <c r="UNL47" s="1"/>
      <c r="UNM47" s="1"/>
      <c r="UNN47" s="1"/>
      <c r="UNO47" s="1"/>
      <c r="UNP47" s="1"/>
      <c r="UNQ47" s="1"/>
      <c r="UNR47" s="1"/>
      <c r="UNS47" s="1"/>
      <c r="UNT47" s="1"/>
      <c r="UNU47" s="1"/>
      <c r="UNV47" s="1"/>
      <c r="UNW47" s="1"/>
      <c r="UNX47" s="1"/>
      <c r="UNY47" s="1"/>
      <c r="UNZ47" s="1"/>
      <c r="UOA47" s="1"/>
      <c r="UOB47" s="1"/>
      <c r="UOC47" s="1"/>
      <c r="UOD47" s="1"/>
      <c r="UOE47" s="1"/>
      <c r="UOF47" s="1"/>
      <c r="UOG47" s="1"/>
      <c r="UOH47" s="1"/>
      <c r="UOI47" s="1"/>
      <c r="UOJ47" s="1"/>
      <c r="UOK47" s="1"/>
      <c r="UOL47" s="1"/>
      <c r="UOM47" s="1"/>
      <c r="UON47" s="1"/>
      <c r="UOO47" s="1"/>
      <c r="UOP47" s="1"/>
      <c r="UOQ47" s="1"/>
      <c r="UOR47" s="1"/>
      <c r="UOS47" s="1"/>
      <c r="UOT47" s="1"/>
      <c r="UOU47" s="1"/>
      <c r="UOV47" s="1"/>
      <c r="UOW47" s="1"/>
      <c r="UOX47" s="1"/>
      <c r="UOY47" s="1"/>
      <c r="UOZ47" s="1"/>
      <c r="UPA47" s="1"/>
      <c r="UPB47" s="1"/>
      <c r="UPC47" s="1"/>
      <c r="UPD47" s="1"/>
      <c r="UPE47" s="1"/>
      <c r="UPF47" s="1"/>
      <c r="UPG47" s="1"/>
      <c r="UPH47" s="1"/>
      <c r="UPI47" s="1"/>
      <c r="UPJ47" s="1"/>
      <c r="UPK47" s="1"/>
      <c r="UPL47" s="1"/>
      <c r="UPM47" s="1"/>
      <c r="UPN47" s="1"/>
      <c r="UPO47" s="1"/>
      <c r="UPP47" s="1"/>
      <c r="UPQ47" s="1"/>
      <c r="UPR47" s="1"/>
      <c r="UPS47" s="1"/>
      <c r="UPT47" s="1"/>
      <c r="UPU47" s="1"/>
      <c r="UPV47" s="1"/>
      <c r="UPW47" s="1"/>
      <c r="UPX47" s="1"/>
      <c r="UPY47" s="1"/>
      <c r="UPZ47" s="1"/>
      <c r="UQA47" s="1"/>
      <c r="UQB47" s="1"/>
      <c r="UQC47" s="1"/>
      <c r="UQD47" s="1"/>
      <c r="UQE47" s="1"/>
      <c r="UQF47" s="1"/>
      <c r="UQG47" s="1"/>
      <c r="UQH47" s="1"/>
      <c r="UQI47" s="1"/>
      <c r="UQJ47" s="1"/>
      <c r="UQK47" s="1"/>
      <c r="UQL47" s="1"/>
      <c r="UQM47" s="1"/>
      <c r="UQN47" s="1"/>
      <c r="UQO47" s="1"/>
      <c r="UQP47" s="1"/>
      <c r="UQQ47" s="1"/>
      <c r="UQR47" s="1"/>
      <c r="UQS47" s="1"/>
      <c r="UQT47" s="1"/>
      <c r="UQU47" s="1"/>
      <c r="UQV47" s="1"/>
      <c r="UQW47" s="1"/>
      <c r="UQX47" s="1"/>
      <c r="UQY47" s="1"/>
      <c r="UQZ47" s="1"/>
      <c r="URA47" s="1"/>
      <c r="URB47" s="1"/>
      <c r="URC47" s="1"/>
      <c r="URD47" s="1"/>
      <c r="URE47" s="1"/>
      <c r="URF47" s="1"/>
      <c r="URG47" s="1"/>
      <c r="URH47" s="1"/>
      <c r="URI47" s="1"/>
      <c r="URJ47" s="1"/>
      <c r="URK47" s="1"/>
      <c r="URL47" s="1"/>
      <c r="URM47" s="1"/>
      <c r="URN47" s="1"/>
      <c r="URO47" s="1"/>
      <c r="URP47" s="1"/>
      <c r="URQ47" s="1"/>
      <c r="URR47" s="1"/>
      <c r="URS47" s="1"/>
      <c r="URT47" s="1"/>
      <c r="URU47" s="1"/>
      <c r="URV47" s="1"/>
      <c r="URW47" s="1"/>
      <c r="URX47" s="1"/>
      <c r="URY47" s="1"/>
      <c r="URZ47" s="1"/>
      <c r="USA47" s="1"/>
      <c r="USB47" s="1"/>
      <c r="USC47" s="1"/>
      <c r="USD47" s="1"/>
      <c r="USE47" s="1"/>
      <c r="USF47" s="1"/>
      <c r="USG47" s="1"/>
      <c r="USH47" s="1"/>
      <c r="USI47" s="1"/>
      <c r="USJ47" s="1"/>
      <c r="USK47" s="1"/>
      <c r="USL47" s="1"/>
      <c r="USM47" s="1"/>
      <c r="USN47" s="1"/>
      <c r="USO47" s="1"/>
      <c r="USP47" s="1"/>
      <c r="USQ47" s="1"/>
      <c r="USR47" s="1"/>
      <c r="USS47" s="1"/>
      <c r="UST47" s="1"/>
      <c r="USU47" s="1"/>
      <c r="USV47" s="1"/>
      <c r="USW47" s="1"/>
      <c r="USX47" s="1"/>
      <c r="USY47" s="1"/>
      <c r="USZ47" s="1"/>
      <c r="UTA47" s="1"/>
      <c r="UTB47" s="1"/>
      <c r="UTC47" s="1"/>
      <c r="UTD47" s="1"/>
      <c r="UTE47" s="1"/>
      <c r="UTF47" s="1"/>
      <c r="UTG47" s="1"/>
      <c r="UTH47" s="1"/>
      <c r="UTI47" s="1"/>
      <c r="UTJ47" s="1"/>
      <c r="UTK47" s="1"/>
      <c r="UTL47" s="1"/>
      <c r="UTM47" s="1"/>
      <c r="UTN47" s="1"/>
      <c r="UTO47" s="1"/>
      <c r="UTP47" s="1"/>
      <c r="UTQ47" s="1"/>
      <c r="UTR47" s="1"/>
      <c r="UTS47" s="1"/>
      <c r="UTT47" s="1"/>
      <c r="UTU47" s="1"/>
      <c r="UTV47" s="1"/>
      <c r="UTW47" s="1"/>
      <c r="UTX47" s="1"/>
      <c r="UTY47" s="1"/>
      <c r="UTZ47" s="1"/>
      <c r="UUA47" s="1"/>
      <c r="UUB47" s="1"/>
      <c r="UUC47" s="1"/>
      <c r="UUD47" s="1"/>
      <c r="UUE47" s="1"/>
      <c r="UUF47" s="1"/>
      <c r="UUG47" s="1"/>
      <c r="UUH47" s="1"/>
      <c r="UUI47" s="1"/>
      <c r="UUJ47" s="1"/>
      <c r="UUK47" s="1"/>
      <c r="UUL47" s="1"/>
      <c r="UUM47" s="1"/>
      <c r="UUN47" s="1"/>
      <c r="UUO47" s="1"/>
      <c r="UUP47" s="1"/>
      <c r="UUQ47" s="1"/>
      <c r="UUR47" s="1"/>
      <c r="UUS47" s="1"/>
      <c r="UUT47" s="1"/>
      <c r="UUU47" s="1"/>
      <c r="UUV47" s="1"/>
      <c r="UUW47" s="1"/>
      <c r="UUX47" s="1"/>
      <c r="UUY47" s="1"/>
      <c r="UUZ47" s="1"/>
      <c r="UVA47" s="1"/>
      <c r="UVB47" s="1"/>
      <c r="UVC47" s="1"/>
      <c r="UVD47" s="1"/>
      <c r="UVE47" s="1"/>
      <c r="UVF47" s="1"/>
      <c r="UVG47" s="1"/>
      <c r="UVH47" s="1"/>
      <c r="UVI47" s="1"/>
      <c r="UVJ47" s="1"/>
      <c r="UVK47" s="1"/>
      <c r="UVL47" s="1"/>
      <c r="UVM47" s="1"/>
      <c r="UVN47" s="1"/>
      <c r="UVO47" s="1"/>
      <c r="UVP47" s="1"/>
      <c r="UVQ47" s="1"/>
      <c r="UVR47" s="1"/>
      <c r="UVS47" s="1"/>
      <c r="UVT47" s="1"/>
      <c r="UVU47" s="1"/>
      <c r="UVV47" s="1"/>
      <c r="UVW47" s="1"/>
      <c r="UVX47" s="1"/>
      <c r="UVY47" s="1"/>
      <c r="UVZ47" s="1"/>
      <c r="UWA47" s="1"/>
      <c r="UWB47" s="1"/>
      <c r="UWC47" s="1"/>
      <c r="UWD47" s="1"/>
      <c r="UWE47" s="1"/>
      <c r="UWF47" s="1"/>
      <c r="UWG47" s="1"/>
      <c r="UWH47" s="1"/>
      <c r="UWI47" s="1"/>
      <c r="UWJ47" s="1"/>
      <c r="UWK47" s="1"/>
      <c r="UWL47" s="1"/>
      <c r="UWM47" s="1"/>
      <c r="UWN47" s="1"/>
      <c r="UWO47" s="1"/>
      <c r="UWP47" s="1"/>
      <c r="UWQ47" s="1"/>
      <c r="UWR47" s="1"/>
      <c r="UWS47" s="1"/>
      <c r="UWT47" s="1"/>
      <c r="UWU47" s="1"/>
      <c r="UWV47" s="1"/>
      <c r="UWW47" s="1"/>
      <c r="UWX47" s="1"/>
      <c r="UWY47" s="1"/>
      <c r="UWZ47" s="1"/>
      <c r="UXA47" s="1"/>
      <c r="UXB47" s="1"/>
      <c r="UXC47" s="1"/>
      <c r="UXD47" s="1"/>
      <c r="UXE47" s="1"/>
      <c r="UXF47" s="1"/>
      <c r="UXG47" s="1"/>
      <c r="UXH47" s="1"/>
      <c r="UXI47" s="1"/>
      <c r="UXJ47" s="1"/>
      <c r="UXK47" s="1"/>
      <c r="UXL47" s="1"/>
      <c r="UXM47" s="1"/>
      <c r="UXN47" s="1"/>
      <c r="UXO47" s="1"/>
      <c r="UXP47" s="1"/>
      <c r="UXQ47" s="1"/>
      <c r="UXR47" s="1"/>
      <c r="UXS47" s="1"/>
      <c r="UXT47" s="1"/>
      <c r="UXU47" s="1"/>
      <c r="UXV47" s="1"/>
      <c r="UXW47" s="1"/>
      <c r="UXX47" s="1"/>
      <c r="UXY47" s="1"/>
      <c r="UXZ47" s="1"/>
      <c r="UYA47" s="1"/>
      <c r="UYB47" s="1"/>
      <c r="UYC47" s="1"/>
      <c r="UYD47" s="1"/>
      <c r="UYE47" s="1"/>
      <c r="UYF47" s="1"/>
      <c r="UYG47" s="1"/>
      <c r="UYH47" s="1"/>
      <c r="UYI47" s="1"/>
      <c r="UYJ47" s="1"/>
      <c r="UYK47" s="1"/>
      <c r="UYL47" s="1"/>
      <c r="UYM47" s="1"/>
      <c r="UYN47" s="1"/>
      <c r="UYO47" s="1"/>
      <c r="UYP47" s="1"/>
      <c r="UYQ47" s="1"/>
      <c r="UYR47" s="1"/>
      <c r="UYS47" s="1"/>
      <c r="UYT47" s="1"/>
      <c r="UYU47" s="1"/>
      <c r="UYV47" s="1"/>
      <c r="UYW47" s="1"/>
      <c r="UYX47" s="1"/>
      <c r="UYY47" s="1"/>
      <c r="UYZ47" s="1"/>
      <c r="UZA47" s="1"/>
      <c r="UZB47" s="1"/>
      <c r="UZC47" s="1"/>
      <c r="UZD47" s="1"/>
      <c r="UZE47" s="1"/>
      <c r="UZF47" s="1"/>
      <c r="UZG47" s="1"/>
      <c r="UZH47" s="1"/>
      <c r="UZI47" s="1"/>
      <c r="UZJ47" s="1"/>
      <c r="UZK47" s="1"/>
      <c r="UZL47" s="1"/>
      <c r="UZM47" s="1"/>
      <c r="UZN47" s="1"/>
      <c r="UZO47" s="1"/>
      <c r="UZP47" s="1"/>
      <c r="UZQ47" s="1"/>
      <c r="UZR47" s="1"/>
      <c r="UZS47" s="1"/>
      <c r="UZT47" s="1"/>
      <c r="UZU47" s="1"/>
      <c r="UZV47" s="1"/>
      <c r="UZW47" s="1"/>
      <c r="UZX47" s="1"/>
      <c r="UZY47" s="1"/>
      <c r="UZZ47" s="1"/>
      <c r="VAA47" s="1"/>
      <c r="VAB47" s="1"/>
      <c r="VAC47" s="1"/>
      <c r="VAD47" s="1"/>
      <c r="VAE47" s="1"/>
      <c r="VAF47" s="1"/>
      <c r="VAG47" s="1"/>
      <c r="VAH47" s="1"/>
      <c r="VAI47" s="1"/>
      <c r="VAJ47" s="1"/>
      <c r="VAK47" s="1"/>
      <c r="VAL47" s="1"/>
      <c r="VAM47" s="1"/>
      <c r="VAN47" s="1"/>
      <c r="VAO47" s="1"/>
      <c r="VAP47" s="1"/>
      <c r="VAQ47" s="1"/>
      <c r="VAR47" s="1"/>
      <c r="VAS47" s="1"/>
      <c r="VAT47" s="1"/>
      <c r="VAU47" s="1"/>
      <c r="VAV47" s="1"/>
      <c r="VAW47" s="1"/>
      <c r="VAX47" s="1"/>
      <c r="VAY47" s="1"/>
      <c r="VAZ47" s="1"/>
      <c r="VBA47" s="1"/>
      <c r="VBB47" s="1"/>
      <c r="VBC47" s="1"/>
      <c r="VBD47" s="1"/>
      <c r="VBE47" s="1"/>
      <c r="VBF47" s="1"/>
      <c r="VBG47" s="1"/>
      <c r="VBH47" s="1"/>
      <c r="VBI47" s="1"/>
      <c r="VBJ47" s="1"/>
      <c r="VBK47" s="1"/>
      <c r="VBL47" s="1"/>
      <c r="VBM47" s="1"/>
      <c r="VBN47" s="1"/>
      <c r="VBO47" s="1"/>
      <c r="VBP47" s="1"/>
      <c r="VBQ47" s="1"/>
      <c r="VBR47" s="1"/>
      <c r="VBS47" s="1"/>
      <c r="VBT47" s="1"/>
      <c r="VBU47" s="1"/>
      <c r="VBV47" s="1"/>
      <c r="VBW47" s="1"/>
      <c r="VBX47" s="1"/>
      <c r="VBY47" s="1"/>
      <c r="VBZ47" s="1"/>
      <c r="VCA47" s="1"/>
      <c r="VCB47" s="1"/>
      <c r="VCC47" s="1"/>
      <c r="VCD47" s="1"/>
      <c r="VCE47" s="1"/>
      <c r="VCF47" s="1"/>
      <c r="VCG47" s="1"/>
      <c r="VCH47" s="1"/>
      <c r="VCI47" s="1"/>
      <c r="VCJ47" s="1"/>
      <c r="VCK47" s="1"/>
      <c r="VCL47" s="1"/>
      <c r="VCM47" s="1"/>
      <c r="VCN47" s="1"/>
      <c r="VCO47" s="1"/>
      <c r="VCP47" s="1"/>
      <c r="VCQ47" s="1"/>
      <c r="VCR47" s="1"/>
      <c r="VCS47" s="1"/>
      <c r="VCT47" s="1"/>
      <c r="VCU47" s="1"/>
      <c r="VCV47" s="1"/>
      <c r="VCW47" s="1"/>
      <c r="VCX47" s="1"/>
      <c r="VCY47" s="1"/>
      <c r="VCZ47" s="1"/>
      <c r="VDA47" s="1"/>
      <c r="VDB47" s="1"/>
      <c r="VDC47" s="1"/>
      <c r="VDD47" s="1"/>
      <c r="VDE47" s="1"/>
      <c r="VDF47" s="1"/>
      <c r="VDG47" s="1"/>
      <c r="VDH47" s="1"/>
      <c r="VDI47" s="1"/>
      <c r="VDJ47" s="1"/>
      <c r="VDK47" s="1"/>
      <c r="VDL47" s="1"/>
      <c r="VDM47" s="1"/>
      <c r="VDN47" s="1"/>
      <c r="VDO47" s="1"/>
      <c r="VDP47" s="1"/>
      <c r="VDQ47" s="1"/>
      <c r="VDR47" s="1"/>
      <c r="VDS47" s="1"/>
      <c r="VDT47" s="1"/>
      <c r="VDU47" s="1"/>
      <c r="VDV47" s="1"/>
      <c r="VDW47" s="1"/>
      <c r="VDX47" s="1"/>
      <c r="VDY47" s="1"/>
      <c r="VDZ47" s="1"/>
      <c r="VEA47" s="1"/>
      <c r="VEB47" s="1"/>
      <c r="VEC47" s="1"/>
      <c r="VED47" s="1"/>
      <c r="VEE47" s="1"/>
      <c r="VEF47" s="1"/>
      <c r="VEG47" s="1"/>
      <c r="VEH47" s="1"/>
      <c r="VEI47" s="1"/>
      <c r="VEJ47" s="1"/>
      <c r="VEK47" s="1"/>
      <c r="VEL47" s="1"/>
      <c r="VEM47" s="1"/>
      <c r="VEN47" s="1"/>
      <c r="VEO47" s="1"/>
      <c r="VEP47" s="1"/>
      <c r="VEQ47" s="1"/>
      <c r="VER47" s="1"/>
      <c r="VES47" s="1"/>
      <c r="VET47" s="1"/>
      <c r="VEU47" s="1"/>
      <c r="VEV47" s="1"/>
      <c r="VEW47" s="1"/>
      <c r="VEX47" s="1"/>
      <c r="VEY47" s="1"/>
      <c r="VEZ47" s="1"/>
      <c r="VFA47" s="1"/>
      <c r="VFB47" s="1"/>
      <c r="VFC47" s="1"/>
      <c r="VFD47" s="1"/>
      <c r="VFE47" s="1"/>
      <c r="VFF47" s="1"/>
      <c r="VFG47" s="1"/>
      <c r="VFH47" s="1"/>
      <c r="VFI47" s="1"/>
      <c r="VFJ47" s="1"/>
      <c r="VFK47" s="1"/>
      <c r="VFL47" s="1"/>
      <c r="VFM47" s="1"/>
      <c r="VFN47" s="1"/>
      <c r="VFO47" s="1"/>
      <c r="VFP47" s="1"/>
      <c r="VFQ47" s="1"/>
      <c r="VFR47" s="1"/>
      <c r="VFS47" s="1"/>
      <c r="VFT47" s="1"/>
      <c r="VFU47" s="1"/>
      <c r="VFV47" s="1"/>
      <c r="VFW47" s="1"/>
      <c r="VFX47" s="1"/>
      <c r="VFY47" s="1"/>
      <c r="VFZ47" s="1"/>
      <c r="VGA47" s="1"/>
      <c r="VGB47" s="1"/>
      <c r="VGC47" s="1"/>
      <c r="VGD47" s="1"/>
      <c r="VGE47" s="1"/>
      <c r="VGF47" s="1"/>
      <c r="VGG47" s="1"/>
      <c r="VGH47" s="1"/>
      <c r="VGI47" s="1"/>
      <c r="VGJ47" s="1"/>
      <c r="VGK47" s="1"/>
      <c r="VGL47" s="1"/>
      <c r="VGM47" s="1"/>
      <c r="VGN47" s="1"/>
      <c r="VGO47" s="1"/>
      <c r="VGP47" s="1"/>
      <c r="VGQ47" s="1"/>
      <c r="VGR47" s="1"/>
      <c r="VGS47" s="1"/>
      <c r="VGT47" s="1"/>
      <c r="VGU47" s="1"/>
      <c r="VGV47" s="1"/>
      <c r="VGW47" s="1"/>
      <c r="VGX47" s="1"/>
      <c r="VGY47" s="1"/>
      <c r="VGZ47" s="1"/>
      <c r="VHA47" s="1"/>
      <c r="VHB47" s="1"/>
      <c r="VHC47" s="1"/>
      <c r="VHD47" s="1"/>
      <c r="VHE47" s="1"/>
      <c r="VHF47" s="1"/>
      <c r="VHG47" s="1"/>
      <c r="VHH47" s="1"/>
      <c r="VHI47" s="1"/>
      <c r="VHJ47" s="1"/>
      <c r="VHK47" s="1"/>
      <c r="VHL47" s="1"/>
      <c r="VHM47" s="1"/>
      <c r="VHN47" s="1"/>
      <c r="VHO47" s="1"/>
      <c r="VHP47" s="1"/>
      <c r="VHQ47" s="1"/>
      <c r="VHR47" s="1"/>
      <c r="VHS47" s="1"/>
      <c r="VHT47" s="1"/>
      <c r="VHU47" s="1"/>
      <c r="VHV47" s="1"/>
      <c r="VHW47" s="1"/>
      <c r="VHX47" s="1"/>
      <c r="VHY47" s="1"/>
      <c r="VHZ47" s="1"/>
      <c r="VIA47" s="1"/>
      <c r="VIB47" s="1"/>
      <c r="VIC47" s="1"/>
      <c r="VID47" s="1"/>
      <c r="VIE47" s="1"/>
      <c r="VIF47" s="1"/>
      <c r="VIG47" s="1"/>
      <c r="VIH47" s="1"/>
      <c r="VII47" s="1"/>
      <c r="VIJ47" s="1"/>
      <c r="VIK47" s="1"/>
      <c r="VIL47" s="1"/>
      <c r="VIM47" s="1"/>
      <c r="VIN47" s="1"/>
      <c r="VIO47" s="1"/>
      <c r="VIP47" s="1"/>
      <c r="VIQ47" s="1"/>
      <c r="VIR47" s="1"/>
      <c r="VIS47" s="1"/>
      <c r="VIT47" s="1"/>
      <c r="VIU47" s="1"/>
      <c r="VIV47" s="1"/>
      <c r="VIW47" s="1"/>
      <c r="VIX47" s="1"/>
      <c r="VIY47" s="1"/>
      <c r="VIZ47" s="1"/>
      <c r="VJA47" s="1"/>
      <c r="VJB47" s="1"/>
      <c r="VJC47" s="1"/>
      <c r="VJD47" s="1"/>
      <c r="VJE47" s="1"/>
      <c r="VJF47" s="1"/>
      <c r="VJG47" s="1"/>
      <c r="VJH47" s="1"/>
      <c r="VJI47" s="1"/>
      <c r="VJJ47" s="1"/>
      <c r="VJK47" s="1"/>
      <c r="VJL47" s="1"/>
      <c r="VJM47" s="1"/>
      <c r="VJN47" s="1"/>
      <c r="VJO47" s="1"/>
      <c r="VJP47" s="1"/>
      <c r="VJQ47" s="1"/>
      <c r="VJR47" s="1"/>
      <c r="VJS47" s="1"/>
      <c r="VJT47" s="1"/>
      <c r="VJU47" s="1"/>
      <c r="VJV47" s="1"/>
      <c r="VJW47" s="1"/>
      <c r="VJX47" s="1"/>
      <c r="VJY47" s="1"/>
      <c r="VJZ47" s="1"/>
      <c r="VKA47" s="1"/>
      <c r="VKB47" s="1"/>
      <c r="VKC47" s="1"/>
      <c r="VKD47" s="1"/>
      <c r="VKE47" s="1"/>
      <c r="VKF47" s="1"/>
      <c r="VKG47" s="1"/>
      <c r="VKH47" s="1"/>
      <c r="VKI47" s="1"/>
      <c r="VKJ47" s="1"/>
      <c r="VKK47" s="1"/>
      <c r="VKL47" s="1"/>
      <c r="VKM47" s="1"/>
      <c r="VKN47" s="1"/>
      <c r="VKO47" s="1"/>
      <c r="VKP47" s="1"/>
      <c r="VKQ47" s="1"/>
      <c r="VKR47" s="1"/>
      <c r="VKS47" s="1"/>
      <c r="VKT47" s="1"/>
      <c r="VKU47" s="1"/>
      <c r="VKV47" s="1"/>
      <c r="VKW47" s="1"/>
      <c r="VKX47" s="1"/>
      <c r="VKY47" s="1"/>
      <c r="VKZ47" s="1"/>
      <c r="VLA47" s="1"/>
      <c r="VLB47" s="1"/>
      <c r="VLC47" s="1"/>
      <c r="VLD47" s="1"/>
      <c r="VLE47" s="1"/>
      <c r="VLF47" s="1"/>
      <c r="VLG47" s="1"/>
      <c r="VLH47" s="1"/>
      <c r="VLI47" s="1"/>
      <c r="VLJ47" s="1"/>
      <c r="VLK47" s="1"/>
      <c r="VLL47" s="1"/>
      <c r="VLM47" s="1"/>
      <c r="VLN47" s="1"/>
      <c r="VLO47" s="1"/>
      <c r="VLP47" s="1"/>
      <c r="VLQ47" s="1"/>
      <c r="VLR47" s="1"/>
      <c r="VLS47" s="1"/>
      <c r="VLT47" s="1"/>
      <c r="VLU47" s="1"/>
      <c r="VLV47" s="1"/>
      <c r="VLW47" s="1"/>
      <c r="VLX47" s="1"/>
      <c r="VLY47" s="1"/>
      <c r="VLZ47" s="1"/>
      <c r="VMA47" s="1"/>
      <c r="VMB47" s="1"/>
      <c r="VMC47" s="1"/>
      <c r="VMD47" s="1"/>
      <c r="VME47" s="1"/>
      <c r="VMF47" s="1"/>
      <c r="VMG47" s="1"/>
      <c r="VMH47" s="1"/>
      <c r="VMI47" s="1"/>
      <c r="VMJ47" s="1"/>
      <c r="VMK47" s="1"/>
      <c r="VML47" s="1"/>
      <c r="VMM47" s="1"/>
      <c r="VMN47" s="1"/>
      <c r="VMO47" s="1"/>
      <c r="VMP47" s="1"/>
      <c r="VMQ47" s="1"/>
      <c r="VMR47" s="1"/>
      <c r="VMS47" s="1"/>
      <c r="VMT47" s="1"/>
      <c r="VMU47" s="1"/>
      <c r="VMV47" s="1"/>
      <c r="VMW47" s="1"/>
      <c r="VMX47" s="1"/>
      <c r="VMY47" s="1"/>
      <c r="VMZ47" s="1"/>
      <c r="VNA47" s="1"/>
      <c r="VNB47" s="1"/>
      <c r="VNC47" s="1"/>
      <c r="VND47" s="1"/>
      <c r="VNE47" s="1"/>
      <c r="VNF47" s="1"/>
      <c r="VNG47" s="1"/>
      <c r="VNH47" s="1"/>
      <c r="VNI47" s="1"/>
      <c r="VNJ47" s="1"/>
      <c r="VNK47" s="1"/>
      <c r="VNL47" s="1"/>
      <c r="VNM47" s="1"/>
      <c r="VNN47" s="1"/>
      <c r="VNO47" s="1"/>
      <c r="VNP47" s="1"/>
      <c r="VNQ47" s="1"/>
      <c r="VNR47" s="1"/>
      <c r="VNS47" s="1"/>
      <c r="VNT47" s="1"/>
      <c r="VNU47" s="1"/>
      <c r="VNV47" s="1"/>
      <c r="VNW47" s="1"/>
      <c r="VNX47" s="1"/>
      <c r="VNY47" s="1"/>
      <c r="VNZ47" s="1"/>
      <c r="VOA47" s="1"/>
      <c r="VOB47" s="1"/>
      <c r="VOC47" s="1"/>
      <c r="VOD47" s="1"/>
      <c r="VOE47" s="1"/>
      <c r="VOF47" s="1"/>
      <c r="VOG47" s="1"/>
      <c r="VOH47" s="1"/>
      <c r="VOI47" s="1"/>
      <c r="VOJ47" s="1"/>
      <c r="VOK47" s="1"/>
      <c r="VOL47" s="1"/>
      <c r="VOM47" s="1"/>
      <c r="VON47" s="1"/>
      <c r="VOO47" s="1"/>
      <c r="VOP47" s="1"/>
      <c r="VOQ47" s="1"/>
      <c r="VOR47" s="1"/>
      <c r="VOS47" s="1"/>
      <c r="VOT47" s="1"/>
      <c r="VOU47" s="1"/>
      <c r="VOV47" s="1"/>
      <c r="VOW47" s="1"/>
      <c r="VOX47" s="1"/>
      <c r="VOY47" s="1"/>
      <c r="VOZ47" s="1"/>
      <c r="VPA47" s="1"/>
      <c r="VPB47" s="1"/>
      <c r="VPC47" s="1"/>
      <c r="VPD47" s="1"/>
      <c r="VPE47" s="1"/>
      <c r="VPF47" s="1"/>
      <c r="VPG47" s="1"/>
      <c r="VPH47" s="1"/>
      <c r="VPI47" s="1"/>
      <c r="VPJ47" s="1"/>
      <c r="VPK47" s="1"/>
      <c r="VPL47" s="1"/>
      <c r="VPM47" s="1"/>
      <c r="VPN47" s="1"/>
      <c r="VPO47" s="1"/>
      <c r="VPP47" s="1"/>
      <c r="VPQ47" s="1"/>
      <c r="VPR47" s="1"/>
      <c r="VPS47" s="1"/>
      <c r="VPT47" s="1"/>
      <c r="VPU47" s="1"/>
      <c r="VPV47" s="1"/>
      <c r="VPW47" s="1"/>
      <c r="VPX47" s="1"/>
      <c r="VPY47" s="1"/>
      <c r="VPZ47" s="1"/>
      <c r="VQA47" s="1"/>
      <c r="VQB47" s="1"/>
      <c r="VQC47" s="1"/>
      <c r="VQD47" s="1"/>
      <c r="VQE47" s="1"/>
      <c r="VQF47" s="1"/>
      <c r="VQG47" s="1"/>
      <c r="VQH47" s="1"/>
      <c r="VQI47" s="1"/>
      <c r="VQJ47" s="1"/>
      <c r="VQK47" s="1"/>
      <c r="VQL47" s="1"/>
      <c r="VQM47" s="1"/>
      <c r="VQN47" s="1"/>
      <c r="VQO47" s="1"/>
      <c r="VQP47" s="1"/>
      <c r="VQQ47" s="1"/>
      <c r="VQR47" s="1"/>
      <c r="VQS47" s="1"/>
      <c r="VQT47" s="1"/>
      <c r="VQU47" s="1"/>
      <c r="VQV47" s="1"/>
      <c r="VQW47" s="1"/>
      <c r="VQX47" s="1"/>
      <c r="VQY47" s="1"/>
      <c r="VQZ47" s="1"/>
      <c r="VRA47" s="1"/>
      <c r="VRB47" s="1"/>
      <c r="VRC47" s="1"/>
      <c r="VRD47" s="1"/>
      <c r="VRE47" s="1"/>
      <c r="VRF47" s="1"/>
      <c r="VRG47" s="1"/>
      <c r="VRH47" s="1"/>
      <c r="VRI47" s="1"/>
      <c r="VRJ47" s="1"/>
      <c r="VRK47" s="1"/>
      <c r="VRL47" s="1"/>
      <c r="VRM47" s="1"/>
      <c r="VRN47" s="1"/>
      <c r="VRO47" s="1"/>
      <c r="VRP47" s="1"/>
      <c r="VRQ47" s="1"/>
      <c r="VRR47" s="1"/>
      <c r="VRS47" s="1"/>
      <c r="VRT47" s="1"/>
      <c r="VRU47" s="1"/>
      <c r="VRV47" s="1"/>
      <c r="VRW47" s="1"/>
      <c r="VRX47" s="1"/>
      <c r="VRY47" s="1"/>
      <c r="VRZ47" s="1"/>
      <c r="VSA47" s="1"/>
      <c r="VSB47" s="1"/>
      <c r="VSC47" s="1"/>
      <c r="VSD47" s="1"/>
      <c r="VSE47" s="1"/>
      <c r="VSF47" s="1"/>
      <c r="VSG47" s="1"/>
      <c r="VSH47" s="1"/>
      <c r="VSI47" s="1"/>
      <c r="VSJ47" s="1"/>
      <c r="VSK47" s="1"/>
      <c r="VSL47" s="1"/>
      <c r="VSM47" s="1"/>
      <c r="VSN47" s="1"/>
      <c r="VSO47" s="1"/>
      <c r="VSP47" s="1"/>
      <c r="VSQ47" s="1"/>
      <c r="VSR47" s="1"/>
      <c r="VSS47" s="1"/>
      <c r="VST47" s="1"/>
      <c r="VSU47" s="1"/>
      <c r="VSV47" s="1"/>
      <c r="VSW47" s="1"/>
      <c r="VSX47" s="1"/>
      <c r="VSY47" s="1"/>
      <c r="VSZ47" s="1"/>
      <c r="VTA47" s="1"/>
      <c r="VTB47" s="1"/>
      <c r="VTC47" s="1"/>
      <c r="VTD47" s="1"/>
      <c r="VTE47" s="1"/>
      <c r="VTF47" s="1"/>
      <c r="VTG47" s="1"/>
      <c r="VTH47" s="1"/>
      <c r="VTI47" s="1"/>
      <c r="VTJ47" s="1"/>
      <c r="VTK47" s="1"/>
      <c r="VTL47" s="1"/>
      <c r="VTM47" s="1"/>
      <c r="VTN47" s="1"/>
      <c r="VTO47" s="1"/>
      <c r="VTP47" s="1"/>
      <c r="VTQ47" s="1"/>
      <c r="VTR47" s="1"/>
      <c r="VTS47" s="1"/>
      <c r="VTT47" s="1"/>
      <c r="VTU47" s="1"/>
      <c r="VTV47" s="1"/>
      <c r="VTW47" s="1"/>
      <c r="VTX47" s="1"/>
      <c r="VTY47" s="1"/>
      <c r="VTZ47" s="1"/>
      <c r="VUA47" s="1"/>
      <c r="VUB47" s="1"/>
      <c r="VUC47" s="1"/>
      <c r="VUD47" s="1"/>
      <c r="VUE47" s="1"/>
      <c r="VUF47" s="1"/>
      <c r="VUG47" s="1"/>
      <c r="VUH47" s="1"/>
      <c r="VUI47" s="1"/>
      <c r="VUJ47" s="1"/>
      <c r="VUK47" s="1"/>
      <c r="VUL47" s="1"/>
      <c r="VUM47" s="1"/>
      <c r="VUN47" s="1"/>
      <c r="VUO47" s="1"/>
      <c r="VUP47" s="1"/>
      <c r="VUQ47" s="1"/>
      <c r="VUR47" s="1"/>
      <c r="VUS47" s="1"/>
      <c r="VUT47" s="1"/>
      <c r="VUU47" s="1"/>
      <c r="VUV47" s="1"/>
      <c r="VUW47" s="1"/>
      <c r="VUX47" s="1"/>
      <c r="VUY47" s="1"/>
      <c r="VUZ47" s="1"/>
      <c r="VVA47" s="1"/>
      <c r="VVB47" s="1"/>
      <c r="VVC47" s="1"/>
      <c r="VVD47" s="1"/>
      <c r="VVE47" s="1"/>
      <c r="VVF47" s="1"/>
      <c r="VVG47" s="1"/>
      <c r="VVH47" s="1"/>
      <c r="VVI47" s="1"/>
      <c r="VVJ47" s="1"/>
      <c r="VVK47" s="1"/>
      <c r="VVL47" s="1"/>
      <c r="VVM47" s="1"/>
      <c r="VVN47" s="1"/>
      <c r="VVO47" s="1"/>
      <c r="VVP47" s="1"/>
      <c r="VVQ47" s="1"/>
      <c r="VVR47" s="1"/>
      <c r="VVS47" s="1"/>
      <c r="VVT47" s="1"/>
      <c r="VVU47" s="1"/>
      <c r="VVV47" s="1"/>
      <c r="VVW47" s="1"/>
      <c r="VVX47" s="1"/>
      <c r="VVY47" s="1"/>
      <c r="VVZ47" s="1"/>
      <c r="VWA47" s="1"/>
      <c r="VWB47" s="1"/>
      <c r="VWC47" s="1"/>
      <c r="VWD47" s="1"/>
      <c r="VWE47" s="1"/>
      <c r="VWF47" s="1"/>
      <c r="VWG47" s="1"/>
      <c r="VWH47" s="1"/>
      <c r="VWI47" s="1"/>
      <c r="VWJ47" s="1"/>
      <c r="VWK47" s="1"/>
      <c r="VWL47" s="1"/>
      <c r="VWM47" s="1"/>
      <c r="VWN47" s="1"/>
      <c r="VWO47" s="1"/>
      <c r="VWP47" s="1"/>
      <c r="VWQ47" s="1"/>
      <c r="VWR47" s="1"/>
      <c r="VWS47" s="1"/>
      <c r="VWT47" s="1"/>
      <c r="VWU47" s="1"/>
      <c r="VWV47" s="1"/>
      <c r="VWW47" s="1"/>
      <c r="VWX47" s="1"/>
      <c r="VWY47" s="1"/>
      <c r="VWZ47" s="1"/>
      <c r="VXA47" s="1"/>
      <c r="VXB47" s="1"/>
      <c r="VXC47" s="1"/>
      <c r="VXD47" s="1"/>
      <c r="VXE47" s="1"/>
      <c r="VXF47" s="1"/>
      <c r="VXG47" s="1"/>
      <c r="VXH47" s="1"/>
      <c r="VXI47" s="1"/>
      <c r="VXJ47" s="1"/>
      <c r="VXK47" s="1"/>
      <c r="VXL47" s="1"/>
      <c r="VXM47" s="1"/>
      <c r="VXN47" s="1"/>
      <c r="VXO47" s="1"/>
      <c r="VXP47" s="1"/>
      <c r="VXQ47" s="1"/>
      <c r="VXR47" s="1"/>
      <c r="VXS47" s="1"/>
      <c r="VXT47" s="1"/>
      <c r="VXU47" s="1"/>
      <c r="VXV47" s="1"/>
      <c r="VXW47" s="1"/>
      <c r="VXX47" s="1"/>
      <c r="VXY47" s="1"/>
      <c r="VXZ47" s="1"/>
      <c r="VYA47" s="1"/>
      <c r="VYB47" s="1"/>
      <c r="VYC47" s="1"/>
      <c r="VYD47" s="1"/>
      <c r="VYE47" s="1"/>
      <c r="VYF47" s="1"/>
      <c r="VYG47" s="1"/>
      <c r="VYH47" s="1"/>
      <c r="VYI47" s="1"/>
      <c r="VYJ47" s="1"/>
      <c r="VYK47" s="1"/>
      <c r="VYL47" s="1"/>
      <c r="VYM47" s="1"/>
      <c r="VYN47" s="1"/>
      <c r="VYO47" s="1"/>
      <c r="VYP47" s="1"/>
      <c r="VYQ47" s="1"/>
      <c r="VYR47" s="1"/>
      <c r="VYS47" s="1"/>
      <c r="VYT47" s="1"/>
      <c r="VYU47" s="1"/>
      <c r="VYV47" s="1"/>
      <c r="VYW47" s="1"/>
      <c r="VYX47" s="1"/>
      <c r="VYY47" s="1"/>
      <c r="VYZ47" s="1"/>
      <c r="VZA47" s="1"/>
      <c r="VZB47" s="1"/>
      <c r="VZC47" s="1"/>
      <c r="VZD47" s="1"/>
      <c r="VZE47" s="1"/>
      <c r="VZF47" s="1"/>
      <c r="VZG47" s="1"/>
      <c r="VZH47" s="1"/>
      <c r="VZI47" s="1"/>
      <c r="VZJ47" s="1"/>
      <c r="VZK47" s="1"/>
      <c r="VZL47" s="1"/>
      <c r="VZM47" s="1"/>
      <c r="VZN47" s="1"/>
      <c r="VZO47" s="1"/>
      <c r="VZP47" s="1"/>
      <c r="VZQ47" s="1"/>
      <c r="VZR47" s="1"/>
      <c r="VZS47" s="1"/>
      <c r="VZT47" s="1"/>
      <c r="VZU47" s="1"/>
      <c r="VZV47" s="1"/>
      <c r="VZW47" s="1"/>
      <c r="VZX47" s="1"/>
      <c r="VZY47" s="1"/>
      <c r="VZZ47" s="1"/>
      <c r="WAA47" s="1"/>
      <c r="WAB47" s="1"/>
      <c r="WAC47" s="1"/>
      <c r="WAD47" s="1"/>
      <c r="WAE47" s="1"/>
      <c r="WAF47" s="1"/>
      <c r="WAG47" s="1"/>
      <c r="WAH47" s="1"/>
      <c r="WAI47" s="1"/>
      <c r="WAJ47" s="1"/>
      <c r="WAK47" s="1"/>
      <c r="WAL47" s="1"/>
      <c r="WAM47" s="1"/>
      <c r="WAN47" s="1"/>
      <c r="WAO47" s="1"/>
      <c r="WAP47" s="1"/>
      <c r="WAQ47" s="1"/>
      <c r="WAR47" s="1"/>
      <c r="WAS47" s="1"/>
      <c r="WAT47" s="1"/>
      <c r="WAU47" s="1"/>
      <c r="WAV47" s="1"/>
      <c r="WAW47" s="1"/>
      <c r="WAX47" s="1"/>
      <c r="WAY47" s="1"/>
      <c r="WAZ47" s="1"/>
      <c r="WBA47" s="1"/>
      <c r="WBB47" s="1"/>
      <c r="WBC47" s="1"/>
      <c r="WBD47" s="1"/>
      <c r="WBE47" s="1"/>
      <c r="WBF47" s="1"/>
      <c r="WBG47" s="1"/>
      <c r="WBH47" s="1"/>
      <c r="WBI47" s="1"/>
      <c r="WBJ47" s="1"/>
      <c r="WBK47" s="1"/>
      <c r="WBL47" s="1"/>
      <c r="WBM47" s="1"/>
      <c r="WBN47" s="1"/>
      <c r="WBO47" s="1"/>
      <c r="WBP47" s="1"/>
      <c r="WBQ47" s="1"/>
      <c r="WBR47" s="1"/>
      <c r="WBS47" s="1"/>
      <c r="WBT47" s="1"/>
      <c r="WBU47" s="1"/>
      <c r="WBV47" s="1"/>
      <c r="WBW47" s="1"/>
      <c r="WBX47" s="1"/>
      <c r="WBY47" s="1"/>
      <c r="WBZ47" s="1"/>
      <c r="WCA47" s="1"/>
      <c r="WCB47" s="1"/>
      <c r="WCC47" s="1"/>
      <c r="WCD47" s="1"/>
      <c r="WCE47" s="1"/>
      <c r="WCF47" s="1"/>
      <c r="WCG47" s="1"/>
      <c r="WCH47" s="1"/>
      <c r="WCI47" s="1"/>
      <c r="WCJ47" s="1"/>
      <c r="WCK47" s="1"/>
      <c r="WCL47" s="1"/>
      <c r="WCM47" s="1"/>
      <c r="WCN47" s="1"/>
      <c r="WCO47" s="1"/>
      <c r="WCP47" s="1"/>
      <c r="WCQ47" s="1"/>
      <c r="WCR47" s="1"/>
      <c r="WCS47" s="1"/>
      <c r="WCT47" s="1"/>
      <c r="WCU47" s="1"/>
      <c r="WCV47" s="1"/>
      <c r="WCW47" s="1"/>
      <c r="WCX47" s="1"/>
      <c r="WCY47" s="1"/>
      <c r="WCZ47" s="1"/>
      <c r="WDA47" s="1"/>
      <c r="WDB47" s="1"/>
      <c r="WDC47" s="1"/>
      <c r="WDD47" s="1"/>
      <c r="WDE47" s="1"/>
      <c r="WDF47" s="1"/>
      <c r="WDG47" s="1"/>
      <c r="WDH47" s="1"/>
      <c r="WDI47" s="1"/>
      <c r="WDJ47" s="1"/>
      <c r="WDK47" s="1"/>
      <c r="WDL47" s="1"/>
      <c r="WDM47" s="1"/>
      <c r="WDN47" s="1"/>
      <c r="WDO47" s="1"/>
      <c r="WDP47" s="1"/>
      <c r="WDQ47" s="1"/>
      <c r="WDR47" s="1"/>
      <c r="WDS47" s="1"/>
      <c r="WDT47" s="1"/>
      <c r="WDU47" s="1"/>
      <c r="WDV47" s="1"/>
      <c r="WDW47" s="1"/>
      <c r="WDX47" s="1"/>
      <c r="WDY47" s="1"/>
      <c r="WDZ47" s="1"/>
      <c r="WEA47" s="1"/>
      <c r="WEB47" s="1"/>
      <c r="WEC47" s="1"/>
      <c r="WED47" s="1"/>
      <c r="WEE47" s="1"/>
      <c r="WEF47" s="1"/>
      <c r="WEG47" s="1"/>
      <c r="WEH47" s="1"/>
      <c r="WEI47" s="1"/>
      <c r="WEJ47" s="1"/>
      <c r="WEK47" s="1"/>
      <c r="WEL47" s="1"/>
      <c r="WEM47" s="1"/>
      <c r="WEN47" s="1"/>
      <c r="WEO47" s="1"/>
      <c r="WEP47" s="1"/>
      <c r="WEQ47" s="1"/>
      <c r="WER47" s="1"/>
      <c r="WES47" s="1"/>
      <c r="WET47" s="1"/>
      <c r="WEU47" s="1"/>
      <c r="WEV47" s="1"/>
      <c r="WEW47" s="1"/>
      <c r="WEX47" s="1"/>
      <c r="WEY47" s="1"/>
      <c r="WEZ47" s="1"/>
      <c r="WFA47" s="1"/>
      <c r="WFB47" s="1"/>
      <c r="WFC47" s="1"/>
      <c r="WFD47" s="1"/>
      <c r="WFE47" s="1"/>
      <c r="WFF47" s="1"/>
      <c r="WFG47" s="1"/>
      <c r="WFH47" s="1"/>
      <c r="WFI47" s="1"/>
      <c r="WFJ47" s="1"/>
      <c r="WFK47" s="1"/>
      <c r="WFL47" s="1"/>
      <c r="WFM47" s="1"/>
      <c r="WFN47" s="1"/>
      <c r="WFO47" s="1"/>
      <c r="WFP47" s="1"/>
      <c r="WFQ47" s="1"/>
      <c r="WFR47" s="1"/>
      <c r="WFS47" s="1"/>
      <c r="WFT47" s="1"/>
      <c r="WFU47" s="1"/>
      <c r="WFV47" s="1"/>
      <c r="WFW47" s="1"/>
      <c r="WFX47" s="1"/>
      <c r="WFY47" s="1"/>
      <c r="WFZ47" s="1"/>
      <c r="WGA47" s="1"/>
      <c r="WGB47" s="1"/>
      <c r="WGC47" s="1"/>
      <c r="WGD47" s="1"/>
      <c r="WGE47" s="1"/>
      <c r="WGF47" s="1"/>
      <c r="WGG47" s="1"/>
      <c r="WGH47" s="1"/>
      <c r="WGI47" s="1"/>
      <c r="WGJ47" s="1"/>
      <c r="WGK47" s="1"/>
      <c r="WGL47" s="1"/>
      <c r="WGM47" s="1"/>
      <c r="WGN47" s="1"/>
      <c r="WGO47" s="1"/>
      <c r="WGP47" s="1"/>
      <c r="WGQ47" s="1"/>
      <c r="WGR47" s="1"/>
      <c r="WGS47" s="1"/>
      <c r="WGT47" s="1"/>
      <c r="WGU47" s="1"/>
      <c r="WGV47" s="1"/>
      <c r="WGW47" s="1"/>
      <c r="WGX47" s="1"/>
      <c r="WGY47" s="1"/>
      <c r="WGZ47" s="1"/>
      <c r="WHA47" s="1"/>
      <c r="WHB47" s="1"/>
      <c r="WHC47" s="1"/>
      <c r="WHD47" s="1"/>
      <c r="WHE47" s="1"/>
      <c r="WHF47" s="1"/>
      <c r="WHG47" s="1"/>
      <c r="WHH47" s="1"/>
      <c r="WHI47" s="1"/>
      <c r="WHJ47" s="1"/>
      <c r="WHK47" s="1"/>
      <c r="WHL47" s="1"/>
      <c r="WHM47" s="1"/>
      <c r="WHN47" s="1"/>
      <c r="WHO47" s="1"/>
      <c r="WHP47" s="1"/>
      <c r="WHQ47" s="1"/>
      <c r="WHR47" s="1"/>
      <c r="WHS47" s="1"/>
      <c r="WHT47" s="1"/>
      <c r="WHU47" s="1"/>
      <c r="WHV47" s="1"/>
      <c r="WHW47" s="1"/>
      <c r="WHX47" s="1"/>
      <c r="WHY47" s="1"/>
      <c r="WHZ47" s="1"/>
      <c r="WIA47" s="1"/>
      <c r="WIB47" s="1"/>
      <c r="WIC47" s="1"/>
      <c r="WID47" s="1"/>
      <c r="WIE47" s="1"/>
      <c r="WIF47" s="1"/>
      <c r="WIG47" s="1"/>
      <c r="WIH47" s="1"/>
      <c r="WII47" s="1"/>
      <c r="WIJ47" s="1"/>
      <c r="WIK47" s="1"/>
      <c r="WIL47" s="1"/>
      <c r="WIM47" s="1"/>
      <c r="WIN47" s="1"/>
      <c r="WIO47" s="1"/>
      <c r="WIP47" s="1"/>
      <c r="WIQ47" s="1"/>
      <c r="WIR47" s="1"/>
      <c r="WIS47" s="1"/>
      <c r="WIT47" s="1"/>
      <c r="WIU47" s="1"/>
      <c r="WIV47" s="1"/>
      <c r="WIW47" s="1"/>
      <c r="WIX47" s="1"/>
      <c r="WIY47" s="1"/>
      <c r="WIZ47" s="1"/>
      <c r="WJA47" s="1"/>
      <c r="WJB47" s="1"/>
      <c r="WJC47" s="1"/>
      <c r="WJD47" s="1"/>
      <c r="WJE47" s="1"/>
      <c r="WJF47" s="1"/>
      <c r="WJG47" s="1"/>
      <c r="WJH47" s="1"/>
      <c r="WJI47" s="1"/>
      <c r="WJJ47" s="1"/>
      <c r="WJK47" s="1"/>
      <c r="WJL47" s="1"/>
      <c r="WJM47" s="1"/>
      <c r="WJN47" s="1"/>
      <c r="WJO47" s="1"/>
      <c r="WJP47" s="1"/>
      <c r="WJQ47" s="1"/>
      <c r="WJR47" s="1"/>
      <c r="WJS47" s="1"/>
      <c r="WJT47" s="1"/>
      <c r="WJU47" s="1"/>
      <c r="WJV47" s="1"/>
      <c r="WJW47" s="1"/>
      <c r="WJX47" s="1"/>
      <c r="WJY47" s="1"/>
      <c r="WJZ47" s="1"/>
      <c r="WKA47" s="1"/>
      <c r="WKB47" s="1"/>
      <c r="WKC47" s="1"/>
      <c r="WKD47" s="1"/>
      <c r="WKE47" s="1"/>
      <c r="WKF47" s="1"/>
      <c r="WKG47" s="1"/>
      <c r="WKH47" s="1"/>
      <c r="WKI47" s="1"/>
      <c r="WKJ47" s="1"/>
      <c r="WKK47" s="1"/>
      <c r="WKL47" s="1"/>
      <c r="WKM47" s="1"/>
      <c r="WKN47" s="1"/>
      <c r="WKO47" s="1"/>
      <c r="WKP47" s="1"/>
      <c r="WKQ47" s="1"/>
      <c r="WKR47" s="1"/>
      <c r="WKS47" s="1"/>
      <c r="WKT47" s="1"/>
      <c r="WKU47" s="1"/>
      <c r="WKV47" s="1"/>
      <c r="WKW47" s="1"/>
      <c r="WKX47" s="1"/>
      <c r="WKY47" s="1"/>
      <c r="WKZ47" s="1"/>
      <c r="WLA47" s="1"/>
      <c r="WLB47" s="1"/>
      <c r="WLC47" s="1"/>
      <c r="WLD47" s="1"/>
      <c r="WLE47" s="1"/>
      <c r="WLF47" s="1"/>
      <c r="WLG47" s="1"/>
      <c r="WLH47" s="1"/>
      <c r="WLI47" s="1"/>
      <c r="WLJ47" s="1"/>
      <c r="WLK47" s="1"/>
      <c r="WLL47" s="1"/>
      <c r="WLM47" s="1"/>
      <c r="WLN47" s="1"/>
      <c r="WLO47" s="1"/>
      <c r="WLP47" s="1"/>
      <c r="WLQ47" s="1"/>
      <c r="WLR47" s="1"/>
      <c r="WLS47" s="1"/>
      <c r="WLT47" s="1"/>
      <c r="WLU47" s="1"/>
      <c r="WLV47" s="1"/>
      <c r="WLW47" s="1"/>
      <c r="WLX47" s="1"/>
      <c r="WLY47" s="1"/>
      <c r="WLZ47" s="1"/>
      <c r="WMA47" s="1"/>
      <c r="WMB47" s="1"/>
      <c r="WMC47" s="1"/>
      <c r="WMD47" s="1"/>
      <c r="WME47" s="1"/>
      <c r="WMF47" s="1"/>
      <c r="WMG47" s="1"/>
      <c r="WMH47" s="1"/>
      <c r="WMI47" s="1"/>
      <c r="WMJ47" s="1"/>
      <c r="WMK47" s="1"/>
      <c r="WML47" s="1"/>
      <c r="WMM47" s="1"/>
      <c r="WMN47" s="1"/>
      <c r="WMO47" s="1"/>
      <c r="WMP47" s="1"/>
      <c r="WMQ47" s="1"/>
      <c r="WMR47" s="1"/>
      <c r="WMS47" s="1"/>
      <c r="WMT47" s="1"/>
      <c r="WMU47" s="1"/>
      <c r="WMV47" s="1"/>
      <c r="WMW47" s="1"/>
      <c r="WMX47" s="1"/>
      <c r="WMY47" s="1"/>
      <c r="WMZ47" s="1"/>
      <c r="WNA47" s="1"/>
      <c r="WNB47" s="1"/>
      <c r="WNC47" s="1"/>
      <c r="WND47" s="1"/>
      <c r="WNE47" s="1"/>
      <c r="WNF47" s="1"/>
      <c r="WNG47" s="1"/>
      <c r="WNH47" s="1"/>
      <c r="WNI47" s="1"/>
      <c r="WNJ47" s="1"/>
      <c r="WNK47" s="1"/>
      <c r="WNL47" s="1"/>
      <c r="WNM47" s="1"/>
      <c r="WNN47" s="1"/>
      <c r="WNO47" s="1"/>
      <c r="WNP47" s="1"/>
      <c r="WNQ47" s="1"/>
      <c r="WNR47" s="1"/>
      <c r="WNS47" s="1"/>
      <c r="WNT47" s="1"/>
      <c r="WNU47" s="1"/>
      <c r="WNV47" s="1"/>
      <c r="WNW47" s="1"/>
      <c r="WNX47" s="1"/>
      <c r="WNY47" s="1"/>
      <c r="WNZ47" s="1"/>
      <c r="WOA47" s="1"/>
      <c r="WOB47" s="1"/>
      <c r="WOC47" s="1"/>
      <c r="WOD47" s="1"/>
      <c r="WOE47" s="1"/>
      <c r="WOF47" s="1"/>
      <c r="WOG47" s="1"/>
      <c r="WOH47" s="1"/>
      <c r="WOI47" s="1"/>
      <c r="WOJ47" s="1"/>
      <c r="WOK47" s="1"/>
      <c r="WOL47" s="1"/>
      <c r="WOM47" s="1"/>
      <c r="WON47" s="1"/>
      <c r="WOO47" s="1"/>
      <c r="WOP47" s="1"/>
      <c r="WOQ47" s="1"/>
      <c r="WOR47" s="1"/>
      <c r="WOS47" s="1"/>
      <c r="WOT47" s="1"/>
      <c r="WOU47" s="1"/>
      <c r="WOV47" s="1"/>
      <c r="WOW47" s="1"/>
      <c r="WOX47" s="1"/>
      <c r="WOY47" s="1"/>
      <c r="WOZ47" s="1"/>
      <c r="WPA47" s="1"/>
      <c r="WPB47" s="1"/>
      <c r="WPC47" s="1"/>
      <c r="WPD47" s="1"/>
      <c r="WPE47" s="1"/>
      <c r="WPF47" s="1"/>
      <c r="WPG47" s="1"/>
      <c r="WPH47" s="1"/>
      <c r="WPI47" s="1"/>
      <c r="WPJ47" s="1"/>
      <c r="WPK47" s="1"/>
      <c r="WPL47" s="1"/>
      <c r="WPM47" s="1"/>
      <c r="WPN47" s="1"/>
      <c r="WPO47" s="1"/>
      <c r="WPP47" s="1"/>
      <c r="WPQ47" s="1"/>
      <c r="WPR47" s="1"/>
      <c r="WPS47" s="1"/>
      <c r="WPT47" s="1"/>
      <c r="WPU47" s="1"/>
      <c r="WPV47" s="1"/>
      <c r="WPW47" s="1"/>
      <c r="WPX47" s="1"/>
      <c r="WPY47" s="1"/>
      <c r="WPZ47" s="1"/>
      <c r="WQA47" s="1"/>
      <c r="WQB47" s="1"/>
      <c r="WQC47" s="1"/>
      <c r="WQD47" s="1"/>
      <c r="WQE47" s="1"/>
      <c r="WQF47" s="1"/>
      <c r="WQG47" s="1"/>
      <c r="WQH47" s="1"/>
      <c r="WQI47" s="1"/>
      <c r="WQJ47" s="1"/>
      <c r="WQK47" s="1"/>
      <c r="WQL47" s="1"/>
      <c r="WQM47" s="1"/>
      <c r="WQN47" s="1"/>
      <c r="WQO47" s="1"/>
      <c r="WQP47" s="1"/>
      <c r="WQQ47" s="1"/>
      <c r="WQR47" s="1"/>
      <c r="WQS47" s="1"/>
      <c r="WQT47" s="1"/>
      <c r="WQU47" s="1"/>
      <c r="WQV47" s="1"/>
      <c r="WQW47" s="1"/>
      <c r="WQX47" s="1"/>
      <c r="WQY47" s="1"/>
      <c r="WQZ47" s="1"/>
      <c r="WRA47" s="1"/>
      <c r="WRB47" s="1"/>
      <c r="WRC47" s="1"/>
      <c r="WRD47" s="1"/>
      <c r="WRE47" s="1"/>
      <c r="WRF47" s="1"/>
      <c r="WRG47" s="1"/>
      <c r="WRH47" s="1"/>
      <c r="WRI47" s="1"/>
      <c r="WRJ47" s="1"/>
      <c r="WRK47" s="1"/>
      <c r="WRL47" s="1"/>
      <c r="WRM47" s="1"/>
      <c r="WRN47" s="1"/>
      <c r="WRO47" s="1"/>
      <c r="WRP47" s="1"/>
      <c r="WRQ47" s="1"/>
      <c r="WRR47" s="1"/>
      <c r="WRS47" s="1"/>
      <c r="WRT47" s="1"/>
      <c r="WRU47" s="1"/>
      <c r="WRV47" s="1"/>
      <c r="WRW47" s="1"/>
      <c r="WRX47" s="1"/>
      <c r="WRY47" s="1"/>
      <c r="WRZ47" s="1"/>
      <c r="WSA47" s="1"/>
      <c r="WSB47" s="1"/>
      <c r="WSC47" s="1"/>
      <c r="WSD47" s="1"/>
      <c r="WSE47" s="1"/>
      <c r="WSF47" s="1"/>
      <c r="WSG47" s="1"/>
      <c r="WSH47" s="1"/>
      <c r="WSI47" s="1"/>
      <c r="WSJ47" s="1"/>
      <c r="WSK47" s="1"/>
      <c r="WSL47" s="1"/>
      <c r="WSM47" s="1"/>
      <c r="WSN47" s="1"/>
      <c r="WSO47" s="1"/>
      <c r="WSP47" s="1"/>
      <c r="WSQ47" s="1"/>
      <c r="WSR47" s="1"/>
      <c r="WSS47" s="1"/>
      <c r="WST47" s="1"/>
      <c r="WSU47" s="1"/>
      <c r="WSV47" s="1"/>
      <c r="WSW47" s="1"/>
      <c r="WSX47" s="1"/>
      <c r="WSY47" s="1"/>
      <c r="WSZ47" s="1"/>
      <c r="WTA47" s="1"/>
      <c r="WTB47" s="1"/>
      <c r="WTC47" s="1"/>
      <c r="WTD47" s="1"/>
      <c r="WTE47" s="1"/>
      <c r="WTF47" s="1"/>
      <c r="WTG47" s="1"/>
      <c r="WTH47" s="1"/>
      <c r="WTI47" s="1"/>
      <c r="WTJ47" s="1"/>
      <c r="WTK47" s="1"/>
      <c r="WTL47" s="1"/>
      <c r="WTM47" s="1"/>
      <c r="WTN47" s="1"/>
      <c r="WTO47" s="1"/>
      <c r="WTP47" s="1"/>
      <c r="WTQ47" s="1"/>
      <c r="WTR47" s="1"/>
      <c r="WTS47" s="1"/>
      <c r="WTT47" s="1"/>
      <c r="WTU47" s="1"/>
      <c r="WTV47" s="1"/>
      <c r="WTW47" s="1"/>
      <c r="WTX47" s="1"/>
      <c r="WTY47" s="1"/>
      <c r="WTZ47" s="1"/>
      <c r="WUA47" s="1"/>
      <c r="WUB47" s="1"/>
      <c r="WUC47" s="1"/>
      <c r="WUD47" s="1"/>
      <c r="WUE47" s="1"/>
      <c r="WUF47" s="1"/>
      <c r="WUG47" s="1"/>
      <c r="WUH47" s="1"/>
      <c r="WUI47" s="1"/>
      <c r="WUJ47" s="1"/>
      <c r="WUK47" s="1"/>
      <c r="WUL47" s="1"/>
      <c r="WUM47" s="1"/>
      <c r="WUN47" s="1"/>
      <c r="WUO47" s="1"/>
      <c r="WUP47" s="1"/>
      <c r="WUQ47" s="1"/>
      <c r="WUR47" s="1"/>
      <c r="WUS47" s="1"/>
      <c r="WUT47" s="1"/>
      <c r="WUU47" s="1"/>
      <c r="WUV47" s="1"/>
      <c r="WUW47" s="1"/>
      <c r="WUX47" s="1"/>
      <c r="WUY47" s="1"/>
      <c r="WUZ47" s="1"/>
      <c r="WVA47" s="1"/>
      <c r="WVB47" s="1"/>
      <c r="WVC47" s="1"/>
      <c r="WVD47" s="1"/>
      <c r="WVE47" s="1"/>
      <c r="WVF47" s="1"/>
      <c r="WVG47" s="1"/>
      <c r="WVH47" s="1"/>
      <c r="WVI47" s="1"/>
      <c r="WVJ47" s="1"/>
      <c r="WVK47" s="1"/>
      <c r="WVL47" s="1"/>
      <c r="WVM47" s="1"/>
      <c r="WVN47" s="1"/>
      <c r="WVO47" s="1"/>
      <c r="WVP47" s="1"/>
      <c r="WVQ47" s="1"/>
      <c r="WVR47" s="1"/>
      <c r="WVS47" s="1"/>
      <c r="WVT47" s="1"/>
      <c r="WVU47" s="1"/>
      <c r="WVV47" s="1"/>
      <c r="WVW47" s="1"/>
      <c r="WVX47" s="1"/>
      <c r="WVY47" s="1"/>
      <c r="WVZ47" s="1"/>
      <c r="WWA47" s="1"/>
      <c r="WWB47" s="1"/>
      <c r="WWC47" s="1"/>
      <c r="WWD47" s="1"/>
      <c r="WWE47" s="1"/>
      <c r="WWF47" s="1"/>
      <c r="WWG47" s="1"/>
      <c r="WWH47" s="1"/>
      <c r="WWI47" s="1"/>
      <c r="WWJ47" s="1"/>
      <c r="WWK47" s="1"/>
      <c r="WWL47" s="1"/>
      <c r="WWM47" s="1"/>
      <c r="WWN47" s="1"/>
      <c r="WWO47" s="1"/>
      <c r="WWP47" s="1"/>
      <c r="WWQ47" s="1"/>
      <c r="WWR47" s="1"/>
      <c r="WWS47" s="1"/>
      <c r="WWT47" s="1"/>
      <c r="WWU47" s="1"/>
      <c r="WWV47" s="1"/>
      <c r="WWW47" s="1"/>
      <c r="WWX47" s="1"/>
      <c r="WWY47" s="1"/>
      <c r="WWZ47" s="1"/>
      <c r="WXA47" s="1"/>
      <c r="WXB47" s="1"/>
      <c r="WXC47" s="1"/>
      <c r="WXD47" s="1"/>
      <c r="WXE47" s="1"/>
      <c r="WXF47" s="1"/>
      <c r="WXG47" s="1"/>
      <c r="WXH47" s="1"/>
      <c r="WXI47" s="1"/>
      <c r="WXJ47" s="1"/>
      <c r="WXK47" s="1"/>
      <c r="WXL47" s="1"/>
      <c r="WXM47" s="1"/>
      <c r="WXN47" s="1"/>
      <c r="WXO47" s="1"/>
      <c r="WXP47" s="1"/>
      <c r="WXQ47" s="1"/>
      <c r="WXR47" s="1"/>
      <c r="WXS47" s="1"/>
      <c r="WXT47" s="1"/>
      <c r="WXU47" s="1"/>
      <c r="WXV47" s="1"/>
      <c r="WXW47" s="1"/>
      <c r="WXX47" s="1"/>
      <c r="WXY47" s="1"/>
      <c r="WXZ47" s="1"/>
      <c r="WYA47" s="1"/>
      <c r="WYB47" s="1"/>
      <c r="WYC47" s="1"/>
      <c r="WYD47" s="1"/>
      <c r="WYE47" s="1"/>
      <c r="WYF47" s="1"/>
      <c r="WYG47" s="1"/>
      <c r="WYH47" s="1"/>
      <c r="WYI47" s="1"/>
      <c r="WYJ47" s="1"/>
      <c r="WYK47" s="1"/>
      <c r="WYL47" s="1"/>
      <c r="WYM47" s="1"/>
      <c r="WYN47" s="1"/>
      <c r="WYO47" s="1"/>
      <c r="WYP47" s="1"/>
      <c r="WYQ47" s="1"/>
      <c r="WYR47" s="1"/>
      <c r="WYS47" s="1"/>
      <c r="WYT47" s="1"/>
      <c r="WYU47" s="1"/>
      <c r="WYV47" s="1"/>
      <c r="WYW47" s="1"/>
      <c r="WYX47" s="1"/>
      <c r="WYY47" s="1"/>
      <c r="WYZ47" s="1"/>
      <c r="WZA47" s="1"/>
      <c r="WZB47" s="1"/>
      <c r="WZC47" s="1"/>
      <c r="WZD47" s="1"/>
      <c r="WZE47" s="1"/>
      <c r="WZF47" s="1"/>
      <c r="WZG47" s="1"/>
      <c r="WZH47" s="1"/>
      <c r="WZI47" s="1"/>
      <c r="WZJ47" s="1"/>
      <c r="WZK47" s="1"/>
      <c r="WZL47" s="1"/>
      <c r="WZM47" s="1"/>
      <c r="WZN47" s="1"/>
      <c r="WZO47" s="1"/>
      <c r="WZP47" s="1"/>
      <c r="WZQ47" s="1"/>
      <c r="WZR47" s="1"/>
      <c r="WZS47" s="1"/>
      <c r="WZT47" s="1"/>
      <c r="WZU47" s="1"/>
      <c r="WZV47" s="1"/>
      <c r="WZW47" s="1"/>
      <c r="WZX47" s="1"/>
      <c r="WZY47" s="1"/>
      <c r="WZZ47" s="1"/>
      <c r="XAA47" s="1"/>
      <c r="XAB47" s="1"/>
      <c r="XAC47" s="1"/>
      <c r="XAD47" s="1"/>
      <c r="XAE47" s="1"/>
      <c r="XAF47" s="1"/>
      <c r="XAG47" s="1"/>
      <c r="XAH47" s="1"/>
      <c r="XAI47" s="1"/>
      <c r="XAJ47" s="1"/>
      <c r="XAK47" s="1"/>
      <c r="XAL47" s="1"/>
      <c r="XAM47" s="1"/>
      <c r="XAN47" s="1"/>
      <c r="XAO47" s="1"/>
      <c r="XAP47" s="1"/>
      <c r="XAQ47" s="1"/>
      <c r="XAR47" s="1"/>
      <c r="XAS47" s="1"/>
      <c r="XAT47" s="1"/>
      <c r="XAU47" s="1"/>
      <c r="XAV47" s="1"/>
      <c r="XAW47" s="1"/>
      <c r="XAX47" s="1"/>
      <c r="XAY47" s="1"/>
      <c r="XAZ47" s="1"/>
      <c r="XBA47" s="1"/>
      <c r="XBB47" s="1"/>
      <c r="XBC47" s="1"/>
      <c r="XBD47" s="1"/>
      <c r="XBE47" s="1"/>
      <c r="XBF47" s="1"/>
      <c r="XBG47" s="1"/>
      <c r="XBH47" s="1"/>
      <c r="XBI47" s="1"/>
      <c r="XBJ47" s="1"/>
      <c r="XBK47" s="1"/>
      <c r="XBL47" s="1"/>
      <c r="XBM47" s="1"/>
      <c r="XBN47" s="1"/>
      <c r="XBO47" s="1"/>
      <c r="XBP47" s="1"/>
      <c r="XBQ47" s="1"/>
      <c r="XBR47" s="1"/>
      <c r="XBS47" s="1"/>
      <c r="XBT47" s="1"/>
      <c r="XBU47" s="1"/>
      <c r="XBV47" s="1"/>
      <c r="XBW47" s="1"/>
      <c r="XBX47" s="1"/>
      <c r="XBY47" s="1"/>
      <c r="XBZ47" s="1"/>
      <c r="XCA47" s="1"/>
      <c r="XCB47" s="1"/>
      <c r="XCC47" s="1"/>
      <c r="XCD47" s="1"/>
      <c r="XCE47" s="1"/>
      <c r="XCF47" s="1"/>
      <c r="XCG47" s="1"/>
      <c r="XCH47" s="1"/>
      <c r="XCI47" s="1"/>
      <c r="XCJ47" s="1"/>
      <c r="XCK47" s="1"/>
      <c r="XCL47" s="1"/>
      <c r="XCM47" s="1"/>
      <c r="XCN47" s="1"/>
      <c r="XCO47" s="1"/>
      <c r="XCP47" s="1"/>
      <c r="XCQ47" s="1"/>
      <c r="XCR47" s="1"/>
      <c r="XCS47" s="1"/>
      <c r="XCT47" s="1"/>
      <c r="XCU47" s="1"/>
      <c r="XCV47" s="1"/>
      <c r="XCW47" s="1"/>
      <c r="XCX47" s="1"/>
      <c r="XCY47" s="1"/>
      <c r="XCZ47" s="1"/>
      <c r="XDA47" s="1"/>
      <c r="XDB47" s="1"/>
      <c r="XDC47" s="1"/>
      <c r="XDD47" s="1"/>
      <c r="XDE47" s="1"/>
      <c r="XDF47" s="1"/>
      <c r="XDG47" s="1"/>
      <c r="XDH47" s="1"/>
      <c r="XDI47" s="1"/>
      <c r="XDJ47" s="1"/>
      <c r="XDK47" s="1"/>
      <c r="XDL47" s="1"/>
      <c r="XDM47" s="1"/>
      <c r="XDN47" s="1"/>
      <c r="XDO47" s="1"/>
      <c r="XDP47" s="1"/>
      <c r="XDQ47" s="1"/>
      <c r="XDR47" s="1"/>
      <c r="XDS47" s="1"/>
      <c r="XDT47" s="1"/>
      <c r="XDU47" s="1"/>
      <c r="XDV47" s="1"/>
      <c r="XDW47" s="1"/>
      <c r="XDX47" s="1"/>
      <c r="XDY47" s="1"/>
      <c r="XDZ47" s="1"/>
      <c r="XEA47" s="1"/>
      <c r="XEB47" s="1"/>
      <c r="XEC47" s="1"/>
      <c r="XED47" s="1"/>
      <c r="XEE47" s="1"/>
      <c r="XEF47" s="1"/>
      <c r="XEG47" s="1"/>
      <c r="XEH47" s="1"/>
      <c r="XEI47" s="1"/>
      <c r="XEJ47" s="1"/>
      <c r="XEK47" s="1"/>
      <c r="XEL47" s="1"/>
      <c r="XEM47" s="1"/>
      <c r="XEN47" s="1"/>
      <c r="XEO47" s="1"/>
      <c r="XEP47" s="1"/>
      <c r="XEQ47" s="1"/>
      <c r="XER47" s="1"/>
      <c r="XES47" s="1"/>
      <c r="XET47" s="1"/>
      <c r="XEU47" s="1"/>
      <c r="XEV47" s="1"/>
      <c r="XEW47" s="1"/>
      <c r="XEX47" s="1"/>
      <c r="XEY47" s="1"/>
      <c r="XEZ47" s="1"/>
      <c r="XFA47" s="1"/>
      <c r="XFB47" s="1"/>
      <c r="XFC47" s="1"/>
      <c r="XFD47" s="1"/>
    </row>
    <row r="48" spans="1:16384" s="116" customFormat="1" ht="12.7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c r="IZ48" s="1"/>
      <c r="JA48" s="1"/>
      <c r="JB48" s="1"/>
      <c r="JC48" s="1"/>
      <c r="JD48" s="1"/>
      <c r="JE48" s="1"/>
      <c r="JF48" s="1"/>
      <c r="JG48" s="1"/>
      <c r="JH48" s="1"/>
      <c r="JI48" s="1"/>
      <c r="JJ48" s="1"/>
      <c r="JK48" s="1"/>
      <c r="JL48" s="1"/>
      <c r="JM48" s="1"/>
      <c r="JN48" s="1"/>
      <c r="JO48" s="1"/>
      <c r="JP48" s="1"/>
      <c r="JQ48" s="1"/>
      <c r="JR48" s="1"/>
      <c r="JS48" s="1"/>
      <c r="JT48" s="1"/>
      <c r="JU48" s="1"/>
      <c r="JV48" s="1"/>
      <c r="JW48" s="1"/>
      <c r="JX48" s="1"/>
      <c r="JY48" s="1"/>
      <c r="JZ48" s="1"/>
      <c r="KA48" s="1"/>
      <c r="KB48" s="1"/>
      <c r="KC48" s="1"/>
      <c r="KD48" s="1"/>
      <c r="KE48" s="1"/>
      <c r="KF48" s="1"/>
      <c r="KG48" s="1"/>
      <c r="KH48" s="1"/>
      <c r="KI48" s="1"/>
      <c r="KJ48" s="1"/>
      <c r="KK48" s="1"/>
      <c r="KL48" s="1"/>
      <c r="KM48" s="1"/>
      <c r="KN48" s="1"/>
      <c r="KO48" s="1"/>
      <c r="KP48" s="1"/>
      <c r="KQ48" s="1"/>
      <c r="KR48" s="1"/>
      <c r="KS48" s="1"/>
      <c r="KT48" s="1"/>
      <c r="KU48" s="1"/>
      <c r="KV48" s="1"/>
      <c r="KW48" s="1"/>
      <c r="KX48" s="1"/>
      <c r="KY48" s="1"/>
      <c r="KZ48" s="1"/>
      <c r="LA48" s="1"/>
      <c r="LB48" s="1"/>
      <c r="LC48" s="1"/>
      <c r="LD48" s="1"/>
      <c r="LE48" s="1"/>
      <c r="LF48" s="1"/>
      <c r="LG48" s="1"/>
      <c r="LH48" s="1"/>
      <c r="LI48" s="1"/>
      <c r="LJ48" s="1"/>
      <c r="LK48" s="1"/>
      <c r="LL48" s="1"/>
      <c r="LM48" s="1"/>
      <c r="LN48" s="1"/>
      <c r="LO48" s="1"/>
      <c r="LP48" s="1"/>
      <c r="LQ48" s="1"/>
      <c r="LR48" s="1"/>
      <c r="LS48" s="1"/>
      <c r="LT48" s="1"/>
      <c r="LU48" s="1"/>
      <c r="LV48" s="1"/>
      <c r="LW48" s="1"/>
      <c r="LX48" s="1"/>
      <c r="LY48" s="1"/>
      <c r="LZ48" s="1"/>
      <c r="MA48" s="1"/>
      <c r="MB48" s="1"/>
      <c r="MC48" s="1"/>
      <c r="MD48" s="1"/>
      <c r="ME48" s="1"/>
      <c r="MF48" s="1"/>
      <c r="MG48" s="1"/>
      <c r="MH48" s="1"/>
      <c r="MI48" s="1"/>
      <c r="MJ48" s="1"/>
      <c r="MK48" s="1"/>
      <c r="ML48" s="1"/>
      <c r="MM48" s="1"/>
      <c r="MN48" s="1"/>
      <c r="MO48" s="1"/>
      <c r="MP48" s="1"/>
      <c r="MQ48" s="1"/>
      <c r="MR48" s="1"/>
      <c r="MS48" s="1"/>
      <c r="MT48" s="1"/>
      <c r="MU48" s="1"/>
      <c r="MV48" s="1"/>
      <c r="MW48" s="1"/>
      <c r="MX48" s="1"/>
      <c r="MY48" s="1"/>
      <c r="MZ48" s="1"/>
      <c r="NA48" s="1"/>
      <c r="NB48" s="1"/>
      <c r="NC48" s="1"/>
      <c r="ND48" s="1"/>
      <c r="NE48" s="1"/>
      <c r="NF48" s="1"/>
      <c r="NG48" s="1"/>
      <c r="NH48" s="1"/>
      <c r="NI48" s="1"/>
      <c r="NJ48" s="1"/>
      <c r="NK48" s="1"/>
      <c r="NL48" s="1"/>
      <c r="NM48" s="1"/>
      <c r="NN48" s="1"/>
      <c r="NO48" s="1"/>
      <c r="NP48" s="1"/>
      <c r="NQ48" s="1"/>
      <c r="NR48" s="1"/>
      <c r="NS48" s="1"/>
      <c r="NT48" s="1"/>
      <c r="NU48" s="1"/>
      <c r="NV48" s="1"/>
      <c r="NW48" s="1"/>
      <c r="NX48" s="1"/>
      <c r="NY48" s="1"/>
      <c r="NZ48" s="1"/>
      <c r="OA48" s="1"/>
      <c r="OB48" s="1"/>
      <c r="OC48" s="1"/>
      <c r="OD48" s="1"/>
      <c r="OE48" s="1"/>
      <c r="OF48" s="1"/>
      <c r="OG48" s="1"/>
      <c r="OH48" s="1"/>
      <c r="OI48" s="1"/>
      <c r="OJ48" s="1"/>
      <c r="OK48" s="1"/>
      <c r="OL48" s="1"/>
      <c r="OM48" s="1"/>
      <c r="ON48" s="1"/>
      <c r="OO48" s="1"/>
      <c r="OP48" s="1"/>
      <c r="OQ48" s="1"/>
      <c r="OR48" s="1"/>
      <c r="OS48" s="1"/>
      <c r="OT48" s="1"/>
      <c r="OU48" s="1"/>
      <c r="OV48" s="1"/>
      <c r="OW48" s="1"/>
      <c r="OX48" s="1"/>
      <c r="OY48" s="1"/>
      <c r="OZ48" s="1"/>
      <c r="PA48" s="1"/>
      <c r="PB48" s="1"/>
      <c r="PC48" s="1"/>
      <c r="PD48" s="1"/>
      <c r="PE48" s="1"/>
      <c r="PF48" s="1"/>
      <c r="PG48" s="1"/>
      <c r="PH48" s="1"/>
      <c r="PI48" s="1"/>
      <c r="PJ48" s="1"/>
      <c r="PK48" s="1"/>
      <c r="PL48" s="1"/>
      <c r="PM48" s="1"/>
      <c r="PN48" s="1"/>
      <c r="PO48" s="1"/>
      <c r="PP48" s="1"/>
      <c r="PQ48" s="1"/>
      <c r="PR48" s="1"/>
      <c r="PS48" s="1"/>
      <c r="PT48" s="1"/>
      <c r="PU48" s="1"/>
      <c r="PV48" s="1"/>
      <c r="PW48" s="1"/>
      <c r="PX48" s="1"/>
      <c r="PY48" s="1"/>
      <c r="PZ48" s="1"/>
      <c r="QA48" s="1"/>
      <c r="QB48" s="1"/>
      <c r="QC48" s="1"/>
      <c r="QD48" s="1"/>
      <c r="QE48" s="1"/>
      <c r="QF48" s="1"/>
      <c r="QG48" s="1"/>
      <c r="QH48" s="1"/>
      <c r="QI48" s="1"/>
      <c r="QJ48" s="1"/>
      <c r="QK48" s="1"/>
      <c r="QL48" s="1"/>
      <c r="QM48" s="1"/>
      <c r="QN48" s="1"/>
      <c r="QO48" s="1"/>
      <c r="QP48" s="1"/>
      <c r="QQ48" s="1"/>
      <c r="QR48" s="1"/>
      <c r="QS48" s="1"/>
      <c r="QT48" s="1"/>
      <c r="QU48" s="1"/>
      <c r="QV48" s="1"/>
      <c r="QW48" s="1"/>
      <c r="QX48" s="1"/>
      <c r="QY48" s="1"/>
      <c r="QZ48" s="1"/>
      <c r="RA48" s="1"/>
      <c r="RB48" s="1"/>
      <c r="RC48" s="1"/>
      <c r="RD48" s="1"/>
      <c r="RE48" s="1"/>
      <c r="RF48" s="1"/>
      <c r="RG48" s="1"/>
      <c r="RH48" s="1"/>
      <c r="RI48" s="1"/>
      <c r="RJ48" s="1"/>
      <c r="RK48" s="1"/>
      <c r="RL48" s="1"/>
      <c r="RM48" s="1"/>
      <c r="RN48" s="1"/>
      <c r="RO48" s="1"/>
      <c r="RP48" s="1"/>
      <c r="RQ48" s="1"/>
      <c r="RR48" s="1"/>
      <c r="RS48" s="1"/>
      <c r="RT48" s="1"/>
      <c r="RU48" s="1"/>
      <c r="RV48" s="1"/>
      <c r="RW48" s="1"/>
      <c r="RX48" s="1"/>
      <c r="RY48" s="1"/>
      <c r="RZ48" s="1"/>
      <c r="SA48" s="1"/>
      <c r="SB48" s="1"/>
      <c r="SC48" s="1"/>
      <c r="SD48" s="1"/>
      <c r="SE48" s="1"/>
      <c r="SF48" s="1"/>
      <c r="SG48" s="1"/>
      <c r="SH48" s="1"/>
      <c r="SI48" s="1"/>
      <c r="SJ48" s="1"/>
      <c r="SK48" s="1"/>
      <c r="SL48" s="1"/>
      <c r="SM48" s="1"/>
      <c r="SN48" s="1"/>
      <c r="SO48" s="1"/>
      <c r="SP48" s="1"/>
      <c r="SQ48" s="1"/>
      <c r="SR48" s="1"/>
      <c r="SS48" s="1"/>
      <c r="ST48" s="1"/>
      <c r="SU48" s="1"/>
      <c r="SV48" s="1"/>
      <c r="SW48" s="1"/>
      <c r="SX48" s="1"/>
      <c r="SY48" s="1"/>
      <c r="SZ48" s="1"/>
      <c r="TA48" s="1"/>
      <c r="TB48" s="1"/>
      <c r="TC48" s="1"/>
      <c r="TD48" s="1"/>
      <c r="TE48" s="1"/>
      <c r="TF48" s="1"/>
      <c r="TG48" s="1"/>
      <c r="TH48" s="1"/>
      <c r="TI48" s="1"/>
      <c r="TJ48" s="1"/>
      <c r="TK48" s="1"/>
      <c r="TL48" s="1"/>
      <c r="TM48" s="1"/>
      <c r="TN48" s="1"/>
      <c r="TO48" s="1"/>
      <c r="TP48" s="1"/>
      <c r="TQ48" s="1"/>
      <c r="TR48" s="1"/>
      <c r="TS48" s="1"/>
      <c r="TT48" s="1"/>
      <c r="TU48" s="1"/>
      <c r="TV48" s="1"/>
      <c r="TW48" s="1"/>
      <c r="TX48" s="1"/>
      <c r="TY48" s="1"/>
      <c r="TZ48" s="1"/>
      <c r="UA48" s="1"/>
      <c r="UB48" s="1"/>
      <c r="UC48" s="1"/>
      <c r="UD48" s="1"/>
      <c r="UE48" s="1"/>
      <c r="UF48" s="1"/>
      <c r="UG48" s="1"/>
      <c r="UH48" s="1"/>
      <c r="UI48" s="1"/>
      <c r="UJ48" s="1"/>
      <c r="UK48" s="1"/>
      <c r="UL48" s="1"/>
      <c r="UM48" s="1"/>
      <c r="UN48" s="1"/>
      <c r="UO48" s="1"/>
      <c r="UP48" s="1"/>
      <c r="UQ48" s="1"/>
      <c r="UR48" s="1"/>
      <c r="US48" s="1"/>
      <c r="UT48" s="1"/>
      <c r="UU48" s="1"/>
      <c r="UV48" s="1"/>
      <c r="UW48" s="1"/>
      <c r="UX48" s="1"/>
      <c r="UY48" s="1"/>
      <c r="UZ48" s="1"/>
      <c r="VA48" s="1"/>
      <c r="VB48" s="1"/>
      <c r="VC48" s="1"/>
      <c r="VD48" s="1"/>
      <c r="VE48" s="1"/>
      <c r="VF48" s="1"/>
      <c r="VG48" s="1"/>
      <c r="VH48" s="1"/>
      <c r="VI48" s="1"/>
      <c r="VJ48" s="1"/>
      <c r="VK48" s="1"/>
      <c r="VL48" s="1"/>
      <c r="VM48" s="1"/>
      <c r="VN48" s="1"/>
      <c r="VO48" s="1"/>
      <c r="VP48" s="1"/>
      <c r="VQ48" s="1"/>
      <c r="VR48" s="1"/>
      <c r="VS48" s="1"/>
      <c r="VT48" s="1"/>
      <c r="VU48" s="1"/>
      <c r="VV48" s="1"/>
      <c r="VW48" s="1"/>
      <c r="VX48" s="1"/>
      <c r="VY48" s="1"/>
      <c r="VZ48" s="1"/>
      <c r="WA48" s="1"/>
      <c r="WB48" s="1"/>
      <c r="WC48" s="1"/>
      <c r="WD48" s="1"/>
      <c r="WE48" s="1"/>
      <c r="WF48" s="1"/>
      <c r="WG48" s="1"/>
      <c r="WH48" s="1"/>
      <c r="WI48" s="1"/>
      <c r="WJ48" s="1"/>
      <c r="WK48" s="1"/>
      <c r="WL48" s="1"/>
      <c r="WM48" s="1"/>
      <c r="WN48" s="1"/>
      <c r="WO48" s="1"/>
      <c r="WP48" s="1"/>
      <c r="WQ48" s="1"/>
      <c r="WR48" s="1"/>
      <c r="WS48" s="1"/>
      <c r="WT48" s="1"/>
      <c r="WU48" s="1"/>
      <c r="WV48" s="1"/>
      <c r="WW48" s="1"/>
      <c r="WX48" s="1"/>
      <c r="WY48" s="1"/>
      <c r="WZ48" s="1"/>
      <c r="XA48" s="1"/>
      <c r="XB48" s="1"/>
      <c r="XC48" s="1"/>
      <c r="XD48" s="1"/>
      <c r="XE48" s="1"/>
      <c r="XF48" s="1"/>
      <c r="XG48" s="1"/>
      <c r="XH48" s="1"/>
      <c r="XI48" s="1"/>
      <c r="XJ48" s="1"/>
      <c r="XK48" s="1"/>
      <c r="XL48" s="1"/>
      <c r="XM48" s="1"/>
      <c r="XN48" s="1"/>
      <c r="XO48" s="1"/>
      <c r="XP48" s="1"/>
      <c r="XQ48" s="1"/>
      <c r="XR48" s="1"/>
      <c r="XS48" s="1"/>
      <c r="XT48" s="1"/>
      <c r="XU48" s="1"/>
      <c r="XV48" s="1"/>
      <c r="XW48" s="1"/>
      <c r="XX48" s="1"/>
      <c r="XY48" s="1"/>
      <c r="XZ48" s="1"/>
      <c r="YA48" s="1"/>
      <c r="YB48" s="1"/>
      <c r="YC48" s="1"/>
      <c r="YD48" s="1"/>
      <c r="YE48" s="1"/>
      <c r="YF48" s="1"/>
      <c r="YG48" s="1"/>
      <c r="YH48" s="1"/>
      <c r="YI48" s="1"/>
      <c r="YJ48" s="1"/>
      <c r="YK48" s="1"/>
      <c r="YL48" s="1"/>
      <c r="YM48" s="1"/>
      <c r="YN48" s="1"/>
      <c r="YO48" s="1"/>
      <c r="YP48" s="1"/>
      <c r="YQ48" s="1"/>
      <c r="YR48" s="1"/>
      <c r="YS48" s="1"/>
      <c r="YT48" s="1"/>
      <c r="YU48" s="1"/>
      <c r="YV48" s="1"/>
      <c r="YW48" s="1"/>
      <c r="YX48" s="1"/>
      <c r="YY48" s="1"/>
      <c r="YZ48" s="1"/>
      <c r="ZA48" s="1"/>
      <c r="ZB48" s="1"/>
      <c r="ZC48" s="1"/>
      <c r="ZD48" s="1"/>
      <c r="ZE48" s="1"/>
      <c r="ZF48" s="1"/>
      <c r="ZG48" s="1"/>
      <c r="ZH48" s="1"/>
      <c r="ZI48" s="1"/>
      <c r="ZJ48" s="1"/>
      <c r="ZK48" s="1"/>
      <c r="ZL48" s="1"/>
      <c r="ZM48" s="1"/>
      <c r="ZN48" s="1"/>
      <c r="ZO48" s="1"/>
      <c r="ZP48" s="1"/>
      <c r="ZQ48" s="1"/>
      <c r="ZR48" s="1"/>
      <c r="ZS48" s="1"/>
      <c r="ZT48" s="1"/>
      <c r="ZU48" s="1"/>
      <c r="ZV48" s="1"/>
      <c r="ZW48" s="1"/>
      <c r="ZX48" s="1"/>
      <c r="ZY48" s="1"/>
      <c r="ZZ48" s="1"/>
      <c r="AAA48" s="1"/>
      <c r="AAB48" s="1"/>
      <c r="AAC48" s="1"/>
      <c r="AAD48" s="1"/>
      <c r="AAE48" s="1"/>
      <c r="AAF48" s="1"/>
      <c r="AAG48" s="1"/>
      <c r="AAH48" s="1"/>
      <c r="AAI48" s="1"/>
      <c r="AAJ48" s="1"/>
      <c r="AAK48" s="1"/>
      <c r="AAL48" s="1"/>
      <c r="AAM48" s="1"/>
      <c r="AAN48" s="1"/>
      <c r="AAO48" s="1"/>
      <c r="AAP48" s="1"/>
      <c r="AAQ48" s="1"/>
      <c r="AAR48" s="1"/>
      <c r="AAS48" s="1"/>
      <c r="AAT48" s="1"/>
      <c r="AAU48" s="1"/>
      <c r="AAV48" s="1"/>
      <c r="AAW48" s="1"/>
      <c r="AAX48" s="1"/>
      <c r="AAY48" s="1"/>
      <c r="AAZ48" s="1"/>
      <c r="ABA48" s="1"/>
      <c r="ABB48" s="1"/>
      <c r="ABC48" s="1"/>
      <c r="ABD48" s="1"/>
      <c r="ABE48" s="1"/>
      <c r="ABF48" s="1"/>
      <c r="ABG48" s="1"/>
      <c r="ABH48" s="1"/>
      <c r="ABI48" s="1"/>
      <c r="ABJ48" s="1"/>
      <c r="ABK48" s="1"/>
      <c r="ABL48" s="1"/>
      <c r="ABM48" s="1"/>
      <c r="ABN48" s="1"/>
      <c r="ABO48" s="1"/>
      <c r="ABP48" s="1"/>
      <c r="ABQ48" s="1"/>
      <c r="ABR48" s="1"/>
      <c r="ABS48" s="1"/>
      <c r="ABT48" s="1"/>
      <c r="ABU48" s="1"/>
      <c r="ABV48" s="1"/>
      <c r="ABW48" s="1"/>
      <c r="ABX48" s="1"/>
      <c r="ABY48" s="1"/>
      <c r="ABZ48" s="1"/>
      <c r="ACA48" s="1"/>
      <c r="ACB48" s="1"/>
      <c r="ACC48" s="1"/>
      <c r="ACD48" s="1"/>
      <c r="ACE48" s="1"/>
      <c r="ACF48" s="1"/>
      <c r="ACG48" s="1"/>
      <c r="ACH48" s="1"/>
      <c r="ACI48" s="1"/>
      <c r="ACJ48" s="1"/>
      <c r="ACK48" s="1"/>
      <c r="ACL48" s="1"/>
      <c r="ACM48" s="1"/>
      <c r="ACN48" s="1"/>
      <c r="ACO48" s="1"/>
      <c r="ACP48" s="1"/>
      <c r="ACQ48" s="1"/>
      <c r="ACR48" s="1"/>
      <c r="ACS48" s="1"/>
      <c r="ACT48" s="1"/>
      <c r="ACU48" s="1"/>
      <c r="ACV48" s="1"/>
      <c r="ACW48" s="1"/>
      <c r="ACX48" s="1"/>
      <c r="ACY48" s="1"/>
      <c r="ACZ48" s="1"/>
      <c r="ADA48" s="1"/>
      <c r="ADB48" s="1"/>
      <c r="ADC48" s="1"/>
      <c r="ADD48" s="1"/>
      <c r="ADE48" s="1"/>
      <c r="ADF48" s="1"/>
      <c r="ADG48" s="1"/>
      <c r="ADH48" s="1"/>
      <c r="ADI48" s="1"/>
      <c r="ADJ48" s="1"/>
      <c r="ADK48" s="1"/>
      <c r="ADL48" s="1"/>
      <c r="ADM48" s="1"/>
      <c r="ADN48" s="1"/>
      <c r="ADO48" s="1"/>
      <c r="ADP48" s="1"/>
      <c r="ADQ48" s="1"/>
      <c r="ADR48" s="1"/>
      <c r="ADS48" s="1"/>
      <c r="ADT48" s="1"/>
      <c r="ADU48" s="1"/>
      <c r="ADV48" s="1"/>
      <c r="ADW48" s="1"/>
      <c r="ADX48" s="1"/>
      <c r="ADY48" s="1"/>
      <c r="ADZ48" s="1"/>
      <c r="AEA48" s="1"/>
      <c r="AEB48" s="1"/>
      <c r="AEC48" s="1"/>
      <c r="AED48" s="1"/>
      <c r="AEE48" s="1"/>
      <c r="AEF48" s="1"/>
      <c r="AEG48" s="1"/>
      <c r="AEH48" s="1"/>
      <c r="AEI48" s="1"/>
      <c r="AEJ48" s="1"/>
      <c r="AEK48" s="1"/>
      <c r="AEL48" s="1"/>
      <c r="AEM48" s="1"/>
      <c r="AEN48" s="1"/>
      <c r="AEO48" s="1"/>
      <c r="AEP48" s="1"/>
      <c r="AEQ48" s="1"/>
      <c r="AER48" s="1"/>
      <c r="AES48" s="1"/>
      <c r="AET48" s="1"/>
      <c r="AEU48" s="1"/>
      <c r="AEV48" s="1"/>
      <c r="AEW48" s="1"/>
      <c r="AEX48" s="1"/>
      <c r="AEY48" s="1"/>
      <c r="AEZ48" s="1"/>
      <c r="AFA48" s="1"/>
      <c r="AFB48" s="1"/>
      <c r="AFC48" s="1"/>
      <c r="AFD48" s="1"/>
      <c r="AFE48" s="1"/>
      <c r="AFF48" s="1"/>
      <c r="AFG48" s="1"/>
      <c r="AFH48" s="1"/>
      <c r="AFI48" s="1"/>
      <c r="AFJ48" s="1"/>
      <c r="AFK48" s="1"/>
      <c r="AFL48" s="1"/>
      <c r="AFM48" s="1"/>
      <c r="AFN48" s="1"/>
      <c r="AFO48" s="1"/>
      <c r="AFP48" s="1"/>
      <c r="AFQ48" s="1"/>
      <c r="AFR48" s="1"/>
      <c r="AFS48" s="1"/>
      <c r="AFT48" s="1"/>
      <c r="AFU48" s="1"/>
      <c r="AFV48" s="1"/>
      <c r="AFW48" s="1"/>
      <c r="AFX48" s="1"/>
      <c r="AFY48" s="1"/>
      <c r="AFZ48" s="1"/>
      <c r="AGA48" s="1"/>
      <c r="AGB48" s="1"/>
      <c r="AGC48" s="1"/>
      <c r="AGD48" s="1"/>
      <c r="AGE48" s="1"/>
      <c r="AGF48" s="1"/>
      <c r="AGG48" s="1"/>
      <c r="AGH48" s="1"/>
      <c r="AGI48" s="1"/>
      <c r="AGJ48" s="1"/>
      <c r="AGK48" s="1"/>
      <c r="AGL48" s="1"/>
      <c r="AGM48" s="1"/>
      <c r="AGN48" s="1"/>
      <c r="AGO48" s="1"/>
      <c r="AGP48" s="1"/>
      <c r="AGQ48" s="1"/>
      <c r="AGR48" s="1"/>
      <c r="AGS48" s="1"/>
      <c r="AGT48" s="1"/>
      <c r="AGU48" s="1"/>
      <c r="AGV48" s="1"/>
      <c r="AGW48" s="1"/>
      <c r="AGX48" s="1"/>
      <c r="AGY48" s="1"/>
      <c r="AGZ48" s="1"/>
      <c r="AHA48" s="1"/>
      <c r="AHB48" s="1"/>
      <c r="AHC48" s="1"/>
      <c r="AHD48" s="1"/>
      <c r="AHE48" s="1"/>
      <c r="AHF48" s="1"/>
      <c r="AHG48" s="1"/>
      <c r="AHH48" s="1"/>
      <c r="AHI48" s="1"/>
      <c r="AHJ48" s="1"/>
      <c r="AHK48" s="1"/>
      <c r="AHL48" s="1"/>
      <c r="AHM48" s="1"/>
      <c r="AHN48" s="1"/>
      <c r="AHO48" s="1"/>
      <c r="AHP48" s="1"/>
      <c r="AHQ48" s="1"/>
      <c r="AHR48" s="1"/>
      <c r="AHS48" s="1"/>
      <c r="AHT48" s="1"/>
      <c r="AHU48" s="1"/>
      <c r="AHV48" s="1"/>
      <c r="AHW48" s="1"/>
      <c r="AHX48" s="1"/>
      <c r="AHY48" s="1"/>
      <c r="AHZ48" s="1"/>
      <c r="AIA48" s="1"/>
      <c r="AIB48" s="1"/>
      <c r="AIC48" s="1"/>
      <c r="AID48" s="1"/>
      <c r="AIE48" s="1"/>
      <c r="AIF48" s="1"/>
      <c r="AIG48" s="1"/>
      <c r="AIH48" s="1"/>
      <c r="AII48" s="1"/>
      <c r="AIJ48" s="1"/>
      <c r="AIK48" s="1"/>
      <c r="AIL48" s="1"/>
      <c r="AIM48" s="1"/>
      <c r="AIN48" s="1"/>
      <c r="AIO48" s="1"/>
      <c r="AIP48" s="1"/>
      <c r="AIQ48" s="1"/>
      <c r="AIR48" s="1"/>
      <c r="AIS48" s="1"/>
      <c r="AIT48" s="1"/>
      <c r="AIU48" s="1"/>
      <c r="AIV48" s="1"/>
      <c r="AIW48" s="1"/>
      <c r="AIX48" s="1"/>
      <c r="AIY48" s="1"/>
      <c r="AIZ48" s="1"/>
      <c r="AJA48" s="1"/>
      <c r="AJB48" s="1"/>
      <c r="AJC48" s="1"/>
      <c r="AJD48" s="1"/>
      <c r="AJE48" s="1"/>
      <c r="AJF48" s="1"/>
      <c r="AJG48" s="1"/>
      <c r="AJH48" s="1"/>
      <c r="AJI48" s="1"/>
      <c r="AJJ48" s="1"/>
      <c r="AJK48" s="1"/>
      <c r="AJL48" s="1"/>
      <c r="AJM48" s="1"/>
      <c r="AJN48" s="1"/>
      <c r="AJO48" s="1"/>
      <c r="AJP48" s="1"/>
      <c r="AJQ48" s="1"/>
      <c r="AJR48" s="1"/>
      <c r="AJS48" s="1"/>
      <c r="AJT48" s="1"/>
      <c r="AJU48" s="1"/>
      <c r="AJV48" s="1"/>
      <c r="AJW48" s="1"/>
      <c r="AJX48" s="1"/>
      <c r="AJY48" s="1"/>
      <c r="AJZ48" s="1"/>
      <c r="AKA48" s="1"/>
      <c r="AKB48" s="1"/>
      <c r="AKC48" s="1"/>
      <c r="AKD48" s="1"/>
      <c r="AKE48" s="1"/>
      <c r="AKF48" s="1"/>
      <c r="AKG48" s="1"/>
      <c r="AKH48" s="1"/>
      <c r="AKI48" s="1"/>
      <c r="AKJ48" s="1"/>
      <c r="AKK48" s="1"/>
      <c r="AKL48" s="1"/>
      <c r="AKM48" s="1"/>
      <c r="AKN48" s="1"/>
      <c r="AKO48" s="1"/>
      <c r="AKP48" s="1"/>
      <c r="AKQ48" s="1"/>
      <c r="AKR48" s="1"/>
      <c r="AKS48" s="1"/>
      <c r="AKT48" s="1"/>
      <c r="AKU48" s="1"/>
      <c r="AKV48" s="1"/>
      <c r="AKW48" s="1"/>
      <c r="AKX48" s="1"/>
      <c r="AKY48" s="1"/>
      <c r="AKZ48" s="1"/>
      <c r="ALA48" s="1"/>
      <c r="ALB48" s="1"/>
      <c r="ALC48" s="1"/>
      <c r="ALD48" s="1"/>
      <c r="ALE48" s="1"/>
      <c r="ALF48" s="1"/>
      <c r="ALG48" s="1"/>
      <c r="ALH48" s="1"/>
      <c r="ALI48" s="1"/>
      <c r="ALJ48" s="1"/>
      <c r="ALK48" s="1"/>
      <c r="ALL48" s="1"/>
      <c r="ALM48" s="1"/>
      <c r="ALN48" s="1"/>
      <c r="ALO48" s="1"/>
      <c r="ALP48" s="1"/>
      <c r="ALQ48" s="1"/>
      <c r="ALR48" s="1"/>
      <c r="ALS48" s="1"/>
      <c r="ALT48" s="1"/>
      <c r="ALU48" s="1"/>
      <c r="ALV48" s="1"/>
      <c r="ALW48" s="1"/>
      <c r="ALX48" s="1"/>
      <c r="ALY48" s="1"/>
      <c r="ALZ48" s="1"/>
      <c r="AMA48" s="1"/>
      <c r="AMB48" s="1"/>
      <c r="AMC48" s="1"/>
      <c r="AMD48" s="1"/>
      <c r="AME48" s="1"/>
      <c r="AMF48" s="1"/>
      <c r="AMG48" s="1"/>
      <c r="AMH48" s="1"/>
      <c r="AMI48" s="1"/>
      <c r="AMJ48" s="1"/>
      <c r="AMK48" s="1"/>
      <c r="AML48" s="1"/>
      <c r="AMM48" s="1"/>
      <c r="AMN48" s="1"/>
      <c r="AMO48" s="1"/>
      <c r="AMP48" s="1"/>
      <c r="AMQ48" s="1"/>
      <c r="AMR48" s="1"/>
      <c r="AMS48" s="1"/>
      <c r="AMT48" s="1"/>
      <c r="AMU48" s="1"/>
      <c r="AMV48" s="1"/>
      <c r="AMW48" s="1"/>
      <c r="AMX48" s="1"/>
      <c r="AMY48" s="1"/>
      <c r="AMZ48" s="1"/>
      <c r="ANA48" s="1"/>
      <c r="ANB48" s="1"/>
      <c r="ANC48" s="1"/>
      <c r="AND48" s="1"/>
      <c r="ANE48" s="1"/>
      <c r="ANF48" s="1"/>
      <c r="ANG48" s="1"/>
      <c r="ANH48" s="1"/>
      <c r="ANI48" s="1"/>
      <c r="ANJ48" s="1"/>
      <c r="ANK48" s="1"/>
      <c r="ANL48" s="1"/>
      <c r="ANM48" s="1"/>
      <c r="ANN48" s="1"/>
      <c r="ANO48" s="1"/>
      <c r="ANP48" s="1"/>
      <c r="ANQ48" s="1"/>
      <c r="ANR48" s="1"/>
      <c r="ANS48" s="1"/>
      <c r="ANT48" s="1"/>
      <c r="ANU48" s="1"/>
      <c r="ANV48" s="1"/>
      <c r="ANW48" s="1"/>
      <c r="ANX48" s="1"/>
      <c r="ANY48" s="1"/>
      <c r="ANZ48" s="1"/>
      <c r="AOA48" s="1"/>
      <c r="AOB48" s="1"/>
      <c r="AOC48" s="1"/>
      <c r="AOD48" s="1"/>
      <c r="AOE48" s="1"/>
      <c r="AOF48" s="1"/>
      <c r="AOG48" s="1"/>
      <c r="AOH48" s="1"/>
      <c r="AOI48" s="1"/>
      <c r="AOJ48" s="1"/>
      <c r="AOK48" s="1"/>
      <c r="AOL48" s="1"/>
      <c r="AOM48" s="1"/>
      <c r="AON48" s="1"/>
      <c r="AOO48" s="1"/>
      <c r="AOP48" s="1"/>
      <c r="AOQ48" s="1"/>
      <c r="AOR48" s="1"/>
      <c r="AOS48" s="1"/>
      <c r="AOT48" s="1"/>
      <c r="AOU48" s="1"/>
      <c r="AOV48" s="1"/>
      <c r="AOW48" s="1"/>
      <c r="AOX48" s="1"/>
      <c r="AOY48" s="1"/>
      <c r="AOZ48" s="1"/>
      <c r="APA48" s="1"/>
      <c r="APB48" s="1"/>
      <c r="APC48" s="1"/>
      <c r="APD48" s="1"/>
      <c r="APE48" s="1"/>
      <c r="APF48" s="1"/>
      <c r="APG48" s="1"/>
      <c r="APH48" s="1"/>
      <c r="API48" s="1"/>
      <c r="APJ48" s="1"/>
      <c r="APK48" s="1"/>
      <c r="APL48" s="1"/>
      <c r="APM48" s="1"/>
      <c r="APN48" s="1"/>
      <c r="APO48" s="1"/>
      <c r="APP48" s="1"/>
      <c r="APQ48" s="1"/>
      <c r="APR48" s="1"/>
      <c r="APS48" s="1"/>
      <c r="APT48" s="1"/>
      <c r="APU48" s="1"/>
      <c r="APV48" s="1"/>
      <c r="APW48" s="1"/>
      <c r="APX48" s="1"/>
      <c r="APY48" s="1"/>
      <c r="APZ48" s="1"/>
      <c r="AQA48" s="1"/>
      <c r="AQB48" s="1"/>
      <c r="AQC48" s="1"/>
      <c r="AQD48" s="1"/>
      <c r="AQE48" s="1"/>
      <c r="AQF48" s="1"/>
      <c r="AQG48" s="1"/>
      <c r="AQH48" s="1"/>
      <c r="AQI48" s="1"/>
      <c r="AQJ48" s="1"/>
      <c r="AQK48" s="1"/>
      <c r="AQL48" s="1"/>
      <c r="AQM48" s="1"/>
      <c r="AQN48" s="1"/>
      <c r="AQO48" s="1"/>
      <c r="AQP48" s="1"/>
      <c r="AQQ48" s="1"/>
      <c r="AQR48" s="1"/>
      <c r="AQS48" s="1"/>
      <c r="AQT48" s="1"/>
      <c r="AQU48" s="1"/>
      <c r="AQV48" s="1"/>
      <c r="AQW48" s="1"/>
      <c r="AQX48" s="1"/>
      <c r="AQY48" s="1"/>
      <c r="AQZ48" s="1"/>
      <c r="ARA48" s="1"/>
      <c r="ARB48" s="1"/>
      <c r="ARC48" s="1"/>
      <c r="ARD48" s="1"/>
      <c r="ARE48" s="1"/>
      <c r="ARF48" s="1"/>
      <c r="ARG48" s="1"/>
      <c r="ARH48" s="1"/>
      <c r="ARI48" s="1"/>
      <c r="ARJ48" s="1"/>
      <c r="ARK48" s="1"/>
      <c r="ARL48" s="1"/>
      <c r="ARM48" s="1"/>
      <c r="ARN48" s="1"/>
      <c r="ARO48" s="1"/>
      <c r="ARP48" s="1"/>
      <c r="ARQ48" s="1"/>
      <c r="ARR48" s="1"/>
      <c r="ARS48" s="1"/>
      <c r="ART48" s="1"/>
      <c r="ARU48" s="1"/>
      <c r="ARV48" s="1"/>
      <c r="ARW48" s="1"/>
      <c r="ARX48" s="1"/>
      <c r="ARY48" s="1"/>
      <c r="ARZ48" s="1"/>
      <c r="ASA48" s="1"/>
      <c r="ASB48" s="1"/>
      <c r="ASC48" s="1"/>
      <c r="ASD48" s="1"/>
      <c r="ASE48" s="1"/>
      <c r="ASF48" s="1"/>
      <c r="ASG48" s="1"/>
      <c r="ASH48" s="1"/>
      <c r="ASI48" s="1"/>
      <c r="ASJ48" s="1"/>
      <c r="ASK48" s="1"/>
      <c r="ASL48" s="1"/>
      <c r="ASM48" s="1"/>
      <c r="ASN48" s="1"/>
      <c r="ASO48" s="1"/>
      <c r="ASP48" s="1"/>
      <c r="ASQ48" s="1"/>
      <c r="ASR48" s="1"/>
      <c r="ASS48" s="1"/>
      <c r="AST48" s="1"/>
      <c r="ASU48" s="1"/>
      <c r="ASV48" s="1"/>
      <c r="ASW48" s="1"/>
      <c r="ASX48" s="1"/>
      <c r="ASY48" s="1"/>
      <c r="ASZ48" s="1"/>
      <c r="ATA48" s="1"/>
      <c r="ATB48" s="1"/>
      <c r="ATC48" s="1"/>
      <c r="ATD48" s="1"/>
      <c r="ATE48" s="1"/>
      <c r="ATF48" s="1"/>
      <c r="ATG48" s="1"/>
      <c r="ATH48" s="1"/>
      <c r="ATI48" s="1"/>
      <c r="ATJ48" s="1"/>
      <c r="ATK48" s="1"/>
      <c r="ATL48" s="1"/>
      <c r="ATM48" s="1"/>
      <c r="ATN48" s="1"/>
      <c r="ATO48" s="1"/>
      <c r="ATP48" s="1"/>
      <c r="ATQ48" s="1"/>
      <c r="ATR48" s="1"/>
      <c r="ATS48" s="1"/>
      <c r="ATT48" s="1"/>
      <c r="ATU48" s="1"/>
      <c r="ATV48" s="1"/>
      <c r="ATW48" s="1"/>
      <c r="ATX48" s="1"/>
      <c r="ATY48" s="1"/>
      <c r="ATZ48" s="1"/>
      <c r="AUA48" s="1"/>
      <c r="AUB48" s="1"/>
      <c r="AUC48" s="1"/>
      <c r="AUD48" s="1"/>
      <c r="AUE48" s="1"/>
      <c r="AUF48" s="1"/>
      <c r="AUG48" s="1"/>
      <c r="AUH48" s="1"/>
      <c r="AUI48" s="1"/>
      <c r="AUJ48" s="1"/>
      <c r="AUK48" s="1"/>
      <c r="AUL48" s="1"/>
      <c r="AUM48" s="1"/>
      <c r="AUN48" s="1"/>
      <c r="AUO48" s="1"/>
      <c r="AUP48" s="1"/>
      <c r="AUQ48" s="1"/>
      <c r="AUR48" s="1"/>
      <c r="AUS48" s="1"/>
      <c r="AUT48" s="1"/>
      <c r="AUU48" s="1"/>
      <c r="AUV48" s="1"/>
      <c r="AUW48" s="1"/>
      <c r="AUX48" s="1"/>
      <c r="AUY48" s="1"/>
      <c r="AUZ48" s="1"/>
      <c r="AVA48" s="1"/>
      <c r="AVB48" s="1"/>
      <c r="AVC48" s="1"/>
      <c r="AVD48" s="1"/>
      <c r="AVE48" s="1"/>
      <c r="AVF48" s="1"/>
      <c r="AVG48" s="1"/>
      <c r="AVH48" s="1"/>
      <c r="AVI48" s="1"/>
      <c r="AVJ48" s="1"/>
      <c r="AVK48" s="1"/>
      <c r="AVL48" s="1"/>
      <c r="AVM48" s="1"/>
      <c r="AVN48" s="1"/>
      <c r="AVO48" s="1"/>
      <c r="AVP48" s="1"/>
      <c r="AVQ48" s="1"/>
      <c r="AVR48" s="1"/>
      <c r="AVS48" s="1"/>
      <c r="AVT48" s="1"/>
      <c r="AVU48" s="1"/>
      <c r="AVV48" s="1"/>
      <c r="AVW48" s="1"/>
      <c r="AVX48" s="1"/>
      <c r="AVY48" s="1"/>
      <c r="AVZ48" s="1"/>
      <c r="AWA48" s="1"/>
      <c r="AWB48" s="1"/>
      <c r="AWC48" s="1"/>
      <c r="AWD48" s="1"/>
      <c r="AWE48" s="1"/>
      <c r="AWF48" s="1"/>
      <c r="AWG48" s="1"/>
      <c r="AWH48" s="1"/>
      <c r="AWI48" s="1"/>
      <c r="AWJ48" s="1"/>
      <c r="AWK48" s="1"/>
      <c r="AWL48" s="1"/>
      <c r="AWM48" s="1"/>
      <c r="AWN48" s="1"/>
      <c r="AWO48" s="1"/>
      <c r="AWP48" s="1"/>
      <c r="AWQ48" s="1"/>
      <c r="AWR48" s="1"/>
      <c r="AWS48" s="1"/>
      <c r="AWT48" s="1"/>
      <c r="AWU48" s="1"/>
      <c r="AWV48" s="1"/>
      <c r="AWW48" s="1"/>
      <c r="AWX48" s="1"/>
      <c r="AWY48" s="1"/>
      <c r="AWZ48" s="1"/>
      <c r="AXA48" s="1"/>
      <c r="AXB48" s="1"/>
      <c r="AXC48" s="1"/>
      <c r="AXD48" s="1"/>
      <c r="AXE48" s="1"/>
      <c r="AXF48" s="1"/>
      <c r="AXG48" s="1"/>
      <c r="AXH48" s="1"/>
      <c r="AXI48" s="1"/>
      <c r="AXJ48" s="1"/>
      <c r="AXK48" s="1"/>
      <c r="AXL48" s="1"/>
      <c r="AXM48" s="1"/>
      <c r="AXN48" s="1"/>
      <c r="AXO48" s="1"/>
      <c r="AXP48" s="1"/>
      <c r="AXQ48" s="1"/>
      <c r="AXR48" s="1"/>
      <c r="AXS48" s="1"/>
      <c r="AXT48" s="1"/>
      <c r="AXU48" s="1"/>
      <c r="AXV48" s="1"/>
      <c r="AXW48" s="1"/>
      <c r="AXX48" s="1"/>
      <c r="AXY48" s="1"/>
      <c r="AXZ48" s="1"/>
      <c r="AYA48" s="1"/>
      <c r="AYB48" s="1"/>
      <c r="AYC48" s="1"/>
      <c r="AYD48" s="1"/>
      <c r="AYE48" s="1"/>
      <c r="AYF48" s="1"/>
      <c r="AYG48" s="1"/>
      <c r="AYH48" s="1"/>
      <c r="AYI48" s="1"/>
      <c r="AYJ48" s="1"/>
      <c r="AYK48" s="1"/>
      <c r="AYL48" s="1"/>
      <c r="AYM48" s="1"/>
      <c r="AYN48" s="1"/>
      <c r="AYO48" s="1"/>
      <c r="AYP48" s="1"/>
      <c r="AYQ48" s="1"/>
      <c r="AYR48" s="1"/>
      <c r="AYS48" s="1"/>
      <c r="AYT48" s="1"/>
      <c r="AYU48" s="1"/>
      <c r="AYV48" s="1"/>
      <c r="AYW48" s="1"/>
      <c r="AYX48" s="1"/>
      <c r="AYY48" s="1"/>
      <c r="AYZ48" s="1"/>
      <c r="AZA48" s="1"/>
      <c r="AZB48" s="1"/>
      <c r="AZC48" s="1"/>
      <c r="AZD48" s="1"/>
      <c r="AZE48" s="1"/>
      <c r="AZF48" s="1"/>
      <c r="AZG48" s="1"/>
      <c r="AZH48" s="1"/>
      <c r="AZI48" s="1"/>
      <c r="AZJ48" s="1"/>
      <c r="AZK48" s="1"/>
      <c r="AZL48" s="1"/>
      <c r="AZM48" s="1"/>
      <c r="AZN48" s="1"/>
      <c r="AZO48" s="1"/>
      <c r="AZP48" s="1"/>
      <c r="AZQ48" s="1"/>
      <c r="AZR48" s="1"/>
      <c r="AZS48" s="1"/>
      <c r="AZT48" s="1"/>
      <c r="AZU48" s="1"/>
      <c r="AZV48" s="1"/>
      <c r="AZW48" s="1"/>
      <c r="AZX48" s="1"/>
      <c r="AZY48" s="1"/>
      <c r="AZZ48" s="1"/>
      <c r="BAA48" s="1"/>
      <c r="BAB48" s="1"/>
      <c r="BAC48" s="1"/>
      <c r="BAD48" s="1"/>
      <c r="BAE48" s="1"/>
      <c r="BAF48" s="1"/>
      <c r="BAG48" s="1"/>
      <c r="BAH48" s="1"/>
      <c r="BAI48" s="1"/>
      <c r="BAJ48" s="1"/>
      <c r="BAK48" s="1"/>
      <c r="BAL48" s="1"/>
      <c r="BAM48" s="1"/>
      <c r="BAN48" s="1"/>
      <c r="BAO48" s="1"/>
      <c r="BAP48" s="1"/>
      <c r="BAQ48" s="1"/>
      <c r="BAR48" s="1"/>
      <c r="BAS48" s="1"/>
      <c r="BAT48" s="1"/>
      <c r="BAU48" s="1"/>
      <c r="BAV48" s="1"/>
      <c r="BAW48" s="1"/>
      <c r="BAX48" s="1"/>
      <c r="BAY48" s="1"/>
      <c r="BAZ48" s="1"/>
      <c r="BBA48" s="1"/>
      <c r="BBB48" s="1"/>
      <c r="BBC48" s="1"/>
      <c r="BBD48" s="1"/>
      <c r="BBE48" s="1"/>
      <c r="BBF48" s="1"/>
      <c r="BBG48" s="1"/>
      <c r="BBH48" s="1"/>
      <c r="BBI48" s="1"/>
      <c r="BBJ48" s="1"/>
      <c r="BBK48" s="1"/>
      <c r="BBL48" s="1"/>
      <c r="BBM48" s="1"/>
      <c r="BBN48" s="1"/>
      <c r="BBO48" s="1"/>
      <c r="BBP48" s="1"/>
      <c r="BBQ48" s="1"/>
      <c r="BBR48" s="1"/>
      <c r="BBS48" s="1"/>
      <c r="BBT48" s="1"/>
      <c r="BBU48" s="1"/>
      <c r="BBV48" s="1"/>
      <c r="BBW48" s="1"/>
      <c r="BBX48" s="1"/>
      <c r="BBY48" s="1"/>
      <c r="BBZ48" s="1"/>
      <c r="BCA48" s="1"/>
      <c r="BCB48" s="1"/>
      <c r="BCC48" s="1"/>
      <c r="BCD48" s="1"/>
      <c r="BCE48" s="1"/>
      <c r="BCF48" s="1"/>
      <c r="BCG48" s="1"/>
      <c r="BCH48" s="1"/>
      <c r="BCI48" s="1"/>
      <c r="BCJ48" s="1"/>
      <c r="BCK48" s="1"/>
      <c r="BCL48" s="1"/>
      <c r="BCM48" s="1"/>
      <c r="BCN48" s="1"/>
      <c r="BCO48" s="1"/>
      <c r="BCP48" s="1"/>
      <c r="BCQ48" s="1"/>
      <c r="BCR48" s="1"/>
      <c r="BCS48" s="1"/>
      <c r="BCT48" s="1"/>
      <c r="BCU48" s="1"/>
      <c r="BCV48" s="1"/>
      <c r="BCW48" s="1"/>
      <c r="BCX48" s="1"/>
      <c r="BCY48" s="1"/>
      <c r="BCZ48" s="1"/>
      <c r="BDA48" s="1"/>
      <c r="BDB48" s="1"/>
      <c r="BDC48" s="1"/>
      <c r="BDD48" s="1"/>
      <c r="BDE48" s="1"/>
      <c r="BDF48" s="1"/>
      <c r="BDG48" s="1"/>
      <c r="BDH48" s="1"/>
      <c r="BDI48" s="1"/>
      <c r="BDJ48" s="1"/>
      <c r="BDK48" s="1"/>
      <c r="BDL48" s="1"/>
      <c r="BDM48" s="1"/>
      <c r="BDN48" s="1"/>
      <c r="BDO48" s="1"/>
      <c r="BDP48" s="1"/>
      <c r="BDQ48" s="1"/>
      <c r="BDR48" s="1"/>
      <c r="BDS48" s="1"/>
      <c r="BDT48" s="1"/>
      <c r="BDU48" s="1"/>
      <c r="BDV48" s="1"/>
      <c r="BDW48" s="1"/>
      <c r="BDX48" s="1"/>
      <c r="BDY48" s="1"/>
      <c r="BDZ48" s="1"/>
      <c r="BEA48" s="1"/>
      <c r="BEB48" s="1"/>
      <c r="BEC48" s="1"/>
      <c r="BED48" s="1"/>
      <c r="BEE48" s="1"/>
      <c r="BEF48" s="1"/>
      <c r="BEG48" s="1"/>
      <c r="BEH48" s="1"/>
      <c r="BEI48" s="1"/>
      <c r="BEJ48" s="1"/>
      <c r="BEK48" s="1"/>
      <c r="BEL48" s="1"/>
      <c r="BEM48" s="1"/>
      <c r="BEN48" s="1"/>
      <c r="BEO48" s="1"/>
      <c r="BEP48" s="1"/>
      <c r="BEQ48" s="1"/>
      <c r="BER48" s="1"/>
      <c r="BES48" s="1"/>
      <c r="BET48" s="1"/>
      <c r="BEU48" s="1"/>
      <c r="BEV48" s="1"/>
      <c r="BEW48" s="1"/>
      <c r="BEX48" s="1"/>
      <c r="BEY48" s="1"/>
      <c r="BEZ48" s="1"/>
      <c r="BFA48" s="1"/>
      <c r="BFB48" s="1"/>
      <c r="BFC48" s="1"/>
      <c r="BFD48" s="1"/>
      <c r="BFE48" s="1"/>
      <c r="BFF48" s="1"/>
      <c r="BFG48" s="1"/>
      <c r="BFH48" s="1"/>
      <c r="BFI48" s="1"/>
      <c r="BFJ48" s="1"/>
      <c r="BFK48" s="1"/>
      <c r="BFL48" s="1"/>
      <c r="BFM48" s="1"/>
      <c r="BFN48" s="1"/>
      <c r="BFO48" s="1"/>
      <c r="BFP48" s="1"/>
      <c r="BFQ48" s="1"/>
      <c r="BFR48" s="1"/>
      <c r="BFS48" s="1"/>
      <c r="BFT48" s="1"/>
      <c r="BFU48" s="1"/>
      <c r="BFV48" s="1"/>
      <c r="BFW48" s="1"/>
      <c r="BFX48" s="1"/>
      <c r="BFY48" s="1"/>
      <c r="BFZ48" s="1"/>
      <c r="BGA48" s="1"/>
      <c r="BGB48" s="1"/>
      <c r="BGC48" s="1"/>
      <c r="BGD48" s="1"/>
      <c r="BGE48" s="1"/>
      <c r="BGF48" s="1"/>
      <c r="BGG48" s="1"/>
      <c r="BGH48" s="1"/>
      <c r="BGI48" s="1"/>
      <c r="BGJ48" s="1"/>
      <c r="BGK48" s="1"/>
      <c r="BGL48" s="1"/>
      <c r="BGM48" s="1"/>
      <c r="BGN48" s="1"/>
      <c r="BGO48" s="1"/>
      <c r="BGP48" s="1"/>
      <c r="BGQ48" s="1"/>
      <c r="BGR48" s="1"/>
      <c r="BGS48" s="1"/>
      <c r="BGT48" s="1"/>
      <c r="BGU48" s="1"/>
      <c r="BGV48" s="1"/>
      <c r="BGW48" s="1"/>
      <c r="BGX48" s="1"/>
      <c r="BGY48" s="1"/>
      <c r="BGZ48" s="1"/>
      <c r="BHA48" s="1"/>
      <c r="BHB48" s="1"/>
      <c r="BHC48" s="1"/>
      <c r="BHD48" s="1"/>
      <c r="BHE48" s="1"/>
      <c r="BHF48" s="1"/>
      <c r="BHG48" s="1"/>
      <c r="BHH48" s="1"/>
      <c r="BHI48" s="1"/>
      <c r="BHJ48" s="1"/>
      <c r="BHK48" s="1"/>
      <c r="BHL48" s="1"/>
      <c r="BHM48" s="1"/>
      <c r="BHN48" s="1"/>
      <c r="BHO48" s="1"/>
      <c r="BHP48" s="1"/>
      <c r="BHQ48" s="1"/>
      <c r="BHR48" s="1"/>
      <c r="BHS48" s="1"/>
      <c r="BHT48" s="1"/>
      <c r="BHU48" s="1"/>
      <c r="BHV48" s="1"/>
      <c r="BHW48" s="1"/>
      <c r="BHX48" s="1"/>
      <c r="BHY48" s="1"/>
      <c r="BHZ48" s="1"/>
      <c r="BIA48" s="1"/>
      <c r="BIB48" s="1"/>
      <c r="BIC48" s="1"/>
      <c r="BID48" s="1"/>
      <c r="BIE48" s="1"/>
      <c r="BIF48" s="1"/>
      <c r="BIG48" s="1"/>
      <c r="BIH48" s="1"/>
      <c r="BII48" s="1"/>
      <c r="BIJ48" s="1"/>
      <c r="BIK48" s="1"/>
      <c r="BIL48" s="1"/>
      <c r="BIM48" s="1"/>
      <c r="BIN48" s="1"/>
      <c r="BIO48" s="1"/>
      <c r="BIP48" s="1"/>
      <c r="BIQ48" s="1"/>
      <c r="BIR48" s="1"/>
      <c r="BIS48" s="1"/>
      <c r="BIT48" s="1"/>
      <c r="BIU48" s="1"/>
      <c r="BIV48" s="1"/>
      <c r="BIW48" s="1"/>
      <c r="BIX48" s="1"/>
      <c r="BIY48" s="1"/>
      <c r="BIZ48" s="1"/>
      <c r="BJA48" s="1"/>
      <c r="BJB48" s="1"/>
      <c r="BJC48" s="1"/>
      <c r="BJD48" s="1"/>
      <c r="BJE48" s="1"/>
      <c r="BJF48" s="1"/>
      <c r="BJG48" s="1"/>
      <c r="BJH48" s="1"/>
      <c r="BJI48" s="1"/>
      <c r="BJJ48" s="1"/>
      <c r="BJK48" s="1"/>
      <c r="BJL48" s="1"/>
      <c r="BJM48" s="1"/>
      <c r="BJN48" s="1"/>
      <c r="BJO48" s="1"/>
      <c r="BJP48" s="1"/>
      <c r="BJQ48" s="1"/>
      <c r="BJR48" s="1"/>
      <c r="BJS48" s="1"/>
      <c r="BJT48" s="1"/>
      <c r="BJU48" s="1"/>
      <c r="BJV48" s="1"/>
      <c r="BJW48" s="1"/>
      <c r="BJX48" s="1"/>
      <c r="BJY48" s="1"/>
      <c r="BJZ48" s="1"/>
      <c r="BKA48" s="1"/>
      <c r="BKB48" s="1"/>
      <c r="BKC48" s="1"/>
      <c r="BKD48" s="1"/>
      <c r="BKE48" s="1"/>
      <c r="BKF48" s="1"/>
      <c r="BKG48" s="1"/>
      <c r="BKH48" s="1"/>
      <c r="BKI48" s="1"/>
      <c r="BKJ48" s="1"/>
      <c r="BKK48" s="1"/>
      <c r="BKL48" s="1"/>
      <c r="BKM48" s="1"/>
      <c r="BKN48" s="1"/>
      <c r="BKO48" s="1"/>
      <c r="BKP48" s="1"/>
      <c r="BKQ48" s="1"/>
      <c r="BKR48" s="1"/>
      <c r="BKS48" s="1"/>
      <c r="BKT48" s="1"/>
      <c r="BKU48" s="1"/>
      <c r="BKV48" s="1"/>
      <c r="BKW48" s="1"/>
      <c r="BKX48" s="1"/>
      <c r="BKY48" s="1"/>
      <c r="BKZ48" s="1"/>
      <c r="BLA48" s="1"/>
      <c r="BLB48" s="1"/>
      <c r="BLC48" s="1"/>
      <c r="BLD48" s="1"/>
      <c r="BLE48" s="1"/>
      <c r="BLF48" s="1"/>
      <c r="BLG48" s="1"/>
      <c r="BLH48" s="1"/>
      <c r="BLI48" s="1"/>
      <c r="BLJ48" s="1"/>
      <c r="BLK48" s="1"/>
      <c r="BLL48" s="1"/>
      <c r="BLM48" s="1"/>
      <c r="BLN48" s="1"/>
      <c r="BLO48" s="1"/>
      <c r="BLP48" s="1"/>
      <c r="BLQ48" s="1"/>
      <c r="BLR48" s="1"/>
      <c r="BLS48" s="1"/>
      <c r="BLT48" s="1"/>
      <c r="BLU48" s="1"/>
      <c r="BLV48" s="1"/>
      <c r="BLW48" s="1"/>
      <c r="BLX48" s="1"/>
      <c r="BLY48" s="1"/>
      <c r="BLZ48" s="1"/>
      <c r="BMA48" s="1"/>
      <c r="BMB48" s="1"/>
      <c r="BMC48" s="1"/>
      <c r="BMD48" s="1"/>
      <c r="BME48" s="1"/>
      <c r="BMF48" s="1"/>
      <c r="BMG48" s="1"/>
      <c r="BMH48" s="1"/>
      <c r="BMI48" s="1"/>
      <c r="BMJ48" s="1"/>
      <c r="BMK48" s="1"/>
      <c r="BML48" s="1"/>
      <c r="BMM48" s="1"/>
      <c r="BMN48" s="1"/>
      <c r="BMO48" s="1"/>
      <c r="BMP48" s="1"/>
      <c r="BMQ48" s="1"/>
      <c r="BMR48" s="1"/>
      <c r="BMS48" s="1"/>
      <c r="BMT48" s="1"/>
      <c r="BMU48" s="1"/>
      <c r="BMV48" s="1"/>
      <c r="BMW48" s="1"/>
      <c r="BMX48" s="1"/>
      <c r="BMY48" s="1"/>
      <c r="BMZ48" s="1"/>
      <c r="BNA48" s="1"/>
      <c r="BNB48" s="1"/>
      <c r="BNC48" s="1"/>
      <c r="BND48" s="1"/>
      <c r="BNE48" s="1"/>
      <c r="BNF48" s="1"/>
      <c r="BNG48" s="1"/>
      <c r="BNH48" s="1"/>
      <c r="BNI48" s="1"/>
      <c r="BNJ48" s="1"/>
      <c r="BNK48" s="1"/>
      <c r="BNL48" s="1"/>
      <c r="BNM48" s="1"/>
      <c r="BNN48" s="1"/>
      <c r="BNO48" s="1"/>
      <c r="BNP48" s="1"/>
      <c r="BNQ48" s="1"/>
      <c r="BNR48" s="1"/>
      <c r="BNS48" s="1"/>
      <c r="BNT48" s="1"/>
      <c r="BNU48" s="1"/>
      <c r="BNV48" s="1"/>
      <c r="BNW48" s="1"/>
      <c r="BNX48" s="1"/>
      <c r="BNY48" s="1"/>
      <c r="BNZ48" s="1"/>
      <c r="BOA48" s="1"/>
      <c r="BOB48" s="1"/>
      <c r="BOC48" s="1"/>
      <c r="BOD48" s="1"/>
      <c r="BOE48" s="1"/>
      <c r="BOF48" s="1"/>
      <c r="BOG48" s="1"/>
      <c r="BOH48" s="1"/>
      <c r="BOI48" s="1"/>
      <c r="BOJ48" s="1"/>
      <c r="BOK48" s="1"/>
      <c r="BOL48" s="1"/>
      <c r="BOM48" s="1"/>
      <c r="BON48" s="1"/>
      <c r="BOO48" s="1"/>
      <c r="BOP48" s="1"/>
      <c r="BOQ48" s="1"/>
      <c r="BOR48" s="1"/>
      <c r="BOS48" s="1"/>
      <c r="BOT48" s="1"/>
      <c r="BOU48" s="1"/>
      <c r="BOV48" s="1"/>
      <c r="BOW48" s="1"/>
      <c r="BOX48" s="1"/>
      <c r="BOY48" s="1"/>
      <c r="BOZ48" s="1"/>
      <c r="BPA48" s="1"/>
      <c r="BPB48" s="1"/>
      <c r="BPC48" s="1"/>
      <c r="BPD48" s="1"/>
      <c r="BPE48" s="1"/>
      <c r="BPF48" s="1"/>
      <c r="BPG48" s="1"/>
      <c r="BPH48" s="1"/>
      <c r="BPI48" s="1"/>
      <c r="BPJ48" s="1"/>
      <c r="BPK48" s="1"/>
      <c r="BPL48" s="1"/>
      <c r="BPM48" s="1"/>
      <c r="BPN48" s="1"/>
      <c r="BPO48" s="1"/>
      <c r="BPP48" s="1"/>
      <c r="BPQ48" s="1"/>
      <c r="BPR48" s="1"/>
      <c r="BPS48" s="1"/>
      <c r="BPT48" s="1"/>
      <c r="BPU48" s="1"/>
      <c r="BPV48" s="1"/>
      <c r="BPW48" s="1"/>
      <c r="BPX48" s="1"/>
      <c r="BPY48" s="1"/>
      <c r="BPZ48" s="1"/>
      <c r="BQA48" s="1"/>
      <c r="BQB48" s="1"/>
      <c r="BQC48" s="1"/>
      <c r="BQD48" s="1"/>
      <c r="BQE48" s="1"/>
      <c r="BQF48" s="1"/>
      <c r="BQG48" s="1"/>
      <c r="BQH48" s="1"/>
      <c r="BQI48" s="1"/>
      <c r="BQJ48" s="1"/>
      <c r="BQK48" s="1"/>
      <c r="BQL48" s="1"/>
      <c r="BQM48" s="1"/>
      <c r="BQN48" s="1"/>
      <c r="BQO48" s="1"/>
      <c r="BQP48" s="1"/>
      <c r="BQQ48" s="1"/>
      <c r="BQR48" s="1"/>
      <c r="BQS48" s="1"/>
      <c r="BQT48" s="1"/>
      <c r="BQU48" s="1"/>
      <c r="BQV48" s="1"/>
      <c r="BQW48" s="1"/>
      <c r="BQX48" s="1"/>
      <c r="BQY48" s="1"/>
      <c r="BQZ48" s="1"/>
      <c r="BRA48" s="1"/>
      <c r="BRB48" s="1"/>
      <c r="BRC48" s="1"/>
      <c r="BRD48" s="1"/>
      <c r="BRE48" s="1"/>
      <c r="BRF48" s="1"/>
      <c r="BRG48" s="1"/>
      <c r="BRH48" s="1"/>
      <c r="BRI48" s="1"/>
      <c r="BRJ48" s="1"/>
      <c r="BRK48" s="1"/>
      <c r="BRL48" s="1"/>
      <c r="BRM48" s="1"/>
      <c r="BRN48" s="1"/>
      <c r="BRO48" s="1"/>
      <c r="BRP48" s="1"/>
      <c r="BRQ48" s="1"/>
      <c r="BRR48" s="1"/>
      <c r="BRS48" s="1"/>
      <c r="BRT48" s="1"/>
      <c r="BRU48" s="1"/>
      <c r="BRV48" s="1"/>
      <c r="BRW48" s="1"/>
      <c r="BRX48" s="1"/>
      <c r="BRY48" s="1"/>
      <c r="BRZ48" s="1"/>
      <c r="BSA48" s="1"/>
      <c r="BSB48" s="1"/>
      <c r="BSC48" s="1"/>
      <c r="BSD48" s="1"/>
      <c r="BSE48" s="1"/>
      <c r="BSF48" s="1"/>
      <c r="BSG48" s="1"/>
      <c r="BSH48" s="1"/>
      <c r="BSI48" s="1"/>
      <c r="BSJ48" s="1"/>
      <c r="BSK48" s="1"/>
      <c r="BSL48" s="1"/>
      <c r="BSM48" s="1"/>
      <c r="BSN48" s="1"/>
      <c r="BSO48" s="1"/>
      <c r="BSP48" s="1"/>
      <c r="BSQ48" s="1"/>
      <c r="BSR48" s="1"/>
      <c r="BSS48" s="1"/>
      <c r="BST48" s="1"/>
      <c r="BSU48" s="1"/>
      <c r="BSV48" s="1"/>
      <c r="BSW48" s="1"/>
      <c r="BSX48" s="1"/>
      <c r="BSY48" s="1"/>
      <c r="BSZ48" s="1"/>
      <c r="BTA48" s="1"/>
      <c r="BTB48" s="1"/>
      <c r="BTC48" s="1"/>
      <c r="BTD48" s="1"/>
      <c r="BTE48" s="1"/>
      <c r="BTF48" s="1"/>
      <c r="BTG48" s="1"/>
      <c r="BTH48" s="1"/>
      <c r="BTI48" s="1"/>
      <c r="BTJ48" s="1"/>
      <c r="BTK48" s="1"/>
      <c r="BTL48" s="1"/>
      <c r="BTM48" s="1"/>
      <c r="BTN48" s="1"/>
      <c r="BTO48" s="1"/>
      <c r="BTP48" s="1"/>
      <c r="BTQ48" s="1"/>
      <c r="BTR48" s="1"/>
      <c r="BTS48" s="1"/>
      <c r="BTT48" s="1"/>
      <c r="BTU48" s="1"/>
      <c r="BTV48" s="1"/>
      <c r="BTW48" s="1"/>
      <c r="BTX48" s="1"/>
      <c r="BTY48" s="1"/>
      <c r="BTZ48" s="1"/>
      <c r="BUA48" s="1"/>
      <c r="BUB48" s="1"/>
      <c r="BUC48" s="1"/>
      <c r="BUD48" s="1"/>
      <c r="BUE48" s="1"/>
      <c r="BUF48" s="1"/>
      <c r="BUG48" s="1"/>
      <c r="BUH48" s="1"/>
      <c r="BUI48" s="1"/>
      <c r="BUJ48" s="1"/>
      <c r="BUK48" s="1"/>
      <c r="BUL48" s="1"/>
      <c r="BUM48" s="1"/>
      <c r="BUN48" s="1"/>
      <c r="BUO48" s="1"/>
      <c r="BUP48" s="1"/>
      <c r="BUQ48" s="1"/>
      <c r="BUR48" s="1"/>
      <c r="BUS48" s="1"/>
      <c r="BUT48" s="1"/>
      <c r="BUU48" s="1"/>
      <c r="BUV48" s="1"/>
      <c r="BUW48" s="1"/>
      <c r="BUX48" s="1"/>
      <c r="BUY48" s="1"/>
      <c r="BUZ48" s="1"/>
      <c r="BVA48" s="1"/>
      <c r="BVB48" s="1"/>
      <c r="BVC48" s="1"/>
      <c r="BVD48" s="1"/>
      <c r="BVE48" s="1"/>
      <c r="BVF48" s="1"/>
      <c r="BVG48" s="1"/>
      <c r="BVH48" s="1"/>
      <c r="BVI48" s="1"/>
      <c r="BVJ48" s="1"/>
      <c r="BVK48" s="1"/>
      <c r="BVL48" s="1"/>
      <c r="BVM48" s="1"/>
      <c r="BVN48" s="1"/>
      <c r="BVO48" s="1"/>
      <c r="BVP48" s="1"/>
      <c r="BVQ48" s="1"/>
      <c r="BVR48" s="1"/>
      <c r="BVS48" s="1"/>
      <c r="BVT48" s="1"/>
      <c r="BVU48" s="1"/>
      <c r="BVV48" s="1"/>
      <c r="BVW48" s="1"/>
      <c r="BVX48" s="1"/>
      <c r="BVY48" s="1"/>
      <c r="BVZ48" s="1"/>
      <c r="BWA48" s="1"/>
      <c r="BWB48" s="1"/>
      <c r="BWC48" s="1"/>
      <c r="BWD48" s="1"/>
      <c r="BWE48" s="1"/>
      <c r="BWF48" s="1"/>
      <c r="BWG48" s="1"/>
      <c r="BWH48" s="1"/>
      <c r="BWI48" s="1"/>
      <c r="BWJ48" s="1"/>
      <c r="BWK48" s="1"/>
      <c r="BWL48" s="1"/>
      <c r="BWM48" s="1"/>
      <c r="BWN48" s="1"/>
      <c r="BWO48" s="1"/>
      <c r="BWP48" s="1"/>
      <c r="BWQ48" s="1"/>
      <c r="BWR48" s="1"/>
      <c r="BWS48" s="1"/>
      <c r="BWT48" s="1"/>
      <c r="BWU48" s="1"/>
      <c r="BWV48" s="1"/>
      <c r="BWW48" s="1"/>
      <c r="BWX48" s="1"/>
      <c r="BWY48" s="1"/>
      <c r="BWZ48" s="1"/>
      <c r="BXA48" s="1"/>
      <c r="BXB48" s="1"/>
      <c r="BXC48" s="1"/>
      <c r="BXD48" s="1"/>
      <c r="BXE48" s="1"/>
      <c r="BXF48" s="1"/>
      <c r="BXG48" s="1"/>
      <c r="BXH48" s="1"/>
      <c r="BXI48" s="1"/>
      <c r="BXJ48" s="1"/>
      <c r="BXK48" s="1"/>
      <c r="BXL48" s="1"/>
      <c r="BXM48" s="1"/>
      <c r="BXN48" s="1"/>
      <c r="BXO48" s="1"/>
      <c r="BXP48" s="1"/>
      <c r="BXQ48" s="1"/>
      <c r="BXR48" s="1"/>
      <c r="BXS48" s="1"/>
      <c r="BXT48" s="1"/>
      <c r="BXU48" s="1"/>
      <c r="BXV48" s="1"/>
      <c r="BXW48" s="1"/>
      <c r="BXX48" s="1"/>
      <c r="BXY48" s="1"/>
      <c r="BXZ48" s="1"/>
      <c r="BYA48" s="1"/>
      <c r="BYB48" s="1"/>
      <c r="BYC48" s="1"/>
      <c r="BYD48" s="1"/>
      <c r="BYE48" s="1"/>
      <c r="BYF48" s="1"/>
      <c r="BYG48" s="1"/>
      <c r="BYH48" s="1"/>
      <c r="BYI48" s="1"/>
      <c r="BYJ48" s="1"/>
      <c r="BYK48" s="1"/>
      <c r="BYL48" s="1"/>
      <c r="BYM48" s="1"/>
      <c r="BYN48" s="1"/>
      <c r="BYO48" s="1"/>
      <c r="BYP48" s="1"/>
      <c r="BYQ48" s="1"/>
      <c r="BYR48" s="1"/>
      <c r="BYS48" s="1"/>
      <c r="BYT48" s="1"/>
      <c r="BYU48" s="1"/>
      <c r="BYV48" s="1"/>
      <c r="BYW48" s="1"/>
      <c r="BYX48" s="1"/>
      <c r="BYY48" s="1"/>
      <c r="BYZ48" s="1"/>
      <c r="BZA48" s="1"/>
      <c r="BZB48" s="1"/>
      <c r="BZC48" s="1"/>
      <c r="BZD48" s="1"/>
      <c r="BZE48" s="1"/>
      <c r="BZF48" s="1"/>
      <c r="BZG48" s="1"/>
      <c r="BZH48" s="1"/>
      <c r="BZI48" s="1"/>
      <c r="BZJ48" s="1"/>
      <c r="BZK48" s="1"/>
      <c r="BZL48" s="1"/>
      <c r="BZM48" s="1"/>
      <c r="BZN48" s="1"/>
      <c r="BZO48" s="1"/>
      <c r="BZP48" s="1"/>
      <c r="BZQ48" s="1"/>
      <c r="BZR48" s="1"/>
      <c r="BZS48" s="1"/>
      <c r="BZT48" s="1"/>
      <c r="BZU48" s="1"/>
      <c r="BZV48" s="1"/>
      <c r="BZW48" s="1"/>
      <c r="BZX48" s="1"/>
      <c r="BZY48" s="1"/>
      <c r="BZZ48" s="1"/>
      <c r="CAA48" s="1"/>
      <c r="CAB48" s="1"/>
      <c r="CAC48" s="1"/>
      <c r="CAD48" s="1"/>
      <c r="CAE48" s="1"/>
      <c r="CAF48" s="1"/>
      <c r="CAG48" s="1"/>
      <c r="CAH48" s="1"/>
      <c r="CAI48" s="1"/>
      <c r="CAJ48" s="1"/>
      <c r="CAK48" s="1"/>
      <c r="CAL48" s="1"/>
      <c r="CAM48" s="1"/>
      <c r="CAN48" s="1"/>
      <c r="CAO48" s="1"/>
      <c r="CAP48" s="1"/>
      <c r="CAQ48" s="1"/>
      <c r="CAR48" s="1"/>
      <c r="CAS48" s="1"/>
      <c r="CAT48" s="1"/>
      <c r="CAU48" s="1"/>
      <c r="CAV48" s="1"/>
      <c r="CAW48" s="1"/>
      <c r="CAX48" s="1"/>
      <c r="CAY48" s="1"/>
      <c r="CAZ48" s="1"/>
      <c r="CBA48" s="1"/>
      <c r="CBB48" s="1"/>
      <c r="CBC48" s="1"/>
      <c r="CBD48" s="1"/>
      <c r="CBE48" s="1"/>
      <c r="CBF48" s="1"/>
      <c r="CBG48" s="1"/>
      <c r="CBH48" s="1"/>
      <c r="CBI48" s="1"/>
      <c r="CBJ48" s="1"/>
      <c r="CBK48" s="1"/>
      <c r="CBL48" s="1"/>
      <c r="CBM48" s="1"/>
      <c r="CBN48" s="1"/>
      <c r="CBO48" s="1"/>
      <c r="CBP48" s="1"/>
      <c r="CBQ48" s="1"/>
      <c r="CBR48" s="1"/>
      <c r="CBS48" s="1"/>
      <c r="CBT48" s="1"/>
      <c r="CBU48" s="1"/>
      <c r="CBV48" s="1"/>
      <c r="CBW48" s="1"/>
      <c r="CBX48" s="1"/>
      <c r="CBY48" s="1"/>
      <c r="CBZ48" s="1"/>
      <c r="CCA48" s="1"/>
      <c r="CCB48" s="1"/>
      <c r="CCC48" s="1"/>
      <c r="CCD48" s="1"/>
      <c r="CCE48" s="1"/>
      <c r="CCF48" s="1"/>
      <c r="CCG48" s="1"/>
      <c r="CCH48" s="1"/>
      <c r="CCI48" s="1"/>
      <c r="CCJ48" s="1"/>
      <c r="CCK48" s="1"/>
      <c r="CCL48" s="1"/>
      <c r="CCM48" s="1"/>
      <c r="CCN48" s="1"/>
      <c r="CCO48" s="1"/>
      <c r="CCP48" s="1"/>
      <c r="CCQ48" s="1"/>
      <c r="CCR48" s="1"/>
      <c r="CCS48" s="1"/>
      <c r="CCT48" s="1"/>
      <c r="CCU48" s="1"/>
      <c r="CCV48" s="1"/>
      <c r="CCW48" s="1"/>
      <c r="CCX48" s="1"/>
      <c r="CCY48" s="1"/>
      <c r="CCZ48" s="1"/>
      <c r="CDA48" s="1"/>
      <c r="CDB48" s="1"/>
      <c r="CDC48" s="1"/>
      <c r="CDD48" s="1"/>
      <c r="CDE48" s="1"/>
      <c r="CDF48" s="1"/>
      <c r="CDG48" s="1"/>
      <c r="CDH48" s="1"/>
      <c r="CDI48" s="1"/>
      <c r="CDJ48" s="1"/>
      <c r="CDK48" s="1"/>
      <c r="CDL48" s="1"/>
      <c r="CDM48" s="1"/>
      <c r="CDN48" s="1"/>
      <c r="CDO48" s="1"/>
      <c r="CDP48" s="1"/>
      <c r="CDQ48" s="1"/>
      <c r="CDR48" s="1"/>
      <c r="CDS48" s="1"/>
      <c r="CDT48" s="1"/>
      <c r="CDU48" s="1"/>
      <c r="CDV48" s="1"/>
      <c r="CDW48" s="1"/>
      <c r="CDX48" s="1"/>
      <c r="CDY48" s="1"/>
      <c r="CDZ48" s="1"/>
      <c r="CEA48" s="1"/>
      <c r="CEB48" s="1"/>
      <c r="CEC48" s="1"/>
      <c r="CED48" s="1"/>
      <c r="CEE48" s="1"/>
      <c r="CEF48" s="1"/>
      <c r="CEG48" s="1"/>
      <c r="CEH48" s="1"/>
      <c r="CEI48" s="1"/>
      <c r="CEJ48" s="1"/>
      <c r="CEK48" s="1"/>
      <c r="CEL48" s="1"/>
      <c r="CEM48" s="1"/>
      <c r="CEN48" s="1"/>
      <c r="CEO48" s="1"/>
      <c r="CEP48" s="1"/>
      <c r="CEQ48" s="1"/>
      <c r="CER48" s="1"/>
      <c r="CES48" s="1"/>
      <c r="CET48" s="1"/>
      <c r="CEU48" s="1"/>
      <c r="CEV48" s="1"/>
      <c r="CEW48" s="1"/>
      <c r="CEX48" s="1"/>
      <c r="CEY48" s="1"/>
      <c r="CEZ48" s="1"/>
      <c r="CFA48" s="1"/>
      <c r="CFB48" s="1"/>
      <c r="CFC48" s="1"/>
      <c r="CFD48" s="1"/>
      <c r="CFE48" s="1"/>
      <c r="CFF48" s="1"/>
      <c r="CFG48" s="1"/>
      <c r="CFH48" s="1"/>
      <c r="CFI48" s="1"/>
      <c r="CFJ48" s="1"/>
      <c r="CFK48" s="1"/>
      <c r="CFL48" s="1"/>
      <c r="CFM48" s="1"/>
      <c r="CFN48" s="1"/>
      <c r="CFO48" s="1"/>
      <c r="CFP48" s="1"/>
      <c r="CFQ48" s="1"/>
      <c r="CFR48" s="1"/>
      <c r="CFS48" s="1"/>
      <c r="CFT48" s="1"/>
      <c r="CFU48" s="1"/>
      <c r="CFV48" s="1"/>
      <c r="CFW48" s="1"/>
      <c r="CFX48" s="1"/>
      <c r="CFY48" s="1"/>
      <c r="CFZ48" s="1"/>
      <c r="CGA48" s="1"/>
      <c r="CGB48" s="1"/>
      <c r="CGC48" s="1"/>
      <c r="CGD48" s="1"/>
      <c r="CGE48" s="1"/>
      <c r="CGF48" s="1"/>
      <c r="CGG48" s="1"/>
      <c r="CGH48" s="1"/>
      <c r="CGI48" s="1"/>
      <c r="CGJ48" s="1"/>
      <c r="CGK48" s="1"/>
      <c r="CGL48" s="1"/>
      <c r="CGM48" s="1"/>
      <c r="CGN48" s="1"/>
      <c r="CGO48" s="1"/>
      <c r="CGP48" s="1"/>
      <c r="CGQ48" s="1"/>
      <c r="CGR48" s="1"/>
      <c r="CGS48" s="1"/>
      <c r="CGT48" s="1"/>
      <c r="CGU48" s="1"/>
      <c r="CGV48" s="1"/>
      <c r="CGW48" s="1"/>
      <c r="CGX48" s="1"/>
      <c r="CGY48" s="1"/>
      <c r="CGZ48" s="1"/>
      <c r="CHA48" s="1"/>
      <c r="CHB48" s="1"/>
      <c r="CHC48" s="1"/>
      <c r="CHD48" s="1"/>
      <c r="CHE48" s="1"/>
      <c r="CHF48" s="1"/>
      <c r="CHG48" s="1"/>
      <c r="CHH48" s="1"/>
      <c r="CHI48" s="1"/>
      <c r="CHJ48" s="1"/>
      <c r="CHK48" s="1"/>
      <c r="CHL48" s="1"/>
      <c r="CHM48" s="1"/>
      <c r="CHN48" s="1"/>
      <c r="CHO48" s="1"/>
      <c r="CHP48" s="1"/>
      <c r="CHQ48" s="1"/>
      <c r="CHR48" s="1"/>
      <c r="CHS48" s="1"/>
      <c r="CHT48" s="1"/>
      <c r="CHU48" s="1"/>
      <c r="CHV48" s="1"/>
      <c r="CHW48" s="1"/>
      <c r="CHX48" s="1"/>
      <c r="CHY48" s="1"/>
      <c r="CHZ48" s="1"/>
      <c r="CIA48" s="1"/>
      <c r="CIB48" s="1"/>
      <c r="CIC48" s="1"/>
      <c r="CID48" s="1"/>
      <c r="CIE48" s="1"/>
      <c r="CIF48" s="1"/>
      <c r="CIG48" s="1"/>
      <c r="CIH48" s="1"/>
      <c r="CII48" s="1"/>
      <c r="CIJ48" s="1"/>
      <c r="CIK48" s="1"/>
      <c r="CIL48" s="1"/>
      <c r="CIM48" s="1"/>
      <c r="CIN48" s="1"/>
      <c r="CIO48" s="1"/>
      <c r="CIP48" s="1"/>
      <c r="CIQ48" s="1"/>
      <c r="CIR48" s="1"/>
      <c r="CIS48" s="1"/>
      <c r="CIT48" s="1"/>
      <c r="CIU48" s="1"/>
      <c r="CIV48" s="1"/>
      <c r="CIW48" s="1"/>
      <c r="CIX48" s="1"/>
      <c r="CIY48" s="1"/>
      <c r="CIZ48" s="1"/>
      <c r="CJA48" s="1"/>
      <c r="CJB48" s="1"/>
      <c r="CJC48" s="1"/>
      <c r="CJD48" s="1"/>
      <c r="CJE48" s="1"/>
      <c r="CJF48" s="1"/>
      <c r="CJG48" s="1"/>
      <c r="CJH48" s="1"/>
      <c r="CJI48" s="1"/>
      <c r="CJJ48" s="1"/>
      <c r="CJK48" s="1"/>
      <c r="CJL48" s="1"/>
      <c r="CJM48" s="1"/>
      <c r="CJN48" s="1"/>
      <c r="CJO48" s="1"/>
      <c r="CJP48" s="1"/>
      <c r="CJQ48" s="1"/>
      <c r="CJR48" s="1"/>
      <c r="CJS48" s="1"/>
      <c r="CJT48" s="1"/>
      <c r="CJU48" s="1"/>
      <c r="CJV48" s="1"/>
      <c r="CJW48" s="1"/>
      <c r="CJX48" s="1"/>
      <c r="CJY48" s="1"/>
      <c r="CJZ48" s="1"/>
      <c r="CKA48" s="1"/>
      <c r="CKB48" s="1"/>
      <c r="CKC48" s="1"/>
      <c r="CKD48" s="1"/>
      <c r="CKE48" s="1"/>
      <c r="CKF48" s="1"/>
      <c r="CKG48" s="1"/>
      <c r="CKH48" s="1"/>
      <c r="CKI48" s="1"/>
      <c r="CKJ48" s="1"/>
      <c r="CKK48" s="1"/>
      <c r="CKL48" s="1"/>
      <c r="CKM48" s="1"/>
      <c r="CKN48" s="1"/>
      <c r="CKO48" s="1"/>
      <c r="CKP48" s="1"/>
      <c r="CKQ48" s="1"/>
      <c r="CKR48" s="1"/>
      <c r="CKS48" s="1"/>
      <c r="CKT48" s="1"/>
      <c r="CKU48" s="1"/>
      <c r="CKV48" s="1"/>
      <c r="CKW48" s="1"/>
      <c r="CKX48" s="1"/>
      <c r="CKY48" s="1"/>
      <c r="CKZ48" s="1"/>
      <c r="CLA48" s="1"/>
      <c r="CLB48" s="1"/>
      <c r="CLC48" s="1"/>
      <c r="CLD48" s="1"/>
      <c r="CLE48" s="1"/>
      <c r="CLF48" s="1"/>
      <c r="CLG48" s="1"/>
      <c r="CLH48" s="1"/>
      <c r="CLI48" s="1"/>
      <c r="CLJ48" s="1"/>
      <c r="CLK48" s="1"/>
      <c r="CLL48" s="1"/>
      <c r="CLM48" s="1"/>
      <c r="CLN48" s="1"/>
      <c r="CLO48" s="1"/>
      <c r="CLP48" s="1"/>
      <c r="CLQ48" s="1"/>
      <c r="CLR48" s="1"/>
      <c r="CLS48" s="1"/>
      <c r="CLT48" s="1"/>
      <c r="CLU48" s="1"/>
      <c r="CLV48" s="1"/>
      <c r="CLW48" s="1"/>
      <c r="CLX48" s="1"/>
      <c r="CLY48" s="1"/>
      <c r="CLZ48" s="1"/>
      <c r="CMA48" s="1"/>
      <c r="CMB48" s="1"/>
      <c r="CMC48" s="1"/>
      <c r="CMD48" s="1"/>
      <c r="CME48" s="1"/>
      <c r="CMF48" s="1"/>
      <c r="CMG48" s="1"/>
      <c r="CMH48" s="1"/>
      <c r="CMI48" s="1"/>
      <c r="CMJ48" s="1"/>
      <c r="CMK48" s="1"/>
      <c r="CML48" s="1"/>
      <c r="CMM48" s="1"/>
      <c r="CMN48" s="1"/>
      <c r="CMO48" s="1"/>
      <c r="CMP48" s="1"/>
      <c r="CMQ48" s="1"/>
      <c r="CMR48" s="1"/>
      <c r="CMS48" s="1"/>
      <c r="CMT48" s="1"/>
      <c r="CMU48" s="1"/>
      <c r="CMV48" s="1"/>
      <c r="CMW48" s="1"/>
      <c r="CMX48" s="1"/>
      <c r="CMY48" s="1"/>
      <c r="CMZ48" s="1"/>
      <c r="CNA48" s="1"/>
      <c r="CNB48" s="1"/>
      <c r="CNC48" s="1"/>
      <c r="CND48" s="1"/>
      <c r="CNE48" s="1"/>
      <c r="CNF48" s="1"/>
      <c r="CNG48" s="1"/>
      <c r="CNH48" s="1"/>
      <c r="CNI48" s="1"/>
      <c r="CNJ48" s="1"/>
      <c r="CNK48" s="1"/>
      <c r="CNL48" s="1"/>
      <c r="CNM48" s="1"/>
      <c r="CNN48" s="1"/>
      <c r="CNO48" s="1"/>
      <c r="CNP48" s="1"/>
      <c r="CNQ48" s="1"/>
      <c r="CNR48" s="1"/>
      <c r="CNS48" s="1"/>
      <c r="CNT48" s="1"/>
      <c r="CNU48" s="1"/>
      <c r="CNV48" s="1"/>
      <c r="CNW48" s="1"/>
      <c r="CNX48" s="1"/>
      <c r="CNY48" s="1"/>
      <c r="CNZ48" s="1"/>
      <c r="COA48" s="1"/>
      <c r="COB48" s="1"/>
      <c r="COC48" s="1"/>
      <c r="COD48" s="1"/>
      <c r="COE48" s="1"/>
      <c r="COF48" s="1"/>
      <c r="COG48" s="1"/>
      <c r="COH48" s="1"/>
      <c r="COI48" s="1"/>
      <c r="COJ48" s="1"/>
      <c r="COK48" s="1"/>
      <c r="COL48" s="1"/>
      <c r="COM48" s="1"/>
      <c r="CON48" s="1"/>
      <c r="COO48" s="1"/>
      <c r="COP48" s="1"/>
      <c r="COQ48" s="1"/>
      <c r="COR48" s="1"/>
      <c r="COS48" s="1"/>
      <c r="COT48" s="1"/>
      <c r="COU48" s="1"/>
      <c r="COV48" s="1"/>
      <c r="COW48" s="1"/>
      <c r="COX48" s="1"/>
      <c r="COY48" s="1"/>
      <c r="COZ48" s="1"/>
      <c r="CPA48" s="1"/>
      <c r="CPB48" s="1"/>
      <c r="CPC48" s="1"/>
      <c r="CPD48" s="1"/>
      <c r="CPE48" s="1"/>
      <c r="CPF48" s="1"/>
      <c r="CPG48" s="1"/>
      <c r="CPH48" s="1"/>
      <c r="CPI48" s="1"/>
      <c r="CPJ48" s="1"/>
      <c r="CPK48" s="1"/>
      <c r="CPL48" s="1"/>
      <c r="CPM48" s="1"/>
      <c r="CPN48" s="1"/>
      <c r="CPO48" s="1"/>
      <c r="CPP48" s="1"/>
      <c r="CPQ48" s="1"/>
      <c r="CPR48" s="1"/>
      <c r="CPS48" s="1"/>
      <c r="CPT48" s="1"/>
      <c r="CPU48" s="1"/>
      <c r="CPV48" s="1"/>
      <c r="CPW48" s="1"/>
      <c r="CPX48" s="1"/>
      <c r="CPY48" s="1"/>
      <c r="CPZ48" s="1"/>
      <c r="CQA48" s="1"/>
      <c r="CQB48" s="1"/>
      <c r="CQC48" s="1"/>
      <c r="CQD48" s="1"/>
      <c r="CQE48" s="1"/>
      <c r="CQF48" s="1"/>
      <c r="CQG48" s="1"/>
      <c r="CQH48" s="1"/>
      <c r="CQI48" s="1"/>
      <c r="CQJ48" s="1"/>
      <c r="CQK48" s="1"/>
      <c r="CQL48" s="1"/>
      <c r="CQM48" s="1"/>
      <c r="CQN48" s="1"/>
      <c r="CQO48" s="1"/>
      <c r="CQP48" s="1"/>
      <c r="CQQ48" s="1"/>
      <c r="CQR48" s="1"/>
      <c r="CQS48" s="1"/>
      <c r="CQT48" s="1"/>
      <c r="CQU48" s="1"/>
      <c r="CQV48" s="1"/>
      <c r="CQW48" s="1"/>
      <c r="CQX48" s="1"/>
      <c r="CQY48" s="1"/>
      <c r="CQZ48" s="1"/>
      <c r="CRA48" s="1"/>
      <c r="CRB48" s="1"/>
      <c r="CRC48" s="1"/>
      <c r="CRD48" s="1"/>
      <c r="CRE48" s="1"/>
      <c r="CRF48" s="1"/>
      <c r="CRG48" s="1"/>
      <c r="CRH48" s="1"/>
      <c r="CRI48" s="1"/>
      <c r="CRJ48" s="1"/>
      <c r="CRK48" s="1"/>
      <c r="CRL48" s="1"/>
      <c r="CRM48" s="1"/>
      <c r="CRN48" s="1"/>
      <c r="CRO48" s="1"/>
      <c r="CRP48" s="1"/>
      <c r="CRQ48" s="1"/>
      <c r="CRR48" s="1"/>
      <c r="CRS48" s="1"/>
      <c r="CRT48" s="1"/>
      <c r="CRU48" s="1"/>
      <c r="CRV48" s="1"/>
      <c r="CRW48" s="1"/>
      <c r="CRX48" s="1"/>
      <c r="CRY48" s="1"/>
      <c r="CRZ48" s="1"/>
      <c r="CSA48" s="1"/>
      <c r="CSB48" s="1"/>
      <c r="CSC48" s="1"/>
      <c r="CSD48" s="1"/>
      <c r="CSE48" s="1"/>
      <c r="CSF48" s="1"/>
      <c r="CSG48" s="1"/>
      <c r="CSH48" s="1"/>
      <c r="CSI48" s="1"/>
      <c r="CSJ48" s="1"/>
      <c r="CSK48" s="1"/>
      <c r="CSL48" s="1"/>
      <c r="CSM48" s="1"/>
      <c r="CSN48" s="1"/>
      <c r="CSO48" s="1"/>
      <c r="CSP48" s="1"/>
      <c r="CSQ48" s="1"/>
      <c r="CSR48" s="1"/>
      <c r="CSS48" s="1"/>
      <c r="CST48" s="1"/>
      <c r="CSU48" s="1"/>
      <c r="CSV48" s="1"/>
      <c r="CSW48" s="1"/>
      <c r="CSX48" s="1"/>
      <c r="CSY48" s="1"/>
      <c r="CSZ48" s="1"/>
      <c r="CTA48" s="1"/>
      <c r="CTB48" s="1"/>
      <c r="CTC48" s="1"/>
      <c r="CTD48" s="1"/>
      <c r="CTE48" s="1"/>
      <c r="CTF48" s="1"/>
      <c r="CTG48" s="1"/>
      <c r="CTH48" s="1"/>
      <c r="CTI48" s="1"/>
      <c r="CTJ48" s="1"/>
      <c r="CTK48" s="1"/>
      <c r="CTL48" s="1"/>
      <c r="CTM48" s="1"/>
      <c r="CTN48" s="1"/>
      <c r="CTO48" s="1"/>
      <c r="CTP48" s="1"/>
      <c r="CTQ48" s="1"/>
      <c r="CTR48" s="1"/>
      <c r="CTS48" s="1"/>
      <c r="CTT48" s="1"/>
      <c r="CTU48" s="1"/>
      <c r="CTV48" s="1"/>
      <c r="CTW48" s="1"/>
      <c r="CTX48" s="1"/>
      <c r="CTY48" s="1"/>
      <c r="CTZ48" s="1"/>
      <c r="CUA48" s="1"/>
      <c r="CUB48" s="1"/>
      <c r="CUC48" s="1"/>
      <c r="CUD48" s="1"/>
      <c r="CUE48" s="1"/>
      <c r="CUF48" s="1"/>
      <c r="CUG48" s="1"/>
      <c r="CUH48" s="1"/>
      <c r="CUI48" s="1"/>
      <c r="CUJ48" s="1"/>
      <c r="CUK48" s="1"/>
      <c r="CUL48" s="1"/>
      <c r="CUM48" s="1"/>
      <c r="CUN48" s="1"/>
      <c r="CUO48" s="1"/>
      <c r="CUP48" s="1"/>
      <c r="CUQ48" s="1"/>
      <c r="CUR48" s="1"/>
      <c r="CUS48" s="1"/>
      <c r="CUT48" s="1"/>
      <c r="CUU48" s="1"/>
      <c r="CUV48" s="1"/>
      <c r="CUW48" s="1"/>
      <c r="CUX48" s="1"/>
      <c r="CUY48" s="1"/>
      <c r="CUZ48" s="1"/>
      <c r="CVA48" s="1"/>
      <c r="CVB48" s="1"/>
      <c r="CVC48" s="1"/>
      <c r="CVD48" s="1"/>
      <c r="CVE48" s="1"/>
      <c r="CVF48" s="1"/>
      <c r="CVG48" s="1"/>
      <c r="CVH48" s="1"/>
      <c r="CVI48" s="1"/>
      <c r="CVJ48" s="1"/>
      <c r="CVK48" s="1"/>
      <c r="CVL48" s="1"/>
      <c r="CVM48" s="1"/>
      <c r="CVN48" s="1"/>
      <c r="CVO48" s="1"/>
      <c r="CVP48" s="1"/>
      <c r="CVQ48" s="1"/>
      <c r="CVR48" s="1"/>
      <c r="CVS48" s="1"/>
      <c r="CVT48" s="1"/>
      <c r="CVU48" s="1"/>
      <c r="CVV48" s="1"/>
      <c r="CVW48" s="1"/>
      <c r="CVX48" s="1"/>
      <c r="CVY48" s="1"/>
      <c r="CVZ48" s="1"/>
      <c r="CWA48" s="1"/>
      <c r="CWB48" s="1"/>
      <c r="CWC48" s="1"/>
      <c r="CWD48" s="1"/>
      <c r="CWE48" s="1"/>
      <c r="CWF48" s="1"/>
      <c r="CWG48" s="1"/>
      <c r="CWH48" s="1"/>
      <c r="CWI48" s="1"/>
      <c r="CWJ48" s="1"/>
      <c r="CWK48" s="1"/>
      <c r="CWL48" s="1"/>
      <c r="CWM48" s="1"/>
      <c r="CWN48" s="1"/>
      <c r="CWO48" s="1"/>
      <c r="CWP48" s="1"/>
      <c r="CWQ48" s="1"/>
      <c r="CWR48" s="1"/>
      <c r="CWS48" s="1"/>
      <c r="CWT48" s="1"/>
      <c r="CWU48" s="1"/>
      <c r="CWV48" s="1"/>
      <c r="CWW48" s="1"/>
      <c r="CWX48" s="1"/>
      <c r="CWY48" s="1"/>
      <c r="CWZ48" s="1"/>
      <c r="CXA48" s="1"/>
      <c r="CXB48" s="1"/>
      <c r="CXC48" s="1"/>
      <c r="CXD48" s="1"/>
      <c r="CXE48" s="1"/>
      <c r="CXF48" s="1"/>
      <c r="CXG48" s="1"/>
      <c r="CXH48" s="1"/>
      <c r="CXI48" s="1"/>
      <c r="CXJ48" s="1"/>
      <c r="CXK48" s="1"/>
      <c r="CXL48" s="1"/>
      <c r="CXM48" s="1"/>
      <c r="CXN48" s="1"/>
      <c r="CXO48" s="1"/>
      <c r="CXP48" s="1"/>
      <c r="CXQ48" s="1"/>
      <c r="CXR48" s="1"/>
      <c r="CXS48" s="1"/>
      <c r="CXT48" s="1"/>
      <c r="CXU48" s="1"/>
      <c r="CXV48" s="1"/>
      <c r="CXW48" s="1"/>
      <c r="CXX48" s="1"/>
      <c r="CXY48" s="1"/>
      <c r="CXZ48" s="1"/>
      <c r="CYA48" s="1"/>
      <c r="CYB48" s="1"/>
      <c r="CYC48" s="1"/>
      <c r="CYD48" s="1"/>
      <c r="CYE48" s="1"/>
      <c r="CYF48" s="1"/>
      <c r="CYG48" s="1"/>
      <c r="CYH48" s="1"/>
      <c r="CYI48" s="1"/>
      <c r="CYJ48" s="1"/>
      <c r="CYK48" s="1"/>
      <c r="CYL48" s="1"/>
      <c r="CYM48" s="1"/>
      <c r="CYN48" s="1"/>
      <c r="CYO48" s="1"/>
      <c r="CYP48" s="1"/>
      <c r="CYQ48" s="1"/>
      <c r="CYR48" s="1"/>
      <c r="CYS48" s="1"/>
      <c r="CYT48" s="1"/>
      <c r="CYU48" s="1"/>
      <c r="CYV48" s="1"/>
      <c r="CYW48" s="1"/>
      <c r="CYX48" s="1"/>
      <c r="CYY48" s="1"/>
      <c r="CYZ48" s="1"/>
      <c r="CZA48" s="1"/>
      <c r="CZB48" s="1"/>
      <c r="CZC48" s="1"/>
      <c r="CZD48" s="1"/>
      <c r="CZE48" s="1"/>
      <c r="CZF48" s="1"/>
      <c r="CZG48" s="1"/>
      <c r="CZH48" s="1"/>
      <c r="CZI48" s="1"/>
      <c r="CZJ48" s="1"/>
      <c r="CZK48" s="1"/>
      <c r="CZL48" s="1"/>
      <c r="CZM48" s="1"/>
      <c r="CZN48" s="1"/>
      <c r="CZO48" s="1"/>
      <c r="CZP48" s="1"/>
      <c r="CZQ48" s="1"/>
      <c r="CZR48" s="1"/>
      <c r="CZS48" s="1"/>
      <c r="CZT48" s="1"/>
      <c r="CZU48" s="1"/>
      <c r="CZV48" s="1"/>
      <c r="CZW48" s="1"/>
      <c r="CZX48" s="1"/>
      <c r="CZY48" s="1"/>
      <c r="CZZ48" s="1"/>
      <c r="DAA48" s="1"/>
      <c r="DAB48" s="1"/>
      <c r="DAC48" s="1"/>
      <c r="DAD48" s="1"/>
      <c r="DAE48" s="1"/>
      <c r="DAF48" s="1"/>
      <c r="DAG48" s="1"/>
      <c r="DAH48" s="1"/>
      <c r="DAI48" s="1"/>
      <c r="DAJ48" s="1"/>
      <c r="DAK48" s="1"/>
      <c r="DAL48" s="1"/>
      <c r="DAM48" s="1"/>
      <c r="DAN48" s="1"/>
      <c r="DAO48" s="1"/>
      <c r="DAP48" s="1"/>
      <c r="DAQ48" s="1"/>
      <c r="DAR48" s="1"/>
      <c r="DAS48" s="1"/>
      <c r="DAT48" s="1"/>
      <c r="DAU48" s="1"/>
      <c r="DAV48" s="1"/>
      <c r="DAW48" s="1"/>
      <c r="DAX48" s="1"/>
      <c r="DAY48" s="1"/>
      <c r="DAZ48" s="1"/>
      <c r="DBA48" s="1"/>
      <c r="DBB48" s="1"/>
      <c r="DBC48" s="1"/>
      <c r="DBD48" s="1"/>
      <c r="DBE48" s="1"/>
      <c r="DBF48" s="1"/>
      <c r="DBG48" s="1"/>
      <c r="DBH48" s="1"/>
      <c r="DBI48" s="1"/>
      <c r="DBJ48" s="1"/>
      <c r="DBK48" s="1"/>
      <c r="DBL48" s="1"/>
      <c r="DBM48" s="1"/>
      <c r="DBN48" s="1"/>
      <c r="DBO48" s="1"/>
      <c r="DBP48" s="1"/>
      <c r="DBQ48" s="1"/>
      <c r="DBR48" s="1"/>
      <c r="DBS48" s="1"/>
      <c r="DBT48" s="1"/>
      <c r="DBU48" s="1"/>
      <c r="DBV48" s="1"/>
      <c r="DBW48" s="1"/>
      <c r="DBX48" s="1"/>
      <c r="DBY48" s="1"/>
      <c r="DBZ48" s="1"/>
      <c r="DCA48" s="1"/>
      <c r="DCB48" s="1"/>
      <c r="DCC48" s="1"/>
      <c r="DCD48" s="1"/>
      <c r="DCE48" s="1"/>
      <c r="DCF48" s="1"/>
      <c r="DCG48" s="1"/>
      <c r="DCH48" s="1"/>
      <c r="DCI48" s="1"/>
      <c r="DCJ48" s="1"/>
      <c r="DCK48" s="1"/>
      <c r="DCL48" s="1"/>
      <c r="DCM48" s="1"/>
      <c r="DCN48" s="1"/>
      <c r="DCO48" s="1"/>
      <c r="DCP48" s="1"/>
      <c r="DCQ48" s="1"/>
      <c r="DCR48" s="1"/>
      <c r="DCS48" s="1"/>
      <c r="DCT48" s="1"/>
      <c r="DCU48" s="1"/>
      <c r="DCV48" s="1"/>
      <c r="DCW48" s="1"/>
      <c r="DCX48" s="1"/>
      <c r="DCY48" s="1"/>
      <c r="DCZ48" s="1"/>
      <c r="DDA48" s="1"/>
      <c r="DDB48" s="1"/>
      <c r="DDC48" s="1"/>
      <c r="DDD48" s="1"/>
      <c r="DDE48" s="1"/>
      <c r="DDF48" s="1"/>
      <c r="DDG48" s="1"/>
      <c r="DDH48" s="1"/>
      <c r="DDI48" s="1"/>
      <c r="DDJ48" s="1"/>
      <c r="DDK48" s="1"/>
      <c r="DDL48" s="1"/>
      <c r="DDM48" s="1"/>
      <c r="DDN48" s="1"/>
      <c r="DDO48" s="1"/>
      <c r="DDP48" s="1"/>
      <c r="DDQ48" s="1"/>
      <c r="DDR48" s="1"/>
      <c r="DDS48" s="1"/>
      <c r="DDT48" s="1"/>
      <c r="DDU48" s="1"/>
      <c r="DDV48" s="1"/>
      <c r="DDW48" s="1"/>
      <c r="DDX48" s="1"/>
      <c r="DDY48" s="1"/>
      <c r="DDZ48" s="1"/>
      <c r="DEA48" s="1"/>
      <c r="DEB48" s="1"/>
      <c r="DEC48" s="1"/>
      <c r="DED48" s="1"/>
      <c r="DEE48" s="1"/>
      <c r="DEF48" s="1"/>
      <c r="DEG48" s="1"/>
      <c r="DEH48" s="1"/>
      <c r="DEI48" s="1"/>
      <c r="DEJ48" s="1"/>
      <c r="DEK48" s="1"/>
      <c r="DEL48" s="1"/>
      <c r="DEM48" s="1"/>
      <c r="DEN48" s="1"/>
      <c r="DEO48" s="1"/>
      <c r="DEP48" s="1"/>
      <c r="DEQ48" s="1"/>
      <c r="DER48" s="1"/>
      <c r="DES48" s="1"/>
      <c r="DET48" s="1"/>
      <c r="DEU48" s="1"/>
      <c r="DEV48" s="1"/>
      <c r="DEW48" s="1"/>
      <c r="DEX48" s="1"/>
      <c r="DEY48" s="1"/>
      <c r="DEZ48" s="1"/>
      <c r="DFA48" s="1"/>
      <c r="DFB48" s="1"/>
      <c r="DFC48" s="1"/>
      <c r="DFD48" s="1"/>
      <c r="DFE48" s="1"/>
      <c r="DFF48" s="1"/>
      <c r="DFG48" s="1"/>
      <c r="DFH48" s="1"/>
      <c r="DFI48" s="1"/>
      <c r="DFJ48" s="1"/>
      <c r="DFK48" s="1"/>
      <c r="DFL48" s="1"/>
      <c r="DFM48" s="1"/>
      <c r="DFN48" s="1"/>
      <c r="DFO48" s="1"/>
      <c r="DFP48" s="1"/>
      <c r="DFQ48" s="1"/>
      <c r="DFR48" s="1"/>
      <c r="DFS48" s="1"/>
      <c r="DFT48" s="1"/>
      <c r="DFU48" s="1"/>
      <c r="DFV48" s="1"/>
      <c r="DFW48" s="1"/>
      <c r="DFX48" s="1"/>
      <c r="DFY48" s="1"/>
      <c r="DFZ48" s="1"/>
      <c r="DGA48" s="1"/>
      <c r="DGB48" s="1"/>
      <c r="DGC48" s="1"/>
      <c r="DGD48" s="1"/>
      <c r="DGE48" s="1"/>
      <c r="DGF48" s="1"/>
      <c r="DGG48" s="1"/>
      <c r="DGH48" s="1"/>
      <c r="DGI48" s="1"/>
      <c r="DGJ48" s="1"/>
      <c r="DGK48" s="1"/>
      <c r="DGL48" s="1"/>
      <c r="DGM48" s="1"/>
      <c r="DGN48" s="1"/>
      <c r="DGO48" s="1"/>
      <c r="DGP48" s="1"/>
      <c r="DGQ48" s="1"/>
      <c r="DGR48" s="1"/>
      <c r="DGS48" s="1"/>
      <c r="DGT48" s="1"/>
      <c r="DGU48" s="1"/>
      <c r="DGV48" s="1"/>
      <c r="DGW48" s="1"/>
      <c r="DGX48" s="1"/>
      <c r="DGY48" s="1"/>
      <c r="DGZ48" s="1"/>
      <c r="DHA48" s="1"/>
      <c r="DHB48" s="1"/>
      <c r="DHC48" s="1"/>
      <c r="DHD48" s="1"/>
      <c r="DHE48" s="1"/>
      <c r="DHF48" s="1"/>
      <c r="DHG48" s="1"/>
      <c r="DHH48" s="1"/>
      <c r="DHI48" s="1"/>
      <c r="DHJ48" s="1"/>
      <c r="DHK48" s="1"/>
      <c r="DHL48" s="1"/>
      <c r="DHM48" s="1"/>
      <c r="DHN48" s="1"/>
      <c r="DHO48" s="1"/>
      <c r="DHP48" s="1"/>
      <c r="DHQ48" s="1"/>
      <c r="DHR48" s="1"/>
      <c r="DHS48" s="1"/>
      <c r="DHT48" s="1"/>
      <c r="DHU48" s="1"/>
      <c r="DHV48" s="1"/>
      <c r="DHW48" s="1"/>
      <c r="DHX48" s="1"/>
      <c r="DHY48" s="1"/>
      <c r="DHZ48" s="1"/>
      <c r="DIA48" s="1"/>
      <c r="DIB48" s="1"/>
      <c r="DIC48" s="1"/>
      <c r="DID48" s="1"/>
      <c r="DIE48" s="1"/>
      <c r="DIF48" s="1"/>
      <c r="DIG48" s="1"/>
      <c r="DIH48" s="1"/>
      <c r="DII48" s="1"/>
      <c r="DIJ48" s="1"/>
      <c r="DIK48" s="1"/>
      <c r="DIL48" s="1"/>
      <c r="DIM48" s="1"/>
      <c r="DIN48" s="1"/>
      <c r="DIO48" s="1"/>
      <c r="DIP48" s="1"/>
      <c r="DIQ48" s="1"/>
      <c r="DIR48" s="1"/>
      <c r="DIS48" s="1"/>
      <c r="DIT48" s="1"/>
      <c r="DIU48" s="1"/>
      <c r="DIV48" s="1"/>
      <c r="DIW48" s="1"/>
      <c r="DIX48" s="1"/>
      <c r="DIY48" s="1"/>
      <c r="DIZ48" s="1"/>
      <c r="DJA48" s="1"/>
      <c r="DJB48" s="1"/>
      <c r="DJC48" s="1"/>
      <c r="DJD48" s="1"/>
      <c r="DJE48" s="1"/>
      <c r="DJF48" s="1"/>
      <c r="DJG48" s="1"/>
      <c r="DJH48" s="1"/>
      <c r="DJI48" s="1"/>
      <c r="DJJ48" s="1"/>
      <c r="DJK48" s="1"/>
      <c r="DJL48" s="1"/>
      <c r="DJM48" s="1"/>
      <c r="DJN48" s="1"/>
      <c r="DJO48" s="1"/>
      <c r="DJP48" s="1"/>
      <c r="DJQ48" s="1"/>
      <c r="DJR48" s="1"/>
      <c r="DJS48" s="1"/>
      <c r="DJT48" s="1"/>
      <c r="DJU48" s="1"/>
      <c r="DJV48" s="1"/>
      <c r="DJW48" s="1"/>
      <c r="DJX48" s="1"/>
      <c r="DJY48" s="1"/>
      <c r="DJZ48" s="1"/>
      <c r="DKA48" s="1"/>
      <c r="DKB48" s="1"/>
      <c r="DKC48" s="1"/>
      <c r="DKD48" s="1"/>
      <c r="DKE48" s="1"/>
      <c r="DKF48" s="1"/>
      <c r="DKG48" s="1"/>
      <c r="DKH48" s="1"/>
      <c r="DKI48" s="1"/>
      <c r="DKJ48" s="1"/>
      <c r="DKK48" s="1"/>
      <c r="DKL48" s="1"/>
      <c r="DKM48" s="1"/>
      <c r="DKN48" s="1"/>
      <c r="DKO48" s="1"/>
      <c r="DKP48" s="1"/>
      <c r="DKQ48" s="1"/>
      <c r="DKR48" s="1"/>
      <c r="DKS48" s="1"/>
      <c r="DKT48" s="1"/>
      <c r="DKU48" s="1"/>
      <c r="DKV48" s="1"/>
      <c r="DKW48" s="1"/>
      <c r="DKX48" s="1"/>
      <c r="DKY48" s="1"/>
      <c r="DKZ48" s="1"/>
      <c r="DLA48" s="1"/>
      <c r="DLB48" s="1"/>
      <c r="DLC48" s="1"/>
      <c r="DLD48" s="1"/>
      <c r="DLE48" s="1"/>
      <c r="DLF48" s="1"/>
      <c r="DLG48" s="1"/>
      <c r="DLH48" s="1"/>
      <c r="DLI48" s="1"/>
      <c r="DLJ48" s="1"/>
      <c r="DLK48" s="1"/>
      <c r="DLL48" s="1"/>
      <c r="DLM48" s="1"/>
      <c r="DLN48" s="1"/>
      <c r="DLO48" s="1"/>
      <c r="DLP48" s="1"/>
      <c r="DLQ48" s="1"/>
      <c r="DLR48" s="1"/>
      <c r="DLS48" s="1"/>
      <c r="DLT48" s="1"/>
      <c r="DLU48" s="1"/>
      <c r="DLV48" s="1"/>
      <c r="DLW48" s="1"/>
      <c r="DLX48" s="1"/>
      <c r="DLY48" s="1"/>
      <c r="DLZ48" s="1"/>
      <c r="DMA48" s="1"/>
      <c r="DMB48" s="1"/>
      <c r="DMC48" s="1"/>
      <c r="DMD48" s="1"/>
      <c r="DME48" s="1"/>
      <c r="DMF48" s="1"/>
      <c r="DMG48" s="1"/>
      <c r="DMH48" s="1"/>
      <c r="DMI48" s="1"/>
      <c r="DMJ48" s="1"/>
      <c r="DMK48" s="1"/>
      <c r="DML48" s="1"/>
      <c r="DMM48" s="1"/>
      <c r="DMN48" s="1"/>
      <c r="DMO48" s="1"/>
      <c r="DMP48" s="1"/>
      <c r="DMQ48" s="1"/>
      <c r="DMR48" s="1"/>
      <c r="DMS48" s="1"/>
      <c r="DMT48" s="1"/>
      <c r="DMU48" s="1"/>
      <c r="DMV48" s="1"/>
      <c r="DMW48" s="1"/>
      <c r="DMX48" s="1"/>
      <c r="DMY48" s="1"/>
      <c r="DMZ48" s="1"/>
      <c r="DNA48" s="1"/>
      <c r="DNB48" s="1"/>
      <c r="DNC48" s="1"/>
      <c r="DND48" s="1"/>
      <c r="DNE48" s="1"/>
      <c r="DNF48" s="1"/>
      <c r="DNG48" s="1"/>
      <c r="DNH48" s="1"/>
      <c r="DNI48" s="1"/>
      <c r="DNJ48" s="1"/>
      <c r="DNK48" s="1"/>
      <c r="DNL48" s="1"/>
      <c r="DNM48" s="1"/>
      <c r="DNN48" s="1"/>
      <c r="DNO48" s="1"/>
      <c r="DNP48" s="1"/>
      <c r="DNQ48" s="1"/>
      <c r="DNR48" s="1"/>
      <c r="DNS48" s="1"/>
      <c r="DNT48" s="1"/>
      <c r="DNU48" s="1"/>
      <c r="DNV48" s="1"/>
      <c r="DNW48" s="1"/>
      <c r="DNX48" s="1"/>
      <c r="DNY48" s="1"/>
      <c r="DNZ48" s="1"/>
      <c r="DOA48" s="1"/>
      <c r="DOB48" s="1"/>
      <c r="DOC48" s="1"/>
      <c r="DOD48" s="1"/>
      <c r="DOE48" s="1"/>
      <c r="DOF48" s="1"/>
      <c r="DOG48" s="1"/>
      <c r="DOH48" s="1"/>
      <c r="DOI48" s="1"/>
      <c r="DOJ48" s="1"/>
      <c r="DOK48" s="1"/>
      <c r="DOL48" s="1"/>
      <c r="DOM48" s="1"/>
      <c r="DON48" s="1"/>
      <c r="DOO48" s="1"/>
      <c r="DOP48" s="1"/>
      <c r="DOQ48" s="1"/>
      <c r="DOR48" s="1"/>
      <c r="DOS48" s="1"/>
      <c r="DOT48" s="1"/>
      <c r="DOU48" s="1"/>
      <c r="DOV48" s="1"/>
      <c r="DOW48" s="1"/>
      <c r="DOX48" s="1"/>
      <c r="DOY48" s="1"/>
      <c r="DOZ48" s="1"/>
      <c r="DPA48" s="1"/>
      <c r="DPB48" s="1"/>
      <c r="DPC48" s="1"/>
      <c r="DPD48" s="1"/>
      <c r="DPE48" s="1"/>
      <c r="DPF48" s="1"/>
      <c r="DPG48" s="1"/>
      <c r="DPH48" s="1"/>
      <c r="DPI48" s="1"/>
      <c r="DPJ48" s="1"/>
      <c r="DPK48" s="1"/>
      <c r="DPL48" s="1"/>
      <c r="DPM48" s="1"/>
      <c r="DPN48" s="1"/>
      <c r="DPO48" s="1"/>
      <c r="DPP48" s="1"/>
      <c r="DPQ48" s="1"/>
      <c r="DPR48" s="1"/>
      <c r="DPS48" s="1"/>
      <c r="DPT48" s="1"/>
      <c r="DPU48" s="1"/>
      <c r="DPV48" s="1"/>
      <c r="DPW48" s="1"/>
      <c r="DPX48" s="1"/>
      <c r="DPY48" s="1"/>
      <c r="DPZ48" s="1"/>
      <c r="DQA48" s="1"/>
      <c r="DQB48" s="1"/>
      <c r="DQC48" s="1"/>
      <c r="DQD48" s="1"/>
      <c r="DQE48" s="1"/>
      <c r="DQF48" s="1"/>
      <c r="DQG48" s="1"/>
      <c r="DQH48" s="1"/>
      <c r="DQI48" s="1"/>
      <c r="DQJ48" s="1"/>
      <c r="DQK48" s="1"/>
      <c r="DQL48" s="1"/>
      <c r="DQM48" s="1"/>
      <c r="DQN48" s="1"/>
      <c r="DQO48" s="1"/>
      <c r="DQP48" s="1"/>
      <c r="DQQ48" s="1"/>
      <c r="DQR48" s="1"/>
      <c r="DQS48" s="1"/>
      <c r="DQT48" s="1"/>
      <c r="DQU48" s="1"/>
      <c r="DQV48" s="1"/>
      <c r="DQW48" s="1"/>
      <c r="DQX48" s="1"/>
      <c r="DQY48" s="1"/>
      <c r="DQZ48" s="1"/>
      <c r="DRA48" s="1"/>
      <c r="DRB48" s="1"/>
      <c r="DRC48" s="1"/>
      <c r="DRD48" s="1"/>
      <c r="DRE48" s="1"/>
      <c r="DRF48" s="1"/>
      <c r="DRG48" s="1"/>
      <c r="DRH48" s="1"/>
      <c r="DRI48" s="1"/>
      <c r="DRJ48" s="1"/>
      <c r="DRK48" s="1"/>
      <c r="DRL48" s="1"/>
      <c r="DRM48" s="1"/>
      <c r="DRN48" s="1"/>
      <c r="DRO48" s="1"/>
      <c r="DRP48" s="1"/>
      <c r="DRQ48" s="1"/>
      <c r="DRR48" s="1"/>
      <c r="DRS48" s="1"/>
      <c r="DRT48" s="1"/>
      <c r="DRU48" s="1"/>
      <c r="DRV48" s="1"/>
      <c r="DRW48" s="1"/>
      <c r="DRX48" s="1"/>
      <c r="DRY48" s="1"/>
      <c r="DRZ48" s="1"/>
      <c r="DSA48" s="1"/>
      <c r="DSB48" s="1"/>
      <c r="DSC48" s="1"/>
      <c r="DSD48" s="1"/>
      <c r="DSE48" s="1"/>
      <c r="DSF48" s="1"/>
      <c r="DSG48" s="1"/>
      <c r="DSH48" s="1"/>
      <c r="DSI48" s="1"/>
      <c r="DSJ48" s="1"/>
      <c r="DSK48" s="1"/>
      <c r="DSL48" s="1"/>
      <c r="DSM48" s="1"/>
      <c r="DSN48" s="1"/>
      <c r="DSO48" s="1"/>
      <c r="DSP48" s="1"/>
      <c r="DSQ48" s="1"/>
      <c r="DSR48" s="1"/>
      <c r="DSS48" s="1"/>
      <c r="DST48" s="1"/>
      <c r="DSU48" s="1"/>
      <c r="DSV48" s="1"/>
      <c r="DSW48" s="1"/>
      <c r="DSX48" s="1"/>
      <c r="DSY48" s="1"/>
      <c r="DSZ48" s="1"/>
      <c r="DTA48" s="1"/>
      <c r="DTB48" s="1"/>
      <c r="DTC48" s="1"/>
      <c r="DTD48" s="1"/>
      <c r="DTE48" s="1"/>
      <c r="DTF48" s="1"/>
      <c r="DTG48" s="1"/>
      <c r="DTH48" s="1"/>
      <c r="DTI48" s="1"/>
      <c r="DTJ48" s="1"/>
      <c r="DTK48" s="1"/>
      <c r="DTL48" s="1"/>
      <c r="DTM48" s="1"/>
      <c r="DTN48" s="1"/>
      <c r="DTO48" s="1"/>
      <c r="DTP48" s="1"/>
      <c r="DTQ48" s="1"/>
      <c r="DTR48" s="1"/>
      <c r="DTS48" s="1"/>
      <c r="DTT48" s="1"/>
      <c r="DTU48" s="1"/>
      <c r="DTV48" s="1"/>
      <c r="DTW48" s="1"/>
      <c r="DTX48" s="1"/>
      <c r="DTY48" s="1"/>
      <c r="DTZ48" s="1"/>
      <c r="DUA48" s="1"/>
      <c r="DUB48" s="1"/>
      <c r="DUC48" s="1"/>
      <c r="DUD48" s="1"/>
      <c r="DUE48" s="1"/>
      <c r="DUF48" s="1"/>
      <c r="DUG48" s="1"/>
      <c r="DUH48" s="1"/>
      <c r="DUI48" s="1"/>
      <c r="DUJ48" s="1"/>
      <c r="DUK48" s="1"/>
      <c r="DUL48" s="1"/>
      <c r="DUM48" s="1"/>
      <c r="DUN48" s="1"/>
      <c r="DUO48" s="1"/>
      <c r="DUP48" s="1"/>
      <c r="DUQ48" s="1"/>
      <c r="DUR48" s="1"/>
      <c r="DUS48" s="1"/>
      <c r="DUT48" s="1"/>
      <c r="DUU48" s="1"/>
      <c r="DUV48" s="1"/>
      <c r="DUW48" s="1"/>
      <c r="DUX48" s="1"/>
      <c r="DUY48" s="1"/>
      <c r="DUZ48" s="1"/>
      <c r="DVA48" s="1"/>
      <c r="DVB48" s="1"/>
      <c r="DVC48" s="1"/>
      <c r="DVD48" s="1"/>
      <c r="DVE48" s="1"/>
      <c r="DVF48" s="1"/>
      <c r="DVG48" s="1"/>
      <c r="DVH48" s="1"/>
      <c r="DVI48" s="1"/>
      <c r="DVJ48" s="1"/>
      <c r="DVK48" s="1"/>
      <c r="DVL48" s="1"/>
      <c r="DVM48" s="1"/>
      <c r="DVN48" s="1"/>
      <c r="DVO48" s="1"/>
      <c r="DVP48" s="1"/>
      <c r="DVQ48" s="1"/>
      <c r="DVR48" s="1"/>
      <c r="DVS48" s="1"/>
      <c r="DVT48" s="1"/>
      <c r="DVU48" s="1"/>
      <c r="DVV48" s="1"/>
      <c r="DVW48" s="1"/>
      <c r="DVX48" s="1"/>
      <c r="DVY48" s="1"/>
      <c r="DVZ48" s="1"/>
      <c r="DWA48" s="1"/>
      <c r="DWB48" s="1"/>
      <c r="DWC48" s="1"/>
      <c r="DWD48" s="1"/>
      <c r="DWE48" s="1"/>
      <c r="DWF48" s="1"/>
      <c r="DWG48" s="1"/>
      <c r="DWH48" s="1"/>
      <c r="DWI48" s="1"/>
      <c r="DWJ48" s="1"/>
      <c r="DWK48" s="1"/>
      <c r="DWL48" s="1"/>
      <c r="DWM48" s="1"/>
      <c r="DWN48" s="1"/>
      <c r="DWO48" s="1"/>
      <c r="DWP48" s="1"/>
      <c r="DWQ48" s="1"/>
      <c r="DWR48" s="1"/>
      <c r="DWS48" s="1"/>
      <c r="DWT48" s="1"/>
      <c r="DWU48" s="1"/>
      <c r="DWV48" s="1"/>
      <c r="DWW48" s="1"/>
      <c r="DWX48" s="1"/>
      <c r="DWY48" s="1"/>
      <c r="DWZ48" s="1"/>
      <c r="DXA48" s="1"/>
      <c r="DXB48" s="1"/>
      <c r="DXC48" s="1"/>
      <c r="DXD48" s="1"/>
      <c r="DXE48" s="1"/>
      <c r="DXF48" s="1"/>
      <c r="DXG48" s="1"/>
      <c r="DXH48" s="1"/>
      <c r="DXI48" s="1"/>
      <c r="DXJ48" s="1"/>
      <c r="DXK48" s="1"/>
      <c r="DXL48" s="1"/>
      <c r="DXM48" s="1"/>
      <c r="DXN48" s="1"/>
      <c r="DXO48" s="1"/>
      <c r="DXP48" s="1"/>
      <c r="DXQ48" s="1"/>
      <c r="DXR48" s="1"/>
      <c r="DXS48" s="1"/>
      <c r="DXT48" s="1"/>
      <c r="DXU48" s="1"/>
      <c r="DXV48" s="1"/>
      <c r="DXW48" s="1"/>
      <c r="DXX48" s="1"/>
      <c r="DXY48" s="1"/>
      <c r="DXZ48" s="1"/>
      <c r="DYA48" s="1"/>
      <c r="DYB48" s="1"/>
      <c r="DYC48" s="1"/>
      <c r="DYD48" s="1"/>
      <c r="DYE48" s="1"/>
      <c r="DYF48" s="1"/>
      <c r="DYG48" s="1"/>
      <c r="DYH48" s="1"/>
      <c r="DYI48" s="1"/>
      <c r="DYJ48" s="1"/>
      <c r="DYK48" s="1"/>
      <c r="DYL48" s="1"/>
      <c r="DYM48" s="1"/>
      <c r="DYN48" s="1"/>
      <c r="DYO48" s="1"/>
      <c r="DYP48" s="1"/>
      <c r="DYQ48" s="1"/>
      <c r="DYR48" s="1"/>
      <c r="DYS48" s="1"/>
      <c r="DYT48" s="1"/>
      <c r="DYU48" s="1"/>
      <c r="DYV48" s="1"/>
      <c r="DYW48" s="1"/>
      <c r="DYX48" s="1"/>
      <c r="DYY48" s="1"/>
      <c r="DYZ48" s="1"/>
      <c r="DZA48" s="1"/>
      <c r="DZB48" s="1"/>
      <c r="DZC48" s="1"/>
      <c r="DZD48" s="1"/>
      <c r="DZE48" s="1"/>
      <c r="DZF48" s="1"/>
      <c r="DZG48" s="1"/>
      <c r="DZH48" s="1"/>
      <c r="DZI48" s="1"/>
      <c r="DZJ48" s="1"/>
      <c r="DZK48" s="1"/>
      <c r="DZL48" s="1"/>
      <c r="DZM48" s="1"/>
      <c r="DZN48" s="1"/>
      <c r="DZO48" s="1"/>
      <c r="DZP48" s="1"/>
      <c r="DZQ48" s="1"/>
      <c r="DZR48" s="1"/>
      <c r="DZS48" s="1"/>
      <c r="DZT48" s="1"/>
      <c r="DZU48" s="1"/>
      <c r="DZV48" s="1"/>
      <c r="DZW48" s="1"/>
      <c r="DZX48" s="1"/>
      <c r="DZY48" s="1"/>
      <c r="DZZ48" s="1"/>
      <c r="EAA48" s="1"/>
      <c r="EAB48" s="1"/>
      <c r="EAC48" s="1"/>
      <c r="EAD48" s="1"/>
      <c r="EAE48" s="1"/>
      <c r="EAF48" s="1"/>
      <c r="EAG48" s="1"/>
      <c r="EAH48" s="1"/>
      <c r="EAI48" s="1"/>
      <c r="EAJ48" s="1"/>
      <c r="EAK48" s="1"/>
      <c r="EAL48" s="1"/>
      <c r="EAM48" s="1"/>
      <c r="EAN48" s="1"/>
      <c r="EAO48" s="1"/>
      <c r="EAP48" s="1"/>
      <c r="EAQ48" s="1"/>
      <c r="EAR48" s="1"/>
      <c r="EAS48" s="1"/>
      <c r="EAT48" s="1"/>
      <c r="EAU48" s="1"/>
      <c r="EAV48" s="1"/>
      <c r="EAW48" s="1"/>
      <c r="EAX48" s="1"/>
      <c r="EAY48" s="1"/>
      <c r="EAZ48" s="1"/>
      <c r="EBA48" s="1"/>
      <c r="EBB48" s="1"/>
      <c r="EBC48" s="1"/>
      <c r="EBD48" s="1"/>
      <c r="EBE48" s="1"/>
      <c r="EBF48" s="1"/>
      <c r="EBG48" s="1"/>
      <c r="EBH48" s="1"/>
      <c r="EBI48" s="1"/>
      <c r="EBJ48" s="1"/>
      <c r="EBK48" s="1"/>
      <c r="EBL48" s="1"/>
      <c r="EBM48" s="1"/>
      <c r="EBN48" s="1"/>
      <c r="EBO48" s="1"/>
      <c r="EBP48" s="1"/>
      <c r="EBQ48" s="1"/>
      <c r="EBR48" s="1"/>
      <c r="EBS48" s="1"/>
      <c r="EBT48" s="1"/>
      <c r="EBU48" s="1"/>
      <c r="EBV48" s="1"/>
      <c r="EBW48" s="1"/>
      <c r="EBX48" s="1"/>
      <c r="EBY48" s="1"/>
      <c r="EBZ48" s="1"/>
      <c r="ECA48" s="1"/>
      <c r="ECB48" s="1"/>
      <c r="ECC48" s="1"/>
      <c r="ECD48" s="1"/>
      <c r="ECE48" s="1"/>
      <c r="ECF48" s="1"/>
      <c r="ECG48" s="1"/>
      <c r="ECH48" s="1"/>
      <c r="ECI48" s="1"/>
      <c r="ECJ48" s="1"/>
      <c r="ECK48" s="1"/>
      <c r="ECL48" s="1"/>
      <c r="ECM48" s="1"/>
      <c r="ECN48" s="1"/>
      <c r="ECO48" s="1"/>
      <c r="ECP48" s="1"/>
      <c r="ECQ48" s="1"/>
      <c r="ECR48" s="1"/>
      <c r="ECS48" s="1"/>
      <c r="ECT48" s="1"/>
      <c r="ECU48" s="1"/>
      <c r="ECV48" s="1"/>
      <c r="ECW48" s="1"/>
      <c r="ECX48" s="1"/>
      <c r="ECY48" s="1"/>
      <c r="ECZ48" s="1"/>
      <c r="EDA48" s="1"/>
      <c r="EDB48" s="1"/>
      <c r="EDC48" s="1"/>
      <c r="EDD48" s="1"/>
      <c r="EDE48" s="1"/>
      <c r="EDF48" s="1"/>
      <c r="EDG48" s="1"/>
      <c r="EDH48" s="1"/>
      <c r="EDI48" s="1"/>
      <c r="EDJ48" s="1"/>
      <c r="EDK48" s="1"/>
      <c r="EDL48" s="1"/>
      <c r="EDM48" s="1"/>
      <c r="EDN48" s="1"/>
      <c r="EDO48" s="1"/>
      <c r="EDP48" s="1"/>
      <c r="EDQ48" s="1"/>
      <c r="EDR48" s="1"/>
      <c r="EDS48" s="1"/>
      <c r="EDT48" s="1"/>
      <c r="EDU48" s="1"/>
      <c r="EDV48" s="1"/>
      <c r="EDW48" s="1"/>
      <c r="EDX48" s="1"/>
      <c r="EDY48" s="1"/>
      <c r="EDZ48" s="1"/>
      <c r="EEA48" s="1"/>
      <c r="EEB48" s="1"/>
      <c r="EEC48" s="1"/>
      <c r="EED48" s="1"/>
      <c r="EEE48" s="1"/>
      <c r="EEF48" s="1"/>
      <c r="EEG48" s="1"/>
      <c r="EEH48" s="1"/>
      <c r="EEI48" s="1"/>
      <c r="EEJ48" s="1"/>
      <c r="EEK48" s="1"/>
      <c r="EEL48" s="1"/>
      <c r="EEM48" s="1"/>
      <c r="EEN48" s="1"/>
      <c r="EEO48" s="1"/>
      <c r="EEP48" s="1"/>
      <c r="EEQ48" s="1"/>
      <c r="EER48" s="1"/>
      <c r="EES48" s="1"/>
      <c r="EET48" s="1"/>
      <c r="EEU48" s="1"/>
      <c r="EEV48" s="1"/>
      <c r="EEW48" s="1"/>
      <c r="EEX48" s="1"/>
      <c r="EEY48" s="1"/>
      <c r="EEZ48" s="1"/>
      <c r="EFA48" s="1"/>
      <c r="EFB48" s="1"/>
      <c r="EFC48" s="1"/>
      <c r="EFD48" s="1"/>
      <c r="EFE48" s="1"/>
      <c r="EFF48" s="1"/>
      <c r="EFG48" s="1"/>
      <c r="EFH48" s="1"/>
      <c r="EFI48" s="1"/>
      <c r="EFJ48" s="1"/>
      <c r="EFK48" s="1"/>
      <c r="EFL48" s="1"/>
      <c r="EFM48" s="1"/>
      <c r="EFN48" s="1"/>
      <c r="EFO48" s="1"/>
      <c r="EFP48" s="1"/>
      <c r="EFQ48" s="1"/>
      <c r="EFR48" s="1"/>
      <c r="EFS48" s="1"/>
      <c r="EFT48" s="1"/>
      <c r="EFU48" s="1"/>
      <c r="EFV48" s="1"/>
      <c r="EFW48" s="1"/>
      <c r="EFX48" s="1"/>
      <c r="EFY48" s="1"/>
      <c r="EFZ48" s="1"/>
      <c r="EGA48" s="1"/>
      <c r="EGB48" s="1"/>
      <c r="EGC48" s="1"/>
      <c r="EGD48" s="1"/>
      <c r="EGE48" s="1"/>
      <c r="EGF48" s="1"/>
      <c r="EGG48" s="1"/>
      <c r="EGH48" s="1"/>
      <c r="EGI48" s="1"/>
      <c r="EGJ48" s="1"/>
      <c r="EGK48" s="1"/>
      <c r="EGL48" s="1"/>
      <c r="EGM48" s="1"/>
      <c r="EGN48" s="1"/>
      <c r="EGO48" s="1"/>
      <c r="EGP48" s="1"/>
      <c r="EGQ48" s="1"/>
      <c r="EGR48" s="1"/>
      <c r="EGS48" s="1"/>
      <c r="EGT48" s="1"/>
      <c r="EGU48" s="1"/>
      <c r="EGV48" s="1"/>
      <c r="EGW48" s="1"/>
      <c r="EGX48" s="1"/>
      <c r="EGY48" s="1"/>
      <c r="EGZ48" s="1"/>
      <c r="EHA48" s="1"/>
      <c r="EHB48" s="1"/>
      <c r="EHC48" s="1"/>
      <c r="EHD48" s="1"/>
      <c r="EHE48" s="1"/>
      <c r="EHF48" s="1"/>
      <c r="EHG48" s="1"/>
      <c r="EHH48" s="1"/>
      <c r="EHI48" s="1"/>
      <c r="EHJ48" s="1"/>
      <c r="EHK48" s="1"/>
      <c r="EHL48" s="1"/>
      <c r="EHM48" s="1"/>
      <c r="EHN48" s="1"/>
      <c r="EHO48" s="1"/>
      <c r="EHP48" s="1"/>
      <c r="EHQ48" s="1"/>
      <c r="EHR48" s="1"/>
      <c r="EHS48" s="1"/>
      <c r="EHT48" s="1"/>
      <c r="EHU48" s="1"/>
      <c r="EHV48" s="1"/>
      <c r="EHW48" s="1"/>
      <c r="EHX48" s="1"/>
      <c r="EHY48" s="1"/>
      <c r="EHZ48" s="1"/>
      <c r="EIA48" s="1"/>
      <c r="EIB48" s="1"/>
      <c r="EIC48" s="1"/>
      <c r="EID48" s="1"/>
      <c r="EIE48" s="1"/>
      <c r="EIF48" s="1"/>
      <c r="EIG48" s="1"/>
      <c r="EIH48" s="1"/>
      <c r="EII48" s="1"/>
      <c r="EIJ48" s="1"/>
      <c r="EIK48" s="1"/>
      <c r="EIL48" s="1"/>
      <c r="EIM48" s="1"/>
      <c r="EIN48" s="1"/>
      <c r="EIO48" s="1"/>
      <c r="EIP48" s="1"/>
      <c r="EIQ48" s="1"/>
      <c r="EIR48" s="1"/>
      <c r="EIS48" s="1"/>
      <c r="EIT48" s="1"/>
      <c r="EIU48" s="1"/>
      <c r="EIV48" s="1"/>
      <c r="EIW48" s="1"/>
      <c r="EIX48" s="1"/>
      <c r="EIY48" s="1"/>
      <c r="EIZ48" s="1"/>
      <c r="EJA48" s="1"/>
      <c r="EJB48" s="1"/>
      <c r="EJC48" s="1"/>
      <c r="EJD48" s="1"/>
      <c r="EJE48" s="1"/>
      <c r="EJF48" s="1"/>
      <c r="EJG48" s="1"/>
      <c r="EJH48" s="1"/>
      <c r="EJI48" s="1"/>
      <c r="EJJ48" s="1"/>
      <c r="EJK48" s="1"/>
      <c r="EJL48" s="1"/>
      <c r="EJM48" s="1"/>
      <c r="EJN48" s="1"/>
      <c r="EJO48" s="1"/>
      <c r="EJP48" s="1"/>
      <c r="EJQ48" s="1"/>
      <c r="EJR48" s="1"/>
      <c r="EJS48" s="1"/>
      <c r="EJT48" s="1"/>
      <c r="EJU48" s="1"/>
      <c r="EJV48" s="1"/>
      <c r="EJW48" s="1"/>
      <c r="EJX48" s="1"/>
      <c r="EJY48" s="1"/>
      <c r="EJZ48" s="1"/>
      <c r="EKA48" s="1"/>
      <c r="EKB48" s="1"/>
      <c r="EKC48" s="1"/>
      <c r="EKD48" s="1"/>
      <c r="EKE48" s="1"/>
      <c r="EKF48" s="1"/>
      <c r="EKG48" s="1"/>
      <c r="EKH48" s="1"/>
      <c r="EKI48" s="1"/>
      <c r="EKJ48" s="1"/>
      <c r="EKK48" s="1"/>
      <c r="EKL48" s="1"/>
      <c r="EKM48" s="1"/>
      <c r="EKN48" s="1"/>
      <c r="EKO48" s="1"/>
      <c r="EKP48" s="1"/>
      <c r="EKQ48" s="1"/>
      <c r="EKR48" s="1"/>
      <c r="EKS48" s="1"/>
      <c r="EKT48" s="1"/>
      <c r="EKU48" s="1"/>
      <c r="EKV48" s="1"/>
      <c r="EKW48" s="1"/>
      <c r="EKX48" s="1"/>
      <c r="EKY48" s="1"/>
      <c r="EKZ48" s="1"/>
      <c r="ELA48" s="1"/>
      <c r="ELB48" s="1"/>
      <c r="ELC48" s="1"/>
      <c r="ELD48" s="1"/>
      <c r="ELE48" s="1"/>
      <c r="ELF48" s="1"/>
      <c r="ELG48" s="1"/>
      <c r="ELH48" s="1"/>
      <c r="ELI48" s="1"/>
      <c r="ELJ48" s="1"/>
      <c r="ELK48" s="1"/>
      <c r="ELL48" s="1"/>
      <c r="ELM48" s="1"/>
      <c r="ELN48" s="1"/>
      <c r="ELO48" s="1"/>
      <c r="ELP48" s="1"/>
      <c r="ELQ48" s="1"/>
      <c r="ELR48" s="1"/>
      <c r="ELS48" s="1"/>
      <c r="ELT48" s="1"/>
      <c r="ELU48" s="1"/>
      <c r="ELV48" s="1"/>
      <c r="ELW48" s="1"/>
      <c r="ELX48" s="1"/>
      <c r="ELY48" s="1"/>
      <c r="ELZ48" s="1"/>
      <c r="EMA48" s="1"/>
      <c r="EMB48" s="1"/>
      <c r="EMC48" s="1"/>
      <c r="EMD48" s="1"/>
      <c r="EME48" s="1"/>
      <c r="EMF48" s="1"/>
      <c r="EMG48" s="1"/>
      <c r="EMH48" s="1"/>
      <c r="EMI48" s="1"/>
      <c r="EMJ48" s="1"/>
      <c r="EMK48" s="1"/>
      <c r="EML48" s="1"/>
      <c r="EMM48" s="1"/>
      <c r="EMN48" s="1"/>
      <c r="EMO48" s="1"/>
      <c r="EMP48" s="1"/>
      <c r="EMQ48" s="1"/>
      <c r="EMR48" s="1"/>
      <c r="EMS48" s="1"/>
      <c r="EMT48" s="1"/>
      <c r="EMU48" s="1"/>
      <c r="EMV48" s="1"/>
      <c r="EMW48" s="1"/>
      <c r="EMX48" s="1"/>
      <c r="EMY48" s="1"/>
      <c r="EMZ48" s="1"/>
      <c r="ENA48" s="1"/>
      <c r="ENB48" s="1"/>
      <c r="ENC48" s="1"/>
      <c r="END48" s="1"/>
      <c r="ENE48" s="1"/>
      <c r="ENF48" s="1"/>
      <c r="ENG48" s="1"/>
      <c r="ENH48" s="1"/>
      <c r="ENI48" s="1"/>
      <c r="ENJ48" s="1"/>
      <c r="ENK48" s="1"/>
      <c r="ENL48" s="1"/>
      <c r="ENM48" s="1"/>
      <c r="ENN48" s="1"/>
      <c r="ENO48" s="1"/>
      <c r="ENP48" s="1"/>
      <c r="ENQ48" s="1"/>
      <c r="ENR48" s="1"/>
      <c r="ENS48" s="1"/>
      <c r="ENT48" s="1"/>
      <c r="ENU48" s="1"/>
      <c r="ENV48" s="1"/>
      <c r="ENW48" s="1"/>
      <c r="ENX48" s="1"/>
      <c r="ENY48" s="1"/>
      <c r="ENZ48" s="1"/>
      <c r="EOA48" s="1"/>
      <c r="EOB48" s="1"/>
      <c r="EOC48" s="1"/>
      <c r="EOD48" s="1"/>
      <c r="EOE48" s="1"/>
      <c r="EOF48" s="1"/>
      <c r="EOG48" s="1"/>
      <c r="EOH48" s="1"/>
      <c r="EOI48" s="1"/>
      <c r="EOJ48" s="1"/>
      <c r="EOK48" s="1"/>
      <c r="EOL48" s="1"/>
      <c r="EOM48" s="1"/>
      <c r="EON48" s="1"/>
      <c r="EOO48" s="1"/>
      <c r="EOP48" s="1"/>
      <c r="EOQ48" s="1"/>
      <c r="EOR48" s="1"/>
      <c r="EOS48" s="1"/>
      <c r="EOT48" s="1"/>
      <c r="EOU48" s="1"/>
      <c r="EOV48" s="1"/>
      <c r="EOW48" s="1"/>
      <c r="EOX48" s="1"/>
      <c r="EOY48" s="1"/>
      <c r="EOZ48" s="1"/>
      <c r="EPA48" s="1"/>
      <c r="EPB48" s="1"/>
      <c r="EPC48" s="1"/>
      <c r="EPD48" s="1"/>
      <c r="EPE48" s="1"/>
      <c r="EPF48" s="1"/>
      <c r="EPG48" s="1"/>
      <c r="EPH48" s="1"/>
      <c r="EPI48" s="1"/>
      <c r="EPJ48" s="1"/>
      <c r="EPK48" s="1"/>
      <c r="EPL48" s="1"/>
      <c r="EPM48" s="1"/>
      <c r="EPN48" s="1"/>
      <c r="EPO48" s="1"/>
      <c r="EPP48" s="1"/>
      <c r="EPQ48" s="1"/>
      <c r="EPR48" s="1"/>
      <c r="EPS48" s="1"/>
      <c r="EPT48" s="1"/>
      <c r="EPU48" s="1"/>
      <c r="EPV48" s="1"/>
      <c r="EPW48" s="1"/>
      <c r="EPX48" s="1"/>
      <c r="EPY48" s="1"/>
      <c r="EPZ48" s="1"/>
      <c r="EQA48" s="1"/>
      <c r="EQB48" s="1"/>
      <c r="EQC48" s="1"/>
      <c r="EQD48" s="1"/>
      <c r="EQE48" s="1"/>
      <c r="EQF48" s="1"/>
      <c r="EQG48" s="1"/>
      <c r="EQH48" s="1"/>
      <c r="EQI48" s="1"/>
      <c r="EQJ48" s="1"/>
      <c r="EQK48" s="1"/>
      <c r="EQL48" s="1"/>
      <c r="EQM48" s="1"/>
      <c r="EQN48" s="1"/>
      <c r="EQO48" s="1"/>
      <c r="EQP48" s="1"/>
      <c r="EQQ48" s="1"/>
      <c r="EQR48" s="1"/>
      <c r="EQS48" s="1"/>
      <c r="EQT48" s="1"/>
      <c r="EQU48" s="1"/>
      <c r="EQV48" s="1"/>
      <c r="EQW48" s="1"/>
      <c r="EQX48" s="1"/>
      <c r="EQY48" s="1"/>
      <c r="EQZ48" s="1"/>
      <c r="ERA48" s="1"/>
      <c r="ERB48" s="1"/>
      <c r="ERC48" s="1"/>
      <c r="ERD48" s="1"/>
      <c r="ERE48" s="1"/>
      <c r="ERF48" s="1"/>
      <c r="ERG48" s="1"/>
      <c r="ERH48" s="1"/>
      <c r="ERI48" s="1"/>
      <c r="ERJ48" s="1"/>
      <c r="ERK48" s="1"/>
      <c r="ERL48" s="1"/>
      <c r="ERM48" s="1"/>
      <c r="ERN48" s="1"/>
      <c r="ERO48" s="1"/>
      <c r="ERP48" s="1"/>
      <c r="ERQ48" s="1"/>
      <c r="ERR48" s="1"/>
      <c r="ERS48" s="1"/>
      <c r="ERT48" s="1"/>
      <c r="ERU48" s="1"/>
      <c r="ERV48" s="1"/>
      <c r="ERW48" s="1"/>
      <c r="ERX48" s="1"/>
      <c r="ERY48" s="1"/>
      <c r="ERZ48" s="1"/>
      <c r="ESA48" s="1"/>
      <c r="ESB48" s="1"/>
      <c r="ESC48" s="1"/>
      <c r="ESD48" s="1"/>
      <c r="ESE48" s="1"/>
      <c r="ESF48" s="1"/>
      <c r="ESG48" s="1"/>
      <c r="ESH48" s="1"/>
      <c r="ESI48" s="1"/>
      <c r="ESJ48" s="1"/>
      <c r="ESK48" s="1"/>
      <c r="ESL48" s="1"/>
      <c r="ESM48" s="1"/>
      <c r="ESN48" s="1"/>
      <c r="ESO48" s="1"/>
      <c r="ESP48" s="1"/>
      <c r="ESQ48" s="1"/>
      <c r="ESR48" s="1"/>
      <c r="ESS48" s="1"/>
      <c r="EST48" s="1"/>
      <c r="ESU48" s="1"/>
      <c r="ESV48" s="1"/>
      <c r="ESW48" s="1"/>
      <c r="ESX48" s="1"/>
      <c r="ESY48" s="1"/>
      <c r="ESZ48" s="1"/>
      <c r="ETA48" s="1"/>
      <c r="ETB48" s="1"/>
      <c r="ETC48" s="1"/>
      <c r="ETD48" s="1"/>
      <c r="ETE48" s="1"/>
      <c r="ETF48" s="1"/>
      <c r="ETG48" s="1"/>
      <c r="ETH48" s="1"/>
      <c r="ETI48" s="1"/>
      <c r="ETJ48" s="1"/>
      <c r="ETK48" s="1"/>
      <c r="ETL48" s="1"/>
      <c r="ETM48" s="1"/>
      <c r="ETN48" s="1"/>
      <c r="ETO48" s="1"/>
      <c r="ETP48" s="1"/>
      <c r="ETQ48" s="1"/>
      <c r="ETR48" s="1"/>
      <c r="ETS48" s="1"/>
      <c r="ETT48" s="1"/>
      <c r="ETU48" s="1"/>
      <c r="ETV48" s="1"/>
      <c r="ETW48" s="1"/>
      <c r="ETX48" s="1"/>
      <c r="ETY48" s="1"/>
      <c r="ETZ48" s="1"/>
      <c r="EUA48" s="1"/>
      <c r="EUB48" s="1"/>
      <c r="EUC48" s="1"/>
      <c r="EUD48" s="1"/>
      <c r="EUE48" s="1"/>
      <c r="EUF48" s="1"/>
      <c r="EUG48" s="1"/>
      <c r="EUH48" s="1"/>
      <c r="EUI48" s="1"/>
      <c r="EUJ48" s="1"/>
      <c r="EUK48" s="1"/>
      <c r="EUL48" s="1"/>
      <c r="EUM48" s="1"/>
      <c r="EUN48" s="1"/>
      <c r="EUO48" s="1"/>
      <c r="EUP48" s="1"/>
      <c r="EUQ48" s="1"/>
      <c r="EUR48" s="1"/>
      <c r="EUS48" s="1"/>
      <c r="EUT48" s="1"/>
      <c r="EUU48" s="1"/>
      <c r="EUV48" s="1"/>
      <c r="EUW48" s="1"/>
      <c r="EUX48" s="1"/>
      <c r="EUY48" s="1"/>
      <c r="EUZ48" s="1"/>
      <c r="EVA48" s="1"/>
      <c r="EVB48" s="1"/>
      <c r="EVC48" s="1"/>
      <c r="EVD48" s="1"/>
      <c r="EVE48" s="1"/>
      <c r="EVF48" s="1"/>
      <c r="EVG48" s="1"/>
      <c r="EVH48" s="1"/>
      <c r="EVI48" s="1"/>
      <c r="EVJ48" s="1"/>
      <c r="EVK48" s="1"/>
      <c r="EVL48" s="1"/>
      <c r="EVM48" s="1"/>
      <c r="EVN48" s="1"/>
      <c r="EVO48" s="1"/>
      <c r="EVP48" s="1"/>
      <c r="EVQ48" s="1"/>
      <c r="EVR48" s="1"/>
      <c r="EVS48" s="1"/>
      <c r="EVT48" s="1"/>
      <c r="EVU48" s="1"/>
      <c r="EVV48" s="1"/>
      <c r="EVW48" s="1"/>
      <c r="EVX48" s="1"/>
      <c r="EVY48" s="1"/>
      <c r="EVZ48" s="1"/>
      <c r="EWA48" s="1"/>
      <c r="EWB48" s="1"/>
      <c r="EWC48" s="1"/>
      <c r="EWD48" s="1"/>
      <c r="EWE48" s="1"/>
      <c r="EWF48" s="1"/>
      <c r="EWG48" s="1"/>
      <c r="EWH48" s="1"/>
      <c r="EWI48" s="1"/>
      <c r="EWJ48" s="1"/>
      <c r="EWK48" s="1"/>
      <c r="EWL48" s="1"/>
      <c r="EWM48" s="1"/>
      <c r="EWN48" s="1"/>
      <c r="EWO48" s="1"/>
      <c r="EWP48" s="1"/>
      <c r="EWQ48" s="1"/>
      <c r="EWR48" s="1"/>
      <c r="EWS48" s="1"/>
      <c r="EWT48" s="1"/>
      <c r="EWU48" s="1"/>
      <c r="EWV48" s="1"/>
      <c r="EWW48" s="1"/>
      <c r="EWX48" s="1"/>
      <c r="EWY48" s="1"/>
      <c r="EWZ48" s="1"/>
      <c r="EXA48" s="1"/>
      <c r="EXB48" s="1"/>
      <c r="EXC48" s="1"/>
      <c r="EXD48" s="1"/>
      <c r="EXE48" s="1"/>
      <c r="EXF48" s="1"/>
      <c r="EXG48" s="1"/>
      <c r="EXH48" s="1"/>
      <c r="EXI48" s="1"/>
      <c r="EXJ48" s="1"/>
      <c r="EXK48" s="1"/>
      <c r="EXL48" s="1"/>
      <c r="EXM48" s="1"/>
      <c r="EXN48" s="1"/>
      <c r="EXO48" s="1"/>
      <c r="EXP48" s="1"/>
      <c r="EXQ48" s="1"/>
      <c r="EXR48" s="1"/>
      <c r="EXS48" s="1"/>
      <c r="EXT48" s="1"/>
      <c r="EXU48" s="1"/>
      <c r="EXV48" s="1"/>
      <c r="EXW48" s="1"/>
      <c r="EXX48" s="1"/>
      <c r="EXY48" s="1"/>
      <c r="EXZ48" s="1"/>
      <c r="EYA48" s="1"/>
      <c r="EYB48" s="1"/>
      <c r="EYC48" s="1"/>
      <c r="EYD48" s="1"/>
      <c r="EYE48" s="1"/>
      <c r="EYF48" s="1"/>
      <c r="EYG48" s="1"/>
      <c r="EYH48" s="1"/>
      <c r="EYI48" s="1"/>
      <c r="EYJ48" s="1"/>
      <c r="EYK48" s="1"/>
      <c r="EYL48" s="1"/>
      <c r="EYM48" s="1"/>
      <c r="EYN48" s="1"/>
      <c r="EYO48" s="1"/>
      <c r="EYP48" s="1"/>
      <c r="EYQ48" s="1"/>
      <c r="EYR48" s="1"/>
      <c r="EYS48" s="1"/>
      <c r="EYT48" s="1"/>
      <c r="EYU48" s="1"/>
      <c r="EYV48" s="1"/>
      <c r="EYW48" s="1"/>
      <c r="EYX48" s="1"/>
      <c r="EYY48" s="1"/>
      <c r="EYZ48" s="1"/>
      <c r="EZA48" s="1"/>
      <c r="EZB48" s="1"/>
      <c r="EZC48" s="1"/>
      <c r="EZD48" s="1"/>
      <c r="EZE48" s="1"/>
      <c r="EZF48" s="1"/>
      <c r="EZG48" s="1"/>
      <c r="EZH48" s="1"/>
      <c r="EZI48" s="1"/>
      <c r="EZJ48" s="1"/>
      <c r="EZK48" s="1"/>
      <c r="EZL48" s="1"/>
      <c r="EZM48" s="1"/>
      <c r="EZN48" s="1"/>
      <c r="EZO48" s="1"/>
      <c r="EZP48" s="1"/>
      <c r="EZQ48" s="1"/>
      <c r="EZR48" s="1"/>
      <c r="EZS48" s="1"/>
      <c r="EZT48" s="1"/>
      <c r="EZU48" s="1"/>
      <c r="EZV48" s="1"/>
      <c r="EZW48" s="1"/>
      <c r="EZX48" s="1"/>
      <c r="EZY48" s="1"/>
      <c r="EZZ48" s="1"/>
      <c r="FAA48" s="1"/>
      <c r="FAB48" s="1"/>
      <c r="FAC48" s="1"/>
      <c r="FAD48" s="1"/>
      <c r="FAE48" s="1"/>
      <c r="FAF48" s="1"/>
      <c r="FAG48" s="1"/>
      <c r="FAH48" s="1"/>
      <c r="FAI48" s="1"/>
      <c r="FAJ48" s="1"/>
      <c r="FAK48" s="1"/>
      <c r="FAL48" s="1"/>
      <c r="FAM48" s="1"/>
      <c r="FAN48" s="1"/>
      <c r="FAO48" s="1"/>
      <c r="FAP48" s="1"/>
      <c r="FAQ48" s="1"/>
      <c r="FAR48" s="1"/>
      <c r="FAS48" s="1"/>
      <c r="FAT48" s="1"/>
      <c r="FAU48" s="1"/>
      <c r="FAV48" s="1"/>
      <c r="FAW48" s="1"/>
      <c r="FAX48" s="1"/>
      <c r="FAY48" s="1"/>
      <c r="FAZ48" s="1"/>
      <c r="FBA48" s="1"/>
      <c r="FBB48" s="1"/>
      <c r="FBC48" s="1"/>
      <c r="FBD48" s="1"/>
      <c r="FBE48" s="1"/>
      <c r="FBF48" s="1"/>
      <c r="FBG48" s="1"/>
      <c r="FBH48" s="1"/>
      <c r="FBI48" s="1"/>
      <c r="FBJ48" s="1"/>
      <c r="FBK48" s="1"/>
      <c r="FBL48" s="1"/>
      <c r="FBM48" s="1"/>
      <c r="FBN48" s="1"/>
      <c r="FBO48" s="1"/>
      <c r="FBP48" s="1"/>
      <c r="FBQ48" s="1"/>
      <c r="FBR48" s="1"/>
      <c r="FBS48" s="1"/>
      <c r="FBT48" s="1"/>
      <c r="FBU48" s="1"/>
      <c r="FBV48" s="1"/>
      <c r="FBW48" s="1"/>
      <c r="FBX48" s="1"/>
      <c r="FBY48" s="1"/>
      <c r="FBZ48" s="1"/>
      <c r="FCA48" s="1"/>
      <c r="FCB48" s="1"/>
      <c r="FCC48" s="1"/>
      <c r="FCD48" s="1"/>
      <c r="FCE48" s="1"/>
      <c r="FCF48" s="1"/>
      <c r="FCG48" s="1"/>
      <c r="FCH48" s="1"/>
      <c r="FCI48" s="1"/>
      <c r="FCJ48" s="1"/>
      <c r="FCK48" s="1"/>
      <c r="FCL48" s="1"/>
      <c r="FCM48" s="1"/>
      <c r="FCN48" s="1"/>
      <c r="FCO48" s="1"/>
      <c r="FCP48" s="1"/>
      <c r="FCQ48" s="1"/>
      <c r="FCR48" s="1"/>
      <c r="FCS48" s="1"/>
      <c r="FCT48" s="1"/>
      <c r="FCU48" s="1"/>
      <c r="FCV48" s="1"/>
      <c r="FCW48" s="1"/>
      <c r="FCX48" s="1"/>
      <c r="FCY48" s="1"/>
      <c r="FCZ48" s="1"/>
      <c r="FDA48" s="1"/>
      <c r="FDB48" s="1"/>
      <c r="FDC48" s="1"/>
      <c r="FDD48" s="1"/>
      <c r="FDE48" s="1"/>
      <c r="FDF48" s="1"/>
      <c r="FDG48" s="1"/>
      <c r="FDH48" s="1"/>
      <c r="FDI48" s="1"/>
      <c r="FDJ48" s="1"/>
      <c r="FDK48" s="1"/>
      <c r="FDL48" s="1"/>
      <c r="FDM48" s="1"/>
      <c r="FDN48" s="1"/>
      <c r="FDO48" s="1"/>
      <c r="FDP48" s="1"/>
      <c r="FDQ48" s="1"/>
      <c r="FDR48" s="1"/>
      <c r="FDS48" s="1"/>
      <c r="FDT48" s="1"/>
      <c r="FDU48" s="1"/>
      <c r="FDV48" s="1"/>
      <c r="FDW48" s="1"/>
      <c r="FDX48" s="1"/>
      <c r="FDY48" s="1"/>
      <c r="FDZ48" s="1"/>
      <c r="FEA48" s="1"/>
      <c r="FEB48" s="1"/>
      <c r="FEC48" s="1"/>
      <c r="FED48" s="1"/>
      <c r="FEE48" s="1"/>
      <c r="FEF48" s="1"/>
      <c r="FEG48" s="1"/>
      <c r="FEH48" s="1"/>
      <c r="FEI48" s="1"/>
      <c r="FEJ48" s="1"/>
      <c r="FEK48" s="1"/>
      <c r="FEL48" s="1"/>
      <c r="FEM48" s="1"/>
      <c r="FEN48" s="1"/>
      <c r="FEO48" s="1"/>
      <c r="FEP48" s="1"/>
      <c r="FEQ48" s="1"/>
      <c r="FER48" s="1"/>
      <c r="FES48" s="1"/>
      <c r="FET48" s="1"/>
      <c r="FEU48" s="1"/>
      <c r="FEV48" s="1"/>
      <c r="FEW48" s="1"/>
      <c r="FEX48" s="1"/>
      <c r="FEY48" s="1"/>
      <c r="FEZ48" s="1"/>
      <c r="FFA48" s="1"/>
      <c r="FFB48" s="1"/>
      <c r="FFC48" s="1"/>
      <c r="FFD48" s="1"/>
      <c r="FFE48" s="1"/>
      <c r="FFF48" s="1"/>
      <c r="FFG48" s="1"/>
      <c r="FFH48" s="1"/>
      <c r="FFI48" s="1"/>
      <c r="FFJ48" s="1"/>
      <c r="FFK48" s="1"/>
      <c r="FFL48" s="1"/>
      <c r="FFM48" s="1"/>
      <c r="FFN48" s="1"/>
      <c r="FFO48" s="1"/>
      <c r="FFP48" s="1"/>
      <c r="FFQ48" s="1"/>
      <c r="FFR48" s="1"/>
      <c r="FFS48" s="1"/>
      <c r="FFT48" s="1"/>
      <c r="FFU48" s="1"/>
      <c r="FFV48" s="1"/>
      <c r="FFW48" s="1"/>
      <c r="FFX48" s="1"/>
      <c r="FFY48" s="1"/>
      <c r="FFZ48" s="1"/>
      <c r="FGA48" s="1"/>
      <c r="FGB48" s="1"/>
      <c r="FGC48" s="1"/>
      <c r="FGD48" s="1"/>
      <c r="FGE48" s="1"/>
      <c r="FGF48" s="1"/>
      <c r="FGG48" s="1"/>
      <c r="FGH48" s="1"/>
      <c r="FGI48" s="1"/>
      <c r="FGJ48" s="1"/>
      <c r="FGK48" s="1"/>
      <c r="FGL48" s="1"/>
      <c r="FGM48" s="1"/>
      <c r="FGN48" s="1"/>
      <c r="FGO48" s="1"/>
      <c r="FGP48" s="1"/>
      <c r="FGQ48" s="1"/>
      <c r="FGR48" s="1"/>
      <c r="FGS48" s="1"/>
      <c r="FGT48" s="1"/>
      <c r="FGU48" s="1"/>
      <c r="FGV48" s="1"/>
      <c r="FGW48" s="1"/>
      <c r="FGX48" s="1"/>
      <c r="FGY48" s="1"/>
      <c r="FGZ48" s="1"/>
      <c r="FHA48" s="1"/>
      <c r="FHB48" s="1"/>
      <c r="FHC48" s="1"/>
      <c r="FHD48" s="1"/>
      <c r="FHE48" s="1"/>
      <c r="FHF48" s="1"/>
      <c r="FHG48" s="1"/>
      <c r="FHH48" s="1"/>
      <c r="FHI48" s="1"/>
      <c r="FHJ48" s="1"/>
      <c r="FHK48" s="1"/>
      <c r="FHL48" s="1"/>
      <c r="FHM48" s="1"/>
      <c r="FHN48" s="1"/>
      <c r="FHO48" s="1"/>
      <c r="FHP48" s="1"/>
      <c r="FHQ48" s="1"/>
      <c r="FHR48" s="1"/>
      <c r="FHS48" s="1"/>
      <c r="FHT48" s="1"/>
      <c r="FHU48" s="1"/>
      <c r="FHV48" s="1"/>
      <c r="FHW48" s="1"/>
      <c r="FHX48" s="1"/>
      <c r="FHY48" s="1"/>
      <c r="FHZ48" s="1"/>
      <c r="FIA48" s="1"/>
      <c r="FIB48" s="1"/>
      <c r="FIC48" s="1"/>
      <c r="FID48" s="1"/>
      <c r="FIE48" s="1"/>
      <c r="FIF48" s="1"/>
      <c r="FIG48" s="1"/>
      <c r="FIH48" s="1"/>
      <c r="FII48" s="1"/>
      <c r="FIJ48" s="1"/>
      <c r="FIK48" s="1"/>
      <c r="FIL48" s="1"/>
      <c r="FIM48" s="1"/>
      <c r="FIN48" s="1"/>
      <c r="FIO48" s="1"/>
      <c r="FIP48" s="1"/>
      <c r="FIQ48" s="1"/>
      <c r="FIR48" s="1"/>
      <c r="FIS48" s="1"/>
      <c r="FIT48" s="1"/>
      <c r="FIU48" s="1"/>
      <c r="FIV48" s="1"/>
      <c r="FIW48" s="1"/>
      <c r="FIX48" s="1"/>
      <c r="FIY48" s="1"/>
      <c r="FIZ48" s="1"/>
      <c r="FJA48" s="1"/>
      <c r="FJB48" s="1"/>
      <c r="FJC48" s="1"/>
      <c r="FJD48" s="1"/>
      <c r="FJE48" s="1"/>
      <c r="FJF48" s="1"/>
      <c r="FJG48" s="1"/>
      <c r="FJH48" s="1"/>
      <c r="FJI48" s="1"/>
      <c r="FJJ48" s="1"/>
      <c r="FJK48" s="1"/>
      <c r="FJL48" s="1"/>
      <c r="FJM48" s="1"/>
      <c r="FJN48" s="1"/>
      <c r="FJO48" s="1"/>
      <c r="FJP48" s="1"/>
      <c r="FJQ48" s="1"/>
      <c r="FJR48" s="1"/>
      <c r="FJS48" s="1"/>
      <c r="FJT48" s="1"/>
      <c r="FJU48" s="1"/>
      <c r="FJV48" s="1"/>
      <c r="FJW48" s="1"/>
      <c r="FJX48" s="1"/>
      <c r="FJY48" s="1"/>
      <c r="FJZ48" s="1"/>
      <c r="FKA48" s="1"/>
      <c r="FKB48" s="1"/>
      <c r="FKC48" s="1"/>
      <c r="FKD48" s="1"/>
      <c r="FKE48" s="1"/>
      <c r="FKF48" s="1"/>
      <c r="FKG48" s="1"/>
      <c r="FKH48" s="1"/>
      <c r="FKI48" s="1"/>
      <c r="FKJ48" s="1"/>
      <c r="FKK48" s="1"/>
      <c r="FKL48" s="1"/>
      <c r="FKM48" s="1"/>
      <c r="FKN48" s="1"/>
      <c r="FKO48" s="1"/>
      <c r="FKP48" s="1"/>
      <c r="FKQ48" s="1"/>
      <c r="FKR48" s="1"/>
      <c r="FKS48" s="1"/>
      <c r="FKT48" s="1"/>
      <c r="FKU48" s="1"/>
      <c r="FKV48" s="1"/>
      <c r="FKW48" s="1"/>
      <c r="FKX48" s="1"/>
      <c r="FKY48" s="1"/>
      <c r="FKZ48" s="1"/>
      <c r="FLA48" s="1"/>
      <c r="FLB48" s="1"/>
      <c r="FLC48" s="1"/>
      <c r="FLD48" s="1"/>
      <c r="FLE48" s="1"/>
      <c r="FLF48" s="1"/>
      <c r="FLG48" s="1"/>
      <c r="FLH48" s="1"/>
      <c r="FLI48" s="1"/>
      <c r="FLJ48" s="1"/>
      <c r="FLK48" s="1"/>
      <c r="FLL48" s="1"/>
      <c r="FLM48" s="1"/>
      <c r="FLN48" s="1"/>
      <c r="FLO48" s="1"/>
      <c r="FLP48" s="1"/>
      <c r="FLQ48" s="1"/>
      <c r="FLR48" s="1"/>
      <c r="FLS48" s="1"/>
      <c r="FLT48" s="1"/>
      <c r="FLU48" s="1"/>
      <c r="FLV48" s="1"/>
      <c r="FLW48" s="1"/>
      <c r="FLX48" s="1"/>
      <c r="FLY48" s="1"/>
      <c r="FLZ48" s="1"/>
      <c r="FMA48" s="1"/>
      <c r="FMB48" s="1"/>
      <c r="FMC48" s="1"/>
      <c r="FMD48" s="1"/>
      <c r="FME48" s="1"/>
      <c r="FMF48" s="1"/>
      <c r="FMG48" s="1"/>
      <c r="FMH48" s="1"/>
      <c r="FMI48" s="1"/>
      <c r="FMJ48" s="1"/>
      <c r="FMK48" s="1"/>
      <c r="FML48" s="1"/>
      <c r="FMM48" s="1"/>
      <c r="FMN48" s="1"/>
      <c r="FMO48" s="1"/>
      <c r="FMP48" s="1"/>
      <c r="FMQ48" s="1"/>
      <c r="FMR48" s="1"/>
      <c r="FMS48" s="1"/>
      <c r="FMT48" s="1"/>
      <c r="FMU48" s="1"/>
      <c r="FMV48" s="1"/>
      <c r="FMW48" s="1"/>
      <c r="FMX48" s="1"/>
      <c r="FMY48" s="1"/>
      <c r="FMZ48" s="1"/>
      <c r="FNA48" s="1"/>
      <c r="FNB48" s="1"/>
      <c r="FNC48" s="1"/>
      <c r="FND48" s="1"/>
      <c r="FNE48" s="1"/>
      <c r="FNF48" s="1"/>
      <c r="FNG48" s="1"/>
      <c r="FNH48" s="1"/>
      <c r="FNI48" s="1"/>
      <c r="FNJ48" s="1"/>
      <c r="FNK48" s="1"/>
      <c r="FNL48" s="1"/>
      <c r="FNM48" s="1"/>
      <c r="FNN48" s="1"/>
      <c r="FNO48" s="1"/>
      <c r="FNP48" s="1"/>
      <c r="FNQ48" s="1"/>
      <c r="FNR48" s="1"/>
      <c r="FNS48" s="1"/>
      <c r="FNT48" s="1"/>
      <c r="FNU48" s="1"/>
      <c r="FNV48" s="1"/>
      <c r="FNW48" s="1"/>
      <c r="FNX48" s="1"/>
      <c r="FNY48" s="1"/>
      <c r="FNZ48" s="1"/>
      <c r="FOA48" s="1"/>
      <c r="FOB48" s="1"/>
      <c r="FOC48" s="1"/>
      <c r="FOD48" s="1"/>
      <c r="FOE48" s="1"/>
      <c r="FOF48" s="1"/>
      <c r="FOG48" s="1"/>
      <c r="FOH48" s="1"/>
      <c r="FOI48" s="1"/>
      <c r="FOJ48" s="1"/>
      <c r="FOK48" s="1"/>
      <c r="FOL48" s="1"/>
      <c r="FOM48" s="1"/>
      <c r="FON48" s="1"/>
      <c r="FOO48" s="1"/>
      <c r="FOP48" s="1"/>
      <c r="FOQ48" s="1"/>
      <c r="FOR48" s="1"/>
      <c r="FOS48" s="1"/>
      <c r="FOT48" s="1"/>
      <c r="FOU48" s="1"/>
      <c r="FOV48" s="1"/>
      <c r="FOW48" s="1"/>
      <c r="FOX48" s="1"/>
      <c r="FOY48" s="1"/>
      <c r="FOZ48" s="1"/>
      <c r="FPA48" s="1"/>
      <c r="FPB48" s="1"/>
      <c r="FPC48" s="1"/>
      <c r="FPD48" s="1"/>
      <c r="FPE48" s="1"/>
      <c r="FPF48" s="1"/>
      <c r="FPG48" s="1"/>
      <c r="FPH48" s="1"/>
      <c r="FPI48" s="1"/>
      <c r="FPJ48" s="1"/>
      <c r="FPK48" s="1"/>
      <c r="FPL48" s="1"/>
      <c r="FPM48" s="1"/>
      <c r="FPN48" s="1"/>
      <c r="FPO48" s="1"/>
      <c r="FPP48" s="1"/>
      <c r="FPQ48" s="1"/>
      <c r="FPR48" s="1"/>
      <c r="FPS48" s="1"/>
      <c r="FPT48" s="1"/>
      <c r="FPU48" s="1"/>
      <c r="FPV48" s="1"/>
      <c r="FPW48" s="1"/>
      <c r="FPX48" s="1"/>
      <c r="FPY48" s="1"/>
      <c r="FPZ48" s="1"/>
      <c r="FQA48" s="1"/>
      <c r="FQB48" s="1"/>
      <c r="FQC48" s="1"/>
      <c r="FQD48" s="1"/>
      <c r="FQE48" s="1"/>
      <c r="FQF48" s="1"/>
      <c r="FQG48" s="1"/>
      <c r="FQH48" s="1"/>
      <c r="FQI48" s="1"/>
      <c r="FQJ48" s="1"/>
      <c r="FQK48" s="1"/>
      <c r="FQL48" s="1"/>
      <c r="FQM48" s="1"/>
      <c r="FQN48" s="1"/>
      <c r="FQO48" s="1"/>
      <c r="FQP48" s="1"/>
      <c r="FQQ48" s="1"/>
      <c r="FQR48" s="1"/>
      <c r="FQS48" s="1"/>
      <c r="FQT48" s="1"/>
      <c r="FQU48" s="1"/>
      <c r="FQV48" s="1"/>
      <c r="FQW48" s="1"/>
      <c r="FQX48" s="1"/>
      <c r="FQY48" s="1"/>
      <c r="FQZ48" s="1"/>
      <c r="FRA48" s="1"/>
      <c r="FRB48" s="1"/>
      <c r="FRC48" s="1"/>
      <c r="FRD48" s="1"/>
      <c r="FRE48" s="1"/>
      <c r="FRF48" s="1"/>
      <c r="FRG48" s="1"/>
      <c r="FRH48" s="1"/>
      <c r="FRI48" s="1"/>
      <c r="FRJ48" s="1"/>
      <c r="FRK48" s="1"/>
      <c r="FRL48" s="1"/>
      <c r="FRM48" s="1"/>
      <c r="FRN48" s="1"/>
      <c r="FRO48" s="1"/>
      <c r="FRP48" s="1"/>
      <c r="FRQ48" s="1"/>
      <c r="FRR48" s="1"/>
      <c r="FRS48" s="1"/>
      <c r="FRT48" s="1"/>
      <c r="FRU48" s="1"/>
      <c r="FRV48" s="1"/>
      <c r="FRW48" s="1"/>
      <c r="FRX48" s="1"/>
      <c r="FRY48" s="1"/>
      <c r="FRZ48" s="1"/>
      <c r="FSA48" s="1"/>
      <c r="FSB48" s="1"/>
      <c r="FSC48" s="1"/>
      <c r="FSD48" s="1"/>
      <c r="FSE48" s="1"/>
      <c r="FSF48" s="1"/>
      <c r="FSG48" s="1"/>
      <c r="FSH48" s="1"/>
      <c r="FSI48" s="1"/>
      <c r="FSJ48" s="1"/>
      <c r="FSK48" s="1"/>
      <c r="FSL48" s="1"/>
      <c r="FSM48" s="1"/>
      <c r="FSN48" s="1"/>
      <c r="FSO48" s="1"/>
      <c r="FSP48" s="1"/>
      <c r="FSQ48" s="1"/>
      <c r="FSR48" s="1"/>
      <c r="FSS48" s="1"/>
      <c r="FST48" s="1"/>
      <c r="FSU48" s="1"/>
      <c r="FSV48" s="1"/>
      <c r="FSW48" s="1"/>
      <c r="FSX48" s="1"/>
      <c r="FSY48" s="1"/>
      <c r="FSZ48" s="1"/>
      <c r="FTA48" s="1"/>
      <c r="FTB48" s="1"/>
      <c r="FTC48" s="1"/>
      <c r="FTD48" s="1"/>
      <c r="FTE48" s="1"/>
      <c r="FTF48" s="1"/>
      <c r="FTG48" s="1"/>
      <c r="FTH48" s="1"/>
      <c r="FTI48" s="1"/>
      <c r="FTJ48" s="1"/>
      <c r="FTK48" s="1"/>
      <c r="FTL48" s="1"/>
      <c r="FTM48" s="1"/>
      <c r="FTN48" s="1"/>
      <c r="FTO48" s="1"/>
      <c r="FTP48" s="1"/>
      <c r="FTQ48" s="1"/>
      <c r="FTR48" s="1"/>
      <c r="FTS48" s="1"/>
      <c r="FTT48" s="1"/>
      <c r="FTU48" s="1"/>
      <c r="FTV48" s="1"/>
      <c r="FTW48" s="1"/>
      <c r="FTX48" s="1"/>
      <c r="FTY48" s="1"/>
      <c r="FTZ48" s="1"/>
      <c r="FUA48" s="1"/>
      <c r="FUB48" s="1"/>
      <c r="FUC48" s="1"/>
      <c r="FUD48" s="1"/>
      <c r="FUE48" s="1"/>
      <c r="FUF48" s="1"/>
      <c r="FUG48" s="1"/>
      <c r="FUH48" s="1"/>
      <c r="FUI48" s="1"/>
      <c r="FUJ48" s="1"/>
      <c r="FUK48" s="1"/>
      <c r="FUL48" s="1"/>
      <c r="FUM48" s="1"/>
      <c r="FUN48" s="1"/>
      <c r="FUO48" s="1"/>
      <c r="FUP48" s="1"/>
      <c r="FUQ48" s="1"/>
      <c r="FUR48" s="1"/>
      <c r="FUS48" s="1"/>
      <c r="FUT48" s="1"/>
      <c r="FUU48" s="1"/>
      <c r="FUV48" s="1"/>
      <c r="FUW48" s="1"/>
      <c r="FUX48" s="1"/>
      <c r="FUY48" s="1"/>
      <c r="FUZ48" s="1"/>
      <c r="FVA48" s="1"/>
      <c r="FVB48" s="1"/>
      <c r="FVC48" s="1"/>
      <c r="FVD48" s="1"/>
      <c r="FVE48" s="1"/>
      <c r="FVF48" s="1"/>
      <c r="FVG48" s="1"/>
      <c r="FVH48" s="1"/>
      <c r="FVI48" s="1"/>
      <c r="FVJ48" s="1"/>
      <c r="FVK48" s="1"/>
      <c r="FVL48" s="1"/>
      <c r="FVM48" s="1"/>
      <c r="FVN48" s="1"/>
      <c r="FVO48" s="1"/>
      <c r="FVP48" s="1"/>
      <c r="FVQ48" s="1"/>
      <c r="FVR48" s="1"/>
      <c r="FVS48" s="1"/>
      <c r="FVT48" s="1"/>
      <c r="FVU48" s="1"/>
      <c r="FVV48" s="1"/>
      <c r="FVW48" s="1"/>
      <c r="FVX48" s="1"/>
      <c r="FVY48" s="1"/>
      <c r="FVZ48" s="1"/>
      <c r="FWA48" s="1"/>
      <c r="FWB48" s="1"/>
      <c r="FWC48" s="1"/>
      <c r="FWD48" s="1"/>
      <c r="FWE48" s="1"/>
      <c r="FWF48" s="1"/>
      <c r="FWG48" s="1"/>
      <c r="FWH48" s="1"/>
      <c r="FWI48" s="1"/>
      <c r="FWJ48" s="1"/>
      <c r="FWK48" s="1"/>
      <c r="FWL48" s="1"/>
      <c r="FWM48" s="1"/>
      <c r="FWN48" s="1"/>
      <c r="FWO48" s="1"/>
      <c r="FWP48" s="1"/>
      <c r="FWQ48" s="1"/>
      <c r="FWR48" s="1"/>
      <c r="FWS48" s="1"/>
      <c r="FWT48" s="1"/>
      <c r="FWU48" s="1"/>
      <c r="FWV48" s="1"/>
      <c r="FWW48" s="1"/>
      <c r="FWX48" s="1"/>
      <c r="FWY48" s="1"/>
      <c r="FWZ48" s="1"/>
      <c r="FXA48" s="1"/>
      <c r="FXB48" s="1"/>
      <c r="FXC48" s="1"/>
      <c r="FXD48" s="1"/>
      <c r="FXE48" s="1"/>
      <c r="FXF48" s="1"/>
      <c r="FXG48" s="1"/>
      <c r="FXH48" s="1"/>
      <c r="FXI48" s="1"/>
      <c r="FXJ48" s="1"/>
      <c r="FXK48" s="1"/>
      <c r="FXL48" s="1"/>
      <c r="FXM48" s="1"/>
      <c r="FXN48" s="1"/>
      <c r="FXO48" s="1"/>
      <c r="FXP48" s="1"/>
      <c r="FXQ48" s="1"/>
      <c r="FXR48" s="1"/>
      <c r="FXS48" s="1"/>
      <c r="FXT48" s="1"/>
      <c r="FXU48" s="1"/>
      <c r="FXV48" s="1"/>
      <c r="FXW48" s="1"/>
      <c r="FXX48" s="1"/>
      <c r="FXY48" s="1"/>
      <c r="FXZ48" s="1"/>
      <c r="FYA48" s="1"/>
      <c r="FYB48" s="1"/>
      <c r="FYC48" s="1"/>
      <c r="FYD48" s="1"/>
      <c r="FYE48" s="1"/>
      <c r="FYF48" s="1"/>
      <c r="FYG48" s="1"/>
      <c r="FYH48" s="1"/>
      <c r="FYI48" s="1"/>
      <c r="FYJ48" s="1"/>
      <c r="FYK48" s="1"/>
      <c r="FYL48" s="1"/>
      <c r="FYM48" s="1"/>
      <c r="FYN48" s="1"/>
      <c r="FYO48" s="1"/>
      <c r="FYP48" s="1"/>
      <c r="FYQ48" s="1"/>
      <c r="FYR48" s="1"/>
      <c r="FYS48" s="1"/>
      <c r="FYT48" s="1"/>
      <c r="FYU48" s="1"/>
      <c r="FYV48" s="1"/>
      <c r="FYW48" s="1"/>
      <c r="FYX48" s="1"/>
      <c r="FYY48" s="1"/>
      <c r="FYZ48" s="1"/>
      <c r="FZA48" s="1"/>
      <c r="FZB48" s="1"/>
      <c r="FZC48" s="1"/>
      <c r="FZD48" s="1"/>
      <c r="FZE48" s="1"/>
      <c r="FZF48" s="1"/>
      <c r="FZG48" s="1"/>
      <c r="FZH48" s="1"/>
      <c r="FZI48" s="1"/>
      <c r="FZJ48" s="1"/>
      <c r="FZK48" s="1"/>
      <c r="FZL48" s="1"/>
      <c r="FZM48" s="1"/>
      <c r="FZN48" s="1"/>
      <c r="FZO48" s="1"/>
      <c r="FZP48" s="1"/>
      <c r="FZQ48" s="1"/>
      <c r="FZR48" s="1"/>
      <c r="FZS48" s="1"/>
      <c r="FZT48" s="1"/>
      <c r="FZU48" s="1"/>
      <c r="FZV48" s="1"/>
      <c r="FZW48" s="1"/>
      <c r="FZX48" s="1"/>
      <c r="FZY48" s="1"/>
      <c r="FZZ48" s="1"/>
      <c r="GAA48" s="1"/>
      <c r="GAB48" s="1"/>
      <c r="GAC48" s="1"/>
      <c r="GAD48" s="1"/>
      <c r="GAE48" s="1"/>
      <c r="GAF48" s="1"/>
      <c r="GAG48" s="1"/>
      <c r="GAH48" s="1"/>
      <c r="GAI48" s="1"/>
      <c r="GAJ48" s="1"/>
      <c r="GAK48" s="1"/>
      <c r="GAL48" s="1"/>
      <c r="GAM48" s="1"/>
      <c r="GAN48" s="1"/>
      <c r="GAO48" s="1"/>
      <c r="GAP48" s="1"/>
      <c r="GAQ48" s="1"/>
      <c r="GAR48" s="1"/>
      <c r="GAS48" s="1"/>
      <c r="GAT48" s="1"/>
      <c r="GAU48" s="1"/>
      <c r="GAV48" s="1"/>
      <c r="GAW48" s="1"/>
      <c r="GAX48" s="1"/>
      <c r="GAY48" s="1"/>
      <c r="GAZ48" s="1"/>
      <c r="GBA48" s="1"/>
      <c r="GBB48" s="1"/>
      <c r="GBC48" s="1"/>
      <c r="GBD48" s="1"/>
      <c r="GBE48" s="1"/>
      <c r="GBF48" s="1"/>
      <c r="GBG48" s="1"/>
      <c r="GBH48" s="1"/>
      <c r="GBI48" s="1"/>
      <c r="GBJ48" s="1"/>
      <c r="GBK48" s="1"/>
      <c r="GBL48" s="1"/>
      <c r="GBM48" s="1"/>
      <c r="GBN48" s="1"/>
      <c r="GBO48" s="1"/>
      <c r="GBP48" s="1"/>
      <c r="GBQ48" s="1"/>
      <c r="GBR48" s="1"/>
      <c r="GBS48" s="1"/>
      <c r="GBT48" s="1"/>
      <c r="GBU48" s="1"/>
      <c r="GBV48" s="1"/>
      <c r="GBW48" s="1"/>
      <c r="GBX48" s="1"/>
      <c r="GBY48" s="1"/>
      <c r="GBZ48" s="1"/>
      <c r="GCA48" s="1"/>
      <c r="GCB48" s="1"/>
      <c r="GCC48" s="1"/>
      <c r="GCD48" s="1"/>
      <c r="GCE48" s="1"/>
      <c r="GCF48" s="1"/>
      <c r="GCG48" s="1"/>
      <c r="GCH48" s="1"/>
      <c r="GCI48" s="1"/>
      <c r="GCJ48" s="1"/>
      <c r="GCK48" s="1"/>
      <c r="GCL48" s="1"/>
      <c r="GCM48" s="1"/>
      <c r="GCN48" s="1"/>
      <c r="GCO48" s="1"/>
      <c r="GCP48" s="1"/>
      <c r="GCQ48" s="1"/>
      <c r="GCR48" s="1"/>
      <c r="GCS48" s="1"/>
      <c r="GCT48" s="1"/>
      <c r="GCU48" s="1"/>
      <c r="GCV48" s="1"/>
      <c r="GCW48" s="1"/>
      <c r="GCX48" s="1"/>
      <c r="GCY48" s="1"/>
      <c r="GCZ48" s="1"/>
      <c r="GDA48" s="1"/>
      <c r="GDB48" s="1"/>
      <c r="GDC48" s="1"/>
      <c r="GDD48" s="1"/>
      <c r="GDE48" s="1"/>
      <c r="GDF48" s="1"/>
      <c r="GDG48" s="1"/>
      <c r="GDH48" s="1"/>
      <c r="GDI48" s="1"/>
      <c r="GDJ48" s="1"/>
      <c r="GDK48" s="1"/>
      <c r="GDL48" s="1"/>
      <c r="GDM48" s="1"/>
      <c r="GDN48" s="1"/>
      <c r="GDO48" s="1"/>
      <c r="GDP48" s="1"/>
      <c r="GDQ48" s="1"/>
      <c r="GDR48" s="1"/>
      <c r="GDS48" s="1"/>
      <c r="GDT48" s="1"/>
      <c r="GDU48" s="1"/>
      <c r="GDV48" s="1"/>
      <c r="GDW48" s="1"/>
      <c r="GDX48" s="1"/>
      <c r="GDY48" s="1"/>
      <c r="GDZ48" s="1"/>
      <c r="GEA48" s="1"/>
      <c r="GEB48" s="1"/>
      <c r="GEC48" s="1"/>
      <c r="GED48" s="1"/>
      <c r="GEE48" s="1"/>
      <c r="GEF48" s="1"/>
      <c r="GEG48" s="1"/>
      <c r="GEH48" s="1"/>
      <c r="GEI48" s="1"/>
      <c r="GEJ48" s="1"/>
      <c r="GEK48" s="1"/>
      <c r="GEL48" s="1"/>
      <c r="GEM48" s="1"/>
      <c r="GEN48" s="1"/>
      <c r="GEO48" s="1"/>
      <c r="GEP48" s="1"/>
      <c r="GEQ48" s="1"/>
      <c r="GER48" s="1"/>
      <c r="GES48" s="1"/>
      <c r="GET48" s="1"/>
      <c r="GEU48" s="1"/>
      <c r="GEV48" s="1"/>
      <c r="GEW48" s="1"/>
      <c r="GEX48" s="1"/>
      <c r="GEY48" s="1"/>
      <c r="GEZ48" s="1"/>
      <c r="GFA48" s="1"/>
      <c r="GFB48" s="1"/>
      <c r="GFC48" s="1"/>
      <c r="GFD48" s="1"/>
      <c r="GFE48" s="1"/>
      <c r="GFF48" s="1"/>
      <c r="GFG48" s="1"/>
      <c r="GFH48" s="1"/>
      <c r="GFI48" s="1"/>
      <c r="GFJ48" s="1"/>
      <c r="GFK48" s="1"/>
      <c r="GFL48" s="1"/>
      <c r="GFM48" s="1"/>
      <c r="GFN48" s="1"/>
      <c r="GFO48" s="1"/>
      <c r="GFP48" s="1"/>
      <c r="GFQ48" s="1"/>
      <c r="GFR48" s="1"/>
      <c r="GFS48" s="1"/>
      <c r="GFT48" s="1"/>
      <c r="GFU48" s="1"/>
      <c r="GFV48" s="1"/>
      <c r="GFW48" s="1"/>
      <c r="GFX48" s="1"/>
      <c r="GFY48" s="1"/>
      <c r="GFZ48" s="1"/>
      <c r="GGA48" s="1"/>
      <c r="GGB48" s="1"/>
      <c r="GGC48" s="1"/>
      <c r="GGD48" s="1"/>
      <c r="GGE48" s="1"/>
      <c r="GGF48" s="1"/>
      <c r="GGG48" s="1"/>
      <c r="GGH48" s="1"/>
      <c r="GGI48" s="1"/>
      <c r="GGJ48" s="1"/>
      <c r="GGK48" s="1"/>
      <c r="GGL48" s="1"/>
      <c r="GGM48" s="1"/>
      <c r="GGN48" s="1"/>
      <c r="GGO48" s="1"/>
      <c r="GGP48" s="1"/>
      <c r="GGQ48" s="1"/>
      <c r="GGR48" s="1"/>
      <c r="GGS48" s="1"/>
      <c r="GGT48" s="1"/>
      <c r="GGU48" s="1"/>
      <c r="GGV48" s="1"/>
      <c r="GGW48" s="1"/>
      <c r="GGX48" s="1"/>
      <c r="GGY48" s="1"/>
      <c r="GGZ48" s="1"/>
      <c r="GHA48" s="1"/>
      <c r="GHB48" s="1"/>
      <c r="GHC48" s="1"/>
      <c r="GHD48" s="1"/>
      <c r="GHE48" s="1"/>
      <c r="GHF48" s="1"/>
      <c r="GHG48" s="1"/>
      <c r="GHH48" s="1"/>
      <c r="GHI48" s="1"/>
      <c r="GHJ48" s="1"/>
      <c r="GHK48" s="1"/>
      <c r="GHL48" s="1"/>
      <c r="GHM48" s="1"/>
      <c r="GHN48" s="1"/>
      <c r="GHO48" s="1"/>
      <c r="GHP48" s="1"/>
      <c r="GHQ48" s="1"/>
      <c r="GHR48" s="1"/>
      <c r="GHS48" s="1"/>
      <c r="GHT48" s="1"/>
      <c r="GHU48" s="1"/>
      <c r="GHV48" s="1"/>
      <c r="GHW48" s="1"/>
      <c r="GHX48" s="1"/>
      <c r="GHY48" s="1"/>
      <c r="GHZ48" s="1"/>
      <c r="GIA48" s="1"/>
      <c r="GIB48" s="1"/>
      <c r="GIC48" s="1"/>
      <c r="GID48" s="1"/>
      <c r="GIE48" s="1"/>
      <c r="GIF48" s="1"/>
      <c r="GIG48" s="1"/>
      <c r="GIH48" s="1"/>
      <c r="GII48" s="1"/>
      <c r="GIJ48" s="1"/>
      <c r="GIK48" s="1"/>
      <c r="GIL48" s="1"/>
      <c r="GIM48" s="1"/>
      <c r="GIN48" s="1"/>
      <c r="GIO48" s="1"/>
      <c r="GIP48" s="1"/>
      <c r="GIQ48" s="1"/>
      <c r="GIR48" s="1"/>
      <c r="GIS48" s="1"/>
      <c r="GIT48" s="1"/>
      <c r="GIU48" s="1"/>
      <c r="GIV48" s="1"/>
      <c r="GIW48" s="1"/>
      <c r="GIX48" s="1"/>
      <c r="GIY48" s="1"/>
      <c r="GIZ48" s="1"/>
      <c r="GJA48" s="1"/>
      <c r="GJB48" s="1"/>
      <c r="GJC48" s="1"/>
      <c r="GJD48" s="1"/>
      <c r="GJE48" s="1"/>
      <c r="GJF48" s="1"/>
      <c r="GJG48" s="1"/>
      <c r="GJH48" s="1"/>
      <c r="GJI48" s="1"/>
      <c r="GJJ48" s="1"/>
      <c r="GJK48" s="1"/>
      <c r="GJL48" s="1"/>
      <c r="GJM48" s="1"/>
      <c r="GJN48" s="1"/>
      <c r="GJO48" s="1"/>
      <c r="GJP48" s="1"/>
      <c r="GJQ48" s="1"/>
      <c r="GJR48" s="1"/>
      <c r="GJS48" s="1"/>
      <c r="GJT48" s="1"/>
      <c r="GJU48" s="1"/>
      <c r="GJV48" s="1"/>
      <c r="GJW48" s="1"/>
      <c r="GJX48" s="1"/>
      <c r="GJY48" s="1"/>
      <c r="GJZ48" s="1"/>
      <c r="GKA48" s="1"/>
      <c r="GKB48" s="1"/>
      <c r="GKC48" s="1"/>
      <c r="GKD48" s="1"/>
      <c r="GKE48" s="1"/>
      <c r="GKF48" s="1"/>
      <c r="GKG48" s="1"/>
      <c r="GKH48" s="1"/>
      <c r="GKI48" s="1"/>
      <c r="GKJ48" s="1"/>
      <c r="GKK48" s="1"/>
      <c r="GKL48" s="1"/>
      <c r="GKM48" s="1"/>
      <c r="GKN48" s="1"/>
      <c r="GKO48" s="1"/>
      <c r="GKP48" s="1"/>
      <c r="GKQ48" s="1"/>
      <c r="GKR48" s="1"/>
      <c r="GKS48" s="1"/>
      <c r="GKT48" s="1"/>
      <c r="GKU48" s="1"/>
      <c r="GKV48" s="1"/>
      <c r="GKW48" s="1"/>
      <c r="GKX48" s="1"/>
      <c r="GKY48" s="1"/>
      <c r="GKZ48" s="1"/>
      <c r="GLA48" s="1"/>
      <c r="GLB48" s="1"/>
      <c r="GLC48" s="1"/>
      <c r="GLD48" s="1"/>
      <c r="GLE48" s="1"/>
      <c r="GLF48" s="1"/>
      <c r="GLG48" s="1"/>
      <c r="GLH48" s="1"/>
      <c r="GLI48" s="1"/>
      <c r="GLJ48" s="1"/>
      <c r="GLK48" s="1"/>
      <c r="GLL48" s="1"/>
      <c r="GLM48" s="1"/>
      <c r="GLN48" s="1"/>
      <c r="GLO48" s="1"/>
      <c r="GLP48" s="1"/>
      <c r="GLQ48" s="1"/>
      <c r="GLR48" s="1"/>
      <c r="GLS48" s="1"/>
      <c r="GLT48" s="1"/>
      <c r="GLU48" s="1"/>
      <c r="GLV48" s="1"/>
      <c r="GLW48" s="1"/>
      <c r="GLX48" s="1"/>
      <c r="GLY48" s="1"/>
      <c r="GLZ48" s="1"/>
      <c r="GMA48" s="1"/>
      <c r="GMB48" s="1"/>
      <c r="GMC48" s="1"/>
      <c r="GMD48" s="1"/>
      <c r="GME48" s="1"/>
      <c r="GMF48" s="1"/>
      <c r="GMG48" s="1"/>
      <c r="GMH48" s="1"/>
      <c r="GMI48" s="1"/>
      <c r="GMJ48" s="1"/>
      <c r="GMK48" s="1"/>
      <c r="GML48" s="1"/>
      <c r="GMM48" s="1"/>
      <c r="GMN48" s="1"/>
      <c r="GMO48" s="1"/>
      <c r="GMP48" s="1"/>
      <c r="GMQ48" s="1"/>
      <c r="GMR48" s="1"/>
      <c r="GMS48" s="1"/>
      <c r="GMT48" s="1"/>
      <c r="GMU48" s="1"/>
      <c r="GMV48" s="1"/>
      <c r="GMW48" s="1"/>
      <c r="GMX48" s="1"/>
      <c r="GMY48" s="1"/>
      <c r="GMZ48" s="1"/>
      <c r="GNA48" s="1"/>
      <c r="GNB48" s="1"/>
      <c r="GNC48" s="1"/>
      <c r="GND48" s="1"/>
      <c r="GNE48" s="1"/>
      <c r="GNF48" s="1"/>
      <c r="GNG48" s="1"/>
      <c r="GNH48" s="1"/>
      <c r="GNI48" s="1"/>
      <c r="GNJ48" s="1"/>
      <c r="GNK48" s="1"/>
      <c r="GNL48" s="1"/>
      <c r="GNM48" s="1"/>
      <c r="GNN48" s="1"/>
      <c r="GNO48" s="1"/>
      <c r="GNP48" s="1"/>
      <c r="GNQ48" s="1"/>
      <c r="GNR48" s="1"/>
      <c r="GNS48" s="1"/>
      <c r="GNT48" s="1"/>
      <c r="GNU48" s="1"/>
      <c r="GNV48" s="1"/>
      <c r="GNW48" s="1"/>
      <c r="GNX48" s="1"/>
      <c r="GNY48" s="1"/>
      <c r="GNZ48" s="1"/>
      <c r="GOA48" s="1"/>
      <c r="GOB48" s="1"/>
      <c r="GOC48" s="1"/>
      <c r="GOD48" s="1"/>
      <c r="GOE48" s="1"/>
      <c r="GOF48" s="1"/>
      <c r="GOG48" s="1"/>
      <c r="GOH48" s="1"/>
      <c r="GOI48" s="1"/>
      <c r="GOJ48" s="1"/>
      <c r="GOK48" s="1"/>
      <c r="GOL48" s="1"/>
      <c r="GOM48" s="1"/>
      <c r="GON48" s="1"/>
      <c r="GOO48" s="1"/>
      <c r="GOP48" s="1"/>
      <c r="GOQ48" s="1"/>
      <c r="GOR48" s="1"/>
      <c r="GOS48" s="1"/>
      <c r="GOT48" s="1"/>
      <c r="GOU48" s="1"/>
      <c r="GOV48" s="1"/>
      <c r="GOW48" s="1"/>
      <c r="GOX48" s="1"/>
      <c r="GOY48" s="1"/>
      <c r="GOZ48" s="1"/>
      <c r="GPA48" s="1"/>
      <c r="GPB48" s="1"/>
      <c r="GPC48" s="1"/>
      <c r="GPD48" s="1"/>
      <c r="GPE48" s="1"/>
      <c r="GPF48" s="1"/>
      <c r="GPG48" s="1"/>
      <c r="GPH48" s="1"/>
      <c r="GPI48" s="1"/>
      <c r="GPJ48" s="1"/>
      <c r="GPK48" s="1"/>
      <c r="GPL48" s="1"/>
      <c r="GPM48" s="1"/>
      <c r="GPN48" s="1"/>
      <c r="GPO48" s="1"/>
      <c r="GPP48" s="1"/>
      <c r="GPQ48" s="1"/>
      <c r="GPR48" s="1"/>
      <c r="GPS48" s="1"/>
      <c r="GPT48" s="1"/>
      <c r="GPU48" s="1"/>
      <c r="GPV48" s="1"/>
      <c r="GPW48" s="1"/>
      <c r="GPX48" s="1"/>
      <c r="GPY48" s="1"/>
      <c r="GPZ48" s="1"/>
      <c r="GQA48" s="1"/>
      <c r="GQB48" s="1"/>
      <c r="GQC48" s="1"/>
      <c r="GQD48" s="1"/>
      <c r="GQE48" s="1"/>
      <c r="GQF48" s="1"/>
      <c r="GQG48" s="1"/>
      <c r="GQH48" s="1"/>
      <c r="GQI48" s="1"/>
      <c r="GQJ48" s="1"/>
      <c r="GQK48" s="1"/>
      <c r="GQL48" s="1"/>
      <c r="GQM48" s="1"/>
      <c r="GQN48" s="1"/>
      <c r="GQO48" s="1"/>
      <c r="GQP48" s="1"/>
      <c r="GQQ48" s="1"/>
      <c r="GQR48" s="1"/>
      <c r="GQS48" s="1"/>
      <c r="GQT48" s="1"/>
      <c r="GQU48" s="1"/>
      <c r="GQV48" s="1"/>
      <c r="GQW48" s="1"/>
      <c r="GQX48" s="1"/>
      <c r="GQY48" s="1"/>
      <c r="GQZ48" s="1"/>
      <c r="GRA48" s="1"/>
      <c r="GRB48" s="1"/>
      <c r="GRC48" s="1"/>
      <c r="GRD48" s="1"/>
      <c r="GRE48" s="1"/>
      <c r="GRF48" s="1"/>
      <c r="GRG48" s="1"/>
      <c r="GRH48" s="1"/>
      <c r="GRI48" s="1"/>
      <c r="GRJ48" s="1"/>
      <c r="GRK48" s="1"/>
      <c r="GRL48" s="1"/>
      <c r="GRM48" s="1"/>
      <c r="GRN48" s="1"/>
      <c r="GRO48" s="1"/>
      <c r="GRP48" s="1"/>
      <c r="GRQ48" s="1"/>
      <c r="GRR48" s="1"/>
      <c r="GRS48" s="1"/>
      <c r="GRT48" s="1"/>
      <c r="GRU48" s="1"/>
      <c r="GRV48" s="1"/>
      <c r="GRW48" s="1"/>
      <c r="GRX48" s="1"/>
      <c r="GRY48" s="1"/>
      <c r="GRZ48" s="1"/>
      <c r="GSA48" s="1"/>
      <c r="GSB48" s="1"/>
      <c r="GSC48" s="1"/>
      <c r="GSD48" s="1"/>
      <c r="GSE48" s="1"/>
      <c r="GSF48" s="1"/>
      <c r="GSG48" s="1"/>
      <c r="GSH48" s="1"/>
      <c r="GSI48" s="1"/>
      <c r="GSJ48" s="1"/>
      <c r="GSK48" s="1"/>
      <c r="GSL48" s="1"/>
      <c r="GSM48" s="1"/>
      <c r="GSN48" s="1"/>
      <c r="GSO48" s="1"/>
      <c r="GSP48" s="1"/>
      <c r="GSQ48" s="1"/>
      <c r="GSR48" s="1"/>
      <c r="GSS48" s="1"/>
      <c r="GST48" s="1"/>
      <c r="GSU48" s="1"/>
      <c r="GSV48" s="1"/>
      <c r="GSW48" s="1"/>
      <c r="GSX48" s="1"/>
      <c r="GSY48" s="1"/>
      <c r="GSZ48" s="1"/>
      <c r="GTA48" s="1"/>
      <c r="GTB48" s="1"/>
      <c r="GTC48" s="1"/>
      <c r="GTD48" s="1"/>
      <c r="GTE48" s="1"/>
      <c r="GTF48" s="1"/>
      <c r="GTG48" s="1"/>
      <c r="GTH48" s="1"/>
      <c r="GTI48" s="1"/>
      <c r="GTJ48" s="1"/>
      <c r="GTK48" s="1"/>
      <c r="GTL48" s="1"/>
      <c r="GTM48" s="1"/>
      <c r="GTN48" s="1"/>
      <c r="GTO48" s="1"/>
      <c r="GTP48" s="1"/>
      <c r="GTQ48" s="1"/>
      <c r="GTR48" s="1"/>
      <c r="GTS48" s="1"/>
      <c r="GTT48" s="1"/>
      <c r="GTU48" s="1"/>
      <c r="GTV48" s="1"/>
      <c r="GTW48" s="1"/>
      <c r="GTX48" s="1"/>
      <c r="GTY48" s="1"/>
      <c r="GTZ48" s="1"/>
      <c r="GUA48" s="1"/>
      <c r="GUB48" s="1"/>
      <c r="GUC48" s="1"/>
      <c r="GUD48" s="1"/>
      <c r="GUE48" s="1"/>
      <c r="GUF48" s="1"/>
      <c r="GUG48" s="1"/>
      <c r="GUH48" s="1"/>
      <c r="GUI48" s="1"/>
      <c r="GUJ48" s="1"/>
      <c r="GUK48" s="1"/>
      <c r="GUL48" s="1"/>
      <c r="GUM48" s="1"/>
      <c r="GUN48" s="1"/>
      <c r="GUO48" s="1"/>
      <c r="GUP48" s="1"/>
      <c r="GUQ48" s="1"/>
      <c r="GUR48" s="1"/>
      <c r="GUS48" s="1"/>
      <c r="GUT48" s="1"/>
      <c r="GUU48" s="1"/>
      <c r="GUV48" s="1"/>
      <c r="GUW48" s="1"/>
      <c r="GUX48" s="1"/>
      <c r="GUY48" s="1"/>
      <c r="GUZ48" s="1"/>
      <c r="GVA48" s="1"/>
      <c r="GVB48" s="1"/>
      <c r="GVC48" s="1"/>
      <c r="GVD48" s="1"/>
      <c r="GVE48" s="1"/>
      <c r="GVF48" s="1"/>
      <c r="GVG48" s="1"/>
      <c r="GVH48" s="1"/>
      <c r="GVI48" s="1"/>
      <c r="GVJ48" s="1"/>
      <c r="GVK48" s="1"/>
      <c r="GVL48" s="1"/>
      <c r="GVM48" s="1"/>
      <c r="GVN48" s="1"/>
      <c r="GVO48" s="1"/>
      <c r="GVP48" s="1"/>
      <c r="GVQ48" s="1"/>
      <c r="GVR48" s="1"/>
      <c r="GVS48" s="1"/>
      <c r="GVT48" s="1"/>
      <c r="GVU48" s="1"/>
      <c r="GVV48" s="1"/>
      <c r="GVW48" s="1"/>
      <c r="GVX48" s="1"/>
      <c r="GVY48" s="1"/>
      <c r="GVZ48" s="1"/>
      <c r="GWA48" s="1"/>
      <c r="GWB48" s="1"/>
      <c r="GWC48" s="1"/>
      <c r="GWD48" s="1"/>
      <c r="GWE48" s="1"/>
      <c r="GWF48" s="1"/>
      <c r="GWG48" s="1"/>
      <c r="GWH48" s="1"/>
      <c r="GWI48" s="1"/>
      <c r="GWJ48" s="1"/>
      <c r="GWK48" s="1"/>
      <c r="GWL48" s="1"/>
      <c r="GWM48" s="1"/>
      <c r="GWN48" s="1"/>
      <c r="GWO48" s="1"/>
      <c r="GWP48" s="1"/>
      <c r="GWQ48" s="1"/>
      <c r="GWR48" s="1"/>
      <c r="GWS48" s="1"/>
      <c r="GWT48" s="1"/>
      <c r="GWU48" s="1"/>
      <c r="GWV48" s="1"/>
      <c r="GWW48" s="1"/>
      <c r="GWX48" s="1"/>
      <c r="GWY48" s="1"/>
      <c r="GWZ48" s="1"/>
      <c r="GXA48" s="1"/>
      <c r="GXB48" s="1"/>
      <c r="GXC48" s="1"/>
      <c r="GXD48" s="1"/>
      <c r="GXE48" s="1"/>
      <c r="GXF48" s="1"/>
      <c r="GXG48" s="1"/>
      <c r="GXH48" s="1"/>
      <c r="GXI48" s="1"/>
      <c r="GXJ48" s="1"/>
      <c r="GXK48" s="1"/>
      <c r="GXL48" s="1"/>
      <c r="GXM48" s="1"/>
      <c r="GXN48" s="1"/>
      <c r="GXO48" s="1"/>
      <c r="GXP48" s="1"/>
      <c r="GXQ48" s="1"/>
      <c r="GXR48" s="1"/>
      <c r="GXS48" s="1"/>
      <c r="GXT48" s="1"/>
      <c r="GXU48" s="1"/>
      <c r="GXV48" s="1"/>
      <c r="GXW48" s="1"/>
      <c r="GXX48" s="1"/>
      <c r="GXY48" s="1"/>
      <c r="GXZ48" s="1"/>
      <c r="GYA48" s="1"/>
      <c r="GYB48" s="1"/>
      <c r="GYC48" s="1"/>
      <c r="GYD48" s="1"/>
      <c r="GYE48" s="1"/>
      <c r="GYF48" s="1"/>
      <c r="GYG48" s="1"/>
      <c r="GYH48" s="1"/>
      <c r="GYI48" s="1"/>
      <c r="GYJ48" s="1"/>
      <c r="GYK48" s="1"/>
      <c r="GYL48" s="1"/>
      <c r="GYM48" s="1"/>
      <c r="GYN48" s="1"/>
      <c r="GYO48" s="1"/>
      <c r="GYP48" s="1"/>
      <c r="GYQ48" s="1"/>
      <c r="GYR48" s="1"/>
      <c r="GYS48" s="1"/>
      <c r="GYT48" s="1"/>
      <c r="GYU48" s="1"/>
      <c r="GYV48" s="1"/>
      <c r="GYW48" s="1"/>
      <c r="GYX48" s="1"/>
      <c r="GYY48" s="1"/>
      <c r="GYZ48" s="1"/>
      <c r="GZA48" s="1"/>
      <c r="GZB48" s="1"/>
      <c r="GZC48" s="1"/>
      <c r="GZD48" s="1"/>
      <c r="GZE48" s="1"/>
      <c r="GZF48" s="1"/>
      <c r="GZG48" s="1"/>
      <c r="GZH48" s="1"/>
      <c r="GZI48" s="1"/>
      <c r="GZJ48" s="1"/>
      <c r="GZK48" s="1"/>
      <c r="GZL48" s="1"/>
      <c r="GZM48" s="1"/>
      <c r="GZN48" s="1"/>
      <c r="GZO48" s="1"/>
      <c r="GZP48" s="1"/>
      <c r="GZQ48" s="1"/>
      <c r="GZR48" s="1"/>
      <c r="GZS48" s="1"/>
      <c r="GZT48" s="1"/>
      <c r="GZU48" s="1"/>
      <c r="GZV48" s="1"/>
      <c r="GZW48" s="1"/>
      <c r="GZX48" s="1"/>
      <c r="GZY48" s="1"/>
      <c r="GZZ48" s="1"/>
      <c r="HAA48" s="1"/>
      <c r="HAB48" s="1"/>
      <c r="HAC48" s="1"/>
      <c r="HAD48" s="1"/>
      <c r="HAE48" s="1"/>
      <c r="HAF48" s="1"/>
      <c r="HAG48" s="1"/>
      <c r="HAH48" s="1"/>
      <c r="HAI48" s="1"/>
      <c r="HAJ48" s="1"/>
      <c r="HAK48" s="1"/>
      <c r="HAL48" s="1"/>
      <c r="HAM48" s="1"/>
      <c r="HAN48" s="1"/>
      <c r="HAO48" s="1"/>
      <c r="HAP48" s="1"/>
      <c r="HAQ48" s="1"/>
      <c r="HAR48" s="1"/>
      <c r="HAS48" s="1"/>
      <c r="HAT48" s="1"/>
      <c r="HAU48" s="1"/>
      <c r="HAV48" s="1"/>
      <c r="HAW48" s="1"/>
      <c r="HAX48" s="1"/>
      <c r="HAY48" s="1"/>
      <c r="HAZ48" s="1"/>
      <c r="HBA48" s="1"/>
      <c r="HBB48" s="1"/>
      <c r="HBC48" s="1"/>
      <c r="HBD48" s="1"/>
      <c r="HBE48" s="1"/>
      <c r="HBF48" s="1"/>
      <c r="HBG48" s="1"/>
      <c r="HBH48" s="1"/>
      <c r="HBI48" s="1"/>
      <c r="HBJ48" s="1"/>
      <c r="HBK48" s="1"/>
      <c r="HBL48" s="1"/>
      <c r="HBM48" s="1"/>
      <c r="HBN48" s="1"/>
      <c r="HBO48" s="1"/>
      <c r="HBP48" s="1"/>
      <c r="HBQ48" s="1"/>
      <c r="HBR48" s="1"/>
      <c r="HBS48" s="1"/>
      <c r="HBT48" s="1"/>
      <c r="HBU48" s="1"/>
      <c r="HBV48" s="1"/>
      <c r="HBW48" s="1"/>
      <c r="HBX48" s="1"/>
      <c r="HBY48" s="1"/>
      <c r="HBZ48" s="1"/>
      <c r="HCA48" s="1"/>
      <c r="HCB48" s="1"/>
      <c r="HCC48" s="1"/>
      <c r="HCD48" s="1"/>
      <c r="HCE48" s="1"/>
      <c r="HCF48" s="1"/>
      <c r="HCG48" s="1"/>
      <c r="HCH48" s="1"/>
      <c r="HCI48" s="1"/>
      <c r="HCJ48" s="1"/>
      <c r="HCK48" s="1"/>
      <c r="HCL48" s="1"/>
      <c r="HCM48" s="1"/>
      <c r="HCN48" s="1"/>
      <c r="HCO48" s="1"/>
      <c r="HCP48" s="1"/>
      <c r="HCQ48" s="1"/>
      <c r="HCR48" s="1"/>
      <c r="HCS48" s="1"/>
      <c r="HCT48" s="1"/>
      <c r="HCU48" s="1"/>
      <c r="HCV48" s="1"/>
      <c r="HCW48" s="1"/>
      <c r="HCX48" s="1"/>
      <c r="HCY48" s="1"/>
      <c r="HCZ48" s="1"/>
      <c r="HDA48" s="1"/>
      <c r="HDB48" s="1"/>
      <c r="HDC48" s="1"/>
      <c r="HDD48" s="1"/>
      <c r="HDE48" s="1"/>
      <c r="HDF48" s="1"/>
      <c r="HDG48" s="1"/>
      <c r="HDH48" s="1"/>
      <c r="HDI48" s="1"/>
      <c r="HDJ48" s="1"/>
      <c r="HDK48" s="1"/>
      <c r="HDL48" s="1"/>
      <c r="HDM48" s="1"/>
      <c r="HDN48" s="1"/>
      <c r="HDO48" s="1"/>
      <c r="HDP48" s="1"/>
      <c r="HDQ48" s="1"/>
      <c r="HDR48" s="1"/>
      <c r="HDS48" s="1"/>
      <c r="HDT48" s="1"/>
      <c r="HDU48" s="1"/>
      <c r="HDV48" s="1"/>
      <c r="HDW48" s="1"/>
      <c r="HDX48" s="1"/>
      <c r="HDY48" s="1"/>
      <c r="HDZ48" s="1"/>
      <c r="HEA48" s="1"/>
      <c r="HEB48" s="1"/>
      <c r="HEC48" s="1"/>
      <c r="HED48" s="1"/>
      <c r="HEE48" s="1"/>
      <c r="HEF48" s="1"/>
      <c r="HEG48" s="1"/>
      <c r="HEH48" s="1"/>
      <c r="HEI48" s="1"/>
      <c r="HEJ48" s="1"/>
      <c r="HEK48" s="1"/>
      <c r="HEL48" s="1"/>
      <c r="HEM48" s="1"/>
      <c r="HEN48" s="1"/>
      <c r="HEO48" s="1"/>
      <c r="HEP48" s="1"/>
      <c r="HEQ48" s="1"/>
      <c r="HER48" s="1"/>
      <c r="HES48" s="1"/>
      <c r="HET48" s="1"/>
      <c r="HEU48" s="1"/>
      <c r="HEV48" s="1"/>
      <c r="HEW48" s="1"/>
      <c r="HEX48" s="1"/>
      <c r="HEY48" s="1"/>
      <c r="HEZ48" s="1"/>
      <c r="HFA48" s="1"/>
      <c r="HFB48" s="1"/>
      <c r="HFC48" s="1"/>
      <c r="HFD48" s="1"/>
      <c r="HFE48" s="1"/>
      <c r="HFF48" s="1"/>
      <c r="HFG48" s="1"/>
      <c r="HFH48" s="1"/>
      <c r="HFI48" s="1"/>
      <c r="HFJ48" s="1"/>
      <c r="HFK48" s="1"/>
      <c r="HFL48" s="1"/>
      <c r="HFM48" s="1"/>
      <c r="HFN48" s="1"/>
      <c r="HFO48" s="1"/>
      <c r="HFP48" s="1"/>
      <c r="HFQ48" s="1"/>
      <c r="HFR48" s="1"/>
      <c r="HFS48" s="1"/>
      <c r="HFT48" s="1"/>
      <c r="HFU48" s="1"/>
      <c r="HFV48" s="1"/>
      <c r="HFW48" s="1"/>
      <c r="HFX48" s="1"/>
      <c r="HFY48" s="1"/>
      <c r="HFZ48" s="1"/>
      <c r="HGA48" s="1"/>
      <c r="HGB48" s="1"/>
      <c r="HGC48" s="1"/>
      <c r="HGD48" s="1"/>
      <c r="HGE48" s="1"/>
      <c r="HGF48" s="1"/>
      <c r="HGG48" s="1"/>
      <c r="HGH48" s="1"/>
      <c r="HGI48" s="1"/>
      <c r="HGJ48" s="1"/>
      <c r="HGK48" s="1"/>
      <c r="HGL48" s="1"/>
      <c r="HGM48" s="1"/>
      <c r="HGN48" s="1"/>
      <c r="HGO48" s="1"/>
      <c r="HGP48" s="1"/>
      <c r="HGQ48" s="1"/>
      <c r="HGR48" s="1"/>
      <c r="HGS48" s="1"/>
      <c r="HGT48" s="1"/>
      <c r="HGU48" s="1"/>
      <c r="HGV48" s="1"/>
      <c r="HGW48" s="1"/>
      <c r="HGX48" s="1"/>
      <c r="HGY48" s="1"/>
      <c r="HGZ48" s="1"/>
      <c r="HHA48" s="1"/>
      <c r="HHB48" s="1"/>
      <c r="HHC48" s="1"/>
      <c r="HHD48" s="1"/>
      <c r="HHE48" s="1"/>
      <c r="HHF48" s="1"/>
      <c r="HHG48" s="1"/>
      <c r="HHH48" s="1"/>
      <c r="HHI48" s="1"/>
      <c r="HHJ48" s="1"/>
      <c r="HHK48" s="1"/>
      <c r="HHL48" s="1"/>
      <c r="HHM48" s="1"/>
      <c r="HHN48" s="1"/>
      <c r="HHO48" s="1"/>
      <c r="HHP48" s="1"/>
      <c r="HHQ48" s="1"/>
      <c r="HHR48" s="1"/>
      <c r="HHS48" s="1"/>
      <c r="HHT48" s="1"/>
      <c r="HHU48" s="1"/>
      <c r="HHV48" s="1"/>
      <c r="HHW48" s="1"/>
      <c r="HHX48" s="1"/>
      <c r="HHY48" s="1"/>
      <c r="HHZ48" s="1"/>
      <c r="HIA48" s="1"/>
      <c r="HIB48" s="1"/>
      <c r="HIC48" s="1"/>
      <c r="HID48" s="1"/>
      <c r="HIE48" s="1"/>
      <c r="HIF48" s="1"/>
      <c r="HIG48" s="1"/>
      <c r="HIH48" s="1"/>
      <c r="HII48" s="1"/>
      <c r="HIJ48" s="1"/>
      <c r="HIK48" s="1"/>
      <c r="HIL48" s="1"/>
      <c r="HIM48" s="1"/>
      <c r="HIN48" s="1"/>
      <c r="HIO48" s="1"/>
      <c r="HIP48" s="1"/>
      <c r="HIQ48" s="1"/>
      <c r="HIR48" s="1"/>
      <c r="HIS48" s="1"/>
      <c r="HIT48" s="1"/>
      <c r="HIU48" s="1"/>
      <c r="HIV48" s="1"/>
      <c r="HIW48" s="1"/>
      <c r="HIX48" s="1"/>
      <c r="HIY48" s="1"/>
      <c r="HIZ48" s="1"/>
      <c r="HJA48" s="1"/>
      <c r="HJB48" s="1"/>
      <c r="HJC48" s="1"/>
      <c r="HJD48" s="1"/>
      <c r="HJE48" s="1"/>
      <c r="HJF48" s="1"/>
      <c r="HJG48" s="1"/>
      <c r="HJH48" s="1"/>
      <c r="HJI48" s="1"/>
      <c r="HJJ48" s="1"/>
      <c r="HJK48" s="1"/>
      <c r="HJL48" s="1"/>
      <c r="HJM48" s="1"/>
      <c r="HJN48" s="1"/>
      <c r="HJO48" s="1"/>
      <c r="HJP48" s="1"/>
      <c r="HJQ48" s="1"/>
      <c r="HJR48" s="1"/>
      <c r="HJS48" s="1"/>
      <c r="HJT48" s="1"/>
      <c r="HJU48" s="1"/>
      <c r="HJV48" s="1"/>
      <c r="HJW48" s="1"/>
      <c r="HJX48" s="1"/>
      <c r="HJY48" s="1"/>
      <c r="HJZ48" s="1"/>
      <c r="HKA48" s="1"/>
      <c r="HKB48" s="1"/>
      <c r="HKC48" s="1"/>
      <c r="HKD48" s="1"/>
      <c r="HKE48" s="1"/>
      <c r="HKF48" s="1"/>
      <c r="HKG48" s="1"/>
      <c r="HKH48" s="1"/>
      <c r="HKI48" s="1"/>
      <c r="HKJ48" s="1"/>
      <c r="HKK48" s="1"/>
      <c r="HKL48" s="1"/>
      <c r="HKM48" s="1"/>
      <c r="HKN48" s="1"/>
      <c r="HKO48" s="1"/>
      <c r="HKP48" s="1"/>
      <c r="HKQ48" s="1"/>
      <c r="HKR48" s="1"/>
      <c r="HKS48" s="1"/>
      <c r="HKT48" s="1"/>
      <c r="HKU48" s="1"/>
      <c r="HKV48" s="1"/>
      <c r="HKW48" s="1"/>
      <c r="HKX48" s="1"/>
      <c r="HKY48" s="1"/>
      <c r="HKZ48" s="1"/>
      <c r="HLA48" s="1"/>
      <c r="HLB48" s="1"/>
      <c r="HLC48" s="1"/>
      <c r="HLD48" s="1"/>
      <c r="HLE48" s="1"/>
      <c r="HLF48" s="1"/>
      <c r="HLG48" s="1"/>
      <c r="HLH48" s="1"/>
      <c r="HLI48" s="1"/>
      <c r="HLJ48" s="1"/>
      <c r="HLK48" s="1"/>
      <c r="HLL48" s="1"/>
      <c r="HLM48" s="1"/>
      <c r="HLN48" s="1"/>
      <c r="HLO48" s="1"/>
      <c r="HLP48" s="1"/>
      <c r="HLQ48" s="1"/>
      <c r="HLR48" s="1"/>
      <c r="HLS48" s="1"/>
      <c r="HLT48" s="1"/>
      <c r="HLU48" s="1"/>
      <c r="HLV48" s="1"/>
      <c r="HLW48" s="1"/>
      <c r="HLX48" s="1"/>
      <c r="HLY48" s="1"/>
      <c r="HLZ48" s="1"/>
      <c r="HMA48" s="1"/>
      <c r="HMB48" s="1"/>
      <c r="HMC48" s="1"/>
      <c r="HMD48" s="1"/>
      <c r="HME48" s="1"/>
      <c r="HMF48" s="1"/>
      <c r="HMG48" s="1"/>
      <c r="HMH48" s="1"/>
      <c r="HMI48" s="1"/>
      <c r="HMJ48" s="1"/>
      <c r="HMK48" s="1"/>
      <c r="HML48" s="1"/>
      <c r="HMM48" s="1"/>
      <c r="HMN48" s="1"/>
      <c r="HMO48" s="1"/>
      <c r="HMP48" s="1"/>
      <c r="HMQ48" s="1"/>
      <c r="HMR48" s="1"/>
      <c r="HMS48" s="1"/>
      <c r="HMT48" s="1"/>
      <c r="HMU48" s="1"/>
      <c r="HMV48" s="1"/>
      <c r="HMW48" s="1"/>
      <c r="HMX48" s="1"/>
      <c r="HMY48" s="1"/>
      <c r="HMZ48" s="1"/>
      <c r="HNA48" s="1"/>
      <c r="HNB48" s="1"/>
      <c r="HNC48" s="1"/>
      <c r="HND48" s="1"/>
      <c r="HNE48" s="1"/>
      <c r="HNF48" s="1"/>
      <c r="HNG48" s="1"/>
      <c r="HNH48" s="1"/>
      <c r="HNI48" s="1"/>
      <c r="HNJ48" s="1"/>
      <c r="HNK48" s="1"/>
      <c r="HNL48" s="1"/>
      <c r="HNM48" s="1"/>
      <c r="HNN48" s="1"/>
      <c r="HNO48" s="1"/>
      <c r="HNP48" s="1"/>
      <c r="HNQ48" s="1"/>
      <c r="HNR48" s="1"/>
      <c r="HNS48" s="1"/>
      <c r="HNT48" s="1"/>
      <c r="HNU48" s="1"/>
      <c r="HNV48" s="1"/>
      <c r="HNW48" s="1"/>
      <c r="HNX48" s="1"/>
      <c r="HNY48" s="1"/>
      <c r="HNZ48" s="1"/>
      <c r="HOA48" s="1"/>
      <c r="HOB48" s="1"/>
      <c r="HOC48" s="1"/>
      <c r="HOD48" s="1"/>
      <c r="HOE48" s="1"/>
      <c r="HOF48" s="1"/>
      <c r="HOG48" s="1"/>
      <c r="HOH48" s="1"/>
      <c r="HOI48" s="1"/>
      <c r="HOJ48" s="1"/>
      <c r="HOK48" s="1"/>
      <c r="HOL48" s="1"/>
      <c r="HOM48" s="1"/>
      <c r="HON48" s="1"/>
      <c r="HOO48" s="1"/>
      <c r="HOP48" s="1"/>
      <c r="HOQ48" s="1"/>
      <c r="HOR48" s="1"/>
      <c r="HOS48" s="1"/>
      <c r="HOT48" s="1"/>
      <c r="HOU48" s="1"/>
      <c r="HOV48" s="1"/>
      <c r="HOW48" s="1"/>
      <c r="HOX48" s="1"/>
      <c r="HOY48" s="1"/>
      <c r="HOZ48" s="1"/>
      <c r="HPA48" s="1"/>
      <c r="HPB48" s="1"/>
      <c r="HPC48" s="1"/>
      <c r="HPD48" s="1"/>
      <c r="HPE48" s="1"/>
      <c r="HPF48" s="1"/>
      <c r="HPG48" s="1"/>
      <c r="HPH48" s="1"/>
      <c r="HPI48" s="1"/>
      <c r="HPJ48" s="1"/>
      <c r="HPK48" s="1"/>
      <c r="HPL48" s="1"/>
      <c r="HPM48" s="1"/>
      <c r="HPN48" s="1"/>
      <c r="HPO48" s="1"/>
      <c r="HPP48" s="1"/>
      <c r="HPQ48" s="1"/>
      <c r="HPR48" s="1"/>
      <c r="HPS48" s="1"/>
      <c r="HPT48" s="1"/>
      <c r="HPU48" s="1"/>
      <c r="HPV48" s="1"/>
      <c r="HPW48" s="1"/>
      <c r="HPX48" s="1"/>
      <c r="HPY48" s="1"/>
      <c r="HPZ48" s="1"/>
      <c r="HQA48" s="1"/>
      <c r="HQB48" s="1"/>
      <c r="HQC48" s="1"/>
      <c r="HQD48" s="1"/>
      <c r="HQE48" s="1"/>
      <c r="HQF48" s="1"/>
      <c r="HQG48" s="1"/>
      <c r="HQH48" s="1"/>
      <c r="HQI48" s="1"/>
      <c r="HQJ48" s="1"/>
      <c r="HQK48" s="1"/>
      <c r="HQL48" s="1"/>
      <c r="HQM48" s="1"/>
      <c r="HQN48" s="1"/>
      <c r="HQO48" s="1"/>
      <c r="HQP48" s="1"/>
      <c r="HQQ48" s="1"/>
      <c r="HQR48" s="1"/>
      <c r="HQS48" s="1"/>
      <c r="HQT48" s="1"/>
      <c r="HQU48" s="1"/>
      <c r="HQV48" s="1"/>
      <c r="HQW48" s="1"/>
      <c r="HQX48" s="1"/>
      <c r="HQY48" s="1"/>
      <c r="HQZ48" s="1"/>
      <c r="HRA48" s="1"/>
      <c r="HRB48" s="1"/>
      <c r="HRC48" s="1"/>
      <c r="HRD48" s="1"/>
      <c r="HRE48" s="1"/>
      <c r="HRF48" s="1"/>
      <c r="HRG48" s="1"/>
      <c r="HRH48" s="1"/>
      <c r="HRI48" s="1"/>
      <c r="HRJ48" s="1"/>
      <c r="HRK48" s="1"/>
      <c r="HRL48" s="1"/>
      <c r="HRM48" s="1"/>
      <c r="HRN48" s="1"/>
      <c r="HRO48" s="1"/>
      <c r="HRP48" s="1"/>
      <c r="HRQ48" s="1"/>
      <c r="HRR48" s="1"/>
      <c r="HRS48" s="1"/>
      <c r="HRT48" s="1"/>
      <c r="HRU48" s="1"/>
      <c r="HRV48" s="1"/>
      <c r="HRW48" s="1"/>
      <c r="HRX48" s="1"/>
      <c r="HRY48" s="1"/>
      <c r="HRZ48" s="1"/>
      <c r="HSA48" s="1"/>
      <c r="HSB48" s="1"/>
      <c r="HSC48" s="1"/>
      <c r="HSD48" s="1"/>
      <c r="HSE48" s="1"/>
      <c r="HSF48" s="1"/>
      <c r="HSG48" s="1"/>
      <c r="HSH48" s="1"/>
      <c r="HSI48" s="1"/>
      <c r="HSJ48" s="1"/>
      <c r="HSK48" s="1"/>
      <c r="HSL48" s="1"/>
      <c r="HSM48" s="1"/>
      <c r="HSN48" s="1"/>
      <c r="HSO48" s="1"/>
      <c r="HSP48" s="1"/>
      <c r="HSQ48" s="1"/>
      <c r="HSR48" s="1"/>
      <c r="HSS48" s="1"/>
      <c r="HST48" s="1"/>
      <c r="HSU48" s="1"/>
      <c r="HSV48" s="1"/>
      <c r="HSW48" s="1"/>
      <c r="HSX48" s="1"/>
      <c r="HSY48" s="1"/>
      <c r="HSZ48" s="1"/>
      <c r="HTA48" s="1"/>
      <c r="HTB48" s="1"/>
      <c r="HTC48" s="1"/>
      <c r="HTD48" s="1"/>
      <c r="HTE48" s="1"/>
      <c r="HTF48" s="1"/>
      <c r="HTG48" s="1"/>
      <c r="HTH48" s="1"/>
      <c r="HTI48" s="1"/>
      <c r="HTJ48" s="1"/>
      <c r="HTK48" s="1"/>
      <c r="HTL48" s="1"/>
      <c r="HTM48" s="1"/>
      <c r="HTN48" s="1"/>
      <c r="HTO48" s="1"/>
      <c r="HTP48" s="1"/>
      <c r="HTQ48" s="1"/>
      <c r="HTR48" s="1"/>
      <c r="HTS48" s="1"/>
      <c r="HTT48" s="1"/>
      <c r="HTU48" s="1"/>
      <c r="HTV48" s="1"/>
      <c r="HTW48" s="1"/>
      <c r="HTX48" s="1"/>
      <c r="HTY48" s="1"/>
      <c r="HTZ48" s="1"/>
      <c r="HUA48" s="1"/>
      <c r="HUB48" s="1"/>
      <c r="HUC48" s="1"/>
      <c r="HUD48" s="1"/>
      <c r="HUE48" s="1"/>
      <c r="HUF48" s="1"/>
      <c r="HUG48" s="1"/>
      <c r="HUH48" s="1"/>
      <c r="HUI48" s="1"/>
      <c r="HUJ48" s="1"/>
      <c r="HUK48" s="1"/>
      <c r="HUL48" s="1"/>
      <c r="HUM48" s="1"/>
      <c r="HUN48" s="1"/>
      <c r="HUO48" s="1"/>
      <c r="HUP48" s="1"/>
      <c r="HUQ48" s="1"/>
      <c r="HUR48" s="1"/>
      <c r="HUS48" s="1"/>
      <c r="HUT48" s="1"/>
      <c r="HUU48" s="1"/>
      <c r="HUV48" s="1"/>
      <c r="HUW48" s="1"/>
      <c r="HUX48" s="1"/>
      <c r="HUY48" s="1"/>
      <c r="HUZ48" s="1"/>
      <c r="HVA48" s="1"/>
      <c r="HVB48" s="1"/>
      <c r="HVC48" s="1"/>
      <c r="HVD48" s="1"/>
      <c r="HVE48" s="1"/>
      <c r="HVF48" s="1"/>
      <c r="HVG48" s="1"/>
      <c r="HVH48" s="1"/>
      <c r="HVI48" s="1"/>
      <c r="HVJ48" s="1"/>
      <c r="HVK48" s="1"/>
      <c r="HVL48" s="1"/>
      <c r="HVM48" s="1"/>
      <c r="HVN48" s="1"/>
      <c r="HVO48" s="1"/>
      <c r="HVP48" s="1"/>
      <c r="HVQ48" s="1"/>
      <c r="HVR48" s="1"/>
      <c r="HVS48" s="1"/>
      <c r="HVT48" s="1"/>
      <c r="HVU48" s="1"/>
      <c r="HVV48" s="1"/>
      <c r="HVW48" s="1"/>
      <c r="HVX48" s="1"/>
      <c r="HVY48" s="1"/>
      <c r="HVZ48" s="1"/>
      <c r="HWA48" s="1"/>
      <c r="HWB48" s="1"/>
      <c r="HWC48" s="1"/>
      <c r="HWD48" s="1"/>
      <c r="HWE48" s="1"/>
      <c r="HWF48" s="1"/>
      <c r="HWG48" s="1"/>
      <c r="HWH48" s="1"/>
      <c r="HWI48" s="1"/>
      <c r="HWJ48" s="1"/>
      <c r="HWK48" s="1"/>
      <c r="HWL48" s="1"/>
      <c r="HWM48" s="1"/>
      <c r="HWN48" s="1"/>
      <c r="HWO48" s="1"/>
      <c r="HWP48" s="1"/>
      <c r="HWQ48" s="1"/>
      <c r="HWR48" s="1"/>
      <c r="HWS48" s="1"/>
      <c r="HWT48" s="1"/>
      <c r="HWU48" s="1"/>
      <c r="HWV48" s="1"/>
      <c r="HWW48" s="1"/>
      <c r="HWX48" s="1"/>
      <c r="HWY48" s="1"/>
      <c r="HWZ48" s="1"/>
      <c r="HXA48" s="1"/>
      <c r="HXB48" s="1"/>
      <c r="HXC48" s="1"/>
      <c r="HXD48" s="1"/>
      <c r="HXE48" s="1"/>
      <c r="HXF48" s="1"/>
      <c r="HXG48" s="1"/>
      <c r="HXH48" s="1"/>
      <c r="HXI48" s="1"/>
      <c r="HXJ48" s="1"/>
      <c r="HXK48" s="1"/>
      <c r="HXL48" s="1"/>
      <c r="HXM48" s="1"/>
      <c r="HXN48" s="1"/>
      <c r="HXO48" s="1"/>
      <c r="HXP48" s="1"/>
      <c r="HXQ48" s="1"/>
      <c r="HXR48" s="1"/>
      <c r="HXS48" s="1"/>
      <c r="HXT48" s="1"/>
      <c r="HXU48" s="1"/>
      <c r="HXV48" s="1"/>
      <c r="HXW48" s="1"/>
      <c r="HXX48" s="1"/>
      <c r="HXY48" s="1"/>
      <c r="HXZ48" s="1"/>
      <c r="HYA48" s="1"/>
      <c r="HYB48" s="1"/>
      <c r="HYC48" s="1"/>
      <c r="HYD48" s="1"/>
      <c r="HYE48" s="1"/>
      <c r="HYF48" s="1"/>
      <c r="HYG48" s="1"/>
      <c r="HYH48" s="1"/>
      <c r="HYI48" s="1"/>
      <c r="HYJ48" s="1"/>
      <c r="HYK48" s="1"/>
      <c r="HYL48" s="1"/>
      <c r="HYM48" s="1"/>
      <c r="HYN48" s="1"/>
      <c r="HYO48" s="1"/>
      <c r="HYP48" s="1"/>
      <c r="HYQ48" s="1"/>
      <c r="HYR48" s="1"/>
      <c r="HYS48" s="1"/>
      <c r="HYT48" s="1"/>
      <c r="HYU48" s="1"/>
      <c r="HYV48" s="1"/>
      <c r="HYW48" s="1"/>
      <c r="HYX48" s="1"/>
      <c r="HYY48" s="1"/>
      <c r="HYZ48" s="1"/>
      <c r="HZA48" s="1"/>
      <c r="HZB48" s="1"/>
      <c r="HZC48" s="1"/>
      <c r="HZD48" s="1"/>
      <c r="HZE48" s="1"/>
      <c r="HZF48" s="1"/>
      <c r="HZG48" s="1"/>
      <c r="HZH48" s="1"/>
      <c r="HZI48" s="1"/>
      <c r="HZJ48" s="1"/>
      <c r="HZK48" s="1"/>
      <c r="HZL48" s="1"/>
      <c r="HZM48" s="1"/>
      <c r="HZN48" s="1"/>
      <c r="HZO48" s="1"/>
      <c r="HZP48" s="1"/>
      <c r="HZQ48" s="1"/>
      <c r="HZR48" s="1"/>
      <c r="HZS48" s="1"/>
      <c r="HZT48" s="1"/>
      <c r="HZU48" s="1"/>
      <c r="HZV48" s="1"/>
      <c r="HZW48" s="1"/>
      <c r="HZX48" s="1"/>
      <c r="HZY48" s="1"/>
      <c r="HZZ48" s="1"/>
      <c r="IAA48" s="1"/>
      <c r="IAB48" s="1"/>
      <c r="IAC48" s="1"/>
      <c r="IAD48" s="1"/>
      <c r="IAE48" s="1"/>
      <c r="IAF48" s="1"/>
      <c r="IAG48" s="1"/>
      <c r="IAH48" s="1"/>
      <c r="IAI48" s="1"/>
      <c r="IAJ48" s="1"/>
      <c r="IAK48" s="1"/>
      <c r="IAL48" s="1"/>
      <c r="IAM48" s="1"/>
      <c r="IAN48" s="1"/>
      <c r="IAO48" s="1"/>
      <c r="IAP48" s="1"/>
      <c r="IAQ48" s="1"/>
      <c r="IAR48" s="1"/>
      <c r="IAS48" s="1"/>
      <c r="IAT48" s="1"/>
      <c r="IAU48" s="1"/>
      <c r="IAV48" s="1"/>
      <c r="IAW48" s="1"/>
      <c r="IAX48" s="1"/>
      <c r="IAY48" s="1"/>
      <c r="IAZ48" s="1"/>
      <c r="IBA48" s="1"/>
      <c r="IBB48" s="1"/>
      <c r="IBC48" s="1"/>
      <c r="IBD48" s="1"/>
      <c r="IBE48" s="1"/>
      <c r="IBF48" s="1"/>
      <c r="IBG48" s="1"/>
      <c r="IBH48" s="1"/>
      <c r="IBI48" s="1"/>
      <c r="IBJ48" s="1"/>
      <c r="IBK48" s="1"/>
      <c r="IBL48" s="1"/>
      <c r="IBM48" s="1"/>
      <c r="IBN48" s="1"/>
      <c r="IBO48" s="1"/>
      <c r="IBP48" s="1"/>
      <c r="IBQ48" s="1"/>
      <c r="IBR48" s="1"/>
      <c r="IBS48" s="1"/>
      <c r="IBT48" s="1"/>
      <c r="IBU48" s="1"/>
      <c r="IBV48" s="1"/>
      <c r="IBW48" s="1"/>
      <c r="IBX48" s="1"/>
      <c r="IBY48" s="1"/>
      <c r="IBZ48" s="1"/>
      <c r="ICA48" s="1"/>
      <c r="ICB48" s="1"/>
      <c r="ICC48" s="1"/>
      <c r="ICD48" s="1"/>
      <c r="ICE48" s="1"/>
      <c r="ICF48" s="1"/>
      <c r="ICG48" s="1"/>
      <c r="ICH48" s="1"/>
      <c r="ICI48" s="1"/>
      <c r="ICJ48" s="1"/>
      <c r="ICK48" s="1"/>
      <c r="ICL48" s="1"/>
      <c r="ICM48" s="1"/>
      <c r="ICN48" s="1"/>
      <c r="ICO48" s="1"/>
      <c r="ICP48" s="1"/>
      <c r="ICQ48" s="1"/>
      <c r="ICR48" s="1"/>
      <c r="ICS48" s="1"/>
      <c r="ICT48" s="1"/>
      <c r="ICU48" s="1"/>
      <c r="ICV48" s="1"/>
      <c r="ICW48" s="1"/>
      <c r="ICX48" s="1"/>
      <c r="ICY48" s="1"/>
      <c r="ICZ48" s="1"/>
      <c r="IDA48" s="1"/>
      <c r="IDB48" s="1"/>
      <c r="IDC48" s="1"/>
      <c r="IDD48" s="1"/>
      <c r="IDE48" s="1"/>
      <c r="IDF48" s="1"/>
      <c r="IDG48" s="1"/>
      <c r="IDH48" s="1"/>
      <c r="IDI48" s="1"/>
      <c r="IDJ48" s="1"/>
      <c r="IDK48" s="1"/>
      <c r="IDL48" s="1"/>
      <c r="IDM48" s="1"/>
      <c r="IDN48" s="1"/>
      <c r="IDO48" s="1"/>
      <c r="IDP48" s="1"/>
      <c r="IDQ48" s="1"/>
      <c r="IDR48" s="1"/>
      <c r="IDS48" s="1"/>
      <c r="IDT48" s="1"/>
      <c r="IDU48" s="1"/>
      <c r="IDV48" s="1"/>
      <c r="IDW48" s="1"/>
      <c r="IDX48" s="1"/>
      <c r="IDY48" s="1"/>
      <c r="IDZ48" s="1"/>
      <c r="IEA48" s="1"/>
      <c r="IEB48" s="1"/>
      <c r="IEC48" s="1"/>
      <c r="IED48" s="1"/>
      <c r="IEE48" s="1"/>
      <c r="IEF48" s="1"/>
      <c r="IEG48" s="1"/>
      <c r="IEH48" s="1"/>
      <c r="IEI48" s="1"/>
      <c r="IEJ48" s="1"/>
      <c r="IEK48" s="1"/>
      <c r="IEL48" s="1"/>
      <c r="IEM48" s="1"/>
      <c r="IEN48" s="1"/>
      <c r="IEO48" s="1"/>
      <c r="IEP48" s="1"/>
      <c r="IEQ48" s="1"/>
      <c r="IER48" s="1"/>
      <c r="IES48" s="1"/>
      <c r="IET48" s="1"/>
      <c r="IEU48" s="1"/>
      <c r="IEV48" s="1"/>
      <c r="IEW48" s="1"/>
      <c r="IEX48" s="1"/>
      <c r="IEY48" s="1"/>
      <c r="IEZ48" s="1"/>
      <c r="IFA48" s="1"/>
      <c r="IFB48" s="1"/>
      <c r="IFC48" s="1"/>
      <c r="IFD48" s="1"/>
      <c r="IFE48" s="1"/>
      <c r="IFF48" s="1"/>
      <c r="IFG48" s="1"/>
      <c r="IFH48" s="1"/>
      <c r="IFI48" s="1"/>
      <c r="IFJ48" s="1"/>
      <c r="IFK48" s="1"/>
      <c r="IFL48" s="1"/>
      <c r="IFM48" s="1"/>
      <c r="IFN48" s="1"/>
      <c r="IFO48" s="1"/>
      <c r="IFP48" s="1"/>
      <c r="IFQ48" s="1"/>
      <c r="IFR48" s="1"/>
      <c r="IFS48" s="1"/>
      <c r="IFT48" s="1"/>
      <c r="IFU48" s="1"/>
      <c r="IFV48" s="1"/>
      <c r="IFW48" s="1"/>
      <c r="IFX48" s="1"/>
      <c r="IFY48" s="1"/>
      <c r="IFZ48" s="1"/>
      <c r="IGA48" s="1"/>
      <c r="IGB48" s="1"/>
      <c r="IGC48" s="1"/>
      <c r="IGD48" s="1"/>
      <c r="IGE48" s="1"/>
      <c r="IGF48" s="1"/>
      <c r="IGG48" s="1"/>
      <c r="IGH48" s="1"/>
      <c r="IGI48" s="1"/>
      <c r="IGJ48" s="1"/>
      <c r="IGK48" s="1"/>
      <c r="IGL48" s="1"/>
      <c r="IGM48" s="1"/>
      <c r="IGN48" s="1"/>
      <c r="IGO48" s="1"/>
      <c r="IGP48" s="1"/>
      <c r="IGQ48" s="1"/>
      <c r="IGR48" s="1"/>
      <c r="IGS48" s="1"/>
      <c r="IGT48" s="1"/>
      <c r="IGU48" s="1"/>
      <c r="IGV48" s="1"/>
      <c r="IGW48" s="1"/>
      <c r="IGX48" s="1"/>
      <c r="IGY48" s="1"/>
      <c r="IGZ48" s="1"/>
      <c r="IHA48" s="1"/>
      <c r="IHB48" s="1"/>
      <c r="IHC48" s="1"/>
      <c r="IHD48" s="1"/>
      <c r="IHE48" s="1"/>
      <c r="IHF48" s="1"/>
      <c r="IHG48" s="1"/>
      <c r="IHH48" s="1"/>
      <c r="IHI48" s="1"/>
      <c r="IHJ48" s="1"/>
      <c r="IHK48" s="1"/>
      <c r="IHL48" s="1"/>
      <c r="IHM48" s="1"/>
      <c r="IHN48" s="1"/>
      <c r="IHO48" s="1"/>
      <c r="IHP48" s="1"/>
      <c r="IHQ48" s="1"/>
      <c r="IHR48" s="1"/>
      <c r="IHS48" s="1"/>
      <c r="IHT48" s="1"/>
      <c r="IHU48" s="1"/>
      <c r="IHV48" s="1"/>
      <c r="IHW48" s="1"/>
      <c r="IHX48" s="1"/>
      <c r="IHY48" s="1"/>
      <c r="IHZ48" s="1"/>
      <c r="IIA48" s="1"/>
      <c r="IIB48" s="1"/>
      <c r="IIC48" s="1"/>
      <c r="IID48" s="1"/>
      <c r="IIE48" s="1"/>
      <c r="IIF48" s="1"/>
      <c r="IIG48" s="1"/>
      <c r="IIH48" s="1"/>
      <c r="III48" s="1"/>
      <c r="IIJ48" s="1"/>
      <c r="IIK48" s="1"/>
      <c r="IIL48" s="1"/>
      <c r="IIM48" s="1"/>
      <c r="IIN48" s="1"/>
      <c r="IIO48" s="1"/>
      <c r="IIP48" s="1"/>
      <c r="IIQ48" s="1"/>
      <c r="IIR48" s="1"/>
      <c r="IIS48" s="1"/>
      <c r="IIT48" s="1"/>
      <c r="IIU48" s="1"/>
      <c r="IIV48" s="1"/>
      <c r="IIW48" s="1"/>
      <c r="IIX48" s="1"/>
      <c r="IIY48" s="1"/>
      <c r="IIZ48" s="1"/>
      <c r="IJA48" s="1"/>
      <c r="IJB48" s="1"/>
      <c r="IJC48" s="1"/>
      <c r="IJD48" s="1"/>
      <c r="IJE48" s="1"/>
      <c r="IJF48" s="1"/>
      <c r="IJG48" s="1"/>
      <c r="IJH48" s="1"/>
      <c r="IJI48" s="1"/>
      <c r="IJJ48" s="1"/>
      <c r="IJK48" s="1"/>
      <c r="IJL48" s="1"/>
      <c r="IJM48" s="1"/>
      <c r="IJN48" s="1"/>
      <c r="IJO48" s="1"/>
      <c r="IJP48" s="1"/>
      <c r="IJQ48" s="1"/>
      <c r="IJR48" s="1"/>
      <c r="IJS48" s="1"/>
      <c r="IJT48" s="1"/>
      <c r="IJU48" s="1"/>
      <c r="IJV48" s="1"/>
      <c r="IJW48" s="1"/>
      <c r="IJX48" s="1"/>
      <c r="IJY48" s="1"/>
      <c r="IJZ48" s="1"/>
      <c r="IKA48" s="1"/>
      <c r="IKB48" s="1"/>
      <c r="IKC48" s="1"/>
      <c r="IKD48" s="1"/>
      <c r="IKE48" s="1"/>
      <c r="IKF48" s="1"/>
      <c r="IKG48" s="1"/>
      <c r="IKH48" s="1"/>
      <c r="IKI48" s="1"/>
      <c r="IKJ48" s="1"/>
      <c r="IKK48" s="1"/>
      <c r="IKL48" s="1"/>
      <c r="IKM48" s="1"/>
      <c r="IKN48" s="1"/>
      <c r="IKO48" s="1"/>
      <c r="IKP48" s="1"/>
      <c r="IKQ48" s="1"/>
      <c r="IKR48" s="1"/>
      <c r="IKS48" s="1"/>
      <c r="IKT48" s="1"/>
      <c r="IKU48" s="1"/>
      <c r="IKV48" s="1"/>
      <c r="IKW48" s="1"/>
      <c r="IKX48" s="1"/>
      <c r="IKY48" s="1"/>
      <c r="IKZ48" s="1"/>
      <c r="ILA48" s="1"/>
      <c r="ILB48" s="1"/>
      <c r="ILC48" s="1"/>
      <c r="ILD48" s="1"/>
      <c r="ILE48" s="1"/>
      <c r="ILF48" s="1"/>
      <c r="ILG48" s="1"/>
      <c r="ILH48" s="1"/>
      <c r="ILI48" s="1"/>
      <c r="ILJ48" s="1"/>
      <c r="ILK48" s="1"/>
      <c r="ILL48" s="1"/>
      <c r="ILM48" s="1"/>
      <c r="ILN48" s="1"/>
      <c r="ILO48" s="1"/>
      <c r="ILP48" s="1"/>
      <c r="ILQ48" s="1"/>
      <c r="ILR48" s="1"/>
      <c r="ILS48" s="1"/>
      <c r="ILT48" s="1"/>
      <c r="ILU48" s="1"/>
      <c r="ILV48" s="1"/>
      <c r="ILW48" s="1"/>
      <c r="ILX48" s="1"/>
      <c r="ILY48" s="1"/>
      <c r="ILZ48" s="1"/>
      <c r="IMA48" s="1"/>
      <c r="IMB48" s="1"/>
      <c r="IMC48" s="1"/>
      <c r="IMD48" s="1"/>
      <c r="IME48" s="1"/>
      <c r="IMF48" s="1"/>
      <c r="IMG48" s="1"/>
      <c r="IMH48" s="1"/>
      <c r="IMI48" s="1"/>
      <c r="IMJ48" s="1"/>
      <c r="IMK48" s="1"/>
      <c r="IML48" s="1"/>
      <c r="IMM48" s="1"/>
      <c r="IMN48" s="1"/>
      <c r="IMO48" s="1"/>
      <c r="IMP48" s="1"/>
      <c r="IMQ48" s="1"/>
      <c r="IMR48" s="1"/>
      <c r="IMS48" s="1"/>
      <c r="IMT48" s="1"/>
      <c r="IMU48" s="1"/>
      <c r="IMV48" s="1"/>
      <c r="IMW48" s="1"/>
      <c r="IMX48" s="1"/>
      <c r="IMY48" s="1"/>
      <c r="IMZ48" s="1"/>
      <c r="INA48" s="1"/>
      <c r="INB48" s="1"/>
      <c r="INC48" s="1"/>
      <c r="IND48" s="1"/>
      <c r="INE48" s="1"/>
      <c r="INF48" s="1"/>
      <c r="ING48" s="1"/>
      <c r="INH48" s="1"/>
      <c r="INI48" s="1"/>
      <c r="INJ48" s="1"/>
      <c r="INK48" s="1"/>
      <c r="INL48" s="1"/>
      <c r="INM48" s="1"/>
      <c r="INN48" s="1"/>
      <c r="INO48" s="1"/>
      <c r="INP48" s="1"/>
      <c r="INQ48" s="1"/>
      <c r="INR48" s="1"/>
      <c r="INS48" s="1"/>
      <c r="INT48" s="1"/>
      <c r="INU48" s="1"/>
      <c r="INV48" s="1"/>
      <c r="INW48" s="1"/>
      <c r="INX48" s="1"/>
      <c r="INY48" s="1"/>
      <c r="INZ48" s="1"/>
      <c r="IOA48" s="1"/>
      <c r="IOB48" s="1"/>
      <c r="IOC48" s="1"/>
      <c r="IOD48" s="1"/>
      <c r="IOE48" s="1"/>
      <c r="IOF48" s="1"/>
      <c r="IOG48" s="1"/>
      <c r="IOH48" s="1"/>
      <c r="IOI48" s="1"/>
      <c r="IOJ48" s="1"/>
      <c r="IOK48" s="1"/>
      <c r="IOL48" s="1"/>
      <c r="IOM48" s="1"/>
      <c r="ION48" s="1"/>
      <c r="IOO48" s="1"/>
      <c r="IOP48" s="1"/>
      <c r="IOQ48" s="1"/>
      <c r="IOR48" s="1"/>
      <c r="IOS48" s="1"/>
      <c r="IOT48" s="1"/>
      <c r="IOU48" s="1"/>
      <c r="IOV48" s="1"/>
      <c r="IOW48" s="1"/>
      <c r="IOX48" s="1"/>
      <c r="IOY48" s="1"/>
      <c r="IOZ48" s="1"/>
      <c r="IPA48" s="1"/>
      <c r="IPB48" s="1"/>
      <c r="IPC48" s="1"/>
      <c r="IPD48" s="1"/>
      <c r="IPE48" s="1"/>
      <c r="IPF48" s="1"/>
      <c r="IPG48" s="1"/>
      <c r="IPH48" s="1"/>
      <c r="IPI48" s="1"/>
      <c r="IPJ48" s="1"/>
      <c r="IPK48" s="1"/>
      <c r="IPL48" s="1"/>
      <c r="IPM48" s="1"/>
      <c r="IPN48" s="1"/>
      <c r="IPO48" s="1"/>
      <c r="IPP48" s="1"/>
      <c r="IPQ48" s="1"/>
      <c r="IPR48" s="1"/>
      <c r="IPS48" s="1"/>
      <c r="IPT48" s="1"/>
      <c r="IPU48" s="1"/>
      <c r="IPV48" s="1"/>
      <c r="IPW48" s="1"/>
      <c r="IPX48" s="1"/>
      <c r="IPY48" s="1"/>
      <c r="IPZ48" s="1"/>
      <c r="IQA48" s="1"/>
      <c r="IQB48" s="1"/>
      <c r="IQC48" s="1"/>
      <c r="IQD48" s="1"/>
      <c r="IQE48" s="1"/>
      <c r="IQF48" s="1"/>
      <c r="IQG48" s="1"/>
      <c r="IQH48" s="1"/>
      <c r="IQI48" s="1"/>
      <c r="IQJ48" s="1"/>
      <c r="IQK48" s="1"/>
      <c r="IQL48" s="1"/>
      <c r="IQM48" s="1"/>
      <c r="IQN48" s="1"/>
      <c r="IQO48" s="1"/>
      <c r="IQP48" s="1"/>
      <c r="IQQ48" s="1"/>
      <c r="IQR48" s="1"/>
      <c r="IQS48" s="1"/>
      <c r="IQT48" s="1"/>
      <c r="IQU48" s="1"/>
      <c r="IQV48" s="1"/>
      <c r="IQW48" s="1"/>
      <c r="IQX48" s="1"/>
      <c r="IQY48" s="1"/>
      <c r="IQZ48" s="1"/>
      <c r="IRA48" s="1"/>
      <c r="IRB48" s="1"/>
      <c r="IRC48" s="1"/>
      <c r="IRD48" s="1"/>
      <c r="IRE48" s="1"/>
      <c r="IRF48" s="1"/>
      <c r="IRG48" s="1"/>
      <c r="IRH48" s="1"/>
      <c r="IRI48" s="1"/>
      <c r="IRJ48" s="1"/>
      <c r="IRK48" s="1"/>
      <c r="IRL48" s="1"/>
      <c r="IRM48" s="1"/>
      <c r="IRN48" s="1"/>
      <c r="IRO48" s="1"/>
      <c r="IRP48" s="1"/>
      <c r="IRQ48" s="1"/>
      <c r="IRR48" s="1"/>
      <c r="IRS48" s="1"/>
      <c r="IRT48" s="1"/>
      <c r="IRU48" s="1"/>
      <c r="IRV48" s="1"/>
      <c r="IRW48" s="1"/>
      <c r="IRX48" s="1"/>
      <c r="IRY48" s="1"/>
      <c r="IRZ48" s="1"/>
      <c r="ISA48" s="1"/>
      <c r="ISB48" s="1"/>
      <c r="ISC48" s="1"/>
      <c r="ISD48" s="1"/>
      <c r="ISE48" s="1"/>
      <c r="ISF48" s="1"/>
      <c r="ISG48" s="1"/>
      <c r="ISH48" s="1"/>
      <c r="ISI48" s="1"/>
      <c r="ISJ48" s="1"/>
      <c r="ISK48" s="1"/>
      <c r="ISL48" s="1"/>
      <c r="ISM48" s="1"/>
      <c r="ISN48" s="1"/>
      <c r="ISO48" s="1"/>
      <c r="ISP48" s="1"/>
      <c r="ISQ48" s="1"/>
      <c r="ISR48" s="1"/>
      <c r="ISS48" s="1"/>
      <c r="IST48" s="1"/>
      <c r="ISU48" s="1"/>
      <c r="ISV48" s="1"/>
      <c r="ISW48" s="1"/>
      <c r="ISX48" s="1"/>
      <c r="ISY48" s="1"/>
      <c r="ISZ48" s="1"/>
      <c r="ITA48" s="1"/>
      <c r="ITB48" s="1"/>
      <c r="ITC48" s="1"/>
      <c r="ITD48" s="1"/>
      <c r="ITE48" s="1"/>
      <c r="ITF48" s="1"/>
      <c r="ITG48" s="1"/>
      <c r="ITH48" s="1"/>
      <c r="ITI48" s="1"/>
      <c r="ITJ48" s="1"/>
      <c r="ITK48" s="1"/>
      <c r="ITL48" s="1"/>
      <c r="ITM48" s="1"/>
      <c r="ITN48" s="1"/>
      <c r="ITO48" s="1"/>
      <c r="ITP48" s="1"/>
      <c r="ITQ48" s="1"/>
      <c r="ITR48" s="1"/>
      <c r="ITS48" s="1"/>
      <c r="ITT48" s="1"/>
      <c r="ITU48" s="1"/>
      <c r="ITV48" s="1"/>
      <c r="ITW48" s="1"/>
      <c r="ITX48" s="1"/>
      <c r="ITY48" s="1"/>
      <c r="ITZ48" s="1"/>
      <c r="IUA48" s="1"/>
      <c r="IUB48" s="1"/>
      <c r="IUC48" s="1"/>
      <c r="IUD48" s="1"/>
      <c r="IUE48" s="1"/>
      <c r="IUF48" s="1"/>
      <c r="IUG48" s="1"/>
      <c r="IUH48" s="1"/>
      <c r="IUI48" s="1"/>
      <c r="IUJ48" s="1"/>
      <c r="IUK48" s="1"/>
      <c r="IUL48" s="1"/>
      <c r="IUM48" s="1"/>
      <c r="IUN48" s="1"/>
      <c r="IUO48" s="1"/>
      <c r="IUP48" s="1"/>
      <c r="IUQ48" s="1"/>
      <c r="IUR48" s="1"/>
      <c r="IUS48" s="1"/>
      <c r="IUT48" s="1"/>
      <c r="IUU48" s="1"/>
      <c r="IUV48" s="1"/>
      <c r="IUW48" s="1"/>
      <c r="IUX48" s="1"/>
      <c r="IUY48" s="1"/>
      <c r="IUZ48" s="1"/>
      <c r="IVA48" s="1"/>
      <c r="IVB48" s="1"/>
      <c r="IVC48" s="1"/>
      <c r="IVD48" s="1"/>
      <c r="IVE48" s="1"/>
      <c r="IVF48" s="1"/>
      <c r="IVG48" s="1"/>
      <c r="IVH48" s="1"/>
      <c r="IVI48" s="1"/>
      <c r="IVJ48" s="1"/>
      <c r="IVK48" s="1"/>
      <c r="IVL48" s="1"/>
      <c r="IVM48" s="1"/>
      <c r="IVN48" s="1"/>
      <c r="IVO48" s="1"/>
      <c r="IVP48" s="1"/>
      <c r="IVQ48" s="1"/>
      <c r="IVR48" s="1"/>
      <c r="IVS48" s="1"/>
      <c r="IVT48" s="1"/>
      <c r="IVU48" s="1"/>
      <c r="IVV48" s="1"/>
      <c r="IVW48" s="1"/>
      <c r="IVX48" s="1"/>
      <c r="IVY48" s="1"/>
      <c r="IVZ48" s="1"/>
      <c r="IWA48" s="1"/>
      <c r="IWB48" s="1"/>
      <c r="IWC48" s="1"/>
      <c r="IWD48" s="1"/>
      <c r="IWE48" s="1"/>
      <c r="IWF48" s="1"/>
      <c r="IWG48" s="1"/>
      <c r="IWH48" s="1"/>
      <c r="IWI48" s="1"/>
      <c r="IWJ48" s="1"/>
      <c r="IWK48" s="1"/>
      <c r="IWL48" s="1"/>
      <c r="IWM48" s="1"/>
      <c r="IWN48" s="1"/>
      <c r="IWO48" s="1"/>
      <c r="IWP48" s="1"/>
      <c r="IWQ48" s="1"/>
      <c r="IWR48" s="1"/>
      <c r="IWS48" s="1"/>
      <c r="IWT48" s="1"/>
      <c r="IWU48" s="1"/>
      <c r="IWV48" s="1"/>
      <c r="IWW48" s="1"/>
      <c r="IWX48" s="1"/>
      <c r="IWY48" s="1"/>
      <c r="IWZ48" s="1"/>
      <c r="IXA48" s="1"/>
      <c r="IXB48" s="1"/>
      <c r="IXC48" s="1"/>
      <c r="IXD48" s="1"/>
      <c r="IXE48" s="1"/>
      <c r="IXF48" s="1"/>
      <c r="IXG48" s="1"/>
      <c r="IXH48" s="1"/>
      <c r="IXI48" s="1"/>
      <c r="IXJ48" s="1"/>
      <c r="IXK48" s="1"/>
      <c r="IXL48" s="1"/>
      <c r="IXM48" s="1"/>
      <c r="IXN48" s="1"/>
      <c r="IXO48" s="1"/>
      <c r="IXP48" s="1"/>
      <c r="IXQ48" s="1"/>
      <c r="IXR48" s="1"/>
      <c r="IXS48" s="1"/>
      <c r="IXT48" s="1"/>
      <c r="IXU48" s="1"/>
      <c r="IXV48" s="1"/>
      <c r="IXW48" s="1"/>
      <c r="IXX48" s="1"/>
      <c r="IXY48" s="1"/>
      <c r="IXZ48" s="1"/>
      <c r="IYA48" s="1"/>
      <c r="IYB48" s="1"/>
      <c r="IYC48" s="1"/>
      <c r="IYD48" s="1"/>
      <c r="IYE48" s="1"/>
      <c r="IYF48" s="1"/>
      <c r="IYG48" s="1"/>
      <c r="IYH48" s="1"/>
      <c r="IYI48" s="1"/>
      <c r="IYJ48" s="1"/>
      <c r="IYK48" s="1"/>
      <c r="IYL48" s="1"/>
      <c r="IYM48" s="1"/>
      <c r="IYN48" s="1"/>
      <c r="IYO48" s="1"/>
      <c r="IYP48" s="1"/>
      <c r="IYQ48" s="1"/>
      <c r="IYR48" s="1"/>
      <c r="IYS48" s="1"/>
      <c r="IYT48" s="1"/>
      <c r="IYU48" s="1"/>
      <c r="IYV48" s="1"/>
      <c r="IYW48" s="1"/>
      <c r="IYX48" s="1"/>
      <c r="IYY48" s="1"/>
      <c r="IYZ48" s="1"/>
      <c r="IZA48" s="1"/>
      <c r="IZB48" s="1"/>
      <c r="IZC48" s="1"/>
      <c r="IZD48" s="1"/>
      <c r="IZE48" s="1"/>
      <c r="IZF48" s="1"/>
      <c r="IZG48" s="1"/>
      <c r="IZH48" s="1"/>
      <c r="IZI48" s="1"/>
      <c r="IZJ48" s="1"/>
      <c r="IZK48" s="1"/>
      <c r="IZL48" s="1"/>
      <c r="IZM48" s="1"/>
      <c r="IZN48" s="1"/>
      <c r="IZO48" s="1"/>
      <c r="IZP48" s="1"/>
      <c r="IZQ48" s="1"/>
      <c r="IZR48" s="1"/>
      <c r="IZS48" s="1"/>
      <c r="IZT48" s="1"/>
      <c r="IZU48" s="1"/>
      <c r="IZV48" s="1"/>
      <c r="IZW48" s="1"/>
      <c r="IZX48" s="1"/>
      <c r="IZY48" s="1"/>
      <c r="IZZ48" s="1"/>
      <c r="JAA48" s="1"/>
      <c r="JAB48" s="1"/>
      <c r="JAC48" s="1"/>
      <c r="JAD48" s="1"/>
      <c r="JAE48" s="1"/>
      <c r="JAF48" s="1"/>
      <c r="JAG48" s="1"/>
      <c r="JAH48" s="1"/>
      <c r="JAI48" s="1"/>
      <c r="JAJ48" s="1"/>
      <c r="JAK48" s="1"/>
      <c r="JAL48" s="1"/>
      <c r="JAM48" s="1"/>
      <c r="JAN48" s="1"/>
      <c r="JAO48" s="1"/>
      <c r="JAP48" s="1"/>
      <c r="JAQ48" s="1"/>
      <c r="JAR48" s="1"/>
      <c r="JAS48" s="1"/>
      <c r="JAT48" s="1"/>
      <c r="JAU48" s="1"/>
      <c r="JAV48" s="1"/>
      <c r="JAW48" s="1"/>
      <c r="JAX48" s="1"/>
      <c r="JAY48" s="1"/>
      <c r="JAZ48" s="1"/>
      <c r="JBA48" s="1"/>
      <c r="JBB48" s="1"/>
      <c r="JBC48" s="1"/>
      <c r="JBD48" s="1"/>
      <c r="JBE48" s="1"/>
      <c r="JBF48" s="1"/>
      <c r="JBG48" s="1"/>
      <c r="JBH48" s="1"/>
      <c r="JBI48" s="1"/>
      <c r="JBJ48" s="1"/>
      <c r="JBK48" s="1"/>
      <c r="JBL48" s="1"/>
      <c r="JBM48" s="1"/>
      <c r="JBN48" s="1"/>
      <c r="JBO48" s="1"/>
      <c r="JBP48" s="1"/>
      <c r="JBQ48" s="1"/>
      <c r="JBR48" s="1"/>
      <c r="JBS48" s="1"/>
      <c r="JBT48" s="1"/>
      <c r="JBU48" s="1"/>
      <c r="JBV48" s="1"/>
      <c r="JBW48" s="1"/>
      <c r="JBX48" s="1"/>
      <c r="JBY48" s="1"/>
      <c r="JBZ48" s="1"/>
      <c r="JCA48" s="1"/>
      <c r="JCB48" s="1"/>
      <c r="JCC48" s="1"/>
      <c r="JCD48" s="1"/>
      <c r="JCE48" s="1"/>
      <c r="JCF48" s="1"/>
      <c r="JCG48" s="1"/>
      <c r="JCH48" s="1"/>
      <c r="JCI48" s="1"/>
      <c r="JCJ48" s="1"/>
      <c r="JCK48" s="1"/>
      <c r="JCL48" s="1"/>
      <c r="JCM48" s="1"/>
      <c r="JCN48" s="1"/>
      <c r="JCO48" s="1"/>
      <c r="JCP48" s="1"/>
      <c r="JCQ48" s="1"/>
      <c r="JCR48" s="1"/>
      <c r="JCS48" s="1"/>
      <c r="JCT48" s="1"/>
      <c r="JCU48" s="1"/>
      <c r="JCV48" s="1"/>
      <c r="JCW48" s="1"/>
      <c r="JCX48" s="1"/>
      <c r="JCY48" s="1"/>
      <c r="JCZ48" s="1"/>
      <c r="JDA48" s="1"/>
      <c r="JDB48" s="1"/>
      <c r="JDC48" s="1"/>
      <c r="JDD48" s="1"/>
      <c r="JDE48" s="1"/>
      <c r="JDF48" s="1"/>
      <c r="JDG48" s="1"/>
      <c r="JDH48" s="1"/>
      <c r="JDI48" s="1"/>
      <c r="JDJ48" s="1"/>
      <c r="JDK48" s="1"/>
      <c r="JDL48" s="1"/>
      <c r="JDM48" s="1"/>
      <c r="JDN48" s="1"/>
      <c r="JDO48" s="1"/>
      <c r="JDP48" s="1"/>
      <c r="JDQ48" s="1"/>
      <c r="JDR48" s="1"/>
      <c r="JDS48" s="1"/>
      <c r="JDT48" s="1"/>
      <c r="JDU48" s="1"/>
      <c r="JDV48" s="1"/>
      <c r="JDW48" s="1"/>
      <c r="JDX48" s="1"/>
      <c r="JDY48" s="1"/>
      <c r="JDZ48" s="1"/>
      <c r="JEA48" s="1"/>
      <c r="JEB48" s="1"/>
      <c r="JEC48" s="1"/>
      <c r="JED48" s="1"/>
      <c r="JEE48" s="1"/>
      <c r="JEF48" s="1"/>
      <c r="JEG48" s="1"/>
      <c r="JEH48" s="1"/>
      <c r="JEI48" s="1"/>
      <c r="JEJ48" s="1"/>
      <c r="JEK48" s="1"/>
      <c r="JEL48" s="1"/>
      <c r="JEM48" s="1"/>
      <c r="JEN48" s="1"/>
      <c r="JEO48" s="1"/>
      <c r="JEP48" s="1"/>
      <c r="JEQ48" s="1"/>
      <c r="JER48" s="1"/>
      <c r="JES48" s="1"/>
      <c r="JET48" s="1"/>
      <c r="JEU48" s="1"/>
      <c r="JEV48" s="1"/>
      <c r="JEW48" s="1"/>
      <c r="JEX48" s="1"/>
      <c r="JEY48" s="1"/>
      <c r="JEZ48" s="1"/>
      <c r="JFA48" s="1"/>
      <c r="JFB48" s="1"/>
      <c r="JFC48" s="1"/>
      <c r="JFD48" s="1"/>
      <c r="JFE48" s="1"/>
      <c r="JFF48" s="1"/>
      <c r="JFG48" s="1"/>
      <c r="JFH48" s="1"/>
      <c r="JFI48" s="1"/>
      <c r="JFJ48" s="1"/>
      <c r="JFK48" s="1"/>
      <c r="JFL48" s="1"/>
      <c r="JFM48" s="1"/>
      <c r="JFN48" s="1"/>
      <c r="JFO48" s="1"/>
      <c r="JFP48" s="1"/>
      <c r="JFQ48" s="1"/>
      <c r="JFR48" s="1"/>
      <c r="JFS48" s="1"/>
      <c r="JFT48" s="1"/>
      <c r="JFU48" s="1"/>
      <c r="JFV48" s="1"/>
      <c r="JFW48" s="1"/>
      <c r="JFX48" s="1"/>
      <c r="JFY48" s="1"/>
      <c r="JFZ48" s="1"/>
      <c r="JGA48" s="1"/>
      <c r="JGB48" s="1"/>
      <c r="JGC48" s="1"/>
      <c r="JGD48" s="1"/>
      <c r="JGE48" s="1"/>
      <c r="JGF48" s="1"/>
      <c r="JGG48" s="1"/>
      <c r="JGH48" s="1"/>
      <c r="JGI48" s="1"/>
      <c r="JGJ48" s="1"/>
      <c r="JGK48" s="1"/>
      <c r="JGL48" s="1"/>
      <c r="JGM48" s="1"/>
      <c r="JGN48" s="1"/>
      <c r="JGO48" s="1"/>
      <c r="JGP48" s="1"/>
      <c r="JGQ48" s="1"/>
      <c r="JGR48" s="1"/>
      <c r="JGS48" s="1"/>
      <c r="JGT48" s="1"/>
      <c r="JGU48" s="1"/>
      <c r="JGV48" s="1"/>
      <c r="JGW48" s="1"/>
      <c r="JGX48" s="1"/>
      <c r="JGY48" s="1"/>
      <c r="JGZ48" s="1"/>
      <c r="JHA48" s="1"/>
      <c r="JHB48" s="1"/>
      <c r="JHC48" s="1"/>
      <c r="JHD48" s="1"/>
      <c r="JHE48" s="1"/>
      <c r="JHF48" s="1"/>
      <c r="JHG48" s="1"/>
      <c r="JHH48" s="1"/>
      <c r="JHI48" s="1"/>
      <c r="JHJ48" s="1"/>
      <c r="JHK48" s="1"/>
      <c r="JHL48" s="1"/>
      <c r="JHM48" s="1"/>
      <c r="JHN48" s="1"/>
      <c r="JHO48" s="1"/>
      <c r="JHP48" s="1"/>
      <c r="JHQ48" s="1"/>
      <c r="JHR48" s="1"/>
      <c r="JHS48" s="1"/>
      <c r="JHT48" s="1"/>
      <c r="JHU48" s="1"/>
      <c r="JHV48" s="1"/>
      <c r="JHW48" s="1"/>
      <c r="JHX48" s="1"/>
      <c r="JHY48" s="1"/>
      <c r="JHZ48" s="1"/>
      <c r="JIA48" s="1"/>
      <c r="JIB48" s="1"/>
      <c r="JIC48" s="1"/>
      <c r="JID48" s="1"/>
      <c r="JIE48" s="1"/>
      <c r="JIF48" s="1"/>
      <c r="JIG48" s="1"/>
      <c r="JIH48" s="1"/>
      <c r="JII48" s="1"/>
      <c r="JIJ48" s="1"/>
      <c r="JIK48" s="1"/>
      <c r="JIL48" s="1"/>
      <c r="JIM48" s="1"/>
      <c r="JIN48" s="1"/>
      <c r="JIO48" s="1"/>
      <c r="JIP48" s="1"/>
      <c r="JIQ48" s="1"/>
      <c r="JIR48" s="1"/>
      <c r="JIS48" s="1"/>
      <c r="JIT48" s="1"/>
      <c r="JIU48" s="1"/>
      <c r="JIV48" s="1"/>
      <c r="JIW48" s="1"/>
      <c r="JIX48" s="1"/>
      <c r="JIY48" s="1"/>
      <c r="JIZ48" s="1"/>
      <c r="JJA48" s="1"/>
      <c r="JJB48" s="1"/>
      <c r="JJC48" s="1"/>
      <c r="JJD48" s="1"/>
      <c r="JJE48" s="1"/>
      <c r="JJF48" s="1"/>
      <c r="JJG48" s="1"/>
      <c r="JJH48" s="1"/>
      <c r="JJI48" s="1"/>
      <c r="JJJ48" s="1"/>
      <c r="JJK48" s="1"/>
      <c r="JJL48" s="1"/>
      <c r="JJM48" s="1"/>
      <c r="JJN48" s="1"/>
      <c r="JJO48" s="1"/>
      <c r="JJP48" s="1"/>
      <c r="JJQ48" s="1"/>
      <c r="JJR48" s="1"/>
      <c r="JJS48" s="1"/>
      <c r="JJT48" s="1"/>
      <c r="JJU48" s="1"/>
      <c r="JJV48" s="1"/>
      <c r="JJW48" s="1"/>
      <c r="JJX48" s="1"/>
      <c r="JJY48" s="1"/>
      <c r="JJZ48" s="1"/>
      <c r="JKA48" s="1"/>
      <c r="JKB48" s="1"/>
      <c r="JKC48" s="1"/>
      <c r="JKD48" s="1"/>
      <c r="JKE48" s="1"/>
      <c r="JKF48" s="1"/>
      <c r="JKG48" s="1"/>
      <c r="JKH48" s="1"/>
      <c r="JKI48" s="1"/>
      <c r="JKJ48" s="1"/>
      <c r="JKK48" s="1"/>
      <c r="JKL48" s="1"/>
      <c r="JKM48" s="1"/>
      <c r="JKN48" s="1"/>
      <c r="JKO48" s="1"/>
      <c r="JKP48" s="1"/>
      <c r="JKQ48" s="1"/>
      <c r="JKR48" s="1"/>
      <c r="JKS48" s="1"/>
      <c r="JKT48" s="1"/>
      <c r="JKU48" s="1"/>
      <c r="JKV48" s="1"/>
      <c r="JKW48" s="1"/>
      <c r="JKX48" s="1"/>
      <c r="JKY48" s="1"/>
      <c r="JKZ48" s="1"/>
      <c r="JLA48" s="1"/>
      <c r="JLB48" s="1"/>
      <c r="JLC48" s="1"/>
      <c r="JLD48" s="1"/>
      <c r="JLE48" s="1"/>
      <c r="JLF48" s="1"/>
      <c r="JLG48" s="1"/>
      <c r="JLH48" s="1"/>
      <c r="JLI48" s="1"/>
      <c r="JLJ48" s="1"/>
      <c r="JLK48" s="1"/>
      <c r="JLL48" s="1"/>
      <c r="JLM48" s="1"/>
      <c r="JLN48" s="1"/>
      <c r="JLO48" s="1"/>
      <c r="JLP48" s="1"/>
      <c r="JLQ48" s="1"/>
      <c r="JLR48" s="1"/>
      <c r="JLS48" s="1"/>
      <c r="JLT48" s="1"/>
      <c r="JLU48" s="1"/>
      <c r="JLV48" s="1"/>
      <c r="JLW48" s="1"/>
      <c r="JLX48" s="1"/>
      <c r="JLY48" s="1"/>
      <c r="JLZ48" s="1"/>
      <c r="JMA48" s="1"/>
      <c r="JMB48" s="1"/>
      <c r="JMC48" s="1"/>
      <c r="JMD48" s="1"/>
      <c r="JME48" s="1"/>
      <c r="JMF48" s="1"/>
      <c r="JMG48" s="1"/>
      <c r="JMH48" s="1"/>
      <c r="JMI48" s="1"/>
      <c r="JMJ48" s="1"/>
      <c r="JMK48" s="1"/>
      <c r="JML48" s="1"/>
      <c r="JMM48" s="1"/>
      <c r="JMN48" s="1"/>
      <c r="JMO48" s="1"/>
      <c r="JMP48" s="1"/>
      <c r="JMQ48" s="1"/>
      <c r="JMR48" s="1"/>
      <c r="JMS48" s="1"/>
      <c r="JMT48" s="1"/>
      <c r="JMU48" s="1"/>
      <c r="JMV48" s="1"/>
      <c r="JMW48" s="1"/>
      <c r="JMX48" s="1"/>
      <c r="JMY48" s="1"/>
      <c r="JMZ48" s="1"/>
      <c r="JNA48" s="1"/>
      <c r="JNB48" s="1"/>
      <c r="JNC48" s="1"/>
      <c r="JND48" s="1"/>
      <c r="JNE48" s="1"/>
      <c r="JNF48" s="1"/>
      <c r="JNG48" s="1"/>
      <c r="JNH48" s="1"/>
      <c r="JNI48" s="1"/>
      <c r="JNJ48" s="1"/>
      <c r="JNK48" s="1"/>
      <c r="JNL48" s="1"/>
      <c r="JNM48" s="1"/>
      <c r="JNN48" s="1"/>
      <c r="JNO48" s="1"/>
      <c r="JNP48" s="1"/>
      <c r="JNQ48" s="1"/>
      <c r="JNR48" s="1"/>
      <c r="JNS48" s="1"/>
      <c r="JNT48" s="1"/>
      <c r="JNU48" s="1"/>
      <c r="JNV48" s="1"/>
      <c r="JNW48" s="1"/>
      <c r="JNX48" s="1"/>
      <c r="JNY48" s="1"/>
      <c r="JNZ48" s="1"/>
      <c r="JOA48" s="1"/>
      <c r="JOB48" s="1"/>
      <c r="JOC48" s="1"/>
      <c r="JOD48" s="1"/>
      <c r="JOE48" s="1"/>
      <c r="JOF48" s="1"/>
      <c r="JOG48" s="1"/>
      <c r="JOH48" s="1"/>
      <c r="JOI48" s="1"/>
      <c r="JOJ48" s="1"/>
      <c r="JOK48" s="1"/>
      <c r="JOL48" s="1"/>
      <c r="JOM48" s="1"/>
      <c r="JON48" s="1"/>
      <c r="JOO48" s="1"/>
      <c r="JOP48" s="1"/>
      <c r="JOQ48" s="1"/>
      <c r="JOR48" s="1"/>
      <c r="JOS48" s="1"/>
      <c r="JOT48" s="1"/>
      <c r="JOU48" s="1"/>
      <c r="JOV48" s="1"/>
      <c r="JOW48" s="1"/>
      <c r="JOX48" s="1"/>
      <c r="JOY48" s="1"/>
      <c r="JOZ48" s="1"/>
      <c r="JPA48" s="1"/>
      <c r="JPB48" s="1"/>
      <c r="JPC48" s="1"/>
      <c r="JPD48" s="1"/>
      <c r="JPE48" s="1"/>
      <c r="JPF48" s="1"/>
      <c r="JPG48" s="1"/>
      <c r="JPH48" s="1"/>
      <c r="JPI48" s="1"/>
      <c r="JPJ48" s="1"/>
      <c r="JPK48" s="1"/>
      <c r="JPL48" s="1"/>
      <c r="JPM48" s="1"/>
      <c r="JPN48" s="1"/>
      <c r="JPO48" s="1"/>
      <c r="JPP48" s="1"/>
      <c r="JPQ48" s="1"/>
      <c r="JPR48" s="1"/>
      <c r="JPS48" s="1"/>
      <c r="JPT48" s="1"/>
      <c r="JPU48" s="1"/>
      <c r="JPV48" s="1"/>
      <c r="JPW48" s="1"/>
      <c r="JPX48" s="1"/>
      <c r="JPY48" s="1"/>
      <c r="JPZ48" s="1"/>
      <c r="JQA48" s="1"/>
      <c r="JQB48" s="1"/>
      <c r="JQC48" s="1"/>
      <c r="JQD48" s="1"/>
      <c r="JQE48" s="1"/>
      <c r="JQF48" s="1"/>
      <c r="JQG48" s="1"/>
      <c r="JQH48" s="1"/>
      <c r="JQI48" s="1"/>
      <c r="JQJ48" s="1"/>
      <c r="JQK48" s="1"/>
      <c r="JQL48" s="1"/>
      <c r="JQM48" s="1"/>
      <c r="JQN48" s="1"/>
      <c r="JQO48" s="1"/>
      <c r="JQP48" s="1"/>
      <c r="JQQ48" s="1"/>
      <c r="JQR48" s="1"/>
      <c r="JQS48" s="1"/>
      <c r="JQT48" s="1"/>
      <c r="JQU48" s="1"/>
      <c r="JQV48" s="1"/>
      <c r="JQW48" s="1"/>
      <c r="JQX48" s="1"/>
      <c r="JQY48" s="1"/>
      <c r="JQZ48" s="1"/>
      <c r="JRA48" s="1"/>
      <c r="JRB48" s="1"/>
      <c r="JRC48" s="1"/>
      <c r="JRD48" s="1"/>
      <c r="JRE48" s="1"/>
      <c r="JRF48" s="1"/>
      <c r="JRG48" s="1"/>
      <c r="JRH48" s="1"/>
      <c r="JRI48" s="1"/>
      <c r="JRJ48" s="1"/>
      <c r="JRK48" s="1"/>
      <c r="JRL48" s="1"/>
      <c r="JRM48" s="1"/>
      <c r="JRN48" s="1"/>
      <c r="JRO48" s="1"/>
      <c r="JRP48" s="1"/>
      <c r="JRQ48" s="1"/>
      <c r="JRR48" s="1"/>
      <c r="JRS48" s="1"/>
      <c r="JRT48" s="1"/>
      <c r="JRU48" s="1"/>
      <c r="JRV48" s="1"/>
      <c r="JRW48" s="1"/>
      <c r="JRX48" s="1"/>
      <c r="JRY48" s="1"/>
      <c r="JRZ48" s="1"/>
      <c r="JSA48" s="1"/>
      <c r="JSB48" s="1"/>
      <c r="JSC48" s="1"/>
      <c r="JSD48" s="1"/>
      <c r="JSE48" s="1"/>
      <c r="JSF48" s="1"/>
      <c r="JSG48" s="1"/>
      <c r="JSH48" s="1"/>
      <c r="JSI48" s="1"/>
      <c r="JSJ48" s="1"/>
      <c r="JSK48" s="1"/>
      <c r="JSL48" s="1"/>
      <c r="JSM48" s="1"/>
      <c r="JSN48" s="1"/>
      <c r="JSO48" s="1"/>
      <c r="JSP48" s="1"/>
      <c r="JSQ48" s="1"/>
      <c r="JSR48" s="1"/>
      <c r="JSS48" s="1"/>
      <c r="JST48" s="1"/>
      <c r="JSU48" s="1"/>
      <c r="JSV48" s="1"/>
      <c r="JSW48" s="1"/>
      <c r="JSX48" s="1"/>
      <c r="JSY48" s="1"/>
      <c r="JSZ48" s="1"/>
      <c r="JTA48" s="1"/>
      <c r="JTB48" s="1"/>
      <c r="JTC48" s="1"/>
      <c r="JTD48" s="1"/>
      <c r="JTE48" s="1"/>
      <c r="JTF48" s="1"/>
      <c r="JTG48" s="1"/>
      <c r="JTH48" s="1"/>
      <c r="JTI48" s="1"/>
      <c r="JTJ48" s="1"/>
      <c r="JTK48" s="1"/>
      <c r="JTL48" s="1"/>
      <c r="JTM48" s="1"/>
      <c r="JTN48" s="1"/>
      <c r="JTO48" s="1"/>
      <c r="JTP48" s="1"/>
      <c r="JTQ48" s="1"/>
      <c r="JTR48" s="1"/>
      <c r="JTS48" s="1"/>
      <c r="JTT48" s="1"/>
      <c r="JTU48" s="1"/>
      <c r="JTV48" s="1"/>
      <c r="JTW48" s="1"/>
      <c r="JTX48" s="1"/>
      <c r="JTY48" s="1"/>
      <c r="JTZ48" s="1"/>
      <c r="JUA48" s="1"/>
      <c r="JUB48" s="1"/>
      <c r="JUC48" s="1"/>
      <c r="JUD48" s="1"/>
      <c r="JUE48" s="1"/>
      <c r="JUF48" s="1"/>
      <c r="JUG48" s="1"/>
      <c r="JUH48" s="1"/>
      <c r="JUI48" s="1"/>
      <c r="JUJ48" s="1"/>
      <c r="JUK48" s="1"/>
      <c r="JUL48" s="1"/>
      <c r="JUM48" s="1"/>
      <c r="JUN48" s="1"/>
      <c r="JUO48" s="1"/>
      <c r="JUP48" s="1"/>
      <c r="JUQ48" s="1"/>
      <c r="JUR48" s="1"/>
      <c r="JUS48" s="1"/>
      <c r="JUT48" s="1"/>
      <c r="JUU48" s="1"/>
      <c r="JUV48" s="1"/>
      <c r="JUW48" s="1"/>
      <c r="JUX48" s="1"/>
      <c r="JUY48" s="1"/>
      <c r="JUZ48" s="1"/>
      <c r="JVA48" s="1"/>
      <c r="JVB48" s="1"/>
      <c r="JVC48" s="1"/>
      <c r="JVD48" s="1"/>
      <c r="JVE48" s="1"/>
      <c r="JVF48" s="1"/>
      <c r="JVG48" s="1"/>
      <c r="JVH48" s="1"/>
      <c r="JVI48" s="1"/>
      <c r="JVJ48" s="1"/>
      <c r="JVK48" s="1"/>
      <c r="JVL48" s="1"/>
      <c r="JVM48" s="1"/>
      <c r="JVN48" s="1"/>
      <c r="JVO48" s="1"/>
      <c r="JVP48" s="1"/>
      <c r="JVQ48" s="1"/>
      <c r="JVR48" s="1"/>
      <c r="JVS48" s="1"/>
      <c r="JVT48" s="1"/>
      <c r="JVU48" s="1"/>
      <c r="JVV48" s="1"/>
      <c r="JVW48" s="1"/>
      <c r="JVX48" s="1"/>
      <c r="JVY48" s="1"/>
      <c r="JVZ48" s="1"/>
      <c r="JWA48" s="1"/>
      <c r="JWB48" s="1"/>
      <c r="JWC48" s="1"/>
      <c r="JWD48" s="1"/>
      <c r="JWE48" s="1"/>
      <c r="JWF48" s="1"/>
      <c r="JWG48" s="1"/>
      <c r="JWH48" s="1"/>
      <c r="JWI48" s="1"/>
      <c r="JWJ48" s="1"/>
      <c r="JWK48" s="1"/>
      <c r="JWL48" s="1"/>
      <c r="JWM48" s="1"/>
      <c r="JWN48" s="1"/>
      <c r="JWO48" s="1"/>
      <c r="JWP48" s="1"/>
      <c r="JWQ48" s="1"/>
      <c r="JWR48" s="1"/>
      <c r="JWS48" s="1"/>
      <c r="JWT48" s="1"/>
      <c r="JWU48" s="1"/>
      <c r="JWV48" s="1"/>
      <c r="JWW48" s="1"/>
      <c r="JWX48" s="1"/>
      <c r="JWY48" s="1"/>
      <c r="JWZ48" s="1"/>
      <c r="JXA48" s="1"/>
      <c r="JXB48" s="1"/>
      <c r="JXC48" s="1"/>
      <c r="JXD48" s="1"/>
      <c r="JXE48" s="1"/>
      <c r="JXF48" s="1"/>
      <c r="JXG48" s="1"/>
      <c r="JXH48" s="1"/>
      <c r="JXI48" s="1"/>
      <c r="JXJ48" s="1"/>
      <c r="JXK48" s="1"/>
      <c r="JXL48" s="1"/>
      <c r="JXM48" s="1"/>
      <c r="JXN48" s="1"/>
      <c r="JXO48" s="1"/>
      <c r="JXP48" s="1"/>
      <c r="JXQ48" s="1"/>
      <c r="JXR48" s="1"/>
      <c r="JXS48" s="1"/>
      <c r="JXT48" s="1"/>
      <c r="JXU48" s="1"/>
      <c r="JXV48" s="1"/>
      <c r="JXW48" s="1"/>
      <c r="JXX48" s="1"/>
      <c r="JXY48" s="1"/>
      <c r="JXZ48" s="1"/>
      <c r="JYA48" s="1"/>
      <c r="JYB48" s="1"/>
      <c r="JYC48" s="1"/>
      <c r="JYD48" s="1"/>
      <c r="JYE48" s="1"/>
      <c r="JYF48" s="1"/>
      <c r="JYG48" s="1"/>
      <c r="JYH48" s="1"/>
      <c r="JYI48" s="1"/>
      <c r="JYJ48" s="1"/>
      <c r="JYK48" s="1"/>
      <c r="JYL48" s="1"/>
      <c r="JYM48" s="1"/>
      <c r="JYN48" s="1"/>
      <c r="JYO48" s="1"/>
      <c r="JYP48" s="1"/>
      <c r="JYQ48" s="1"/>
      <c r="JYR48" s="1"/>
      <c r="JYS48" s="1"/>
      <c r="JYT48" s="1"/>
      <c r="JYU48" s="1"/>
      <c r="JYV48" s="1"/>
      <c r="JYW48" s="1"/>
      <c r="JYX48" s="1"/>
      <c r="JYY48" s="1"/>
      <c r="JYZ48" s="1"/>
      <c r="JZA48" s="1"/>
      <c r="JZB48" s="1"/>
      <c r="JZC48" s="1"/>
      <c r="JZD48" s="1"/>
      <c r="JZE48" s="1"/>
      <c r="JZF48" s="1"/>
      <c r="JZG48" s="1"/>
      <c r="JZH48" s="1"/>
      <c r="JZI48" s="1"/>
      <c r="JZJ48" s="1"/>
      <c r="JZK48" s="1"/>
      <c r="JZL48" s="1"/>
      <c r="JZM48" s="1"/>
      <c r="JZN48" s="1"/>
      <c r="JZO48" s="1"/>
      <c r="JZP48" s="1"/>
      <c r="JZQ48" s="1"/>
      <c r="JZR48" s="1"/>
      <c r="JZS48" s="1"/>
      <c r="JZT48" s="1"/>
      <c r="JZU48" s="1"/>
      <c r="JZV48" s="1"/>
      <c r="JZW48" s="1"/>
      <c r="JZX48" s="1"/>
      <c r="JZY48" s="1"/>
      <c r="JZZ48" s="1"/>
      <c r="KAA48" s="1"/>
      <c r="KAB48" s="1"/>
      <c r="KAC48" s="1"/>
      <c r="KAD48" s="1"/>
      <c r="KAE48" s="1"/>
      <c r="KAF48" s="1"/>
      <c r="KAG48" s="1"/>
      <c r="KAH48" s="1"/>
      <c r="KAI48" s="1"/>
      <c r="KAJ48" s="1"/>
      <c r="KAK48" s="1"/>
      <c r="KAL48" s="1"/>
      <c r="KAM48" s="1"/>
      <c r="KAN48" s="1"/>
      <c r="KAO48" s="1"/>
      <c r="KAP48" s="1"/>
      <c r="KAQ48" s="1"/>
      <c r="KAR48" s="1"/>
      <c r="KAS48" s="1"/>
      <c r="KAT48" s="1"/>
      <c r="KAU48" s="1"/>
      <c r="KAV48" s="1"/>
      <c r="KAW48" s="1"/>
      <c r="KAX48" s="1"/>
      <c r="KAY48" s="1"/>
      <c r="KAZ48" s="1"/>
      <c r="KBA48" s="1"/>
      <c r="KBB48" s="1"/>
      <c r="KBC48" s="1"/>
      <c r="KBD48" s="1"/>
      <c r="KBE48" s="1"/>
      <c r="KBF48" s="1"/>
      <c r="KBG48" s="1"/>
      <c r="KBH48" s="1"/>
      <c r="KBI48" s="1"/>
      <c r="KBJ48" s="1"/>
      <c r="KBK48" s="1"/>
      <c r="KBL48" s="1"/>
      <c r="KBM48" s="1"/>
      <c r="KBN48" s="1"/>
      <c r="KBO48" s="1"/>
      <c r="KBP48" s="1"/>
      <c r="KBQ48" s="1"/>
      <c r="KBR48" s="1"/>
      <c r="KBS48" s="1"/>
      <c r="KBT48" s="1"/>
      <c r="KBU48" s="1"/>
      <c r="KBV48" s="1"/>
      <c r="KBW48" s="1"/>
      <c r="KBX48" s="1"/>
      <c r="KBY48" s="1"/>
      <c r="KBZ48" s="1"/>
      <c r="KCA48" s="1"/>
      <c r="KCB48" s="1"/>
      <c r="KCC48" s="1"/>
      <c r="KCD48" s="1"/>
      <c r="KCE48" s="1"/>
      <c r="KCF48" s="1"/>
      <c r="KCG48" s="1"/>
      <c r="KCH48" s="1"/>
      <c r="KCI48" s="1"/>
      <c r="KCJ48" s="1"/>
      <c r="KCK48" s="1"/>
      <c r="KCL48" s="1"/>
      <c r="KCM48" s="1"/>
      <c r="KCN48" s="1"/>
      <c r="KCO48" s="1"/>
      <c r="KCP48" s="1"/>
      <c r="KCQ48" s="1"/>
      <c r="KCR48" s="1"/>
      <c r="KCS48" s="1"/>
      <c r="KCT48" s="1"/>
      <c r="KCU48" s="1"/>
      <c r="KCV48" s="1"/>
      <c r="KCW48" s="1"/>
      <c r="KCX48" s="1"/>
      <c r="KCY48" s="1"/>
      <c r="KCZ48" s="1"/>
      <c r="KDA48" s="1"/>
      <c r="KDB48" s="1"/>
      <c r="KDC48" s="1"/>
      <c r="KDD48" s="1"/>
      <c r="KDE48" s="1"/>
      <c r="KDF48" s="1"/>
      <c r="KDG48" s="1"/>
      <c r="KDH48" s="1"/>
      <c r="KDI48" s="1"/>
      <c r="KDJ48" s="1"/>
      <c r="KDK48" s="1"/>
      <c r="KDL48" s="1"/>
      <c r="KDM48" s="1"/>
      <c r="KDN48" s="1"/>
      <c r="KDO48" s="1"/>
      <c r="KDP48" s="1"/>
      <c r="KDQ48" s="1"/>
      <c r="KDR48" s="1"/>
      <c r="KDS48" s="1"/>
      <c r="KDT48" s="1"/>
      <c r="KDU48" s="1"/>
      <c r="KDV48" s="1"/>
      <c r="KDW48" s="1"/>
      <c r="KDX48" s="1"/>
      <c r="KDY48" s="1"/>
      <c r="KDZ48" s="1"/>
      <c r="KEA48" s="1"/>
      <c r="KEB48" s="1"/>
      <c r="KEC48" s="1"/>
      <c r="KED48" s="1"/>
      <c r="KEE48" s="1"/>
      <c r="KEF48" s="1"/>
      <c r="KEG48" s="1"/>
      <c r="KEH48" s="1"/>
      <c r="KEI48" s="1"/>
      <c r="KEJ48" s="1"/>
      <c r="KEK48" s="1"/>
      <c r="KEL48" s="1"/>
      <c r="KEM48" s="1"/>
      <c r="KEN48" s="1"/>
      <c r="KEO48" s="1"/>
      <c r="KEP48" s="1"/>
      <c r="KEQ48" s="1"/>
      <c r="KER48" s="1"/>
      <c r="KES48" s="1"/>
      <c r="KET48" s="1"/>
      <c r="KEU48" s="1"/>
      <c r="KEV48" s="1"/>
      <c r="KEW48" s="1"/>
      <c r="KEX48" s="1"/>
      <c r="KEY48" s="1"/>
      <c r="KEZ48" s="1"/>
      <c r="KFA48" s="1"/>
      <c r="KFB48" s="1"/>
      <c r="KFC48" s="1"/>
      <c r="KFD48" s="1"/>
      <c r="KFE48" s="1"/>
      <c r="KFF48" s="1"/>
      <c r="KFG48" s="1"/>
      <c r="KFH48" s="1"/>
      <c r="KFI48" s="1"/>
      <c r="KFJ48" s="1"/>
      <c r="KFK48" s="1"/>
      <c r="KFL48" s="1"/>
      <c r="KFM48" s="1"/>
      <c r="KFN48" s="1"/>
      <c r="KFO48" s="1"/>
      <c r="KFP48" s="1"/>
      <c r="KFQ48" s="1"/>
      <c r="KFR48" s="1"/>
      <c r="KFS48" s="1"/>
      <c r="KFT48" s="1"/>
      <c r="KFU48" s="1"/>
      <c r="KFV48" s="1"/>
      <c r="KFW48" s="1"/>
      <c r="KFX48" s="1"/>
      <c r="KFY48" s="1"/>
      <c r="KFZ48" s="1"/>
      <c r="KGA48" s="1"/>
      <c r="KGB48" s="1"/>
      <c r="KGC48" s="1"/>
      <c r="KGD48" s="1"/>
      <c r="KGE48" s="1"/>
      <c r="KGF48" s="1"/>
      <c r="KGG48" s="1"/>
      <c r="KGH48" s="1"/>
      <c r="KGI48" s="1"/>
      <c r="KGJ48" s="1"/>
      <c r="KGK48" s="1"/>
      <c r="KGL48" s="1"/>
      <c r="KGM48" s="1"/>
      <c r="KGN48" s="1"/>
      <c r="KGO48" s="1"/>
      <c r="KGP48" s="1"/>
      <c r="KGQ48" s="1"/>
      <c r="KGR48" s="1"/>
      <c r="KGS48" s="1"/>
      <c r="KGT48" s="1"/>
      <c r="KGU48" s="1"/>
      <c r="KGV48" s="1"/>
      <c r="KGW48" s="1"/>
      <c r="KGX48" s="1"/>
      <c r="KGY48" s="1"/>
      <c r="KGZ48" s="1"/>
      <c r="KHA48" s="1"/>
      <c r="KHB48" s="1"/>
      <c r="KHC48" s="1"/>
      <c r="KHD48" s="1"/>
      <c r="KHE48" s="1"/>
      <c r="KHF48" s="1"/>
      <c r="KHG48" s="1"/>
      <c r="KHH48" s="1"/>
      <c r="KHI48" s="1"/>
      <c r="KHJ48" s="1"/>
      <c r="KHK48" s="1"/>
      <c r="KHL48" s="1"/>
      <c r="KHM48" s="1"/>
      <c r="KHN48" s="1"/>
      <c r="KHO48" s="1"/>
      <c r="KHP48" s="1"/>
      <c r="KHQ48" s="1"/>
      <c r="KHR48" s="1"/>
      <c r="KHS48" s="1"/>
      <c r="KHT48" s="1"/>
      <c r="KHU48" s="1"/>
      <c r="KHV48" s="1"/>
      <c r="KHW48" s="1"/>
      <c r="KHX48" s="1"/>
      <c r="KHY48" s="1"/>
      <c r="KHZ48" s="1"/>
      <c r="KIA48" s="1"/>
      <c r="KIB48" s="1"/>
      <c r="KIC48" s="1"/>
      <c r="KID48" s="1"/>
      <c r="KIE48" s="1"/>
      <c r="KIF48" s="1"/>
      <c r="KIG48" s="1"/>
      <c r="KIH48" s="1"/>
      <c r="KII48" s="1"/>
      <c r="KIJ48" s="1"/>
      <c r="KIK48" s="1"/>
      <c r="KIL48" s="1"/>
      <c r="KIM48" s="1"/>
      <c r="KIN48" s="1"/>
      <c r="KIO48" s="1"/>
      <c r="KIP48" s="1"/>
      <c r="KIQ48" s="1"/>
      <c r="KIR48" s="1"/>
      <c r="KIS48" s="1"/>
      <c r="KIT48" s="1"/>
      <c r="KIU48" s="1"/>
      <c r="KIV48" s="1"/>
      <c r="KIW48" s="1"/>
      <c r="KIX48" s="1"/>
      <c r="KIY48" s="1"/>
      <c r="KIZ48" s="1"/>
      <c r="KJA48" s="1"/>
      <c r="KJB48" s="1"/>
      <c r="KJC48" s="1"/>
      <c r="KJD48" s="1"/>
      <c r="KJE48" s="1"/>
      <c r="KJF48" s="1"/>
      <c r="KJG48" s="1"/>
      <c r="KJH48" s="1"/>
      <c r="KJI48" s="1"/>
      <c r="KJJ48" s="1"/>
      <c r="KJK48" s="1"/>
      <c r="KJL48" s="1"/>
      <c r="KJM48" s="1"/>
      <c r="KJN48" s="1"/>
      <c r="KJO48" s="1"/>
      <c r="KJP48" s="1"/>
      <c r="KJQ48" s="1"/>
      <c r="KJR48" s="1"/>
      <c r="KJS48" s="1"/>
      <c r="KJT48" s="1"/>
      <c r="KJU48" s="1"/>
      <c r="KJV48" s="1"/>
      <c r="KJW48" s="1"/>
      <c r="KJX48" s="1"/>
      <c r="KJY48" s="1"/>
      <c r="KJZ48" s="1"/>
      <c r="KKA48" s="1"/>
      <c r="KKB48" s="1"/>
      <c r="KKC48" s="1"/>
      <c r="KKD48" s="1"/>
      <c r="KKE48" s="1"/>
      <c r="KKF48" s="1"/>
      <c r="KKG48" s="1"/>
      <c r="KKH48" s="1"/>
      <c r="KKI48" s="1"/>
      <c r="KKJ48" s="1"/>
      <c r="KKK48" s="1"/>
      <c r="KKL48" s="1"/>
      <c r="KKM48" s="1"/>
      <c r="KKN48" s="1"/>
      <c r="KKO48" s="1"/>
      <c r="KKP48" s="1"/>
      <c r="KKQ48" s="1"/>
      <c r="KKR48" s="1"/>
      <c r="KKS48" s="1"/>
      <c r="KKT48" s="1"/>
      <c r="KKU48" s="1"/>
      <c r="KKV48" s="1"/>
      <c r="KKW48" s="1"/>
      <c r="KKX48" s="1"/>
      <c r="KKY48" s="1"/>
      <c r="KKZ48" s="1"/>
      <c r="KLA48" s="1"/>
      <c r="KLB48" s="1"/>
      <c r="KLC48" s="1"/>
      <c r="KLD48" s="1"/>
      <c r="KLE48" s="1"/>
      <c r="KLF48" s="1"/>
      <c r="KLG48" s="1"/>
      <c r="KLH48" s="1"/>
      <c r="KLI48" s="1"/>
      <c r="KLJ48" s="1"/>
      <c r="KLK48" s="1"/>
      <c r="KLL48" s="1"/>
      <c r="KLM48" s="1"/>
      <c r="KLN48" s="1"/>
      <c r="KLO48" s="1"/>
      <c r="KLP48" s="1"/>
      <c r="KLQ48" s="1"/>
      <c r="KLR48" s="1"/>
      <c r="KLS48" s="1"/>
      <c r="KLT48" s="1"/>
      <c r="KLU48" s="1"/>
      <c r="KLV48" s="1"/>
      <c r="KLW48" s="1"/>
      <c r="KLX48" s="1"/>
      <c r="KLY48" s="1"/>
      <c r="KLZ48" s="1"/>
      <c r="KMA48" s="1"/>
      <c r="KMB48" s="1"/>
      <c r="KMC48" s="1"/>
      <c r="KMD48" s="1"/>
      <c r="KME48" s="1"/>
      <c r="KMF48" s="1"/>
      <c r="KMG48" s="1"/>
      <c r="KMH48" s="1"/>
      <c r="KMI48" s="1"/>
      <c r="KMJ48" s="1"/>
      <c r="KMK48" s="1"/>
      <c r="KML48" s="1"/>
      <c r="KMM48" s="1"/>
      <c r="KMN48" s="1"/>
      <c r="KMO48" s="1"/>
      <c r="KMP48" s="1"/>
      <c r="KMQ48" s="1"/>
      <c r="KMR48" s="1"/>
      <c r="KMS48" s="1"/>
      <c r="KMT48" s="1"/>
      <c r="KMU48" s="1"/>
      <c r="KMV48" s="1"/>
      <c r="KMW48" s="1"/>
      <c r="KMX48" s="1"/>
      <c r="KMY48" s="1"/>
      <c r="KMZ48" s="1"/>
      <c r="KNA48" s="1"/>
      <c r="KNB48" s="1"/>
      <c r="KNC48" s="1"/>
      <c r="KND48" s="1"/>
      <c r="KNE48" s="1"/>
      <c r="KNF48" s="1"/>
      <c r="KNG48" s="1"/>
      <c r="KNH48" s="1"/>
      <c r="KNI48" s="1"/>
      <c r="KNJ48" s="1"/>
      <c r="KNK48" s="1"/>
      <c r="KNL48" s="1"/>
      <c r="KNM48" s="1"/>
      <c r="KNN48" s="1"/>
      <c r="KNO48" s="1"/>
      <c r="KNP48" s="1"/>
      <c r="KNQ48" s="1"/>
      <c r="KNR48" s="1"/>
      <c r="KNS48" s="1"/>
      <c r="KNT48" s="1"/>
      <c r="KNU48" s="1"/>
      <c r="KNV48" s="1"/>
      <c r="KNW48" s="1"/>
      <c r="KNX48" s="1"/>
      <c r="KNY48" s="1"/>
      <c r="KNZ48" s="1"/>
      <c r="KOA48" s="1"/>
      <c r="KOB48" s="1"/>
      <c r="KOC48" s="1"/>
      <c r="KOD48" s="1"/>
      <c r="KOE48" s="1"/>
      <c r="KOF48" s="1"/>
      <c r="KOG48" s="1"/>
      <c r="KOH48" s="1"/>
      <c r="KOI48" s="1"/>
      <c r="KOJ48" s="1"/>
      <c r="KOK48" s="1"/>
      <c r="KOL48" s="1"/>
      <c r="KOM48" s="1"/>
      <c r="KON48" s="1"/>
      <c r="KOO48" s="1"/>
      <c r="KOP48" s="1"/>
      <c r="KOQ48" s="1"/>
      <c r="KOR48" s="1"/>
      <c r="KOS48" s="1"/>
      <c r="KOT48" s="1"/>
      <c r="KOU48" s="1"/>
      <c r="KOV48" s="1"/>
      <c r="KOW48" s="1"/>
      <c r="KOX48" s="1"/>
      <c r="KOY48" s="1"/>
      <c r="KOZ48" s="1"/>
      <c r="KPA48" s="1"/>
      <c r="KPB48" s="1"/>
      <c r="KPC48" s="1"/>
      <c r="KPD48" s="1"/>
      <c r="KPE48" s="1"/>
      <c r="KPF48" s="1"/>
      <c r="KPG48" s="1"/>
      <c r="KPH48" s="1"/>
      <c r="KPI48" s="1"/>
      <c r="KPJ48" s="1"/>
      <c r="KPK48" s="1"/>
      <c r="KPL48" s="1"/>
      <c r="KPM48" s="1"/>
      <c r="KPN48" s="1"/>
      <c r="KPO48" s="1"/>
      <c r="KPP48" s="1"/>
      <c r="KPQ48" s="1"/>
      <c r="KPR48" s="1"/>
      <c r="KPS48" s="1"/>
      <c r="KPT48" s="1"/>
      <c r="KPU48" s="1"/>
      <c r="KPV48" s="1"/>
      <c r="KPW48" s="1"/>
      <c r="KPX48" s="1"/>
      <c r="KPY48" s="1"/>
      <c r="KPZ48" s="1"/>
      <c r="KQA48" s="1"/>
      <c r="KQB48" s="1"/>
      <c r="KQC48" s="1"/>
      <c r="KQD48" s="1"/>
      <c r="KQE48" s="1"/>
      <c r="KQF48" s="1"/>
      <c r="KQG48" s="1"/>
      <c r="KQH48" s="1"/>
      <c r="KQI48" s="1"/>
      <c r="KQJ48" s="1"/>
      <c r="KQK48" s="1"/>
      <c r="KQL48" s="1"/>
      <c r="KQM48" s="1"/>
      <c r="KQN48" s="1"/>
      <c r="KQO48" s="1"/>
      <c r="KQP48" s="1"/>
      <c r="KQQ48" s="1"/>
      <c r="KQR48" s="1"/>
      <c r="KQS48" s="1"/>
      <c r="KQT48" s="1"/>
      <c r="KQU48" s="1"/>
      <c r="KQV48" s="1"/>
      <c r="KQW48" s="1"/>
      <c r="KQX48" s="1"/>
      <c r="KQY48" s="1"/>
      <c r="KQZ48" s="1"/>
      <c r="KRA48" s="1"/>
      <c r="KRB48" s="1"/>
      <c r="KRC48" s="1"/>
      <c r="KRD48" s="1"/>
      <c r="KRE48" s="1"/>
      <c r="KRF48" s="1"/>
      <c r="KRG48" s="1"/>
      <c r="KRH48" s="1"/>
      <c r="KRI48" s="1"/>
      <c r="KRJ48" s="1"/>
      <c r="KRK48" s="1"/>
      <c r="KRL48" s="1"/>
      <c r="KRM48" s="1"/>
      <c r="KRN48" s="1"/>
      <c r="KRO48" s="1"/>
      <c r="KRP48" s="1"/>
      <c r="KRQ48" s="1"/>
      <c r="KRR48" s="1"/>
      <c r="KRS48" s="1"/>
      <c r="KRT48" s="1"/>
      <c r="KRU48" s="1"/>
      <c r="KRV48" s="1"/>
      <c r="KRW48" s="1"/>
      <c r="KRX48" s="1"/>
      <c r="KRY48" s="1"/>
      <c r="KRZ48" s="1"/>
      <c r="KSA48" s="1"/>
      <c r="KSB48" s="1"/>
      <c r="KSC48" s="1"/>
      <c r="KSD48" s="1"/>
      <c r="KSE48" s="1"/>
      <c r="KSF48" s="1"/>
      <c r="KSG48" s="1"/>
      <c r="KSH48" s="1"/>
      <c r="KSI48" s="1"/>
      <c r="KSJ48" s="1"/>
      <c r="KSK48" s="1"/>
      <c r="KSL48" s="1"/>
      <c r="KSM48" s="1"/>
      <c r="KSN48" s="1"/>
      <c r="KSO48" s="1"/>
      <c r="KSP48" s="1"/>
      <c r="KSQ48" s="1"/>
      <c r="KSR48" s="1"/>
      <c r="KSS48" s="1"/>
      <c r="KST48" s="1"/>
      <c r="KSU48" s="1"/>
      <c r="KSV48" s="1"/>
      <c r="KSW48" s="1"/>
      <c r="KSX48" s="1"/>
      <c r="KSY48" s="1"/>
      <c r="KSZ48" s="1"/>
      <c r="KTA48" s="1"/>
      <c r="KTB48" s="1"/>
      <c r="KTC48" s="1"/>
      <c r="KTD48" s="1"/>
      <c r="KTE48" s="1"/>
      <c r="KTF48" s="1"/>
      <c r="KTG48" s="1"/>
      <c r="KTH48" s="1"/>
      <c r="KTI48" s="1"/>
      <c r="KTJ48" s="1"/>
      <c r="KTK48" s="1"/>
      <c r="KTL48" s="1"/>
      <c r="KTM48" s="1"/>
      <c r="KTN48" s="1"/>
      <c r="KTO48" s="1"/>
      <c r="KTP48" s="1"/>
      <c r="KTQ48" s="1"/>
      <c r="KTR48" s="1"/>
      <c r="KTS48" s="1"/>
      <c r="KTT48" s="1"/>
      <c r="KTU48" s="1"/>
      <c r="KTV48" s="1"/>
      <c r="KTW48" s="1"/>
      <c r="KTX48" s="1"/>
      <c r="KTY48" s="1"/>
      <c r="KTZ48" s="1"/>
      <c r="KUA48" s="1"/>
      <c r="KUB48" s="1"/>
      <c r="KUC48" s="1"/>
      <c r="KUD48" s="1"/>
      <c r="KUE48" s="1"/>
      <c r="KUF48" s="1"/>
      <c r="KUG48" s="1"/>
      <c r="KUH48" s="1"/>
      <c r="KUI48" s="1"/>
      <c r="KUJ48" s="1"/>
      <c r="KUK48" s="1"/>
      <c r="KUL48" s="1"/>
      <c r="KUM48" s="1"/>
      <c r="KUN48" s="1"/>
      <c r="KUO48" s="1"/>
      <c r="KUP48" s="1"/>
      <c r="KUQ48" s="1"/>
      <c r="KUR48" s="1"/>
      <c r="KUS48" s="1"/>
      <c r="KUT48" s="1"/>
      <c r="KUU48" s="1"/>
      <c r="KUV48" s="1"/>
      <c r="KUW48" s="1"/>
      <c r="KUX48" s="1"/>
      <c r="KUY48" s="1"/>
      <c r="KUZ48" s="1"/>
      <c r="KVA48" s="1"/>
      <c r="KVB48" s="1"/>
      <c r="KVC48" s="1"/>
      <c r="KVD48" s="1"/>
      <c r="KVE48" s="1"/>
      <c r="KVF48" s="1"/>
      <c r="KVG48" s="1"/>
      <c r="KVH48" s="1"/>
      <c r="KVI48" s="1"/>
      <c r="KVJ48" s="1"/>
      <c r="KVK48" s="1"/>
      <c r="KVL48" s="1"/>
      <c r="KVM48" s="1"/>
      <c r="KVN48" s="1"/>
      <c r="KVO48" s="1"/>
      <c r="KVP48" s="1"/>
      <c r="KVQ48" s="1"/>
      <c r="KVR48" s="1"/>
      <c r="KVS48" s="1"/>
      <c r="KVT48" s="1"/>
      <c r="KVU48" s="1"/>
      <c r="KVV48" s="1"/>
      <c r="KVW48" s="1"/>
      <c r="KVX48" s="1"/>
      <c r="KVY48" s="1"/>
      <c r="KVZ48" s="1"/>
      <c r="KWA48" s="1"/>
      <c r="KWB48" s="1"/>
      <c r="KWC48" s="1"/>
      <c r="KWD48" s="1"/>
      <c r="KWE48" s="1"/>
      <c r="KWF48" s="1"/>
      <c r="KWG48" s="1"/>
      <c r="KWH48" s="1"/>
      <c r="KWI48" s="1"/>
      <c r="KWJ48" s="1"/>
      <c r="KWK48" s="1"/>
      <c r="KWL48" s="1"/>
      <c r="KWM48" s="1"/>
      <c r="KWN48" s="1"/>
      <c r="KWO48" s="1"/>
      <c r="KWP48" s="1"/>
      <c r="KWQ48" s="1"/>
      <c r="KWR48" s="1"/>
      <c r="KWS48" s="1"/>
      <c r="KWT48" s="1"/>
      <c r="KWU48" s="1"/>
      <c r="KWV48" s="1"/>
      <c r="KWW48" s="1"/>
      <c r="KWX48" s="1"/>
      <c r="KWY48" s="1"/>
      <c r="KWZ48" s="1"/>
      <c r="KXA48" s="1"/>
      <c r="KXB48" s="1"/>
      <c r="KXC48" s="1"/>
      <c r="KXD48" s="1"/>
      <c r="KXE48" s="1"/>
      <c r="KXF48" s="1"/>
      <c r="KXG48" s="1"/>
      <c r="KXH48" s="1"/>
      <c r="KXI48" s="1"/>
      <c r="KXJ48" s="1"/>
      <c r="KXK48" s="1"/>
      <c r="KXL48" s="1"/>
      <c r="KXM48" s="1"/>
      <c r="KXN48" s="1"/>
      <c r="KXO48" s="1"/>
      <c r="KXP48" s="1"/>
      <c r="KXQ48" s="1"/>
      <c r="KXR48" s="1"/>
      <c r="KXS48" s="1"/>
      <c r="KXT48" s="1"/>
      <c r="KXU48" s="1"/>
      <c r="KXV48" s="1"/>
      <c r="KXW48" s="1"/>
      <c r="KXX48" s="1"/>
      <c r="KXY48" s="1"/>
      <c r="KXZ48" s="1"/>
      <c r="KYA48" s="1"/>
      <c r="KYB48" s="1"/>
      <c r="KYC48" s="1"/>
      <c r="KYD48" s="1"/>
      <c r="KYE48" s="1"/>
      <c r="KYF48" s="1"/>
      <c r="KYG48" s="1"/>
      <c r="KYH48" s="1"/>
      <c r="KYI48" s="1"/>
      <c r="KYJ48" s="1"/>
      <c r="KYK48" s="1"/>
      <c r="KYL48" s="1"/>
      <c r="KYM48" s="1"/>
      <c r="KYN48" s="1"/>
      <c r="KYO48" s="1"/>
      <c r="KYP48" s="1"/>
      <c r="KYQ48" s="1"/>
      <c r="KYR48" s="1"/>
      <c r="KYS48" s="1"/>
      <c r="KYT48" s="1"/>
      <c r="KYU48" s="1"/>
      <c r="KYV48" s="1"/>
      <c r="KYW48" s="1"/>
      <c r="KYX48" s="1"/>
      <c r="KYY48" s="1"/>
      <c r="KYZ48" s="1"/>
      <c r="KZA48" s="1"/>
      <c r="KZB48" s="1"/>
      <c r="KZC48" s="1"/>
      <c r="KZD48" s="1"/>
      <c r="KZE48" s="1"/>
      <c r="KZF48" s="1"/>
      <c r="KZG48" s="1"/>
      <c r="KZH48" s="1"/>
      <c r="KZI48" s="1"/>
      <c r="KZJ48" s="1"/>
      <c r="KZK48" s="1"/>
      <c r="KZL48" s="1"/>
      <c r="KZM48" s="1"/>
      <c r="KZN48" s="1"/>
      <c r="KZO48" s="1"/>
      <c r="KZP48" s="1"/>
      <c r="KZQ48" s="1"/>
      <c r="KZR48" s="1"/>
      <c r="KZS48" s="1"/>
      <c r="KZT48" s="1"/>
      <c r="KZU48" s="1"/>
      <c r="KZV48" s="1"/>
      <c r="KZW48" s="1"/>
      <c r="KZX48" s="1"/>
      <c r="KZY48" s="1"/>
      <c r="KZZ48" s="1"/>
      <c r="LAA48" s="1"/>
      <c r="LAB48" s="1"/>
      <c r="LAC48" s="1"/>
      <c r="LAD48" s="1"/>
      <c r="LAE48" s="1"/>
      <c r="LAF48" s="1"/>
      <c r="LAG48" s="1"/>
      <c r="LAH48" s="1"/>
      <c r="LAI48" s="1"/>
      <c r="LAJ48" s="1"/>
      <c r="LAK48" s="1"/>
      <c r="LAL48" s="1"/>
      <c r="LAM48" s="1"/>
      <c r="LAN48" s="1"/>
      <c r="LAO48" s="1"/>
      <c r="LAP48" s="1"/>
      <c r="LAQ48" s="1"/>
      <c r="LAR48" s="1"/>
      <c r="LAS48" s="1"/>
      <c r="LAT48" s="1"/>
      <c r="LAU48" s="1"/>
      <c r="LAV48" s="1"/>
      <c r="LAW48" s="1"/>
      <c r="LAX48" s="1"/>
      <c r="LAY48" s="1"/>
      <c r="LAZ48" s="1"/>
      <c r="LBA48" s="1"/>
      <c r="LBB48" s="1"/>
      <c r="LBC48" s="1"/>
      <c r="LBD48" s="1"/>
      <c r="LBE48" s="1"/>
      <c r="LBF48" s="1"/>
      <c r="LBG48" s="1"/>
      <c r="LBH48" s="1"/>
      <c r="LBI48" s="1"/>
      <c r="LBJ48" s="1"/>
      <c r="LBK48" s="1"/>
      <c r="LBL48" s="1"/>
      <c r="LBM48" s="1"/>
      <c r="LBN48" s="1"/>
      <c r="LBO48" s="1"/>
      <c r="LBP48" s="1"/>
      <c r="LBQ48" s="1"/>
      <c r="LBR48" s="1"/>
      <c r="LBS48" s="1"/>
      <c r="LBT48" s="1"/>
      <c r="LBU48" s="1"/>
      <c r="LBV48" s="1"/>
      <c r="LBW48" s="1"/>
      <c r="LBX48" s="1"/>
      <c r="LBY48" s="1"/>
      <c r="LBZ48" s="1"/>
      <c r="LCA48" s="1"/>
      <c r="LCB48" s="1"/>
      <c r="LCC48" s="1"/>
      <c r="LCD48" s="1"/>
      <c r="LCE48" s="1"/>
      <c r="LCF48" s="1"/>
      <c r="LCG48" s="1"/>
      <c r="LCH48" s="1"/>
      <c r="LCI48" s="1"/>
      <c r="LCJ48" s="1"/>
      <c r="LCK48" s="1"/>
      <c r="LCL48" s="1"/>
      <c r="LCM48" s="1"/>
      <c r="LCN48" s="1"/>
      <c r="LCO48" s="1"/>
      <c r="LCP48" s="1"/>
      <c r="LCQ48" s="1"/>
      <c r="LCR48" s="1"/>
      <c r="LCS48" s="1"/>
      <c r="LCT48" s="1"/>
      <c r="LCU48" s="1"/>
      <c r="LCV48" s="1"/>
      <c r="LCW48" s="1"/>
      <c r="LCX48" s="1"/>
      <c r="LCY48" s="1"/>
      <c r="LCZ48" s="1"/>
      <c r="LDA48" s="1"/>
      <c r="LDB48" s="1"/>
      <c r="LDC48" s="1"/>
      <c r="LDD48" s="1"/>
      <c r="LDE48" s="1"/>
      <c r="LDF48" s="1"/>
      <c r="LDG48" s="1"/>
      <c r="LDH48" s="1"/>
      <c r="LDI48" s="1"/>
      <c r="LDJ48" s="1"/>
      <c r="LDK48" s="1"/>
      <c r="LDL48" s="1"/>
      <c r="LDM48" s="1"/>
      <c r="LDN48" s="1"/>
      <c r="LDO48" s="1"/>
      <c r="LDP48" s="1"/>
      <c r="LDQ48" s="1"/>
      <c r="LDR48" s="1"/>
      <c r="LDS48" s="1"/>
      <c r="LDT48" s="1"/>
      <c r="LDU48" s="1"/>
      <c r="LDV48" s="1"/>
      <c r="LDW48" s="1"/>
      <c r="LDX48" s="1"/>
      <c r="LDY48" s="1"/>
      <c r="LDZ48" s="1"/>
      <c r="LEA48" s="1"/>
      <c r="LEB48" s="1"/>
      <c r="LEC48" s="1"/>
      <c r="LED48" s="1"/>
      <c r="LEE48" s="1"/>
      <c r="LEF48" s="1"/>
      <c r="LEG48" s="1"/>
      <c r="LEH48" s="1"/>
      <c r="LEI48" s="1"/>
      <c r="LEJ48" s="1"/>
      <c r="LEK48" s="1"/>
      <c r="LEL48" s="1"/>
      <c r="LEM48" s="1"/>
      <c r="LEN48" s="1"/>
      <c r="LEO48" s="1"/>
      <c r="LEP48" s="1"/>
      <c r="LEQ48" s="1"/>
      <c r="LER48" s="1"/>
      <c r="LES48" s="1"/>
      <c r="LET48" s="1"/>
      <c r="LEU48" s="1"/>
      <c r="LEV48" s="1"/>
      <c r="LEW48" s="1"/>
      <c r="LEX48" s="1"/>
      <c r="LEY48" s="1"/>
      <c r="LEZ48" s="1"/>
      <c r="LFA48" s="1"/>
      <c r="LFB48" s="1"/>
      <c r="LFC48" s="1"/>
      <c r="LFD48" s="1"/>
      <c r="LFE48" s="1"/>
      <c r="LFF48" s="1"/>
      <c r="LFG48" s="1"/>
      <c r="LFH48" s="1"/>
      <c r="LFI48" s="1"/>
      <c r="LFJ48" s="1"/>
      <c r="LFK48" s="1"/>
      <c r="LFL48" s="1"/>
      <c r="LFM48" s="1"/>
      <c r="LFN48" s="1"/>
      <c r="LFO48" s="1"/>
      <c r="LFP48" s="1"/>
      <c r="LFQ48" s="1"/>
      <c r="LFR48" s="1"/>
      <c r="LFS48" s="1"/>
      <c r="LFT48" s="1"/>
      <c r="LFU48" s="1"/>
      <c r="LFV48" s="1"/>
      <c r="LFW48" s="1"/>
      <c r="LFX48" s="1"/>
      <c r="LFY48" s="1"/>
      <c r="LFZ48" s="1"/>
      <c r="LGA48" s="1"/>
      <c r="LGB48" s="1"/>
      <c r="LGC48" s="1"/>
      <c r="LGD48" s="1"/>
      <c r="LGE48" s="1"/>
      <c r="LGF48" s="1"/>
      <c r="LGG48" s="1"/>
      <c r="LGH48" s="1"/>
      <c r="LGI48" s="1"/>
      <c r="LGJ48" s="1"/>
      <c r="LGK48" s="1"/>
      <c r="LGL48" s="1"/>
      <c r="LGM48" s="1"/>
      <c r="LGN48" s="1"/>
      <c r="LGO48" s="1"/>
      <c r="LGP48" s="1"/>
      <c r="LGQ48" s="1"/>
      <c r="LGR48" s="1"/>
      <c r="LGS48" s="1"/>
      <c r="LGT48" s="1"/>
      <c r="LGU48" s="1"/>
      <c r="LGV48" s="1"/>
      <c r="LGW48" s="1"/>
      <c r="LGX48" s="1"/>
      <c r="LGY48" s="1"/>
      <c r="LGZ48" s="1"/>
      <c r="LHA48" s="1"/>
      <c r="LHB48" s="1"/>
      <c r="LHC48" s="1"/>
      <c r="LHD48" s="1"/>
      <c r="LHE48" s="1"/>
      <c r="LHF48" s="1"/>
      <c r="LHG48" s="1"/>
      <c r="LHH48" s="1"/>
      <c r="LHI48" s="1"/>
      <c r="LHJ48" s="1"/>
      <c r="LHK48" s="1"/>
      <c r="LHL48" s="1"/>
      <c r="LHM48" s="1"/>
      <c r="LHN48" s="1"/>
      <c r="LHO48" s="1"/>
      <c r="LHP48" s="1"/>
      <c r="LHQ48" s="1"/>
      <c r="LHR48" s="1"/>
      <c r="LHS48" s="1"/>
      <c r="LHT48" s="1"/>
      <c r="LHU48" s="1"/>
      <c r="LHV48" s="1"/>
      <c r="LHW48" s="1"/>
      <c r="LHX48" s="1"/>
      <c r="LHY48" s="1"/>
      <c r="LHZ48" s="1"/>
      <c r="LIA48" s="1"/>
      <c r="LIB48" s="1"/>
      <c r="LIC48" s="1"/>
      <c r="LID48" s="1"/>
      <c r="LIE48" s="1"/>
      <c r="LIF48" s="1"/>
      <c r="LIG48" s="1"/>
      <c r="LIH48" s="1"/>
      <c r="LII48" s="1"/>
      <c r="LIJ48" s="1"/>
      <c r="LIK48" s="1"/>
      <c r="LIL48" s="1"/>
      <c r="LIM48" s="1"/>
      <c r="LIN48" s="1"/>
      <c r="LIO48" s="1"/>
      <c r="LIP48" s="1"/>
      <c r="LIQ48" s="1"/>
      <c r="LIR48" s="1"/>
      <c r="LIS48" s="1"/>
      <c r="LIT48" s="1"/>
      <c r="LIU48" s="1"/>
      <c r="LIV48" s="1"/>
      <c r="LIW48" s="1"/>
      <c r="LIX48" s="1"/>
      <c r="LIY48" s="1"/>
      <c r="LIZ48" s="1"/>
      <c r="LJA48" s="1"/>
      <c r="LJB48" s="1"/>
      <c r="LJC48" s="1"/>
      <c r="LJD48" s="1"/>
      <c r="LJE48" s="1"/>
      <c r="LJF48" s="1"/>
      <c r="LJG48" s="1"/>
      <c r="LJH48" s="1"/>
      <c r="LJI48" s="1"/>
      <c r="LJJ48" s="1"/>
      <c r="LJK48" s="1"/>
      <c r="LJL48" s="1"/>
      <c r="LJM48" s="1"/>
      <c r="LJN48" s="1"/>
      <c r="LJO48" s="1"/>
      <c r="LJP48" s="1"/>
      <c r="LJQ48" s="1"/>
      <c r="LJR48" s="1"/>
      <c r="LJS48" s="1"/>
      <c r="LJT48" s="1"/>
      <c r="LJU48" s="1"/>
      <c r="LJV48" s="1"/>
      <c r="LJW48" s="1"/>
      <c r="LJX48" s="1"/>
      <c r="LJY48" s="1"/>
      <c r="LJZ48" s="1"/>
      <c r="LKA48" s="1"/>
      <c r="LKB48" s="1"/>
      <c r="LKC48" s="1"/>
      <c r="LKD48" s="1"/>
      <c r="LKE48" s="1"/>
      <c r="LKF48" s="1"/>
      <c r="LKG48" s="1"/>
      <c r="LKH48" s="1"/>
      <c r="LKI48" s="1"/>
      <c r="LKJ48" s="1"/>
      <c r="LKK48" s="1"/>
      <c r="LKL48" s="1"/>
      <c r="LKM48" s="1"/>
      <c r="LKN48" s="1"/>
      <c r="LKO48" s="1"/>
      <c r="LKP48" s="1"/>
      <c r="LKQ48" s="1"/>
      <c r="LKR48" s="1"/>
      <c r="LKS48" s="1"/>
      <c r="LKT48" s="1"/>
      <c r="LKU48" s="1"/>
      <c r="LKV48" s="1"/>
      <c r="LKW48" s="1"/>
      <c r="LKX48" s="1"/>
      <c r="LKY48" s="1"/>
      <c r="LKZ48" s="1"/>
      <c r="LLA48" s="1"/>
      <c r="LLB48" s="1"/>
      <c r="LLC48" s="1"/>
      <c r="LLD48" s="1"/>
      <c r="LLE48" s="1"/>
      <c r="LLF48" s="1"/>
      <c r="LLG48" s="1"/>
      <c r="LLH48" s="1"/>
      <c r="LLI48" s="1"/>
      <c r="LLJ48" s="1"/>
      <c r="LLK48" s="1"/>
      <c r="LLL48" s="1"/>
      <c r="LLM48" s="1"/>
      <c r="LLN48" s="1"/>
      <c r="LLO48" s="1"/>
      <c r="LLP48" s="1"/>
      <c r="LLQ48" s="1"/>
      <c r="LLR48" s="1"/>
      <c r="LLS48" s="1"/>
      <c r="LLT48" s="1"/>
      <c r="LLU48" s="1"/>
      <c r="LLV48" s="1"/>
      <c r="LLW48" s="1"/>
      <c r="LLX48" s="1"/>
      <c r="LLY48" s="1"/>
      <c r="LLZ48" s="1"/>
      <c r="LMA48" s="1"/>
      <c r="LMB48" s="1"/>
      <c r="LMC48" s="1"/>
      <c r="LMD48" s="1"/>
      <c r="LME48" s="1"/>
      <c r="LMF48" s="1"/>
      <c r="LMG48" s="1"/>
      <c r="LMH48" s="1"/>
      <c r="LMI48" s="1"/>
      <c r="LMJ48" s="1"/>
      <c r="LMK48" s="1"/>
      <c r="LML48" s="1"/>
      <c r="LMM48" s="1"/>
      <c r="LMN48" s="1"/>
      <c r="LMO48" s="1"/>
      <c r="LMP48" s="1"/>
      <c r="LMQ48" s="1"/>
      <c r="LMR48" s="1"/>
      <c r="LMS48" s="1"/>
      <c r="LMT48" s="1"/>
      <c r="LMU48" s="1"/>
      <c r="LMV48" s="1"/>
      <c r="LMW48" s="1"/>
      <c r="LMX48" s="1"/>
      <c r="LMY48" s="1"/>
      <c r="LMZ48" s="1"/>
      <c r="LNA48" s="1"/>
      <c r="LNB48" s="1"/>
      <c r="LNC48" s="1"/>
      <c r="LND48" s="1"/>
      <c r="LNE48" s="1"/>
      <c r="LNF48" s="1"/>
      <c r="LNG48" s="1"/>
      <c r="LNH48" s="1"/>
      <c r="LNI48" s="1"/>
      <c r="LNJ48" s="1"/>
      <c r="LNK48" s="1"/>
      <c r="LNL48" s="1"/>
      <c r="LNM48" s="1"/>
      <c r="LNN48" s="1"/>
      <c r="LNO48" s="1"/>
      <c r="LNP48" s="1"/>
      <c r="LNQ48" s="1"/>
      <c r="LNR48" s="1"/>
      <c r="LNS48" s="1"/>
      <c r="LNT48" s="1"/>
      <c r="LNU48" s="1"/>
      <c r="LNV48" s="1"/>
      <c r="LNW48" s="1"/>
      <c r="LNX48" s="1"/>
      <c r="LNY48" s="1"/>
      <c r="LNZ48" s="1"/>
      <c r="LOA48" s="1"/>
      <c r="LOB48" s="1"/>
      <c r="LOC48" s="1"/>
      <c r="LOD48" s="1"/>
      <c r="LOE48" s="1"/>
      <c r="LOF48" s="1"/>
      <c r="LOG48" s="1"/>
      <c r="LOH48" s="1"/>
      <c r="LOI48" s="1"/>
      <c r="LOJ48" s="1"/>
      <c r="LOK48" s="1"/>
      <c r="LOL48" s="1"/>
      <c r="LOM48" s="1"/>
      <c r="LON48" s="1"/>
      <c r="LOO48" s="1"/>
      <c r="LOP48" s="1"/>
      <c r="LOQ48" s="1"/>
      <c r="LOR48" s="1"/>
      <c r="LOS48" s="1"/>
      <c r="LOT48" s="1"/>
      <c r="LOU48" s="1"/>
      <c r="LOV48" s="1"/>
      <c r="LOW48" s="1"/>
      <c r="LOX48" s="1"/>
      <c r="LOY48" s="1"/>
      <c r="LOZ48" s="1"/>
      <c r="LPA48" s="1"/>
      <c r="LPB48" s="1"/>
      <c r="LPC48" s="1"/>
      <c r="LPD48" s="1"/>
      <c r="LPE48" s="1"/>
      <c r="LPF48" s="1"/>
      <c r="LPG48" s="1"/>
      <c r="LPH48" s="1"/>
      <c r="LPI48" s="1"/>
      <c r="LPJ48" s="1"/>
      <c r="LPK48" s="1"/>
      <c r="LPL48" s="1"/>
      <c r="LPM48" s="1"/>
      <c r="LPN48" s="1"/>
      <c r="LPO48" s="1"/>
      <c r="LPP48" s="1"/>
      <c r="LPQ48" s="1"/>
      <c r="LPR48" s="1"/>
      <c r="LPS48" s="1"/>
      <c r="LPT48" s="1"/>
      <c r="LPU48" s="1"/>
      <c r="LPV48" s="1"/>
      <c r="LPW48" s="1"/>
      <c r="LPX48" s="1"/>
      <c r="LPY48" s="1"/>
      <c r="LPZ48" s="1"/>
      <c r="LQA48" s="1"/>
      <c r="LQB48" s="1"/>
      <c r="LQC48" s="1"/>
      <c r="LQD48" s="1"/>
      <c r="LQE48" s="1"/>
      <c r="LQF48" s="1"/>
      <c r="LQG48" s="1"/>
      <c r="LQH48" s="1"/>
      <c r="LQI48" s="1"/>
      <c r="LQJ48" s="1"/>
      <c r="LQK48" s="1"/>
      <c r="LQL48" s="1"/>
      <c r="LQM48" s="1"/>
      <c r="LQN48" s="1"/>
      <c r="LQO48" s="1"/>
      <c r="LQP48" s="1"/>
      <c r="LQQ48" s="1"/>
      <c r="LQR48" s="1"/>
      <c r="LQS48" s="1"/>
      <c r="LQT48" s="1"/>
      <c r="LQU48" s="1"/>
      <c r="LQV48" s="1"/>
      <c r="LQW48" s="1"/>
      <c r="LQX48" s="1"/>
      <c r="LQY48" s="1"/>
      <c r="LQZ48" s="1"/>
      <c r="LRA48" s="1"/>
      <c r="LRB48" s="1"/>
      <c r="LRC48" s="1"/>
      <c r="LRD48" s="1"/>
      <c r="LRE48" s="1"/>
      <c r="LRF48" s="1"/>
      <c r="LRG48" s="1"/>
      <c r="LRH48" s="1"/>
      <c r="LRI48" s="1"/>
      <c r="LRJ48" s="1"/>
      <c r="LRK48" s="1"/>
      <c r="LRL48" s="1"/>
      <c r="LRM48" s="1"/>
      <c r="LRN48" s="1"/>
      <c r="LRO48" s="1"/>
      <c r="LRP48" s="1"/>
      <c r="LRQ48" s="1"/>
      <c r="LRR48" s="1"/>
      <c r="LRS48" s="1"/>
      <c r="LRT48" s="1"/>
      <c r="LRU48" s="1"/>
      <c r="LRV48" s="1"/>
      <c r="LRW48" s="1"/>
      <c r="LRX48" s="1"/>
      <c r="LRY48" s="1"/>
      <c r="LRZ48" s="1"/>
      <c r="LSA48" s="1"/>
      <c r="LSB48" s="1"/>
      <c r="LSC48" s="1"/>
      <c r="LSD48" s="1"/>
      <c r="LSE48" s="1"/>
      <c r="LSF48" s="1"/>
      <c r="LSG48" s="1"/>
      <c r="LSH48" s="1"/>
      <c r="LSI48" s="1"/>
      <c r="LSJ48" s="1"/>
      <c r="LSK48" s="1"/>
      <c r="LSL48" s="1"/>
      <c r="LSM48" s="1"/>
      <c r="LSN48" s="1"/>
      <c r="LSO48" s="1"/>
      <c r="LSP48" s="1"/>
      <c r="LSQ48" s="1"/>
      <c r="LSR48" s="1"/>
      <c r="LSS48" s="1"/>
      <c r="LST48" s="1"/>
      <c r="LSU48" s="1"/>
      <c r="LSV48" s="1"/>
      <c r="LSW48" s="1"/>
      <c r="LSX48" s="1"/>
      <c r="LSY48" s="1"/>
      <c r="LSZ48" s="1"/>
      <c r="LTA48" s="1"/>
      <c r="LTB48" s="1"/>
      <c r="LTC48" s="1"/>
      <c r="LTD48" s="1"/>
      <c r="LTE48" s="1"/>
      <c r="LTF48" s="1"/>
      <c r="LTG48" s="1"/>
      <c r="LTH48" s="1"/>
      <c r="LTI48" s="1"/>
      <c r="LTJ48" s="1"/>
      <c r="LTK48" s="1"/>
      <c r="LTL48" s="1"/>
      <c r="LTM48" s="1"/>
      <c r="LTN48" s="1"/>
      <c r="LTO48" s="1"/>
      <c r="LTP48" s="1"/>
      <c r="LTQ48" s="1"/>
      <c r="LTR48" s="1"/>
      <c r="LTS48" s="1"/>
      <c r="LTT48" s="1"/>
      <c r="LTU48" s="1"/>
      <c r="LTV48" s="1"/>
      <c r="LTW48" s="1"/>
      <c r="LTX48" s="1"/>
      <c r="LTY48" s="1"/>
      <c r="LTZ48" s="1"/>
      <c r="LUA48" s="1"/>
      <c r="LUB48" s="1"/>
      <c r="LUC48" s="1"/>
      <c r="LUD48" s="1"/>
      <c r="LUE48" s="1"/>
      <c r="LUF48" s="1"/>
      <c r="LUG48" s="1"/>
      <c r="LUH48" s="1"/>
      <c r="LUI48" s="1"/>
      <c r="LUJ48" s="1"/>
      <c r="LUK48" s="1"/>
      <c r="LUL48" s="1"/>
      <c r="LUM48" s="1"/>
      <c r="LUN48" s="1"/>
      <c r="LUO48" s="1"/>
      <c r="LUP48" s="1"/>
      <c r="LUQ48" s="1"/>
      <c r="LUR48" s="1"/>
      <c r="LUS48" s="1"/>
      <c r="LUT48" s="1"/>
      <c r="LUU48" s="1"/>
      <c r="LUV48" s="1"/>
      <c r="LUW48" s="1"/>
      <c r="LUX48" s="1"/>
      <c r="LUY48" s="1"/>
      <c r="LUZ48" s="1"/>
      <c r="LVA48" s="1"/>
      <c r="LVB48" s="1"/>
      <c r="LVC48" s="1"/>
      <c r="LVD48" s="1"/>
      <c r="LVE48" s="1"/>
      <c r="LVF48" s="1"/>
      <c r="LVG48" s="1"/>
      <c r="LVH48" s="1"/>
      <c r="LVI48" s="1"/>
      <c r="LVJ48" s="1"/>
      <c r="LVK48" s="1"/>
      <c r="LVL48" s="1"/>
      <c r="LVM48" s="1"/>
      <c r="LVN48" s="1"/>
      <c r="LVO48" s="1"/>
      <c r="LVP48" s="1"/>
      <c r="LVQ48" s="1"/>
      <c r="LVR48" s="1"/>
      <c r="LVS48" s="1"/>
      <c r="LVT48" s="1"/>
      <c r="LVU48" s="1"/>
      <c r="LVV48" s="1"/>
      <c r="LVW48" s="1"/>
      <c r="LVX48" s="1"/>
      <c r="LVY48" s="1"/>
      <c r="LVZ48" s="1"/>
      <c r="LWA48" s="1"/>
      <c r="LWB48" s="1"/>
      <c r="LWC48" s="1"/>
      <c r="LWD48" s="1"/>
      <c r="LWE48" s="1"/>
      <c r="LWF48" s="1"/>
      <c r="LWG48" s="1"/>
      <c r="LWH48" s="1"/>
      <c r="LWI48" s="1"/>
      <c r="LWJ48" s="1"/>
      <c r="LWK48" s="1"/>
      <c r="LWL48" s="1"/>
      <c r="LWM48" s="1"/>
      <c r="LWN48" s="1"/>
      <c r="LWO48" s="1"/>
      <c r="LWP48" s="1"/>
      <c r="LWQ48" s="1"/>
      <c r="LWR48" s="1"/>
      <c r="LWS48" s="1"/>
      <c r="LWT48" s="1"/>
      <c r="LWU48" s="1"/>
      <c r="LWV48" s="1"/>
      <c r="LWW48" s="1"/>
      <c r="LWX48" s="1"/>
      <c r="LWY48" s="1"/>
      <c r="LWZ48" s="1"/>
      <c r="LXA48" s="1"/>
      <c r="LXB48" s="1"/>
      <c r="LXC48" s="1"/>
      <c r="LXD48" s="1"/>
      <c r="LXE48" s="1"/>
      <c r="LXF48" s="1"/>
      <c r="LXG48" s="1"/>
      <c r="LXH48" s="1"/>
      <c r="LXI48" s="1"/>
      <c r="LXJ48" s="1"/>
      <c r="LXK48" s="1"/>
      <c r="LXL48" s="1"/>
      <c r="LXM48" s="1"/>
      <c r="LXN48" s="1"/>
      <c r="LXO48" s="1"/>
      <c r="LXP48" s="1"/>
      <c r="LXQ48" s="1"/>
      <c r="LXR48" s="1"/>
      <c r="LXS48" s="1"/>
      <c r="LXT48" s="1"/>
      <c r="LXU48" s="1"/>
      <c r="LXV48" s="1"/>
      <c r="LXW48" s="1"/>
      <c r="LXX48" s="1"/>
      <c r="LXY48" s="1"/>
      <c r="LXZ48" s="1"/>
      <c r="LYA48" s="1"/>
      <c r="LYB48" s="1"/>
      <c r="LYC48" s="1"/>
      <c r="LYD48" s="1"/>
      <c r="LYE48" s="1"/>
      <c r="LYF48" s="1"/>
      <c r="LYG48" s="1"/>
      <c r="LYH48" s="1"/>
      <c r="LYI48" s="1"/>
      <c r="LYJ48" s="1"/>
      <c r="LYK48" s="1"/>
      <c r="LYL48" s="1"/>
      <c r="LYM48" s="1"/>
      <c r="LYN48" s="1"/>
      <c r="LYO48" s="1"/>
      <c r="LYP48" s="1"/>
      <c r="LYQ48" s="1"/>
      <c r="LYR48" s="1"/>
      <c r="LYS48" s="1"/>
      <c r="LYT48" s="1"/>
      <c r="LYU48" s="1"/>
      <c r="LYV48" s="1"/>
      <c r="LYW48" s="1"/>
      <c r="LYX48" s="1"/>
      <c r="LYY48" s="1"/>
      <c r="LYZ48" s="1"/>
      <c r="LZA48" s="1"/>
      <c r="LZB48" s="1"/>
      <c r="LZC48" s="1"/>
      <c r="LZD48" s="1"/>
      <c r="LZE48" s="1"/>
      <c r="LZF48" s="1"/>
      <c r="LZG48" s="1"/>
      <c r="LZH48" s="1"/>
      <c r="LZI48" s="1"/>
      <c r="LZJ48" s="1"/>
      <c r="LZK48" s="1"/>
      <c r="LZL48" s="1"/>
      <c r="LZM48" s="1"/>
      <c r="LZN48" s="1"/>
      <c r="LZO48" s="1"/>
      <c r="LZP48" s="1"/>
      <c r="LZQ48" s="1"/>
      <c r="LZR48" s="1"/>
      <c r="LZS48" s="1"/>
      <c r="LZT48" s="1"/>
      <c r="LZU48" s="1"/>
      <c r="LZV48" s="1"/>
      <c r="LZW48" s="1"/>
      <c r="LZX48" s="1"/>
      <c r="LZY48" s="1"/>
      <c r="LZZ48" s="1"/>
      <c r="MAA48" s="1"/>
      <c r="MAB48" s="1"/>
      <c r="MAC48" s="1"/>
      <c r="MAD48" s="1"/>
      <c r="MAE48" s="1"/>
      <c r="MAF48" s="1"/>
      <c r="MAG48" s="1"/>
      <c r="MAH48" s="1"/>
      <c r="MAI48" s="1"/>
      <c r="MAJ48" s="1"/>
      <c r="MAK48" s="1"/>
      <c r="MAL48" s="1"/>
      <c r="MAM48" s="1"/>
      <c r="MAN48" s="1"/>
      <c r="MAO48" s="1"/>
      <c r="MAP48" s="1"/>
      <c r="MAQ48" s="1"/>
      <c r="MAR48" s="1"/>
      <c r="MAS48" s="1"/>
      <c r="MAT48" s="1"/>
      <c r="MAU48" s="1"/>
      <c r="MAV48" s="1"/>
      <c r="MAW48" s="1"/>
      <c r="MAX48" s="1"/>
      <c r="MAY48" s="1"/>
      <c r="MAZ48" s="1"/>
      <c r="MBA48" s="1"/>
      <c r="MBB48" s="1"/>
      <c r="MBC48" s="1"/>
      <c r="MBD48" s="1"/>
      <c r="MBE48" s="1"/>
      <c r="MBF48" s="1"/>
      <c r="MBG48" s="1"/>
      <c r="MBH48" s="1"/>
      <c r="MBI48" s="1"/>
      <c r="MBJ48" s="1"/>
      <c r="MBK48" s="1"/>
      <c r="MBL48" s="1"/>
      <c r="MBM48" s="1"/>
      <c r="MBN48" s="1"/>
      <c r="MBO48" s="1"/>
      <c r="MBP48" s="1"/>
      <c r="MBQ48" s="1"/>
      <c r="MBR48" s="1"/>
      <c r="MBS48" s="1"/>
      <c r="MBT48" s="1"/>
      <c r="MBU48" s="1"/>
      <c r="MBV48" s="1"/>
      <c r="MBW48" s="1"/>
      <c r="MBX48" s="1"/>
      <c r="MBY48" s="1"/>
      <c r="MBZ48" s="1"/>
      <c r="MCA48" s="1"/>
      <c r="MCB48" s="1"/>
      <c r="MCC48" s="1"/>
      <c r="MCD48" s="1"/>
      <c r="MCE48" s="1"/>
      <c r="MCF48" s="1"/>
      <c r="MCG48" s="1"/>
      <c r="MCH48" s="1"/>
      <c r="MCI48" s="1"/>
      <c r="MCJ48" s="1"/>
      <c r="MCK48" s="1"/>
      <c r="MCL48" s="1"/>
      <c r="MCM48" s="1"/>
      <c r="MCN48" s="1"/>
      <c r="MCO48" s="1"/>
      <c r="MCP48" s="1"/>
      <c r="MCQ48" s="1"/>
      <c r="MCR48" s="1"/>
      <c r="MCS48" s="1"/>
      <c r="MCT48" s="1"/>
      <c r="MCU48" s="1"/>
      <c r="MCV48" s="1"/>
      <c r="MCW48" s="1"/>
      <c r="MCX48" s="1"/>
      <c r="MCY48" s="1"/>
      <c r="MCZ48" s="1"/>
      <c r="MDA48" s="1"/>
      <c r="MDB48" s="1"/>
      <c r="MDC48" s="1"/>
      <c r="MDD48" s="1"/>
      <c r="MDE48" s="1"/>
      <c r="MDF48" s="1"/>
      <c r="MDG48" s="1"/>
      <c r="MDH48" s="1"/>
      <c r="MDI48" s="1"/>
      <c r="MDJ48" s="1"/>
      <c r="MDK48" s="1"/>
      <c r="MDL48" s="1"/>
      <c r="MDM48" s="1"/>
      <c r="MDN48" s="1"/>
      <c r="MDO48" s="1"/>
      <c r="MDP48" s="1"/>
      <c r="MDQ48" s="1"/>
      <c r="MDR48" s="1"/>
      <c r="MDS48" s="1"/>
      <c r="MDT48" s="1"/>
      <c r="MDU48" s="1"/>
      <c r="MDV48" s="1"/>
      <c r="MDW48" s="1"/>
      <c r="MDX48" s="1"/>
      <c r="MDY48" s="1"/>
      <c r="MDZ48" s="1"/>
      <c r="MEA48" s="1"/>
      <c r="MEB48" s="1"/>
      <c r="MEC48" s="1"/>
      <c r="MED48" s="1"/>
      <c r="MEE48" s="1"/>
      <c r="MEF48" s="1"/>
      <c r="MEG48" s="1"/>
      <c r="MEH48" s="1"/>
      <c r="MEI48" s="1"/>
      <c r="MEJ48" s="1"/>
      <c r="MEK48" s="1"/>
      <c r="MEL48" s="1"/>
      <c r="MEM48" s="1"/>
      <c r="MEN48" s="1"/>
      <c r="MEO48" s="1"/>
      <c r="MEP48" s="1"/>
      <c r="MEQ48" s="1"/>
      <c r="MER48" s="1"/>
      <c r="MES48" s="1"/>
      <c r="MET48" s="1"/>
      <c r="MEU48" s="1"/>
      <c r="MEV48" s="1"/>
      <c r="MEW48" s="1"/>
      <c r="MEX48" s="1"/>
      <c r="MEY48" s="1"/>
      <c r="MEZ48" s="1"/>
      <c r="MFA48" s="1"/>
      <c r="MFB48" s="1"/>
      <c r="MFC48" s="1"/>
      <c r="MFD48" s="1"/>
      <c r="MFE48" s="1"/>
      <c r="MFF48" s="1"/>
      <c r="MFG48" s="1"/>
      <c r="MFH48" s="1"/>
      <c r="MFI48" s="1"/>
      <c r="MFJ48" s="1"/>
      <c r="MFK48" s="1"/>
      <c r="MFL48" s="1"/>
      <c r="MFM48" s="1"/>
      <c r="MFN48" s="1"/>
      <c r="MFO48" s="1"/>
      <c r="MFP48" s="1"/>
      <c r="MFQ48" s="1"/>
      <c r="MFR48" s="1"/>
      <c r="MFS48" s="1"/>
      <c r="MFT48" s="1"/>
      <c r="MFU48" s="1"/>
      <c r="MFV48" s="1"/>
      <c r="MFW48" s="1"/>
      <c r="MFX48" s="1"/>
      <c r="MFY48" s="1"/>
      <c r="MFZ48" s="1"/>
      <c r="MGA48" s="1"/>
      <c r="MGB48" s="1"/>
      <c r="MGC48" s="1"/>
      <c r="MGD48" s="1"/>
      <c r="MGE48" s="1"/>
      <c r="MGF48" s="1"/>
      <c r="MGG48" s="1"/>
      <c r="MGH48" s="1"/>
      <c r="MGI48" s="1"/>
      <c r="MGJ48" s="1"/>
      <c r="MGK48" s="1"/>
      <c r="MGL48" s="1"/>
      <c r="MGM48" s="1"/>
      <c r="MGN48" s="1"/>
      <c r="MGO48" s="1"/>
      <c r="MGP48" s="1"/>
      <c r="MGQ48" s="1"/>
      <c r="MGR48" s="1"/>
      <c r="MGS48" s="1"/>
      <c r="MGT48" s="1"/>
      <c r="MGU48" s="1"/>
      <c r="MGV48" s="1"/>
      <c r="MGW48" s="1"/>
      <c r="MGX48" s="1"/>
      <c r="MGY48" s="1"/>
      <c r="MGZ48" s="1"/>
      <c r="MHA48" s="1"/>
      <c r="MHB48" s="1"/>
      <c r="MHC48" s="1"/>
      <c r="MHD48" s="1"/>
      <c r="MHE48" s="1"/>
      <c r="MHF48" s="1"/>
      <c r="MHG48" s="1"/>
      <c r="MHH48" s="1"/>
      <c r="MHI48" s="1"/>
      <c r="MHJ48" s="1"/>
      <c r="MHK48" s="1"/>
      <c r="MHL48" s="1"/>
      <c r="MHM48" s="1"/>
      <c r="MHN48" s="1"/>
      <c r="MHO48" s="1"/>
      <c r="MHP48" s="1"/>
      <c r="MHQ48" s="1"/>
      <c r="MHR48" s="1"/>
      <c r="MHS48" s="1"/>
      <c r="MHT48" s="1"/>
      <c r="MHU48" s="1"/>
      <c r="MHV48" s="1"/>
      <c r="MHW48" s="1"/>
      <c r="MHX48" s="1"/>
      <c r="MHY48" s="1"/>
      <c r="MHZ48" s="1"/>
      <c r="MIA48" s="1"/>
      <c r="MIB48" s="1"/>
      <c r="MIC48" s="1"/>
      <c r="MID48" s="1"/>
      <c r="MIE48" s="1"/>
      <c r="MIF48" s="1"/>
      <c r="MIG48" s="1"/>
      <c r="MIH48" s="1"/>
      <c r="MII48" s="1"/>
      <c r="MIJ48" s="1"/>
      <c r="MIK48" s="1"/>
      <c r="MIL48" s="1"/>
      <c r="MIM48" s="1"/>
      <c r="MIN48" s="1"/>
      <c r="MIO48" s="1"/>
      <c r="MIP48" s="1"/>
      <c r="MIQ48" s="1"/>
      <c r="MIR48" s="1"/>
      <c r="MIS48" s="1"/>
      <c r="MIT48" s="1"/>
      <c r="MIU48" s="1"/>
      <c r="MIV48" s="1"/>
      <c r="MIW48" s="1"/>
      <c r="MIX48" s="1"/>
      <c r="MIY48" s="1"/>
      <c r="MIZ48" s="1"/>
      <c r="MJA48" s="1"/>
      <c r="MJB48" s="1"/>
      <c r="MJC48" s="1"/>
      <c r="MJD48" s="1"/>
      <c r="MJE48" s="1"/>
      <c r="MJF48" s="1"/>
      <c r="MJG48" s="1"/>
      <c r="MJH48" s="1"/>
      <c r="MJI48" s="1"/>
      <c r="MJJ48" s="1"/>
      <c r="MJK48" s="1"/>
      <c r="MJL48" s="1"/>
      <c r="MJM48" s="1"/>
      <c r="MJN48" s="1"/>
      <c r="MJO48" s="1"/>
      <c r="MJP48" s="1"/>
      <c r="MJQ48" s="1"/>
      <c r="MJR48" s="1"/>
      <c r="MJS48" s="1"/>
      <c r="MJT48" s="1"/>
      <c r="MJU48" s="1"/>
      <c r="MJV48" s="1"/>
      <c r="MJW48" s="1"/>
      <c r="MJX48" s="1"/>
      <c r="MJY48" s="1"/>
      <c r="MJZ48" s="1"/>
      <c r="MKA48" s="1"/>
      <c r="MKB48" s="1"/>
      <c r="MKC48" s="1"/>
      <c r="MKD48" s="1"/>
      <c r="MKE48" s="1"/>
      <c r="MKF48" s="1"/>
      <c r="MKG48" s="1"/>
      <c r="MKH48" s="1"/>
      <c r="MKI48" s="1"/>
      <c r="MKJ48" s="1"/>
      <c r="MKK48" s="1"/>
      <c r="MKL48" s="1"/>
      <c r="MKM48" s="1"/>
      <c r="MKN48" s="1"/>
      <c r="MKO48" s="1"/>
      <c r="MKP48" s="1"/>
      <c r="MKQ48" s="1"/>
      <c r="MKR48" s="1"/>
      <c r="MKS48" s="1"/>
      <c r="MKT48" s="1"/>
      <c r="MKU48" s="1"/>
      <c r="MKV48" s="1"/>
      <c r="MKW48" s="1"/>
      <c r="MKX48" s="1"/>
      <c r="MKY48" s="1"/>
      <c r="MKZ48" s="1"/>
      <c r="MLA48" s="1"/>
      <c r="MLB48" s="1"/>
      <c r="MLC48" s="1"/>
      <c r="MLD48" s="1"/>
      <c r="MLE48" s="1"/>
      <c r="MLF48" s="1"/>
      <c r="MLG48" s="1"/>
      <c r="MLH48" s="1"/>
      <c r="MLI48" s="1"/>
      <c r="MLJ48" s="1"/>
      <c r="MLK48" s="1"/>
      <c r="MLL48" s="1"/>
      <c r="MLM48" s="1"/>
      <c r="MLN48" s="1"/>
      <c r="MLO48" s="1"/>
      <c r="MLP48" s="1"/>
      <c r="MLQ48" s="1"/>
      <c r="MLR48" s="1"/>
      <c r="MLS48" s="1"/>
      <c r="MLT48" s="1"/>
      <c r="MLU48" s="1"/>
      <c r="MLV48" s="1"/>
      <c r="MLW48" s="1"/>
      <c r="MLX48" s="1"/>
      <c r="MLY48" s="1"/>
      <c r="MLZ48" s="1"/>
      <c r="MMA48" s="1"/>
      <c r="MMB48" s="1"/>
      <c r="MMC48" s="1"/>
      <c r="MMD48" s="1"/>
      <c r="MME48" s="1"/>
      <c r="MMF48" s="1"/>
      <c r="MMG48" s="1"/>
      <c r="MMH48" s="1"/>
      <c r="MMI48" s="1"/>
      <c r="MMJ48" s="1"/>
      <c r="MMK48" s="1"/>
      <c r="MML48" s="1"/>
      <c r="MMM48" s="1"/>
      <c r="MMN48" s="1"/>
      <c r="MMO48" s="1"/>
      <c r="MMP48" s="1"/>
      <c r="MMQ48" s="1"/>
      <c r="MMR48" s="1"/>
      <c r="MMS48" s="1"/>
      <c r="MMT48" s="1"/>
      <c r="MMU48" s="1"/>
      <c r="MMV48" s="1"/>
      <c r="MMW48" s="1"/>
      <c r="MMX48" s="1"/>
      <c r="MMY48" s="1"/>
      <c r="MMZ48" s="1"/>
      <c r="MNA48" s="1"/>
      <c r="MNB48" s="1"/>
      <c r="MNC48" s="1"/>
      <c r="MND48" s="1"/>
      <c r="MNE48" s="1"/>
      <c r="MNF48" s="1"/>
      <c r="MNG48" s="1"/>
      <c r="MNH48" s="1"/>
      <c r="MNI48" s="1"/>
      <c r="MNJ48" s="1"/>
      <c r="MNK48" s="1"/>
      <c r="MNL48" s="1"/>
      <c r="MNM48" s="1"/>
      <c r="MNN48" s="1"/>
      <c r="MNO48" s="1"/>
      <c r="MNP48" s="1"/>
      <c r="MNQ48" s="1"/>
      <c r="MNR48" s="1"/>
      <c r="MNS48" s="1"/>
      <c r="MNT48" s="1"/>
      <c r="MNU48" s="1"/>
      <c r="MNV48" s="1"/>
      <c r="MNW48" s="1"/>
      <c r="MNX48" s="1"/>
      <c r="MNY48" s="1"/>
      <c r="MNZ48" s="1"/>
      <c r="MOA48" s="1"/>
      <c r="MOB48" s="1"/>
      <c r="MOC48" s="1"/>
      <c r="MOD48" s="1"/>
      <c r="MOE48" s="1"/>
      <c r="MOF48" s="1"/>
      <c r="MOG48" s="1"/>
      <c r="MOH48" s="1"/>
      <c r="MOI48" s="1"/>
      <c r="MOJ48" s="1"/>
      <c r="MOK48" s="1"/>
      <c r="MOL48" s="1"/>
      <c r="MOM48" s="1"/>
      <c r="MON48" s="1"/>
      <c r="MOO48" s="1"/>
      <c r="MOP48" s="1"/>
      <c r="MOQ48" s="1"/>
      <c r="MOR48" s="1"/>
      <c r="MOS48" s="1"/>
      <c r="MOT48" s="1"/>
      <c r="MOU48" s="1"/>
      <c r="MOV48" s="1"/>
      <c r="MOW48" s="1"/>
      <c r="MOX48" s="1"/>
      <c r="MOY48" s="1"/>
      <c r="MOZ48" s="1"/>
      <c r="MPA48" s="1"/>
      <c r="MPB48" s="1"/>
      <c r="MPC48" s="1"/>
      <c r="MPD48" s="1"/>
      <c r="MPE48" s="1"/>
      <c r="MPF48" s="1"/>
      <c r="MPG48" s="1"/>
      <c r="MPH48" s="1"/>
      <c r="MPI48" s="1"/>
      <c r="MPJ48" s="1"/>
      <c r="MPK48" s="1"/>
      <c r="MPL48" s="1"/>
      <c r="MPM48" s="1"/>
      <c r="MPN48" s="1"/>
      <c r="MPO48" s="1"/>
      <c r="MPP48" s="1"/>
      <c r="MPQ48" s="1"/>
      <c r="MPR48" s="1"/>
      <c r="MPS48" s="1"/>
      <c r="MPT48" s="1"/>
      <c r="MPU48" s="1"/>
      <c r="MPV48" s="1"/>
      <c r="MPW48" s="1"/>
      <c r="MPX48" s="1"/>
      <c r="MPY48" s="1"/>
      <c r="MPZ48" s="1"/>
      <c r="MQA48" s="1"/>
      <c r="MQB48" s="1"/>
      <c r="MQC48" s="1"/>
      <c r="MQD48" s="1"/>
      <c r="MQE48" s="1"/>
      <c r="MQF48" s="1"/>
      <c r="MQG48" s="1"/>
      <c r="MQH48" s="1"/>
      <c r="MQI48" s="1"/>
      <c r="MQJ48" s="1"/>
      <c r="MQK48" s="1"/>
      <c r="MQL48" s="1"/>
      <c r="MQM48" s="1"/>
      <c r="MQN48" s="1"/>
      <c r="MQO48" s="1"/>
      <c r="MQP48" s="1"/>
      <c r="MQQ48" s="1"/>
      <c r="MQR48" s="1"/>
      <c r="MQS48" s="1"/>
      <c r="MQT48" s="1"/>
      <c r="MQU48" s="1"/>
      <c r="MQV48" s="1"/>
      <c r="MQW48" s="1"/>
      <c r="MQX48" s="1"/>
      <c r="MQY48" s="1"/>
      <c r="MQZ48" s="1"/>
      <c r="MRA48" s="1"/>
      <c r="MRB48" s="1"/>
      <c r="MRC48" s="1"/>
      <c r="MRD48" s="1"/>
      <c r="MRE48" s="1"/>
      <c r="MRF48" s="1"/>
      <c r="MRG48" s="1"/>
      <c r="MRH48" s="1"/>
      <c r="MRI48" s="1"/>
      <c r="MRJ48" s="1"/>
      <c r="MRK48" s="1"/>
      <c r="MRL48" s="1"/>
      <c r="MRM48" s="1"/>
      <c r="MRN48" s="1"/>
      <c r="MRO48" s="1"/>
      <c r="MRP48" s="1"/>
      <c r="MRQ48" s="1"/>
      <c r="MRR48" s="1"/>
      <c r="MRS48" s="1"/>
      <c r="MRT48" s="1"/>
      <c r="MRU48" s="1"/>
      <c r="MRV48" s="1"/>
      <c r="MRW48" s="1"/>
      <c r="MRX48" s="1"/>
      <c r="MRY48" s="1"/>
      <c r="MRZ48" s="1"/>
      <c r="MSA48" s="1"/>
      <c r="MSB48" s="1"/>
      <c r="MSC48" s="1"/>
      <c r="MSD48" s="1"/>
      <c r="MSE48" s="1"/>
      <c r="MSF48" s="1"/>
      <c r="MSG48" s="1"/>
      <c r="MSH48" s="1"/>
      <c r="MSI48" s="1"/>
      <c r="MSJ48" s="1"/>
      <c r="MSK48" s="1"/>
      <c r="MSL48" s="1"/>
      <c r="MSM48" s="1"/>
      <c r="MSN48" s="1"/>
      <c r="MSO48" s="1"/>
      <c r="MSP48" s="1"/>
      <c r="MSQ48" s="1"/>
      <c r="MSR48" s="1"/>
      <c r="MSS48" s="1"/>
      <c r="MST48" s="1"/>
      <c r="MSU48" s="1"/>
      <c r="MSV48" s="1"/>
      <c r="MSW48" s="1"/>
      <c r="MSX48" s="1"/>
      <c r="MSY48" s="1"/>
      <c r="MSZ48" s="1"/>
      <c r="MTA48" s="1"/>
      <c r="MTB48" s="1"/>
      <c r="MTC48" s="1"/>
      <c r="MTD48" s="1"/>
      <c r="MTE48" s="1"/>
      <c r="MTF48" s="1"/>
      <c r="MTG48" s="1"/>
      <c r="MTH48" s="1"/>
      <c r="MTI48" s="1"/>
      <c r="MTJ48" s="1"/>
      <c r="MTK48" s="1"/>
      <c r="MTL48" s="1"/>
      <c r="MTM48" s="1"/>
      <c r="MTN48" s="1"/>
      <c r="MTO48" s="1"/>
      <c r="MTP48" s="1"/>
      <c r="MTQ48" s="1"/>
      <c r="MTR48" s="1"/>
      <c r="MTS48" s="1"/>
      <c r="MTT48" s="1"/>
      <c r="MTU48" s="1"/>
      <c r="MTV48" s="1"/>
      <c r="MTW48" s="1"/>
      <c r="MTX48" s="1"/>
      <c r="MTY48" s="1"/>
      <c r="MTZ48" s="1"/>
      <c r="MUA48" s="1"/>
      <c r="MUB48" s="1"/>
      <c r="MUC48" s="1"/>
      <c r="MUD48" s="1"/>
      <c r="MUE48" s="1"/>
      <c r="MUF48" s="1"/>
      <c r="MUG48" s="1"/>
      <c r="MUH48" s="1"/>
      <c r="MUI48" s="1"/>
      <c r="MUJ48" s="1"/>
      <c r="MUK48" s="1"/>
      <c r="MUL48" s="1"/>
      <c r="MUM48" s="1"/>
      <c r="MUN48" s="1"/>
      <c r="MUO48" s="1"/>
      <c r="MUP48" s="1"/>
      <c r="MUQ48" s="1"/>
      <c r="MUR48" s="1"/>
      <c r="MUS48" s="1"/>
      <c r="MUT48" s="1"/>
      <c r="MUU48" s="1"/>
      <c r="MUV48" s="1"/>
      <c r="MUW48" s="1"/>
      <c r="MUX48" s="1"/>
      <c r="MUY48" s="1"/>
      <c r="MUZ48" s="1"/>
      <c r="MVA48" s="1"/>
      <c r="MVB48" s="1"/>
      <c r="MVC48" s="1"/>
      <c r="MVD48" s="1"/>
      <c r="MVE48" s="1"/>
      <c r="MVF48" s="1"/>
      <c r="MVG48" s="1"/>
      <c r="MVH48" s="1"/>
      <c r="MVI48" s="1"/>
      <c r="MVJ48" s="1"/>
      <c r="MVK48" s="1"/>
      <c r="MVL48" s="1"/>
      <c r="MVM48" s="1"/>
      <c r="MVN48" s="1"/>
      <c r="MVO48" s="1"/>
      <c r="MVP48" s="1"/>
      <c r="MVQ48" s="1"/>
      <c r="MVR48" s="1"/>
      <c r="MVS48" s="1"/>
      <c r="MVT48" s="1"/>
      <c r="MVU48" s="1"/>
      <c r="MVV48" s="1"/>
      <c r="MVW48" s="1"/>
      <c r="MVX48" s="1"/>
      <c r="MVY48" s="1"/>
      <c r="MVZ48" s="1"/>
      <c r="MWA48" s="1"/>
      <c r="MWB48" s="1"/>
      <c r="MWC48" s="1"/>
      <c r="MWD48" s="1"/>
      <c r="MWE48" s="1"/>
      <c r="MWF48" s="1"/>
      <c r="MWG48" s="1"/>
      <c r="MWH48" s="1"/>
      <c r="MWI48" s="1"/>
      <c r="MWJ48" s="1"/>
      <c r="MWK48" s="1"/>
      <c r="MWL48" s="1"/>
      <c r="MWM48" s="1"/>
      <c r="MWN48" s="1"/>
      <c r="MWO48" s="1"/>
      <c r="MWP48" s="1"/>
      <c r="MWQ48" s="1"/>
      <c r="MWR48" s="1"/>
      <c r="MWS48" s="1"/>
      <c r="MWT48" s="1"/>
      <c r="MWU48" s="1"/>
      <c r="MWV48" s="1"/>
      <c r="MWW48" s="1"/>
      <c r="MWX48" s="1"/>
      <c r="MWY48" s="1"/>
      <c r="MWZ48" s="1"/>
      <c r="MXA48" s="1"/>
      <c r="MXB48" s="1"/>
      <c r="MXC48" s="1"/>
      <c r="MXD48" s="1"/>
      <c r="MXE48" s="1"/>
      <c r="MXF48" s="1"/>
      <c r="MXG48" s="1"/>
      <c r="MXH48" s="1"/>
      <c r="MXI48" s="1"/>
      <c r="MXJ48" s="1"/>
      <c r="MXK48" s="1"/>
      <c r="MXL48" s="1"/>
      <c r="MXM48" s="1"/>
      <c r="MXN48" s="1"/>
      <c r="MXO48" s="1"/>
      <c r="MXP48" s="1"/>
      <c r="MXQ48" s="1"/>
      <c r="MXR48" s="1"/>
      <c r="MXS48" s="1"/>
      <c r="MXT48" s="1"/>
      <c r="MXU48" s="1"/>
      <c r="MXV48" s="1"/>
      <c r="MXW48" s="1"/>
      <c r="MXX48" s="1"/>
      <c r="MXY48" s="1"/>
      <c r="MXZ48" s="1"/>
      <c r="MYA48" s="1"/>
      <c r="MYB48" s="1"/>
      <c r="MYC48" s="1"/>
      <c r="MYD48" s="1"/>
      <c r="MYE48" s="1"/>
      <c r="MYF48" s="1"/>
      <c r="MYG48" s="1"/>
      <c r="MYH48" s="1"/>
      <c r="MYI48" s="1"/>
      <c r="MYJ48" s="1"/>
      <c r="MYK48" s="1"/>
      <c r="MYL48" s="1"/>
      <c r="MYM48" s="1"/>
      <c r="MYN48" s="1"/>
      <c r="MYO48" s="1"/>
      <c r="MYP48" s="1"/>
      <c r="MYQ48" s="1"/>
      <c r="MYR48" s="1"/>
      <c r="MYS48" s="1"/>
      <c r="MYT48" s="1"/>
      <c r="MYU48" s="1"/>
      <c r="MYV48" s="1"/>
      <c r="MYW48" s="1"/>
      <c r="MYX48" s="1"/>
      <c r="MYY48" s="1"/>
      <c r="MYZ48" s="1"/>
      <c r="MZA48" s="1"/>
      <c r="MZB48" s="1"/>
      <c r="MZC48" s="1"/>
      <c r="MZD48" s="1"/>
      <c r="MZE48" s="1"/>
      <c r="MZF48" s="1"/>
      <c r="MZG48" s="1"/>
      <c r="MZH48" s="1"/>
      <c r="MZI48" s="1"/>
      <c r="MZJ48" s="1"/>
      <c r="MZK48" s="1"/>
      <c r="MZL48" s="1"/>
      <c r="MZM48" s="1"/>
      <c r="MZN48" s="1"/>
      <c r="MZO48" s="1"/>
      <c r="MZP48" s="1"/>
      <c r="MZQ48" s="1"/>
      <c r="MZR48" s="1"/>
      <c r="MZS48" s="1"/>
      <c r="MZT48" s="1"/>
      <c r="MZU48" s="1"/>
      <c r="MZV48" s="1"/>
      <c r="MZW48" s="1"/>
      <c r="MZX48" s="1"/>
      <c r="MZY48" s="1"/>
      <c r="MZZ48" s="1"/>
      <c r="NAA48" s="1"/>
      <c r="NAB48" s="1"/>
      <c r="NAC48" s="1"/>
      <c r="NAD48" s="1"/>
      <c r="NAE48" s="1"/>
      <c r="NAF48" s="1"/>
      <c r="NAG48" s="1"/>
      <c r="NAH48" s="1"/>
      <c r="NAI48" s="1"/>
      <c r="NAJ48" s="1"/>
      <c r="NAK48" s="1"/>
      <c r="NAL48" s="1"/>
      <c r="NAM48" s="1"/>
      <c r="NAN48" s="1"/>
      <c r="NAO48" s="1"/>
      <c r="NAP48" s="1"/>
      <c r="NAQ48" s="1"/>
      <c r="NAR48" s="1"/>
      <c r="NAS48" s="1"/>
      <c r="NAT48" s="1"/>
      <c r="NAU48" s="1"/>
      <c r="NAV48" s="1"/>
      <c r="NAW48" s="1"/>
      <c r="NAX48" s="1"/>
      <c r="NAY48" s="1"/>
      <c r="NAZ48" s="1"/>
      <c r="NBA48" s="1"/>
      <c r="NBB48" s="1"/>
      <c r="NBC48" s="1"/>
      <c r="NBD48" s="1"/>
      <c r="NBE48" s="1"/>
      <c r="NBF48" s="1"/>
      <c r="NBG48" s="1"/>
      <c r="NBH48" s="1"/>
      <c r="NBI48" s="1"/>
      <c r="NBJ48" s="1"/>
      <c r="NBK48" s="1"/>
      <c r="NBL48" s="1"/>
      <c r="NBM48" s="1"/>
      <c r="NBN48" s="1"/>
      <c r="NBO48" s="1"/>
      <c r="NBP48" s="1"/>
      <c r="NBQ48" s="1"/>
      <c r="NBR48" s="1"/>
      <c r="NBS48" s="1"/>
      <c r="NBT48" s="1"/>
      <c r="NBU48" s="1"/>
      <c r="NBV48" s="1"/>
      <c r="NBW48" s="1"/>
      <c r="NBX48" s="1"/>
      <c r="NBY48" s="1"/>
      <c r="NBZ48" s="1"/>
      <c r="NCA48" s="1"/>
      <c r="NCB48" s="1"/>
      <c r="NCC48" s="1"/>
      <c r="NCD48" s="1"/>
      <c r="NCE48" s="1"/>
      <c r="NCF48" s="1"/>
      <c r="NCG48" s="1"/>
      <c r="NCH48" s="1"/>
      <c r="NCI48" s="1"/>
      <c r="NCJ48" s="1"/>
      <c r="NCK48" s="1"/>
      <c r="NCL48" s="1"/>
      <c r="NCM48" s="1"/>
      <c r="NCN48" s="1"/>
      <c r="NCO48" s="1"/>
      <c r="NCP48" s="1"/>
      <c r="NCQ48" s="1"/>
      <c r="NCR48" s="1"/>
      <c r="NCS48" s="1"/>
      <c r="NCT48" s="1"/>
      <c r="NCU48" s="1"/>
      <c r="NCV48" s="1"/>
      <c r="NCW48" s="1"/>
      <c r="NCX48" s="1"/>
      <c r="NCY48" s="1"/>
      <c r="NCZ48" s="1"/>
      <c r="NDA48" s="1"/>
      <c r="NDB48" s="1"/>
      <c r="NDC48" s="1"/>
      <c r="NDD48" s="1"/>
      <c r="NDE48" s="1"/>
      <c r="NDF48" s="1"/>
      <c r="NDG48" s="1"/>
      <c r="NDH48" s="1"/>
      <c r="NDI48" s="1"/>
      <c r="NDJ48" s="1"/>
      <c r="NDK48" s="1"/>
      <c r="NDL48" s="1"/>
      <c r="NDM48" s="1"/>
      <c r="NDN48" s="1"/>
      <c r="NDO48" s="1"/>
      <c r="NDP48" s="1"/>
      <c r="NDQ48" s="1"/>
      <c r="NDR48" s="1"/>
      <c r="NDS48" s="1"/>
      <c r="NDT48" s="1"/>
      <c r="NDU48" s="1"/>
      <c r="NDV48" s="1"/>
      <c r="NDW48" s="1"/>
      <c r="NDX48" s="1"/>
      <c r="NDY48" s="1"/>
      <c r="NDZ48" s="1"/>
      <c r="NEA48" s="1"/>
      <c r="NEB48" s="1"/>
      <c r="NEC48" s="1"/>
      <c r="NED48" s="1"/>
      <c r="NEE48" s="1"/>
      <c r="NEF48" s="1"/>
      <c r="NEG48" s="1"/>
      <c r="NEH48" s="1"/>
      <c r="NEI48" s="1"/>
      <c r="NEJ48" s="1"/>
      <c r="NEK48" s="1"/>
      <c r="NEL48" s="1"/>
      <c r="NEM48" s="1"/>
      <c r="NEN48" s="1"/>
      <c r="NEO48" s="1"/>
      <c r="NEP48" s="1"/>
      <c r="NEQ48" s="1"/>
      <c r="NER48" s="1"/>
      <c r="NES48" s="1"/>
      <c r="NET48" s="1"/>
      <c r="NEU48" s="1"/>
      <c r="NEV48" s="1"/>
      <c r="NEW48" s="1"/>
      <c r="NEX48" s="1"/>
      <c r="NEY48" s="1"/>
      <c r="NEZ48" s="1"/>
      <c r="NFA48" s="1"/>
      <c r="NFB48" s="1"/>
      <c r="NFC48" s="1"/>
      <c r="NFD48" s="1"/>
      <c r="NFE48" s="1"/>
      <c r="NFF48" s="1"/>
      <c r="NFG48" s="1"/>
      <c r="NFH48" s="1"/>
      <c r="NFI48" s="1"/>
      <c r="NFJ48" s="1"/>
      <c r="NFK48" s="1"/>
      <c r="NFL48" s="1"/>
      <c r="NFM48" s="1"/>
      <c r="NFN48" s="1"/>
      <c r="NFO48" s="1"/>
      <c r="NFP48" s="1"/>
      <c r="NFQ48" s="1"/>
      <c r="NFR48" s="1"/>
      <c r="NFS48" s="1"/>
      <c r="NFT48" s="1"/>
      <c r="NFU48" s="1"/>
      <c r="NFV48" s="1"/>
      <c r="NFW48" s="1"/>
      <c r="NFX48" s="1"/>
      <c r="NFY48" s="1"/>
      <c r="NFZ48" s="1"/>
      <c r="NGA48" s="1"/>
      <c r="NGB48" s="1"/>
      <c r="NGC48" s="1"/>
      <c r="NGD48" s="1"/>
      <c r="NGE48" s="1"/>
      <c r="NGF48" s="1"/>
      <c r="NGG48" s="1"/>
      <c r="NGH48" s="1"/>
      <c r="NGI48" s="1"/>
      <c r="NGJ48" s="1"/>
      <c r="NGK48" s="1"/>
      <c r="NGL48" s="1"/>
      <c r="NGM48" s="1"/>
      <c r="NGN48" s="1"/>
      <c r="NGO48" s="1"/>
      <c r="NGP48" s="1"/>
      <c r="NGQ48" s="1"/>
      <c r="NGR48" s="1"/>
      <c r="NGS48" s="1"/>
      <c r="NGT48" s="1"/>
      <c r="NGU48" s="1"/>
      <c r="NGV48" s="1"/>
      <c r="NGW48" s="1"/>
      <c r="NGX48" s="1"/>
      <c r="NGY48" s="1"/>
      <c r="NGZ48" s="1"/>
      <c r="NHA48" s="1"/>
      <c r="NHB48" s="1"/>
      <c r="NHC48" s="1"/>
      <c r="NHD48" s="1"/>
      <c r="NHE48" s="1"/>
      <c r="NHF48" s="1"/>
      <c r="NHG48" s="1"/>
      <c r="NHH48" s="1"/>
      <c r="NHI48" s="1"/>
      <c r="NHJ48" s="1"/>
      <c r="NHK48" s="1"/>
      <c r="NHL48" s="1"/>
      <c r="NHM48" s="1"/>
      <c r="NHN48" s="1"/>
      <c r="NHO48" s="1"/>
      <c r="NHP48" s="1"/>
      <c r="NHQ48" s="1"/>
      <c r="NHR48" s="1"/>
      <c r="NHS48" s="1"/>
      <c r="NHT48" s="1"/>
      <c r="NHU48" s="1"/>
      <c r="NHV48" s="1"/>
      <c r="NHW48" s="1"/>
      <c r="NHX48" s="1"/>
      <c r="NHY48" s="1"/>
      <c r="NHZ48" s="1"/>
      <c r="NIA48" s="1"/>
      <c r="NIB48" s="1"/>
      <c r="NIC48" s="1"/>
      <c r="NID48" s="1"/>
      <c r="NIE48" s="1"/>
      <c r="NIF48" s="1"/>
      <c r="NIG48" s="1"/>
      <c r="NIH48" s="1"/>
      <c r="NII48" s="1"/>
      <c r="NIJ48" s="1"/>
      <c r="NIK48" s="1"/>
      <c r="NIL48" s="1"/>
      <c r="NIM48" s="1"/>
      <c r="NIN48" s="1"/>
      <c r="NIO48" s="1"/>
      <c r="NIP48" s="1"/>
      <c r="NIQ48" s="1"/>
      <c r="NIR48" s="1"/>
      <c r="NIS48" s="1"/>
      <c r="NIT48" s="1"/>
      <c r="NIU48" s="1"/>
      <c r="NIV48" s="1"/>
      <c r="NIW48" s="1"/>
      <c r="NIX48" s="1"/>
      <c r="NIY48" s="1"/>
      <c r="NIZ48" s="1"/>
      <c r="NJA48" s="1"/>
      <c r="NJB48" s="1"/>
      <c r="NJC48" s="1"/>
      <c r="NJD48" s="1"/>
      <c r="NJE48" s="1"/>
      <c r="NJF48" s="1"/>
      <c r="NJG48" s="1"/>
      <c r="NJH48" s="1"/>
      <c r="NJI48" s="1"/>
      <c r="NJJ48" s="1"/>
      <c r="NJK48" s="1"/>
      <c r="NJL48" s="1"/>
      <c r="NJM48" s="1"/>
      <c r="NJN48" s="1"/>
      <c r="NJO48" s="1"/>
      <c r="NJP48" s="1"/>
      <c r="NJQ48" s="1"/>
      <c r="NJR48" s="1"/>
      <c r="NJS48" s="1"/>
      <c r="NJT48" s="1"/>
      <c r="NJU48" s="1"/>
      <c r="NJV48" s="1"/>
      <c r="NJW48" s="1"/>
      <c r="NJX48" s="1"/>
      <c r="NJY48" s="1"/>
      <c r="NJZ48" s="1"/>
      <c r="NKA48" s="1"/>
      <c r="NKB48" s="1"/>
      <c r="NKC48" s="1"/>
      <c r="NKD48" s="1"/>
      <c r="NKE48" s="1"/>
      <c r="NKF48" s="1"/>
      <c r="NKG48" s="1"/>
      <c r="NKH48" s="1"/>
      <c r="NKI48" s="1"/>
      <c r="NKJ48" s="1"/>
      <c r="NKK48" s="1"/>
      <c r="NKL48" s="1"/>
      <c r="NKM48" s="1"/>
      <c r="NKN48" s="1"/>
      <c r="NKO48" s="1"/>
      <c r="NKP48" s="1"/>
      <c r="NKQ48" s="1"/>
      <c r="NKR48" s="1"/>
      <c r="NKS48" s="1"/>
      <c r="NKT48" s="1"/>
      <c r="NKU48" s="1"/>
      <c r="NKV48" s="1"/>
      <c r="NKW48" s="1"/>
      <c r="NKX48" s="1"/>
      <c r="NKY48" s="1"/>
      <c r="NKZ48" s="1"/>
      <c r="NLA48" s="1"/>
      <c r="NLB48" s="1"/>
      <c r="NLC48" s="1"/>
      <c r="NLD48" s="1"/>
      <c r="NLE48" s="1"/>
      <c r="NLF48" s="1"/>
      <c r="NLG48" s="1"/>
      <c r="NLH48" s="1"/>
      <c r="NLI48" s="1"/>
      <c r="NLJ48" s="1"/>
      <c r="NLK48" s="1"/>
      <c r="NLL48" s="1"/>
      <c r="NLM48" s="1"/>
      <c r="NLN48" s="1"/>
      <c r="NLO48" s="1"/>
      <c r="NLP48" s="1"/>
      <c r="NLQ48" s="1"/>
      <c r="NLR48" s="1"/>
      <c r="NLS48" s="1"/>
      <c r="NLT48" s="1"/>
      <c r="NLU48" s="1"/>
      <c r="NLV48" s="1"/>
      <c r="NLW48" s="1"/>
      <c r="NLX48" s="1"/>
      <c r="NLY48" s="1"/>
      <c r="NLZ48" s="1"/>
      <c r="NMA48" s="1"/>
      <c r="NMB48" s="1"/>
      <c r="NMC48" s="1"/>
      <c r="NMD48" s="1"/>
      <c r="NME48" s="1"/>
      <c r="NMF48" s="1"/>
      <c r="NMG48" s="1"/>
      <c r="NMH48" s="1"/>
      <c r="NMI48" s="1"/>
      <c r="NMJ48" s="1"/>
      <c r="NMK48" s="1"/>
      <c r="NML48" s="1"/>
      <c r="NMM48" s="1"/>
      <c r="NMN48" s="1"/>
      <c r="NMO48" s="1"/>
      <c r="NMP48" s="1"/>
      <c r="NMQ48" s="1"/>
      <c r="NMR48" s="1"/>
      <c r="NMS48" s="1"/>
      <c r="NMT48" s="1"/>
      <c r="NMU48" s="1"/>
      <c r="NMV48" s="1"/>
      <c r="NMW48" s="1"/>
      <c r="NMX48" s="1"/>
      <c r="NMY48" s="1"/>
      <c r="NMZ48" s="1"/>
      <c r="NNA48" s="1"/>
      <c r="NNB48" s="1"/>
      <c r="NNC48" s="1"/>
      <c r="NND48" s="1"/>
      <c r="NNE48" s="1"/>
      <c r="NNF48" s="1"/>
      <c r="NNG48" s="1"/>
      <c r="NNH48" s="1"/>
      <c r="NNI48" s="1"/>
      <c r="NNJ48" s="1"/>
      <c r="NNK48" s="1"/>
      <c r="NNL48" s="1"/>
      <c r="NNM48" s="1"/>
      <c r="NNN48" s="1"/>
      <c r="NNO48" s="1"/>
      <c r="NNP48" s="1"/>
      <c r="NNQ48" s="1"/>
      <c r="NNR48" s="1"/>
      <c r="NNS48" s="1"/>
      <c r="NNT48" s="1"/>
      <c r="NNU48" s="1"/>
      <c r="NNV48" s="1"/>
      <c r="NNW48" s="1"/>
      <c r="NNX48" s="1"/>
      <c r="NNY48" s="1"/>
      <c r="NNZ48" s="1"/>
      <c r="NOA48" s="1"/>
      <c r="NOB48" s="1"/>
      <c r="NOC48" s="1"/>
      <c r="NOD48" s="1"/>
      <c r="NOE48" s="1"/>
      <c r="NOF48" s="1"/>
      <c r="NOG48" s="1"/>
      <c r="NOH48" s="1"/>
      <c r="NOI48" s="1"/>
      <c r="NOJ48" s="1"/>
      <c r="NOK48" s="1"/>
      <c r="NOL48" s="1"/>
      <c r="NOM48" s="1"/>
      <c r="NON48" s="1"/>
      <c r="NOO48" s="1"/>
      <c r="NOP48" s="1"/>
      <c r="NOQ48" s="1"/>
      <c r="NOR48" s="1"/>
      <c r="NOS48" s="1"/>
      <c r="NOT48" s="1"/>
      <c r="NOU48" s="1"/>
      <c r="NOV48" s="1"/>
      <c r="NOW48" s="1"/>
      <c r="NOX48" s="1"/>
      <c r="NOY48" s="1"/>
      <c r="NOZ48" s="1"/>
      <c r="NPA48" s="1"/>
      <c r="NPB48" s="1"/>
      <c r="NPC48" s="1"/>
      <c r="NPD48" s="1"/>
      <c r="NPE48" s="1"/>
      <c r="NPF48" s="1"/>
      <c r="NPG48" s="1"/>
      <c r="NPH48" s="1"/>
      <c r="NPI48" s="1"/>
      <c r="NPJ48" s="1"/>
      <c r="NPK48" s="1"/>
      <c r="NPL48" s="1"/>
      <c r="NPM48" s="1"/>
      <c r="NPN48" s="1"/>
      <c r="NPO48" s="1"/>
      <c r="NPP48" s="1"/>
      <c r="NPQ48" s="1"/>
      <c r="NPR48" s="1"/>
      <c r="NPS48" s="1"/>
      <c r="NPT48" s="1"/>
      <c r="NPU48" s="1"/>
      <c r="NPV48" s="1"/>
      <c r="NPW48" s="1"/>
      <c r="NPX48" s="1"/>
      <c r="NPY48" s="1"/>
      <c r="NPZ48" s="1"/>
      <c r="NQA48" s="1"/>
      <c r="NQB48" s="1"/>
      <c r="NQC48" s="1"/>
      <c r="NQD48" s="1"/>
      <c r="NQE48" s="1"/>
      <c r="NQF48" s="1"/>
      <c r="NQG48" s="1"/>
      <c r="NQH48" s="1"/>
      <c r="NQI48" s="1"/>
      <c r="NQJ48" s="1"/>
      <c r="NQK48" s="1"/>
      <c r="NQL48" s="1"/>
      <c r="NQM48" s="1"/>
      <c r="NQN48" s="1"/>
      <c r="NQO48" s="1"/>
      <c r="NQP48" s="1"/>
      <c r="NQQ48" s="1"/>
      <c r="NQR48" s="1"/>
      <c r="NQS48" s="1"/>
      <c r="NQT48" s="1"/>
      <c r="NQU48" s="1"/>
      <c r="NQV48" s="1"/>
      <c r="NQW48" s="1"/>
      <c r="NQX48" s="1"/>
      <c r="NQY48" s="1"/>
      <c r="NQZ48" s="1"/>
      <c r="NRA48" s="1"/>
      <c r="NRB48" s="1"/>
      <c r="NRC48" s="1"/>
      <c r="NRD48" s="1"/>
      <c r="NRE48" s="1"/>
      <c r="NRF48" s="1"/>
      <c r="NRG48" s="1"/>
      <c r="NRH48" s="1"/>
      <c r="NRI48" s="1"/>
      <c r="NRJ48" s="1"/>
      <c r="NRK48" s="1"/>
      <c r="NRL48" s="1"/>
      <c r="NRM48" s="1"/>
      <c r="NRN48" s="1"/>
      <c r="NRO48" s="1"/>
      <c r="NRP48" s="1"/>
      <c r="NRQ48" s="1"/>
      <c r="NRR48" s="1"/>
      <c r="NRS48" s="1"/>
      <c r="NRT48" s="1"/>
      <c r="NRU48" s="1"/>
      <c r="NRV48" s="1"/>
      <c r="NRW48" s="1"/>
      <c r="NRX48" s="1"/>
      <c r="NRY48" s="1"/>
      <c r="NRZ48" s="1"/>
      <c r="NSA48" s="1"/>
      <c r="NSB48" s="1"/>
      <c r="NSC48" s="1"/>
      <c r="NSD48" s="1"/>
      <c r="NSE48" s="1"/>
      <c r="NSF48" s="1"/>
      <c r="NSG48" s="1"/>
      <c r="NSH48" s="1"/>
      <c r="NSI48" s="1"/>
      <c r="NSJ48" s="1"/>
      <c r="NSK48" s="1"/>
      <c r="NSL48" s="1"/>
      <c r="NSM48" s="1"/>
      <c r="NSN48" s="1"/>
      <c r="NSO48" s="1"/>
      <c r="NSP48" s="1"/>
      <c r="NSQ48" s="1"/>
      <c r="NSR48" s="1"/>
      <c r="NSS48" s="1"/>
      <c r="NST48" s="1"/>
      <c r="NSU48" s="1"/>
      <c r="NSV48" s="1"/>
      <c r="NSW48" s="1"/>
      <c r="NSX48" s="1"/>
      <c r="NSY48" s="1"/>
      <c r="NSZ48" s="1"/>
      <c r="NTA48" s="1"/>
      <c r="NTB48" s="1"/>
      <c r="NTC48" s="1"/>
      <c r="NTD48" s="1"/>
      <c r="NTE48" s="1"/>
      <c r="NTF48" s="1"/>
      <c r="NTG48" s="1"/>
      <c r="NTH48" s="1"/>
      <c r="NTI48" s="1"/>
      <c r="NTJ48" s="1"/>
      <c r="NTK48" s="1"/>
      <c r="NTL48" s="1"/>
      <c r="NTM48" s="1"/>
      <c r="NTN48" s="1"/>
      <c r="NTO48" s="1"/>
      <c r="NTP48" s="1"/>
      <c r="NTQ48" s="1"/>
      <c r="NTR48" s="1"/>
      <c r="NTS48" s="1"/>
      <c r="NTT48" s="1"/>
      <c r="NTU48" s="1"/>
      <c r="NTV48" s="1"/>
      <c r="NTW48" s="1"/>
      <c r="NTX48" s="1"/>
      <c r="NTY48" s="1"/>
      <c r="NTZ48" s="1"/>
      <c r="NUA48" s="1"/>
      <c r="NUB48" s="1"/>
      <c r="NUC48" s="1"/>
      <c r="NUD48" s="1"/>
      <c r="NUE48" s="1"/>
      <c r="NUF48" s="1"/>
      <c r="NUG48" s="1"/>
      <c r="NUH48" s="1"/>
      <c r="NUI48" s="1"/>
      <c r="NUJ48" s="1"/>
      <c r="NUK48" s="1"/>
      <c r="NUL48" s="1"/>
      <c r="NUM48" s="1"/>
      <c r="NUN48" s="1"/>
      <c r="NUO48" s="1"/>
      <c r="NUP48" s="1"/>
      <c r="NUQ48" s="1"/>
      <c r="NUR48" s="1"/>
      <c r="NUS48" s="1"/>
      <c r="NUT48" s="1"/>
      <c r="NUU48" s="1"/>
      <c r="NUV48" s="1"/>
      <c r="NUW48" s="1"/>
      <c r="NUX48" s="1"/>
      <c r="NUY48" s="1"/>
      <c r="NUZ48" s="1"/>
      <c r="NVA48" s="1"/>
      <c r="NVB48" s="1"/>
      <c r="NVC48" s="1"/>
      <c r="NVD48" s="1"/>
      <c r="NVE48" s="1"/>
      <c r="NVF48" s="1"/>
      <c r="NVG48" s="1"/>
      <c r="NVH48" s="1"/>
      <c r="NVI48" s="1"/>
      <c r="NVJ48" s="1"/>
      <c r="NVK48" s="1"/>
      <c r="NVL48" s="1"/>
      <c r="NVM48" s="1"/>
      <c r="NVN48" s="1"/>
      <c r="NVO48" s="1"/>
      <c r="NVP48" s="1"/>
      <c r="NVQ48" s="1"/>
      <c r="NVR48" s="1"/>
      <c r="NVS48" s="1"/>
      <c r="NVT48" s="1"/>
      <c r="NVU48" s="1"/>
      <c r="NVV48" s="1"/>
      <c r="NVW48" s="1"/>
      <c r="NVX48" s="1"/>
      <c r="NVY48" s="1"/>
      <c r="NVZ48" s="1"/>
      <c r="NWA48" s="1"/>
      <c r="NWB48" s="1"/>
      <c r="NWC48" s="1"/>
      <c r="NWD48" s="1"/>
      <c r="NWE48" s="1"/>
      <c r="NWF48" s="1"/>
      <c r="NWG48" s="1"/>
      <c r="NWH48" s="1"/>
      <c r="NWI48" s="1"/>
      <c r="NWJ48" s="1"/>
      <c r="NWK48" s="1"/>
      <c r="NWL48" s="1"/>
      <c r="NWM48" s="1"/>
      <c r="NWN48" s="1"/>
      <c r="NWO48" s="1"/>
      <c r="NWP48" s="1"/>
      <c r="NWQ48" s="1"/>
      <c r="NWR48" s="1"/>
      <c r="NWS48" s="1"/>
      <c r="NWT48" s="1"/>
      <c r="NWU48" s="1"/>
      <c r="NWV48" s="1"/>
      <c r="NWW48" s="1"/>
      <c r="NWX48" s="1"/>
      <c r="NWY48" s="1"/>
      <c r="NWZ48" s="1"/>
      <c r="NXA48" s="1"/>
      <c r="NXB48" s="1"/>
      <c r="NXC48" s="1"/>
      <c r="NXD48" s="1"/>
      <c r="NXE48" s="1"/>
      <c r="NXF48" s="1"/>
      <c r="NXG48" s="1"/>
      <c r="NXH48" s="1"/>
      <c r="NXI48" s="1"/>
      <c r="NXJ48" s="1"/>
      <c r="NXK48" s="1"/>
      <c r="NXL48" s="1"/>
      <c r="NXM48" s="1"/>
      <c r="NXN48" s="1"/>
      <c r="NXO48" s="1"/>
      <c r="NXP48" s="1"/>
      <c r="NXQ48" s="1"/>
      <c r="NXR48" s="1"/>
      <c r="NXS48" s="1"/>
      <c r="NXT48" s="1"/>
      <c r="NXU48" s="1"/>
      <c r="NXV48" s="1"/>
      <c r="NXW48" s="1"/>
      <c r="NXX48" s="1"/>
      <c r="NXY48" s="1"/>
      <c r="NXZ48" s="1"/>
      <c r="NYA48" s="1"/>
      <c r="NYB48" s="1"/>
      <c r="NYC48" s="1"/>
      <c r="NYD48" s="1"/>
      <c r="NYE48" s="1"/>
      <c r="NYF48" s="1"/>
      <c r="NYG48" s="1"/>
      <c r="NYH48" s="1"/>
      <c r="NYI48" s="1"/>
      <c r="NYJ48" s="1"/>
      <c r="NYK48" s="1"/>
      <c r="NYL48" s="1"/>
      <c r="NYM48" s="1"/>
      <c r="NYN48" s="1"/>
      <c r="NYO48" s="1"/>
      <c r="NYP48" s="1"/>
      <c r="NYQ48" s="1"/>
      <c r="NYR48" s="1"/>
      <c r="NYS48" s="1"/>
      <c r="NYT48" s="1"/>
      <c r="NYU48" s="1"/>
      <c r="NYV48" s="1"/>
      <c r="NYW48" s="1"/>
      <c r="NYX48" s="1"/>
      <c r="NYY48" s="1"/>
      <c r="NYZ48" s="1"/>
      <c r="NZA48" s="1"/>
      <c r="NZB48" s="1"/>
      <c r="NZC48" s="1"/>
      <c r="NZD48" s="1"/>
      <c r="NZE48" s="1"/>
      <c r="NZF48" s="1"/>
      <c r="NZG48" s="1"/>
      <c r="NZH48" s="1"/>
      <c r="NZI48" s="1"/>
      <c r="NZJ48" s="1"/>
      <c r="NZK48" s="1"/>
      <c r="NZL48" s="1"/>
      <c r="NZM48" s="1"/>
      <c r="NZN48" s="1"/>
      <c r="NZO48" s="1"/>
      <c r="NZP48" s="1"/>
      <c r="NZQ48" s="1"/>
      <c r="NZR48" s="1"/>
      <c r="NZS48" s="1"/>
      <c r="NZT48" s="1"/>
      <c r="NZU48" s="1"/>
      <c r="NZV48" s="1"/>
      <c r="NZW48" s="1"/>
      <c r="NZX48" s="1"/>
      <c r="NZY48" s="1"/>
      <c r="NZZ48" s="1"/>
      <c r="OAA48" s="1"/>
      <c r="OAB48" s="1"/>
      <c r="OAC48" s="1"/>
      <c r="OAD48" s="1"/>
      <c r="OAE48" s="1"/>
      <c r="OAF48" s="1"/>
      <c r="OAG48" s="1"/>
      <c r="OAH48" s="1"/>
      <c r="OAI48" s="1"/>
      <c r="OAJ48" s="1"/>
      <c r="OAK48" s="1"/>
      <c r="OAL48" s="1"/>
      <c r="OAM48" s="1"/>
      <c r="OAN48" s="1"/>
      <c r="OAO48" s="1"/>
      <c r="OAP48" s="1"/>
      <c r="OAQ48" s="1"/>
      <c r="OAR48" s="1"/>
      <c r="OAS48" s="1"/>
      <c r="OAT48" s="1"/>
      <c r="OAU48" s="1"/>
      <c r="OAV48" s="1"/>
      <c r="OAW48" s="1"/>
      <c r="OAX48" s="1"/>
      <c r="OAY48" s="1"/>
      <c r="OAZ48" s="1"/>
      <c r="OBA48" s="1"/>
      <c r="OBB48" s="1"/>
      <c r="OBC48" s="1"/>
      <c r="OBD48" s="1"/>
      <c r="OBE48" s="1"/>
      <c r="OBF48" s="1"/>
      <c r="OBG48" s="1"/>
      <c r="OBH48" s="1"/>
      <c r="OBI48" s="1"/>
      <c r="OBJ48" s="1"/>
      <c r="OBK48" s="1"/>
      <c r="OBL48" s="1"/>
      <c r="OBM48" s="1"/>
      <c r="OBN48" s="1"/>
      <c r="OBO48" s="1"/>
      <c r="OBP48" s="1"/>
      <c r="OBQ48" s="1"/>
      <c r="OBR48" s="1"/>
      <c r="OBS48" s="1"/>
      <c r="OBT48" s="1"/>
      <c r="OBU48" s="1"/>
      <c r="OBV48" s="1"/>
      <c r="OBW48" s="1"/>
      <c r="OBX48" s="1"/>
      <c r="OBY48" s="1"/>
      <c r="OBZ48" s="1"/>
      <c r="OCA48" s="1"/>
      <c r="OCB48" s="1"/>
      <c r="OCC48" s="1"/>
      <c r="OCD48" s="1"/>
      <c r="OCE48" s="1"/>
      <c r="OCF48" s="1"/>
      <c r="OCG48" s="1"/>
      <c r="OCH48" s="1"/>
      <c r="OCI48" s="1"/>
      <c r="OCJ48" s="1"/>
      <c r="OCK48" s="1"/>
      <c r="OCL48" s="1"/>
      <c r="OCM48" s="1"/>
      <c r="OCN48" s="1"/>
      <c r="OCO48" s="1"/>
      <c r="OCP48" s="1"/>
      <c r="OCQ48" s="1"/>
      <c r="OCR48" s="1"/>
      <c r="OCS48" s="1"/>
      <c r="OCT48" s="1"/>
      <c r="OCU48" s="1"/>
      <c r="OCV48" s="1"/>
      <c r="OCW48" s="1"/>
      <c r="OCX48" s="1"/>
      <c r="OCY48" s="1"/>
      <c r="OCZ48" s="1"/>
      <c r="ODA48" s="1"/>
      <c r="ODB48" s="1"/>
      <c r="ODC48" s="1"/>
      <c r="ODD48" s="1"/>
      <c r="ODE48" s="1"/>
      <c r="ODF48" s="1"/>
      <c r="ODG48" s="1"/>
      <c r="ODH48" s="1"/>
      <c r="ODI48" s="1"/>
      <c r="ODJ48" s="1"/>
      <c r="ODK48" s="1"/>
      <c r="ODL48" s="1"/>
      <c r="ODM48" s="1"/>
      <c r="ODN48" s="1"/>
      <c r="ODO48" s="1"/>
      <c r="ODP48" s="1"/>
      <c r="ODQ48" s="1"/>
      <c r="ODR48" s="1"/>
      <c r="ODS48" s="1"/>
      <c r="ODT48" s="1"/>
      <c r="ODU48" s="1"/>
      <c r="ODV48" s="1"/>
      <c r="ODW48" s="1"/>
      <c r="ODX48" s="1"/>
      <c r="ODY48" s="1"/>
      <c r="ODZ48" s="1"/>
      <c r="OEA48" s="1"/>
      <c r="OEB48" s="1"/>
      <c r="OEC48" s="1"/>
      <c r="OED48" s="1"/>
      <c r="OEE48" s="1"/>
      <c r="OEF48" s="1"/>
      <c r="OEG48" s="1"/>
      <c r="OEH48" s="1"/>
      <c r="OEI48" s="1"/>
      <c r="OEJ48" s="1"/>
      <c r="OEK48" s="1"/>
      <c r="OEL48" s="1"/>
      <c r="OEM48" s="1"/>
      <c r="OEN48" s="1"/>
      <c r="OEO48" s="1"/>
      <c r="OEP48" s="1"/>
      <c r="OEQ48" s="1"/>
      <c r="OER48" s="1"/>
      <c r="OES48" s="1"/>
      <c r="OET48" s="1"/>
      <c r="OEU48" s="1"/>
      <c r="OEV48" s="1"/>
      <c r="OEW48" s="1"/>
      <c r="OEX48" s="1"/>
      <c r="OEY48" s="1"/>
      <c r="OEZ48" s="1"/>
      <c r="OFA48" s="1"/>
      <c r="OFB48" s="1"/>
      <c r="OFC48" s="1"/>
      <c r="OFD48" s="1"/>
      <c r="OFE48" s="1"/>
      <c r="OFF48" s="1"/>
      <c r="OFG48" s="1"/>
      <c r="OFH48" s="1"/>
      <c r="OFI48" s="1"/>
      <c r="OFJ48" s="1"/>
      <c r="OFK48" s="1"/>
      <c r="OFL48" s="1"/>
      <c r="OFM48" s="1"/>
      <c r="OFN48" s="1"/>
      <c r="OFO48" s="1"/>
      <c r="OFP48" s="1"/>
      <c r="OFQ48" s="1"/>
      <c r="OFR48" s="1"/>
      <c r="OFS48" s="1"/>
      <c r="OFT48" s="1"/>
      <c r="OFU48" s="1"/>
      <c r="OFV48" s="1"/>
      <c r="OFW48" s="1"/>
      <c r="OFX48" s="1"/>
      <c r="OFY48" s="1"/>
      <c r="OFZ48" s="1"/>
      <c r="OGA48" s="1"/>
      <c r="OGB48" s="1"/>
      <c r="OGC48" s="1"/>
      <c r="OGD48" s="1"/>
      <c r="OGE48" s="1"/>
      <c r="OGF48" s="1"/>
      <c r="OGG48" s="1"/>
      <c r="OGH48" s="1"/>
      <c r="OGI48" s="1"/>
      <c r="OGJ48" s="1"/>
      <c r="OGK48" s="1"/>
      <c r="OGL48" s="1"/>
      <c r="OGM48" s="1"/>
      <c r="OGN48" s="1"/>
      <c r="OGO48" s="1"/>
      <c r="OGP48" s="1"/>
      <c r="OGQ48" s="1"/>
      <c r="OGR48" s="1"/>
      <c r="OGS48" s="1"/>
      <c r="OGT48" s="1"/>
      <c r="OGU48" s="1"/>
      <c r="OGV48" s="1"/>
      <c r="OGW48" s="1"/>
      <c r="OGX48" s="1"/>
      <c r="OGY48" s="1"/>
      <c r="OGZ48" s="1"/>
      <c r="OHA48" s="1"/>
      <c r="OHB48" s="1"/>
      <c r="OHC48" s="1"/>
      <c r="OHD48" s="1"/>
      <c r="OHE48" s="1"/>
      <c r="OHF48" s="1"/>
      <c r="OHG48" s="1"/>
      <c r="OHH48" s="1"/>
      <c r="OHI48" s="1"/>
      <c r="OHJ48" s="1"/>
      <c r="OHK48" s="1"/>
      <c r="OHL48" s="1"/>
      <c r="OHM48" s="1"/>
      <c r="OHN48" s="1"/>
      <c r="OHO48" s="1"/>
      <c r="OHP48" s="1"/>
      <c r="OHQ48" s="1"/>
      <c r="OHR48" s="1"/>
      <c r="OHS48" s="1"/>
      <c r="OHT48" s="1"/>
      <c r="OHU48" s="1"/>
      <c r="OHV48" s="1"/>
      <c r="OHW48" s="1"/>
      <c r="OHX48" s="1"/>
      <c r="OHY48" s="1"/>
      <c r="OHZ48" s="1"/>
      <c r="OIA48" s="1"/>
      <c r="OIB48" s="1"/>
      <c r="OIC48" s="1"/>
      <c r="OID48" s="1"/>
      <c r="OIE48" s="1"/>
      <c r="OIF48" s="1"/>
      <c r="OIG48" s="1"/>
      <c r="OIH48" s="1"/>
      <c r="OII48" s="1"/>
      <c r="OIJ48" s="1"/>
      <c r="OIK48" s="1"/>
      <c r="OIL48" s="1"/>
      <c r="OIM48" s="1"/>
      <c r="OIN48" s="1"/>
      <c r="OIO48" s="1"/>
      <c r="OIP48" s="1"/>
      <c r="OIQ48" s="1"/>
      <c r="OIR48" s="1"/>
      <c r="OIS48" s="1"/>
      <c r="OIT48" s="1"/>
      <c r="OIU48" s="1"/>
      <c r="OIV48" s="1"/>
      <c r="OIW48" s="1"/>
      <c r="OIX48" s="1"/>
      <c r="OIY48" s="1"/>
      <c r="OIZ48" s="1"/>
      <c r="OJA48" s="1"/>
      <c r="OJB48" s="1"/>
      <c r="OJC48" s="1"/>
      <c r="OJD48" s="1"/>
      <c r="OJE48" s="1"/>
      <c r="OJF48" s="1"/>
      <c r="OJG48" s="1"/>
      <c r="OJH48" s="1"/>
      <c r="OJI48" s="1"/>
      <c r="OJJ48" s="1"/>
      <c r="OJK48" s="1"/>
      <c r="OJL48" s="1"/>
      <c r="OJM48" s="1"/>
      <c r="OJN48" s="1"/>
      <c r="OJO48" s="1"/>
      <c r="OJP48" s="1"/>
      <c r="OJQ48" s="1"/>
      <c r="OJR48" s="1"/>
      <c r="OJS48" s="1"/>
      <c r="OJT48" s="1"/>
      <c r="OJU48" s="1"/>
      <c r="OJV48" s="1"/>
      <c r="OJW48" s="1"/>
      <c r="OJX48" s="1"/>
      <c r="OJY48" s="1"/>
      <c r="OJZ48" s="1"/>
      <c r="OKA48" s="1"/>
      <c r="OKB48" s="1"/>
      <c r="OKC48" s="1"/>
      <c r="OKD48" s="1"/>
      <c r="OKE48" s="1"/>
      <c r="OKF48" s="1"/>
      <c r="OKG48" s="1"/>
      <c r="OKH48" s="1"/>
      <c r="OKI48" s="1"/>
      <c r="OKJ48" s="1"/>
      <c r="OKK48" s="1"/>
      <c r="OKL48" s="1"/>
      <c r="OKM48" s="1"/>
      <c r="OKN48" s="1"/>
      <c r="OKO48" s="1"/>
      <c r="OKP48" s="1"/>
      <c r="OKQ48" s="1"/>
      <c r="OKR48" s="1"/>
      <c r="OKS48" s="1"/>
      <c r="OKT48" s="1"/>
      <c r="OKU48" s="1"/>
      <c r="OKV48" s="1"/>
      <c r="OKW48" s="1"/>
      <c r="OKX48" s="1"/>
      <c r="OKY48" s="1"/>
      <c r="OKZ48" s="1"/>
      <c r="OLA48" s="1"/>
      <c r="OLB48" s="1"/>
      <c r="OLC48" s="1"/>
      <c r="OLD48" s="1"/>
      <c r="OLE48" s="1"/>
      <c r="OLF48" s="1"/>
      <c r="OLG48" s="1"/>
      <c r="OLH48" s="1"/>
      <c r="OLI48" s="1"/>
      <c r="OLJ48" s="1"/>
      <c r="OLK48" s="1"/>
      <c r="OLL48" s="1"/>
      <c r="OLM48" s="1"/>
      <c r="OLN48" s="1"/>
      <c r="OLO48" s="1"/>
      <c r="OLP48" s="1"/>
      <c r="OLQ48" s="1"/>
      <c r="OLR48" s="1"/>
      <c r="OLS48" s="1"/>
      <c r="OLT48" s="1"/>
      <c r="OLU48" s="1"/>
      <c r="OLV48" s="1"/>
      <c r="OLW48" s="1"/>
      <c r="OLX48" s="1"/>
      <c r="OLY48" s="1"/>
      <c r="OLZ48" s="1"/>
      <c r="OMA48" s="1"/>
      <c r="OMB48" s="1"/>
      <c r="OMC48" s="1"/>
      <c r="OMD48" s="1"/>
      <c r="OME48" s="1"/>
      <c r="OMF48" s="1"/>
      <c r="OMG48" s="1"/>
      <c r="OMH48" s="1"/>
      <c r="OMI48" s="1"/>
      <c r="OMJ48" s="1"/>
      <c r="OMK48" s="1"/>
      <c r="OML48" s="1"/>
      <c r="OMM48" s="1"/>
      <c r="OMN48" s="1"/>
      <c r="OMO48" s="1"/>
      <c r="OMP48" s="1"/>
      <c r="OMQ48" s="1"/>
      <c r="OMR48" s="1"/>
      <c r="OMS48" s="1"/>
      <c r="OMT48" s="1"/>
      <c r="OMU48" s="1"/>
      <c r="OMV48" s="1"/>
      <c r="OMW48" s="1"/>
      <c r="OMX48" s="1"/>
      <c r="OMY48" s="1"/>
      <c r="OMZ48" s="1"/>
      <c r="ONA48" s="1"/>
      <c r="ONB48" s="1"/>
      <c r="ONC48" s="1"/>
      <c r="OND48" s="1"/>
      <c r="ONE48" s="1"/>
      <c r="ONF48" s="1"/>
      <c r="ONG48" s="1"/>
      <c r="ONH48" s="1"/>
      <c r="ONI48" s="1"/>
      <c r="ONJ48" s="1"/>
      <c r="ONK48" s="1"/>
      <c r="ONL48" s="1"/>
      <c r="ONM48" s="1"/>
      <c r="ONN48" s="1"/>
      <c r="ONO48" s="1"/>
      <c r="ONP48" s="1"/>
      <c r="ONQ48" s="1"/>
      <c r="ONR48" s="1"/>
      <c r="ONS48" s="1"/>
      <c r="ONT48" s="1"/>
      <c r="ONU48" s="1"/>
      <c r="ONV48" s="1"/>
      <c r="ONW48" s="1"/>
      <c r="ONX48" s="1"/>
      <c r="ONY48" s="1"/>
      <c r="ONZ48" s="1"/>
      <c r="OOA48" s="1"/>
      <c r="OOB48" s="1"/>
      <c r="OOC48" s="1"/>
      <c r="OOD48" s="1"/>
      <c r="OOE48" s="1"/>
      <c r="OOF48" s="1"/>
      <c r="OOG48" s="1"/>
      <c r="OOH48" s="1"/>
      <c r="OOI48" s="1"/>
      <c r="OOJ48" s="1"/>
      <c r="OOK48" s="1"/>
      <c r="OOL48" s="1"/>
      <c r="OOM48" s="1"/>
      <c r="OON48" s="1"/>
      <c r="OOO48" s="1"/>
      <c r="OOP48" s="1"/>
      <c r="OOQ48" s="1"/>
      <c r="OOR48" s="1"/>
      <c r="OOS48" s="1"/>
      <c r="OOT48" s="1"/>
      <c r="OOU48" s="1"/>
      <c r="OOV48" s="1"/>
      <c r="OOW48" s="1"/>
      <c r="OOX48" s="1"/>
      <c r="OOY48" s="1"/>
      <c r="OOZ48" s="1"/>
      <c r="OPA48" s="1"/>
      <c r="OPB48" s="1"/>
      <c r="OPC48" s="1"/>
      <c r="OPD48" s="1"/>
      <c r="OPE48" s="1"/>
      <c r="OPF48" s="1"/>
      <c r="OPG48" s="1"/>
      <c r="OPH48" s="1"/>
      <c r="OPI48" s="1"/>
      <c r="OPJ48" s="1"/>
      <c r="OPK48" s="1"/>
      <c r="OPL48" s="1"/>
      <c r="OPM48" s="1"/>
      <c r="OPN48" s="1"/>
      <c r="OPO48" s="1"/>
      <c r="OPP48" s="1"/>
      <c r="OPQ48" s="1"/>
      <c r="OPR48" s="1"/>
      <c r="OPS48" s="1"/>
      <c r="OPT48" s="1"/>
      <c r="OPU48" s="1"/>
      <c r="OPV48" s="1"/>
      <c r="OPW48" s="1"/>
      <c r="OPX48" s="1"/>
      <c r="OPY48" s="1"/>
      <c r="OPZ48" s="1"/>
      <c r="OQA48" s="1"/>
      <c r="OQB48" s="1"/>
      <c r="OQC48" s="1"/>
      <c r="OQD48" s="1"/>
      <c r="OQE48" s="1"/>
      <c r="OQF48" s="1"/>
      <c r="OQG48" s="1"/>
      <c r="OQH48" s="1"/>
      <c r="OQI48" s="1"/>
      <c r="OQJ48" s="1"/>
      <c r="OQK48" s="1"/>
      <c r="OQL48" s="1"/>
      <c r="OQM48" s="1"/>
      <c r="OQN48" s="1"/>
      <c r="OQO48" s="1"/>
      <c r="OQP48" s="1"/>
      <c r="OQQ48" s="1"/>
      <c r="OQR48" s="1"/>
      <c r="OQS48" s="1"/>
      <c r="OQT48" s="1"/>
      <c r="OQU48" s="1"/>
      <c r="OQV48" s="1"/>
      <c r="OQW48" s="1"/>
      <c r="OQX48" s="1"/>
      <c r="OQY48" s="1"/>
      <c r="OQZ48" s="1"/>
      <c r="ORA48" s="1"/>
      <c r="ORB48" s="1"/>
      <c r="ORC48" s="1"/>
      <c r="ORD48" s="1"/>
      <c r="ORE48" s="1"/>
      <c r="ORF48" s="1"/>
      <c r="ORG48" s="1"/>
      <c r="ORH48" s="1"/>
      <c r="ORI48" s="1"/>
      <c r="ORJ48" s="1"/>
      <c r="ORK48" s="1"/>
      <c r="ORL48" s="1"/>
      <c r="ORM48" s="1"/>
      <c r="ORN48" s="1"/>
      <c r="ORO48" s="1"/>
      <c r="ORP48" s="1"/>
      <c r="ORQ48" s="1"/>
      <c r="ORR48" s="1"/>
      <c r="ORS48" s="1"/>
      <c r="ORT48" s="1"/>
      <c r="ORU48" s="1"/>
      <c r="ORV48" s="1"/>
      <c r="ORW48" s="1"/>
      <c r="ORX48" s="1"/>
      <c r="ORY48" s="1"/>
      <c r="ORZ48" s="1"/>
      <c r="OSA48" s="1"/>
      <c r="OSB48" s="1"/>
      <c r="OSC48" s="1"/>
      <c r="OSD48" s="1"/>
      <c r="OSE48" s="1"/>
      <c r="OSF48" s="1"/>
      <c r="OSG48" s="1"/>
      <c r="OSH48" s="1"/>
      <c r="OSI48" s="1"/>
      <c r="OSJ48" s="1"/>
      <c r="OSK48" s="1"/>
      <c r="OSL48" s="1"/>
      <c r="OSM48" s="1"/>
      <c r="OSN48" s="1"/>
      <c r="OSO48" s="1"/>
      <c r="OSP48" s="1"/>
      <c r="OSQ48" s="1"/>
      <c r="OSR48" s="1"/>
      <c r="OSS48" s="1"/>
      <c r="OST48" s="1"/>
      <c r="OSU48" s="1"/>
      <c r="OSV48" s="1"/>
      <c r="OSW48" s="1"/>
      <c r="OSX48" s="1"/>
      <c r="OSY48" s="1"/>
      <c r="OSZ48" s="1"/>
      <c r="OTA48" s="1"/>
      <c r="OTB48" s="1"/>
      <c r="OTC48" s="1"/>
      <c r="OTD48" s="1"/>
      <c r="OTE48" s="1"/>
      <c r="OTF48" s="1"/>
      <c r="OTG48" s="1"/>
      <c r="OTH48" s="1"/>
      <c r="OTI48" s="1"/>
      <c r="OTJ48" s="1"/>
      <c r="OTK48" s="1"/>
      <c r="OTL48" s="1"/>
      <c r="OTM48" s="1"/>
      <c r="OTN48" s="1"/>
      <c r="OTO48" s="1"/>
      <c r="OTP48" s="1"/>
      <c r="OTQ48" s="1"/>
      <c r="OTR48" s="1"/>
      <c r="OTS48" s="1"/>
      <c r="OTT48" s="1"/>
      <c r="OTU48" s="1"/>
      <c r="OTV48" s="1"/>
      <c r="OTW48" s="1"/>
      <c r="OTX48" s="1"/>
      <c r="OTY48" s="1"/>
      <c r="OTZ48" s="1"/>
      <c r="OUA48" s="1"/>
      <c r="OUB48" s="1"/>
      <c r="OUC48" s="1"/>
      <c r="OUD48" s="1"/>
      <c r="OUE48" s="1"/>
      <c r="OUF48" s="1"/>
      <c r="OUG48" s="1"/>
      <c r="OUH48" s="1"/>
      <c r="OUI48" s="1"/>
      <c r="OUJ48" s="1"/>
      <c r="OUK48" s="1"/>
      <c r="OUL48" s="1"/>
      <c r="OUM48" s="1"/>
      <c r="OUN48" s="1"/>
      <c r="OUO48" s="1"/>
      <c r="OUP48" s="1"/>
      <c r="OUQ48" s="1"/>
      <c r="OUR48" s="1"/>
      <c r="OUS48" s="1"/>
      <c r="OUT48" s="1"/>
      <c r="OUU48" s="1"/>
      <c r="OUV48" s="1"/>
      <c r="OUW48" s="1"/>
      <c r="OUX48" s="1"/>
      <c r="OUY48" s="1"/>
      <c r="OUZ48" s="1"/>
      <c r="OVA48" s="1"/>
      <c r="OVB48" s="1"/>
      <c r="OVC48" s="1"/>
      <c r="OVD48" s="1"/>
      <c r="OVE48" s="1"/>
      <c r="OVF48" s="1"/>
      <c r="OVG48" s="1"/>
      <c r="OVH48" s="1"/>
      <c r="OVI48" s="1"/>
      <c r="OVJ48" s="1"/>
      <c r="OVK48" s="1"/>
      <c r="OVL48" s="1"/>
      <c r="OVM48" s="1"/>
      <c r="OVN48" s="1"/>
      <c r="OVO48" s="1"/>
      <c r="OVP48" s="1"/>
      <c r="OVQ48" s="1"/>
      <c r="OVR48" s="1"/>
      <c r="OVS48" s="1"/>
      <c r="OVT48" s="1"/>
      <c r="OVU48" s="1"/>
      <c r="OVV48" s="1"/>
      <c r="OVW48" s="1"/>
      <c r="OVX48" s="1"/>
      <c r="OVY48" s="1"/>
      <c r="OVZ48" s="1"/>
      <c r="OWA48" s="1"/>
      <c r="OWB48" s="1"/>
      <c r="OWC48" s="1"/>
      <c r="OWD48" s="1"/>
      <c r="OWE48" s="1"/>
      <c r="OWF48" s="1"/>
      <c r="OWG48" s="1"/>
      <c r="OWH48" s="1"/>
      <c r="OWI48" s="1"/>
      <c r="OWJ48" s="1"/>
      <c r="OWK48" s="1"/>
      <c r="OWL48" s="1"/>
      <c r="OWM48" s="1"/>
      <c r="OWN48" s="1"/>
      <c r="OWO48" s="1"/>
      <c r="OWP48" s="1"/>
      <c r="OWQ48" s="1"/>
      <c r="OWR48" s="1"/>
      <c r="OWS48" s="1"/>
      <c r="OWT48" s="1"/>
      <c r="OWU48" s="1"/>
      <c r="OWV48" s="1"/>
      <c r="OWW48" s="1"/>
      <c r="OWX48" s="1"/>
      <c r="OWY48" s="1"/>
      <c r="OWZ48" s="1"/>
      <c r="OXA48" s="1"/>
      <c r="OXB48" s="1"/>
      <c r="OXC48" s="1"/>
      <c r="OXD48" s="1"/>
      <c r="OXE48" s="1"/>
      <c r="OXF48" s="1"/>
      <c r="OXG48" s="1"/>
      <c r="OXH48" s="1"/>
      <c r="OXI48" s="1"/>
      <c r="OXJ48" s="1"/>
      <c r="OXK48" s="1"/>
      <c r="OXL48" s="1"/>
      <c r="OXM48" s="1"/>
      <c r="OXN48" s="1"/>
      <c r="OXO48" s="1"/>
      <c r="OXP48" s="1"/>
      <c r="OXQ48" s="1"/>
      <c r="OXR48" s="1"/>
      <c r="OXS48" s="1"/>
      <c r="OXT48" s="1"/>
      <c r="OXU48" s="1"/>
      <c r="OXV48" s="1"/>
      <c r="OXW48" s="1"/>
      <c r="OXX48" s="1"/>
      <c r="OXY48" s="1"/>
      <c r="OXZ48" s="1"/>
      <c r="OYA48" s="1"/>
      <c r="OYB48" s="1"/>
      <c r="OYC48" s="1"/>
      <c r="OYD48" s="1"/>
      <c r="OYE48" s="1"/>
      <c r="OYF48" s="1"/>
      <c r="OYG48" s="1"/>
      <c r="OYH48" s="1"/>
      <c r="OYI48" s="1"/>
      <c r="OYJ48" s="1"/>
      <c r="OYK48" s="1"/>
      <c r="OYL48" s="1"/>
      <c r="OYM48" s="1"/>
      <c r="OYN48" s="1"/>
      <c r="OYO48" s="1"/>
      <c r="OYP48" s="1"/>
      <c r="OYQ48" s="1"/>
      <c r="OYR48" s="1"/>
      <c r="OYS48" s="1"/>
      <c r="OYT48" s="1"/>
      <c r="OYU48" s="1"/>
      <c r="OYV48" s="1"/>
      <c r="OYW48" s="1"/>
      <c r="OYX48" s="1"/>
      <c r="OYY48" s="1"/>
      <c r="OYZ48" s="1"/>
      <c r="OZA48" s="1"/>
      <c r="OZB48" s="1"/>
      <c r="OZC48" s="1"/>
      <c r="OZD48" s="1"/>
      <c r="OZE48" s="1"/>
      <c r="OZF48" s="1"/>
      <c r="OZG48" s="1"/>
      <c r="OZH48" s="1"/>
      <c r="OZI48" s="1"/>
      <c r="OZJ48" s="1"/>
      <c r="OZK48" s="1"/>
      <c r="OZL48" s="1"/>
      <c r="OZM48" s="1"/>
      <c r="OZN48" s="1"/>
      <c r="OZO48" s="1"/>
      <c r="OZP48" s="1"/>
      <c r="OZQ48" s="1"/>
      <c r="OZR48" s="1"/>
      <c r="OZS48" s="1"/>
      <c r="OZT48" s="1"/>
      <c r="OZU48" s="1"/>
      <c r="OZV48" s="1"/>
      <c r="OZW48" s="1"/>
      <c r="OZX48" s="1"/>
      <c r="OZY48" s="1"/>
      <c r="OZZ48" s="1"/>
      <c r="PAA48" s="1"/>
      <c r="PAB48" s="1"/>
      <c r="PAC48" s="1"/>
      <c r="PAD48" s="1"/>
      <c r="PAE48" s="1"/>
      <c r="PAF48" s="1"/>
      <c r="PAG48" s="1"/>
      <c r="PAH48" s="1"/>
      <c r="PAI48" s="1"/>
      <c r="PAJ48" s="1"/>
      <c r="PAK48" s="1"/>
      <c r="PAL48" s="1"/>
      <c r="PAM48" s="1"/>
      <c r="PAN48" s="1"/>
      <c r="PAO48" s="1"/>
      <c r="PAP48" s="1"/>
      <c r="PAQ48" s="1"/>
      <c r="PAR48" s="1"/>
      <c r="PAS48" s="1"/>
      <c r="PAT48" s="1"/>
      <c r="PAU48" s="1"/>
      <c r="PAV48" s="1"/>
      <c r="PAW48" s="1"/>
      <c r="PAX48" s="1"/>
      <c r="PAY48" s="1"/>
      <c r="PAZ48" s="1"/>
      <c r="PBA48" s="1"/>
      <c r="PBB48" s="1"/>
      <c r="PBC48" s="1"/>
      <c r="PBD48" s="1"/>
      <c r="PBE48" s="1"/>
      <c r="PBF48" s="1"/>
      <c r="PBG48" s="1"/>
      <c r="PBH48" s="1"/>
      <c r="PBI48" s="1"/>
      <c r="PBJ48" s="1"/>
      <c r="PBK48" s="1"/>
      <c r="PBL48" s="1"/>
      <c r="PBM48" s="1"/>
      <c r="PBN48" s="1"/>
      <c r="PBO48" s="1"/>
      <c r="PBP48" s="1"/>
      <c r="PBQ48" s="1"/>
      <c r="PBR48" s="1"/>
      <c r="PBS48" s="1"/>
      <c r="PBT48" s="1"/>
      <c r="PBU48" s="1"/>
      <c r="PBV48" s="1"/>
      <c r="PBW48" s="1"/>
      <c r="PBX48" s="1"/>
      <c r="PBY48" s="1"/>
      <c r="PBZ48" s="1"/>
      <c r="PCA48" s="1"/>
      <c r="PCB48" s="1"/>
      <c r="PCC48" s="1"/>
      <c r="PCD48" s="1"/>
      <c r="PCE48" s="1"/>
      <c r="PCF48" s="1"/>
      <c r="PCG48" s="1"/>
      <c r="PCH48" s="1"/>
      <c r="PCI48" s="1"/>
      <c r="PCJ48" s="1"/>
      <c r="PCK48" s="1"/>
      <c r="PCL48" s="1"/>
      <c r="PCM48" s="1"/>
      <c r="PCN48" s="1"/>
      <c r="PCO48" s="1"/>
      <c r="PCP48" s="1"/>
      <c r="PCQ48" s="1"/>
      <c r="PCR48" s="1"/>
      <c r="PCS48" s="1"/>
      <c r="PCT48" s="1"/>
      <c r="PCU48" s="1"/>
      <c r="PCV48" s="1"/>
      <c r="PCW48" s="1"/>
      <c r="PCX48" s="1"/>
      <c r="PCY48" s="1"/>
      <c r="PCZ48" s="1"/>
      <c r="PDA48" s="1"/>
      <c r="PDB48" s="1"/>
      <c r="PDC48" s="1"/>
      <c r="PDD48" s="1"/>
      <c r="PDE48" s="1"/>
      <c r="PDF48" s="1"/>
      <c r="PDG48" s="1"/>
      <c r="PDH48" s="1"/>
      <c r="PDI48" s="1"/>
      <c r="PDJ48" s="1"/>
      <c r="PDK48" s="1"/>
      <c r="PDL48" s="1"/>
      <c r="PDM48" s="1"/>
      <c r="PDN48" s="1"/>
      <c r="PDO48" s="1"/>
      <c r="PDP48" s="1"/>
      <c r="PDQ48" s="1"/>
      <c r="PDR48" s="1"/>
      <c r="PDS48" s="1"/>
      <c r="PDT48" s="1"/>
      <c r="PDU48" s="1"/>
      <c r="PDV48" s="1"/>
      <c r="PDW48" s="1"/>
      <c r="PDX48" s="1"/>
      <c r="PDY48" s="1"/>
      <c r="PDZ48" s="1"/>
      <c r="PEA48" s="1"/>
      <c r="PEB48" s="1"/>
      <c r="PEC48" s="1"/>
      <c r="PED48" s="1"/>
      <c r="PEE48" s="1"/>
      <c r="PEF48" s="1"/>
      <c r="PEG48" s="1"/>
      <c r="PEH48" s="1"/>
      <c r="PEI48" s="1"/>
      <c r="PEJ48" s="1"/>
      <c r="PEK48" s="1"/>
      <c r="PEL48" s="1"/>
      <c r="PEM48" s="1"/>
      <c r="PEN48" s="1"/>
      <c r="PEO48" s="1"/>
      <c r="PEP48" s="1"/>
      <c r="PEQ48" s="1"/>
      <c r="PER48" s="1"/>
      <c r="PES48" s="1"/>
      <c r="PET48" s="1"/>
      <c r="PEU48" s="1"/>
      <c r="PEV48" s="1"/>
      <c r="PEW48" s="1"/>
      <c r="PEX48" s="1"/>
      <c r="PEY48" s="1"/>
      <c r="PEZ48" s="1"/>
      <c r="PFA48" s="1"/>
      <c r="PFB48" s="1"/>
      <c r="PFC48" s="1"/>
      <c r="PFD48" s="1"/>
      <c r="PFE48" s="1"/>
      <c r="PFF48" s="1"/>
      <c r="PFG48" s="1"/>
      <c r="PFH48" s="1"/>
      <c r="PFI48" s="1"/>
      <c r="PFJ48" s="1"/>
      <c r="PFK48" s="1"/>
      <c r="PFL48" s="1"/>
      <c r="PFM48" s="1"/>
      <c r="PFN48" s="1"/>
      <c r="PFO48" s="1"/>
      <c r="PFP48" s="1"/>
      <c r="PFQ48" s="1"/>
      <c r="PFR48" s="1"/>
      <c r="PFS48" s="1"/>
      <c r="PFT48" s="1"/>
      <c r="PFU48" s="1"/>
      <c r="PFV48" s="1"/>
      <c r="PFW48" s="1"/>
      <c r="PFX48" s="1"/>
      <c r="PFY48" s="1"/>
      <c r="PFZ48" s="1"/>
      <c r="PGA48" s="1"/>
      <c r="PGB48" s="1"/>
      <c r="PGC48" s="1"/>
      <c r="PGD48" s="1"/>
      <c r="PGE48" s="1"/>
      <c r="PGF48" s="1"/>
      <c r="PGG48" s="1"/>
      <c r="PGH48" s="1"/>
      <c r="PGI48" s="1"/>
      <c r="PGJ48" s="1"/>
      <c r="PGK48" s="1"/>
      <c r="PGL48" s="1"/>
      <c r="PGM48" s="1"/>
      <c r="PGN48" s="1"/>
      <c r="PGO48" s="1"/>
      <c r="PGP48" s="1"/>
      <c r="PGQ48" s="1"/>
      <c r="PGR48" s="1"/>
      <c r="PGS48" s="1"/>
      <c r="PGT48" s="1"/>
      <c r="PGU48" s="1"/>
      <c r="PGV48" s="1"/>
      <c r="PGW48" s="1"/>
      <c r="PGX48" s="1"/>
      <c r="PGY48" s="1"/>
      <c r="PGZ48" s="1"/>
      <c r="PHA48" s="1"/>
      <c r="PHB48" s="1"/>
      <c r="PHC48" s="1"/>
      <c r="PHD48" s="1"/>
      <c r="PHE48" s="1"/>
      <c r="PHF48" s="1"/>
      <c r="PHG48" s="1"/>
      <c r="PHH48" s="1"/>
      <c r="PHI48" s="1"/>
      <c r="PHJ48" s="1"/>
      <c r="PHK48" s="1"/>
      <c r="PHL48" s="1"/>
      <c r="PHM48" s="1"/>
      <c r="PHN48" s="1"/>
      <c r="PHO48" s="1"/>
      <c r="PHP48" s="1"/>
      <c r="PHQ48" s="1"/>
      <c r="PHR48" s="1"/>
      <c r="PHS48" s="1"/>
      <c r="PHT48" s="1"/>
      <c r="PHU48" s="1"/>
      <c r="PHV48" s="1"/>
      <c r="PHW48" s="1"/>
      <c r="PHX48" s="1"/>
      <c r="PHY48" s="1"/>
      <c r="PHZ48" s="1"/>
      <c r="PIA48" s="1"/>
      <c r="PIB48" s="1"/>
      <c r="PIC48" s="1"/>
      <c r="PID48" s="1"/>
      <c r="PIE48" s="1"/>
      <c r="PIF48" s="1"/>
      <c r="PIG48" s="1"/>
      <c r="PIH48" s="1"/>
      <c r="PII48" s="1"/>
      <c r="PIJ48" s="1"/>
      <c r="PIK48" s="1"/>
      <c r="PIL48" s="1"/>
      <c r="PIM48" s="1"/>
      <c r="PIN48" s="1"/>
      <c r="PIO48" s="1"/>
      <c r="PIP48" s="1"/>
      <c r="PIQ48" s="1"/>
      <c r="PIR48" s="1"/>
      <c r="PIS48" s="1"/>
      <c r="PIT48" s="1"/>
      <c r="PIU48" s="1"/>
      <c r="PIV48" s="1"/>
      <c r="PIW48" s="1"/>
      <c r="PIX48" s="1"/>
      <c r="PIY48" s="1"/>
      <c r="PIZ48" s="1"/>
      <c r="PJA48" s="1"/>
      <c r="PJB48" s="1"/>
      <c r="PJC48" s="1"/>
      <c r="PJD48" s="1"/>
      <c r="PJE48" s="1"/>
      <c r="PJF48" s="1"/>
      <c r="PJG48" s="1"/>
      <c r="PJH48" s="1"/>
      <c r="PJI48" s="1"/>
      <c r="PJJ48" s="1"/>
      <c r="PJK48" s="1"/>
      <c r="PJL48" s="1"/>
      <c r="PJM48" s="1"/>
      <c r="PJN48" s="1"/>
      <c r="PJO48" s="1"/>
      <c r="PJP48" s="1"/>
      <c r="PJQ48" s="1"/>
      <c r="PJR48" s="1"/>
      <c r="PJS48" s="1"/>
      <c r="PJT48" s="1"/>
      <c r="PJU48" s="1"/>
      <c r="PJV48" s="1"/>
      <c r="PJW48" s="1"/>
      <c r="PJX48" s="1"/>
      <c r="PJY48" s="1"/>
      <c r="PJZ48" s="1"/>
      <c r="PKA48" s="1"/>
      <c r="PKB48" s="1"/>
      <c r="PKC48" s="1"/>
      <c r="PKD48" s="1"/>
      <c r="PKE48" s="1"/>
      <c r="PKF48" s="1"/>
      <c r="PKG48" s="1"/>
      <c r="PKH48" s="1"/>
      <c r="PKI48" s="1"/>
      <c r="PKJ48" s="1"/>
      <c r="PKK48" s="1"/>
      <c r="PKL48" s="1"/>
      <c r="PKM48" s="1"/>
      <c r="PKN48" s="1"/>
      <c r="PKO48" s="1"/>
      <c r="PKP48" s="1"/>
      <c r="PKQ48" s="1"/>
      <c r="PKR48" s="1"/>
      <c r="PKS48" s="1"/>
      <c r="PKT48" s="1"/>
      <c r="PKU48" s="1"/>
      <c r="PKV48" s="1"/>
      <c r="PKW48" s="1"/>
      <c r="PKX48" s="1"/>
      <c r="PKY48" s="1"/>
      <c r="PKZ48" s="1"/>
      <c r="PLA48" s="1"/>
      <c r="PLB48" s="1"/>
      <c r="PLC48" s="1"/>
      <c r="PLD48" s="1"/>
      <c r="PLE48" s="1"/>
      <c r="PLF48" s="1"/>
      <c r="PLG48" s="1"/>
      <c r="PLH48" s="1"/>
      <c r="PLI48" s="1"/>
      <c r="PLJ48" s="1"/>
      <c r="PLK48" s="1"/>
      <c r="PLL48" s="1"/>
      <c r="PLM48" s="1"/>
      <c r="PLN48" s="1"/>
      <c r="PLO48" s="1"/>
      <c r="PLP48" s="1"/>
      <c r="PLQ48" s="1"/>
      <c r="PLR48" s="1"/>
      <c r="PLS48" s="1"/>
      <c r="PLT48" s="1"/>
      <c r="PLU48" s="1"/>
      <c r="PLV48" s="1"/>
      <c r="PLW48" s="1"/>
      <c r="PLX48" s="1"/>
      <c r="PLY48" s="1"/>
      <c r="PLZ48" s="1"/>
      <c r="PMA48" s="1"/>
      <c r="PMB48" s="1"/>
      <c r="PMC48" s="1"/>
      <c r="PMD48" s="1"/>
      <c r="PME48" s="1"/>
      <c r="PMF48" s="1"/>
      <c r="PMG48" s="1"/>
      <c r="PMH48" s="1"/>
      <c r="PMI48" s="1"/>
      <c r="PMJ48" s="1"/>
      <c r="PMK48" s="1"/>
      <c r="PML48" s="1"/>
      <c r="PMM48" s="1"/>
      <c r="PMN48" s="1"/>
      <c r="PMO48" s="1"/>
      <c r="PMP48" s="1"/>
      <c r="PMQ48" s="1"/>
      <c r="PMR48" s="1"/>
      <c r="PMS48" s="1"/>
      <c r="PMT48" s="1"/>
      <c r="PMU48" s="1"/>
      <c r="PMV48" s="1"/>
      <c r="PMW48" s="1"/>
      <c r="PMX48" s="1"/>
      <c r="PMY48" s="1"/>
      <c r="PMZ48" s="1"/>
      <c r="PNA48" s="1"/>
      <c r="PNB48" s="1"/>
      <c r="PNC48" s="1"/>
      <c r="PND48" s="1"/>
      <c r="PNE48" s="1"/>
      <c r="PNF48" s="1"/>
      <c r="PNG48" s="1"/>
      <c r="PNH48" s="1"/>
      <c r="PNI48" s="1"/>
      <c r="PNJ48" s="1"/>
      <c r="PNK48" s="1"/>
      <c r="PNL48" s="1"/>
      <c r="PNM48" s="1"/>
      <c r="PNN48" s="1"/>
      <c r="PNO48" s="1"/>
      <c r="PNP48" s="1"/>
      <c r="PNQ48" s="1"/>
      <c r="PNR48" s="1"/>
      <c r="PNS48" s="1"/>
      <c r="PNT48" s="1"/>
      <c r="PNU48" s="1"/>
      <c r="PNV48" s="1"/>
      <c r="PNW48" s="1"/>
      <c r="PNX48" s="1"/>
      <c r="PNY48" s="1"/>
      <c r="PNZ48" s="1"/>
      <c r="POA48" s="1"/>
      <c r="POB48" s="1"/>
      <c r="POC48" s="1"/>
      <c r="POD48" s="1"/>
      <c r="POE48" s="1"/>
      <c r="POF48" s="1"/>
      <c r="POG48" s="1"/>
      <c r="POH48" s="1"/>
      <c r="POI48" s="1"/>
      <c r="POJ48" s="1"/>
      <c r="POK48" s="1"/>
      <c r="POL48" s="1"/>
      <c r="POM48" s="1"/>
      <c r="PON48" s="1"/>
      <c r="POO48" s="1"/>
      <c r="POP48" s="1"/>
      <c r="POQ48" s="1"/>
      <c r="POR48" s="1"/>
      <c r="POS48" s="1"/>
      <c r="POT48" s="1"/>
      <c r="POU48" s="1"/>
      <c r="POV48" s="1"/>
      <c r="POW48" s="1"/>
      <c r="POX48" s="1"/>
      <c r="POY48" s="1"/>
      <c r="POZ48" s="1"/>
      <c r="PPA48" s="1"/>
      <c r="PPB48" s="1"/>
      <c r="PPC48" s="1"/>
      <c r="PPD48" s="1"/>
      <c r="PPE48" s="1"/>
      <c r="PPF48" s="1"/>
      <c r="PPG48" s="1"/>
      <c r="PPH48" s="1"/>
      <c r="PPI48" s="1"/>
      <c r="PPJ48" s="1"/>
      <c r="PPK48" s="1"/>
      <c r="PPL48" s="1"/>
      <c r="PPM48" s="1"/>
      <c r="PPN48" s="1"/>
      <c r="PPO48" s="1"/>
      <c r="PPP48" s="1"/>
      <c r="PPQ48" s="1"/>
      <c r="PPR48" s="1"/>
      <c r="PPS48" s="1"/>
      <c r="PPT48" s="1"/>
      <c r="PPU48" s="1"/>
      <c r="PPV48" s="1"/>
      <c r="PPW48" s="1"/>
      <c r="PPX48" s="1"/>
      <c r="PPY48" s="1"/>
      <c r="PPZ48" s="1"/>
      <c r="PQA48" s="1"/>
      <c r="PQB48" s="1"/>
      <c r="PQC48" s="1"/>
      <c r="PQD48" s="1"/>
      <c r="PQE48" s="1"/>
      <c r="PQF48" s="1"/>
      <c r="PQG48" s="1"/>
      <c r="PQH48" s="1"/>
      <c r="PQI48" s="1"/>
      <c r="PQJ48" s="1"/>
      <c r="PQK48" s="1"/>
      <c r="PQL48" s="1"/>
      <c r="PQM48" s="1"/>
      <c r="PQN48" s="1"/>
      <c r="PQO48" s="1"/>
      <c r="PQP48" s="1"/>
      <c r="PQQ48" s="1"/>
      <c r="PQR48" s="1"/>
      <c r="PQS48" s="1"/>
      <c r="PQT48" s="1"/>
      <c r="PQU48" s="1"/>
      <c r="PQV48" s="1"/>
      <c r="PQW48" s="1"/>
      <c r="PQX48" s="1"/>
      <c r="PQY48" s="1"/>
      <c r="PQZ48" s="1"/>
      <c r="PRA48" s="1"/>
      <c r="PRB48" s="1"/>
      <c r="PRC48" s="1"/>
      <c r="PRD48" s="1"/>
      <c r="PRE48" s="1"/>
      <c r="PRF48" s="1"/>
      <c r="PRG48" s="1"/>
      <c r="PRH48" s="1"/>
      <c r="PRI48" s="1"/>
      <c r="PRJ48" s="1"/>
      <c r="PRK48" s="1"/>
      <c r="PRL48" s="1"/>
      <c r="PRM48" s="1"/>
      <c r="PRN48" s="1"/>
      <c r="PRO48" s="1"/>
      <c r="PRP48" s="1"/>
      <c r="PRQ48" s="1"/>
      <c r="PRR48" s="1"/>
      <c r="PRS48" s="1"/>
      <c r="PRT48" s="1"/>
      <c r="PRU48" s="1"/>
      <c r="PRV48" s="1"/>
      <c r="PRW48" s="1"/>
      <c r="PRX48" s="1"/>
      <c r="PRY48" s="1"/>
      <c r="PRZ48" s="1"/>
      <c r="PSA48" s="1"/>
      <c r="PSB48" s="1"/>
      <c r="PSC48" s="1"/>
      <c r="PSD48" s="1"/>
      <c r="PSE48" s="1"/>
      <c r="PSF48" s="1"/>
      <c r="PSG48" s="1"/>
      <c r="PSH48" s="1"/>
      <c r="PSI48" s="1"/>
      <c r="PSJ48" s="1"/>
      <c r="PSK48" s="1"/>
      <c r="PSL48" s="1"/>
      <c r="PSM48" s="1"/>
      <c r="PSN48" s="1"/>
      <c r="PSO48" s="1"/>
      <c r="PSP48" s="1"/>
      <c r="PSQ48" s="1"/>
      <c r="PSR48" s="1"/>
      <c r="PSS48" s="1"/>
      <c r="PST48" s="1"/>
      <c r="PSU48" s="1"/>
      <c r="PSV48" s="1"/>
      <c r="PSW48" s="1"/>
      <c r="PSX48" s="1"/>
      <c r="PSY48" s="1"/>
      <c r="PSZ48" s="1"/>
      <c r="PTA48" s="1"/>
      <c r="PTB48" s="1"/>
      <c r="PTC48" s="1"/>
      <c r="PTD48" s="1"/>
      <c r="PTE48" s="1"/>
      <c r="PTF48" s="1"/>
      <c r="PTG48" s="1"/>
      <c r="PTH48" s="1"/>
      <c r="PTI48" s="1"/>
      <c r="PTJ48" s="1"/>
      <c r="PTK48" s="1"/>
      <c r="PTL48" s="1"/>
      <c r="PTM48" s="1"/>
      <c r="PTN48" s="1"/>
      <c r="PTO48" s="1"/>
      <c r="PTP48" s="1"/>
      <c r="PTQ48" s="1"/>
      <c r="PTR48" s="1"/>
      <c r="PTS48" s="1"/>
      <c r="PTT48" s="1"/>
      <c r="PTU48" s="1"/>
      <c r="PTV48" s="1"/>
      <c r="PTW48" s="1"/>
      <c r="PTX48" s="1"/>
      <c r="PTY48" s="1"/>
      <c r="PTZ48" s="1"/>
      <c r="PUA48" s="1"/>
      <c r="PUB48" s="1"/>
      <c r="PUC48" s="1"/>
      <c r="PUD48" s="1"/>
      <c r="PUE48" s="1"/>
      <c r="PUF48" s="1"/>
      <c r="PUG48" s="1"/>
      <c r="PUH48" s="1"/>
      <c r="PUI48" s="1"/>
      <c r="PUJ48" s="1"/>
      <c r="PUK48" s="1"/>
      <c r="PUL48" s="1"/>
      <c r="PUM48" s="1"/>
      <c r="PUN48" s="1"/>
      <c r="PUO48" s="1"/>
      <c r="PUP48" s="1"/>
      <c r="PUQ48" s="1"/>
      <c r="PUR48" s="1"/>
      <c r="PUS48" s="1"/>
      <c r="PUT48" s="1"/>
      <c r="PUU48" s="1"/>
      <c r="PUV48" s="1"/>
      <c r="PUW48" s="1"/>
      <c r="PUX48" s="1"/>
      <c r="PUY48" s="1"/>
      <c r="PUZ48" s="1"/>
      <c r="PVA48" s="1"/>
      <c r="PVB48" s="1"/>
      <c r="PVC48" s="1"/>
      <c r="PVD48" s="1"/>
      <c r="PVE48" s="1"/>
      <c r="PVF48" s="1"/>
      <c r="PVG48" s="1"/>
      <c r="PVH48" s="1"/>
      <c r="PVI48" s="1"/>
      <c r="PVJ48" s="1"/>
      <c r="PVK48" s="1"/>
      <c r="PVL48" s="1"/>
      <c r="PVM48" s="1"/>
      <c r="PVN48" s="1"/>
      <c r="PVO48" s="1"/>
      <c r="PVP48" s="1"/>
      <c r="PVQ48" s="1"/>
      <c r="PVR48" s="1"/>
      <c r="PVS48" s="1"/>
      <c r="PVT48" s="1"/>
      <c r="PVU48" s="1"/>
      <c r="PVV48" s="1"/>
      <c r="PVW48" s="1"/>
      <c r="PVX48" s="1"/>
      <c r="PVY48" s="1"/>
      <c r="PVZ48" s="1"/>
      <c r="PWA48" s="1"/>
      <c r="PWB48" s="1"/>
      <c r="PWC48" s="1"/>
      <c r="PWD48" s="1"/>
      <c r="PWE48" s="1"/>
      <c r="PWF48" s="1"/>
      <c r="PWG48" s="1"/>
      <c r="PWH48" s="1"/>
      <c r="PWI48" s="1"/>
      <c r="PWJ48" s="1"/>
      <c r="PWK48" s="1"/>
      <c r="PWL48" s="1"/>
      <c r="PWM48" s="1"/>
      <c r="PWN48" s="1"/>
      <c r="PWO48" s="1"/>
      <c r="PWP48" s="1"/>
      <c r="PWQ48" s="1"/>
      <c r="PWR48" s="1"/>
      <c r="PWS48" s="1"/>
      <c r="PWT48" s="1"/>
      <c r="PWU48" s="1"/>
      <c r="PWV48" s="1"/>
      <c r="PWW48" s="1"/>
      <c r="PWX48" s="1"/>
      <c r="PWY48" s="1"/>
      <c r="PWZ48" s="1"/>
      <c r="PXA48" s="1"/>
      <c r="PXB48" s="1"/>
      <c r="PXC48" s="1"/>
      <c r="PXD48" s="1"/>
      <c r="PXE48" s="1"/>
      <c r="PXF48" s="1"/>
      <c r="PXG48" s="1"/>
      <c r="PXH48" s="1"/>
      <c r="PXI48" s="1"/>
      <c r="PXJ48" s="1"/>
      <c r="PXK48" s="1"/>
      <c r="PXL48" s="1"/>
      <c r="PXM48" s="1"/>
      <c r="PXN48" s="1"/>
      <c r="PXO48" s="1"/>
      <c r="PXP48" s="1"/>
      <c r="PXQ48" s="1"/>
      <c r="PXR48" s="1"/>
      <c r="PXS48" s="1"/>
      <c r="PXT48" s="1"/>
      <c r="PXU48" s="1"/>
      <c r="PXV48" s="1"/>
      <c r="PXW48" s="1"/>
      <c r="PXX48" s="1"/>
      <c r="PXY48" s="1"/>
      <c r="PXZ48" s="1"/>
      <c r="PYA48" s="1"/>
      <c r="PYB48" s="1"/>
      <c r="PYC48" s="1"/>
      <c r="PYD48" s="1"/>
      <c r="PYE48" s="1"/>
      <c r="PYF48" s="1"/>
      <c r="PYG48" s="1"/>
      <c r="PYH48" s="1"/>
      <c r="PYI48" s="1"/>
      <c r="PYJ48" s="1"/>
      <c r="PYK48" s="1"/>
      <c r="PYL48" s="1"/>
      <c r="PYM48" s="1"/>
      <c r="PYN48" s="1"/>
      <c r="PYO48" s="1"/>
      <c r="PYP48" s="1"/>
      <c r="PYQ48" s="1"/>
      <c r="PYR48" s="1"/>
      <c r="PYS48" s="1"/>
      <c r="PYT48" s="1"/>
      <c r="PYU48" s="1"/>
      <c r="PYV48" s="1"/>
      <c r="PYW48" s="1"/>
      <c r="PYX48" s="1"/>
      <c r="PYY48" s="1"/>
      <c r="PYZ48" s="1"/>
      <c r="PZA48" s="1"/>
      <c r="PZB48" s="1"/>
      <c r="PZC48" s="1"/>
      <c r="PZD48" s="1"/>
      <c r="PZE48" s="1"/>
      <c r="PZF48" s="1"/>
      <c r="PZG48" s="1"/>
      <c r="PZH48" s="1"/>
      <c r="PZI48" s="1"/>
      <c r="PZJ48" s="1"/>
      <c r="PZK48" s="1"/>
      <c r="PZL48" s="1"/>
      <c r="PZM48" s="1"/>
      <c r="PZN48" s="1"/>
      <c r="PZO48" s="1"/>
      <c r="PZP48" s="1"/>
      <c r="PZQ48" s="1"/>
      <c r="PZR48" s="1"/>
      <c r="PZS48" s="1"/>
      <c r="PZT48" s="1"/>
      <c r="PZU48" s="1"/>
      <c r="PZV48" s="1"/>
      <c r="PZW48" s="1"/>
      <c r="PZX48" s="1"/>
      <c r="PZY48" s="1"/>
      <c r="PZZ48" s="1"/>
      <c r="QAA48" s="1"/>
      <c r="QAB48" s="1"/>
      <c r="QAC48" s="1"/>
      <c r="QAD48" s="1"/>
      <c r="QAE48" s="1"/>
      <c r="QAF48" s="1"/>
      <c r="QAG48" s="1"/>
      <c r="QAH48" s="1"/>
      <c r="QAI48" s="1"/>
      <c r="QAJ48" s="1"/>
      <c r="QAK48" s="1"/>
      <c r="QAL48" s="1"/>
      <c r="QAM48" s="1"/>
      <c r="QAN48" s="1"/>
      <c r="QAO48" s="1"/>
      <c r="QAP48" s="1"/>
      <c r="QAQ48" s="1"/>
      <c r="QAR48" s="1"/>
      <c r="QAS48" s="1"/>
      <c r="QAT48" s="1"/>
      <c r="QAU48" s="1"/>
      <c r="QAV48" s="1"/>
      <c r="QAW48" s="1"/>
      <c r="QAX48" s="1"/>
      <c r="QAY48" s="1"/>
      <c r="QAZ48" s="1"/>
      <c r="QBA48" s="1"/>
      <c r="QBB48" s="1"/>
      <c r="QBC48" s="1"/>
      <c r="QBD48" s="1"/>
      <c r="QBE48" s="1"/>
      <c r="QBF48" s="1"/>
      <c r="QBG48" s="1"/>
      <c r="QBH48" s="1"/>
      <c r="QBI48" s="1"/>
      <c r="QBJ48" s="1"/>
      <c r="QBK48" s="1"/>
      <c r="QBL48" s="1"/>
      <c r="QBM48" s="1"/>
      <c r="QBN48" s="1"/>
      <c r="QBO48" s="1"/>
      <c r="QBP48" s="1"/>
      <c r="QBQ48" s="1"/>
      <c r="QBR48" s="1"/>
      <c r="QBS48" s="1"/>
      <c r="QBT48" s="1"/>
      <c r="QBU48" s="1"/>
      <c r="QBV48" s="1"/>
      <c r="QBW48" s="1"/>
      <c r="QBX48" s="1"/>
      <c r="QBY48" s="1"/>
      <c r="QBZ48" s="1"/>
      <c r="QCA48" s="1"/>
      <c r="QCB48" s="1"/>
      <c r="QCC48" s="1"/>
      <c r="QCD48" s="1"/>
      <c r="QCE48" s="1"/>
      <c r="QCF48" s="1"/>
      <c r="QCG48" s="1"/>
      <c r="QCH48" s="1"/>
      <c r="QCI48" s="1"/>
      <c r="QCJ48" s="1"/>
      <c r="QCK48" s="1"/>
      <c r="QCL48" s="1"/>
      <c r="QCM48" s="1"/>
      <c r="QCN48" s="1"/>
      <c r="QCO48" s="1"/>
      <c r="QCP48" s="1"/>
      <c r="QCQ48" s="1"/>
      <c r="QCR48" s="1"/>
      <c r="QCS48" s="1"/>
      <c r="QCT48" s="1"/>
      <c r="QCU48" s="1"/>
      <c r="QCV48" s="1"/>
      <c r="QCW48" s="1"/>
      <c r="QCX48" s="1"/>
      <c r="QCY48" s="1"/>
      <c r="QCZ48" s="1"/>
      <c r="QDA48" s="1"/>
      <c r="QDB48" s="1"/>
      <c r="QDC48" s="1"/>
      <c r="QDD48" s="1"/>
      <c r="QDE48" s="1"/>
      <c r="QDF48" s="1"/>
      <c r="QDG48" s="1"/>
      <c r="QDH48" s="1"/>
      <c r="QDI48" s="1"/>
      <c r="QDJ48" s="1"/>
      <c r="QDK48" s="1"/>
      <c r="QDL48" s="1"/>
      <c r="QDM48" s="1"/>
      <c r="QDN48" s="1"/>
      <c r="QDO48" s="1"/>
      <c r="QDP48" s="1"/>
      <c r="QDQ48" s="1"/>
      <c r="QDR48" s="1"/>
      <c r="QDS48" s="1"/>
      <c r="QDT48" s="1"/>
      <c r="QDU48" s="1"/>
      <c r="QDV48" s="1"/>
      <c r="QDW48" s="1"/>
      <c r="QDX48" s="1"/>
      <c r="QDY48" s="1"/>
      <c r="QDZ48" s="1"/>
      <c r="QEA48" s="1"/>
      <c r="QEB48" s="1"/>
      <c r="QEC48" s="1"/>
      <c r="QED48" s="1"/>
      <c r="QEE48" s="1"/>
      <c r="QEF48" s="1"/>
      <c r="QEG48" s="1"/>
      <c r="QEH48" s="1"/>
      <c r="QEI48" s="1"/>
      <c r="QEJ48" s="1"/>
      <c r="QEK48" s="1"/>
      <c r="QEL48" s="1"/>
      <c r="QEM48" s="1"/>
      <c r="QEN48" s="1"/>
      <c r="QEO48" s="1"/>
      <c r="QEP48" s="1"/>
      <c r="QEQ48" s="1"/>
      <c r="QER48" s="1"/>
      <c r="QES48" s="1"/>
      <c r="QET48" s="1"/>
      <c r="QEU48" s="1"/>
      <c r="QEV48" s="1"/>
      <c r="QEW48" s="1"/>
      <c r="QEX48" s="1"/>
      <c r="QEY48" s="1"/>
      <c r="QEZ48" s="1"/>
      <c r="QFA48" s="1"/>
      <c r="QFB48" s="1"/>
      <c r="QFC48" s="1"/>
      <c r="QFD48" s="1"/>
      <c r="QFE48" s="1"/>
      <c r="QFF48" s="1"/>
      <c r="QFG48" s="1"/>
      <c r="QFH48" s="1"/>
      <c r="QFI48" s="1"/>
      <c r="QFJ48" s="1"/>
      <c r="QFK48" s="1"/>
      <c r="QFL48" s="1"/>
      <c r="QFM48" s="1"/>
      <c r="QFN48" s="1"/>
      <c r="QFO48" s="1"/>
      <c r="QFP48" s="1"/>
      <c r="QFQ48" s="1"/>
      <c r="QFR48" s="1"/>
      <c r="QFS48" s="1"/>
      <c r="QFT48" s="1"/>
      <c r="QFU48" s="1"/>
      <c r="QFV48" s="1"/>
      <c r="QFW48" s="1"/>
      <c r="QFX48" s="1"/>
      <c r="QFY48" s="1"/>
      <c r="QFZ48" s="1"/>
      <c r="QGA48" s="1"/>
      <c r="QGB48" s="1"/>
      <c r="QGC48" s="1"/>
      <c r="QGD48" s="1"/>
      <c r="QGE48" s="1"/>
      <c r="QGF48" s="1"/>
      <c r="QGG48" s="1"/>
      <c r="QGH48" s="1"/>
      <c r="QGI48" s="1"/>
      <c r="QGJ48" s="1"/>
      <c r="QGK48" s="1"/>
      <c r="QGL48" s="1"/>
      <c r="QGM48" s="1"/>
      <c r="QGN48" s="1"/>
      <c r="QGO48" s="1"/>
      <c r="QGP48" s="1"/>
      <c r="QGQ48" s="1"/>
      <c r="QGR48" s="1"/>
      <c r="QGS48" s="1"/>
      <c r="QGT48" s="1"/>
      <c r="QGU48" s="1"/>
      <c r="QGV48" s="1"/>
      <c r="QGW48" s="1"/>
      <c r="QGX48" s="1"/>
      <c r="QGY48" s="1"/>
      <c r="QGZ48" s="1"/>
      <c r="QHA48" s="1"/>
      <c r="QHB48" s="1"/>
      <c r="QHC48" s="1"/>
      <c r="QHD48" s="1"/>
      <c r="QHE48" s="1"/>
      <c r="QHF48" s="1"/>
      <c r="QHG48" s="1"/>
      <c r="QHH48" s="1"/>
      <c r="QHI48" s="1"/>
      <c r="QHJ48" s="1"/>
      <c r="QHK48" s="1"/>
      <c r="QHL48" s="1"/>
      <c r="QHM48" s="1"/>
      <c r="QHN48" s="1"/>
      <c r="QHO48" s="1"/>
      <c r="QHP48" s="1"/>
      <c r="QHQ48" s="1"/>
      <c r="QHR48" s="1"/>
      <c r="QHS48" s="1"/>
      <c r="QHT48" s="1"/>
      <c r="QHU48" s="1"/>
      <c r="QHV48" s="1"/>
      <c r="QHW48" s="1"/>
      <c r="QHX48" s="1"/>
      <c r="QHY48" s="1"/>
      <c r="QHZ48" s="1"/>
      <c r="QIA48" s="1"/>
      <c r="QIB48" s="1"/>
      <c r="QIC48" s="1"/>
      <c r="QID48" s="1"/>
      <c r="QIE48" s="1"/>
      <c r="QIF48" s="1"/>
      <c r="QIG48" s="1"/>
      <c r="QIH48" s="1"/>
      <c r="QII48" s="1"/>
      <c r="QIJ48" s="1"/>
      <c r="QIK48" s="1"/>
      <c r="QIL48" s="1"/>
      <c r="QIM48" s="1"/>
      <c r="QIN48" s="1"/>
      <c r="QIO48" s="1"/>
      <c r="QIP48" s="1"/>
      <c r="QIQ48" s="1"/>
      <c r="QIR48" s="1"/>
      <c r="QIS48" s="1"/>
      <c r="QIT48" s="1"/>
      <c r="QIU48" s="1"/>
      <c r="QIV48" s="1"/>
      <c r="QIW48" s="1"/>
      <c r="QIX48" s="1"/>
      <c r="QIY48" s="1"/>
      <c r="QIZ48" s="1"/>
      <c r="QJA48" s="1"/>
      <c r="QJB48" s="1"/>
      <c r="QJC48" s="1"/>
      <c r="QJD48" s="1"/>
      <c r="QJE48" s="1"/>
      <c r="QJF48" s="1"/>
      <c r="QJG48" s="1"/>
      <c r="QJH48" s="1"/>
      <c r="QJI48" s="1"/>
      <c r="QJJ48" s="1"/>
      <c r="QJK48" s="1"/>
      <c r="QJL48" s="1"/>
      <c r="QJM48" s="1"/>
      <c r="QJN48" s="1"/>
      <c r="QJO48" s="1"/>
      <c r="QJP48" s="1"/>
      <c r="QJQ48" s="1"/>
      <c r="QJR48" s="1"/>
      <c r="QJS48" s="1"/>
      <c r="QJT48" s="1"/>
      <c r="QJU48" s="1"/>
      <c r="QJV48" s="1"/>
      <c r="QJW48" s="1"/>
      <c r="QJX48" s="1"/>
      <c r="QJY48" s="1"/>
      <c r="QJZ48" s="1"/>
      <c r="QKA48" s="1"/>
      <c r="QKB48" s="1"/>
      <c r="QKC48" s="1"/>
      <c r="QKD48" s="1"/>
      <c r="QKE48" s="1"/>
      <c r="QKF48" s="1"/>
      <c r="QKG48" s="1"/>
      <c r="QKH48" s="1"/>
      <c r="QKI48" s="1"/>
      <c r="QKJ48" s="1"/>
      <c r="QKK48" s="1"/>
      <c r="QKL48" s="1"/>
      <c r="QKM48" s="1"/>
      <c r="QKN48" s="1"/>
      <c r="QKO48" s="1"/>
      <c r="QKP48" s="1"/>
      <c r="QKQ48" s="1"/>
      <c r="QKR48" s="1"/>
      <c r="QKS48" s="1"/>
      <c r="QKT48" s="1"/>
      <c r="QKU48" s="1"/>
      <c r="QKV48" s="1"/>
      <c r="QKW48" s="1"/>
      <c r="QKX48" s="1"/>
      <c r="QKY48" s="1"/>
      <c r="QKZ48" s="1"/>
      <c r="QLA48" s="1"/>
      <c r="QLB48" s="1"/>
      <c r="QLC48" s="1"/>
      <c r="QLD48" s="1"/>
      <c r="QLE48" s="1"/>
      <c r="QLF48" s="1"/>
      <c r="QLG48" s="1"/>
      <c r="QLH48" s="1"/>
      <c r="QLI48" s="1"/>
      <c r="QLJ48" s="1"/>
      <c r="QLK48" s="1"/>
      <c r="QLL48" s="1"/>
      <c r="QLM48" s="1"/>
      <c r="QLN48" s="1"/>
      <c r="QLO48" s="1"/>
      <c r="QLP48" s="1"/>
      <c r="QLQ48" s="1"/>
      <c r="QLR48" s="1"/>
      <c r="QLS48" s="1"/>
      <c r="QLT48" s="1"/>
      <c r="QLU48" s="1"/>
      <c r="QLV48" s="1"/>
      <c r="QLW48" s="1"/>
      <c r="QLX48" s="1"/>
      <c r="QLY48" s="1"/>
      <c r="QLZ48" s="1"/>
      <c r="QMA48" s="1"/>
      <c r="QMB48" s="1"/>
      <c r="QMC48" s="1"/>
      <c r="QMD48" s="1"/>
      <c r="QME48" s="1"/>
      <c r="QMF48" s="1"/>
      <c r="QMG48" s="1"/>
      <c r="QMH48" s="1"/>
      <c r="QMI48" s="1"/>
      <c r="QMJ48" s="1"/>
      <c r="QMK48" s="1"/>
      <c r="QML48" s="1"/>
      <c r="QMM48" s="1"/>
      <c r="QMN48" s="1"/>
      <c r="QMO48" s="1"/>
      <c r="QMP48" s="1"/>
      <c r="QMQ48" s="1"/>
      <c r="QMR48" s="1"/>
      <c r="QMS48" s="1"/>
      <c r="QMT48" s="1"/>
      <c r="QMU48" s="1"/>
      <c r="QMV48" s="1"/>
      <c r="QMW48" s="1"/>
      <c r="QMX48" s="1"/>
      <c r="QMY48" s="1"/>
      <c r="QMZ48" s="1"/>
      <c r="QNA48" s="1"/>
      <c r="QNB48" s="1"/>
      <c r="QNC48" s="1"/>
      <c r="QND48" s="1"/>
      <c r="QNE48" s="1"/>
      <c r="QNF48" s="1"/>
      <c r="QNG48" s="1"/>
      <c r="QNH48" s="1"/>
      <c r="QNI48" s="1"/>
      <c r="QNJ48" s="1"/>
      <c r="QNK48" s="1"/>
      <c r="QNL48" s="1"/>
      <c r="QNM48" s="1"/>
      <c r="QNN48" s="1"/>
      <c r="QNO48" s="1"/>
      <c r="QNP48" s="1"/>
      <c r="QNQ48" s="1"/>
      <c r="QNR48" s="1"/>
      <c r="QNS48" s="1"/>
      <c r="QNT48" s="1"/>
      <c r="QNU48" s="1"/>
      <c r="QNV48" s="1"/>
      <c r="QNW48" s="1"/>
      <c r="QNX48" s="1"/>
      <c r="QNY48" s="1"/>
      <c r="QNZ48" s="1"/>
      <c r="QOA48" s="1"/>
      <c r="QOB48" s="1"/>
      <c r="QOC48" s="1"/>
      <c r="QOD48" s="1"/>
      <c r="QOE48" s="1"/>
      <c r="QOF48" s="1"/>
      <c r="QOG48" s="1"/>
      <c r="QOH48" s="1"/>
      <c r="QOI48" s="1"/>
      <c r="QOJ48" s="1"/>
      <c r="QOK48" s="1"/>
      <c r="QOL48" s="1"/>
      <c r="QOM48" s="1"/>
      <c r="QON48" s="1"/>
      <c r="QOO48" s="1"/>
      <c r="QOP48" s="1"/>
      <c r="QOQ48" s="1"/>
      <c r="QOR48" s="1"/>
      <c r="QOS48" s="1"/>
      <c r="QOT48" s="1"/>
      <c r="QOU48" s="1"/>
      <c r="QOV48" s="1"/>
      <c r="QOW48" s="1"/>
      <c r="QOX48" s="1"/>
      <c r="QOY48" s="1"/>
      <c r="QOZ48" s="1"/>
      <c r="QPA48" s="1"/>
      <c r="QPB48" s="1"/>
      <c r="QPC48" s="1"/>
      <c r="QPD48" s="1"/>
      <c r="QPE48" s="1"/>
      <c r="QPF48" s="1"/>
      <c r="QPG48" s="1"/>
      <c r="QPH48" s="1"/>
      <c r="QPI48" s="1"/>
      <c r="QPJ48" s="1"/>
      <c r="QPK48" s="1"/>
      <c r="QPL48" s="1"/>
      <c r="QPM48" s="1"/>
      <c r="QPN48" s="1"/>
      <c r="QPO48" s="1"/>
      <c r="QPP48" s="1"/>
      <c r="QPQ48" s="1"/>
      <c r="QPR48" s="1"/>
      <c r="QPS48" s="1"/>
      <c r="QPT48" s="1"/>
      <c r="QPU48" s="1"/>
      <c r="QPV48" s="1"/>
      <c r="QPW48" s="1"/>
      <c r="QPX48" s="1"/>
      <c r="QPY48" s="1"/>
      <c r="QPZ48" s="1"/>
      <c r="QQA48" s="1"/>
      <c r="QQB48" s="1"/>
      <c r="QQC48" s="1"/>
      <c r="QQD48" s="1"/>
      <c r="QQE48" s="1"/>
      <c r="QQF48" s="1"/>
      <c r="QQG48" s="1"/>
      <c r="QQH48" s="1"/>
      <c r="QQI48" s="1"/>
      <c r="QQJ48" s="1"/>
      <c r="QQK48" s="1"/>
      <c r="QQL48" s="1"/>
      <c r="QQM48" s="1"/>
      <c r="QQN48" s="1"/>
      <c r="QQO48" s="1"/>
      <c r="QQP48" s="1"/>
      <c r="QQQ48" s="1"/>
      <c r="QQR48" s="1"/>
      <c r="QQS48" s="1"/>
      <c r="QQT48" s="1"/>
      <c r="QQU48" s="1"/>
      <c r="QQV48" s="1"/>
      <c r="QQW48" s="1"/>
      <c r="QQX48" s="1"/>
      <c r="QQY48" s="1"/>
      <c r="QQZ48" s="1"/>
      <c r="QRA48" s="1"/>
      <c r="QRB48" s="1"/>
      <c r="QRC48" s="1"/>
      <c r="QRD48" s="1"/>
      <c r="QRE48" s="1"/>
      <c r="QRF48" s="1"/>
      <c r="QRG48" s="1"/>
      <c r="QRH48" s="1"/>
      <c r="QRI48" s="1"/>
      <c r="QRJ48" s="1"/>
      <c r="QRK48" s="1"/>
      <c r="QRL48" s="1"/>
      <c r="QRM48" s="1"/>
      <c r="QRN48" s="1"/>
      <c r="QRO48" s="1"/>
      <c r="QRP48" s="1"/>
      <c r="QRQ48" s="1"/>
      <c r="QRR48" s="1"/>
      <c r="QRS48" s="1"/>
      <c r="QRT48" s="1"/>
      <c r="QRU48" s="1"/>
      <c r="QRV48" s="1"/>
      <c r="QRW48" s="1"/>
      <c r="QRX48" s="1"/>
      <c r="QRY48" s="1"/>
      <c r="QRZ48" s="1"/>
      <c r="QSA48" s="1"/>
      <c r="QSB48" s="1"/>
      <c r="QSC48" s="1"/>
      <c r="QSD48" s="1"/>
      <c r="QSE48" s="1"/>
      <c r="QSF48" s="1"/>
      <c r="QSG48" s="1"/>
      <c r="QSH48" s="1"/>
      <c r="QSI48" s="1"/>
      <c r="QSJ48" s="1"/>
      <c r="QSK48" s="1"/>
      <c r="QSL48" s="1"/>
      <c r="QSM48" s="1"/>
      <c r="QSN48" s="1"/>
      <c r="QSO48" s="1"/>
      <c r="QSP48" s="1"/>
      <c r="QSQ48" s="1"/>
      <c r="QSR48" s="1"/>
      <c r="QSS48" s="1"/>
      <c r="QST48" s="1"/>
      <c r="QSU48" s="1"/>
      <c r="QSV48" s="1"/>
      <c r="QSW48" s="1"/>
      <c r="QSX48" s="1"/>
      <c r="QSY48" s="1"/>
      <c r="QSZ48" s="1"/>
      <c r="QTA48" s="1"/>
      <c r="QTB48" s="1"/>
      <c r="QTC48" s="1"/>
      <c r="QTD48" s="1"/>
      <c r="QTE48" s="1"/>
      <c r="QTF48" s="1"/>
      <c r="QTG48" s="1"/>
      <c r="QTH48" s="1"/>
      <c r="QTI48" s="1"/>
      <c r="QTJ48" s="1"/>
      <c r="QTK48" s="1"/>
      <c r="QTL48" s="1"/>
      <c r="QTM48" s="1"/>
      <c r="QTN48" s="1"/>
      <c r="QTO48" s="1"/>
      <c r="QTP48" s="1"/>
      <c r="QTQ48" s="1"/>
      <c r="QTR48" s="1"/>
      <c r="QTS48" s="1"/>
      <c r="QTT48" s="1"/>
      <c r="QTU48" s="1"/>
      <c r="QTV48" s="1"/>
      <c r="QTW48" s="1"/>
      <c r="QTX48" s="1"/>
      <c r="QTY48" s="1"/>
      <c r="QTZ48" s="1"/>
      <c r="QUA48" s="1"/>
      <c r="QUB48" s="1"/>
      <c r="QUC48" s="1"/>
      <c r="QUD48" s="1"/>
      <c r="QUE48" s="1"/>
      <c r="QUF48" s="1"/>
      <c r="QUG48" s="1"/>
      <c r="QUH48" s="1"/>
      <c r="QUI48" s="1"/>
      <c r="QUJ48" s="1"/>
      <c r="QUK48" s="1"/>
      <c r="QUL48" s="1"/>
      <c r="QUM48" s="1"/>
      <c r="QUN48" s="1"/>
      <c r="QUO48" s="1"/>
      <c r="QUP48" s="1"/>
      <c r="QUQ48" s="1"/>
      <c r="QUR48" s="1"/>
      <c r="QUS48" s="1"/>
      <c r="QUT48" s="1"/>
      <c r="QUU48" s="1"/>
      <c r="QUV48" s="1"/>
      <c r="QUW48" s="1"/>
      <c r="QUX48" s="1"/>
      <c r="QUY48" s="1"/>
      <c r="QUZ48" s="1"/>
      <c r="QVA48" s="1"/>
      <c r="QVB48" s="1"/>
      <c r="QVC48" s="1"/>
      <c r="QVD48" s="1"/>
      <c r="QVE48" s="1"/>
      <c r="QVF48" s="1"/>
      <c r="QVG48" s="1"/>
      <c r="QVH48" s="1"/>
      <c r="QVI48" s="1"/>
      <c r="QVJ48" s="1"/>
      <c r="QVK48" s="1"/>
      <c r="QVL48" s="1"/>
      <c r="QVM48" s="1"/>
      <c r="QVN48" s="1"/>
      <c r="QVO48" s="1"/>
      <c r="QVP48" s="1"/>
      <c r="QVQ48" s="1"/>
      <c r="QVR48" s="1"/>
      <c r="QVS48" s="1"/>
      <c r="QVT48" s="1"/>
      <c r="QVU48" s="1"/>
      <c r="QVV48" s="1"/>
      <c r="QVW48" s="1"/>
      <c r="QVX48" s="1"/>
      <c r="QVY48" s="1"/>
      <c r="QVZ48" s="1"/>
      <c r="QWA48" s="1"/>
      <c r="QWB48" s="1"/>
      <c r="QWC48" s="1"/>
      <c r="QWD48" s="1"/>
      <c r="QWE48" s="1"/>
      <c r="QWF48" s="1"/>
      <c r="QWG48" s="1"/>
      <c r="QWH48" s="1"/>
      <c r="QWI48" s="1"/>
      <c r="QWJ48" s="1"/>
      <c r="QWK48" s="1"/>
      <c r="QWL48" s="1"/>
      <c r="QWM48" s="1"/>
      <c r="QWN48" s="1"/>
      <c r="QWO48" s="1"/>
      <c r="QWP48" s="1"/>
      <c r="QWQ48" s="1"/>
      <c r="QWR48" s="1"/>
      <c r="QWS48" s="1"/>
      <c r="QWT48" s="1"/>
      <c r="QWU48" s="1"/>
      <c r="QWV48" s="1"/>
      <c r="QWW48" s="1"/>
      <c r="QWX48" s="1"/>
      <c r="QWY48" s="1"/>
      <c r="QWZ48" s="1"/>
      <c r="QXA48" s="1"/>
      <c r="QXB48" s="1"/>
      <c r="QXC48" s="1"/>
      <c r="QXD48" s="1"/>
      <c r="QXE48" s="1"/>
      <c r="QXF48" s="1"/>
      <c r="QXG48" s="1"/>
      <c r="QXH48" s="1"/>
      <c r="QXI48" s="1"/>
      <c r="QXJ48" s="1"/>
      <c r="QXK48" s="1"/>
      <c r="QXL48" s="1"/>
      <c r="QXM48" s="1"/>
      <c r="QXN48" s="1"/>
      <c r="QXO48" s="1"/>
      <c r="QXP48" s="1"/>
      <c r="QXQ48" s="1"/>
      <c r="QXR48" s="1"/>
      <c r="QXS48" s="1"/>
      <c r="QXT48" s="1"/>
      <c r="QXU48" s="1"/>
      <c r="QXV48" s="1"/>
      <c r="QXW48" s="1"/>
      <c r="QXX48" s="1"/>
      <c r="QXY48" s="1"/>
      <c r="QXZ48" s="1"/>
      <c r="QYA48" s="1"/>
      <c r="QYB48" s="1"/>
      <c r="QYC48" s="1"/>
      <c r="QYD48" s="1"/>
      <c r="QYE48" s="1"/>
      <c r="QYF48" s="1"/>
      <c r="QYG48" s="1"/>
      <c r="QYH48" s="1"/>
      <c r="QYI48" s="1"/>
      <c r="QYJ48" s="1"/>
      <c r="QYK48" s="1"/>
      <c r="QYL48" s="1"/>
      <c r="QYM48" s="1"/>
      <c r="QYN48" s="1"/>
      <c r="QYO48" s="1"/>
      <c r="QYP48" s="1"/>
      <c r="QYQ48" s="1"/>
      <c r="QYR48" s="1"/>
      <c r="QYS48" s="1"/>
      <c r="QYT48" s="1"/>
      <c r="QYU48" s="1"/>
      <c r="QYV48" s="1"/>
      <c r="QYW48" s="1"/>
      <c r="QYX48" s="1"/>
      <c r="QYY48" s="1"/>
      <c r="QYZ48" s="1"/>
      <c r="QZA48" s="1"/>
      <c r="QZB48" s="1"/>
      <c r="QZC48" s="1"/>
      <c r="QZD48" s="1"/>
      <c r="QZE48" s="1"/>
      <c r="QZF48" s="1"/>
      <c r="QZG48" s="1"/>
      <c r="QZH48" s="1"/>
      <c r="QZI48" s="1"/>
      <c r="QZJ48" s="1"/>
      <c r="QZK48" s="1"/>
      <c r="QZL48" s="1"/>
      <c r="QZM48" s="1"/>
      <c r="QZN48" s="1"/>
      <c r="QZO48" s="1"/>
      <c r="QZP48" s="1"/>
      <c r="QZQ48" s="1"/>
      <c r="QZR48" s="1"/>
      <c r="QZS48" s="1"/>
      <c r="QZT48" s="1"/>
      <c r="QZU48" s="1"/>
      <c r="QZV48" s="1"/>
      <c r="QZW48" s="1"/>
      <c r="QZX48" s="1"/>
      <c r="QZY48" s="1"/>
      <c r="QZZ48" s="1"/>
      <c r="RAA48" s="1"/>
      <c r="RAB48" s="1"/>
      <c r="RAC48" s="1"/>
      <c r="RAD48" s="1"/>
      <c r="RAE48" s="1"/>
      <c r="RAF48" s="1"/>
      <c r="RAG48" s="1"/>
      <c r="RAH48" s="1"/>
      <c r="RAI48" s="1"/>
      <c r="RAJ48" s="1"/>
      <c r="RAK48" s="1"/>
      <c r="RAL48" s="1"/>
      <c r="RAM48" s="1"/>
      <c r="RAN48" s="1"/>
      <c r="RAO48" s="1"/>
      <c r="RAP48" s="1"/>
      <c r="RAQ48" s="1"/>
      <c r="RAR48" s="1"/>
      <c r="RAS48" s="1"/>
      <c r="RAT48" s="1"/>
      <c r="RAU48" s="1"/>
      <c r="RAV48" s="1"/>
      <c r="RAW48" s="1"/>
      <c r="RAX48" s="1"/>
      <c r="RAY48" s="1"/>
      <c r="RAZ48" s="1"/>
      <c r="RBA48" s="1"/>
      <c r="RBB48" s="1"/>
      <c r="RBC48" s="1"/>
      <c r="RBD48" s="1"/>
      <c r="RBE48" s="1"/>
      <c r="RBF48" s="1"/>
      <c r="RBG48" s="1"/>
      <c r="RBH48" s="1"/>
      <c r="RBI48" s="1"/>
      <c r="RBJ48" s="1"/>
      <c r="RBK48" s="1"/>
      <c r="RBL48" s="1"/>
      <c r="RBM48" s="1"/>
      <c r="RBN48" s="1"/>
      <c r="RBO48" s="1"/>
      <c r="RBP48" s="1"/>
      <c r="RBQ48" s="1"/>
      <c r="RBR48" s="1"/>
      <c r="RBS48" s="1"/>
      <c r="RBT48" s="1"/>
      <c r="RBU48" s="1"/>
      <c r="RBV48" s="1"/>
      <c r="RBW48" s="1"/>
      <c r="RBX48" s="1"/>
      <c r="RBY48" s="1"/>
      <c r="RBZ48" s="1"/>
      <c r="RCA48" s="1"/>
      <c r="RCB48" s="1"/>
      <c r="RCC48" s="1"/>
      <c r="RCD48" s="1"/>
      <c r="RCE48" s="1"/>
      <c r="RCF48" s="1"/>
      <c r="RCG48" s="1"/>
      <c r="RCH48" s="1"/>
      <c r="RCI48" s="1"/>
      <c r="RCJ48" s="1"/>
      <c r="RCK48" s="1"/>
      <c r="RCL48" s="1"/>
      <c r="RCM48" s="1"/>
      <c r="RCN48" s="1"/>
      <c r="RCO48" s="1"/>
      <c r="RCP48" s="1"/>
      <c r="RCQ48" s="1"/>
      <c r="RCR48" s="1"/>
      <c r="RCS48" s="1"/>
      <c r="RCT48" s="1"/>
      <c r="RCU48" s="1"/>
      <c r="RCV48" s="1"/>
      <c r="RCW48" s="1"/>
      <c r="RCX48" s="1"/>
      <c r="RCY48" s="1"/>
      <c r="RCZ48" s="1"/>
      <c r="RDA48" s="1"/>
      <c r="RDB48" s="1"/>
      <c r="RDC48" s="1"/>
      <c r="RDD48" s="1"/>
      <c r="RDE48" s="1"/>
      <c r="RDF48" s="1"/>
      <c r="RDG48" s="1"/>
      <c r="RDH48" s="1"/>
      <c r="RDI48" s="1"/>
      <c r="RDJ48" s="1"/>
      <c r="RDK48" s="1"/>
      <c r="RDL48" s="1"/>
      <c r="RDM48" s="1"/>
      <c r="RDN48" s="1"/>
      <c r="RDO48" s="1"/>
      <c r="RDP48" s="1"/>
      <c r="RDQ48" s="1"/>
      <c r="RDR48" s="1"/>
      <c r="RDS48" s="1"/>
      <c r="RDT48" s="1"/>
      <c r="RDU48" s="1"/>
      <c r="RDV48" s="1"/>
      <c r="RDW48" s="1"/>
      <c r="RDX48" s="1"/>
      <c r="RDY48" s="1"/>
      <c r="RDZ48" s="1"/>
      <c r="REA48" s="1"/>
      <c r="REB48" s="1"/>
      <c r="REC48" s="1"/>
      <c r="RED48" s="1"/>
      <c r="REE48" s="1"/>
      <c r="REF48" s="1"/>
      <c r="REG48" s="1"/>
      <c r="REH48" s="1"/>
      <c r="REI48" s="1"/>
      <c r="REJ48" s="1"/>
      <c r="REK48" s="1"/>
      <c r="REL48" s="1"/>
      <c r="REM48" s="1"/>
      <c r="REN48" s="1"/>
      <c r="REO48" s="1"/>
      <c r="REP48" s="1"/>
      <c r="REQ48" s="1"/>
      <c r="RER48" s="1"/>
      <c r="RES48" s="1"/>
      <c r="RET48" s="1"/>
      <c r="REU48" s="1"/>
      <c r="REV48" s="1"/>
      <c r="REW48" s="1"/>
      <c r="REX48" s="1"/>
      <c r="REY48" s="1"/>
      <c r="REZ48" s="1"/>
      <c r="RFA48" s="1"/>
      <c r="RFB48" s="1"/>
      <c r="RFC48" s="1"/>
      <c r="RFD48" s="1"/>
      <c r="RFE48" s="1"/>
      <c r="RFF48" s="1"/>
      <c r="RFG48" s="1"/>
      <c r="RFH48" s="1"/>
      <c r="RFI48" s="1"/>
      <c r="RFJ48" s="1"/>
      <c r="RFK48" s="1"/>
      <c r="RFL48" s="1"/>
      <c r="RFM48" s="1"/>
      <c r="RFN48" s="1"/>
      <c r="RFO48" s="1"/>
      <c r="RFP48" s="1"/>
      <c r="RFQ48" s="1"/>
      <c r="RFR48" s="1"/>
      <c r="RFS48" s="1"/>
      <c r="RFT48" s="1"/>
      <c r="RFU48" s="1"/>
      <c r="RFV48" s="1"/>
      <c r="RFW48" s="1"/>
      <c r="RFX48" s="1"/>
      <c r="RFY48" s="1"/>
      <c r="RFZ48" s="1"/>
      <c r="RGA48" s="1"/>
      <c r="RGB48" s="1"/>
      <c r="RGC48" s="1"/>
      <c r="RGD48" s="1"/>
      <c r="RGE48" s="1"/>
      <c r="RGF48" s="1"/>
      <c r="RGG48" s="1"/>
      <c r="RGH48" s="1"/>
      <c r="RGI48" s="1"/>
      <c r="RGJ48" s="1"/>
      <c r="RGK48" s="1"/>
      <c r="RGL48" s="1"/>
      <c r="RGM48" s="1"/>
      <c r="RGN48" s="1"/>
      <c r="RGO48" s="1"/>
      <c r="RGP48" s="1"/>
      <c r="RGQ48" s="1"/>
      <c r="RGR48" s="1"/>
      <c r="RGS48" s="1"/>
      <c r="RGT48" s="1"/>
      <c r="RGU48" s="1"/>
      <c r="RGV48" s="1"/>
      <c r="RGW48" s="1"/>
      <c r="RGX48" s="1"/>
      <c r="RGY48" s="1"/>
      <c r="RGZ48" s="1"/>
      <c r="RHA48" s="1"/>
      <c r="RHB48" s="1"/>
      <c r="RHC48" s="1"/>
      <c r="RHD48" s="1"/>
      <c r="RHE48" s="1"/>
      <c r="RHF48" s="1"/>
      <c r="RHG48" s="1"/>
      <c r="RHH48" s="1"/>
      <c r="RHI48" s="1"/>
      <c r="RHJ48" s="1"/>
      <c r="RHK48" s="1"/>
      <c r="RHL48" s="1"/>
      <c r="RHM48" s="1"/>
      <c r="RHN48" s="1"/>
      <c r="RHO48" s="1"/>
      <c r="RHP48" s="1"/>
      <c r="RHQ48" s="1"/>
      <c r="RHR48" s="1"/>
      <c r="RHS48" s="1"/>
      <c r="RHT48" s="1"/>
      <c r="RHU48" s="1"/>
      <c r="RHV48" s="1"/>
      <c r="RHW48" s="1"/>
      <c r="RHX48" s="1"/>
      <c r="RHY48" s="1"/>
      <c r="RHZ48" s="1"/>
      <c r="RIA48" s="1"/>
      <c r="RIB48" s="1"/>
      <c r="RIC48" s="1"/>
      <c r="RID48" s="1"/>
      <c r="RIE48" s="1"/>
      <c r="RIF48" s="1"/>
      <c r="RIG48" s="1"/>
      <c r="RIH48" s="1"/>
      <c r="RII48" s="1"/>
      <c r="RIJ48" s="1"/>
      <c r="RIK48" s="1"/>
      <c r="RIL48" s="1"/>
      <c r="RIM48" s="1"/>
      <c r="RIN48" s="1"/>
      <c r="RIO48" s="1"/>
      <c r="RIP48" s="1"/>
      <c r="RIQ48" s="1"/>
      <c r="RIR48" s="1"/>
      <c r="RIS48" s="1"/>
      <c r="RIT48" s="1"/>
      <c r="RIU48" s="1"/>
      <c r="RIV48" s="1"/>
      <c r="RIW48" s="1"/>
      <c r="RIX48" s="1"/>
      <c r="RIY48" s="1"/>
      <c r="RIZ48" s="1"/>
      <c r="RJA48" s="1"/>
      <c r="RJB48" s="1"/>
      <c r="RJC48" s="1"/>
      <c r="RJD48" s="1"/>
      <c r="RJE48" s="1"/>
      <c r="RJF48" s="1"/>
      <c r="RJG48" s="1"/>
      <c r="RJH48" s="1"/>
      <c r="RJI48" s="1"/>
      <c r="RJJ48" s="1"/>
      <c r="RJK48" s="1"/>
      <c r="RJL48" s="1"/>
      <c r="RJM48" s="1"/>
      <c r="RJN48" s="1"/>
      <c r="RJO48" s="1"/>
      <c r="RJP48" s="1"/>
      <c r="RJQ48" s="1"/>
      <c r="RJR48" s="1"/>
      <c r="RJS48" s="1"/>
      <c r="RJT48" s="1"/>
      <c r="RJU48" s="1"/>
      <c r="RJV48" s="1"/>
      <c r="RJW48" s="1"/>
      <c r="RJX48" s="1"/>
      <c r="RJY48" s="1"/>
      <c r="RJZ48" s="1"/>
      <c r="RKA48" s="1"/>
      <c r="RKB48" s="1"/>
      <c r="RKC48" s="1"/>
      <c r="RKD48" s="1"/>
      <c r="RKE48" s="1"/>
      <c r="RKF48" s="1"/>
      <c r="RKG48" s="1"/>
      <c r="RKH48" s="1"/>
      <c r="RKI48" s="1"/>
      <c r="RKJ48" s="1"/>
      <c r="RKK48" s="1"/>
      <c r="RKL48" s="1"/>
      <c r="RKM48" s="1"/>
      <c r="RKN48" s="1"/>
      <c r="RKO48" s="1"/>
      <c r="RKP48" s="1"/>
      <c r="RKQ48" s="1"/>
      <c r="RKR48" s="1"/>
      <c r="RKS48" s="1"/>
      <c r="RKT48" s="1"/>
      <c r="RKU48" s="1"/>
      <c r="RKV48" s="1"/>
      <c r="RKW48" s="1"/>
      <c r="RKX48" s="1"/>
      <c r="RKY48" s="1"/>
      <c r="RKZ48" s="1"/>
      <c r="RLA48" s="1"/>
      <c r="RLB48" s="1"/>
      <c r="RLC48" s="1"/>
      <c r="RLD48" s="1"/>
      <c r="RLE48" s="1"/>
      <c r="RLF48" s="1"/>
      <c r="RLG48" s="1"/>
      <c r="RLH48" s="1"/>
      <c r="RLI48" s="1"/>
      <c r="RLJ48" s="1"/>
      <c r="RLK48" s="1"/>
      <c r="RLL48" s="1"/>
      <c r="RLM48" s="1"/>
      <c r="RLN48" s="1"/>
      <c r="RLO48" s="1"/>
      <c r="RLP48" s="1"/>
      <c r="RLQ48" s="1"/>
      <c r="RLR48" s="1"/>
      <c r="RLS48" s="1"/>
      <c r="RLT48" s="1"/>
      <c r="RLU48" s="1"/>
      <c r="RLV48" s="1"/>
      <c r="RLW48" s="1"/>
      <c r="RLX48" s="1"/>
      <c r="RLY48" s="1"/>
      <c r="RLZ48" s="1"/>
      <c r="RMA48" s="1"/>
      <c r="RMB48" s="1"/>
      <c r="RMC48" s="1"/>
      <c r="RMD48" s="1"/>
      <c r="RME48" s="1"/>
      <c r="RMF48" s="1"/>
      <c r="RMG48" s="1"/>
      <c r="RMH48" s="1"/>
      <c r="RMI48" s="1"/>
      <c r="RMJ48" s="1"/>
      <c r="RMK48" s="1"/>
      <c r="RML48" s="1"/>
      <c r="RMM48" s="1"/>
      <c r="RMN48" s="1"/>
      <c r="RMO48" s="1"/>
      <c r="RMP48" s="1"/>
      <c r="RMQ48" s="1"/>
      <c r="RMR48" s="1"/>
      <c r="RMS48" s="1"/>
      <c r="RMT48" s="1"/>
      <c r="RMU48" s="1"/>
      <c r="RMV48" s="1"/>
      <c r="RMW48" s="1"/>
      <c r="RMX48" s="1"/>
      <c r="RMY48" s="1"/>
      <c r="RMZ48" s="1"/>
      <c r="RNA48" s="1"/>
      <c r="RNB48" s="1"/>
      <c r="RNC48" s="1"/>
      <c r="RND48" s="1"/>
      <c r="RNE48" s="1"/>
      <c r="RNF48" s="1"/>
      <c r="RNG48" s="1"/>
      <c r="RNH48" s="1"/>
      <c r="RNI48" s="1"/>
      <c r="RNJ48" s="1"/>
      <c r="RNK48" s="1"/>
      <c r="RNL48" s="1"/>
      <c r="RNM48" s="1"/>
      <c r="RNN48" s="1"/>
      <c r="RNO48" s="1"/>
      <c r="RNP48" s="1"/>
      <c r="RNQ48" s="1"/>
      <c r="RNR48" s="1"/>
      <c r="RNS48" s="1"/>
      <c r="RNT48" s="1"/>
      <c r="RNU48" s="1"/>
      <c r="RNV48" s="1"/>
      <c r="RNW48" s="1"/>
      <c r="RNX48" s="1"/>
      <c r="RNY48" s="1"/>
      <c r="RNZ48" s="1"/>
      <c r="ROA48" s="1"/>
      <c r="ROB48" s="1"/>
      <c r="ROC48" s="1"/>
      <c r="ROD48" s="1"/>
      <c r="ROE48" s="1"/>
      <c r="ROF48" s="1"/>
      <c r="ROG48" s="1"/>
      <c r="ROH48" s="1"/>
      <c r="ROI48" s="1"/>
      <c r="ROJ48" s="1"/>
      <c r="ROK48" s="1"/>
      <c r="ROL48" s="1"/>
      <c r="ROM48" s="1"/>
      <c r="RON48" s="1"/>
      <c r="ROO48" s="1"/>
      <c r="ROP48" s="1"/>
      <c r="ROQ48" s="1"/>
      <c r="ROR48" s="1"/>
      <c r="ROS48" s="1"/>
      <c r="ROT48" s="1"/>
      <c r="ROU48" s="1"/>
      <c r="ROV48" s="1"/>
      <c r="ROW48" s="1"/>
      <c r="ROX48" s="1"/>
      <c r="ROY48" s="1"/>
      <c r="ROZ48" s="1"/>
      <c r="RPA48" s="1"/>
      <c r="RPB48" s="1"/>
      <c r="RPC48" s="1"/>
      <c r="RPD48" s="1"/>
      <c r="RPE48" s="1"/>
      <c r="RPF48" s="1"/>
      <c r="RPG48" s="1"/>
      <c r="RPH48" s="1"/>
      <c r="RPI48" s="1"/>
      <c r="RPJ48" s="1"/>
      <c r="RPK48" s="1"/>
      <c r="RPL48" s="1"/>
      <c r="RPM48" s="1"/>
      <c r="RPN48" s="1"/>
      <c r="RPO48" s="1"/>
      <c r="RPP48" s="1"/>
      <c r="RPQ48" s="1"/>
      <c r="RPR48" s="1"/>
      <c r="RPS48" s="1"/>
      <c r="RPT48" s="1"/>
      <c r="RPU48" s="1"/>
      <c r="RPV48" s="1"/>
      <c r="RPW48" s="1"/>
      <c r="RPX48" s="1"/>
      <c r="RPY48" s="1"/>
      <c r="RPZ48" s="1"/>
      <c r="RQA48" s="1"/>
      <c r="RQB48" s="1"/>
      <c r="RQC48" s="1"/>
      <c r="RQD48" s="1"/>
      <c r="RQE48" s="1"/>
      <c r="RQF48" s="1"/>
      <c r="RQG48" s="1"/>
      <c r="RQH48" s="1"/>
      <c r="RQI48" s="1"/>
      <c r="RQJ48" s="1"/>
      <c r="RQK48" s="1"/>
      <c r="RQL48" s="1"/>
      <c r="RQM48" s="1"/>
      <c r="RQN48" s="1"/>
      <c r="RQO48" s="1"/>
      <c r="RQP48" s="1"/>
      <c r="RQQ48" s="1"/>
      <c r="RQR48" s="1"/>
      <c r="RQS48" s="1"/>
      <c r="RQT48" s="1"/>
      <c r="RQU48" s="1"/>
      <c r="RQV48" s="1"/>
      <c r="RQW48" s="1"/>
      <c r="RQX48" s="1"/>
      <c r="RQY48" s="1"/>
      <c r="RQZ48" s="1"/>
      <c r="RRA48" s="1"/>
      <c r="RRB48" s="1"/>
      <c r="RRC48" s="1"/>
      <c r="RRD48" s="1"/>
      <c r="RRE48" s="1"/>
      <c r="RRF48" s="1"/>
      <c r="RRG48" s="1"/>
      <c r="RRH48" s="1"/>
      <c r="RRI48" s="1"/>
      <c r="RRJ48" s="1"/>
      <c r="RRK48" s="1"/>
      <c r="RRL48" s="1"/>
      <c r="RRM48" s="1"/>
      <c r="RRN48" s="1"/>
      <c r="RRO48" s="1"/>
      <c r="RRP48" s="1"/>
      <c r="RRQ48" s="1"/>
      <c r="RRR48" s="1"/>
      <c r="RRS48" s="1"/>
      <c r="RRT48" s="1"/>
      <c r="RRU48" s="1"/>
      <c r="RRV48" s="1"/>
      <c r="RRW48" s="1"/>
      <c r="RRX48" s="1"/>
      <c r="RRY48" s="1"/>
      <c r="RRZ48" s="1"/>
      <c r="RSA48" s="1"/>
      <c r="RSB48" s="1"/>
      <c r="RSC48" s="1"/>
      <c r="RSD48" s="1"/>
      <c r="RSE48" s="1"/>
      <c r="RSF48" s="1"/>
      <c r="RSG48" s="1"/>
      <c r="RSH48" s="1"/>
      <c r="RSI48" s="1"/>
      <c r="RSJ48" s="1"/>
      <c r="RSK48" s="1"/>
      <c r="RSL48" s="1"/>
      <c r="RSM48" s="1"/>
      <c r="RSN48" s="1"/>
      <c r="RSO48" s="1"/>
      <c r="RSP48" s="1"/>
      <c r="RSQ48" s="1"/>
      <c r="RSR48" s="1"/>
      <c r="RSS48" s="1"/>
      <c r="RST48" s="1"/>
      <c r="RSU48" s="1"/>
      <c r="RSV48" s="1"/>
      <c r="RSW48" s="1"/>
      <c r="RSX48" s="1"/>
      <c r="RSY48" s="1"/>
      <c r="RSZ48" s="1"/>
      <c r="RTA48" s="1"/>
      <c r="RTB48" s="1"/>
      <c r="RTC48" s="1"/>
      <c r="RTD48" s="1"/>
      <c r="RTE48" s="1"/>
      <c r="RTF48" s="1"/>
      <c r="RTG48" s="1"/>
      <c r="RTH48" s="1"/>
      <c r="RTI48" s="1"/>
      <c r="RTJ48" s="1"/>
      <c r="RTK48" s="1"/>
      <c r="RTL48" s="1"/>
      <c r="RTM48" s="1"/>
      <c r="RTN48" s="1"/>
      <c r="RTO48" s="1"/>
      <c r="RTP48" s="1"/>
      <c r="RTQ48" s="1"/>
      <c r="RTR48" s="1"/>
      <c r="RTS48" s="1"/>
      <c r="RTT48" s="1"/>
      <c r="RTU48" s="1"/>
      <c r="RTV48" s="1"/>
      <c r="RTW48" s="1"/>
      <c r="RTX48" s="1"/>
      <c r="RTY48" s="1"/>
      <c r="RTZ48" s="1"/>
      <c r="RUA48" s="1"/>
      <c r="RUB48" s="1"/>
      <c r="RUC48" s="1"/>
      <c r="RUD48" s="1"/>
      <c r="RUE48" s="1"/>
      <c r="RUF48" s="1"/>
      <c r="RUG48" s="1"/>
      <c r="RUH48" s="1"/>
      <c r="RUI48" s="1"/>
      <c r="RUJ48" s="1"/>
      <c r="RUK48" s="1"/>
      <c r="RUL48" s="1"/>
      <c r="RUM48" s="1"/>
      <c r="RUN48" s="1"/>
      <c r="RUO48" s="1"/>
      <c r="RUP48" s="1"/>
      <c r="RUQ48" s="1"/>
      <c r="RUR48" s="1"/>
      <c r="RUS48" s="1"/>
      <c r="RUT48" s="1"/>
      <c r="RUU48" s="1"/>
      <c r="RUV48" s="1"/>
      <c r="RUW48" s="1"/>
      <c r="RUX48" s="1"/>
      <c r="RUY48" s="1"/>
      <c r="RUZ48" s="1"/>
      <c r="RVA48" s="1"/>
      <c r="RVB48" s="1"/>
      <c r="RVC48" s="1"/>
      <c r="RVD48" s="1"/>
      <c r="RVE48" s="1"/>
      <c r="RVF48" s="1"/>
      <c r="RVG48" s="1"/>
      <c r="RVH48" s="1"/>
      <c r="RVI48" s="1"/>
      <c r="RVJ48" s="1"/>
      <c r="RVK48" s="1"/>
      <c r="RVL48" s="1"/>
      <c r="RVM48" s="1"/>
      <c r="RVN48" s="1"/>
      <c r="RVO48" s="1"/>
      <c r="RVP48" s="1"/>
      <c r="RVQ48" s="1"/>
      <c r="RVR48" s="1"/>
      <c r="RVS48" s="1"/>
      <c r="RVT48" s="1"/>
      <c r="RVU48" s="1"/>
      <c r="RVV48" s="1"/>
      <c r="RVW48" s="1"/>
      <c r="RVX48" s="1"/>
      <c r="RVY48" s="1"/>
      <c r="RVZ48" s="1"/>
      <c r="RWA48" s="1"/>
      <c r="RWB48" s="1"/>
      <c r="RWC48" s="1"/>
      <c r="RWD48" s="1"/>
      <c r="RWE48" s="1"/>
      <c r="RWF48" s="1"/>
      <c r="RWG48" s="1"/>
      <c r="RWH48" s="1"/>
      <c r="RWI48" s="1"/>
      <c r="RWJ48" s="1"/>
      <c r="RWK48" s="1"/>
      <c r="RWL48" s="1"/>
      <c r="RWM48" s="1"/>
      <c r="RWN48" s="1"/>
      <c r="RWO48" s="1"/>
      <c r="RWP48" s="1"/>
      <c r="RWQ48" s="1"/>
      <c r="RWR48" s="1"/>
      <c r="RWS48" s="1"/>
      <c r="RWT48" s="1"/>
      <c r="RWU48" s="1"/>
      <c r="RWV48" s="1"/>
      <c r="RWW48" s="1"/>
      <c r="RWX48" s="1"/>
      <c r="RWY48" s="1"/>
      <c r="RWZ48" s="1"/>
      <c r="RXA48" s="1"/>
      <c r="RXB48" s="1"/>
      <c r="RXC48" s="1"/>
      <c r="RXD48" s="1"/>
      <c r="RXE48" s="1"/>
      <c r="RXF48" s="1"/>
      <c r="RXG48" s="1"/>
      <c r="RXH48" s="1"/>
      <c r="RXI48" s="1"/>
      <c r="RXJ48" s="1"/>
      <c r="RXK48" s="1"/>
      <c r="RXL48" s="1"/>
      <c r="RXM48" s="1"/>
      <c r="RXN48" s="1"/>
      <c r="RXO48" s="1"/>
      <c r="RXP48" s="1"/>
      <c r="RXQ48" s="1"/>
      <c r="RXR48" s="1"/>
      <c r="RXS48" s="1"/>
      <c r="RXT48" s="1"/>
      <c r="RXU48" s="1"/>
      <c r="RXV48" s="1"/>
      <c r="RXW48" s="1"/>
      <c r="RXX48" s="1"/>
      <c r="RXY48" s="1"/>
      <c r="RXZ48" s="1"/>
      <c r="RYA48" s="1"/>
      <c r="RYB48" s="1"/>
      <c r="RYC48" s="1"/>
      <c r="RYD48" s="1"/>
      <c r="RYE48" s="1"/>
      <c r="RYF48" s="1"/>
      <c r="RYG48" s="1"/>
      <c r="RYH48" s="1"/>
      <c r="RYI48" s="1"/>
      <c r="RYJ48" s="1"/>
      <c r="RYK48" s="1"/>
      <c r="RYL48" s="1"/>
      <c r="RYM48" s="1"/>
      <c r="RYN48" s="1"/>
      <c r="RYO48" s="1"/>
      <c r="RYP48" s="1"/>
      <c r="RYQ48" s="1"/>
      <c r="RYR48" s="1"/>
      <c r="RYS48" s="1"/>
      <c r="RYT48" s="1"/>
      <c r="RYU48" s="1"/>
      <c r="RYV48" s="1"/>
      <c r="RYW48" s="1"/>
      <c r="RYX48" s="1"/>
      <c r="RYY48" s="1"/>
      <c r="RYZ48" s="1"/>
      <c r="RZA48" s="1"/>
      <c r="RZB48" s="1"/>
      <c r="RZC48" s="1"/>
      <c r="RZD48" s="1"/>
      <c r="RZE48" s="1"/>
      <c r="RZF48" s="1"/>
      <c r="RZG48" s="1"/>
      <c r="RZH48" s="1"/>
      <c r="RZI48" s="1"/>
      <c r="RZJ48" s="1"/>
      <c r="RZK48" s="1"/>
      <c r="RZL48" s="1"/>
      <c r="RZM48" s="1"/>
      <c r="RZN48" s="1"/>
      <c r="RZO48" s="1"/>
      <c r="RZP48" s="1"/>
      <c r="RZQ48" s="1"/>
      <c r="RZR48" s="1"/>
      <c r="RZS48" s="1"/>
      <c r="RZT48" s="1"/>
      <c r="RZU48" s="1"/>
      <c r="RZV48" s="1"/>
      <c r="RZW48" s="1"/>
      <c r="RZX48" s="1"/>
      <c r="RZY48" s="1"/>
      <c r="RZZ48" s="1"/>
      <c r="SAA48" s="1"/>
      <c r="SAB48" s="1"/>
      <c r="SAC48" s="1"/>
      <c r="SAD48" s="1"/>
      <c r="SAE48" s="1"/>
      <c r="SAF48" s="1"/>
      <c r="SAG48" s="1"/>
      <c r="SAH48" s="1"/>
      <c r="SAI48" s="1"/>
      <c r="SAJ48" s="1"/>
      <c r="SAK48" s="1"/>
      <c r="SAL48" s="1"/>
      <c r="SAM48" s="1"/>
      <c r="SAN48" s="1"/>
      <c r="SAO48" s="1"/>
      <c r="SAP48" s="1"/>
      <c r="SAQ48" s="1"/>
      <c r="SAR48" s="1"/>
      <c r="SAS48" s="1"/>
      <c r="SAT48" s="1"/>
      <c r="SAU48" s="1"/>
      <c r="SAV48" s="1"/>
      <c r="SAW48" s="1"/>
      <c r="SAX48" s="1"/>
      <c r="SAY48" s="1"/>
      <c r="SAZ48" s="1"/>
      <c r="SBA48" s="1"/>
      <c r="SBB48" s="1"/>
      <c r="SBC48" s="1"/>
      <c r="SBD48" s="1"/>
      <c r="SBE48" s="1"/>
      <c r="SBF48" s="1"/>
      <c r="SBG48" s="1"/>
      <c r="SBH48" s="1"/>
      <c r="SBI48" s="1"/>
      <c r="SBJ48" s="1"/>
      <c r="SBK48" s="1"/>
      <c r="SBL48" s="1"/>
      <c r="SBM48" s="1"/>
      <c r="SBN48" s="1"/>
      <c r="SBO48" s="1"/>
      <c r="SBP48" s="1"/>
      <c r="SBQ48" s="1"/>
      <c r="SBR48" s="1"/>
      <c r="SBS48" s="1"/>
      <c r="SBT48" s="1"/>
      <c r="SBU48" s="1"/>
      <c r="SBV48" s="1"/>
      <c r="SBW48" s="1"/>
      <c r="SBX48" s="1"/>
      <c r="SBY48" s="1"/>
      <c r="SBZ48" s="1"/>
      <c r="SCA48" s="1"/>
      <c r="SCB48" s="1"/>
      <c r="SCC48" s="1"/>
      <c r="SCD48" s="1"/>
      <c r="SCE48" s="1"/>
      <c r="SCF48" s="1"/>
      <c r="SCG48" s="1"/>
      <c r="SCH48" s="1"/>
      <c r="SCI48" s="1"/>
      <c r="SCJ48" s="1"/>
      <c r="SCK48" s="1"/>
      <c r="SCL48" s="1"/>
      <c r="SCM48" s="1"/>
      <c r="SCN48" s="1"/>
      <c r="SCO48" s="1"/>
      <c r="SCP48" s="1"/>
      <c r="SCQ48" s="1"/>
      <c r="SCR48" s="1"/>
      <c r="SCS48" s="1"/>
      <c r="SCT48" s="1"/>
      <c r="SCU48" s="1"/>
      <c r="SCV48" s="1"/>
      <c r="SCW48" s="1"/>
      <c r="SCX48" s="1"/>
      <c r="SCY48" s="1"/>
      <c r="SCZ48" s="1"/>
      <c r="SDA48" s="1"/>
      <c r="SDB48" s="1"/>
      <c r="SDC48" s="1"/>
      <c r="SDD48" s="1"/>
      <c r="SDE48" s="1"/>
      <c r="SDF48" s="1"/>
      <c r="SDG48" s="1"/>
      <c r="SDH48" s="1"/>
      <c r="SDI48" s="1"/>
      <c r="SDJ48" s="1"/>
      <c r="SDK48" s="1"/>
      <c r="SDL48" s="1"/>
      <c r="SDM48" s="1"/>
      <c r="SDN48" s="1"/>
      <c r="SDO48" s="1"/>
      <c r="SDP48" s="1"/>
      <c r="SDQ48" s="1"/>
      <c r="SDR48" s="1"/>
      <c r="SDS48" s="1"/>
      <c r="SDT48" s="1"/>
      <c r="SDU48" s="1"/>
      <c r="SDV48" s="1"/>
      <c r="SDW48" s="1"/>
      <c r="SDX48" s="1"/>
      <c r="SDY48" s="1"/>
      <c r="SDZ48" s="1"/>
      <c r="SEA48" s="1"/>
      <c r="SEB48" s="1"/>
      <c r="SEC48" s="1"/>
      <c r="SED48" s="1"/>
      <c r="SEE48" s="1"/>
      <c r="SEF48" s="1"/>
      <c r="SEG48" s="1"/>
      <c r="SEH48" s="1"/>
      <c r="SEI48" s="1"/>
      <c r="SEJ48" s="1"/>
      <c r="SEK48" s="1"/>
      <c r="SEL48" s="1"/>
      <c r="SEM48" s="1"/>
      <c r="SEN48" s="1"/>
      <c r="SEO48" s="1"/>
      <c r="SEP48" s="1"/>
      <c r="SEQ48" s="1"/>
      <c r="SER48" s="1"/>
      <c r="SES48" s="1"/>
      <c r="SET48" s="1"/>
      <c r="SEU48" s="1"/>
      <c r="SEV48" s="1"/>
      <c r="SEW48" s="1"/>
      <c r="SEX48" s="1"/>
      <c r="SEY48" s="1"/>
      <c r="SEZ48" s="1"/>
      <c r="SFA48" s="1"/>
      <c r="SFB48" s="1"/>
      <c r="SFC48" s="1"/>
      <c r="SFD48" s="1"/>
      <c r="SFE48" s="1"/>
      <c r="SFF48" s="1"/>
      <c r="SFG48" s="1"/>
      <c r="SFH48" s="1"/>
      <c r="SFI48" s="1"/>
      <c r="SFJ48" s="1"/>
      <c r="SFK48" s="1"/>
      <c r="SFL48" s="1"/>
      <c r="SFM48" s="1"/>
      <c r="SFN48" s="1"/>
      <c r="SFO48" s="1"/>
      <c r="SFP48" s="1"/>
      <c r="SFQ48" s="1"/>
      <c r="SFR48" s="1"/>
      <c r="SFS48" s="1"/>
      <c r="SFT48" s="1"/>
      <c r="SFU48" s="1"/>
      <c r="SFV48" s="1"/>
      <c r="SFW48" s="1"/>
      <c r="SFX48" s="1"/>
      <c r="SFY48" s="1"/>
      <c r="SFZ48" s="1"/>
      <c r="SGA48" s="1"/>
      <c r="SGB48" s="1"/>
      <c r="SGC48" s="1"/>
      <c r="SGD48" s="1"/>
      <c r="SGE48" s="1"/>
      <c r="SGF48" s="1"/>
      <c r="SGG48" s="1"/>
      <c r="SGH48" s="1"/>
      <c r="SGI48" s="1"/>
      <c r="SGJ48" s="1"/>
      <c r="SGK48" s="1"/>
      <c r="SGL48" s="1"/>
      <c r="SGM48" s="1"/>
      <c r="SGN48" s="1"/>
      <c r="SGO48" s="1"/>
      <c r="SGP48" s="1"/>
      <c r="SGQ48" s="1"/>
      <c r="SGR48" s="1"/>
      <c r="SGS48" s="1"/>
      <c r="SGT48" s="1"/>
      <c r="SGU48" s="1"/>
      <c r="SGV48" s="1"/>
      <c r="SGW48" s="1"/>
      <c r="SGX48" s="1"/>
      <c r="SGY48" s="1"/>
      <c r="SGZ48" s="1"/>
      <c r="SHA48" s="1"/>
      <c r="SHB48" s="1"/>
      <c r="SHC48" s="1"/>
      <c r="SHD48" s="1"/>
      <c r="SHE48" s="1"/>
      <c r="SHF48" s="1"/>
      <c r="SHG48" s="1"/>
      <c r="SHH48" s="1"/>
      <c r="SHI48" s="1"/>
      <c r="SHJ48" s="1"/>
      <c r="SHK48" s="1"/>
      <c r="SHL48" s="1"/>
      <c r="SHM48" s="1"/>
      <c r="SHN48" s="1"/>
      <c r="SHO48" s="1"/>
      <c r="SHP48" s="1"/>
      <c r="SHQ48" s="1"/>
      <c r="SHR48" s="1"/>
      <c r="SHS48" s="1"/>
      <c r="SHT48" s="1"/>
      <c r="SHU48" s="1"/>
      <c r="SHV48" s="1"/>
      <c r="SHW48" s="1"/>
      <c r="SHX48" s="1"/>
      <c r="SHY48" s="1"/>
      <c r="SHZ48" s="1"/>
      <c r="SIA48" s="1"/>
      <c r="SIB48" s="1"/>
      <c r="SIC48" s="1"/>
      <c r="SID48" s="1"/>
      <c r="SIE48" s="1"/>
      <c r="SIF48" s="1"/>
      <c r="SIG48" s="1"/>
      <c r="SIH48" s="1"/>
      <c r="SII48" s="1"/>
      <c r="SIJ48" s="1"/>
      <c r="SIK48" s="1"/>
      <c r="SIL48" s="1"/>
      <c r="SIM48" s="1"/>
      <c r="SIN48" s="1"/>
      <c r="SIO48" s="1"/>
      <c r="SIP48" s="1"/>
      <c r="SIQ48" s="1"/>
      <c r="SIR48" s="1"/>
      <c r="SIS48" s="1"/>
      <c r="SIT48" s="1"/>
      <c r="SIU48" s="1"/>
      <c r="SIV48" s="1"/>
      <c r="SIW48" s="1"/>
      <c r="SIX48" s="1"/>
      <c r="SIY48" s="1"/>
      <c r="SIZ48" s="1"/>
      <c r="SJA48" s="1"/>
      <c r="SJB48" s="1"/>
      <c r="SJC48" s="1"/>
      <c r="SJD48" s="1"/>
      <c r="SJE48" s="1"/>
      <c r="SJF48" s="1"/>
      <c r="SJG48" s="1"/>
      <c r="SJH48" s="1"/>
      <c r="SJI48" s="1"/>
      <c r="SJJ48" s="1"/>
      <c r="SJK48" s="1"/>
      <c r="SJL48" s="1"/>
      <c r="SJM48" s="1"/>
      <c r="SJN48" s="1"/>
      <c r="SJO48" s="1"/>
      <c r="SJP48" s="1"/>
      <c r="SJQ48" s="1"/>
      <c r="SJR48" s="1"/>
      <c r="SJS48" s="1"/>
      <c r="SJT48" s="1"/>
      <c r="SJU48" s="1"/>
      <c r="SJV48" s="1"/>
      <c r="SJW48" s="1"/>
      <c r="SJX48" s="1"/>
      <c r="SJY48" s="1"/>
      <c r="SJZ48" s="1"/>
      <c r="SKA48" s="1"/>
      <c r="SKB48" s="1"/>
      <c r="SKC48" s="1"/>
      <c r="SKD48" s="1"/>
      <c r="SKE48" s="1"/>
      <c r="SKF48" s="1"/>
      <c r="SKG48" s="1"/>
      <c r="SKH48" s="1"/>
      <c r="SKI48" s="1"/>
      <c r="SKJ48" s="1"/>
      <c r="SKK48" s="1"/>
      <c r="SKL48" s="1"/>
      <c r="SKM48" s="1"/>
      <c r="SKN48" s="1"/>
      <c r="SKO48" s="1"/>
      <c r="SKP48" s="1"/>
      <c r="SKQ48" s="1"/>
      <c r="SKR48" s="1"/>
      <c r="SKS48" s="1"/>
      <c r="SKT48" s="1"/>
      <c r="SKU48" s="1"/>
      <c r="SKV48" s="1"/>
      <c r="SKW48" s="1"/>
      <c r="SKX48" s="1"/>
      <c r="SKY48" s="1"/>
      <c r="SKZ48" s="1"/>
      <c r="SLA48" s="1"/>
      <c r="SLB48" s="1"/>
      <c r="SLC48" s="1"/>
      <c r="SLD48" s="1"/>
      <c r="SLE48" s="1"/>
      <c r="SLF48" s="1"/>
      <c r="SLG48" s="1"/>
      <c r="SLH48" s="1"/>
      <c r="SLI48" s="1"/>
      <c r="SLJ48" s="1"/>
      <c r="SLK48" s="1"/>
      <c r="SLL48" s="1"/>
      <c r="SLM48" s="1"/>
      <c r="SLN48" s="1"/>
      <c r="SLO48" s="1"/>
      <c r="SLP48" s="1"/>
      <c r="SLQ48" s="1"/>
      <c r="SLR48" s="1"/>
      <c r="SLS48" s="1"/>
      <c r="SLT48" s="1"/>
      <c r="SLU48" s="1"/>
      <c r="SLV48" s="1"/>
      <c r="SLW48" s="1"/>
      <c r="SLX48" s="1"/>
      <c r="SLY48" s="1"/>
      <c r="SLZ48" s="1"/>
      <c r="SMA48" s="1"/>
      <c r="SMB48" s="1"/>
      <c r="SMC48" s="1"/>
      <c r="SMD48" s="1"/>
      <c r="SME48" s="1"/>
      <c r="SMF48" s="1"/>
      <c r="SMG48" s="1"/>
      <c r="SMH48" s="1"/>
      <c r="SMI48" s="1"/>
      <c r="SMJ48" s="1"/>
      <c r="SMK48" s="1"/>
      <c r="SML48" s="1"/>
      <c r="SMM48" s="1"/>
      <c r="SMN48" s="1"/>
      <c r="SMO48" s="1"/>
      <c r="SMP48" s="1"/>
      <c r="SMQ48" s="1"/>
      <c r="SMR48" s="1"/>
      <c r="SMS48" s="1"/>
      <c r="SMT48" s="1"/>
      <c r="SMU48" s="1"/>
      <c r="SMV48" s="1"/>
      <c r="SMW48" s="1"/>
      <c r="SMX48" s="1"/>
      <c r="SMY48" s="1"/>
      <c r="SMZ48" s="1"/>
      <c r="SNA48" s="1"/>
      <c r="SNB48" s="1"/>
      <c r="SNC48" s="1"/>
      <c r="SND48" s="1"/>
      <c r="SNE48" s="1"/>
      <c r="SNF48" s="1"/>
      <c r="SNG48" s="1"/>
      <c r="SNH48" s="1"/>
      <c r="SNI48" s="1"/>
      <c r="SNJ48" s="1"/>
      <c r="SNK48" s="1"/>
      <c r="SNL48" s="1"/>
      <c r="SNM48" s="1"/>
      <c r="SNN48" s="1"/>
      <c r="SNO48" s="1"/>
      <c r="SNP48" s="1"/>
      <c r="SNQ48" s="1"/>
      <c r="SNR48" s="1"/>
      <c r="SNS48" s="1"/>
      <c r="SNT48" s="1"/>
      <c r="SNU48" s="1"/>
      <c r="SNV48" s="1"/>
      <c r="SNW48" s="1"/>
      <c r="SNX48" s="1"/>
      <c r="SNY48" s="1"/>
      <c r="SNZ48" s="1"/>
      <c r="SOA48" s="1"/>
      <c r="SOB48" s="1"/>
      <c r="SOC48" s="1"/>
      <c r="SOD48" s="1"/>
      <c r="SOE48" s="1"/>
      <c r="SOF48" s="1"/>
      <c r="SOG48" s="1"/>
      <c r="SOH48" s="1"/>
      <c r="SOI48" s="1"/>
      <c r="SOJ48" s="1"/>
      <c r="SOK48" s="1"/>
      <c r="SOL48" s="1"/>
      <c r="SOM48" s="1"/>
      <c r="SON48" s="1"/>
      <c r="SOO48" s="1"/>
      <c r="SOP48" s="1"/>
      <c r="SOQ48" s="1"/>
      <c r="SOR48" s="1"/>
      <c r="SOS48" s="1"/>
      <c r="SOT48" s="1"/>
      <c r="SOU48" s="1"/>
      <c r="SOV48" s="1"/>
      <c r="SOW48" s="1"/>
      <c r="SOX48" s="1"/>
      <c r="SOY48" s="1"/>
      <c r="SOZ48" s="1"/>
      <c r="SPA48" s="1"/>
      <c r="SPB48" s="1"/>
      <c r="SPC48" s="1"/>
      <c r="SPD48" s="1"/>
      <c r="SPE48" s="1"/>
      <c r="SPF48" s="1"/>
      <c r="SPG48" s="1"/>
      <c r="SPH48" s="1"/>
      <c r="SPI48" s="1"/>
      <c r="SPJ48" s="1"/>
      <c r="SPK48" s="1"/>
      <c r="SPL48" s="1"/>
      <c r="SPM48" s="1"/>
      <c r="SPN48" s="1"/>
      <c r="SPO48" s="1"/>
      <c r="SPP48" s="1"/>
      <c r="SPQ48" s="1"/>
      <c r="SPR48" s="1"/>
      <c r="SPS48" s="1"/>
      <c r="SPT48" s="1"/>
      <c r="SPU48" s="1"/>
      <c r="SPV48" s="1"/>
      <c r="SPW48" s="1"/>
      <c r="SPX48" s="1"/>
      <c r="SPY48" s="1"/>
      <c r="SPZ48" s="1"/>
      <c r="SQA48" s="1"/>
      <c r="SQB48" s="1"/>
      <c r="SQC48" s="1"/>
      <c r="SQD48" s="1"/>
      <c r="SQE48" s="1"/>
      <c r="SQF48" s="1"/>
      <c r="SQG48" s="1"/>
      <c r="SQH48" s="1"/>
      <c r="SQI48" s="1"/>
      <c r="SQJ48" s="1"/>
      <c r="SQK48" s="1"/>
      <c r="SQL48" s="1"/>
      <c r="SQM48" s="1"/>
      <c r="SQN48" s="1"/>
      <c r="SQO48" s="1"/>
      <c r="SQP48" s="1"/>
      <c r="SQQ48" s="1"/>
      <c r="SQR48" s="1"/>
      <c r="SQS48" s="1"/>
      <c r="SQT48" s="1"/>
      <c r="SQU48" s="1"/>
      <c r="SQV48" s="1"/>
      <c r="SQW48" s="1"/>
      <c r="SQX48" s="1"/>
      <c r="SQY48" s="1"/>
      <c r="SQZ48" s="1"/>
      <c r="SRA48" s="1"/>
      <c r="SRB48" s="1"/>
      <c r="SRC48" s="1"/>
      <c r="SRD48" s="1"/>
      <c r="SRE48" s="1"/>
      <c r="SRF48" s="1"/>
      <c r="SRG48" s="1"/>
      <c r="SRH48" s="1"/>
      <c r="SRI48" s="1"/>
      <c r="SRJ48" s="1"/>
      <c r="SRK48" s="1"/>
      <c r="SRL48" s="1"/>
      <c r="SRM48" s="1"/>
      <c r="SRN48" s="1"/>
      <c r="SRO48" s="1"/>
      <c r="SRP48" s="1"/>
      <c r="SRQ48" s="1"/>
      <c r="SRR48" s="1"/>
      <c r="SRS48" s="1"/>
      <c r="SRT48" s="1"/>
      <c r="SRU48" s="1"/>
      <c r="SRV48" s="1"/>
      <c r="SRW48" s="1"/>
      <c r="SRX48" s="1"/>
      <c r="SRY48" s="1"/>
      <c r="SRZ48" s="1"/>
      <c r="SSA48" s="1"/>
      <c r="SSB48" s="1"/>
      <c r="SSC48" s="1"/>
      <c r="SSD48" s="1"/>
      <c r="SSE48" s="1"/>
      <c r="SSF48" s="1"/>
      <c r="SSG48" s="1"/>
      <c r="SSH48" s="1"/>
      <c r="SSI48" s="1"/>
      <c r="SSJ48" s="1"/>
      <c r="SSK48" s="1"/>
      <c r="SSL48" s="1"/>
      <c r="SSM48" s="1"/>
      <c r="SSN48" s="1"/>
      <c r="SSO48" s="1"/>
      <c r="SSP48" s="1"/>
      <c r="SSQ48" s="1"/>
      <c r="SSR48" s="1"/>
      <c r="SSS48" s="1"/>
      <c r="SST48" s="1"/>
      <c r="SSU48" s="1"/>
      <c r="SSV48" s="1"/>
      <c r="SSW48" s="1"/>
      <c r="SSX48" s="1"/>
      <c r="SSY48" s="1"/>
      <c r="SSZ48" s="1"/>
      <c r="STA48" s="1"/>
      <c r="STB48" s="1"/>
      <c r="STC48" s="1"/>
      <c r="STD48" s="1"/>
      <c r="STE48" s="1"/>
      <c r="STF48" s="1"/>
      <c r="STG48" s="1"/>
      <c r="STH48" s="1"/>
      <c r="STI48" s="1"/>
      <c r="STJ48" s="1"/>
      <c r="STK48" s="1"/>
      <c r="STL48" s="1"/>
      <c r="STM48" s="1"/>
      <c r="STN48" s="1"/>
      <c r="STO48" s="1"/>
      <c r="STP48" s="1"/>
      <c r="STQ48" s="1"/>
      <c r="STR48" s="1"/>
      <c r="STS48" s="1"/>
      <c r="STT48" s="1"/>
      <c r="STU48" s="1"/>
      <c r="STV48" s="1"/>
      <c r="STW48" s="1"/>
      <c r="STX48" s="1"/>
      <c r="STY48" s="1"/>
      <c r="STZ48" s="1"/>
      <c r="SUA48" s="1"/>
      <c r="SUB48" s="1"/>
      <c r="SUC48" s="1"/>
      <c r="SUD48" s="1"/>
      <c r="SUE48" s="1"/>
      <c r="SUF48" s="1"/>
      <c r="SUG48" s="1"/>
      <c r="SUH48" s="1"/>
      <c r="SUI48" s="1"/>
      <c r="SUJ48" s="1"/>
      <c r="SUK48" s="1"/>
      <c r="SUL48" s="1"/>
      <c r="SUM48" s="1"/>
      <c r="SUN48" s="1"/>
      <c r="SUO48" s="1"/>
      <c r="SUP48" s="1"/>
      <c r="SUQ48" s="1"/>
      <c r="SUR48" s="1"/>
      <c r="SUS48" s="1"/>
      <c r="SUT48" s="1"/>
      <c r="SUU48" s="1"/>
      <c r="SUV48" s="1"/>
      <c r="SUW48" s="1"/>
      <c r="SUX48" s="1"/>
      <c r="SUY48" s="1"/>
      <c r="SUZ48" s="1"/>
      <c r="SVA48" s="1"/>
      <c r="SVB48" s="1"/>
      <c r="SVC48" s="1"/>
      <c r="SVD48" s="1"/>
      <c r="SVE48" s="1"/>
      <c r="SVF48" s="1"/>
      <c r="SVG48" s="1"/>
      <c r="SVH48" s="1"/>
      <c r="SVI48" s="1"/>
      <c r="SVJ48" s="1"/>
      <c r="SVK48" s="1"/>
      <c r="SVL48" s="1"/>
      <c r="SVM48" s="1"/>
      <c r="SVN48" s="1"/>
      <c r="SVO48" s="1"/>
      <c r="SVP48" s="1"/>
      <c r="SVQ48" s="1"/>
      <c r="SVR48" s="1"/>
      <c r="SVS48" s="1"/>
      <c r="SVT48" s="1"/>
      <c r="SVU48" s="1"/>
      <c r="SVV48" s="1"/>
      <c r="SVW48" s="1"/>
      <c r="SVX48" s="1"/>
      <c r="SVY48" s="1"/>
      <c r="SVZ48" s="1"/>
      <c r="SWA48" s="1"/>
      <c r="SWB48" s="1"/>
      <c r="SWC48" s="1"/>
      <c r="SWD48" s="1"/>
      <c r="SWE48" s="1"/>
      <c r="SWF48" s="1"/>
      <c r="SWG48" s="1"/>
      <c r="SWH48" s="1"/>
      <c r="SWI48" s="1"/>
      <c r="SWJ48" s="1"/>
      <c r="SWK48" s="1"/>
      <c r="SWL48" s="1"/>
      <c r="SWM48" s="1"/>
      <c r="SWN48" s="1"/>
      <c r="SWO48" s="1"/>
      <c r="SWP48" s="1"/>
      <c r="SWQ48" s="1"/>
      <c r="SWR48" s="1"/>
      <c r="SWS48" s="1"/>
      <c r="SWT48" s="1"/>
      <c r="SWU48" s="1"/>
      <c r="SWV48" s="1"/>
      <c r="SWW48" s="1"/>
      <c r="SWX48" s="1"/>
      <c r="SWY48" s="1"/>
      <c r="SWZ48" s="1"/>
      <c r="SXA48" s="1"/>
      <c r="SXB48" s="1"/>
      <c r="SXC48" s="1"/>
      <c r="SXD48" s="1"/>
      <c r="SXE48" s="1"/>
      <c r="SXF48" s="1"/>
      <c r="SXG48" s="1"/>
      <c r="SXH48" s="1"/>
      <c r="SXI48" s="1"/>
      <c r="SXJ48" s="1"/>
      <c r="SXK48" s="1"/>
      <c r="SXL48" s="1"/>
      <c r="SXM48" s="1"/>
      <c r="SXN48" s="1"/>
      <c r="SXO48" s="1"/>
      <c r="SXP48" s="1"/>
      <c r="SXQ48" s="1"/>
      <c r="SXR48" s="1"/>
      <c r="SXS48" s="1"/>
      <c r="SXT48" s="1"/>
      <c r="SXU48" s="1"/>
      <c r="SXV48" s="1"/>
      <c r="SXW48" s="1"/>
      <c r="SXX48" s="1"/>
      <c r="SXY48" s="1"/>
      <c r="SXZ48" s="1"/>
      <c r="SYA48" s="1"/>
      <c r="SYB48" s="1"/>
      <c r="SYC48" s="1"/>
      <c r="SYD48" s="1"/>
      <c r="SYE48" s="1"/>
      <c r="SYF48" s="1"/>
      <c r="SYG48" s="1"/>
      <c r="SYH48" s="1"/>
      <c r="SYI48" s="1"/>
      <c r="SYJ48" s="1"/>
      <c r="SYK48" s="1"/>
      <c r="SYL48" s="1"/>
      <c r="SYM48" s="1"/>
      <c r="SYN48" s="1"/>
      <c r="SYO48" s="1"/>
      <c r="SYP48" s="1"/>
      <c r="SYQ48" s="1"/>
      <c r="SYR48" s="1"/>
      <c r="SYS48" s="1"/>
      <c r="SYT48" s="1"/>
      <c r="SYU48" s="1"/>
      <c r="SYV48" s="1"/>
      <c r="SYW48" s="1"/>
      <c r="SYX48" s="1"/>
      <c r="SYY48" s="1"/>
      <c r="SYZ48" s="1"/>
      <c r="SZA48" s="1"/>
      <c r="SZB48" s="1"/>
      <c r="SZC48" s="1"/>
      <c r="SZD48" s="1"/>
      <c r="SZE48" s="1"/>
      <c r="SZF48" s="1"/>
      <c r="SZG48" s="1"/>
      <c r="SZH48" s="1"/>
      <c r="SZI48" s="1"/>
      <c r="SZJ48" s="1"/>
      <c r="SZK48" s="1"/>
      <c r="SZL48" s="1"/>
      <c r="SZM48" s="1"/>
      <c r="SZN48" s="1"/>
      <c r="SZO48" s="1"/>
      <c r="SZP48" s="1"/>
      <c r="SZQ48" s="1"/>
      <c r="SZR48" s="1"/>
      <c r="SZS48" s="1"/>
      <c r="SZT48" s="1"/>
      <c r="SZU48" s="1"/>
      <c r="SZV48" s="1"/>
      <c r="SZW48" s="1"/>
      <c r="SZX48" s="1"/>
      <c r="SZY48" s="1"/>
      <c r="SZZ48" s="1"/>
      <c r="TAA48" s="1"/>
      <c r="TAB48" s="1"/>
      <c r="TAC48" s="1"/>
      <c r="TAD48" s="1"/>
      <c r="TAE48" s="1"/>
      <c r="TAF48" s="1"/>
      <c r="TAG48" s="1"/>
      <c r="TAH48" s="1"/>
      <c r="TAI48" s="1"/>
      <c r="TAJ48" s="1"/>
      <c r="TAK48" s="1"/>
      <c r="TAL48" s="1"/>
      <c r="TAM48" s="1"/>
      <c r="TAN48" s="1"/>
      <c r="TAO48" s="1"/>
      <c r="TAP48" s="1"/>
      <c r="TAQ48" s="1"/>
      <c r="TAR48" s="1"/>
      <c r="TAS48" s="1"/>
      <c r="TAT48" s="1"/>
      <c r="TAU48" s="1"/>
      <c r="TAV48" s="1"/>
      <c r="TAW48" s="1"/>
      <c r="TAX48" s="1"/>
      <c r="TAY48" s="1"/>
      <c r="TAZ48" s="1"/>
      <c r="TBA48" s="1"/>
      <c r="TBB48" s="1"/>
      <c r="TBC48" s="1"/>
      <c r="TBD48" s="1"/>
      <c r="TBE48" s="1"/>
      <c r="TBF48" s="1"/>
      <c r="TBG48" s="1"/>
      <c r="TBH48" s="1"/>
      <c r="TBI48" s="1"/>
      <c r="TBJ48" s="1"/>
      <c r="TBK48" s="1"/>
      <c r="TBL48" s="1"/>
      <c r="TBM48" s="1"/>
      <c r="TBN48" s="1"/>
      <c r="TBO48" s="1"/>
      <c r="TBP48" s="1"/>
      <c r="TBQ48" s="1"/>
      <c r="TBR48" s="1"/>
      <c r="TBS48" s="1"/>
      <c r="TBT48" s="1"/>
      <c r="TBU48" s="1"/>
      <c r="TBV48" s="1"/>
      <c r="TBW48" s="1"/>
      <c r="TBX48" s="1"/>
      <c r="TBY48" s="1"/>
      <c r="TBZ48" s="1"/>
      <c r="TCA48" s="1"/>
      <c r="TCB48" s="1"/>
      <c r="TCC48" s="1"/>
      <c r="TCD48" s="1"/>
      <c r="TCE48" s="1"/>
      <c r="TCF48" s="1"/>
      <c r="TCG48" s="1"/>
      <c r="TCH48" s="1"/>
      <c r="TCI48" s="1"/>
      <c r="TCJ48" s="1"/>
      <c r="TCK48" s="1"/>
      <c r="TCL48" s="1"/>
      <c r="TCM48" s="1"/>
      <c r="TCN48" s="1"/>
      <c r="TCO48" s="1"/>
      <c r="TCP48" s="1"/>
      <c r="TCQ48" s="1"/>
      <c r="TCR48" s="1"/>
      <c r="TCS48" s="1"/>
      <c r="TCT48" s="1"/>
      <c r="TCU48" s="1"/>
      <c r="TCV48" s="1"/>
      <c r="TCW48" s="1"/>
      <c r="TCX48" s="1"/>
      <c r="TCY48" s="1"/>
      <c r="TCZ48" s="1"/>
      <c r="TDA48" s="1"/>
      <c r="TDB48" s="1"/>
      <c r="TDC48" s="1"/>
      <c r="TDD48" s="1"/>
      <c r="TDE48" s="1"/>
      <c r="TDF48" s="1"/>
      <c r="TDG48" s="1"/>
      <c r="TDH48" s="1"/>
      <c r="TDI48" s="1"/>
      <c r="TDJ48" s="1"/>
      <c r="TDK48" s="1"/>
      <c r="TDL48" s="1"/>
      <c r="TDM48" s="1"/>
      <c r="TDN48" s="1"/>
      <c r="TDO48" s="1"/>
      <c r="TDP48" s="1"/>
      <c r="TDQ48" s="1"/>
      <c r="TDR48" s="1"/>
      <c r="TDS48" s="1"/>
      <c r="TDT48" s="1"/>
      <c r="TDU48" s="1"/>
      <c r="TDV48" s="1"/>
      <c r="TDW48" s="1"/>
      <c r="TDX48" s="1"/>
      <c r="TDY48" s="1"/>
      <c r="TDZ48" s="1"/>
      <c r="TEA48" s="1"/>
      <c r="TEB48" s="1"/>
      <c r="TEC48" s="1"/>
      <c r="TED48" s="1"/>
      <c r="TEE48" s="1"/>
      <c r="TEF48" s="1"/>
      <c r="TEG48" s="1"/>
      <c r="TEH48" s="1"/>
      <c r="TEI48" s="1"/>
      <c r="TEJ48" s="1"/>
      <c r="TEK48" s="1"/>
      <c r="TEL48" s="1"/>
      <c r="TEM48" s="1"/>
      <c r="TEN48" s="1"/>
      <c r="TEO48" s="1"/>
      <c r="TEP48" s="1"/>
      <c r="TEQ48" s="1"/>
      <c r="TER48" s="1"/>
      <c r="TES48" s="1"/>
      <c r="TET48" s="1"/>
      <c r="TEU48" s="1"/>
      <c r="TEV48" s="1"/>
      <c r="TEW48" s="1"/>
      <c r="TEX48" s="1"/>
      <c r="TEY48" s="1"/>
      <c r="TEZ48" s="1"/>
      <c r="TFA48" s="1"/>
      <c r="TFB48" s="1"/>
      <c r="TFC48" s="1"/>
      <c r="TFD48" s="1"/>
      <c r="TFE48" s="1"/>
      <c r="TFF48" s="1"/>
      <c r="TFG48" s="1"/>
      <c r="TFH48" s="1"/>
      <c r="TFI48" s="1"/>
      <c r="TFJ48" s="1"/>
      <c r="TFK48" s="1"/>
      <c r="TFL48" s="1"/>
      <c r="TFM48" s="1"/>
      <c r="TFN48" s="1"/>
      <c r="TFO48" s="1"/>
      <c r="TFP48" s="1"/>
      <c r="TFQ48" s="1"/>
      <c r="TFR48" s="1"/>
      <c r="TFS48" s="1"/>
      <c r="TFT48" s="1"/>
      <c r="TFU48" s="1"/>
      <c r="TFV48" s="1"/>
      <c r="TFW48" s="1"/>
      <c r="TFX48" s="1"/>
      <c r="TFY48" s="1"/>
      <c r="TFZ48" s="1"/>
      <c r="TGA48" s="1"/>
      <c r="TGB48" s="1"/>
      <c r="TGC48" s="1"/>
      <c r="TGD48" s="1"/>
      <c r="TGE48" s="1"/>
      <c r="TGF48" s="1"/>
      <c r="TGG48" s="1"/>
      <c r="TGH48" s="1"/>
      <c r="TGI48" s="1"/>
      <c r="TGJ48" s="1"/>
      <c r="TGK48" s="1"/>
      <c r="TGL48" s="1"/>
      <c r="TGM48" s="1"/>
      <c r="TGN48" s="1"/>
      <c r="TGO48" s="1"/>
      <c r="TGP48" s="1"/>
      <c r="TGQ48" s="1"/>
      <c r="TGR48" s="1"/>
      <c r="TGS48" s="1"/>
      <c r="TGT48" s="1"/>
      <c r="TGU48" s="1"/>
      <c r="TGV48" s="1"/>
      <c r="TGW48" s="1"/>
      <c r="TGX48" s="1"/>
      <c r="TGY48" s="1"/>
      <c r="TGZ48" s="1"/>
      <c r="THA48" s="1"/>
      <c r="THB48" s="1"/>
      <c r="THC48" s="1"/>
      <c r="THD48" s="1"/>
      <c r="THE48" s="1"/>
      <c r="THF48" s="1"/>
      <c r="THG48" s="1"/>
      <c r="THH48" s="1"/>
      <c r="THI48" s="1"/>
      <c r="THJ48" s="1"/>
      <c r="THK48" s="1"/>
      <c r="THL48" s="1"/>
      <c r="THM48" s="1"/>
      <c r="THN48" s="1"/>
      <c r="THO48" s="1"/>
      <c r="THP48" s="1"/>
      <c r="THQ48" s="1"/>
      <c r="THR48" s="1"/>
      <c r="THS48" s="1"/>
      <c r="THT48" s="1"/>
      <c r="THU48" s="1"/>
      <c r="THV48" s="1"/>
      <c r="THW48" s="1"/>
      <c r="THX48" s="1"/>
      <c r="THY48" s="1"/>
      <c r="THZ48" s="1"/>
      <c r="TIA48" s="1"/>
      <c r="TIB48" s="1"/>
      <c r="TIC48" s="1"/>
      <c r="TID48" s="1"/>
      <c r="TIE48" s="1"/>
      <c r="TIF48" s="1"/>
      <c r="TIG48" s="1"/>
      <c r="TIH48" s="1"/>
      <c r="TII48" s="1"/>
      <c r="TIJ48" s="1"/>
      <c r="TIK48" s="1"/>
      <c r="TIL48" s="1"/>
      <c r="TIM48" s="1"/>
      <c r="TIN48" s="1"/>
      <c r="TIO48" s="1"/>
      <c r="TIP48" s="1"/>
      <c r="TIQ48" s="1"/>
      <c r="TIR48" s="1"/>
      <c r="TIS48" s="1"/>
      <c r="TIT48" s="1"/>
      <c r="TIU48" s="1"/>
      <c r="TIV48" s="1"/>
      <c r="TIW48" s="1"/>
      <c r="TIX48" s="1"/>
      <c r="TIY48" s="1"/>
      <c r="TIZ48" s="1"/>
      <c r="TJA48" s="1"/>
      <c r="TJB48" s="1"/>
      <c r="TJC48" s="1"/>
      <c r="TJD48" s="1"/>
      <c r="TJE48" s="1"/>
      <c r="TJF48" s="1"/>
      <c r="TJG48" s="1"/>
      <c r="TJH48" s="1"/>
      <c r="TJI48" s="1"/>
      <c r="TJJ48" s="1"/>
      <c r="TJK48" s="1"/>
      <c r="TJL48" s="1"/>
      <c r="TJM48" s="1"/>
      <c r="TJN48" s="1"/>
      <c r="TJO48" s="1"/>
      <c r="TJP48" s="1"/>
      <c r="TJQ48" s="1"/>
      <c r="TJR48" s="1"/>
      <c r="TJS48" s="1"/>
      <c r="TJT48" s="1"/>
      <c r="TJU48" s="1"/>
      <c r="TJV48" s="1"/>
      <c r="TJW48" s="1"/>
      <c r="TJX48" s="1"/>
      <c r="TJY48" s="1"/>
      <c r="TJZ48" s="1"/>
      <c r="TKA48" s="1"/>
      <c r="TKB48" s="1"/>
      <c r="TKC48" s="1"/>
      <c r="TKD48" s="1"/>
      <c r="TKE48" s="1"/>
      <c r="TKF48" s="1"/>
      <c r="TKG48" s="1"/>
      <c r="TKH48" s="1"/>
      <c r="TKI48" s="1"/>
      <c r="TKJ48" s="1"/>
      <c r="TKK48" s="1"/>
      <c r="TKL48" s="1"/>
      <c r="TKM48" s="1"/>
      <c r="TKN48" s="1"/>
      <c r="TKO48" s="1"/>
      <c r="TKP48" s="1"/>
      <c r="TKQ48" s="1"/>
      <c r="TKR48" s="1"/>
      <c r="TKS48" s="1"/>
      <c r="TKT48" s="1"/>
      <c r="TKU48" s="1"/>
      <c r="TKV48" s="1"/>
      <c r="TKW48" s="1"/>
      <c r="TKX48" s="1"/>
      <c r="TKY48" s="1"/>
      <c r="TKZ48" s="1"/>
      <c r="TLA48" s="1"/>
      <c r="TLB48" s="1"/>
      <c r="TLC48" s="1"/>
      <c r="TLD48" s="1"/>
      <c r="TLE48" s="1"/>
      <c r="TLF48" s="1"/>
      <c r="TLG48" s="1"/>
      <c r="TLH48" s="1"/>
      <c r="TLI48" s="1"/>
      <c r="TLJ48" s="1"/>
      <c r="TLK48" s="1"/>
      <c r="TLL48" s="1"/>
      <c r="TLM48" s="1"/>
      <c r="TLN48" s="1"/>
      <c r="TLO48" s="1"/>
      <c r="TLP48" s="1"/>
      <c r="TLQ48" s="1"/>
      <c r="TLR48" s="1"/>
      <c r="TLS48" s="1"/>
      <c r="TLT48" s="1"/>
      <c r="TLU48" s="1"/>
      <c r="TLV48" s="1"/>
      <c r="TLW48" s="1"/>
      <c r="TLX48" s="1"/>
      <c r="TLY48" s="1"/>
      <c r="TLZ48" s="1"/>
      <c r="TMA48" s="1"/>
      <c r="TMB48" s="1"/>
      <c r="TMC48" s="1"/>
      <c r="TMD48" s="1"/>
      <c r="TME48" s="1"/>
      <c r="TMF48" s="1"/>
      <c r="TMG48" s="1"/>
      <c r="TMH48" s="1"/>
      <c r="TMI48" s="1"/>
      <c r="TMJ48" s="1"/>
      <c r="TMK48" s="1"/>
      <c r="TML48" s="1"/>
      <c r="TMM48" s="1"/>
      <c r="TMN48" s="1"/>
      <c r="TMO48" s="1"/>
      <c r="TMP48" s="1"/>
      <c r="TMQ48" s="1"/>
      <c r="TMR48" s="1"/>
      <c r="TMS48" s="1"/>
      <c r="TMT48" s="1"/>
      <c r="TMU48" s="1"/>
      <c r="TMV48" s="1"/>
      <c r="TMW48" s="1"/>
      <c r="TMX48" s="1"/>
      <c r="TMY48" s="1"/>
      <c r="TMZ48" s="1"/>
      <c r="TNA48" s="1"/>
      <c r="TNB48" s="1"/>
      <c r="TNC48" s="1"/>
      <c r="TND48" s="1"/>
      <c r="TNE48" s="1"/>
      <c r="TNF48" s="1"/>
      <c r="TNG48" s="1"/>
      <c r="TNH48" s="1"/>
      <c r="TNI48" s="1"/>
      <c r="TNJ48" s="1"/>
      <c r="TNK48" s="1"/>
      <c r="TNL48" s="1"/>
      <c r="TNM48" s="1"/>
      <c r="TNN48" s="1"/>
      <c r="TNO48" s="1"/>
      <c r="TNP48" s="1"/>
      <c r="TNQ48" s="1"/>
      <c r="TNR48" s="1"/>
      <c r="TNS48" s="1"/>
      <c r="TNT48" s="1"/>
      <c r="TNU48" s="1"/>
      <c r="TNV48" s="1"/>
      <c r="TNW48" s="1"/>
      <c r="TNX48" s="1"/>
      <c r="TNY48" s="1"/>
      <c r="TNZ48" s="1"/>
      <c r="TOA48" s="1"/>
      <c r="TOB48" s="1"/>
      <c r="TOC48" s="1"/>
      <c r="TOD48" s="1"/>
      <c r="TOE48" s="1"/>
      <c r="TOF48" s="1"/>
      <c r="TOG48" s="1"/>
      <c r="TOH48" s="1"/>
      <c r="TOI48" s="1"/>
      <c r="TOJ48" s="1"/>
      <c r="TOK48" s="1"/>
      <c r="TOL48" s="1"/>
      <c r="TOM48" s="1"/>
      <c r="TON48" s="1"/>
      <c r="TOO48" s="1"/>
      <c r="TOP48" s="1"/>
      <c r="TOQ48" s="1"/>
      <c r="TOR48" s="1"/>
      <c r="TOS48" s="1"/>
      <c r="TOT48" s="1"/>
      <c r="TOU48" s="1"/>
      <c r="TOV48" s="1"/>
      <c r="TOW48" s="1"/>
      <c r="TOX48" s="1"/>
      <c r="TOY48" s="1"/>
      <c r="TOZ48" s="1"/>
      <c r="TPA48" s="1"/>
      <c r="TPB48" s="1"/>
      <c r="TPC48" s="1"/>
      <c r="TPD48" s="1"/>
      <c r="TPE48" s="1"/>
      <c r="TPF48" s="1"/>
      <c r="TPG48" s="1"/>
      <c r="TPH48" s="1"/>
      <c r="TPI48" s="1"/>
      <c r="TPJ48" s="1"/>
      <c r="TPK48" s="1"/>
      <c r="TPL48" s="1"/>
      <c r="TPM48" s="1"/>
      <c r="TPN48" s="1"/>
      <c r="TPO48" s="1"/>
      <c r="TPP48" s="1"/>
      <c r="TPQ48" s="1"/>
      <c r="TPR48" s="1"/>
      <c r="TPS48" s="1"/>
      <c r="TPT48" s="1"/>
      <c r="TPU48" s="1"/>
      <c r="TPV48" s="1"/>
      <c r="TPW48" s="1"/>
      <c r="TPX48" s="1"/>
      <c r="TPY48" s="1"/>
      <c r="TPZ48" s="1"/>
      <c r="TQA48" s="1"/>
      <c r="TQB48" s="1"/>
      <c r="TQC48" s="1"/>
      <c r="TQD48" s="1"/>
      <c r="TQE48" s="1"/>
      <c r="TQF48" s="1"/>
      <c r="TQG48" s="1"/>
      <c r="TQH48" s="1"/>
      <c r="TQI48" s="1"/>
      <c r="TQJ48" s="1"/>
      <c r="TQK48" s="1"/>
      <c r="TQL48" s="1"/>
      <c r="TQM48" s="1"/>
      <c r="TQN48" s="1"/>
      <c r="TQO48" s="1"/>
      <c r="TQP48" s="1"/>
      <c r="TQQ48" s="1"/>
      <c r="TQR48" s="1"/>
      <c r="TQS48" s="1"/>
      <c r="TQT48" s="1"/>
      <c r="TQU48" s="1"/>
      <c r="TQV48" s="1"/>
      <c r="TQW48" s="1"/>
      <c r="TQX48" s="1"/>
      <c r="TQY48" s="1"/>
      <c r="TQZ48" s="1"/>
      <c r="TRA48" s="1"/>
      <c r="TRB48" s="1"/>
      <c r="TRC48" s="1"/>
      <c r="TRD48" s="1"/>
      <c r="TRE48" s="1"/>
      <c r="TRF48" s="1"/>
      <c r="TRG48" s="1"/>
      <c r="TRH48" s="1"/>
      <c r="TRI48" s="1"/>
      <c r="TRJ48" s="1"/>
      <c r="TRK48" s="1"/>
      <c r="TRL48" s="1"/>
      <c r="TRM48" s="1"/>
      <c r="TRN48" s="1"/>
      <c r="TRO48" s="1"/>
      <c r="TRP48" s="1"/>
      <c r="TRQ48" s="1"/>
      <c r="TRR48" s="1"/>
      <c r="TRS48" s="1"/>
      <c r="TRT48" s="1"/>
      <c r="TRU48" s="1"/>
      <c r="TRV48" s="1"/>
      <c r="TRW48" s="1"/>
      <c r="TRX48" s="1"/>
      <c r="TRY48" s="1"/>
      <c r="TRZ48" s="1"/>
      <c r="TSA48" s="1"/>
      <c r="TSB48" s="1"/>
      <c r="TSC48" s="1"/>
      <c r="TSD48" s="1"/>
      <c r="TSE48" s="1"/>
      <c r="TSF48" s="1"/>
      <c r="TSG48" s="1"/>
      <c r="TSH48" s="1"/>
      <c r="TSI48" s="1"/>
      <c r="TSJ48" s="1"/>
      <c r="TSK48" s="1"/>
      <c r="TSL48" s="1"/>
      <c r="TSM48" s="1"/>
      <c r="TSN48" s="1"/>
      <c r="TSO48" s="1"/>
      <c r="TSP48" s="1"/>
      <c r="TSQ48" s="1"/>
      <c r="TSR48" s="1"/>
      <c r="TSS48" s="1"/>
      <c r="TST48" s="1"/>
      <c r="TSU48" s="1"/>
      <c r="TSV48" s="1"/>
      <c r="TSW48" s="1"/>
      <c r="TSX48" s="1"/>
      <c r="TSY48" s="1"/>
      <c r="TSZ48" s="1"/>
      <c r="TTA48" s="1"/>
      <c r="TTB48" s="1"/>
      <c r="TTC48" s="1"/>
      <c r="TTD48" s="1"/>
      <c r="TTE48" s="1"/>
      <c r="TTF48" s="1"/>
      <c r="TTG48" s="1"/>
      <c r="TTH48" s="1"/>
      <c r="TTI48" s="1"/>
      <c r="TTJ48" s="1"/>
      <c r="TTK48" s="1"/>
      <c r="TTL48" s="1"/>
      <c r="TTM48" s="1"/>
      <c r="TTN48" s="1"/>
      <c r="TTO48" s="1"/>
      <c r="TTP48" s="1"/>
      <c r="TTQ48" s="1"/>
      <c r="TTR48" s="1"/>
      <c r="TTS48" s="1"/>
      <c r="TTT48" s="1"/>
      <c r="TTU48" s="1"/>
      <c r="TTV48" s="1"/>
      <c r="TTW48" s="1"/>
      <c r="TTX48" s="1"/>
      <c r="TTY48" s="1"/>
      <c r="TTZ48" s="1"/>
      <c r="TUA48" s="1"/>
      <c r="TUB48" s="1"/>
      <c r="TUC48" s="1"/>
      <c r="TUD48" s="1"/>
      <c r="TUE48" s="1"/>
      <c r="TUF48" s="1"/>
      <c r="TUG48" s="1"/>
      <c r="TUH48" s="1"/>
      <c r="TUI48" s="1"/>
      <c r="TUJ48" s="1"/>
      <c r="TUK48" s="1"/>
      <c r="TUL48" s="1"/>
      <c r="TUM48" s="1"/>
      <c r="TUN48" s="1"/>
      <c r="TUO48" s="1"/>
      <c r="TUP48" s="1"/>
      <c r="TUQ48" s="1"/>
      <c r="TUR48" s="1"/>
      <c r="TUS48" s="1"/>
      <c r="TUT48" s="1"/>
      <c r="TUU48" s="1"/>
      <c r="TUV48" s="1"/>
      <c r="TUW48" s="1"/>
      <c r="TUX48" s="1"/>
      <c r="TUY48" s="1"/>
      <c r="TUZ48" s="1"/>
      <c r="TVA48" s="1"/>
      <c r="TVB48" s="1"/>
      <c r="TVC48" s="1"/>
      <c r="TVD48" s="1"/>
      <c r="TVE48" s="1"/>
      <c r="TVF48" s="1"/>
      <c r="TVG48" s="1"/>
      <c r="TVH48" s="1"/>
      <c r="TVI48" s="1"/>
      <c r="TVJ48" s="1"/>
      <c r="TVK48" s="1"/>
      <c r="TVL48" s="1"/>
      <c r="TVM48" s="1"/>
      <c r="TVN48" s="1"/>
      <c r="TVO48" s="1"/>
      <c r="TVP48" s="1"/>
      <c r="TVQ48" s="1"/>
      <c r="TVR48" s="1"/>
      <c r="TVS48" s="1"/>
      <c r="TVT48" s="1"/>
      <c r="TVU48" s="1"/>
      <c r="TVV48" s="1"/>
      <c r="TVW48" s="1"/>
      <c r="TVX48" s="1"/>
      <c r="TVY48" s="1"/>
      <c r="TVZ48" s="1"/>
      <c r="TWA48" s="1"/>
      <c r="TWB48" s="1"/>
      <c r="TWC48" s="1"/>
      <c r="TWD48" s="1"/>
      <c r="TWE48" s="1"/>
      <c r="TWF48" s="1"/>
      <c r="TWG48" s="1"/>
      <c r="TWH48" s="1"/>
      <c r="TWI48" s="1"/>
      <c r="TWJ48" s="1"/>
      <c r="TWK48" s="1"/>
      <c r="TWL48" s="1"/>
      <c r="TWM48" s="1"/>
      <c r="TWN48" s="1"/>
      <c r="TWO48" s="1"/>
      <c r="TWP48" s="1"/>
      <c r="TWQ48" s="1"/>
      <c r="TWR48" s="1"/>
      <c r="TWS48" s="1"/>
      <c r="TWT48" s="1"/>
      <c r="TWU48" s="1"/>
      <c r="TWV48" s="1"/>
      <c r="TWW48" s="1"/>
      <c r="TWX48" s="1"/>
      <c r="TWY48" s="1"/>
      <c r="TWZ48" s="1"/>
      <c r="TXA48" s="1"/>
      <c r="TXB48" s="1"/>
      <c r="TXC48" s="1"/>
      <c r="TXD48" s="1"/>
      <c r="TXE48" s="1"/>
      <c r="TXF48" s="1"/>
      <c r="TXG48" s="1"/>
      <c r="TXH48" s="1"/>
      <c r="TXI48" s="1"/>
      <c r="TXJ48" s="1"/>
      <c r="TXK48" s="1"/>
      <c r="TXL48" s="1"/>
      <c r="TXM48" s="1"/>
      <c r="TXN48" s="1"/>
      <c r="TXO48" s="1"/>
      <c r="TXP48" s="1"/>
      <c r="TXQ48" s="1"/>
      <c r="TXR48" s="1"/>
      <c r="TXS48" s="1"/>
      <c r="TXT48" s="1"/>
      <c r="TXU48" s="1"/>
      <c r="TXV48" s="1"/>
      <c r="TXW48" s="1"/>
      <c r="TXX48" s="1"/>
      <c r="TXY48" s="1"/>
      <c r="TXZ48" s="1"/>
      <c r="TYA48" s="1"/>
      <c r="TYB48" s="1"/>
      <c r="TYC48" s="1"/>
      <c r="TYD48" s="1"/>
      <c r="TYE48" s="1"/>
      <c r="TYF48" s="1"/>
      <c r="TYG48" s="1"/>
      <c r="TYH48" s="1"/>
      <c r="TYI48" s="1"/>
      <c r="TYJ48" s="1"/>
      <c r="TYK48" s="1"/>
      <c r="TYL48" s="1"/>
      <c r="TYM48" s="1"/>
      <c r="TYN48" s="1"/>
      <c r="TYO48" s="1"/>
      <c r="TYP48" s="1"/>
      <c r="TYQ48" s="1"/>
      <c r="TYR48" s="1"/>
      <c r="TYS48" s="1"/>
      <c r="TYT48" s="1"/>
      <c r="TYU48" s="1"/>
      <c r="TYV48" s="1"/>
      <c r="TYW48" s="1"/>
      <c r="TYX48" s="1"/>
      <c r="TYY48" s="1"/>
      <c r="TYZ48" s="1"/>
      <c r="TZA48" s="1"/>
      <c r="TZB48" s="1"/>
      <c r="TZC48" s="1"/>
      <c r="TZD48" s="1"/>
      <c r="TZE48" s="1"/>
      <c r="TZF48" s="1"/>
      <c r="TZG48" s="1"/>
      <c r="TZH48" s="1"/>
      <c r="TZI48" s="1"/>
      <c r="TZJ48" s="1"/>
      <c r="TZK48" s="1"/>
      <c r="TZL48" s="1"/>
      <c r="TZM48" s="1"/>
      <c r="TZN48" s="1"/>
      <c r="TZO48" s="1"/>
      <c r="TZP48" s="1"/>
      <c r="TZQ48" s="1"/>
      <c r="TZR48" s="1"/>
      <c r="TZS48" s="1"/>
      <c r="TZT48" s="1"/>
      <c r="TZU48" s="1"/>
      <c r="TZV48" s="1"/>
      <c r="TZW48" s="1"/>
      <c r="TZX48" s="1"/>
      <c r="TZY48" s="1"/>
      <c r="TZZ48" s="1"/>
      <c r="UAA48" s="1"/>
      <c r="UAB48" s="1"/>
      <c r="UAC48" s="1"/>
      <c r="UAD48" s="1"/>
      <c r="UAE48" s="1"/>
      <c r="UAF48" s="1"/>
      <c r="UAG48" s="1"/>
      <c r="UAH48" s="1"/>
      <c r="UAI48" s="1"/>
      <c r="UAJ48" s="1"/>
      <c r="UAK48" s="1"/>
      <c r="UAL48" s="1"/>
      <c r="UAM48" s="1"/>
      <c r="UAN48" s="1"/>
      <c r="UAO48" s="1"/>
      <c r="UAP48" s="1"/>
      <c r="UAQ48" s="1"/>
      <c r="UAR48" s="1"/>
      <c r="UAS48" s="1"/>
      <c r="UAT48" s="1"/>
      <c r="UAU48" s="1"/>
      <c r="UAV48" s="1"/>
      <c r="UAW48" s="1"/>
      <c r="UAX48" s="1"/>
      <c r="UAY48" s="1"/>
      <c r="UAZ48" s="1"/>
      <c r="UBA48" s="1"/>
      <c r="UBB48" s="1"/>
      <c r="UBC48" s="1"/>
      <c r="UBD48" s="1"/>
      <c r="UBE48" s="1"/>
      <c r="UBF48" s="1"/>
      <c r="UBG48" s="1"/>
      <c r="UBH48" s="1"/>
      <c r="UBI48" s="1"/>
      <c r="UBJ48" s="1"/>
      <c r="UBK48" s="1"/>
      <c r="UBL48" s="1"/>
      <c r="UBM48" s="1"/>
      <c r="UBN48" s="1"/>
      <c r="UBO48" s="1"/>
      <c r="UBP48" s="1"/>
      <c r="UBQ48" s="1"/>
      <c r="UBR48" s="1"/>
      <c r="UBS48" s="1"/>
      <c r="UBT48" s="1"/>
      <c r="UBU48" s="1"/>
      <c r="UBV48" s="1"/>
      <c r="UBW48" s="1"/>
      <c r="UBX48" s="1"/>
      <c r="UBY48" s="1"/>
      <c r="UBZ48" s="1"/>
      <c r="UCA48" s="1"/>
      <c r="UCB48" s="1"/>
      <c r="UCC48" s="1"/>
      <c r="UCD48" s="1"/>
      <c r="UCE48" s="1"/>
      <c r="UCF48" s="1"/>
      <c r="UCG48" s="1"/>
      <c r="UCH48" s="1"/>
      <c r="UCI48" s="1"/>
      <c r="UCJ48" s="1"/>
      <c r="UCK48" s="1"/>
      <c r="UCL48" s="1"/>
      <c r="UCM48" s="1"/>
      <c r="UCN48" s="1"/>
      <c r="UCO48" s="1"/>
      <c r="UCP48" s="1"/>
      <c r="UCQ48" s="1"/>
      <c r="UCR48" s="1"/>
      <c r="UCS48" s="1"/>
      <c r="UCT48" s="1"/>
      <c r="UCU48" s="1"/>
      <c r="UCV48" s="1"/>
      <c r="UCW48" s="1"/>
      <c r="UCX48" s="1"/>
      <c r="UCY48" s="1"/>
      <c r="UCZ48" s="1"/>
      <c r="UDA48" s="1"/>
      <c r="UDB48" s="1"/>
      <c r="UDC48" s="1"/>
      <c r="UDD48" s="1"/>
      <c r="UDE48" s="1"/>
      <c r="UDF48" s="1"/>
      <c r="UDG48" s="1"/>
      <c r="UDH48" s="1"/>
      <c r="UDI48" s="1"/>
      <c r="UDJ48" s="1"/>
      <c r="UDK48" s="1"/>
      <c r="UDL48" s="1"/>
      <c r="UDM48" s="1"/>
      <c r="UDN48" s="1"/>
      <c r="UDO48" s="1"/>
      <c r="UDP48" s="1"/>
      <c r="UDQ48" s="1"/>
      <c r="UDR48" s="1"/>
      <c r="UDS48" s="1"/>
      <c r="UDT48" s="1"/>
      <c r="UDU48" s="1"/>
      <c r="UDV48" s="1"/>
      <c r="UDW48" s="1"/>
      <c r="UDX48" s="1"/>
      <c r="UDY48" s="1"/>
      <c r="UDZ48" s="1"/>
      <c r="UEA48" s="1"/>
      <c r="UEB48" s="1"/>
      <c r="UEC48" s="1"/>
      <c r="UED48" s="1"/>
      <c r="UEE48" s="1"/>
      <c r="UEF48" s="1"/>
      <c r="UEG48" s="1"/>
      <c r="UEH48" s="1"/>
      <c r="UEI48" s="1"/>
      <c r="UEJ48" s="1"/>
      <c r="UEK48" s="1"/>
      <c r="UEL48" s="1"/>
      <c r="UEM48" s="1"/>
      <c r="UEN48" s="1"/>
      <c r="UEO48" s="1"/>
      <c r="UEP48" s="1"/>
      <c r="UEQ48" s="1"/>
      <c r="UER48" s="1"/>
      <c r="UES48" s="1"/>
      <c r="UET48" s="1"/>
      <c r="UEU48" s="1"/>
      <c r="UEV48" s="1"/>
      <c r="UEW48" s="1"/>
      <c r="UEX48" s="1"/>
      <c r="UEY48" s="1"/>
      <c r="UEZ48" s="1"/>
      <c r="UFA48" s="1"/>
      <c r="UFB48" s="1"/>
      <c r="UFC48" s="1"/>
      <c r="UFD48" s="1"/>
      <c r="UFE48" s="1"/>
      <c r="UFF48" s="1"/>
      <c r="UFG48" s="1"/>
      <c r="UFH48" s="1"/>
      <c r="UFI48" s="1"/>
      <c r="UFJ48" s="1"/>
      <c r="UFK48" s="1"/>
      <c r="UFL48" s="1"/>
      <c r="UFM48" s="1"/>
      <c r="UFN48" s="1"/>
      <c r="UFO48" s="1"/>
      <c r="UFP48" s="1"/>
      <c r="UFQ48" s="1"/>
      <c r="UFR48" s="1"/>
      <c r="UFS48" s="1"/>
      <c r="UFT48" s="1"/>
      <c r="UFU48" s="1"/>
      <c r="UFV48" s="1"/>
      <c r="UFW48" s="1"/>
      <c r="UFX48" s="1"/>
      <c r="UFY48" s="1"/>
      <c r="UFZ48" s="1"/>
      <c r="UGA48" s="1"/>
      <c r="UGB48" s="1"/>
      <c r="UGC48" s="1"/>
      <c r="UGD48" s="1"/>
      <c r="UGE48" s="1"/>
      <c r="UGF48" s="1"/>
      <c r="UGG48" s="1"/>
      <c r="UGH48" s="1"/>
      <c r="UGI48" s="1"/>
      <c r="UGJ48" s="1"/>
      <c r="UGK48" s="1"/>
      <c r="UGL48" s="1"/>
      <c r="UGM48" s="1"/>
      <c r="UGN48" s="1"/>
      <c r="UGO48" s="1"/>
      <c r="UGP48" s="1"/>
      <c r="UGQ48" s="1"/>
      <c r="UGR48" s="1"/>
      <c r="UGS48" s="1"/>
      <c r="UGT48" s="1"/>
      <c r="UGU48" s="1"/>
      <c r="UGV48" s="1"/>
      <c r="UGW48" s="1"/>
      <c r="UGX48" s="1"/>
      <c r="UGY48" s="1"/>
      <c r="UGZ48" s="1"/>
      <c r="UHA48" s="1"/>
      <c r="UHB48" s="1"/>
      <c r="UHC48" s="1"/>
      <c r="UHD48" s="1"/>
      <c r="UHE48" s="1"/>
      <c r="UHF48" s="1"/>
      <c r="UHG48" s="1"/>
      <c r="UHH48" s="1"/>
      <c r="UHI48" s="1"/>
      <c r="UHJ48" s="1"/>
      <c r="UHK48" s="1"/>
      <c r="UHL48" s="1"/>
      <c r="UHM48" s="1"/>
      <c r="UHN48" s="1"/>
      <c r="UHO48" s="1"/>
      <c r="UHP48" s="1"/>
      <c r="UHQ48" s="1"/>
      <c r="UHR48" s="1"/>
      <c r="UHS48" s="1"/>
      <c r="UHT48" s="1"/>
      <c r="UHU48" s="1"/>
      <c r="UHV48" s="1"/>
      <c r="UHW48" s="1"/>
      <c r="UHX48" s="1"/>
      <c r="UHY48" s="1"/>
      <c r="UHZ48" s="1"/>
      <c r="UIA48" s="1"/>
      <c r="UIB48" s="1"/>
      <c r="UIC48" s="1"/>
      <c r="UID48" s="1"/>
      <c r="UIE48" s="1"/>
      <c r="UIF48" s="1"/>
      <c r="UIG48" s="1"/>
      <c r="UIH48" s="1"/>
      <c r="UII48" s="1"/>
      <c r="UIJ48" s="1"/>
      <c r="UIK48" s="1"/>
      <c r="UIL48" s="1"/>
      <c r="UIM48" s="1"/>
      <c r="UIN48" s="1"/>
      <c r="UIO48" s="1"/>
      <c r="UIP48" s="1"/>
      <c r="UIQ48" s="1"/>
      <c r="UIR48" s="1"/>
      <c r="UIS48" s="1"/>
      <c r="UIT48" s="1"/>
      <c r="UIU48" s="1"/>
      <c r="UIV48" s="1"/>
      <c r="UIW48" s="1"/>
      <c r="UIX48" s="1"/>
      <c r="UIY48" s="1"/>
      <c r="UIZ48" s="1"/>
      <c r="UJA48" s="1"/>
      <c r="UJB48" s="1"/>
      <c r="UJC48" s="1"/>
      <c r="UJD48" s="1"/>
      <c r="UJE48" s="1"/>
      <c r="UJF48" s="1"/>
      <c r="UJG48" s="1"/>
      <c r="UJH48" s="1"/>
      <c r="UJI48" s="1"/>
      <c r="UJJ48" s="1"/>
      <c r="UJK48" s="1"/>
      <c r="UJL48" s="1"/>
      <c r="UJM48" s="1"/>
      <c r="UJN48" s="1"/>
      <c r="UJO48" s="1"/>
      <c r="UJP48" s="1"/>
      <c r="UJQ48" s="1"/>
      <c r="UJR48" s="1"/>
      <c r="UJS48" s="1"/>
      <c r="UJT48" s="1"/>
      <c r="UJU48" s="1"/>
      <c r="UJV48" s="1"/>
      <c r="UJW48" s="1"/>
      <c r="UJX48" s="1"/>
      <c r="UJY48" s="1"/>
      <c r="UJZ48" s="1"/>
      <c r="UKA48" s="1"/>
      <c r="UKB48" s="1"/>
      <c r="UKC48" s="1"/>
      <c r="UKD48" s="1"/>
      <c r="UKE48" s="1"/>
      <c r="UKF48" s="1"/>
      <c r="UKG48" s="1"/>
      <c r="UKH48" s="1"/>
      <c r="UKI48" s="1"/>
      <c r="UKJ48" s="1"/>
      <c r="UKK48" s="1"/>
      <c r="UKL48" s="1"/>
      <c r="UKM48" s="1"/>
      <c r="UKN48" s="1"/>
      <c r="UKO48" s="1"/>
      <c r="UKP48" s="1"/>
      <c r="UKQ48" s="1"/>
      <c r="UKR48" s="1"/>
      <c r="UKS48" s="1"/>
      <c r="UKT48" s="1"/>
      <c r="UKU48" s="1"/>
      <c r="UKV48" s="1"/>
      <c r="UKW48" s="1"/>
      <c r="UKX48" s="1"/>
      <c r="UKY48" s="1"/>
      <c r="UKZ48" s="1"/>
      <c r="ULA48" s="1"/>
      <c r="ULB48" s="1"/>
      <c r="ULC48" s="1"/>
      <c r="ULD48" s="1"/>
      <c r="ULE48" s="1"/>
      <c r="ULF48" s="1"/>
      <c r="ULG48" s="1"/>
      <c r="ULH48" s="1"/>
      <c r="ULI48" s="1"/>
      <c r="ULJ48" s="1"/>
      <c r="ULK48" s="1"/>
      <c r="ULL48" s="1"/>
      <c r="ULM48" s="1"/>
      <c r="ULN48" s="1"/>
      <c r="ULO48" s="1"/>
      <c r="ULP48" s="1"/>
      <c r="ULQ48" s="1"/>
      <c r="ULR48" s="1"/>
      <c r="ULS48" s="1"/>
      <c r="ULT48" s="1"/>
      <c r="ULU48" s="1"/>
      <c r="ULV48" s="1"/>
      <c r="ULW48" s="1"/>
      <c r="ULX48" s="1"/>
      <c r="ULY48" s="1"/>
      <c r="ULZ48" s="1"/>
      <c r="UMA48" s="1"/>
      <c r="UMB48" s="1"/>
      <c r="UMC48" s="1"/>
      <c r="UMD48" s="1"/>
      <c r="UME48" s="1"/>
      <c r="UMF48" s="1"/>
      <c r="UMG48" s="1"/>
      <c r="UMH48" s="1"/>
      <c r="UMI48" s="1"/>
      <c r="UMJ48" s="1"/>
      <c r="UMK48" s="1"/>
      <c r="UML48" s="1"/>
      <c r="UMM48" s="1"/>
      <c r="UMN48" s="1"/>
      <c r="UMO48" s="1"/>
      <c r="UMP48" s="1"/>
      <c r="UMQ48" s="1"/>
      <c r="UMR48" s="1"/>
      <c r="UMS48" s="1"/>
      <c r="UMT48" s="1"/>
      <c r="UMU48" s="1"/>
      <c r="UMV48" s="1"/>
      <c r="UMW48" s="1"/>
      <c r="UMX48" s="1"/>
      <c r="UMY48" s="1"/>
      <c r="UMZ48" s="1"/>
      <c r="UNA48" s="1"/>
      <c r="UNB48" s="1"/>
      <c r="UNC48" s="1"/>
      <c r="UND48" s="1"/>
      <c r="UNE48" s="1"/>
      <c r="UNF48" s="1"/>
      <c r="UNG48" s="1"/>
      <c r="UNH48" s="1"/>
      <c r="UNI48" s="1"/>
      <c r="UNJ48" s="1"/>
      <c r="UNK48" s="1"/>
      <c r="UNL48" s="1"/>
      <c r="UNM48" s="1"/>
      <c r="UNN48" s="1"/>
      <c r="UNO48" s="1"/>
      <c r="UNP48" s="1"/>
      <c r="UNQ48" s="1"/>
      <c r="UNR48" s="1"/>
      <c r="UNS48" s="1"/>
      <c r="UNT48" s="1"/>
      <c r="UNU48" s="1"/>
      <c r="UNV48" s="1"/>
      <c r="UNW48" s="1"/>
      <c r="UNX48" s="1"/>
      <c r="UNY48" s="1"/>
      <c r="UNZ48" s="1"/>
      <c r="UOA48" s="1"/>
      <c r="UOB48" s="1"/>
      <c r="UOC48" s="1"/>
      <c r="UOD48" s="1"/>
      <c r="UOE48" s="1"/>
      <c r="UOF48" s="1"/>
      <c r="UOG48" s="1"/>
      <c r="UOH48" s="1"/>
      <c r="UOI48" s="1"/>
      <c r="UOJ48" s="1"/>
      <c r="UOK48" s="1"/>
      <c r="UOL48" s="1"/>
      <c r="UOM48" s="1"/>
      <c r="UON48" s="1"/>
      <c r="UOO48" s="1"/>
      <c r="UOP48" s="1"/>
      <c r="UOQ48" s="1"/>
      <c r="UOR48" s="1"/>
      <c r="UOS48" s="1"/>
      <c r="UOT48" s="1"/>
      <c r="UOU48" s="1"/>
      <c r="UOV48" s="1"/>
      <c r="UOW48" s="1"/>
      <c r="UOX48" s="1"/>
      <c r="UOY48" s="1"/>
      <c r="UOZ48" s="1"/>
      <c r="UPA48" s="1"/>
      <c r="UPB48" s="1"/>
      <c r="UPC48" s="1"/>
      <c r="UPD48" s="1"/>
      <c r="UPE48" s="1"/>
      <c r="UPF48" s="1"/>
      <c r="UPG48" s="1"/>
      <c r="UPH48" s="1"/>
      <c r="UPI48" s="1"/>
      <c r="UPJ48" s="1"/>
      <c r="UPK48" s="1"/>
      <c r="UPL48" s="1"/>
      <c r="UPM48" s="1"/>
      <c r="UPN48" s="1"/>
      <c r="UPO48" s="1"/>
      <c r="UPP48" s="1"/>
      <c r="UPQ48" s="1"/>
      <c r="UPR48" s="1"/>
      <c r="UPS48" s="1"/>
      <c r="UPT48" s="1"/>
      <c r="UPU48" s="1"/>
      <c r="UPV48" s="1"/>
      <c r="UPW48" s="1"/>
      <c r="UPX48" s="1"/>
      <c r="UPY48" s="1"/>
      <c r="UPZ48" s="1"/>
      <c r="UQA48" s="1"/>
      <c r="UQB48" s="1"/>
      <c r="UQC48" s="1"/>
      <c r="UQD48" s="1"/>
      <c r="UQE48" s="1"/>
      <c r="UQF48" s="1"/>
      <c r="UQG48" s="1"/>
      <c r="UQH48" s="1"/>
      <c r="UQI48" s="1"/>
      <c r="UQJ48" s="1"/>
      <c r="UQK48" s="1"/>
      <c r="UQL48" s="1"/>
      <c r="UQM48" s="1"/>
      <c r="UQN48" s="1"/>
      <c r="UQO48" s="1"/>
      <c r="UQP48" s="1"/>
      <c r="UQQ48" s="1"/>
      <c r="UQR48" s="1"/>
      <c r="UQS48" s="1"/>
      <c r="UQT48" s="1"/>
      <c r="UQU48" s="1"/>
      <c r="UQV48" s="1"/>
      <c r="UQW48" s="1"/>
      <c r="UQX48" s="1"/>
      <c r="UQY48" s="1"/>
      <c r="UQZ48" s="1"/>
      <c r="URA48" s="1"/>
      <c r="URB48" s="1"/>
      <c r="URC48" s="1"/>
      <c r="URD48" s="1"/>
      <c r="URE48" s="1"/>
      <c r="URF48" s="1"/>
      <c r="URG48" s="1"/>
      <c r="URH48" s="1"/>
      <c r="URI48" s="1"/>
      <c r="URJ48" s="1"/>
      <c r="URK48" s="1"/>
      <c r="URL48" s="1"/>
      <c r="URM48" s="1"/>
      <c r="URN48" s="1"/>
      <c r="URO48" s="1"/>
      <c r="URP48" s="1"/>
      <c r="URQ48" s="1"/>
      <c r="URR48" s="1"/>
      <c r="URS48" s="1"/>
      <c r="URT48" s="1"/>
      <c r="URU48" s="1"/>
      <c r="URV48" s="1"/>
      <c r="URW48" s="1"/>
      <c r="URX48" s="1"/>
      <c r="URY48" s="1"/>
      <c r="URZ48" s="1"/>
      <c r="USA48" s="1"/>
      <c r="USB48" s="1"/>
      <c r="USC48" s="1"/>
      <c r="USD48" s="1"/>
      <c r="USE48" s="1"/>
      <c r="USF48" s="1"/>
      <c r="USG48" s="1"/>
      <c r="USH48" s="1"/>
      <c r="USI48" s="1"/>
      <c r="USJ48" s="1"/>
      <c r="USK48" s="1"/>
      <c r="USL48" s="1"/>
      <c r="USM48" s="1"/>
      <c r="USN48" s="1"/>
      <c r="USO48" s="1"/>
      <c r="USP48" s="1"/>
      <c r="USQ48" s="1"/>
      <c r="USR48" s="1"/>
      <c r="USS48" s="1"/>
      <c r="UST48" s="1"/>
      <c r="USU48" s="1"/>
      <c r="USV48" s="1"/>
      <c r="USW48" s="1"/>
      <c r="USX48" s="1"/>
      <c r="USY48" s="1"/>
      <c r="USZ48" s="1"/>
      <c r="UTA48" s="1"/>
      <c r="UTB48" s="1"/>
      <c r="UTC48" s="1"/>
      <c r="UTD48" s="1"/>
      <c r="UTE48" s="1"/>
      <c r="UTF48" s="1"/>
      <c r="UTG48" s="1"/>
      <c r="UTH48" s="1"/>
      <c r="UTI48" s="1"/>
      <c r="UTJ48" s="1"/>
      <c r="UTK48" s="1"/>
      <c r="UTL48" s="1"/>
      <c r="UTM48" s="1"/>
      <c r="UTN48" s="1"/>
      <c r="UTO48" s="1"/>
      <c r="UTP48" s="1"/>
      <c r="UTQ48" s="1"/>
      <c r="UTR48" s="1"/>
      <c r="UTS48" s="1"/>
      <c r="UTT48" s="1"/>
      <c r="UTU48" s="1"/>
      <c r="UTV48" s="1"/>
      <c r="UTW48" s="1"/>
      <c r="UTX48" s="1"/>
      <c r="UTY48" s="1"/>
      <c r="UTZ48" s="1"/>
      <c r="UUA48" s="1"/>
      <c r="UUB48" s="1"/>
      <c r="UUC48" s="1"/>
      <c r="UUD48" s="1"/>
      <c r="UUE48" s="1"/>
      <c r="UUF48" s="1"/>
      <c r="UUG48" s="1"/>
      <c r="UUH48" s="1"/>
      <c r="UUI48" s="1"/>
      <c r="UUJ48" s="1"/>
      <c r="UUK48" s="1"/>
      <c r="UUL48" s="1"/>
      <c r="UUM48" s="1"/>
      <c r="UUN48" s="1"/>
      <c r="UUO48" s="1"/>
      <c r="UUP48" s="1"/>
      <c r="UUQ48" s="1"/>
      <c r="UUR48" s="1"/>
      <c r="UUS48" s="1"/>
      <c r="UUT48" s="1"/>
      <c r="UUU48" s="1"/>
      <c r="UUV48" s="1"/>
      <c r="UUW48" s="1"/>
      <c r="UUX48" s="1"/>
      <c r="UUY48" s="1"/>
      <c r="UUZ48" s="1"/>
      <c r="UVA48" s="1"/>
      <c r="UVB48" s="1"/>
      <c r="UVC48" s="1"/>
      <c r="UVD48" s="1"/>
      <c r="UVE48" s="1"/>
      <c r="UVF48" s="1"/>
      <c r="UVG48" s="1"/>
      <c r="UVH48" s="1"/>
      <c r="UVI48" s="1"/>
      <c r="UVJ48" s="1"/>
      <c r="UVK48" s="1"/>
      <c r="UVL48" s="1"/>
      <c r="UVM48" s="1"/>
      <c r="UVN48" s="1"/>
      <c r="UVO48" s="1"/>
      <c r="UVP48" s="1"/>
      <c r="UVQ48" s="1"/>
      <c r="UVR48" s="1"/>
      <c r="UVS48" s="1"/>
      <c r="UVT48" s="1"/>
      <c r="UVU48" s="1"/>
      <c r="UVV48" s="1"/>
      <c r="UVW48" s="1"/>
      <c r="UVX48" s="1"/>
      <c r="UVY48" s="1"/>
      <c r="UVZ48" s="1"/>
      <c r="UWA48" s="1"/>
      <c r="UWB48" s="1"/>
      <c r="UWC48" s="1"/>
      <c r="UWD48" s="1"/>
      <c r="UWE48" s="1"/>
      <c r="UWF48" s="1"/>
      <c r="UWG48" s="1"/>
      <c r="UWH48" s="1"/>
      <c r="UWI48" s="1"/>
      <c r="UWJ48" s="1"/>
      <c r="UWK48" s="1"/>
      <c r="UWL48" s="1"/>
      <c r="UWM48" s="1"/>
      <c r="UWN48" s="1"/>
      <c r="UWO48" s="1"/>
      <c r="UWP48" s="1"/>
      <c r="UWQ48" s="1"/>
      <c r="UWR48" s="1"/>
      <c r="UWS48" s="1"/>
      <c r="UWT48" s="1"/>
      <c r="UWU48" s="1"/>
      <c r="UWV48" s="1"/>
      <c r="UWW48" s="1"/>
      <c r="UWX48" s="1"/>
      <c r="UWY48" s="1"/>
      <c r="UWZ48" s="1"/>
      <c r="UXA48" s="1"/>
      <c r="UXB48" s="1"/>
      <c r="UXC48" s="1"/>
      <c r="UXD48" s="1"/>
      <c r="UXE48" s="1"/>
      <c r="UXF48" s="1"/>
      <c r="UXG48" s="1"/>
      <c r="UXH48" s="1"/>
      <c r="UXI48" s="1"/>
      <c r="UXJ48" s="1"/>
      <c r="UXK48" s="1"/>
      <c r="UXL48" s="1"/>
      <c r="UXM48" s="1"/>
      <c r="UXN48" s="1"/>
      <c r="UXO48" s="1"/>
      <c r="UXP48" s="1"/>
      <c r="UXQ48" s="1"/>
      <c r="UXR48" s="1"/>
      <c r="UXS48" s="1"/>
      <c r="UXT48" s="1"/>
      <c r="UXU48" s="1"/>
      <c r="UXV48" s="1"/>
      <c r="UXW48" s="1"/>
      <c r="UXX48" s="1"/>
      <c r="UXY48" s="1"/>
      <c r="UXZ48" s="1"/>
      <c r="UYA48" s="1"/>
      <c r="UYB48" s="1"/>
      <c r="UYC48" s="1"/>
      <c r="UYD48" s="1"/>
      <c r="UYE48" s="1"/>
      <c r="UYF48" s="1"/>
      <c r="UYG48" s="1"/>
      <c r="UYH48" s="1"/>
      <c r="UYI48" s="1"/>
      <c r="UYJ48" s="1"/>
      <c r="UYK48" s="1"/>
      <c r="UYL48" s="1"/>
      <c r="UYM48" s="1"/>
      <c r="UYN48" s="1"/>
      <c r="UYO48" s="1"/>
      <c r="UYP48" s="1"/>
      <c r="UYQ48" s="1"/>
      <c r="UYR48" s="1"/>
      <c r="UYS48" s="1"/>
      <c r="UYT48" s="1"/>
      <c r="UYU48" s="1"/>
      <c r="UYV48" s="1"/>
      <c r="UYW48" s="1"/>
      <c r="UYX48" s="1"/>
      <c r="UYY48" s="1"/>
      <c r="UYZ48" s="1"/>
      <c r="UZA48" s="1"/>
      <c r="UZB48" s="1"/>
      <c r="UZC48" s="1"/>
      <c r="UZD48" s="1"/>
      <c r="UZE48" s="1"/>
      <c r="UZF48" s="1"/>
      <c r="UZG48" s="1"/>
      <c r="UZH48" s="1"/>
      <c r="UZI48" s="1"/>
      <c r="UZJ48" s="1"/>
      <c r="UZK48" s="1"/>
      <c r="UZL48" s="1"/>
      <c r="UZM48" s="1"/>
      <c r="UZN48" s="1"/>
      <c r="UZO48" s="1"/>
      <c r="UZP48" s="1"/>
      <c r="UZQ48" s="1"/>
      <c r="UZR48" s="1"/>
      <c r="UZS48" s="1"/>
      <c r="UZT48" s="1"/>
      <c r="UZU48" s="1"/>
      <c r="UZV48" s="1"/>
      <c r="UZW48" s="1"/>
      <c r="UZX48" s="1"/>
      <c r="UZY48" s="1"/>
      <c r="UZZ48" s="1"/>
      <c r="VAA48" s="1"/>
      <c r="VAB48" s="1"/>
      <c r="VAC48" s="1"/>
      <c r="VAD48" s="1"/>
      <c r="VAE48" s="1"/>
      <c r="VAF48" s="1"/>
      <c r="VAG48" s="1"/>
      <c r="VAH48" s="1"/>
      <c r="VAI48" s="1"/>
      <c r="VAJ48" s="1"/>
      <c r="VAK48" s="1"/>
      <c r="VAL48" s="1"/>
      <c r="VAM48" s="1"/>
      <c r="VAN48" s="1"/>
      <c r="VAO48" s="1"/>
      <c r="VAP48" s="1"/>
      <c r="VAQ48" s="1"/>
      <c r="VAR48" s="1"/>
      <c r="VAS48" s="1"/>
      <c r="VAT48" s="1"/>
      <c r="VAU48" s="1"/>
      <c r="VAV48" s="1"/>
      <c r="VAW48" s="1"/>
      <c r="VAX48" s="1"/>
      <c r="VAY48" s="1"/>
      <c r="VAZ48" s="1"/>
      <c r="VBA48" s="1"/>
      <c r="VBB48" s="1"/>
      <c r="VBC48" s="1"/>
      <c r="VBD48" s="1"/>
      <c r="VBE48" s="1"/>
      <c r="VBF48" s="1"/>
      <c r="VBG48" s="1"/>
      <c r="VBH48" s="1"/>
      <c r="VBI48" s="1"/>
      <c r="VBJ48" s="1"/>
      <c r="VBK48" s="1"/>
      <c r="VBL48" s="1"/>
      <c r="VBM48" s="1"/>
      <c r="VBN48" s="1"/>
      <c r="VBO48" s="1"/>
      <c r="VBP48" s="1"/>
      <c r="VBQ48" s="1"/>
      <c r="VBR48" s="1"/>
      <c r="VBS48" s="1"/>
      <c r="VBT48" s="1"/>
      <c r="VBU48" s="1"/>
      <c r="VBV48" s="1"/>
      <c r="VBW48" s="1"/>
      <c r="VBX48" s="1"/>
      <c r="VBY48" s="1"/>
      <c r="VBZ48" s="1"/>
      <c r="VCA48" s="1"/>
      <c r="VCB48" s="1"/>
      <c r="VCC48" s="1"/>
      <c r="VCD48" s="1"/>
      <c r="VCE48" s="1"/>
      <c r="VCF48" s="1"/>
      <c r="VCG48" s="1"/>
      <c r="VCH48" s="1"/>
      <c r="VCI48" s="1"/>
      <c r="VCJ48" s="1"/>
      <c r="VCK48" s="1"/>
      <c r="VCL48" s="1"/>
      <c r="VCM48" s="1"/>
      <c r="VCN48" s="1"/>
      <c r="VCO48" s="1"/>
      <c r="VCP48" s="1"/>
      <c r="VCQ48" s="1"/>
      <c r="VCR48" s="1"/>
      <c r="VCS48" s="1"/>
      <c r="VCT48" s="1"/>
      <c r="VCU48" s="1"/>
      <c r="VCV48" s="1"/>
      <c r="VCW48" s="1"/>
      <c r="VCX48" s="1"/>
      <c r="VCY48" s="1"/>
      <c r="VCZ48" s="1"/>
      <c r="VDA48" s="1"/>
      <c r="VDB48" s="1"/>
      <c r="VDC48" s="1"/>
      <c r="VDD48" s="1"/>
      <c r="VDE48" s="1"/>
      <c r="VDF48" s="1"/>
      <c r="VDG48" s="1"/>
      <c r="VDH48" s="1"/>
      <c r="VDI48" s="1"/>
      <c r="VDJ48" s="1"/>
      <c r="VDK48" s="1"/>
      <c r="VDL48" s="1"/>
      <c r="VDM48" s="1"/>
      <c r="VDN48" s="1"/>
      <c r="VDO48" s="1"/>
      <c r="VDP48" s="1"/>
      <c r="VDQ48" s="1"/>
      <c r="VDR48" s="1"/>
      <c r="VDS48" s="1"/>
      <c r="VDT48" s="1"/>
      <c r="VDU48" s="1"/>
      <c r="VDV48" s="1"/>
      <c r="VDW48" s="1"/>
      <c r="VDX48" s="1"/>
      <c r="VDY48" s="1"/>
      <c r="VDZ48" s="1"/>
      <c r="VEA48" s="1"/>
      <c r="VEB48" s="1"/>
      <c r="VEC48" s="1"/>
      <c r="VED48" s="1"/>
      <c r="VEE48" s="1"/>
      <c r="VEF48" s="1"/>
      <c r="VEG48" s="1"/>
      <c r="VEH48" s="1"/>
      <c r="VEI48" s="1"/>
      <c r="VEJ48" s="1"/>
      <c r="VEK48" s="1"/>
      <c r="VEL48" s="1"/>
      <c r="VEM48" s="1"/>
      <c r="VEN48" s="1"/>
      <c r="VEO48" s="1"/>
      <c r="VEP48" s="1"/>
      <c r="VEQ48" s="1"/>
      <c r="VER48" s="1"/>
      <c r="VES48" s="1"/>
      <c r="VET48" s="1"/>
      <c r="VEU48" s="1"/>
      <c r="VEV48" s="1"/>
      <c r="VEW48" s="1"/>
      <c r="VEX48" s="1"/>
      <c r="VEY48" s="1"/>
      <c r="VEZ48" s="1"/>
      <c r="VFA48" s="1"/>
      <c r="VFB48" s="1"/>
      <c r="VFC48" s="1"/>
      <c r="VFD48" s="1"/>
      <c r="VFE48" s="1"/>
      <c r="VFF48" s="1"/>
      <c r="VFG48" s="1"/>
      <c r="VFH48" s="1"/>
      <c r="VFI48" s="1"/>
      <c r="VFJ48" s="1"/>
      <c r="VFK48" s="1"/>
      <c r="VFL48" s="1"/>
      <c r="VFM48" s="1"/>
      <c r="VFN48" s="1"/>
      <c r="VFO48" s="1"/>
      <c r="VFP48" s="1"/>
      <c r="VFQ48" s="1"/>
      <c r="VFR48" s="1"/>
      <c r="VFS48" s="1"/>
      <c r="VFT48" s="1"/>
      <c r="VFU48" s="1"/>
      <c r="VFV48" s="1"/>
      <c r="VFW48" s="1"/>
      <c r="VFX48" s="1"/>
      <c r="VFY48" s="1"/>
      <c r="VFZ48" s="1"/>
      <c r="VGA48" s="1"/>
      <c r="VGB48" s="1"/>
      <c r="VGC48" s="1"/>
      <c r="VGD48" s="1"/>
      <c r="VGE48" s="1"/>
      <c r="VGF48" s="1"/>
      <c r="VGG48" s="1"/>
      <c r="VGH48" s="1"/>
      <c r="VGI48" s="1"/>
      <c r="VGJ48" s="1"/>
      <c r="VGK48" s="1"/>
      <c r="VGL48" s="1"/>
      <c r="VGM48" s="1"/>
      <c r="VGN48" s="1"/>
      <c r="VGO48" s="1"/>
      <c r="VGP48" s="1"/>
      <c r="VGQ48" s="1"/>
      <c r="VGR48" s="1"/>
      <c r="VGS48" s="1"/>
      <c r="VGT48" s="1"/>
      <c r="VGU48" s="1"/>
      <c r="VGV48" s="1"/>
      <c r="VGW48" s="1"/>
      <c r="VGX48" s="1"/>
      <c r="VGY48" s="1"/>
      <c r="VGZ48" s="1"/>
      <c r="VHA48" s="1"/>
      <c r="VHB48" s="1"/>
      <c r="VHC48" s="1"/>
      <c r="VHD48" s="1"/>
      <c r="VHE48" s="1"/>
      <c r="VHF48" s="1"/>
      <c r="VHG48" s="1"/>
      <c r="VHH48" s="1"/>
      <c r="VHI48" s="1"/>
      <c r="VHJ48" s="1"/>
      <c r="VHK48" s="1"/>
      <c r="VHL48" s="1"/>
      <c r="VHM48" s="1"/>
      <c r="VHN48" s="1"/>
      <c r="VHO48" s="1"/>
      <c r="VHP48" s="1"/>
      <c r="VHQ48" s="1"/>
      <c r="VHR48" s="1"/>
      <c r="VHS48" s="1"/>
      <c r="VHT48" s="1"/>
      <c r="VHU48" s="1"/>
      <c r="VHV48" s="1"/>
      <c r="VHW48" s="1"/>
      <c r="VHX48" s="1"/>
      <c r="VHY48" s="1"/>
      <c r="VHZ48" s="1"/>
      <c r="VIA48" s="1"/>
      <c r="VIB48" s="1"/>
      <c r="VIC48" s="1"/>
      <c r="VID48" s="1"/>
      <c r="VIE48" s="1"/>
      <c r="VIF48" s="1"/>
      <c r="VIG48" s="1"/>
      <c r="VIH48" s="1"/>
      <c r="VII48" s="1"/>
      <c r="VIJ48" s="1"/>
      <c r="VIK48" s="1"/>
      <c r="VIL48" s="1"/>
      <c r="VIM48" s="1"/>
      <c r="VIN48" s="1"/>
      <c r="VIO48" s="1"/>
      <c r="VIP48" s="1"/>
      <c r="VIQ48" s="1"/>
      <c r="VIR48" s="1"/>
      <c r="VIS48" s="1"/>
      <c r="VIT48" s="1"/>
      <c r="VIU48" s="1"/>
      <c r="VIV48" s="1"/>
      <c r="VIW48" s="1"/>
      <c r="VIX48" s="1"/>
      <c r="VIY48" s="1"/>
      <c r="VIZ48" s="1"/>
      <c r="VJA48" s="1"/>
      <c r="VJB48" s="1"/>
      <c r="VJC48" s="1"/>
      <c r="VJD48" s="1"/>
      <c r="VJE48" s="1"/>
      <c r="VJF48" s="1"/>
      <c r="VJG48" s="1"/>
      <c r="VJH48" s="1"/>
      <c r="VJI48" s="1"/>
      <c r="VJJ48" s="1"/>
      <c r="VJK48" s="1"/>
      <c r="VJL48" s="1"/>
      <c r="VJM48" s="1"/>
      <c r="VJN48" s="1"/>
      <c r="VJO48" s="1"/>
      <c r="VJP48" s="1"/>
      <c r="VJQ48" s="1"/>
      <c r="VJR48" s="1"/>
      <c r="VJS48" s="1"/>
      <c r="VJT48" s="1"/>
      <c r="VJU48" s="1"/>
      <c r="VJV48" s="1"/>
      <c r="VJW48" s="1"/>
      <c r="VJX48" s="1"/>
      <c r="VJY48" s="1"/>
      <c r="VJZ48" s="1"/>
      <c r="VKA48" s="1"/>
      <c r="VKB48" s="1"/>
      <c r="VKC48" s="1"/>
      <c r="VKD48" s="1"/>
      <c r="VKE48" s="1"/>
      <c r="VKF48" s="1"/>
      <c r="VKG48" s="1"/>
      <c r="VKH48" s="1"/>
      <c r="VKI48" s="1"/>
      <c r="VKJ48" s="1"/>
      <c r="VKK48" s="1"/>
      <c r="VKL48" s="1"/>
      <c r="VKM48" s="1"/>
      <c r="VKN48" s="1"/>
      <c r="VKO48" s="1"/>
      <c r="VKP48" s="1"/>
      <c r="VKQ48" s="1"/>
      <c r="VKR48" s="1"/>
      <c r="VKS48" s="1"/>
      <c r="VKT48" s="1"/>
      <c r="VKU48" s="1"/>
      <c r="VKV48" s="1"/>
      <c r="VKW48" s="1"/>
      <c r="VKX48" s="1"/>
      <c r="VKY48" s="1"/>
      <c r="VKZ48" s="1"/>
      <c r="VLA48" s="1"/>
      <c r="VLB48" s="1"/>
      <c r="VLC48" s="1"/>
      <c r="VLD48" s="1"/>
      <c r="VLE48" s="1"/>
      <c r="VLF48" s="1"/>
      <c r="VLG48" s="1"/>
      <c r="VLH48" s="1"/>
      <c r="VLI48" s="1"/>
      <c r="VLJ48" s="1"/>
      <c r="VLK48" s="1"/>
      <c r="VLL48" s="1"/>
      <c r="VLM48" s="1"/>
      <c r="VLN48" s="1"/>
      <c r="VLO48" s="1"/>
      <c r="VLP48" s="1"/>
      <c r="VLQ48" s="1"/>
      <c r="VLR48" s="1"/>
      <c r="VLS48" s="1"/>
      <c r="VLT48" s="1"/>
      <c r="VLU48" s="1"/>
      <c r="VLV48" s="1"/>
      <c r="VLW48" s="1"/>
      <c r="VLX48" s="1"/>
      <c r="VLY48" s="1"/>
      <c r="VLZ48" s="1"/>
      <c r="VMA48" s="1"/>
      <c r="VMB48" s="1"/>
      <c r="VMC48" s="1"/>
      <c r="VMD48" s="1"/>
      <c r="VME48" s="1"/>
      <c r="VMF48" s="1"/>
      <c r="VMG48" s="1"/>
      <c r="VMH48" s="1"/>
      <c r="VMI48" s="1"/>
      <c r="VMJ48" s="1"/>
      <c r="VMK48" s="1"/>
      <c r="VML48" s="1"/>
      <c r="VMM48" s="1"/>
      <c r="VMN48" s="1"/>
      <c r="VMO48" s="1"/>
      <c r="VMP48" s="1"/>
      <c r="VMQ48" s="1"/>
      <c r="VMR48" s="1"/>
      <c r="VMS48" s="1"/>
      <c r="VMT48" s="1"/>
      <c r="VMU48" s="1"/>
      <c r="VMV48" s="1"/>
      <c r="VMW48" s="1"/>
      <c r="VMX48" s="1"/>
      <c r="VMY48" s="1"/>
      <c r="VMZ48" s="1"/>
      <c r="VNA48" s="1"/>
      <c r="VNB48" s="1"/>
      <c r="VNC48" s="1"/>
      <c r="VND48" s="1"/>
      <c r="VNE48" s="1"/>
      <c r="VNF48" s="1"/>
      <c r="VNG48" s="1"/>
      <c r="VNH48" s="1"/>
      <c r="VNI48" s="1"/>
      <c r="VNJ48" s="1"/>
      <c r="VNK48" s="1"/>
      <c r="VNL48" s="1"/>
      <c r="VNM48" s="1"/>
      <c r="VNN48" s="1"/>
      <c r="VNO48" s="1"/>
      <c r="VNP48" s="1"/>
      <c r="VNQ48" s="1"/>
      <c r="VNR48" s="1"/>
      <c r="VNS48" s="1"/>
      <c r="VNT48" s="1"/>
      <c r="VNU48" s="1"/>
      <c r="VNV48" s="1"/>
      <c r="VNW48" s="1"/>
      <c r="VNX48" s="1"/>
      <c r="VNY48" s="1"/>
      <c r="VNZ48" s="1"/>
      <c r="VOA48" s="1"/>
      <c r="VOB48" s="1"/>
      <c r="VOC48" s="1"/>
      <c r="VOD48" s="1"/>
      <c r="VOE48" s="1"/>
      <c r="VOF48" s="1"/>
      <c r="VOG48" s="1"/>
      <c r="VOH48" s="1"/>
      <c r="VOI48" s="1"/>
      <c r="VOJ48" s="1"/>
      <c r="VOK48" s="1"/>
      <c r="VOL48" s="1"/>
      <c r="VOM48" s="1"/>
      <c r="VON48" s="1"/>
      <c r="VOO48" s="1"/>
      <c r="VOP48" s="1"/>
      <c r="VOQ48" s="1"/>
      <c r="VOR48" s="1"/>
      <c r="VOS48" s="1"/>
      <c r="VOT48" s="1"/>
      <c r="VOU48" s="1"/>
      <c r="VOV48" s="1"/>
      <c r="VOW48" s="1"/>
      <c r="VOX48" s="1"/>
      <c r="VOY48" s="1"/>
      <c r="VOZ48" s="1"/>
      <c r="VPA48" s="1"/>
      <c r="VPB48" s="1"/>
      <c r="VPC48" s="1"/>
      <c r="VPD48" s="1"/>
      <c r="VPE48" s="1"/>
      <c r="VPF48" s="1"/>
      <c r="VPG48" s="1"/>
      <c r="VPH48" s="1"/>
      <c r="VPI48" s="1"/>
      <c r="VPJ48" s="1"/>
      <c r="VPK48" s="1"/>
      <c r="VPL48" s="1"/>
      <c r="VPM48" s="1"/>
      <c r="VPN48" s="1"/>
      <c r="VPO48" s="1"/>
      <c r="VPP48" s="1"/>
      <c r="VPQ48" s="1"/>
      <c r="VPR48" s="1"/>
      <c r="VPS48" s="1"/>
      <c r="VPT48" s="1"/>
      <c r="VPU48" s="1"/>
      <c r="VPV48" s="1"/>
      <c r="VPW48" s="1"/>
      <c r="VPX48" s="1"/>
      <c r="VPY48" s="1"/>
      <c r="VPZ48" s="1"/>
      <c r="VQA48" s="1"/>
      <c r="VQB48" s="1"/>
      <c r="VQC48" s="1"/>
      <c r="VQD48" s="1"/>
      <c r="VQE48" s="1"/>
      <c r="VQF48" s="1"/>
      <c r="VQG48" s="1"/>
      <c r="VQH48" s="1"/>
      <c r="VQI48" s="1"/>
      <c r="VQJ48" s="1"/>
      <c r="VQK48" s="1"/>
      <c r="VQL48" s="1"/>
      <c r="VQM48" s="1"/>
      <c r="VQN48" s="1"/>
      <c r="VQO48" s="1"/>
      <c r="VQP48" s="1"/>
      <c r="VQQ48" s="1"/>
      <c r="VQR48" s="1"/>
      <c r="VQS48" s="1"/>
      <c r="VQT48" s="1"/>
      <c r="VQU48" s="1"/>
      <c r="VQV48" s="1"/>
      <c r="VQW48" s="1"/>
      <c r="VQX48" s="1"/>
      <c r="VQY48" s="1"/>
      <c r="VQZ48" s="1"/>
      <c r="VRA48" s="1"/>
      <c r="VRB48" s="1"/>
      <c r="VRC48" s="1"/>
      <c r="VRD48" s="1"/>
      <c r="VRE48" s="1"/>
      <c r="VRF48" s="1"/>
      <c r="VRG48" s="1"/>
      <c r="VRH48" s="1"/>
      <c r="VRI48" s="1"/>
      <c r="VRJ48" s="1"/>
      <c r="VRK48" s="1"/>
      <c r="VRL48" s="1"/>
      <c r="VRM48" s="1"/>
      <c r="VRN48" s="1"/>
      <c r="VRO48" s="1"/>
      <c r="VRP48" s="1"/>
      <c r="VRQ48" s="1"/>
      <c r="VRR48" s="1"/>
      <c r="VRS48" s="1"/>
      <c r="VRT48" s="1"/>
      <c r="VRU48" s="1"/>
      <c r="VRV48" s="1"/>
      <c r="VRW48" s="1"/>
      <c r="VRX48" s="1"/>
      <c r="VRY48" s="1"/>
      <c r="VRZ48" s="1"/>
      <c r="VSA48" s="1"/>
      <c r="VSB48" s="1"/>
      <c r="VSC48" s="1"/>
      <c r="VSD48" s="1"/>
      <c r="VSE48" s="1"/>
      <c r="VSF48" s="1"/>
      <c r="VSG48" s="1"/>
      <c r="VSH48" s="1"/>
      <c r="VSI48" s="1"/>
      <c r="VSJ48" s="1"/>
      <c r="VSK48" s="1"/>
      <c r="VSL48" s="1"/>
      <c r="VSM48" s="1"/>
      <c r="VSN48" s="1"/>
      <c r="VSO48" s="1"/>
      <c r="VSP48" s="1"/>
      <c r="VSQ48" s="1"/>
      <c r="VSR48" s="1"/>
      <c r="VSS48" s="1"/>
      <c r="VST48" s="1"/>
      <c r="VSU48" s="1"/>
      <c r="VSV48" s="1"/>
      <c r="VSW48" s="1"/>
      <c r="VSX48" s="1"/>
      <c r="VSY48" s="1"/>
      <c r="VSZ48" s="1"/>
      <c r="VTA48" s="1"/>
      <c r="VTB48" s="1"/>
      <c r="VTC48" s="1"/>
      <c r="VTD48" s="1"/>
      <c r="VTE48" s="1"/>
      <c r="VTF48" s="1"/>
      <c r="VTG48" s="1"/>
      <c r="VTH48" s="1"/>
      <c r="VTI48" s="1"/>
      <c r="VTJ48" s="1"/>
      <c r="VTK48" s="1"/>
      <c r="VTL48" s="1"/>
      <c r="VTM48" s="1"/>
      <c r="VTN48" s="1"/>
      <c r="VTO48" s="1"/>
      <c r="VTP48" s="1"/>
      <c r="VTQ48" s="1"/>
      <c r="VTR48" s="1"/>
      <c r="VTS48" s="1"/>
      <c r="VTT48" s="1"/>
      <c r="VTU48" s="1"/>
      <c r="VTV48" s="1"/>
      <c r="VTW48" s="1"/>
      <c r="VTX48" s="1"/>
      <c r="VTY48" s="1"/>
      <c r="VTZ48" s="1"/>
      <c r="VUA48" s="1"/>
      <c r="VUB48" s="1"/>
      <c r="VUC48" s="1"/>
      <c r="VUD48" s="1"/>
      <c r="VUE48" s="1"/>
      <c r="VUF48" s="1"/>
      <c r="VUG48" s="1"/>
      <c r="VUH48" s="1"/>
      <c r="VUI48" s="1"/>
      <c r="VUJ48" s="1"/>
      <c r="VUK48" s="1"/>
      <c r="VUL48" s="1"/>
      <c r="VUM48" s="1"/>
      <c r="VUN48" s="1"/>
      <c r="VUO48" s="1"/>
      <c r="VUP48" s="1"/>
      <c r="VUQ48" s="1"/>
      <c r="VUR48" s="1"/>
      <c r="VUS48" s="1"/>
      <c r="VUT48" s="1"/>
      <c r="VUU48" s="1"/>
      <c r="VUV48" s="1"/>
      <c r="VUW48" s="1"/>
      <c r="VUX48" s="1"/>
      <c r="VUY48" s="1"/>
      <c r="VUZ48" s="1"/>
      <c r="VVA48" s="1"/>
      <c r="VVB48" s="1"/>
      <c r="VVC48" s="1"/>
      <c r="VVD48" s="1"/>
      <c r="VVE48" s="1"/>
      <c r="VVF48" s="1"/>
      <c r="VVG48" s="1"/>
      <c r="VVH48" s="1"/>
      <c r="VVI48" s="1"/>
      <c r="VVJ48" s="1"/>
      <c r="VVK48" s="1"/>
      <c r="VVL48" s="1"/>
      <c r="VVM48" s="1"/>
      <c r="VVN48" s="1"/>
      <c r="VVO48" s="1"/>
      <c r="VVP48" s="1"/>
      <c r="VVQ48" s="1"/>
      <c r="VVR48" s="1"/>
      <c r="VVS48" s="1"/>
      <c r="VVT48" s="1"/>
      <c r="VVU48" s="1"/>
      <c r="VVV48" s="1"/>
      <c r="VVW48" s="1"/>
      <c r="VVX48" s="1"/>
      <c r="VVY48" s="1"/>
      <c r="VVZ48" s="1"/>
      <c r="VWA48" s="1"/>
      <c r="VWB48" s="1"/>
      <c r="VWC48" s="1"/>
      <c r="VWD48" s="1"/>
      <c r="VWE48" s="1"/>
      <c r="VWF48" s="1"/>
      <c r="VWG48" s="1"/>
      <c r="VWH48" s="1"/>
      <c r="VWI48" s="1"/>
      <c r="VWJ48" s="1"/>
      <c r="VWK48" s="1"/>
      <c r="VWL48" s="1"/>
      <c r="VWM48" s="1"/>
      <c r="VWN48" s="1"/>
      <c r="VWO48" s="1"/>
      <c r="VWP48" s="1"/>
      <c r="VWQ48" s="1"/>
      <c r="VWR48" s="1"/>
      <c r="VWS48" s="1"/>
      <c r="VWT48" s="1"/>
      <c r="VWU48" s="1"/>
      <c r="VWV48" s="1"/>
      <c r="VWW48" s="1"/>
      <c r="VWX48" s="1"/>
      <c r="VWY48" s="1"/>
      <c r="VWZ48" s="1"/>
      <c r="VXA48" s="1"/>
      <c r="VXB48" s="1"/>
      <c r="VXC48" s="1"/>
      <c r="VXD48" s="1"/>
      <c r="VXE48" s="1"/>
      <c r="VXF48" s="1"/>
      <c r="VXG48" s="1"/>
      <c r="VXH48" s="1"/>
      <c r="VXI48" s="1"/>
      <c r="VXJ48" s="1"/>
      <c r="VXK48" s="1"/>
      <c r="VXL48" s="1"/>
      <c r="VXM48" s="1"/>
      <c r="VXN48" s="1"/>
      <c r="VXO48" s="1"/>
      <c r="VXP48" s="1"/>
      <c r="VXQ48" s="1"/>
      <c r="VXR48" s="1"/>
      <c r="VXS48" s="1"/>
      <c r="VXT48" s="1"/>
      <c r="VXU48" s="1"/>
      <c r="VXV48" s="1"/>
      <c r="VXW48" s="1"/>
      <c r="VXX48" s="1"/>
      <c r="VXY48" s="1"/>
      <c r="VXZ48" s="1"/>
      <c r="VYA48" s="1"/>
      <c r="VYB48" s="1"/>
      <c r="VYC48" s="1"/>
      <c r="VYD48" s="1"/>
      <c r="VYE48" s="1"/>
      <c r="VYF48" s="1"/>
      <c r="VYG48" s="1"/>
      <c r="VYH48" s="1"/>
      <c r="VYI48" s="1"/>
      <c r="VYJ48" s="1"/>
      <c r="VYK48" s="1"/>
      <c r="VYL48" s="1"/>
      <c r="VYM48" s="1"/>
      <c r="VYN48" s="1"/>
      <c r="VYO48" s="1"/>
      <c r="VYP48" s="1"/>
      <c r="VYQ48" s="1"/>
      <c r="VYR48" s="1"/>
      <c r="VYS48" s="1"/>
      <c r="VYT48" s="1"/>
      <c r="VYU48" s="1"/>
      <c r="VYV48" s="1"/>
      <c r="VYW48" s="1"/>
      <c r="VYX48" s="1"/>
      <c r="VYY48" s="1"/>
      <c r="VYZ48" s="1"/>
      <c r="VZA48" s="1"/>
      <c r="VZB48" s="1"/>
      <c r="VZC48" s="1"/>
      <c r="VZD48" s="1"/>
      <c r="VZE48" s="1"/>
      <c r="VZF48" s="1"/>
      <c r="VZG48" s="1"/>
      <c r="VZH48" s="1"/>
      <c r="VZI48" s="1"/>
      <c r="VZJ48" s="1"/>
      <c r="VZK48" s="1"/>
      <c r="VZL48" s="1"/>
      <c r="VZM48" s="1"/>
      <c r="VZN48" s="1"/>
      <c r="VZO48" s="1"/>
      <c r="VZP48" s="1"/>
      <c r="VZQ48" s="1"/>
      <c r="VZR48" s="1"/>
      <c r="VZS48" s="1"/>
      <c r="VZT48" s="1"/>
      <c r="VZU48" s="1"/>
      <c r="VZV48" s="1"/>
      <c r="VZW48" s="1"/>
      <c r="VZX48" s="1"/>
      <c r="VZY48" s="1"/>
      <c r="VZZ48" s="1"/>
      <c r="WAA48" s="1"/>
      <c r="WAB48" s="1"/>
      <c r="WAC48" s="1"/>
      <c r="WAD48" s="1"/>
      <c r="WAE48" s="1"/>
      <c r="WAF48" s="1"/>
      <c r="WAG48" s="1"/>
      <c r="WAH48" s="1"/>
      <c r="WAI48" s="1"/>
      <c r="WAJ48" s="1"/>
      <c r="WAK48" s="1"/>
      <c r="WAL48" s="1"/>
      <c r="WAM48" s="1"/>
      <c r="WAN48" s="1"/>
      <c r="WAO48" s="1"/>
      <c r="WAP48" s="1"/>
      <c r="WAQ48" s="1"/>
      <c r="WAR48" s="1"/>
      <c r="WAS48" s="1"/>
      <c r="WAT48" s="1"/>
      <c r="WAU48" s="1"/>
      <c r="WAV48" s="1"/>
      <c r="WAW48" s="1"/>
      <c r="WAX48" s="1"/>
      <c r="WAY48" s="1"/>
      <c r="WAZ48" s="1"/>
      <c r="WBA48" s="1"/>
      <c r="WBB48" s="1"/>
      <c r="WBC48" s="1"/>
      <c r="WBD48" s="1"/>
      <c r="WBE48" s="1"/>
      <c r="WBF48" s="1"/>
      <c r="WBG48" s="1"/>
      <c r="WBH48" s="1"/>
      <c r="WBI48" s="1"/>
      <c r="WBJ48" s="1"/>
      <c r="WBK48" s="1"/>
      <c r="WBL48" s="1"/>
      <c r="WBM48" s="1"/>
      <c r="WBN48" s="1"/>
      <c r="WBO48" s="1"/>
      <c r="WBP48" s="1"/>
      <c r="WBQ48" s="1"/>
      <c r="WBR48" s="1"/>
      <c r="WBS48" s="1"/>
      <c r="WBT48" s="1"/>
      <c r="WBU48" s="1"/>
      <c r="WBV48" s="1"/>
      <c r="WBW48" s="1"/>
      <c r="WBX48" s="1"/>
      <c r="WBY48" s="1"/>
      <c r="WBZ48" s="1"/>
      <c r="WCA48" s="1"/>
      <c r="WCB48" s="1"/>
      <c r="WCC48" s="1"/>
      <c r="WCD48" s="1"/>
      <c r="WCE48" s="1"/>
      <c r="WCF48" s="1"/>
      <c r="WCG48" s="1"/>
      <c r="WCH48" s="1"/>
      <c r="WCI48" s="1"/>
      <c r="WCJ48" s="1"/>
      <c r="WCK48" s="1"/>
      <c r="WCL48" s="1"/>
      <c r="WCM48" s="1"/>
      <c r="WCN48" s="1"/>
      <c r="WCO48" s="1"/>
      <c r="WCP48" s="1"/>
      <c r="WCQ48" s="1"/>
      <c r="WCR48" s="1"/>
      <c r="WCS48" s="1"/>
      <c r="WCT48" s="1"/>
      <c r="WCU48" s="1"/>
      <c r="WCV48" s="1"/>
      <c r="WCW48" s="1"/>
      <c r="WCX48" s="1"/>
      <c r="WCY48" s="1"/>
      <c r="WCZ48" s="1"/>
      <c r="WDA48" s="1"/>
      <c r="WDB48" s="1"/>
      <c r="WDC48" s="1"/>
      <c r="WDD48" s="1"/>
      <c r="WDE48" s="1"/>
      <c r="WDF48" s="1"/>
      <c r="WDG48" s="1"/>
      <c r="WDH48" s="1"/>
      <c r="WDI48" s="1"/>
      <c r="WDJ48" s="1"/>
      <c r="WDK48" s="1"/>
      <c r="WDL48" s="1"/>
      <c r="WDM48" s="1"/>
      <c r="WDN48" s="1"/>
      <c r="WDO48" s="1"/>
      <c r="WDP48" s="1"/>
      <c r="WDQ48" s="1"/>
      <c r="WDR48" s="1"/>
      <c r="WDS48" s="1"/>
      <c r="WDT48" s="1"/>
      <c r="WDU48" s="1"/>
      <c r="WDV48" s="1"/>
      <c r="WDW48" s="1"/>
      <c r="WDX48" s="1"/>
      <c r="WDY48" s="1"/>
      <c r="WDZ48" s="1"/>
      <c r="WEA48" s="1"/>
      <c r="WEB48" s="1"/>
      <c r="WEC48" s="1"/>
      <c r="WED48" s="1"/>
      <c r="WEE48" s="1"/>
      <c r="WEF48" s="1"/>
      <c r="WEG48" s="1"/>
      <c r="WEH48" s="1"/>
      <c r="WEI48" s="1"/>
      <c r="WEJ48" s="1"/>
      <c r="WEK48" s="1"/>
      <c r="WEL48" s="1"/>
      <c r="WEM48" s="1"/>
      <c r="WEN48" s="1"/>
      <c r="WEO48" s="1"/>
      <c r="WEP48" s="1"/>
      <c r="WEQ48" s="1"/>
      <c r="WER48" s="1"/>
      <c r="WES48" s="1"/>
      <c r="WET48" s="1"/>
      <c r="WEU48" s="1"/>
      <c r="WEV48" s="1"/>
      <c r="WEW48" s="1"/>
      <c r="WEX48" s="1"/>
      <c r="WEY48" s="1"/>
      <c r="WEZ48" s="1"/>
      <c r="WFA48" s="1"/>
      <c r="WFB48" s="1"/>
      <c r="WFC48" s="1"/>
      <c r="WFD48" s="1"/>
      <c r="WFE48" s="1"/>
      <c r="WFF48" s="1"/>
      <c r="WFG48" s="1"/>
      <c r="WFH48" s="1"/>
      <c r="WFI48" s="1"/>
      <c r="WFJ48" s="1"/>
      <c r="WFK48" s="1"/>
      <c r="WFL48" s="1"/>
      <c r="WFM48" s="1"/>
      <c r="WFN48" s="1"/>
      <c r="WFO48" s="1"/>
      <c r="WFP48" s="1"/>
      <c r="WFQ48" s="1"/>
      <c r="WFR48" s="1"/>
      <c r="WFS48" s="1"/>
      <c r="WFT48" s="1"/>
      <c r="WFU48" s="1"/>
      <c r="WFV48" s="1"/>
      <c r="WFW48" s="1"/>
      <c r="WFX48" s="1"/>
      <c r="WFY48" s="1"/>
      <c r="WFZ48" s="1"/>
      <c r="WGA48" s="1"/>
      <c r="WGB48" s="1"/>
      <c r="WGC48" s="1"/>
      <c r="WGD48" s="1"/>
      <c r="WGE48" s="1"/>
      <c r="WGF48" s="1"/>
      <c r="WGG48" s="1"/>
      <c r="WGH48" s="1"/>
      <c r="WGI48" s="1"/>
      <c r="WGJ48" s="1"/>
      <c r="WGK48" s="1"/>
      <c r="WGL48" s="1"/>
      <c r="WGM48" s="1"/>
      <c r="WGN48" s="1"/>
      <c r="WGO48" s="1"/>
      <c r="WGP48" s="1"/>
      <c r="WGQ48" s="1"/>
      <c r="WGR48" s="1"/>
      <c r="WGS48" s="1"/>
      <c r="WGT48" s="1"/>
      <c r="WGU48" s="1"/>
      <c r="WGV48" s="1"/>
      <c r="WGW48" s="1"/>
      <c r="WGX48" s="1"/>
      <c r="WGY48" s="1"/>
      <c r="WGZ48" s="1"/>
      <c r="WHA48" s="1"/>
      <c r="WHB48" s="1"/>
      <c r="WHC48" s="1"/>
      <c r="WHD48" s="1"/>
      <c r="WHE48" s="1"/>
      <c r="WHF48" s="1"/>
      <c r="WHG48" s="1"/>
      <c r="WHH48" s="1"/>
      <c r="WHI48" s="1"/>
      <c r="WHJ48" s="1"/>
      <c r="WHK48" s="1"/>
      <c r="WHL48" s="1"/>
      <c r="WHM48" s="1"/>
      <c r="WHN48" s="1"/>
      <c r="WHO48" s="1"/>
      <c r="WHP48" s="1"/>
      <c r="WHQ48" s="1"/>
      <c r="WHR48" s="1"/>
      <c r="WHS48" s="1"/>
      <c r="WHT48" s="1"/>
      <c r="WHU48" s="1"/>
      <c r="WHV48" s="1"/>
      <c r="WHW48" s="1"/>
      <c r="WHX48" s="1"/>
      <c r="WHY48" s="1"/>
      <c r="WHZ48" s="1"/>
      <c r="WIA48" s="1"/>
      <c r="WIB48" s="1"/>
      <c r="WIC48" s="1"/>
      <c r="WID48" s="1"/>
      <c r="WIE48" s="1"/>
      <c r="WIF48" s="1"/>
      <c r="WIG48" s="1"/>
      <c r="WIH48" s="1"/>
      <c r="WII48" s="1"/>
      <c r="WIJ48" s="1"/>
      <c r="WIK48" s="1"/>
      <c r="WIL48" s="1"/>
      <c r="WIM48" s="1"/>
      <c r="WIN48" s="1"/>
      <c r="WIO48" s="1"/>
      <c r="WIP48" s="1"/>
      <c r="WIQ48" s="1"/>
      <c r="WIR48" s="1"/>
      <c r="WIS48" s="1"/>
      <c r="WIT48" s="1"/>
      <c r="WIU48" s="1"/>
      <c r="WIV48" s="1"/>
      <c r="WIW48" s="1"/>
      <c r="WIX48" s="1"/>
      <c r="WIY48" s="1"/>
      <c r="WIZ48" s="1"/>
      <c r="WJA48" s="1"/>
      <c r="WJB48" s="1"/>
      <c r="WJC48" s="1"/>
      <c r="WJD48" s="1"/>
      <c r="WJE48" s="1"/>
      <c r="WJF48" s="1"/>
      <c r="WJG48" s="1"/>
      <c r="WJH48" s="1"/>
      <c r="WJI48" s="1"/>
      <c r="WJJ48" s="1"/>
      <c r="WJK48" s="1"/>
      <c r="WJL48" s="1"/>
      <c r="WJM48" s="1"/>
      <c r="WJN48" s="1"/>
      <c r="WJO48" s="1"/>
      <c r="WJP48" s="1"/>
      <c r="WJQ48" s="1"/>
      <c r="WJR48" s="1"/>
      <c r="WJS48" s="1"/>
      <c r="WJT48" s="1"/>
      <c r="WJU48" s="1"/>
      <c r="WJV48" s="1"/>
      <c r="WJW48" s="1"/>
      <c r="WJX48" s="1"/>
      <c r="WJY48" s="1"/>
      <c r="WJZ48" s="1"/>
      <c r="WKA48" s="1"/>
      <c r="WKB48" s="1"/>
      <c r="WKC48" s="1"/>
      <c r="WKD48" s="1"/>
      <c r="WKE48" s="1"/>
      <c r="WKF48" s="1"/>
      <c r="WKG48" s="1"/>
      <c r="WKH48" s="1"/>
      <c r="WKI48" s="1"/>
      <c r="WKJ48" s="1"/>
      <c r="WKK48" s="1"/>
      <c r="WKL48" s="1"/>
      <c r="WKM48" s="1"/>
      <c r="WKN48" s="1"/>
      <c r="WKO48" s="1"/>
      <c r="WKP48" s="1"/>
      <c r="WKQ48" s="1"/>
      <c r="WKR48" s="1"/>
      <c r="WKS48" s="1"/>
      <c r="WKT48" s="1"/>
      <c r="WKU48" s="1"/>
      <c r="WKV48" s="1"/>
      <c r="WKW48" s="1"/>
      <c r="WKX48" s="1"/>
      <c r="WKY48" s="1"/>
      <c r="WKZ48" s="1"/>
      <c r="WLA48" s="1"/>
      <c r="WLB48" s="1"/>
      <c r="WLC48" s="1"/>
      <c r="WLD48" s="1"/>
      <c r="WLE48" s="1"/>
      <c r="WLF48" s="1"/>
      <c r="WLG48" s="1"/>
      <c r="WLH48" s="1"/>
      <c r="WLI48" s="1"/>
      <c r="WLJ48" s="1"/>
      <c r="WLK48" s="1"/>
      <c r="WLL48" s="1"/>
      <c r="WLM48" s="1"/>
      <c r="WLN48" s="1"/>
      <c r="WLO48" s="1"/>
      <c r="WLP48" s="1"/>
      <c r="WLQ48" s="1"/>
      <c r="WLR48" s="1"/>
      <c r="WLS48" s="1"/>
      <c r="WLT48" s="1"/>
      <c r="WLU48" s="1"/>
      <c r="WLV48" s="1"/>
      <c r="WLW48" s="1"/>
      <c r="WLX48" s="1"/>
      <c r="WLY48" s="1"/>
      <c r="WLZ48" s="1"/>
      <c r="WMA48" s="1"/>
      <c r="WMB48" s="1"/>
      <c r="WMC48" s="1"/>
      <c r="WMD48" s="1"/>
      <c r="WME48" s="1"/>
      <c r="WMF48" s="1"/>
      <c r="WMG48" s="1"/>
      <c r="WMH48" s="1"/>
      <c r="WMI48" s="1"/>
      <c r="WMJ48" s="1"/>
      <c r="WMK48" s="1"/>
      <c r="WML48" s="1"/>
      <c r="WMM48" s="1"/>
      <c r="WMN48" s="1"/>
      <c r="WMO48" s="1"/>
      <c r="WMP48" s="1"/>
      <c r="WMQ48" s="1"/>
      <c r="WMR48" s="1"/>
      <c r="WMS48" s="1"/>
      <c r="WMT48" s="1"/>
      <c r="WMU48" s="1"/>
      <c r="WMV48" s="1"/>
      <c r="WMW48" s="1"/>
      <c r="WMX48" s="1"/>
      <c r="WMY48" s="1"/>
      <c r="WMZ48" s="1"/>
      <c r="WNA48" s="1"/>
      <c r="WNB48" s="1"/>
      <c r="WNC48" s="1"/>
      <c r="WND48" s="1"/>
      <c r="WNE48" s="1"/>
      <c r="WNF48" s="1"/>
      <c r="WNG48" s="1"/>
      <c r="WNH48" s="1"/>
      <c r="WNI48" s="1"/>
      <c r="WNJ48" s="1"/>
      <c r="WNK48" s="1"/>
      <c r="WNL48" s="1"/>
      <c r="WNM48" s="1"/>
      <c r="WNN48" s="1"/>
      <c r="WNO48" s="1"/>
      <c r="WNP48" s="1"/>
      <c r="WNQ48" s="1"/>
      <c r="WNR48" s="1"/>
      <c r="WNS48" s="1"/>
      <c r="WNT48" s="1"/>
      <c r="WNU48" s="1"/>
      <c r="WNV48" s="1"/>
      <c r="WNW48" s="1"/>
      <c r="WNX48" s="1"/>
      <c r="WNY48" s="1"/>
      <c r="WNZ48" s="1"/>
      <c r="WOA48" s="1"/>
      <c r="WOB48" s="1"/>
      <c r="WOC48" s="1"/>
      <c r="WOD48" s="1"/>
      <c r="WOE48" s="1"/>
      <c r="WOF48" s="1"/>
      <c r="WOG48" s="1"/>
      <c r="WOH48" s="1"/>
      <c r="WOI48" s="1"/>
      <c r="WOJ48" s="1"/>
      <c r="WOK48" s="1"/>
      <c r="WOL48" s="1"/>
      <c r="WOM48" s="1"/>
      <c r="WON48" s="1"/>
      <c r="WOO48" s="1"/>
      <c r="WOP48" s="1"/>
      <c r="WOQ48" s="1"/>
      <c r="WOR48" s="1"/>
      <c r="WOS48" s="1"/>
      <c r="WOT48" s="1"/>
      <c r="WOU48" s="1"/>
      <c r="WOV48" s="1"/>
      <c r="WOW48" s="1"/>
      <c r="WOX48" s="1"/>
      <c r="WOY48" s="1"/>
      <c r="WOZ48" s="1"/>
      <c r="WPA48" s="1"/>
      <c r="WPB48" s="1"/>
      <c r="WPC48" s="1"/>
      <c r="WPD48" s="1"/>
      <c r="WPE48" s="1"/>
      <c r="WPF48" s="1"/>
      <c r="WPG48" s="1"/>
      <c r="WPH48" s="1"/>
      <c r="WPI48" s="1"/>
      <c r="WPJ48" s="1"/>
      <c r="WPK48" s="1"/>
      <c r="WPL48" s="1"/>
      <c r="WPM48" s="1"/>
      <c r="WPN48" s="1"/>
      <c r="WPO48" s="1"/>
      <c r="WPP48" s="1"/>
      <c r="WPQ48" s="1"/>
      <c r="WPR48" s="1"/>
      <c r="WPS48" s="1"/>
      <c r="WPT48" s="1"/>
      <c r="WPU48" s="1"/>
      <c r="WPV48" s="1"/>
      <c r="WPW48" s="1"/>
      <c r="WPX48" s="1"/>
      <c r="WPY48" s="1"/>
      <c r="WPZ48" s="1"/>
      <c r="WQA48" s="1"/>
      <c r="WQB48" s="1"/>
      <c r="WQC48" s="1"/>
      <c r="WQD48" s="1"/>
      <c r="WQE48" s="1"/>
      <c r="WQF48" s="1"/>
      <c r="WQG48" s="1"/>
      <c r="WQH48" s="1"/>
      <c r="WQI48" s="1"/>
      <c r="WQJ48" s="1"/>
      <c r="WQK48" s="1"/>
      <c r="WQL48" s="1"/>
      <c r="WQM48" s="1"/>
      <c r="WQN48" s="1"/>
      <c r="WQO48" s="1"/>
      <c r="WQP48" s="1"/>
      <c r="WQQ48" s="1"/>
      <c r="WQR48" s="1"/>
      <c r="WQS48" s="1"/>
      <c r="WQT48" s="1"/>
      <c r="WQU48" s="1"/>
      <c r="WQV48" s="1"/>
      <c r="WQW48" s="1"/>
      <c r="WQX48" s="1"/>
      <c r="WQY48" s="1"/>
      <c r="WQZ48" s="1"/>
      <c r="WRA48" s="1"/>
      <c r="WRB48" s="1"/>
      <c r="WRC48" s="1"/>
      <c r="WRD48" s="1"/>
      <c r="WRE48" s="1"/>
      <c r="WRF48" s="1"/>
      <c r="WRG48" s="1"/>
      <c r="WRH48" s="1"/>
      <c r="WRI48" s="1"/>
      <c r="WRJ48" s="1"/>
      <c r="WRK48" s="1"/>
      <c r="WRL48" s="1"/>
      <c r="WRM48" s="1"/>
      <c r="WRN48" s="1"/>
      <c r="WRO48" s="1"/>
      <c r="WRP48" s="1"/>
      <c r="WRQ48" s="1"/>
      <c r="WRR48" s="1"/>
      <c r="WRS48" s="1"/>
      <c r="WRT48" s="1"/>
      <c r="WRU48" s="1"/>
      <c r="WRV48" s="1"/>
      <c r="WRW48" s="1"/>
      <c r="WRX48" s="1"/>
      <c r="WRY48" s="1"/>
      <c r="WRZ48" s="1"/>
      <c r="WSA48" s="1"/>
      <c r="WSB48" s="1"/>
      <c r="WSC48" s="1"/>
      <c r="WSD48" s="1"/>
      <c r="WSE48" s="1"/>
      <c r="WSF48" s="1"/>
      <c r="WSG48" s="1"/>
      <c r="WSH48" s="1"/>
      <c r="WSI48" s="1"/>
      <c r="WSJ48" s="1"/>
      <c r="WSK48" s="1"/>
      <c r="WSL48" s="1"/>
      <c r="WSM48" s="1"/>
      <c r="WSN48" s="1"/>
      <c r="WSO48" s="1"/>
      <c r="WSP48" s="1"/>
      <c r="WSQ48" s="1"/>
      <c r="WSR48" s="1"/>
      <c r="WSS48" s="1"/>
      <c r="WST48" s="1"/>
      <c r="WSU48" s="1"/>
      <c r="WSV48" s="1"/>
      <c r="WSW48" s="1"/>
      <c r="WSX48" s="1"/>
      <c r="WSY48" s="1"/>
      <c r="WSZ48" s="1"/>
      <c r="WTA48" s="1"/>
      <c r="WTB48" s="1"/>
      <c r="WTC48" s="1"/>
      <c r="WTD48" s="1"/>
      <c r="WTE48" s="1"/>
      <c r="WTF48" s="1"/>
      <c r="WTG48" s="1"/>
      <c r="WTH48" s="1"/>
      <c r="WTI48" s="1"/>
      <c r="WTJ48" s="1"/>
      <c r="WTK48" s="1"/>
      <c r="WTL48" s="1"/>
      <c r="WTM48" s="1"/>
      <c r="WTN48" s="1"/>
      <c r="WTO48" s="1"/>
      <c r="WTP48" s="1"/>
      <c r="WTQ48" s="1"/>
      <c r="WTR48" s="1"/>
      <c r="WTS48" s="1"/>
      <c r="WTT48" s="1"/>
      <c r="WTU48" s="1"/>
      <c r="WTV48" s="1"/>
      <c r="WTW48" s="1"/>
      <c r="WTX48" s="1"/>
      <c r="WTY48" s="1"/>
      <c r="WTZ48" s="1"/>
      <c r="WUA48" s="1"/>
      <c r="WUB48" s="1"/>
      <c r="WUC48" s="1"/>
      <c r="WUD48" s="1"/>
      <c r="WUE48" s="1"/>
      <c r="WUF48" s="1"/>
      <c r="WUG48" s="1"/>
      <c r="WUH48" s="1"/>
      <c r="WUI48" s="1"/>
      <c r="WUJ48" s="1"/>
      <c r="WUK48" s="1"/>
      <c r="WUL48" s="1"/>
      <c r="WUM48" s="1"/>
      <c r="WUN48" s="1"/>
      <c r="WUO48" s="1"/>
      <c r="WUP48" s="1"/>
      <c r="WUQ48" s="1"/>
      <c r="WUR48" s="1"/>
      <c r="WUS48" s="1"/>
      <c r="WUT48" s="1"/>
      <c r="WUU48" s="1"/>
      <c r="WUV48" s="1"/>
      <c r="WUW48" s="1"/>
      <c r="WUX48" s="1"/>
      <c r="WUY48" s="1"/>
      <c r="WUZ48" s="1"/>
      <c r="WVA48" s="1"/>
      <c r="WVB48" s="1"/>
      <c r="WVC48" s="1"/>
      <c r="WVD48" s="1"/>
      <c r="WVE48" s="1"/>
      <c r="WVF48" s="1"/>
      <c r="WVG48" s="1"/>
      <c r="WVH48" s="1"/>
      <c r="WVI48" s="1"/>
      <c r="WVJ48" s="1"/>
      <c r="WVK48" s="1"/>
      <c r="WVL48" s="1"/>
      <c r="WVM48" s="1"/>
      <c r="WVN48" s="1"/>
      <c r="WVO48" s="1"/>
      <c r="WVP48" s="1"/>
      <c r="WVQ48" s="1"/>
      <c r="WVR48" s="1"/>
      <c r="WVS48" s="1"/>
      <c r="WVT48" s="1"/>
      <c r="WVU48" s="1"/>
      <c r="WVV48" s="1"/>
      <c r="WVW48" s="1"/>
      <c r="WVX48" s="1"/>
      <c r="WVY48" s="1"/>
      <c r="WVZ48" s="1"/>
      <c r="WWA48" s="1"/>
      <c r="WWB48" s="1"/>
      <c r="WWC48" s="1"/>
      <c r="WWD48" s="1"/>
      <c r="WWE48" s="1"/>
      <c r="WWF48" s="1"/>
      <c r="WWG48" s="1"/>
      <c r="WWH48" s="1"/>
      <c r="WWI48" s="1"/>
      <c r="WWJ48" s="1"/>
      <c r="WWK48" s="1"/>
      <c r="WWL48" s="1"/>
      <c r="WWM48" s="1"/>
      <c r="WWN48" s="1"/>
      <c r="WWO48" s="1"/>
      <c r="WWP48" s="1"/>
      <c r="WWQ48" s="1"/>
      <c r="WWR48" s="1"/>
      <c r="WWS48" s="1"/>
      <c r="WWT48" s="1"/>
      <c r="WWU48" s="1"/>
      <c r="WWV48" s="1"/>
      <c r="WWW48" s="1"/>
      <c r="WWX48" s="1"/>
      <c r="WWY48" s="1"/>
      <c r="WWZ48" s="1"/>
      <c r="WXA48" s="1"/>
      <c r="WXB48" s="1"/>
      <c r="WXC48" s="1"/>
      <c r="WXD48" s="1"/>
      <c r="WXE48" s="1"/>
      <c r="WXF48" s="1"/>
      <c r="WXG48" s="1"/>
      <c r="WXH48" s="1"/>
      <c r="WXI48" s="1"/>
      <c r="WXJ48" s="1"/>
      <c r="WXK48" s="1"/>
      <c r="WXL48" s="1"/>
      <c r="WXM48" s="1"/>
      <c r="WXN48" s="1"/>
      <c r="WXO48" s="1"/>
      <c r="WXP48" s="1"/>
      <c r="WXQ48" s="1"/>
      <c r="WXR48" s="1"/>
      <c r="WXS48" s="1"/>
      <c r="WXT48" s="1"/>
      <c r="WXU48" s="1"/>
      <c r="WXV48" s="1"/>
      <c r="WXW48" s="1"/>
      <c r="WXX48" s="1"/>
      <c r="WXY48" s="1"/>
      <c r="WXZ48" s="1"/>
      <c r="WYA48" s="1"/>
      <c r="WYB48" s="1"/>
      <c r="WYC48" s="1"/>
      <c r="WYD48" s="1"/>
      <c r="WYE48" s="1"/>
      <c r="WYF48" s="1"/>
      <c r="WYG48" s="1"/>
      <c r="WYH48" s="1"/>
      <c r="WYI48" s="1"/>
      <c r="WYJ48" s="1"/>
      <c r="WYK48" s="1"/>
      <c r="WYL48" s="1"/>
      <c r="WYM48" s="1"/>
      <c r="WYN48" s="1"/>
      <c r="WYO48" s="1"/>
      <c r="WYP48" s="1"/>
      <c r="WYQ48" s="1"/>
      <c r="WYR48" s="1"/>
      <c r="WYS48" s="1"/>
      <c r="WYT48" s="1"/>
      <c r="WYU48" s="1"/>
      <c r="WYV48" s="1"/>
      <c r="WYW48" s="1"/>
      <c r="WYX48" s="1"/>
      <c r="WYY48" s="1"/>
      <c r="WYZ48" s="1"/>
      <c r="WZA48" s="1"/>
      <c r="WZB48" s="1"/>
      <c r="WZC48" s="1"/>
      <c r="WZD48" s="1"/>
      <c r="WZE48" s="1"/>
      <c r="WZF48" s="1"/>
      <c r="WZG48" s="1"/>
      <c r="WZH48" s="1"/>
      <c r="WZI48" s="1"/>
      <c r="WZJ48" s="1"/>
      <c r="WZK48" s="1"/>
      <c r="WZL48" s="1"/>
      <c r="WZM48" s="1"/>
      <c r="WZN48" s="1"/>
      <c r="WZO48" s="1"/>
      <c r="WZP48" s="1"/>
      <c r="WZQ48" s="1"/>
      <c r="WZR48" s="1"/>
      <c r="WZS48" s="1"/>
      <c r="WZT48" s="1"/>
      <c r="WZU48" s="1"/>
      <c r="WZV48" s="1"/>
      <c r="WZW48" s="1"/>
      <c r="WZX48" s="1"/>
      <c r="WZY48" s="1"/>
      <c r="WZZ48" s="1"/>
      <c r="XAA48" s="1"/>
      <c r="XAB48" s="1"/>
      <c r="XAC48" s="1"/>
      <c r="XAD48" s="1"/>
      <c r="XAE48" s="1"/>
      <c r="XAF48" s="1"/>
      <c r="XAG48" s="1"/>
      <c r="XAH48" s="1"/>
      <c r="XAI48" s="1"/>
      <c r="XAJ48" s="1"/>
      <c r="XAK48" s="1"/>
      <c r="XAL48" s="1"/>
      <c r="XAM48" s="1"/>
      <c r="XAN48" s="1"/>
      <c r="XAO48" s="1"/>
      <c r="XAP48" s="1"/>
      <c r="XAQ48" s="1"/>
      <c r="XAR48" s="1"/>
      <c r="XAS48" s="1"/>
      <c r="XAT48" s="1"/>
      <c r="XAU48" s="1"/>
      <c r="XAV48" s="1"/>
      <c r="XAW48" s="1"/>
      <c r="XAX48" s="1"/>
      <c r="XAY48" s="1"/>
      <c r="XAZ48" s="1"/>
      <c r="XBA48" s="1"/>
      <c r="XBB48" s="1"/>
      <c r="XBC48" s="1"/>
      <c r="XBD48" s="1"/>
      <c r="XBE48" s="1"/>
      <c r="XBF48" s="1"/>
      <c r="XBG48" s="1"/>
      <c r="XBH48" s="1"/>
      <c r="XBI48" s="1"/>
      <c r="XBJ48" s="1"/>
      <c r="XBK48" s="1"/>
      <c r="XBL48" s="1"/>
      <c r="XBM48" s="1"/>
      <c r="XBN48" s="1"/>
      <c r="XBO48" s="1"/>
      <c r="XBP48" s="1"/>
      <c r="XBQ48" s="1"/>
      <c r="XBR48" s="1"/>
      <c r="XBS48" s="1"/>
      <c r="XBT48" s="1"/>
      <c r="XBU48" s="1"/>
      <c r="XBV48" s="1"/>
      <c r="XBW48" s="1"/>
      <c r="XBX48" s="1"/>
      <c r="XBY48" s="1"/>
      <c r="XBZ48" s="1"/>
      <c r="XCA48" s="1"/>
      <c r="XCB48" s="1"/>
      <c r="XCC48" s="1"/>
      <c r="XCD48" s="1"/>
      <c r="XCE48" s="1"/>
      <c r="XCF48" s="1"/>
      <c r="XCG48" s="1"/>
      <c r="XCH48" s="1"/>
      <c r="XCI48" s="1"/>
      <c r="XCJ48" s="1"/>
      <c r="XCK48" s="1"/>
      <c r="XCL48" s="1"/>
      <c r="XCM48" s="1"/>
      <c r="XCN48" s="1"/>
      <c r="XCO48" s="1"/>
      <c r="XCP48" s="1"/>
      <c r="XCQ48" s="1"/>
      <c r="XCR48" s="1"/>
      <c r="XCS48" s="1"/>
      <c r="XCT48" s="1"/>
      <c r="XCU48" s="1"/>
      <c r="XCV48" s="1"/>
      <c r="XCW48" s="1"/>
      <c r="XCX48" s="1"/>
      <c r="XCY48" s="1"/>
      <c r="XCZ48" s="1"/>
      <c r="XDA48" s="1"/>
      <c r="XDB48" s="1"/>
      <c r="XDC48" s="1"/>
      <c r="XDD48" s="1"/>
      <c r="XDE48" s="1"/>
      <c r="XDF48" s="1"/>
      <c r="XDG48" s="1"/>
      <c r="XDH48" s="1"/>
      <c r="XDI48" s="1"/>
      <c r="XDJ48" s="1"/>
      <c r="XDK48" s="1"/>
      <c r="XDL48" s="1"/>
      <c r="XDM48" s="1"/>
      <c r="XDN48" s="1"/>
      <c r="XDO48" s="1"/>
      <c r="XDP48" s="1"/>
      <c r="XDQ48" s="1"/>
      <c r="XDR48" s="1"/>
      <c r="XDS48" s="1"/>
      <c r="XDT48" s="1"/>
      <c r="XDU48" s="1"/>
      <c r="XDV48" s="1"/>
      <c r="XDW48" s="1"/>
      <c r="XDX48" s="1"/>
      <c r="XDY48" s="1"/>
      <c r="XDZ48" s="1"/>
      <c r="XEA48" s="1"/>
      <c r="XEB48" s="1"/>
      <c r="XEC48" s="1"/>
      <c r="XED48" s="1"/>
      <c r="XEE48" s="1"/>
      <c r="XEF48" s="1"/>
      <c r="XEG48" s="1"/>
      <c r="XEH48" s="1"/>
      <c r="XEI48" s="1"/>
      <c r="XEJ48" s="1"/>
      <c r="XEK48" s="1"/>
      <c r="XEL48" s="1"/>
      <c r="XEM48" s="1"/>
      <c r="XEN48" s="1"/>
      <c r="XEO48" s="1"/>
      <c r="XEP48" s="1"/>
      <c r="XEQ48" s="1"/>
      <c r="XER48" s="1"/>
      <c r="XES48" s="1"/>
      <c r="XET48" s="1"/>
      <c r="XEU48" s="1"/>
      <c r="XEV48" s="1"/>
      <c r="XEW48" s="1"/>
      <c r="XEX48" s="1"/>
      <c r="XEY48" s="1"/>
      <c r="XEZ48" s="1"/>
      <c r="XFA48" s="1"/>
      <c r="XFB48" s="1"/>
      <c r="XFC48" s="1"/>
      <c r="XFD48" s="1"/>
    </row>
    <row r="49" spans="1:18" s="116" customFormat="1" ht="12.75">
      <c r="B49" s="1" t="s">
        <v>174</v>
      </c>
      <c r="F49" s="5" t="s">
        <v>90</v>
      </c>
      <c r="H49" s="29">
        <f>'Eindinkomsten 2021'!H248</f>
        <v>663910383.70855248</v>
      </c>
      <c r="I49" s="16"/>
      <c r="J49" s="16"/>
      <c r="K49" s="16"/>
      <c r="L49" s="29">
        <f>'Eindinkomsten 2021'!L248</f>
        <v>612433867.29405785</v>
      </c>
      <c r="M49" s="29">
        <f>'Eindinkomsten 2021'!M248</f>
        <v>17641419.906263128</v>
      </c>
      <c r="N49" s="29">
        <f>'Eindinkomsten 2021'!N248</f>
        <v>33466331.546123378</v>
      </c>
      <c r="O49" s="29">
        <f>'Eindinkomsten 2021'!O248</f>
        <v>368764.96210809698</v>
      </c>
      <c r="P49" s="178"/>
      <c r="R49" s="117"/>
    </row>
    <row r="50" spans="1:18" s="116" customFormat="1" ht="12.75">
      <c r="B50" s="1" t="s">
        <v>175</v>
      </c>
      <c r="F50" s="5" t="s">
        <v>90</v>
      </c>
      <c r="H50" s="29">
        <f>'Eindinkomsten 2021'!H249</f>
        <v>282114731.93340832</v>
      </c>
      <c r="I50" s="10"/>
      <c r="J50" s="10"/>
      <c r="K50" s="10"/>
      <c r="L50" s="29">
        <f>'Eindinkomsten 2021'!L249</f>
        <v>165892764.05272099</v>
      </c>
      <c r="M50" s="29">
        <f>'Eindinkomsten 2021'!M249</f>
        <v>12130637.030498909</v>
      </c>
      <c r="N50" s="29">
        <f>'Eindinkomsten 2021'!N249</f>
        <v>8083099.9031146327</v>
      </c>
      <c r="O50" s="29">
        <f>'Eindinkomsten 2021'!O249</f>
        <v>305461.87220278016</v>
      </c>
      <c r="P50" s="29">
        <f>'Eindinkomsten 2021'!P249</f>
        <v>95702769.074870959</v>
      </c>
      <c r="R50" s="117"/>
    </row>
    <row r="51" spans="1:18" s="116" customFormat="1" ht="12.75">
      <c r="B51" s="1" t="s">
        <v>216</v>
      </c>
      <c r="F51" s="5" t="s">
        <v>90</v>
      </c>
      <c r="H51" s="29">
        <f>'Eindinkomsten 2021'!H259</f>
        <v>857061124.22501469</v>
      </c>
      <c r="I51" s="16"/>
      <c r="J51" s="16"/>
      <c r="K51" s="16"/>
      <c r="L51" s="29">
        <f>'Eindinkomsten 2021'!L259</f>
        <v>696260493.1293751</v>
      </c>
      <c r="M51" s="29">
        <f>'Eindinkomsten 2021'!M259</f>
        <v>27408106.669322778</v>
      </c>
      <c r="N51" s="29">
        <f>'Eindinkomsten 2021'!N259</f>
        <v>37064943.022057481</v>
      </c>
      <c r="O51" s="29">
        <f>'Eindinkomsten 2021'!O259</f>
        <v>624812.32938839216</v>
      </c>
      <c r="P51" s="29">
        <f>'Eindinkomsten 2021'!P259</f>
        <v>95702769.074870959</v>
      </c>
      <c r="R51" s="117"/>
    </row>
    <row r="52" spans="1:18" s="116" customFormat="1" ht="12.75">
      <c r="R52" s="117"/>
    </row>
    <row r="53" spans="1:18" s="116" customFormat="1" ht="12.75">
      <c r="B53" s="126" t="s">
        <v>390</v>
      </c>
      <c r="F53" s="5" t="s">
        <v>90</v>
      </c>
      <c r="H53" s="29">
        <f>'Eindinkomsten 2021'!H264</f>
        <v>838851164.41824377</v>
      </c>
      <c r="I53" s="16"/>
      <c r="J53" s="16"/>
      <c r="K53" s="16"/>
      <c r="L53" s="29">
        <f>'Eindinkomsten 2021'!L264</f>
        <v>679276492.02335382</v>
      </c>
      <c r="M53" s="29">
        <f>'Eindinkomsten 2021'!M264</f>
        <v>27085528.208244294</v>
      </c>
      <c r="N53" s="29">
        <f>'Eindinkomsten 2021'!N264</f>
        <v>36136855.529925168</v>
      </c>
      <c r="O53" s="29">
        <f>'Eindinkomsten 2021'!O264</f>
        <v>649519.58184963465</v>
      </c>
      <c r="P53" s="29">
        <f>'Eindinkomsten 2021'!P264</f>
        <v>95702769.074870959</v>
      </c>
      <c r="R53" s="117"/>
    </row>
    <row r="54" spans="1:18" s="116" customFormat="1" ht="12.75">
      <c r="R54" s="117"/>
    </row>
    <row r="55" spans="1:18" s="110" customFormat="1" ht="12.75">
      <c r="B55" s="110" t="s">
        <v>94</v>
      </c>
      <c r="F55" s="25" t="s">
        <v>0</v>
      </c>
      <c r="L55" s="28" t="s">
        <v>40</v>
      </c>
      <c r="M55" s="28" t="s">
        <v>41</v>
      </c>
      <c r="N55" s="28" t="s">
        <v>42</v>
      </c>
      <c r="O55" s="28" t="s">
        <v>43</v>
      </c>
      <c r="P55" s="28" t="s">
        <v>38</v>
      </c>
      <c r="R55" s="115"/>
    </row>
    <row r="57" spans="1:18" s="1" customFormat="1" ht="12.75">
      <c r="A57" s="74"/>
      <c r="B57" s="1" t="s">
        <v>358</v>
      </c>
      <c r="F57" s="1" t="s">
        <v>12</v>
      </c>
      <c r="H57" s="132"/>
      <c r="I57" s="132"/>
      <c r="J57" s="132"/>
      <c r="K57" s="132"/>
      <c r="L57" s="229">
        <f>'X-factor'!L28</f>
        <v>5.0799999999999998E-2</v>
      </c>
      <c r="M57" s="229">
        <f>'X-factor'!M28</f>
        <v>4.2799999999999998E-2</v>
      </c>
      <c r="N57" s="229">
        <f>'X-factor'!N28</f>
        <v>5.5300000000000002E-2</v>
      </c>
      <c r="O57" s="229">
        <f>'X-factor'!O28</f>
        <v>-2.53E-2</v>
      </c>
      <c r="P57" s="229">
        <f>'X-factor'!P28</f>
        <v>1.54E-2</v>
      </c>
      <c r="Q57" s="74"/>
      <c r="R57" s="75"/>
    </row>
  </sheetData>
  <mergeCells count="1">
    <mergeCell ref="B5:K5"/>
  </mergeCells>
  <pageMargins left="0.7" right="0.7" top="0.75" bottom="0.75" header="0.3" footer="0.3"/>
  <pageSetup paperSize="9" scale="34" orientation="portrait" r:id="rId1"/>
  <colBreaks count="1" manualBreakCount="1">
    <brk id="20" max="34"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8</vt:i4>
      </vt:variant>
    </vt:vector>
  </HeadingPairs>
  <TitlesOfParts>
    <vt:vector size="16" baseType="lpstr">
      <vt:lpstr>Toelichting</vt:lpstr>
      <vt:lpstr>Reguleringsparameters</vt:lpstr>
      <vt:lpstr>Operationele kosten</vt:lpstr>
      <vt:lpstr>GAW, afschr en opbr desinv</vt:lpstr>
      <vt:lpstr>Begininkomsten 2016</vt:lpstr>
      <vt:lpstr>Eindinkomsten 2021</vt:lpstr>
      <vt:lpstr>X-factor</vt:lpstr>
      <vt:lpstr>Overzicht parameters</vt:lpstr>
      <vt:lpstr>'Begininkomsten 2016'!Print_Area</vt:lpstr>
      <vt:lpstr>'Eindinkomsten 2021'!Print_Area</vt:lpstr>
      <vt:lpstr>'GAW, afschr en opbr desinv'!Print_Area</vt:lpstr>
      <vt:lpstr>'Operationele kosten'!Print_Area</vt:lpstr>
      <vt:lpstr>'Overzicht parameters'!Print_Area</vt:lpstr>
      <vt:lpstr>Reguleringsparameters!Print_Area</vt:lpstr>
      <vt:lpstr>Toelichting!Print_Area</vt:lpstr>
      <vt:lpstr>'X-factor'!Print_Area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Langen, Vincent van</dc:creator>
  <cp:lastModifiedBy>Geus, Enzio de</cp:lastModifiedBy>
  <dcterms:created xsi:type="dcterms:W3CDTF">2015-11-25T09:31:40Z</dcterms:created>
  <dcterms:modified xsi:type="dcterms:W3CDTF">2019-02-25T08:48:35Z</dcterms:modified>
</cp:coreProperties>
</file>